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0" yWindow="150" windowWidth="23955" windowHeight="14850"/>
  </bookViews>
  <sheets>
    <sheet name="All Data" sheetId="1" r:id="rId1"/>
    <sheet name="_@RISKFitInformation" sheetId="14" state="hidden" r:id="rId2"/>
    <sheet name="rsklibSimData" sheetId="20" state="hidden" r:id="rId3"/>
    <sheet name="RiskSerializationData" sheetId="17" state="hidden" r:id="rId4"/>
    <sheet name="PowerLaw vs 3-Segment" sheetId="21" r:id="rId5"/>
  </sheets>
  <externalReferences>
    <externalReference r:id="rId6"/>
  </externalReferences>
  <definedNames>
    <definedName name="_AtRisk_FitDataRange_FIT_148ED_E4F80" hidden="1">#REF!</definedName>
    <definedName name="_AtRisk_FitDataRange_FIT_1D4C6_44C93" hidden="1">#REF!</definedName>
    <definedName name="_AtRisk_FitDataRange_FIT_3B1B2_BEFE" hidden="1">#REF!</definedName>
    <definedName name="_AtRisk_FitDataRange_FIT_437F1_5E24D" hidden="1">#REF!</definedName>
    <definedName name="_AtRisk_FitDataRange_FIT_5F3AE_896CA" hidden="1">#REF!</definedName>
    <definedName name="_AtRisk_FitDataRange_FIT_6B81C_ACC8" hidden="1">'All Data'!$AP$4:$AP$4046</definedName>
    <definedName name="_AtRisk_FitDataRange_FIT_6CB44_2CFF0" hidden="1">#REF!</definedName>
    <definedName name="_AtRisk_FitDataRange_FIT_6EDE_88B2B" hidden="1">#REF!</definedName>
    <definedName name="_AtRisk_FitDataRange_FIT_7C2A2_1E628" hidden="1">#REF!</definedName>
    <definedName name="_AtRisk_FitDataRange_FIT_8207A_CDD17" hidden="1">#REF!</definedName>
    <definedName name="_AtRisk_FitDataRange_FIT_941EB_7907D" hidden="1">#REF!</definedName>
    <definedName name="_AtRisk_FitDataRange_FIT_9CA29_2859C" hidden="1">#REF!</definedName>
    <definedName name="_AtRisk_FitDataRange_FIT_A4666_A90C5" hidden="1">#REF!</definedName>
    <definedName name="_AtRisk_FitDataRange_FIT_BF196_DAB7" hidden="1">#REF!</definedName>
    <definedName name="_AtRisk_FitDataRange_FIT_CA2E1_995ED" hidden="1">'All Data'!$AR$4:$AR$4046</definedName>
    <definedName name="_AtRisk_FitDataRange_FIT_D2F8B_607A5" hidden="1">#REF!</definedName>
    <definedName name="_AtRisk_FitDataRange_FIT_D9BF5_E3A2D" hidden="1">#REF!</definedName>
    <definedName name="_AtRisk_FitDataRange_FIT_E34F1_76A9D" hidden="1">#REF!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0" hidden="1">'All Data'!$A$2:$AZ$4046</definedName>
    <definedName name="Pal_Workbook_GUID" hidden="1">"3DF74ER8XQISJWLFSZV8LYUD"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25725"/>
</workbook>
</file>

<file path=xl/calcChain.xml><?xml version="1.0" encoding="utf-8"?>
<calcChain xmlns="http://schemas.openxmlformats.org/spreadsheetml/2006/main">
  <c r="AR5" i="1"/>
  <c r="AR6"/>
  <c r="AR7"/>
  <c r="AR8"/>
  <c r="AR9"/>
  <c r="AR10"/>
  <c r="AR11"/>
  <c r="AR12"/>
  <c r="AR13"/>
  <c r="AR14"/>
  <c r="AR15"/>
  <c r="AR16"/>
  <c r="AR17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106"/>
  <c r="AR107"/>
  <c r="AR108"/>
  <c r="AR109"/>
  <c r="AR110"/>
  <c r="AR111"/>
  <c r="AR112"/>
  <c r="AR113"/>
  <c r="AR114"/>
  <c r="AR115"/>
  <c r="AR116"/>
  <c r="AR117"/>
  <c r="AR118"/>
  <c r="AR119"/>
  <c r="AR120"/>
  <c r="AR121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5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AR202"/>
  <c r="AR203"/>
  <c r="AR204"/>
  <c r="AR205"/>
  <c r="AR206"/>
  <c r="AR207"/>
  <c r="AR208"/>
  <c r="AR209"/>
  <c r="AR210"/>
  <c r="AR211"/>
  <c r="AR212"/>
  <c r="AR213"/>
  <c r="AR214"/>
  <c r="AR215"/>
  <c r="AR216"/>
  <c r="AR217"/>
  <c r="AR218"/>
  <c r="AR219"/>
  <c r="AR220"/>
  <c r="AR221"/>
  <c r="AR222"/>
  <c r="AR223"/>
  <c r="AR224"/>
  <c r="AR225"/>
  <c r="AR226"/>
  <c r="AR227"/>
  <c r="AR228"/>
  <c r="AR229"/>
  <c r="AR230"/>
  <c r="AR231"/>
  <c r="AR232"/>
  <c r="AR233"/>
  <c r="AR234"/>
  <c r="AR235"/>
  <c r="AR236"/>
  <c r="AR237"/>
  <c r="AR238"/>
  <c r="AR239"/>
  <c r="AR240"/>
  <c r="AR241"/>
  <c r="AR242"/>
  <c r="AR243"/>
  <c r="AR244"/>
  <c r="AR245"/>
  <c r="AR246"/>
  <c r="AR247"/>
  <c r="AR248"/>
  <c r="AR249"/>
  <c r="AR250"/>
  <c r="AR251"/>
  <c r="AR252"/>
  <c r="AR253"/>
  <c r="AR254"/>
  <c r="AR255"/>
  <c r="AR256"/>
  <c r="AR257"/>
  <c r="AR258"/>
  <c r="AR259"/>
  <c r="AR260"/>
  <c r="AR261"/>
  <c r="AR262"/>
  <c r="AR263"/>
  <c r="AR264"/>
  <c r="AR265"/>
  <c r="AR266"/>
  <c r="AR267"/>
  <c r="AR268"/>
  <c r="AR269"/>
  <c r="AR270"/>
  <c r="AR271"/>
  <c r="AR272"/>
  <c r="AR273"/>
  <c r="AR274"/>
  <c r="AR275"/>
  <c r="AR276"/>
  <c r="AR277"/>
  <c r="AR278"/>
  <c r="AR279"/>
  <c r="AR280"/>
  <c r="AR281"/>
  <c r="AR282"/>
  <c r="AR283"/>
  <c r="AR284"/>
  <c r="AR285"/>
  <c r="AR286"/>
  <c r="AR287"/>
  <c r="AR288"/>
  <c r="AR289"/>
  <c r="AR290"/>
  <c r="AR291"/>
  <c r="AR292"/>
  <c r="AR293"/>
  <c r="AR294"/>
  <c r="AR295"/>
  <c r="AR296"/>
  <c r="AR297"/>
  <c r="AR298"/>
  <c r="AR299"/>
  <c r="AR300"/>
  <c r="AR301"/>
  <c r="AR302"/>
  <c r="AR303"/>
  <c r="AR304"/>
  <c r="AR305"/>
  <c r="AR306"/>
  <c r="AR307"/>
  <c r="AR308"/>
  <c r="AR309"/>
  <c r="AR310"/>
  <c r="AR311"/>
  <c r="AR312"/>
  <c r="AR313"/>
  <c r="AR314"/>
  <c r="AR315"/>
  <c r="AR316"/>
  <c r="AR317"/>
  <c r="AR318"/>
  <c r="AR319"/>
  <c r="AR320"/>
  <c r="AR321"/>
  <c r="AR322"/>
  <c r="AR323"/>
  <c r="AR324"/>
  <c r="AR325"/>
  <c r="AR326"/>
  <c r="AR327"/>
  <c r="AR328"/>
  <c r="AR329"/>
  <c r="AR330"/>
  <c r="AR331"/>
  <c r="AR332"/>
  <c r="AR333"/>
  <c r="AR334"/>
  <c r="AR335"/>
  <c r="AR336"/>
  <c r="AR337"/>
  <c r="AR338"/>
  <c r="AR339"/>
  <c r="AR340"/>
  <c r="AR341"/>
  <c r="AR342"/>
  <c r="AR343"/>
  <c r="AR344"/>
  <c r="AR345"/>
  <c r="AR346"/>
  <c r="AR347"/>
  <c r="AR348"/>
  <c r="AR349"/>
  <c r="AR350"/>
  <c r="AR351"/>
  <c r="AR352"/>
  <c r="AR353"/>
  <c r="AR354"/>
  <c r="AR355"/>
  <c r="AR356"/>
  <c r="AR357"/>
  <c r="AR358"/>
  <c r="AR359"/>
  <c r="AR360"/>
  <c r="AR361"/>
  <c r="AR362"/>
  <c r="AR363"/>
  <c r="AR364"/>
  <c r="AR365"/>
  <c r="AR366"/>
  <c r="AR367"/>
  <c r="AR368"/>
  <c r="AR369"/>
  <c r="AR370"/>
  <c r="AR371"/>
  <c r="AR372"/>
  <c r="AR373"/>
  <c r="AR374"/>
  <c r="AR375"/>
  <c r="AR376"/>
  <c r="AR377"/>
  <c r="AR378"/>
  <c r="AR379"/>
  <c r="AR380"/>
  <c r="AR381"/>
  <c r="AR382"/>
  <c r="AR383"/>
  <c r="AR384"/>
  <c r="AR385"/>
  <c r="AR386"/>
  <c r="AR387"/>
  <c r="AR388"/>
  <c r="AR389"/>
  <c r="AR390"/>
  <c r="AR391"/>
  <c r="AR392"/>
  <c r="AR393"/>
  <c r="AR394"/>
  <c r="AR395"/>
  <c r="AR396"/>
  <c r="AR397"/>
  <c r="AR398"/>
  <c r="AR399"/>
  <c r="AR400"/>
  <c r="AR401"/>
  <c r="AR402"/>
  <c r="AR403"/>
  <c r="AR404"/>
  <c r="AR405"/>
  <c r="AR406"/>
  <c r="AR407"/>
  <c r="AR408"/>
  <c r="AR409"/>
  <c r="AR410"/>
  <c r="AR411"/>
  <c r="AR412"/>
  <c r="AR413"/>
  <c r="AR414"/>
  <c r="AR415"/>
  <c r="AR416"/>
  <c r="AR417"/>
  <c r="AR418"/>
  <c r="AR419"/>
  <c r="AR420"/>
  <c r="AR421"/>
  <c r="AR422"/>
  <c r="AR423"/>
  <c r="AR424"/>
  <c r="AR425"/>
  <c r="AR426"/>
  <c r="AR427"/>
  <c r="AR428"/>
  <c r="AR429"/>
  <c r="AR430"/>
  <c r="AR431"/>
  <c r="AR432"/>
  <c r="AR433"/>
  <c r="AR434"/>
  <c r="AR435"/>
  <c r="AR436"/>
  <c r="AR437"/>
  <c r="AR438"/>
  <c r="AR439"/>
  <c r="AR440"/>
  <c r="AR441"/>
  <c r="AR442"/>
  <c r="AR443"/>
  <c r="AR444"/>
  <c r="AR445"/>
  <c r="AR446"/>
  <c r="AR447"/>
  <c r="AR448"/>
  <c r="AR449"/>
  <c r="AR450"/>
  <c r="AR451"/>
  <c r="AR452"/>
  <c r="AR453"/>
  <c r="AR454"/>
  <c r="AR455"/>
  <c r="AR456"/>
  <c r="AR457"/>
  <c r="AR458"/>
  <c r="AR459"/>
  <c r="AR460"/>
  <c r="AR461"/>
  <c r="AR462"/>
  <c r="AR463"/>
  <c r="AR464"/>
  <c r="AR465"/>
  <c r="AR466"/>
  <c r="AR467"/>
  <c r="AR468"/>
  <c r="AR469"/>
  <c r="AR470"/>
  <c r="AR471"/>
  <c r="AR472"/>
  <c r="AR473"/>
  <c r="AR474"/>
  <c r="AR475"/>
  <c r="AR476"/>
  <c r="AR477"/>
  <c r="AR478"/>
  <c r="AR479"/>
  <c r="AR480"/>
  <c r="AR481"/>
  <c r="AR482"/>
  <c r="AR483"/>
  <c r="AR484"/>
  <c r="AR485"/>
  <c r="AR486"/>
  <c r="AR487"/>
  <c r="AR488"/>
  <c r="AR489"/>
  <c r="AR490"/>
  <c r="AR491"/>
  <c r="AR492"/>
  <c r="AR493"/>
  <c r="AR494"/>
  <c r="AR495"/>
  <c r="AR496"/>
  <c r="AR497"/>
  <c r="AR498"/>
  <c r="AR499"/>
  <c r="AR500"/>
  <c r="AR501"/>
  <c r="AR502"/>
  <c r="AR503"/>
  <c r="AR504"/>
  <c r="AR505"/>
  <c r="AR506"/>
  <c r="AR507"/>
  <c r="AR508"/>
  <c r="AR509"/>
  <c r="AR510"/>
  <c r="AR511"/>
  <c r="AR512"/>
  <c r="AR513"/>
  <c r="AR514"/>
  <c r="AR515"/>
  <c r="AR516"/>
  <c r="AR517"/>
  <c r="AR518"/>
  <c r="AR519"/>
  <c r="AR520"/>
  <c r="AR521"/>
  <c r="AR522"/>
  <c r="AR523"/>
  <c r="AR524"/>
  <c r="AR525"/>
  <c r="AR526"/>
  <c r="AR527"/>
  <c r="AR528"/>
  <c r="AR529"/>
  <c r="AR530"/>
  <c r="AR531"/>
  <c r="AR532"/>
  <c r="AR533"/>
  <c r="AR534"/>
  <c r="AR535"/>
  <c r="AR536"/>
  <c r="AR537"/>
  <c r="AR538"/>
  <c r="AR539"/>
  <c r="AR540"/>
  <c r="AR541"/>
  <c r="AR542"/>
  <c r="AR543"/>
  <c r="AR544"/>
  <c r="AR545"/>
  <c r="AR546"/>
  <c r="AR547"/>
  <c r="AR548"/>
  <c r="AR549"/>
  <c r="AR550"/>
  <c r="AR551"/>
  <c r="AR552"/>
  <c r="AR553"/>
  <c r="AR554"/>
  <c r="AR555"/>
  <c r="AR556"/>
  <c r="AR557"/>
  <c r="AR558"/>
  <c r="AR559"/>
  <c r="AR560"/>
  <c r="AR561"/>
  <c r="AR562"/>
  <c r="AR563"/>
  <c r="AR564"/>
  <c r="AR565"/>
  <c r="AR566"/>
  <c r="AR567"/>
  <c r="AR568"/>
  <c r="AR569"/>
  <c r="AR570"/>
  <c r="AR571"/>
  <c r="AR572"/>
  <c r="AR573"/>
  <c r="AR574"/>
  <c r="AR575"/>
  <c r="AR576"/>
  <c r="AR577"/>
  <c r="AR578"/>
  <c r="AR579"/>
  <c r="AR580"/>
  <c r="AR581"/>
  <c r="AR582"/>
  <c r="AR583"/>
  <c r="AR584"/>
  <c r="AR585"/>
  <c r="AR586"/>
  <c r="AR587"/>
  <c r="AR588"/>
  <c r="AR589"/>
  <c r="AR590"/>
  <c r="AR591"/>
  <c r="AR592"/>
  <c r="AR593"/>
  <c r="AR594"/>
  <c r="AR595"/>
  <c r="AR596"/>
  <c r="AR597"/>
  <c r="AR598"/>
  <c r="AR599"/>
  <c r="AR600"/>
  <c r="AR601"/>
  <c r="AR602"/>
  <c r="AR603"/>
  <c r="AR604"/>
  <c r="AR605"/>
  <c r="AR606"/>
  <c r="AR607"/>
  <c r="AR608"/>
  <c r="AR609"/>
  <c r="AR610"/>
  <c r="AR611"/>
  <c r="AR612"/>
  <c r="AR613"/>
  <c r="AR614"/>
  <c r="AR615"/>
  <c r="AR616"/>
  <c r="AR617"/>
  <c r="AR618"/>
  <c r="AR619"/>
  <c r="AR620"/>
  <c r="AR621"/>
  <c r="AR622"/>
  <c r="AR623"/>
  <c r="AR624"/>
  <c r="AR625"/>
  <c r="AR626"/>
  <c r="AR627"/>
  <c r="AR628"/>
  <c r="AR629"/>
  <c r="AR630"/>
  <c r="AR631"/>
  <c r="AR632"/>
  <c r="AR633"/>
  <c r="AR634"/>
  <c r="AR635"/>
  <c r="AR636"/>
  <c r="AR637"/>
  <c r="AR638"/>
  <c r="AR639"/>
  <c r="AR640"/>
  <c r="AR641"/>
  <c r="AR642"/>
  <c r="AR643"/>
  <c r="AR644"/>
  <c r="AR645"/>
  <c r="AR646"/>
  <c r="AR647"/>
  <c r="AR648"/>
  <c r="AR649"/>
  <c r="AR650"/>
  <c r="AR651"/>
  <c r="AR652"/>
  <c r="AR653"/>
  <c r="AR654"/>
  <c r="AR655"/>
  <c r="AR656"/>
  <c r="AR657"/>
  <c r="AR658"/>
  <c r="AR659"/>
  <c r="AR660"/>
  <c r="AR661"/>
  <c r="AR662"/>
  <c r="AR663"/>
  <c r="AR664"/>
  <c r="AR665"/>
  <c r="AR666"/>
  <c r="AR667"/>
  <c r="AR668"/>
  <c r="AR669"/>
  <c r="AR670"/>
  <c r="AR671"/>
  <c r="AR672"/>
  <c r="AR673"/>
  <c r="AR674"/>
  <c r="AR675"/>
  <c r="AR676"/>
  <c r="AR677"/>
  <c r="AR678"/>
  <c r="AR679"/>
  <c r="AR680"/>
  <c r="AR681"/>
  <c r="AR682"/>
  <c r="AR683"/>
  <c r="AR684"/>
  <c r="AR685"/>
  <c r="AR686"/>
  <c r="AR687"/>
  <c r="AR688"/>
  <c r="AR689"/>
  <c r="AR690"/>
  <c r="AR691"/>
  <c r="AR692"/>
  <c r="AR693"/>
  <c r="AR694"/>
  <c r="AR695"/>
  <c r="AR696"/>
  <c r="AR697"/>
  <c r="AR698"/>
  <c r="AR699"/>
  <c r="AR700"/>
  <c r="AR701"/>
  <c r="AR702"/>
  <c r="AR703"/>
  <c r="AR704"/>
  <c r="AR705"/>
  <c r="AR706"/>
  <c r="AR707"/>
  <c r="AR708"/>
  <c r="AR709"/>
  <c r="AR710"/>
  <c r="AR711"/>
  <c r="AR712"/>
  <c r="AR713"/>
  <c r="AR714"/>
  <c r="AR715"/>
  <c r="AR716"/>
  <c r="AR717"/>
  <c r="AR718"/>
  <c r="AR719"/>
  <c r="AR720"/>
  <c r="AR721"/>
  <c r="AR722"/>
  <c r="AR723"/>
  <c r="AR724"/>
  <c r="AR725"/>
  <c r="AR726"/>
  <c r="AR727"/>
  <c r="AR728"/>
  <c r="AR729"/>
  <c r="AR730"/>
  <c r="AR731"/>
  <c r="AR732"/>
  <c r="AR733"/>
  <c r="AR734"/>
  <c r="AR735"/>
  <c r="AR736"/>
  <c r="AR737"/>
  <c r="AR738"/>
  <c r="AR739"/>
  <c r="AR740"/>
  <c r="AR741"/>
  <c r="AR742"/>
  <c r="AR743"/>
  <c r="AR744"/>
  <c r="AR745"/>
  <c r="AR746"/>
  <c r="AR747"/>
  <c r="AR748"/>
  <c r="AR749"/>
  <c r="AR750"/>
  <c r="AR751"/>
  <c r="AR752"/>
  <c r="AR753"/>
  <c r="AR754"/>
  <c r="AR755"/>
  <c r="AR756"/>
  <c r="AR757"/>
  <c r="AR758"/>
  <c r="AR759"/>
  <c r="AR760"/>
  <c r="AR761"/>
  <c r="AR762"/>
  <c r="AR763"/>
  <c r="AR764"/>
  <c r="AR765"/>
  <c r="AR766"/>
  <c r="AR767"/>
  <c r="AR768"/>
  <c r="AR769"/>
  <c r="AR770"/>
  <c r="AR771"/>
  <c r="AR772"/>
  <c r="AR773"/>
  <c r="AR774"/>
  <c r="AR775"/>
  <c r="AR776"/>
  <c r="AR777"/>
  <c r="AR778"/>
  <c r="AR779"/>
  <c r="AR780"/>
  <c r="AR781"/>
  <c r="AR782"/>
  <c r="AR783"/>
  <c r="AR784"/>
  <c r="AR785"/>
  <c r="AR786"/>
  <c r="AR787"/>
  <c r="AR788"/>
  <c r="AR789"/>
  <c r="AR790"/>
  <c r="AR791"/>
  <c r="AR792"/>
  <c r="AR793"/>
  <c r="AR794"/>
  <c r="AR795"/>
  <c r="AR796"/>
  <c r="AR797"/>
  <c r="AR798"/>
  <c r="AR799"/>
  <c r="AR800"/>
  <c r="AR801"/>
  <c r="AR802"/>
  <c r="AR803"/>
  <c r="AR804"/>
  <c r="AR805"/>
  <c r="AR806"/>
  <c r="AR807"/>
  <c r="AR808"/>
  <c r="AR809"/>
  <c r="AR810"/>
  <c r="AR811"/>
  <c r="AR812"/>
  <c r="AR813"/>
  <c r="AR814"/>
  <c r="AR815"/>
  <c r="AR816"/>
  <c r="AR817"/>
  <c r="AR818"/>
  <c r="AR819"/>
  <c r="AR820"/>
  <c r="AR821"/>
  <c r="AR822"/>
  <c r="AR823"/>
  <c r="AR824"/>
  <c r="AR825"/>
  <c r="AR826"/>
  <c r="AR827"/>
  <c r="AR828"/>
  <c r="AR829"/>
  <c r="AR830"/>
  <c r="AR831"/>
  <c r="AR832"/>
  <c r="AR833"/>
  <c r="AR834"/>
  <c r="AR835"/>
  <c r="AR836"/>
  <c r="AR837"/>
  <c r="AR838"/>
  <c r="AR839"/>
  <c r="AR840"/>
  <c r="AR841"/>
  <c r="AR842"/>
  <c r="AR843"/>
  <c r="AR844"/>
  <c r="AR845"/>
  <c r="AR846"/>
  <c r="AR847"/>
  <c r="AR848"/>
  <c r="AR849"/>
  <c r="AR850"/>
  <c r="AR851"/>
  <c r="AR852"/>
  <c r="AR853"/>
  <c r="AR854"/>
  <c r="AR855"/>
  <c r="AR856"/>
  <c r="AR857"/>
  <c r="AR858"/>
  <c r="AR859"/>
  <c r="AR860"/>
  <c r="AR861"/>
  <c r="AR862"/>
  <c r="AR863"/>
  <c r="AR864"/>
  <c r="AR865"/>
  <c r="AR866"/>
  <c r="AR867"/>
  <c r="AR868"/>
  <c r="AR869"/>
  <c r="AR870"/>
  <c r="AR871"/>
  <c r="AR872"/>
  <c r="AR873"/>
  <c r="AR874"/>
  <c r="AR875"/>
  <c r="AR876"/>
  <c r="AR877"/>
  <c r="AR878"/>
  <c r="AR879"/>
  <c r="AR880"/>
  <c r="AR881"/>
  <c r="AR882"/>
  <c r="AR883"/>
  <c r="AR884"/>
  <c r="AR885"/>
  <c r="AR886"/>
  <c r="AR887"/>
  <c r="AR888"/>
  <c r="AR889"/>
  <c r="AR890"/>
  <c r="AR891"/>
  <c r="AR892"/>
  <c r="AR893"/>
  <c r="AR894"/>
  <c r="AR895"/>
  <c r="AR896"/>
  <c r="AR897"/>
  <c r="AR898"/>
  <c r="AR899"/>
  <c r="AR900"/>
  <c r="AR901"/>
  <c r="AR902"/>
  <c r="AR903"/>
  <c r="AR904"/>
  <c r="AR905"/>
  <c r="AR906"/>
  <c r="AR907"/>
  <c r="AR908"/>
  <c r="AR909"/>
  <c r="AR910"/>
  <c r="AR911"/>
  <c r="AR912"/>
  <c r="AR913"/>
  <c r="AR914"/>
  <c r="AR915"/>
  <c r="AR916"/>
  <c r="AR917"/>
  <c r="AR918"/>
  <c r="AR919"/>
  <c r="AR920"/>
  <c r="AR921"/>
  <c r="AR922"/>
  <c r="AR923"/>
  <c r="AR924"/>
  <c r="AR925"/>
  <c r="AR926"/>
  <c r="AR927"/>
  <c r="AR928"/>
  <c r="AR929"/>
  <c r="AR930"/>
  <c r="AR931"/>
  <c r="AR932"/>
  <c r="AR933"/>
  <c r="AR934"/>
  <c r="AR935"/>
  <c r="AR936"/>
  <c r="AR937"/>
  <c r="AR938"/>
  <c r="AR939"/>
  <c r="AR940"/>
  <c r="AR941"/>
  <c r="AR942"/>
  <c r="AR943"/>
  <c r="AR944"/>
  <c r="AR945"/>
  <c r="AR946"/>
  <c r="AR947"/>
  <c r="AR948"/>
  <c r="AR949"/>
  <c r="AR950"/>
  <c r="AR951"/>
  <c r="AR952"/>
  <c r="AR953"/>
  <c r="AR954"/>
  <c r="AR955"/>
  <c r="AR956"/>
  <c r="AR957"/>
  <c r="AR958"/>
  <c r="AR959"/>
  <c r="AR960"/>
  <c r="AR961"/>
  <c r="AR962"/>
  <c r="AR963"/>
  <c r="AR964"/>
  <c r="AR965"/>
  <c r="AR966"/>
  <c r="AR967"/>
  <c r="AR968"/>
  <c r="AR969"/>
  <c r="AR970"/>
  <c r="AR971"/>
  <c r="AR972"/>
  <c r="AR973"/>
  <c r="AR974"/>
  <c r="AR975"/>
  <c r="AR976"/>
  <c r="AR977"/>
  <c r="AR978"/>
  <c r="AR979"/>
  <c r="AR980"/>
  <c r="AR981"/>
  <c r="AR982"/>
  <c r="AR983"/>
  <c r="AR984"/>
  <c r="AR985"/>
  <c r="AR986"/>
  <c r="AR987"/>
  <c r="AR988"/>
  <c r="AR989"/>
  <c r="AR990"/>
  <c r="AR991"/>
  <c r="AR992"/>
  <c r="AR993"/>
  <c r="AR994"/>
  <c r="AR995"/>
  <c r="AR996"/>
  <c r="AR997"/>
  <c r="AR998"/>
  <c r="AR999"/>
  <c r="AR1000"/>
  <c r="AR1001"/>
  <c r="AR1002"/>
  <c r="AR1003"/>
  <c r="AR1004"/>
  <c r="AR1005"/>
  <c r="AR1006"/>
  <c r="AR1007"/>
  <c r="AR1008"/>
  <c r="AR1009"/>
  <c r="AR1010"/>
  <c r="AR1011"/>
  <c r="AR1012"/>
  <c r="AR1013"/>
  <c r="AR1014"/>
  <c r="AR1015"/>
  <c r="AR1016"/>
  <c r="AR1017"/>
  <c r="AR1018"/>
  <c r="AR1019"/>
  <c r="AR1020"/>
  <c r="AR1021"/>
  <c r="AR1022"/>
  <c r="AR1023"/>
  <c r="AR1024"/>
  <c r="AR1025"/>
  <c r="AR1026"/>
  <c r="AR1027"/>
  <c r="AR1028"/>
  <c r="AR1029"/>
  <c r="AR1030"/>
  <c r="AR1031"/>
  <c r="AR1032"/>
  <c r="AR1033"/>
  <c r="AR1034"/>
  <c r="AR1035"/>
  <c r="AR1036"/>
  <c r="AR1037"/>
  <c r="AR1038"/>
  <c r="AR1039"/>
  <c r="AR1040"/>
  <c r="AR1041"/>
  <c r="AR1042"/>
  <c r="AR1043"/>
  <c r="AR1044"/>
  <c r="AR1045"/>
  <c r="AR1046"/>
  <c r="AR1047"/>
  <c r="AR1048"/>
  <c r="AR1049"/>
  <c r="AR1050"/>
  <c r="AR1051"/>
  <c r="AR1052"/>
  <c r="AR1053"/>
  <c r="AR1054"/>
  <c r="AR1055"/>
  <c r="AR1056"/>
  <c r="AR1057"/>
  <c r="AR1058"/>
  <c r="AR1059"/>
  <c r="AR1060"/>
  <c r="AR1061"/>
  <c r="AR1062"/>
  <c r="AR1063"/>
  <c r="AR1064"/>
  <c r="AR1065"/>
  <c r="AR1066"/>
  <c r="AR1067"/>
  <c r="AR1068"/>
  <c r="AR1069"/>
  <c r="AR1070"/>
  <c r="AR1071"/>
  <c r="AR1072"/>
  <c r="AR1073"/>
  <c r="AR1074"/>
  <c r="AR1075"/>
  <c r="AR1076"/>
  <c r="AR1077"/>
  <c r="AR1078"/>
  <c r="AR1079"/>
  <c r="AR1080"/>
  <c r="AR1081"/>
  <c r="AR1082"/>
  <c r="AR1083"/>
  <c r="AR1084"/>
  <c r="AR1085"/>
  <c r="AR1086"/>
  <c r="AR1087"/>
  <c r="AR1088"/>
  <c r="AR1089"/>
  <c r="AR1090"/>
  <c r="AR1091"/>
  <c r="AR1092"/>
  <c r="AR1093"/>
  <c r="AR1094"/>
  <c r="AR1095"/>
  <c r="AR1096"/>
  <c r="AR1097"/>
  <c r="AR1098"/>
  <c r="AR1099"/>
  <c r="AR1100"/>
  <c r="AR1101"/>
  <c r="AR1102"/>
  <c r="AR1103"/>
  <c r="AR1104"/>
  <c r="AR1105"/>
  <c r="AR1106"/>
  <c r="AR1107"/>
  <c r="AR1108"/>
  <c r="AR1109"/>
  <c r="AR1110"/>
  <c r="AR1111"/>
  <c r="AR1112"/>
  <c r="AR1113"/>
  <c r="AR1114"/>
  <c r="AR1115"/>
  <c r="AR1116"/>
  <c r="AR1117"/>
  <c r="AR1118"/>
  <c r="AR1119"/>
  <c r="AR1120"/>
  <c r="AR1121"/>
  <c r="AR1122"/>
  <c r="AR1123"/>
  <c r="AR1124"/>
  <c r="AR1125"/>
  <c r="AR1126"/>
  <c r="AR1127"/>
  <c r="AR1128"/>
  <c r="AR1129"/>
  <c r="AR1130"/>
  <c r="AR1131"/>
  <c r="AR1132"/>
  <c r="AR1133"/>
  <c r="AR1134"/>
  <c r="AR1135"/>
  <c r="AR1136"/>
  <c r="AR1137"/>
  <c r="AR1138"/>
  <c r="AR1139"/>
  <c r="AR1140"/>
  <c r="AR1141"/>
  <c r="AR1142"/>
  <c r="AR1143"/>
  <c r="AR1144"/>
  <c r="AR1145"/>
  <c r="AR1146"/>
  <c r="AR1147"/>
  <c r="AR1148"/>
  <c r="AR1149"/>
  <c r="AR1150"/>
  <c r="AR1151"/>
  <c r="AR1152"/>
  <c r="AR1153"/>
  <c r="AR1154"/>
  <c r="AR1155"/>
  <c r="AR1156"/>
  <c r="AR1157"/>
  <c r="AR1158"/>
  <c r="AR1159"/>
  <c r="AR1160"/>
  <c r="AR1161"/>
  <c r="AR1162"/>
  <c r="AR1163"/>
  <c r="AR1164"/>
  <c r="AR1165"/>
  <c r="AR1166"/>
  <c r="AR1167"/>
  <c r="AR1168"/>
  <c r="AR1169"/>
  <c r="AR1170"/>
  <c r="AR1171"/>
  <c r="AR1172"/>
  <c r="AR1173"/>
  <c r="AR1174"/>
  <c r="AR1175"/>
  <c r="AR1176"/>
  <c r="AR1177"/>
  <c r="AR1178"/>
  <c r="AR1179"/>
  <c r="AR1180"/>
  <c r="AR1181"/>
  <c r="AR1182"/>
  <c r="AR1183"/>
  <c r="AR1184"/>
  <c r="AR1185"/>
  <c r="AR1186"/>
  <c r="AR1187"/>
  <c r="AR1188"/>
  <c r="AR1189"/>
  <c r="AR1190"/>
  <c r="AR1191"/>
  <c r="AR1192"/>
  <c r="AR1193"/>
  <c r="AR1194"/>
  <c r="AR1195"/>
  <c r="AR1196"/>
  <c r="AR1197"/>
  <c r="AR1198"/>
  <c r="AR1199"/>
  <c r="AR1200"/>
  <c r="AR1201"/>
  <c r="AR1202"/>
  <c r="AR1203"/>
  <c r="AR1204"/>
  <c r="AR1205"/>
  <c r="AR1206"/>
  <c r="AR1207"/>
  <c r="AR1208"/>
  <c r="AR1209"/>
  <c r="AR1210"/>
  <c r="AR1211"/>
  <c r="AR1212"/>
  <c r="AR1213"/>
  <c r="AR1214"/>
  <c r="AR1215"/>
  <c r="AR1216"/>
  <c r="AR1217"/>
  <c r="AR1218"/>
  <c r="AR1219"/>
  <c r="AR1220"/>
  <c r="AR1221"/>
  <c r="AR1222"/>
  <c r="AR1223"/>
  <c r="AR1224"/>
  <c r="AR1225"/>
  <c r="AR1226"/>
  <c r="AR1227"/>
  <c r="AR1228"/>
  <c r="AR1229"/>
  <c r="AR1230"/>
  <c r="AR1231"/>
  <c r="AR1232"/>
  <c r="AR1233"/>
  <c r="AR1234"/>
  <c r="AR1235"/>
  <c r="AR1236"/>
  <c r="AR1237"/>
  <c r="AR1238"/>
  <c r="AR1239"/>
  <c r="AR1240"/>
  <c r="AR1241"/>
  <c r="AR1242"/>
  <c r="AR1243"/>
  <c r="AR1244"/>
  <c r="AR1245"/>
  <c r="AR1246"/>
  <c r="AR1247"/>
  <c r="AR1248"/>
  <c r="AR1249"/>
  <c r="AR1250"/>
  <c r="AR1251"/>
  <c r="AR1252"/>
  <c r="AR1253"/>
  <c r="AR1254"/>
  <c r="AR1255"/>
  <c r="AR1256"/>
  <c r="AR1257"/>
  <c r="AR1258"/>
  <c r="AR1259"/>
  <c r="AR1260"/>
  <c r="AR1261"/>
  <c r="AR1262"/>
  <c r="AR1263"/>
  <c r="AR1264"/>
  <c r="AR1265"/>
  <c r="AR1266"/>
  <c r="AR1267"/>
  <c r="AR1268"/>
  <c r="AR1269"/>
  <c r="AR1270"/>
  <c r="AR1271"/>
  <c r="AR1272"/>
  <c r="AR1273"/>
  <c r="AR1274"/>
  <c r="AR1275"/>
  <c r="AR1276"/>
  <c r="AR1277"/>
  <c r="AR1278"/>
  <c r="AR1279"/>
  <c r="AR1280"/>
  <c r="AR1281"/>
  <c r="AR1282"/>
  <c r="AR1283"/>
  <c r="AR1284"/>
  <c r="AR1285"/>
  <c r="AR1286"/>
  <c r="AR1287"/>
  <c r="AR1288"/>
  <c r="AR1289"/>
  <c r="AR1290"/>
  <c r="AR1291"/>
  <c r="AR1292"/>
  <c r="AR1293"/>
  <c r="AR1294"/>
  <c r="AR1295"/>
  <c r="AR1296"/>
  <c r="AR1297"/>
  <c r="AR1298"/>
  <c r="AR1299"/>
  <c r="AR1300"/>
  <c r="AR1301"/>
  <c r="AR1302"/>
  <c r="AR1303"/>
  <c r="AR1304"/>
  <c r="AR1305"/>
  <c r="AR1306"/>
  <c r="AR1307"/>
  <c r="AR1308"/>
  <c r="AR1309"/>
  <c r="AR1310"/>
  <c r="AR1311"/>
  <c r="AR1312"/>
  <c r="AR1313"/>
  <c r="AR1314"/>
  <c r="AR1315"/>
  <c r="AR1316"/>
  <c r="AR1317"/>
  <c r="AR1318"/>
  <c r="AR1319"/>
  <c r="AR1320"/>
  <c r="AR1321"/>
  <c r="AR1322"/>
  <c r="AR1323"/>
  <c r="AR1324"/>
  <c r="AR1325"/>
  <c r="AR1326"/>
  <c r="AR1327"/>
  <c r="AR1328"/>
  <c r="AR1329"/>
  <c r="AR1330"/>
  <c r="AR1331"/>
  <c r="AR1332"/>
  <c r="AR1333"/>
  <c r="AR1334"/>
  <c r="AR1335"/>
  <c r="AR1336"/>
  <c r="AR1337"/>
  <c r="AR1338"/>
  <c r="AR1339"/>
  <c r="AR1340"/>
  <c r="AR1341"/>
  <c r="AR1342"/>
  <c r="AR1343"/>
  <c r="AR1344"/>
  <c r="AR1345"/>
  <c r="AR1346"/>
  <c r="AR1347"/>
  <c r="AR1348"/>
  <c r="AR1349"/>
  <c r="AR1350"/>
  <c r="AR1351"/>
  <c r="AR1352"/>
  <c r="AR1353"/>
  <c r="AR1354"/>
  <c r="AR1355"/>
  <c r="AR1356"/>
  <c r="AR1357"/>
  <c r="AR1358"/>
  <c r="AR1359"/>
  <c r="AR1360"/>
  <c r="AR1361"/>
  <c r="AR1362"/>
  <c r="AR1363"/>
  <c r="AR1364"/>
  <c r="AR1365"/>
  <c r="AR1366"/>
  <c r="AR1367"/>
  <c r="AR1368"/>
  <c r="AR1369"/>
  <c r="AR1370"/>
  <c r="AR1371"/>
  <c r="AR1372"/>
  <c r="AR1373"/>
  <c r="AR1374"/>
  <c r="AR1375"/>
  <c r="AR1376"/>
  <c r="AR1377"/>
  <c r="AR1378"/>
  <c r="AR1379"/>
  <c r="AR1380"/>
  <c r="AR1381"/>
  <c r="AR1382"/>
  <c r="AR1383"/>
  <c r="AR1384"/>
  <c r="AR1385"/>
  <c r="AR1386"/>
  <c r="AR1387"/>
  <c r="AR1388"/>
  <c r="AR1389"/>
  <c r="AR1390"/>
  <c r="AR1391"/>
  <c r="AR1392"/>
  <c r="AR1393"/>
  <c r="AR1394"/>
  <c r="AR1395"/>
  <c r="AR1396"/>
  <c r="AR1397"/>
  <c r="AR1398"/>
  <c r="AR1399"/>
  <c r="AR1400"/>
  <c r="AR1401"/>
  <c r="AR1402"/>
  <c r="AR1403"/>
  <c r="AR1404"/>
  <c r="AR1405"/>
  <c r="AR1406"/>
  <c r="AR1407"/>
  <c r="AR1408"/>
  <c r="AR1409"/>
  <c r="AR1410"/>
  <c r="AR1411"/>
  <c r="AR1412"/>
  <c r="AR1413"/>
  <c r="AR1414"/>
  <c r="AR1415"/>
  <c r="AR1416"/>
  <c r="AR1417"/>
  <c r="AR1418"/>
  <c r="AR1419"/>
  <c r="AR1420"/>
  <c r="AR1421"/>
  <c r="AR1422"/>
  <c r="AR1423"/>
  <c r="AR1424"/>
  <c r="AR1425"/>
  <c r="AR1426"/>
  <c r="AR1427"/>
  <c r="AR1428"/>
  <c r="AR1429"/>
  <c r="AR1430"/>
  <c r="AR1431"/>
  <c r="AR1432"/>
  <c r="AR1433"/>
  <c r="AR1434"/>
  <c r="AR1435"/>
  <c r="AR1436"/>
  <c r="AR1437"/>
  <c r="AR1438"/>
  <c r="AR1439"/>
  <c r="AR1440"/>
  <c r="AR1441"/>
  <c r="AR1442"/>
  <c r="AR1443"/>
  <c r="AR1444"/>
  <c r="AR1445"/>
  <c r="AR1446"/>
  <c r="AR1447"/>
  <c r="AR1448"/>
  <c r="AR1449"/>
  <c r="AR1450"/>
  <c r="AR1451"/>
  <c r="AR1452"/>
  <c r="AR1453"/>
  <c r="AR1454"/>
  <c r="AR1455"/>
  <c r="AR1456"/>
  <c r="AR1457"/>
  <c r="AR1458"/>
  <c r="AR1459"/>
  <c r="AR1460"/>
  <c r="AR1461"/>
  <c r="AR1462"/>
  <c r="AR1463"/>
  <c r="AR1464"/>
  <c r="AR1465"/>
  <c r="AR1466"/>
  <c r="AR1467"/>
  <c r="AR1468"/>
  <c r="AR1469"/>
  <c r="AR1470"/>
  <c r="AR1471"/>
  <c r="AR1472"/>
  <c r="AR1473"/>
  <c r="AR1474"/>
  <c r="AR1475"/>
  <c r="AR1476"/>
  <c r="AR1477"/>
  <c r="AR1478"/>
  <c r="AR1479"/>
  <c r="AR1480"/>
  <c r="AR1481"/>
  <c r="AR1482"/>
  <c r="AR1483"/>
  <c r="AR1484"/>
  <c r="AR1485"/>
  <c r="AR1486"/>
  <c r="AR1487"/>
  <c r="AR1488"/>
  <c r="AR1489"/>
  <c r="AR1490"/>
  <c r="AR1491"/>
  <c r="AR1492"/>
  <c r="AR1493"/>
  <c r="AR1494"/>
  <c r="AR1495"/>
  <c r="AR1496"/>
  <c r="AR1497"/>
  <c r="AR1498"/>
  <c r="AR1499"/>
  <c r="AR1500"/>
  <c r="AR1501"/>
  <c r="AR1502"/>
  <c r="AR1503"/>
  <c r="AR1504"/>
  <c r="AR1505"/>
  <c r="AR1506"/>
  <c r="AR1507"/>
  <c r="AR1508"/>
  <c r="AR1509"/>
  <c r="AR1510"/>
  <c r="AR1511"/>
  <c r="AR1512"/>
  <c r="AR1513"/>
  <c r="AR1514"/>
  <c r="AR1515"/>
  <c r="AR1516"/>
  <c r="AR1517"/>
  <c r="AR1518"/>
  <c r="AR1519"/>
  <c r="AR1520"/>
  <c r="AR1521"/>
  <c r="AR1522"/>
  <c r="AR1523"/>
  <c r="AR1524"/>
  <c r="AR1525"/>
  <c r="AR1526"/>
  <c r="AR1527"/>
  <c r="AR1528"/>
  <c r="AR1529"/>
  <c r="AR1530"/>
  <c r="AR1531"/>
  <c r="AR1532"/>
  <c r="AR1533"/>
  <c r="AR1534"/>
  <c r="AR1535"/>
  <c r="AR1536"/>
  <c r="AR1537"/>
  <c r="AR1538"/>
  <c r="AR1539"/>
  <c r="AR1540"/>
  <c r="AR1541"/>
  <c r="AR1542"/>
  <c r="AR1543"/>
  <c r="AR1544"/>
  <c r="AR1545"/>
  <c r="AR1546"/>
  <c r="AR1547"/>
  <c r="AR1548"/>
  <c r="AR1549"/>
  <c r="AR1550"/>
  <c r="AR1551"/>
  <c r="AR1552"/>
  <c r="AR1553"/>
  <c r="AR1554"/>
  <c r="AR1555"/>
  <c r="AR1556"/>
  <c r="AR1557"/>
  <c r="AR1558"/>
  <c r="AR1559"/>
  <c r="AR1560"/>
  <c r="AR1561"/>
  <c r="AR1562"/>
  <c r="AR1563"/>
  <c r="AR1564"/>
  <c r="AR1565"/>
  <c r="AR1566"/>
  <c r="AR1567"/>
  <c r="AR1568"/>
  <c r="AR1569"/>
  <c r="AR1570"/>
  <c r="AR1571"/>
  <c r="AR1572"/>
  <c r="AR1573"/>
  <c r="AR1574"/>
  <c r="AR1575"/>
  <c r="AR1576"/>
  <c r="AR1577"/>
  <c r="AR1578"/>
  <c r="AR1579"/>
  <c r="AR1580"/>
  <c r="AR1581"/>
  <c r="AR1582"/>
  <c r="AR1583"/>
  <c r="AR1584"/>
  <c r="AR1585"/>
  <c r="AR1586"/>
  <c r="AR1587"/>
  <c r="AR1588"/>
  <c r="AR1589"/>
  <c r="AR1590"/>
  <c r="AR1591"/>
  <c r="AR1592"/>
  <c r="AR1593"/>
  <c r="AR1594"/>
  <c r="AR1595"/>
  <c r="AR1596"/>
  <c r="AR1597"/>
  <c r="AR1598"/>
  <c r="AR1599"/>
  <c r="AR1600"/>
  <c r="AR1601"/>
  <c r="AR1602"/>
  <c r="AR1603"/>
  <c r="AR1604"/>
  <c r="AR1605"/>
  <c r="AR1606"/>
  <c r="AR1607"/>
  <c r="AR1608"/>
  <c r="AR1609"/>
  <c r="AR1610"/>
  <c r="AR1611"/>
  <c r="AR1612"/>
  <c r="AR1613"/>
  <c r="AR1614"/>
  <c r="AR1615"/>
  <c r="AR1616"/>
  <c r="AR1617"/>
  <c r="AR1618"/>
  <c r="AR1619"/>
  <c r="AR1620"/>
  <c r="AR1621"/>
  <c r="AR1622"/>
  <c r="AR1623"/>
  <c r="AR1624"/>
  <c r="AR1625"/>
  <c r="AR1626"/>
  <c r="AR1627"/>
  <c r="AR1628"/>
  <c r="AR1629"/>
  <c r="AR1630"/>
  <c r="AR1631"/>
  <c r="AR1632"/>
  <c r="AR1633"/>
  <c r="AR1634"/>
  <c r="AR1635"/>
  <c r="AR1636"/>
  <c r="AR1637"/>
  <c r="AR1638"/>
  <c r="AR1639"/>
  <c r="AR1640"/>
  <c r="AR1641"/>
  <c r="AR1642"/>
  <c r="AR1643"/>
  <c r="AR1644"/>
  <c r="AR1645"/>
  <c r="AR1646"/>
  <c r="AR1647"/>
  <c r="AR1648"/>
  <c r="AR1649"/>
  <c r="AR1650"/>
  <c r="AR1651"/>
  <c r="AR1652"/>
  <c r="AR1653"/>
  <c r="AR1654"/>
  <c r="AR1655"/>
  <c r="AR1656"/>
  <c r="AR1657"/>
  <c r="AR1658"/>
  <c r="AR1659"/>
  <c r="AR1660"/>
  <c r="AR1661"/>
  <c r="AR1662"/>
  <c r="AR1663"/>
  <c r="AR1664"/>
  <c r="AR1665"/>
  <c r="AR1666"/>
  <c r="AR1667"/>
  <c r="AR1668"/>
  <c r="AR1669"/>
  <c r="AR1670"/>
  <c r="AR1671"/>
  <c r="AR1672"/>
  <c r="AR1673"/>
  <c r="AR1674"/>
  <c r="AR1675"/>
  <c r="AR1676"/>
  <c r="AR1677"/>
  <c r="AR1678"/>
  <c r="AR1679"/>
  <c r="AR1680"/>
  <c r="AR1681"/>
  <c r="AR1682"/>
  <c r="AR1683"/>
  <c r="AR1684"/>
  <c r="AR1685"/>
  <c r="AR1686"/>
  <c r="AR1687"/>
  <c r="AR1688"/>
  <c r="AR1689"/>
  <c r="AR1690"/>
  <c r="AR1691"/>
  <c r="AR1692"/>
  <c r="AR1693"/>
  <c r="AR1694"/>
  <c r="AR1695"/>
  <c r="AR1696"/>
  <c r="AR1697"/>
  <c r="AR1698"/>
  <c r="AR1699"/>
  <c r="AR1700"/>
  <c r="AR1701"/>
  <c r="AR1702"/>
  <c r="AR1703"/>
  <c r="AR1704"/>
  <c r="AR1705"/>
  <c r="AR1706"/>
  <c r="AR1707"/>
  <c r="AR1708"/>
  <c r="AR1709"/>
  <c r="AR1710"/>
  <c r="AR1711"/>
  <c r="AR1712"/>
  <c r="AR1713"/>
  <c r="AR1714"/>
  <c r="AR1715"/>
  <c r="AR1716"/>
  <c r="AR1717"/>
  <c r="AR1718"/>
  <c r="AR1719"/>
  <c r="AR1720"/>
  <c r="AR1721"/>
  <c r="AR1722"/>
  <c r="AR1723"/>
  <c r="AR1724"/>
  <c r="AR1725"/>
  <c r="AR1726"/>
  <c r="AR1727"/>
  <c r="AR1728"/>
  <c r="AR1729"/>
  <c r="AR1730"/>
  <c r="AR1731"/>
  <c r="AR1732"/>
  <c r="AR1733"/>
  <c r="AR1734"/>
  <c r="AR1735"/>
  <c r="AR1736"/>
  <c r="AR1737"/>
  <c r="AR1738"/>
  <c r="AR1739"/>
  <c r="AR1740"/>
  <c r="AR1741"/>
  <c r="AR1742"/>
  <c r="AR1743"/>
  <c r="AR1744"/>
  <c r="AR1745"/>
  <c r="AR1746"/>
  <c r="AR1747"/>
  <c r="AR1748"/>
  <c r="AR1749"/>
  <c r="AR1750"/>
  <c r="AR1751"/>
  <c r="AR1752"/>
  <c r="AR1753"/>
  <c r="AR1754"/>
  <c r="AR1755"/>
  <c r="AR1756"/>
  <c r="AR1757"/>
  <c r="AR1758"/>
  <c r="AR1759"/>
  <c r="AR1760"/>
  <c r="AR1761"/>
  <c r="AR1762"/>
  <c r="AR1763"/>
  <c r="AR1764"/>
  <c r="AR1765"/>
  <c r="AR1766"/>
  <c r="AR1767"/>
  <c r="AR1768"/>
  <c r="AR1769"/>
  <c r="AR1770"/>
  <c r="AR1771"/>
  <c r="AR1772"/>
  <c r="AR1773"/>
  <c r="AR1774"/>
  <c r="AR1775"/>
  <c r="AR1776"/>
  <c r="AR1777"/>
  <c r="AR1778"/>
  <c r="AR1779"/>
  <c r="AR1780"/>
  <c r="AR1781"/>
  <c r="AR1782"/>
  <c r="AR1783"/>
  <c r="AR1784"/>
  <c r="AR1785"/>
  <c r="AR1786"/>
  <c r="AR1787"/>
  <c r="AR1788"/>
  <c r="AR1789"/>
  <c r="AR1790"/>
  <c r="AR1791"/>
  <c r="AR1792"/>
  <c r="AR1793"/>
  <c r="AR1794"/>
  <c r="AR1795"/>
  <c r="AR1796"/>
  <c r="AR1797"/>
  <c r="AR1798"/>
  <c r="AR1799"/>
  <c r="AR1800"/>
  <c r="AR1801"/>
  <c r="AR1802"/>
  <c r="AR1803"/>
  <c r="AR1804"/>
  <c r="AR1805"/>
  <c r="AR1806"/>
  <c r="AR1807"/>
  <c r="AR1808"/>
  <c r="AR1809"/>
  <c r="AR1810"/>
  <c r="AR1811"/>
  <c r="AR1812"/>
  <c r="AR1813"/>
  <c r="AR1814"/>
  <c r="AR1815"/>
  <c r="AR1816"/>
  <c r="AR1817"/>
  <c r="AR1818"/>
  <c r="AR1819"/>
  <c r="AR1820"/>
  <c r="AR1821"/>
  <c r="AR1822"/>
  <c r="AR1823"/>
  <c r="AR1824"/>
  <c r="AR1825"/>
  <c r="AR1826"/>
  <c r="AR1827"/>
  <c r="AR1828"/>
  <c r="AR1829"/>
  <c r="AR1830"/>
  <c r="AR1831"/>
  <c r="AR1832"/>
  <c r="AR1833"/>
  <c r="AR1834"/>
  <c r="AR1835"/>
  <c r="AR1836"/>
  <c r="AR1837"/>
  <c r="AR1838"/>
  <c r="AR1839"/>
  <c r="AR1840"/>
  <c r="AR1841"/>
  <c r="AR1842"/>
  <c r="AR1843"/>
  <c r="AR1844"/>
  <c r="AR1845"/>
  <c r="AR1846"/>
  <c r="AR1847"/>
  <c r="AR1848"/>
  <c r="AR1849"/>
  <c r="AR1850"/>
  <c r="AR1851"/>
  <c r="AR1852"/>
  <c r="AR1853"/>
  <c r="AR1854"/>
  <c r="AR1855"/>
  <c r="AR1856"/>
  <c r="AR1857"/>
  <c r="AR1858"/>
  <c r="AR1859"/>
  <c r="AR1860"/>
  <c r="AR1861"/>
  <c r="AR1862"/>
  <c r="AR1863"/>
  <c r="AR1864"/>
  <c r="AR1865"/>
  <c r="AR1866"/>
  <c r="AR1867"/>
  <c r="AR1868"/>
  <c r="AR1869"/>
  <c r="AR1870"/>
  <c r="AR1871"/>
  <c r="AR1872"/>
  <c r="AR1873"/>
  <c r="AR1874"/>
  <c r="AR1875"/>
  <c r="AR1876"/>
  <c r="AR1877"/>
  <c r="AR1878"/>
  <c r="AR1879"/>
  <c r="AR1880"/>
  <c r="AR1881"/>
  <c r="AR1882"/>
  <c r="AR1883"/>
  <c r="AR1884"/>
  <c r="AR1885"/>
  <c r="AR1886"/>
  <c r="AR1887"/>
  <c r="AR1888"/>
  <c r="AR1889"/>
  <c r="AR1890"/>
  <c r="AR1891"/>
  <c r="AR1892"/>
  <c r="AR1893"/>
  <c r="AR1894"/>
  <c r="AR1895"/>
  <c r="AR1896"/>
  <c r="AR1897"/>
  <c r="AR1898"/>
  <c r="AR1899"/>
  <c r="AR1900"/>
  <c r="AR1901"/>
  <c r="AR1902"/>
  <c r="AR1903"/>
  <c r="AR1904"/>
  <c r="AR1905"/>
  <c r="AR1906"/>
  <c r="AR1907"/>
  <c r="AR1908"/>
  <c r="AR1909"/>
  <c r="AR1910"/>
  <c r="AR1911"/>
  <c r="AR1912"/>
  <c r="AR1913"/>
  <c r="AR1914"/>
  <c r="AR1915"/>
  <c r="AR1916"/>
  <c r="AR1917"/>
  <c r="AR1918"/>
  <c r="AR1919"/>
  <c r="AR1920"/>
  <c r="AR1921"/>
  <c r="AR1922"/>
  <c r="AR1923"/>
  <c r="AR1924"/>
  <c r="AR1925"/>
  <c r="AR1926"/>
  <c r="AR1927"/>
  <c r="AR1928"/>
  <c r="AR1929"/>
  <c r="AR1930"/>
  <c r="AR1931"/>
  <c r="AR1932"/>
  <c r="AR1933"/>
  <c r="AR1934"/>
  <c r="AR1935"/>
  <c r="AR1936"/>
  <c r="AR1937"/>
  <c r="AR1938"/>
  <c r="AR1939"/>
  <c r="AR1940"/>
  <c r="AR1941"/>
  <c r="AR1942"/>
  <c r="AR1943"/>
  <c r="AR1944"/>
  <c r="AR1945"/>
  <c r="AR1946"/>
  <c r="AR1947"/>
  <c r="AR1948"/>
  <c r="AR1949"/>
  <c r="AR1950"/>
  <c r="AR1951"/>
  <c r="AR1952"/>
  <c r="AR1953"/>
  <c r="AR1954"/>
  <c r="AR1955"/>
  <c r="AR1956"/>
  <c r="AR1957"/>
  <c r="AR1958"/>
  <c r="AR1959"/>
  <c r="AR1960"/>
  <c r="AR1961"/>
  <c r="AR1962"/>
  <c r="AR1963"/>
  <c r="AR1964"/>
  <c r="AR1965"/>
  <c r="AR1966"/>
  <c r="AR1967"/>
  <c r="AR1968"/>
  <c r="AR1969"/>
  <c r="AR1970"/>
  <c r="AR1971"/>
  <c r="AR1972"/>
  <c r="AR1973"/>
  <c r="AR1974"/>
  <c r="AR1975"/>
  <c r="AR1976"/>
  <c r="AR1977"/>
  <c r="AR1978"/>
  <c r="AR1979"/>
  <c r="AR1980"/>
  <c r="AR1981"/>
  <c r="AR1982"/>
  <c r="AR1983"/>
  <c r="AR1984"/>
  <c r="AR1985"/>
  <c r="AR1986"/>
  <c r="AR1987"/>
  <c r="AR1988"/>
  <c r="AR1989"/>
  <c r="AR1990"/>
  <c r="AR1991"/>
  <c r="AR1992"/>
  <c r="AR1993"/>
  <c r="AR1994"/>
  <c r="AR1995"/>
  <c r="AR1996"/>
  <c r="AR1997"/>
  <c r="AR1998"/>
  <c r="AR1999"/>
  <c r="AR2000"/>
  <c r="AR2001"/>
  <c r="AR2002"/>
  <c r="AR2003"/>
  <c r="AR2004"/>
  <c r="AR2005"/>
  <c r="AR2006"/>
  <c r="AR2007"/>
  <c r="AR2008"/>
  <c r="AR2009"/>
  <c r="AR2010"/>
  <c r="AR2011"/>
  <c r="AR2012"/>
  <c r="AR2013"/>
  <c r="AR2014"/>
  <c r="AR2015"/>
  <c r="AR2016"/>
  <c r="AR2017"/>
  <c r="AR2018"/>
  <c r="AR2019"/>
  <c r="AR2020"/>
  <c r="AR2021"/>
  <c r="AR2022"/>
  <c r="AR2023"/>
  <c r="AR2024"/>
  <c r="AR2025"/>
  <c r="AR2026"/>
  <c r="AR2027"/>
  <c r="AR2028"/>
  <c r="AR2029"/>
  <c r="AR2030"/>
  <c r="AR2031"/>
  <c r="AR2032"/>
  <c r="AR2033"/>
  <c r="AR2034"/>
  <c r="AR2035"/>
  <c r="AR2036"/>
  <c r="AR2037"/>
  <c r="AR2038"/>
  <c r="AR2039"/>
  <c r="AR2040"/>
  <c r="AR2041"/>
  <c r="AR2042"/>
  <c r="AR2043"/>
  <c r="AR2044"/>
  <c r="AR2045"/>
  <c r="AR2046"/>
  <c r="AR2047"/>
  <c r="AR2048"/>
  <c r="AR2049"/>
  <c r="AR2050"/>
  <c r="AR2051"/>
  <c r="AR2052"/>
  <c r="AR2053"/>
  <c r="AR2054"/>
  <c r="AR2055"/>
  <c r="AR2056"/>
  <c r="AR2057"/>
  <c r="AR2058"/>
  <c r="AR2059"/>
  <c r="AR2060"/>
  <c r="AR2061"/>
  <c r="AR2062"/>
  <c r="AR2063"/>
  <c r="AR2064"/>
  <c r="AR2065"/>
  <c r="AR2066"/>
  <c r="AR2067"/>
  <c r="AR2068"/>
  <c r="AR2069"/>
  <c r="AR2070"/>
  <c r="AR2071"/>
  <c r="AR2072"/>
  <c r="AR2073"/>
  <c r="AR2074"/>
  <c r="AR2075"/>
  <c r="AR2076"/>
  <c r="AR2077"/>
  <c r="AR2078"/>
  <c r="AR2079"/>
  <c r="AR2080"/>
  <c r="AR2081"/>
  <c r="AR2082"/>
  <c r="AR2083"/>
  <c r="AR2084"/>
  <c r="AR2085"/>
  <c r="AR2086"/>
  <c r="AR2087"/>
  <c r="AR2088"/>
  <c r="AR2089"/>
  <c r="AR2090"/>
  <c r="AR2091"/>
  <c r="AR2092"/>
  <c r="AR2093"/>
  <c r="AR2094"/>
  <c r="AR2095"/>
  <c r="AR2096"/>
  <c r="AR2097"/>
  <c r="AR2098"/>
  <c r="AR2099"/>
  <c r="AR2100"/>
  <c r="AR2101"/>
  <c r="AR2102"/>
  <c r="AR2103"/>
  <c r="AR2104"/>
  <c r="AR2105"/>
  <c r="AR2106"/>
  <c r="AR2107"/>
  <c r="AR2108"/>
  <c r="AR2109"/>
  <c r="AR2110"/>
  <c r="AR2111"/>
  <c r="AR2112"/>
  <c r="AR2113"/>
  <c r="AR2114"/>
  <c r="AR2115"/>
  <c r="AR2116"/>
  <c r="AR2117"/>
  <c r="AR2118"/>
  <c r="AR2119"/>
  <c r="AR2120"/>
  <c r="AR2121"/>
  <c r="AR2122"/>
  <c r="AR2123"/>
  <c r="AR2124"/>
  <c r="AR2125"/>
  <c r="AR2126"/>
  <c r="AR2127"/>
  <c r="AR2128"/>
  <c r="AR2129"/>
  <c r="AR2130"/>
  <c r="AR2131"/>
  <c r="AR2132"/>
  <c r="AR2133"/>
  <c r="AR2134"/>
  <c r="AR2135"/>
  <c r="AR2136"/>
  <c r="AR2137"/>
  <c r="AR2138"/>
  <c r="AR2139"/>
  <c r="AR2140"/>
  <c r="AR2141"/>
  <c r="AR2142"/>
  <c r="AR2143"/>
  <c r="AR2144"/>
  <c r="AR2145"/>
  <c r="AR2146"/>
  <c r="AR2147"/>
  <c r="AR2148"/>
  <c r="AR2149"/>
  <c r="AR2150"/>
  <c r="AR2151"/>
  <c r="AR2152"/>
  <c r="AR2153"/>
  <c r="AR2154"/>
  <c r="AR2155"/>
  <c r="AR2156"/>
  <c r="AR2157"/>
  <c r="AR2158"/>
  <c r="AR2159"/>
  <c r="AR2160"/>
  <c r="AR2161"/>
  <c r="AR2162"/>
  <c r="AR2163"/>
  <c r="AR2164"/>
  <c r="AR2165"/>
  <c r="AR2166"/>
  <c r="AR2167"/>
  <c r="AR2168"/>
  <c r="AR2169"/>
  <c r="AR2170"/>
  <c r="AR2171"/>
  <c r="AR2172"/>
  <c r="AR2173"/>
  <c r="AR2174"/>
  <c r="AR2175"/>
  <c r="AR2176"/>
  <c r="AR2177"/>
  <c r="AR2178"/>
  <c r="AR2179"/>
  <c r="AR2180"/>
  <c r="AR2181"/>
  <c r="AR2182"/>
  <c r="AR2183"/>
  <c r="AR2184"/>
  <c r="AR2185"/>
  <c r="AR2186"/>
  <c r="AR2187"/>
  <c r="AR2188"/>
  <c r="AR2189"/>
  <c r="AR2190"/>
  <c r="AR2191"/>
  <c r="AR2192"/>
  <c r="AR2193"/>
  <c r="AR2194"/>
  <c r="AR2195"/>
  <c r="AR2196"/>
  <c r="AR2197"/>
  <c r="AR2198"/>
  <c r="AR2199"/>
  <c r="AR2200"/>
  <c r="AR2201"/>
  <c r="AR2202"/>
  <c r="AR2203"/>
  <c r="AR2204"/>
  <c r="AR2205"/>
  <c r="AR2206"/>
  <c r="AR2207"/>
  <c r="AR2208"/>
  <c r="AR2209"/>
  <c r="AR2210"/>
  <c r="AR2211"/>
  <c r="AR2212"/>
  <c r="AR2213"/>
  <c r="AR2214"/>
  <c r="AR2215"/>
  <c r="AR2216"/>
  <c r="AR2217"/>
  <c r="AR2218"/>
  <c r="AR2219"/>
  <c r="AR2220"/>
  <c r="AR2221"/>
  <c r="AR2222"/>
  <c r="AR2223"/>
  <c r="AR2224"/>
  <c r="AR2225"/>
  <c r="AR2226"/>
  <c r="AR2227"/>
  <c r="AR2228"/>
  <c r="AR2229"/>
  <c r="AR2230"/>
  <c r="AR2231"/>
  <c r="AR2232"/>
  <c r="AR2233"/>
  <c r="AR2234"/>
  <c r="AR2235"/>
  <c r="AR2236"/>
  <c r="AR2237"/>
  <c r="AR2238"/>
  <c r="AR2239"/>
  <c r="AR2240"/>
  <c r="AR2241"/>
  <c r="AR2242"/>
  <c r="AR2243"/>
  <c r="AR2244"/>
  <c r="AR2245"/>
  <c r="AR2246"/>
  <c r="AR2247"/>
  <c r="AR2248"/>
  <c r="AR2249"/>
  <c r="AR2250"/>
  <c r="AR2251"/>
  <c r="AR2252"/>
  <c r="AR2253"/>
  <c r="AR2254"/>
  <c r="AR2255"/>
  <c r="AR2256"/>
  <c r="AR2257"/>
  <c r="AR2258"/>
  <c r="AR2259"/>
  <c r="AR2260"/>
  <c r="AR2261"/>
  <c r="AR2262"/>
  <c r="AR2263"/>
  <c r="AR2264"/>
  <c r="AR2265"/>
  <c r="AR2266"/>
  <c r="AR2267"/>
  <c r="AR2268"/>
  <c r="AR2269"/>
  <c r="AR2270"/>
  <c r="AR2271"/>
  <c r="AR2272"/>
  <c r="AR2273"/>
  <c r="AR2274"/>
  <c r="AR2275"/>
  <c r="AR2276"/>
  <c r="AR2277"/>
  <c r="AR2278"/>
  <c r="AR2279"/>
  <c r="AR2280"/>
  <c r="AR2281"/>
  <c r="AR2282"/>
  <c r="AR2283"/>
  <c r="AR2284"/>
  <c r="AR2285"/>
  <c r="AR2286"/>
  <c r="AR2287"/>
  <c r="AR2288"/>
  <c r="AR2289"/>
  <c r="AR2290"/>
  <c r="AR2291"/>
  <c r="AR2292"/>
  <c r="AR2293"/>
  <c r="AR2294"/>
  <c r="AR2295"/>
  <c r="AR2296"/>
  <c r="AR2297"/>
  <c r="AR2298"/>
  <c r="AR2299"/>
  <c r="AR2300"/>
  <c r="AR2301"/>
  <c r="AR2302"/>
  <c r="AR2303"/>
  <c r="AR2304"/>
  <c r="AR2305"/>
  <c r="AR2306"/>
  <c r="AR2307"/>
  <c r="AR2308"/>
  <c r="AR2309"/>
  <c r="AR2310"/>
  <c r="AR2311"/>
  <c r="AR2312"/>
  <c r="AR2313"/>
  <c r="AR2314"/>
  <c r="AR2315"/>
  <c r="AR2316"/>
  <c r="AR2317"/>
  <c r="AR2318"/>
  <c r="AR2319"/>
  <c r="AR2320"/>
  <c r="AR2321"/>
  <c r="AR2322"/>
  <c r="AR2323"/>
  <c r="AR2324"/>
  <c r="AR2325"/>
  <c r="AR2326"/>
  <c r="AR2327"/>
  <c r="AR2328"/>
  <c r="AR2329"/>
  <c r="AR2330"/>
  <c r="AR2331"/>
  <c r="AR2332"/>
  <c r="AR2333"/>
  <c r="AR2334"/>
  <c r="AR2335"/>
  <c r="AR2336"/>
  <c r="AR2337"/>
  <c r="AR2338"/>
  <c r="AR2339"/>
  <c r="AR2340"/>
  <c r="AR2341"/>
  <c r="AR2342"/>
  <c r="AR2343"/>
  <c r="AR2344"/>
  <c r="AR2345"/>
  <c r="AR2346"/>
  <c r="AR2347"/>
  <c r="AR2348"/>
  <c r="AR2349"/>
  <c r="AR2350"/>
  <c r="AR2351"/>
  <c r="AR2352"/>
  <c r="AR2353"/>
  <c r="AR2354"/>
  <c r="AR2355"/>
  <c r="AR2356"/>
  <c r="AR2357"/>
  <c r="AR2358"/>
  <c r="AR2359"/>
  <c r="AR2360"/>
  <c r="AR2361"/>
  <c r="AR2362"/>
  <c r="AR2363"/>
  <c r="AR2364"/>
  <c r="AR2365"/>
  <c r="AR2366"/>
  <c r="AR2367"/>
  <c r="AR2368"/>
  <c r="AR2369"/>
  <c r="AR2370"/>
  <c r="AR2371"/>
  <c r="AR2372"/>
  <c r="AR2373"/>
  <c r="AR2374"/>
  <c r="AR2375"/>
  <c r="AR2376"/>
  <c r="AR2377"/>
  <c r="AR2378"/>
  <c r="AR2379"/>
  <c r="AR2380"/>
  <c r="AR2381"/>
  <c r="AR2382"/>
  <c r="AR2383"/>
  <c r="AR2384"/>
  <c r="AR2385"/>
  <c r="AR2386"/>
  <c r="AR2387"/>
  <c r="AR2388"/>
  <c r="AR2389"/>
  <c r="AR2390"/>
  <c r="AR2391"/>
  <c r="AR2392"/>
  <c r="AR2393"/>
  <c r="AR2394"/>
  <c r="AR2395"/>
  <c r="AR2396"/>
  <c r="AR2397"/>
  <c r="AR2398"/>
  <c r="AR2399"/>
  <c r="AR2400"/>
  <c r="AR2401"/>
  <c r="AR2402"/>
  <c r="AR2403"/>
  <c r="AR2404"/>
  <c r="AR2405"/>
  <c r="AR2406"/>
  <c r="AR2407"/>
  <c r="AR2408"/>
  <c r="AR2409"/>
  <c r="AR2410"/>
  <c r="AR2411"/>
  <c r="AR2412"/>
  <c r="AR2413"/>
  <c r="AR2414"/>
  <c r="AR2415"/>
  <c r="AR2416"/>
  <c r="AR2417"/>
  <c r="AR2418"/>
  <c r="AR2419"/>
  <c r="AR2420"/>
  <c r="AR2421"/>
  <c r="AR2422"/>
  <c r="AR2423"/>
  <c r="AR2424"/>
  <c r="AR2425"/>
  <c r="AR2426"/>
  <c r="AR2427"/>
  <c r="AR2428"/>
  <c r="AR2429"/>
  <c r="AR2430"/>
  <c r="AR2431"/>
  <c r="AR2432"/>
  <c r="AR2433"/>
  <c r="AR2434"/>
  <c r="AR2435"/>
  <c r="AR2436"/>
  <c r="AR2437"/>
  <c r="AR2438"/>
  <c r="AR2439"/>
  <c r="AR2440"/>
  <c r="AR2441"/>
  <c r="AR2442"/>
  <c r="AR2443"/>
  <c r="AR2444"/>
  <c r="AR2445"/>
  <c r="AR2446"/>
  <c r="AR2447"/>
  <c r="AR2448"/>
  <c r="AR2449"/>
  <c r="AR2450"/>
  <c r="AR2451"/>
  <c r="AR2452"/>
  <c r="AR2453"/>
  <c r="AR2454"/>
  <c r="AR2455"/>
  <c r="AR2456"/>
  <c r="AR2457"/>
  <c r="AR2458"/>
  <c r="AR2459"/>
  <c r="AR2460"/>
  <c r="AR2461"/>
  <c r="AR2462"/>
  <c r="AR2463"/>
  <c r="AR2464"/>
  <c r="AR2465"/>
  <c r="AR2466"/>
  <c r="AR2467"/>
  <c r="AR2468"/>
  <c r="AR2469"/>
  <c r="AR2470"/>
  <c r="AR2471"/>
  <c r="AR2472"/>
  <c r="AR2473"/>
  <c r="AR2474"/>
  <c r="AR2475"/>
  <c r="AR2476"/>
  <c r="AR2477"/>
  <c r="AR2478"/>
  <c r="AR2479"/>
  <c r="AR2480"/>
  <c r="AR2481"/>
  <c r="AR2482"/>
  <c r="AR2483"/>
  <c r="AR2484"/>
  <c r="AR2485"/>
  <c r="AR2486"/>
  <c r="AR2487"/>
  <c r="AR2488"/>
  <c r="AR2489"/>
  <c r="AR2490"/>
  <c r="AR2491"/>
  <c r="AR2492"/>
  <c r="AR2493"/>
  <c r="AR2494"/>
  <c r="AR2495"/>
  <c r="AR2496"/>
  <c r="AR2497"/>
  <c r="AR2498"/>
  <c r="AR2499"/>
  <c r="AR2500"/>
  <c r="AR2501"/>
  <c r="AR2502"/>
  <c r="AR2503"/>
  <c r="AR2504"/>
  <c r="AR2505"/>
  <c r="AR2506"/>
  <c r="AR2507"/>
  <c r="AR2508"/>
  <c r="AR2509"/>
  <c r="AR2510"/>
  <c r="AR2511"/>
  <c r="AR2512"/>
  <c r="AR2513"/>
  <c r="AR2514"/>
  <c r="AR2515"/>
  <c r="AR2516"/>
  <c r="AR2517"/>
  <c r="AR2518"/>
  <c r="AR2519"/>
  <c r="AR2520"/>
  <c r="AR2521"/>
  <c r="AR2522"/>
  <c r="AR2523"/>
  <c r="AR2524"/>
  <c r="AR2525"/>
  <c r="AR2526"/>
  <c r="AR2527"/>
  <c r="AR2528"/>
  <c r="AR2529"/>
  <c r="AR2530"/>
  <c r="AR2531"/>
  <c r="AR2532"/>
  <c r="AR2533"/>
  <c r="AR2534"/>
  <c r="AR2535"/>
  <c r="AR2536"/>
  <c r="AR2537"/>
  <c r="AR2538"/>
  <c r="AR2539"/>
  <c r="AR2540"/>
  <c r="AR2541"/>
  <c r="AR2542"/>
  <c r="AR2543"/>
  <c r="AR2544"/>
  <c r="AR2545"/>
  <c r="AR2546"/>
  <c r="AR2547"/>
  <c r="AR2548"/>
  <c r="AR2549"/>
  <c r="AR2550"/>
  <c r="AR2551"/>
  <c r="AR2552"/>
  <c r="AR2553"/>
  <c r="AR2554"/>
  <c r="AR2555"/>
  <c r="AR2556"/>
  <c r="AR2557"/>
  <c r="AR2558"/>
  <c r="AR2559"/>
  <c r="AR2560"/>
  <c r="AR2561"/>
  <c r="AR2562"/>
  <c r="AR2563"/>
  <c r="AR2564"/>
  <c r="AR2565"/>
  <c r="AR2566"/>
  <c r="AR2567"/>
  <c r="AR2568"/>
  <c r="AR2569"/>
  <c r="AR2570"/>
  <c r="AR2571"/>
  <c r="AR2572"/>
  <c r="AR2573"/>
  <c r="AR2574"/>
  <c r="AR2575"/>
  <c r="AR2576"/>
  <c r="AR2577"/>
  <c r="AR2578"/>
  <c r="AR2579"/>
  <c r="AR2580"/>
  <c r="AR2581"/>
  <c r="AR2582"/>
  <c r="AR2583"/>
  <c r="AR2584"/>
  <c r="AR2585"/>
  <c r="AR2586"/>
  <c r="AR2587"/>
  <c r="AR2588"/>
  <c r="AR2589"/>
  <c r="AR2590"/>
  <c r="AR2591"/>
  <c r="AR2592"/>
  <c r="AR2593"/>
  <c r="AR2594"/>
  <c r="AR2595"/>
  <c r="AR2596"/>
  <c r="AR2597"/>
  <c r="AR2598"/>
  <c r="AR2599"/>
  <c r="AR2600"/>
  <c r="AR2601"/>
  <c r="AR2602"/>
  <c r="AR2603"/>
  <c r="AR2604"/>
  <c r="AR2605"/>
  <c r="AR2606"/>
  <c r="AR2607"/>
  <c r="AR2608"/>
  <c r="AR2609"/>
  <c r="AR2610"/>
  <c r="AR2611"/>
  <c r="AR2612"/>
  <c r="AR2613"/>
  <c r="AR2614"/>
  <c r="AR2615"/>
  <c r="AR2616"/>
  <c r="AR2617"/>
  <c r="AR2618"/>
  <c r="AR2619"/>
  <c r="AR2620"/>
  <c r="AR2621"/>
  <c r="AR2622"/>
  <c r="AR2623"/>
  <c r="AR2624"/>
  <c r="AR2625"/>
  <c r="AR2626"/>
  <c r="AR2627"/>
  <c r="AR2628"/>
  <c r="AR2629"/>
  <c r="AR2630"/>
  <c r="AR2631"/>
  <c r="AR2632"/>
  <c r="AR2633"/>
  <c r="AR2634"/>
  <c r="AR2635"/>
  <c r="AR2636"/>
  <c r="AR2637"/>
  <c r="AR2638"/>
  <c r="AR2639"/>
  <c r="AR2640"/>
  <c r="AR2641"/>
  <c r="AR2642"/>
  <c r="AR2643"/>
  <c r="AR2644"/>
  <c r="AR2645"/>
  <c r="AR2646"/>
  <c r="AR2647"/>
  <c r="AR2648"/>
  <c r="AR2649"/>
  <c r="AR2650"/>
  <c r="AR2651"/>
  <c r="AR2652"/>
  <c r="AR2653"/>
  <c r="AR2654"/>
  <c r="AR2655"/>
  <c r="AR2656"/>
  <c r="AR2657"/>
  <c r="AR2658"/>
  <c r="AR2659"/>
  <c r="AR2660"/>
  <c r="AR2661"/>
  <c r="AR2662"/>
  <c r="AR2663"/>
  <c r="AR2664"/>
  <c r="AR2665"/>
  <c r="AR2666"/>
  <c r="AR2667"/>
  <c r="AR2668"/>
  <c r="AR2669"/>
  <c r="AR2670"/>
  <c r="AR2671"/>
  <c r="AR2672"/>
  <c r="AR2673"/>
  <c r="AR2674"/>
  <c r="AR2675"/>
  <c r="AR2676"/>
  <c r="AR2677"/>
  <c r="AR2678"/>
  <c r="AR2679"/>
  <c r="AR2680"/>
  <c r="AR2681"/>
  <c r="AR2682"/>
  <c r="AR2683"/>
  <c r="AR2684"/>
  <c r="AR2685"/>
  <c r="AR2686"/>
  <c r="AR2687"/>
  <c r="AR2688"/>
  <c r="AR2689"/>
  <c r="AR2690"/>
  <c r="AR2691"/>
  <c r="AR2692"/>
  <c r="AR2693"/>
  <c r="AR2694"/>
  <c r="AR2695"/>
  <c r="AR2696"/>
  <c r="AR2697"/>
  <c r="AR2698"/>
  <c r="AR2699"/>
  <c r="AR2700"/>
  <c r="AR2701"/>
  <c r="AR2702"/>
  <c r="AR2703"/>
  <c r="AR2704"/>
  <c r="AR2705"/>
  <c r="AR2706"/>
  <c r="AR2707"/>
  <c r="AR2708"/>
  <c r="AR2709"/>
  <c r="AR2710"/>
  <c r="AR2711"/>
  <c r="AR2712"/>
  <c r="AR2713"/>
  <c r="AR2714"/>
  <c r="AR2715"/>
  <c r="AR2716"/>
  <c r="AR2717"/>
  <c r="AR2718"/>
  <c r="AR2719"/>
  <c r="AR2720"/>
  <c r="AR2721"/>
  <c r="AR2722"/>
  <c r="AR2723"/>
  <c r="AR2724"/>
  <c r="AR2725"/>
  <c r="AR2726"/>
  <c r="AR2727"/>
  <c r="AR2728"/>
  <c r="AR2729"/>
  <c r="AR2730"/>
  <c r="AR2731"/>
  <c r="AR2732"/>
  <c r="AR2733"/>
  <c r="AR2734"/>
  <c r="AR2735"/>
  <c r="AR2736"/>
  <c r="AR2737"/>
  <c r="AR2738"/>
  <c r="AR2739"/>
  <c r="AR2740"/>
  <c r="AR2741"/>
  <c r="AR2742"/>
  <c r="AR2743"/>
  <c r="AR2744"/>
  <c r="AR2745"/>
  <c r="AR2746"/>
  <c r="AR2747"/>
  <c r="AR2748"/>
  <c r="AR2749"/>
  <c r="AR2750"/>
  <c r="AR2751"/>
  <c r="AR2752"/>
  <c r="AR2753"/>
  <c r="AR2754"/>
  <c r="AR2755"/>
  <c r="AR2756"/>
  <c r="AR2757"/>
  <c r="AR2758"/>
  <c r="AR2759"/>
  <c r="AR2760"/>
  <c r="AR2761"/>
  <c r="AR2762"/>
  <c r="AR2763"/>
  <c r="AR2764"/>
  <c r="AR2765"/>
  <c r="AR2766"/>
  <c r="AR2767"/>
  <c r="AR2768"/>
  <c r="AR2769"/>
  <c r="AR2770"/>
  <c r="AR2771"/>
  <c r="AR2772"/>
  <c r="AR2773"/>
  <c r="AR2774"/>
  <c r="AR2775"/>
  <c r="AR2776"/>
  <c r="AR2777"/>
  <c r="AR2778"/>
  <c r="AR2779"/>
  <c r="AR2780"/>
  <c r="AR2781"/>
  <c r="AR2782"/>
  <c r="AR2783"/>
  <c r="AR2784"/>
  <c r="AR2785"/>
  <c r="AR2786"/>
  <c r="AR2787"/>
  <c r="AR2788"/>
  <c r="AR2789"/>
  <c r="AR2790"/>
  <c r="AR2791"/>
  <c r="AR2792"/>
  <c r="AR2793"/>
  <c r="AR2794"/>
  <c r="AR2795"/>
  <c r="AR2796"/>
  <c r="AR2797"/>
  <c r="AR2798"/>
  <c r="AR2799"/>
  <c r="AR2800"/>
  <c r="AR2801"/>
  <c r="AR2802"/>
  <c r="AR2803"/>
  <c r="AR2804"/>
  <c r="AR2805"/>
  <c r="AR2806"/>
  <c r="AR2807"/>
  <c r="AR2808"/>
  <c r="AR2809"/>
  <c r="AR2810"/>
  <c r="AR2811"/>
  <c r="AR2812"/>
  <c r="AR2813"/>
  <c r="AR2814"/>
  <c r="AR2815"/>
  <c r="AR2816"/>
  <c r="AR2817"/>
  <c r="AR2818"/>
  <c r="AR2819"/>
  <c r="AR2820"/>
  <c r="AR2821"/>
  <c r="AR2822"/>
  <c r="AR2823"/>
  <c r="AR2824"/>
  <c r="AR2825"/>
  <c r="AR2826"/>
  <c r="AR2827"/>
  <c r="AR2828"/>
  <c r="AR2829"/>
  <c r="AR2830"/>
  <c r="AR2831"/>
  <c r="AR2832"/>
  <c r="AR2833"/>
  <c r="AR2834"/>
  <c r="AR2835"/>
  <c r="AR2836"/>
  <c r="AR2837"/>
  <c r="AR2838"/>
  <c r="AR2839"/>
  <c r="AR2840"/>
  <c r="AR2841"/>
  <c r="AR2842"/>
  <c r="AR2843"/>
  <c r="AR2844"/>
  <c r="AR2845"/>
  <c r="AR2846"/>
  <c r="AR2847"/>
  <c r="AR2848"/>
  <c r="AR2849"/>
  <c r="AR2850"/>
  <c r="AR2851"/>
  <c r="AR2852"/>
  <c r="AR2853"/>
  <c r="AR2854"/>
  <c r="AR2855"/>
  <c r="AR2856"/>
  <c r="AR2857"/>
  <c r="AR2858"/>
  <c r="AR2859"/>
  <c r="AR2860"/>
  <c r="AR2861"/>
  <c r="AR2862"/>
  <c r="AR2863"/>
  <c r="AR2864"/>
  <c r="AR2865"/>
  <c r="AR2866"/>
  <c r="AR2867"/>
  <c r="AR2868"/>
  <c r="AR2869"/>
  <c r="AR2870"/>
  <c r="AR2871"/>
  <c r="AR2872"/>
  <c r="AR2873"/>
  <c r="AR2874"/>
  <c r="AR2875"/>
  <c r="AR2876"/>
  <c r="AR2877"/>
  <c r="AR2878"/>
  <c r="AR2879"/>
  <c r="AR2880"/>
  <c r="AR2881"/>
  <c r="AR2882"/>
  <c r="AR2883"/>
  <c r="AR2884"/>
  <c r="AR2885"/>
  <c r="AR2886"/>
  <c r="AR2887"/>
  <c r="AR2888"/>
  <c r="AR2889"/>
  <c r="AR2890"/>
  <c r="AR2891"/>
  <c r="AR2892"/>
  <c r="AR2893"/>
  <c r="AR2894"/>
  <c r="AR2895"/>
  <c r="AR2896"/>
  <c r="AR2897"/>
  <c r="AR2898"/>
  <c r="AR2899"/>
  <c r="AR2900"/>
  <c r="AR2901"/>
  <c r="AR2902"/>
  <c r="AR2903"/>
  <c r="AR2904"/>
  <c r="AR2905"/>
  <c r="AR2906"/>
  <c r="AR2907"/>
  <c r="AR2908"/>
  <c r="AR2909"/>
  <c r="AR2910"/>
  <c r="AR2911"/>
  <c r="AR2912"/>
  <c r="AR2913"/>
  <c r="AR2914"/>
  <c r="AR2915"/>
  <c r="AR2916"/>
  <c r="AR2917"/>
  <c r="AR2918"/>
  <c r="AR2919"/>
  <c r="AR2920"/>
  <c r="AR2921"/>
  <c r="AR2922"/>
  <c r="AR2923"/>
  <c r="AR2924"/>
  <c r="AR2925"/>
  <c r="AR2926"/>
  <c r="AR2927"/>
  <c r="AR2928"/>
  <c r="AR2929"/>
  <c r="AR2930"/>
  <c r="AR2931"/>
  <c r="AR2932"/>
  <c r="AR2933"/>
  <c r="AR2934"/>
  <c r="AR2935"/>
  <c r="AR2936"/>
  <c r="AR2937"/>
  <c r="AR2938"/>
  <c r="AR2939"/>
  <c r="AR2940"/>
  <c r="AR2941"/>
  <c r="AR2942"/>
  <c r="AR2943"/>
  <c r="AR2944"/>
  <c r="AR2945"/>
  <c r="AR2946"/>
  <c r="AR2947"/>
  <c r="AR2948"/>
  <c r="AR2949"/>
  <c r="AR2950"/>
  <c r="AR2951"/>
  <c r="AR2952"/>
  <c r="AR2953"/>
  <c r="AR2954"/>
  <c r="AR2955"/>
  <c r="AR2956"/>
  <c r="AR2957"/>
  <c r="AR2958"/>
  <c r="AR2959"/>
  <c r="AR2960"/>
  <c r="AR2961"/>
  <c r="AR2962"/>
  <c r="AR2963"/>
  <c r="AR2964"/>
  <c r="AR2965"/>
  <c r="AR2966"/>
  <c r="AR2967"/>
  <c r="AR2968"/>
  <c r="AR2969"/>
  <c r="AR2970"/>
  <c r="AR2971"/>
  <c r="AR2972"/>
  <c r="AR2973"/>
  <c r="AR2974"/>
  <c r="AR2975"/>
  <c r="AR2976"/>
  <c r="AR2977"/>
  <c r="AR2978"/>
  <c r="AR2979"/>
  <c r="AR2980"/>
  <c r="AR2981"/>
  <c r="AR2982"/>
  <c r="AR2983"/>
  <c r="AR2984"/>
  <c r="AR2985"/>
  <c r="AR2986"/>
  <c r="AR2987"/>
  <c r="AR2988"/>
  <c r="AR2989"/>
  <c r="AR2990"/>
  <c r="AR2991"/>
  <c r="AR2992"/>
  <c r="AR2993"/>
  <c r="AR2994"/>
  <c r="AR2995"/>
  <c r="AR2996"/>
  <c r="AR2997"/>
  <c r="AR2998"/>
  <c r="AR2999"/>
  <c r="AR3000"/>
  <c r="AR3001"/>
  <c r="AR3002"/>
  <c r="AR3003"/>
  <c r="AR3004"/>
  <c r="AR3005"/>
  <c r="AR3006"/>
  <c r="AR3007"/>
  <c r="AR3008"/>
  <c r="AR3009"/>
  <c r="AR3010"/>
  <c r="AR3011"/>
  <c r="AR3012"/>
  <c r="AR3013"/>
  <c r="AR3014"/>
  <c r="AR3015"/>
  <c r="AR3016"/>
  <c r="AR3017"/>
  <c r="AR3018"/>
  <c r="AR3019"/>
  <c r="AR3020"/>
  <c r="AR3021"/>
  <c r="AR3022"/>
  <c r="AR3023"/>
  <c r="AR3024"/>
  <c r="AR3025"/>
  <c r="AR3026"/>
  <c r="AR3027"/>
  <c r="AR3028"/>
  <c r="AR3029"/>
  <c r="AR3030"/>
  <c r="AR3031"/>
  <c r="AR3032"/>
  <c r="AR3033"/>
  <c r="AR3034"/>
  <c r="AR3035"/>
  <c r="AR3036"/>
  <c r="AR3037"/>
  <c r="AR3038"/>
  <c r="AR3039"/>
  <c r="AR3040"/>
  <c r="AR3041"/>
  <c r="AR3042"/>
  <c r="AR3043"/>
  <c r="AR3044"/>
  <c r="AR3045"/>
  <c r="AR3046"/>
  <c r="AR3047"/>
  <c r="AR3048"/>
  <c r="AR3049"/>
  <c r="AR3050"/>
  <c r="AR3051"/>
  <c r="AR3052"/>
  <c r="AR3053"/>
  <c r="AR3054"/>
  <c r="AR3055"/>
  <c r="AR3056"/>
  <c r="AR3057"/>
  <c r="AR3058"/>
  <c r="AR3059"/>
  <c r="AR3060"/>
  <c r="AR3061"/>
  <c r="AR3062"/>
  <c r="AR3063"/>
  <c r="AR3064"/>
  <c r="AR3065"/>
  <c r="AR3066"/>
  <c r="AR3067"/>
  <c r="AR3068"/>
  <c r="AR3069"/>
  <c r="AR3070"/>
  <c r="AR3071"/>
  <c r="AR3072"/>
  <c r="AR3073"/>
  <c r="AR3074"/>
  <c r="AR3075"/>
  <c r="AR3076"/>
  <c r="AR3077"/>
  <c r="AR3078"/>
  <c r="AR3079"/>
  <c r="AR3080"/>
  <c r="AR3081"/>
  <c r="AR3082"/>
  <c r="AR3083"/>
  <c r="AR3084"/>
  <c r="AR3085"/>
  <c r="AR3086"/>
  <c r="AR3087"/>
  <c r="AR3088"/>
  <c r="AR3089"/>
  <c r="AR3090"/>
  <c r="AR3091"/>
  <c r="AR3092"/>
  <c r="AR3093"/>
  <c r="AR3094"/>
  <c r="AR3095"/>
  <c r="AR3096"/>
  <c r="AR3097"/>
  <c r="AR3098"/>
  <c r="AR3099"/>
  <c r="AR3100"/>
  <c r="AR3101"/>
  <c r="AR3102"/>
  <c r="AR3103"/>
  <c r="AR3104"/>
  <c r="AR3105"/>
  <c r="AR3106"/>
  <c r="AR3107"/>
  <c r="AR3108"/>
  <c r="AR3109"/>
  <c r="AR3110"/>
  <c r="AR3111"/>
  <c r="AR3112"/>
  <c r="AR3113"/>
  <c r="AR3114"/>
  <c r="AR3115"/>
  <c r="AR3116"/>
  <c r="AR3117"/>
  <c r="AR3118"/>
  <c r="AR3119"/>
  <c r="AR3120"/>
  <c r="AR3121"/>
  <c r="AR3122"/>
  <c r="AR3123"/>
  <c r="AR3124"/>
  <c r="AR3125"/>
  <c r="AR3126"/>
  <c r="AR3127"/>
  <c r="AR3128"/>
  <c r="AR3129"/>
  <c r="AR3130"/>
  <c r="AR3131"/>
  <c r="AR3132"/>
  <c r="AR3133"/>
  <c r="AR3134"/>
  <c r="AR3135"/>
  <c r="AR3136"/>
  <c r="AR3137"/>
  <c r="AR3138"/>
  <c r="AR3139"/>
  <c r="AR3140"/>
  <c r="AR3141"/>
  <c r="AR3142"/>
  <c r="AR3143"/>
  <c r="AR3144"/>
  <c r="AR3145"/>
  <c r="AR3146"/>
  <c r="AR3147"/>
  <c r="AR3148"/>
  <c r="AR3149"/>
  <c r="AR3150"/>
  <c r="AR3151"/>
  <c r="AR3152"/>
  <c r="AR3153"/>
  <c r="AR3154"/>
  <c r="AR3155"/>
  <c r="AR3156"/>
  <c r="AR3157"/>
  <c r="AR3158"/>
  <c r="AR3159"/>
  <c r="AR3160"/>
  <c r="AR3161"/>
  <c r="AR3162"/>
  <c r="AR3163"/>
  <c r="AR3164"/>
  <c r="AR3165"/>
  <c r="AR3166"/>
  <c r="AR3167"/>
  <c r="AR3168"/>
  <c r="AR3169"/>
  <c r="AR3170"/>
  <c r="AR3171"/>
  <c r="AR3172"/>
  <c r="AR3173"/>
  <c r="AR3174"/>
  <c r="AR3175"/>
  <c r="AR3176"/>
  <c r="AR3177"/>
  <c r="AR3178"/>
  <c r="AR3179"/>
  <c r="AR3180"/>
  <c r="AR3181"/>
  <c r="AR3182"/>
  <c r="AR3183"/>
  <c r="AR3184"/>
  <c r="AR3185"/>
  <c r="AR3186"/>
  <c r="AR3187"/>
  <c r="AR3188"/>
  <c r="AR3189"/>
  <c r="AR3190"/>
  <c r="AR3191"/>
  <c r="AR3192"/>
  <c r="AR3193"/>
  <c r="AR3194"/>
  <c r="AR3195"/>
  <c r="AR3196"/>
  <c r="AR3197"/>
  <c r="AR3198"/>
  <c r="AR3199"/>
  <c r="AR3200"/>
  <c r="AR3201"/>
  <c r="AR3202"/>
  <c r="AR3203"/>
  <c r="AR3204"/>
  <c r="AR3205"/>
  <c r="AR3206"/>
  <c r="AR3207"/>
  <c r="AR3208"/>
  <c r="AR3209"/>
  <c r="AR3210"/>
  <c r="AR3211"/>
  <c r="AR3212"/>
  <c r="AR3213"/>
  <c r="AR3214"/>
  <c r="AR3215"/>
  <c r="AR3216"/>
  <c r="AR3217"/>
  <c r="AR3218"/>
  <c r="AR3219"/>
  <c r="AR3220"/>
  <c r="AR3221"/>
  <c r="AR3222"/>
  <c r="AR3223"/>
  <c r="AR3224"/>
  <c r="AR3225"/>
  <c r="AR3226"/>
  <c r="AR3227"/>
  <c r="AR3228"/>
  <c r="AR3229"/>
  <c r="AR3230"/>
  <c r="AR3231"/>
  <c r="AR3232"/>
  <c r="AR3233"/>
  <c r="AR3234"/>
  <c r="AR3235"/>
  <c r="AR3236"/>
  <c r="AR3237"/>
  <c r="AR3238"/>
  <c r="AR3239"/>
  <c r="AR3240"/>
  <c r="AR3241"/>
  <c r="AR3242"/>
  <c r="AR3243"/>
  <c r="AR3244"/>
  <c r="AR3245"/>
  <c r="AR3246"/>
  <c r="AR3247"/>
  <c r="AR3248"/>
  <c r="AR3249"/>
  <c r="AR3250"/>
  <c r="AR3251"/>
  <c r="AR3252"/>
  <c r="AR3253"/>
  <c r="AR3254"/>
  <c r="AR3255"/>
  <c r="AR3256"/>
  <c r="AR3257"/>
  <c r="AR3258"/>
  <c r="AR3259"/>
  <c r="AR3260"/>
  <c r="AR3261"/>
  <c r="AR3262"/>
  <c r="AR3263"/>
  <c r="AR3264"/>
  <c r="AR3265"/>
  <c r="AR3266"/>
  <c r="AR3267"/>
  <c r="AR3268"/>
  <c r="AR3269"/>
  <c r="AR3270"/>
  <c r="AR3271"/>
  <c r="AR3272"/>
  <c r="AR3273"/>
  <c r="AR3274"/>
  <c r="AR3275"/>
  <c r="AR3276"/>
  <c r="AR3277"/>
  <c r="AR3278"/>
  <c r="AR3279"/>
  <c r="AR3280"/>
  <c r="AR3281"/>
  <c r="AR3282"/>
  <c r="AR3283"/>
  <c r="AR3284"/>
  <c r="AR3285"/>
  <c r="AR3286"/>
  <c r="AR3287"/>
  <c r="AR3288"/>
  <c r="AR3289"/>
  <c r="AR3290"/>
  <c r="AR3291"/>
  <c r="AR3292"/>
  <c r="AR3293"/>
  <c r="AR3294"/>
  <c r="AR3295"/>
  <c r="AR3296"/>
  <c r="AR3297"/>
  <c r="AR3298"/>
  <c r="AR3299"/>
  <c r="AR3300"/>
  <c r="AR3301"/>
  <c r="AR3302"/>
  <c r="AR3303"/>
  <c r="AR3304"/>
  <c r="AR3305"/>
  <c r="AR3306"/>
  <c r="AR3307"/>
  <c r="AR3308"/>
  <c r="AR3309"/>
  <c r="AR3310"/>
  <c r="AR3311"/>
  <c r="AR3312"/>
  <c r="AR3313"/>
  <c r="AR3314"/>
  <c r="AR3315"/>
  <c r="AR3316"/>
  <c r="AR3317"/>
  <c r="AR3318"/>
  <c r="AR3319"/>
  <c r="AR3320"/>
  <c r="AR3321"/>
  <c r="AR3322"/>
  <c r="AR3323"/>
  <c r="AR3324"/>
  <c r="AR3325"/>
  <c r="AR3326"/>
  <c r="AR3327"/>
  <c r="AR3328"/>
  <c r="AR3329"/>
  <c r="AR3330"/>
  <c r="AR3331"/>
  <c r="AR3332"/>
  <c r="AR3333"/>
  <c r="AR3334"/>
  <c r="AR3335"/>
  <c r="AR3336"/>
  <c r="AR3337"/>
  <c r="AR3338"/>
  <c r="AR3339"/>
  <c r="AR3340"/>
  <c r="AR3341"/>
  <c r="AR3342"/>
  <c r="AR3343"/>
  <c r="AR3344"/>
  <c r="AR3345"/>
  <c r="AR3346"/>
  <c r="AR3347"/>
  <c r="AR3348"/>
  <c r="AR3349"/>
  <c r="AR3350"/>
  <c r="AR3351"/>
  <c r="AR3352"/>
  <c r="AR3353"/>
  <c r="AR3354"/>
  <c r="AR3355"/>
  <c r="AR3356"/>
  <c r="AR3357"/>
  <c r="AR3358"/>
  <c r="AR3359"/>
  <c r="AR3360"/>
  <c r="AR3361"/>
  <c r="AR3362"/>
  <c r="AR3363"/>
  <c r="AR3364"/>
  <c r="AR3365"/>
  <c r="AR3366"/>
  <c r="AR3367"/>
  <c r="AR3368"/>
  <c r="AR3369"/>
  <c r="AR3370"/>
  <c r="AR3371"/>
  <c r="AR3372"/>
  <c r="AR3373"/>
  <c r="AR3374"/>
  <c r="AR3375"/>
  <c r="AR3376"/>
  <c r="AR3377"/>
  <c r="AR3378"/>
  <c r="AR3379"/>
  <c r="AR3380"/>
  <c r="AR3381"/>
  <c r="AR3382"/>
  <c r="AR3383"/>
  <c r="AR3384"/>
  <c r="AR3385"/>
  <c r="AR3386"/>
  <c r="AR3387"/>
  <c r="AR3388"/>
  <c r="AR3389"/>
  <c r="AR3390"/>
  <c r="AR3391"/>
  <c r="AR3392"/>
  <c r="AR3393"/>
  <c r="AR3394"/>
  <c r="AR3395"/>
  <c r="AR3396"/>
  <c r="AR3397"/>
  <c r="AR3398"/>
  <c r="AR3399"/>
  <c r="AR3400"/>
  <c r="AR3401"/>
  <c r="AR3402"/>
  <c r="AR3403"/>
  <c r="AR3404"/>
  <c r="AR3405"/>
  <c r="AR3406"/>
  <c r="AR3407"/>
  <c r="AR3408"/>
  <c r="AR3409"/>
  <c r="AR3410"/>
  <c r="AR3411"/>
  <c r="AR3412"/>
  <c r="AR3413"/>
  <c r="AR3414"/>
  <c r="AR3415"/>
  <c r="AR3416"/>
  <c r="AR3417"/>
  <c r="AR3418"/>
  <c r="AR3419"/>
  <c r="AR3420"/>
  <c r="AR3421"/>
  <c r="AR3422"/>
  <c r="AR3423"/>
  <c r="AR3424"/>
  <c r="AR3425"/>
  <c r="AR3426"/>
  <c r="AR3427"/>
  <c r="AR3428"/>
  <c r="AR3429"/>
  <c r="AR3430"/>
  <c r="AR3431"/>
  <c r="AR3432"/>
  <c r="AR3433"/>
  <c r="AR3434"/>
  <c r="AR3435"/>
  <c r="AR3436"/>
  <c r="AR3437"/>
  <c r="AR3438"/>
  <c r="AR3439"/>
  <c r="AR3440"/>
  <c r="AR3441"/>
  <c r="AR3442"/>
  <c r="AR3443"/>
  <c r="AR3444"/>
  <c r="AR3445"/>
  <c r="AR3446"/>
  <c r="AR3447"/>
  <c r="AR3448"/>
  <c r="AR3449"/>
  <c r="AR3450"/>
  <c r="AR3451"/>
  <c r="AR3452"/>
  <c r="AR3453"/>
  <c r="AR3454"/>
  <c r="AR3455"/>
  <c r="AR3456"/>
  <c r="AR3457"/>
  <c r="AR3458"/>
  <c r="AR3459"/>
  <c r="AR3460"/>
  <c r="AR3461"/>
  <c r="AR3462"/>
  <c r="AR3463"/>
  <c r="AR3464"/>
  <c r="AR3465"/>
  <c r="AR3466"/>
  <c r="AR3467"/>
  <c r="AR3468"/>
  <c r="AR3469"/>
  <c r="AR3470"/>
  <c r="AR3471"/>
  <c r="AR3472"/>
  <c r="AR3473"/>
  <c r="AR3474"/>
  <c r="AR3475"/>
  <c r="AR3476"/>
  <c r="AR3477"/>
  <c r="AR3478"/>
  <c r="AR3479"/>
  <c r="AR3480"/>
  <c r="AR3481"/>
  <c r="AR3482"/>
  <c r="AR3483"/>
  <c r="AR3484"/>
  <c r="AR3485"/>
  <c r="AR3486"/>
  <c r="AR3487"/>
  <c r="AR3488"/>
  <c r="AR3489"/>
  <c r="AR3490"/>
  <c r="AR3491"/>
  <c r="AR3492"/>
  <c r="AR3493"/>
  <c r="AR3494"/>
  <c r="AR3495"/>
  <c r="AR3496"/>
  <c r="AR3497"/>
  <c r="AR3498"/>
  <c r="AR3499"/>
  <c r="AR3500"/>
  <c r="AR3501"/>
  <c r="AR3502"/>
  <c r="AR3503"/>
  <c r="AR3504"/>
  <c r="AR3505"/>
  <c r="AR3506"/>
  <c r="AR3507"/>
  <c r="AR3508"/>
  <c r="AR3509"/>
  <c r="AR3510"/>
  <c r="AR3511"/>
  <c r="AR3512"/>
  <c r="AR3513"/>
  <c r="AR3514"/>
  <c r="AR3515"/>
  <c r="AR3516"/>
  <c r="AR3517"/>
  <c r="AR3518"/>
  <c r="AR3519"/>
  <c r="AR3520"/>
  <c r="AR3521"/>
  <c r="AR3522"/>
  <c r="AR3523"/>
  <c r="AR3524"/>
  <c r="AR3525"/>
  <c r="AR3526"/>
  <c r="AR3527"/>
  <c r="AR3528"/>
  <c r="AR3529"/>
  <c r="AR3530"/>
  <c r="AR3531"/>
  <c r="AR3532"/>
  <c r="AR3533"/>
  <c r="AR3534"/>
  <c r="AR3535"/>
  <c r="AR3536"/>
  <c r="AR3537"/>
  <c r="AR3538"/>
  <c r="AR3539"/>
  <c r="AR3540"/>
  <c r="AR3541"/>
  <c r="AR3542"/>
  <c r="AR3543"/>
  <c r="AR3544"/>
  <c r="AR3545"/>
  <c r="AR3546"/>
  <c r="AR3547"/>
  <c r="AR3548"/>
  <c r="AR3549"/>
  <c r="AR3550"/>
  <c r="AR3551"/>
  <c r="AR3552"/>
  <c r="AR3553"/>
  <c r="AR3554"/>
  <c r="AR3555"/>
  <c r="AR3556"/>
  <c r="AR3557"/>
  <c r="AR3558"/>
  <c r="AR3559"/>
  <c r="AR3560"/>
  <c r="AR3561"/>
  <c r="AR3562"/>
  <c r="AR3563"/>
  <c r="AR3564"/>
  <c r="AR3565"/>
  <c r="AR3566"/>
  <c r="AR3567"/>
  <c r="AR3568"/>
  <c r="AR3569"/>
  <c r="AR3570"/>
  <c r="AR3571"/>
  <c r="AR3572"/>
  <c r="AR3573"/>
  <c r="AR3574"/>
  <c r="AR3575"/>
  <c r="AR3576"/>
  <c r="AR3577"/>
  <c r="AR3578"/>
  <c r="AR3579"/>
  <c r="AR3580"/>
  <c r="AR3581"/>
  <c r="AR3582"/>
  <c r="AR3583"/>
  <c r="AR3584"/>
  <c r="AR3585"/>
  <c r="AR3586"/>
  <c r="AR3587"/>
  <c r="AR3588"/>
  <c r="AR3589"/>
  <c r="AR3590"/>
  <c r="AR3591"/>
  <c r="AR3592"/>
  <c r="AR3593"/>
  <c r="AR3594"/>
  <c r="AR3595"/>
  <c r="AR3596"/>
  <c r="AR3597"/>
  <c r="AR3598"/>
  <c r="AR3599"/>
  <c r="AR3600"/>
  <c r="AR3601"/>
  <c r="AR3602"/>
  <c r="AR3603"/>
  <c r="AR3604"/>
  <c r="AR3605"/>
  <c r="AR3606"/>
  <c r="AR3607"/>
  <c r="AR3608"/>
  <c r="AR3609"/>
  <c r="AR3610"/>
  <c r="AR3611"/>
  <c r="AR3612"/>
  <c r="AR3613"/>
  <c r="AR3614"/>
  <c r="AR3615"/>
  <c r="AR3616"/>
  <c r="AR3617"/>
  <c r="AR3618"/>
  <c r="AR3619"/>
  <c r="AR3620"/>
  <c r="AR3621"/>
  <c r="AR3622"/>
  <c r="AR3623"/>
  <c r="AR3624"/>
  <c r="AR3625"/>
  <c r="AR3626"/>
  <c r="AR3627"/>
  <c r="AR3628"/>
  <c r="AR3629"/>
  <c r="AR3630"/>
  <c r="AR3631"/>
  <c r="AR3632"/>
  <c r="AR3633"/>
  <c r="AR3634"/>
  <c r="AR3635"/>
  <c r="AR3636"/>
  <c r="AR3637"/>
  <c r="AR3638"/>
  <c r="AR3639"/>
  <c r="AR3640"/>
  <c r="AR3641"/>
  <c r="AR3642"/>
  <c r="AR3643"/>
  <c r="AR3644"/>
  <c r="AR3645"/>
  <c r="AR3646"/>
  <c r="AR3647"/>
  <c r="AR3648"/>
  <c r="AR3649"/>
  <c r="AR3650"/>
  <c r="AR3651"/>
  <c r="AR3652"/>
  <c r="AR3653"/>
  <c r="AR3654"/>
  <c r="AR3655"/>
  <c r="AR3656"/>
  <c r="AR3657"/>
  <c r="AR3658"/>
  <c r="AR3659"/>
  <c r="AR3660"/>
  <c r="AR3661"/>
  <c r="AR3662"/>
  <c r="AR3663"/>
  <c r="AR3664"/>
  <c r="AR3665"/>
  <c r="AR3666"/>
  <c r="AR3667"/>
  <c r="AR3668"/>
  <c r="AR3669"/>
  <c r="AR3670"/>
  <c r="AR3671"/>
  <c r="AR3672"/>
  <c r="AR3673"/>
  <c r="AR3674"/>
  <c r="AR3675"/>
  <c r="AR3676"/>
  <c r="AR3677"/>
  <c r="AR3678"/>
  <c r="AR3679"/>
  <c r="AR3680"/>
  <c r="AR3681"/>
  <c r="AR3682"/>
  <c r="AR3683"/>
  <c r="AR3684"/>
  <c r="AR3685"/>
  <c r="AR3686"/>
  <c r="AR3687"/>
  <c r="AR3688"/>
  <c r="AR3689"/>
  <c r="AR3690"/>
  <c r="AR3691"/>
  <c r="AR3692"/>
  <c r="AR3693"/>
  <c r="AR3694"/>
  <c r="AR3695"/>
  <c r="AR3696"/>
  <c r="AR3697"/>
  <c r="AR3698"/>
  <c r="AR3699"/>
  <c r="AR3700"/>
  <c r="AR3701"/>
  <c r="AR3702"/>
  <c r="AR3703"/>
  <c r="AR3704"/>
  <c r="AR3705"/>
  <c r="AR3706"/>
  <c r="AR3707"/>
  <c r="AR3708"/>
  <c r="AR3709"/>
  <c r="AR3710"/>
  <c r="AR3711"/>
  <c r="AR3712"/>
  <c r="AR3713"/>
  <c r="AR3714"/>
  <c r="AR3715"/>
  <c r="AR3716"/>
  <c r="AR3717"/>
  <c r="AR3718"/>
  <c r="AR3719"/>
  <c r="AR3720"/>
  <c r="AR3721"/>
  <c r="AR3722"/>
  <c r="AR3723"/>
  <c r="AR3724"/>
  <c r="AR3725"/>
  <c r="AR3726"/>
  <c r="AR3727"/>
  <c r="AR3728"/>
  <c r="AR3729"/>
  <c r="AR3730"/>
  <c r="AR3731"/>
  <c r="AR3732"/>
  <c r="AR3733"/>
  <c r="AR3734"/>
  <c r="AR3735"/>
  <c r="AR3736"/>
  <c r="AR3737"/>
  <c r="AR3738"/>
  <c r="AR3739"/>
  <c r="AR3740"/>
  <c r="AR3741"/>
  <c r="AR3742"/>
  <c r="AR3743"/>
  <c r="AR3744"/>
  <c r="AR3745"/>
  <c r="AR3746"/>
  <c r="AR3747"/>
  <c r="AR3748"/>
  <c r="AR3749"/>
  <c r="AR3750"/>
  <c r="AR3751"/>
  <c r="AR3752"/>
  <c r="AR3753"/>
  <c r="AR3754"/>
  <c r="AR3755"/>
  <c r="AR3756"/>
  <c r="AR3757"/>
  <c r="AR3758"/>
  <c r="AR3759"/>
  <c r="AR3760"/>
  <c r="AR3761"/>
  <c r="AR3762"/>
  <c r="AR3763"/>
  <c r="AR3764"/>
  <c r="AR3765"/>
  <c r="AR3766"/>
  <c r="AR3767"/>
  <c r="AR3768"/>
  <c r="AR3769"/>
  <c r="AR3770"/>
  <c r="AR3771"/>
  <c r="AR3772"/>
  <c r="AR3773"/>
  <c r="AR3774"/>
  <c r="AR3775"/>
  <c r="AR3776"/>
  <c r="AR3777"/>
  <c r="AR3778"/>
  <c r="AR3779"/>
  <c r="AR3780"/>
  <c r="AR3781"/>
  <c r="AR3782"/>
  <c r="AR3783"/>
  <c r="AR3784"/>
  <c r="AR3785"/>
  <c r="AR3786"/>
  <c r="AR3787"/>
  <c r="AR3788"/>
  <c r="AR3789"/>
  <c r="AR3790"/>
  <c r="AR3791"/>
  <c r="AR3792"/>
  <c r="AR3793"/>
  <c r="AR3794"/>
  <c r="AR3795"/>
  <c r="AR3796"/>
  <c r="AR3797"/>
  <c r="AR3798"/>
  <c r="AR3799"/>
  <c r="AR3800"/>
  <c r="AR3801"/>
  <c r="AR3802"/>
  <c r="AR3803"/>
  <c r="AR3804"/>
  <c r="AR3805"/>
  <c r="AR3806"/>
  <c r="AR3807"/>
  <c r="AR3808"/>
  <c r="AR3809"/>
  <c r="AR3810"/>
  <c r="AR3811"/>
  <c r="AR3812"/>
  <c r="AR3813"/>
  <c r="AR3814"/>
  <c r="AR3815"/>
  <c r="AR3816"/>
  <c r="AR3817"/>
  <c r="AR3818"/>
  <c r="AR3819"/>
  <c r="AR3820"/>
  <c r="AR3821"/>
  <c r="AR3822"/>
  <c r="AR3823"/>
  <c r="AR3824"/>
  <c r="AR3825"/>
  <c r="AR3826"/>
  <c r="AR3827"/>
  <c r="AR3828"/>
  <c r="AR3829"/>
  <c r="AR3830"/>
  <c r="AR3831"/>
  <c r="AR3832"/>
  <c r="AR3833"/>
  <c r="AR3834"/>
  <c r="AR3835"/>
  <c r="AR3836"/>
  <c r="AR3837"/>
  <c r="AR3838"/>
  <c r="AR3839"/>
  <c r="AR3840"/>
  <c r="AR3841"/>
  <c r="AR3842"/>
  <c r="AR3843"/>
  <c r="AR3844"/>
  <c r="AR3845"/>
  <c r="AR3846"/>
  <c r="AR3847"/>
  <c r="AR3848"/>
  <c r="AR3849"/>
  <c r="AR3850"/>
  <c r="AR3851"/>
  <c r="AR3852"/>
  <c r="AR3853"/>
  <c r="AR3854"/>
  <c r="AR3855"/>
  <c r="AR3856"/>
  <c r="AR3857"/>
  <c r="AR3858"/>
  <c r="AR3859"/>
  <c r="AR3860"/>
  <c r="AR3861"/>
  <c r="AR3862"/>
  <c r="AR3863"/>
  <c r="AR3864"/>
  <c r="AR3865"/>
  <c r="AR3866"/>
  <c r="AR3867"/>
  <c r="AR3868"/>
  <c r="AR3869"/>
  <c r="AR3870"/>
  <c r="AR3871"/>
  <c r="AR3872"/>
  <c r="AR3873"/>
  <c r="AR3874"/>
  <c r="AR3875"/>
  <c r="AR3876"/>
  <c r="AR3877"/>
  <c r="AR3878"/>
  <c r="AR3879"/>
  <c r="AR3880"/>
  <c r="AR3881"/>
  <c r="AR3882"/>
  <c r="AR3883"/>
  <c r="AR3884"/>
  <c r="AR3885"/>
  <c r="AR3886"/>
  <c r="AR3887"/>
  <c r="AR3888"/>
  <c r="AR3889"/>
  <c r="AR3890"/>
  <c r="AR3891"/>
  <c r="AR3892"/>
  <c r="AR3893"/>
  <c r="AR3894"/>
  <c r="AR3895"/>
  <c r="AR3896"/>
  <c r="AR3897"/>
  <c r="AR3898"/>
  <c r="AR3899"/>
  <c r="AR3900"/>
  <c r="AR3901"/>
  <c r="AR3902"/>
  <c r="AR3903"/>
  <c r="AR3904"/>
  <c r="AR3905"/>
  <c r="AR3906"/>
  <c r="AR3907"/>
  <c r="AR3908"/>
  <c r="AR3909"/>
  <c r="AR3910"/>
  <c r="AR3911"/>
  <c r="AR3912"/>
  <c r="AR3913"/>
  <c r="AR3914"/>
  <c r="AR3915"/>
  <c r="AR3916"/>
  <c r="AR3917"/>
  <c r="AR3918"/>
  <c r="AR3919"/>
  <c r="AR3920"/>
  <c r="AR3921"/>
  <c r="AR3922"/>
  <c r="AR3923"/>
  <c r="AR3924"/>
  <c r="AR3925"/>
  <c r="AR3926"/>
  <c r="AR3927"/>
  <c r="AR3928"/>
  <c r="AR3929"/>
  <c r="AR3930"/>
  <c r="AR3931"/>
  <c r="AR3932"/>
  <c r="AR3933"/>
  <c r="AR3934"/>
  <c r="AR3935"/>
  <c r="AR3936"/>
  <c r="AR3937"/>
  <c r="AR3938"/>
  <c r="AR3939"/>
  <c r="AR3940"/>
  <c r="AR3941"/>
  <c r="AR3942"/>
  <c r="AR3943"/>
  <c r="AR3944"/>
  <c r="AR3945"/>
  <c r="AR3946"/>
  <c r="AR3947"/>
  <c r="AR3948"/>
  <c r="AR3949"/>
  <c r="AR3950"/>
  <c r="AR3951"/>
  <c r="AR3952"/>
  <c r="AR3953"/>
  <c r="AR3954"/>
  <c r="AR3955"/>
  <c r="AR3956"/>
  <c r="AR3957"/>
  <c r="AR3958"/>
  <c r="AR3959"/>
  <c r="AR3960"/>
  <c r="AR3961"/>
  <c r="AR3962"/>
  <c r="AR3963"/>
  <c r="AR3964"/>
  <c r="AR3965"/>
  <c r="AR3966"/>
  <c r="AR3967"/>
  <c r="AR3968"/>
  <c r="AR3969"/>
  <c r="AR3970"/>
  <c r="AR3971"/>
  <c r="AR3972"/>
  <c r="AR3973"/>
  <c r="AR3974"/>
  <c r="AR3975"/>
  <c r="AR3976"/>
  <c r="AR3977"/>
  <c r="AR3978"/>
  <c r="AR3979"/>
  <c r="AR3980"/>
  <c r="AR3981"/>
  <c r="AR3982"/>
  <c r="AR3983"/>
  <c r="AR3984"/>
  <c r="AR3985"/>
  <c r="AR3986"/>
  <c r="AR3987"/>
  <c r="AR3988"/>
  <c r="AR3989"/>
  <c r="AR3990"/>
  <c r="AR3991"/>
  <c r="AR3992"/>
  <c r="AR3993"/>
  <c r="AR3994"/>
  <c r="AR3995"/>
  <c r="AR3996"/>
  <c r="AR3997"/>
  <c r="AR3998"/>
  <c r="AR3999"/>
  <c r="AR4000"/>
  <c r="AR4001"/>
  <c r="AR4002"/>
  <c r="AR4003"/>
  <c r="AR4004"/>
  <c r="AR4005"/>
  <c r="AR4006"/>
  <c r="AR4007"/>
  <c r="AR4008"/>
  <c r="AR4009"/>
  <c r="AR4010"/>
  <c r="AR4011"/>
  <c r="AR4012"/>
  <c r="AR4013"/>
  <c r="AR4014"/>
  <c r="AR4015"/>
  <c r="AR4016"/>
  <c r="AR4017"/>
  <c r="AR4018"/>
  <c r="AR4019"/>
  <c r="AR4020"/>
  <c r="AR4021"/>
  <c r="AR4022"/>
  <c r="AR4023"/>
  <c r="AR4024"/>
  <c r="AR4025"/>
  <c r="AR4026"/>
  <c r="AR4027"/>
  <c r="AR4028"/>
  <c r="AR4029"/>
  <c r="AR4030"/>
  <c r="AR4031"/>
  <c r="AR4032"/>
  <c r="AR4033"/>
  <c r="AR4034"/>
  <c r="AR4035"/>
  <c r="AR4036"/>
  <c r="AR4037"/>
  <c r="AR4038"/>
  <c r="AR4039"/>
  <c r="AR4040"/>
  <c r="AR4041"/>
  <c r="AR4042"/>
  <c r="AR4043"/>
  <c r="AR4044"/>
  <c r="AR4045"/>
  <c r="AR4046"/>
  <c r="AR4"/>
  <c r="AU4" s="1"/>
  <c r="C11" i="14"/>
  <c r="C12"/>
  <c r="C13"/>
  <c r="C14"/>
  <c r="C15"/>
  <c r="C16"/>
  <c r="C17"/>
  <c r="C18"/>
  <c r="C19"/>
  <c r="BL4" i="17"/>
  <c r="BD4"/>
  <c r="AN4"/>
  <c r="BT3"/>
  <c r="BL3"/>
  <c r="BD3"/>
  <c r="AV3"/>
  <c r="AN3"/>
  <c r="BS6" i="1"/>
  <c r="BS7"/>
  <c r="BS8"/>
  <c r="BS9"/>
  <c r="BS10"/>
  <c r="BS11"/>
  <c r="BS12"/>
  <c r="BS13"/>
  <c r="BS14"/>
  <c r="BS15"/>
  <c r="BS16"/>
  <c r="BS17"/>
  <c r="BS18"/>
  <c r="BS19"/>
  <c r="BS20"/>
  <c r="BS21"/>
  <c r="BS22"/>
  <c r="BS23"/>
  <c r="BS24"/>
  <c r="BS25"/>
  <c r="BS26"/>
  <c r="BS27"/>
  <c r="BS28"/>
  <c r="BS29"/>
  <c r="BS30"/>
  <c r="BS31"/>
  <c r="BS32"/>
  <c r="BS33"/>
  <c r="BS34"/>
  <c r="BS35"/>
  <c r="BS36"/>
  <c r="BS37"/>
  <c r="BS38"/>
  <c r="BS39"/>
  <c r="BS40"/>
  <c r="BS41"/>
  <c r="BS42"/>
  <c r="BS43"/>
  <c r="BS44"/>
  <c r="BS45"/>
  <c r="BS46"/>
  <c r="BS47"/>
  <c r="BS48"/>
  <c r="BS49"/>
  <c r="BS50"/>
  <c r="BS51"/>
  <c r="BS52"/>
  <c r="BS53"/>
  <c r="BS54"/>
  <c r="BS55"/>
  <c r="BS56"/>
  <c r="BS57"/>
  <c r="BS58"/>
  <c r="BS59"/>
  <c r="BS60"/>
  <c r="BS61"/>
  <c r="BS62"/>
  <c r="BS63"/>
  <c r="BS64"/>
  <c r="BS65"/>
  <c r="BS66"/>
  <c r="BS67"/>
  <c r="BS68"/>
  <c r="BS69"/>
  <c r="BS70"/>
  <c r="BS71"/>
  <c r="BS72"/>
  <c r="BS73"/>
  <c r="BS74"/>
  <c r="BS75"/>
  <c r="BS76"/>
  <c r="BS77"/>
  <c r="BS78"/>
  <c r="BS79"/>
  <c r="BS80"/>
  <c r="BS81"/>
  <c r="BS82"/>
  <c r="BS83"/>
  <c r="BS84"/>
  <c r="BS85"/>
  <c r="BS86"/>
  <c r="BS87"/>
  <c r="BS88"/>
  <c r="BS89"/>
  <c r="BS90"/>
  <c r="BS91"/>
  <c r="BS92"/>
  <c r="BS93"/>
  <c r="BS94"/>
  <c r="BS95"/>
  <c r="BS96"/>
  <c r="BS97"/>
  <c r="BS98"/>
  <c r="BS99"/>
  <c r="BS100"/>
  <c r="BS101"/>
  <c r="BS102"/>
  <c r="BS103"/>
  <c r="BS104"/>
  <c r="BS105"/>
  <c r="BS106"/>
  <c r="BS107"/>
  <c r="BS108"/>
  <c r="BS109"/>
  <c r="BS110"/>
  <c r="BS111"/>
  <c r="BS112"/>
  <c r="BS113"/>
  <c r="BS114"/>
  <c r="BS115"/>
  <c r="BS116"/>
  <c r="BS117"/>
  <c r="BS118"/>
  <c r="BS119"/>
  <c r="BS120"/>
  <c r="BS121"/>
  <c r="BS122"/>
  <c r="BS123"/>
  <c r="BS124"/>
  <c r="BS125"/>
  <c r="BS126"/>
  <c r="BS127"/>
  <c r="BS128"/>
  <c r="BS129"/>
  <c r="BS130"/>
  <c r="BS131"/>
  <c r="BS132"/>
  <c r="BS133"/>
  <c r="BS134"/>
  <c r="BS135"/>
  <c r="BS136"/>
  <c r="BS137"/>
  <c r="BS138"/>
  <c r="BS139"/>
  <c r="BS140"/>
  <c r="BS141"/>
  <c r="BS142"/>
  <c r="BS143"/>
  <c r="BS144"/>
  <c r="BS145"/>
  <c r="BS146"/>
  <c r="BS147"/>
  <c r="BS148"/>
  <c r="BS149"/>
  <c r="BS150"/>
  <c r="BS151"/>
  <c r="BS152"/>
  <c r="BS153"/>
  <c r="BS154"/>
  <c r="BS155"/>
  <c r="BS156"/>
  <c r="BS157"/>
  <c r="BS158"/>
  <c r="BS159"/>
  <c r="BS160"/>
  <c r="BS161"/>
  <c r="BS162"/>
  <c r="BS163"/>
  <c r="BS164"/>
  <c r="BS165"/>
  <c r="BS166"/>
  <c r="BS167"/>
  <c r="BS168"/>
  <c r="BS169"/>
  <c r="BS170"/>
  <c r="BS171"/>
  <c r="BS172"/>
  <c r="BS173"/>
  <c r="BS174"/>
  <c r="BS175"/>
  <c r="BS176"/>
  <c r="BS177"/>
  <c r="BS178"/>
  <c r="BS179"/>
  <c r="BS180"/>
  <c r="BS181"/>
  <c r="BS182"/>
  <c r="BS183"/>
  <c r="BS184"/>
  <c r="BS185"/>
  <c r="BS186"/>
  <c r="BS187"/>
  <c r="BS188"/>
  <c r="BS189"/>
  <c r="BS190"/>
  <c r="BS191"/>
  <c r="BS192"/>
  <c r="BS193"/>
  <c r="BS194"/>
  <c r="BS195"/>
  <c r="BS196"/>
  <c r="BS197"/>
  <c r="BS198"/>
  <c r="BS199"/>
  <c r="BS200"/>
  <c r="BS201"/>
  <c r="BS202"/>
  <c r="BS203"/>
  <c r="BS204"/>
  <c r="BS205"/>
  <c r="BS206"/>
  <c r="BS207"/>
  <c r="BS208"/>
  <c r="BS209"/>
  <c r="BS210"/>
  <c r="BS211"/>
  <c r="BS212"/>
  <c r="BS213"/>
  <c r="BS214"/>
  <c r="BS215"/>
  <c r="BS216"/>
  <c r="BS217"/>
  <c r="BS218"/>
  <c r="BS219"/>
  <c r="BS220"/>
  <c r="BS221"/>
  <c r="BS222"/>
  <c r="BS223"/>
  <c r="BS224"/>
  <c r="BS225"/>
  <c r="BS226"/>
  <c r="BS227"/>
  <c r="BS228"/>
  <c r="BS229"/>
  <c r="BS230"/>
  <c r="BS231"/>
  <c r="BS232"/>
  <c r="BS233"/>
  <c r="BS234"/>
  <c r="BS235"/>
  <c r="BS236"/>
  <c r="BS237"/>
  <c r="BS238"/>
  <c r="BS239"/>
  <c r="BS240"/>
  <c r="BS241"/>
  <c r="BS242"/>
  <c r="BS243"/>
  <c r="BS244"/>
  <c r="BS245"/>
  <c r="BS246"/>
  <c r="BS247"/>
  <c r="BS248"/>
  <c r="BS249"/>
  <c r="BS250"/>
  <c r="BS251"/>
  <c r="BS252"/>
  <c r="BS253"/>
  <c r="BS254"/>
  <c r="BS255"/>
  <c r="BS256"/>
  <c r="BS257"/>
  <c r="BS258"/>
  <c r="BS259"/>
  <c r="BS260"/>
  <c r="BS261"/>
  <c r="BS262"/>
  <c r="BS263"/>
  <c r="BS264"/>
  <c r="BS265"/>
  <c r="BS266"/>
  <c r="BS267"/>
  <c r="BS268"/>
  <c r="BS269"/>
  <c r="BS270"/>
  <c r="BS271"/>
  <c r="BS272"/>
  <c r="BS273"/>
  <c r="BS274"/>
  <c r="BS275"/>
  <c r="BS276"/>
  <c r="BS277"/>
  <c r="BS278"/>
  <c r="BS279"/>
  <c r="BS280"/>
  <c r="BS281"/>
  <c r="BS282"/>
  <c r="BS283"/>
  <c r="BS284"/>
  <c r="BS285"/>
  <c r="BS286"/>
  <c r="BS287"/>
  <c r="BS288"/>
  <c r="BS289"/>
  <c r="BS290"/>
  <c r="BS291"/>
  <c r="BS292"/>
  <c r="BS293"/>
  <c r="BS294"/>
  <c r="BS295"/>
  <c r="BS296"/>
  <c r="BS297"/>
  <c r="BS298"/>
  <c r="BS299"/>
  <c r="BS300"/>
  <c r="BS301"/>
  <c r="BS302"/>
  <c r="BS303"/>
  <c r="BS304"/>
  <c r="BS305"/>
  <c r="BS306"/>
  <c r="BS307"/>
  <c r="BS308"/>
  <c r="BS309"/>
  <c r="BS310"/>
  <c r="BS311"/>
  <c r="BS312"/>
  <c r="BS313"/>
  <c r="BS314"/>
  <c r="BS315"/>
  <c r="BS316"/>
  <c r="BS317"/>
  <c r="BS318"/>
  <c r="BS319"/>
  <c r="BS320"/>
  <c r="BS321"/>
  <c r="BS322"/>
  <c r="BS323"/>
  <c r="BS324"/>
  <c r="BS325"/>
  <c r="BS326"/>
  <c r="BS327"/>
  <c r="BS328"/>
  <c r="BS329"/>
  <c r="BS330"/>
  <c r="BS331"/>
  <c r="BS332"/>
  <c r="BS333"/>
  <c r="BS334"/>
  <c r="BS335"/>
  <c r="BS336"/>
  <c r="BS337"/>
  <c r="BS338"/>
  <c r="BS339"/>
  <c r="BS340"/>
  <c r="BS341"/>
  <c r="BS342"/>
  <c r="BS343"/>
  <c r="BS344"/>
  <c r="BS345"/>
  <c r="BS346"/>
  <c r="BS347"/>
  <c r="BS348"/>
  <c r="BS349"/>
  <c r="BS350"/>
  <c r="BS351"/>
  <c r="BS352"/>
  <c r="BS353"/>
  <c r="BS354"/>
  <c r="BS355"/>
  <c r="BS356"/>
  <c r="BS357"/>
  <c r="BS358"/>
  <c r="BS359"/>
  <c r="BS360"/>
  <c r="BS361"/>
  <c r="BS362"/>
  <c r="BS363"/>
  <c r="BS364"/>
  <c r="BS365"/>
  <c r="BS366"/>
  <c r="BS367"/>
  <c r="BS368"/>
  <c r="BS369"/>
  <c r="BS370"/>
  <c r="BS371"/>
  <c r="BS372"/>
  <c r="BS373"/>
  <c r="BS374"/>
  <c r="BS375"/>
  <c r="BS376"/>
  <c r="BS377"/>
  <c r="BS378"/>
  <c r="BS379"/>
  <c r="BS380"/>
  <c r="BS381"/>
  <c r="BS382"/>
  <c r="BS383"/>
  <c r="BS384"/>
  <c r="BS385"/>
  <c r="BS386"/>
  <c r="BS387"/>
  <c r="BS388"/>
  <c r="BS389"/>
  <c r="BS390"/>
  <c r="BS391"/>
  <c r="BS392"/>
  <c r="BS393"/>
  <c r="BS394"/>
  <c r="BS395"/>
  <c r="BS396"/>
  <c r="BS397"/>
  <c r="BS398"/>
  <c r="BS399"/>
  <c r="BS400"/>
  <c r="BS401"/>
  <c r="BS402"/>
  <c r="BS403"/>
  <c r="BS404"/>
  <c r="BS405"/>
  <c r="BS406"/>
  <c r="BS407"/>
  <c r="BS408"/>
  <c r="BS409"/>
  <c r="BS410"/>
  <c r="BS411"/>
  <c r="BS412"/>
  <c r="BS413"/>
  <c r="BS414"/>
  <c r="BS415"/>
  <c r="BS416"/>
  <c r="BS417"/>
  <c r="BS418"/>
  <c r="BS419"/>
  <c r="BS420"/>
  <c r="BS421"/>
  <c r="BS422"/>
  <c r="BS423"/>
  <c r="BS424"/>
  <c r="BS425"/>
  <c r="BS426"/>
  <c r="BS427"/>
  <c r="BS428"/>
  <c r="BS429"/>
  <c r="BS430"/>
  <c r="BS431"/>
  <c r="BS432"/>
  <c r="BS433"/>
  <c r="BS434"/>
  <c r="BS435"/>
  <c r="BS436"/>
  <c r="BS437"/>
  <c r="BS438"/>
  <c r="BS439"/>
  <c r="BS440"/>
  <c r="BS441"/>
  <c r="BS442"/>
  <c r="BS443"/>
  <c r="BS444"/>
  <c r="BS445"/>
  <c r="BS446"/>
  <c r="BS447"/>
  <c r="BS448"/>
  <c r="BS449"/>
  <c r="BS450"/>
  <c r="BS451"/>
  <c r="BS452"/>
  <c r="BS453"/>
  <c r="BS454"/>
  <c r="BS455"/>
  <c r="BS456"/>
  <c r="BS457"/>
  <c r="BS458"/>
  <c r="BS459"/>
  <c r="BS460"/>
  <c r="BS461"/>
  <c r="BS462"/>
  <c r="BS463"/>
  <c r="BS464"/>
  <c r="BS465"/>
  <c r="BS466"/>
  <c r="BS467"/>
  <c r="BS468"/>
  <c r="BS469"/>
  <c r="BS470"/>
  <c r="BS471"/>
  <c r="BS472"/>
  <c r="BS473"/>
  <c r="BS474"/>
  <c r="BS475"/>
  <c r="BS476"/>
  <c r="BS477"/>
  <c r="BS478"/>
  <c r="BS479"/>
  <c r="BS480"/>
  <c r="BS481"/>
  <c r="BS482"/>
  <c r="BS483"/>
  <c r="BS484"/>
  <c r="BS485"/>
  <c r="BS486"/>
  <c r="BS487"/>
  <c r="BS488"/>
  <c r="BS489"/>
  <c r="BS490"/>
  <c r="BS491"/>
  <c r="BS492"/>
  <c r="BS493"/>
  <c r="BS494"/>
  <c r="BS495"/>
  <c r="BS496"/>
  <c r="BS497"/>
  <c r="BS498"/>
  <c r="BS499"/>
  <c r="BS500"/>
  <c r="BS501"/>
  <c r="BS502"/>
  <c r="BS503"/>
  <c r="BS504"/>
  <c r="BS505"/>
  <c r="BS506"/>
  <c r="BS507"/>
  <c r="BS508"/>
  <c r="BS509"/>
  <c r="BS510"/>
  <c r="BS511"/>
  <c r="BS512"/>
  <c r="BS513"/>
  <c r="BS514"/>
  <c r="BS515"/>
  <c r="BS516"/>
  <c r="BS517"/>
  <c r="BS518"/>
  <c r="BS519"/>
  <c r="BS520"/>
  <c r="BS521"/>
  <c r="BS522"/>
  <c r="BS523"/>
  <c r="BS524"/>
  <c r="BS525"/>
  <c r="BS526"/>
  <c r="BS527"/>
  <c r="BS528"/>
  <c r="BS529"/>
  <c r="BS530"/>
  <c r="BS531"/>
  <c r="BS532"/>
  <c r="BS533"/>
  <c r="BS534"/>
  <c r="BS535"/>
  <c r="BS536"/>
  <c r="BS537"/>
  <c r="BS538"/>
  <c r="BS539"/>
  <c r="BS540"/>
  <c r="BS541"/>
  <c r="BS542"/>
  <c r="BS543"/>
  <c r="BS544"/>
  <c r="BS545"/>
  <c r="BS546"/>
  <c r="BS547"/>
  <c r="BS548"/>
  <c r="BS549"/>
  <c r="BS550"/>
  <c r="BS551"/>
  <c r="BS552"/>
  <c r="BS553"/>
  <c r="BS554"/>
  <c r="BS555"/>
  <c r="BS556"/>
  <c r="BS557"/>
  <c r="BS558"/>
  <c r="BS559"/>
  <c r="BS560"/>
  <c r="BS561"/>
  <c r="BS562"/>
  <c r="BS563"/>
  <c r="BS564"/>
  <c r="BS565"/>
  <c r="BS566"/>
  <c r="BS567"/>
  <c r="BS568"/>
  <c r="BS569"/>
  <c r="BS570"/>
  <c r="BS571"/>
  <c r="BS572"/>
  <c r="BS573"/>
  <c r="BS574"/>
  <c r="BS575"/>
  <c r="BS576"/>
  <c r="BS577"/>
  <c r="BS578"/>
  <c r="BS579"/>
  <c r="BS580"/>
  <c r="BS581"/>
  <c r="BS582"/>
  <c r="BS583"/>
  <c r="BS584"/>
  <c r="BS585"/>
  <c r="BS586"/>
  <c r="BS587"/>
  <c r="BS588"/>
  <c r="BS589"/>
  <c r="BS590"/>
  <c r="BS591"/>
  <c r="BS592"/>
  <c r="BS593"/>
  <c r="BS594"/>
  <c r="BS595"/>
  <c r="BS596"/>
  <c r="BS597"/>
  <c r="BS598"/>
  <c r="BS599"/>
  <c r="BS600"/>
  <c r="BS601"/>
  <c r="BS602"/>
  <c r="BS603"/>
  <c r="BS604"/>
  <c r="BS605"/>
  <c r="BS606"/>
  <c r="BS607"/>
  <c r="BS608"/>
  <c r="BS609"/>
  <c r="BS610"/>
  <c r="BS611"/>
  <c r="BS612"/>
  <c r="BS613"/>
  <c r="BS614"/>
  <c r="BS615"/>
  <c r="BS616"/>
  <c r="BS617"/>
  <c r="BS618"/>
  <c r="BS619"/>
  <c r="BS620"/>
  <c r="BS621"/>
  <c r="BS622"/>
  <c r="BS623"/>
  <c r="BS624"/>
  <c r="BS625"/>
  <c r="BS626"/>
  <c r="BS627"/>
  <c r="BS628"/>
  <c r="BS629"/>
  <c r="BS630"/>
  <c r="BS631"/>
  <c r="BS632"/>
  <c r="BS633"/>
  <c r="BS634"/>
  <c r="BS635"/>
  <c r="BS636"/>
  <c r="BS637"/>
  <c r="BS638"/>
  <c r="BS639"/>
  <c r="BS640"/>
  <c r="BS641"/>
  <c r="BS642"/>
  <c r="BS643"/>
  <c r="BS644"/>
  <c r="BS645"/>
  <c r="BS646"/>
  <c r="BS647"/>
  <c r="BS648"/>
  <c r="BS649"/>
  <c r="BS650"/>
  <c r="BS651"/>
  <c r="BS652"/>
  <c r="BS653"/>
  <c r="BS654"/>
  <c r="BS655"/>
  <c r="BS656"/>
  <c r="BS657"/>
  <c r="BS658"/>
  <c r="BS659"/>
  <c r="BS660"/>
  <c r="BS661"/>
  <c r="BS662"/>
  <c r="BS663"/>
  <c r="BS664"/>
  <c r="BS665"/>
  <c r="BS666"/>
  <c r="BS667"/>
  <c r="BS668"/>
  <c r="BS669"/>
  <c r="BS670"/>
  <c r="BS671"/>
  <c r="BS672"/>
  <c r="BS673"/>
  <c r="BS674"/>
  <c r="BS675"/>
  <c r="BS676"/>
  <c r="BS677"/>
  <c r="BS678"/>
  <c r="BS679"/>
  <c r="BS680"/>
  <c r="BS681"/>
  <c r="BS682"/>
  <c r="BS683"/>
  <c r="BS684"/>
  <c r="BS685"/>
  <c r="BS686"/>
  <c r="BS687"/>
  <c r="BS688"/>
  <c r="BS689"/>
  <c r="BS690"/>
  <c r="BS691"/>
  <c r="BS692"/>
  <c r="BS693"/>
  <c r="BS694"/>
  <c r="BS695"/>
  <c r="BS696"/>
  <c r="BS697"/>
  <c r="BS698"/>
  <c r="BS699"/>
  <c r="BS700"/>
  <c r="BS701"/>
  <c r="BS702"/>
  <c r="BS703"/>
  <c r="BS704"/>
  <c r="BS705"/>
  <c r="BS706"/>
  <c r="BS707"/>
  <c r="BS708"/>
  <c r="BS709"/>
  <c r="BS710"/>
  <c r="BS711"/>
  <c r="BS712"/>
  <c r="BS713"/>
  <c r="BS714"/>
  <c r="BS715"/>
  <c r="BS716"/>
  <c r="BS717"/>
  <c r="BS718"/>
  <c r="BS719"/>
  <c r="BS720"/>
  <c r="BS721"/>
  <c r="BS722"/>
  <c r="BS723"/>
  <c r="BS724"/>
  <c r="BS725"/>
  <c r="BS726"/>
  <c r="BS727"/>
  <c r="BS728"/>
  <c r="BS729"/>
  <c r="BS730"/>
  <c r="BS731"/>
  <c r="BS732"/>
  <c r="BS733"/>
  <c r="BS734"/>
  <c r="BS735"/>
  <c r="BS736"/>
  <c r="BS737"/>
  <c r="BS738"/>
  <c r="BS739"/>
  <c r="BS740"/>
  <c r="BS741"/>
  <c r="BS742"/>
  <c r="BS743"/>
  <c r="BS744"/>
  <c r="BS745"/>
  <c r="BS746"/>
  <c r="BS747"/>
  <c r="BS748"/>
  <c r="BS749"/>
  <c r="BS750"/>
  <c r="BS751"/>
  <c r="BS752"/>
  <c r="BS753"/>
  <c r="BS754"/>
  <c r="BS755"/>
  <c r="BS756"/>
  <c r="BS757"/>
  <c r="BS758"/>
  <c r="BS759"/>
  <c r="BS760"/>
  <c r="BS761"/>
  <c r="BS762"/>
  <c r="BS763"/>
  <c r="BS764"/>
  <c r="BS765"/>
  <c r="BS766"/>
  <c r="BS767"/>
  <c r="BS768"/>
  <c r="BS769"/>
  <c r="BS770"/>
  <c r="BS771"/>
  <c r="BS772"/>
  <c r="BS773"/>
  <c r="BS774"/>
  <c r="BS775"/>
  <c r="BS776"/>
  <c r="BS777"/>
  <c r="BS778"/>
  <c r="BS779"/>
  <c r="BS780"/>
  <c r="BS781"/>
  <c r="BS782"/>
  <c r="BS783"/>
  <c r="BS784"/>
  <c r="BS785"/>
  <c r="BS786"/>
  <c r="BS787"/>
  <c r="BS788"/>
  <c r="BS789"/>
  <c r="BS790"/>
  <c r="BS791"/>
  <c r="BS792"/>
  <c r="BS793"/>
  <c r="BS794"/>
  <c r="BS795"/>
  <c r="BS796"/>
  <c r="BS797"/>
  <c r="BS798"/>
  <c r="BS799"/>
  <c r="BS800"/>
  <c r="BS801"/>
  <c r="BS802"/>
  <c r="BS803"/>
  <c r="BS804"/>
  <c r="BS805"/>
  <c r="BS806"/>
  <c r="BS807"/>
  <c r="BS808"/>
  <c r="BS809"/>
  <c r="BS810"/>
  <c r="BS811"/>
  <c r="BS812"/>
  <c r="BS813"/>
  <c r="BS814"/>
  <c r="BS815"/>
  <c r="BS816"/>
  <c r="BS817"/>
  <c r="BS818"/>
  <c r="BS819"/>
  <c r="BS820"/>
  <c r="BS821"/>
  <c r="BS822"/>
  <c r="BS823"/>
  <c r="BS824"/>
  <c r="BS825"/>
  <c r="BS826"/>
  <c r="BS827"/>
  <c r="BS828"/>
  <c r="BS829"/>
  <c r="BS830"/>
  <c r="BS831"/>
  <c r="BS832"/>
  <c r="BS833"/>
  <c r="BS834"/>
  <c r="BS835"/>
  <c r="BS836"/>
  <c r="BS837"/>
  <c r="BS838"/>
  <c r="BS839"/>
  <c r="BS840"/>
  <c r="BS841"/>
  <c r="BS842"/>
  <c r="BS843"/>
  <c r="BS844"/>
  <c r="BS845"/>
  <c r="BS846"/>
  <c r="BS847"/>
  <c r="BS848"/>
  <c r="BS849"/>
  <c r="BS850"/>
  <c r="BS851"/>
  <c r="BS852"/>
  <c r="BS853"/>
  <c r="BS854"/>
  <c r="BS855"/>
  <c r="BS856"/>
  <c r="BS857"/>
  <c r="BS858"/>
  <c r="BS859"/>
  <c r="BS860"/>
  <c r="BS861"/>
  <c r="BS862"/>
  <c r="BS863"/>
  <c r="BS864"/>
  <c r="BS865"/>
  <c r="BS866"/>
  <c r="BS867"/>
  <c r="BS868"/>
  <c r="BS869"/>
  <c r="BS870"/>
  <c r="BS871"/>
  <c r="BS872"/>
  <c r="BS873"/>
  <c r="BS874"/>
  <c r="BS875"/>
  <c r="BS876"/>
  <c r="BS877"/>
  <c r="BS878"/>
  <c r="BS879"/>
  <c r="BS880"/>
  <c r="BS881"/>
  <c r="BS882"/>
  <c r="BS883"/>
  <c r="BS884"/>
  <c r="BS885"/>
  <c r="BS886"/>
  <c r="BS887"/>
  <c r="BS888"/>
  <c r="BS889"/>
  <c r="BS890"/>
  <c r="BS891"/>
  <c r="BS892"/>
  <c r="BS893"/>
  <c r="BS894"/>
  <c r="BS895"/>
  <c r="BS896"/>
  <c r="BS897"/>
  <c r="BS898"/>
  <c r="BS899"/>
  <c r="BS900"/>
  <c r="BS901"/>
  <c r="BS902"/>
  <c r="BS903"/>
  <c r="BS904"/>
  <c r="BS905"/>
  <c r="BS906"/>
  <c r="BS907"/>
  <c r="BS908"/>
  <c r="BS909"/>
  <c r="BS910"/>
  <c r="BS911"/>
  <c r="BS912"/>
  <c r="BS913"/>
  <c r="BS914"/>
  <c r="BS915"/>
  <c r="BS916"/>
  <c r="BS917"/>
  <c r="BS918"/>
  <c r="BS919"/>
  <c r="BS920"/>
  <c r="BS921"/>
  <c r="BS922"/>
  <c r="BS923"/>
  <c r="BS924"/>
  <c r="BS925"/>
  <c r="BS926"/>
  <c r="BS927"/>
  <c r="BS928"/>
  <c r="BS929"/>
  <c r="BS930"/>
  <c r="BS931"/>
  <c r="BS932"/>
  <c r="BS933"/>
  <c r="BS934"/>
  <c r="BS935"/>
  <c r="BS936"/>
  <c r="BS937"/>
  <c r="BS938"/>
  <c r="BS939"/>
  <c r="BS940"/>
  <c r="BS941"/>
  <c r="BS942"/>
  <c r="BS943"/>
  <c r="BS944"/>
  <c r="BS945"/>
  <c r="BS946"/>
  <c r="BS947"/>
  <c r="BS948"/>
  <c r="BS949"/>
  <c r="BS950"/>
  <c r="BS951"/>
  <c r="BS952"/>
  <c r="BS953"/>
  <c r="BS954"/>
  <c r="BS955"/>
  <c r="BS956"/>
  <c r="BS957"/>
  <c r="BS958"/>
  <c r="BS959"/>
  <c r="BS960"/>
  <c r="BS961"/>
  <c r="BS962"/>
  <c r="BS963"/>
  <c r="BS964"/>
  <c r="BS965"/>
  <c r="BS966"/>
  <c r="BS967"/>
  <c r="BS968"/>
  <c r="BS969"/>
  <c r="BS970"/>
  <c r="BS971"/>
  <c r="BS972"/>
  <c r="BS973"/>
  <c r="BS974"/>
  <c r="BS975"/>
  <c r="BS976"/>
  <c r="BS977"/>
  <c r="BS978"/>
  <c r="BS979"/>
  <c r="BS980"/>
  <c r="BS981"/>
  <c r="BS982"/>
  <c r="BS983"/>
  <c r="BS984"/>
  <c r="BS985"/>
  <c r="BS986"/>
  <c r="BS987"/>
  <c r="BS988"/>
  <c r="BS989"/>
  <c r="BS990"/>
  <c r="BS991"/>
  <c r="BS992"/>
  <c r="BS993"/>
  <c r="BS994"/>
  <c r="BS995"/>
  <c r="BS996"/>
  <c r="BS997"/>
  <c r="BS998"/>
  <c r="BS999"/>
  <c r="BS1000"/>
  <c r="BS1001"/>
  <c r="BS1002"/>
  <c r="BS1003"/>
  <c r="BS1004"/>
  <c r="BS1005"/>
  <c r="BS1006"/>
  <c r="BS1007"/>
  <c r="BS1008"/>
  <c r="BS1009"/>
  <c r="BS1010"/>
  <c r="BS1011"/>
  <c r="BS1012"/>
  <c r="BS1013"/>
  <c r="BS1014"/>
  <c r="BS1015"/>
  <c r="BS1016"/>
  <c r="BS1017"/>
  <c r="BS1018"/>
  <c r="BS1019"/>
  <c r="BS1020"/>
  <c r="BS1021"/>
  <c r="BS1022"/>
  <c r="BS1023"/>
  <c r="BS1024"/>
  <c r="BS1025"/>
  <c r="BS1026"/>
  <c r="BS1027"/>
  <c r="BS1028"/>
  <c r="BS1029"/>
  <c r="BS1030"/>
  <c r="BS1031"/>
  <c r="BS1032"/>
  <c r="BS1033"/>
  <c r="BS1034"/>
  <c r="BS1035"/>
  <c r="BS1036"/>
  <c r="BS1037"/>
  <c r="BS1038"/>
  <c r="BS1039"/>
  <c r="BS1040"/>
  <c r="BS1041"/>
  <c r="BS1042"/>
  <c r="BS1043"/>
  <c r="BS1044"/>
  <c r="BS1045"/>
  <c r="BS1046"/>
  <c r="BS1047"/>
  <c r="BS1048"/>
  <c r="BS1049"/>
  <c r="BS1050"/>
  <c r="BS1051"/>
  <c r="BS1052"/>
  <c r="BS1053"/>
  <c r="BS1054"/>
  <c r="BS1055"/>
  <c r="BS1056"/>
  <c r="BS1057"/>
  <c r="BS1058"/>
  <c r="BS1059"/>
  <c r="BS1060"/>
  <c r="BS1061"/>
  <c r="BS1062"/>
  <c r="BS1063"/>
  <c r="BS1064"/>
  <c r="BS1065"/>
  <c r="BS1066"/>
  <c r="BS1067"/>
  <c r="BS1068"/>
  <c r="BS1069"/>
  <c r="BS1070"/>
  <c r="BS1071"/>
  <c r="BS1072"/>
  <c r="BS1073"/>
  <c r="BS1074"/>
  <c r="BS1075"/>
  <c r="BS1076"/>
  <c r="BS1077"/>
  <c r="BS1078"/>
  <c r="BS1079"/>
  <c r="BS1080"/>
  <c r="BS1081"/>
  <c r="BS1082"/>
  <c r="BS1083"/>
  <c r="BS1084"/>
  <c r="BS1085"/>
  <c r="BS1086"/>
  <c r="BS1087"/>
  <c r="BS1088"/>
  <c r="BS1089"/>
  <c r="BS1090"/>
  <c r="BS1091"/>
  <c r="BS1092"/>
  <c r="BS1093"/>
  <c r="BS1094"/>
  <c r="BS1095"/>
  <c r="BS1096"/>
  <c r="BS1097"/>
  <c r="BS1098"/>
  <c r="BS1099"/>
  <c r="BS1100"/>
  <c r="BS1101"/>
  <c r="BS1102"/>
  <c r="BS1103"/>
  <c r="BS1104"/>
  <c r="BS1105"/>
  <c r="BS1106"/>
  <c r="BS1107"/>
  <c r="BS1108"/>
  <c r="BS1109"/>
  <c r="BS1110"/>
  <c r="BS1111"/>
  <c r="BS1112"/>
  <c r="BS1113"/>
  <c r="BS1114"/>
  <c r="BS1115"/>
  <c r="BS1116"/>
  <c r="BS1117"/>
  <c r="BS1118"/>
  <c r="BS1119"/>
  <c r="BS1120"/>
  <c r="BS1121"/>
  <c r="BS1122"/>
  <c r="BS1123"/>
  <c r="BS1124"/>
  <c r="BS1125"/>
  <c r="BS1126"/>
  <c r="BS1127"/>
  <c r="BS1128"/>
  <c r="BS1129"/>
  <c r="BS1130"/>
  <c r="BS1131"/>
  <c r="BS1132"/>
  <c r="BS1133"/>
  <c r="BS1134"/>
  <c r="BS1135"/>
  <c r="BS1136"/>
  <c r="BS1137"/>
  <c r="BS1138"/>
  <c r="BS1139"/>
  <c r="BS1140"/>
  <c r="BS1141"/>
  <c r="BS1142"/>
  <c r="BS1143"/>
  <c r="BS1144"/>
  <c r="BS1145"/>
  <c r="BS1146"/>
  <c r="BS1147"/>
  <c r="BS1148"/>
  <c r="BS1149"/>
  <c r="BS1150"/>
  <c r="BS1151"/>
  <c r="BS1152"/>
  <c r="BS1153"/>
  <c r="BS1154"/>
  <c r="BS1155"/>
  <c r="BS1156"/>
  <c r="BS1157"/>
  <c r="BS1158"/>
  <c r="BS1159"/>
  <c r="BS1160"/>
  <c r="BS1161"/>
  <c r="BS1162"/>
  <c r="BS1163"/>
  <c r="BS1164"/>
  <c r="BS1165"/>
  <c r="BS1166"/>
  <c r="BS1167"/>
  <c r="BS1168"/>
  <c r="BS1169"/>
  <c r="BS1170"/>
  <c r="BS1171"/>
  <c r="BS1172"/>
  <c r="BS1173"/>
  <c r="BS1174"/>
  <c r="BS1175"/>
  <c r="BS1176"/>
  <c r="BS1177"/>
  <c r="BS1178"/>
  <c r="BS1179"/>
  <c r="BS1180"/>
  <c r="BS1181"/>
  <c r="BS1182"/>
  <c r="BS1183"/>
  <c r="BS1184"/>
  <c r="BS1185"/>
  <c r="BS1186"/>
  <c r="BS1187"/>
  <c r="BS1188"/>
  <c r="BS1189"/>
  <c r="BS1190"/>
  <c r="BS1191"/>
  <c r="BS1192"/>
  <c r="BS1193"/>
  <c r="BS1194"/>
  <c r="BS1195"/>
  <c r="BS1196"/>
  <c r="BS1197"/>
  <c r="BS1198"/>
  <c r="BS1199"/>
  <c r="BS1200"/>
  <c r="BS1201"/>
  <c r="BS1202"/>
  <c r="BS1203"/>
  <c r="BS1204"/>
  <c r="BS1205"/>
  <c r="BS1206"/>
  <c r="BS1207"/>
  <c r="BS1208"/>
  <c r="BS1209"/>
  <c r="BS1210"/>
  <c r="BS1211"/>
  <c r="BS1212"/>
  <c r="BS1213"/>
  <c r="BS1214"/>
  <c r="BS1215"/>
  <c r="BS1216"/>
  <c r="BS1217"/>
  <c r="BS1218"/>
  <c r="BS1219"/>
  <c r="BS1220"/>
  <c r="BS1221"/>
  <c r="BS1222"/>
  <c r="BS1223"/>
  <c r="BS1224"/>
  <c r="BS1225"/>
  <c r="BS1226"/>
  <c r="BS1227"/>
  <c r="BS1228"/>
  <c r="BS1229"/>
  <c r="BS1230"/>
  <c r="BS1231"/>
  <c r="BS1232"/>
  <c r="BS1233"/>
  <c r="BS1234"/>
  <c r="BS1235"/>
  <c r="BS1236"/>
  <c r="BS1237"/>
  <c r="BS1238"/>
  <c r="BS1239"/>
  <c r="BS1240"/>
  <c r="BS1241"/>
  <c r="BS1242"/>
  <c r="BS1243"/>
  <c r="BS1244"/>
  <c r="BS1245"/>
  <c r="BS1246"/>
  <c r="BS1247"/>
  <c r="BS1248"/>
  <c r="BS1249"/>
  <c r="BS1250"/>
  <c r="BS1251"/>
  <c r="BS1252"/>
  <c r="BS1253"/>
  <c r="BS1254"/>
  <c r="BS1255"/>
  <c r="BS1256"/>
  <c r="BS1257"/>
  <c r="BS1258"/>
  <c r="BS1259"/>
  <c r="BS1260"/>
  <c r="BS1261"/>
  <c r="BS1262"/>
  <c r="BS1263"/>
  <c r="BS1264"/>
  <c r="BS1265"/>
  <c r="BS1266"/>
  <c r="BS1267"/>
  <c r="BS1268"/>
  <c r="BS1269"/>
  <c r="BS1270"/>
  <c r="BS1271"/>
  <c r="BS1272"/>
  <c r="BS1273"/>
  <c r="BS1274"/>
  <c r="BS1275"/>
  <c r="BS1276"/>
  <c r="BS1277"/>
  <c r="BS1278"/>
  <c r="BS1279"/>
  <c r="BS1280"/>
  <c r="BS1281"/>
  <c r="BS1282"/>
  <c r="BS1283"/>
  <c r="BS1284"/>
  <c r="BS1285"/>
  <c r="BS1286"/>
  <c r="BS1287"/>
  <c r="BS1288"/>
  <c r="BS1289"/>
  <c r="BS1290"/>
  <c r="BS1291"/>
  <c r="BS1292"/>
  <c r="BS1293"/>
  <c r="BS1294"/>
  <c r="BS1295"/>
  <c r="BS1296"/>
  <c r="BS1297"/>
  <c r="BS1298"/>
  <c r="BS1299"/>
  <c r="BS1300"/>
  <c r="BS1301"/>
  <c r="BS1302"/>
  <c r="BS1303"/>
  <c r="BS1304"/>
  <c r="BS1305"/>
  <c r="BS1306"/>
  <c r="BS1307"/>
  <c r="BS1308"/>
  <c r="BS1309"/>
  <c r="BS1310"/>
  <c r="BS1311"/>
  <c r="BS1312"/>
  <c r="BS1313"/>
  <c r="BS1314"/>
  <c r="BS1315"/>
  <c r="BS1316"/>
  <c r="BS1317"/>
  <c r="BS1318"/>
  <c r="BS1319"/>
  <c r="BS1320"/>
  <c r="BS1321"/>
  <c r="BS1322"/>
  <c r="BS1323"/>
  <c r="BS1324"/>
  <c r="BS1325"/>
  <c r="BS1326"/>
  <c r="BS1327"/>
  <c r="BS1328"/>
  <c r="BS1329"/>
  <c r="BS1330"/>
  <c r="BS1331"/>
  <c r="BS1332"/>
  <c r="BS1333"/>
  <c r="BS1334"/>
  <c r="BS1335"/>
  <c r="BS1336"/>
  <c r="BS1337"/>
  <c r="BS1338"/>
  <c r="BS1339"/>
  <c r="BS1340"/>
  <c r="BS1341"/>
  <c r="BS1342"/>
  <c r="BS1343"/>
  <c r="BS1344"/>
  <c r="BS1345"/>
  <c r="BS1346"/>
  <c r="BS1347"/>
  <c r="BS1348"/>
  <c r="BS1349"/>
  <c r="BS1350"/>
  <c r="BS1351"/>
  <c r="BS1352"/>
  <c r="BS1353"/>
  <c r="BS1354"/>
  <c r="BS1355"/>
  <c r="BS1356"/>
  <c r="BS1357"/>
  <c r="BS1358"/>
  <c r="BS1359"/>
  <c r="BS1360"/>
  <c r="BS1361"/>
  <c r="BS1362"/>
  <c r="BS1363"/>
  <c r="BS1364"/>
  <c r="BS1365"/>
  <c r="BS1366"/>
  <c r="BS1367"/>
  <c r="BS1368"/>
  <c r="BS1369"/>
  <c r="BS1370"/>
  <c r="BS1371"/>
  <c r="BS1372"/>
  <c r="BS1373"/>
  <c r="BS1374"/>
  <c r="BS1375"/>
  <c r="BS1376"/>
  <c r="BS1377"/>
  <c r="BS1378"/>
  <c r="BS1379"/>
  <c r="BS1380"/>
  <c r="BS1381"/>
  <c r="BS1382"/>
  <c r="BS1383"/>
  <c r="BS1384"/>
  <c r="BS1385"/>
  <c r="BS1386"/>
  <c r="BS1387"/>
  <c r="BS1388"/>
  <c r="BS1389"/>
  <c r="BS1390"/>
  <c r="BS1391"/>
  <c r="BS1392"/>
  <c r="BS1393"/>
  <c r="BS1394"/>
  <c r="BS1395"/>
  <c r="BS1396"/>
  <c r="BS1397"/>
  <c r="BS1398"/>
  <c r="BS1399"/>
  <c r="BS1400"/>
  <c r="BS1401"/>
  <c r="BS1402"/>
  <c r="BS1403"/>
  <c r="BS1404"/>
  <c r="BS1405"/>
  <c r="BS1406"/>
  <c r="BS1407"/>
  <c r="BS1408"/>
  <c r="BS1409"/>
  <c r="BS1410"/>
  <c r="BS1411"/>
  <c r="BS1412"/>
  <c r="BS1413"/>
  <c r="BS1414"/>
  <c r="BS1415"/>
  <c r="BS1416"/>
  <c r="BS1417"/>
  <c r="BS1418"/>
  <c r="BS1419"/>
  <c r="BS1420"/>
  <c r="BS1421"/>
  <c r="BS1422"/>
  <c r="BS1423"/>
  <c r="BS1424"/>
  <c r="BS1425"/>
  <c r="BS1426"/>
  <c r="BS1427"/>
  <c r="BS1428"/>
  <c r="BS1429"/>
  <c r="BS1430"/>
  <c r="BS1431"/>
  <c r="BS1432"/>
  <c r="BS1433"/>
  <c r="BS1434"/>
  <c r="BS1435"/>
  <c r="BS1436"/>
  <c r="BS1437"/>
  <c r="BS1438"/>
  <c r="BS1439"/>
  <c r="BS1440"/>
  <c r="BS1441"/>
  <c r="BS1442"/>
  <c r="BS1443"/>
  <c r="BS1444"/>
  <c r="BS1445"/>
  <c r="BS1446"/>
  <c r="BS1447"/>
  <c r="BS1448"/>
  <c r="BS1449"/>
  <c r="BS1450"/>
  <c r="BS1451"/>
  <c r="BS1452"/>
  <c r="BS1453"/>
  <c r="BS1454"/>
  <c r="BS1455"/>
  <c r="BS1456"/>
  <c r="BS1457"/>
  <c r="BS1458"/>
  <c r="BS1459"/>
  <c r="BS1460"/>
  <c r="BS1461"/>
  <c r="BS1462"/>
  <c r="BS1463"/>
  <c r="BS1464"/>
  <c r="BS1465"/>
  <c r="BS1466"/>
  <c r="BS1467"/>
  <c r="BS1468"/>
  <c r="BS1469"/>
  <c r="BS1470"/>
  <c r="BS1471"/>
  <c r="BS1472"/>
  <c r="BS1473"/>
  <c r="BS1474"/>
  <c r="BS1475"/>
  <c r="BS1476"/>
  <c r="BS1477"/>
  <c r="BS1478"/>
  <c r="BS1479"/>
  <c r="BS1480"/>
  <c r="BS1481"/>
  <c r="BS1482"/>
  <c r="BS1483"/>
  <c r="BS1484"/>
  <c r="BS1485"/>
  <c r="BS1486"/>
  <c r="BS1487"/>
  <c r="BS1488"/>
  <c r="BS1489"/>
  <c r="BS1490"/>
  <c r="BS1491"/>
  <c r="BS1492"/>
  <c r="BS1493"/>
  <c r="BS1494"/>
  <c r="BS1495"/>
  <c r="BS1496"/>
  <c r="BS1497"/>
  <c r="BS1498"/>
  <c r="BS1499"/>
  <c r="BS1500"/>
  <c r="BS1501"/>
  <c r="BS1502"/>
  <c r="BS1503"/>
  <c r="BS1504"/>
  <c r="BS1505"/>
  <c r="BS1506"/>
  <c r="BS1507"/>
  <c r="BS1508"/>
  <c r="BS1509"/>
  <c r="BS1510"/>
  <c r="BS1511"/>
  <c r="BS1512"/>
  <c r="BS1513"/>
  <c r="BS1514"/>
  <c r="BS1515"/>
  <c r="BS1516"/>
  <c r="BS1517"/>
  <c r="BS1518"/>
  <c r="BS1519"/>
  <c r="BS1520"/>
  <c r="BS1521"/>
  <c r="BS1522"/>
  <c r="BS1523"/>
  <c r="BS1524"/>
  <c r="BS1525"/>
  <c r="BS1526"/>
  <c r="BS1527"/>
  <c r="BS1528"/>
  <c r="BS1529"/>
  <c r="BS1530"/>
  <c r="BS1531"/>
  <c r="BS1532"/>
  <c r="BS1533"/>
  <c r="BS1534"/>
  <c r="BS1535"/>
  <c r="BS1536"/>
  <c r="BS1537"/>
  <c r="BS1538"/>
  <c r="BS1539"/>
  <c r="BS1540"/>
  <c r="BS1541"/>
  <c r="BS1542"/>
  <c r="BS1543"/>
  <c r="BS1544"/>
  <c r="BS1545"/>
  <c r="BS1546"/>
  <c r="BS1547"/>
  <c r="BS1548"/>
  <c r="BS1549"/>
  <c r="BS1550"/>
  <c r="BS1551"/>
  <c r="BS1552"/>
  <c r="BS1553"/>
  <c r="BS1554"/>
  <c r="BS1555"/>
  <c r="BS1556"/>
  <c r="BS1557"/>
  <c r="BS1558"/>
  <c r="BS1559"/>
  <c r="BS1560"/>
  <c r="BS1561"/>
  <c r="BS1562"/>
  <c r="BS1563"/>
  <c r="BS1564"/>
  <c r="BS1565"/>
  <c r="BS1566"/>
  <c r="BS1567"/>
  <c r="BS1568"/>
  <c r="BS1569"/>
  <c r="BS1570"/>
  <c r="BS1571"/>
  <c r="BS1572"/>
  <c r="BS1573"/>
  <c r="BS1574"/>
  <c r="BS1575"/>
  <c r="BS1576"/>
  <c r="BS1577"/>
  <c r="BS1578"/>
  <c r="BS1579"/>
  <c r="BS1580"/>
  <c r="BS1581"/>
  <c r="BS1582"/>
  <c r="BS1583"/>
  <c r="BS1584"/>
  <c r="BS1585"/>
  <c r="BS1586"/>
  <c r="BS1587"/>
  <c r="BS1588"/>
  <c r="BS1589"/>
  <c r="BS1590"/>
  <c r="BS1591"/>
  <c r="BS1592"/>
  <c r="BS1593"/>
  <c r="BS1594"/>
  <c r="BS1595"/>
  <c r="BS1596"/>
  <c r="BS1597"/>
  <c r="BS1598"/>
  <c r="BS1599"/>
  <c r="BS1600"/>
  <c r="BS1601"/>
  <c r="BS1602"/>
  <c r="BS1603"/>
  <c r="BS1604"/>
  <c r="BS1605"/>
  <c r="BS1606"/>
  <c r="BS1607"/>
  <c r="BS1608"/>
  <c r="BS1609"/>
  <c r="BS1610"/>
  <c r="BS1611"/>
  <c r="BS1612"/>
  <c r="BS1613"/>
  <c r="BS1614"/>
  <c r="BS1615"/>
  <c r="BS1616"/>
  <c r="BS1617"/>
  <c r="BS1618"/>
  <c r="BS1619"/>
  <c r="BS1620"/>
  <c r="BS1621"/>
  <c r="BS1622"/>
  <c r="BS1623"/>
  <c r="BS1624"/>
  <c r="BS1625"/>
  <c r="BS1626"/>
  <c r="BS1627"/>
  <c r="BS1628"/>
  <c r="BS1629"/>
  <c r="BS1630"/>
  <c r="BS1631"/>
  <c r="BS1632"/>
  <c r="BS1633"/>
  <c r="BS1634"/>
  <c r="BS1635"/>
  <c r="BS1636"/>
  <c r="BS1637"/>
  <c r="BS1638"/>
  <c r="BS1639"/>
  <c r="BS1640"/>
  <c r="BS1641"/>
  <c r="BS1642"/>
  <c r="BS1643"/>
  <c r="BS1644"/>
  <c r="BS1645"/>
  <c r="BS1646"/>
  <c r="BS1647"/>
  <c r="BS1648"/>
  <c r="BS1649"/>
  <c r="BS1650"/>
  <c r="BS1651"/>
  <c r="BS1652"/>
  <c r="BS1653"/>
  <c r="BS1654"/>
  <c r="BS1655"/>
  <c r="BS1656"/>
  <c r="BS1657"/>
  <c r="BS1658"/>
  <c r="BS1659"/>
  <c r="BS1660"/>
  <c r="BS1661"/>
  <c r="BS1662"/>
  <c r="BS1663"/>
  <c r="BS1664"/>
  <c r="BS1665"/>
  <c r="BS1666"/>
  <c r="BS1667"/>
  <c r="BS1668"/>
  <c r="BS1669"/>
  <c r="BS1670"/>
  <c r="BS1671"/>
  <c r="BS1672"/>
  <c r="BS1673"/>
  <c r="BS1674"/>
  <c r="BS1675"/>
  <c r="BS1676"/>
  <c r="BS1677"/>
  <c r="BS1678"/>
  <c r="BS1679"/>
  <c r="BS1680"/>
  <c r="BS1681"/>
  <c r="BS1682"/>
  <c r="BS1683"/>
  <c r="BS1684"/>
  <c r="BS1685"/>
  <c r="BS1686"/>
  <c r="BS1687"/>
  <c r="BS1688"/>
  <c r="BS1689"/>
  <c r="BS1690"/>
  <c r="BS1691"/>
  <c r="BS1692"/>
  <c r="BS1693"/>
  <c r="BS1694"/>
  <c r="BS1695"/>
  <c r="BS1696"/>
  <c r="BS1697"/>
  <c r="BS1698"/>
  <c r="BS1699"/>
  <c r="BS1700"/>
  <c r="BS1701"/>
  <c r="BS1702"/>
  <c r="BS1703"/>
  <c r="BS1704"/>
  <c r="BS1705"/>
  <c r="BS1706"/>
  <c r="BS1707"/>
  <c r="BS1708"/>
  <c r="BS1709"/>
  <c r="BS1710"/>
  <c r="BS1711"/>
  <c r="BS1712"/>
  <c r="BS1713"/>
  <c r="BS1714"/>
  <c r="BS1715"/>
  <c r="BS1716"/>
  <c r="BS1717"/>
  <c r="BS1718"/>
  <c r="BS1719"/>
  <c r="BS1720"/>
  <c r="BS1721"/>
  <c r="BS1722"/>
  <c r="BS1723"/>
  <c r="BS1724"/>
  <c r="BS1725"/>
  <c r="BS1726"/>
  <c r="BS1727"/>
  <c r="BS1728"/>
  <c r="BS1729"/>
  <c r="BS1730"/>
  <c r="BS1731"/>
  <c r="BS1732"/>
  <c r="BS1733"/>
  <c r="BS1734"/>
  <c r="BS1735"/>
  <c r="BS1736"/>
  <c r="BS1737"/>
  <c r="BS1738"/>
  <c r="BS1739"/>
  <c r="BS1740"/>
  <c r="BS1741"/>
  <c r="BS1742"/>
  <c r="BS1743"/>
  <c r="BS1744"/>
  <c r="BS1745"/>
  <c r="BS1746"/>
  <c r="BS1747"/>
  <c r="BS1748"/>
  <c r="BS1749"/>
  <c r="BS1750"/>
  <c r="BS1751"/>
  <c r="BS1752"/>
  <c r="BS1753"/>
  <c r="BS1754"/>
  <c r="BS1755"/>
  <c r="BS1756"/>
  <c r="BS1757"/>
  <c r="BS1758"/>
  <c r="BS1759"/>
  <c r="BS1760"/>
  <c r="BS1761"/>
  <c r="BS1762"/>
  <c r="BS1763"/>
  <c r="BS1764"/>
  <c r="BS1765"/>
  <c r="BS1766"/>
  <c r="BS1767"/>
  <c r="BS1768"/>
  <c r="BS1769"/>
  <c r="BS1770"/>
  <c r="BS1771"/>
  <c r="BS1772"/>
  <c r="BS1773"/>
  <c r="BS1774"/>
  <c r="BS1775"/>
  <c r="BS1776"/>
  <c r="BS1777"/>
  <c r="BS1778"/>
  <c r="BS1779"/>
  <c r="BS1780"/>
  <c r="BS1781"/>
  <c r="BS1782"/>
  <c r="BS1783"/>
  <c r="BS1784"/>
  <c r="BS1785"/>
  <c r="BS1786"/>
  <c r="BS1787"/>
  <c r="BS1788"/>
  <c r="BS1789"/>
  <c r="BS1790"/>
  <c r="BS1791"/>
  <c r="BS1792"/>
  <c r="BS1793"/>
  <c r="BS1794"/>
  <c r="BS1795"/>
  <c r="BS1796"/>
  <c r="BS1797"/>
  <c r="BS1798"/>
  <c r="BS1799"/>
  <c r="BS1800"/>
  <c r="BS1801"/>
  <c r="BS1802"/>
  <c r="BS1803"/>
  <c r="BS1804"/>
  <c r="BS1805"/>
  <c r="BS1806"/>
  <c r="BS1807"/>
  <c r="BS1808"/>
  <c r="BS1809"/>
  <c r="BS1810"/>
  <c r="BS1811"/>
  <c r="BS1812"/>
  <c r="BS1813"/>
  <c r="BS1814"/>
  <c r="BS1815"/>
  <c r="BS1816"/>
  <c r="BS1817"/>
  <c r="BS1818"/>
  <c r="BS1819"/>
  <c r="BS1820"/>
  <c r="BS1821"/>
  <c r="BS1822"/>
  <c r="BS1823"/>
  <c r="BS1824"/>
  <c r="BS1825"/>
  <c r="BS1826"/>
  <c r="BS1827"/>
  <c r="BS1828"/>
  <c r="BS1829"/>
  <c r="BS1830"/>
  <c r="BS1831"/>
  <c r="BS1832"/>
  <c r="BS1833"/>
  <c r="BS1834"/>
  <c r="BS1835"/>
  <c r="BS1836"/>
  <c r="BS1837"/>
  <c r="BS1838"/>
  <c r="BS1839"/>
  <c r="BS1840"/>
  <c r="BS1841"/>
  <c r="BS1842"/>
  <c r="BS1843"/>
  <c r="BS1844"/>
  <c r="BS1845"/>
  <c r="BS1846"/>
  <c r="BS1847"/>
  <c r="BS1848"/>
  <c r="BS1849"/>
  <c r="BS1850"/>
  <c r="BS1851"/>
  <c r="BS1852"/>
  <c r="BS1853"/>
  <c r="BS1854"/>
  <c r="BS1855"/>
  <c r="BS1856"/>
  <c r="BS1857"/>
  <c r="BS1858"/>
  <c r="BS1859"/>
  <c r="BS1860"/>
  <c r="BS1861"/>
  <c r="BS1862"/>
  <c r="BS1863"/>
  <c r="BS1864"/>
  <c r="BS1865"/>
  <c r="BS1866"/>
  <c r="BS1867"/>
  <c r="BS1868"/>
  <c r="BS1869"/>
  <c r="BS1870"/>
  <c r="BS1871"/>
  <c r="BS1872"/>
  <c r="BS1873"/>
  <c r="BS1874"/>
  <c r="BS1875"/>
  <c r="BS1876"/>
  <c r="BS1877"/>
  <c r="BS1878"/>
  <c r="BS1879"/>
  <c r="BS1880"/>
  <c r="BS1881"/>
  <c r="BS1882"/>
  <c r="BS1883"/>
  <c r="BS1884"/>
  <c r="BS1885"/>
  <c r="BS1886"/>
  <c r="BS1887"/>
  <c r="BS1888"/>
  <c r="BS1889"/>
  <c r="BS1890"/>
  <c r="BS1891"/>
  <c r="BS1892"/>
  <c r="BS1893"/>
  <c r="BS1894"/>
  <c r="BS1895"/>
  <c r="BS1896"/>
  <c r="BS1897"/>
  <c r="BS1898"/>
  <c r="BS1899"/>
  <c r="BS1900"/>
  <c r="BS1901"/>
  <c r="BS1902"/>
  <c r="BS1903"/>
  <c r="BS1904"/>
  <c r="BS1905"/>
  <c r="BS1906"/>
  <c r="BS1907"/>
  <c r="BS1908"/>
  <c r="BS1909"/>
  <c r="BS1910"/>
  <c r="BS1911"/>
  <c r="BS1912"/>
  <c r="BS1913"/>
  <c r="BS1914"/>
  <c r="BS1915"/>
  <c r="BS1916"/>
  <c r="BS1917"/>
  <c r="BS1918"/>
  <c r="BS1919"/>
  <c r="BS1920"/>
  <c r="BS1921"/>
  <c r="BS1922"/>
  <c r="BS1923"/>
  <c r="BS1924"/>
  <c r="BS1925"/>
  <c r="BS1926"/>
  <c r="BS1927"/>
  <c r="BS1928"/>
  <c r="BS1929"/>
  <c r="BS1930"/>
  <c r="BS1931"/>
  <c r="BS1932"/>
  <c r="BS1933"/>
  <c r="BS1934"/>
  <c r="BS1935"/>
  <c r="BS1936"/>
  <c r="BS1937"/>
  <c r="BS1938"/>
  <c r="BS1939"/>
  <c r="BS1940"/>
  <c r="BS1941"/>
  <c r="BS1942"/>
  <c r="BS1943"/>
  <c r="BS1944"/>
  <c r="BS1945"/>
  <c r="BS1946"/>
  <c r="BS1947"/>
  <c r="BS1948"/>
  <c r="BS1949"/>
  <c r="BS1950"/>
  <c r="BS1951"/>
  <c r="BS1952"/>
  <c r="BS1953"/>
  <c r="BS1954"/>
  <c r="BS1955"/>
  <c r="BS1956"/>
  <c r="BS1957"/>
  <c r="BS1958"/>
  <c r="BS1959"/>
  <c r="BS1960"/>
  <c r="BS1961"/>
  <c r="BS1962"/>
  <c r="BS1963"/>
  <c r="BS1964"/>
  <c r="BS1965"/>
  <c r="BS1966"/>
  <c r="BS1967"/>
  <c r="BS1968"/>
  <c r="BS1969"/>
  <c r="BS1970"/>
  <c r="BS1971"/>
  <c r="BS1972"/>
  <c r="BS1973"/>
  <c r="BS1974"/>
  <c r="BS1975"/>
  <c r="BS1976"/>
  <c r="BS1977"/>
  <c r="BS1978"/>
  <c r="BS1979"/>
  <c r="BS1980"/>
  <c r="BS1981"/>
  <c r="BS1982"/>
  <c r="BS1983"/>
  <c r="BS1984"/>
  <c r="BS1985"/>
  <c r="BS1986"/>
  <c r="BS1987"/>
  <c r="BS1988"/>
  <c r="BS1989"/>
  <c r="BS1990"/>
  <c r="BS1991"/>
  <c r="BS1992"/>
  <c r="BS1993"/>
  <c r="BS1994"/>
  <c r="BS1995"/>
  <c r="BS1996"/>
  <c r="BS1997"/>
  <c r="BS1998"/>
  <c r="BS1999"/>
  <c r="BS2000"/>
  <c r="BS2001"/>
  <c r="BS2002"/>
  <c r="BS2003"/>
  <c r="BS2004"/>
  <c r="BS2005"/>
  <c r="BS2006"/>
  <c r="BS2007"/>
  <c r="BS2008"/>
  <c r="BS2009"/>
  <c r="BS2010"/>
  <c r="BS2011"/>
  <c r="BS2012"/>
  <c r="BS2013"/>
  <c r="BS2014"/>
  <c r="BS2015"/>
  <c r="BS2016"/>
  <c r="BS2017"/>
  <c r="BS2018"/>
  <c r="BS2019"/>
  <c r="BS2020"/>
  <c r="BS2021"/>
  <c r="BS2022"/>
  <c r="BS2023"/>
  <c r="BS2024"/>
  <c r="BS2025"/>
  <c r="BS2026"/>
  <c r="BS2027"/>
  <c r="BS2028"/>
  <c r="BS2029"/>
  <c r="BS2030"/>
  <c r="BS2031"/>
  <c r="BS2032"/>
  <c r="BS2033"/>
  <c r="BS2034"/>
  <c r="BS2035"/>
  <c r="BS2036"/>
  <c r="BS2037"/>
  <c r="BS2038"/>
  <c r="BS2039"/>
  <c r="BS2040"/>
  <c r="BS2041"/>
  <c r="BS2042"/>
  <c r="BS2043"/>
  <c r="BS2044"/>
  <c r="BS2045"/>
  <c r="BS2046"/>
  <c r="BS2047"/>
  <c r="BS2048"/>
  <c r="BS2049"/>
  <c r="BS2050"/>
  <c r="BS2051"/>
  <c r="BS2052"/>
  <c r="BS2053"/>
  <c r="BS2054"/>
  <c r="BS2055"/>
  <c r="BS2056"/>
  <c r="BS2057"/>
  <c r="BS2058"/>
  <c r="BS2059"/>
  <c r="BS2060"/>
  <c r="BS2061"/>
  <c r="BS2062"/>
  <c r="BS2063"/>
  <c r="BS2064"/>
  <c r="BS2065"/>
  <c r="BS2066"/>
  <c r="BS2067"/>
  <c r="BS2068"/>
  <c r="BS2069"/>
  <c r="BS2070"/>
  <c r="BS2071"/>
  <c r="BS2072"/>
  <c r="BS2073"/>
  <c r="BS2074"/>
  <c r="BS2075"/>
  <c r="BS2076"/>
  <c r="BS2077"/>
  <c r="BS2078"/>
  <c r="BS2079"/>
  <c r="BS2080"/>
  <c r="BS2081"/>
  <c r="BS2082"/>
  <c r="BS2083"/>
  <c r="BS2084"/>
  <c r="BS2085"/>
  <c r="BS2086"/>
  <c r="BS2087"/>
  <c r="BS2088"/>
  <c r="BS2089"/>
  <c r="BS2090"/>
  <c r="BS2091"/>
  <c r="BS2092"/>
  <c r="BS2093"/>
  <c r="BS2094"/>
  <c r="BS2095"/>
  <c r="BS2096"/>
  <c r="BS2097"/>
  <c r="BS2098"/>
  <c r="BS2099"/>
  <c r="BS2100"/>
  <c r="BS2101"/>
  <c r="BS2102"/>
  <c r="BS2103"/>
  <c r="BS2104"/>
  <c r="BS2105"/>
  <c r="BS2106"/>
  <c r="BS2107"/>
  <c r="BS2108"/>
  <c r="BS2109"/>
  <c r="BS2110"/>
  <c r="BS2111"/>
  <c r="BS2112"/>
  <c r="BS2113"/>
  <c r="BS2114"/>
  <c r="BS2115"/>
  <c r="BS2116"/>
  <c r="BS2117"/>
  <c r="BS2118"/>
  <c r="BS2119"/>
  <c r="BS2120"/>
  <c r="BS2121"/>
  <c r="BS2122"/>
  <c r="BS2123"/>
  <c r="BS2124"/>
  <c r="BS2125"/>
  <c r="BS2126"/>
  <c r="BS2127"/>
  <c r="BS2128"/>
  <c r="BS2129"/>
  <c r="BS2130"/>
  <c r="BS2131"/>
  <c r="BS2132"/>
  <c r="BS2133"/>
  <c r="BS2134"/>
  <c r="BS2135"/>
  <c r="BS2136"/>
  <c r="BS2137"/>
  <c r="BS2138"/>
  <c r="BS2139"/>
  <c r="BS2140"/>
  <c r="BS2141"/>
  <c r="BS2142"/>
  <c r="BS2143"/>
  <c r="BS2144"/>
  <c r="BS2145"/>
  <c r="BS2146"/>
  <c r="BS2147"/>
  <c r="BS2148"/>
  <c r="BS2149"/>
  <c r="BS2150"/>
  <c r="BS2151"/>
  <c r="BS2152"/>
  <c r="BS2153"/>
  <c r="BS2154"/>
  <c r="BS2155"/>
  <c r="BS2156"/>
  <c r="BS2157"/>
  <c r="BS2158"/>
  <c r="BS2159"/>
  <c r="BS2160"/>
  <c r="BS2161"/>
  <c r="BS2162"/>
  <c r="BS2163"/>
  <c r="BS2164"/>
  <c r="BS2165"/>
  <c r="BS2166"/>
  <c r="BS2167"/>
  <c r="BS2168"/>
  <c r="BS2169"/>
  <c r="BS2170"/>
  <c r="BS2171"/>
  <c r="BS2172"/>
  <c r="BS2173"/>
  <c r="BS2174"/>
  <c r="BS2175"/>
  <c r="BS2176"/>
  <c r="BS2177"/>
  <c r="BS2178"/>
  <c r="BS2179"/>
  <c r="BS2180"/>
  <c r="BS2181"/>
  <c r="BS2182"/>
  <c r="BS2183"/>
  <c r="BS2184"/>
  <c r="BS2185"/>
  <c r="BS2186"/>
  <c r="BS2187"/>
  <c r="BS2188"/>
  <c r="BS2189"/>
  <c r="BS2190"/>
  <c r="BS2191"/>
  <c r="BS2192"/>
  <c r="BS2193"/>
  <c r="BS2194"/>
  <c r="BS2195"/>
  <c r="BS2196"/>
  <c r="BS2197"/>
  <c r="BS2198"/>
  <c r="BS2199"/>
  <c r="BS2200"/>
  <c r="BS2201"/>
  <c r="BS2202"/>
  <c r="BS2203"/>
  <c r="BS2204"/>
  <c r="BS2205"/>
  <c r="BS2206"/>
  <c r="BS2207"/>
  <c r="BS2208"/>
  <c r="BS2209"/>
  <c r="BS2210"/>
  <c r="BS2211"/>
  <c r="BS2212"/>
  <c r="BS2213"/>
  <c r="BS2214"/>
  <c r="BS2215"/>
  <c r="BS2216"/>
  <c r="BS2217"/>
  <c r="BS2218"/>
  <c r="BS2219"/>
  <c r="BS2220"/>
  <c r="BS2221"/>
  <c r="BS2222"/>
  <c r="BS2223"/>
  <c r="BS2224"/>
  <c r="BS2225"/>
  <c r="BS2226"/>
  <c r="BS2227"/>
  <c r="BS2228"/>
  <c r="BS2229"/>
  <c r="BS2230"/>
  <c r="BS2231"/>
  <c r="BS2232"/>
  <c r="BS2233"/>
  <c r="BS2234"/>
  <c r="BS2235"/>
  <c r="BS2236"/>
  <c r="BS2237"/>
  <c r="BS2238"/>
  <c r="BS2239"/>
  <c r="BS2240"/>
  <c r="BS2241"/>
  <c r="BS2242"/>
  <c r="BS2243"/>
  <c r="BS2244"/>
  <c r="BS2245"/>
  <c r="BS2246"/>
  <c r="BS2247"/>
  <c r="BS2248"/>
  <c r="BS2249"/>
  <c r="BS2250"/>
  <c r="BS2251"/>
  <c r="BS2252"/>
  <c r="BS2253"/>
  <c r="BS2254"/>
  <c r="BS2255"/>
  <c r="BS2256"/>
  <c r="BS2257"/>
  <c r="BS2258"/>
  <c r="BS2259"/>
  <c r="BS2260"/>
  <c r="BS2261"/>
  <c r="BS2262"/>
  <c r="BS2263"/>
  <c r="BS2264"/>
  <c r="BS2265"/>
  <c r="BS2266"/>
  <c r="BS2267"/>
  <c r="BS2268"/>
  <c r="BS2269"/>
  <c r="BS2270"/>
  <c r="BS2271"/>
  <c r="BS2272"/>
  <c r="BS2273"/>
  <c r="BS2274"/>
  <c r="BS2275"/>
  <c r="BS2276"/>
  <c r="BS2277"/>
  <c r="BS2278"/>
  <c r="BS2279"/>
  <c r="BS2280"/>
  <c r="BS2281"/>
  <c r="BS2282"/>
  <c r="BS2283"/>
  <c r="BS2284"/>
  <c r="BS2285"/>
  <c r="BS2286"/>
  <c r="BS2287"/>
  <c r="BS2288"/>
  <c r="BS2289"/>
  <c r="BS2290"/>
  <c r="BS2291"/>
  <c r="BS2292"/>
  <c r="BS2293"/>
  <c r="BS2294"/>
  <c r="BS2295"/>
  <c r="BS2296"/>
  <c r="BS2297"/>
  <c r="BS2298"/>
  <c r="BS2299"/>
  <c r="BS2300"/>
  <c r="BS2301"/>
  <c r="BS2302"/>
  <c r="BS2303"/>
  <c r="BS2304"/>
  <c r="BS2305"/>
  <c r="BS2306"/>
  <c r="BS2307"/>
  <c r="BS2308"/>
  <c r="BS2309"/>
  <c r="BS2310"/>
  <c r="BS2311"/>
  <c r="BS2312"/>
  <c r="BS2313"/>
  <c r="BS2314"/>
  <c r="BS2315"/>
  <c r="BS2316"/>
  <c r="BS2317"/>
  <c r="BS2318"/>
  <c r="BS2319"/>
  <c r="BS2320"/>
  <c r="BS2321"/>
  <c r="BS2322"/>
  <c r="BS2323"/>
  <c r="BS2324"/>
  <c r="BS2325"/>
  <c r="BS2326"/>
  <c r="BS2327"/>
  <c r="BS2328"/>
  <c r="BS2329"/>
  <c r="BS2330"/>
  <c r="BS2331"/>
  <c r="BS2332"/>
  <c r="BS2333"/>
  <c r="BS2334"/>
  <c r="BS2335"/>
  <c r="BS2336"/>
  <c r="BS2337"/>
  <c r="BS2338"/>
  <c r="BS2339"/>
  <c r="BS2340"/>
  <c r="BS2341"/>
  <c r="BS2342"/>
  <c r="BS2343"/>
  <c r="BS2344"/>
  <c r="BS2345"/>
  <c r="BS2346"/>
  <c r="BS2347"/>
  <c r="BS2348"/>
  <c r="BS2349"/>
  <c r="BS2350"/>
  <c r="BS2351"/>
  <c r="BS2352"/>
  <c r="BS2353"/>
  <c r="BS2354"/>
  <c r="BS2355"/>
  <c r="BS2356"/>
  <c r="BS2357"/>
  <c r="BS2358"/>
  <c r="BS2359"/>
  <c r="BS2360"/>
  <c r="BS2361"/>
  <c r="BS2362"/>
  <c r="BS2363"/>
  <c r="BS2364"/>
  <c r="BS2365"/>
  <c r="BS2366"/>
  <c r="BS2367"/>
  <c r="BS2368"/>
  <c r="BS2369"/>
  <c r="BS2370"/>
  <c r="BS2371"/>
  <c r="BS2372"/>
  <c r="BS2373"/>
  <c r="BS2374"/>
  <c r="BS2375"/>
  <c r="BS2376"/>
  <c r="BS2377"/>
  <c r="BS2378"/>
  <c r="BS2379"/>
  <c r="BS2380"/>
  <c r="BS2381"/>
  <c r="BS2382"/>
  <c r="BS2383"/>
  <c r="BS2384"/>
  <c r="BS2385"/>
  <c r="BS2386"/>
  <c r="BS2387"/>
  <c r="BS2388"/>
  <c r="BS2389"/>
  <c r="BS2390"/>
  <c r="BS2391"/>
  <c r="BS2392"/>
  <c r="BS2393"/>
  <c r="BS2394"/>
  <c r="BS2395"/>
  <c r="BS2396"/>
  <c r="BS2397"/>
  <c r="BS2398"/>
  <c r="BS2399"/>
  <c r="BS2400"/>
  <c r="BS2401"/>
  <c r="BS2402"/>
  <c r="BS2403"/>
  <c r="BS2404"/>
  <c r="BS2405"/>
  <c r="BS2406"/>
  <c r="BS2407"/>
  <c r="BS2408"/>
  <c r="BS2409"/>
  <c r="BS2410"/>
  <c r="BS2411"/>
  <c r="BS2412"/>
  <c r="BS2413"/>
  <c r="BS2414"/>
  <c r="BS2415"/>
  <c r="BS2416"/>
  <c r="BS2417"/>
  <c r="BS2418"/>
  <c r="BS2419"/>
  <c r="BS2420"/>
  <c r="BS2421"/>
  <c r="BS2422"/>
  <c r="BS2423"/>
  <c r="BS2424"/>
  <c r="BS2425"/>
  <c r="BS2426"/>
  <c r="BS2427"/>
  <c r="BS2428"/>
  <c r="BS2429"/>
  <c r="BS2430"/>
  <c r="BS2431"/>
  <c r="BS2432"/>
  <c r="BS2433"/>
  <c r="BS2434"/>
  <c r="BS2435"/>
  <c r="BS2436"/>
  <c r="BS2437"/>
  <c r="BS2438"/>
  <c r="BS2439"/>
  <c r="BS2440"/>
  <c r="BS2441"/>
  <c r="BS2442"/>
  <c r="BS2443"/>
  <c r="BS2444"/>
  <c r="BS2445"/>
  <c r="BS2446"/>
  <c r="BS2447"/>
  <c r="BS2448"/>
  <c r="BS2449"/>
  <c r="BS2450"/>
  <c r="BS2451"/>
  <c r="BS2452"/>
  <c r="BS2453"/>
  <c r="BS2454"/>
  <c r="BS2455"/>
  <c r="BS2456"/>
  <c r="BS2457"/>
  <c r="BS2458"/>
  <c r="BS2459"/>
  <c r="BS2460"/>
  <c r="BS2461"/>
  <c r="BS2462"/>
  <c r="BS2463"/>
  <c r="BS2464"/>
  <c r="BS2465"/>
  <c r="BS2466"/>
  <c r="BS2467"/>
  <c r="BS2468"/>
  <c r="BS2469"/>
  <c r="BS2470"/>
  <c r="BS2471"/>
  <c r="BS2472"/>
  <c r="BS2473"/>
  <c r="BS2474"/>
  <c r="BS2475"/>
  <c r="BS2476"/>
  <c r="BS2477"/>
  <c r="BS2478"/>
  <c r="BS2479"/>
  <c r="BS2480"/>
  <c r="BS2481"/>
  <c r="BS2482"/>
  <c r="BS2483"/>
  <c r="BS2484"/>
  <c r="BS2485"/>
  <c r="BS2486"/>
  <c r="BS2487"/>
  <c r="BS2488"/>
  <c r="BS2489"/>
  <c r="BS2490"/>
  <c r="BS2491"/>
  <c r="BS2492"/>
  <c r="BS2493"/>
  <c r="BS2494"/>
  <c r="BS2495"/>
  <c r="BS2496"/>
  <c r="BS2497"/>
  <c r="BS2498"/>
  <c r="BS2499"/>
  <c r="BS2500"/>
  <c r="BS2501"/>
  <c r="BS2502"/>
  <c r="BS2503"/>
  <c r="BS2504"/>
  <c r="BS2505"/>
  <c r="BS2506"/>
  <c r="BS2507"/>
  <c r="BS2508"/>
  <c r="BS2509"/>
  <c r="BS2510"/>
  <c r="BS2511"/>
  <c r="BS2512"/>
  <c r="BS2513"/>
  <c r="BS2514"/>
  <c r="BS2515"/>
  <c r="BS2516"/>
  <c r="BS2517"/>
  <c r="BS2518"/>
  <c r="BS2519"/>
  <c r="BS2520"/>
  <c r="BS2521"/>
  <c r="BS2522"/>
  <c r="BS2523"/>
  <c r="BS2524"/>
  <c r="BS2525"/>
  <c r="BS2526"/>
  <c r="BS2527"/>
  <c r="BS2528"/>
  <c r="BS2529"/>
  <c r="BS2530"/>
  <c r="BS2531"/>
  <c r="BS2532"/>
  <c r="BS2533"/>
  <c r="BS2534"/>
  <c r="BS2535"/>
  <c r="BS2536"/>
  <c r="BS2537"/>
  <c r="BS2538"/>
  <c r="BS2539"/>
  <c r="BS2540"/>
  <c r="BS2541"/>
  <c r="BS2542"/>
  <c r="BS2543"/>
  <c r="BS2544"/>
  <c r="BS2545"/>
  <c r="BS2546"/>
  <c r="BS2547"/>
  <c r="BS2548"/>
  <c r="BS2549"/>
  <c r="BS2550"/>
  <c r="BS2551"/>
  <c r="BS2552"/>
  <c r="BS2553"/>
  <c r="BS2554"/>
  <c r="BS2555"/>
  <c r="BS2556"/>
  <c r="BS2557"/>
  <c r="BS2558"/>
  <c r="BS2559"/>
  <c r="BS2560"/>
  <c r="BS2561"/>
  <c r="BS2562"/>
  <c r="BS2563"/>
  <c r="BS2564"/>
  <c r="BS2565"/>
  <c r="BS2566"/>
  <c r="BS2567"/>
  <c r="BS2568"/>
  <c r="BS2569"/>
  <c r="BS2570"/>
  <c r="BS2571"/>
  <c r="BS2572"/>
  <c r="BS2573"/>
  <c r="BS2574"/>
  <c r="BS2575"/>
  <c r="BS2576"/>
  <c r="BS2577"/>
  <c r="BS2578"/>
  <c r="BS2579"/>
  <c r="BS2580"/>
  <c r="BS2581"/>
  <c r="BS2582"/>
  <c r="BS2583"/>
  <c r="BS2584"/>
  <c r="BS2585"/>
  <c r="BS2586"/>
  <c r="BS2587"/>
  <c r="BS2588"/>
  <c r="BS2589"/>
  <c r="BS2590"/>
  <c r="BS2591"/>
  <c r="BS2592"/>
  <c r="BS2593"/>
  <c r="BS2594"/>
  <c r="BS2595"/>
  <c r="BS2596"/>
  <c r="BS2597"/>
  <c r="BS2598"/>
  <c r="BS2599"/>
  <c r="BS2600"/>
  <c r="BS2601"/>
  <c r="BS2602"/>
  <c r="BS2603"/>
  <c r="BS2604"/>
  <c r="BS2605"/>
  <c r="BS2606"/>
  <c r="BS2607"/>
  <c r="BS2608"/>
  <c r="BS2609"/>
  <c r="BS2610"/>
  <c r="BS2611"/>
  <c r="BS2612"/>
  <c r="BS2613"/>
  <c r="BS2614"/>
  <c r="BS2615"/>
  <c r="BS2616"/>
  <c r="BS2617"/>
  <c r="BS2618"/>
  <c r="BS2619"/>
  <c r="BS2620"/>
  <c r="BS2621"/>
  <c r="BS2622"/>
  <c r="BS2623"/>
  <c r="BS2624"/>
  <c r="BS2625"/>
  <c r="BS2626"/>
  <c r="BS2627"/>
  <c r="BS2628"/>
  <c r="BS2629"/>
  <c r="BS2630"/>
  <c r="BS2631"/>
  <c r="BS2632"/>
  <c r="BS2633"/>
  <c r="BS2634"/>
  <c r="BS2635"/>
  <c r="BS2636"/>
  <c r="BS2637"/>
  <c r="BS2638"/>
  <c r="BS2639"/>
  <c r="BS2640"/>
  <c r="BS2641"/>
  <c r="BS2642"/>
  <c r="BS2643"/>
  <c r="BS2644"/>
  <c r="BS2645"/>
  <c r="BS2646"/>
  <c r="BS2647"/>
  <c r="BS2648"/>
  <c r="BS2649"/>
  <c r="BS2650"/>
  <c r="BS2651"/>
  <c r="BS2652"/>
  <c r="BS2653"/>
  <c r="BS2654"/>
  <c r="BS2655"/>
  <c r="BS2656"/>
  <c r="BS2657"/>
  <c r="BS2658"/>
  <c r="BS2659"/>
  <c r="BS2660"/>
  <c r="BS2661"/>
  <c r="BS2662"/>
  <c r="BS2663"/>
  <c r="BS2664"/>
  <c r="BS2665"/>
  <c r="BS2666"/>
  <c r="BS2667"/>
  <c r="BS2668"/>
  <c r="BS2669"/>
  <c r="BS2670"/>
  <c r="BS2671"/>
  <c r="BS2672"/>
  <c r="BS2673"/>
  <c r="BS2674"/>
  <c r="BS2675"/>
  <c r="BS2676"/>
  <c r="BS2677"/>
  <c r="BS2678"/>
  <c r="BS2679"/>
  <c r="BS2680"/>
  <c r="BS2681"/>
  <c r="BS2682"/>
  <c r="BS2683"/>
  <c r="BS2684"/>
  <c r="BS2685"/>
  <c r="BS2686"/>
  <c r="BS2687"/>
  <c r="BS2688"/>
  <c r="BS2689"/>
  <c r="BS2690"/>
  <c r="BS2691"/>
  <c r="BS2692"/>
  <c r="BS2693"/>
  <c r="BS2694"/>
  <c r="BS2695"/>
  <c r="BS2696"/>
  <c r="BS2697"/>
  <c r="BS2698"/>
  <c r="BS2699"/>
  <c r="BS2700"/>
  <c r="BS2701"/>
  <c r="BS2702"/>
  <c r="BS2703"/>
  <c r="BS2704"/>
  <c r="BS2705"/>
  <c r="BS2706"/>
  <c r="BS2707"/>
  <c r="BS2708"/>
  <c r="BS2709"/>
  <c r="BS2710"/>
  <c r="BS2711"/>
  <c r="BS2712"/>
  <c r="BS2713"/>
  <c r="BS2714"/>
  <c r="BS2715"/>
  <c r="BS2716"/>
  <c r="BS2717"/>
  <c r="BS2718"/>
  <c r="BS2719"/>
  <c r="BS2720"/>
  <c r="BS2721"/>
  <c r="BS2722"/>
  <c r="BS2723"/>
  <c r="BS2724"/>
  <c r="BS2725"/>
  <c r="BS2726"/>
  <c r="BS2727"/>
  <c r="BS2728"/>
  <c r="BS2729"/>
  <c r="BS2730"/>
  <c r="BS2731"/>
  <c r="BS2732"/>
  <c r="BS2733"/>
  <c r="BS2734"/>
  <c r="BS2735"/>
  <c r="BS2736"/>
  <c r="BS2737"/>
  <c r="BS2738"/>
  <c r="BS2739"/>
  <c r="BS2740"/>
  <c r="BS2741"/>
  <c r="BS2742"/>
  <c r="BS2743"/>
  <c r="BS2744"/>
  <c r="BS2745"/>
  <c r="BS2746"/>
  <c r="BS2747"/>
  <c r="BS2748"/>
  <c r="BS2749"/>
  <c r="BS2750"/>
  <c r="BS2751"/>
  <c r="BS2752"/>
  <c r="BS2753"/>
  <c r="BS2754"/>
  <c r="BS2755"/>
  <c r="BS2756"/>
  <c r="BS2757"/>
  <c r="BS2758"/>
  <c r="BS2759"/>
  <c r="BS2760"/>
  <c r="BS2761"/>
  <c r="BS2762"/>
  <c r="BS2763"/>
  <c r="BS2764"/>
  <c r="BS2765"/>
  <c r="BS2766"/>
  <c r="BS2767"/>
  <c r="BS2768"/>
  <c r="BS2769"/>
  <c r="BS2770"/>
  <c r="BS2771"/>
  <c r="BS2772"/>
  <c r="BS2773"/>
  <c r="BS2774"/>
  <c r="BS2775"/>
  <c r="BS2776"/>
  <c r="BS2777"/>
  <c r="BS2778"/>
  <c r="BS2779"/>
  <c r="BS2780"/>
  <c r="BS2781"/>
  <c r="BS2782"/>
  <c r="BS2783"/>
  <c r="BS2784"/>
  <c r="BS2785"/>
  <c r="BS2786"/>
  <c r="BS2787"/>
  <c r="BS2788"/>
  <c r="BS2789"/>
  <c r="BS2790"/>
  <c r="BS2791"/>
  <c r="BS2792"/>
  <c r="BS2793"/>
  <c r="BS2794"/>
  <c r="BS2795"/>
  <c r="BS2796"/>
  <c r="BS2797"/>
  <c r="BS2798"/>
  <c r="BS2799"/>
  <c r="BS2800"/>
  <c r="BS2801"/>
  <c r="BS2802"/>
  <c r="BS2803"/>
  <c r="BS2804"/>
  <c r="BS2805"/>
  <c r="BS2806"/>
  <c r="BS2807"/>
  <c r="BS2808"/>
  <c r="BS2809"/>
  <c r="BS2810"/>
  <c r="BS2811"/>
  <c r="BS2812"/>
  <c r="BS2813"/>
  <c r="BS2814"/>
  <c r="BS2815"/>
  <c r="BS2816"/>
  <c r="BS2817"/>
  <c r="BS2818"/>
  <c r="BS2819"/>
  <c r="BS2820"/>
  <c r="BS2821"/>
  <c r="BS2822"/>
  <c r="BS2823"/>
  <c r="BS2824"/>
  <c r="BS2825"/>
  <c r="BS2826"/>
  <c r="BS2827"/>
  <c r="BS2828"/>
  <c r="BS2829"/>
  <c r="BS2830"/>
  <c r="BS2831"/>
  <c r="BS2832"/>
  <c r="BS2833"/>
  <c r="BS2834"/>
  <c r="BS2835"/>
  <c r="BS2836"/>
  <c r="BS2837"/>
  <c r="BS2838"/>
  <c r="BS2839"/>
  <c r="BS2840"/>
  <c r="BS2841"/>
  <c r="BS2842"/>
  <c r="BS2843"/>
  <c r="BS2844"/>
  <c r="BS2845"/>
  <c r="BS2846"/>
  <c r="BS2847"/>
  <c r="BS2848"/>
  <c r="BS2849"/>
  <c r="BS2850"/>
  <c r="BS2851"/>
  <c r="BS2852"/>
  <c r="BS2853"/>
  <c r="BS2854"/>
  <c r="BS2855"/>
  <c r="BS2856"/>
  <c r="BS2857"/>
  <c r="BS2858"/>
  <c r="BS2859"/>
  <c r="BS2860"/>
  <c r="BS2861"/>
  <c r="BS2862"/>
  <c r="BS2863"/>
  <c r="BS2864"/>
  <c r="BS2865"/>
  <c r="BS2866"/>
  <c r="BS2867"/>
  <c r="BS2868"/>
  <c r="BS2869"/>
  <c r="BS2870"/>
  <c r="BS2871"/>
  <c r="BS2872"/>
  <c r="BS2873"/>
  <c r="BS2874"/>
  <c r="BS2875"/>
  <c r="BS2876"/>
  <c r="BS2877"/>
  <c r="BS2878"/>
  <c r="BS2879"/>
  <c r="BS2880"/>
  <c r="BS2881"/>
  <c r="BS2882"/>
  <c r="BS2883"/>
  <c r="BS2884"/>
  <c r="BS2885"/>
  <c r="BS2886"/>
  <c r="BS2887"/>
  <c r="BS2888"/>
  <c r="BS2889"/>
  <c r="BS2890"/>
  <c r="BS2891"/>
  <c r="BS2892"/>
  <c r="BS2893"/>
  <c r="BS2894"/>
  <c r="BS2895"/>
  <c r="BS2896"/>
  <c r="BS2897"/>
  <c r="BS2898"/>
  <c r="BS2899"/>
  <c r="BS2900"/>
  <c r="BS2901"/>
  <c r="BS2902"/>
  <c r="BS2903"/>
  <c r="BS2904"/>
  <c r="BS2905"/>
  <c r="BS2906"/>
  <c r="BS2907"/>
  <c r="BS2908"/>
  <c r="BS2909"/>
  <c r="BS2910"/>
  <c r="BS2911"/>
  <c r="BS2912"/>
  <c r="BS2913"/>
  <c r="BS2914"/>
  <c r="BS2915"/>
  <c r="BS2916"/>
  <c r="BS2917"/>
  <c r="BS2918"/>
  <c r="BS2919"/>
  <c r="BS2920"/>
  <c r="BS2921"/>
  <c r="BS2922"/>
  <c r="BS2923"/>
  <c r="BS2924"/>
  <c r="BS2925"/>
  <c r="BS2926"/>
  <c r="BS2927"/>
  <c r="BS2928"/>
  <c r="BS2929"/>
  <c r="BS2930"/>
  <c r="BS2931"/>
  <c r="BS2932"/>
  <c r="BS2933"/>
  <c r="BS2934"/>
  <c r="BS2935"/>
  <c r="BS2936"/>
  <c r="BS2937"/>
  <c r="BS2938"/>
  <c r="BS2939"/>
  <c r="BS2940"/>
  <c r="BS2941"/>
  <c r="BS2942"/>
  <c r="BS2943"/>
  <c r="BS2944"/>
  <c r="BS2945"/>
  <c r="BS2946"/>
  <c r="BS2947"/>
  <c r="BS2948"/>
  <c r="BS2949"/>
  <c r="BS2950"/>
  <c r="BS2951"/>
  <c r="BS2952"/>
  <c r="BS2953"/>
  <c r="BS2954"/>
  <c r="BS2955"/>
  <c r="BS2956"/>
  <c r="BS2957"/>
  <c r="BS2958"/>
  <c r="BS2959"/>
  <c r="BS2960"/>
  <c r="BS2961"/>
  <c r="BS2962"/>
  <c r="BS2963"/>
  <c r="BS2964"/>
  <c r="BS2965"/>
  <c r="BS2966"/>
  <c r="BS2967"/>
  <c r="BS2968"/>
  <c r="BS2969"/>
  <c r="BS2970"/>
  <c r="BS2971"/>
  <c r="BS2972"/>
  <c r="BS2973"/>
  <c r="BS2974"/>
  <c r="BS2975"/>
  <c r="BS2976"/>
  <c r="BS2977"/>
  <c r="BS2978"/>
  <c r="BS2979"/>
  <c r="BS2980"/>
  <c r="BS2981"/>
  <c r="BS2982"/>
  <c r="BS2983"/>
  <c r="BS2984"/>
  <c r="BS2985"/>
  <c r="BS2986"/>
  <c r="BS2987"/>
  <c r="BS2988"/>
  <c r="BS2989"/>
  <c r="BS2990"/>
  <c r="BS2991"/>
  <c r="BS2992"/>
  <c r="BS2993"/>
  <c r="BS2994"/>
  <c r="BS2995"/>
  <c r="BS2996"/>
  <c r="BS2997"/>
  <c r="BS2998"/>
  <c r="BS2999"/>
  <c r="BS3000"/>
  <c r="BS3001"/>
  <c r="BS3002"/>
  <c r="BS3003"/>
  <c r="BS3004"/>
  <c r="BS3005"/>
  <c r="BS3006"/>
  <c r="BS3007"/>
  <c r="BS3008"/>
  <c r="BS3009"/>
  <c r="BS3010"/>
  <c r="BS3011"/>
  <c r="BS3012"/>
  <c r="BS3013"/>
  <c r="BS3014"/>
  <c r="BS3015"/>
  <c r="BS3016"/>
  <c r="BS3017"/>
  <c r="BS3018"/>
  <c r="BS3019"/>
  <c r="BS3020"/>
  <c r="BS3021"/>
  <c r="BS3022"/>
  <c r="BS3023"/>
  <c r="BS3024"/>
  <c r="BS3025"/>
  <c r="BS3026"/>
  <c r="BS3027"/>
  <c r="BS3028"/>
  <c r="BS3029"/>
  <c r="BS3030"/>
  <c r="BS3031"/>
  <c r="BS3032"/>
  <c r="BS3033"/>
  <c r="BS3034"/>
  <c r="BS3035"/>
  <c r="BS3036"/>
  <c r="BS3037"/>
  <c r="BS3038"/>
  <c r="BS3039"/>
  <c r="BS3040"/>
  <c r="BS3041"/>
  <c r="BS3042"/>
  <c r="BS3043"/>
  <c r="BS3044"/>
  <c r="BS3045"/>
  <c r="BS3046"/>
  <c r="BS3047"/>
  <c r="BS3048"/>
  <c r="BS3049"/>
  <c r="BS3050"/>
  <c r="BS3051"/>
  <c r="BS3052"/>
  <c r="BS3053"/>
  <c r="BS3054"/>
  <c r="BS3055"/>
  <c r="BS3056"/>
  <c r="BS3057"/>
  <c r="BS3058"/>
  <c r="BS3059"/>
  <c r="BS3060"/>
  <c r="BS3061"/>
  <c r="BS3062"/>
  <c r="BS3063"/>
  <c r="BS3064"/>
  <c r="BS3065"/>
  <c r="BS3066"/>
  <c r="BS3067"/>
  <c r="BS3068"/>
  <c r="BS3069"/>
  <c r="BS3070"/>
  <c r="BS3071"/>
  <c r="BS3072"/>
  <c r="BS3073"/>
  <c r="BS3074"/>
  <c r="BS3075"/>
  <c r="BS3076"/>
  <c r="BS3077"/>
  <c r="BS3078"/>
  <c r="BS3079"/>
  <c r="BS3080"/>
  <c r="BS3081"/>
  <c r="BS3082"/>
  <c r="BS3083"/>
  <c r="BS3084"/>
  <c r="BS3085"/>
  <c r="BS3086"/>
  <c r="BS3087"/>
  <c r="BS3088"/>
  <c r="BS3089"/>
  <c r="BS3090"/>
  <c r="BS3091"/>
  <c r="BS3092"/>
  <c r="BS3093"/>
  <c r="BS3094"/>
  <c r="BS3095"/>
  <c r="BS3096"/>
  <c r="BS3097"/>
  <c r="BS3098"/>
  <c r="BS3099"/>
  <c r="BS3100"/>
  <c r="BS3101"/>
  <c r="BS3102"/>
  <c r="BS3103"/>
  <c r="BS3104"/>
  <c r="BS3105"/>
  <c r="BS3106"/>
  <c r="BS3107"/>
  <c r="BS3108"/>
  <c r="BS3109"/>
  <c r="BS3110"/>
  <c r="BS3111"/>
  <c r="BS3112"/>
  <c r="BS3113"/>
  <c r="BS3114"/>
  <c r="BS3115"/>
  <c r="BS3116"/>
  <c r="BS3117"/>
  <c r="BS3118"/>
  <c r="BS3119"/>
  <c r="BS3120"/>
  <c r="BS3121"/>
  <c r="BS3122"/>
  <c r="BS3123"/>
  <c r="BS3124"/>
  <c r="BS3125"/>
  <c r="BS3126"/>
  <c r="BS3127"/>
  <c r="BS3128"/>
  <c r="BS3129"/>
  <c r="BS3130"/>
  <c r="BS3131"/>
  <c r="BS3132"/>
  <c r="BS3133"/>
  <c r="BS3134"/>
  <c r="BS3135"/>
  <c r="BS3136"/>
  <c r="BS3137"/>
  <c r="BS3138"/>
  <c r="BS3139"/>
  <c r="BS3140"/>
  <c r="BS3141"/>
  <c r="BS3142"/>
  <c r="BS3143"/>
  <c r="BS3144"/>
  <c r="BS3145"/>
  <c r="BS3146"/>
  <c r="BS3147"/>
  <c r="BS3148"/>
  <c r="BS3149"/>
  <c r="BS3150"/>
  <c r="BS3151"/>
  <c r="BS3152"/>
  <c r="BS3153"/>
  <c r="BS3154"/>
  <c r="BS3155"/>
  <c r="BS3156"/>
  <c r="BS3157"/>
  <c r="BS3158"/>
  <c r="BS3159"/>
  <c r="BS3160"/>
  <c r="BS3161"/>
  <c r="BS3162"/>
  <c r="BS3163"/>
  <c r="BS3164"/>
  <c r="BS3165"/>
  <c r="BS3166"/>
  <c r="BS3167"/>
  <c r="BS3168"/>
  <c r="BS3169"/>
  <c r="BS3170"/>
  <c r="BS3171"/>
  <c r="BS3172"/>
  <c r="BS3173"/>
  <c r="BS3174"/>
  <c r="BS3175"/>
  <c r="BS3176"/>
  <c r="BS3177"/>
  <c r="BS3178"/>
  <c r="BS3179"/>
  <c r="BS3180"/>
  <c r="BS3181"/>
  <c r="BS3182"/>
  <c r="BS3183"/>
  <c r="BS3184"/>
  <c r="BS3185"/>
  <c r="BS3186"/>
  <c r="BS3187"/>
  <c r="BS3188"/>
  <c r="BS3189"/>
  <c r="BS3190"/>
  <c r="BS3191"/>
  <c r="BS3192"/>
  <c r="BS3193"/>
  <c r="BS3194"/>
  <c r="BS3195"/>
  <c r="BS3196"/>
  <c r="BS3197"/>
  <c r="BS3198"/>
  <c r="BS3199"/>
  <c r="BS3200"/>
  <c r="BS3201"/>
  <c r="BS3202"/>
  <c r="BS3203"/>
  <c r="BS3204"/>
  <c r="BS3205"/>
  <c r="BS3206"/>
  <c r="BS3207"/>
  <c r="BS3208"/>
  <c r="BS3209"/>
  <c r="BS3210"/>
  <c r="BS3211"/>
  <c r="BS3212"/>
  <c r="BS3213"/>
  <c r="BS3214"/>
  <c r="BS3215"/>
  <c r="BS3216"/>
  <c r="BS3217"/>
  <c r="BS3218"/>
  <c r="BS3219"/>
  <c r="BS3220"/>
  <c r="BS3221"/>
  <c r="BS3222"/>
  <c r="BS3223"/>
  <c r="BS3224"/>
  <c r="BS3225"/>
  <c r="BS3226"/>
  <c r="BS3227"/>
  <c r="BS3228"/>
  <c r="BS3229"/>
  <c r="BS3230"/>
  <c r="BS3231"/>
  <c r="BS3232"/>
  <c r="BS3233"/>
  <c r="BS3234"/>
  <c r="BS3235"/>
  <c r="BS3236"/>
  <c r="BS3237"/>
  <c r="BS3238"/>
  <c r="BS3239"/>
  <c r="BS3240"/>
  <c r="BS3241"/>
  <c r="BS3242"/>
  <c r="BS3243"/>
  <c r="BS3244"/>
  <c r="BS3245"/>
  <c r="BS3246"/>
  <c r="BS3247"/>
  <c r="BS3248"/>
  <c r="BS3249"/>
  <c r="BS3250"/>
  <c r="BS3251"/>
  <c r="BS3252"/>
  <c r="BS3253"/>
  <c r="BS3254"/>
  <c r="BS3255"/>
  <c r="BS3256"/>
  <c r="BS3257"/>
  <c r="BS3258"/>
  <c r="BS3259"/>
  <c r="BS3260"/>
  <c r="BS3261"/>
  <c r="BS3262"/>
  <c r="BS3263"/>
  <c r="BS3264"/>
  <c r="BS3265"/>
  <c r="BS3266"/>
  <c r="BS3267"/>
  <c r="BS3268"/>
  <c r="BS3269"/>
  <c r="BS3270"/>
  <c r="BS3271"/>
  <c r="BS3272"/>
  <c r="BS3273"/>
  <c r="BS3274"/>
  <c r="BS3275"/>
  <c r="BS3276"/>
  <c r="BS3277"/>
  <c r="BS3278"/>
  <c r="BS3279"/>
  <c r="BS3280"/>
  <c r="BS3281"/>
  <c r="BS3282"/>
  <c r="BS3283"/>
  <c r="BS3284"/>
  <c r="BS3285"/>
  <c r="BS3286"/>
  <c r="BS3287"/>
  <c r="BS3288"/>
  <c r="BS3289"/>
  <c r="BS3290"/>
  <c r="BS3291"/>
  <c r="BS3292"/>
  <c r="BS3293"/>
  <c r="BS3294"/>
  <c r="BS3295"/>
  <c r="BS3296"/>
  <c r="BS3297"/>
  <c r="BS3298"/>
  <c r="BS3299"/>
  <c r="BS3300"/>
  <c r="BS3301"/>
  <c r="BS3302"/>
  <c r="BS3303"/>
  <c r="BS3304"/>
  <c r="BS3305"/>
  <c r="BS3306"/>
  <c r="BS3307"/>
  <c r="BS3308"/>
  <c r="BS3309"/>
  <c r="BS3310"/>
  <c r="BS3311"/>
  <c r="BS3312"/>
  <c r="BS3313"/>
  <c r="BS3314"/>
  <c r="BS3315"/>
  <c r="BS3316"/>
  <c r="BS3317"/>
  <c r="BS3318"/>
  <c r="BS3319"/>
  <c r="BS3320"/>
  <c r="BS3321"/>
  <c r="BS3322"/>
  <c r="BS3323"/>
  <c r="BS3324"/>
  <c r="BS3325"/>
  <c r="BS3326"/>
  <c r="BS3327"/>
  <c r="BS3328"/>
  <c r="BS3329"/>
  <c r="BS3330"/>
  <c r="BS3331"/>
  <c r="BS3332"/>
  <c r="BS3333"/>
  <c r="BS3334"/>
  <c r="BS3335"/>
  <c r="BS3336"/>
  <c r="BS3337"/>
  <c r="BS3338"/>
  <c r="BS3339"/>
  <c r="BS3340"/>
  <c r="BS3341"/>
  <c r="BS3342"/>
  <c r="BS3343"/>
  <c r="BS3344"/>
  <c r="BS3345"/>
  <c r="BS3346"/>
  <c r="BS3347"/>
  <c r="BS3348"/>
  <c r="BS3349"/>
  <c r="BS3350"/>
  <c r="BS3351"/>
  <c r="BS3352"/>
  <c r="BS3353"/>
  <c r="BS3354"/>
  <c r="BS3355"/>
  <c r="BS3356"/>
  <c r="BS3357"/>
  <c r="BS3358"/>
  <c r="BS3359"/>
  <c r="BS3360"/>
  <c r="BS3361"/>
  <c r="BS3362"/>
  <c r="BS3363"/>
  <c r="BS3364"/>
  <c r="BS3365"/>
  <c r="BS3366"/>
  <c r="BS3367"/>
  <c r="BS3368"/>
  <c r="BS3369"/>
  <c r="BS3370"/>
  <c r="BS3371"/>
  <c r="BS3372"/>
  <c r="BS3373"/>
  <c r="BS3374"/>
  <c r="BS3375"/>
  <c r="BS3376"/>
  <c r="BS3377"/>
  <c r="BS3378"/>
  <c r="BS3379"/>
  <c r="BS3380"/>
  <c r="BS3381"/>
  <c r="BS3382"/>
  <c r="BS3383"/>
  <c r="BS3384"/>
  <c r="BS3385"/>
  <c r="BS3386"/>
  <c r="BS3387"/>
  <c r="BS3388"/>
  <c r="BS3389"/>
  <c r="BS3390"/>
  <c r="BS3391"/>
  <c r="BS3392"/>
  <c r="BS3393"/>
  <c r="BS3394"/>
  <c r="BS3395"/>
  <c r="BS3396"/>
  <c r="BS3397"/>
  <c r="BS3398"/>
  <c r="BS3399"/>
  <c r="BS3400"/>
  <c r="BS3401"/>
  <c r="BS3402"/>
  <c r="BS3403"/>
  <c r="BS3404"/>
  <c r="BS3405"/>
  <c r="BS3406"/>
  <c r="BS3407"/>
  <c r="BS3408"/>
  <c r="BS3409"/>
  <c r="BS3410"/>
  <c r="BS3411"/>
  <c r="BS3412"/>
  <c r="BS3413"/>
  <c r="BS3414"/>
  <c r="BS3415"/>
  <c r="BS3416"/>
  <c r="BS3417"/>
  <c r="BS3418"/>
  <c r="BS3419"/>
  <c r="BS3420"/>
  <c r="BS3421"/>
  <c r="BS3422"/>
  <c r="BS3423"/>
  <c r="BS3424"/>
  <c r="BS3425"/>
  <c r="BS3426"/>
  <c r="BS3427"/>
  <c r="BS3428"/>
  <c r="BS3429"/>
  <c r="BS3430"/>
  <c r="BS3431"/>
  <c r="BS3432"/>
  <c r="BS3433"/>
  <c r="BS3434"/>
  <c r="BS3435"/>
  <c r="BS3436"/>
  <c r="BS3437"/>
  <c r="BS3438"/>
  <c r="BS3439"/>
  <c r="BS3440"/>
  <c r="BS3441"/>
  <c r="BS3442"/>
  <c r="BS3443"/>
  <c r="BS3444"/>
  <c r="BS3445"/>
  <c r="BS3446"/>
  <c r="BS3447"/>
  <c r="BS3448"/>
  <c r="BS3449"/>
  <c r="BS3450"/>
  <c r="BS3451"/>
  <c r="BS3452"/>
  <c r="BS3453"/>
  <c r="BS3454"/>
  <c r="BS3455"/>
  <c r="BS3456"/>
  <c r="BS3457"/>
  <c r="BS3458"/>
  <c r="BS3459"/>
  <c r="BS3460"/>
  <c r="BS3461"/>
  <c r="BS3462"/>
  <c r="BS3463"/>
  <c r="BS3464"/>
  <c r="BS3465"/>
  <c r="BS3466"/>
  <c r="BS3467"/>
  <c r="BS3468"/>
  <c r="BS3469"/>
  <c r="BS3470"/>
  <c r="BS3471"/>
  <c r="BS3472"/>
  <c r="BS3473"/>
  <c r="BS3474"/>
  <c r="BS3475"/>
  <c r="BS3476"/>
  <c r="BS3477"/>
  <c r="BS3478"/>
  <c r="BS3479"/>
  <c r="BS3480"/>
  <c r="BS3481"/>
  <c r="BS3482"/>
  <c r="BS3483"/>
  <c r="BS3484"/>
  <c r="BS3485"/>
  <c r="BS3486"/>
  <c r="BS3487"/>
  <c r="BS3488"/>
  <c r="BS3489"/>
  <c r="BS3490"/>
  <c r="BS3491"/>
  <c r="BS3492"/>
  <c r="BS3493"/>
  <c r="BS3494"/>
  <c r="BS3495"/>
  <c r="BS3496"/>
  <c r="BS3497"/>
  <c r="BS3498"/>
  <c r="BS3499"/>
  <c r="BS3500"/>
  <c r="BS3501"/>
  <c r="BS3502"/>
  <c r="BS3503"/>
  <c r="BS3504"/>
  <c r="BS3505"/>
  <c r="BS3506"/>
  <c r="BS3507"/>
  <c r="BS3508"/>
  <c r="BS3509"/>
  <c r="BS3510"/>
  <c r="BS3511"/>
  <c r="BS3512"/>
  <c r="BS3513"/>
  <c r="BS3514"/>
  <c r="BS3515"/>
  <c r="BS3516"/>
  <c r="BS3517"/>
  <c r="BS3518"/>
  <c r="BS3519"/>
  <c r="BS3520"/>
  <c r="BS3521"/>
  <c r="BS3522"/>
  <c r="BS3523"/>
  <c r="BS3524"/>
  <c r="BS3525"/>
  <c r="BS3526"/>
  <c r="BS3527"/>
  <c r="BS3528"/>
  <c r="BS3529"/>
  <c r="BS3530"/>
  <c r="BS3531"/>
  <c r="BS3532"/>
  <c r="BS3533"/>
  <c r="BS3534"/>
  <c r="BS3535"/>
  <c r="BS3536"/>
  <c r="BS3537"/>
  <c r="BS3538"/>
  <c r="BS3539"/>
  <c r="BS3540"/>
  <c r="BS3541"/>
  <c r="BS3542"/>
  <c r="BS3543"/>
  <c r="BS3544"/>
  <c r="BS3545"/>
  <c r="BS3546"/>
  <c r="BS3547"/>
  <c r="BS3548"/>
  <c r="BS3549"/>
  <c r="BS3550"/>
  <c r="BS3551"/>
  <c r="BS3552"/>
  <c r="BS3553"/>
  <c r="BS3554"/>
  <c r="BS3555"/>
  <c r="BS3556"/>
  <c r="BS3557"/>
  <c r="BS3558"/>
  <c r="BS3559"/>
  <c r="BS3560"/>
  <c r="BS3561"/>
  <c r="BS3562"/>
  <c r="BS3563"/>
  <c r="BS3564"/>
  <c r="BS3565"/>
  <c r="BS3566"/>
  <c r="BS3567"/>
  <c r="BS3568"/>
  <c r="BS3569"/>
  <c r="BS3570"/>
  <c r="BS3571"/>
  <c r="BS3572"/>
  <c r="BS3573"/>
  <c r="BS3574"/>
  <c r="BS3575"/>
  <c r="BS3576"/>
  <c r="BS3577"/>
  <c r="BS3578"/>
  <c r="BS3579"/>
  <c r="BS3580"/>
  <c r="BS3581"/>
  <c r="BS3582"/>
  <c r="BS3583"/>
  <c r="BS3584"/>
  <c r="BS3585"/>
  <c r="BS3586"/>
  <c r="BS3587"/>
  <c r="BS3588"/>
  <c r="BS3589"/>
  <c r="BS3590"/>
  <c r="BS3591"/>
  <c r="BS3592"/>
  <c r="BS3593"/>
  <c r="BS3594"/>
  <c r="BS3595"/>
  <c r="BS3596"/>
  <c r="BS3597"/>
  <c r="BS3598"/>
  <c r="BS3599"/>
  <c r="BS3600"/>
  <c r="BS3601"/>
  <c r="BS3602"/>
  <c r="BS3603"/>
  <c r="BS3604"/>
  <c r="BS3605"/>
  <c r="BS3606"/>
  <c r="BS3607"/>
  <c r="BS3608"/>
  <c r="BS3609"/>
  <c r="BS3610"/>
  <c r="BS3611"/>
  <c r="BS3612"/>
  <c r="BS3613"/>
  <c r="BS3614"/>
  <c r="BS3615"/>
  <c r="BS3616"/>
  <c r="BS3617"/>
  <c r="BS3618"/>
  <c r="BS3619"/>
  <c r="BS3620"/>
  <c r="BS3621"/>
  <c r="BS3622"/>
  <c r="BS3623"/>
  <c r="BS3624"/>
  <c r="BS3625"/>
  <c r="BS3626"/>
  <c r="BS3627"/>
  <c r="BS3628"/>
  <c r="BS3629"/>
  <c r="BS3630"/>
  <c r="BS3631"/>
  <c r="BS3632"/>
  <c r="BS3633"/>
  <c r="BS3634"/>
  <c r="BS3635"/>
  <c r="BS3636"/>
  <c r="BS3637"/>
  <c r="BS3638"/>
  <c r="BS3639"/>
  <c r="BS3640"/>
  <c r="BS3641"/>
  <c r="BS3642"/>
  <c r="BS3643"/>
  <c r="BS3644"/>
  <c r="BS3645"/>
  <c r="BS3646"/>
  <c r="BS3647"/>
  <c r="BS3648"/>
  <c r="BS3649"/>
  <c r="BS3650"/>
  <c r="BS3651"/>
  <c r="BS3652"/>
  <c r="BS3653"/>
  <c r="BS3654"/>
  <c r="BS3655"/>
  <c r="BS3656"/>
  <c r="BS3657"/>
  <c r="BS3658"/>
  <c r="BS3659"/>
  <c r="BS3660"/>
  <c r="BS3661"/>
  <c r="BS3662"/>
  <c r="BS3663"/>
  <c r="BS3664"/>
  <c r="BS3665"/>
  <c r="BS3666"/>
  <c r="BS3667"/>
  <c r="BS3668"/>
  <c r="BS3669"/>
  <c r="BS3670"/>
  <c r="BS3671"/>
  <c r="BS3672"/>
  <c r="BS3673"/>
  <c r="BS3674"/>
  <c r="BS3675"/>
  <c r="BS3676"/>
  <c r="BS3677"/>
  <c r="BS3678"/>
  <c r="BS3679"/>
  <c r="BS3680"/>
  <c r="BS3681"/>
  <c r="BS3682"/>
  <c r="BS3683"/>
  <c r="BS3684"/>
  <c r="BS3685"/>
  <c r="BS3686"/>
  <c r="BS3687"/>
  <c r="BS3688"/>
  <c r="BS3689"/>
  <c r="BS3690"/>
  <c r="BS3691"/>
  <c r="BS3692"/>
  <c r="BS3693"/>
  <c r="BS3694"/>
  <c r="BS3695"/>
  <c r="BS3696"/>
  <c r="BS3697"/>
  <c r="BS3698"/>
  <c r="BS3699"/>
  <c r="BS3700"/>
  <c r="BS3701"/>
  <c r="BS3702"/>
  <c r="BS3703"/>
  <c r="BS3704"/>
  <c r="BS3705"/>
  <c r="BS3706"/>
  <c r="BS3707"/>
  <c r="BS3708"/>
  <c r="BS3709"/>
  <c r="BS3710"/>
  <c r="BS3711"/>
  <c r="BS3712"/>
  <c r="BS3713"/>
  <c r="BS3714"/>
  <c r="BS3715"/>
  <c r="BS3716"/>
  <c r="BS3717"/>
  <c r="BS3718"/>
  <c r="BS3719"/>
  <c r="BS3720"/>
  <c r="BS3721"/>
  <c r="BS3722"/>
  <c r="BS3723"/>
  <c r="BS3724"/>
  <c r="BS3725"/>
  <c r="BS3726"/>
  <c r="BS3727"/>
  <c r="BS3728"/>
  <c r="BS3729"/>
  <c r="BS3730"/>
  <c r="BS3731"/>
  <c r="BS3732"/>
  <c r="BS3733"/>
  <c r="BS3734"/>
  <c r="BS3735"/>
  <c r="BS3736"/>
  <c r="BS3737"/>
  <c r="BS3738"/>
  <c r="BS3739"/>
  <c r="BS3740"/>
  <c r="BS3741"/>
  <c r="BS3742"/>
  <c r="BS3743"/>
  <c r="BS3744"/>
  <c r="BS3745"/>
  <c r="BS3746"/>
  <c r="BS3747"/>
  <c r="BS3748"/>
  <c r="BS3749"/>
  <c r="BS3750"/>
  <c r="BS3751"/>
  <c r="BS3752"/>
  <c r="BS3753"/>
  <c r="BS3754"/>
  <c r="BS3755"/>
  <c r="BS3756"/>
  <c r="BS3757"/>
  <c r="BS3758"/>
  <c r="BS3759"/>
  <c r="BS3760"/>
  <c r="BS3761"/>
  <c r="BS3762"/>
  <c r="BS3763"/>
  <c r="BS3764"/>
  <c r="BS3765"/>
  <c r="BS3766"/>
  <c r="BS3767"/>
  <c r="BS3768"/>
  <c r="BS3769"/>
  <c r="BS3770"/>
  <c r="BS3771"/>
  <c r="BS3772"/>
  <c r="BS3773"/>
  <c r="BS3774"/>
  <c r="BS3775"/>
  <c r="BS3776"/>
  <c r="BS3777"/>
  <c r="BS3778"/>
  <c r="BS3779"/>
  <c r="BS3780"/>
  <c r="BS3781"/>
  <c r="BS3782"/>
  <c r="BS3783"/>
  <c r="BS3784"/>
  <c r="BS3785"/>
  <c r="BS3786"/>
  <c r="BS3787"/>
  <c r="BS3788"/>
  <c r="BS3789"/>
  <c r="BS3790"/>
  <c r="BS3791"/>
  <c r="BS3792"/>
  <c r="BS3793"/>
  <c r="BS3794"/>
  <c r="BS3795"/>
  <c r="BS3796"/>
  <c r="BS3797"/>
  <c r="BS3798"/>
  <c r="BS3799"/>
  <c r="BS3800"/>
  <c r="BS3801"/>
  <c r="BS3802"/>
  <c r="BS3803"/>
  <c r="BS3804"/>
  <c r="BS3805"/>
  <c r="BS3806"/>
  <c r="BS3807"/>
  <c r="BS3808"/>
  <c r="BS3809"/>
  <c r="BS3810"/>
  <c r="BS3811"/>
  <c r="BS3812"/>
  <c r="BS3813"/>
  <c r="BS3814"/>
  <c r="BS3815"/>
  <c r="BS3816"/>
  <c r="BS3817"/>
  <c r="BS3818"/>
  <c r="BS3819"/>
  <c r="BS3820"/>
  <c r="BS3821"/>
  <c r="BS3822"/>
  <c r="BS3823"/>
  <c r="BS3824"/>
  <c r="BS3825"/>
  <c r="BS3826"/>
  <c r="BS3827"/>
  <c r="BS3828"/>
  <c r="BS3829"/>
  <c r="BS3830"/>
  <c r="BS3831"/>
  <c r="BS3832"/>
  <c r="BS3833"/>
  <c r="BS3834"/>
  <c r="BS3835"/>
  <c r="BS3836"/>
  <c r="BS3837"/>
  <c r="BS3838"/>
  <c r="BS3839"/>
  <c r="BS3840"/>
  <c r="BS3841"/>
  <c r="BS3842"/>
  <c r="BS3843"/>
  <c r="BS3844"/>
  <c r="BS3845"/>
  <c r="BS3846"/>
  <c r="BS3847"/>
  <c r="BS3848"/>
  <c r="BS3849"/>
  <c r="BS3850"/>
  <c r="BS3851"/>
  <c r="BS3852"/>
  <c r="BS3853"/>
  <c r="BS3854"/>
  <c r="BS3855"/>
  <c r="BS3856"/>
  <c r="BS3857"/>
  <c r="BS3858"/>
  <c r="BS3859"/>
  <c r="BS3860"/>
  <c r="BS3861"/>
  <c r="BS3862"/>
  <c r="BS3863"/>
  <c r="BS3864"/>
  <c r="BS3865"/>
  <c r="BS3866"/>
  <c r="BS3867"/>
  <c r="BS3868"/>
  <c r="BS3869"/>
  <c r="BS3870"/>
  <c r="BS3871"/>
  <c r="BS3872"/>
  <c r="BS3873"/>
  <c r="BS3874"/>
  <c r="BS3875"/>
  <c r="BS3876"/>
  <c r="BS3877"/>
  <c r="BS3878"/>
  <c r="BS3879"/>
  <c r="BS3880"/>
  <c r="BS3881"/>
  <c r="BS3882"/>
  <c r="BS3883"/>
  <c r="BS3884"/>
  <c r="BS3885"/>
  <c r="BS3886"/>
  <c r="BS3887"/>
  <c r="BS3888"/>
  <c r="BS3889"/>
  <c r="BS3890"/>
  <c r="BS3891"/>
  <c r="BS3892"/>
  <c r="BS3893"/>
  <c r="BS3894"/>
  <c r="BS3895"/>
  <c r="BS3896"/>
  <c r="BS3897"/>
  <c r="BS3898"/>
  <c r="BS3899"/>
  <c r="BS3900"/>
  <c r="BS3901"/>
  <c r="BS3902"/>
  <c r="BS3903"/>
  <c r="BS3904"/>
  <c r="BS3905"/>
  <c r="BS3906"/>
  <c r="BS3907"/>
  <c r="BS3908"/>
  <c r="BS3909"/>
  <c r="BS3910"/>
  <c r="BS3911"/>
  <c r="BS3912"/>
  <c r="BS3913"/>
  <c r="BS3914"/>
  <c r="BS3915"/>
  <c r="BS3916"/>
  <c r="BS3917"/>
  <c r="BS3918"/>
  <c r="BS3919"/>
  <c r="BS3920"/>
  <c r="BS3921"/>
  <c r="BS3922"/>
  <c r="BS3923"/>
  <c r="BS3924"/>
  <c r="BS3925"/>
  <c r="BS3926"/>
  <c r="BS3927"/>
  <c r="BS3928"/>
  <c r="BS3929"/>
  <c r="BS3930"/>
  <c r="BS3931"/>
  <c r="BS3932"/>
  <c r="BS3933"/>
  <c r="BS3934"/>
  <c r="BS3935"/>
  <c r="BS3936"/>
  <c r="BS3937"/>
  <c r="BS3938"/>
  <c r="BS3939"/>
  <c r="BS3940"/>
  <c r="BS3941"/>
  <c r="BS3942"/>
  <c r="BS3943"/>
  <c r="BS3944"/>
  <c r="BS3945"/>
  <c r="BS3946"/>
  <c r="BS3947"/>
  <c r="BS3948"/>
  <c r="BS3949"/>
  <c r="BS3950"/>
  <c r="BS3951"/>
  <c r="BS3952"/>
  <c r="BS3953"/>
  <c r="BS3954"/>
  <c r="BS3955"/>
  <c r="BS3956"/>
  <c r="BS3957"/>
  <c r="BS3958"/>
  <c r="BS3959"/>
  <c r="BS3960"/>
  <c r="BS3961"/>
  <c r="BS3962"/>
  <c r="BS3963"/>
  <c r="BS3964"/>
  <c r="BS3965"/>
  <c r="BS3966"/>
  <c r="BS3967"/>
  <c r="BS3968"/>
  <c r="BS3969"/>
  <c r="BS3970"/>
  <c r="BS3971"/>
  <c r="BS3972"/>
  <c r="BS3973"/>
  <c r="BS3974"/>
  <c r="BS3975"/>
  <c r="BS3976"/>
  <c r="BS3977"/>
  <c r="BS3978"/>
  <c r="BS3979"/>
  <c r="BS3980"/>
  <c r="BS3981"/>
  <c r="BS3982"/>
  <c r="BS3983"/>
  <c r="BS3984"/>
  <c r="BS3985"/>
  <c r="BS3986"/>
  <c r="BS3987"/>
  <c r="BS3988"/>
  <c r="BS3989"/>
  <c r="BS3990"/>
  <c r="BS3991"/>
  <c r="BS3992"/>
  <c r="BS3993"/>
  <c r="BS3994"/>
  <c r="BS3995"/>
  <c r="BS3996"/>
  <c r="BS3997"/>
  <c r="BS3998"/>
  <c r="BS3999"/>
  <c r="BS4000"/>
  <c r="BS4001"/>
  <c r="BS4002"/>
  <c r="BS4003"/>
  <c r="BS4004"/>
  <c r="BS4005"/>
  <c r="BS4006"/>
  <c r="BS4007"/>
  <c r="BS4008"/>
  <c r="BS4009"/>
  <c r="BS4010"/>
  <c r="BS4011"/>
  <c r="BS4012"/>
  <c r="BS4013"/>
  <c r="BS4014"/>
  <c r="BS4015"/>
  <c r="BS4016"/>
  <c r="BS4017"/>
  <c r="BS4018"/>
  <c r="BS4019"/>
  <c r="BS4020"/>
  <c r="BS4021"/>
  <c r="BS4022"/>
  <c r="BS4023"/>
  <c r="BS4024"/>
  <c r="BS4025"/>
  <c r="BS4026"/>
  <c r="BS4027"/>
  <c r="BS4028"/>
  <c r="BS4029"/>
  <c r="BS4030"/>
  <c r="BS4031"/>
  <c r="BS4032"/>
  <c r="BS4033"/>
  <c r="BS4034"/>
  <c r="BS4035"/>
  <c r="BS4036"/>
  <c r="BS4037"/>
  <c r="BS4038"/>
  <c r="BS4039"/>
  <c r="BS4040"/>
  <c r="BS4041"/>
  <c r="BS4042"/>
  <c r="BS4043"/>
  <c r="BS4044"/>
  <c r="BS4045"/>
  <c r="BS4046"/>
  <c r="BS5"/>
  <c r="AW4046"/>
  <c r="AV4046"/>
  <c r="AT4046"/>
  <c r="AS4046"/>
  <c r="AU4046"/>
  <c r="AW4045"/>
  <c r="AV4045"/>
  <c r="AT4045"/>
  <c r="AS4045"/>
  <c r="AX4045"/>
  <c r="AW4044"/>
  <c r="AV4044"/>
  <c r="AT4044"/>
  <c r="AS4044"/>
  <c r="AX4044"/>
  <c r="AW4043"/>
  <c r="AV4043"/>
  <c r="AT4043"/>
  <c r="AS4043"/>
  <c r="AX4043"/>
  <c r="AW4042"/>
  <c r="AV4042"/>
  <c r="AT4042"/>
  <c r="AS4042"/>
  <c r="AU4042"/>
  <c r="AW4041"/>
  <c r="AV4041"/>
  <c r="AT4041"/>
  <c r="AS4041"/>
  <c r="AU4041"/>
  <c r="AW4040"/>
  <c r="AV4040"/>
  <c r="AT4040"/>
  <c r="AS4040"/>
  <c r="AU4040"/>
  <c r="AW4039"/>
  <c r="AV4039"/>
  <c r="AT4039"/>
  <c r="AS4039"/>
  <c r="AU4039"/>
  <c r="AW4038"/>
  <c r="AV4038"/>
  <c r="AT4038"/>
  <c r="AS4038"/>
  <c r="AU4038"/>
  <c r="AW4037"/>
  <c r="AV4037"/>
  <c r="AT4037"/>
  <c r="AS4037"/>
  <c r="AX4037"/>
  <c r="AW4036"/>
  <c r="AV4036"/>
  <c r="AT4036"/>
  <c r="AS4036"/>
  <c r="AX4036"/>
  <c r="AW4035"/>
  <c r="AV4035"/>
  <c r="AT4035"/>
  <c r="AS4035"/>
  <c r="AX4035"/>
  <c r="AW4034"/>
  <c r="AV4034"/>
  <c r="AT4034"/>
  <c r="AS4034"/>
  <c r="AU4034"/>
  <c r="AW4033"/>
  <c r="AV4033"/>
  <c r="AT4033"/>
  <c r="AS4033"/>
  <c r="AU4033"/>
  <c r="AW4032"/>
  <c r="AV4032"/>
  <c r="AT4032"/>
  <c r="AS4032"/>
  <c r="AU4032"/>
  <c r="AW4031"/>
  <c r="AV4031"/>
  <c r="AT4031"/>
  <c r="AS4031"/>
  <c r="AX4031"/>
  <c r="AW4030"/>
  <c r="AV4030"/>
  <c r="AT4030"/>
  <c r="AS4030"/>
  <c r="AW4029"/>
  <c r="AV4029"/>
  <c r="AT4029"/>
  <c r="AS4029"/>
  <c r="AX4029"/>
  <c r="AW4028"/>
  <c r="AV4028"/>
  <c r="AT4028"/>
  <c r="AS4028"/>
  <c r="AX4028"/>
  <c r="AW4027"/>
  <c r="AV4027"/>
  <c r="AT4027"/>
  <c r="AS4027"/>
  <c r="AU4027"/>
  <c r="AW4026"/>
  <c r="AV4026"/>
  <c r="AT4026"/>
  <c r="AS4026"/>
  <c r="AU4026"/>
  <c r="AW4025"/>
  <c r="AV4025"/>
  <c r="AT4025"/>
  <c r="AS4025"/>
  <c r="AU4025"/>
  <c r="AW4024"/>
  <c r="AV4024"/>
  <c r="AT4024"/>
  <c r="AS4024"/>
  <c r="AX4024"/>
  <c r="AW4023"/>
  <c r="AV4023"/>
  <c r="AT4023"/>
  <c r="AS4023"/>
  <c r="AU4023"/>
  <c r="AW4022"/>
  <c r="AV4022"/>
  <c r="AT4022"/>
  <c r="AS4022"/>
  <c r="AX4022"/>
  <c r="AW4021"/>
  <c r="AV4021"/>
  <c r="AT4021"/>
  <c r="AS4021"/>
  <c r="AX4021"/>
  <c r="AW4020"/>
  <c r="AV4020"/>
  <c r="AT4020"/>
  <c r="AS4020"/>
  <c r="AX4020"/>
  <c r="AW4019"/>
  <c r="AV4019"/>
  <c r="AT4019"/>
  <c r="AS4019"/>
  <c r="AU4019"/>
  <c r="AW4018"/>
  <c r="AV4018"/>
  <c r="AT4018"/>
  <c r="AS4018"/>
  <c r="AU4018"/>
  <c r="AW4017"/>
  <c r="AV4017"/>
  <c r="AT4017"/>
  <c r="AS4017"/>
  <c r="AU4017"/>
  <c r="AW4016"/>
  <c r="AV4016"/>
  <c r="AT4016"/>
  <c r="AS4016"/>
  <c r="AX4016"/>
  <c r="AW4015"/>
  <c r="AV4015"/>
  <c r="AT4015"/>
  <c r="AS4015"/>
  <c r="AW4014"/>
  <c r="AV4014"/>
  <c r="AT4014"/>
  <c r="AS4014"/>
  <c r="AX4014"/>
  <c r="AW4013"/>
  <c r="AV4013"/>
  <c r="AT4013"/>
  <c r="AS4013"/>
  <c r="AX4013"/>
  <c r="AW4012"/>
  <c r="AV4012"/>
  <c r="AT4012"/>
  <c r="AS4012"/>
  <c r="AW4011"/>
  <c r="AV4011"/>
  <c r="AT4011"/>
  <c r="AS4011"/>
  <c r="AU4011"/>
  <c r="AW4010"/>
  <c r="AV4010"/>
  <c r="AT4010"/>
  <c r="AS4010"/>
  <c r="AU4010"/>
  <c r="AW4009"/>
  <c r="AV4009"/>
  <c r="AT4009"/>
  <c r="AS4009"/>
  <c r="AU4009"/>
  <c r="AW4008"/>
  <c r="AV4008"/>
  <c r="AT4008"/>
  <c r="AS4008"/>
  <c r="AX4008"/>
  <c r="AW4007"/>
  <c r="AV4007"/>
  <c r="AT4007"/>
  <c r="AS4007"/>
  <c r="AU4007"/>
  <c r="AW4006"/>
  <c r="AV4006"/>
  <c r="AT4006"/>
  <c r="AS4006"/>
  <c r="AX4006"/>
  <c r="AW4005"/>
  <c r="AV4005"/>
  <c r="AT4005"/>
  <c r="AS4005"/>
  <c r="AX4005"/>
  <c r="AW4004"/>
  <c r="AV4004"/>
  <c r="AT4004"/>
  <c r="AS4004"/>
  <c r="AU4004"/>
  <c r="AW4003"/>
  <c r="AV4003"/>
  <c r="AT4003"/>
  <c r="AS4003"/>
  <c r="AU4003"/>
  <c r="AW4002"/>
  <c r="AV4002"/>
  <c r="AT4002"/>
  <c r="AS4002"/>
  <c r="AU4002"/>
  <c r="AW4001"/>
  <c r="AV4001"/>
  <c r="AT4001"/>
  <c r="AS4001"/>
  <c r="AX4001"/>
  <c r="AW4000"/>
  <c r="AV4000"/>
  <c r="AT4000"/>
  <c r="AS4000"/>
  <c r="AW3999"/>
  <c r="AV3999"/>
  <c r="AT3999"/>
  <c r="AS3999"/>
  <c r="AX3999"/>
  <c r="AW3998"/>
  <c r="AV3998"/>
  <c r="AT3998"/>
  <c r="AS3998"/>
  <c r="AX3998"/>
  <c r="AW3997"/>
  <c r="AV3997"/>
  <c r="AT3997"/>
  <c r="AS3997"/>
  <c r="AW3996"/>
  <c r="AV3996"/>
  <c r="AT3996"/>
  <c r="AS3996"/>
  <c r="AU3996"/>
  <c r="AW3995"/>
  <c r="AV3995"/>
  <c r="AT3995"/>
  <c r="AS3995"/>
  <c r="AU3995"/>
  <c r="AW3994"/>
  <c r="AV3994"/>
  <c r="AT3994"/>
  <c r="AS3994"/>
  <c r="AU3994"/>
  <c r="AW3993"/>
  <c r="AV3993"/>
  <c r="AT3993"/>
  <c r="AS3993"/>
  <c r="AX3993"/>
  <c r="AW3992"/>
  <c r="AV3992"/>
  <c r="AT3992"/>
  <c r="AS3992"/>
  <c r="AU3992"/>
  <c r="AW3991"/>
  <c r="AV3991"/>
  <c r="AT3991"/>
  <c r="AS3991"/>
  <c r="AX3991"/>
  <c r="AW3990"/>
  <c r="AV3990"/>
  <c r="AT3990"/>
  <c r="AS3990"/>
  <c r="AX3990"/>
  <c r="AW3989"/>
  <c r="AV3989"/>
  <c r="AT3989"/>
  <c r="AS3989"/>
  <c r="AX3989"/>
  <c r="AW3988"/>
  <c r="AV3988"/>
  <c r="AT3988"/>
  <c r="AS3988"/>
  <c r="AU3988"/>
  <c r="AW3987"/>
  <c r="AV3987"/>
  <c r="AT3987"/>
  <c r="AS3987"/>
  <c r="AU3987"/>
  <c r="AW3986"/>
  <c r="AV3986"/>
  <c r="AT3986"/>
  <c r="AS3986"/>
  <c r="AU3986"/>
  <c r="AW3985"/>
  <c r="AV3985"/>
  <c r="AT3985"/>
  <c r="AS3985"/>
  <c r="AX3985"/>
  <c r="AW3984"/>
  <c r="AV3984"/>
  <c r="AT3984"/>
  <c r="AS3984"/>
  <c r="AW3983"/>
  <c r="AV3983"/>
  <c r="AT3983"/>
  <c r="AS3983"/>
  <c r="AX3983"/>
  <c r="AW3982"/>
  <c r="AV3982"/>
  <c r="AT3982"/>
  <c r="AS3982"/>
  <c r="AX3982"/>
  <c r="AW3981"/>
  <c r="AV3981"/>
  <c r="AT3981"/>
  <c r="AS3981"/>
  <c r="AW3980"/>
  <c r="AV3980"/>
  <c r="AT3980"/>
  <c r="AS3980"/>
  <c r="AU3980"/>
  <c r="AW3979"/>
  <c r="AV3979"/>
  <c r="AT3979"/>
  <c r="AS3979"/>
  <c r="AU3979"/>
  <c r="AW3978"/>
  <c r="AV3978"/>
  <c r="AT3978"/>
  <c r="AS3978"/>
  <c r="AU3978"/>
  <c r="AW3977"/>
  <c r="AV3977"/>
  <c r="AT3977"/>
  <c r="AS3977"/>
  <c r="AX3977"/>
  <c r="AW3976"/>
  <c r="AV3976"/>
  <c r="AT3976"/>
  <c r="AS3976"/>
  <c r="AU3976"/>
  <c r="AW3975"/>
  <c r="AV3975"/>
  <c r="AT3975"/>
  <c r="AS3975"/>
  <c r="AX3975"/>
  <c r="AW3974"/>
  <c r="AV3974"/>
  <c r="AT3974"/>
  <c r="AS3974"/>
  <c r="AX3974"/>
  <c r="AW3973"/>
  <c r="AV3973"/>
  <c r="AT3973"/>
  <c r="AS3973"/>
  <c r="AX3973"/>
  <c r="AW3972"/>
  <c r="AV3972"/>
  <c r="AT3972"/>
  <c r="AS3972"/>
  <c r="AU3972"/>
  <c r="AW3971"/>
  <c r="AV3971"/>
  <c r="AT3971"/>
  <c r="AS3971"/>
  <c r="AU3971"/>
  <c r="AW3970"/>
  <c r="AV3970"/>
  <c r="AT3970"/>
  <c r="AS3970"/>
  <c r="AU3970"/>
  <c r="AW3969"/>
  <c r="AV3969"/>
  <c r="AT3969"/>
  <c r="AS3969"/>
  <c r="AX3969"/>
  <c r="AW3968"/>
  <c r="AV3968"/>
  <c r="AT3968"/>
  <c r="AS3968"/>
  <c r="AW3967"/>
  <c r="AV3967"/>
  <c r="AT3967"/>
  <c r="AS3967"/>
  <c r="AX3967"/>
  <c r="AW3966"/>
  <c r="AV3966"/>
  <c r="AT3966"/>
  <c r="AS3966"/>
  <c r="AX3966"/>
  <c r="AW3965"/>
  <c r="AV3965"/>
  <c r="AT3965"/>
  <c r="AS3965"/>
  <c r="AX3965"/>
  <c r="AW3964"/>
  <c r="AV3964"/>
  <c r="AT3964"/>
  <c r="AS3964"/>
  <c r="AU3964"/>
  <c r="AW3963"/>
  <c r="AV3963"/>
  <c r="AT3963"/>
  <c r="AS3963"/>
  <c r="AU3963"/>
  <c r="AW3962"/>
  <c r="AV3962"/>
  <c r="AT3962"/>
  <c r="AS3962"/>
  <c r="AU3962"/>
  <c r="AW3961"/>
  <c r="AV3961"/>
  <c r="AT3961"/>
  <c r="AS3961"/>
  <c r="AX3961"/>
  <c r="AW3960"/>
  <c r="AV3960"/>
  <c r="AT3960"/>
  <c r="AS3960"/>
  <c r="AU3960"/>
  <c r="AW3959"/>
  <c r="AV3959"/>
  <c r="AT3959"/>
  <c r="AS3959"/>
  <c r="AX3959"/>
  <c r="AW3958"/>
  <c r="AV3958"/>
  <c r="AT3958"/>
  <c r="AS3958"/>
  <c r="AX3958"/>
  <c r="AW3957"/>
  <c r="AV3957"/>
  <c r="AT3957"/>
  <c r="AS3957"/>
  <c r="AX3957"/>
  <c r="AW3956"/>
  <c r="AV3956"/>
  <c r="AT3956"/>
  <c r="AS3956"/>
  <c r="AU3956"/>
  <c r="AW3955"/>
  <c r="AV3955"/>
  <c r="AT3955"/>
  <c r="AS3955"/>
  <c r="AU3955"/>
  <c r="AW3954"/>
  <c r="AV3954"/>
  <c r="AT3954"/>
  <c r="AS3954"/>
  <c r="AU3954"/>
  <c r="AW3953"/>
  <c r="AV3953"/>
  <c r="AT3953"/>
  <c r="AS3953"/>
  <c r="AX3953"/>
  <c r="AW3952"/>
  <c r="AV3952"/>
  <c r="AT3952"/>
  <c r="AS3952"/>
  <c r="AU3952"/>
  <c r="AW3951"/>
  <c r="AV3951"/>
  <c r="AT3951"/>
  <c r="AS3951"/>
  <c r="AX3951"/>
  <c r="AW3950"/>
  <c r="AV3950"/>
  <c r="AT3950"/>
  <c r="AS3950"/>
  <c r="AX3950"/>
  <c r="AW3949"/>
  <c r="AV3949"/>
  <c r="AT3949"/>
  <c r="AS3949"/>
  <c r="AX3949"/>
  <c r="AW3948"/>
  <c r="AV3948"/>
  <c r="AT3948"/>
  <c r="AS3948"/>
  <c r="AU3948"/>
  <c r="AW3947"/>
  <c r="AV3947"/>
  <c r="AT3947"/>
  <c r="AS3947"/>
  <c r="AU3947"/>
  <c r="AW3946"/>
  <c r="AV3946"/>
  <c r="AT3946"/>
  <c r="AS3946"/>
  <c r="AU3946"/>
  <c r="AW3945"/>
  <c r="AV3945"/>
  <c r="AT3945"/>
  <c r="AS3945"/>
  <c r="AX3945"/>
  <c r="AW3944"/>
  <c r="AV3944"/>
  <c r="AT3944"/>
  <c r="AS3944"/>
  <c r="AU3944"/>
  <c r="AW3943"/>
  <c r="AV3943"/>
  <c r="AT3943"/>
  <c r="AS3943"/>
  <c r="AX3943"/>
  <c r="AW3942"/>
  <c r="AV3942"/>
  <c r="AT3942"/>
  <c r="AS3942"/>
  <c r="AX3942"/>
  <c r="AW3941"/>
  <c r="AV3941"/>
  <c r="AT3941"/>
  <c r="AS3941"/>
  <c r="AX3941"/>
  <c r="AX3940"/>
  <c r="AW3940"/>
  <c r="AV3940"/>
  <c r="AT3940"/>
  <c r="AS3940"/>
  <c r="AW3939"/>
  <c r="AV3939"/>
  <c r="AT3939"/>
  <c r="AS3939"/>
  <c r="AU3939"/>
  <c r="AW3938"/>
  <c r="AV3938"/>
  <c r="AT3938"/>
  <c r="AS3938"/>
  <c r="AU3938"/>
  <c r="AW3937"/>
  <c r="AV3937"/>
  <c r="AT3937"/>
  <c r="AS3937"/>
  <c r="AX3937"/>
  <c r="AW3936"/>
  <c r="AV3936"/>
  <c r="AT3936"/>
  <c r="AS3936"/>
  <c r="AU3936"/>
  <c r="AW3935"/>
  <c r="AV3935"/>
  <c r="AT3935"/>
  <c r="AS3935"/>
  <c r="AX3935"/>
  <c r="AW3934"/>
  <c r="AV3934"/>
  <c r="AT3934"/>
  <c r="AS3934"/>
  <c r="AX3934"/>
  <c r="AW3933"/>
  <c r="AV3933"/>
  <c r="AT3933"/>
  <c r="AS3933"/>
  <c r="AX3933"/>
  <c r="AW3932"/>
  <c r="AV3932"/>
  <c r="AT3932"/>
  <c r="AS3932"/>
  <c r="AU3932"/>
  <c r="AW3931"/>
  <c r="AV3931"/>
  <c r="AT3931"/>
  <c r="AS3931"/>
  <c r="AU3931"/>
  <c r="AW3930"/>
  <c r="AV3930"/>
  <c r="AT3930"/>
  <c r="AS3930"/>
  <c r="AU3930"/>
  <c r="AW3929"/>
  <c r="AV3929"/>
  <c r="AT3929"/>
  <c r="AS3929"/>
  <c r="AX3929"/>
  <c r="AW3928"/>
  <c r="AV3928"/>
  <c r="AT3928"/>
  <c r="AS3928"/>
  <c r="AU3928"/>
  <c r="AW3927"/>
  <c r="AV3927"/>
  <c r="AT3927"/>
  <c r="AS3927"/>
  <c r="AU3927"/>
  <c r="AW3926"/>
  <c r="AV3926"/>
  <c r="AT3926"/>
  <c r="AS3926"/>
  <c r="AX3926"/>
  <c r="AW3925"/>
  <c r="AV3925"/>
  <c r="AT3925"/>
  <c r="AS3925"/>
  <c r="AW3924"/>
  <c r="AV3924"/>
  <c r="AT3924"/>
  <c r="AS3924"/>
  <c r="AU3924"/>
  <c r="AW3923"/>
  <c r="AV3923"/>
  <c r="AT3923"/>
  <c r="AS3923"/>
  <c r="AU3923"/>
  <c r="AW3922"/>
  <c r="AV3922"/>
  <c r="AT3922"/>
  <c r="AS3922"/>
  <c r="AU3922"/>
  <c r="AW3921"/>
  <c r="AV3921"/>
  <c r="AT3921"/>
  <c r="AS3921"/>
  <c r="AX3921"/>
  <c r="AW3920"/>
  <c r="AV3920"/>
  <c r="AT3920"/>
  <c r="AS3920"/>
  <c r="AU3920"/>
  <c r="AW3919"/>
  <c r="AV3919"/>
  <c r="AT3919"/>
  <c r="AS3919"/>
  <c r="AX3919"/>
  <c r="AW3918"/>
  <c r="AV3918"/>
  <c r="AT3918"/>
  <c r="AS3918"/>
  <c r="AX3918"/>
  <c r="AW3917"/>
  <c r="AV3917"/>
  <c r="AT3917"/>
  <c r="AS3917"/>
  <c r="AX3917"/>
  <c r="AW3916"/>
  <c r="AV3916"/>
  <c r="AT3916"/>
  <c r="AS3916"/>
  <c r="AU3916"/>
  <c r="AW3915"/>
  <c r="AV3915"/>
  <c r="AT3915"/>
  <c r="AS3915"/>
  <c r="AU3915"/>
  <c r="AW3914"/>
  <c r="AV3914"/>
  <c r="AT3914"/>
  <c r="AS3914"/>
  <c r="AU3914"/>
  <c r="AW3913"/>
  <c r="AV3913"/>
  <c r="AT3913"/>
  <c r="AS3913"/>
  <c r="AX3913"/>
  <c r="AW3912"/>
  <c r="AV3912"/>
  <c r="AT3912"/>
  <c r="AS3912"/>
  <c r="AW3911"/>
  <c r="AV3911"/>
  <c r="AT3911"/>
  <c r="AS3911"/>
  <c r="AX3911"/>
  <c r="AW3910"/>
  <c r="AV3910"/>
  <c r="AT3910"/>
  <c r="AS3910"/>
  <c r="AX3910"/>
  <c r="AW3909"/>
  <c r="AV3909"/>
  <c r="AT3909"/>
  <c r="AS3909"/>
  <c r="AW3908"/>
  <c r="AV3908"/>
  <c r="AT3908"/>
  <c r="AS3908"/>
  <c r="AU3908"/>
  <c r="AW3907"/>
  <c r="AV3907"/>
  <c r="AT3907"/>
  <c r="AS3907"/>
  <c r="AU3907"/>
  <c r="AW3906"/>
  <c r="AV3906"/>
  <c r="AT3906"/>
  <c r="AS3906"/>
  <c r="AU3906"/>
  <c r="AW3905"/>
  <c r="AV3905"/>
  <c r="AT3905"/>
  <c r="AS3905"/>
  <c r="AX3905"/>
  <c r="AW3904"/>
  <c r="AV3904"/>
  <c r="AT3904"/>
  <c r="AS3904"/>
  <c r="AU3904"/>
  <c r="AW3903"/>
  <c r="AV3903"/>
  <c r="AT3903"/>
  <c r="AS3903"/>
  <c r="AX3903"/>
  <c r="AW3902"/>
  <c r="AV3902"/>
  <c r="AT3902"/>
  <c r="AS3902"/>
  <c r="AX3902"/>
  <c r="AW3901"/>
  <c r="AV3901"/>
  <c r="AT3901"/>
  <c r="AS3901"/>
  <c r="AX3901"/>
  <c r="AX3900"/>
  <c r="AW3900"/>
  <c r="AV3900"/>
  <c r="AT3900"/>
  <c r="AS3900"/>
  <c r="AW3899"/>
  <c r="AV3899"/>
  <c r="AT3899"/>
  <c r="AS3899"/>
  <c r="AU3899"/>
  <c r="AW3898"/>
  <c r="AV3898"/>
  <c r="AT3898"/>
  <c r="AS3898"/>
  <c r="AU3898"/>
  <c r="AW3897"/>
  <c r="AV3897"/>
  <c r="AT3897"/>
  <c r="AS3897"/>
  <c r="AX3897"/>
  <c r="AW3896"/>
  <c r="AV3896"/>
  <c r="AT3896"/>
  <c r="AS3896"/>
  <c r="AW3895"/>
  <c r="AV3895"/>
  <c r="AT3895"/>
  <c r="AS3895"/>
  <c r="AX3895"/>
  <c r="AW3894"/>
  <c r="AV3894"/>
  <c r="AT3894"/>
  <c r="AS3894"/>
  <c r="AW3893"/>
  <c r="AV3893"/>
  <c r="AT3893"/>
  <c r="AS3893"/>
  <c r="AU3893"/>
  <c r="AW3892"/>
  <c r="AV3892"/>
  <c r="AT3892"/>
  <c r="AS3892"/>
  <c r="AU3892"/>
  <c r="AW3891"/>
  <c r="AV3891"/>
  <c r="AT3891"/>
  <c r="AS3891"/>
  <c r="AU3891"/>
  <c r="AW3890"/>
  <c r="AV3890"/>
  <c r="AT3890"/>
  <c r="AS3890"/>
  <c r="AX3890"/>
  <c r="AW3889"/>
  <c r="AV3889"/>
  <c r="AT3889"/>
  <c r="AS3889"/>
  <c r="AU3889"/>
  <c r="AW3888"/>
  <c r="AV3888"/>
  <c r="AT3888"/>
  <c r="AS3888"/>
  <c r="AX3888"/>
  <c r="AW3887"/>
  <c r="AV3887"/>
  <c r="AT3887"/>
  <c r="AS3887"/>
  <c r="AX3887"/>
  <c r="AW3886"/>
  <c r="AV3886"/>
  <c r="AT3886"/>
  <c r="AS3886"/>
  <c r="AX3886"/>
  <c r="AW3885"/>
  <c r="AV3885"/>
  <c r="AT3885"/>
  <c r="AS3885"/>
  <c r="AU3885"/>
  <c r="AW3884"/>
  <c r="AV3884"/>
  <c r="AT3884"/>
  <c r="AS3884"/>
  <c r="AU3884"/>
  <c r="AW3883"/>
  <c r="AV3883"/>
  <c r="AT3883"/>
  <c r="AS3883"/>
  <c r="AU3883"/>
  <c r="AW3882"/>
  <c r="AV3882"/>
  <c r="AT3882"/>
  <c r="AS3882"/>
  <c r="AX3882"/>
  <c r="AW3881"/>
  <c r="AV3881"/>
  <c r="AT3881"/>
  <c r="AS3881"/>
  <c r="AW3880"/>
  <c r="AV3880"/>
  <c r="AT3880"/>
  <c r="AS3880"/>
  <c r="AX3880"/>
  <c r="AW3879"/>
  <c r="AV3879"/>
  <c r="AT3879"/>
  <c r="AS3879"/>
  <c r="AX3879"/>
  <c r="AW3878"/>
  <c r="AV3878"/>
  <c r="AT3878"/>
  <c r="AS3878"/>
  <c r="AW3877"/>
  <c r="AV3877"/>
  <c r="AT3877"/>
  <c r="AS3877"/>
  <c r="AU3877"/>
  <c r="AW3876"/>
  <c r="AV3876"/>
  <c r="AT3876"/>
  <c r="AS3876"/>
  <c r="AU3876"/>
  <c r="AW3875"/>
  <c r="AV3875"/>
  <c r="AT3875"/>
  <c r="AS3875"/>
  <c r="AU3875"/>
  <c r="AW3874"/>
  <c r="AV3874"/>
  <c r="AT3874"/>
  <c r="AS3874"/>
  <c r="AX3874"/>
  <c r="AW3873"/>
  <c r="AV3873"/>
  <c r="AT3873"/>
  <c r="AS3873"/>
  <c r="AU3873"/>
  <c r="AW3872"/>
  <c r="AV3872"/>
  <c r="AT3872"/>
  <c r="AS3872"/>
  <c r="AX3872"/>
  <c r="AW3871"/>
  <c r="AV3871"/>
  <c r="AT3871"/>
  <c r="AS3871"/>
  <c r="AX3871"/>
  <c r="AW3870"/>
  <c r="AV3870"/>
  <c r="AT3870"/>
  <c r="AS3870"/>
  <c r="AX3870"/>
  <c r="AW3869"/>
  <c r="AV3869"/>
  <c r="AT3869"/>
  <c r="AS3869"/>
  <c r="AU3869"/>
  <c r="AW3868"/>
  <c r="AV3868"/>
  <c r="AT3868"/>
  <c r="AS3868"/>
  <c r="AU3868"/>
  <c r="AW3867"/>
  <c r="AV3867"/>
  <c r="AT3867"/>
  <c r="AS3867"/>
  <c r="AU3867"/>
  <c r="AW3866"/>
  <c r="AV3866"/>
  <c r="AT3866"/>
  <c r="AS3866"/>
  <c r="AX3866"/>
  <c r="AW3865"/>
  <c r="AV3865"/>
  <c r="AT3865"/>
  <c r="AS3865"/>
  <c r="AW3864"/>
  <c r="AV3864"/>
  <c r="AT3864"/>
  <c r="AS3864"/>
  <c r="AU3864"/>
  <c r="AW3863"/>
  <c r="AV3863"/>
  <c r="AT3863"/>
  <c r="AS3863"/>
  <c r="AX3863"/>
  <c r="AW3862"/>
  <c r="AV3862"/>
  <c r="AT3862"/>
  <c r="AS3862"/>
  <c r="AX3862"/>
  <c r="AW3861"/>
  <c r="AV3861"/>
  <c r="AT3861"/>
  <c r="AS3861"/>
  <c r="AU3861"/>
  <c r="AW3860"/>
  <c r="AV3860"/>
  <c r="AT3860"/>
  <c r="AS3860"/>
  <c r="AU3860"/>
  <c r="AW3859"/>
  <c r="AV3859"/>
  <c r="AT3859"/>
  <c r="AS3859"/>
  <c r="AU3859"/>
  <c r="AW3858"/>
  <c r="AV3858"/>
  <c r="AT3858"/>
  <c r="AS3858"/>
  <c r="AX3858"/>
  <c r="AW3857"/>
  <c r="AV3857"/>
  <c r="AT3857"/>
  <c r="AS3857"/>
  <c r="AU3857"/>
  <c r="AW3856"/>
  <c r="AV3856"/>
  <c r="AT3856"/>
  <c r="AS3856"/>
  <c r="AX3856"/>
  <c r="AW3855"/>
  <c r="AV3855"/>
  <c r="AT3855"/>
  <c r="AS3855"/>
  <c r="AX3855"/>
  <c r="AW3854"/>
  <c r="AV3854"/>
  <c r="AT3854"/>
  <c r="AS3854"/>
  <c r="AX3854"/>
  <c r="AW3853"/>
  <c r="AV3853"/>
  <c r="AT3853"/>
  <c r="AS3853"/>
  <c r="AU3853"/>
  <c r="AW3852"/>
  <c r="AV3852"/>
  <c r="AT3852"/>
  <c r="AS3852"/>
  <c r="AU3852"/>
  <c r="AW3851"/>
  <c r="AV3851"/>
  <c r="AT3851"/>
  <c r="AS3851"/>
  <c r="AU3851"/>
  <c r="AW3850"/>
  <c r="AV3850"/>
  <c r="AT3850"/>
  <c r="AS3850"/>
  <c r="AU3850"/>
  <c r="AW3849"/>
  <c r="AV3849"/>
  <c r="AT3849"/>
  <c r="AS3849"/>
  <c r="AU3849"/>
  <c r="AW3848"/>
  <c r="AV3848"/>
  <c r="AT3848"/>
  <c r="AS3848"/>
  <c r="AX3848"/>
  <c r="AW3847"/>
  <c r="AV3847"/>
  <c r="AT3847"/>
  <c r="AS3847"/>
  <c r="AX3847"/>
  <c r="AW3846"/>
  <c r="AV3846"/>
  <c r="AT3846"/>
  <c r="AS3846"/>
  <c r="AX3846"/>
  <c r="AW3845"/>
  <c r="AV3845"/>
  <c r="AT3845"/>
  <c r="AS3845"/>
  <c r="AU3845"/>
  <c r="AW3844"/>
  <c r="AV3844"/>
  <c r="AT3844"/>
  <c r="AS3844"/>
  <c r="AU3844"/>
  <c r="AW3843"/>
  <c r="AV3843"/>
  <c r="AT3843"/>
  <c r="AS3843"/>
  <c r="AU3843"/>
  <c r="AW3842"/>
  <c r="AV3842"/>
  <c r="AT3842"/>
  <c r="AS3842"/>
  <c r="AU3842"/>
  <c r="AW3841"/>
  <c r="AV3841"/>
  <c r="AT3841"/>
  <c r="AS3841"/>
  <c r="AU3841"/>
  <c r="AW3840"/>
  <c r="AV3840"/>
  <c r="AT3840"/>
  <c r="AS3840"/>
  <c r="AX3840"/>
  <c r="AW3839"/>
  <c r="AV3839"/>
  <c r="AT3839"/>
  <c r="AS3839"/>
  <c r="AX3839"/>
  <c r="AW3838"/>
  <c r="AV3838"/>
  <c r="AT3838"/>
  <c r="AS3838"/>
  <c r="AX3838"/>
  <c r="AW3837"/>
  <c r="AV3837"/>
  <c r="AT3837"/>
  <c r="AS3837"/>
  <c r="AU3837"/>
  <c r="AW3836"/>
  <c r="AV3836"/>
  <c r="AT3836"/>
  <c r="AS3836"/>
  <c r="AU3836"/>
  <c r="AW3835"/>
  <c r="AV3835"/>
  <c r="AT3835"/>
  <c r="AS3835"/>
  <c r="AU3835"/>
  <c r="AW3834"/>
  <c r="AV3834"/>
  <c r="AT3834"/>
  <c r="AS3834"/>
  <c r="AU3834"/>
  <c r="AW3833"/>
  <c r="AV3833"/>
  <c r="AT3833"/>
  <c r="AS3833"/>
  <c r="AU3833"/>
  <c r="AW3832"/>
  <c r="AV3832"/>
  <c r="AT3832"/>
  <c r="AS3832"/>
  <c r="AX3832"/>
  <c r="AW3831"/>
  <c r="AV3831"/>
  <c r="AT3831"/>
  <c r="AS3831"/>
  <c r="AX3831"/>
  <c r="AW3830"/>
  <c r="AV3830"/>
  <c r="AT3830"/>
  <c r="AS3830"/>
  <c r="AX3830"/>
  <c r="AW3829"/>
  <c r="AV3829"/>
  <c r="AT3829"/>
  <c r="AS3829"/>
  <c r="AU3829"/>
  <c r="AW3828"/>
  <c r="AV3828"/>
  <c r="AT3828"/>
  <c r="AS3828"/>
  <c r="AU3828"/>
  <c r="AW3827"/>
  <c r="AV3827"/>
  <c r="AT3827"/>
  <c r="AS3827"/>
  <c r="AU3827"/>
  <c r="AW3826"/>
  <c r="AV3826"/>
  <c r="AT3826"/>
  <c r="AS3826"/>
  <c r="AU3826"/>
  <c r="AW3825"/>
  <c r="AV3825"/>
  <c r="AT3825"/>
  <c r="AS3825"/>
  <c r="AX3825"/>
  <c r="AW3824"/>
  <c r="AV3824"/>
  <c r="AT3824"/>
  <c r="AS3824"/>
  <c r="AX3824"/>
  <c r="AW3823"/>
  <c r="AV3823"/>
  <c r="AT3823"/>
  <c r="AS3823"/>
  <c r="AX3823"/>
  <c r="AW3822"/>
  <c r="AV3822"/>
  <c r="AT3822"/>
  <c r="AS3822"/>
  <c r="AU3822"/>
  <c r="AW3821"/>
  <c r="AV3821"/>
  <c r="AT3821"/>
  <c r="AS3821"/>
  <c r="AW3820"/>
  <c r="AV3820"/>
  <c r="AT3820"/>
  <c r="AS3820"/>
  <c r="AU3820"/>
  <c r="AW3819"/>
  <c r="AV3819"/>
  <c r="AT3819"/>
  <c r="AS3819"/>
  <c r="AU3819"/>
  <c r="AW3818"/>
  <c r="AV3818"/>
  <c r="AT3818"/>
  <c r="AS3818"/>
  <c r="AX3818"/>
  <c r="AW3817"/>
  <c r="AV3817"/>
  <c r="AT3817"/>
  <c r="AS3817"/>
  <c r="AX3817"/>
  <c r="AW3816"/>
  <c r="AV3816"/>
  <c r="AT3816"/>
  <c r="AS3816"/>
  <c r="AX3816"/>
  <c r="AW3815"/>
  <c r="AV3815"/>
  <c r="AT3815"/>
  <c r="AS3815"/>
  <c r="AX3815"/>
  <c r="AW3814"/>
  <c r="AV3814"/>
  <c r="AT3814"/>
  <c r="AS3814"/>
  <c r="AU3814"/>
  <c r="AW3813"/>
  <c r="AV3813"/>
  <c r="AT3813"/>
  <c r="AS3813"/>
  <c r="AU3813"/>
  <c r="AW3812"/>
  <c r="AV3812"/>
  <c r="AT3812"/>
  <c r="AS3812"/>
  <c r="AU3812"/>
  <c r="AW3811"/>
  <c r="AV3811"/>
  <c r="AT3811"/>
  <c r="AS3811"/>
  <c r="AU3811"/>
  <c r="AW3810"/>
  <c r="AV3810"/>
  <c r="AT3810"/>
  <c r="AS3810"/>
  <c r="AX3810"/>
  <c r="AW3809"/>
  <c r="AV3809"/>
  <c r="AT3809"/>
  <c r="AS3809"/>
  <c r="AX3809"/>
  <c r="AW3808"/>
  <c r="AV3808"/>
  <c r="AT3808"/>
  <c r="AS3808"/>
  <c r="AX3808"/>
  <c r="AW3807"/>
  <c r="AV3807"/>
  <c r="AT3807"/>
  <c r="AS3807"/>
  <c r="AX3807"/>
  <c r="AW3806"/>
  <c r="AV3806"/>
  <c r="AT3806"/>
  <c r="AS3806"/>
  <c r="AU3806"/>
  <c r="AW3805"/>
  <c r="AV3805"/>
  <c r="AT3805"/>
  <c r="AS3805"/>
  <c r="AU3805"/>
  <c r="AW3804"/>
  <c r="AV3804"/>
  <c r="AT3804"/>
  <c r="AS3804"/>
  <c r="AU3804"/>
  <c r="AW3803"/>
  <c r="AV3803"/>
  <c r="AT3803"/>
  <c r="AS3803"/>
  <c r="AU3803"/>
  <c r="AW3802"/>
  <c r="AV3802"/>
  <c r="AT3802"/>
  <c r="AS3802"/>
  <c r="AU3802"/>
  <c r="AW3801"/>
  <c r="AV3801"/>
  <c r="AT3801"/>
  <c r="AS3801"/>
  <c r="AX3801"/>
  <c r="AW3800"/>
  <c r="AV3800"/>
  <c r="AT3800"/>
  <c r="AS3800"/>
  <c r="AX3800"/>
  <c r="AW3799"/>
  <c r="AV3799"/>
  <c r="AT3799"/>
  <c r="AS3799"/>
  <c r="AU3799"/>
  <c r="AW3798"/>
  <c r="AV3798"/>
  <c r="AT3798"/>
  <c r="AS3798"/>
  <c r="AW3797"/>
  <c r="AV3797"/>
  <c r="AT3797"/>
  <c r="AS3797"/>
  <c r="AU3797"/>
  <c r="AW3796"/>
  <c r="AV3796"/>
  <c r="AT3796"/>
  <c r="AS3796"/>
  <c r="AU3796"/>
  <c r="AW3795"/>
  <c r="AV3795"/>
  <c r="AT3795"/>
  <c r="AS3795"/>
  <c r="AX3795"/>
  <c r="AW3794"/>
  <c r="AV3794"/>
  <c r="AT3794"/>
  <c r="AS3794"/>
  <c r="AX3794"/>
  <c r="AW3793"/>
  <c r="AV3793"/>
  <c r="AT3793"/>
  <c r="AS3793"/>
  <c r="AX3793"/>
  <c r="AW3792"/>
  <c r="AV3792"/>
  <c r="AT3792"/>
  <c r="AS3792"/>
  <c r="AX3792"/>
  <c r="AW3791"/>
  <c r="AV3791"/>
  <c r="AT3791"/>
  <c r="AS3791"/>
  <c r="AU3791"/>
  <c r="AW3790"/>
  <c r="AV3790"/>
  <c r="AT3790"/>
  <c r="AS3790"/>
  <c r="AU3790"/>
  <c r="AW3789"/>
  <c r="AV3789"/>
  <c r="AT3789"/>
  <c r="AS3789"/>
  <c r="AU3789"/>
  <c r="AW3788"/>
  <c r="AV3788"/>
  <c r="AT3788"/>
  <c r="AS3788"/>
  <c r="AU3788"/>
  <c r="AW3787"/>
  <c r="AV3787"/>
  <c r="AT3787"/>
  <c r="AS3787"/>
  <c r="AU3787"/>
  <c r="AW3786"/>
  <c r="AV3786"/>
  <c r="AT3786"/>
  <c r="AS3786"/>
  <c r="AX3786"/>
  <c r="AW3785"/>
  <c r="AV3785"/>
  <c r="AT3785"/>
  <c r="AS3785"/>
  <c r="AX3785"/>
  <c r="AW3784"/>
  <c r="AV3784"/>
  <c r="AT3784"/>
  <c r="AS3784"/>
  <c r="AX3784"/>
  <c r="AW3783"/>
  <c r="AV3783"/>
  <c r="AT3783"/>
  <c r="AS3783"/>
  <c r="AU3783"/>
  <c r="AW3782"/>
  <c r="AV3782"/>
  <c r="AT3782"/>
  <c r="AS3782"/>
  <c r="AU3782"/>
  <c r="AW3781"/>
  <c r="AV3781"/>
  <c r="AT3781"/>
  <c r="AS3781"/>
  <c r="AU3781"/>
  <c r="AW3780"/>
  <c r="AV3780"/>
  <c r="AT3780"/>
  <c r="AS3780"/>
  <c r="AU3780"/>
  <c r="AW3779"/>
  <c r="AV3779"/>
  <c r="AT3779"/>
  <c r="AS3779"/>
  <c r="AU3779"/>
  <c r="AW3778"/>
  <c r="AV3778"/>
  <c r="AT3778"/>
  <c r="AS3778"/>
  <c r="AX3778"/>
  <c r="AW3777"/>
  <c r="AV3777"/>
  <c r="AT3777"/>
  <c r="AS3777"/>
  <c r="AX3777"/>
  <c r="AW3776"/>
  <c r="AV3776"/>
  <c r="AT3776"/>
  <c r="AS3776"/>
  <c r="AX3776"/>
  <c r="AW3775"/>
  <c r="AV3775"/>
  <c r="AT3775"/>
  <c r="AS3775"/>
  <c r="AU3775"/>
  <c r="AW3774"/>
  <c r="AV3774"/>
  <c r="AT3774"/>
  <c r="AS3774"/>
  <c r="AU3774"/>
  <c r="AW3773"/>
  <c r="AV3773"/>
  <c r="AT3773"/>
  <c r="AS3773"/>
  <c r="AW3772"/>
  <c r="AV3772"/>
  <c r="AT3772"/>
  <c r="AS3772"/>
  <c r="AU3772"/>
  <c r="AW3771"/>
  <c r="AV3771"/>
  <c r="AT3771"/>
  <c r="AS3771"/>
  <c r="AX3771"/>
  <c r="AW3770"/>
  <c r="AV3770"/>
  <c r="AT3770"/>
  <c r="AS3770"/>
  <c r="AX3770"/>
  <c r="AW3769"/>
  <c r="AV3769"/>
  <c r="AT3769"/>
  <c r="AS3769"/>
  <c r="AX3769"/>
  <c r="AW3768"/>
  <c r="AV3768"/>
  <c r="AT3768"/>
  <c r="AS3768"/>
  <c r="AX3768"/>
  <c r="AW3767"/>
  <c r="AV3767"/>
  <c r="AT3767"/>
  <c r="AS3767"/>
  <c r="AU3767"/>
  <c r="AW3766"/>
  <c r="AV3766"/>
  <c r="AT3766"/>
  <c r="AS3766"/>
  <c r="AW3765"/>
  <c r="AV3765"/>
  <c r="AT3765"/>
  <c r="AS3765"/>
  <c r="AU3765"/>
  <c r="AW3764"/>
  <c r="AV3764"/>
  <c r="AT3764"/>
  <c r="AS3764"/>
  <c r="AX3764"/>
  <c r="AW3763"/>
  <c r="AV3763"/>
  <c r="AT3763"/>
  <c r="AS3763"/>
  <c r="AX3763"/>
  <c r="AW3762"/>
  <c r="AV3762"/>
  <c r="AT3762"/>
  <c r="AS3762"/>
  <c r="AX3762"/>
  <c r="AW3761"/>
  <c r="AV3761"/>
  <c r="AT3761"/>
  <c r="AS3761"/>
  <c r="AX3761"/>
  <c r="AW3760"/>
  <c r="AV3760"/>
  <c r="AT3760"/>
  <c r="AS3760"/>
  <c r="AX3760"/>
  <c r="AW3759"/>
  <c r="AV3759"/>
  <c r="AT3759"/>
  <c r="AS3759"/>
  <c r="AU3759"/>
  <c r="AW3758"/>
  <c r="AV3758"/>
  <c r="AT3758"/>
  <c r="AS3758"/>
  <c r="AU3758"/>
  <c r="AW3757"/>
  <c r="AV3757"/>
  <c r="AT3757"/>
  <c r="AS3757"/>
  <c r="AU3757"/>
  <c r="AW3756"/>
  <c r="AV3756"/>
  <c r="AT3756"/>
  <c r="AS3756"/>
  <c r="AU3756"/>
  <c r="AW3755"/>
  <c r="AV3755"/>
  <c r="AT3755"/>
  <c r="AS3755"/>
  <c r="AU3755"/>
  <c r="AW3754"/>
  <c r="AV3754"/>
  <c r="AT3754"/>
  <c r="AS3754"/>
  <c r="AW3753"/>
  <c r="AV3753"/>
  <c r="AT3753"/>
  <c r="AS3753"/>
  <c r="AX3753"/>
  <c r="AW3752"/>
  <c r="AV3752"/>
  <c r="AT3752"/>
  <c r="AS3752"/>
  <c r="AX3752"/>
  <c r="AW3751"/>
  <c r="AV3751"/>
  <c r="AT3751"/>
  <c r="AS3751"/>
  <c r="AU3751"/>
  <c r="AW3750"/>
  <c r="AV3750"/>
  <c r="AT3750"/>
  <c r="AS3750"/>
  <c r="AU3750"/>
  <c r="AW3749"/>
  <c r="AV3749"/>
  <c r="AT3749"/>
  <c r="AS3749"/>
  <c r="AU3749"/>
  <c r="AW3748"/>
  <c r="AV3748"/>
  <c r="AT3748"/>
  <c r="AS3748"/>
  <c r="AU3748"/>
  <c r="AW3747"/>
  <c r="AV3747"/>
  <c r="AT3747"/>
  <c r="AS3747"/>
  <c r="AX3747"/>
  <c r="AW3746"/>
  <c r="AV3746"/>
  <c r="AT3746"/>
  <c r="AS3746"/>
  <c r="AX3746"/>
  <c r="AW3745"/>
  <c r="AV3745"/>
  <c r="AT3745"/>
  <c r="AS3745"/>
  <c r="AX3745"/>
  <c r="AW3744"/>
  <c r="AV3744"/>
  <c r="AT3744"/>
  <c r="AS3744"/>
  <c r="AX3744"/>
  <c r="AW3743"/>
  <c r="AV3743"/>
  <c r="AT3743"/>
  <c r="AS3743"/>
  <c r="AU3743"/>
  <c r="AW3742"/>
  <c r="AV3742"/>
  <c r="AT3742"/>
  <c r="AS3742"/>
  <c r="AU3742"/>
  <c r="AW3741"/>
  <c r="AV3741"/>
  <c r="AT3741"/>
  <c r="AS3741"/>
  <c r="AU3741"/>
  <c r="AW3740"/>
  <c r="AV3740"/>
  <c r="AT3740"/>
  <c r="AS3740"/>
  <c r="AX3740"/>
  <c r="AW3739"/>
  <c r="AV3739"/>
  <c r="AT3739"/>
  <c r="AS3739"/>
  <c r="AW3738"/>
  <c r="AV3738"/>
  <c r="AT3738"/>
  <c r="AS3738"/>
  <c r="AX3738"/>
  <c r="AW3737"/>
  <c r="AV3737"/>
  <c r="AT3737"/>
  <c r="AS3737"/>
  <c r="AX3737"/>
  <c r="AW3736"/>
  <c r="AV3736"/>
  <c r="AT3736"/>
  <c r="AS3736"/>
  <c r="AX3736"/>
  <c r="AW3735"/>
  <c r="AV3735"/>
  <c r="AT3735"/>
  <c r="AS3735"/>
  <c r="AU3735"/>
  <c r="AW3734"/>
  <c r="AV3734"/>
  <c r="AT3734"/>
  <c r="AS3734"/>
  <c r="AU3734"/>
  <c r="AW3733"/>
  <c r="AV3733"/>
  <c r="AT3733"/>
  <c r="AS3733"/>
  <c r="AU3733"/>
  <c r="AW3732"/>
  <c r="AV3732"/>
  <c r="AT3732"/>
  <c r="AS3732"/>
  <c r="AW3731"/>
  <c r="AV3731"/>
  <c r="AT3731"/>
  <c r="AS3731"/>
  <c r="AU3731"/>
  <c r="AW3730"/>
  <c r="AV3730"/>
  <c r="AT3730"/>
  <c r="AS3730"/>
  <c r="AX3730"/>
  <c r="AW3729"/>
  <c r="AV3729"/>
  <c r="AT3729"/>
  <c r="AS3729"/>
  <c r="AX3729"/>
  <c r="AW3728"/>
  <c r="AV3728"/>
  <c r="AT3728"/>
  <c r="AS3728"/>
  <c r="AX3728"/>
  <c r="AW3727"/>
  <c r="AV3727"/>
  <c r="AT3727"/>
  <c r="AS3727"/>
  <c r="AU3727"/>
  <c r="AW3726"/>
  <c r="AV3726"/>
  <c r="AT3726"/>
  <c r="AS3726"/>
  <c r="AU3726"/>
  <c r="AW3725"/>
  <c r="AV3725"/>
  <c r="AT3725"/>
  <c r="AS3725"/>
  <c r="AW3724"/>
  <c r="AV3724"/>
  <c r="AT3724"/>
  <c r="AS3724"/>
  <c r="AU3724"/>
  <c r="AW3723"/>
  <c r="AV3723"/>
  <c r="AT3723"/>
  <c r="AS3723"/>
  <c r="AU3723"/>
  <c r="AW3722"/>
  <c r="AV3722"/>
  <c r="AT3722"/>
  <c r="AS3722"/>
  <c r="AX3722"/>
  <c r="AW3721"/>
  <c r="AV3721"/>
  <c r="AT3721"/>
  <c r="AS3721"/>
  <c r="AX3721"/>
  <c r="AW3720"/>
  <c r="AV3720"/>
  <c r="AT3720"/>
  <c r="AS3720"/>
  <c r="AX3720"/>
  <c r="AW3719"/>
  <c r="AV3719"/>
  <c r="AT3719"/>
  <c r="AS3719"/>
  <c r="AU3719"/>
  <c r="AW3718"/>
  <c r="AV3718"/>
  <c r="AT3718"/>
  <c r="AS3718"/>
  <c r="AU3718"/>
  <c r="AW3717"/>
  <c r="AV3717"/>
  <c r="AT3717"/>
  <c r="AS3717"/>
  <c r="AU3717"/>
  <c r="AW3716"/>
  <c r="AV3716"/>
  <c r="AT3716"/>
  <c r="AS3716"/>
  <c r="AU3716"/>
  <c r="AW3715"/>
  <c r="AV3715"/>
  <c r="AT3715"/>
  <c r="AS3715"/>
  <c r="AW3714"/>
  <c r="AV3714"/>
  <c r="AT3714"/>
  <c r="AS3714"/>
  <c r="AX3714"/>
  <c r="AW3713"/>
  <c r="AV3713"/>
  <c r="AT3713"/>
  <c r="AS3713"/>
  <c r="AX3713"/>
  <c r="AW3712"/>
  <c r="AV3712"/>
  <c r="AT3712"/>
  <c r="AS3712"/>
  <c r="AX3712"/>
  <c r="AW3711"/>
  <c r="AV3711"/>
  <c r="AT3711"/>
  <c r="AS3711"/>
  <c r="AU3711"/>
  <c r="AW3710"/>
  <c r="AV3710"/>
  <c r="AT3710"/>
  <c r="AS3710"/>
  <c r="AW3709"/>
  <c r="AV3709"/>
  <c r="AT3709"/>
  <c r="AS3709"/>
  <c r="AU3709"/>
  <c r="AW3708"/>
  <c r="AV3708"/>
  <c r="AT3708"/>
  <c r="AS3708"/>
  <c r="AW3707"/>
  <c r="AV3707"/>
  <c r="AT3707"/>
  <c r="AS3707"/>
  <c r="AX3707"/>
  <c r="AW3706"/>
  <c r="AV3706"/>
  <c r="AT3706"/>
  <c r="AS3706"/>
  <c r="AX3706"/>
  <c r="AW3705"/>
  <c r="AV3705"/>
  <c r="AT3705"/>
  <c r="AS3705"/>
  <c r="AX3705"/>
  <c r="AW3704"/>
  <c r="AV3704"/>
  <c r="AT3704"/>
  <c r="AS3704"/>
  <c r="AX3704"/>
  <c r="AW3703"/>
  <c r="AV3703"/>
  <c r="AT3703"/>
  <c r="AS3703"/>
  <c r="AU3703"/>
  <c r="AW3702"/>
  <c r="AV3702"/>
  <c r="AT3702"/>
  <c r="AS3702"/>
  <c r="AU3702"/>
  <c r="AW3701"/>
  <c r="AV3701"/>
  <c r="AT3701"/>
  <c r="AS3701"/>
  <c r="AU3701"/>
  <c r="AW3700"/>
  <c r="AV3700"/>
  <c r="AT3700"/>
  <c r="AS3700"/>
  <c r="AU3700"/>
  <c r="AW3699"/>
  <c r="AV3699"/>
  <c r="AT3699"/>
  <c r="AS3699"/>
  <c r="AX3699"/>
  <c r="AW3698"/>
  <c r="AV3698"/>
  <c r="AT3698"/>
  <c r="AS3698"/>
  <c r="AX3698"/>
  <c r="AW3697"/>
  <c r="AV3697"/>
  <c r="AT3697"/>
  <c r="AS3697"/>
  <c r="AX3697"/>
  <c r="AW3696"/>
  <c r="AV3696"/>
  <c r="AT3696"/>
  <c r="AS3696"/>
  <c r="AX3696"/>
  <c r="AW3695"/>
  <c r="AV3695"/>
  <c r="AT3695"/>
  <c r="AS3695"/>
  <c r="AU3695"/>
  <c r="AW3694"/>
  <c r="AV3694"/>
  <c r="AT3694"/>
  <c r="AS3694"/>
  <c r="AU3694"/>
  <c r="AW3693"/>
  <c r="AV3693"/>
  <c r="AT3693"/>
  <c r="AS3693"/>
  <c r="AU3693"/>
  <c r="AW3692"/>
  <c r="AV3692"/>
  <c r="AT3692"/>
  <c r="AS3692"/>
  <c r="AX3692"/>
  <c r="AW3691"/>
  <c r="AV3691"/>
  <c r="AT3691"/>
  <c r="AS3691"/>
  <c r="AX3691"/>
  <c r="AW3690"/>
  <c r="AV3690"/>
  <c r="AT3690"/>
  <c r="AS3690"/>
  <c r="AX3690"/>
  <c r="AW3689"/>
  <c r="AV3689"/>
  <c r="AT3689"/>
  <c r="AS3689"/>
  <c r="AX3689"/>
  <c r="AW3688"/>
  <c r="AV3688"/>
  <c r="AT3688"/>
  <c r="AS3688"/>
  <c r="AX3688"/>
  <c r="AW3687"/>
  <c r="AV3687"/>
  <c r="AT3687"/>
  <c r="AS3687"/>
  <c r="AU3687"/>
  <c r="AW3686"/>
  <c r="AV3686"/>
  <c r="AT3686"/>
  <c r="AS3686"/>
  <c r="AU3686"/>
  <c r="AW3685"/>
  <c r="AV3685"/>
  <c r="AT3685"/>
  <c r="AS3685"/>
  <c r="AU3685"/>
  <c r="AW3684"/>
  <c r="AV3684"/>
  <c r="AT3684"/>
  <c r="AS3684"/>
  <c r="AX3684"/>
  <c r="AW3683"/>
  <c r="AV3683"/>
  <c r="AT3683"/>
  <c r="AS3683"/>
  <c r="AX3683"/>
  <c r="AW3682"/>
  <c r="AV3682"/>
  <c r="AT3682"/>
  <c r="AS3682"/>
  <c r="AU3682"/>
  <c r="AW3681"/>
  <c r="AV3681"/>
  <c r="AT3681"/>
  <c r="AS3681"/>
  <c r="AX3681"/>
  <c r="AW3680"/>
  <c r="AV3680"/>
  <c r="AT3680"/>
  <c r="AS3680"/>
  <c r="AX3680"/>
  <c r="AW3679"/>
  <c r="AV3679"/>
  <c r="AT3679"/>
  <c r="AS3679"/>
  <c r="AU3679"/>
  <c r="AW3678"/>
  <c r="AV3678"/>
  <c r="AT3678"/>
  <c r="AS3678"/>
  <c r="AU3678"/>
  <c r="AW3677"/>
  <c r="AV3677"/>
  <c r="AT3677"/>
  <c r="AS3677"/>
  <c r="AU3677"/>
  <c r="AW3676"/>
  <c r="AV3676"/>
  <c r="AT3676"/>
  <c r="AS3676"/>
  <c r="AX3676"/>
  <c r="AW3675"/>
  <c r="AV3675"/>
  <c r="AT3675"/>
  <c r="AS3675"/>
  <c r="AX3675"/>
  <c r="AW3674"/>
  <c r="AV3674"/>
  <c r="AT3674"/>
  <c r="AS3674"/>
  <c r="AU3674"/>
  <c r="AW3673"/>
  <c r="AV3673"/>
  <c r="AT3673"/>
  <c r="AS3673"/>
  <c r="AX3673"/>
  <c r="AW3672"/>
  <c r="AV3672"/>
  <c r="AT3672"/>
  <c r="AS3672"/>
  <c r="AX3672"/>
  <c r="AW3671"/>
  <c r="AV3671"/>
  <c r="AT3671"/>
  <c r="AS3671"/>
  <c r="AU3671"/>
  <c r="AW3670"/>
  <c r="AV3670"/>
  <c r="AT3670"/>
  <c r="AS3670"/>
  <c r="AU3670"/>
  <c r="AW3669"/>
  <c r="AV3669"/>
  <c r="AT3669"/>
  <c r="AS3669"/>
  <c r="AU3669"/>
  <c r="AW3668"/>
  <c r="AV3668"/>
  <c r="AT3668"/>
  <c r="AS3668"/>
  <c r="AX3668"/>
  <c r="AW3667"/>
  <c r="AV3667"/>
  <c r="AT3667"/>
  <c r="AS3667"/>
  <c r="AX3667"/>
  <c r="AW3666"/>
  <c r="AV3666"/>
  <c r="AT3666"/>
  <c r="AS3666"/>
  <c r="AX3666"/>
  <c r="AW3665"/>
  <c r="AV3665"/>
  <c r="AT3665"/>
  <c r="AS3665"/>
  <c r="AX3665"/>
  <c r="AW3664"/>
  <c r="AV3664"/>
  <c r="AT3664"/>
  <c r="AS3664"/>
  <c r="AX3664"/>
  <c r="AW3663"/>
  <c r="AV3663"/>
  <c r="AT3663"/>
  <c r="AS3663"/>
  <c r="AU3663"/>
  <c r="AW3662"/>
  <c r="AV3662"/>
  <c r="AT3662"/>
  <c r="AS3662"/>
  <c r="AU3662"/>
  <c r="AW3661"/>
  <c r="AV3661"/>
  <c r="AT3661"/>
  <c r="AS3661"/>
  <c r="AU3661"/>
  <c r="AW3660"/>
  <c r="AV3660"/>
  <c r="AT3660"/>
  <c r="AS3660"/>
  <c r="AX3660"/>
  <c r="AW3659"/>
  <c r="AV3659"/>
  <c r="AT3659"/>
  <c r="AS3659"/>
  <c r="AU3659"/>
  <c r="AW3658"/>
  <c r="AV3658"/>
  <c r="AT3658"/>
  <c r="AS3658"/>
  <c r="AX3658"/>
  <c r="AW3657"/>
  <c r="AV3657"/>
  <c r="AT3657"/>
  <c r="AS3657"/>
  <c r="AX3657"/>
  <c r="AW3656"/>
  <c r="AV3656"/>
  <c r="AT3656"/>
  <c r="AS3656"/>
  <c r="AX3656"/>
  <c r="AW3655"/>
  <c r="AV3655"/>
  <c r="AT3655"/>
  <c r="AS3655"/>
  <c r="AU3655"/>
  <c r="AW3654"/>
  <c r="AV3654"/>
  <c r="AT3654"/>
  <c r="AS3654"/>
  <c r="AU3654"/>
  <c r="AW3653"/>
  <c r="AV3653"/>
  <c r="AT3653"/>
  <c r="AS3653"/>
  <c r="AU3653"/>
  <c r="AW3652"/>
  <c r="AV3652"/>
  <c r="AT3652"/>
  <c r="AS3652"/>
  <c r="AW3651"/>
  <c r="AV3651"/>
  <c r="AT3651"/>
  <c r="AS3651"/>
  <c r="AX3651"/>
  <c r="AW3650"/>
  <c r="AV3650"/>
  <c r="AT3650"/>
  <c r="AS3650"/>
  <c r="AX3650"/>
  <c r="AW3649"/>
  <c r="AV3649"/>
  <c r="AT3649"/>
  <c r="AS3649"/>
  <c r="AX3649"/>
  <c r="AW3648"/>
  <c r="AV3648"/>
  <c r="AT3648"/>
  <c r="AS3648"/>
  <c r="AX3648"/>
  <c r="AW3647"/>
  <c r="AV3647"/>
  <c r="AT3647"/>
  <c r="AS3647"/>
  <c r="AU3647"/>
  <c r="AW3646"/>
  <c r="AV3646"/>
  <c r="AT3646"/>
  <c r="AS3646"/>
  <c r="AU3646"/>
  <c r="AW3645"/>
  <c r="AV3645"/>
  <c r="AT3645"/>
  <c r="AS3645"/>
  <c r="AU3645"/>
  <c r="AW3644"/>
  <c r="AV3644"/>
  <c r="AT3644"/>
  <c r="AS3644"/>
  <c r="AX3644"/>
  <c r="AW3643"/>
  <c r="AV3643"/>
  <c r="AT3643"/>
  <c r="AS3643"/>
  <c r="AX3643"/>
  <c r="AW3642"/>
  <c r="AV3642"/>
  <c r="AT3642"/>
  <c r="AS3642"/>
  <c r="AX3642"/>
  <c r="AW3641"/>
  <c r="AV3641"/>
  <c r="AT3641"/>
  <c r="AS3641"/>
  <c r="AX3641"/>
  <c r="AW3640"/>
  <c r="AV3640"/>
  <c r="AT3640"/>
  <c r="AS3640"/>
  <c r="AX3640"/>
  <c r="AW3639"/>
  <c r="AV3639"/>
  <c r="AT3639"/>
  <c r="AS3639"/>
  <c r="AU3639"/>
  <c r="AW3638"/>
  <c r="AV3638"/>
  <c r="AT3638"/>
  <c r="AS3638"/>
  <c r="AU3638"/>
  <c r="AW3637"/>
  <c r="AV3637"/>
  <c r="AT3637"/>
  <c r="AS3637"/>
  <c r="AU3637"/>
  <c r="AW3636"/>
  <c r="AV3636"/>
  <c r="AT3636"/>
  <c r="AS3636"/>
  <c r="AX3636"/>
  <c r="AW3635"/>
  <c r="AV3635"/>
  <c r="AT3635"/>
  <c r="AS3635"/>
  <c r="AU3635"/>
  <c r="AW3634"/>
  <c r="AV3634"/>
  <c r="AT3634"/>
  <c r="AS3634"/>
  <c r="AW3633"/>
  <c r="AV3633"/>
  <c r="AT3633"/>
  <c r="AS3633"/>
  <c r="AX3633"/>
  <c r="AW3632"/>
  <c r="AV3632"/>
  <c r="AT3632"/>
  <c r="AS3632"/>
  <c r="AX3632"/>
  <c r="AW3631"/>
  <c r="AV3631"/>
  <c r="AT3631"/>
  <c r="AS3631"/>
  <c r="AU3631"/>
  <c r="AW3630"/>
  <c r="AV3630"/>
  <c r="AT3630"/>
  <c r="AS3630"/>
  <c r="AU3630"/>
  <c r="AW3629"/>
  <c r="AV3629"/>
  <c r="AT3629"/>
  <c r="AS3629"/>
  <c r="AW3628"/>
  <c r="AV3628"/>
  <c r="AT3628"/>
  <c r="AS3628"/>
  <c r="AX3628"/>
  <c r="AW3627"/>
  <c r="AV3627"/>
  <c r="AT3627"/>
  <c r="AS3627"/>
  <c r="AX3627"/>
  <c r="AW3626"/>
  <c r="AV3626"/>
  <c r="AT3626"/>
  <c r="AS3626"/>
  <c r="AX3626"/>
  <c r="AW3625"/>
  <c r="AV3625"/>
  <c r="AT3625"/>
  <c r="AS3625"/>
  <c r="AX3625"/>
  <c r="AW3624"/>
  <c r="AV3624"/>
  <c r="AT3624"/>
  <c r="AS3624"/>
  <c r="AX3624"/>
  <c r="AW3623"/>
  <c r="AV3623"/>
  <c r="AT3623"/>
  <c r="AS3623"/>
  <c r="AU3623"/>
  <c r="AW3622"/>
  <c r="AV3622"/>
  <c r="AT3622"/>
  <c r="AS3622"/>
  <c r="AU3622"/>
  <c r="AW3621"/>
  <c r="AV3621"/>
  <c r="AT3621"/>
  <c r="AS3621"/>
  <c r="AU3621"/>
  <c r="AW3620"/>
  <c r="AV3620"/>
  <c r="AX3620"/>
  <c r="AT3620"/>
  <c r="AS3620"/>
  <c r="AW3619"/>
  <c r="AV3619"/>
  <c r="AT3619"/>
  <c r="AS3619"/>
  <c r="AX3619"/>
  <c r="AW3618"/>
  <c r="AV3618"/>
  <c r="AT3618"/>
  <c r="AS3618"/>
  <c r="AX3618"/>
  <c r="AW3617"/>
  <c r="AV3617"/>
  <c r="AT3617"/>
  <c r="AS3617"/>
  <c r="AX3617"/>
  <c r="AW3616"/>
  <c r="AV3616"/>
  <c r="AT3616"/>
  <c r="AS3616"/>
  <c r="AX3616"/>
  <c r="AW3615"/>
  <c r="AV3615"/>
  <c r="AT3615"/>
  <c r="AS3615"/>
  <c r="AU3615"/>
  <c r="AW3614"/>
  <c r="AV3614"/>
  <c r="AT3614"/>
  <c r="AS3614"/>
  <c r="AU3614"/>
  <c r="AW3613"/>
  <c r="AV3613"/>
  <c r="AT3613"/>
  <c r="AS3613"/>
  <c r="AU3613"/>
  <c r="AW3612"/>
  <c r="AV3612"/>
  <c r="AT3612"/>
  <c r="AS3612"/>
  <c r="AX3612"/>
  <c r="AW3611"/>
  <c r="AV3611"/>
  <c r="AT3611"/>
  <c r="AS3611"/>
  <c r="AX3611"/>
  <c r="AW3610"/>
  <c r="AV3610"/>
  <c r="AT3610"/>
  <c r="AS3610"/>
  <c r="AX3610"/>
  <c r="AW3609"/>
  <c r="AV3609"/>
  <c r="AT3609"/>
  <c r="AS3609"/>
  <c r="AX3609"/>
  <c r="AW3608"/>
  <c r="AV3608"/>
  <c r="AT3608"/>
  <c r="AS3608"/>
  <c r="AX3608"/>
  <c r="AW3607"/>
  <c r="AV3607"/>
  <c r="AT3607"/>
  <c r="AS3607"/>
  <c r="AU3607"/>
  <c r="AW3606"/>
  <c r="AV3606"/>
  <c r="AT3606"/>
  <c r="AS3606"/>
  <c r="AU3606"/>
  <c r="AW3605"/>
  <c r="AV3605"/>
  <c r="AT3605"/>
  <c r="AS3605"/>
  <c r="AU3605"/>
  <c r="AW3604"/>
  <c r="AV3604"/>
  <c r="AT3604"/>
  <c r="AS3604"/>
  <c r="AU3604"/>
  <c r="AW3603"/>
  <c r="AV3603"/>
  <c r="AT3603"/>
  <c r="AS3603"/>
  <c r="AX3603"/>
  <c r="AW3602"/>
  <c r="AV3602"/>
  <c r="AT3602"/>
  <c r="AS3602"/>
  <c r="AX3602"/>
  <c r="AW3601"/>
  <c r="AV3601"/>
  <c r="AT3601"/>
  <c r="AS3601"/>
  <c r="AX3601"/>
  <c r="AW3600"/>
  <c r="AV3600"/>
  <c r="AT3600"/>
  <c r="AS3600"/>
  <c r="AX3600"/>
  <c r="AW3599"/>
  <c r="AV3599"/>
  <c r="AT3599"/>
  <c r="AS3599"/>
  <c r="AU3599"/>
  <c r="AW3598"/>
  <c r="AV3598"/>
  <c r="AT3598"/>
  <c r="AS3598"/>
  <c r="AU3598"/>
  <c r="AW3597"/>
  <c r="AV3597"/>
  <c r="AT3597"/>
  <c r="AS3597"/>
  <c r="AU3597"/>
  <c r="AW3596"/>
  <c r="AV3596"/>
  <c r="AT3596"/>
  <c r="AS3596"/>
  <c r="AU3596"/>
  <c r="AW3595"/>
  <c r="AV3595"/>
  <c r="AT3595"/>
  <c r="AS3595"/>
  <c r="AX3595"/>
  <c r="AW3594"/>
  <c r="AV3594"/>
  <c r="AT3594"/>
  <c r="AS3594"/>
  <c r="AX3594"/>
  <c r="AW3593"/>
  <c r="AV3593"/>
  <c r="AT3593"/>
  <c r="AS3593"/>
  <c r="AX3593"/>
  <c r="AW3592"/>
  <c r="AV3592"/>
  <c r="AT3592"/>
  <c r="AS3592"/>
  <c r="AX3592"/>
  <c r="AW3591"/>
  <c r="AV3591"/>
  <c r="AT3591"/>
  <c r="AS3591"/>
  <c r="AU3591"/>
  <c r="AW3590"/>
  <c r="AV3590"/>
  <c r="AT3590"/>
  <c r="AS3590"/>
  <c r="AU3590"/>
  <c r="AW3589"/>
  <c r="AV3589"/>
  <c r="AT3589"/>
  <c r="AS3589"/>
  <c r="AU3589"/>
  <c r="AW3588"/>
  <c r="AV3588"/>
  <c r="AT3588"/>
  <c r="AS3588"/>
  <c r="AU3588"/>
  <c r="AW3587"/>
  <c r="AV3587"/>
  <c r="AT3587"/>
  <c r="AS3587"/>
  <c r="AX3587"/>
  <c r="AW3586"/>
  <c r="AV3586"/>
  <c r="AT3586"/>
  <c r="AS3586"/>
  <c r="AX3586"/>
  <c r="AW3585"/>
  <c r="AV3585"/>
  <c r="AT3585"/>
  <c r="AS3585"/>
  <c r="AX3585"/>
  <c r="AW3584"/>
  <c r="AV3584"/>
  <c r="AT3584"/>
  <c r="AS3584"/>
  <c r="AX3584"/>
  <c r="AW3583"/>
  <c r="AV3583"/>
  <c r="AT3583"/>
  <c r="AS3583"/>
  <c r="AU3583"/>
  <c r="AW3582"/>
  <c r="AV3582"/>
  <c r="AT3582"/>
  <c r="AS3582"/>
  <c r="AU3582"/>
  <c r="AW3581"/>
  <c r="AV3581"/>
  <c r="AT3581"/>
  <c r="AS3581"/>
  <c r="AU3581"/>
  <c r="AW3580"/>
  <c r="AV3580"/>
  <c r="AT3580"/>
  <c r="AS3580"/>
  <c r="AU3580"/>
  <c r="AW3579"/>
  <c r="AV3579"/>
  <c r="AT3579"/>
  <c r="AS3579"/>
  <c r="AX3579"/>
  <c r="AW3578"/>
  <c r="AV3578"/>
  <c r="AT3578"/>
  <c r="AS3578"/>
  <c r="AX3578"/>
  <c r="AW3577"/>
  <c r="AV3577"/>
  <c r="AT3577"/>
  <c r="AS3577"/>
  <c r="AX3577"/>
  <c r="AW3576"/>
  <c r="AV3576"/>
  <c r="AT3576"/>
  <c r="AS3576"/>
  <c r="AX3576"/>
  <c r="AW3575"/>
  <c r="AV3575"/>
  <c r="AT3575"/>
  <c r="AS3575"/>
  <c r="AU3575"/>
  <c r="AW3574"/>
  <c r="AV3574"/>
  <c r="AT3574"/>
  <c r="AS3574"/>
  <c r="AU3574"/>
  <c r="AW3573"/>
  <c r="AV3573"/>
  <c r="AT3573"/>
  <c r="AS3573"/>
  <c r="AU3573"/>
  <c r="AW3572"/>
  <c r="AV3572"/>
  <c r="AT3572"/>
  <c r="AS3572"/>
  <c r="AU3572"/>
  <c r="AW3571"/>
  <c r="AV3571"/>
  <c r="AT3571"/>
  <c r="AS3571"/>
  <c r="AX3571"/>
  <c r="AW3570"/>
  <c r="AV3570"/>
  <c r="AT3570"/>
  <c r="AS3570"/>
  <c r="AX3570"/>
  <c r="AW3569"/>
  <c r="AV3569"/>
  <c r="AT3569"/>
  <c r="AS3569"/>
  <c r="AX3569"/>
  <c r="AW3568"/>
  <c r="AV3568"/>
  <c r="AT3568"/>
  <c r="AS3568"/>
  <c r="AX3568"/>
  <c r="AW3567"/>
  <c r="AV3567"/>
  <c r="AT3567"/>
  <c r="AS3567"/>
  <c r="AU3567"/>
  <c r="AW3566"/>
  <c r="AV3566"/>
  <c r="AT3566"/>
  <c r="AS3566"/>
  <c r="AU3566"/>
  <c r="AW3565"/>
  <c r="AV3565"/>
  <c r="AT3565"/>
  <c r="AS3565"/>
  <c r="AU3565"/>
  <c r="AW3564"/>
  <c r="AV3564"/>
  <c r="AT3564"/>
  <c r="AS3564"/>
  <c r="AU3564"/>
  <c r="AW3563"/>
  <c r="AV3563"/>
  <c r="AT3563"/>
  <c r="AS3563"/>
  <c r="AX3563"/>
  <c r="AW3562"/>
  <c r="AV3562"/>
  <c r="AT3562"/>
  <c r="AS3562"/>
  <c r="AX3562"/>
  <c r="AW3561"/>
  <c r="AV3561"/>
  <c r="AT3561"/>
  <c r="AS3561"/>
  <c r="AX3561"/>
  <c r="AW3560"/>
  <c r="AV3560"/>
  <c r="AT3560"/>
  <c r="AS3560"/>
  <c r="AX3560"/>
  <c r="AW3559"/>
  <c r="AV3559"/>
  <c r="AT3559"/>
  <c r="AS3559"/>
  <c r="AU3559"/>
  <c r="AW3558"/>
  <c r="AV3558"/>
  <c r="AT3558"/>
  <c r="AS3558"/>
  <c r="AU3558"/>
  <c r="AW3557"/>
  <c r="AV3557"/>
  <c r="AT3557"/>
  <c r="AS3557"/>
  <c r="AU3557"/>
  <c r="AW3556"/>
  <c r="AV3556"/>
  <c r="AT3556"/>
  <c r="AS3556"/>
  <c r="AU3556"/>
  <c r="AW3555"/>
  <c r="AV3555"/>
  <c r="AT3555"/>
  <c r="AS3555"/>
  <c r="AX3555"/>
  <c r="AW3554"/>
  <c r="AV3554"/>
  <c r="AT3554"/>
  <c r="AS3554"/>
  <c r="AX3554"/>
  <c r="AW3553"/>
  <c r="AV3553"/>
  <c r="AT3553"/>
  <c r="AS3553"/>
  <c r="AX3553"/>
  <c r="AW3552"/>
  <c r="AV3552"/>
  <c r="AT3552"/>
  <c r="AS3552"/>
  <c r="AX3552"/>
  <c r="AW3551"/>
  <c r="AV3551"/>
  <c r="AT3551"/>
  <c r="AS3551"/>
  <c r="AU3551"/>
  <c r="AW3550"/>
  <c r="AV3550"/>
  <c r="AT3550"/>
  <c r="AS3550"/>
  <c r="AU3550"/>
  <c r="AW3549"/>
  <c r="AV3549"/>
  <c r="AT3549"/>
  <c r="AS3549"/>
  <c r="AU3549"/>
  <c r="AW3548"/>
  <c r="AV3548"/>
  <c r="AT3548"/>
  <c r="AS3548"/>
  <c r="AU3548"/>
  <c r="AW3547"/>
  <c r="AV3547"/>
  <c r="AT3547"/>
  <c r="AS3547"/>
  <c r="AX3547"/>
  <c r="AW3546"/>
  <c r="AV3546"/>
  <c r="AT3546"/>
  <c r="AS3546"/>
  <c r="AX3546"/>
  <c r="AW3545"/>
  <c r="AV3545"/>
  <c r="AT3545"/>
  <c r="AS3545"/>
  <c r="AX3545"/>
  <c r="AW3544"/>
  <c r="AV3544"/>
  <c r="AT3544"/>
  <c r="AS3544"/>
  <c r="AX3544"/>
  <c r="AW3543"/>
  <c r="AV3543"/>
  <c r="AT3543"/>
  <c r="AS3543"/>
  <c r="AU3543"/>
  <c r="AW3542"/>
  <c r="AV3542"/>
  <c r="AT3542"/>
  <c r="AS3542"/>
  <c r="AU3542"/>
  <c r="AW3541"/>
  <c r="AV3541"/>
  <c r="AT3541"/>
  <c r="AS3541"/>
  <c r="AU3541"/>
  <c r="AW3540"/>
  <c r="AV3540"/>
  <c r="AT3540"/>
  <c r="AS3540"/>
  <c r="AU3540"/>
  <c r="AW3539"/>
  <c r="AV3539"/>
  <c r="AT3539"/>
  <c r="AS3539"/>
  <c r="AX3539"/>
  <c r="AW3538"/>
  <c r="AV3538"/>
  <c r="AT3538"/>
  <c r="AS3538"/>
  <c r="AX3538"/>
  <c r="AW3537"/>
  <c r="AV3537"/>
  <c r="AT3537"/>
  <c r="AS3537"/>
  <c r="AX3537"/>
  <c r="AW3536"/>
  <c r="AV3536"/>
  <c r="AT3536"/>
  <c r="AS3536"/>
  <c r="AX3536"/>
  <c r="AW3535"/>
  <c r="AV3535"/>
  <c r="AT3535"/>
  <c r="AS3535"/>
  <c r="AU3535"/>
  <c r="AW3534"/>
  <c r="AV3534"/>
  <c r="AT3534"/>
  <c r="AS3534"/>
  <c r="AU3534"/>
  <c r="AW3533"/>
  <c r="AV3533"/>
  <c r="AT3533"/>
  <c r="AS3533"/>
  <c r="AU3533"/>
  <c r="AW3532"/>
  <c r="AV3532"/>
  <c r="AT3532"/>
  <c r="AS3532"/>
  <c r="AU3532"/>
  <c r="AW3531"/>
  <c r="AV3531"/>
  <c r="AT3531"/>
  <c r="AS3531"/>
  <c r="AX3531"/>
  <c r="AW3530"/>
  <c r="AV3530"/>
  <c r="AT3530"/>
  <c r="AS3530"/>
  <c r="AX3530"/>
  <c r="AW3529"/>
  <c r="AV3529"/>
  <c r="AT3529"/>
  <c r="AS3529"/>
  <c r="AX3529"/>
  <c r="AW3528"/>
  <c r="AV3528"/>
  <c r="AT3528"/>
  <c r="AS3528"/>
  <c r="AX3528"/>
  <c r="AW3527"/>
  <c r="AV3527"/>
  <c r="AT3527"/>
  <c r="AS3527"/>
  <c r="AU3527"/>
  <c r="AW3526"/>
  <c r="AV3526"/>
  <c r="AT3526"/>
  <c r="AS3526"/>
  <c r="AU3526"/>
  <c r="AW3525"/>
  <c r="AV3525"/>
  <c r="AT3525"/>
  <c r="AS3525"/>
  <c r="AU3525"/>
  <c r="AW3524"/>
  <c r="AV3524"/>
  <c r="AT3524"/>
  <c r="AS3524"/>
  <c r="AU3524"/>
  <c r="AW3523"/>
  <c r="AV3523"/>
  <c r="AT3523"/>
  <c r="AS3523"/>
  <c r="AX3523"/>
  <c r="AW3522"/>
  <c r="AV3522"/>
  <c r="AT3522"/>
  <c r="AS3522"/>
  <c r="AX3522"/>
  <c r="AW3521"/>
  <c r="AV3521"/>
  <c r="AT3521"/>
  <c r="AS3521"/>
  <c r="AX3521"/>
  <c r="AW3520"/>
  <c r="AV3520"/>
  <c r="AT3520"/>
  <c r="AS3520"/>
  <c r="AX3520"/>
  <c r="AW3519"/>
  <c r="AV3519"/>
  <c r="AT3519"/>
  <c r="AS3519"/>
  <c r="AU3519"/>
  <c r="AW3518"/>
  <c r="AV3518"/>
  <c r="AT3518"/>
  <c r="AS3518"/>
  <c r="AU3518"/>
  <c r="AW3517"/>
  <c r="AV3517"/>
  <c r="AT3517"/>
  <c r="AS3517"/>
  <c r="AU3517"/>
  <c r="AW3516"/>
  <c r="AV3516"/>
  <c r="AT3516"/>
  <c r="AS3516"/>
  <c r="AU3516"/>
  <c r="AW3515"/>
  <c r="AV3515"/>
  <c r="AT3515"/>
  <c r="AS3515"/>
  <c r="AX3515"/>
  <c r="AW3514"/>
  <c r="AV3514"/>
  <c r="AT3514"/>
  <c r="AS3514"/>
  <c r="AX3514"/>
  <c r="AW3513"/>
  <c r="AV3513"/>
  <c r="AT3513"/>
  <c r="AS3513"/>
  <c r="AW3512"/>
  <c r="AV3512"/>
  <c r="AT3512"/>
  <c r="AS3512"/>
  <c r="AX3512"/>
  <c r="AW3511"/>
  <c r="AV3511"/>
  <c r="AT3511"/>
  <c r="AS3511"/>
  <c r="AU3511"/>
  <c r="AW3510"/>
  <c r="AV3510"/>
  <c r="AT3510"/>
  <c r="AS3510"/>
  <c r="AU3510"/>
  <c r="AW3509"/>
  <c r="AV3509"/>
  <c r="AT3509"/>
  <c r="AS3509"/>
  <c r="AU3509"/>
  <c r="AW3508"/>
  <c r="AV3508"/>
  <c r="AT3508"/>
  <c r="AS3508"/>
  <c r="AU3508"/>
  <c r="AW3507"/>
  <c r="AV3507"/>
  <c r="AT3507"/>
  <c r="AS3507"/>
  <c r="AX3507"/>
  <c r="AW3506"/>
  <c r="AV3506"/>
  <c r="AT3506"/>
  <c r="AS3506"/>
  <c r="AW3505"/>
  <c r="AV3505"/>
  <c r="AT3505"/>
  <c r="AS3505"/>
  <c r="AX3505"/>
  <c r="AW3504"/>
  <c r="AV3504"/>
  <c r="AT3504"/>
  <c r="AS3504"/>
  <c r="AX3504"/>
  <c r="AW3503"/>
  <c r="AV3503"/>
  <c r="AT3503"/>
  <c r="AS3503"/>
  <c r="AU3503"/>
  <c r="AW3502"/>
  <c r="AV3502"/>
  <c r="AT3502"/>
  <c r="AS3502"/>
  <c r="AU3502"/>
  <c r="AW3501"/>
  <c r="AV3501"/>
  <c r="AT3501"/>
  <c r="AS3501"/>
  <c r="AW3500"/>
  <c r="AV3500"/>
  <c r="AT3500"/>
  <c r="AS3500"/>
  <c r="AX3500"/>
  <c r="AW3499"/>
  <c r="AV3499"/>
  <c r="AT3499"/>
  <c r="AS3499"/>
  <c r="AX3499"/>
  <c r="AW3498"/>
  <c r="AV3498"/>
  <c r="AT3498"/>
  <c r="AS3498"/>
  <c r="AX3498"/>
  <c r="AW3497"/>
  <c r="AV3497"/>
  <c r="AT3497"/>
  <c r="AS3497"/>
  <c r="AU3497"/>
  <c r="AW3496"/>
  <c r="AV3496"/>
  <c r="AT3496"/>
  <c r="AS3496"/>
  <c r="AU3496"/>
  <c r="AW3495"/>
  <c r="AV3495"/>
  <c r="AT3495"/>
  <c r="AS3495"/>
  <c r="AU3495"/>
  <c r="AW3494"/>
  <c r="AV3494"/>
  <c r="AT3494"/>
  <c r="AS3494"/>
  <c r="AU3494"/>
  <c r="AW3493"/>
  <c r="AV3493"/>
  <c r="AT3493"/>
  <c r="AS3493"/>
  <c r="AX3493"/>
  <c r="AW3492"/>
  <c r="AV3492"/>
  <c r="AT3492"/>
  <c r="AS3492"/>
  <c r="AX3492"/>
  <c r="AW3491"/>
  <c r="AV3491"/>
  <c r="AT3491"/>
  <c r="AS3491"/>
  <c r="AX3491"/>
  <c r="AW3490"/>
  <c r="AV3490"/>
  <c r="AT3490"/>
  <c r="AS3490"/>
  <c r="AX3490"/>
  <c r="AW3489"/>
  <c r="AV3489"/>
  <c r="AT3489"/>
  <c r="AS3489"/>
  <c r="AU3489"/>
  <c r="AW3488"/>
  <c r="AV3488"/>
  <c r="AT3488"/>
  <c r="AS3488"/>
  <c r="AU3488"/>
  <c r="AW3487"/>
  <c r="AV3487"/>
  <c r="AT3487"/>
  <c r="AS3487"/>
  <c r="AU3487"/>
  <c r="AW3486"/>
  <c r="AV3486"/>
  <c r="AT3486"/>
  <c r="AS3486"/>
  <c r="AU3486"/>
  <c r="AW3485"/>
  <c r="AV3485"/>
  <c r="AT3485"/>
  <c r="AS3485"/>
  <c r="AX3485"/>
  <c r="AW3484"/>
  <c r="AV3484"/>
  <c r="AT3484"/>
  <c r="AS3484"/>
  <c r="AX3484"/>
  <c r="AW3483"/>
  <c r="AV3483"/>
  <c r="AT3483"/>
  <c r="AS3483"/>
  <c r="AW3482"/>
  <c r="AV3482"/>
  <c r="AT3482"/>
  <c r="AS3482"/>
  <c r="AX3482"/>
  <c r="AW3481"/>
  <c r="AV3481"/>
  <c r="AT3481"/>
  <c r="AS3481"/>
  <c r="AU3481"/>
  <c r="AW3480"/>
  <c r="AV3480"/>
  <c r="AT3480"/>
  <c r="AS3480"/>
  <c r="AU3480"/>
  <c r="AW3479"/>
  <c r="AV3479"/>
  <c r="AT3479"/>
  <c r="AS3479"/>
  <c r="AU3479"/>
  <c r="AW3478"/>
  <c r="AV3478"/>
  <c r="AT3478"/>
  <c r="AS3478"/>
  <c r="AU3478"/>
  <c r="AW3477"/>
  <c r="AV3477"/>
  <c r="AT3477"/>
  <c r="AS3477"/>
  <c r="AX3477"/>
  <c r="AW3476"/>
  <c r="AV3476"/>
  <c r="AT3476"/>
  <c r="AS3476"/>
  <c r="AW3475"/>
  <c r="AV3475"/>
  <c r="AT3475"/>
  <c r="AS3475"/>
  <c r="AX3475"/>
  <c r="AW3474"/>
  <c r="AV3474"/>
  <c r="AT3474"/>
  <c r="AS3474"/>
  <c r="AX3474"/>
  <c r="AW3473"/>
  <c r="AV3473"/>
  <c r="AT3473"/>
  <c r="AS3473"/>
  <c r="AU3473"/>
  <c r="AW3472"/>
  <c r="AV3472"/>
  <c r="AT3472"/>
  <c r="AS3472"/>
  <c r="AU3472"/>
  <c r="AW3471"/>
  <c r="AV3471"/>
  <c r="AT3471"/>
  <c r="AS3471"/>
  <c r="AU3471"/>
  <c r="AW3470"/>
  <c r="AV3470"/>
  <c r="AT3470"/>
  <c r="AS3470"/>
  <c r="AU3470"/>
  <c r="AW3469"/>
  <c r="AV3469"/>
  <c r="AT3469"/>
  <c r="AS3469"/>
  <c r="AW3468"/>
  <c r="AV3468"/>
  <c r="AT3468"/>
  <c r="AS3468"/>
  <c r="AX3468"/>
  <c r="AW3467"/>
  <c r="AV3467"/>
  <c r="AT3467"/>
  <c r="AS3467"/>
  <c r="AX3467"/>
  <c r="AW3466"/>
  <c r="AV3466"/>
  <c r="AT3466"/>
  <c r="AS3466"/>
  <c r="AX3466"/>
  <c r="AW3465"/>
  <c r="AV3465"/>
  <c r="AT3465"/>
  <c r="AS3465"/>
  <c r="AU3465"/>
  <c r="AW3464"/>
  <c r="AV3464"/>
  <c r="AT3464"/>
  <c r="AS3464"/>
  <c r="AU3464"/>
  <c r="AW3463"/>
  <c r="AV3463"/>
  <c r="AT3463"/>
  <c r="AS3463"/>
  <c r="AU3463"/>
  <c r="AW3462"/>
  <c r="AV3462"/>
  <c r="AT3462"/>
  <c r="AS3462"/>
  <c r="AU3462"/>
  <c r="AW3461"/>
  <c r="AV3461"/>
  <c r="AT3461"/>
  <c r="AS3461"/>
  <c r="AX3461"/>
  <c r="AW3460"/>
  <c r="AV3460"/>
  <c r="AT3460"/>
  <c r="AS3460"/>
  <c r="AX3460"/>
  <c r="AW3459"/>
  <c r="AV3459"/>
  <c r="AT3459"/>
  <c r="AS3459"/>
  <c r="AX3459"/>
  <c r="AW3458"/>
  <c r="AV3458"/>
  <c r="AT3458"/>
  <c r="AS3458"/>
  <c r="AX3458"/>
  <c r="AW3457"/>
  <c r="AV3457"/>
  <c r="AT3457"/>
  <c r="AS3457"/>
  <c r="AU3457"/>
  <c r="AW3456"/>
  <c r="AV3456"/>
  <c r="AT3456"/>
  <c r="AS3456"/>
  <c r="AU3456"/>
  <c r="AW3455"/>
  <c r="AV3455"/>
  <c r="AT3455"/>
  <c r="AS3455"/>
  <c r="AU3455"/>
  <c r="AW3454"/>
  <c r="AV3454"/>
  <c r="AT3454"/>
  <c r="AS3454"/>
  <c r="AU3454"/>
  <c r="AW3453"/>
  <c r="AV3453"/>
  <c r="AT3453"/>
  <c r="AS3453"/>
  <c r="AX3453"/>
  <c r="AW3452"/>
  <c r="AV3452"/>
  <c r="AT3452"/>
  <c r="AS3452"/>
  <c r="AX3452"/>
  <c r="AW3451"/>
  <c r="AV3451"/>
  <c r="AT3451"/>
  <c r="AS3451"/>
  <c r="AW3450"/>
  <c r="AV3450"/>
  <c r="AT3450"/>
  <c r="AS3450"/>
  <c r="AX3450"/>
  <c r="AW3449"/>
  <c r="AV3449"/>
  <c r="AT3449"/>
  <c r="AS3449"/>
  <c r="AU3449"/>
  <c r="AW3448"/>
  <c r="AV3448"/>
  <c r="AT3448"/>
  <c r="AS3448"/>
  <c r="AU3448"/>
  <c r="AW3447"/>
  <c r="AV3447"/>
  <c r="AT3447"/>
  <c r="AS3447"/>
  <c r="AU3447"/>
  <c r="AW3446"/>
  <c r="AV3446"/>
  <c r="AT3446"/>
  <c r="AS3446"/>
  <c r="AU3446"/>
  <c r="AW3445"/>
  <c r="AV3445"/>
  <c r="AT3445"/>
  <c r="AS3445"/>
  <c r="AX3445"/>
  <c r="AW3444"/>
  <c r="AV3444"/>
  <c r="AT3444"/>
  <c r="AS3444"/>
  <c r="AW3443"/>
  <c r="AV3443"/>
  <c r="AT3443"/>
  <c r="AS3443"/>
  <c r="AX3443"/>
  <c r="AW3442"/>
  <c r="AV3442"/>
  <c r="AT3442"/>
  <c r="AS3442"/>
  <c r="AX3442"/>
  <c r="AW3441"/>
  <c r="AV3441"/>
  <c r="AT3441"/>
  <c r="AS3441"/>
  <c r="AU3441"/>
  <c r="AW3440"/>
  <c r="AV3440"/>
  <c r="AT3440"/>
  <c r="AS3440"/>
  <c r="AU3440"/>
  <c r="AW3439"/>
  <c r="AV3439"/>
  <c r="AT3439"/>
  <c r="AS3439"/>
  <c r="AU3439"/>
  <c r="AW3438"/>
  <c r="AV3438"/>
  <c r="AT3438"/>
  <c r="AS3438"/>
  <c r="AU3438"/>
  <c r="AW3437"/>
  <c r="AV3437"/>
  <c r="AT3437"/>
  <c r="AS3437"/>
  <c r="AW3436"/>
  <c r="AV3436"/>
  <c r="AT3436"/>
  <c r="AS3436"/>
  <c r="AX3436"/>
  <c r="AW3435"/>
  <c r="AV3435"/>
  <c r="AT3435"/>
  <c r="AS3435"/>
  <c r="AX3435"/>
  <c r="AW3434"/>
  <c r="AV3434"/>
  <c r="AT3434"/>
  <c r="AS3434"/>
  <c r="AX3434"/>
  <c r="AW3433"/>
  <c r="AV3433"/>
  <c r="AT3433"/>
  <c r="AS3433"/>
  <c r="AU3433"/>
  <c r="AW3432"/>
  <c r="AV3432"/>
  <c r="AT3432"/>
  <c r="AS3432"/>
  <c r="AU3432"/>
  <c r="AW3431"/>
  <c r="AV3431"/>
  <c r="AT3431"/>
  <c r="AS3431"/>
  <c r="AU3431"/>
  <c r="AW3430"/>
  <c r="AV3430"/>
  <c r="AT3430"/>
  <c r="AS3430"/>
  <c r="AU3430"/>
  <c r="AW3429"/>
  <c r="AV3429"/>
  <c r="AT3429"/>
  <c r="AS3429"/>
  <c r="AX3429"/>
  <c r="AW3428"/>
  <c r="AV3428"/>
  <c r="AT3428"/>
  <c r="AS3428"/>
  <c r="AX3428"/>
  <c r="AW3427"/>
  <c r="AV3427"/>
  <c r="AT3427"/>
  <c r="AS3427"/>
  <c r="AX3427"/>
  <c r="AW3426"/>
  <c r="AV3426"/>
  <c r="AT3426"/>
  <c r="AS3426"/>
  <c r="AX3426"/>
  <c r="AW3425"/>
  <c r="AV3425"/>
  <c r="AT3425"/>
  <c r="AS3425"/>
  <c r="AU3425"/>
  <c r="AW3424"/>
  <c r="AV3424"/>
  <c r="AT3424"/>
  <c r="AS3424"/>
  <c r="AU3424"/>
  <c r="AW3423"/>
  <c r="AV3423"/>
  <c r="AT3423"/>
  <c r="AS3423"/>
  <c r="AU3423"/>
  <c r="AW3422"/>
  <c r="AV3422"/>
  <c r="AT3422"/>
  <c r="AS3422"/>
  <c r="AU3422"/>
  <c r="AW3421"/>
  <c r="AV3421"/>
  <c r="AT3421"/>
  <c r="AS3421"/>
  <c r="AX3421"/>
  <c r="AW3420"/>
  <c r="AV3420"/>
  <c r="AT3420"/>
  <c r="AS3420"/>
  <c r="AX3420"/>
  <c r="AW3419"/>
  <c r="AV3419"/>
  <c r="AT3419"/>
  <c r="AS3419"/>
  <c r="AW3418"/>
  <c r="AV3418"/>
  <c r="AT3418"/>
  <c r="AS3418"/>
  <c r="AX3418"/>
  <c r="AW3417"/>
  <c r="AV3417"/>
  <c r="AT3417"/>
  <c r="AS3417"/>
  <c r="AU3417"/>
  <c r="AW3416"/>
  <c r="AV3416"/>
  <c r="AT3416"/>
  <c r="AS3416"/>
  <c r="AU3416"/>
  <c r="AW3415"/>
  <c r="AV3415"/>
  <c r="AT3415"/>
  <c r="AS3415"/>
  <c r="AU3415"/>
  <c r="AW3414"/>
  <c r="AV3414"/>
  <c r="AT3414"/>
  <c r="AS3414"/>
  <c r="AU3414"/>
  <c r="AW3413"/>
  <c r="AV3413"/>
  <c r="AT3413"/>
  <c r="AS3413"/>
  <c r="AX3413"/>
  <c r="AW3412"/>
  <c r="AV3412"/>
  <c r="AT3412"/>
  <c r="AS3412"/>
  <c r="AW3411"/>
  <c r="AV3411"/>
  <c r="AT3411"/>
  <c r="AS3411"/>
  <c r="AX3411"/>
  <c r="AW3410"/>
  <c r="AV3410"/>
  <c r="AT3410"/>
  <c r="AS3410"/>
  <c r="AX3410"/>
  <c r="AW3409"/>
  <c r="AV3409"/>
  <c r="AT3409"/>
  <c r="AS3409"/>
  <c r="AU3409"/>
  <c r="AW3408"/>
  <c r="AV3408"/>
  <c r="AT3408"/>
  <c r="AS3408"/>
  <c r="AU3408"/>
  <c r="AW3407"/>
  <c r="AV3407"/>
  <c r="AT3407"/>
  <c r="AS3407"/>
  <c r="AU3407"/>
  <c r="AW3406"/>
  <c r="AV3406"/>
  <c r="AT3406"/>
  <c r="AS3406"/>
  <c r="AU3406"/>
  <c r="AW3405"/>
  <c r="AV3405"/>
  <c r="AT3405"/>
  <c r="AS3405"/>
  <c r="AW3404"/>
  <c r="AV3404"/>
  <c r="AT3404"/>
  <c r="AS3404"/>
  <c r="AX3404"/>
  <c r="AW3403"/>
  <c r="AV3403"/>
  <c r="AT3403"/>
  <c r="AS3403"/>
  <c r="AX3403"/>
  <c r="AW3402"/>
  <c r="AV3402"/>
  <c r="AT3402"/>
  <c r="AS3402"/>
  <c r="AX3402"/>
  <c r="AW3401"/>
  <c r="AV3401"/>
  <c r="AT3401"/>
  <c r="AS3401"/>
  <c r="AU3401"/>
  <c r="AW3400"/>
  <c r="AV3400"/>
  <c r="AT3400"/>
  <c r="AS3400"/>
  <c r="AU3400"/>
  <c r="AW3399"/>
  <c r="AV3399"/>
  <c r="AT3399"/>
  <c r="AS3399"/>
  <c r="AU3399"/>
  <c r="AW3398"/>
  <c r="AV3398"/>
  <c r="AT3398"/>
  <c r="AS3398"/>
  <c r="AU3398"/>
  <c r="AW3397"/>
  <c r="AV3397"/>
  <c r="AT3397"/>
  <c r="AS3397"/>
  <c r="AX3397"/>
  <c r="AW3396"/>
  <c r="AV3396"/>
  <c r="AT3396"/>
  <c r="AS3396"/>
  <c r="AX3396"/>
  <c r="AW3395"/>
  <c r="AV3395"/>
  <c r="AT3395"/>
  <c r="AS3395"/>
  <c r="AX3395"/>
  <c r="AW3394"/>
  <c r="AV3394"/>
  <c r="AT3394"/>
  <c r="AS3394"/>
  <c r="AX3394"/>
  <c r="AW3393"/>
  <c r="AV3393"/>
  <c r="AT3393"/>
  <c r="AS3393"/>
  <c r="AU3393"/>
  <c r="AW3392"/>
  <c r="AV3392"/>
  <c r="AT3392"/>
  <c r="AS3392"/>
  <c r="AU3392"/>
  <c r="AW3391"/>
  <c r="AV3391"/>
  <c r="AT3391"/>
  <c r="AS3391"/>
  <c r="AU3391"/>
  <c r="AW3390"/>
  <c r="AV3390"/>
  <c r="AT3390"/>
  <c r="AS3390"/>
  <c r="AU3390"/>
  <c r="AW3389"/>
  <c r="AV3389"/>
  <c r="AT3389"/>
  <c r="AS3389"/>
  <c r="AX3389"/>
  <c r="AW3388"/>
  <c r="AV3388"/>
  <c r="AT3388"/>
  <c r="AS3388"/>
  <c r="AX3388"/>
  <c r="AW3387"/>
  <c r="AV3387"/>
  <c r="AT3387"/>
  <c r="AS3387"/>
  <c r="AW3386"/>
  <c r="AV3386"/>
  <c r="AT3386"/>
  <c r="AS3386"/>
  <c r="AX3386"/>
  <c r="AW3385"/>
  <c r="AV3385"/>
  <c r="AT3385"/>
  <c r="AS3385"/>
  <c r="AU3385"/>
  <c r="AW3384"/>
  <c r="AV3384"/>
  <c r="AT3384"/>
  <c r="AS3384"/>
  <c r="AU3384"/>
  <c r="AW3383"/>
  <c r="AV3383"/>
  <c r="AT3383"/>
  <c r="AS3383"/>
  <c r="AU3383"/>
  <c r="AW3382"/>
  <c r="AV3382"/>
  <c r="AT3382"/>
  <c r="AS3382"/>
  <c r="AU3382"/>
  <c r="AW3381"/>
  <c r="AV3381"/>
  <c r="AT3381"/>
  <c r="AS3381"/>
  <c r="AX3381"/>
  <c r="AW3380"/>
  <c r="AV3380"/>
  <c r="AT3380"/>
  <c r="AS3380"/>
  <c r="AW3379"/>
  <c r="AV3379"/>
  <c r="AT3379"/>
  <c r="AS3379"/>
  <c r="AX3379"/>
  <c r="AW3378"/>
  <c r="AV3378"/>
  <c r="AT3378"/>
  <c r="AS3378"/>
  <c r="AX3378"/>
  <c r="AW3377"/>
  <c r="AV3377"/>
  <c r="AT3377"/>
  <c r="AS3377"/>
  <c r="AU3377"/>
  <c r="AW3376"/>
  <c r="AV3376"/>
  <c r="AT3376"/>
  <c r="AS3376"/>
  <c r="AU3376"/>
  <c r="AW3375"/>
  <c r="AV3375"/>
  <c r="AT3375"/>
  <c r="AS3375"/>
  <c r="AU3375"/>
  <c r="AW3374"/>
  <c r="AV3374"/>
  <c r="AT3374"/>
  <c r="AS3374"/>
  <c r="AU3374"/>
  <c r="AW3373"/>
  <c r="AV3373"/>
  <c r="AT3373"/>
  <c r="AS3373"/>
  <c r="AW3372"/>
  <c r="AV3372"/>
  <c r="AT3372"/>
  <c r="AS3372"/>
  <c r="AX3372"/>
  <c r="AW3371"/>
  <c r="AV3371"/>
  <c r="AT3371"/>
  <c r="AS3371"/>
  <c r="AX3371"/>
  <c r="AW3370"/>
  <c r="AV3370"/>
  <c r="AT3370"/>
  <c r="AS3370"/>
  <c r="AX3370"/>
  <c r="AW3369"/>
  <c r="AV3369"/>
  <c r="AT3369"/>
  <c r="AS3369"/>
  <c r="AU3369"/>
  <c r="AW3368"/>
  <c r="AV3368"/>
  <c r="AT3368"/>
  <c r="AS3368"/>
  <c r="AU3368"/>
  <c r="AW3367"/>
  <c r="AV3367"/>
  <c r="AT3367"/>
  <c r="AS3367"/>
  <c r="AU3367"/>
  <c r="AW3366"/>
  <c r="AV3366"/>
  <c r="AT3366"/>
  <c r="AS3366"/>
  <c r="AU3366"/>
  <c r="AW3365"/>
  <c r="AV3365"/>
  <c r="AT3365"/>
  <c r="AS3365"/>
  <c r="AX3365"/>
  <c r="AW3364"/>
  <c r="AV3364"/>
  <c r="AT3364"/>
  <c r="AS3364"/>
  <c r="AX3364"/>
  <c r="AW3363"/>
  <c r="AV3363"/>
  <c r="AT3363"/>
  <c r="AS3363"/>
  <c r="AX3363"/>
  <c r="AW3362"/>
  <c r="AV3362"/>
  <c r="AT3362"/>
  <c r="AS3362"/>
  <c r="AX3362"/>
  <c r="AW3361"/>
  <c r="AV3361"/>
  <c r="AT3361"/>
  <c r="AS3361"/>
  <c r="AU3361"/>
  <c r="AW3360"/>
  <c r="AV3360"/>
  <c r="AT3360"/>
  <c r="AS3360"/>
  <c r="AU3360"/>
  <c r="AW3359"/>
  <c r="AV3359"/>
  <c r="AT3359"/>
  <c r="AS3359"/>
  <c r="AU3359"/>
  <c r="AW3358"/>
  <c r="AV3358"/>
  <c r="AT3358"/>
  <c r="AS3358"/>
  <c r="AU3358"/>
  <c r="AW3357"/>
  <c r="AV3357"/>
  <c r="AT3357"/>
  <c r="AS3357"/>
  <c r="AX3357"/>
  <c r="AW3356"/>
  <c r="AV3356"/>
  <c r="AT3356"/>
  <c r="AS3356"/>
  <c r="AX3356"/>
  <c r="AW3355"/>
  <c r="AV3355"/>
  <c r="AT3355"/>
  <c r="AS3355"/>
  <c r="AW3354"/>
  <c r="AV3354"/>
  <c r="AT3354"/>
  <c r="AS3354"/>
  <c r="AX3354"/>
  <c r="AW3353"/>
  <c r="AV3353"/>
  <c r="AT3353"/>
  <c r="AS3353"/>
  <c r="AU3353"/>
  <c r="AW3352"/>
  <c r="AV3352"/>
  <c r="AT3352"/>
  <c r="AS3352"/>
  <c r="AU3352"/>
  <c r="AW3351"/>
  <c r="AV3351"/>
  <c r="AT3351"/>
  <c r="AS3351"/>
  <c r="AU3351"/>
  <c r="AW3350"/>
  <c r="AV3350"/>
  <c r="AT3350"/>
  <c r="AS3350"/>
  <c r="AU3350"/>
  <c r="AW3349"/>
  <c r="AV3349"/>
  <c r="AT3349"/>
  <c r="AS3349"/>
  <c r="AX3349"/>
  <c r="AW3348"/>
  <c r="AV3348"/>
  <c r="AT3348"/>
  <c r="AS3348"/>
  <c r="AW3347"/>
  <c r="AV3347"/>
  <c r="AT3347"/>
  <c r="AS3347"/>
  <c r="AX3347"/>
  <c r="AW3346"/>
  <c r="AV3346"/>
  <c r="AT3346"/>
  <c r="AS3346"/>
  <c r="AX3346"/>
  <c r="AW3345"/>
  <c r="AV3345"/>
  <c r="AT3345"/>
  <c r="AS3345"/>
  <c r="AU3345"/>
  <c r="AW3344"/>
  <c r="AV3344"/>
  <c r="AT3344"/>
  <c r="AS3344"/>
  <c r="AU3344"/>
  <c r="AW3343"/>
  <c r="AV3343"/>
  <c r="AT3343"/>
  <c r="AS3343"/>
  <c r="AU3343"/>
  <c r="AW3342"/>
  <c r="AV3342"/>
  <c r="AT3342"/>
  <c r="AS3342"/>
  <c r="AU3342"/>
  <c r="AW3341"/>
  <c r="AV3341"/>
  <c r="AT3341"/>
  <c r="AS3341"/>
  <c r="AW3340"/>
  <c r="AV3340"/>
  <c r="AT3340"/>
  <c r="AS3340"/>
  <c r="AX3340"/>
  <c r="AW3339"/>
  <c r="AV3339"/>
  <c r="AT3339"/>
  <c r="AS3339"/>
  <c r="AX3339"/>
  <c r="AW3338"/>
  <c r="AV3338"/>
  <c r="AT3338"/>
  <c r="AS3338"/>
  <c r="AX3338"/>
  <c r="AW3337"/>
  <c r="AV3337"/>
  <c r="AT3337"/>
  <c r="AS3337"/>
  <c r="AU3337"/>
  <c r="AW3336"/>
  <c r="AV3336"/>
  <c r="AT3336"/>
  <c r="AS3336"/>
  <c r="AU3336"/>
  <c r="AW3335"/>
  <c r="AV3335"/>
  <c r="AT3335"/>
  <c r="AS3335"/>
  <c r="AU3335"/>
  <c r="AW3334"/>
  <c r="AV3334"/>
  <c r="AT3334"/>
  <c r="AS3334"/>
  <c r="AU3334"/>
  <c r="AW3333"/>
  <c r="AV3333"/>
  <c r="AT3333"/>
  <c r="AS3333"/>
  <c r="AU3333"/>
  <c r="AW3332"/>
  <c r="AV3332"/>
  <c r="AT3332"/>
  <c r="AS3332"/>
  <c r="AX3332"/>
  <c r="AW3331"/>
  <c r="AV3331"/>
  <c r="AT3331"/>
  <c r="AS3331"/>
  <c r="AX3331"/>
  <c r="AW3330"/>
  <c r="AV3330"/>
  <c r="AT3330"/>
  <c r="AS3330"/>
  <c r="AX3330"/>
  <c r="AW3329"/>
  <c r="AV3329"/>
  <c r="AT3329"/>
  <c r="AS3329"/>
  <c r="AU3329"/>
  <c r="AW3328"/>
  <c r="AV3328"/>
  <c r="AT3328"/>
  <c r="AS3328"/>
  <c r="AW3327"/>
  <c r="AV3327"/>
  <c r="AT3327"/>
  <c r="AS3327"/>
  <c r="AU3327"/>
  <c r="AW3326"/>
  <c r="AV3326"/>
  <c r="AT3326"/>
  <c r="AS3326"/>
  <c r="AU3326"/>
  <c r="AW3325"/>
  <c r="AV3325"/>
  <c r="AT3325"/>
  <c r="AS3325"/>
  <c r="AX3325"/>
  <c r="AW3324"/>
  <c r="AV3324"/>
  <c r="AT3324"/>
  <c r="AS3324"/>
  <c r="AX3324"/>
  <c r="AW3323"/>
  <c r="AV3323"/>
  <c r="AT3323"/>
  <c r="AS3323"/>
  <c r="AX3323"/>
  <c r="AW3322"/>
  <c r="AV3322"/>
  <c r="AT3322"/>
  <c r="AS3322"/>
  <c r="AX3322"/>
  <c r="AW3321"/>
  <c r="AV3321"/>
  <c r="AT3321"/>
  <c r="AS3321"/>
  <c r="AU3321"/>
  <c r="AW3320"/>
  <c r="AV3320"/>
  <c r="AT3320"/>
  <c r="AS3320"/>
  <c r="AU3320"/>
  <c r="AW3319"/>
  <c r="AV3319"/>
  <c r="AT3319"/>
  <c r="AS3319"/>
  <c r="AU3319"/>
  <c r="AW3318"/>
  <c r="AV3318"/>
  <c r="AT3318"/>
  <c r="AS3318"/>
  <c r="AU3318"/>
  <c r="AW3317"/>
  <c r="AV3317"/>
  <c r="AT3317"/>
  <c r="AS3317"/>
  <c r="AX3317"/>
  <c r="AW3316"/>
  <c r="AV3316"/>
  <c r="AT3316"/>
  <c r="AS3316"/>
  <c r="AX3316"/>
  <c r="AW3315"/>
  <c r="AV3315"/>
  <c r="AT3315"/>
  <c r="AS3315"/>
  <c r="AX3315"/>
  <c r="AW3314"/>
  <c r="AV3314"/>
  <c r="AT3314"/>
  <c r="AS3314"/>
  <c r="AX3314"/>
  <c r="AW3313"/>
  <c r="AV3313"/>
  <c r="AT3313"/>
  <c r="AS3313"/>
  <c r="AU3313"/>
  <c r="AW3312"/>
  <c r="AV3312"/>
  <c r="AT3312"/>
  <c r="AS3312"/>
  <c r="AU3312"/>
  <c r="AW3311"/>
  <c r="AV3311"/>
  <c r="AT3311"/>
  <c r="AS3311"/>
  <c r="AU3311"/>
  <c r="AW3310"/>
  <c r="AV3310"/>
  <c r="AT3310"/>
  <c r="AS3310"/>
  <c r="AW3309"/>
  <c r="AV3309"/>
  <c r="AT3309"/>
  <c r="AS3309"/>
  <c r="AX3309"/>
  <c r="AW3308"/>
  <c r="AV3308"/>
  <c r="AT3308"/>
  <c r="AS3308"/>
  <c r="AX3308"/>
  <c r="AW3307"/>
  <c r="AV3307"/>
  <c r="AT3307"/>
  <c r="AS3307"/>
  <c r="AX3307"/>
  <c r="AW3306"/>
  <c r="AV3306"/>
  <c r="AT3306"/>
  <c r="AS3306"/>
  <c r="AX3306"/>
  <c r="AW3305"/>
  <c r="AV3305"/>
  <c r="AT3305"/>
  <c r="AS3305"/>
  <c r="AU3305"/>
  <c r="AW3304"/>
  <c r="AV3304"/>
  <c r="AT3304"/>
  <c r="AS3304"/>
  <c r="AU3304"/>
  <c r="AW3303"/>
  <c r="AV3303"/>
  <c r="AT3303"/>
  <c r="AS3303"/>
  <c r="AW3302"/>
  <c r="AV3302"/>
  <c r="AT3302"/>
  <c r="AS3302"/>
  <c r="AU3302"/>
  <c r="AW3301"/>
  <c r="AV3301"/>
  <c r="AT3301"/>
  <c r="AS3301"/>
  <c r="AX3301"/>
  <c r="AW3300"/>
  <c r="AV3300"/>
  <c r="AT3300"/>
  <c r="AS3300"/>
  <c r="AX3300"/>
  <c r="AW3299"/>
  <c r="AV3299"/>
  <c r="AT3299"/>
  <c r="AS3299"/>
  <c r="AX3299"/>
  <c r="AW3298"/>
  <c r="AV3298"/>
  <c r="AT3298"/>
  <c r="AS3298"/>
  <c r="AX3298"/>
  <c r="AW3297"/>
  <c r="AV3297"/>
  <c r="AT3297"/>
  <c r="AS3297"/>
  <c r="AU3297"/>
  <c r="AW3296"/>
  <c r="AV3296"/>
  <c r="AT3296"/>
  <c r="AS3296"/>
  <c r="AW3295"/>
  <c r="AV3295"/>
  <c r="AT3295"/>
  <c r="AS3295"/>
  <c r="AU3295"/>
  <c r="AW3294"/>
  <c r="AV3294"/>
  <c r="AT3294"/>
  <c r="AS3294"/>
  <c r="AU3294"/>
  <c r="AW3293"/>
  <c r="AV3293"/>
  <c r="AT3293"/>
  <c r="AS3293"/>
  <c r="AX3293"/>
  <c r="AW3292"/>
  <c r="AV3292"/>
  <c r="AT3292"/>
  <c r="AS3292"/>
  <c r="AX3292"/>
  <c r="AW3291"/>
  <c r="AV3291"/>
  <c r="AT3291"/>
  <c r="AS3291"/>
  <c r="AX3291"/>
  <c r="AW3290"/>
  <c r="AV3290"/>
  <c r="AT3290"/>
  <c r="AS3290"/>
  <c r="AX3290"/>
  <c r="AW3289"/>
  <c r="AV3289"/>
  <c r="AT3289"/>
  <c r="AS3289"/>
  <c r="AU3289"/>
  <c r="AW3288"/>
  <c r="AV3288"/>
  <c r="AT3288"/>
  <c r="AS3288"/>
  <c r="AU3288"/>
  <c r="AW3287"/>
  <c r="AV3287"/>
  <c r="AT3287"/>
  <c r="AS3287"/>
  <c r="AU3287"/>
  <c r="AW3286"/>
  <c r="AV3286"/>
  <c r="AT3286"/>
  <c r="AS3286"/>
  <c r="AU3286"/>
  <c r="AW3285"/>
  <c r="AV3285"/>
  <c r="AT3285"/>
  <c r="AS3285"/>
  <c r="AX3285"/>
  <c r="AW3284"/>
  <c r="AV3284"/>
  <c r="AT3284"/>
  <c r="AS3284"/>
  <c r="AX3284"/>
  <c r="AW3283"/>
  <c r="AV3283"/>
  <c r="AT3283"/>
  <c r="AS3283"/>
  <c r="AX3283"/>
  <c r="AW3282"/>
  <c r="AV3282"/>
  <c r="AT3282"/>
  <c r="AS3282"/>
  <c r="AX3282"/>
  <c r="AW3281"/>
  <c r="AV3281"/>
  <c r="AT3281"/>
  <c r="AS3281"/>
  <c r="AU3281"/>
  <c r="AW3280"/>
  <c r="AV3280"/>
  <c r="AT3280"/>
  <c r="AS3280"/>
  <c r="AU3280"/>
  <c r="AW3279"/>
  <c r="AV3279"/>
  <c r="AT3279"/>
  <c r="AS3279"/>
  <c r="AU3279"/>
  <c r="AW3278"/>
  <c r="AV3278"/>
  <c r="AT3278"/>
  <c r="AS3278"/>
  <c r="AW3277"/>
  <c r="AV3277"/>
  <c r="AT3277"/>
  <c r="AS3277"/>
  <c r="AX3277"/>
  <c r="AW3276"/>
  <c r="AV3276"/>
  <c r="AT3276"/>
  <c r="AS3276"/>
  <c r="AX3276"/>
  <c r="AW3275"/>
  <c r="AV3275"/>
  <c r="AT3275"/>
  <c r="AS3275"/>
  <c r="AX3275"/>
  <c r="AW3274"/>
  <c r="AV3274"/>
  <c r="AT3274"/>
  <c r="AS3274"/>
  <c r="AX3274"/>
  <c r="AW3273"/>
  <c r="AV3273"/>
  <c r="AT3273"/>
  <c r="AS3273"/>
  <c r="AU3273"/>
  <c r="AW3272"/>
  <c r="AV3272"/>
  <c r="AT3272"/>
  <c r="AS3272"/>
  <c r="AU3272"/>
  <c r="AW3271"/>
  <c r="AV3271"/>
  <c r="AT3271"/>
  <c r="AS3271"/>
  <c r="AW3270"/>
  <c r="AV3270"/>
  <c r="AT3270"/>
  <c r="AS3270"/>
  <c r="AU3270"/>
  <c r="AW3269"/>
  <c r="AV3269"/>
  <c r="AT3269"/>
  <c r="AS3269"/>
  <c r="AX3269"/>
  <c r="AW3268"/>
  <c r="AV3268"/>
  <c r="AT3268"/>
  <c r="AS3268"/>
  <c r="AX3268"/>
  <c r="AW3267"/>
  <c r="AV3267"/>
  <c r="AT3267"/>
  <c r="AS3267"/>
  <c r="AX3267"/>
  <c r="AW3266"/>
  <c r="AV3266"/>
  <c r="AT3266"/>
  <c r="AS3266"/>
  <c r="AX3266"/>
  <c r="AW3265"/>
  <c r="AV3265"/>
  <c r="AT3265"/>
  <c r="AS3265"/>
  <c r="AU3265"/>
  <c r="AW3264"/>
  <c r="AV3264"/>
  <c r="AT3264"/>
  <c r="AS3264"/>
  <c r="AW3263"/>
  <c r="AV3263"/>
  <c r="AT3263"/>
  <c r="AS3263"/>
  <c r="AU3263"/>
  <c r="AW3262"/>
  <c r="AV3262"/>
  <c r="AT3262"/>
  <c r="AS3262"/>
  <c r="AU3262"/>
  <c r="AW3261"/>
  <c r="AV3261"/>
  <c r="AT3261"/>
  <c r="AS3261"/>
  <c r="AX3261"/>
  <c r="AW3260"/>
  <c r="AV3260"/>
  <c r="AT3260"/>
  <c r="AS3260"/>
  <c r="AX3260"/>
  <c r="AW3259"/>
  <c r="AV3259"/>
  <c r="AT3259"/>
  <c r="AS3259"/>
  <c r="AU3259"/>
  <c r="AW3258"/>
  <c r="AV3258"/>
  <c r="AT3258"/>
  <c r="AS3258"/>
  <c r="AX3258"/>
  <c r="AW3257"/>
  <c r="AV3257"/>
  <c r="AT3257"/>
  <c r="AS3257"/>
  <c r="AU3257"/>
  <c r="AW3256"/>
  <c r="AV3256"/>
  <c r="AT3256"/>
  <c r="AS3256"/>
  <c r="AU3256"/>
  <c r="AW3255"/>
  <c r="AV3255"/>
  <c r="AT3255"/>
  <c r="AS3255"/>
  <c r="AU3255"/>
  <c r="AW3254"/>
  <c r="AV3254"/>
  <c r="AT3254"/>
  <c r="AS3254"/>
  <c r="AU3254"/>
  <c r="AW3253"/>
  <c r="AV3253"/>
  <c r="AT3253"/>
  <c r="AS3253"/>
  <c r="AX3253"/>
  <c r="AW3252"/>
  <c r="AV3252"/>
  <c r="AT3252"/>
  <c r="AS3252"/>
  <c r="AX3252"/>
  <c r="AW3251"/>
  <c r="AV3251"/>
  <c r="AT3251"/>
  <c r="AS3251"/>
  <c r="AW3250"/>
  <c r="AV3250"/>
  <c r="AT3250"/>
  <c r="AS3250"/>
  <c r="AX3250"/>
  <c r="AW3249"/>
  <c r="AV3249"/>
  <c r="AT3249"/>
  <c r="AS3249"/>
  <c r="AU3249"/>
  <c r="AW3248"/>
  <c r="AV3248"/>
  <c r="AT3248"/>
  <c r="AS3248"/>
  <c r="AU3248"/>
  <c r="AW3247"/>
  <c r="AV3247"/>
  <c r="AT3247"/>
  <c r="AS3247"/>
  <c r="AX3247"/>
  <c r="AW3246"/>
  <c r="AV3246"/>
  <c r="AT3246"/>
  <c r="AS3246"/>
  <c r="AU3246"/>
  <c r="AW3245"/>
  <c r="AV3245"/>
  <c r="AT3245"/>
  <c r="AS3245"/>
  <c r="AX3245"/>
  <c r="AW3244"/>
  <c r="AV3244"/>
  <c r="AT3244"/>
  <c r="AS3244"/>
  <c r="AX3244"/>
  <c r="AW3243"/>
  <c r="AV3243"/>
  <c r="AT3243"/>
  <c r="AS3243"/>
  <c r="AX3243"/>
  <c r="AW3242"/>
  <c r="AV3242"/>
  <c r="AT3242"/>
  <c r="AS3242"/>
  <c r="AX3242"/>
  <c r="AW3241"/>
  <c r="AV3241"/>
  <c r="AT3241"/>
  <c r="AS3241"/>
  <c r="AU3241"/>
  <c r="AW3240"/>
  <c r="AV3240"/>
  <c r="AT3240"/>
  <c r="AS3240"/>
  <c r="AU3240"/>
  <c r="AW3239"/>
  <c r="AV3239"/>
  <c r="AT3239"/>
  <c r="AS3239"/>
  <c r="AX3239"/>
  <c r="AW3238"/>
  <c r="AV3238"/>
  <c r="AT3238"/>
  <c r="AS3238"/>
  <c r="AU3238"/>
  <c r="AW3237"/>
  <c r="AV3237"/>
  <c r="AT3237"/>
  <c r="AS3237"/>
  <c r="AX3237"/>
  <c r="AW3236"/>
  <c r="AV3236"/>
  <c r="AT3236"/>
  <c r="AS3236"/>
  <c r="AW3235"/>
  <c r="AV3235"/>
  <c r="AT3235"/>
  <c r="AS3235"/>
  <c r="AX3235"/>
  <c r="AW3234"/>
  <c r="AV3234"/>
  <c r="AT3234"/>
  <c r="AS3234"/>
  <c r="AX3234"/>
  <c r="AW3233"/>
  <c r="AV3233"/>
  <c r="AT3233"/>
  <c r="AS3233"/>
  <c r="AU3233"/>
  <c r="AW3232"/>
  <c r="AV3232"/>
  <c r="AT3232"/>
  <c r="AS3232"/>
  <c r="AU3232"/>
  <c r="AW3231"/>
  <c r="AV3231"/>
  <c r="AT3231"/>
  <c r="AS3231"/>
  <c r="AX3231"/>
  <c r="AW3230"/>
  <c r="AV3230"/>
  <c r="AT3230"/>
  <c r="AS3230"/>
  <c r="AW3229"/>
  <c r="AV3229"/>
  <c r="AT3229"/>
  <c r="AS3229"/>
  <c r="AX3229"/>
  <c r="AW3228"/>
  <c r="AV3228"/>
  <c r="AT3228"/>
  <c r="AS3228"/>
  <c r="AX3228"/>
  <c r="AW3227"/>
  <c r="AV3227"/>
  <c r="AT3227"/>
  <c r="AS3227"/>
  <c r="AX3227"/>
  <c r="AW3226"/>
  <c r="AV3226"/>
  <c r="AT3226"/>
  <c r="AS3226"/>
  <c r="AX3226"/>
  <c r="AW3225"/>
  <c r="AV3225"/>
  <c r="AT3225"/>
  <c r="AS3225"/>
  <c r="AU3225"/>
  <c r="AW3224"/>
  <c r="AV3224"/>
  <c r="AT3224"/>
  <c r="AS3224"/>
  <c r="AU3224"/>
  <c r="AW3223"/>
  <c r="AV3223"/>
  <c r="AT3223"/>
  <c r="AS3223"/>
  <c r="AW3222"/>
  <c r="AV3222"/>
  <c r="AT3222"/>
  <c r="AS3222"/>
  <c r="AU3222"/>
  <c r="AW3221"/>
  <c r="AV3221"/>
  <c r="AT3221"/>
  <c r="AS3221"/>
  <c r="AX3221"/>
  <c r="AW3220"/>
  <c r="AV3220"/>
  <c r="AT3220"/>
  <c r="AS3220"/>
  <c r="AX3220"/>
  <c r="AW3219"/>
  <c r="AV3219"/>
  <c r="AT3219"/>
  <c r="AS3219"/>
  <c r="AX3219"/>
  <c r="AW3218"/>
  <c r="AV3218"/>
  <c r="AT3218"/>
  <c r="AS3218"/>
  <c r="AX3218"/>
  <c r="AW3217"/>
  <c r="AV3217"/>
  <c r="AT3217"/>
  <c r="AS3217"/>
  <c r="AU3217"/>
  <c r="AW3216"/>
  <c r="AV3216"/>
  <c r="AT3216"/>
  <c r="AS3216"/>
  <c r="AW3215"/>
  <c r="AV3215"/>
  <c r="AT3215"/>
  <c r="AS3215"/>
  <c r="AU3215"/>
  <c r="AW3214"/>
  <c r="AV3214"/>
  <c r="AT3214"/>
  <c r="AS3214"/>
  <c r="AU3214"/>
  <c r="AW3213"/>
  <c r="AV3213"/>
  <c r="AT3213"/>
  <c r="AS3213"/>
  <c r="AX3213"/>
  <c r="AW3212"/>
  <c r="AV3212"/>
  <c r="AT3212"/>
  <c r="AS3212"/>
  <c r="AX3212"/>
  <c r="AW3211"/>
  <c r="AV3211"/>
  <c r="AT3211"/>
  <c r="AS3211"/>
  <c r="AX3211"/>
  <c r="AW3210"/>
  <c r="AV3210"/>
  <c r="AT3210"/>
  <c r="AS3210"/>
  <c r="AX3210"/>
  <c r="AW3209"/>
  <c r="AV3209"/>
  <c r="AT3209"/>
  <c r="AS3209"/>
  <c r="AU3209"/>
  <c r="AW3208"/>
  <c r="AV3208"/>
  <c r="AT3208"/>
  <c r="AS3208"/>
  <c r="AU3208"/>
  <c r="AW3207"/>
  <c r="AV3207"/>
  <c r="AT3207"/>
  <c r="AS3207"/>
  <c r="AU3207"/>
  <c r="AW3206"/>
  <c r="AV3206"/>
  <c r="AT3206"/>
  <c r="AS3206"/>
  <c r="AU3206"/>
  <c r="AW3205"/>
  <c r="AV3205"/>
  <c r="AT3205"/>
  <c r="AS3205"/>
  <c r="AX3205"/>
  <c r="AW3204"/>
  <c r="AV3204"/>
  <c r="AT3204"/>
  <c r="AS3204"/>
  <c r="AX3204"/>
  <c r="AW3203"/>
  <c r="AV3203"/>
  <c r="AT3203"/>
  <c r="AS3203"/>
  <c r="AX3203"/>
  <c r="AW3202"/>
  <c r="AV3202"/>
  <c r="AT3202"/>
  <c r="AS3202"/>
  <c r="AX3202"/>
  <c r="AW3201"/>
  <c r="AV3201"/>
  <c r="AT3201"/>
  <c r="AS3201"/>
  <c r="AU3201"/>
  <c r="AW3200"/>
  <c r="AV3200"/>
  <c r="AT3200"/>
  <c r="AS3200"/>
  <c r="AU3200"/>
  <c r="AW3199"/>
  <c r="AV3199"/>
  <c r="AT3199"/>
  <c r="AS3199"/>
  <c r="AU3199"/>
  <c r="AW3198"/>
  <c r="AV3198"/>
  <c r="AT3198"/>
  <c r="AS3198"/>
  <c r="AW3197"/>
  <c r="AV3197"/>
  <c r="AT3197"/>
  <c r="AS3197"/>
  <c r="AX3197"/>
  <c r="AW3196"/>
  <c r="AV3196"/>
  <c r="AT3196"/>
  <c r="AS3196"/>
  <c r="AX3196"/>
  <c r="AW3195"/>
  <c r="AV3195"/>
  <c r="AT3195"/>
  <c r="AS3195"/>
  <c r="AX3195"/>
  <c r="AW3194"/>
  <c r="AV3194"/>
  <c r="AT3194"/>
  <c r="AS3194"/>
  <c r="AX3194"/>
  <c r="AW3193"/>
  <c r="AV3193"/>
  <c r="AT3193"/>
  <c r="AS3193"/>
  <c r="AU3193"/>
  <c r="AW3192"/>
  <c r="AV3192"/>
  <c r="AT3192"/>
  <c r="AS3192"/>
  <c r="AU3192"/>
  <c r="AW3191"/>
  <c r="AV3191"/>
  <c r="AT3191"/>
  <c r="AS3191"/>
  <c r="AW3190"/>
  <c r="AV3190"/>
  <c r="AT3190"/>
  <c r="AS3190"/>
  <c r="AU3190"/>
  <c r="AW3189"/>
  <c r="AV3189"/>
  <c r="AT3189"/>
  <c r="AS3189"/>
  <c r="AX3189"/>
  <c r="AW3188"/>
  <c r="AV3188"/>
  <c r="AT3188"/>
  <c r="AS3188"/>
  <c r="AX3188"/>
  <c r="AW3187"/>
  <c r="AV3187"/>
  <c r="AT3187"/>
  <c r="AS3187"/>
  <c r="AX3187"/>
  <c r="AW3186"/>
  <c r="AV3186"/>
  <c r="AT3186"/>
  <c r="AS3186"/>
  <c r="AX3186"/>
  <c r="AW3185"/>
  <c r="AV3185"/>
  <c r="AT3185"/>
  <c r="AS3185"/>
  <c r="AU3185"/>
  <c r="AW3184"/>
  <c r="AV3184"/>
  <c r="AT3184"/>
  <c r="AS3184"/>
  <c r="AU3184"/>
  <c r="AW3183"/>
  <c r="AV3183"/>
  <c r="AT3183"/>
  <c r="AS3183"/>
  <c r="AU3183"/>
  <c r="AW3182"/>
  <c r="AV3182"/>
  <c r="AT3182"/>
  <c r="AS3182"/>
  <c r="AU3182"/>
  <c r="AW3181"/>
  <c r="AV3181"/>
  <c r="AT3181"/>
  <c r="AS3181"/>
  <c r="AX3181"/>
  <c r="AW3180"/>
  <c r="AV3180"/>
  <c r="AT3180"/>
  <c r="AS3180"/>
  <c r="AX3180"/>
  <c r="AW3179"/>
  <c r="AV3179"/>
  <c r="AT3179"/>
  <c r="AS3179"/>
  <c r="AX3179"/>
  <c r="AW3178"/>
  <c r="AV3178"/>
  <c r="AT3178"/>
  <c r="AS3178"/>
  <c r="AX3178"/>
  <c r="AW3177"/>
  <c r="AV3177"/>
  <c r="AT3177"/>
  <c r="AS3177"/>
  <c r="AU3177"/>
  <c r="AW3176"/>
  <c r="AV3176"/>
  <c r="AT3176"/>
  <c r="AS3176"/>
  <c r="AU3176"/>
  <c r="AW3175"/>
  <c r="AV3175"/>
  <c r="AT3175"/>
  <c r="AS3175"/>
  <c r="AU3175"/>
  <c r="AW3174"/>
  <c r="AV3174"/>
  <c r="AT3174"/>
  <c r="AS3174"/>
  <c r="AW3173"/>
  <c r="AV3173"/>
  <c r="AT3173"/>
  <c r="AS3173"/>
  <c r="AX3173"/>
  <c r="AW3172"/>
  <c r="AV3172"/>
  <c r="AT3172"/>
  <c r="AS3172"/>
  <c r="AX3172"/>
  <c r="AW3171"/>
  <c r="AV3171"/>
  <c r="AT3171"/>
  <c r="AS3171"/>
  <c r="AX3171"/>
  <c r="AW3170"/>
  <c r="AV3170"/>
  <c r="AT3170"/>
  <c r="AS3170"/>
  <c r="AX3170"/>
  <c r="AW3169"/>
  <c r="AV3169"/>
  <c r="AT3169"/>
  <c r="AS3169"/>
  <c r="AU3169"/>
  <c r="AW3168"/>
  <c r="AV3168"/>
  <c r="AT3168"/>
  <c r="AS3168"/>
  <c r="AU3168"/>
  <c r="AW3167"/>
  <c r="AV3167"/>
  <c r="AT3167"/>
  <c r="AS3167"/>
  <c r="AU3167"/>
  <c r="AW3166"/>
  <c r="AV3166"/>
  <c r="AT3166"/>
  <c r="AS3166"/>
  <c r="AU3166"/>
  <c r="AW3165"/>
  <c r="AV3165"/>
  <c r="AT3165"/>
  <c r="AS3165"/>
  <c r="AX3165"/>
  <c r="AW3164"/>
  <c r="AV3164"/>
  <c r="AT3164"/>
  <c r="AS3164"/>
  <c r="AU3164"/>
  <c r="AW3163"/>
  <c r="AV3163"/>
  <c r="AT3163"/>
  <c r="AS3163"/>
  <c r="AX3163"/>
  <c r="AW3162"/>
  <c r="AV3162"/>
  <c r="AT3162"/>
  <c r="AS3162"/>
  <c r="AX3162"/>
  <c r="AW3161"/>
  <c r="AV3161"/>
  <c r="AT3161"/>
  <c r="AS3161"/>
  <c r="AU3161"/>
  <c r="AW3160"/>
  <c r="AV3160"/>
  <c r="AT3160"/>
  <c r="AS3160"/>
  <c r="AU3160"/>
  <c r="AW3159"/>
  <c r="AV3159"/>
  <c r="AT3159"/>
  <c r="AS3159"/>
  <c r="AU3159"/>
  <c r="AW3158"/>
  <c r="AV3158"/>
  <c r="AT3158"/>
  <c r="AS3158"/>
  <c r="AU3158"/>
  <c r="AW3157"/>
  <c r="AV3157"/>
  <c r="AT3157"/>
  <c r="AS3157"/>
  <c r="AX3157"/>
  <c r="AW3156"/>
  <c r="AV3156"/>
  <c r="AT3156"/>
  <c r="AS3156"/>
  <c r="AW3155"/>
  <c r="AV3155"/>
  <c r="AT3155"/>
  <c r="AS3155"/>
  <c r="AX3155"/>
  <c r="AW3154"/>
  <c r="AV3154"/>
  <c r="AT3154"/>
  <c r="AS3154"/>
  <c r="AX3154"/>
  <c r="AW3153"/>
  <c r="AV3153"/>
  <c r="AT3153"/>
  <c r="AS3153"/>
  <c r="AU3153"/>
  <c r="AW3152"/>
  <c r="AV3152"/>
  <c r="AT3152"/>
  <c r="AS3152"/>
  <c r="AU3152"/>
  <c r="AW3151"/>
  <c r="AV3151"/>
  <c r="AT3151"/>
  <c r="AS3151"/>
  <c r="AW3150"/>
  <c r="AV3150"/>
  <c r="AT3150"/>
  <c r="AS3150"/>
  <c r="AU3150"/>
  <c r="AW3149"/>
  <c r="AV3149"/>
  <c r="AT3149"/>
  <c r="AS3149"/>
  <c r="AX3149"/>
  <c r="AW3148"/>
  <c r="AV3148"/>
  <c r="AT3148"/>
  <c r="AS3148"/>
  <c r="AX3148"/>
  <c r="AW3147"/>
  <c r="AV3147"/>
  <c r="AT3147"/>
  <c r="AS3147"/>
  <c r="AX3147"/>
  <c r="AW3146"/>
  <c r="AV3146"/>
  <c r="AT3146"/>
  <c r="AS3146"/>
  <c r="AX3146"/>
  <c r="AW3145"/>
  <c r="AV3145"/>
  <c r="AT3145"/>
  <c r="AS3145"/>
  <c r="AU3145"/>
  <c r="AW3144"/>
  <c r="AV3144"/>
  <c r="AT3144"/>
  <c r="AS3144"/>
  <c r="AU3144"/>
  <c r="AW3143"/>
  <c r="AV3143"/>
  <c r="AT3143"/>
  <c r="AS3143"/>
  <c r="AU3143"/>
  <c r="AW3142"/>
  <c r="AV3142"/>
  <c r="AT3142"/>
  <c r="AS3142"/>
  <c r="AU3142"/>
  <c r="AW3141"/>
  <c r="AV3141"/>
  <c r="AT3141"/>
  <c r="AS3141"/>
  <c r="AX3141"/>
  <c r="AW3140"/>
  <c r="AV3140"/>
  <c r="AT3140"/>
  <c r="AS3140"/>
  <c r="AX3140"/>
  <c r="AW3139"/>
  <c r="AV3139"/>
  <c r="AT3139"/>
  <c r="AS3139"/>
  <c r="AX3139"/>
  <c r="AW3138"/>
  <c r="AV3138"/>
  <c r="AT3138"/>
  <c r="AS3138"/>
  <c r="AX3138"/>
  <c r="AW3137"/>
  <c r="AV3137"/>
  <c r="AT3137"/>
  <c r="AS3137"/>
  <c r="AU3137"/>
  <c r="AW3136"/>
  <c r="AV3136"/>
  <c r="AT3136"/>
  <c r="AS3136"/>
  <c r="AU3136"/>
  <c r="AW3135"/>
  <c r="AV3135"/>
  <c r="AT3135"/>
  <c r="AS3135"/>
  <c r="AU3135"/>
  <c r="AW3134"/>
  <c r="AV3134"/>
  <c r="AT3134"/>
  <c r="AS3134"/>
  <c r="AU3134"/>
  <c r="AW3133"/>
  <c r="AV3133"/>
  <c r="AT3133"/>
  <c r="AS3133"/>
  <c r="AW3132"/>
  <c r="AV3132"/>
  <c r="AT3132"/>
  <c r="AS3132"/>
  <c r="AX3132"/>
  <c r="AW3131"/>
  <c r="AV3131"/>
  <c r="AT3131"/>
  <c r="AS3131"/>
  <c r="AX3131"/>
  <c r="AW3130"/>
  <c r="AV3130"/>
  <c r="AT3130"/>
  <c r="AS3130"/>
  <c r="AX3130"/>
  <c r="AW3129"/>
  <c r="AV3129"/>
  <c r="AT3129"/>
  <c r="AS3129"/>
  <c r="AU3129"/>
  <c r="AW3128"/>
  <c r="AV3128"/>
  <c r="AT3128"/>
  <c r="AS3128"/>
  <c r="AW3127"/>
  <c r="AV3127"/>
  <c r="AT3127"/>
  <c r="AS3127"/>
  <c r="AU3127"/>
  <c r="AW3126"/>
  <c r="AV3126"/>
  <c r="AT3126"/>
  <c r="AS3126"/>
  <c r="AU3126"/>
  <c r="AW3125"/>
  <c r="AV3125"/>
  <c r="AT3125"/>
  <c r="AS3125"/>
  <c r="AX3125"/>
  <c r="AW3124"/>
  <c r="AV3124"/>
  <c r="AT3124"/>
  <c r="AS3124"/>
  <c r="AX3124"/>
  <c r="AW3123"/>
  <c r="AV3123"/>
  <c r="AT3123"/>
  <c r="AS3123"/>
  <c r="AX3123"/>
  <c r="AW3122"/>
  <c r="AV3122"/>
  <c r="AT3122"/>
  <c r="AS3122"/>
  <c r="AX3122"/>
  <c r="AW3121"/>
  <c r="AV3121"/>
  <c r="AT3121"/>
  <c r="AS3121"/>
  <c r="AU3121"/>
  <c r="AW3120"/>
  <c r="AV3120"/>
  <c r="AT3120"/>
  <c r="AS3120"/>
  <c r="AU3120"/>
  <c r="AW3119"/>
  <c r="AV3119"/>
  <c r="AT3119"/>
  <c r="AS3119"/>
  <c r="AU3119"/>
  <c r="AW3118"/>
  <c r="AV3118"/>
  <c r="AT3118"/>
  <c r="AS3118"/>
  <c r="AU3118"/>
  <c r="AW3117"/>
  <c r="AV3117"/>
  <c r="AT3117"/>
  <c r="AS3117"/>
  <c r="AW3116"/>
  <c r="AV3116"/>
  <c r="AT3116"/>
  <c r="AS3116"/>
  <c r="AX3116"/>
  <c r="AW3115"/>
  <c r="AV3115"/>
  <c r="AT3115"/>
  <c r="AS3115"/>
  <c r="AX3115"/>
  <c r="AW3114"/>
  <c r="AV3114"/>
  <c r="AT3114"/>
  <c r="AS3114"/>
  <c r="AX3114"/>
  <c r="AW3113"/>
  <c r="AV3113"/>
  <c r="AT3113"/>
  <c r="AS3113"/>
  <c r="AU3113"/>
  <c r="AW3112"/>
  <c r="AV3112"/>
  <c r="AT3112"/>
  <c r="AS3112"/>
  <c r="AW3111"/>
  <c r="AV3111"/>
  <c r="AT3111"/>
  <c r="AS3111"/>
  <c r="AU3111"/>
  <c r="AW3110"/>
  <c r="AV3110"/>
  <c r="AT3110"/>
  <c r="AS3110"/>
  <c r="AU3110"/>
  <c r="AW3109"/>
  <c r="AV3109"/>
  <c r="AT3109"/>
  <c r="AS3109"/>
  <c r="AX3109"/>
  <c r="AW3108"/>
  <c r="AV3108"/>
  <c r="AT3108"/>
  <c r="AS3108"/>
  <c r="AX3108"/>
  <c r="AW3107"/>
  <c r="AV3107"/>
  <c r="AT3107"/>
  <c r="AS3107"/>
  <c r="AX3107"/>
  <c r="AW3106"/>
  <c r="AV3106"/>
  <c r="AT3106"/>
  <c r="AS3106"/>
  <c r="AX3106"/>
  <c r="AW3105"/>
  <c r="AV3105"/>
  <c r="AT3105"/>
  <c r="AS3105"/>
  <c r="AU3105"/>
  <c r="AW3104"/>
  <c r="AV3104"/>
  <c r="AT3104"/>
  <c r="AS3104"/>
  <c r="AU3104"/>
  <c r="AW3103"/>
  <c r="AV3103"/>
  <c r="AT3103"/>
  <c r="AS3103"/>
  <c r="AU3103"/>
  <c r="AW3102"/>
  <c r="AV3102"/>
  <c r="AT3102"/>
  <c r="AS3102"/>
  <c r="AU3102"/>
  <c r="AW3101"/>
  <c r="AV3101"/>
  <c r="AT3101"/>
  <c r="AS3101"/>
  <c r="AW3100"/>
  <c r="AV3100"/>
  <c r="AT3100"/>
  <c r="AS3100"/>
  <c r="AX3100"/>
  <c r="AW3099"/>
  <c r="AV3099"/>
  <c r="AT3099"/>
  <c r="AS3099"/>
  <c r="AX3099"/>
  <c r="AW3098"/>
  <c r="AV3098"/>
  <c r="AT3098"/>
  <c r="AS3098"/>
  <c r="AX3098"/>
  <c r="AW3097"/>
  <c r="AV3097"/>
  <c r="AT3097"/>
  <c r="AS3097"/>
  <c r="AU3097"/>
  <c r="AW3096"/>
  <c r="AV3096"/>
  <c r="AT3096"/>
  <c r="AS3096"/>
  <c r="AW3095"/>
  <c r="AV3095"/>
  <c r="AT3095"/>
  <c r="AS3095"/>
  <c r="AU3095"/>
  <c r="AW3094"/>
  <c r="AV3094"/>
  <c r="AT3094"/>
  <c r="AS3094"/>
  <c r="AU3094"/>
  <c r="AW3093"/>
  <c r="AV3093"/>
  <c r="AT3093"/>
  <c r="AS3093"/>
  <c r="AX3093"/>
  <c r="AW3092"/>
  <c r="AV3092"/>
  <c r="AT3092"/>
  <c r="AS3092"/>
  <c r="AX3092"/>
  <c r="AW3091"/>
  <c r="AV3091"/>
  <c r="AT3091"/>
  <c r="AS3091"/>
  <c r="AX3091"/>
  <c r="AW3090"/>
  <c r="AV3090"/>
  <c r="AT3090"/>
  <c r="AS3090"/>
  <c r="AX3090"/>
  <c r="AW3089"/>
  <c r="AV3089"/>
  <c r="AT3089"/>
  <c r="AS3089"/>
  <c r="AU3089"/>
  <c r="AW3088"/>
  <c r="AV3088"/>
  <c r="AT3088"/>
  <c r="AS3088"/>
  <c r="AU3088"/>
  <c r="AW3087"/>
  <c r="AV3087"/>
  <c r="AT3087"/>
  <c r="AS3087"/>
  <c r="AU3087"/>
  <c r="AW3086"/>
  <c r="AV3086"/>
  <c r="AT3086"/>
  <c r="AS3086"/>
  <c r="AU3086"/>
  <c r="AW3085"/>
  <c r="AV3085"/>
  <c r="AT3085"/>
  <c r="AS3085"/>
  <c r="AW3084"/>
  <c r="AV3084"/>
  <c r="AT3084"/>
  <c r="AS3084"/>
  <c r="AX3084"/>
  <c r="AW3083"/>
  <c r="AV3083"/>
  <c r="AT3083"/>
  <c r="AS3083"/>
  <c r="AX3083"/>
  <c r="AW3082"/>
  <c r="AV3082"/>
  <c r="AT3082"/>
  <c r="AS3082"/>
  <c r="AX3082"/>
  <c r="AW3081"/>
  <c r="AV3081"/>
  <c r="AT3081"/>
  <c r="AS3081"/>
  <c r="AU3081"/>
  <c r="AW3080"/>
  <c r="AV3080"/>
  <c r="AT3080"/>
  <c r="AS3080"/>
  <c r="AW3079"/>
  <c r="AV3079"/>
  <c r="AT3079"/>
  <c r="AS3079"/>
  <c r="AU3079"/>
  <c r="AW3078"/>
  <c r="AV3078"/>
  <c r="AT3078"/>
  <c r="AS3078"/>
  <c r="AU3078"/>
  <c r="AW3077"/>
  <c r="AV3077"/>
  <c r="AT3077"/>
  <c r="AS3077"/>
  <c r="AX3077"/>
  <c r="AW3076"/>
  <c r="AV3076"/>
  <c r="AT3076"/>
  <c r="AS3076"/>
  <c r="AX3076"/>
  <c r="AW3075"/>
  <c r="AV3075"/>
  <c r="AT3075"/>
  <c r="AS3075"/>
  <c r="AU3075"/>
  <c r="AW3074"/>
  <c r="AV3074"/>
  <c r="AT3074"/>
  <c r="AS3074"/>
  <c r="AX3074"/>
  <c r="AW3073"/>
  <c r="AV3073"/>
  <c r="AT3073"/>
  <c r="AS3073"/>
  <c r="AU3073"/>
  <c r="AW3072"/>
  <c r="AV3072"/>
  <c r="AT3072"/>
  <c r="AS3072"/>
  <c r="AU3072"/>
  <c r="AW3071"/>
  <c r="AV3071"/>
  <c r="AT3071"/>
  <c r="AS3071"/>
  <c r="AU3071"/>
  <c r="AW3070"/>
  <c r="AV3070"/>
  <c r="AT3070"/>
  <c r="AS3070"/>
  <c r="AU3070"/>
  <c r="AW3069"/>
  <c r="AV3069"/>
  <c r="AT3069"/>
  <c r="AS3069"/>
  <c r="AX3069"/>
  <c r="AW3068"/>
  <c r="AV3068"/>
  <c r="AT3068"/>
  <c r="AS3068"/>
  <c r="AX3068"/>
  <c r="AW3067"/>
  <c r="AV3067"/>
  <c r="AT3067"/>
  <c r="AS3067"/>
  <c r="AX3067"/>
  <c r="AW3066"/>
  <c r="AV3066"/>
  <c r="AT3066"/>
  <c r="AS3066"/>
  <c r="AX3066"/>
  <c r="AW3065"/>
  <c r="AV3065"/>
  <c r="AT3065"/>
  <c r="AS3065"/>
  <c r="AU3065"/>
  <c r="AW3064"/>
  <c r="AV3064"/>
  <c r="AT3064"/>
  <c r="AS3064"/>
  <c r="AU3064"/>
  <c r="AW3063"/>
  <c r="AV3063"/>
  <c r="AT3063"/>
  <c r="AS3063"/>
  <c r="AU3063"/>
  <c r="AW3062"/>
  <c r="AV3062"/>
  <c r="AT3062"/>
  <c r="AS3062"/>
  <c r="AU3062"/>
  <c r="AW3061"/>
  <c r="AV3061"/>
  <c r="AT3061"/>
  <c r="AS3061"/>
  <c r="AX3061"/>
  <c r="AW3060"/>
  <c r="AV3060"/>
  <c r="AT3060"/>
  <c r="AS3060"/>
  <c r="AX3060"/>
  <c r="AW3059"/>
  <c r="AV3059"/>
  <c r="AT3059"/>
  <c r="AS3059"/>
  <c r="AX3059"/>
  <c r="AW3058"/>
  <c r="AV3058"/>
  <c r="AT3058"/>
  <c r="AS3058"/>
  <c r="AX3058"/>
  <c r="AW3057"/>
  <c r="AV3057"/>
  <c r="AT3057"/>
  <c r="AS3057"/>
  <c r="AU3057"/>
  <c r="AW3056"/>
  <c r="AV3056"/>
  <c r="AT3056"/>
  <c r="AS3056"/>
  <c r="AU3056"/>
  <c r="AW3055"/>
  <c r="AV3055"/>
  <c r="AT3055"/>
  <c r="AS3055"/>
  <c r="AU3055"/>
  <c r="AW3054"/>
  <c r="AV3054"/>
  <c r="AT3054"/>
  <c r="AS3054"/>
  <c r="AU3054"/>
  <c r="AW3053"/>
  <c r="AV3053"/>
  <c r="AT3053"/>
  <c r="AS3053"/>
  <c r="AX3053"/>
  <c r="AW3052"/>
  <c r="AV3052"/>
  <c r="AT3052"/>
  <c r="AS3052"/>
  <c r="AX3052"/>
  <c r="AW3051"/>
  <c r="AV3051"/>
  <c r="AT3051"/>
  <c r="AS3051"/>
  <c r="AX3051"/>
  <c r="AW3050"/>
  <c r="AV3050"/>
  <c r="AT3050"/>
  <c r="AS3050"/>
  <c r="AX3050"/>
  <c r="AW3049"/>
  <c r="AV3049"/>
  <c r="AT3049"/>
  <c r="AS3049"/>
  <c r="AU3049"/>
  <c r="AW3048"/>
  <c r="AV3048"/>
  <c r="AT3048"/>
  <c r="AS3048"/>
  <c r="AU3048"/>
  <c r="AW3047"/>
  <c r="AV3047"/>
  <c r="AT3047"/>
  <c r="AS3047"/>
  <c r="AU3047"/>
  <c r="AW3046"/>
  <c r="AV3046"/>
  <c r="AT3046"/>
  <c r="AS3046"/>
  <c r="AU3046"/>
  <c r="AW3045"/>
  <c r="AV3045"/>
  <c r="AT3045"/>
  <c r="AS3045"/>
  <c r="AX3045"/>
  <c r="AW3044"/>
  <c r="AV3044"/>
  <c r="AT3044"/>
  <c r="AS3044"/>
  <c r="AX3044"/>
  <c r="AW3043"/>
  <c r="AV3043"/>
  <c r="AT3043"/>
  <c r="AS3043"/>
  <c r="AX3043"/>
  <c r="AW3042"/>
  <c r="AV3042"/>
  <c r="AT3042"/>
  <c r="AS3042"/>
  <c r="AW3041"/>
  <c r="AV3041"/>
  <c r="AT3041"/>
  <c r="AS3041"/>
  <c r="AW3040"/>
  <c r="AV3040"/>
  <c r="AT3040"/>
  <c r="AS3040"/>
  <c r="AU3040"/>
  <c r="AW3039"/>
  <c r="AV3039"/>
  <c r="AT3039"/>
  <c r="AS3039"/>
  <c r="AU3039"/>
  <c r="AW3038"/>
  <c r="AV3038"/>
  <c r="AT3038"/>
  <c r="AS3038"/>
  <c r="AU3038"/>
  <c r="AW3037"/>
  <c r="AV3037"/>
  <c r="AT3037"/>
  <c r="AS3037"/>
  <c r="AX3037"/>
  <c r="AW3036"/>
  <c r="AV3036"/>
  <c r="AT3036"/>
  <c r="AS3036"/>
  <c r="AX3036"/>
  <c r="AW3035"/>
  <c r="AV3035"/>
  <c r="AT3035"/>
  <c r="AS3035"/>
  <c r="AX3035"/>
  <c r="AW3034"/>
  <c r="AV3034"/>
  <c r="AT3034"/>
  <c r="AS3034"/>
  <c r="AW3033"/>
  <c r="AV3033"/>
  <c r="AT3033"/>
  <c r="AS3033"/>
  <c r="AW3032"/>
  <c r="AV3032"/>
  <c r="AT3032"/>
  <c r="AS3032"/>
  <c r="AU3032"/>
  <c r="AW3031"/>
  <c r="AV3031"/>
  <c r="AT3031"/>
  <c r="AS3031"/>
  <c r="AU3031"/>
  <c r="AW3030"/>
  <c r="AV3030"/>
  <c r="AT3030"/>
  <c r="AS3030"/>
  <c r="AU3030"/>
  <c r="AW3029"/>
  <c r="AV3029"/>
  <c r="AT3029"/>
  <c r="AS3029"/>
  <c r="AX3029"/>
  <c r="AW3028"/>
  <c r="AV3028"/>
  <c r="AT3028"/>
  <c r="AS3028"/>
  <c r="AX3028"/>
  <c r="AW3027"/>
  <c r="AV3027"/>
  <c r="AT3027"/>
  <c r="AS3027"/>
  <c r="AX3027"/>
  <c r="AW3026"/>
  <c r="AV3026"/>
  <c r="AT3026"/>
  <c r="AS3026"/>
  <c r="AW3025"/>
  <c r="AV3025"/>
  <c r="AT3025"/>
  <c r="AS3025"/>
  <c r="AW3024"/>
  <c r="AV3024"/>
  <c r="AT3024"/>
  <c r="AS3024"/>
  <c r="AU3024"/>
  <c r="AW3023"/>
  <c r="AV3023"/>
  <c r="AT3023"/>
  <c r="AS3023"/>
  <c r="AU3023"/>
  <c r="AW3022"/>
  <c r="AV3022"/>
  <c r="AT3022"/>
  <c r="AS3022"/>
  <c r="AU3022"/>
  <c r="AW3021"/>
  <c r="AV3021"/>
  <c r="AT3021"/>
  <c r="AS3021"/>
  <c r="AU3021"/>
  <c r="AW3020"/>
  <c r="AV3020"/>
  <c r="AT3020"/>
  <c r="AS3020"/>
  <c r="AU3020"/>
  <c r="AW3019"/>
  <c r="AV3019"/>
  <c r="AT3019"/>
  <c r="AS3019"/>
  <c r="AU3019"/>
  <c r="AW3018"/>
  <c r="AV3018"/>
  <c r="AT3018"/>
  <c r="AS3018"/>
  <c r="AX3018"/>
  <c r="AW3017"/>
  <c r="AV3017"/>
  <c r="AT3017"/>
  <c r="AS3017"/>
  <c r="AX3017"/>
  <c r="AW3016"/>
  <c r="AV3016"/>
  <c r="AT3016"/>
  <c r="AS3016"/>
  <c r="AU3016"/>
  <c r="AW3015"/>
  <c r="AV3015"/>
  <c r="AT3015"/>
  <c r="AS3015"/>
  <c r="AU3015"/>
  <c r="AW3014"/>
  <c r="AV3014"/>
  <c r="AT3014"/>
  <c r="AS3014"/>
  <c r="AU3014"/>
  <c r="AW3013"/>
  <c r="AV3013"/>
  <c r="AT3013"/>
  <c r="AS3013"/>
  <c r="AU3013"/>
  <c r="AW3012"/>
  <c r="AV3012"/>
  <c r="AT3012"/>
  <c r="AS3012"/>
  <c r="AU3012"/>
  <c r="AW3011"/>
  <c r="AV3011"/>
  <c r="AT3011"/>
  <c r="AS3011"/>
  <c r="AX3011"/>
  <c r="AW3010"/>
  <c r="AV3010"/>
  <c r="AT3010"/>
  <c r="AS3010"/>
  <c r="AX3010"/>
  <c r="AW3009"/>
  <c r="AV3009"/>
  <c r="AT3009"/>
  <c r="AS3009"/>
  <c r="AX3009"/>
  <c r="AW3008"/>
  <c r="AV3008"/>
  <c r="AT3008"/>
  <c r="AS3008"/>
  <c r="AU3008"/>
  <c r="AW3007"/>
  <c r="AV3007"/>
  <c r="AT3007"/>
  <c r="AS3007"/>
  <c r="AU3007"/>
  <c r="AW3006"/>
  <c r="AV3006"/>
  <c r="AT3006"/>
  <c r="AS3006"/>
  <c r="AU3006"/>
  <c r="AW3005"/>
  <c r="AV3005"/>
  <c r="AT3005"/>
  <c r="AS3005"/>
  <c r="AU3005"/>
  <c r="AW3004"/>
  <c r="AV3004"/>
  <c r="AT3004"/>
  <c r="AS3004"/>
  <c r="AX3004"/>
  <c r="AW3003"/>
  <c r="AV3003"/>
  <c r="AT3003"/>
  <c r="AS3003"/>
  <c r="AU3003"/>
  <c r="AW3002"/>
  <c r="AV3002"/>
  <c r="AT3002"/>
  <c r="AS3002"/>
  <c r="AX3002"/>
  <c r="AW3001"/>
  <c r="AV3001"/>
  <c r="AT3001"/>
  <c r="AS3001"/>
  <c r="AX3001"/>
  <c r="AW3000"/>
  <c r="AV3000"/>
  <c r="AT3000"/>
  <c r="AS3000"/>
  <c r="AX3000"/>
  <c r="AW2999"/>
  <c r="AV2999"/>
  <c r="AT2999"/>
  <c r="AS2999"/>
  <c r="AU2999"/>
  <c r="AW2998"/>
  <c r="AV2998"/>
  <c r="AT2998"/>
  <c r="AS2998"/>
  <c r="AU2998"/>
  <c r="AW2997"/>
  <c r="AV2997"/>
  <c r="AT2997"/>
  <c r="AS2997"/>
  <c r="AU2997"/>
  <c r="AW2996"/>
  <c r="AV2996"/>
  <c r="AT2996"/>
  <c r="AS2996"/>
  <c r="AX2996"/>
  <c r="AW2995"/>
  <c r="AV2995"/>
  <c r="AT2995"/>
  <c r="AS2995"/>
  <c r="AU2995"/>
  <c r="AW2994"/>
  <c r="AV2994"/>
  <c r="AT2994"/>
  <c r="AS2994"/>
  <c r="AX2994"/>
  <c r="AW2993"/>
  <c r="AV2993"/>
  <c r="AT2993"/>
  <c r="AS2993"/>
  <c r="AX2993"/>
  <c r="AW2992"/>
  <c r="AV2992"/>
  <c r="AT2992"/>
  <c r="AS2992"/>
  <c r="AU2992"/>
  <c r="AW2991"/>
  <c r="AV2991"/>
  <c r="AT2991"/>
  <c r="AS2991"/>
  <c r="AU2991"/>
  <c r="AW2990"/>
  <c r="AV2990"/>
  <c r="AT2990"/>
  <c r="AS2990"/>
  <c r="AU2990"/>
  <c r="AW2989"/>
  <c r="AV2989"/>
  <c r="AT2989"/>
  <c r="AS2989"/>
  <c r="AU2989"/>
  <c r="AW2988"/>
  <c r="AV2988"/>
  <c r="AT2988"/>
  <c r="AS2988"/>
  <c r="AU2988"/>
  <c r="AW2987"/>
  <c r="AV2987"/>
  <c r="AT2987"/>
  <c r="AS2987"/>
  <c r="AW2986"/>
  <c r="AV2986"/>
  <c r="AT2986"/>
  <c r="AS2986"/>
  <c r="AX2986"/>
  <c r="AW2985"/>
  <c r="AV2985"/>
  <c r="AT2985"/>
  <c r="AS2985"/>
  <c r="AX2985"/>
  <c r="AW2984"/>
  <c r="AV2984"/>
  <c r="AT2984"/>
  <c r="AS2984"/>
  <c r="AU2984"/>
  <c r="AW2983"/>
  <c r="AV2983"/>
  <c r="AT2983"/>
  <c r="AS2983"/>
  <c r="AU2983"/>
  <c r="AW2982"/>
  <c r="AV2982"/>
  <c r="AT2982"/>
  <c r="AS2982"/>
  <c r="AU2982"/>
  <c r="AW2981"/>
  <c r="AV2981"/>
  <c r="AT2981"/>
  <c r="AS2981"/>
  <c r="AU2981"/>
  <c r="AW2980"/>
  <c r="AV2980"/>
  <c r="AT2980"/>
  <c r="AS2980"/>
  <c r="AW2979"/>
  <c r="AV2979"/>
  <c r="AT2979"/>
  <c r="AS2979"/>
  <c r="AU2979"/>
  <c r="AW2978"/>
  <c r="AV2978"/>
  <c r="AT2978"/>
  <c r="AS2978"/>
  <c r="AX2978"/>
  <c r="AW2977"/>
  <c r="AV2977"/>
  <c r="AT2977"/>
  <c r="AS2977"/>
  <c r="AX2977"/>
  <c r="AW2976"/>
  <c r="AV2976"/>
  <c r="AT2976"/>
  <c r="AS2976"/>
  <c r="AU2976"/>
  <c r="AW2975"/>
  <c r="AV2975"/>
  <c r="AT2975"/>
  <c r="AS2975"/>
  <c r="AX2975"/>
  <c r="AW2974"/>
  <c r="AV2974"/>
  <c r="AT2974"/>
  <c r="AS2974"/>
  <c r="AW2973"/>
  <c r="AV2973"/>
  <c r="AT2973"/>
  <c r="AS2973"/>
  <c r="AU2973"/>
  <c r="AW2972"/>
  <c r="AV2972"/>
  <c r="AT2972"/>
  <c r="AS2972"/>
  <c r="AX2972"/>
  <c r="AW2971"/>
  <c r="AV2971"/>
  <c r="AT2971"/>
  <c r="AS2971"/>
  <c r="AX2971"/>
  <c r="AW2970"/>
  <c r="AV2970"/>
  <c r="AT2970"/>
  <c r="AS2970"/>
  <c r="AX2970"/>
  <c r="AW2969"/>
  <c r="AV2969"/>
  <c r="AT2969"/>
  <c r="AS2969"/>
  <c r="AX2969"/>
  <c r="AW2968"/>
  <c r="AV2968"/>
  <c r="AT2968"/>
  <c r="AS2968"/>
  <c r="AU2968"/>
  <c r="AW2967"/>
  <c r="AV2967"/>
  <c r="AT2967"/>
  <c r="AS2967"/>
  <c r="AU2967"/>
  <c r="AW2966"/>
  <c r="AV2966"/>
  <c r="AT2966"/>
  <c r="AS2966"/>
  <c r="AU2966"/>
  <c r="AW2965"/>
  <c r="AV2965"/>
  <c r="AT2965"/>
  <c r="AS2965"/>
  <c r="AU2965"/>
  <c r="AW2964"/>
  <c r="AV2964"/>
  <c r="AT2964"/>
  <c r="AS2964"/>
  <c r="AU2964"/>
  <c r="AW2963"/>
  <c r="AV2963"/>
  <c r="AT2963"/>
  <c r="AS2963"/>
  <c r="AX2963"/>
  <c r="AW2962"/>
  <c r="AV2962"/>
  <c r="AT2962"/>
  <c r="AS2962"/>
  <c r="AX2962"/>
  <c r="AW2961"/>
  <c r="AV2961"/>
  <c r="AT2961"/>
  <c r="AS2961"/>
  <c r="AX2961"/>
  <c r="AW2960"/>
  <c r="AV2960"/>
  <c r="AT2960"/>
  <c r="AS2960"/>
  <c r="AU2960"/>
  <c r="AW2959"/>
  <c r="AV2959"/>
  <c r="AT2959"/>
  <c r="AS2959"/>
  <c r="AX2959"/>
  <c r="AW2958"/>
  <c r="AV2958"/>
  <c r="AT2958"/>
  <c r="AS2958"/>
  <c r="AU2958"/>
  <c r="AW2957"/>
  <c r="AV2957"/>
  <c r="AT2957"/>
  <c r="AS2957"/>
  <c r="AU2957"/>
  <c r="AW2956"/>
  <c r="AV2956"/>
  <c r="AT2956"/>
  <c r="AS2956"/>
  <c r="AX2956"/>
  <c r="AW2955"/>
  <c r="AV2955"/>
  <c r="AT2955"/>
  <c r="AS2955"/>
  <c r="AU2955"/>
  <c r="AW2954"/>
  <c r="AV2954"/>
  <c r="AT2954"/>
  <c r="AS2954"/>
  <c r="AX2954"/>
  <c r="AW2953"/>
  <c r="AV2953"/>
  <c r="AT2953"/>
  <c r="AS2953"/>
  <c r="AX2953"/>
  <c r="AW2952"/>
  <c r="AV2952"/>
  <c r="AT2952"/>
  <c r="AS2952"/>
  <c r="AU2952"/>
  <c r="AW2951"/>
  <c r="AV2951"/>
  <c r="AT2951"/>
  <c r="AS2951"/>
  <c r="AU2951"/>
  <c r="AW2950"/>
  <c r="AV2950"/>
  <c r="AT2950"/>
  <c r="AS2950"/>
  <c r="AU2950"/>
  <c r="AW2949"/>
  <c r="AV2949"/>
  <c r="AT2949"/>
  <c r="AS2949"/>
  <c r="AU2949"/>
  <c r="AW2948"/>
  <c r="AV2948"/>
  <c r="AT2948"/>
  <c r="AS2948"/>
  <c r="AU2948"/>
  <c r="AW2947"/>
  <c r="AV2947"/>
  <c r="AT2947"/>
  <c r="AS2947"/>
  <c r="AX2947"/>
  <c r="AW2946"/>
  <c r="AV2946"/>
  <c r="AT2946"/>
  <c r="AS2946"/>
  <c r="AX2946"/>
  <c r="AW2945"/>
  <c r="AV2945"/>
  <c r="AT2945"/>
  <c r="AS2945"/>
  <c r="AX2945"/>
  <c r="AW2944"/>
  <c r="AV2944"/>
  <c r="AT2944"/>
  <c r="AS2944"/>
  <c r="AU2944"/>
  <c r="AW2943"/>
  <c r="AV2943"/>
  <c r="AT2943"/>
  <c r="AS2943"/>
  <c r="AU2943"/>
  <c r="AW2942"/>
  <c r="AV2942"/>
  <c r="AT2942"/>
  <c r="AS2942"/>
  <c r="AU2942"/>
  <c r="AW2941"/>
  <c r="AV2941"/>
  <c r="AT2941"/>
  <c r="AS2941"/>
  <c r="AU2941"/>
  <c r="AW2940"/>
  <c r="AV2940"/>
  <c r="AT2940"/>
  <c r="AS2940"/>
  <c r="AX2940"/>
  <c r="AW2939"/>
  <c r="AV2939"/>
  <c r="AT2939"/>
  <c r="AS2939"/>
  <c r="AU2939"/>
  <c r="AW2938"/>
  <c r="AV2938"/>
  <c r="AT2938"/>
  <c r="AS2938"/>
  <c r="AX2938"/>
  <c r="AW2937"/>
  <c r="AV2937"/>
  <c r="AT2937"/>
  <c r="AS2937"/>
  <c r="AX2937"/>
  <c r="AW2936"/>
  <c r="AV2936"/>
  <c r="AT2936"/>
  <c r="AS2936"/>
  <c r="AU2936"/>
  <c r="AW2935"/>
  <c r="AV2935"/>
  <c r="AT2935"/>
  <c r="AS2935"/>
  <c r="AW2934"/>
  <c r="AV2934"/>
  <c r="AT2934"/>
  <c r="AS2934"/>
  <c r="AU2934"/>
  <c r="AW2933"/>
  <c r="AV2933"/>
  <c r="AT2933"/>
  <c r="AS2933"/>
  <c r="AU2933"/>
  <c r="AW2932"/>
  <c r="AV2932"/>
  <c r="AT2932"/>
  <c r="AS2932"/>
  <c r="AU2932"/>
  <c r="AW2931"/>
  <c r="AV2931"/>
  <c r="AT2931"/>
  <c r="AS2931"/>
  <c r="AU2931"/>
  <c r="AW2930"/>
  <c r="AV2930"/>
  <c r="AT2930"/>
  <c r="AS2930"/>
  <c r="AX2930"/>
  <c r="AW2929"/>
  <c r="AV2929"/>
  <c r="AT2929"/>
  <c r="AS2929"/>
  <c r="AX2929"/>
  <c r="AW2928"/>
  <c r="AV2928"/>
  <c r="AT2928"/>
  <c r="AS2928"/>
  <c r="AU2928"/>
  <c r="AW2927"/>
  <c r="AV2927"/>
  <c r="AT2927"/>
  <c r="AS2927"/>
  <c r="AU2927"/>
  <c r="AW2926"/>
  <c r="AV2926"/>
  <c r="AT2926"/>
  <c r="AS2926"/>
  <c r="AU2926"/>
  <c r="AW2925"/>
  <c r="AV2925"/>
  <c r="AT2925"/>
  <c r="AS2925"/>
  <c r="AU2925"/>
  <c r="AW2924"/>
  <c r="AV2924"/>
  <c r="AT2924"/>
  <c r="AS2924"/>
  <c r="AW2923"/>
  <c r="AV2923"/>
  <c r="AT2923"/>
  <c r="AS2923"/>
  <c r="AX2923"/>
  <c r="AW2922"/>
  <c r="AV2922"/>
  <c r="AT2922"/>
  <c r="AS2922"/>
  <c r="AX2922"/>
  <c r="AW2921"/>
  <c r="AV2921"/>
  <c r="AT2921"/>
  <c r="AS2921"/>
  <c r="AX2921"/>
  <c r="AW2920"/>
  <c r="AV2920"/>
  <c r="AT2920"/>
  <c r="AS2920"/>
  <c r="AU2920"/>
  <c r="AW2919"/>
  <c r="AV2919"/>
  <c r="AT2919"/>
  <c r="AS2919"/>
  <c r="AX2919"/>
  <c r="AW2918"/>
  <c r="AV2918"/>
  <c r="AT2918"/>
  <c r="AS2918"/>
  <c r="AW2917"/>
  <c r="AV2917"/>
  <c r="AT2917"/>
  <c r="AS2917"/>
  <c r="AU2917"/>
  <c r="AW2916"/>
  <c r="AV2916"/>
  <c r="AT2916"/>
  <c r="AS2916"/>
  <c r="AX2916"/>
  <c r="AW2915"/>
  <c r="AV2915"/>
  <c r="AT2915"/>
  <c r="AS2915"/>
  <c r="AX2915"/>
  <c r="AW2914"/>
  <c r="AV2914"/>
  <c r="AT2914"/>
  <c r="AS2914"/>
  <c r="AX2914"/>
  <c r="AW2913"/>
  <c r="AV2913"/>
  <c r="AT2913"/>
  <c r="AS2913"/>
  <c r="AX2913"/>
  <c r="AW2912"/>
  <c r="AV2912"/>
  <c r="AT2912"/>
  <c r="AS2912"/>
  <c r="AU2912"/>
  <c r="AW2911"/>
  <c r="AV2911"/>
  <c r="AT2911"/>
  <c r="AS2911"/>
  <c r="AX2911"/>
  <c r="AW2910"/>
  <c r="AV2910"/>
  <c r="AT2910"/>
  <c r="AS2910"/>
  <c r="AU2910"/>
  <c r="AW2909"/>
  <c r="AV2909"/>
  <c r="AT2909"/>
  <c r="AS2909"/>
  <c r="AU2909"/>
  <c r="AW2908"/>
  <c r="AV2908"/>
  <c r="AT2908"/>
  <c r="AS2908"/>
  <c r="AX2908"/>
  <c r="AW2907"/>
  <c r="AV2907"/>
  <c r="AT2907"/>
  <c r="AS2907"/>
  <c r="AX2907"/>
  <c r="AW2906"/>
  <c r="AV2906"/>
  <c r="AT2906"/>
  <c r="AS2906"/>
  <c r="AX2906"/>
  <c r="AW2905"/>
  <c r="AV2905"/>
  <c r="AT2905"/>
  <c r="AS2905"/>
  <c r="AX2905"/>
  <c r="AW2904"/>
  <c r="AV2904"/>
  <c r="AT2904"/>
  <c r="AS2904"/>
  <c r="AU2904"/>
  <c r="AW2903"/>
  <c r="AV2903"/>
  <c r="AT2903"/>
  <c r="AS2903"/>
  <c r="AU2903"/>
  <c r="AW2902"/>
  <c r="AV2902"/>
  <c r="AT2902"/>
  <c r="AS2902"/>
  <c r="AU2902"/>
  <c r="AW2901"/>
  <c r="AV2901"/>
  <c r="AT2901"/>
  <c r="AS2901"/>
  <c r="AU2901"/>
  <c r="AW2900"/>
  <c r="AV2900"/>
  <c r="AT2900"/>
  <c r="AS2900"/>
  <c r="AX2900"/>
  <c r="AW2899"/>
  <c r="AV2899"/>
  <c r="AT2899"/>
  <c r="AS2899"/>
  <c r="AU2899"/>
  <c r="AW2898"/>
  <c r="AV2898"/>
  <c r="AT2898"/>
  <c r="AS2898"/>
  <c r="AU2898"/>
  <c r="AW2897"/>
  <c r="AV2897"/>
  <c r="AT2897"/>
  <c r="AS2897"/>
  <c r="AX2897"/>
  <c r="AW2896"/>
  <c r="AV2896"/>
  <c r="AT2896"/>
  <c r="AS2896"/>
  <c r="AU2896"/>
  <c r="AW2895"/>
  <c r="AV2895"/>
  <c r="AT2895"/>
  <c r="AS2895"/>
  <c r="AW2894"/>
  <c r="AV2894"/>
  <c r="AT2894"/>
  <c r="AS2894"/>
  <c r="AU2894"/>
  <c r="AW2893"/>
  <c r="AV2893"/>
  <c r="AT2893"/>
  <c r="AS2893"/>
  <c r="AU2893"/>
  <c r="AW2892"/>
  <c r="AV2892"/>
  <c r="AT2892"/>
  <c r="AS2892"/>
  <c r="AX2892"/>
  <c r="AW2891"/>
  <c r="AV2891"/>
  <c r="AT2891"/>
  <c r="AS2891"/>
  <c r="AW2890"/>
  <c r="AV2890"/>
  <c r="AT2890"/>
  <c r="AS2890"/>
  <c r="AU2890"/>
  <c r="AW2889"/>
  <c r="AV2889"/>
  <c r="AT2889"/>
  <c r="AS2889"/>
  <c r="AX2889"/>
  <c r="AW2888"/>
  <c r="AV2888"/>
  <c r="AT2888"/>
  <c r="AS2888"/>
  <c r="AU2888"/>
  <c r="AW2887"/>
  <c r="AV2887"/>
  <c r="AT2887"/>
  <c r="AS2887"/>
  <c r="AU2887"/>
  <c r="AW2886"/>
  <c r="AV2886"/>
  <c r="AT2886"/>
  <c r="AS2886"/>
  <c r="AU2886"/>
  <c r="AW2885"/>
  <c r="AV2885"/>
  <c r="AT2885"/>
  <c r="AS2885"/>
  <c r="AU2885"/>
  <c r="AW2884"/>
  <c r="AV2884"/>
  <c r="AT2884"/>
  <c r="AS2884"/>
  <c r="AW2883"/>
  <c r="AV2883"/>
  <c r="AT2883"/>
  <c r="AS2883"/>
  <c r="AX2883"/>
  <c r="AW2882"/>
  <c r="AV2882"/>
  <c r="AT2882"/>
  <c r="AS2882"/>
  <c r="AU2882"/>
  <c r="AW2881"/>
  <c r="AV2881"/>
  <c r="AT2881"/>
  <c r="AS2881"/>
  <c r="AX2881"/>
  <c r="AW2880"/>
  <c r="AV2880"/>
  <c r="AT2880"/>
  <c r="AS2880"/>
  <c r="AU2880"/>
  <c r="AW2879"/>
  <c r="AV2879"/>
  <c r="AT2879"/>
  <c r="AS2879"/>
  <c r="AU2879"/>
  <c r="AW2878"/>
  <c r="AV2878"/>
  <c r="AT2878"/>
  <c r="AS2878"/>
  <c r="AU2878"/>
  <c r="AW2877"/>
  <c r="AV2877"/>
  <c r="AT2877"/>
  <c r="AS2877"/>
  <c r="AU2877"/>
  <c r="AW2876"/>
  <c r="AV2876"/>
  <c r="AT2876"/>
  <c r="AS2876"/>
  <c r="AX2876"/>
  <c r="AW2875"/>
  <c r="AV2875"/>
  <c r="AT2875"/>
  <c r="AS2875"/>
  <c r="AX2875"/>
  <c r="AW2874"/>
  <c r="AV2874"/>
  <c r="AT2874"/>
  <c r="AS2874"/>
  <c r="AU2874"/>
  <c r="AW2873"/>
  <c r="AV2873"/>
  <c r="AT2873"/>
  <c r="AS2873"/>
  <c r="AX2873"/>
  <c r="AW2872"/>
  <c r="AV2872"/>
  <c r="AT2872"/>
  <c r="AS2872"/>
  <c r="AU2872"/>
  <c r="AW2871"/>
  <c r="AV2871"/>
  <c r="AT2871"/>
  <c r="AS2871"/>
  <c r="AX2871"/>
  <c r="AW2870"/>
  <c r="AV2870"/>
  <c r="AT2870"/>
  <c r="AS2870"/>
  <c r="AW2869"/>
  <c r="AV2869"/>
  <c r="AT2869"/>
  <c r="AS2869"/>
  <c r="AU2869"/>
  <c r="AW2868"/>
  <c r="AV2868"/>
  <c r="AT2868"/>
  <c r="AS2868"/>
  <c r="AX2868"/>
  <c r="AW2867"/>
  <c r="AV2867"/>
  <c r="AT2867"/>
  <c r="AS2867"/>
  <c r="AX2867"/>
  <c r="AW2866"/>
  <c r="AV2866"/>
  <c r="AT2866"/>
  <c r="AS2866"/>
  <c r="AW2865"/>
  <c r="AV2865"/>
  <c r="AT2865"/>
  <c r="AS2865"/>
  <c r="AX2865"/>
  <c r="AW2864"/>
  <c r="AV2864"/>
  <c r="AT2864"/>
  <c r="AS2864"/>
  <c r="AU2864"/>
  <c r="AW2863"/>
  <c r="AV2863"/>
  <c r="AT2863"/>
  <c r="AS2863"/>
  <c r="AU2863"/>
  <c r="AW2862"/>
  <c r="AV2862"/>
  <c r="AT2862"/>
  <c r="AS2862"/>
  <c r="AU2862"/>
  <c r="AW2861"/>
  <c r="AV2861"/>
  <c r="AT2861"/>
  <c r="AS2861"/>
  <c r="AU2861"/>
  <c r="AW2860"/>
  <c r="AV2860"/>
  <c r="AT2860"/>
  <c r="AS2860"/>
  <c r="AX2860"/>
  <c r="AW2859"/>
  <c r="AV2859"/>
  <c r="AT2859"/>
  <c r="AS2859"/>
  <c r="AU2859"/>
  <c r="AW2858"/>
  <c r="AV2858"/>
  <c r="AT2858"/>
  <c r="AS2858"/>
  <c r="AU2858"/>
  <c r="AW2857"/>
  <c r="AV2857"/>
  <c r="AT2857"/>
  <c r="AS2857"/>
  <c r="AX2857"/>
  <c r="AW2856"/>
  <c r="AV2856"/>
  <c r="AT2856"/>
  <c r="AS2856"/>
  <c r="AU2856"/>
  <c r="AW2855"/>
  <c r="AV2855"/>
  <c r="AT2855"/>
  <c r="AS2855"/>
  <c r="AX2855"/>
  <c r="AW2854"/>
  <c r="AV2854"/>
  <c r="AT2854"/>
  <c r="AS2854"/>
  <c r="AU2854"/>
  <c r="AW2853"/>
  <c r="AV2853"/>
  <c r="AT2853"/>
  <c r="AS2853"/>
  <c r="AU2853"/>
  <c r="AW2852"/>
  <c r="AV2852"/>
  <c r="AT2852"/>
  <c r="AS2852"/>
  <c r="AX2852"/>
  <c r="AW2851"/>
  <c r="AV2851"/>
  <c r="AT2851"/>
  <c r="AS2851"/>
  <c r="AX2851"/>
  <c r="AW2850"/>
  <c r="AV2850"/>
  <c r="AT2850"/>
  <c r="AS2850"/>
  <c r="AU2850"/>
  <c r="AW2849"/>
  <c r="AV2849"/>
  <c r="AT2849"/>
  <c r="AS2849"/>
  <c r="AX2849"/>
  <c r="AW2848"/>
  <c r="AV2848"/>
  <c r="AT2848"/>
  <c r="AS2848"/>
  <c r="AU2848"/>
  <c r="AW2847"/>
  <c r="AV2847"/>
  <c r="AT2847"/>
  <c r="AS2847"/>
  <c r="AU2847"/>
  <c r="AW2846"/>
  <c r="AV2846"/>
  <c r="AT2846"/>
  <c r="AS2846"/>
  <c r="AU2846"/>
  <c r="AW2845"/>
  <c r="AV2845"/>
  <c r="AT2845"/>
  <c r="AS2845"/>
  <c r="AU2845"/>
  <c r="AW2844"/>
  <c r="AV2844"/>
  <c r="AT2844"/>
  <c r="AS2844"/>
  <c r="AX2844"/>
  <c r="AW2843"/>
  <c r="AV2843"/>
  <c r="AT2843"/>
  <c r="AS2843"/>
  <c r="AU2843"/>
  <c r="AW2842"/>
  <c r="AV2842"/>
  <c r="AT2842"/>
  <c r="AS2842"/>
  <c r="AU2842"/>
  <c r="AW2841"/>
  <c r="AV2841"/>
  <c r="AT2841"/>
  <c r="AS2841"/>
  <c r="AX2841"/>
  <c r="AW2840"/>
  <c r="AV2840"/>
  <c r="AT2840"/>
  <c r="AS2840"/>
  <c r="AU2840"/>
  <c r="AW2839"/>
  <c r="AV2839"/>
  <c r="AT2839"/>
  <c r="AS2839"/>
  <c r="AU2839"/>
  <c r="AW2838"/>
  <c r="AV2838"/>
  <c r="AT2838"/>
  <c r="AS2838"/>
  <c r="AU2838"/>
  <c r="AW2837"/>
  <c r="AV2837"/>
  <c r="AT2837"/>
  <c r="AS2837"/>
  <c r="AU2837"/>
  <c r="AW2836"/>
  <c r="AV2836"/>
  <c r="AT2836"/>
  <c r="AS2836"/>
  <c r="AX2836"/>
  <c r="AW2835"/>
  <c r="AV2835"/>
  <c r="AT2835"/>
  <c r="AS2835"/>
  <c r="AU2835"/>
  <c r="AW2834"/>
  <c r="AV2834"/>
  <c r="AT2834"/>
  <c r="AS2834"/>
  <c r="AU2834"/>
  <c r="AW2833"/>
  <c r="AV2833"/>
  <c r="AT2833"/>
  <c r="AS2833"/>
  <c r="AX2833"/>
  <c r="AW2832"/>
  <c r="AV2832"/>
  <c r="AT2832"/>
  <c r="AS2832"/>
  <c r="AU2832"/>
  <c r="AW2831"/>
  <c r="AV2831"/>
  <c r="AT2831"/>
  <c r="AS2831"/>
  <c r="AW2830"/>
  <c r="AV2830"/>
  <c r="AT2830"/>
  <c r="AS2830"/>
  <c r="AU2830"/>
  <c r="AW2829"/>
  <c r="AV2829"/>
  <c r="AT2829"/>
  <c r="AS2829"/>
  <c r="AU2829"/>
  <c r="AW2828"/>
  <c r="AV2828"/>
  <c r="AT2828"/>
  <c r="AS2828"/>
  <c r="AX2828"/>
  <c r="AW2827"/>
  <c r="AV2827"/>
  <c r="AT2827"/>
  <c r="AS2827"/>
  <c r="AW2826"/>
  <c r="AV2826"/>
  <c r="AT2826"/>
  <c r="AS2826"/>
  <c r="AU2826"/>
  <c r="AW2825"/>
  <c r="AV2825"/>
  <c r="AT2825"/>
  <c r="AS2825"/>
  <c r="AX2825"/>
  <c r="AW2824"/>
  <c r="AV2824"/>
  <c r="AT2824"/>
  <c r="AS2824"/>
  <c r="AU2824"/>
  <c r="AW2823"/>
  <c r="AV2823"/>
  <c r="AT2823"/>
  <c r="AS2823"/>
  <c r="AX2823"/>
  <c r="AW2822"/>
  <c r="AV2822"/>
  <c r="AT2822"/>
  <c r="AS2822"/>
  <c r="AU2822"/>
  <c r="AW2821"/>
  <c r="AV2821"/>
  <c r="AT2821"/>
  <c r="AS2821"/>
  <c r="AU2821"/>
  <c r="AW2820"/>
  <c r="AV2820"/>
  <c r="AT2820"/>
  <c r="AS2820"/>
  <c r="AW2819"/>
  <c r="AV2819"/>
  <c r="AT2819"/>
  <c r="AS2819"/>
  <c r="AX2819"/>
  <c r="AW2818"/>
  <c r="AV2818"/>
  <c r="AT2818"/>
  <c r="AS2818"/>
  <c r="AU2818"/>
  <c r="AW2817"/>
  <c r="AV2817"/>
  <c r="AT2817"/>
  <c r="AS2817"/>
  <c r="AX2817"/>
  <c r="AW2816"/>
  <c r="AV2816"/>
  <c r="AT2816"/>
  <c r="AS2816"/>
  <c r="AU2816"/>
  <c r="AW2815"/>
  <c r="AV2815"/>
  <c r="AT2815"/>
  <c r="AS2815"/>
  <c r="AU2815"/>
  <c r="AW2814"/>
  <c r="AV2814"/>
  <c r="AT2814"/>
  <c r="AS2814"/>
  <c r="AU2814"/>
  <c r="AW2813"/>
  <c r="AV2813"/>
  <c r="AT2813"/>
  <c r="AS2813"/>
  <c r="AU2813"/>
  <c r="AW2812"/>
  <c r="AV2812"/>
  <c r="AT2812"/>
  <c r="AS2812"/>
  <c r="AX2812"/>
  <c r="AW2811"/>
  <c r="AV2811"/>
  <c r="AT2811"/>
  <c r="AS2811"/>
  <c r="AU2811"/>
  <c r="AW2810"/>
  <c r="AV2810"/>
  <c r="AT2810"/>
  <c r="AS2810"/>
  <c r="AU2810"/>
  <c r="AW2809"/>
  <c r="AV2809"/>
  <c r="AT2809"/>
  <c r="AS2809"/>
  <c r="AX2809"/>
  <c r="AW2808"/>
  <c r="AV2808"/>
  <c r="AT2808"/>
  <c r="AS2808"/>
  <c r="AU2808"/>
  <c r="AW2807"/>
  <c r="AV2807"/>
  <c r="AT2807"/>
  <c r="AS2807"/>
  <c r="AX2807"/>
  <c r="AW2806"/>
  <c r="AV2806"/>
  <c r="AT2806"/>
  <c r="AS2806"/>
  <c r="AW2805"/>
  <c r="AV2805"/>
  <c r="AT2805"/>
  <c r="AS2805"/>
  <c r="AU2805"/>
  <c r="AW2804"/>
  <c r="AV2804"/>
  <c r="AT2804"/>
  <c r="AS2804"/>
  <c r="AX2804"/>
  <c r="AW2803"/>
  <c r="AV2803"/>
  <c r="AT2803"/>
  <c r="AS2803"/>
  <c r="AX2803"/>
  <c r="AW2802"/>
  <c r="AV2802"/>
  <c r="AT2802"/>
  <c r="AS2802"/>
  <c r="AW2801"/>
  <c r="AV2801"/>
  <c r="AT2801"/>
  <c r="AS2801"/>
  <c r="AX2801"/>
  <c r="AW2800"/>
  <c r="AV2800"/>
  <c r="AT2800"/>
  <c r="AS2800"/>
  <c r="AU2800"/>
  <c r="AW2799"/>
  <c r="AV2799"/>
  <c r="AT2799"/>
  <c r="AS2799"/>
  <c r="AU2799"/>
  <c r="AW2798"/>
  <c r="AV2798"/>
  <c r="AT2798"/>
  <c r="AS2798"/>
  <c r="AU2798"/>
  <c r="AW2797"/>
  <c r="AV2797"/>
  <c r="AT2797"/>
  <c r="AS2797"/>
  <c r="AU2797"/>
  <c r="AW2796"/>
  <c r="AV2796"/>
  <c r="AT2796"/>
  <c r="AS2796"/>
  <c r="AX2796"/>
  <c r="AW2795"/>
  <c r="AV2795"/>
  <c r="AT2795"/>
  <c r="AS2795"/>
  <c r="AU2795"/>
  <c r="AW2794"/>
  <c r="AV2794"/>
  <c r="AT2794"/>
  <c r="AS2794"/>
  <c r="AU2794"/>
  <c r="AW2793"/>
  <c r="AV2793"/>
  <c r="AT2793"/>
  <c r="AS2793"/>
  <c r="AX2793"/>
  <c r="AW2792"/>
  <c r="AV2792"/>
  <c r="AT2792"/>
  <c r="AS2792"/>
  <c r="AU2792"/>
  <c r="AW2791"/>
  <c r="AV2791"/>
  <c r="AT2791"/>
  <c r="AS2791"/>
  <c r="AX2791"/>
  <c r="AW2790"/>
  <c r="AV2790"/>
  <c r="AT2790"/>
  <c r="AS2790"/>
  <c r="AU2790"/>
  <c r="AW2789"/>
  <c r="AV2789"/>
  <c r="AT2789"/>
  <c r="AS2789"/>
  <c r="AU2789"/>
  <c r="AW2788"/>
  <c r="AV2788"/>
  <c r="AT2788"/>
  <c r="AS2788"/>
  <c r="AX2788"/>
  <c r="AW2787"/>
  <c r="AV2787"/>
  <c r="AT2787"/>
  <c r="AS2787"/>
  <c r="AX2787"/>
  <c r="AW2786"/>
  <c r="AV2786"/>
  <c r="AT2786"/>
  <c r="AS2786"/>
  <c r="AU2786"/>
  <c r="AW2785"/>
  <c r="AV2785"/>
  <c r="AT2785"/>
  <c r="AS2785"/>
  <c r="AX2785"/>
  <c r="AW2784"/>
  <c r="AV2784"/>
  <c r="AT2784"/>
  <c r="AS2784"/>
  <c r="AU2784"/>
  <c r="AW2783"/>
  <c r="AV2783"/>
  <c r="AT2783"/>
  <c r="AS2783"/>
  <c r="AU2783"/>
  <c r="AW2782"/>
  <c r="AV2782"/>
  <c r="AT2782"/>
  <c r="AS2782"/>
  <c r="AU2782"/>
  <c r="AW2781"/>
  <c r="AV2781"/>
  <c r="AT2781"/>
  <c r="AS2781"/>
  <c r="AU2781"/>
  <c r="AW2780"/>
  <c r="AV2780"/>
  <c r="AT2780"/>
  <c r="AS2780"/>
  <c r="AX2780"/>
  <c r="AW2779"/>
  <c r="AV2779"/>
  <c r="AT2779"/>
  <c r="AS2779"/>
  <c r="AU2779"/>
  <c r="AW2778"/>
  <c r="AV2778"/>
  <c r="AT2778"/>
  <c r="AS2778"/>
  <c r="AU2778"/>
  <c r="AW2777"/>
  <c r="AV2777"/>
  <c r="AT2777"/>
  <c r="AS2777"/>
  <c r="AX2777"/>
  <c r="AW2776"/>
  <c r="AV2776"/>
  <c r="AT2776"/>
  <c r="AS2776"/>
  <c r="AU2776"/>
  <c r="AW2775"/>
  <c r="AV2775"/>
  <c r="AT2775"/>
  <c r="AS2775"/>
  <c r="AU2775"/>
  <c r="AW2774"/>
  <c r="AV2774"/>
  <c r="AT2774"/>
  <c r="AS2774"/>
  <c r="AU2774"/>
  <c r="AW2773"/>
  <c r="AV2773"/>
  <c r="AT2773"/>
  <c r="AS2773"/>
  <c r="AU2773"/>
  <c r="AW2772"/>
  <c r="AV2772"/>
  <c r="AT2772"/>
  <c r="AS2772"/>
  <c r="AX2772"/>
  <c r="AW2771"/>
  <c r="AV2771"/>
  <c r="AT2771"/>
  <c r="AS2771"/>
  <c r="AU2771"/>
  <c r="AW2770"/>
  <c r="AV2770"/>
  <c r="AT2770"/>
  <c r="AS2770"/>
  <c r="AU2770"/>
  <c r="AW2769"/>
  <c r="AV2769"/>
  <c r="AT2769"/>
  <c r="AS2769"/>
  <c r="AX2769"/>
  <c r="AW2768"/>
  <c r="AV2768"/>
  <c r="AT2768"/>
  <c r="AS2768"/>
  <c r="AU2768"/>
  <c r="AW2767"/>
  <c r="AV2767"/>
  <c r="AT2767"/>
  <c r="AS2767"/>
  <c r="AW2766"/>
  <c r="AV2766"/>
  <c r="AT2766"/>
  <c r="AS2766"/>
  <c r="AU2766"/>
  <c r="AW2765"/>
  <c r="AV2765"/>
  <c r="AT2765"/>
  <c r="AS2765"/>
  <c r="AX2765"/>
  <c r="AW2764"/>
  <c r="AV2764"/>
  <c r="AT2764"/>
  <c r="AS2764"/>
  <c r="AW2763"/>
  <c r="AV2763"/>
  <c r="AT2763"/>
  <c r="AS2763"/>
  <c r="AU2763"/>
  <c r="AW2762"/>
  <c r="AV2762"/>
  <c r="AT2762"/>
  <c r="AS2762"/>
  <c r="AX2762"/>
  <c r="AW2761"/>
  <c r="AV2761"/>
  <c r="AT2761"/>
  <c r="AS2761"/>
  <c r="AU2761"/>
  <c r="AW2760"/>
  <c r="AV2760"/>
  <c r="AT2760"/>
  <c r="AS2760"/>
  <c r="AX2760"/>
  <c r="AW2759"/>
  <c r="AV2759"/>
  <c r="AT2759"/>
  <c r="AS2759"/>
  <c r="AU2759"/>
  <c r="AW2758"/>
  <c r="AV2758"/>
  <c r="AT2758"/>
  <c r="AS2758"/>
  <c r="AU2758"/>
  <c r="AW2757"/>
  <c r="AV2757"/>
  <c r="AT2757"/>
  <c r="AS2757"/>
  <c r="AW2756"/>
  <c r="AV2756"/>
  <c r="AT2756"/>
  <c r="AS2756"/>
  <c r="AU2756"/>
  <c r="AW2755"/>
  <c r="AV2755"/>
  <c r="AT2755"/>
  <c r="AS2755"/>
  <c r="AU2755"/>
  <c r="AW2754"/>
  <c r="AV2754"/>
  <c r="AT2754"/>
  <c r="AS2754"/>
  <c r="AX2754"/>
  <c r="AW2753"/>
  <c r="AV2753"/>
  <c r="AT2753"/>
  <c r="AS2753"/>
  <c r="AU2753"/>
  <c r="AW2752"/>
  <c r="AV2752"/>
  <c r="AT2752"/>
  <c r="AS2752"/>
  <c r="AU2752"/>
  <c r="AW2751"/>
  <c r="AV2751"/>
  <c r="AT2751"/>
  <c r="AS2751"/>
  <c r="AU2751"/>
  <c r="AW2750"/>
  <c r="AV2750"/>
  <c r="AT2750"/>
  <c r="AS2750"/>
  <c r="AU2750"/>
  <c r="AW2749"/>
  <c r="AV2749"/>
  <c r="AT2749"/>
  <c r="AS2749"/>
  <c r="AX2749"/>
  <c r="AW2748"/>
  <c r="AV2748"/>
  <c r="AT2748"/>
  <c r="AS2748"/>
  <c r="AU2748"/>
  <c r="AW2747"/>
  <c r="AV2747"/>
  <c r="AT2747"/>
  <c r="AS2747"/>
  <c r="AU2747"/>
  <c r="AW2746"/>
  <c r="AV2746"/>
  <c r="AT2746"/>
  <c r="AS2746"/>
  <c r="AX2746"/>
  <c r="AW2745"/>
  <c r="AV2745"/>
  <c r="AT2745"/>
  <c r="AS2745"/>
  <c r="AU2745"/>
  <c r="AW2744"/>
  <c r="AV2744"/>
  <c r="AT2744"/>
  <c r="AS2744"/>
  <c r="AX2744"/>
  <c r="AW2743"/>
  <c r="AV2743"/>
  <c r="AT2743"/>
  <c r="AS2743"/>
  <c r="AW2742"/>
  <c r="AV2742"/>
  <c r="AT2742"/>
  <c r="AS2742"/>
  <c r="AU2742"/>
  <c r="AW2741"/>
  <c r="AV2741"/>
  <c r="AT2741"/>
  <c r="AS2741"/>
  <c r="AX2741"/>
  <c r="AW2740"/>
  <c r="AV2740"/>
  <c r="AT2740"/>
  <c r="AS2740"/>
  <c r="AX2740"/>
  <c r="AW2739"/>
  <c r="AV2739"/>
  <c r="AT2739"/>
  <c r="AS2739"/>
  <c r="AW2738"/>
  <c r="AV2738"/>
  <c r="AT2738"/>
  <c r="AS2738"/>
  <c r="AX2738"/>
  <c r="AW2737"/>
  <c r="AV2737"/>
  <c r="AT2737"/>
  <c r="AS2737"/>
  <c r="AU2737"/>
  <c r="AW2736"/>
  <c r="AV2736"/>
  <c r="AT2736"/>
  <c r="AS2736"/>
  <c r="AU2736"/>
  <c r="AW2735"/>
  <c r="AV2735"/>
  <c r="AT2735"/>
  <c r="AS2735"/>
  <c r="AU2735"/>
  <c r="AW2734"/>
  <c r="AV2734"/>
  <c r="AT2734"/>
  <c r="AS2734"/>
  <c r="AU2734"/>
  <c r="AW2733"/>
  <c r="AV2733"/>
  <c r="AT2733"/>
  <c r="AS2733"/>
  <c r="AX2733"/>
  <c r="AW2732"/>
  <c r="AV2732"/>
  <c r="AT2732"/>
  <c r="AS2732"/>
  <c r="AU2732"/>
  <c r="AW2731"/>
  <c r="AV2731"/>
  <c r="AT2731"/>
  <c r="AS2731"/>
  <c r="AU2731"/>
  <c r="AW2730"/>
  <c r="AV2730"/>
  <c r="AT2730"/>
  <c r="AS2730"/>
  <c r="AX2730"/>
  <c r="AW2729"/>
  <c r="AV2729"/>
  <c r="AT2729"/>
  <c r="AS2729"/>
  <c r="AU2729"/>
  <c r="AW2728"/>
  <c r="AV2728"/>
  <c r="AT2728"/>
  <c r="AS2728"/>
  <c r="AX2728"/>
  <c r="AW2727"/>
  <c r="AV2727"/>
  <c r="AT2727"/>
  <c r="AS2727"/>
  <c r="AU2727"/>
  <c r="AW2726"/>
  <c r="AV2726"/>
  <c r="AT2726"/>
  <c r="AS2726"/>
  <c r="AU2726"/>
  <c r="AW2725"/>
  <c r="AV2725"/>
  <c r="AT2725"/>
  <c r="AS2725"/>
  <c r="AX2725"/>
  <c r="AW2724"/>
  <c r="AV2724"/>
  <c r="AT2724"/>
  <c r="AS2724"/>
  <c r="AX2724"/>
  <c r="AW2723"/>
  <c r="AV2723"/>
  <c r="AT2723"/>
  <c r="AS2723"/>
  <c r="AU2723"/>
  <c r="AW2722"/>
  <c r="AV2722"/>
  <c r="AT2722"/>
  <c r="AS2722"/>
  <c r="AX2722"/>
  <c r="AW2721"/>
  <c r="AV2721"/>
  <c r="AT2721"/>
  <c r="AS2721"/>
  <c r="AU2721"/>
  <c r="AW2720"/>
  <c r="AV2720"/>
  <c r="AT2720"/>
  <c r="AS2720"/>
  <c r="AU2720"/>
  <c r="AW2719"/>
  <c r="AV2719"/>
  <c r="AT2719"/>
  <c r="AS2719"/>
  <c r="AU2719"/>
  <c r="AW2718"/>
  <c r="AV2718"/>
  <c r="AT2718"/>
  <c r="AS2718"/>
  <c r="AU2718"/>
  <c r="AW2717"/>
  <c r="AV2717"/>
  <c r="AT2717"/>
  <c r="AS2717"/>
  <c r="AX2717"/>
  <c r="AW2716"/>
  <c r="AV2716"/>
  <c r="AT2716"/>
  <c r="AS2716"/>
  <c r="AU2716"/>
  <c r="AW2715"/>
  <c r="AV2715"/>
  <c r="AT2715"/>
  <c r="AS2715"/>
  <c r="AU2715"/>
  <c r="AW2714"/>
  <c r="AV2714"/>
  <c r="AT2714"/>
  <c r="AS2714"/>
  <c r="AX2714"/>
  <c r="AW2713"/>
  <c r="AV2713"/>
  <c r="AT2713"/>
  <c r="AS2713"/>
  <c r="AU2713"/>
  <c r="AW2712"/>
  <c r="AV2712"/>
  <c r="AT2712"/>
  <c r="AS2712"/>
  <c r="AU2712"/>
  <c r="AW2711"/>
  <c r="AV2711"/>
  <c r="AT2711"/>
  <c r="AS2711"/>
  <c r="AU2711"/>
  <c r="AW2710"/>
  <c r="AV2710"/>
  <c r="AT2710"/>
  <c r="AS2710"/>
  <c r="AU2710"/>
  <c r="AW2709"/>
  <c r="AV2709"/>
  <c r="AT2709"/>
  <c r="AS2709"/>
  <c r="AX2709"/>
  <c r="AW2708"/>
  <c r="AV2708"/>
  <c r="AT2708"/>
  <c r="AS2708"/>
  <c r="AU2708"/>
  <c r="AW2707"/>
  <c r="AV2707"/>
  <c r="AT2707"/>
  <c r="AS2707"/>
  <c r="AU2707"/>
  <c r="AW2706"/>
  <c r="AV2706"/>
  <c r="AT2706"/>
  <c r="AS2706"/>
  <c r="AX2706"/>
  <c r="AW2705"/>
  <c r="AV2705"/>
  <c r="AT2705"/>
  <c r="AS2705"/>
  <c r="AU2705"/>
  <c r="AW2704"/>
  <c r="AV2704"/>
  <c r="AT2704"/>
  <c r="AS2704"/>
  <c r="AW2703"/>
  <c r="AV2703"/>
  <c r="AT2703"/>
  <c r="AS2703"/>
  <c r="AU2703"/>
  <c r="AW2702"/>
  <c r="AV2702"/>
  <c r="AT2702"/>
  <c r="AS2702"/>
  <c r="AU2702"/>
  <c r="AW2701"/>
  <c r="AV2701"/>
  <c r="AT2701"/>
  <c r="AS2701"/>
  <c r="AX2701"/>
  <c r="AW2700"/>
  <c r="AV2700"/>
  <c r="AT2700"/>
  <c r="AS2700"/>
  <c r="AW2699"/>
  <c r="AV2699"/>
  <c r="AT2699"/>
  <c r="AS2699"/>
  <c r="AU2699"/>
  <c r="AW2698"/>
  <c r="AV2698"/>
  <c r="AT2698"/>
  <c r="AS2698"/>
  <c r="AX2698"/>
  <c r="AW2697"/>
  <c r="AV2697"/>
  <c r="AT2697"/>
  <c r="AS2697"/>
  <c r="AU2697"/>
  <c r="AW2696"/>
  <c r="AV2696"/>
  <c r="AT2696"/>
  <c r="AS2696"/>
  <c r="AX2696"/>
  <c r="AW2695"/>
  <c r="AV2695"/>
  <c r="AT2695"/>
  <c r="AS2695"/>
  <c r="AU2695"/>
  <c r="AW2694"/>
  <c r="AV2694"/>
  <c r="AT2694"/>
  <c r="AS2694"/>
  <c r="AU2694"/>
  <c r="AW2693"/>
  <c r="AV2693"/>
  <c r="AT2693"/>
  <c r="AS2693"/>
  <c r="AW2692"/>
  <c r="AV2692"/>
  <c r="AT2692"/>
  <c r="AS2692"/>
  <c r="AU2692"/>
  <c r="AW2691"/>
  <c r="AV2691"/>
  <c r="AT2691"/>
  <c r="AS2691"/>
  <c r="AU2691"/>
  <c r="AW2690"/>
  <c r="AV2690"/>
  <c r="AT2690"/>
  <c r="AS2690"/>
  <c r="AX2690"/>
  <c r="AW2689"/>
  <c r="AV2689"/>
  <c r="AT2689"/>
  <c r="AS2689"/>
  <c r="AU2689"/>
  <c r="AW2688"/>
  <c r="AV2688"/>
  <c r="AT2688"/>
  <c r="AS2688"/>
  <c r="AU2688"/>
  <c r="AW2687"/>
  <c r="AV2687"/>
  <c r="AT2687"/>
  <c r="AS2687"/>
  <c r="AU2687"/>
  <c r="AW2686"/>
  <c r="AV2686"/>
  <c r="AT2686"/>
  <c r="AS2686"/>
  <c r="AU2686"/>
  <c r="AW2685"/>
  <c r="AV2685"/>
  <c r="AT2685"/>
  <c r="AS2685"/>
  <c r="AX2685"/>
  <c r="AW2684"/>
  <c r="AV2684"/>
  <c r="AT2684"/>
  <c r="AS2684"/>
  <c r="AX2684"/>
  <c r="AW2683"/>
  <c r="AV2683"/>
  <c r="AT2683"/>
  <c r="AS2683"/>
  <c r="AU2683"/>
  <c r="AW2682"/>
  <c r="AV2682"/>
  <c r="AT2682"/>
  <c r="AS2682"/>
  <c r="AX2682"/>
  <c r="AW2681"/>
  <c r="AV2681"/>
  <c r="AT2681"/>
  <c r="AS2681"/>
  <c r="AU2681"/>
  <c r="AW2680"/>
  <c r="AV2680"/>
  <c r="AT2680"/>
  <c r="AS2680"/>
  <c r="AX2680"/>
  <c r="AW2679"/>
  <c r="AV2679"/>
  <c r="AT2679"/>
  <c r="AS2679"/>
  <c r="AW2678"/>
  <c r="AV2678"/>
  <c r="AT2678"/>
  <c r="AS2678"/>
  <c r="AU2678"/>
  <c r="AW2677"/>
  <c r="AV2677"/>
  <c r="AT2677"/>
  <c r="AS2677"/>
  <c r="AX2677"/>
  <c r="AW2676"/>
  <c r="AV2676"/>
  <c r="AT2676"/>
  <c r="AS2676"/>
  <c r="AX2676"/>
  <c r="AW2675"/>
  <c r="AV2675"/>
  <c r="AT2675"/>
  <c r="AS2675"/>
  <c r="AW2674"/>
  <c r="AV2674"/>
  <c r="AT2674"/>
  <c r="AS2674"/>
  <c r="AX2674"/>
  <c r="AW2673"/>
  <c r="AV2673"/>
  <c r="AT2673"/>
  <c r="AS2673"/>
  <c r="AU2673"/>
  <c r="AW2672"/>
  <c r="AV2672"/>
  <c r="AT2672"/>
  <c r="AS2672"/>
  <c r="AU2672"/>
  <c r="AW2671"/>
  <c r="AV2671"/>
  <c r="AT2671"/>
  <c r="AS2671"/>
  <c r="AU2671"/>
  <c r="AW2670"/>
  <c r="AV2670"/>
  <c r="AT2670"/>
  <c r="AS2670"/>
  <c r="AU2670"/>
  <c r="AW2669"/>
  <c r="AV2669"/>
  <c r="AT2669"/>
  <c r="AS2669"/>
  <c r="AX2669"/>
  <c r="AW2668"/>
  <c r="AV2668"/>
  <c r="AT2668"/>
  <c r="AS2668"/>
  <c r="AU2668"/>
  <c r="AW2667"/>
  <c r="AV2667"/>
  <c r="AT2667"/>
  <c r="AS2667"/>
  <c r="AU2667"/>
  <c r="AW2666"/>
  <c r="AV2666"/>
  <c r="AT2666"/>
  <c r="AS2666"/>
  <c r="AX2666"/>
  <c r="AW2665"/>
  <c r="AV2665"/>
  <c r="AT2665"/>
  <c r="AS2665"/>
  <c r="AU2665"/>
  <c r="AW2664"/>
  <c r="AV2664"/>
  <c r="AT2664"/>
  <c r="AS2664"/>
  <c r="AX2664"/>
  <c r="AW2663"/>
  <c r="AV2663"/>
  <c r="AT2663"/>
  <c r="AS2663"/>
  <c r="AU2663"/>
  <c r="AW2662"/>
  <c r="AV2662"/>
  <c r="AT2662"/>
  <c r="AS2662"/>
  <c r="AU2662"/>
  <c r="AW2661"/>
  <c r="AV2661"/>
  <c r="AT2661"/>
  <c r="AS2661"/>
  <c r="AX2661"/>
  <c r="AW2660"/>
  <c r="AV2660"/>
  <c r="AT2660"/>
  <c r="AS2660"/>
  <c r="AX2660"/>
  <c r="AW2659"/>
  <c r="AV2659"/>
  <c r="AT2659"/>
  <c r="AS2659"/>
  <c r="AU2659"/>
  <c r="AW2658"/>
  <c r="AV2658"/>
  <c r="AT2658"/>
  <c r="AS2658"/>
  <c r="AX2658"/>
  <c r="AW2657"/>
  <c r="AV2657"/>
  <c r="AT2657"/>
  <c r="AS2657"/>
  <c r="AU2657"/>
  <c r="AW2656"/>
  <c r="AV2656"/>
  <c r="AT2656"/>
  <c r="AS2656"/>
  <c r="AU2656"/>
  <c r="AW2655"/>
  <c r="AV2655"/>
  <c r="AT2655"/>
  <c r="AS2655"/>
  <c r="AU2655"/>
  <c r="AW2654"/>
  <c r="AV2654"/>
  <c r="AT2654"/>
  <c r="AS2654"/>
  <c r="AU2654"/>
  <c r="AW2653"/>
  <c r="AV2653"/>
  <c r="AT2653"/>
  <c r="AS2653"/>
  <c r="AX2653"/>
  <c r="AW2652"/>
  <c r="AV2652"/>
  <c r="AT2652"/>
  <c r="AS2652"/>
  <c r="AU2652"/>
  <c r="AW2651"/>
  <c r="AV2651"/>
  <c r="AT2651"/>
  <c r="AS2651"/>
  <c r="AU2651"/>
  <c r="AW2650"/>
  <c r="AV2650"/>
  <c r="AT2650"/>
  <c r="AS2650"/>
  <c r="AX2650"/>
  <c r="AW2649"/>
  <c r="AV2649"/>
  <c r="AT2649"/>
  <c r="AS2649"/>
  <c r="AU2649"/>
  <c r="AW2648"/>
  <c r="AV2648"/>
  <c r="AT2648"/>
  <c r="AS2648"/>
  <c r="AU2648"/>
  <c r="AW2647"/>
  <c r="AV2647"/>
  <c r="AT2647"/>
  <c r="AS2647"/>
  <c r="AU2647"/>
  <c r="AW2646"/>
  <c r="AV2646"/>
  <c r="AT2646"/>
  <c r="AS2646"/>
  <c r="AU2646"/>
  <c r="AW2645"/>
  <c r="AV2645"/>
  <c r="AT2645"/>
  <c r="AS2645"/>
  <c r="AX2645"/>
  <c r="AW2644"/>
  <c r="AV2644"/>
  <c r="AT2644"/>
  <c r="AS2644"/>
  <c r="AU2644"/>
  <c r="AW2643"/>
  <c r="AV2643"/>
  <c r="AT2643"/>
  <c r="AS2643"/>
  <c r="AU2643"/>
  <c r="AW2642"/>
  <c r="AV2642"/>
  <c r="AT2642"/>
  <c r="AS2642"/>
  <c r="AX2642"/>
  <c r="AW2641"/>
  <c r="AV2641"/>
  <c r="AT2641"/>
  <c r="AS2641"/>
  <c r="AU2641"/>
  <c r="AW2640"/>
  <c r="AV2640"/>
  <c r="AT2640"/>
  <c r="AS2640"/>
  <c r="AW2639"/>
  <c r="AV2639"/>
  <c r="AT2639"/>
  <c r="AS2639"/>
  <c r="AU2639"/>
  <c r="AW2638"/>
  <c r="AV2638"/>
  <c r="AT2638"/>
  <c r="AS2638"/>
  <c r="AU2638"/>
  <c r="AW2637"/>
  <c r="AV2637"/>
  <c r="AT2637"/>
  <c r="AS2637"/>
  <c r="AX2637"/>
  <c r="AW2636"/>
  <c r="AV2636"/>
  <c r="AT2636"/>
  <c r="AS2636"/>
  <c r="AW2635"/>
  <c r="AV2635"/>
  <c r="AT2635"/>
  <c r="AS2635"/>
  <c r="AU2635"/>
  <c r="AW2634"/>
  <c r="AV2634"/>
  <c r="AT2634"/>
  <c r="AS2634"/>
  <c r="AX2634"/>
  <c r="AW2633"/>
  <c r="AV2633"/>
  <c r="AT2633"/>
  <c r="AS2633"/>
  <c r="AU2633"/>
  <c r="AW2632"/>
  <c r="AV2632"/>
  <c r="AT2632"/>
  <c r="AS2632"/>
  <c r="AU2632"/>
  <c r="AW2631"/>
  <c r="AV2631"/>
  <c r="AT2631"/>
  <c r="AS2631"/>
  <c r="AU2631"/>
  <c r="AW2630"/>
  <c r="AV2630"/>
  <c r="AT2630"/>
  <c r="AS2630"/>
  <c r="AU2630"/>
  <c r="AW2629"/>
  <c r="AV2629"/>
  <c r="AT2629"/>
  <c r="AS2629"/>
  <c r="AW2628"/>
  <c r="AV2628"/>
  <c r="AT2628"/>
  <c r="AS2628"/>
  <c r="AU2628"/>
  <c r="AW2627"/>
  <c r="AV2627"/>
  <c r="AT2627"/>
  <c r="AS2627"/>
  <c r="AU2627"/>
  <c r="AW2626"/>
  <c r="AV2626"/>
  <c r="AT2626"/>
  <c r="AS2626"/>
  <c r="AX2626"/>
  <c r="AW2625"/>
  <c r="AV2625"/>
  <c r="AT2625"/>
  <c r="AS2625"/>
  <c r="AU2625"/>
  <c r="AW2624"/>
  <c r="AV2624"/>
  <c r="AT2624"/>
  <c r="AS2624"/>
  <c r="AU2624"/>
  <c r="AW2623"/>
  <c r="AV2623"/>
  <c r="AT2623"/>
  <c r="AS2623"/>
  <c r="AU2623"/>
  <c r="AW2622"/>
  <c r="AV2622"/>
  <c r="AT2622"/>
  <c r="AS2622"/>
  <c r="AU2622"/>
  <c r="AW2621"/>
  <c r="AV2621"/>
  <c r="AT2621"/>
  <c r="AS2621"/>
  <c r="AX2621"/>
  <c r="AW2620"/>
  <c r="AV2620"/>
  <c r="AT2620"/>
  <c r="AS2620"/>
  <c r="AX2620"/>
  <c r="AW2619"/>
  <c r="AV2619"/>
  <c r="AT2619"/>
  <c r="AS2619"/>
  <c r="AU2619"/>
  <c r="AW2618"/>
  <c r="AV2618"/>
  <c r="AT2618"/>
  <c r="AS2618"/>
  <c r="AX2618"/>
  <c r="AW2617"/>
  <c r="AV2617"/>
  <c r="AT2617"/>
  <c r="AS2617"/>
  <c r="AU2617"/>
  <c r="AW2616"/>
  <c r="AV2616"/>
  <c r="AT2616"/>
  <c r="AS2616"/>
  <c r="AX2616"/>
  <c r="AW2615"/>
  <c r="AV2615"/>
  <c r="AT2615"/>
  <c r="AS2615"/>
  <c r="AW2614"/>
  <c r="AV2614"/>
  <c r="AT2614"/>
  <c r="AS2614"/>
  <c r="AU2614"/>
  <c r="AW2613"/>
  <c r="AV2613"/>
  <c r="AT2613"/>
  <c r="AS2613"/>
  <c r="AX2613"/>
  <c r="AW2612"/>
  <c r="AV2612"/>
  <c r="AT2612"/>
  <c r="AS2612"/>
  <c r="AX2612"/>
  <c r="AW2611"/>
  <c r="AV2611"/>
  <c r="AT2611"/>
  <c r="AS2611"/>
  <c r="AW2610"/>
  <c r="AV2610"/>
  <c r="AT2610"/>
  <c r="AS2610"/>
  <c r="AX2610"/>
  <c r="AW2609"/>
  <c r="AV2609"/>
  <c r="AT2609"/>
  <c r="AS2609"/>
  <c r="AU2609"/>
  <c r="AW2608"/>
  <c r="AV2608"/>
  <c r="AT2608"/>
  <c r="AS2608"/>
  <c r="AU2608"/>
  <c r="AW2607"/>
  <c r="AV2607"/>
  <c r="AT2607"/>
  <c r="AS2607"/>
  <c r="AU2607"/>
  <c r="AW2606"/>
  <c r="AV2606"/>
  <c r="AT2606"/>
  <c r="AS2606"/>
  <c r="AU2606"/>
  <c r="AW2605"/>
  <c r="AV2605"/>
  <c r="AT2605"/>
  <c r="AS2605"/>
  <c r="AX2605"/>
  <c r="AW2604"/>
  <c r="AV2604"/>
  <c r="AT2604"/>
  <c r="AS2604"/>
  <c r="AU2604"/>
  <c r="AW2603"/>
  <c r="AV2603"/>
  <c r="AT2603"/>
  <c r="AS2603"/>
  <c r="AU2603"/>
  <c r="AW2602"/>
  <c r="AV2602"/>
  <c r="AT2602"/>
  <c r="AS2602"/>
  <c r="AX2602"/>
  <c r="AW2601"/>
  <c r="AV2601"/>
  <c r="AT2601"/>
  <c r="AS2601"/>
  <c r="AU2601"/>
  <c r="AW2600"/>
  <c r="AV2600"/>
  <c r="AT2600"/>
  <c r="AS2600"/>
  <c r="AX2600"/>
  <c r="AW2599"/>
  <c r="AV2599"/>
  <c r="AT2599"/>
  <c r="AS2599"/>
  <c r="AU2599"/>
  <c r="AW2598"/>
  <c r="AV2598"/>
  <c r="AT2598"/>
  <c r="AS2598"/>
  <c r="AU2598"/>
  <c r="AW2597"/>
  <c r="AV2597"/>
  <c r="AT2597"/>
  <c r="AS2597"/>
  <c r="AX2597"/>
  <c r="AW2596"/>
  <c r="AV2596"/>
  <c r="AT2596"/>
  <c r="AS2596"/>
  <c r="AX2596"/>
  <c r="AW2595"/>
  <c r="AV2595"/>
  <c r="AT2595"/>
  <c r="AS2595"/>
  <c r="AU2595"/>
  <c r="AW2594"/>
  <c r="AV2594"/>
  <c r="AT2594"/>
  <c r="AS2594"/>
  <c r="AX2594"/>
  <c r="AW2593"/>
  <c r="AV2593"/>
  <c r="AT2593"/>
  <c r="AS2593"/>
  <c r="AU2593"/>
  <c r="AW2592"/>
  <c r="AV2592"/>
  <c r="AT2592"/>
  <c r="AS2592"/>
  <c r="AU2592"/>
  <c r="AW2591"/>
  <c r="AV2591"/>
  <c r="AT2591"/>
  <c r="AS2591"/>
  <c r="AU2591"/>
  <c r="AW2590"/>
  <c r="AV2590"/>
  <c r="AT2590"/>
  <c r="AS2590"/>
  <c r="AU2590"/>
  <c r="AW2589"/>
  <c r="AV2589"/>
  <c r="AT2589"/>
  <c r="AS2589"/>
  <c r="AX2589"/>
  <c r="AW2588"/>
  <c r="AV2588"/>
  <c r="AT2588"/>
  <c r="AS2588"/>
  <c r="AU2588"/>
  <c r="AW2587"/>
  <c r="AV2587"/>
  <c r="AT2587"/>
  <c r="AS2587"/>
  <c r="AU2587"/>
  <c r="AW2586"/>
  <c r="AV2586"/>
  <c r="AT2586"/>
  <c r="AS2586"/>
  <c r="AX2586"/>
  <c r="AW2585"/>
  <c r="AV2585"/>
  <c r="AT2585"/>
  <c r="AS2585"/>
  <c r="AU2585"/>
  <c r="AW2584"/>
  <c r="AV2584"/>
  <c r="AT2584"/>
  <c r="AS2584"/>
  <c r="AU2584"/>
  <c r="AW2583"/>
  <c r="AV2583"/>
  <c r="AT2583"/>
  <c r="AS2583"/>
  <c r="AU2583"/>
  <c r="AW2582"/>
  <c r="AV2582"/>
  <c r="AT2582"/>
  <c r="AS2582"/>
  <c r="AU2582"/>
  <c r="AW2581"/>
  <c r="AV2581"/>
  <c r="AT2581"/>
  <c r="AS2581"/>
  <c r="AX2581"/>
  <c r="AW2580"/>
  <c r="AV2580"/>
  <c r="AT2580"/>
  <c r="AS2580"/>
  <c r="AU2580"/>
  <c r="AW2579"/>
  <c r="AV2579"/>
  <c r="AT2579"/>
  <c r="AS2579"/>
  <c r="AU2579"/>
  <c r="AW2578"/>
  <c r="AV2578"/>
  <c r="AT2578"/>
  <c r="AS2578"/>
  <c r="AX2578"/>
  <c r="AW2577"/>
  <c r="AV2577"/>
  <c r="AT2577"/>
  <c r="AS2577"/>
  <c r="AU2577"/>
  <c r="AW2576"/>
  <c r="AV2576"/>
  <c r="AT2576"/>
  <c r="AS2576"/>
  <c r="AW2575"/>
  <c r="AV2575"/>
  <c r="AT2575"/>
  <c r="AS2575"/>
  <c r="AU2575"/>
  <c r="AW2574"/>
  <c r="AV2574"/>
  <c r="AT2574"/>
  <c r="AS2574"/>
  <c r="AU2574"/>
  <c r="AW2573"/>
  <c r="AV2573"/>
  <c r="AT2573"/>
  <c r="AS2573"/>
  <c r="AX2573"/>
  <c r="AW2572"/>
  <c r="AV2572"/>
  <c r="AT2572"/>
  <c r="AS2572"/>
  <c r="AW2571"/>
  <c r="AV2571"/>
  <c r="AT2571"/>
  <c r="AS2571"/>
  <c r="AU2571"/>
  <c r="AW2570"/>
  <c r="AV2570"/>
  <c r="AT2570"/>
  <c r="AS2570"/>
  <c r="AX2570"/>
  <c r="AW2569"/>
  <c r="AV2569"/>
  <c r="AT2569"/>
  <c r="AS2569"/>
  <c r="AU2569"/>
  <c r="AW2568"/>
  <c r="AV2568"/>
  <c r="AT2568"/>
  <c r="AS2568"/>
  <c r="AU2568"/>
  <c r="AW2567"/>
  <c r="AV2567"/>
  <c r="AT2567"/>
  <c r="AS2567"/>
  <c r="AU2567"/>
  <c r="AW2566"/>
  <c r="AV2566"/>
  <c r="AT2566"/>
  <c r="AS2566"/>
  <c r="AU2566"/>
  <c r="AW2565"/>
  <c r="AV2565"/>
  <c r="AT2565"/>
  <c r="AS2565"/>
  <c r="AW2564"/>
  <c r="AV2564"/>
  <c r="AT2564"/>
  <c r="AS2564"/>
  <c r="AU2564"/>
  <c r="AW2563"/>
  <c r="AV2563"/>
  <c r="AT2563"/>
  <c r="AS2563"/>
  <c r="AU2563"/>
  <c r="AW2562"/>
  <c r="AV2562"/>
  <c r="AT2562"/>
  <c r="AS2562"/>
  <c r="AX2562"/>
  <c r="AW2561"/>
  <c r="AV2561"/>
  <c r="AT2561"/>
  <c r="AS2561"/>
  <c r="AU2561"/>
  <c r="AW2560"/>
  <c r="AV2560"/>
  <c r="AT2560"/>
  <c r="AS2560"/>
  <c r="AX2560"/>
  <c r="AW2559"/>
  <c r="AV2559"/>
  <c r="AT2559"/>
  <c r="AS2559"/>
  <c r="AU2559"/>
  <c r="AW2558"/>
  <c r="AV2558"/>
  <c r="AT2558"/>
  <c r="AS2558"/>
  <c r="AU2558"/>
  <c r="AW2557"/>
  <c r="AV2557"/>
  <c r="AT2557"/>
  <c r="AS2557"/>
  <c r="AX2557"/>
  <c r="AW2556"/>
  <c r="AV2556"/>
  <c r="AT2556"/>
  <c r="AS2556"/>
  <c r="AU2556"/>
  <c r="AW2555"/>
  <c r="AV2555"/>
  <c r="AT2555"/>
  <c r="AS2555"/>
  <c r="AU2555"/>
  <c r="AW2554"/>
  <c r="AV2554"/>
  <c r="AT2554"/>
  <c r="AS2554"/>
  <c r="AX2554"/>
  <c r="AW2553"/>
  <c r="AV2553"/>
  <c r="AT2553"/>
  <c r="AS2553"/>
  <c r="AU2553"/>
  <c r="AW2552"/>
  <c r="AV2552"/>
  <c r="AT2552"/>
  <c r="AS2552"/>
  <c r="AX2552"/>
  <c r="AW2551"/>
  <c r="AV2551"/>
  <c r="AT2551"/>
  <c r="AS2551"/>
  <c r="AW2550"/>
  <c r="AV2550"/>
  <c r="AT2550"/>
  <c r="AS2550"/>
  <c r="AU2550"/>
  <c r="AW2549"/>
  <c r="AV2549"/>
  <c r="AT2549"/>
  <c r="AS2549"/>
  <c r="AX2549"/>
  <c r="AW2548"/>
  <c r="AV2548"/>
  <c r="AT2548"/>
  <c r="AS2548"/>
  <c r="AX2548"/>
  <c r="AW2547"/>
  <c r="AV2547"/>
  <c r="AT2547"/>
  <c r="AS2547"/>
  <c r="AW2546"/>
  <c r="AV2546"/>
  <c r="AT2546"/>
  <c r="AS2546"/>
  <c r="AX2546"/>
  <c r="AW2545"/>
  <c r="AV2545"/>
  <c r="AT2545"/>
  <c r="AS2545"/>
  <c r="AU2545"/>
  <c r="AW2544"/>
  <c r="AV2544"/>
  <c r="AT2544"/>
  <c r="AS2544"/>
  <c r="AU2544"/>
  <c r="AW2543"/>
  <c r="AV2543"/>
  <c r="AT2543"/>
  <c r="AS2543"/>
  <c r="AU2543"/>
  <c r="AW2542"/>
  <c r="AV2542"/>
  <c r="AT2542"/>
  <c r="AS2542"/>
  <c r="AU2542"/>
  <c r="AW2541"/>
  <c r="AV2541"/>
  <c r="AT2541"/>
  <c r="AS2541"/>
  <c r="AX2541"/>
  <c r="AW2540"/>
  <c r="AV2540"/>
  <c r="AT2540"/>
  <c r="AS2540"/>
  <c r="AU2540"/>
  <c r="AW2539"/>
  <c r="AV2539"/>
  <c r="AT2539"/>
  <c r="AS2539"/>
  <c r="AU2539"/>
  <c r="AW2538"/>
  <c r="AV2538"/>
  <c r="AT2538"/>
  <c r="AS2538"/>
  <c r="AX2538"/>
  <c r="AW2537"/>
  <c r="AV2537"/>
  <c r="AT2537"/>
  <c r="AS2537"/>
  <c r="AU2537"/>
  <c r="AW2536"/>
  <c r="AV2536"/>
  <c r="AT2536"/>
  <c r="AS2536"/>
  <c r="AX2536"/>
  <c r="AW2535"/>
  <c r="AV2535"/>
  <c r="AT2535"/>
  <c r="AS2535"/>
  <c r="AU2535"/>
  <c r="AW2534"/>
  <c r="AV2534"/>
  <c r="AT2534"/>
  <c r="AS2534"/>
  <c r="AU2534"/>
  <c r="AW2533"/>
  <c r="AV2533"/>
  <c r="AT2533"/>
  <c r="AS2533"/>
  <c r="AX2533"/>
  <c r="AW2532"/>
  <c r="AV2532"/>
  <c r="AT2532"/>
  <c r="AS2532"/>
  <c r="AX2532"/>
  <c r="AW2531"/>
  <c r="AV2531"/>
  <c r="AT2531"/>
  <c r="AS2531"/>
  <c r="AU2531"/>
  <c r="AW2530"/>
  <c r="AV2530"/>
  <c r="AT2530"/>
  <c r="AS2530"/>
  <c r="AX2530"/>
  <c r="AW2529"/>
  <c r="AV2529"/>
  <c r="AT2529"/>
  <c r="AS2529"/>
  <c r="AU2529"/>
  <c r="AW2528"/>
  <c r="AV2528"/>
  <c r="AT2528"/>
  <c r="AS2528"/>
  <c r="AU2528"/>
  <c r="AW2527"/>
  <c r="AV2527"/>
  <c r="AT2527"/>
  <c r="AS2527"/>
  <c r="AU2527"/>
  <c r="AW2526"/>
  <c r="AV2526"/>
  <c r="AT2526"/>
  <c r="AS2526"/>
  <c r="AU2526"/>
  <c r="AW2525"/>
  <c r="AV2525"/>
  <c r="AT2525"/>
  <c r="AS2525"/>
  <c r="AX2525"/>
  <c r="AW2524"/>
  <c r="AV2524"/>
  <c r="AT2524"/>
  <c r="AS2524"/>
  <c r="AU2524"/>
  <c r="AW2523"/>
  <c r="AV2523"/>
  <c r="AT2523"/>
  <c r="AS2523"/>
  <c r="AU2523"/>
  <c r="AW2522"/>
  <c r="AV2522"/>
  <c r="AT2522"/>
  <c r="AS2522"/>
  <c r="AX2522"/>
  <c r="AW2521"/>
  <c r="AV2521"/>
  <c r="AT2521"/>
  <c r="AS2521"/>
  <c r="AU2521"/>
  <c r="AW2520"/>
  <c r="AV2520"/>
  <c r="AT2520"/>
  <c r="AS2520"/>
  <c r="AU2520"/>
  <c r="AW2519"/>
  <c r="AV2519"/>
  <c r="AT2519"/>
  <c r="AS2519"/>
  <c r="AU2519"/>
  <c r="AW2518"/>
  <c r="AV2518"/>
  <c r="AT2518"/>
  <c r="AS2518"/>
  <c r="AU2518"/>
  <c r="AW2517"/>
  <c r="AV2517"/>
  <c r="AT2517"/>
  <c r="AS2517"/>
  <c r="AX2517"/>
  <c r="AW2516"/>
  <c r="AV2516"/>
  <c r="AT2516"/>
  <c r="AS2516"/>
  <c r="AU2516"/>
  <c r="AW2515"/>
  <c r="AV2515"/>
  <c r="AT2515"/>
  <c r="AS2515"/>
  <c r="AU2515"/>
  <c r="AW2514"/>
  <c r="AV2514"/>
  <c r="AT2514"/>
  <c r="AS2514"/>
  <c r="AX2514"/>
  <c r="AW2513"/>
  <c r="AV2513"/>
  <c r="AT2513"/>
  <c r="AS2513"/>
  <c r="AU2513"/>
  <c r="AW2512"/>
  <c r="AV2512"/>
  <c r="AT2512"/>
  <c r="AS2512"/>
  <c r="AW2511"/>
  <c r="AV2511"/>
  <c r="AT2511"/>
  <c r="AS2511"/>
  <c r="AU2511"/>
  <c r="AW2510"/>
  <c r="AV2510"/>
  <c r="AT2510"/>
  <c r="AS2510"/>
  <c r="AU2510"/>
  <c r="AW2509"/>
  <c r="AV2509"/>
  <c r="AT2509"/>
  <c r="AS2509"/>
  <c r="AX2509"/>
  <c r="AW2508"/>
  <c r="AV2508"/>
  <c r="AT2508"/>
  <c r="AS2508"/>
  <c r="AW2507"/>
  <c r="AV2507"/>
  <c r="AT2507"/>
  <c r="AS2507"/>
  <c r="AU2507"/>
  <c r="AW2506"/>
  <c r="AV2506"/>
  <c r="AT2506"/>
  <c r="AS2506"/>
  <c r="AX2506"/>
  <c r="AW2505"/>
  <c r="AV2505"/>
  <c r="AT2505"/>
  <c r="AS2505"/>
  <c r="AU2505"/>
  <c r="AW2504"/>
  <c r="AV2504"/>
  <c r="AT2504"/>
  <c r="AS2504"/>
  <c r="AU2504"/>
  <c r="AW2503"/>
  <c r="AV2503"/>
  <c r="AT2503"/>
  <c r="AS2503"/>
  <c r="AU2503"/>
  <c r="AW2502"/>
  <c r="AV2502"/>
  <c r="AT2502"/>
  <c r="AS2502"/>
  <c r="AU2502"/>
  <c r="AW2501"/>
  <c r="AV2501"/>
  <c r="AT2501"/>
  <c r="AS2501"/>
  <c r="AW2500"/>
  <c r="AV2500"/>
  <c r="AT2500"/>
  <c r="AS2500"/>
  <c r="AX2500"/>
  <c r="AW2499"/>
  <c r="AV2499"/>
  <c r="AT2499"/>
  <c r="AS2499"/>
  <c r="AU2499"/>
  <c r="AW2498"/>
  <c r="AV2498"/>
  <c r="AT2498"/>
  <c r="AS2498"/>
  <c r="AX2498"/>
  <c r="AW2497"/>
  <c r="AV2497"/>
  <c r="AT2497"/>
  <c r="AS2497"/>
  <c r="AU2497"/>
  <c r="AW2496"/>
  <c r="AV2496"/>
  <c r="AT2496"/>
  <c r="AS2496"/>
  <c r="AX2496"/>
  <c r="AW2495"/>
  <c r="AV2495"/>
  <c r="AT2495"/>
  <c r="AS2495"/>
  <c r="AU2495"/>
  <c r="AW2494"/>
  <c r="AV2494"/>
  <c r="AT2494"/>
  <c r="AS2494"/>
  <c r="AU2494"/>
  <c r="AW2493"/>
  <c r="AV2493"/>
  <c r="AT2493"/>
  <c r="AS2493"/>
  <c r="AX2493"/>
  <c r="AW2492"/>
  <c r="AV2492"/>
  <c r="AT2492"/>
  <c r="AS2492"/>
  <c r="AX2492"/>
  <c r="AW2491"/>
  <c r="AV2491"/>
  <c r="AT2491"/>
  <c r="AS2491"/>
  <c r="AU2491"/>
  <c r="AW2490"/>
  <c r="AV2490"/>
  <c r="AT2490"/>
  <c r="AS2490"/>
  <c r="AX2490"/>
  <c r="AW2489"/>
  <c r="AV2489"/>
  <c r="AT2489"/>
  <c r="AS2489"/>
  <c r="AU2489"/>
  <c r="AW2488"/>
  <c r="AV2488"/>
  <c r="AT2488"/>
  <c r="AS2488"/>
  <c r="AX2488"/>
  <c r="AW2487"/>
  <c r="AV2487"/>
  <c r="AT2487"/>
  <c r="AS2487"/>
  <c r="AW2486"/>
  <c r="AV2486"/>
  <c r="AT2486"/>
  <c r="AS2486"/>
  <c r="AU2486"/>
  <c r="AW2485"/>
  <c r="AV2485"/>
  <c r="AT2485"/>
  <c r="AS2485"/>
  <c r="AX2485"/>
  <c r="AW2484"/>
  <c r="AV2484"/>
  <c r="AT2484"/>
  <c r="AS2484"/>
  <c r="AX2484"/>
  <c r="AW2483"/>
  <c r="AV2483"/>
  <c r="AT2483"/>
  <c r="AS2483"/>
  <c r="AW2482"/>
  <c r="AV2482"/>
  <c r="AT2482"/>
  <c r="AS2482"/>
  <c r="AX2482"/>
  <c r="AW2481"/>
  <c r="AV2481"/>
  <c r="AT2481"/>
  <c r="AS2481"/>
  <c r="AU2481"/>
  <c r="AW2480"/>
  <c r="AV2480"/>
  <c r="AT2480"/>
  <c r="AS2480"/>
  <c r="AU2480"/>
  <c r="AW2479"/>
  <c r="AV2479"/>
  <c r="AT2479"/>
  <c r="AS2479"/>
  <c r="AU2479"/>
  <c r="AW2478"/>
  <c r="AV2478"/>
  <c r="AT2478"/>
  <c r="AS2478"/>
  <c r="AU2478"/>
  <c r="AW2477"/>
  <c r="AV2477"/>
  <c r="AT2477"/>
  <c r="AS2477"/>
  <c r="AX2477"/>
  <c r="AW2476"/>
  <c r="AV2476"/>
  <c r="AT2476"/>
  <c r="AS2476"/>
  <c r="AU2476"/>
  <c r="AW2475"/>
  <c r="AV2475"/>
  <c r="AT2475"/>
  <c r="AS2475"/>
  <c r="AU2475"/>
  <c r="AW2474"/>
  <c r="AV2474"/>
  <c r="AT2474"/>
  <c r="AS2474"/>
  <c r="AX2474"/>
  <c r="AW2473"/>
  <c r="AV2473"/>
  <c r="AT2473"/>
  <c r="AS2473"/>
  <c r="AU2473"/>
  <c r="AW2472"/>
  <c r="AV2472"/>
  <c r="AT2472"/>
  <c r="AS2472"/>
  <c r="AX2472"/>
  <c r="AW2471"/>
  <c r="AV2471"/>
  <c r="AT2471"/>
  <c r="AS2471"/>
  <c r="AU2471"/>
  <c r="AW2470"/>
  <c r="AV2470"/>
  <c r="AT2470"/>
  <c r="AS2470"/>
  <c r="AU2470"/>
  <c r="AW2469"/>
  <c r="AV2469"/>
  <c r="AT2469"/>
  <c r="AS2469"/>
  <c r="AX2469"/>
  <c r="AW2468"/>
  <c r="AV2468"/>
  <c r="AT2468"/>
  <c r="AS2468"/>
  <c r="AX2468"/>
  <c r="AW2467"/>
  <c r="AV2467"/>
  <c r="AT2467"/>
  <c r="AS2467"/>
  <c r="AU2467"/>
  <c r="AW2466"/>
  <c r="AV2466"/>
  <c r="AT2466"/>
  <c r="AS2466"/>
  <c r="AX2466"/>
  <c r="AW2465"/>
  <c r="AV2465"/>
  <c r="AT2465"/>
  <c r="AS2465"/>
  <c r="AU2465"/>
  <c r="AW2464"/>
  <c r="AV2464"/>
  <c r="AT2464"/>
  <c r="AS2464"/>
  <c r="AU2464"/>
  <c r="AU2463"/>
  <c r="AW2463"/>
  <c r="AV2463"/>
  <c r="AT2463"/>
  <c r="AS2463"/>
  <c r="AW2462"/>
  <c r="AV2462"/>
  <c r="AT2462"/>
  <c r="AS2462"/>
  <c r="AU2462"/>
  <c r="AW2461"/>
  <c r="AV2461"/>
  <c r="AT2461"/>
  <c r="AS2461"/>
  <c r="AX2461"/>
  <c r="AW2460"/>
  <c r="AV2460"/>
  <c r="AT2460"/>
  <c r="AS2460"/>
  <c r="AU2460"/>
  <c r="AW2459"/>
  <c r="AV2459"/>
  <c r="AT2459"/>
  <c r="AS2459"/>
  <c r="AU2459"/>
  <c r="AW2458"/>
  <c r="AV2458"/>
  <c r="AT2458"/>
  <c r="AS2458"/>
  <c r="AX2458"/>
  <c r="AW2457"/>
  <c r="AV2457"/>
  <c r="AT2457"/>
  <c r="AS2457"/>
  <c r="AU2457"/>
  <c r="AW2456"/>
  <c r="AV2456"/>
  <c r="AT2456"/>
  <c r="AS2456"/>
  <c r="AU2456"/>
  <c r="AW2455"/>
  <c r="AV2455"/>
  <c r="AT2455"/>
  <c r="AS2455"/>
  <c r="AU2455"/>
  <c r="AW2454"/>
  <c r="AV2454"/>
  <c r="AT2454"/>
  <c r="AS2454"/>
  <c r="AU2454"/>
  <c r="AW2453"/>
  <c r="AV2453"/>
  <c r="AT2453"/>
  <c r="AS2453"/>
  <c r="AX2453"/>
  <c r="AW2452"/>
  <c r="AV2452"/>
  <c r="AT2452"/>
  <c r="AS2452"/>
  <c r="AW2451"/>
  <c r="AV2451"/>
  <c r="AT2451"/>
  <c r="AS2451"/>
  <c r="AU2451"/>
  <c r="AW2450"/>
  <c r="AV2450"/>
  <c r="AT2450"/>
  <c r="AS2450"/>
  <c r="AX2450"/>
  <c r="AW2449"/>
  <c r="AV2449"/>
  <c r="AT2449"/>
  <c r="AS2449"/>
  <c r="AU2449"/>
  <c r="AW2448"/>
  <c r="AV2448"/>
  <c r="AT2448"/>
  <c r="AS2448"/>
  <c r="AX2448"/>
  <c r="AW2447"/>
  <c r="AV2447"/>
  <c r="AT2447"/>
  <c r="AS2447"/>
  <c r="AU2447"/>
  <c r="AW2446"/>
  <c r="AV2446"/>
  <c r="AT2446"/>
  <c r="AS2446"/>
  <c r="AU2446"/>
  <c r="AW2445"/>
  <c r="AV2445"/>
  <c r="AT2445"/>
  <c r="AS2445"/>
  <c r="AW2444"/>
  <c r="AV2444"/>
  <c r="AT2444"/>
  <c r="AS2444"/>
  <c r="AU2444"/>
  <c r="AW2443"/>
  <c r="AV2443"/>
  <c r="AT2443"/>
  <c r="AS2443"/>
  <c r="AU2443"/>
  <c r="AW2442"/>
  <c r="AV2442"/>
  <c r="AT2442"/>
  <c r="AS2442"/>
  <c r="AX2442"/>
  <c r="AW2441"/>
  <c r="AV2441"/>
  <c r="AT2441"/>
  <c r="AS2441"/>
  <c r="AU2441"/>
  <c r="AW2440"/>
  <c r="AV2440"/>
  <c r="AT2440"/>
  <c r="AS2440"/>
  <c r="AX2440"/>
  <c r="AW2439"/>
  <c r="AV2439"/>
  <c r="AT2439"/>
  <c r="AS2439"/>
  <c r="AU2439"/>
  <c r="AW2438"/>
  <c r="AV2438"/>
  <c r="AT2438"/>
  <c r="AS2438"/>
  <c r="AU2438"/>
  <c r="AW2437"/>
  <c r="AV2437"/>
  <c r="AT2437"/>
  <c r="AS2437"/>
  <c r="AX2437"/>
  <c r="AW2436"/>
  <c r="AV2436"/>
  <c r="AT2436"/>
  <c r="AS2436"/>
  <c r="AX2436"/>
  <c r="AW2435"/>
  <c r="AV2435"/>
  <c r="AT2435"/>
  <c r="AS2435"/>
  <c r="AU2435"/>
  <c r="AW2434"/>
  <c r="AV2434"/>
  <c r="AT2434"/>
  <c r="AS2434"/>
  <c r="AX2434"/>
  <c r="AW2433"/>
  <c r="AV2433"/>
  <c r="AT2433"/>
  <c r="AS2433"/>
  <c r="AU2433"/>
  <c r="AW2432"/>
  <c r="AV2432"/>
  <c r="AT2432"/>
  <c r="AS2432"/>
  <c r="AX2432"/>
  <c r="AW2431"/>
  <c r="AV2431"/>
  <c r="AT2431"/>
  <c r="AS2431"/>
  <c r="AW2430"/>
  <c r="AV2430"/>
  <c r="AT2430"/>
  <c r="AS2430"/>
  <c r="AU2430"/>
  <c r="AW2429"/>
  <c r="AV2429"/>
  <c r="AT2429"/>
  <c r="AS2429"/>
  <c r="AX2429"/>
  <c r="AW2428"/>
  <c r="AV2428"/>
  <c r="AT2428"/>
  <c r="AS2428"/>
  <c r="AX2428"/>
  <c r="AW2427"/>
  <c r="AV2427"/>
  <c r="AT2427"/>
  <c r="AS2427"/>
  <c r="AW2426"/>
  <c r="AV2426"/>
  <c r="AT2426"/>
  <c r="AS2426"/>
  <c r="AX2426"/>
  <c r="AW2425"/>
  <c r="AV2425"/>
  <c r="AT2425"/>
  <c r="AS2425"/>
  <c r="AU2425"/>
  <c r="AW2424"/>
  <c r="AV2424"/>
  <c r="AT2424"/>
  <c r="AS2424"/>
  <c r="AU2424"/>
  <c r="AW2423"/>
  <c r="AV2423"/>
  <c r="AT2423"/>
  <c r="AS2423"/>
  <c r="AU2423"/>
  <c r="AW2422"/>
  <c r="AV2422"/>
  <c r="AT2422"/>
  <c r="AS2422"/>
  <c r="AU2422"/>
  <c r="AW2421"/>
  <c r="AV2421"/>
  <c r="AT2421"/>
  <c r="AS2421"/>
  <c r="AX2421"/>
  <c r="AW2420"/>
  <c r="AV2420"/>
  <c r="AT2420"/>
  <c r="AS2420"/>
  <c r="AU2420"/>
  <c r="AW2419"/>
  <c r="AV2419"/>
  <c r="AT2419"/>
  <c r="AS2419"/>
  <c r="AU2419"/>
  <c r="AW2418"/>
  <c r="AV2418"/>
  <c r="AT2418"/>
  <c r="AS2418"/>
  <c r="AX2418"/>
  <c r="AW2417"/>
  <c r="AV2417"/>
  <c r="AT2417"/>
  <c r="AS2417"/>
  <c r="AU2417"/>
  <c r="AW2416"/>
  <c r="AV2416"/>
  <c r="AT2416"/>
  <c r="AS2416"/>
  <c r="AX2416"/>
  <c r="AW2415"/>
  <c r="AV2415"/>
  <c r="AT2415"/>
  <c r="AS2415"/>
  <c r="AU2415"/>
  <c r="AW2414"/>
  <c r="AV2414"/>
  <c r="AT2414"/>
  <c r="AS2414"/>
  <c r="AU2414"/>
  <c r="AW2413"/>
  <c r="AV2413"/>
  <c r="AT2413"/>
  <c r="AS2413"/>
  <c r="AX2413"/>
  <c r="AW2412"/>
  <c r="AV2412"/>
  <c r="AT2412"/>
  <c r="AS2412"/>
  <c r="AX2412"/>
  <c r="AW2411"/>
  <c r="AV2411"/>
  <c r="AT2411"/>
  <c r="AS2411"/>
  <c r="AU2411"/>
  <c r="AW2410"/>
  <c r="AV2410"/>
  <c r="AT2410"/>
  <c r="AS2410"/>
  <c r="AX2410"/>
  <c r="AW2409"/>
  <c r="AV2409"/>
  <c r="AT2409"/>
  <c r="AS2409"/>
  <c r="AU2409"/>
  <c r="AW2408"/>
  <c r="AV2408"/>
  <c r="AT2408"/>
  <c r="AS2408"/>
  <c r="AU2408"/>
  <c r="AW2407"/>
  <c r="AV2407"/>
  <c r="AT2407"/>
  <c r="AS2407"/>
  <c r="AU2407"/>
  <c r="AW2406"/>
  <c r="AV2406"/>
  <c r="AT2406"/>
  <c r="AS2406"/>
  <c r="AU2406"/>
  <c r="AW2405"/>
  <c r="AV2405"/>
  <c r="AT2405"/>
  <c r="AS2405"/>
  <c r="AX2405"/>
  <c r="AW2404"/>
  <c r="AV2404"/>
  <c r="AT2404"/>
  <c r="AS2404"/>
  <c r="AX2404"/>
  <c r="AW2403"/>
  <c r="AV2403"/>
  <c r="AT2403"/>
  <c r="AS2403"/>
  <c r="AU2403"/>
  <c r="AW2402"/>
  <c r="AV2402"/>
  <c r="AT2402"/>
  <c r="AS2402"/>
  <c r="AX2402"/>
  <c r="AW2401"/>
  <c r="AV2401"/>
  <c r="AT2401"/>
  <c r="AS2401"/>
  <c r="AU2401"/>
  <c r="AW2400"/>
  <c r="AV2400"/>
  <c r="AT2400"/>
  <c r="AS2400"/>
  <c r="AU2400"/>
  <c r="AW2399"/>
  <c r="AV2399"/>
  <c r="AT2399"/>
  <c r="AS2399"/>
  <c r="AU2399"/>
  <c r="AW2398"/>
  <c r="AV2398"/>
  <c r="AT2398"/>
  <c r="AS2398"/>
  <c r="AU2398"/>
  <c r="AW2397"/>
  <c r="AV2397"/>
  <c r="AT2397"/>
  <c r="AS2397"/>
  <c r="AX2397"/>
  <c r="AW2396"/>
  <c r="AV2396"/>
  <c r="AT2396"/>
  <c r="AS2396"/>
  <c r="AU2396"/>
  <c r="AW2395"/>
  <c r="AV2395"/>
  <c r="AT2395"/>
  <c r="AS2395"/>
  <c r="AU2395"/>
  <c r="AW2394"/>
  <c r="AV2394"/>
  <c r="AT2394"/>
  <c r="AS2394"/>
  <c r="AX2394"/>
  <c r="AW2393"/>
  <c r="AV2393"/>
  <c r="AT2393"/>
  <c r="AS2393"/>
  <c r="AU2393"/>
  <c r="AW2392"/>
  <c r="AV2392"/>
  <c r="AT2392"/>
  <c r="AS2392"/>
  <c r="AU2392"/>
  <c r="AW2391"/>
  <c r="AV2391"/>
  <c r="AT2391"/>
  <c r="AS2391"/>
  <c r="AU2391"/>
  <c r="AW2390"/>
  <c r="AV2390"/>
  <c r="AT2390"/>
  <c r="AS2390"/>
  <c r="AU2390"/>
  <c r="AW2389"/>
  <c r="AV2389"/>
  <c r="AT2389"/>
  <c r="AS2389"/>
  <c r="AX2389"/>
  <c r="AW2388"/>
  <c r="AV2388"/>
  <c r="AT2388"/>
  <c r="AS2388"/>
  <c r="AU2388"/>
  <c r="AW2387"/>
  <c r="AV2387"/>
  <c r="AT2387"/>
  <c r="AS2387"/>
  <c r="AU2387"/>
  <c r="AW2386"/>
  <c r="AV2386"/>
  <c r="AT2386"/>
  <c r="AS2386"/>
  <c r="AX2386"/>
  <c r="AW2385"/>
  <c r="AV2385"/>
  <c r="AT2385"/>
  <c r="AS2385"/>
  <c r="AU2385"/>
  <c r="AW2384"/>
  <c r="AV2384"/>
  <c r="AT2384"/>
  <c r="AS2384"/>
  <c r="AW2383"/>
  <c r="AV2383"/>
  <c r="AT2383"/>
  <c r="AS2383"/>
  <c r="AU2383"/>
  <c r="AW2382"/>
  <c r="AV2382"/>
  <c r="AT2382"/>
  <c r="AS2382"/>
  <c r="AU2382"/>
  <c r="AW2381"/>
  <c r="AV2381"/>
  <c r="AT2381"/>
  <c r="AS2381"/>
  <c r="AX2381"/>
  <c r="AW2380"/>
  <c r="AV2380"/>
  <c r="AT2380"/>
  <c r="AS2380"/>
  <c r="AU2380"/>
  <c r="AW2379"/>
  <c r="AV2379"/>
  <c r="AT2379"/>
  <c r="AS2379"/>
  <c r="AX2379"/>
  <c r="AW2378"/>
  <c r="AV2378"/>
  <c r="AT2378"/>
  <c r="AS2378"/>
  <c r="AU2378"/>
  <c r="AW2377"/>
  <c r="AV2377"/>
  <c r="AT2377"/>
  <c r="AS2377"/>
  <c r="AU2377"/>
  <c r="AW2376"/>
  <c r="AV2376"/>
  <c r="AT2376"/>
  <c r="AS2376"/>
  <c r="AW2375"/>
  <c r="AV2375"/>
  <c r="AT2375"/>
  <c r="AS2375"/>
  <c r="AX2375"/>
  <c r="AW2374"/>
  <c r="AV2374"/>
  <c r="AT2374"/>
  <c r="AS2374"/>
  <c r="AU2374"/>
  <c r="AW2373"/>
  <c r="AV2373"/>
  <c r="AT2373"/>
  <c r="AS2373"/>
  <c r="AX2373"/>
  <c r="AW2372"/>
  <c r="AV2372"/>
  <c r="AT2372"/>
  <c r="AS2372"/>
  <c r="AU2372"/>
  <c r="AW2371"/>
  <c r="AV2371"/>
  <c r="AT2371"/>
  <c r="AS2371"/>
  <c r="AX2371"/>
  <c r="AW2370"/>
  <c r="AV2370"/>
  <c r="AT2370"/>
  <c r="AS2370"/>
  <c r="AU2370"/>
  <c r="AW2369"/>
  <c r="AV2369"/>
  <c r="AT2369"/>
  <c r="AS2369"/>
  <c r="AU2369"/>
  <c r="AW2368"/>
  <c r="AV2368"/>
  <c r="AT2368"/>
  <c r="AS2368"/>
  <c r="AX2368"/>
  <c r="AW2367"/>
  <c r="AV2367"/>
  <c r="AT2367"/>
  <c r="AS2367"/>
  <c r="AU2367"/>
  <c r="AW2366"/>
  <c r="AV2366"/>
  <c r="AT2366"/>
  <c r="AS2366"/>
  <c r="AU2366"/>
  <c r="AW2365"/>
  <c r="AV2365"/>
  <c r="AT2365"/>
  <c r="AS2365"/>
  <c r="AX2365"/>
  <c r="AW2364"/>
  <c r="AV2364"/>
  <c r="AT2364"/>
  <c r="AS2364"/>
  <c r="AU2364"/>
  <c r="AW2363"/>
  <c r="AV2363"/>
  <c r="AT2363"/>
  <c r="AS2363"/>
  <c r="AX2363"/>
  <c r="AW2362"/>
  <c r="AV2362"/>
  <c r="AT2362"/>
  <c r="AS2362"/>
  <c r="AW2361"/>
  <c r="AV2361"/>
  <c r="AT2361"/>
  <c r="AS2361"/>
  <c r="AU2361"/>
  <c r="AW2360"/>
  <c r="AV2360"/>
  <c r="AT2360"/>
  <c r="AS2360"/>
  <c r="AX2360"/>
  <c r="AW2359"/>
  <c r="AV2359"/>
  <c r="AX2359"/>
  <c r="AT2359"/>
  <c r="AS2359"/>
  <c r="AW2358"/>
  <c r="AV2358"/>
  <c r="AT2358"/>
  <c r="AS2358"/>
  <c r="AW2357"/>
  <c r="AV2357"/>
  <c r="AT2357"/>
  <c r="AS2357"/>
  <c r="AX2357"/>
  <c r="AW2356"/>
  <c r="AV2356"/>
  <c r="AT2356"/>
  <c r="AS2356"/>
  <c r="AU2356"/>
  <c r="AW2355"/>
  <c r="AV2355"/>
  <c r="AT2355"/>
  <c r="AS2355"/>
  <c r="AU2355"/>
  <c r="AW2354"/>
  <c r="AV2354"/>
  <c r="AT2354"/>
  <c r="AS2354"/>
  <c r="AU2354"/>
  <c r="AW2353"/>
  <c r="AV2353"/>
  <c r="AT2353"/>
  <c r="AS2353"/>
  <c r="AU2353"/>
  <c r="AW2352"/>
  <c r="AV2352"/>
  <c r="AT2352"/>
  <c r="AS2352"/>
  <c r="AX2352"/>
  <c r="AW2351"/>
  <c r="AV2351"/>
  <c r="AT2351"/>
  <c r="AS2351"/>
  <c r="AU2351"/>
  <c r="AW2350"/>
  <c r="AV2350"/>
  <c r="AT2350"/>
  <c r="AS2350"/>
  <c r="AU2350"/>
  <c r="AW2349"/>
  <c r="AV2349"/>
  <c r="AT2349"/>
  <c r="AS2349"/>
  <c r="AX2349"/>
  <c r="AW2348"/>
  <c r="AV2348"/>
  <c r="AT2348"/>
  <c r="AS2348"/>
  <c r="AU2348"/>
  <c r="AW2347"/>
  <c r="AV2347"/>
  <c r="AT2347"/>
  <c r="AS2347"/>
  <c r="AX2347"/>
  <c r="AW2346"/>
  <c r="AV2346"/>
  <c r="AT2346"/>
  <c r="AS2346"/>
  <c r="AU2346"/>
  <c r="AW2345"/>
  <c r="AV2345"/>
  <c r="AT2345"/>
  <c r="AS2345"/>
  <c r="AU2345"/>
  <c r="AW2344"/>
  <c r="AV2344"/>
  <c r="AT2344"/>
  <c r="AS2344"/>
  <c r="AX2344"/>
  <c r="AW2343"/>
  <c r="AV2343"/>
  <c r="AT2343"/>
  <c r="AS2343"/>
  <c r="AX2343"/>
  <c r="AW2342"/>
  <c r="AV2342"/>
  <c r="AT2342"/>
  <c r="AS2342"/>
  <c r="AU2342"/>
  <c r="AW2341"/>
  <c r="AV2341"/>
  <c r="AT2341"/>
  <c r="AS2341"/>
  <c r="AX2341"/>
  <c r="AW2340"/>
  <c r="AV2340"/>
  <c r="AT2340"/>
  <c r="AS2340"/>
  <c r="AU2340"/>
  <c r="AW2339"/>
  <c r="AV2339"/>
  <c r="AT2339"/>
  <c r="AS2339"/>
  <c r="AU2339"/>
  <c r="AW2338"/>
  <c r="AV2338"/>
  <c r="AT2338"/>
  <c r="AS2338"/>
  <c r="AU2338"/>
  <c r="AW2337"/>
  <c r="AV2337"/>
  <c r="AT2337"/>
  <c r="AS2337"/>
  <c r="AU2337"/>
  <c r="AW2336"/>
  <c r="AV2336"/>
  <c r="AT2336"/>
  <c r="AS2336"/>
  <c r="AX2336"/>
  <c r="AW2335"/>
  <c r="AV2335"/>
  <c r="AT2335"/>
  <c r="AS2335"/>
  <c r="AU2335"/>
  <c r="AW2334"/>
  <c r="AV2334"/>
  <c r="AT2334"/>
  <c r="AS2334"/>
  <c r="AU2334"/>
  <c r="AW2333"/>
  <c r="AV2333"/>
  <c r="AT2333"/>
  <c r="AS2333"/>
  <c r="AX2333"/>
  <c r="AW2332"/>
  <c r="AV2332"/>
  <c r="AT2332"/>
  <c r="AS2332"/>
  <c r="AU2332"/>
  <c r="AW2331"/>
  <c r="AV2331"/>
  <c r="AT2331"/>
  <c r="AS2331"/>
  <c r="AU2331"/>
  <c r="AW2330"/>
  <c r="AV2330"/>
  <c r="AT2330"/>
  <c r="AS2330"/>
  <c r="AU2330"/>
  <c r="AW2329"/>
  <c r="AV2329"/>
  <c r="AT2329"/>
  <c r="AS2329"/>
  <c r="AU2329"/>
  <c r="AW2328"/>
  <c r="AV2328"/>
  <c r="AT2328"/>
  <c r="AS2328"/>
  <c r="AX2328"/>
  <c r="AW2327"/>
  <c r="AV2327"/>
  <c r="AT2327"/>
  <c r="AS2327"/>
  <c r="AU2327"/>
  <c r="AW2326"/>
  <c r="AV2326"/>
  <c r="AT2326"/>
  <c r="AS2326"/>
  <c r="AU2326"/>
  <c r="AW2325"/>
  <c r="AV2325"/>
  <c r="AT2325"/>
  <c r="AS2325"/>
  <c r="AX2325"/>
  <c r="AW2324"/>
  <c r="AV2324"/>
  <c r="AT2324"/>
  <c r="AS2324"/>
  <c r="AU2324"/>
  <c r="AW2323"/>
  <c r="AV2323"/>
  <c r="AT2323"/>
  <c r="AS2323"/>
  <c r="AW2322"/>
  <c r="AV2322"/>
  <c r="AT2322"/>
  <c r="AS2322"/>
  <c r="AU2322"/>
  <c r="AW2321"/>
  <c r="AV2321"/>
  <c r="AT2321"/>
  <c r="AS2321"/>
  <c r="AU2321"/>
  <c r="AW2320"/>
  <c r="AV2320"/>
  <c r="AT2320"/>
  <c r="AS2320"/>
  <c r="AX2320"/>
  <c r="AW2319"/>
  <c r="AV2319"/>
  <c r="AT2319"/>
  <c r="AS2319"/>
  <c r="AW2318"/>
  <c r="AV2318"/>
  <c r="AT2318"/>
  <c r="AS2318"/>
  <c r="AU2318"/>
  <c r="AW2317"/>
  <c r="AV2317"/>
  <c r="AT2317"/>
  <c r="AS2317"/>
  <c r="AX2317"/>
  <c r="AW2316"/>
  <c r="AV2316"/>
  <c r="AT2316"/>
  <c r="AS2316"/>
  <c r="AU2316"/>
  <c r="AW2315"/>
  <c r="AV2315"/>
  <c r="AT2315"/>
  <c r="AS2315"/>
  <c r="AU2315"/>
  <c r="AX2314"/>
  <c r="AW2314"/>
  <c r="AV2314"/>
  <c r="AT2314"/>
  <c r="AS2314"/>
  <c r="AW2313"/>
  <c r="AV2313"/>
  <c r="AT2313"/>
  <c r="AS2313"/>
  <c r="AU2313"/>
  <c r="AW2312"/>
  <c r="AV2312"/>
  <c r="AT2312"/>
  <c r="AS2312"/>
  <c r="AW2311"/>
  <c r="AV2311"/>
  <c r="AT2311"/>
  <c r="AS2311"/>
  <c r="AU2311"/>
  <c r="AW2310"/>
  <c r="AV2310"/>
  <c r="AT2310"/>
  <c r="AS2310"/>
  <c r="AU2310"/>
  <c r="AW2309"/>
  <c r="AV2309"/>
  <c r="AT2309"/>
  <c r="AS2309"/>
  <c r="AX2309"/>
  <c r="AW2308"/>
  <c r="AV2308"/>
  <c r="AT2308"/>
  <c r="AS2308"/>
  <c r="AU2308"/>
  <c r="AW2307"/>
  <c r="AV2307"/>
  <c r="AT2307"/>
  <c r="AS2307"/>
  <c r="AU2307"/>
  <c r="AW2306"/>
  <c r="AV2306"/>
  <c r="AT2306"/>
  <c r="AS2306"/>
  <c r="AU2306"/>
  <c r="AW2305"/>
  <c r="AV2305"/>
  <c r="AT2305"/>
  <c r="AS2305"/>
  <c r="AU2305"/>
  <c r="AW2304"/>
  <c r="AV2304"/>
  <c r="AT2304"/>
  <c r="AS2304"/>
  <c r="AX2304"/>
  <c r="AW2303"/>
  <c r="AV2303"/>
  <c r="AT2303"/>
  <c r="AS2303"/>
  <c r="AX2303"/>
  <c r="AW2302"/>
  <c r="AV2302"/>
  <c r="AT2302"/>
  <c r="AS2302"/>
  <c r="AU2302"/>
  <c r="AW2301"/>
  <c r="AV2301"/>
  <c r="AT2301"/>
  <c r="AS2301"/>
  <c r="AX2301"/>
  <c r="AW2300"/>
  <c r="AV2300"/>
  <c r="AT2300"/>
  <c r="AS2300"/>
  <c r="AU2300"/>
  <c r="AW2299"/>
  <c r="AV2299"/>
  <c r="AT2299"/>
  <c r="AS2299"/>
  <c r="AX2299"/>
  <c r="AW2298"/>
  <c r="AV2298"/>
  <c r="AT2298"/>
  <c r="AS2298"/>
  <c r="AW2297"/>
  <c r="AV2297"/>
  <c r="AT2297"/>
  <c r="AS2297"/>
  <c r="AU2297"/>
  <c r="AW2296"/>
  <c r="AV2296"/>
  <c r="AT2296"/>
  <c r="AS2296"/>
  <c r="AX2296"/>
  <c r="AW2295"/>
  <c r="AV2295"/>
  <c r="AT2295"/>
  <c r="AS2295"/>
  <c r="AX2295"/>
  <c r="AW2294"/>
  <c r="AV2294"/>
  <c r="AT2294"/>
  <c r="AS2294"/>
  <c r="AW2293"/>
  <c r="AV2293"/>
  <c r="AT2293"/>
  <c r="AS2293"/>
  <c r="AX2293"/>
  <c r="AW2292"/>
  <c r="AV2292"/>
  <c r="AT2292"/>
  <c r="AS2292"/>
  <c r="AU2292"/>
  <c r="AW2291"/>
  <c r="AV2291"/>
  <c r="AT2291"/>
  <c r="AS2291"/>
  <c r="AU2291"/>
  <c r="AW2290"/>
  <c r="AV2290"/>
  <c r="AT2290"/>
  <c r="AS2290"/>
  <c r="AU2290"/>
  <c r="AW2289"/>
  <c r="AV2289"/>
  <c r="AT2289"/>
  <c r="AS2289"/>
  <c r="AU2289"/>
  <c r="AW2288"/>
  <c r="AV2288"/>
  <c r="AT2288"/>
  <c r="AS2288"/>
  <c r="AX2288"/>
  <c r="AW2287"/>
  <c r="AV2287"/>
  <c r="AT2287"/>
  <c r="AS2287"/>
  <c r="AU2287"/>
  <c r="AW2286"/>
  <c r="AV2286"/>
  <c r="AT2286"/>
  <c r="AS2286"/>
  <c r="AU2286"/>
  <c r="AW2285"/>
  <c r="AV2285"/>
  <c r="AT2285"/>
  <c r="AS2285"/>
  <c r="AX2285"/>
  <c r="AW2284"/>
  <c r="AV2284"/>
  <c r="AT2284"/>
  <c r="AS2284"/>
  <c r="AU2284"/>
  <c r="AW2283"/>
  <c r="AV2283"/>
  <c r="AT2283"/>
  <c r="AS2283"/>
  <c r="AX2283"/>
  <c r="AW2282"/>
  <c r="AV2282"/>
  <c r="AT2282"/>
  <c r="AS2282"/>
  <c r="AU2282"/>
  <c r="AW2281"/>
  <c r="AV2281"/>
  <c r="AT2281"/>
  <c r="AS2281"/>
  <c r="AU2281"/>
  <c r="AW2280"/>
  <c r="AV2280"/>
  <c r="AT2280"/>
  <c r="AS2280"/>
  <c r="AX2280"/>
  <c r="AW2279"/>
  <c r="AV2279"/>
  <c r="AT2279"/>
  <c r="AS2279"/>
  <c r="AX2279"/>
  <c r="AW2278"/>
  <c r="AV2278"/>
  <c r="AT2278"/>
  <c r="AS2278"/>
  <c r="AU2278"/>
  <c r="AW2277"/>
  <c r="AV2277"/>
  <c r="AT2277"/>
  <c r="AS2277"/>
  <c r="AX2277"/>
  <c r="AW2276"/>
  <c r="AV2276"/>
  <c r="AT2276"/>
  <c r="AS2276"/>
  <c r="AU2276"/>
  <c r="AW2275"/>
  <c r="AV2275"/>
  <c r="AT2275"/>
  <c r="AS2275"/>
  <c r="AU2275"/>
  <c r="AW2274"/>
  <c r="AV2274"/>
  <c r="AT2274"/>
  <c r="AS2274"/>
  <c r="AU2274"/>
  <c r="AW2273"/>
  <c r="AV2273"/>
  <c r="AT2273"/>
  <c r="AS2273"/>
  <c r="AU2273"/>
  <c r="AW2272"/>
  <c r="AV2272"/>
  <c r="AT2272"/>
  <c r="AS2272"/>
  <c r="AX2272"/>
  <c r="AW2271"/>
  <c r="AV2271"/>
  <c r="AT2271"/>
  <c r="AS2271"/>
  <c r="AW2270"/>
  <c r="AV2270"/>
  <c r="AT2270"/>
  <c r="AS2270"/>
  <c r="AU2270"/>
  <c r="AW2269"/>
  <c r="AV2269"/>
  <c r="AT2269"/>
  <c r="AS2269"/>
  <c r="AX2269"/>
  <c r="AW2268"/>
  <c r="AV2268"/>
  <c r="AT2268"/>
  <c r="AS2268"/>
  <c r="AU2268"/>
  <c r="AW2267"/>
  <c r="AV2267"/>
  <c r="AT2267"/>
  <c r="AS2267"/>
  <c r="AU2267"/>
  <c r="AW2266"/>
  <c r="AV2266"/>
  <c r="AT2266"/>
  <c r="AS2266"/>
  <c r="AU2266"/>
  <c r="AW2265"/>
  <c r="AV2265"/>
  <c r="AT2265"/>
  <c r="AS2265"/>
  <c r="AU2265"/>
  <c r="AW2264"/>
  <c r="AV2264"/>
  <c r="AT2264"/>
  <c r="AS2264"/>
  <c r="AW2263"/>
  <c r="AV2263"/>
  <c r="AT2263"/>
  <c r="AS2263"/>
  <c r="AU2263"/>
  <c r="AW2262"/>
  <c r="AV2262"/>
  <c r="AT2262"/>
  <c r="AS2262"/>
  <c r="AU2262"/>
  <c r="AW2261"/>
  <c r="AV2261"/>
  <c r="AT2261"/>
  <c r="AS2261"/>
  <c r="AX2261"/>
  <c r="AW2260"/>
  <c r="AV2260"/>
  <c r="AT2260"/>
  <c r="AS2260"/>
  <c r="AU2260"/>
  <c r="AW2259"/>
  <c r="AV2259"/>
  <c r="AT2259"/>
  <c r="AS2259"/>
  <c r="AX2259"/>
  <c r="AW2258"/>
  <c r="AV2258"/>
  <c r="AT2258"/>
  <c r="AS2258"/>
  <c r="AU2258"/>
  <c r="AW2257"/>
  <c r="AV2257"/>
  <c r="AT2257"/>
  <c r="AS2257"/>
  <c r="AU2257"/>
  <c r="AW2256"/>
  <c r="AV2256"/>
  <c r="AT2256"/>
  <c r="AS2256"/>
  <c r="AX2256"/>
  <c r="AW2255"/>
  <c r="AV2255"/>
  <c r="AT2255"/>
  <c r="AS2255"/>
  <c r="AX2255"/>
  <c r="AW2254"/>
  <c r="AV2254"/>
  <c r="AT2254"/>
  <c r="AS2254"/>
  <c r="AW2253"/>
  <c r="AV2253"/>
  <c r="AT2253"/>
  <c r="AS2253"/>
  <c r="AX2253"/>
  <c r="AW2252"/>
  <c r="AV2252"/>
  <c r="AT2252"/>
  <c r="AS2252"/>
  <c r="AU2252"/>
  <c r="AW2251"/>
  <c r="AV2251"/>
  <c r="AT2251"/>
  <c r="AS2251"/>
  <c r="AU2251"/>
  <c r="AW2250"/>
  <c r="AV2250"/>
  <c r="AT2250"/>
  <c r="AS2250"/>
  <c r="AU2250"/>
  <c r="AW2249"/>
  <c r="AV2249"/>
  <c r="AT2249"/>
  <c r="AS2249"/>
  <c r="AU2249"/>
  <c r="AW2248"/>
  <c r="AV2248"/>
  <c r="AT2248"/>
  <c r="AS2248"/>
  <c r="AX2248"/>
  <c r="AW2247"/>
  <c r="AV2247"/>
  <c r="AT2247"/>
  <c r="AS2247"/>
  <c r="AX2247"/>
  <c r="AW2246"/>
  <c r="AV2246"/>
  <c r="AT2246"/>
  <c r="AS2246"/>
  <c r="AU2246"/>
  <c r="AW2245"/>
  <c r="AV2245"/>
  <c r="AT2245"/>
  <c r="AS2245"/>
  <c r="AX2245"/>
  <c r="AW2244"/>
  <c r="AV2244"/>
  <c r="AT2244"/>
  <c r="AS2244"/>
  <c r="AU2244"/>
  <c r="AW2243"/>
  <c r="AV2243"/>
  <c r="AT2243"/>
  <c r="AS2243"/>
  <c r="AU2243"/>
  <c r="AW2242"/>
  <c r="AV2242"/>
  <c r="AT2242"/>
  <c r="AS2242"/>
  <c r="AU2242"/>
  <c r="AW2241"/>
  <c r="AV2241"/>
  <c r="AT2241"/>
  <c r="AS2241"/>
  <c r="AU2241"/>
  <c r="AW2240"/>
  <c r="AV2240"/>
  <c r="AT2240"/>
  <c r="AS2240"/>
  <c r="AX2240"/>
  <c r="AW2239"/>
  <c r="AV2239"/>
  <c r="AT2239"/>
  <c r="AS2239"/>
  <c r="AU2239"/>
  <c r="AW2238"/>
  <c r="AV2238"/>
  <c r="AT2238"/>
  <c r="AS2238"/>
  <c r="AU2238"/>
  <c r="AW2237"/>
  <c r="AV2237"/>
  <c r="AT2237"/>
  <c r="AS2237"/>
  <c r="AX2237"/>
  <c r="AW2236"/>
  <c r="AV2236"/>
  <c r="AT2236"/>
  <c r="AS2236"/>
  <c r="AU2236"/>
  <c r="AW2235"/>
  <c r="AV2235"/>
  <c r="AT2235"/>
  <c r="AS2235"/>
  <c r="AU2235"/>
  <c r="AW2234"/>
  <c r="AV2234"/>
  <c r="AT2234"/>
  <c r="AS2234"/>
  <c r="AU2234"/>
  <c r="AW2233"/>
  <c r="AV2233"/>
  <c r="AT2233"/>
  <c r="AS2233"/>
  <c r="AU2233"/>
  <c r="AW2232"/>
  <c r="AV2232"/>
  <c r="AT2232"/>
  <c r="AS2232"/>
  <c r="AX2232"/>
  <c r="AW2231"/>
  <c r="AV2231"/>
  <c r="AT2231"/>
  <c r="AS2231"/>
  <c r="AU2231"/>
  <c r="AW2230"/>
  <c r="AV2230"/>
  <c r="AT2230"/>
  <c r="AS2230"/>
  <c r="AU2230"/>
  <c r="AW2229"/>
  <c r="AV2229"/>
  <c r="AT2229"/>
  <c r="AS2229"/>
  <c r="AX2229"/>
  <c r="AW2228"/>
  <c r="AV2228"/>
  <c r="AT2228"/>
  <c r="AS2228"/>
  <c r="AU2228"/>
  <c r="AW2227"/>
  <c r="AV2227"/>
  <c r="AT2227"/>
  <c r="AS2227"/>
  <c r="AW2226"/>
  <c r="AV2226"/>
  <c r="AT2226"/>
  <c r="AS2226"/>
  <c r="AU2226"/>
  <c r="AW2225"/>
  <c r="AV2225"/>
  <c r="AT2225"/>
  <c r="AS2225"/>
  <c r="AU2225"/>
  <c r="AW2224"/>
  <c r="AV2224"/>
  <c r="AT2224"/>
  <c r="AS2224"/>
  <c r="AX2224"/>
  <c r="AW2223"/>
  <c r="AV2223"/>
  <c r="AT2223"/>
  <c r="AS2223"/>
  <c r="AW2222"/>
  <c r="AV2222"/>
  <c r="AT2222"/>
  <c r="AS2222"/>
  <c r="AU2222"/>
  <c r="AW2221"/>
  <c r="AV2221"/>
  <c r="AT2221"/>
  <c r="AS2221"/>
  <c r="AX2221"/>
  <c r="AW2220"/>
  <c r="AV2220"/>
  <c r="AT2220"/>
  <c r="AS2220"/>
  <c r="AU2220"/>
  <c r="AW2219"/>
  <c r="AV2219"/>
  <c r="AT2219"/>
  <c r="AS2219"/>
  <c r="AU2219"/>
  <c r="AW2218"/>
  <c r="AV2218"/>
  <c r="AT2218"/>
  <c r="AS2218"/>
  <c r="AU2218"/>
  <c r="AW2217"/>
  <c r="AV2217"/>
  <c r="AT2217"/>
  <c r="AS2217"/>
  <c r="AU2217"/>
  <c r="AW2216"/>
  <c r="AV2216"/>
  <c r="AT2216"/>
  <c r="AS2216"/>
  <c r="AW2215"/>
  <c r="AV2215"/>
  <c r="AT2215"/>
  <c r="AS2215"/>
  <c r="AX2215"/>
  <c r="AW2214"/>
  <c r="AV2214"/>
  <c r="AT2214"/>
  <c r="AS2214"/>
  <c r="AU2214"/>
  <c r="AW2213"/>
  <c r="AV2213"/>
  <c r="AT2213"/>
  <c r="AS2213"/>
  <c r="AX2213"/>
  <c r="AW2212"/>
  <c r="AV2212"/>
  <c r="AT2212"/>
  <c r="AS2212"/>
  <c r="AU2212"/>
  <c r="AW2211"/>
  <c r="AV2211"/>
  <c r="AT2211"/>
  <c r="AS2211"/>
  <c r="AX2211"/>
  <c r="AW2210"/>
  <c r="AV2210"/>
  <c r="AT2210"/>
  <c r="AS2210"/>
  <c r="AW2209"/>
  <c r="AV2209"/>
  <c r="AT2209"/>
  <c r="AS2209"/>
  <c r="AU2209"/>
  <c r="AW2208"/>
  <c r="AV2208"/>
  <c r="AT2208"/>
  <c r="AS2208"/>
  <c r="AX2208"/>
  <c r="AW2207"/>
  <c r="AV2207"/>
  <c r="AT2207"/>
  <c r="AS2207"/>
  <c r="AX2207"/>
  <c r="AW2206"/>
  <c r="AV2206"/>
  <c r="AT2206"/>
  <c r="AS2206"/>
  <c r="AW2205"/>
  <c r="AV2205"/>
  <c r="AT2205"/>
  <c r="AS2205"/>
  <c r="AX2205"/>
  <c r="AW2204"/>
  <c r="AV2204"/>
  <c r="AT2204"/>
  <c r="AS2204"/>
  <c r="AU2204"/>
  <c r="AW2203"/>
  <c r="AV2203"/>
  <c r="AT2203"/>
  <c r="AS2203"/>
  <c r="AU2203"/>
  <c r="AW2202"/>
  <c r="AV2202"/>
  <c r="AT2202"/>
  <c r="AS2202"/>
  <c r="AU2202"/>
  <c r="AW2201"/>
  <c r="AV2201"/>
  <c r="AT2201"/>
  <c r="AS2201"/>
  <c r="AU2201"/>
  <c r="AW2200"/>
  <c r="AV2200"/>
  <c r="AT2200"/>
  <c r="AS2200"/>
  <c r="AX2200"/>
  <c r="AW2199"/>
  <c r="AV2199"/>
  <c r="AT2199"/>
  <c r="AS2199"/>
  <c r="AU2199"/>
  <c r="AW2198"/>
  <c r="AV2198"/>
  <c r="AT2198"/>
  <c r="AS2198"/>
  <c r="AU2198"/>
  <c r="AW2197"/>
  <c r="AV2197"/>
  <c r="AT2197"/>
  <c r="AS2197"/>
  <c r="AX2197"/>
  <c r="AW2196"/>
  <c r="AV2196"/>
  <c r="AT2196"/>
  <c r="AS2196"/>
  <c r="AU2196"/>
  <c r="AW2195"/>
  <c r="AV2195"/>
  <c r="AT2195"/>
  <c r="AS2195"/>
  <c r="AX2195"/>
  <c r="AW2194"/>
  <c r="AV2194"/>
  <c r="AT2194"/>
  <c r="AS2194"/>
  <c r="AU2194"/>
  <c r="AW2193"/>
  <c r="AV2193"/>
  <c r="AT2193"/>
  <c r="AS2193"/>
  <c r="AU2193"/>
  <c r="AW2192"/>
  <c r="AV2192"/>
  <c r="AT2192"/>
  <c r="AS2192"/>
  <c r="AX2192"/>
  <c r="AW2191"/>
  <c r="AV2191"/>
  <c r="AT2191"/>
  <c r="AS2191"/>
  <c r="AX2191"/>
  <c r="AW2190"/>
  <c r="AV2190"/>
  <c r="AT2190"/>
  <c r="AS2190"/>
  <c r="AU2190"/>
  <c r="AW2189"/>
  <c r="AV2189"/>
  <c r="AT2189"/>
  <c r="AS2189"/>
  <c r="AX2189"/>
  <c r="AW2188"/>
  <c r="AV2188"/>
  <c r="AT2188"/>
  <c r="AS2188"/>
  <c r="AU2188"/>
  <c r="AW2187"/>
  <c r="AV2187"/>
  <c r="AT2187"/>
  <c r="AS2187"/>
  <c r="AU2187"/>
  <c r="AW2186"/>
  <c r="AV2186"/>
  <c r="AT2186"/>
  <c r="AS2186"/>
  <c r="AU2186"/>
  <c r="AW2185"/>
  <c r="AV2185"/>
  <c r="AT2185"/>
  <c r="AS2185"/>
  <c r="AU2185"/>
  <c r="AW2184"/>
  <c r="AV2184"/>
  <c r="AT2184"/>
  <c r="AS2184"/>
  <c r="AX2184"/>
  <c r="AW2183"/>
  <c r="AV2183"/>
  <c r="AT2183"/>
  <c r="AS2183"/>
  <c r="AW2182"/>
  <c r="AV2182"/>
  <c r="AT2182"/>
  <c r="AS2182"/>
  <c r="AU2182"/>
  <c r="AW2181"/>
  <c r="AV2181"/>
  <c r="AT2181"/>
  <c r="AS2181"/>
  <c r="AX2181"/>
  <c r="AW2180"/>
  <c r="AV2180"/>
  <c r="AT2180"/>
  <c r="AS2180"/>
  <c r="AU2180"/>
  <c r="AW2179"/>
  <c r="AV2179"/>
  <c r="AT2179"/>
  <c r="AS2179"/>
  <c r="AX2179"/>
  <c r="AW2178"/>
  <c r="AV2178"/>
  <c r="AT2178"/>
  <c r="AS2178"/>
  <c r="AU2178"/>
  <c r="AW2177"/>
  <c r="AV2177"/>
  <c r="AT2177"/>
  <c r="AS2177"/>
  <c r="AU2177"/>
  <c r="AW2176"/>
  <c r="AV2176"/>
  <c r="AT2176"/>
  <c r="AS2176"/>
  <c r="AW2175"/>
  <c r="AV2175"/>
  <c r="AT2175"/>
  <c r="AS2175"/>
  <c r="AX2175"/>
  <c r="AW2174"/>
  <c r="AV2174"/>
  <c r="AT2174"/>
  <c r="AS2174"/>
  <c r="AU2174"/>
  <c r="AW2173"/>
  <c r="AV2173"/>
  <c r="AT2173"/>
  <c r="AS2173"/>
  <c r="AX2173"/>
  <c r="AW2172"/>
  <c r="AV2172"/>
  <c r="AT2172"/>
  <c r="AS2172"/>
  <c r="AU2172"/>
  <c r="AW2171"/>
  <c r="AV2171"/>
  <c r="AT2171"/>
  <c r="AS2171"/>
  <c r="AX2171"/>
  <c r="AW2170"/>
  <c r="AV2170"/>
  <c r="AT2170"/>
  <c r="AS2170"/>
  <c r="AW2169"/>
  <c r="AV2169"/>
  <c r="AT2169"/>
  <c r="AS2169"/>
  <c r="AU2169"/>
  <c r="AW2168"/>
  <c r="AV2168"/>
  <c r="AT2168"/>
  <c r="AS2168"/>
  <c r="AX2168"/>
  <c r="AW2167"/>
  <c r="AV2167"/>
  <c r="AT2167"/>
  <c r="AS2167"/>
  <c r="AX2167"/>
  <c r="AW2166"/>
  <c r="AV2166"/>
  <c r="AT2166"/>
  <c r="AS2166"/>
  <c r="AU2166"/>
  <c r="AW2165"/>
  <c r="AV2165"/>
  <c r="AT2165"/>
  <c r="AS2165"/>
  <c r="AX2165"/>
  <c r="AW2164"/>
  <c r="AV2164"/>
  <c r="AT2164"/>
  <c r="AS2164"/>
  <c r="AU2164"/>
  <c r="AW2163"/>
  <c r="AV2163"/>
  <c r="AT2163"/>
  <c r="AS2163"/>
  <c r="AX2163"/>
  <c r="AW2162"/>
  <c r="AV2162"/>
  <c r="AT2162"/>
  <c r="AS2162"/>
  <c r="AU2162"/>
  <c r="AW2161"/>
  <c r="AV2161"/>
  <c r="AT2161"/>
  <c r="AS2161"/>
  <c r="AU2161"/>
  <c r="AW2160"/>
  <c r="AV2160"/>
  <c r="AT2160"/>
  <c r="AS2160"/>
  <c r="AX2160"/>
  <c r="AW2159"/>
  <c r="AV2159"/>
  <c r="AT2159"/>
  <c r="AS2159"/>
  <c r="AX2159"/>
  <c r="AW2158"/>
  <c r="AV2158"/>
  <c r="AT2158"/>
  <c r="AS2158"/>
  <c r="AU2158"/>
  <c r="AW2157"/>
  <c r="AV2157"/>
  <c r="AT2157"/>
  <c r="AS2157"/>
  <c r="AX2157"/>
  <c r="AW2156"/>
  <c r="AV2156"/>
  <c r="AT2156"/>
  <c r="AS2156"/>
  <c r="AU2156"/>
  <c r="AW2155"/>
  <c r="AV2155"/>
  <c r="AT2155"/>
  <c r="AS2155"/>
  <c r="AU2155"/>
  <c r="AW2154"/>
  <c r="AV2154"/>
  <c r="AT2154"/>
  <c r="AS2154"/>
  <c r="AU2154"/>
  <c r="AW2153"/>
  <c r="AV2153"/>
  <c r="AT2153"/>
  <c r="AS2153"/>
  <c r="AU2153"/>
  <c r="AW2152"/>
  <c r="AV2152"/>
  <c r="AT2152"/>
  <c r="AS2152"/>
  <c r="AX2152"/>
  <c r="AW2151"/>
  <c r="AV2151"/>
  <c r="AT2151"/>
  <c r="AS2151"/>
  <c r="AU2151"/>
  <c r="AW2150"/>
  <c r="AV2150"/>
  <c r="AT2150"/>
  <c r="AS2150"/>
  <c r="AU2150"/>
  <c r="AW2149"/>
  <c r="AV2149"/>
  <c r="AT2149"/>
  <c r="AS2149"/>
  <c r="AX2149"/>
  <c r="AW2148"/>
  <c r="AV2148"/>
  <c r="AT2148"/>
  <c r="AS2148"/>
  <c r="AU2148"/>
  <c r="AW2147"/>
  <c r="AV2147"/>
  <c r="AT2147"/>
  <c r="AS2147"/>
  <c r="AU2146"/>
  <c r="AW2146"/>
  <c r="AV2146"/>
  <c r="AT2146"/>
  <c r="AS2146"/>
  <c r="AW2145"/>
  <c r="AV2145"/>
  <c r="AT2145"/>
  <c r="AS2145"/>
  <c r="AU2145"/>
  <c r="AW2144"/>
  <c r="AV2144"/>
  <c r="AT2144"/>
  <c r="AS2144"/>
  <c r="AX2144"/>
  <c r="AW2143"/>
  <c r="AV2143"/>
  <c r="AT2143"/>
  <c r="AS2143"/>
  <c r="AW2142"/>
  <c r="AV2142"/>
  <c r="AT2142"/>
  <c r="AS2142"/>
  <c r="AU2142"/>
  <c r="AW2141"/>
  <c r="AV2141"/>
  <c r="AT2141"/>
  <c r="AS2141"/>
  <c r="AX2141"/>
  <c r="AW2140"/>
  <c r="AV2140"/>
  <c r="AT2140"/>
  <c r="AS2140"/>
  <c r="AU2140"/>
  <c r="AW2139"/>
  <c r="AV2139"/>
  <c r="AT2139"/>
  <c r="AS2139"/>
  <c r="AX2139"/>
  <c r="AW2138"/>
  <c r="AV2138"/>
  <c r="AT2138"/>
  <c r="AS2138"/>
  <c r="AU2138"/>
  <c r="AW2137"/>
  <c r="AV2137"/>
  <c r="AT2137"/>
  <c r="AS2137"/>
  <c r="AU2137"/>
  <c r="AW2136"/>
  <c r="AV2136"/>
  <c r="AT2136"/>
  <c r="AS2136"/>
  <c r="AW2135"/>
  <c r="AV2135"/>
  <c r="AT2135"/>
  <c r="AS2135"/>
  <c r="AX2135"/>
  <c r="AW2134"/>
  <c r="AV2134"/>
  <c r="AT2134"/>
  <c r="AS2134"/>
  <c r="AU2134"/>
  <c r="AW2133"/>
  <c r="AV2133"/>
  <c r="AT2133"/>
  <c r="AS2133"/>
  <c r="AX2133"/>
  <c r="AW2132"/>
  <c r="AV2132"/>
  <c r="AT2132"/>
  <c r="AS2132"/>
  <c r="AU2132"/>
  <c r="AW2131"/>
  <c r="AV2131"/>
  <c r="AT2131"/>
  <c r="AS2131"/>
  <c r="AU2131"/>
  <c r="AW2130"/>
  <c r="AV2130"/>
  <c r="AT2130"/>
  <c r="AS2130"/>
  <c r="AU2130"/>
  <c r="AW2129"/>
  <c r="AV2129"/>
  <c r="AT2129"/>
  <c r="AS2129"/>
  <c r="AU2129"/>
  <c r="AW2128"/>
  <c r="AV2128"/>
  <c r="AT2128"/>
  <c r="AS2128"/>
  <c r="AX2128"/>
  <c r="AW2127"/>
  <c r="AV2127"/>
  <c r="AT2127"/>
  <c r="AS2127"/>
  <c r="AX2127"/>
  <c r="AW2126"/>
  <c r="AV2126"/>
  <c r="AT2126"/>
  <c r="AS2126"/>
  <c r="AW2125"/>
  <c r="AV2125"/>
  <c r="AT2125"/>
  <c r="AS2125"/>
  <c r="AX2125"/>
  <c r="AW2124"/>
  <c r="AV2124"/>
  <c r="AT2124"/>
  <c r="AS2124"/>
  <c r="AU2124"/>
  <c r="AW2123"/>
  <c r="AV2123"/>
  <c r="AT2123"/>
  <c r="AS2123"/>
  <c r="AU2123"/>
  <c r="AW2122"/>
  <c r="AV2122"/>
  <c r="AT2122"/>
  <c r="AS2122"/>
  <c r="AU2122"/>
  <c r="AW2121"/>
  <c r="AV2121"/>
  <c r="AT2121"/>
  <c r="AS2121"/>
  <c r="AU2121"/>
  <c r="AW2120"/>
  <c r="AV2120"/>
  <c r="AT2120"/>
  <c r="AS2120"/>
  <c r="AX2120"/>
  <c r="AW2119"/>
  <c r="AV2119"/>
  <c r="AT2119"/>
  <c r="AS2119"/>
  <c r="AX2119"/>
  <c r="AW2118"/>
  <c r="AV2118"/>
  <c r="AT2118"/>
  <c r="AS2118"/>
  <c r="AU2118"/>
  <c r="AW2117"/>
  <c r="AV2117"/>
  <c r="AT2117"/>
  <c r="AS2117"/>
  <c r="AX2117"/>
  <c r="AW2116"/>
  <c r="AV2116"/>
  <c r="AT2116"/>
  <c r="AS2116"/>
  <c r="AU2116"/>
  <c r="AW2115"/>
  <c r="AV2115"/>
  <c r="AT2115"/>
  <c r="AS2115"/>
  <c r="AU2115"/>
  <c r="AW2114"/>
  <c r="AV2114"/>
  <c r="AT2114"/>
  <c r="AS2114"/>
  <c r="AU2114"/>
  <c r="AW2113"/>
  <c r="AV2113"/>
  <c r="AT2113"/>
  <c r="AS2113"/>
  <c r="AU2113"/>
  <c r="AW2112"/>
  <c r="AV2112"/>
  <c r="AT2112"/>
  <c r="AS2112"/>
  <c r="AX2112"/>
  <c r="AW2111"/>
  <c r="AV2111"/>
  <c r="AT2111"/>
  <c r="AS2111"/>
  <c r="AX2111"/>
  <c r="AW2110"/>
  <c r="AV2110"/>
  <c r="AT2110"/>
  <c r="AS2110"/>
  <c r="AW2109"/>
  <c r="AV2109"/>
  <c r="AT2109"/>
  <c r="AS2109"/>
  <c r="AX2109"/>
  <c r="AW2108"/>
  <c r="AV2108"/>
  <c r="AT2108"/>
  <c r="AS2108"/>
  <c r="AU2108"/>
  <c r="AW2107"/>
  <c r="AV2107"/>
  <c r="AT2107"/>
  <c r="AS2107"/>
  <c r="AU2107"/>
  <c r="AW2106"/>
  <c r="AV2106"/>
  <c r="AT2106"/>
  <c r="AS2106"/>
  <c r="AW2105"/>
  <c r="AV2105"/>
  <c r="AT2105"/>
  <c r="AS2105"/>
  <c r="AU2105"/>
  <c r="AW2104"/>
  <c r="AV2104"/>
  <c r="AT2104"/>
  <c r="AS2104"/>
  <c r="AX2104"/>
  <c r="AW2103"/>
  <c r="AV2103"/>
  <c r="AT2103"/>
  <c r="AS2103"/>
  <c r="AX2103"/>
  <c r="AW2102"/>
  <c r="AV2102"/>
  <c r="AT2102"/>
  <c r="AS2102"/>
  <c r="AW2101"/>
  <c r="AV2101"/>
  <c r="AT2101"/>
  <c r="AS2101"/>
  <c r="AX2101"/>
  <c r="AW2100"/>
  <c r="AV2100"/>
  <c r="AT2100"/>
  <c r="AS2100"/>
  <c r="AU2100"/>
  <c r="AW2099"/>
  <c r="AV2099"/>
  <c r="AT2099"/>
  <c r="AS2099"/>
  <c r="AU2099"/>
  <c r="AW2098"/>
  <c r="AV2098"/>
  <c r="AT2098"/>
  <c r="AS2098"/>
  <c r="AW2097"/>
  <c r="AV2097"/>
  <c r="AT2097"/>
  <c r="AS2097"/>
  <c r="AU2097"/>
  <c r="AW2096"/>
  <c r="AV2096"/>
  <c r="AT2096"/>
  <c r="AS2096"/>
  <c r="AX2096"/>
  <c r="AW2095"/>
  <c r="AV2095"/>
  <c r="AT2095"/>
  <c r="AS2095"/>
  <c r="AX2095"/>
  <c r="AW2094"/>
  <c r="AV2094"/>
  <c r="AT2094"/>
  <c r="AS2094"/>
  <c r="AW2093"/>
  <c r="AV2093"/>
  <c r="AT2093"/>
  <c r="AS2093"/>
  <c r="AX2093"/>
  <c r="AW2092"/>
  <c r="AV2092"/>
  <c r="AT2092"/>
  <c r="AS2092"/>
  <c r="AU2092"/>
  <c r="AW2091"/>
  <c r="AV2091"/>
  <c r="AT2091"/>
  <c r="AS2091"/>
  <c r="AU2091"/>
  <c r="AW2090"/>
  <c r="AV2090"/>
  <c r="AT2090"/>
  <c r="AS2090"/>
  <c r="AW2089"/>
  <c r="AV2089"/>
  <c r="AT2089"/>
  <c r="AS2089"/>
  <c r="AU2089"/>
  <c r="AW2088"/>
  <c r="AV2088"/>
  <c r="AT2088"/>
  <c r="AS2088"/>
  <c r="AX2088"/>
  <c r="AW2087"/>
  <c r="AV2087"/>
  <c r="AT2087"/>
  <c r="AS2087"/>
  <c r="AX2087"/>
  <c r="AW2086"/>
  <c r="AV2086"/>
  <c r="AT2086"/>
  <c r="AS2086"/>
  <c r="AU2086"/>
  <c r="AW2085"/>
  <c r="AV2085"/>
  <c r="AT2085"/>
  <c r="AS2085"/>
  <c r="AX2085"/>
  <c r="AW2084"/>
  <c r="AV2084"/>
  <c r="AT2084"/>
  <c r="AS2084"/>
  <c r="AU2084"/>
  <c r="AW2083"/>
  <c r="AV2083"/>
  <c r="AT2083"/>
  <c r="AS2083"/>
  <c r="AU2083"/>
  <c r="AW2082"/>
  <c r="AV2082"/>
  <c r="AT2082"/>
  <c r="AS2082"/>
  <c r="AU2082"/>
  <c r="AW2081"/>
  <c r="AV2081"/>
  <c r="AT2081"/>
  <c r="AS2081"/>
  <c r="AU2081"/>
  <c r="AW2080"/>
  <c r="AV2080"/>
  <c r="AT2080"/>
  <c r="AS2080"/>
  <c r="AX2080"/>
  <c r="AW2079"/>
  <c r="AV2079"/>
  <c r="AT2079"/>
  <c r="AS2079"/>
  <c r="AX2079"/>
  <c r="AW2078"/>
  <c r="AV2078"/>
  <c r="AT2078"/>
  <c r="AS2078"/>
  <c r="AU2078"/>
  <c r="AW2077"/>
  <c r="AV2077"/>
  <c r="AT2077"/>
  <c r="AS2077"/>
  <c r="AX2077"/>
  <c r="AW2076"/>
  <c r="AV2076"/>
  <c r="AT2076"/>
  <c r="AS2076"/>
  <c r="AU2076"/>
  <c r="AW2075"/>
  <c r="AV2075"/>
  <c r="AT2075"/>
  <c r="AS2075"/>
  <c r="AU2075"/>
  <c r="AW2074"/>
  <c r="AV2074"/>
  <c r="AT2074"/>
  <c r="AS2074"/>
  <c r="AU2074"/>
  <c r="AW2073"/>
  <c r="AV2073"/>
  <c r="AT2073"/>
  <c r="AS2073"/>
  <c r="AU2073"/>
  <c r="AW2072"/>
  <c r="AV2072"/>
  <c r="AT2072"/>
  <c r="AS2072"/>
  <c r="AX2072"/>
  <c r="AW2071"/>
  <c r="AV2071"/>
  <c r="AT2071"/>
  <c r="AS2071"/>
  <c r="AX2071"/>
  <c r="AW2070"/>
  <c r="AV2070"/>
  <c r="AT2070"/>
  <c r="AS2070"/>
  <c r="AU2070"/>
  <c r="AW2069"/>
  <c r="AV2069"/>
  <c r="AT2069"/>
  <c r="AS2069"/>
  <c r="AX2069"/>
  <c r="AW2068"/>
  <c r="AV2068"/>
  <c r="AT2068"/>
  <c r="AS2068"/>
  <c r="AU2068"/>
  <c r="AW2067"/>
  <c r="AV2067"/>
  <c r="AT2067"/>
  <c r="AS2067"/>
  <c r="AU2067"/>
  <c r="AW2066"/>
  <c r="AV2066"/>
  <c r="AT2066"/>
  <c r="AS2066"/>
  <c r="AU2066"/>
  <c r="AW2065"/>
  <c r="AV2065"/>
  <c r="AT2065"/>
  <c r="AS2065"/>
  <c r="AU2065"/>
  <c r="AW2064"/>
  <c r="AV2064"/>
  <c r="AT2064"/>
  <c r="AS2064"/>
  <c r="AX2064"/>
  <c r="AW2063"/>
  <c r="AV2063"/>
  <c r="AT2063"/>
  <c r="AS2063"/>
  <c r="AX2063"/>
  <c r="AW2062"/>
  <c r="AV2062"/>
  <c r="AT2062"/>
  <c r="AS2062"/>
  <c r="AU2062"/>
  <c r="AW2061"/>
  <c r="AV2061"/>
  <c r="AT2061"/>
  <c r="AS2061"/>
  <c r="AX2061"/>
  <c r="AW2060"/>
  <c r="AV2060"/>
  <c r="AT2060"/>
  <c r="AS2060"/>
  <c r="AU2060"/>
  <c r="AW2059"/>
  <c r="AV2059"/>
  <c r="AT2059"/>
  <c r="AS2059"/>
  <c r="AU2059"/>
  <c r="AW2058"/>
  <c r="AV2058"/>
  <c r="AT2058"/>
  <c r="AS2058"/>
  <c r="AU2058"/>
  <c r="AW2057"/>
  <c r="AV2057"/>
  <c r="AT2057"/>
  <c r="AS2057"/>
  <c r="AU2057"/>
  <c r="AW2056"/>
  <c r="AV2056"/>
  <c r="AT2056"/>
  <c r="AS2056"/>
  <c r="AX2056"/>
  <c r="AW2055"/>
  <c r="AV2055"/>
  <c r="AT2055"/>
  <c r="AS2055"/>
  <c r="AX2055"/>
  <c r="AW2054"/>
  <c r="AV2054"/>
  <c r="AT2054"/>
  <c r="AS2054"/>
  <c r="AU2054"/>
  <c r="AW2053"/>
  <c r="AV2053"/>
  <c r="AT2053"/>
  <c r="AS2053"/>
  <c r="AX2053"/>
  <c r="AW2052"/>
  <c r="AV2052"/>
  <c r="AT2052"/>
  <c r="AS2052"/>
  <c r="AU2052"/>
  <c r="AW2051"/>
  <c r="AV2051"/>
  <c r="AT2051"/>
  <c r="AS2051"/>
  <c r="AU2051"/>
  <c r="AW2050"/>
  <c r="AV2050"/>
  <c r="AT2050"/>
  <c r="AS2050"/>
  <c r="AU2050"/>
  <c r="AW2049"/>
  <c r="AV2049"/>
  <c r="AT2049"/>
  <c r="AS2049"/>
  <c r="AU2049"/>
  <c r="AW2048"/>
  <c r="AV2048"/>
  <c r="AT2048"/>
  <c r="AS2048"/>
  <c r="AX2048"/>
  <c r="AW2047"/>
  <c r="AV2047"/>
  <c r="AT2047"/>
  <c r="AS2047"/>
  <c r="AX2047"/>
  <c r="AW2046"/>
  <c r="AV2046"/>
  <c r="AT2046"/>
  <c r="AS2046"/>
  <c r="AU2046"/>
  <c r="AW2045"/>
  <c r="AV2045"/>
  <c r="AT2045"/>
  <c r="AS2045"/>
  <c r="AX2045"/>
  <c r="AW2044"/>
  <c r="AV2044"/>
  <c r="AT2044"/>
  <c r="AS2044"/>
  <c r="AU2044"/>
  <c r="AW2043"/>
  <c r="AV2043"/>
  <c r="AT2043"/>
  <c r="AS2043"/>
  <c r="AU2043"/>
  <c r="AW2042"/>
  <c r="AV2042"/>
  <c r="AT2042"/>
  <c r="AS2042"/>
  <c r="AU2042"/>
  <c r="AW2041"/>
  <c r="AV2041"/>
  <c r="AT2041"/>
  <c r="AS2041"/>
  <c r="AU2041"/>
  <c r="AW2040"/>
  <c r="AV2040"/>
  <c r="AT2040"/>
  <c r="AS2040"/>
  <c r="AX2040"/>
  <c r="AW2039"/>
  <c r="AV2039"/>
  <c r="AT2039"/>
  <c r="AS2039"/>
  <c r="AX2039"/>
  <c r="AW2038"/>
  <c r="AV2038"/>
  <c r="AT2038"/>
  <c r="AS2038"/>
  <c r="AU2038"/>
  <c r="AW2037"/>
  <c r="AV2037"/>
  <c r="AT2037"/>
  <c r="AS2037"/>
  <c r="AW2036"/>
  <c r="AV2036"/>
  <c r="AT2036"/>
  <c r="AS2036"/>
  <c r="AW2035"/>
  <c r="AV2035"/>
  <c r="AT2035"/>
  <c r="AS2035"/>
  <c r="AU2035"/>
  <c r="AW2034"/>
  <c r="AV2034"/>
  <c r="AT2034"/>
  <c r="AS2034"/>
  <c r="AU2034"/>
  <c r="AW2033"/>
  <c r="AV2033"/>
  <c r="AT2033"/>
  <c r="AS2033"/>
  <c r="AU2033"/>
  <c r="AW2032"/>
  <c r="AV2032"/>
  <c r="AT2032"/>
  <c r="AS2032"/>
  <c r="AX2032"/>
  <c r="AW2031"/>
  <c r="AV2031"/>
  <c r="AT2031"/>
  <c r="AS2031"/>
  <c r="AX2031"/>
  <c r="AW2030"/>
  <c r="AV2030"/>
  <c r="AT2030"/>
  <c r="AS2030"/>
  <c r="AU2030"/>
  <c r="AW2029"/>
  <c r="AV2029"/>
  <c r="AT2029"/>
  <c r="AS2029"/>
  <c r="AW2028"/>
  <c r="AV2028"/>
  <c r="AT2028"/>
  <c r="AS2028"/>
  <c r="AW2027"/>
  <c r="AV2027"/>
  <c r="AT2027"/>
  <c r="AS2027"/>
  <c r="AU2027"/>
  <c r="AW2026"/>
  <c r="AV2026"/>
  <c r="AT2026"/>
  <c r="AS2026"/>
  <c r="AU2026"/>
  <c r="AW2025"/>
  <c r="AV2025"/>
  <c r="AT2025"/>
  <c r="AS2025"/>
  <c r="AU2025"/>
  <c r="AW2024"/>
  <c r="AV2024"/>
  <c r="AT2024"/>
  <c r="AS2024"/>
  <c r="AX2024"/>
  <c r="AW2023"/>
  <c r="AV2023"/>
  <c r="AT2023"/>
  <c r="AS2023"/>
  <c r="AX2023"/>
  <c r="AW2022"/>
  <c r="AV2022"/>
  <c r="AT2022"/>
  <c r="AS2022"/>
  <c r="AU2022"/>
  <c r="AW2021"/>
  <c r="AV2021"/>
  <c r="AT2021"/>
  <c r="AS2021"/>
  <c r="AW2020"/>
  <c r="AV2020"/>
  <c r="AT2020"/>
  <c r="AS2020"/>
  <c r="AW2019"/>
  <c r="AV2019"/>
  <c r="AT2019"/>
  <c r="AS2019"/>
  <c r="AU2019"/>
  <c r="AW2018"/>
  <c r="AV2018"/>
  <c r="AT2018"/>
  <c r="AS2018"/>
  <c r="AU2018"/>
  <c r="AW2017"/>
  <c r="AV2017"/>
  <c r="AT2017"/>
  <c r="AS2017"/>
  <c r="AU2017"/>
  <c r="AW2016"/>
  <c r="AV2016"/>
  <c r="AT2016"/>
  <c r="AS2016"/>
  <c r="AX2016"/>
  <c r="AW2015"/>
  <c r="AV2015"/>
  <c r="AT2015"/>
  <c r="AS2015"/>
  <c r="AX2015"/>
  <c r="AW2014"/>
  <c r="AV2014"/>
  <c r="AT2014"/>
  <c r="AS2014"/>
  <c r="AU2014"/>
  <c r="AW2013"/>
  <c r="AV2013"/>
  <c r="AT2013"/>
  <c r="AS2013"/>
  <c r="AW2012"/>
  <c r="AV2012"/>
  <c r="AT2012"/>
  <c r="AS2012"/>
  <c r="AW2011"/>
  <c r="AV2011"/>
  <c r="AT2011"/>
  <c r="AS2011"/>
  <c r="AU2011"/>
  <c r="AW2010"/>
  <c r="AV2010"/>
  <c r="AT2010"/>
  <c r="AS2010"/>
  <c r="AW2009"/>
  <c r="AV2009"/>
  <c r="AT2009"/>
  <c r="AS2009"/>
  <c r="AU2009"/>
  <c r="AW2008"/>
  <c r="AV2008"/>
  <c r="AT2008"/>
  <c r="AS2008"/>
  <c r="AX2008"/>
  <c r="AW2007"/>
  <c r="AV2007"/>
  <c r="AT2007"/>
  <c r="AS2007"/>
  <c r="AX2007"/>
  <c r="AW2006"/>
  <c r="AV2006"/>
  <c r="AT2006"/>
  <c r="AS2006"/>
  <c r="AU2006"/>
  <c r="AW2005"/>
  <c r="AV2005"/>
  <c r="AT2005"/>
  <c r="AS2005"/>
  <c r="AU2005"/>
  <c r="AW2004"/>
  <c r="AV2004"/>
  <c r="AT2004"/>
  <c r="AS2004"/>
  <c r="AW2003"/>
  <c r="AV2003"/>
  <c r="AT2003"/>
  <c r="AS2003"/>
  <c r="AU2003"/>
  <c r="AW2002"/>
  <c r="AV2002"/>
  <c r="AT2002"/>
  <c r="AS2002"/>
  <c r="AW2001"/>
  <c r="AV2001"/>
  <c r="AT2001"/>
  <c r="AS2001"/>
  <c r="AU2001"/>
  <c r="AW2000"/>
  <c r="AV2000"/>
  <c r="AT2000"/>
  <c r="AS2000"/>
  <c r="AX2000"/>
  <c r="AW1999"/>
  <c r="AV1999"/>
  <c r="AT1999"/>
  <c r="AS1999"/>
  <c r="AX1999"/>
  <c r="AW1998"/>
  <c r="AV1998"/>
  <c r="AT1998"/>
  <c r="AS1998"/>
  <c r="AX1998"/>
  <c r="AW1997"/>
  <c r="AV1997"/>
  <c r="AT1997"/>
  <c r="AS1997"/>
  <c r="AU1997"/>
  <c r="AW1996"/>
  <c r="AV1996"/>
  <c r="AT1996"/>
  <c r="AS1996"/>
  <c r="AX1996"/>
  <c r="AW1995"/>
  <c r="AV1995"/>
  <c r="AT1995"/>
  <c r="AS1995"/>
  <c r="AU1995"/>
  <c r="AW1994"/>
  <c r="AV1994"/>
  <c r="AT1994"/>
  <c r="AS1994"/>
  <c r="AX1994"/>
  <c r="AW1993"/>
  <c r="AV1993"/>
  <c r="AT1993"/>
  <c r="AS1993"/>
  <c r="AX1993"/>
  <c r="AW1992"/>
  <c r="AV1992"/>
  <c r="AT1992"/>
  <c r="AS1992"/>
  <c r="AX1992"/>
  <c r="AW1991"/>
  <c r="AV1991"/>
  <c r="AT1991"/>
  <c r="AS1991"/>
  <c r="AX1991"/>
  <c r="AW1990"/>
  <c r="AV1990"/>
  <c r="AT1990"/>
  <c r="AS1990"/>
  <c r="AX1990"/>
  <c r="AW1989"/>
  <c r="AV1989"/>
  <c r="AT1989"/>
  <c r="AS1989"/>
  <c r="AU1989"/>
  <c r="AW1988"/>
  <c r="AV1988"/>
  <c r="AT1988"/>
  <c r="AS1988"/>
  <c r="AU1988"/>
  <c r="AW1987"/>
  <c r="AV1987"/>
  <c r="AT1987"/>
  <c r="AS1987"/>
  <c r="AU1987"/>
  <c r="AW1986"/>
  <c r="AV1986"/>
  <c r="AT1986"/>
  <c r="AS1986"/>
  <c r="AX1986"/>
  <c r="AW1985"/>
  <c r="AV1985"/>
  <c r="AT1985"/>
  <c r="AS1985"/>
  <c r="AX1985"/>
  <c r="AW1984"/>
  <c r="AV1984"/>
  <c r="AT1984"/>
  <c r="AS1984"/>
  <c r="AU1984"/>
  <c r="AW1983"/>
  <c r="AV1983"/>
  <c r="AT1983"/>
  <c r="AS1983"/>
  <c r="AX1983"/>
  <c r="AW1982"/>
  <c r="AV1982"/>
  <c r="AT1982"/>
  <c r="AS1982"/>
  <c r="AX1982"/>
  <c r="AW1981"/>
  <c r="AV1981"/>
  <c r="AT1981"/>
  <c r="AS1981"/>
  <c r="AW1980"/>
  <c r="AV1980"/>
  <c r="AT1980"/>
  <c r="AS1980"/>
  <c r="AU1980"/>
  <c r="AW1979"/>
  <c r="AV1979"/>
  <c r="AT1979"/>
  <c r="AS1979"/>
  <c r="AU1979"/>
  <c r="AW1978"/>
  <c r="AV1978"/>
  <c r="AT1978"/>
  <c r="AS1978"/>
  <c r="AX1978"/>
  <c r="AW1977"/>
  <c r="AV1977"/>
  <c r="AT1977"/>
  <c r="AS1977"/>
  <c r="AW1976"/>
  <c r="AV1976"/>
  <c r="AT1976"/>
  <c r="AS1976"/>
  <c r="AU1976"/>
  <c r="AW1975"/>
  <c r="AV1975"/>
  <c r="AT1975"/>
  <c r="AS1975"/>
  <c r="AX1975"/>
  <c r="AW1974"/>
  <c r="AV1974"/>
  <c r="AT1974"/>
  <c r="AS1974"/>
  <c r="AX1974"/>
  <c r="AW1973"/>
  <c r="AV1973"/>
  <c r="AT1973"/>
  <c r="AS1973"/>
  <c r="AW1972"/>
  <c r="AV1972"/>
  <c r="AT1972"/>
  <c r="AS1972"/>
  <c r="AU1972"/>
  <c r="AW1971"/>
  <c r="AV1971"/>
  <c r="AT1971"/>
  <c r="AS1971"/>
  <c r="AU1971"/>
  <c r="AW1970"/>
  <c r="AV1970"/>
  <c r="AT1970"/>
  <c r="AS1970"/>
  <c r="AX1970"/>
  <c r="AW1969"/>
  <c r="AV1969"/>
  <c r="AT1969"/>
  <c r="AS1969"/>
  <c r="AW1968"/>
  <c r="AV1968"/>
  <c r="AT1968"/>
  <c r="AS1968"/>
  <c r="AU1968"/>
  <c r="AW1967"/>
  <c r="AV1967"/>
  <c r="AT1967"/>
  <c r="AS1967"/>
  <c r="AX1967"/>
  <c r="AW1966"/>
  <c r="AV1966"/>
  <c r="AT1966"/>
  <c r="AS1966"/>
  <c r="AX1966"/>
  <c r="AW1965"/>
  <c r="AV1965"/>
  <c r="AT1965"/>
  <c r="AS1965"/>
  <c r="AW1964"/>
  <c r="AV1964"/>
  <c r="AT1964"/>
  <c r="AS1964"/>
  <c r="AX1964"/>
  <c r="AW1963"/>
  <c r="AV1963"/>
  <c r="AT1963"/>
  <c r="AS1963"/>
  <c r="AU1963"/>
  <c r="AW1962"/>
  <c r="AV1962"/>
  <c r="AT1962"/>
  <c r="AS1962"/>
  <c r="AX1962"/>
  <c r="AW1961"/>
  <c r="AV1961"/>
  <c r="AT1961"/>
  <c r="AS1961"/>
  <c r="AU1961"/>
  <c r="AW1960"/>
  <c r="AV1960"/>
  <c r="AT1960"/>
  <c r="AS1960"/>
  <c r="AX1960"/>
  <c r="AW1959"/>
  <c r="AV1959"/>
  <c r="AT1959"/>
  <c r="AS1959"/>
  <c r="AX1959"/>
  <c r="AW1958"/>
  <c r="AV1958"/>
  <c r="AT1958"/>
  <c r="AS1958"/>
  <c r="AX1958"/>
  <c r="AW1957"/>
  <c r="AV1957"/>
  <c r="AT1957"/>
  <c r="AS1957"/>
  <c r="AU1957"/>
  <c r="AW1956"/>
  <c r="AV1956"/>
  <c r="AT1956"/>
  <c r="AS1956"/>
  <c r="AX1956"/>
  <c r="AW1955"/>
  <c r="AV1955"/>
  <c r="AT1955"/>
  <c r="AS1955"/>
  <c r="AU1955"/>
  <c r="AW1954"/>
  <c r="AV1954"/>
  <c r="AT1954"/>
  <c r="AS1954"/>
  <c r="AX1954"/>
  <c r="AW1953"/>
  <c r="AV1953"/>
  <c r="AT1953"/>
  <c r="AS1953"/>
  <c r="AU1953"/>
  <c r="AW1952"/>
  <c r="AV1952"/>
  <c r="AT1952"/>
  <c r="AS1952"/>
  <c r="AU1952"/>
  <c r="AW1951"/>
  <c r="AV1951"/>
  <c r="AT1951"/>
  <c r="AS1951"/>
  <c r="AX1951"/>
  <c r="AW1950"/>
  <c r="AV1950"/>
  <c r="AT1950"/>
  <c r="AS1950"/>
  <c r="AX1950"/>
  <c r="AW1949"/>
  <c r="AV1949"/>
  <c r="AT1949"/>
  <c r="AS1949"/>
  <c r="AU1949"/>
  <c r="AW1948"/>
  <c r="AV1948"/>
  <c r="AT1948"/>
  <c r="AS1948"/>
  <c r="AX1948"/>
  <c r="AW1947"/>
  <c r="AV1947"/>
  <c r="AT1947"/>
  <c r="AS1947"/>
  <c r="AU1947"/>
  <c r="AW1946"/>
  <c r="AV1946"/>
  <c r="AT1946"/>
  <c r="AS1946"/>
  <c r="AX1946"/>
  <c r="AW1945"/>
  <c r="AV1945"/>
  <c r="AT1945"/>
  <c r="AS1945"/>
  <c r="AU1945"/>
  <c r="AW1944"/>
  <c r="AV1944"/>
  <c r="AT1944"/>
  <c r="AS1944"/>
  <c r="AU1944"/>
  <c r="AW1943"/>
  <c r="AV1943"/>
  <c r="AT1943"/>
  <c r="AS1943"/>
  <c r="AX1943"/>
  <c r="AW1942"/>
  <c r="AV1942"/>
  <c r="AT1942"/>
  <c r="AS1942"/>
  <c r="AX1942"/>
  <c r="AW1941"/>
  <c r="AV1941"/>
  <c r="AT1941"/>
  <c r="AS1941"/>
  <c r="AU1941"/>
  <c r="AW1940"/>
  <c r="AV1940"/>
  <c r="AT1940"/>
  <c r="AS1940"/>
  <c r="AX1940"/>
  <c r="AW1939"/>
  <c r="AV1939"/>
  <c r="AT1939"/>
  <c r="AS1939"/>
  <c r="AU1939"/>
  <c r="AW1938"/>
  <c r="AV1938"/>
  <c r="AT1938"/>
  <c r="AS1938"/>
  <c r="AX1938"/>
  <c r="AW1937"/>
  <c r="AV1937"/>
  <c r="AT1937"/>
  <c r="AS1937"/>
  <c r="AU1937"/>
  <c r="AW1936"/>
  <c r="AV1936"/>
  <c r="AT1936"/>
  <c r="AS1936"/>
  <c r="AU1936"/>
  <c r="AW1935"/>
  <c r="AV1935"/>
  <c r="AT1935"/>
  <c r="AS1935"/>
  <c r="AX1935"/>
  <c r="AW1934"/>
  <c r="AV1934"/>
  <c r="AT1934"/>
  <c r="AS1934"/>
  <c r="AX1934"/>
  <c r="AW1933"/>
  <c r="AV1933"/>
  <c r="AT1933"/>
  <c r="AS1933"/>
  <c r="AU1933"/>
  <c r="AW1932"/>
  <c r="AV1932"/>
  <c r="AT1932"/>
  <c r="AS1932"/>
  <c r="AX1932"/>
  <c r="AW1931"/>
  <c r="AV1931"/>
  <c r="AT1931"/>
  <c r="AS1931"/>
  <c r="AU1931"/>
  <c r="AW1930"/>
  <c r="AV1930"/>
  <c r="AT1930"/>
  <c r="AS1930"/>
  <c r="AX1930"/>
  <c r="AW1929"/>
  <c r="AV1929"/>
  <c r="AT1929"/>
  <c r="AS1929"/>
  <c r="AX1929"/>
  <c r="AW1928"/>
  <c r="AV1928"/>
  <c r="AT1928"/>
  <c r="AS1928"/>
  <c r="AX1928"/>
  <c r="AW1927"/>
  <c r="AV1927"/>
  <c r="AT1927"/>
  <c r="AS1927"/>
  <c r="AX1927"/>
  <c r="AW1926"/>
  <c r="AV1926"/>
  <c r="AT1926"/>
  <c r="AS1926"/>
  <c r="AX1926"/>
  <c r="AW1925"/>
  <c r="AV1925"/>
  <c r="AT1925"/>
  <c r="AS1925"/>
  <c r="AU1925"/>
  <c r="AW1924"/>
  <c r="AV1924"/>
  <c r="AT1924"/>
  <c r="AS1924"/>
  <c r="AX1924"/>
  <c r="AW1923"/>
  <c r="AV1923"/>
  <c r="AT1923"/>
  <c r="AS1923"/>
  <c r="AU1923"/>
  <c r="AW1922"/>
  <c r="AV1922"/>
  <c r="AT1922"/>
  <c r="AS1922"/>
  <c r="AX1922"/>
  <c r="AW1921"/>
  <c r="AV1921"/>
  <c r="AT1921"/>
  <c r="AS1921"/>
  <c r="AX1921"/>
  <c r="AW1920"/>
  <c r="AV1920"/>
  <c r="AT1920"/>
  <c r="AS1920"/>
  <c r="AX1920"/>
  <c r="AW1919"/>
  <c r="AV1919"/>
  <c r="AT1919"/>
  <c r="AS1919"/>
  <c r="AX1919"/>
  <c r="AW1918"/>
  <c r="AV1918"/>
  <c r="AT1918"/>
  <c r="AS1918"/>
  <c r="AX1918"/>
  <c r="AW1917"/>
  <c r="AV1917"/>
  <c r="AT1917"/>
  <c r="AS1917"/>
  <c r="AU1917"/>
  <c r="AW1916"/>
  <c r="AV1916"/>
  <c r="AT1916"/>
  <c r="AS1916"/>
  <c r="AX1916"/>
  <c r="AW1915"/>
  <c r="AV1915"/>
  <c r="AT1915"/>
  <c r="AS1915"/>
  <c r="AU1915"/>
  <c r="AW1914"/>
  <c r="AV1914"/>
  <c r="AT1914"/>
  <c r="AS1914"/>
  <c r="AX1914"/>
  <c r="AW1913"/>
  <c r="AV1913"/>
  <c r="AT1913"/>
  <c r="AS1913"/>
  <c r="AX1913"/>
  <c r="AW1912"/>
  <c r="AV1912"/>
  <c r="AT1912"/>
  <c r="AS1912"/>
  <c r="AX1912"/>
  <c r="AW1911"/>
  <c r="AV1911"/>
  <c r="AT1911"/>
  <c r="AS1911"/>
  <c r="AX1911"/>
  <c r="AW1910"/>
  <c r="AV1910"/>
  <c r="AT1910"/>
  <c r="AS1910"/>
  <c r="AX1910"/>
  <c r="AW1909"/>
  <c r="AV1909"/>
  <c r="AT1909"/>
  <c r="AS1909"/>
  <c r="AU1909"/>
  <c r="AW1908"/>
  <c r="AV1908"/>
  <c r="AT1908"/>
  <c r="AS1908"/>
  <c r="AX1908"/>
  <c r="AW1907"/>
  <c r="AV1907"/>
  <c r="AT1907"/>
  <c r="AS1907"/>
  <c r="AU1907"/>
  <c r="AW1906"/>
  <c r="AV1906"/>
  <c r="AT1906"/>
  <c r="AS1906"/>
  <c r="AX1906"/>
  <c r="AW1905"/>
  <c r="AV1905"/>
  <c r="AT1905"/>
  <c r="AS1905"/>
  <c r="AX1905"/>
  <c r="AW1904"/>
  <c r="AV1904"/>
  <c r="AT1904"/>
  <c r="AS1904"/>
  <c r="AX1904"/>
  <c r="AW1903"/>
  <c r="AV1903"/>
  <c r="AT1903"/>
  <c r="AS1903"/>
  <c r="AX1903"/>
  <c r="AW1902"/>
  <c r="AV1902"/>
  <c r="AT1902"/>
  <c r="AS1902"/>
  <c r="AX1902"/>
  <c r="AW1901"/>
  <c r="AV1901"/>
  <c r="AT1901"/>
  <c r="AS1901"/>
  <c r="AW1900"/>
  <c r="AV1900"/>
  <c r="AT1900"/>
  <c r="AS1900"/>
  <c r="AX1900"/>
  <c r="AW1899"/>
  <c r="AV1899"/>
  <c r="AT1899"/>
  <c r="AS1899"/>
  <c r="AU1899"/>
  <c r="AW1898"/>
  <c r="AV1898"/>
  <c r="AT1898"/>
  <c r="AS1898"/>
  <c r="AX1898"/>
  <c r="AW1897"/>
  <c r="AV1897"/>
  <c r="AT1897"/>
  <c r="AS1897"/>
  <c r="AU1897"/>
  <c r="AW1896"/>
  <c r="AV1896"/>
  <c r="AT1896"/>
  <c r="AS1896"/>
  <c r="AW1895"/>
  <c r="AV1895"/>
  <c r="AT1895"/>
  <c r="AS1895"/>
  <c r="AX1895"/>
  <c r="AW1894"/>
  <c r="AV1894"/>
  <c r="AT1894"/>
  <c r="AS1894"/>
  <c r="AX1894"/>
  <c r="AW1893"/>
  <c r="AV1893"/>
  <c r="AT1893"/>
  <c r="AS1893"/>
  <c r="AU1893"/>
  <c r="AW1892"/>
  <c r="AV1892"/>
  <c r="AT1892"/>
  <c r="AS1892"/>
  <c r="AW1891"/>
  <c r="AV1891"/>
  <c r="AT1891"/>
  <c r="AS1891"/>
  <c r="AU1891"/>
  <c r="AW1890"/>
  <c r="AV1890"/>
  <c r="AT1890"/>
  <c r="AS1890"/>
  <c r="AW1889"/>
  <c r="AV1889"/>
  <c r="AT1889"/>
  <c r="AS1889"/>
  <c r="AU1889"/>
  <c r="AW1888"/>
  <c r="AV1888"/>
  <c r="AT1888"/>
  <c r="AS1888"/>
  <c r="AX1888"/>
  <c r="AW1887"/>
  <c r="AV1887"/>
  <c r="AT1887"/>
  <c r="AS1887"/>
  <c r="AX1887"/>
  <c r="AW1886"/>
  <c r="AV1886"/>
  <c r="AT1886"/>
  <c r="AS1886"/>
  <c r="AW1885"/>
  <c r="AV1885"/>
  <c r="AT1885"/>
  <c r="AS1885"/>
  <c r="AU1885"/>
  <c r="AW1884"/>
  <c r="AV1884"/>
  <c r="AT1884"/>
  <c r="AS1884"/>
  <c r="AX1884"/>
  <c r="AW1883"/>
  <c r="AV1883"/>
  <c r="AT1883"/>
  <c r="AS1883"/>
  <c r="AW1882"/>
  <c r="AV1882"/>
  <c r="AT1882"/>
  <c r="AS1882"/>
  <c r="AX1882"/>
  <c r="AW1881"/>
  <c r="AV1881"/>
  <c r="AT1881"/>
  <c r="AS1881"/>
  <c r="AU1881"/>
  <c r="AW1880"/>
  <c r="AV1880"/>
  <c r="AT1880"/>
  <c r="AS1880"/>
  <c r="AX1880"/>
  <c r="AW1879"/>
  <c r="AV1879"/>
  <c r="AT1879"/>
  <c r="AS1879"/>
  <c r="AX1879"/>
  <c r="AW1878"/>
  <c r="AV1878"/>
  <c r="AT1878"/>
  <c r="AS1878"/>
  <c r="AX1878"/>
  <c r="AW1877"/>
  <c r="AV1877"/>
  <c r="AT1877"/>
  <c r="AS1877"/>
  <c r="AU1877"/>
  <c r="AW1876"/>
  <c r="AV1876"/>
  <c r="AT1876"/>
  <c r="AS1876"/>
  <c r="AX1876"/>
  <c r="AW1875"/>
  <c r="AV1875"/>
  <c r="AT1875"/>
  <c r="AS1875"/>
  <c r="AW1874"/>
  <c r="AV1874"/>
  <c r="AT1874"/>
  <c r="AS1874"/>
  <c r="AU1874"/>
  <c r="AW1873"/>
  <c r="AV1873"/>
  <c r="AT1873"/>
  <c r="AS1873"/>
  <c r="AU1873"/>
  <c r="AW1872"/>
  <c r="AV1872"/>
  <c r="AT1872"/>
  <c r="AS1872"/>
  <c r="AX1872"/>
  <c r="AW1871"/>
  <c r="AV1871"/>
  <c r="AT1871"/>
  <c r="AS1871"/>
  <c r="AX1871"/>
  <c r="AW1870"/>
  <c r="AV1870"/>
  <c r="AT1870"/>
  <c r="AS1870"/>
  <c r="AW1869"/>
  <c r="AV1869"/>
  <c r="AT1869"/>
  <c r="AS1869"/>
  <c r="AU1869"/>
  <c r="AW1868"/>
  <c r="AV1868"/>
  <c r="AT1868"/>
  <c r="AS1868"/>
  <c r="AU1868"/>
  <c r="AW1867"/>
  <c r="AV1867"/>
  <c r="AT1867"/>
  <c r="AS1867"/>
  <c r="AU1867"/>
  <c r="AW1866"/>
  <c r="AV1866"/>
  <c r="AT1866"/>
  <c r="AS1866"/>
  <c r="AX1866"/>
  <c r="AW1865"/>
  <c r="AV1865"/>
  <c r="AT1865"/>
  <c r="AS1865"/>
  <c r="AX1865"/>
  <c r="AW1864"/>
  <c r="AV1864"/>
  <c r="AT1864"/>
  <c r="AS1864"/>
  <c r="AU1864"/>
  <c r="AW1863"/>
  <c r="AV1863"/>
  <c r="AT1863"/>
  <c r="AS1863"/>
  <c r="AX1863"/>
  <c r="AW1862"/>
  <c r="AV1862"/>
  <c r="AT1862"/>
  <c r="AS1862"/>
  <c r="AW1861"/>
  <c r="AV1861"/>
  <c r="AT1861"/>
  <c r="AS1861"/>
  <c r="AU1861"/>
  <c r="AW1860"/>
  <c r="AV1860"/>
  <c r="AT1860"/>
  <c r="AS1860"/>
  <c r="AX1860"/>
  <c r="AW1859"/>
  <c r="AV1859"/>
  <c r="AT1859"/>
  <c r="AS1859"/>
  <c r="AU1859"/>
  <c r="AW1858"/>
  <c r="AV1858"/>
  <c r="AT1858"/>
  <c r="AS1858"/>
  <c r="AX1858"/>
  <c r="AW1857"/>
  <c r="AV1857"/>
  <c r="AT1857"/>
  <c r="AS1857"/>
  <c r="AU1857"/>
  <c r="AW1856"/>
  <c r="AV1856"/>
  <c r="AT1856"/>
  <c r="AS1856"/>
  <c r="AU1856"/>
  <c r="AW1855"/>
  <c r="AV1855"/>
  <c r="AT1855"/>
  <c r="AS1855"/>
  <c r="AX1855"/>
  <c r="AW1854"/>
  <c r="AV1854"/>
  <c r="AT1854"/>
  <c r="AS1854"/>
  <c r="AX1854"/>
  <c r="AW1853"/>
  <c r="AV1853"/>
  <c r="AT1853"/>
  <c r="AS1853"/>
  <c r="AU1853"/>
  <c r="AW1852"/>
  <c r="AV1852"/>
  <c r="AT1852"/>
  <c r="AS1852"/>
  <c r="AU1852"/>
  <c r="AW1851"/>
  <c r="AV1851"/>
  <c r="AT1851"/>
  <c r="AS1851"/>
  <c r="AU1851"/>
  <c r="AW1850"/>
  <c r="AV1850"/>
  <c r="AT1850"/>
  <c r="AS1850"/>
  <c r="AX1850"/>
  <c r="AW1849"/>
  <c r="AV1849"/>
  <c r="AT1849"/>
  <c r="AS1849"/>
  <c r="AX1849"/>
  <c r="AW1848"/>
  <c r="AV1848"/>
  <c r="AT1848"/>
  <c r="AS1848"/>
  <c r="AX1848"/>
  <c r="AW1847"/>
  <c r="AV1847"/>
  <c r="AT1847"/>
  <c r="AS1847"/>
  <c r="AX1847"/>
  <c r="AW1846"/>
  <c r="AV1846"/>
  <c r="AT1846"/>
  <c r="AS1846"/>
  <c r="AW1845"/>
  <c r="AV1845"/>
  <c r="AT1845"/>
  <c r="AS1845"/>
  <c r="AU1845"/>
  <c r="AW1844"/>
  <c r="AV1844"/>
  <c r="AT1844"/>
  <c r="AS1844"/>
  <c r="AU1844"/>
  <c r="AW1843"/>
  <c r="AV1843"/>
  <c r="AT1843"/>
  <c r="AS1843"/>
  <c r="AU1843"/>
  <c r="AW1842"/>
  <c r="AV1842"/>
  <c r="AT1842"/>
  <c r="AS1842"/>
  <c r="AU1842"/>
  <c r="AW1841"/>
  <c r="AV1841"/>
  <c r="AT1841"/>
  <c r="AS1841"/>
  <c r="AU1841"/>
  <c r="AW1840"/>
  <c r="AV1840"/>
  <c r="AT1840"/>
  <c r="AS1840"/>
  <c r="AX1840"/>
  <c r="AW1839"/>
  <c r="AV1839"/>
  <c r="AT1839"/>
  <c r="AS1839"/>
  <c r="AX1839"/>
  <c r="AW1838"/>
  <c r="AV1838"/>
  <c r="AT1838"/>
  <c r="AS1838"/>
  <c r="AW1837"/>
  <c r="AV1837"/>
  <c r="AT1837"/>
  <c r="AS1837"/>
  <c r="AU1837"/>
  <c r="AW1836"/>
  <c r="AV1836"/>
  <c r="AT1836"/>
  <c r="AS1836"/>
  <c r="AU1836"/>
  <c r="AW1835"/>
  <c r="AV1835"/>
  <c r="AT1835"/>
  <c r="AS1835"/>
  <c r="AU1835"/>
  <c r="AW1834"/>
  <c r="AV1834"/>
  <c r="AT1834"/>
  <c r="AS1834"/>
  <c r="AW1833"/>
  <c r="AV1833"/>
  <c r="AT1833"/>
  <c r="AS1833"/>
  <c r="AU1833"/>
  <c r="AW1832"/>
  <c r="AV1832"/>
  <c r="AT1832"/>
  <c r="AS1832"/>
  <c r="AU1832"/>
  <c r="AW1831"/>
  <c r="AV1831"/>
  <c r="AT1831"/>
  <c r="AS1831"/>
  <c r="AX1831"/>
  <c r="AW1830"/>
  <c r="AV1830"/>
  <c r="AT1830"/>
  <c r="AS1830"/>
  <c r="AW1829"/>
  <c r="AV1829"/>
  <c r="AT1829"/>
  <c r="AS1829"/>
  <c r="AU1829"/>
  <c r="AW1828"/>
  <c r="AV1828"/>
  <c r="AT1828"/>
  <c r="AS1828"/>
  <c r="AX1828"/>
  <c r="AW1827"/>
  <c r="AV1827"/>
  <c r="AT1827"/>
  <c r="AS1827"/>
  <c r="AU1827"/>
  <c r="AW1826"/>
  <c r="AV1826"/>
  <c r="AT1826"/>
  <c r="AS1826"/>
  <c r="AW1825"/>
  <c r="AV1825"/>
  <c r="AT1825"/>
  <c r="AS1825"/>
  <c r="AU1825"/>
  <c r="AW1824"/>
  <c r="AV1824"/>
  <c r="AT1824"/>
  <c r="AS1824"/>
  <c r="AX1824"/>
  <c r="AW1823"/>
  <c r="AV1823"/>
  <c r="AT1823"/>
  <c r="AS1823"/>
  <c r="AX1823"/>
  <c r="AW1822"/>
  <c r="AV1822"/>
  <c r="AT1822"/>
  <c r="AS1822"/>
  <c r="AW1821"/>
  <c r="AV1821"/>
  <c r="AT1821"/>
  <c r="AS1821"/>
  <c r="AU1821"/>
  <c r="AW1820"/>
  <c r="AV1820"/>
  <c r="AT1820"/>
  <c r="AS1820"/>
  <c r="AU1820"/>
  <c r="AW1819"/>
  <c r="AV1819"/>
  <c r="AT1819"/>
  <c r="AS1819"/>
  <c r="AU1819"/>
  <c r="AW1818"/>
  <c r="AV1818"/>
  <c r="AT1818"/>
  <c r="AS1818"/>
  <c r="AU1818"/>
  <c r="AW1817"/>
  <c r="AV1817"/>
  <c r="AT1817"/>
  <c r="AS1817"/>
  <c r="AX1817"/>
  <c r="AW1816"/>
  <c r="AV1816"/>
  <c r="AT1816"/>
  <c r="AS1816"/>
  <c r="AW1815"/>
  <c r="AV1815"/>
  <c r="AT1815"/>
  <c r="AS1815"/>
  <c r="AU1815"/>
  <c r="AW1814"/>
  <c r="AV1814"/>
  <c r="AT1814"/>
  <c r="AS1814"/>
  <c r="AX1814"/>
  <c r="AW1813"/>
  <c r="AV1813"/>
  <c r="AT1813"/>
  <c r="AS1813"/>
  <c r="AU1813"/>
  <c r="AW1812"/>
  <c r="AV1812"/>
  <c r="AT1812"/>
  <c r="AS1812"/>
  <c r="AW1811"/>
  <c r="AV1811"/>
  <c r="AT1811"/>
  <c r="AS1811"/>
  <c r="AX1811"/>
  <c r="AW1810"/>
  <c r="AV1810"/>
  <c r="AT1810"/>
  <c r="AS1810"/>
  <c r="AX1810"/>
  <c r="AW1809"/>
  <c r="AV1809"/>
  <c r="AT1809"/>
  <c r="AS1809"/>
  <c r="AU1809"/>
  <c r="AW1808"/>
  <c r="AV1808"/>
  <c r="AT1808"/>
  <c r="AS1808"/>
  <c r="AU1808"/>
  <c r="AW1807"/>
  <c r="AV1807"/>
  <c r="AT1807"/>
  <c r="AS1807"/>
  <c r="AX1807"/>
  <c r="AW1806"/>
  <c r="AV1806"/>
  <c r="AT1806"/>
  <c r="AS1806"/>
  <c r="AU1806"/>
  <c r="AW1805"/>
  <c r="AV1805"/>
  <c r="AT1805"/>
  <c r="AS1805"/>
  <c r="AW1804"/>
  <c r="AV1804"/>
  <c r="AT1804"/>
  <c r="AS1804"/>
  <c r="AU1804"/>
  <c r="AW1803"/>
  <c r="AV1803"/>
  <c r="AT1803"/>
  <c r="AS1803"/>
  <c r="AU1803"/>
  <c r="AW1802"/>
  <c r="AV1802"/>
  <c r="AT1802"/>
  <c r="AS1802"/>
  <c r="AX1802"/>
  <c r="AW1801"/>
  <c r="AV1801"/>
  <c r="AT1801"/>
  <c r="AS1801"/>
  <c r="AU1801"/>
  <c r="AW1800"/>
  <c r="AV1800"/>
  <c r="AT1800"/>
  <c r="AS1800"/>
  <c r="AU1800"/>
  <c r="AW1799"/>
  <c r="AV1799"/>
  <c r="AT1799"/>
  <c r="AS1799"/>
  <c r="AX1799"/>
  <c r="AW1798"/>
  <c r="AV1798"/>
  <c r="AT1798"/>
  <c r="AS1798"/>
  <c r="AU1798"/>
  <c r="AW1797"/>
  <c r="AV1797"/>
  <c r="AT1797"/>
  <c r="AS1797"/>
  <c r="AW1796"/>
  <c r="AV1796"/>
  <c r="AT1796"/>
  <c r="AS1796"/>
  <c r="AU1796"/>
  <c r="AW1795"/>
  <c r="AV1795"/>
  <c r="AT1795"/>
  <c r="AS1795"/>
  <c r="AX1795"/>
  <c r="AW1794"/>
  <c r="AV1794"/>
  <c r="AT1794"/>
  <c r="AS1794"/>
  <c r="AW1793"/>
  <c r="AV1793"/>
  <c r="AT1793"/>
  <c r="AS1793"/>
  <c r="AU1793"/>
  <c r="AW1792"/>
  <c r="AV1792"/>
  <c r="AT1792"/>
  <c r="AS1792"/>
  <c r="AX1792"/>
  <c r="AW1791"/>
  <c r="AV1791"/>
  <c r="AT1791"/>
  <c r="AS1791"/>
  <c r="AU1791"/>
  <c r="AW1790"/>
  <c r="AV1790"/>
  <c r="AT1790"/>
  <c r="AS1790"/>
  <c r="AW1789"/>
  <c r="AV1789"/>
  <c r="AT1789"/>
  <c r="AS1789"/>
  <c r="AU1789"/>
  <c r="AW1788"/>
  <c r="AV1788"/>
  <c r="AT1788"/>
  <c r="AS1788"/>
  <c r="AX1788"/>
  <c r="AW1787"/>
  <c r="AV1787"/>
  <c r="AT1787"/>
  <c r="AS1787"/>
  <c r="AX1787"/>
  <c r="AW1786"/>
  <c r="AV1786"/>
  <c r="AT1786"/>
  <c r="AS1786"/>
  <c r="AW1785"/>
  <c r="AV1785"/>
  <c r="AT1785"/>
  <c r="AS1785"/>
  <c r="AU1785"/>
  <c r="AW1784"/>
  <c r="AV1784"/>
  <c r="AT1784"/>
  <c r="AS1784"/>
  <c r="AU1784"/>
  <c r="AW1783"/>
  <c r="AV1783"/>
  <c r="AT1783"/>
  <c r="AS1783"/>
  <c r="AU1783"/>
  <c r="AW1782"/>
  <c r="AV1782"/>
  <c r="AT1782"/>
  <c r="AS1782"/>
  <c r="AW1781"/>
  <c r="AV1781"/>
  <c r="AT1781"/>
  <c r="AS1781"/>
  <c r="AU1781"/>
  <c r="AW1780"/>
  <c r="AV1780"/>
  <c r="AT1780"/>
  <c r="AS1780"/>
  <c r="AX1780"/>
  <c r="AW1779"/>
  <c r="AV1779"/>
  <c r="AT1779"/>
  <c r="AS1779"/>
  <c r="AX1779"/>
  <c r="AW1778"/>
  <c r="AV1778"/>
  <c r="AT1778"/>
  <c r="AS1778"/>
  <c r="AW1777"/>
  <c r="AV1777"/>
  <c r="AT1777"/>
  <c r="AS1777"/>
  <c r="AU1777"/>
  <c r="AW1776"/>
  <c r="AV1776"/>
  <c r="AT1776"/>
  <c r="AS1776"/>
  <c r="AU1776"/>
  <c r="AW1775"/>
  <c r="AV1775"/>
  <c r="AT1775"/>
  <c r="AS1775"/>
  <c r="AU1775"/>
  <c r="AW1774"/>
  <c r="AV1774"/>
  <c r="AT1774"/>
  <c r="AS1774"/>
  <c r="AW1773"/>
  <c r="AV1773"/>
  <c r="AT1773"/>
  <c r="AS1773"/>
  <c r="AU1773"/>
  <c r="AW1772"/>
  <c r="AV1772"/>
  <c r="AT1772"/>
  <c r="AS1772"/>
  <c r="AX1772"/>
  <c r="AW1771"/>
  <c r="AV1771"/>
  <c r="AT1771"/>
  <c r="AS1771"/>
  <c r="AX1771"/>
  <c r="AW1770"/>
  <c r="AV1770"/>
  <c r="AT1770"/>
  <c r="AS1770"/>
  <c r="AW1769"/>
  <c r="AV1769"/>
  <c r="AT1769"/>
  <c r="AS1769"/>
  <c r="AU1769"/>
  <c r="AW1768"/>
  <c r="AV1768"/>
  <c r="AT1768"/>
  <c r="AS1768"/>
  <c r="AX1768"/>
  <c r="AW1767"/>
  <c r="AV1767"/>
  <c r="AT1767"/>
  <c r="AS1767"/>
  <c r="AU1767"/>
  <c r="AW1766"/>
  <c r="AV1766"/>
  <c r="AT1766"/>
  <c r="AS1766"/>
  <c r="AW1765"/>
  <c r="AV1765"/>
  <c r="AT1765"/>
  <c r="AS1765"/>
  <c r="AU1765"/>
  <c r="AW1764"/>
  <c r="AV1764"/>
  <c r="AT1764"/>
  <c r="AS1764"/>
  <c r="AX1764"/>
  <c r="AW1763"/>
  <c r="AV1763"/>
  <c r="AT1763"/>
  <c r="AS1763"/>
  <c r="AX1763"/>
  <c r="AW1762"/>
  <c r="AV1762"/>
  <c r="AT1762"/>
  <c r="AS1762"/>
  <c r="AW1761"/>
  <c r="AV1761"/>
  <c r="AT1761"/>
  <c r="AS1761"/>
  <c r="AU1761"/>
  <c r="AW1760"/>
  <c r="AV1760"/>
  <c r="AT1760"/>
  <c r="AS1760"/>
  <c r="AU1760"/>
  <c r="AW1759"/>
  <c r="AV1759"/>
  <c r="AT1759"/>
  <c r="AS1759"/>
  <c r="AU1759"/>
  <c r="AW1758"/>
  <c r="AV1758"/>
  <c r="AT1758"/>
  <c r="AS1758"/>
  <c r="AW1757"/>
  <c r="AV1757"/>
  <c r="AT1757"/>
  <c r="AS1757"/>
  <c r="AU1757"/>
  <c r="AW1756"/>
  <c r="AV1756"/>
  <c r="AT1756"/>
  <c r="AS1756"/>
  <c r="AU1756"/>
  <c r="AW1755"/>
  <c r="AV1755"/>
  <c r="AT1755"/>
  <c r="AS1755"/>
  <c r="AX1755"/>
  <c r="AW1754"/>
  <c r="AV1754"/>
  <c r="AT1754"/>
  <c r="AS1754"/>
  <c r="AW1753"/>
  <c r="AV1753"/>
  <c r="AT1753"/>
  <c r="AS1753"/>
  <c r="AX1753"/>
  <c r="AU1752"/>
  <c r="AW1752"/>
  <c r="AV1752"/>
  <c r="AT1752"/>
  <c r="AS1752"/>
  <c r="AW1751"/>
  <c r="AV1751"/>
  <c r="AT1751"/>
  <c r="AS1751"/>
  <c r="AU1751"/>
  <c r="AW1750"/>
  <c r="AV1750"/>
  <c r="AT1750"/>
  <c r="AS1750"/>
  <c r="AU1750"/>
  <c r="AU1749"/>
  <c r="AW1749"/>
  <c r="AV1749"/>
  <c r="AT1749"/>
  <c r="AS1749"/>
  <c r="AW1748"/>
  <c r="AV1748"/>
  <c r="AT1748"/>
  <c r="AS1748"/>
  <c r="AX1748"/>
  <c r="AW1747"/>
  <c r="AV1747"/>
  <c r="AT1747"/>
  <c r="AS1747"/>
  <c r="AX1747"/>
  <c r="AW1746"/>
  <c r="AV1746"/>
  <c r="AT1746"/>
  <c r="AS1746"/>
  <c r="AW1745"/>
  <c r="AV1745"/>
  <c r="AT1745"/>
  <c r="AS1745"/>
  <c r="AU1745"/>
  <c r="AW1744"/>
  <c r="AV1744"/>
  <c r="AT1744"/>
  <c r="AS1744"/>
  <c r="AX1744"/>
  <c r="AW1743"/>
  <c r="AV1743"/>
  <c r="AT1743"/>
  <c r="AS1743"/>
  <c r="AU1743"/>
  <c r="AW1742"/>
  <c r="AV1742"/>
  <c r="AT1742"/>
  <c r="AS1742"/>
  <c r="AU1742"/>
  <c r="AW1741"/>
  <c r="AV1741"/>
  <c r="AT1741"/>
  <c r="AS1741"/>
  <c r="AU1741"/>
  <c r="AW1740"/>
  <c r="AV1740"/>
  <c r="AT1740"/>
  <c r="AS1740"/>
  <c r="AU1740"/>
  <c r="AW1739"/>
  <c r="AV1739"/>
  <c r="AT1739"/>
  <c r="AS1739"/>
  <c r="AX1739"/>
  <c r="AW1738"/>
  <c r="AV1738"/>
  <c r="AT1738"/>
  <c r="AS1738"/>
  <c r="AW1737"/>
  <c r="AV1737"/>
  <c r="AT1737"/>
  <c r="AS1737"/>
  <c r="AU1737"/>
  <c r="AW1736"/>
  <c r="AV1736"/>
  <c r="AT1736"/>
  <c r="AS1736"/>
  <c r="AX1736"/>
  <c r="AW1735"/>
  <c r="AV1735"/>
  <c r="AT1735"/>
  <c r="AS1735"/>
  <c r="AU1735"/>
  <c r="AW1734"/>
  <c r="AV1734"/>
  <c r="AT1734"/>
  <c r="AS1734"/>
  <c r="AX1734"/>
  <c r="AW1733"/>
  <c r="AV1733"/>
  <c r="AT1733"/>
  <c r="AS1733"/>
  <c r="AU1733"/>
  <c r="AW1732"/>
  <c r="AV1732"/>
  <c r="AT1732"/>
  <c r="AS1732"/>
  <c r="AU1732"/>
  <c r="AW1731"/>
  <c r="AV1731"/>
  <c r="AT1731"/>
  <c r="AS1731"/>
  <c r="AX1731"/>
  <c r="AW1730"/>
  <c r="AV1730"/>
  <c r="AT1730"/>
  <c r="AS1730"/>
  <c r="AW1729"/>
  <c r="AV1729"/>
  <c r="AT1729"/>
  <c r="AS1729"/>
  <c r="AU1729"/>
  <c r="AW1728"/>
  <c r="AV1728"/>
  <c r="AT1728"/>
  <c r="AS1728"/>
  <c r="AU1728"/>
  <c r="AW1727"/>
  <c r="AV1727"/>
  <c r="AT1727"/>
  <c r="AS1727"/>
  <c r="AU1727"/>
  <c r="AW1726"/>
  <c r="AV1726"/>
  <c r="AT1726"/>
  <c r="AS1726"/>
  <c r="AU1726"/>
  <c r="AW1725"/>
  <c r="AV1725"/>
  <c r="AT1725"/>
  <c r="AS1725"/>
  <c r="AU1725"/>
  <c r="AW1724"/>
  <c r="AV1724"/>
  <c r="AT1724"/>
  <c r="AS1724"/>
  <c r="AX1724"/>
  <c r="AW1723"/>
  <c r="AV1723"/>
  <c r="AT1723"/>
  <c r="AS1723"/>
  <c r="AX1723"/>
  <c r="AW1722"/>
  <c r="AV1722"/>
  <c r="AT1722"/>
  <c r="AS1722"/>
  <c r="AW1721"/>
  <c r="AV1721"/>
  <c r="AT1721"/>
  <c r="AS1721"/>
  <c r="AU1721"/>
  <c r="AW1720"/>
  <c r="AV1720"/>
  <c r="AT1720"/>
  <c r="AS1720"/>
  <c r="AU1720"/>
  <c r="AW1719"/>
  <c r="AV1719"/>
  <c r="AT1719"/>
  <c r="AS1719"/>
  <c r="AU1719"/>
  <c r="AW1718"/>
  <c r="AV1718"/>
  <c r="AT1718"/>
  <c r="AS1718"/>
  <c r="AU1718"/>
  <c r="AW1717"/>
  <c r="AV1717"/>
  <c r="AT1717"/>
  <c r="AS1717"/>
  <c r="AU1717"/>
  <c r="AW1716"/>
  <c r="AV1716"/>
  <c r="AT1716"/>
  <c r="AS1716"/>
  <c r="AX1716"/>
  <c r="AW1715"/>
  <c r="AV1715"/>
  <c r="AT1715"/>
  <c r="AS1715"/>
  <c r="AX1715"/>
  <c r="AW1714"/>
  <c r="AV1714"/>
  <c r="AT1714"/>
  <c r="AS1714"/>
  <c r="AW1713"/>
  <c r="AV1713"/>
  <c r="AT1713"/>
  <c r="AS1713"/>
  <c r="AU1713"/>
  <c r="AW1712"/>
  <c r="AV1712"/>
  <c r="AT1712"/>
  <c r="AS1712"/>
  <c r="AU1712"/>
  <c r="AW1711"/>
  <c r="AV1711"/>
  <c r="AT1711"/>
  <c r="AS1711"/>
  <c r="AU1711"/>
  <c r="AW1710"/>
  <c r="AV1710"/>
  <c r="AT1710"/>
  <c r="AS1710"/>
  <c r="AU1710"/>
  <c r="AW1709"/>
  <c r="AV1709"/>
  <c r="AT1709"/>
  <c r="AS1709"/>
  <c r="AU1709"/>
  <c r="AW1708"/>
  <c r="AV1708"/>
  <c r="AT1708"/>
  <c r="AS1708"/>
  <c r="AU1708"/>
  <c r="AW1707"/>
  <c r="AV1707"/>
  <c r="AT1707"/>
  <c r="AS1707"/>
  <c r="AX1707"/>
  <c r="AW1706"/>
  <c r="AV1706"/>
  <c r="AT1706"/>
  <c r="AS1706"/>
  <c r="AW1705"/>
  <c r="AV1705"/>
  <c r="AT1705"/>
  <c r="AS1705"/>
  <c r="AU1705"/>
  <c r="AW1704"/>
  <c r="AV1704"/>
  <c r="AT1704"/>
  <c r="AS1704"/>
  <c r="AX1704"/>
  <c r="AW1703"/>
  <c r="AV1703"/>
  <c r="AT1703"/>
  <c r="AS1703"/>
  <c r="AU1703"/>
  <c r="AW1702"/>
  <c r="AV1702"/>
  <c r="AT1702"/>
  <c r="AS1702"/>
  <c r="AU1702"/>
  <c r="AW1701"/>
  <c r="AV1701"/>
  <c r="AT1701"/>
  <c r="AS1701"/>
  <c r="AU1701"/>
  <c r="AW1700"/>
  <c r="AV1700"/>
  <c r="AT1700"/>
  <c r="AS1700"/>
  <c r="AX1700"/>
  <c r="AW1699"/>
  <c r="AV1699"/>
  <c r="AT1699"/>
  <c r="AS1699"/>
  <c r="AX1699"/>
  <c r="AW1698"/>
  <c r="AV1698"/>
  <c r="AT1698"/>
  <c r="AS1698"/>
  <c r="AW1697"/>
  <c r="AV1697"/>
  <c r="AT1697"/>
  <c r="AS1697"/>
  <c r="AU1697"/>
  <c r="AW1696"/>
  <c r="AV1696"/>
  <c r="AT1696"/>
  <c r="AS1696"/>
  <c r="AU1696"/>
  <c r="AW1695"/>
  <c r="AV1695"/>
  <c r="AT1695"/>
  <c r="AS1695"/>
  <c r="AU1695"/>
  <c r="AW1694"/>
  <c r="AV1694"/>
  <c r="AT1694"/>
  <c r="AS1694"/>
  <c r="AU1694"/>
  <c r="AW1693"/>
  <c r="AV1693"/>
  <c r="AT1693"/>
  <c r="AS1693"/>
  <c r="AU1693"/>
  <c r="AW1692"/>
  <c r="AV1692"/>
  <c r="AT1692"/>
  <c r="AS1692"/>
  <c r="AU1692"/>
  <c r="AW1691"/>
  <c r="AV1691"/>
  <c r="AT1691"/>
  <c r="AS1691"/>
  <c r="AX1691"/>
  <c r="AW1690"/>
  <c r="AV1690"/>
  <c r="AT1690"/>
  <c r="AS1690"/>
  <c r="AW1689"/>
  <c r="AV1689"/>
  <c r="AT1689"/>
  <c r="AS1689"/>
  <c r="AU1689"/>
  <c r="AW1688"/>
  <c r="AV1688"/>
  <c r="AT1688"/>
  <c r="AS1688"/>
  <c r="AU1688"/>
  <c r="AW1687"/>
  <c r="AV1687"/>
  <c r="AT1687"/>
  <c r="AS1687"/>
  <c r="AU1687"/>
  <c r="AW1686"/>
  <c r="AV1686"/>
  <c r="AT1686"/>
  <c r="AS1686"/>
  <c r="AU1686"/>
  <c r="AW1685"/>
  <c r="AV1685"/>
  <c r="AT1685"/>
  <c r="AS1685"/>
  <c r="AU1685"/>
  <c r="AW1684"/>
  <c r="AV1684"/>
  <c r="AT1684"/>
  <c r="AS1684"/>
  <c r="AX1684"/>
  <c r="AW1683"/>
  <c r="AV1683"/>
  <c r="AT1683"/>
  <c r="AS1683"/>
  <c r="AX1683"/>
  <c r="AW1682"/>
  <c r="AV1682"/>
  <c r="AT1682"/>
  <c r="AS1682"/>
  <c r="AW1681"/>
  <c r="AV1681"/>
  <c r="AT1681"/>
  <c r="AS1681"/>
  <c r="AU1681"/>
  <c r="AW1680"/>
  <c r="AV1680"/>
  <c r="AT1680"/>
  <c r="AS1680"/>
  <c r="AX1680"/>
  <c r="AW1679"/>
  <c r="AV1679"/>
  <c r="AT1679"/>
  <c r="AS1679"/>
  <c r="AU1679"/>
  <c r="AW1678"/>
  <c r="AV1678"/>
  <c r="AT1678"/>
  <c r="AS1678"/>
  <c r="AU1678"/>
  <c r="AW1677"/>
  <c r="AV1677"/>
  <c r="AT1677"/>
  <c r="AS1677"/>
  <c r="AU1677"/>
  <c r="AW1676"/>
  <c r="AV1676"/>
  <c r="AT1676"/>
  <c r="AS1676"/>
  <c r="AU1676"/>
  <c r="AW1675"/>
  <c r="AV1675"/>
  <c r="AT1675"/>
  <c r="AS1675"/>
  <c r="AX1675"/>
  <c r="AW1674"/>
  <c r="AV1674"/>
  <c r="AT1674"/>
  <c r="AS1674"/>
  <c r="AW1673"/>
  <c r="AV1673"/>
  <c r="AT1673"/>
  <c r="AS1673"/>
  <c r="AU1673"/>
  <c r="AW1672"/>
  <c r="AV1672"/>
  <c r="AT1672"/>
  <c r="AS1672"/>
  <c r="AX1672"/>
  <c r="AW1671"/>
  <c r="AV1671"/>
  <c r="AT1671"/>
  <c r="AS1671"/>
  <c r="AU1671"/>
  <c r="AW1670"/>
  <c r="AV1670"/>
  <c r="AT1670"/>
  <c r="AS1670"/>
  <c r="AU1670"/>
  <c r="AW1669"/>
  <c r="AV1669"/>
  <c r="AT1669"/>
  <c r="AS1669"/>
  <c r="AU1669"/>
  <c r="AW1668"/>
  <c r="AV1668"/>
  <c r="AT1668"/>
  <c r="AS1668"/>
  <c r="AU1668"/>
  <c r="AW1667"/>
  <c r="AV1667"/>
  <c r="AT1667"/>
  <c r="AS1667"/>
  <c r="AX1667"/>
  <c r="AW1666"/>
  <c r="AV1666"/>
  <c r="AT1666"/>
  <c r="AS1666"/>
  <c r="AW1665"/>
  <c r="AV1665"/>
  <c r="AT1665"/>
  <c r="AS1665"/>
  <c r="AU1665"/>
  <c r="AW1664"/>
  <c r="AV1664"/>
  <c r="AT1664"/>
  <c r="AS1664"/>
  <c r="AU1664"/>
  <c r="AW1663"/>
  <c r="AV1663"/>
  <c r="AT1663"/>
  <c r="AS1663"/>
  <c r="AU1663"/>
  <c r="AW1662"/>
  <c r="AV1662"/>
  <c r="AT1662"/>
  <c r="AS1662"/>
  <c r="AX1662"/>
  <c r="AW1661"/>
  <c r="AV1661"/>
  <c r="AT1661"/>
  <c r="AS1661"/>
  <c r="AU1661"/>
  <c r="AW1660"/>
  <c r="AV1660"/>
  <c r="AT1660"/>
  <c r="AS1660"/>
  <c r="AU1660"/>
  <c r="AW1659"/>
  <c r="AV1659"/>
  <c r="AT1659"/>
  <c r="AS1659"/>
  <c r="AX1659"/>
  <c r="AW1658"/>
  <c r="AV1658"/>
  <c r="AT1658"/>
  <c r="AS1658"/>
  <c r="AX1658"/>
  <c r="AW1657"/>
  <c r="AV1657"/>
  <c r="AT1657"/>
  <c r="AS1657"/>
  <c r="AU1657"/>
  <c r="AW1656"/>
  <c r="AV1656"/>
  <c r="AT1656"/>
  <c r="AS1656"/>
  <c r="AU1656"/>
  <c r="AW1655"/>
  <c r="AV1655"/>
  <c r="AT1655"/>
  <c r="AS1655"/>
  <c r="AU1655"/>
  <c r="AW1654"/>
  <c r="AV1654"/>
  <c r="AT1654"/>
  <c r="AS1654"/>
  <c r="AX1654"/>
  <c r="AW1653"/>
  <c r="AV1653"/>
  <c r="AT1653"/>
  <c r="AS1653"/>
  <c r="AU1653"/>
  <c r="AW1652"/>
  <c r="AV1652"/>
  <c r="AT1652"/>
  <c r="AS1652"/>
  <c r="AU1652"/>
  <c r="AW1651"/>
  <c r="AV1651"/>
  <c r="AT1651"/>
  <c r="AS1651"/>
  <c r="AX1651"/>
  <c r="AW1650"/>
  <c r="AV1650"/>
  <c r="AT1650"/>
  <c r="AS1650"/>
  <c r="AX1650"/>
  <c r="AW1649"/>
  <c r="AV1649"/>
  <c r="AT1649"/>
  <c r="AS1649"/>
  <c r="AU1649"/>
  <c r="AW1648"/>
  <c r="AV1648"/>
  <c r="AT1648"/>
  <c r="AS1648"/>
  <c r="AU1648"/>
  <c r="AW1647"/>
  <c r="AV1647"/>
  <c r="AT1647"/>
  <c r="AS1647"/>
  <c r="AU1647"/>
  <c r="AW1646"/>
  <c r="AV1646"/>
  <c r="AT1646"/>
  <c r="AS1646"/>
  <c r="AX1646"/>
  <c r="AW1645"/>
  <c r="AV1645"/>
  <c r="AT1645"/>
  <c r="AS1645"/>
  <c r="AU1645"/>
  <c r="AW1644"/>
  <c r="AV1644"/>
  <c r="AT1644"/>
  <c r="AS1644"/>
  <c r="AU1644"/>
  <c r="AW1643"/>
  <c r="AV1643"/>
  <c r="AT1643"/>
  <c r="AS1643"/>
  <c r="AX1643"/>
  <c r="AW1642"/>
  <c r="AV1642"/>
  <c r="AT1642"/>
  <c r="AS1642"/>
  <c r="AX1642"/>
  <c r="AW1641"/>
  <c r="AV1641"/>
  <c r="AT1641"/>
  <c r="AS1641"/>
  <c r="AU1641"/>
  <c r="AW1640"/>
  <c r="AV1640"/>
  <c r="AT1640"/>
  <c r="AS1640"/>
  <c r="AU1640"/>
  <c r="AW1639"/>
  <c r="AV1639"/>
  <c r="AT1639"/>
  <c r="AS1639"/>
  <c r="AU1639"/>
  <c r="AW1638"/>
  <c r="AV1638"/>
  <c r="AT1638"/>
  <c r="AS1638"/>
  <c r="AX1638"/>
  <c r="AW1637"/>
  <c r="AV1637"/>
  <c r="AT1637"/>
  <c r="AS1637"/>
  <c r="AU1637"/>
  <c r="AW1636"/>
  <c r="AV1636"/>
  <c r="AT1636"/>
  <c r="AS1636"/>
  <c r="AU1636"/>
  <c r="AW1635"/>
  <c r="AV1635"/>
  <c r="AT1635"/>
  <c r="AS1635"/>
  <c r="AX1635"/>
  <c r="AW1634"/>
  <c r="AV1634"/>
  <c r="AT1634"/>
  <c r="AS1634"/>
  <c r="AX1634"/>
  <c r="AW1633"/>
  <c r="AV1633"/>
  <c r="AT1633"/>
  <c r="AS1633"/>
  <c r="AU1633"/>
  <c r="AW1632"/>
  <c r="AV1632"/>
  <c r="AT1632"/>
  <c r="AS1632"/>
  <c r="AU1632"/>
  <c r="AW1631"/>
  <c r="AV1631"/>
  <c r="AT1631"/>
  <c r="AS1631"/>
  <c r="AU1631"/>
  <c r="AW1630"/>
  <c r="AV1630"/>
  <c r="AT1630"/>
  <c r="AS1630"/>
  <c r="AX1630"/>
  <c r="AW1629"/>
  <c r="AV1629"/>
  <c r="AT1629"/>
  <c r="AS1629"/>
  <c r="AU1629"/>
  <c r="AW1628"/>
  <c r="AV1628"/>
  <c r="AT1628"/>
  <c r="AS1628"/>
  <c r="AU1628"/>
  <c r="AW1627"/>
  <c r="AV1627"/>
  <c r="AT1627"/>
  <c r="AS1627"/>
  <c r="AX1627"/>
  <c r="AW1626"/>
  <c r="AV1626"/>
  <c r="AT1626"/>
  <c r="AS1626"/>
  <c r="AX1626"/>
  <c r="AW1625"/>
  <c r="AV1625"/>
  <c r="AT1625"/>
  <c r="AS1625"/>
  <c r="AU1625"/>
  <c r="AW1624"/>
  <c r="AV1624"/>
  <c r="AT1624"/>
  <c r="AS1624"/>
  <c r="AU1624"/>
  <c r="AW1623"/>
  <c r="AV1623"/>
  <c r="AT1623"/>
  <c r="AS1623"/>
  <c r="AU1623"/>
  <c r="AW1622"/>
  <c r="AV1622"/>
  <c r="AT1622"/>
  <c r="AS1622"/>
  <c r="AX1622"/>
  <c r="AW1621"/>
  <c r="AV1621"/>
  <c r="AT1621"/>
  <c r="AS1621"/>
  <c r="AU1621"/>
  <c r="AW1620"/>
  <c r="AV1620"/>
  <c r="AT1620"/>
  <c r="AS1620"/>
  <c r="AU1620"/>
  <c r="AW1619"/>
  <c r="AV1619"/>
  <c r="AT1619"/>
  <c r="AS1619"/>
  <c r="AX1619"/>
  <c r="AW1618"/>
  <c r="AV1618"/>
  <c r="AT1618"/>
  <c r="AS1618"/>
  <c r="AX1618"/>
  <c r="AW1617"/>
  <c r="AV1617"/>
  <c r="AT1617"/>
  <c r="AS1617"/>
  <c r="AU1617"/>
  <c r="AW1616"/>
  <c r="AV1616"/>
  <c r="AT1616"/>
  <c r="AS1616"/>
  <c r="AU1616"/>
  <c r="AW1615"/>
  <c r="AV1615"/>
  <c r="AT1615"/>
  <c r="AS1615"/>
  <c r="AU1615"/>
  <c r="AW1614"/>
  <c r="AV1614"/>
  <c r="AT1614"/>
  <c r="AS1614"/>
  <c r="AX1614"/>
  <c r="AW1613"/>
  <c r="AV1613"/>
  <c r="AT1613"/>
  <c r="AS1613"/>
  <c r="AU1613"/>
  <c r="AW1612"/>
  <c r="AV1612"/>
  <c r="AT1612"/>
  <c r="AS1612"/>
  <c r="AU1612"/>
  <c r="AW1611"/>
  <c r="AV1611"/>
  <c r="AT1611"/>
  <c r="AS1611"/>
  <c r="AX1611"/>
  <c r="AW1610"/>
  <c r="AV1610"/>
  <c r="AT1610"/>
  <c r="AS1610"/>
  <c r="AX1610"/>
  <c r="AW1609"/>
  <c r="AV1609"/>
  <c r="AT1609"/>
  <c r="AS1609"/>
  <c r="AU1609"/>
  <c r="AW1608"/>
  <c r="AV1608"/>
  <c r="AT1608"/>
  <c r="AS1608"/>
  <c r="AU1608"/>
  <c r="AW1607"/>
  <c r="AV1607"/>
  <c r="AT1607"/>
  <c r="AS1607"/>
  <c r="AU1607"/>
  <c r="AW1606"/>
  <c r="AV1606"/>
  <c r="AT1606"/>
  <c r="AS1606"/>
  <c r="AX1606"/>
  <c r="AW1605"/>
  <c r="AV1605"/>
  <c r="AT1605"/>
  <c r="AS1605"/>
  <c r="AU1605"/>
  <c r="AW1604"/>
  <c r="AV1604"/>
  <c r="AT1604"/>
  <c r="AS1604"/>
  <c r="AU1604"/>
  <c r="AW1603"/>
  <c r="AV1603"/>
  <c r="AT1603"/>
  <c r="AS1603"/>
  <c r="AX1603"/>
  <c r="AW1602"/>
  <c r="AV1602"/>
  <c r="AT1602"/>
  <c r="AS1602"/>
  <c r="AX1602"/>
  <c r="AW1601"/>
  <c r="AV1601"/>
  <c r="AT1601"/>
  <c r="AS1601"/>
  <c r="AU1601"/>
  <c r="AW1600"/>
  <c r="AV1600"/>
  <c r="AT1600"/>
  <c r="AS1600"/>
  <c r="AU1600"/>
  <c r="AW1599"/>
  <c r="AV1599"/>
  <c r="AT1599"/>
  <c r="AS1599"/>
  <c r="AU1599"/>
  <c r="AW1598"/>
  <c r="AV1598"/>
  <c r="AT1598"/>
  <c r="AS1598"/>
  <c r="AX1598"/>
  <c r="AW1597"/>
  <c r="AV1597"/>
  <c r="AT1597"/>
  <c r="AS1597"/>
  <c r="AU1597"/>
  <c r="AW1596"/>
  <c r="AV1596"/>
  <c r="AT1596"/>
  <c r="AS1596"/>
  <c r="AU1596"/>
  <c r="AW1595"/>
  <c r="AV1595"/>
  <c r="AT1595"/>
  <c r="AS1595"/>
  <c r="AX1595"/>
  <c r="AW1594"/>
  <c r="AV1594"/>
  <c r="AT1594"/>
  <c r="AS1594"/>
  <c r="AX1594"/>
  <c r="AW1593"/>
  <c r="AV1593"/>
  <c r="AT1593"/>
  <c r="AS1593"/>
  <c r="AU1593"/>
  <c r="AW1592"/>
  <c r="AV1592"/>
  <c r="AT1592"/>
  <c r="AS1592"/>
  <c r="AU1592"/>
  <c r="AW1591"/>
  <c r="AV1591"/>
  <c r="AT1591"/>
  <c r="AS1591"/>
  <c r="AU1591"/>
  <c r="AW1590"/>
  <c r="AV1590"/>
  <c r="AT1590"/>
  <c r="AS1590"/>
  <c r="AX1590"/>
  <c r="AW1589"/>
  <c r="AV1589"/>
  <c r="AT1589"/>
  <c r="AS1589"/>
  <c r="AU1589"/>
  <c r="AW1588"/>
  <c r="AV1588"/>
  <c r="AT1588"/>
  <c r="AS1588"/>
  <c r="AU1588"/>
  <c r="AW1587"/>
  <c r="AV1587"/>
  <c r="AT1587"/>
  <c r="AS1587"/>
  <c r="AX1587"/>
  <c r="AW1586"/>
  <c r="AV1586"/>
  <c r="AT1586"/>
  <c r="AS1586"/>
  <c r="AX1586"/>
  <c r="AW1585"/>
  <c r="AV1585"/>
  <c r="AT1585"/>
  <c r="AS1585"/>
  <c r="AU1585"/>
  <c r="AW1584"/>
  <c r="AV1584"/>
  <c r="AT1584"/>
  <c r="AS1584"/>
  <c r="AU1584"/>
  <c r="AW1583"/>
  <c r="AV1583"/>
  <c r="AT1583"/>
  <c r="AS1583"/>
  <c r="AU1583"/>
  <c r="AW1582"/>
  <c r="AV1582"/>
  <c r="AT1582"/>
  <c r="AS1582"/>
  <c r="AX1582"/>
  <c r="AW1581"/>
  <c r="AV1581"/>
  <c r="AT1581"/>
  <c r="AS1581"/>
  <c r="AU1581"/>
  <c r="AW1580"/>
  <c r="AV1580"/>
  <c r="AT1580"/>
  <c r="AS1580"/>
  <c r="AU1580"/>
  <c r="AW1579"/>
  <c r="AV1579"/>
  <c r="AT1579"/>
  <c r="AS1579"/>
  <c r="AX1579"/>
  <c r="AW1578"/>
  <c r="AV1578"/>
  <c r="AT1578"/>
  <c r="AS1578"/>
  <c r="AX1578"/>
  <c r="AW1577"/>
  <c r="AV1577"/>
  <c r="AT1577"/>
  <c r="AS1577"/>
  <c r="AU1577"/>
  <c r="AW1576"/>
  <c r="AV1576"/>
  <c r="AT1576"/>
  <c r="AS1576"/>
  <c r="AU1576"/>
  <c r="AW1575"/>
  <c r="AV1575"/>
  <c r="AT1575"/>
  <c r="AS1575"/>
  <c r="AU1575"/>
  <c r="AW1574"/>
  <c r="AV1574"/>
  <c r="AT1574"/>
  <c r="AS1574"/>
  <c r="AX1574"/>
  <c r="AW1573"/>
  <c r="AV1573"/>
  <c r="AT1573"/>
  <c r="AS1573"/>
  <c r="AU1573"/>
  <c r="AW1572"/>
  <c r="AV1572"/>
  <c r="AT1572"/>
  <c r="AS1572"/>
  <c r="AU1572"/>
  <c r="AW1571"/>
  <c r="AV1571"/>
  <c r="AT1571"/>
  <c r="AS1571"/>
  <c r="AX1571"/>
  <c r="AW1570"/>
  <c r="AV1570"/>
  <c r="AT1570"/>
  <c r="AS1570"/>
  <c r="AX1570"/>
  <c r="AW1569"/>
  <c r="AV1569"/>
  <c r="AT1569"/>
  <c r="AS1569"/>
  <c r="AU1569"/>
  <c r="AW1568"/>
  <c r="AV1568"/>
  <c r="AT1568"/>
  <c r="AS1568"/>
  <c r="AU1568"/>
  <c r="AW1567"/>
  <c r="AV1567"/>
  <c r="AT1567"/>
  <c r="AS1567"/>
  <c r="AU1567"/>
  <c r="AW1566"/>
  <c r="AV1566"/>
  <c r="AT1566"/>
  <c r="AS1566"/>
  <c r="AX1566"/>
  <c r="AW1565"/>
  <c r="AV1565"/>
  <c r="AT1565"/>
  <c r="AS1565"/>
  <c r="AU1565"/>
  <c r="AW1564"/>
  <c r="AV1564"/>
  <c r="AT1564"/>
  <c r="AS1564"/>
  <c r="AU1564"/>
  <c r="AW1563"/>
  <c r="AV1563"/>
  <c r="AT1563"/>
  <c r="AS1563"/>
  <c r="AX1563"/>
  <c r="AW1562"/>
  <c r="AV1562"/>
  <c r="AT1562"/>
  <c r="AS1562"/>
  <c r="AX1562"/>
  <c r="AW1561"/>
  <c r="AV1561"/>
  <c r="AT1561"/>
  <c r="AS1561"/>
  <c r="AU1561"/>
  <c r="AW1560"/>
  <c r="AV1560"/>
  <c r="AT1560"/>
  <c r="AS1560"/>
  <c r="AU1560"/>
  <c r="AW1559"/>
  <c r="AV1559"/>
  <c r="AT1559"/>
  <c r="AS1559"/>
  <c r="AU1559"/>
  <c r="AW1558"/>
  <c r="AV1558"/>
  <c r="AT1558"/>
  <c r="AS1558"/>
  <c r="AX1558"/>
  <c r="AW1557"/>
  <c r="AV1557"/>
  <c r="AT1557"/>
  <c r="AS1557"/>
  <c r="AU1557"/>
  <c r="AW1556"/>
  <c r="AV1556"/>
  <c r="AT1556"/>
  <c r="AS1556"/>
  <c r="AU1556"/>
  <c r="AW1555"/>
  <c r="AV1555"/>
  <c r="AT1555"/>
  <c r="AS1555"/>
  <c r="AX1555"/>
  <c r="AW1554"/>
  <c r="AV1554"/>
  <c r="AT1554"/>
  <c r="AS1554"/>
  <c r="AX1554"/>
  <c r="AW1553"/>
  <c r="AV1553"/>
  <c r="AT1553"/>
  <c r="AS1553"/>
  <c r="AU1553"/>
  <c r="AW1552"/>
  <c r="AV1552"/>
  <c r="AT1552"/>
  <c r="AS1552"/>
  <c r="AU1552"/>
  <c r="AW1551"/>
  <c r="AV1551"/>
  <c r="AT1551"/>
  <c r="AS1551"/>
  <c r="AU1551"/>
  <c r="AW1550"/>
  <c r="AV1550"/>
  <c r="AT1550"/>
  <c r="AS1550"/>
  <c r="AX1550"/>
  <c r="AW1549"/>
  <c r="AV1549"/>
  <c r="AT1549"/>
  <c r="AS1549"/>
  <c r="AU1549"/>
  <c r="AW1548"/>
  <c r="AV1548"/>
  <c r="AT1548"/>
  <c r="AS1548"/>
  <c r="AU1548"/>
  <c r="AW1547"/>
  <c r="AV1547"/>
  <c r="AT1547"/>
  <c r="AS1547"/>
  <c r="AX1547"/>
  <c r="AW1546"/>
  <c r="AV1546"/>
  <c r="AT1546"/>
  <c r="AS1546"/>
  <c r="AX1546"/>
  <c r="AW1545"/>
  <c r="AV1545"/>
  <c r="AT1545"/>
  <c r="AS1545"/>
  <c r="AU1545"/>
  <c r="AW1544"/>
  <c r="AV1544"/>
  <c r="AT1544"/>
  <c r="AS1544"/>
  <c r="AU1544"/>
  <c r="AW1543"/>
  <c r="AV1543"/>
  <c r="AT1543"/>
  <c r="AS1543"/>
  <c r="AU1543"/>
  <c r="AW1542"/>
  <c r="AV1542"/>
  <c r="AT1542"/>
  <c r="AS1542"/>
  <c r="AX1542"/>
  <c r="AW1541"/>
  <c r="AV1541"/>
  <c r="AT1541"/>
  <c r="AS1541"/>
  <c r="AU1541"/>
  <c r="AW1540"/>
  <c r="AV1540"/>
  <c r="AT1540"/>
  <c r="AS1540"/>
  <c r="AU1540"/>
  <c r="AW1539"/>
  <c r="AV1539"/>
  <c r="AT1539"/>
  <c r="AS1539"/>
  <c r="AX1539"/>
  <c r="AW1538"/>
  <c r="AV1538"/>
  <c r="AT1538"/>
  <c r="AS1538"/>
  <c r="AX1538"/>
  <c r="AW1537"/>
  <c r="AV1537"/>
  <c r="AT1537"/>
  <c r="AS1537"/>
  <c r="AU1537"/>
  <c r="AW1536"/>
  <c r="AV1536"/>
  <c r="AT1536"/>
  <c r="AS1536"/>
  <c r="AU1536"/>
  <c r="AW1535"/>
  <c r="AV1535"/>
  <c r="AT1535"/>
  <c r="AS1535"/>
  <c r="AU1535"/>
  <c r="AW1534"/>
  <c r="AV1534"/>
  <c r="AT1534"/>
  <c r="AS1534"/>
  <c r="AX1534"/>
  <c r="AW1533"/>
  <c r="AV1533"/>
  <c r="AT1533"/>
  <c r="AS1533"/>
  <c r="AU1533"/>
  <c r="AW1532"/>
  <c r="AV1532"/>
  <c r="AT1532"/>
  <c r="AS1532"/>
  <c r="AU1532"/>
  <c r="AW1531"/>
  <c r="AV1531"/>
  <c r="AT1531"/>
  <c r="AS1531"/>
  <c r="AX1531"/>
  <c r="AW1530"/>
  <c r="AV1530"/>
  <c r="AT1530"/>
  <c r="AS1530"/>
  <c r="AX1530"/>
  <c r="AW1529"/>
  <c r="AV1529"/>
  <c r="AT1529"/>
  <c r="AS1529"/>
  <c r="AU1529"/>
  <c r="AW1528"/>
  <c r="AV1528"/>
  <c r="AT1528"/>
  <c r="AS1528"/>
  <c r="AU1528"/>
  <c r="AW1527"/>
  <c r="AV1527"/>
  <c r="AT1527"/>
  <c r="AS1527"/>
  <c r="AU1527"/>
  <c r="AW1526"/>
  <c r="AV1526"/>
  <c r="AT1526"/>
  <c r="AS1526"/>
  <c r="AX1526"/>
  <c r="AW1525"/>
  <c r="AV1525"/>
  <c r="AT1525"/>
  <c r="AS1525"/>
  <c r="AU1525"/>
  <c r="AW1524"/>
  <c r="AV1524"/>
  <c r="AT1524"/>
  <c r="AS1524"/>
  <c r="AU1524"/>
  <c r="AW1523"/>
  <c r="AV1523"/>
  <c r="AT1523"/>
  <c r="AS1523"/>
  <c r="AX1523"/>
  <c r="AW1522"/>
  <c r="AV1522"/>
  <c r="AT1522"/>
  <c r="AS1522"/>
  <c r="AX1522"/>
  <c r="AW1521"/>
  <c r="AV1521"/>
  <c r="AT1521"/>
  <c r="AS1521"/>
  <c r="AU1521"/>
  <c r="AW1520"/>
  <c r="AV1520"/>
  <c r="AT1520"/>
  <c r="AS1520"/>
  <c r="AU1520"/>
  <c r="AW1519"/>
  <c r="AV1519"/>
  <c r="AT1519"/>
  <c r="AS1519"/>
  <c r="AU1519"/>
  <c r="AW1518"/>
  <c r="AV1518"/>
  <c r="AT1518"/>
  <c r="AS1518"/>
  <c r="AX1518"/>
  <c r="AW1517"/>
  <c r="AV1517"/>
  <c r="AT1517"/>
  <c r="AS1517"/>
  <c r="AU1517"/>
  <c r="AW1516"/>
  <c r="AV1516"/>
  <c r="AT1516"/>
  <c r="AS1516"/>
  <c r="AU1516"/>
  <c r="AW1515"/>
  <c r="AV1515"/>
  <c r="AT1515"/>
  <c r="AS1515"/>
  <c r="AX1515"/>
  <c r="AW1514"/>
  <c r="AV1514"/>
  <c r="AT1514"/>
  <c r="AS1514"/>
  <c r="AX1514"/>
  <c r="AW1513"/>
  <c r="AV1513"/>
  <c r="AT1513"/>
  <c r="AS1513"/>
  <c r="AU1513"/>
  <c r="AW1512"/>
  <c r="AV1512"/>
  <c r="AT1512"/>
  <c r="AS1512"/>
  <c r="AU1512"/>
  <c r="AW1511"/>
  <c r="AV1511"/>
  <c r="AT1511"/>
  <c r="AS1511"/>
  <c r="AU1511"/>
  <c r="AW1510"/>
  <c r="AV1510"/>
  <c r="AT1510"/>
  <c r="AS1510"/>
  <c r="AX1510"/>
  <c r="AW1509"/>
  <c r="AV1509"/>
  <c r="AT1509"/>
  <c r="AS1509"/>
  <c r="AU1509"/>
  <c r="AW1508"/>
  <c r="AV1508"/>
  <c r="AT1508"/>
  <c r="AS1508"/>
  <c r="AU1508"/>
  <c r="AW1507"/>
  <c r="AV1507"/>
  <c r="AT1507"/>
  <c r="AS1507"/>
  <c r="AX1507"/>
  <c r="AW1506"/>
  <c r="AV1506"/>
  <c r="AT1506"/>
  <c r="AS1506"/>
  <c r="AX1506"/>
  <c r="AW1505"/>
  <c r="AV1505"/>
  <c r="AT1505"/>
  <c r="AS1505"/>
  <c r="AU1505"/>
  <c r="AW1504"/>
  <c r="AV1504"/>
  <c r="AT1504"/>
  <c r="AS1504"/>
  <c r="AU1504"/>
  <c r="AW1503"/>
  <c r="AV1503"/>
  <c r="AT1503"/>
  <c r="AS1503"/>
  <c r="AU1503"/>
  <c r="AW1502"/>
  <c r="AV1502"/>
  <c r="AT1502"/>
  <c r="AS1502"/>
  <c r="AX1502"/>
  <c r="AW1501"/>
  <c r="AV1501"/>
  <c r="AT1501"/>
  <c r="AS1501"/>
  <c r="AU1501"/>
  <c r="AW1500"/>
  <c r="AV1500"/>
  <c r="AT1500"/>
  <c r="AS1500"/>
  <c r="AU1500"/>
  <c r="AW1499"/>
  <c r="AV1499"/>
  <c r="AT1499"/>
  <c r="AS1499"/>
  <c r="AX1499"/>
  <c r="AW1498"/>
  <c r="AV1498"/>
  <c r="AT1498"/>
  <c r="AS1498"/>
  <c r="AX1498"/>
  <c r="AW1497"/>
  <c r="AV1497"/>
  <c r="AT1497"/>
  <c r="AS1497"/>
  <c r="AU1497"/>
  <c r="AW1496"/>
  <c r="AV1496"/>
  <c r="AT1496"/>
  <c r="AS1496"/>
  <c r="AU1496"/>
  <c r="AW1495"/>
  <c r="AV1495"/>
  <c r="AT1495"/>
  <c r="AS1495"/>
  <c r="AU1495"/>
  <c r="AW1494"/>
  <c r="AV1494"/>
  <c r="AT1494"/>
  <c r="AS1494"/>
  <c r="AX1494"/>
  <c r="AW1493"/>
  <c r="AV1493"/>
  <c r="AT1493"/>
  <c r="AS1493"/>
  <c r="AU1493"/>
  <c r="AW1492"/>
  <c r="AV1492"/>
  <c r="AT1492"/>
  <c r="AS1492"/>
  <c r="AU1492"/>
  <c r="AW1491"/>
  <c r="AV1491"/>
  <c r="AT1491"/>
  <c r="AS1491"/>
  <c r="AX1491"/>
  <c r="AW1490"/>
  <c r="AV1490"/>
  <c r="AT1490"/>
  <c r="AS1490"/>
  <c r="AX1490"/>
  <c r="AW1489"/>
  <c r="AV1489"/>
  <c r="AT1489"/>
  <c r="AS1489"/>
  <c r="AU1489"/>
  <c r="AW1488"/>
  <c r="AV1488"/>
  <c r="AT1488"/>
  <c r="AS1488"/>
  <c r="AU1488"/>
  <c r="AW1487"/>
  <c r="AV1487"/>
  <c r="AT1487"/>
  <c r="AS1487"/>
  <c r="AU1487"/>
  <c r="AW1486"/>
  <c r="AV1486"/>
  <c r="AT1486"/>
  <c r="AS1486"/>
  <c r="AX1486"/>
  <c r="AW1485"/>
  <c r="AV1485"/>
  <c r="AT1485"/>
  <c r="AS1485"/>
  <c r="AU1485"/>
  <c r="AW1484"/>
  <c r="AV1484"/>
  <c r="AT1484"/>
  <c r="AS1484"/>
  <c r="AU1484"/>
  <c r="AW1483"/>
  <c r="AV1483"/>
  <c r="AT1483"/>
  <c r="AS1483"/>
  <c r="AX1483"/>
  <c r="AW1482"/>
  <c r="AV1482"/>
  <c r="AT1482"/>
  <c r="AS1482"/>
  <c r="AX1482"/>
  <c r="AW1481"/>
  <c r="AV1481"/>
  <c r="AT1481"/>
  <c r="AS1481"/>
  <c r="AU1481"/>
  <c r="AW1480"/>
  <c r="AV1480"/>
  <c r="AT1480"/>
  <c r="AS1480"/>
  <c r="AU1480"/>
  <c r="AW1479"/>
  <c r="AV1479"/>
  <c r="AT1479"/>
  <c r="AS1479"/>
  <c r="AU1479"/>
  <c r="AW1478"/>
  <c r="AV1478"/>
  <c r="AT1478"/>
  <c r="AS1478"/>
  <c r="AX1478"/>
  <c r="AW1477"/>
  <c r="AV1477"/>
  <c r="AT1477"/>
  <c r="AS1477"/>
  <c r="AU1477"/>
  <c r="AW1476"/>
  <c r="AV1476"/>
  <c r="AT1476"/>
  <c r="AS1476"/>
  <c r="AU1476"/>
  <c r="AW1475"/>
  <c r="AV1475"/>
  <c r="AT1475"/>
  <c r="AS1475"/>
  <c r="AX1475"/>
  <c r="AW1474"/>
  <c r="AV1474"/>
  <c r="AT1474"/>
  <c r="AS1474"/>
  <c r="AX1474"/>
  <c r="AW1473"/>
  <c r="AV1473"/>
  <c r="AT1473"/>
  <c r="AS1473"/>
  <c r="AU1473"/>
  <c r="AW1472"/>
  <c r="AV1472"/>
  <c r="AT1472"/>
  <c r="AS1472"/>
  <c r="AU1472"/>
  <c r="AW1471"/>
  <c r="AV1471"/>
  <c r="AT1471"/>
  <c r="AS1471"/>
  <c r="AU1471"/>
  <c r="AW1470"/>
  <c r="AV1470"/>
  <c r="AT1470"/>
  <c r="AS1470"/>
  <c r="AX1470"/>
  <c r="AW1469"/>
  <c r="AV1469"/>
  <c r="AT1469"/>
  <c r="AS1469"/>
  <c r="AU1469"/>
  <c r="AW1468"/>
  <c r="AV1468"/>
  <c r="AT1468"/>
  <c r="AS1468"/>
  <c r="AU1468"/>
  <c r="AW1467"/>
  <c r="AV1467"/>
  <c r="AT1467"/>
  <c r="AS1467"/>
  <c r="AX1467"/>
  <c r="AW1466"/>
  <c r="AV1466"/>
  <c r="AT1466"/>
  <c r="AS1466"/>
  <c r="AX1466"/>
  <c r="AW1465"/>
  <c r="AV1465"/>
  <c r="AT1465"/>
  <c r="AS1465"/>
  <c r="AU1465"/>
  <c r="AW1464"/>
  <c r="AV1464"/>
  <c r="AT1464"/>
  <c r="AS1464"/>
  <c r="AU1464"/>
  <c r="AW1463"/>
  <c r="AV1463"/>
  <c r="AT1463"/>
  <c r="AS1463"/>
  <c r="AU1463"/>
  <c r="AW1462"/>
  <c r="AV1462"/>
  <c r="AT1462"/>
  <c r="AS1462"/>
  <c r="AX1462"/>
  <c r="AW1461"/>
  <c r="AV1461"/>
  <c r="AT1461"/>
  <c r="AS1461"/>
  <c r="AU1461"/>
  <c r="AW1460"/>
  <c r="AV1460"/>
  <c r="AT1460"/>
  <c r="AS1460"/>
  <c r="AU1460"/>
  <c r="AW1459"/>
  <c r="AV1459"/>
  <c r="AT1459"/>
  <c r="AS1459"/>
  <c r="AX1459"/>
  <c r="AW1458"/>
  <c r="AV1458"/>
  <c r="AT1458"/>
  <c r="AS1458"/>
  <c r="AX1458"/>
  <c r="AW1457"/>
  <c r="AV1457"/>
  <c r="AT1457"/>
  <c r="AS1457"/>
  <c r="AU1457"/>
  <c r="AW1456"/>
  <c r="AV1456"/>
  <c r="AT1456"/>
  <c r="AS1456"/>
  <c r="AU1456"/>
  <c r="AW1455"/>
  <c r="AV1455"/>
  <c r="AT1455"/>
  <c r="AS1455"/>
  <c r="AU1455"/>
  <c r="AW1454"/>
  <c r="AV1454"/>
  <c r="AT1454"/>
  <c r="AS1454"/>
  <c r="AX1454"/>
  <c r="AW1453"/>
  <c r="AV1453"/>
  <c r="AT1453"/>
  <c r="AS1453"/>
  <c r="AU1453"/>
  <c r="AW1452"/>
  <c r="AV1452"/>
  <c r="AT1452"/>
  <c r="AS1452"/>
  <c r="AU1452"/>
  <c r="AW1451"/>
  <c r="AV1451"/>
  <c r="AT1451"/>
  <c r="AS1451"/>
  <c r="AX1451"/>
  <c r="AW1450"/>
  <c r="AV1450"/>
  <c r="AT1450"/>
  <c r="AS1450"/>
  <c r="AX1450"/>
  <c r="AW1449"/>
  <c r="AV1449"/>
  <c r="AT1449"/>
  <c r="AS1449"/>
  <c r="AU1449"/>
  <c r="AW1448"/>
  <c r="AV1448"/>
  <c r="AT1448"/>
  <c r="AS1448"/>
  <c r="AU1448"/>
  <c r="AW1447"/>
  <c r="AV1447"/>
  <c r="AT1447"/>
  <c r="AS1447"/>
  <c r="AU1447"/>
  <c r="AW1446"/>
  <c r="AV1446"/>
  <c r="AT1446"/>
  <c r="AS1446"/>
  <c r="AX1446"/>
  <c r="AW1445"/>
  <c r="AV1445"/>
  <c r="AT1445"/>
  <c r="AS1445"/>
  <c r="AU1445"/>
  <c r="AW1444"/>
  <c r="AV1444"/>
  <c r="AT1444"/>
  <c r="AS1444"/>
  <c r="AU1444"/>
  <c r="AW1443"/>
  <c r="AV1443"/>
  <c r="AT1443"/>
  <c r="AS1443"/>
  <c r="AX1443"/>
  <c r="AW1442"/>
  <c r="AV1442"/>
  <c r="AT1442"/>
  <c r="AS1442"/>
  <c r="AX1442"/>
  <c r="AW1441"/>
  <c r="AV1441"/>
  <c r="AT1441"/>
  <c r="AS1441"/>
  <c r="AU1441"/>
  <c r="AW1440"/>
  <c r="AV1440"/>
  <c r="AT1440"/>
  <c r="AS1440"/>
  <c r="AU1440"/>
  <c r="AW1439"/>
  <c r="AV1439"/>
  <c r="AT1439"/>
  <c r="AS1439"/>
  <c r="AU1439"/>
  <c r="AW1438"/>
  <c r="AV1438"/>
  <c r="AT1438"/>
  <c r="AS1438"/>
  <c r="AX1438"/>
  <c r="AW1437"/>
  <c r="AV1437"/>
  <c r="AT1437"/>
  <c r="AS1437"/>
  <c r="AU1437"/>
  <c r="AW1436"/>
  <c r="AV1436"/>
  <c r="AT1436"/>
  <c r="AS1436"/>
  <c r="AU1436"/>
  <c r="AW1435"/>
  <c r="AV1435"/>
  <c r="AT1435"/>
  <c r="AS1435"/>
  <c r="AX1435"/>
  <c r="AW1434"/>
  <c r="AV1434"/>
  <c r="AT1434"/>
  <c r="AS1434"/>
  <c r="AX1434"/>
  <c r="AW1433"/>
  <c r="AV1433"/>
  <c r="AT1433"/>
  <c r="AS1433"/>
  <c r="AU1433"/>
  <c r="AW1432"/>
  <c r="AV1432"/>
  <c r="AT1432"/>
  <c r="AS1432"/>
  <c r="AU1432"/>
  <c r="AW1431"/>
  <c r="AV1431"/>
  <c r="AT1431"/>
  <c r="AS1431"/>
  <c r="AU1431"/>
  <c r="AW1430"/>
  <c r="AV1430"/>
  <c r="AT1430"/>
  <c r="AS1430"/>
  <c r="AX1430"/>
  <c r="AW1429"/>
  <c r="AV1429"/>
  <c r="AT1429"/>
  <c r="AS1429"/>
  <c r="AU1429"/>
  <c r="AW1428"/>
  <c r="AV1428"/>
  <c r="AT1428"/>
  <c r="AS1428"/>
  <c r="AU1428"/>
  <c r="AW1427"/>
  <c r="AV1427"/>
  <c r="AT1427"/>
  <c r="AS1427"/>
  <c r="AX1427"/>
  <c r="AW1426"/>
  <c r="AV1426"/>
  <c r="AT1426"/>
  <c r="AS1426"/>
  <c r="AX1426"/>
  <c r="AW1425"/>
  <c r="AV1425"/>
  <c r="AT1425"/>
  <c r="AS1425"/>
  <c r="AU1425"/>
  <c r="AW1424"/>
  <c r="AV1424"/>
  <c r="AT1424"/>
  <c r="AS1424"/>
  <c r="AU1424"/>
  <c r="AW1423"/>
  <c r="AV1423"/>
  <c r="AT1423"/>
  <c r="AS1423"/>
  <c r="AU1423"/>
  <c r="AW1422"/>
  <c r="AV1422"/>
  <c r="AT1422"/>
  <c r="AS1422"/>
  <c r="AX1422"/>
  <c r="AW1421"/>
  <c r="AV1421"/>
  <c r="AT1421"/>
  <c r="AS1421"/>
  <c r="AU1421"/>
  <c r="AW1420"/>
  <c r="AV1420"/>
  <c r="AT1420"/>
  <c r="AS1420"/>
  <c r="AU1420"/>
  <c r="AW1419"/>
  <c r="AV1419"/>
  <c r="AT1419"/>
  <c r="AS1419"/>
  <c r="AX1419"/>
  <c r="AW1418"/>
  <c r="AV1418"/>
  <c r="AT1418"/>
  <c r="AS1418"/>
  <c r="AX1418"/>
  <c r="AW1417"/>
  <c r="AV1417"/>
  <c r="AT1417"/>
  <c r="AS1417"/>
  <c r="AU1417"/>
  <c r="AW1416"/>
  <c r="AV1416"/>
  <c r="AT1416"/>
  <c r="AS1416"/>
  <c r="AU1416"/>
  <c r="AW1415"/>
  <c r="AV1415"/>
  <c r="AT1415"/>
  <c r="AS1415"/>
  <c r="AU1415"/>
  <c r="AW1414"/>
  <c r="AV1414"/>
  <c r="AT1414"/>
  <c r="AS1414"/>
  <c r="AX1414"/>
  <c r="AW1413"/>
  <c r="AV1413"/>
  <c r="AT1413"/>
  <c r="AS1413"/>
  <c r="AU1413"/>
  <c r="AW1412"/>
  <c r="AV1412"/>
  <c r="AT1412"/>
  <c r="AS1412"/>
  <c r="AU1412"/>
  <c r="AW1411"/>
  <c r="AV1411"/>
  <c r="AT1411"/>
  <c r="AS1411"/>
  <c r="AX1411"/>
  <c r="AW1410"/>
  <c r="AV1410"/>
  <c r="AT1410"/>
  <c r="AS1410"/>
  <c r="AX1410"/>
  <c r="AW1409"/>
  <c r="AV1409"/>
  <c r="AT1409"/>
  <c r="AS1409"/>
  <c r="AU1409"/>
  <c r="AW1408"/>
  <c r="AV1408"/>
  <c r="AT1408"/>
  <c r="AS1408"/>
  <c r="AU1408"/>
  <c r="AW1407"/>
  <c r="AV1407"/>
  <c r="AT1407"/>
  <c r="AS1407"/>
  <c r="AU1407"/>
  <c r="AW1406"/>
  <c r="AV1406"/>
  <c r="AT1406"/>
  <c r="AS1406"/>
  <c r="AX1406"/>
  <c r="AW1405"/>
  <c r="AV1405"/>
  <c r="AT1405"/>
  <c r="AS1405"/>
  <c r="AU1405"/>
  <c r="AW1404"/>
  <c r="AV1404"/>
  <c r="AT1404"/>
  <c r="AS1404"/>
  <c r="AU1404"/>
  <c r="AW1403"/>
  <c r="AV1403"/>
  <c r="AT1403"/>
  <c r="AS1403"/>
  <c r="AX1403"/>
  <c r="AW1402"/>
  <c r="AV1402"/>
  <c r="AT1402"/>
  <c r="AS1402"/>
  <c r="AX1402"/>
  <c r="AW1401"/>
  <c r="AV1401"/>
  <c r="AT1401"/>
  <c r="AS1401"/>
  <c r="AU1401"/>
  <c r="AW1400"/>
  <c r="AV1400"/>
  <c r="AT1400"/>
  <c r="AS1400"/>
  <c r="AU1400"/>
  <c r="AW1399"/>
  <c r="AV1399"/>
  <c r="AT1399"/>
  <c r="AS1399"/>
  <c r="AU1399"/>
  <c r="AW1398"/>
  <c r="AV1398"/>
  <c r="AT1398"/>
  <c r="AS1398"/>
  <c r="AX1398"/>
  <c r="AW1397"/>
  <c r="AV1397"/>
  <c r="AT1397"/>
  <c r="AS1397"/>
  <c r="AU1397"/>
  <c r="AW1396"/>
  <c r="AV1396"/>
  <c r="AT1396"/>
  <c r="AS1396"/>
  <c r="AU1396"/>
  <c r="AW1395"/>
  <c r="AV1395"/>
  <c r="AT1395"/>
  <c r="AS1395"/>
  <c r="AX1395"/>
  <c r="AW1394"/>
  <c r="AV1394"/>
  <c r="AT1394"/>
  <c r="AS1394"/>
  <c r="AX1394"/>
  <c r="AW1393"/>
  <c r="AV1393"/>
  <c r="AT1393"/>
  <c r="AS1393"/>
  <c r="AU1393"/>
  <c r="AW1392"/>
  <c r="AV1392"/>
  <c r="AT1392"/>
  <c r="AS1392"/>
  <c r="AU1392"/>
  <c r="AW1391"/>
  <c r="AV1391"/>
  <c r="AT1391"/>
  <c r="AS1391"/>
  <c r="AU1391"/>
  <c r="AW1390"/>
  <c r="AV1390"/>
  <c r="AT1390"/>
  <c r="AS1390"/>
  <c r="AX1390"/>
  <c r="AW1389"/>
  <c r="AV1389"/>
  <c r="AT1389"/>
  <c r="AS1389"/>
  <c r="AU1389"/>
  <c r="AW1388"/>
  <c r="AV1388"/>
  <c r="AT1388"/>
  <c r="AS1388"/>
  <c r="AU1388"/>
  <c r="AW1387"/>
  <c r="AV1387"/>
  <c r="AT1387"/>
  <c r="AS1387"/>
  <c r="AU1387"/>
  <c r="AW1386"/>
  <c r="AV1386"/>
  <c r="AT1386"/>
  <c r="AS1386"/>
  <c r="AX1386"/>
  <c r="AW1385"/>
  <c r="AV1385"/>
  <c r="AT1385"/>
  <c r="AS1385"/>
  <c r="AU1385"/>
  <c r="AW1384"/>
  <c r="AV1384"/>
  <c r="AT1384"/>
  <c r="AS1384"/>
  <c r="AU1384"/>
  <c r="AW1383"/>
  <c r="AV1383"/>
  <c r="AT1383"/>
  <c r="AS1383"/>
  <c r="AU1383"/>
  <c r="AW1382"/>
  <c r="AV1382"/>
  <c r="AT1382"/>
  <c r="AS1382"/>
  <c r="AX1382"/>
  <c r="AW1381"/>
  <c r="AV1381"/>
  <c r="AT1381"/>
  <c r="AS1381"/>
  <c r="AU1381"/>
  <c r="AW1380"/>
  <c r="AV1380"/>
  <c r="AT1380"/>
  <c r="AS1380"/>
  <c r="AU1380"/>
  <c r="AW1379"/>
  <c r="AV1379"/>
  <c r="AT1379"/>
  <c r="AS1379"/>
  <c r="AX1379"/>
  <c r="AW1378"/>
  <c r="AV1378"/>
  <c r="AT1378"/>
  <c r="AS1378"/>
  <c r="AX1378"/>
  <c r="AW1377"/>
  <c r="AV1377"/>
  <c r="AT1377"/>
  <c r="AS1377"/>
  <c r="AU1377"/>
  <c r="AW1376"/>
  <c r="AV1376"/>
  <c r="AT1376"/>
  <c r="AS1376"/>
  <c r="AU1376"/>
  <c r="AW1375"/>
  <c r="AV1375"/>
  <c r="AT1375"/>
  <c r="AS1375"/>
  <c r="AU1375"/>
  <c r="AW1374"/>
  <c r="AV1374"/>
  <c r="AT1374"/>
  <c r="AS1374"/>
  <c r="AX1374"/>
  <c r="AW1373"/>
  <c r="AV1373"/>
  <c r="AT1373"/>
  <c r="AS1373"/>
  <c r="AU1373"/>
  <c r="AW1372"/>
  <c r="AV1372"/>
  <c r="AT1372"/>
  <c r="AS1372"/>
  <c r="AU1372"/>
  <c r="AW1371"/>
  <c r="AV1371"/>
  <c r="AT1371"/>
  <c r="AS1371"/>
  <c r="AX1371"/>
  <c r="AW1370"/>
  <c r="AV1370"/>
  <c r="AT1370"/>
  <c r="AS1370"/>
  <c r="AX1370"/>
  <c r="AW1369"/>
  <c r="AV1369"/>
  <c r="AT1369"/>
  <c r="AS1369"/>
  <c r="AU1369"/>
  <c r="AW1368"/>
  <c r="AV1368"/>
  <c r="AT1368"/>
  <c r="AS1368"/>
  <c r="AU1368"/>
  <c r="AW1367"/>
  <c r="AV1367"/>
  <c r="AT1367"/>
  <c r="AS1367"/>
  <c r="AU1367"/>
  <c r="AW1366"/>
  <c r="AV1366"/>
  <c r="AT1366"/>
  <c r="AS1366"/>
  <c r="AX1366"/>
  <c r="AW1365"/>
  <c r="AV1365"/>
  <c r="AT1365"/>
  <c r="AS1365"/>
  <c r="AU1365"/>
  <c r="AW1364"/>
  <c r="AV1364"/>
  <c r="AT1364"/>
  <c r="AS1364"/>
  <c r="AU1364"/>
  <c r="AW1363"/>
  <c r="AV1363"/>
  <c r="AT1363"/>
  <c r="AS1363"/>
  <c r="AX1363"/>
  <c r="AW1362"/>
  <c r="AV1362"/>
  <c r="AT1362"/>
  <c r="AS1362"/>
  <c r="AX1362"/>
  <c r="AW1361"/>
  <c r="AV1361"/>
  <c r="AT1361"/>
  <c r="AS1361"/>
  <c r="AU1361"/>
  <c r="AW1360"/>
  <c r="AV1360"/>
  <c r="AT1360"/>
  <c r="AS1360"/>
  <c r="AU1360"/>
  <c r="AW1359"/>
  <c r="AV1359"/>
  <c r="AT1359"/>
  <c r="AS1359"/>
  <c r="AU1359"/>
  <c r="AW1358"/>
  <c r="AV1358"/>
  <c r="AT1358"/>
  <c r="AS1358"/>
  <c r="AX1358"/>
  <c r="AW1357"/>
  <c r="AV1357"/>
  <c r="AT1357"/>
  <c r="AS1357"/>
  <c r="AU1357"/>
  <c r="AW1356"/>
  <c r="AV1356"/>
  <c r="AT1356"/>
  <c r="AS1356"/>
  <c r="AU1356"/>
  <c r="AW1355"/>
  <c r="AV1355"/>
  <c r="AT1355"/>
  <c r="AS1355"/>
  <c r="AX1355"/>
  <c r="AW1354"/>
  <c r="AV1354"/>
  <c r="AT1354"/>
  <c r="AS1354"/>
  <c r="AX1354"/>
  <c r="AW1353"/>
  <c r="AV1353"/>
  <c r="AT1353"/>
  <c r="AS1353"/>
  <c r="AU1353"/>
  <c r="AW1352"/>
  <c r="AV1352"/>
  <c r="AT1352"/>
  <c r="AS1352"/>
  <c r="AU1352"/>
  <c r="AW1351"/>
  <c r="AV1351"/>
  <c r="AT1351"/>
  <c r="AS1351"/>
  <c r="AU1351"/>
  <c r="AW1350"/>
  <c r="AV1350"/>
  <c r="AT1350"/>
  <c r="AS1350"/>
  <c r="AX1350"/>
  <c r="AW1349"/>
  <c r="AV1349"/>
  <c r="AT1349"/>
  <c r="AS1349"/>
  <c r="AU1349"/>
  <c r="AW1348"/>
  <c r="AV1348"/>
  <c r="AT1348"/>
  <c r="AS1348"/>
  <c r="AU1348"/>
  <c r="AW1347"/>
  <c r="AV1347"/>
  <c r="AT1347"/>
  <c r="AS1347"/>
  <c r="AX1347"/>
  <c r="AW1346"/>
  <c r="AV1346"/>
  <c r="AT1346"/>
  <c r="AS1346"/>
  <c r="AX1346"/>
  <c r="AW1345"/>
  <c r="AV1345"/>
  <c r="AT1345"/>
  <c r="AS1345"/>
  <c r="AU1345"/>
  <c r="AW1344"/>
  <c r="AV1344"/>
  <c r="AT1344"/>
  <c r="AS1344"/>
  <c r="AU1344"/>
  <c r="AW1343"/>
  <c r="AV1343"/>
  <c r="AT1343"/>
  <c r="AS1343"/>
  <c r="AU1343"/>
  <c r="AW1342"/>
  <c r="AV1342"/>
  <c r="AT1342"/>
  <c r="AS1342"/>
  <c r="AX1342"/>
  <c r="AW1341"/>
  <c r="AV1341"/>
  <c r="AT1341"/>
  <c r="AS1341"/>
  <c r="AU1341"/>
  <c r="AW1340"/>
  <c r="AV1340"/>
  <c r="AT1340"/>
  <c r="AS1340"/>
  <c r="AU1340"/>
  <c r="AW1339"/>
  <c r="AV1339"/>
  <c r="AT1339"/>
  <c r="AS1339"/>
  <c r="AX1339"/>
  <c r="AW1338"/>
  <c r="AV1338"/>
  <c r="AT1338"/>
  <c r="AS1338"/>
  <c r="AX1338"/>
  <c r="AW1337"/>
  <c r="AV1337"/>
  <c r="AT1337"/>
  <c r="AS1337"/>
  <c r="AU1337"/>
  <c r="AW1336"/>
  <c r="AV1336"/>
  <c r="AT1336"/>
  <c r="AS1336"/>
  <c r="AU1336"/>
  <c r="AW1335"/>
  <c r="AV1335"/>
  <c r="AT1335"/>
  <c r="AS1335"/>
  <c r="AU1335"/>
  <c r="AW1334"/>
  <c r="AV1334"/>
  <c r="AT1334"/>
  <c r="AS1334"/>
  <c r="AX1334"/>
  <c r="AW1333"/>
  <c r="AV1333"/>
  <c r="AT1333"/>
  <c r="AS1333"/>
  <c r="AU1333"/>
  <c r="AW1332"/>
  <c r="AV1332"/>
  <c r="AT1332"/>
  <c r="AS1332"/>
  <c r="AU1332"/>
  <c r="AW1331"/>
  <c r="AV1331"/>
  <c r="AT1331"/>
  <c r="AS1331"/>
  <c r="AX1331"/>
  <c r="AW1330"/>
  <c r="AV1330"/>
  <c r="AT1330"/>
  <c r="AS1330"/>
  <c r="AX1330"/>
  <c r="AW1329"/>
  <c r="AV1329"/>
  <c r="AT1329"/>
  <c r="AS1329"/>
  <c r="AU1329"/>
  <c r="AW1328"/>
  <c r="AV1328"/>
  <c r="AT1328"/>
  <c r="AS1328"/>
  <c r="AU1328"/>
  <c r="AW1327"/>
  <c r="AV1327"/>
  <c r="AT1327"/>
  <c r="AS1327"/>
  <c r="AU1327"/>
  <c r="AW1326"/>
  <c r="AV1326"/>
  <c r="AT1326"/>
  <c r="AS1326"/>
  <c r="AX1326"/>
  <c r="AW1325"/>
  <c r="AV1325"/>
  <c r="AT1325"/>
  <c r="AS1325"/>
  <c r="AU1325"/>
  <c r="AW1324"/>
  <c r="AV1324"/>
  <c r="AT1324"/>
  <c r="AS1324"/>
  <c r="AU1324"/>
  <c r="AW1323"/>
  <c r="AV1323"/>
  <c r="AT1323"/>
  <c r="AS1323"/>
  <c r="AX1323"/>
  <c r="AW1322"/>
  <c r="AV1322"/>
  <c r="AT1322"/>
  <c r="AS1322"/>
  <c r="AX1322"/>
  <c r="AW1321"/>
  <c r="AV1321"/>
  <c r="AT1321"/>
  <c r="AS1321"/>
  <c r="AU1321"/>
  <c r="AW1320"/>
  <c r="AV1320"/>
  <c r="AT1320"/>
  <c r="AS1320"/>
  <c r="AU1320"/>
  <c r="AW1319"/>
  <c r="AV1319"/>
  <c r="AT1319"/>
  <c r="AS1319"/>
  <c r="AU1319"/>
  <c r="AW1318"/>
  <c r="AV1318"/>
  <c r="AT1318"/>
  <c r="AS1318"/>
  <c r="AX1318"/>
  <c r="AW1317"/>
  <c r="AV1317"/>
  <c r="AT1317"/>
  <c r="AS1317"/>
  <c r="AU1317"/>
  <c r="AW1316"/>
  <c r="AV1316"/>
  <c r="AT1316"/>
  <c r="AS1316"/>
  <c r="AU1316"/>
  <c r="AW1315"/>
  <c r="AV1315"/>
  <c r="AT1315"/>
  <c r="AS1315"/>
  <c r="AX1315"/>
  <c r="AW1314"/>
  <c r="AV1314"/>
  <c r="AT1314"/>
  <c r="AS1314"/>
  <c r="AX1314"/>
  <c r="AW1313"/>
  <c r="AV1313"/>
  <c r="AT1313"/>
  <c r="AS1313"/>
  <c r="AU1313"/>
  <c r="AW1312"/>
  <c r="AV1312"/>
  <c r="AT1312"/>
  <c r="AS1312"/>
  <c r="AU1312"/>
  <c r="AW1311"/>
  <c r="AV1311"/>
  <c r="AT1311"/>
  <c r="AS1311"/>
  <c r="AU1311"/>
  <c r="AW1310"/>
  <c r="AV1310"/>
  <c r="AT1310"/>
  <c r="AS1310"/>
  <c r="AX1310"/>
  <c r="AW1309"/>
  <c r="AV1309"/>
  <c r="AT1309"/>
  <c r="AS1309"/>
  <c r="AU1309"/>
  <c r="AW1308"/>
  <c r="AV1308"/>
  <c r="AT1308"/>
  <c r="AS1308"/>
  <c r="AU1308"/>
  <c r="AW1307"/>
  <c r="AV1307"/>
  <c r="AT1307"/>
  <c r="AS1307"/>
  <c r="AX1307"/>
  <c r="AW1306"/>
  <c r="AV1306"/>
  <c r="AT1306"/>
  <c r="AS1306"/>
  <c r="AX1306"/>
  <c r="AW1305"/>
  <c r="AV1305"/>
  <c r="AT1305"/>
  <c r="AS1305"/>
  <c r="AU1305"/>
  <c r="AW1304"/>
  <c r="AV1304"/>
  <c r="AT1304"/>
  <c r="AS1304"/>
  <c r="AU1304"/>
  <c r="AW1303"/>
  <c r="AV1303"/>
  <c r="AT1303"/>
  <c r="AS1303"/>
  <c r="AU1303"/>
  <c r="AW1302"/>
  <c r="AV1302"/>
  <c r="AT1302"/>
  <c r="AS1302"/>
  <c r="AX1302"/>
  <c r="AW1301"/>
  <c r="AV1301"/>
  <c r="AT1301"/>
  <c r="AS1301"/>
  <c r="AU1301"/>
  <c r="AW1300"/>
  <c r="AV1300"/>
  <c r="AT1300"/>
  <c r="AS1300"/>
  <c r="AU1300"/>
  <c r="AW1299"/>
  <c r="AV1299"/>
  <c r="AT1299"/>
  <c r="AS1299"/>
  <c r="AX1299"/>
  <c r="AW1298"/>
  <c r="AV1298"/>
  <c r="AT1298"/>
  <c r="AS1298"/>
  <c r="AX1298"/>
  <c r="AW1297"/>
  <c r="AV1297"/>
  <c r="AT1297"/>
  <c r="AS1297"/>
  <c r="AU1297"/>
  <c r="AW1296"/>
  <c r="AV1296"/>
  <c r="AT1296"/>
  <c r="AS1296"/>
  <c r="AU1296"/>
  <c r="AW1295"/>
  <c r="AV1295"/>
  <c r="AT1295"/>
  <c r="AS1295"/>
  <c r="AU1295"/>
  <c r="AW1294"/>
  <c r="AV1294"/>
  <c r="AT1294"/>
  <c r="AS1294"/>
  <c r="AX1294"/>
  <c r="AW1293"/>
  <c r="AV1293"/>
  <c r="AT1293"/>
  <c r="AS1293"/>
  <c r="AU1293"/>
  <c r="AW1292"/>
  <c r="AV1292"/>
  <c r="AT1292"/>
  <c r="AS1292"/>
  <c r="AU1292"/>
  <c r="AW1291"/>
  <c r="AV1291"/>
  <c r="AT1291"/>
  <c r="AS1291"/>
  <c r="AX1291"/>
  <c r="AW1290"/>
  <c r="AV1290"/>
  <c r="AT1290"/>
  <c r="AS1290"/>
  <c r="AX1290"/>
  <c r="AW1289"/>
  <c r="AV1289"/>
  <c r="AT1289"/>
  <c r="AS1289"/>
  <c r="AU1289"/>
  <c r="AW1288"/>
  <c r="AV1288"/>
  <c r="AT1288"/>
  <c r="AS1288"/>
  <c r="AU1288"/>
  <c r="AW1287"/>
  <c r="AV1287"/>
  <c r="AT1287"/>
  <c r="AS1287"/>
  <c r="AU1287"/>
  <c r="AW1286"/>
  <c r="AV1286"/>
  <c r="AT1286"/>
  <c r="AS1286"/>
  <c r="AX1286"/>
  <c r="AW1285"/>
  <c r="AV1285"/>
  <c r="AT1285"/>
  <c r="AS1285"/>
  <c r="AU1285"/>
  <c r="AW1284"/>
  <c r="AV1284"/>
  <c r="AT1284"/>
  <c r="AS1284"/>
  <c r="AU1284"/>
  <c r="AW1283"/>
  <c r="AV1283"/>
  <c r="AT1283"/>
  <c r="AS1283"/>
  <c r="AX1283"/>
  <c r="AW1282"/>
  <c r="AV1282"/>
  <c r="AT1282"/>
  <c r="AS1282"/>
  <c r="AX1282"/>
  <c r="AW1281"/>
  <c r="AV1281"/>
  <c r="AT1281"/>
  <c r="AS1281"/>
  <c r="AU1281"/>
  <c r="AW1280"/>
  <c r="AV1280"/>
  <c r="AT1280"/>
  <c r="AS1280"/>
  <c r="AU1280"/>
  <c r="AW1279"/>
  <c r="AV1279"/>
  <c r="AT1279"/>
  <c r="AS1279"/>
  <c r="AU1279"/>
  <c r="AW1278"/>
  <c r="AV1278"/>
  <c r="AT1278"/>
  <c r="AS1278"/>
  <c r="AX1278"/>
  <c r="AW1277"/>
  <c r="AV1277"/>
  <c r="AT1277"/>
  <c r="AS1277"/>
  <c r="AU1277"/>
  <c r="AW1276"/>
  <c r="AV1276"/>
  <c r="AT1276"/>
  <c r="AS1276"/>
  <c r="AU1276"/>
  <c r="AW1275"/>
  <c r="AV1275"/>
  <c r="AT1275"/>
  <c r="AS1275"/>
  <c r="AX1275"/>
  <c r="AW1274"/>
  <c r="AV1274"/>
  <c r="AT1274"/>
  <c r="AS1274"/>
  <c r="AX1274"/>
  <c r="AW1273"/>
  <c r="AV1273"/>
  <c r="AT1273"/>
  <c r="AS1273"/>
  <c r="AU1273"/>
  <c r="AW1272"/>
  <c r="AV1272"/>
  <c r="AT1272"/>
  <c r="AS1272"/>
  <c r="AU1272"/>
  <c r="AW1271"/>
  <c r="AV1271"/>
  <c r="AT1271"/>
  <c r="AS1271"/>
  <c r="AU1271"/>
  <c r="AW1270"/>
  <c r="AV1270"/>
  <c r="AT1270"/>
  <c r="AS1270"/>
  <c r="AX1270"/>
  <c r="AW1269"/>
  <c r="AV1269"/>
  <c r="AT1269"/>
  <c r="AS1269"/>
  <c r="AU1269"/>
  <c r="AW1268"/>
  <c r="AV1268"/>
  <c r="AT1268"/>
  <c r="AS1268"/>
  <c r="AU1268"/>
  <c r="AW1267"/>
  <c r="AV1267"/>
  <c r="AT1267"/>
  <c r="AS1267"/>
  <c r="AX1267"/>
  <c r="AW1266"/>
  <c r="AV1266"/>
  <c r="AT1266"/>
  <c r="AS1266"/>
  <c r="AX1266"/>
  <c r="AW1265"/>
  <c r="AV1265"/>
  <c r="AT1265"/>
  <c r="AS1265"/>
  <c r="AU1265"/>
  <c r="AW1264"/>
  <c r="AV1264"/>
  <c r="AT1264"/>
  <c r="AS1264"/>
  <c r="AU1264"/>
  <c r="AW1263"/>
  <c r="AV1263"/>
  <c r="AT1263"/>
  <c r="AS1263"/>
  <c r="AU1263"/>
  <c r="AW1262"/>
  <c r="AV1262"/>
  <c r="AT1262"/>
  <c r="AS1262"/>
  <c r="AX1262"/>
  <c r="AW1261"/>
  <c r="AV1261"/>
  <c r="AT1261"/>
  <c r="AS1261"/>
  <c r="AU1261"/>
  <c r="AW1260"/>
  <c r="AV1260"/>
  <c r="AT1260"/>
  <c r="AS1260"/>
  <c r="AU1260"/>
  <c r="AW1259"/>
  <c r="AV1259"/>
  <c r="AT1259"/>
  <c r="AS1259"/>
  <c r="AX1259"/>
  <c r="AW1258"/>
  <c r="AV1258"/>
  <c r="AT1258"/>
  <c r="AS1258"/>
  <c r="AX1258"/>
  <c r="AW1257"/>
  <c r="AV1257"/>
  <c r="AT1257"/>
  <c r="AS1257"/>
  <c r="AX1257"/>
  <c r="AW1256"/>
  <c r="AV1256"/>
  <c r="AT1256"/>
  <c r="AS1256"/>
  <c r="AU1256"/>
  <c r="AW1255"/>
  <c r="AV1255"/>
  <c r="AT1255"/>
  <c r="AS1255"/>
  <c r="AU1255"/>
  <c r="AW1254"/>
  <c r="AV1254"/>
  <c r="AT1254"/>
  <c r="AS1254"/>
  <c r="AX1254"/>
  <c r="AW1253"/>
  <c r="AV1253"/>
  <c r="AT1253"/>
  <c r="AS1253"/>
  <c r="AU1253"/>
  <c r="AW1252"/>
  <c r="AV1252"/>
  <c r="AT1252"/>
  <c r="AS1252"/>
  <c r="AU1252"/>
  <c r="AW1251"/>
  <c r="AV1251"/>
  <c r="AT1251"/>
  <c r="AS1251"/>
  <c r="AX1251"/>
  <c r="AW1250"/>
  <c r="AV1250"/>
  <c r="AT1250"/>
  <c r="AS1250"/>
  <c r="AX1250"/>
  <c r="AW1249"/>
  <c r="AV1249"/>
  <c r="AT1249"/>
  <c r="AS1249"/>
  <c r="AU1249"/>
  <c r="AW1248"/>
  <c r="AV1248"/>
  <c r="AT1248"/>
  <c r="AS1248"/>
  <c r="AU1248"/>
  <c r="AW1247"/>
  <c r="AV1247"/>
  <c r="AT1247"/>
  <c r="AS1247"/>
  <c r="AU1247"/>
  <c r="AW1246"/>
  <c r="AV1246"/>
  <c r="AT1246"/>
  <c r="AS1246"/>
  <c r="AX1246"/>
  <c r="AW1245"/>
  <c r="AV1245"/>
  <c r="AT1245"/>
  <c r="AS1245"/>
  <c r="AU1245"/>
  <c r="AW1244"/>
  <c r="AV1244"/>
  <c r="AT1244"/>
  <c r="AS1244"/>
  <c r="AU1244"/>
  <c r="AW1243"/>
  <c r="AV1243"/>
  <c r="AT1243"/>
  <c r="AS1243"/>
  <c r="AX1243"/>
  <c r="AW1242"/>
  <c r="AV1242"/>
  <c r="AT1242"/>
  <c r="AS1242"/>
  <c r="AX1242"/>
  <c r="AW1241"/>
  <c r="AV1241"/>
  <c r="AT1241"/>
  <c r="AS1241"/>
  <c r="AU1241"/>
  <c r="AW1240"/>
  <c r="AV1240"/>
  <c r="AT1240"/>
  <c r="AS1240"/>
  <c r="AU1240"/>
  <c r="AW1239"/>
  <c r="AV1239"/>
  <c r="AT1239"/>
  <c r="AS1239"/>
  <c r="AU1239"/>
  <c r="AW1238"/>
  <c r="AV1238"/>
  <c r="AT1238"/>
  <c r="AS1238"/>
  <c r="AX1238"/>
  <c r="AW1237"/>
  <c r="AV1237"/>
  <c r="AT1237"/>
  <c r="AS1237"/>
  <c r="AU1237"/>
  <c r="AW1236"/>
  <c r="AV1236"/>
  <c r="AT1236"/>
  <c r="AS1236"/>
  <c r="AU1236"/>
  <c r="AW1235"/>
  <c r="AV1235"/>
  <c r="AT1235"/>
  <c r="AS1235"/>
  <c r="AX1235"/>
  <c r="AW1234"/>
  <c r="AV1234"/>
  <c r="AT1234"/>
  <c r="AS1234"/>
  <c r="AX1234"/>
  <c r="AW1233"/>
  <c r="AV1233"/>
  <c r="AT1233"/>
  <c r="AS1233"/>
  <c r="AU1233"/>
  <c r="AW1232"/>
  <c r="AV1232"/>
  <c r="AT1232"/>
  <c r="AS1232"/>
  <c r="AU1232"/>
  <c r="AW1231"/>
  <c r="AV1231"/>
  <c r="AT1231"/>
  <c r="AS1231"/>
  <c r="AU1231"/>
  <c r="AW1230"/>
  <c r="AV1230"/>
  <c r="AT1230"/>
  <c r="AS1230"/>
  <c r="AX1230"/>
  <c r="AW1229"/>
  <c r="AV1229"/>
  <c r="AT1229"/>
  <c r="AS1229"/>
  <c r="AU1229"/>
  <c r="AW1228"/>
  <c r="AV1228"/>
  <c r="AT1228"/>
  <c r="AS1228"/>
  <c r="AU1228"/>
  <c r="AW1227"/>
  <c r="AV1227"/>
  <c r="AT1227"/>
  <c r="AS1227"/>
  <c r="AX1227"/>
  <c r="AW1226"/>
  <c r="AV1226"/>
  <c r="AT1226"/>
  <c r="AS1226"/>
  <c r="AX1226"/>
  <c r="AW1225"/>
  <c r="AV1225"/>
  <c r="AT1225"/>
  <c r="AS1225"/>
  <c r="AU1225"/>
  <c r="AW1224"/>
  <c r="AV1224"/>
  <c r="AT1224"/>
  <c r="AS1224"/>
  <c r="AU1224"/>
  <c r="AW1223"/>
  <c r="AV1223"/>
  <c r="AT1223"/>
  <c r="AS1223"/>
  <c r="AU1223"/>
  <c r="AW1222"/>
  <c r="AV1222"/>
  <c r="AT1222"/>
  <c r="AS1222"/>
  <c r="AX1222"/>
  <c r="AW1221"/>
  <c r="AV1221"/>
  <c r="AT1221"/>
  <c r="AS1221"/>
  <c r="AU1221"/>
  <c r="AW1220"/>
  <c r="AV1220"/>
  <c r="AT1220"/>
  <c r="AS1220"/>
  <c r="AU1220"/>
  <c r="AW1219"/>
  <c r="AV1219"/>
  <c r="AT1219"/>
  <c r="AS1219"/>
  <c r="AX1219"/>
  <c r="AW1218"/>
  <c r="AV1218"/>
  <c r="AT1218"/>
  <c r="AS1218"/>
  <c r="AX1218"/>
  <c r="AW1217"/>
  <c r="AV1217"/>
  <c r="AT1217"/>
  <c r="AS1217"/>
  <c r="AU1217"/>
  <c r="AW1216"/>
  <c r="AV1216"/>
  <c r="AT1216"/>
  <c r="AS1216"/>
  <c r="AU1216"/>
  <c r="AW1215"/>
  <c r="AV1215"/>
  <c r="AT1215"/>
  <c r="AS1215"/>
  <c r="AU1215"/>
  <c r="AW1214"/>
  <c r="AV1214"/>
  <c r="AT1214"/>
  <c r="AS1214"/>
  <c r="AX1214"/>
  <c r="AW1213"/>
  <c r="AV1213"/>
  <c r="AT1213"/>
  <c r="AS1213"/>
  <c r="AU1213"/>
  <c r="AW1212"/>
  <c r="AV1212"/>
  <c r="AT1212"/>
  <c r="AS1212"/>
  <c r="AU1212"/>
  <c r="AW1211"/>
  <c r="AV1211"/>
  <c r="AT1211"/>
  <c r="AS1211"/>
  <c r="AX1211"/>
  <c r="AW1210"/>
  <c r="AV1210"/>
  <c r="AT1210"/>
  <c r="AS1210"/>
  <c r="AX1210"/>
  <c r="AW1209"/>
  <c r="AV1209"/>
  <c r="AT1209"/>
  <c r="AS1209"/>
  <c r="AU1209"/>
  <c r="AW1208"/>
  <c r="AV1208"/>
  <c r="AT1208"/>
  <c r="AS1208"/>
  <c r="AU1208"/>
  <c r="AW1207"/>
  <c r="AV1207"/>
  <c r="AT1207"/>
  <c r="AS1207"/>
  <c r="AU1207"/>
  <c r="AW1206"/>
  <c r="AV1206"/>
  <c r="AT1206"/>
  <c r="AS1206"/>
  <c r="AX1206"/>
  <c r="AW1205"/>
  <c r="AV1205"/>
  <c r="AT1205"/>
  <c r="AS1205"/>
  <c r="AU1205"/>
  <c r="AW1204"/>
  <c r="AV1204"/>
  <c r="AT1204"/>
  <c r="AS1204"/>
  <c r="AU1204"/>
  <c r="AW1203"/>
  <c r="AV1203"/>
  <c r="AT1203"/>
  <c r="AS1203"/>
  <c r="AX1203"/>
  <c r="AW1202"/>
  <c r="AV1202"/>
  <c r="AT1202"/>
  <c r="AS1202"/>
  <c r="AX1202"/>
  <c r="AW1201"/>
  <c r="AV1201"/>
  <c r="AT1201"/>
  <c r="AS1201"/>
  <c r="AU1201"/>
  <c r="AW1200"/>
  <c r="AV1200"/>
  <c r="AT1200"/>
  <c r="AS1200"/>
  <c r="AU1200"/>
  <c r="AW1199"/>
  <c r="AV1199"/>
  <c r="AT1199"/>
  <c r="AS1199"/>
  <c r="AU1199"/>
  <c r="AW1198"/>
  <c r="AV1198"/>
  <c r="AT1198"/>
  <c r="AS1198"/>
  <c r="AX1198"/>
  <c r="AW1197"/>
  <c r="AV1197"/>
  <c r="AT1197"/>
  <c r="AS1197"/>
  <c r="AX1197"/>
  <c r="AW1196"/>
  <c r="AV1196"/>
  <c r="AT1196"/>
  <c r="AS1196"/>
  <c r="AU1196"/>
  <c r="AW1195"/>
  <c r="AV1195"/>
  <c r="AT1195"/>
  <c r="AS1195"/>
  <c r="AX1195"/>
  <c r="AW1194"/>
  <c r="AV1194"/>
  <c r="AT1194"/>
  <c r="AS1194"/>
  <c r="AX1194"/>
  <c r="AW1193"/>
  <c r="AV1193"/>
  <c r="AT1193"/>
  <c r="AS1193"/>
  <c r="AU1193"/>
  <c r="AW1192"/>
  <c r="AV1192"/>
  <c r="AT1192"/>
  <c r="AS1192"/>
  <c r="AU1192"/>
  <c r="AW1191"/>
  <c r="AV1191"/>
  <c r="AT1191"/>
  <c r="AS1191"/>
  <c r="AU1191"/>
  <c r="AW1190"/>
  <c r="AV1190"/>
  <c r="AT1190"/>
  <c r="AS1190"/>
  <c r="AX1190"/>
  <c r="AW1189"/>
  <c r="AV1189"/>
  <c r="AT1189"/>
  <c r="AS1189"/>
  <c r="AU1189"/>
  <c r="AW1188"/>
  <c r="AV1188"/>
  <c r="AT1188"/>
  <c r="AS1188"/>
  <c r="AU1188"/>
  <c r="AW1187"/>
  <c r="AV1187"/>
  <c r="AT1187"/>
  <c r="AS1187"/>
  <c r="AX1187"/>
  <c r="AW1186"/>
  <c r="AV1186"/>
  <c r="AT1186"/>
  <c r="AS1186"/>
  <c r="AX1186"/>
  <c r="AW1185"/>
  <c r="AV1185"/>
  <c r="AT1185"/>
  <c r="AS1185"/>
  <c r="AU1185"/>
  <c r="AW1184"/>
  <c r="AV1184"/>
  <c r="AT1184"/>
  <c r="AS1184"/>
  <c r="AU1184"/>
  <c r="AW1183"/>
  <c r="AV1183"/>
  <c r="AT1183"/>
  <c r="AS1183"/>
  <c r="AU1183"/>
  <c r="AW1182"/>
  <c r="AV1182"/>
  <c r="AT1182"/>
  <c r="AS1182"/>
  <c r="AX1182"/>
  <c r="AW1181"/>
  <c r="AV1181"/>
  <c r="AT1181"/>
  <c r="AS1181"/>
  <c r="AU1181"/>
  <c r="AW1180"/>
  <c r="AV1180"/>
  <c r="AT1180"/>
  <c r="AS1180"/>
  <c r="AU1180"/>
  <c r="AW1179"/>
  <c r="AV1179"/>
  <c r="AT1179"/>
  <c r="AS1179"/>
  <c r="AX1179"/>
  <c r="AW1178"/>
  <c r="AV1178"/>
  <c r="AT1178"/>
  <c r="AS1178"/>
  <c r="AX1178"/>
  <c r="AW1177"/>
  <c r="AV1177"/>
  <c r="AT1177"/>
  <c r="AS1177"/>
  <c r="AU1177"/>
  <c r="AW1176"/>
  <c r="AV1176"/>
  <c r="AT1176"/>
  <c r="AS1176"/>
  <c r="AU1176"/>
  <c r="AW1175"/>
  <c r="AV1175"/>
  <c r="AT1175"/>
  <c r="AS1175"/>
  <c r="AU1175"/>
  <c r="AW1174"/>
  <c r="AV1174"/>
  <c r="AT1174"/>
  <c r="AS1174"/>
  <c r="AX1174"/>
  <c r="AW1173"/>
  <c r="AV1173"/>
  <c r="AT1173"/>
  <c r="AS1173"/>
  <c r="AU1173"/>
  <c r="AW1172"/>
  <c r="AV1172"/>
  <c r="AT1172"/>
  <c r="AS1172"/>
  <c r="AU1172"/>
  <c r="AW1171"/>
  <c r="AV1171"/>
  <c r="AT1171"/>
  <c r="AS1171"/>
  <c r="AX1171"/>
  <c r="AW1170"/>
  <c r="AV1170"/>
  <c r="AT1170"/>
  <c r="AS1170"/>
  <c r="AX1170"/>
  <c r="AW1169"/>
  <c r="AV1169"/>
  <c r="AT1169"/>
  <c r="AS1169"/>
  <c r="AU1169"/>
  <c r="AW1168"/>
  <c r="AV1168"/>
  <c r="AT1168"/>
  <c r="AS1168"/>
  <c r="AU1168"/>
  <c r="AW1167"/>
  <c r="AV1167"/>
  <c r="AT1167"/>
  <c r="AS1167"/>
  <c r="AU1167"/>
  <c r="AW1166"/>
  <c r="AV1166"/>
  <c r="AT1166"/>
  <c r="AS1166"/>
  <c r="AX1166"/>
  <c r="AW1165"/>
  <c r="AV1165"/>
  <c r="AT1165"/>
  <c r="AS1165"/>
  <c r="AU1165"/>
  <c r="AW1164"/>
  <c r="AV1164"/>
  <c r="AT1164"/>
  <c r="AS1164"/>
  <c r="AU1164"/>
  <c r="AW1163"/>
  <c r="AV1163"/>
  <c r="AT1163"/>
  <c r="AS1163"/>
  <c r="AX1163"/>
  <c r="AW1162"/>
  <c r="AV1162"/>
  <c r="AT1162"/>
  <c r="AS1162"/>
  <c r="AX1162"/>
  <c r="AW1161"/>
  <c r="AV1161"/>
  <c r="AT1161"/>
  <c r="AS1161"/>
  <c r="AU1161"/>
  <c r="AW1160"/>
  <c r="AV1160"/>
  <c r="AT1160"/>
  <c r="AS1160"/>
  <c r="AU1160"/>
  <c r="AW1159"/>
  <c r="AV1159"/>
  <c r="AT1159"/>
  <c r="AS1159"/>
  <c r="AU1159"/>
  <c r="AW1158"/>
  <c r="AV1158"/>
  <c r="AT1158"/>
  <c r="AS1158"/>
  <c r="AX1158"/>
  <c r="AW1157"/>
  <c r="AV1157"/>
  <c r="AT1157"/>
  <c r="AS1157"/>
  <c r="AU1157"/>
  <c r="AW1156"/>
  <c r="AV1156"/>
  <c r="AT1156"/>
  <c r="AS1156"/>
  <c r="AU1156"/>
  <c r="AW1155"/>
  <c r="AV1155"/>
  <c r="AT1155"/>
  <c r="AS1155"/>
  <c r="AX1155"/>
  <c r="AW1154"/>
  <c r="AV1154"/>
  <c r="AT1154"/>
  <c r="AS1154"/>
  <c r="AX1154"/>
  <c r="AW1153"/>
  <c r="AV1153"/>
  <c r="AT1153"/>
  <c r="AS1153"/>
  <c r="AU1153"/>
  <c r="AW1152"/>
  <c r="AV1152"/>
  <c r="AT1152"/>
  <c r="AS1152"/>
  <c r="AU1152"/>
  <c r="AW1151"/>
  <c r="AV1151"/>
  <c r="AT1151"/>
  <c r="AS1151"/>
  <c r="AU1151"/>
  <c r="AW1150"/>
  <c r="AV1150"/>
  <c r="AT1150"/>
  <c r="AS1150"/>
  <c r="AX1150"/>
  <c r="AW1149"/>
  <c r="AV1149"/>
  <c r="AT1149"/>
  <c r="AS1149"/>
  <c r="AU1149"/>
  <c r="AW1148"/>
  <c r="AV1148"/>
  <c r="AT1148"/>
  <c r="AS1148"/>
  <c r="AU1148"/>
  <c r="AW1147"/>
  <c r="AV1147"/>
  <c r="AT1147"/>
  <c r="AS1147"/>
  <c r="AX1147"/>
  <c r="AW1146"/>
  <c r="AV1146"/>
  <c r="AT1146"/>
  <c r="AS1146"/>
  <c r="AX1146"/>
  <c r="AW1145"/>
  <c r="AV1145"/>
  <c r="AT1145"/>
  <c r="AS1145"/>
  <c r="AU1145"/>
  <c r="AW1144"/>
  <c r="AV1144"/>
  <c r="AT1144"/>
  <c r="AS1144"/>
  <c r="AU1144"/>
  <c r="AW1143"/>
  <c r="AV1143"/>
  <c r="AT1143"/>
  <c r="AS1143"/>
  <c r="AU1143"/>
  <c r="AW1142"/>
  <c r="AV1142"/>
  <c r="AT1142"/>
  <c r="AS1142"/>
  <c r="AX1142"/>
  <c r="AW1141"/>
  <c r="AV1141"/>
  <c r="AT1141"/>
  <c r="AS1141"/>
  <c r="AU1141"/>
  <c r="AW1140"/>
  <c r="AV1140"/>
  <c r="AT1140"/>
  <c r="AS1140"/>
  <c r="AU1140"/>
  <c r="AW1139"/>
  <c r="AV1139"/>
  <c r="AT1139"/>
  <c r="AS1139"/>
  <c r="AX1139"/>
  <c r="AW1138"/>
  <c r="AV1138"/>
  <c r="AU1138"/>
  <c r="AT1138"/>
  <c r="AS1138"/>
  <c r="AW1137"/>
  <c r="AV1137"/>
  <c r="AT1137"/>
  <c r="AS1137"/>
  <c r="AU1137"/>
  <c r="AW1136"/>
  <c r="AV1136"/>
  <c r="AT1136"/>
  <c r="AS1136"/>
  <c r="AU1136"/>
  <c r="AW1135"/>
  <c r="AV1135"/>
  <c r="AT1135"/>
  <c r="AS1135"/>
  <c r="AU1135"/>
  <c r="AW1134"/>
  <c r="AV1134"/>
  <c r="AT1134"/>
  <c r="AS1134"/>
  <c r="AX1134"/>
  <c r="AW1133"/>
  <c r="AV1133"/>
  <c r="AT1133"/>
  <c r="AS1133"/>
  <c r="AU1133"/>
  <c r="AW1132"/>
  <c r="AV1132"/>
  <c r="AT1132"/>
  <c r="AS1132"/>
  <c r="AU1132"/>
  <c r="AW1131"/>
  <c r="AV1131"/>
  <c r="AT1131"/>
  <c r="AS1131"/>
  <c r="AX1131"/>
  <c r="AW1130"/>
  <c r="AV1130"/>
  <c r="AT1130"/>
  <c r="AS1130"/>
  <c r="AX1130"/>
  <c r="AW1129"/>
  <c r="AV1129"/>
  <c r="AT1129"/>
  <c r="AS1129"/>
  <c r="AU1129"/>
  <c r="AW1128"/>
  <c r="AV1128"/>
  <c r="AT1128"/>
  <c r="AS1128"/>
  <c r="AU1128"/>
  <c r="AW1127"/>
  <c r="AV1127"/>
  <c r="AT1127"/>
  <c r="AS1127"/>
  <c r="AU1127"/>
  <c r="AW1126"/>
  <c r="AV1126"/>
  <c r="AT1126"/>
  <c r="AS1126"/>
  <c r="AX1126"/>
  <c r="AW1125"/>
  <c r="AV1125"/>
  <c r="AT1125"/>
  <c r="AS1125"/>
  <c r="AU1125"/>
  <c r="AW1124"/>
  <c r="AV1124"/>
  <c r="AT1124"/>
  <c r="AS1124"/>
  <c r="AU1124"/>
  <c r="AW1123"/>
  <c r="AV1123"/>
  <c r="AT1123"/>
  <c r="AS1123"/>
  <c r="AX1123"/>
  <c r="AW1122"/>
  <c r="AV1122"/>
  <c r="AT1122"/>
  <c r="AS1122"/>
  <c r="AX1122"/>
  <c r="AW1121"/>
  <c r="AV1121"/>
  <c r="AT1121"/>
  <c r="AS1121"/>
  <c r="AU1121"/>
  <c r="AW1120"/>
  <c r="AV1120"/>
  <c r="AT1120"/>
  <c r="AS1120"/>
  <c r="AU1120"/>
  <c r="AW1119"/>
  <c r="AV1119"/>
  <c r="AT1119"/>
  <c r="AS1119"/>
  <c r="AU1119"/>
  <c r="AW1118"/>
  <c r="AV1118"/>
  <c r="AT1118"/>
  <c r="AS1118"/>
  <c r="AX1118"/>
  <c r="AW1117"/>
  <c r="AV1117"/>
  <c r="AT1117"/>
  <c r="AS1117"/>
  <c r="AU1117"/>
  <c r="AW1116"/>
  <c r="AV1116"/>
  <c r="AT1116"/>
  <c r="AS1116"/>
  <c r="AU1116"/>
  <c r="AW1115"/>
  <c r="AV1115"/>
  <c r="AT1115"/>
  <c r="AS1115"/>
  <c r="AX1115"/>
  <c r="AW1114"/>
  <c r="AV1114"/>
  <c r="AT1114"/>
  <c r="AS1114"/>
  <c r="AX1114"/>
  <c r="AW1113"/>
  <c r="AV1113"/>
  <c r="AT1113"/>
  <c r="AS1113"/>
  <c r="AU1113"/>
  <c r="AW1112"/>
  <c r="AV1112"/>
  <c r="AT1112"/>
  <c r="AS1112"/>
  <c r="AU1112"/>
  <c r="AW1111"/>
  <c r="AV1111"/>
  <c r="AT1111"/>
  <c r="AS1111"/>
  <c r="AU1111"/>
  <c r="AW1110"/>
  <c r="AV1110"/>
  <c r="AT1110"/>
  <c r="AS1110"/>
  <c r="AX1110"/>
  <c r="AW1109"/>
  <c r="AV1109"/>
  <c r="AT1109"/>
  <c r="AS1109"/>
  <c r="AU1109"/>
  <c r="AW1108"/>
  <c r="AV1108"/>
  <c r="AT1108"/>
  <c r="AS1108"/>
  <c r="AU1108"/>
  <c r="AW1107"/>
  <c r="AV1107"/>
  <c r="AT1107"/>
  <c r="AS1107"/>
  <c r="AX1107"/>
  <c r="AW1106"/>
  <c r="AV1106"/>
  <c r="AT1106"/>
  <c r="AS1106"/>
  <c r="AX1106"/>
  <c r="AW1105"/>
  <c r="AV1105"/>
  <c r="AT1105"/>
  <c r="AS1105"/>
  <c r="AU1105"/>
  <c r="AW1104"/>
  <c r="AV1104"/>
  <c r="AT1104"/>
  <c r="AS1104"/>
  <c r="AU1104"/>
  <c r="AW1103"/>
  <c r="AV1103"/>
  <c r="AT1103"/>
  <c r="AS1103"/>
  <c r="AU1103"/>
  <c r="AW1102"/>
  <c r="AV1102"/>
  <c r="AT1102"/>
  <c r="AS1102"/>
  <c r="AX1102"/>
  <c r="AW1101"/>
  <c r="AV1101"/>
  <c r="AT1101"/>
  <c r="AS1101"/>
  <c r="AU1101"/>
  <c r="AW1100"/>
  <c r="AV1100"/>
  <c r="AT1100"/>
  <c r="AS1100"/>
  <c r="AU1100"/>
  <c r="AW1099"/>
  <c r="AV1099"/>
  <c r="AT1099"/>
  <c r="AS1099"/>
  <c r="AX1099"/>
  <c r="AW1098"/>
  <c r="AV1098"/>
  <c r="AT1098"/>
  <c r="AS1098"/>
  <c r="AX1098"/>
  <c r="AW1097"/>
  <c r="AV1097"/>
  <c r="AT1097"/>
  <c r="AS1097"/>
  <c r="AU1097"/>
  <c r="AW1096"/>
  <c r="AV1096"/>
  <c r="AT1096"/>
  <c r="AS1096"/>
  <c r="AU1096"/>
  <c r="AW1095"/>
  <c r="AV1095"/>
  <c r="AT1095"/>
  <c r="AS1095"/>
  <c r="AU1095"/>
  <c r="AW1094"/>
  <c r="AV1094"/>
  <c r="AT1094"/>
  <c r="AS1094"/>
  <c r="AX1094"/>
  <c r="AW1093"/>
  <c r="AV1093"/>
  <c r="AT1093"/>
  <c r="AS1093"/>
  <c r="AU1093"/>
  <c r="AW1092"/>
  <c r="AV1092"/>
  <c r="AT1092"/>
  <c r="AS1092"/>
  <c r="AU1092"/>
  <c r="AW1091"/>
  <c r="AV1091"/>
  <c r="AT1091"/>
  <c r="AS1091"/>
  <c r="AX1091"/>
  <c r="AW1090"/>
  <c r="AV1090"/>
  <c r="AT1090"/>
  <c r="AS1090"/>
  <c r="AX1090"/>
  <c r="AW1089"/>
  <c r="AV1089"/>
  <c r="AT1089"/>
  <c r="AS1089"/>
  <c r="AU1089"/>
  <c r="AW1088"/>
  <c r="AV1088"/>
  <c r="AT1088"/>
  <c r="AS1088"/>
  <c r="AU1088"/>
  <c r="AW1087"/>
  <c r="AV1087"/>
  <c r="AT1087"/>
  <c r="AS1087"/>
  <c r="AU1087"/>
  <c r="AW1086"/>
  <c r="AV1086"/>
  <c r="AT1086"/>
  <c r="AS1086"/>
  <c r="AX1086"/>
  <c r="AW1085"/>
  <c r="AV1085"/>
  <c r="AT1085"/>
  <c r="AS1085"/>
  <c r="AU1085"/>
  <c r="AW1084"/>
  <c r="AV1084"/>
  <c r="AT1084"/>
  <c r="AS1084"/>
  <c r="AU1084"/>
  <c r="AW1083"/>
  <c r="AV1083"/>
  <c r="AT1083"/>
  <c r="AS1083"/>
  <c r="AX1083"/>
  <c r="AW1082"/>
  <c r="AV1082"/>
  <c r="AT1082"/>
  <c r="AS1082"/>
  <c r="AX1082"/>
  <c r="AW1081"/>
  <c r="AV1081"/>
  <c r="AT1081"/>
  <c r="AS1081"/>
  <c r="AU1081"/>
  <c r="AW1080"/>
  <c r="AV1080"/>
  <c r="AT1080"/>
  <c r="AS1080"/>
  <c r="AU1080"/>
  <c r="AW1079"/>
  <c r="AV1079"/>
  <c r="AT1079"/>
  <c r="AS1079"/>
  <c r="AU1079"/>
  <c r="AW1078"/>
  <c r="AV1078"/>
  <c r="AT1078"/>
  <c r="AS1078"/>
  <c r="AX1078"/>
  <c r="AW1077"/>
  <c r="AV1077"/>
  <c r="AT1077"/>
  <c r="AS1077"/>
  <c r="AU1077"/>
  <c r="AW1076"/>
  <c r="AV1076"/>
  <c r="AT1076"/>
  <c r="AS1076"/>
  <c r="AU1076"/>
  <c r="AW1075"/>
  <c r="AV1075"/>
  <c r="AT1075"/>
  <c r="AS1075"/>
  <c r="AX1075"/>
  <c r="AW1074"/>
  <c r="AV1074"/>
  <c r="AT1074"/>
  <c r="AS1074"/>
  <c r="AX1074"/>
  <c r="AW1073"/>
  <c r="AV1073"/>
  <c r="AT1073"/>
  <c r="AS1073"/>
  <c r="AU1073"/>
  <c r="AW1072"/>
  <c r="AV1072"/>
  <c r="AT1072"/>
  <c r="AS1072"/>
  <c r="AU1072"/>
  <c r="AW1071"/>
  <c r="AV1071"/>
  <c r="AT1071"/>
  <c r="AS1071"/>
  <c r="AU1071"/>
  <c r="AW1070"/>
  <c r="AV1070"/>
  <c r="AT1070"/>
  <c r="AS1070"/>
  <c r="AX1070"/>
  <c r="AW1069"/>
  <c r="AV1069"/>
  <c r="AT1069"/>
  <c r="AS1069"/>
  <c r="AU1069"/>
  <c r="AW1068"/>
  <c r="AV1068"/>
  <c r="AT1068"/>
  <c r="AS1068"/>
  <c r="AU1068"/>
  <c r="AW1067"/>
  <c r="AV1067"/>
  <c r="AT1067"/>
  <c r="AS1067"/>
  <c r="AW1066"/>
  <c r="AV1066"/>
  <c r="AT1066"/>
  <c r="AS1066"/>
  <c r="AX1066"/>
  <c r="AW1065"/>
  <c r="AV1065"/>
  <c r="AT1065"/>
  <c r="AS1065"/>
  <c r="AU1065"/>
  <c r="AW1064"/>
  <c r="AV1064"/>
  <c r="AT1064"/>
  <c r="AS1064"/>
  <c r="AU1064"/>
  <c r="AW1063"/>
  <c r="AV1063"/>
  <c r="AT1063"/>
  <c r="AS1063"/>
  <c r="AU1063"/>
  <c r="AW1062"/>
  <c r="AV1062"/>
  <c r="AT1062"/>
  <c r="AS1062"/>
  <c r="AX1062"/>
  <c r="AW1061"/>
  <c r="AV1061"/>
  <c r="AT1061"/>
  <c r="AS1061"/>
  <c r="AU1061"/>
  <c r="AW1060"/>
  <c r="AV1060"/>
  <c r="AT1060"/>
  <c r="AS1060"/>
  <c r="AU1060"/>
  <c r="AW1059"/>
  <c r="AV1059"/>
  <c r="AT1059"/>
  <c r="AS1059"/>
  <c r="AW1058"/>
  <c r="AV1058"/>
  <c r="AT1058"/>
  <c r="AS1058"/>
  <c r="AX1058"/>
  <c r="AW1057"/>
  <c r="AV1057"/>
  <c r="AT1057"/>
  <c r="AS1057"/>
  <c r="AU1057"/>
  <c r="AW1056"/>
  <c r="AV1056"/>
  <c r="AT1056"/>
  <c r="AS1056"/>
  <c r="AU1056"/>
  <c r="AW1055"/>
  <c r="AV1055"/>
  <c r="AT1055"/>
  <c r="AS1055"/>
  <c r="AU1055"/>
  <c r="AW1054"/>
  <c r="AV1054"/>
  <c r="AT1054"/>
  <c r="AS1054"/>
  <c r="AX1054"/>
  <c r="AW1053"/>
  <c r="AV1053"/>
  <c r="AT1053"/>
  <c r="AS1053"/>
  <c r="AU1053"/>
  <c r="AW1052"/>
  <c r="AV1052"/>
  <c r="AT1052"/>
  <c r="AS1052"/>
  <c r="AU1052"/>
  <c r="AW1051"/>
  <c r="AV1051"/>
  <c r="AT1051"/>
  <c r="AS1051"/>
  <c r="AW1050"/>
  <c r="AV1050"/>
  <c r="AT1050"/>
  <c r="AS1050"/>
  <c r="AX1050"/>
  <c r="AW1049"/>
  <c r="AV1049"/>
  <c r="AT1049"/>
  <c r="AS1049"/>
  <c r="AU1049"/>
  <c r="AW1048"/>
  <c r="AV1048"/>
  <c r="AT1048"/>
  <c r="AS1048"/>
  <c r="AU1048"/>
  <c r="AW1047"/>
  <c r="AV1047"/>
  <c r="AT1047"/>
  <c r="AS1047"/>
  <c r="AW1046"/>
  <c r="AV1046"/>
  <c r="AT1046"/>
  <c r="AS1046"/>
  <c r="AX1046"/>
  <c r="AW1045"/>
  <c r="AV1045"/>
  <c r="AT1045"/>
  <c r="AS1045"/>
  <c r="AU1045"/>
  <c r="AW1044"/>
  <c r="AV1044"/>
  <c r="AT1044"/>
  <c r="AS1044"/>
  <c r="AU1044"/>
  <c r="AW1043"/>
  <c r="AV1043"/>
  <c r="AT1043"/>
  <c r="AS1043"/>
  <c r="AW1042"/>
  <c r="AV1042"/>
  <c r="AT1042"/>
  <c r="AS1042"/>
  <c r="AX1042"/>
  <c r="AW1041"/>
  <c r="AV1041"/>
  <c r="AT1041"/>
  <c r="AS1041"/>
  <c r="AU1041"/>
  <c r="AW1040"/>
  <c r="AV1040"/>
  <c r="AT1040"/>
  <c r="AS1040"/>
  <c r="AU1040"/>
  <c r="AW1039"/>
  <c r="AV1039"/>
  <c r="AT1039"/>
  <c r="AS1039"/>
  <c r="AX1039"/>
  <c r="AW1038"/>
  <c r="AV1038"/>
  <c r="AT1038"/>
  <c r="AS1038"/>
  <c r="AX1038"/>
  <c r="AW1037"/>
  <c r="AV1037"/>
  <c r="AT1037"/>
  <c r="AS1037"/>
  <c r="AU1037"/>
  <c r="AW1036"/>
  <c r="AV1036"/>
  <c r="AT1036"/>
  <c r="AS1036"/>
  <c r="AU1036"/>
  <c r="AW1035"/>
  <c r="AV1035"/>
  <c r="AT1035"/>
  <c r="AS1035"/>
  <c r="AW1034"/>
  <c r="AV1034"/>
  <c r="AT1034"/>
  <c r="AS1034"/>
  <c r="AX1034"/>
  <c r="AW1033"/>
  <c r="AV1033"/>
  <c r="AT1033"/>
  <c r="AS1033"/>
  <c r="AU1033"/>
  <c r="AW1032"/>
  <c r="AV1032"/>
  <c r="AT1032"/>
  <c r="AS1032"/>
  <c r="AX1032"/>
  <c r="AW1031"/>
  <c r="AV1031"/>
  <c r="AT1031"/>
  <c r="AS1031"/>
  <c r="AU1031"/>
  <c r="AW1030"/>
  <c r="AV1030"/>
  <c r="AT1030"/>
  <c r="AS1030"/>
  <c r="AX1030"/>
  <c r="AW1029"/>
  <c r="AV1029"/>
  <c r="AT1029"/>
  <c r="AS1029"/>
  <c r="AU1029"/>
  <c r="AW1028"/>
  <c r="AV1028"/>
  <c r="AT1028"/>
  <c r="AS1028"/>
  <c r="AU1028"/>
  <c r="AW1027"/>
  <c r="AV1027"/>
  <c r="AT1027"/>
  <c r="AS1027"/>
  <c r="AU1027"/>
  <c r="AW1026"/>
  <c r="AV1026"/>
  <c r="AT1026"/>
  <c r="AS1026"/>
  <c r="AX1026"/>
  <c r="AW1025"/>
  <c r="AV1025"/>
  <c r="AT1025"/>
  <c r="AS1025"/>
  <c r="AU1025"/>
  <c r="AW1024"/>
  <c r="AV1024"/>
  <c r="AT1024"/>
  <c r="AS1024"/>
  <c r="AX1024"/>
  <c r="AW1023"/>
  <c r="AV1023"/>
  <c r="AT1023"/>
  <c r="AS1023"/>
  <c r="AU1023"/>
  <c r="AW1022"/>
  <c r="AV1022"/>
  <c r="AT1022"/>
  <c r="AS1022"/>
  <c r="AX1022"/>
  <c r="AW1021"/>
  <c r="AV1021"/>
  <c r="AT1021"/>
  <c r="AS1021"/>
  <c r="AU1021"/>
  <c r="AW1020"/>
  <c r="AV1020"/>
  <c r="AT1020"/>
  <c r="AS1020"/>
  <c r="AU1020"/>
  <c r="AW1019"/>
  <c r="AV1019"/>
  <c r="AT1019"/>
  <c r="AS1019"/>
  <c r="AU1019"/>
  <c r="AW1018"/>
  <c r="AV1018"/>
  <c r="AT1018"/>
  <c r="AS1018"/>
  <c r="AX1018"/>
  <c r="AW1017"/>
  <c r="AV1017"/>
  <c r="AT1017"/>
  <c r="AS1017"/>
  <c r="AU1017"/>
  <c r="AW1016"/>
  <c r="AV1016"/>
  <c r="AT1016"/>
  <c r="AS1016"/>
  <c r="AU1016"/>
  <c r="AW1015"/>
  <c r="AV1015"/>
  <c r="AT1015"/>
  <c r="AS1015"/>
  <c r="AU1015"/>
  <c r="AW1014"/>
  <c r="AV1014"/>
  <c r="AT1014"/>
  <c r="AS1014"/>
  <c r="AX1014"/>
  <c r="AW1013"/>
  <c r="AV1013"/>
  <c r="AT1013"/>
  <c r="AS1013"/>
  <c r="AU1013"/>
  <c r="AW1012"/>
  <c r="AV1012"/>
  <c r="AT1012"/>
  <c r="AS1012"/>
  <c r="AU1012"/>
  <c r="AW1011"/>
  <c r="AV1011"/>
  <c r="AT1011"/>
  <c r="AS1011"/>
  <c r="AU1011"/>
  <c r="AW1010"/>
  <c r="AV1010"/>
  <c r="AT1010"/>
  <c r="AS1010"/>
  <c r="AX1010"/>
  <c r="AW1009"/>
  <c r="AV1009"/>
  <c r="AT1009"/>
  <c r="AS1009"/>
  <c r="AU1009"/>
  <c r="AW1008"/>
  <c r="AV1008"/>
  <c r="AT1008"/>
  <c r="AS1008"/>
  <c r="AU1008"/>
  <c r="AW1007"/>
  <c r="AV1007"/>
  <c r="AT1007"/>
  <c r="AS1007"/>
  <c r="AU1007"/>
  <c r="AW1006"/>
  <c r="AV1006"/>
  <c r="AT1006"/>
  <c r="AS1006"/>
  <c r="AX1006"/>
  <c r="AW1005"/>
  <c r="AV1005"/>
  <c r="AT1005"/>
  <c r="AS1005"/>
  <c r="AU1005"/>
  <c r="AW1004"/>
  <c r="AV1004"/>
  <c r="AT1004"/>
  <c r="AS1004"/>
  <c r="AU1004"/>
  <c r="AW1003"/>
  <c r="AV1003"/>
  <c r="AT1003"/>
  <c r="AS1003"/>
  <c r="AU1003"/>
  <c r="AW1002"/>
  <c r="AV1002"/>
  <c r="AT1002"/>
  <c r="AS1002"/>
  <c r="AX1002"/>
  <c r="AW1001"/>
  <c r="AV1001"/>
  <c r="AT1001"/>
  <c r="AS1001"/>
  <c r="AU1001"/>
  <c r="AW1000"/>
  <c r="AV1000"/>
  <c r="AT1000"/>
  <c r="AS1000"/>
  <c r="AU1000"/>
  <c r="AW999"/>
  <c r="AV999"/>
  <c r="AT999"/>
  <c r="AS999"/>
  <c r="AU999"/>
  <c r="AW998"/>
  <c r="AV998"/>
  <c r="AT998"/>
  <c r="AS998"/>
  <c r="AX998"/>
  <c r="AW997"/>
  <c r="AV997"/>
  <c r="AT997"/>
  <c r="AS997"/>
  <c r="AU997"/>
  <c r="AW996"/>
  <c r="AV996"/>
  <c r="AT996"/>
  <c r="AS996"/>
  <c r="AU996"/>
  <c r="AW995"/>
  <c r="AV995"/>
  <c r="AT995"/>
  <c r="AS995"/>
  <c r="AU995"/>
  <c r="AW994"/>
  <c r="AV994"/>
  <c r="AT994"/>
  <c r="AS994"/>
  <c r="AX994"/>
  <c r="AW993"/>
  <c r="AV993"/>
  <c r="AT993"/>
  <c r="AS993"/>
  <c r="AU993"/>
  <c r="AW992"/>
  <c r="AV992"/>
  <c r="AT992"/>
  <c r="AS992"/>
  <c r="AU992"/>
  <c r="AW991"/>
  <c r="AV991"/>
  <c r="AT991"/>
  <c r="AS991"/>
  <c r="AU991"/>
  <c r="AW990"/>
  <c r="AV990"/>
  <c r="AT990"/>
  <c r="AS990"/>
  <c r="AX990"/>
  <c r="AW989"/>
  <c r="AV989"/>
  <c r="AT989"/>
  <c r="AS989"/>
  <c r="AU989"/>
  <c r="AW988"/>
  <c r="AV988"/>
  <c r="AT988"/>
  <c r="AS988"/>
  <c r="AU988"/>
  <c r="AW987"/>
  <c r="AV987"/>
  <c r="AT987"/>
  <c r="AS987"/>
  <c r="AU987"/>
  <c r="AW986"/>
  <c r="AV986"/>
  <c r="AT986"/>
  <c r="AS986"/>
  <c r="AX986"/>
  <c r="AW985"/>
  <c r="AV985"/>
  <c r="AT985"/>
  <c r="AS985"/>
  <c r="AU985"/>
  <c r="AW984"/>
  <c r="AV984"/>
  <c r="AT984"/>
  <c r="AS984"/>
  <c r="AU984"/>
  <c r="AW983"/>
  <c r="AV983"/>
  <c r="AT983"/>
  <c r="AS983"/>
  <c r="AU983"/>
  <c r="AW982"/>
  <c r="AV982"/>
  <c r="AT982"/>
  <c r="AS982"/>
  <c r="AX982"/>
  <c r="AW981"/>
  <c r="AV981"/>
  <c r="AT981"/>
  <c r="AS981"/>
  <c r="AU981"/>
  <c r="AW980"/>
  <c r="AV980"/>
  <c r="AT980"/>
  <c r="AS980"/>
  <c r="AU980"/>
  <c r="AW979"/>
  <c r="AV979"/>
  <c r="AT979"/>
  <c r="AS979"/>
  <c r="AU979"/>
  <c r="AW978"/>
  <c r="AV978"/>
  <c r="AT978"/>
  <c r="AS978"/>
  <c r="AX978"/>
  <c r="AW977"/>
  <c r="AV977"/>
  <c r="AT977"/>
  <c r="AS977"/>
  <c r="AU977"/>
  <c r="AW976"/>
  <c r="AV976"/>
  <c r="AT976"/>
  <c r="AS976"/>
  <c r="AU976"/>
  <c r="AW975"/>
  <c r="AV975"/>
  <c r="AT975"/>
  <c r="AS975"/>
  <c r="AU975"/>
  <c r="AW974"/>
  <c r="AV974"/>
  <c r="AT974"/>
  <c r="AS974"/>
  <c r="AX974"/>
  <c r="AW973"/>
  <c r="AV973"/>
  <c r="AT973"/>
  <c r="AS973"/>
  <c r="AW972"/>
  <c r="AV972"/>
  <c r="AT972"/>
  <c r="AS972"/>
  <c r="AU972"/>
  <c r="AW971"/>
  <c r="AV971"/>
  <c r="AT971"/>
  <c r="AS971"/>
  <c r="AU971"/>
  <c r="AW970"/>
  <c r="AV970"/>
  <c r="AT970"/>
  <c r="AS970"/>
  <c r="AX970"/>
  <c r="AW969"/>
  <c r="AV969"/>
  <c r="AT969"/>
  <c r="AS969"/>
  <c r="AU969"/>
  <c r="AW968"/>
  <c r="AV968"/>
  <c r="AT968"/>
  <c r="AS968"/>
  <c r="AU968"/>
  <c r="AW967"/>
  <c r="AV967"/>
  <c r="AT967"/>
  <c r="AS967"/>
  <c r="AU967"/>
  <c r="AW966"/>
  <c r="AV966"/>
  <c r="AT966"/>
  <c r="AS966"/>
  <c r="AX966"/>
  <c r="AW965"/>
  <c r="AV965"/>
  <c r="AT965"/>
  <c r="AS965"/>
  <c r="AW964"/>
  <c r="AV964"/>
  <c r="AT964"/>
  <c r="AS964"/>
  <c r="AX964"/>
  <c r="AW963"/>
  <c r="AV963"/>
  <c r="AT963"/>
  <c r="AS963"/>
  <c r="AU963"/>
  <c r="AW962"/>
  <c r="AV962"/>
  <c r="AT962"/>
  <c r="AS962"/>
  <c r="AX962"/>
  <c r="AW961"/>
  <c r="AV961"/>
  <c r="AT961"/>
  <c r="AS961"/>
  <c r="AX961"/>
  <c r="AW960"/>
  <c r="AV960"/>
  <c r="AT960"/>
  <c r="AS960"/>
  <c r="AX960"/>
  <c r="AW959"/>
  <c r="AV959"/>
  <c r="AT959"/>
  <c r="AS959"/>
  <c r="AU959"/>
  <c r="AW958"/>
  <c r="AV958"/>
  <c r="AT958"/>
  <c r="AS958"/>
  <c r="AX958"/>
  <c r="AW957"/>
  <c r="AV957"/>
  <c r="AT957"/>
  <c r="AS957"/>
  <c r="AX957"/>
  <c r="AW956"/>
  <c r="AV956"/>
  <c r="AT956"/>
  <c r="AS956"/>
  <c r="AX956"/>
  <c r="AW955"/>
  <c r="AV955"/>
  <c r="AT955"/>
  <c r="AS955"/>
  <c r="AU955"/>
  <c r="AW954"/>
  <c r="AV954"/>
  <c r="AT954"/>
  <c r="AS954"/>
  <c r="AX954"/>
  <c r="AW953"/>
  <c r="AV953"/>
  <c r="AT953"/>
  <c r="AS953"/>
  <c r="AX953"/>
  <c r="AW952"/>
  <c r="AV952"/>
  <c r="AT952"/>
  <c r="AS952"/>
  <c r="AU952"/>
  <c r="AW951"/>
  <c r="AV951"/>
  <c r="AT951"/>
  <c r="AS951"/>
  <c r="AX951"/>
  <c r="AW950"/>
  <c r="AV950"/>
  <c r="AT950"/>
  <c r="AS950"/>
  <c r="AX950"/>
  <c r="AW949"/>
  <c r="AV949"/>
  <c r="AT949"/>
  <c r="AS949"/>
  <c r="AX949"/>
  <c r="AW948"/>
  <c r="AV948"/>
  <c r="AT948"/>
  <c r="AS948"/>
  <c r="AU948"/>
  <c r="AW947"/>
  <c r="AV947"/>
  <c r="AT947"/>
  <c r="AS947"/>
  <c r="AU947"/>
  <c r="AW946"/>
  <c r="AV946"/>
  <c r="AT946"/>
  <c r="AS946"/>
  <c r="AU946"/>
  <c r="AW945"/>
  <c r="AV945"/>
  <c r="AT945"/>
  <c r="AS945"/>
  <c r="AX945"/>
  <c r="AW944"/>
  <c r="AV944"/>
  <c r="AT944"/>
  <c r="AS944"/>
  <c r="AU944"/>
  <c r="AW943"/>
  <c r="AV943"/>
  <c r="AT943"/>
  <c r="AS943"/>
  <c r="AX943"/>
  <c r="AW942"/>
  <c r="AV942"/>
  <c r="AT942"/>
  <c r="AS942"/>
  <c r="AX942"/>
  <c r="AW941"/>
  <c r="AV941"/>
  <c r="AT941"/>
  <c r="AS941"/>
  <c r="AX941"/>
  <c r="AW940"/>
  <c r="AV940"/>
  <c r="AT940"/>
  <c r="AS940"/>
  <c r="AU940"/>
  <c r="AW939"/>
  <c r="AV939"/>
  <c r="AT939"/>
  <c r="AS939"/>
  <c r="AU939"/>
  <c r="AW938"/>
  <c r="AV938"/>
  <c r="AT938"/>
  <c r="AS938"/>
  <c r="AU938"/>
  <c r="AW937"/>
  <c r="AV937"/>
  <c r="AT937"/>
  <c r="AS937"/>
  <c r="AU937"/>
  <c r="AW936"/>
  <c r="AV936"/>
  <c r="AT936"/>
  <c r="AS936"/>
  <c r="AU936"/>
  <c r="AW935"/>
  <c r="AV935"/>
  <c r="AT935"/>
  <c r="AS935"/>
  <c r="AX935"/>
  <c r="AW934"/>
  <c r="AV934"/>
  <c r="AT934"/>
  <c r="AS934"/>
  <c r="AX934"/>
  <c r="AW933"/>
  <c r="AV933"/>
  <c r="AT933"/>
  <c r="AS933"/>
  <c r="AU933"/>
  <c r="AW932"/>
  <c r="AV932"/>
  <c r="AT932"/>
  <c r="AS932"/>
  <c r="AU932"/>
  <c r="AW931"/>
  <c r="AV931"/>
  <c r="AT931"/>
  <c r="AS931"/>
  <c r="AU931"/>
  <c r="AW930"/>
  <c r="AV930"/>
  <c r="AT930"/>
  <c r="AS930"/>
  <c r="AU930"/>
  <c r="AW929"/>
  <c r="AV929"/>
  <c r="AT929"/>
  <c r="AS929"/>
  <c r="AU929"/>
  <c r="AW928"/>
  <c r="AV928"/>
  <c r="AT928"/>
  <c r="AS928"/>
  <c r="AU928"/>
  <c r="AW927"/>
  <c r="AV927"/>
  <c r="AT927"/>
  <c r="AS927"/>
  <c r="AX927"/>
  <c r="AW926"/>
  <c r="AV926"/>
  <c r="AT926"/>
  <c r="AS926"/>
  <c r="AX926"/>
  <c r="AW925"/>
  <c r="AV925"/>
  <c r="AT925"/>
  <c r="AS925"/>
  <c r="AU925"/>
  <c r="AW924"/>
  <c r="AV924"/>
  <c r="AT924"/>
  <c r="AS924"/>
  <c r="AU924"/>
  <c r="AW923"/>
  <c r="AV923"/>
  <c r="AT923"/>
  <c r="AS923"/>
  <c r="AU923"/>
  <c r="AW922"/>
  <c r="AV922"/>
  <c r="AT922"/>
  <c r="AS922"/>
  <c r="AU922"/>
  <c r="AW921"/>
  <c r="AV921"/>
  <c r="AT921"/>
  <c r="AS921"/>
  <c r="AU921"/>
  <c r="AW920"/>
  <c r="AV920"/>
  <c r="AT920"/>
  <c r="AS920"/>
  <c r="AU920"/>
  <c r="AW919"/>
  <c r="AV919"/>
  <c r="AT919"/>
  <c r="AS919"/>
  <c r="AX919"/>
  <c r="AW918"/>
  <c r="AV918"/>
  <c r="AT918"/>
  <c r="AS918"/>
  <c r="AX918"/>
  <c r="AW917"/>
  <c r="AV917"/>
  <c r="AT917"/>
  <c r="AS917"/>
  <c r="AX917"/>
  <c r="AW916"/>
  <c r="AV916"/>
  <c r="AT916"/>
  <c r="AS916"/>
  <c r="AU916"/>
  <c r="AW915"/>
  <c r="AV915"/>
  <c r="AT915"/>
  <c r="AS915"/>
  <c r="AU915"/>
  <c r="AW914"/>
  <c r="AV914"/>
  <c r="AT914"/>
  <c r="AS914"/>
  <c r="AU914"/>
  <c r="AW913"/>
  <c r="AV913"/>
  <c r="AT913"/>
  <c r="AS913"/>
  <c r="AX913"/>
  <c r="AW912"/>
  <c r="AV912"/>
  <c r="AT912"/>
  <c r="AS912"/>
  <c r="AW911"/>
  <c r="AV911"/>
  <c r="AT911"/>
  <c r="AS911"/>
  <c r="AU911"/>
  <c r="AW910"/>
  <c r="AV910"/>
  <c r="AT910"/>
  <c r="AS910"/>
  <c r="AX910"/>
  <c r="AW909"/>
  <c r="AV909"/>
  <c r="AT909"/>
  <c r="AS909"/>
  <c r="AX909"/>
  <c r="AW908"/>
  <c r="AV908"/>
  <c r="AT908"/>
  <c r="AS908"/>
  <c r="AW907"/>
  <c r="AV907"/>
  <c r="AT907"/>
  <c r="AS907"/>
  <c r="AU907"/>
  <c r="AW906"/>
  <c r="AV906"/>
  <c r="AT906"/>
  <c r="AS906"/>
  <c r="AX906"/>
  <c r="AW905"/>
  <c r="AV905"/>
  <c r="AT905"/>
  <c r="AS905"/>
  <c r="AU905"/>
  <c r="AW904"/>
  <c r="AV904"/>
  <c r="AT904"/>
  <c r="AS904"/>
  <c r="AX904"/>
  <c r="AW903"/>
  <c r="AV903"/>
  <c r="AT903"/>
  <c r="AS903"/>
  <c r="AX903"/>
  <c r="AW902"/>
  <c r="AV902"/>
  <c r="AT902"/>
  <c r="AS902"/>
  <c r="AX902"/>
  <c r="AW901"/>
  <c r="AV901"/>
  <c r="AT901"/>
  <c r="AS901"/>
  <c r="AU901"/>
  <c r="AW900"/>
  <c r="AV900"/>
  <c r="AT900"/>
  <c r="AS900"/>
  <c r="AU900"/>
  <c r="AW899"/>
  <c r="AV899"/>
  <c r="AT899"/>
  <c r="AS899"/>
  <c r="AU899"/>
  <c r="AW898"/>
  <c r="AV898"/>
  <c r="AT898"/>
  <c r="AS898"/>
  <c r="AX898"/>
  <c r="AW897"/>
  <c r="AV897"/>
  <c r="AT897"/>
  <c r="AS897"/>
  <c r="AU897"/>
  <c r="AW896"/>
  <c r="AV896"/>
  <c r="AT896"/>
  <c r="AS896"/>
  <c r="AX896"/>
  <c r="AW895"/>
  <c r="AV895"/>
  <c r="AT895"/>
  <c r="AS895"/>
  <c r="AX895"/>
  <c r="AW894"/>
  <c r="AV894"/>
  <c r="AT894"/>
  <c r="AS894"/>
  <c r="AW893"/>
  <c r="AV893"/>
  <c r="AT893"/>
  <c r="AS893"/>
  <c r="AU893"/>
  <c r="AW892"/>
  <c r="AV892"/>
  <c r="AT892"/>
  <c r="AS892"/>
  <c r="AU892"/>
  <c r="AW891"/>
  <c r="AV891"/>
  <c r="AT891"/>
  <c r="AS891"/>
  <c r="AU891"/>
  <c r="AW890"/>
  <c r="AV890"/>
  <c r="AT890"/>
  <c r="AS890"/>
  <c r="AX890"/>
  <c r="AW889"/>
  <c r="AV889"/>
  <c r="AT889"/>
  <c r="AS889"/>
  <c r="AU889"/>
  <c r="AW888"/>
  <c r="AV888"/>
  <c r="AT888"/>
  <c r="AS888"/>
  <c r="AX888"/>
  <c r="AW887"/>
  <c r="AV887"/>
  <c r="AT887"/>
  <c r="AS887"/>
  <c r="AX887"/>
  <c r="AW886"/>
  <c r="AV886"/>
  <c r="AT886"/>
  <c r="AS886"/>
  <c r="AX886"/>
  <c r="AW885"/>
  <c r="AV885"/>
  <c r="AT885"/>
  <c r="AS885"/>
  <c r="AU885"/>
  <c r="AW884"/>
  <c r="AV884"/>
  <c r="AT884"/>
  <c r="AS884"/>
  <c r="AU884"/>
  <c r="AW883"/>
  <c r="AV883"/>
  <c r="AT883"/>
  <c r="AS883"/>
  <c r="AU883"/>
  <c r="AW882"/>
  <c r="AV882"/>
  <c r="AT882"/>
  <c r="AS882"/>
  <c r="AU882"/>
  <c r="AW881"/>
  <c r="AV881"/>
  <c r="AT881"/>
  <c r="AS881"/>
  <c r="AU881"/>
  <c r="AW880"/>
  <c r="AV880"/>
  <c r="AT880"/>
  <c r="AS880"/>
  <c r="AX880"/>
  <c r="AW879"/>
  <c r="AV879"/>
  <c r="AT879"/>
  <c r="AS879"/>
  <c r="AX879"/>
  <c r="AW878"/>
  <c r="AV878"/>
  <c r="AT878"/>
  <c r="AS878"/>
  <c r="AX878"/>
  <c r="AW877"/>
  <c r="AV877"/>
  <c r="AT877"/>
  <c r="AS877"/>
  <c r="AW876"/>
  <c r="AV876"/>
  <c r="AT876"/>
  <c r="AS876"/>
  <c r="AU876"/>
  <c r="AW875"/>
  <c r="AV875"/>
  <c r="AT875"/>
  <c r="AS875"/>
  <c r="AU875"/>
  <c r="AW874"/>
  <c r="AV874"/>
  <c r="AT874"/>
  <c r="AS874"/>
  <c r="AX874"/>
  <c r="AW873"/>
  <c r="AV873"/>
  <c r="AT873"/>
  <c r="AS873"/>
  <c r="AU873"/>
  <c r="AW872"/>
  <c r="AV872"/>
  <c r="AT872"/>
  <c r="AS872"/>
  <c r="AX872"/>
  <c r="AW871"/>
  <c r="AV871"/>
  <c r="AT871"/>
  <c r="AS871"/>
  <c r="AX871"/>
  <c r="AW870"/>
  <c r="AV870"/>
  <c r="AT870"/>
  <c r="AS870"/>
  <c r="AX870"/>
  <c r="AW869"/>
  <c r="AV869"/>
  <c r="AT869"/>
  <c r="AS869"/>
  <c r="AU869"/>
  <c r="AW868"/>
  <c r="AV868"/>
  <c r="AT868"/>
  <c r="AS868"/>
  <c r="AU868"/>
  <c r="AW867"/>
  <c r="AV867"/>
  <c r="AT867"/>
  <c r="AS867"/>
  <c r="AU867"/>
  <c r="AW866"/>
  <c r="AV866"/>
  <c r="AX866"/>
  <c r="AT866"/>
  <c r="AS866"/>
  <c r="AW865"/>
  <c r="AV865"/>
  <c r="AT865"/>
  <c r="AS865"/>
  <c r="AU865"/>
  <c r="AW864"/>
  <c r="AV864"/>
  <c r="AT864"/>
  <c r="AS864"/>
  <c r="AX864"/>
  <c r="AW863"/>
  <c r="AV863"/>
  <c r="AT863"/>
  <c r="AS863"/>
  <c r="AX863"/>
  <c r="AW862"/>
  <c r="AV862"/>
  <c r="AT862"/>
  <c r="AS862"/>
  <c r="AW861"/>
  <c r="AV861"/>
  <c r="AT861"/>
  <c r="AS861"/>
  <c r="AU861"/>
  <c r="AW860"/>
  <c r="AV860"/>
  <c r="AT860"/>
  <c r="AS860"/>
  <c r="AU860"/>
  <c r="AW859"/>
  <c r="AV859"/>
  <c r="AT859"/>
  <c r="AS859"/>
  <c r="AU859"/>
  <c r="AW858"/>
  <c r="AV858"/>
  <c r="AT858"/>
  <c r="AS858"/>
  <c r="AU858"/>
  <c r="AW857"/>
  <c r="AV857"/>
  <c r="AT857"/>
  <c r="AS857"/>
  <c r="AU857"/>
  <c r="AW856"/>
  <c r="AV856"/>
  <c r="AT856"/>
  <c r="AS856"/>
  <c r="AX856"/>
  <c r="AW855"/>
  <c r="AV855"/>
  <c r="AT855"/>
  <c r="AS855"/>
  <c r="AX855"/>
  <c r="AW854"/>
  <c r="AV854"/>
  <c r="AT854"/>
  <c r="AS854"/>
  <c r="AX854"/>
  <c r="AW853"/>
  <c r="AV853"/>
  <c r="AT853"/>
  <c r="AS853"/>
  <c r="AU853"/>
  <c r="AW852"/>
  <c r="AV852"/>
  <c r="AT852"/>
  <c r="AS852"/>
  <c r="AU852"/>
  <c r="AW851"/>
  <c r="AV851"/>
  <c r="AT851"/>
  <c r="AS851"/>
  <c r="AU851"/>
  <c r="AW850"/>
  <c r="AV850"/>
  <c r="AT850"/>
  <c r="AS850"/>
  <c r="AX850"/>
  <c r="AW849"/>
  <c r="AV849"/>
  <c r="AT849"/>
  <c r="AS849"/>
  <c r="AU849"/>
  <c r="AW848"/>
  <c r="AV848"/>
  <c r="AT848"/>
  <c r="AS848"/>
  <c r="AX848"/>
  <c r="AW847"/>
  <c r="AV847"/>
  <c r="AT847"/>
  <c r="AS847"/>
  <c r="AX847"/>
  <c r="AW846"/>
  <c r="AV846"/>
  <c r="AT846"/>
  <c r="AS846"/>
  <c r="AU846"/>
  <c r="AW845"/>
  <c r="AV845"/>
  <c r="AT845"/>
  <c r="AS845"/>
  <c r="AW844"/>
  <c r="AV844"/>
  <c r="AT844"/>
  <c r="AS844"/>
  <c r="AU844"/>
  <c r="AW843"/>
  <c r="AV843"/>
  <c r="AT843"/>
  <c r="AS843"/>
  <c r="AU843"/>
  <c r="AW842"/>
  <c r="AV842"/>
  <c r="AT842"/>
  <c r="AS842"/>
  <c r="AX842"/>
  <c r="AW841"/>
  <c r="AV841"/>
  <c r="AT841"/>
  <c r="AS841"/>
  <c r="AU841"/>
  <c r="AW840"/>
  <c r="AV840"/>
  <c r="AT840"/>
  <c r="AS840"/>
  <c r="AW839"/>
  <c r="AV839"/>
  <c r="AT839"/>
  <c r="AS839"/>
  <c r="AX839"/>
  <c r="AW838"/>
  <c r="AV838"/>
  <c r="AT838"/>
  <c r="AS838"/>
  <c r="AX838"/>
  <c r="AW837"/>
  <c r="AV837"/>
  <c r="AT837"/>
  <c r="AS837"/>
  <c r="AU837"/>
  <c r="AW836"/>
  <c r="AV836"/>
  <c r="AT836"/>
  <c r="AS836"/>
  <c r="AU836"/>
  <c r="AW835"/>
  <c r="AV835"/>
  <c r="AT835"/>
  <c r="AS835"/>
  <c r="AU835"/>
  <c r="AW834"/>
  <c r="AV834"/>
  <c r="AT834"/>
  <c r="AS834"/>
  <c r="AU834"/>
  <c r="AW833"/>
  <c r="AV833"/>
  <c r="AT833"/>
  <c r="AS833"/>
  <c r="AU833"/>
  <c r="AW832"/>
  <c r="AV832"/>
  <c r="AT832"/>
  <c r="AS832"/>
  <c r="AX832"/>
  <c r="AW831"/>
  <c r="AV831"/>
  <c r="AT831"/>
  <c r="AS831"/>
  <c r="AX831"/>
  <c r="AW830"/>
  <c r="AV830"/>
  <c r="AT830"/>
  <c r="AS830"/>
  <c r="AX830"/>
  <c r="AW829"/>
  <c r="AV829"/>
  <c r="AT829"/>
  <c r="AS829"/>
  <c r="AU829"/>
  <c r="AW828"/>
  <c r="AV828"/>
  <c r="AT828"/>
  <c r="AS828"/>
  <c r="AU828"/>
  <c r="AW827"/>
  <c r="AV827"/>
  <c r="AT827"/>
  <c r="AS827"/>
  <c r="AU827"/>
  <c r="AW826"/>
  <c r="AV826"/>
  <c r="AT826"/>
  <c r="AS826"/>
  <c r="AU826"/>
  <c r="AW825"/>
  <c r="AV825"/>
  <c r="AT825"/>
  <c r="AS825"/>
  <c r="AU825"/>
  <c r="AW824"/>
  <c r="AV824"/>
  <c r="AT824"/>
  <c r="AS824"/>
  <c r="AX824"/>
  <c r="AW823"/>
  <c r="AV823"/>
  <c r="AT823"/>
  <c r="AS823"/>
  <c r="AX823"/>
  <c r="AW822"/>
  <c r="AV822"/>
  <c r="AT822"/>
  <c r="AS822"/>
  <c r="AX822"/>
  <c r="AW821"/>
  <c r="AV821"/>
  <c r="AT821"/>
  <c r="AS821"/>
  <c r="AU821"/>
  <c r="AW820"/>
  <c r="AV820"/>
  <c r="AT820"/>
  <c r="AS820"/>
  <c r="AU820"/>
  <c r="AW819"/>
  <c r="AV819"/>
  <c r="AT819"/>
  <c r="AS819"/>
  <c r="AU819"/>
  <c r="AW818"/>
  <c r="AV818"/>
  <c r="AT818"/>
  <c r="AS818"/>
  <c r="AX818"/>
  <c r="AW817"/>
  <c r="AV817"/>
  <c r="AT817"/>
  <c r="AS817"/>
  <c r="AU817"/>
  <c r="AW816"/>
  <c r="AV816"/>
  <c r="AT816"/>
  <c r="AS816"/>
  <c r="AX816"/>
  <c r="AW815"/>
  <c r="AV815"/>
  <c r="AT815"/>
  <c r="AS815"/>
  <c r="AX815"/>
  <c r="AW814"/>
  <c r="AV814"/>
  <c r="AT814"/>
  <c r="AS814"/>
  <c r="AX814"/>
  <c r="AW813"/>
  <c r="AV813"/>
  <c r="AT813"/>
  <c r="AS813"/>
  <c r="AU813"/>
  <c r="AW812"/>
  <c r="AV812"/>
  <c r="AT812"/>
  <c r="AS812"/>
  <c r="AU812"/>
  <c r="AW811"/>
  <c r="AV811"/>
  <c r="AT811"/>
  <c r="AS811"/>
  <c r="AU811"/>
  <c r="AW810"/>
  <c r="AV810"/>
  <c r="AT810"/>
  <c r="AS810"/>
  <c r="AU810"/>
  <c r="AW809"/>
  <c r="AV809"/>
  <c r="AT809"/>
  <c r="AS809"/>
  <c r="AW808"/>
  <c r="AV808"/>
  <c r="AT808"/>
  <c r="AS808"/>
  <c r="AW807"/>
  <c r="AV807"/>
  <c r="AT807"/>
  <c r="AS807"/>
  <c r="AX807"/>
  <c r="AW806"/>
  <c r="AV806"/>
  <c r="AT806"/>
  <c r="AS806"/>
  <c r="AX806"/>
  <c r="AW805"/>
  <c r="AV805"/>
  <c r="AT805"/>
  <c r="AS805"/>
  <c r="AU805"/>
  <c r="AW804"/>
  <c r="AV804"/>
  <c r="AT804"/>
  <c r="AS804"/>
  <c r="AU804"/>
  <c r="AW803"/>
  <c r="AV803"/>
  <c r="AT803"/>
  <c r="AS803"/>
  <c r="AU803"/>
  <c r="AW802"/>
  <c r="AV802"/>
  <c r="AT802"/>
  <c r="AS802"/>
  <c r="AX802"/>
  <c r="AW801"/>
  <c r="AV801"/>
  <c r="AT801"/>
  <c r="AS801"/>
  <c r="AU801"/>
  <c r="AW800"/>
  <c r="AV800"/>
  <c r="AT800"/>
  <c r="AS800"/>
  <c r="AX800"/>
  <c r="AW799"/>
  <c r="AV799"/>
  <c r="AT799"/>
  <c r="AS799"/>
  <c r="AX799"/>
  <c r="AW798"/>
  <c r="AV798"/>
  <c r="AT798"/>
  <c r="AS798"/>
  <c r="AX798"/>
  <c r="AW797"/>
  <c r="AV797"/>
  <c r="AT797"/>
  <c r="AS797"/>
  <c r="AU797"/>
  <c r="AW796"/>
  <c r="AV796"/>
  <c r="AT796"/>
  <c r="AS796"/>
  <c r="AU796"/>
  <c r="AW795"/>
  <c r="AV795"/>
  <c r="AT795"/>
  <c r="AS795"/>
  <c r="AU795"/>
  <c r="AW794"/>
  <c r="AV794"/>
  <c r="AT794"/>
  <c r="AS794"/>
  <c r="AU794"/>
  <c r="AW793"/>
  <c r="AV793"/>
  <c r="AT793"/>
  <c r="AS793"/>
  <c r="AU793"/>
  <c r="AW792"/>
  <c r="AV792"/>
  <c r="AT792"/>
  <c r="AS792"/>
  <c r="AX792"/>
  <c r="AW791"/>
  <c r="AV791"/>
  <c r="AT791"/>
  <c r="AS791"/>
  <c r="AX791"/>
  <c r="AW790"/>
  <c r="AV790"/>
  <c r="AT790"/>
  <c r="AS790"/>
  <c r="AX790"/>
  <c r="AW789"/>
  <c r="AV789"/>
  <c r="AT789"/>
  <c r="AS789"/>
  <c r="AU789"/>
  <c r="AW788"/>
  <c r="AV788"/>
  <c r="AT788"/>
  <c r="AS788"/>
  <c r="AU788"/>
  <c r="AW787"/>
  <c r="AV787"/>
  <c r="AT787"/>
  <c r="AS787"/>
  <c r="AU787"/>
  <c r="AW786"/>
  <c r="AV786"/>
  <c r="AT786"/>
  <c r="AS786"/>
  <c r="AX786"/>
  <c r="AW785"/>
  <c r="AV785"/>
  <c r="AT785"/>
  <c r="AS785"/>
  <c r="AU785"/>
  <c r="AW784"/>
  <c r="AV784"/>
  <c r="AT784"/>
  <c r="AS784"/>
  <c r="AX784"/>
  <c r="AW783"/>
  <c r="AV783"/>
  <c r="AT783"/>
  <c r="AS783"/>
  <c r="AX783"/>
  <c r="AW782"/>
  <c r="AV782"/>
  <c r="AT782"/>
  <c r="AS782"/>
  <c r="AX782"/>
  <c r="AW781"/>
  <c r="AV781"/>
  <c r="AT781"/>
  <c r="AS781"/>
  <c r="AX781"/>
  <c r="AW780"/>
  <c r="AV780"/>
  <c r="AT780"/>
  <c r="AS780"/>
  <c r="AU780"/>
  <c r="AW779"/>
  <c r="AV779"/>
  <c r="AT779"/>
  <c r="AS779"/>
  <c r="AU779"/>
  <c r="AW778"/>
  <c r="AV778"/>
  <c r="AT778"/>
  <c r="AS778"/>
  <c r="AX778"/>
  <c r="AW777"/>
  <c r="AV777"/>
  <c r="AT777"/>
  <c r="AS777"/>
  <c r="AU777"/>
  <c r="AW776"/>
  <c r="AV776"/>
  <c r="AT776"/>
  <c r="AS776"/>
  <c r="AX776"/>
  <c r="AW775"/>
  <c r="AV775"/>
  <c r="AT775"/>
  <c r="AS775"/>
  <c r="AX775"/>
  <c r="AW774"/>
  <c r="AV774"/>
  <c r="AT774"/>
  <c r="AS774"/>
  <c r="AX774"/>
  <c r="AW773"/>
  <c r="AV773"/>
  <c r="AT773"/>
  <c r="AS773"/>
  <c r="AU773"/>
  <c r="AW772"/>
  <c r="AV772"/>
  <c r="AT772"/>
  <c r="AS772"/>
  <c r="AU772"/>
  <c r="AW771"/>
  <c r="AV771"/>
  <c r="AT771"/>
  <c r="AS771"/>
  <c r="AU771"/>
  <c r="AW770"/>
  <c r="AV770"/>
  <c r="AT770"/>
  <c r="AS770"/>
  <c r="AX770"/>
  <c r="AW769"/>
  <c r="AV769"/>
  <c r="AT769"/>
  <c r="AS769"/>
  <c r="AU769"/>
  <c r="AW768"/>
  <c r="AV768"/>
  <c r="AT768"/>
  <c r="AS768"/>
  <c r="AX768"/>
  <c r="AW767"/>
  <c r="AV767"/>
  <c r="AT767"/>
  <c r="AS767"/>
  <c r="AX767"/>
  <c r="AW766"/>
  <c r="AV766"/>
  <c r="AT766"/>
  <c r="AS766"/>
  <c r="AX766"/>
  <c r="AW765"/>
  <c r="AV765"/>
  <c r="AT765"/>
  <c r="AS765"/>
  <c r="AU765"/>
  <c r="AW764"/>
  <c r="AV764"/>
  <c r="AT764"/>
  <c r="AS764"/>
  <c r="AU764"/>
  <c r="AW763"/>
  <c r="AV763"/>
  <c r="AT763"/>
  <c r="AS763"/>
  <c r="AU763"/>
  <c r="AW762"/>
  <c r="AV762"/>
  <c r="AT762"/>
  <c r="AS762"/>
  <c r="AX762"/>
  <c r="AW761"/>
  <c r="AV761"/>
  <c r="AT761"/>
  <c r="AS761"/>
  <c r="AW760"/>
  <c r="AV760"/>
  <c r="AT760"/>
  <c r="AS760"/>
  <c r="AW759"/>
  <c r="AV759"/>
  <c r="AT759"/>
  <c r="AS759"/>
  <c r="AX759"/>
  <c r="AW758"/>
  <c r="AV758"/>
  <c r="AT758"/>
  <c r="AS758"/>
  <c r="AX758"/>
  <c r="AW757"/>
  <c r="AV757"/>
  <c r="AT757"/>
  <c r="AS757"/>
  <c r="AU757"/>
  <c r="AW756"/>
  <c r="AV756"/>
  <c r="AT756"/>
  <c r="AS756"/>
  <c r="AU756"/>
  <c r="AW755"/>
  <c r="AV755"/>
  <c r="AT755"/>
  <c r="AS755"/>
  <c r="AU755"/>
  <c r="AW754"/>
  <c r="AV754"/>
  <c r="AT754"/>
  <c r="AS754"/>
  <c r="AX754"/>
  <c r="AW753"/>
  <c r="AV753"/>
  <c r="AT753"/>
  <c r="AS753"/>
  <c r="AU753"/>
  <c r="AW752"/>
  <c r="AV752"/>
  <c r="AT752"/>
  <c r="AS752"/>
  <c r="AX752"/>
  <c r="AW751"/>
  <c r="AV751"/>
  <c r="AT751"/>
  <c r="AS751"/>
  <c r="AX751"/>
  <c r="AW750"/>
  <c r="AV750"/>
  <c r="AT750"/>
  <c r="AS750"/>
  <c r="AW749"/>
  <c r="AV749"/>
  <c r="AT749"/>
  <c r="AS749"/>
  <c r="AU749"/>
  <c r="AW748"/>
  <c r="AV748"/>
  <c r="AT748"/>
  <c r="AS748"/>
  <c r="AU748"/>
  <c r="AW747"/>
  <c r="AV747"/>
  <c r="AT747"/>
  <c r="AS747"/>
  <c r="AU747"/>
  <c r="AW746"/>
  <c r="AV746"/>
  <c r="AT746"/>
  <c r="AS746"/>
  <c r="AX746"/>
  <c r="AW745"/>
  <c r="AV745"/>
  <c r="AT745"/>
  <c r="AS745"/>
  <c r="AU745"/>
  <c r="AW744"/>
  <c r="AV744"/>
  <c r="AT744"/>
  <c r="AS744"/>
  <c r="AX744"/>
  <c r="AW743"/>
  <c r="AV743"/>
  <c r="AT743"/>
  <c r="AS743"/>
  <c r="AX743"/>
  <c r="AW742"/>
  <c r="AV742"/>
  <c r="AT742"/>
  <c r="AS742"/>
  <c r="AX742"/>
  <c r="AW741"/>
  <c r="AV741"/>
  <c r="AT741"/>
  <c r="AS741"/>
  <c r="AU741"/>
  <c r="AW740"/>
  <c r="AV740"/>
  <c r="AT740"/>
  <c r="AS740"/>
  <c r="AU740"/>
  <c r="AW739"/>
  <c r="AV739"/>
  <c r="AT739"/>
  <c r="AS739"/>
  <c r="AU739"/>
  <c r="AW738"/>
  <c r="AV738"/>
  <c r="AT738"/>
  <c r="AS738"/>
  <c r="AX738"/>
  <c r="AW737"/>
  <c r="AV737"/>
  <c r="AT737"/>
  <c r="AS737"/>
  <c r="AW736"/>
  <c r="AV736"/>
  <c r="AT736"/>
  <c r="AS736"/>
  <c r="AW735"/>
  <c r="AV735"/>
  <c r="AT735"/>
  <c r="AS735"/>
  <c r="AU735"/>
  <c r="AW734"/>
  <c r="AV734"/>
  <c r="AT734"/>
  <c r="AS734"/>
  <c r="AX734"/>
  <c r="AW733"/>
  <c r="AV733"/>
  <c r="AT733"/>
  <c r="AS733"/>
  <c r="AU733"/>
  <c r="AW732"/>
  <c r="AV732"/>
  <c r="AT732"/>
  <c r="AS732"/>
  <c r="AU732"/>
  <c r="AW731"/>
  <c r="AV731"/>
  <c r="AT731"/>
  <c r="AS731"/>
  <c r="AU731"/>
  <c r="AW730"/>
  <c r="AV730"/>
  <c r="AT730"/>
  <c r="AS730"/>
  <c r="AX730"/>
  <c r="AW729"/>
  <c r="AV729"/>
  <c r="AT729"/>
  <c r="AS729"/>
  <c r="AU729"/>
  <c r="AW728"/>
  <c r="AV728"/>
  <c r="AT728"/>
  <c r="AS728"/>
  <c r="AX728"/>
  <c r="AW727"/>
  <c r="AV727"/>
  <c r="AT727"/>
  <c r="AS727"/>
  <c r="AX727"/>
  <c r="AW726"/>
  <c r="AV726"/>
  <c r="AT726"/>
  <c r="AS726"/>
  <c r="AX726"/>
  <c r="AW725"/>
  <c r="AV725"/>
  <c r="AT725"/>
  <c r="AS725"/>
  <c r="AU725"/>
  <c r="AW724"/>
  <c r="AV724"/>
  <c r="AT724"/>
  <c r="AS724"/>
  <c r="AU724"/>
  <c r="AW723"/>
  <c r="AV723"/>
  <c r="AT723"/>
  <c r="AS723"/>
  <c r="AU723"/>
  <c r="AW722"/>
  <c r="AV722"/>
  <c r="AT722"/>
  <c r="AS722"/>
  <c r="AX722"/>
  <c r="AW721"/>
  <c r="AV721"/>
  <c r="AT721"/>
  <c r="AS721"/>
  <c r="AU721"/>
  <c r="AW720"/>
  <c r="AV720"/>
  <c r="AT720"/>
  <c r="AS720"/>
  <c r="AX720"/>
  <c r="AW719"/>
  <c r="AV719"/>
  <c r="AT719"/>
  <c r="AS719"/>
  <c r="AX719"/>
  <c r="AW718"/>
  <c r="AV718"/>
  <c r="AT718"/>
  <c r="AS718"/>
  <c r="AX718"/>
  <c r="AW717"/>
  <c r="AV717"/>
  <c r="AT717"/>
  <c r="AS717"/>
  <c r="AU717"/>
  <c r="AW716"/>
  <c r="AV716"/>
  <c r="AT716"/>
  <c r="AS716"/>
  <c r="AU716"/>
  <c r="AW715"/>
  <c r="AV715"/>
  <c r="AT715"/>
  <c r="AS715"/>
  <c r="AU715"/>
  <c r="AW714"/>
  <c r="AV714"/>
  <c r="AT714"/>
  <c r="AS714"/>
  <c r="AX714"/>
  <c r="AW713"/>
  <c r="AV713"/>
  <c r="AT713"/>
  <c r="AS713"/>
  <c r="AU713"/>
  <c r="AW712"/>
  <c r="AV712"/>
  <c r="AT712"/>
  <c r="AS712"/>
  <c r="AX712"/>
  <c r="AW711"/>
  <c r="AV711"/>
  <c r="AT711"/>
  <c r="AS711"/>
  <c r="AX711"/>
  <c r="AW710"/>
  <c r="AV710"/>
  <c r="AT710"/>
  <c r="AS710"/>
  <c r="AX710"/>
  <c r="AW709"/>
  <c r="AV709"/>
  <c r="AT709"/>
  <c r="AS709"/>
  <c r="AU709"/>
  <c r="AW708"/>
  <c r="AV708"/>
  <c r="AT708"/>
  <c r="AS708"/>
  <c r="AU708"/>
  <c r="AW707"/>
  <c r="AV707"/>
  <c r="AT707"/>
  <c r="AS707"/>
  <c r="AU707"/>
  <c r="AW706"/>
  <c r="AV706"/>
  <c r="AT706"/>
  <c r="AS706"/>
  <c r="AX706"/>
  <c r="AW705"/>
  <c r="AV705"/>
  <c r="AT705"/>
  <c r="AS705"/>
  <c r="AU705"/>
  <c r="AW704"/>
  <c r="AV704"/>
  <c r="AT704"/>
  <c r="AS704"/>
  <c r="AX704"/>
  <c r="AW703"/>
  <c r="AV703"/>
  <c r="AT703"/>
  <c r="AS703"/>
  <c r="AX703"/>
  <c r="AW702"/>
  <c r="AV702"/>
  <c r="AT702"/>
  <c r="AS702"/>
  <c r="AX702"/>
  <c r="AW701"/>
  <c r="AV701"/>
  <c r="AT701"/>
  <c r="AS701"/>
  <c r="AU701"/>
  <c r="AW700"/>
  <c r="AV700"/>
  <c r="AT700"/>
  <c r="AS700"/>
  <c r="AU700"/>
  <c r="AW699"/>
  <c r="AV699"/>
  <c r="AT699"/>
  <c r="AS699"/>
  <c r="AU699"/>
  <c r="AW698"/>
  <c r="AV698"/>
  <c r="AT698"/>
  <c r="AS698"/>
  <c r="AU698"/>
  <c r="AW697"/>
  <c r="AV697"/>
  <c r="AT697"/>
  <c r="AS697"/>
  <c r="AU697"/>
  <c r="AW696"/>
  <c r="AV696"/>
  <c r="AT696"/>
  <c r="AS696"/>
  <c r="AX696"/>
  <c r="AW695"/>
  <c r="AV695"/>
  <c r="AT695"/>
  <c r="AS695"/>
  <c r="AX695"/>
  <c r="AW694"/>
  <c r="AV694"/>
  <c r="AT694"/>
  <c r="AS694"/>
  <c r="AX694"/>
  <c r="AW693"/>
  <c r="AV693"/>
  <c r="AT693"/>
  <c r="AS693"/>
  <c r="AU693"/>
  <c r="AW692"/>
  <c r="AV692"/>
  <c r="AT692"/>
  <c r="AS692"/>
  <c r="AU692"/>
  <c r="AW691"/>
  <c r="AV691"/>
  <c r="AT691"/>
  <c r="AS691"/>
  <c r="AU691"/>
  <c r="AW690"/>
  <c r="AV690"/>
  <c r="AT690"/>
  <c r="AS690"/>
  <c r="AX690"/>
  <c r="AW689"/>
  <c r="AV689"/>
  <c r="AT689"/>
  <c r="AS689"/>
  <c r="AU689"/>
  <c r="AW688"/>
  <c r="AV688"/>
  <c r="AT688"/>
  <c r="AS688"/>
  <c r="AX688"/>
  <c r="AW687"/>
  <c r="AV687"/>
  <c r="AT687"/>
  <c r="AS687"/>
  <c r="AX687"/>
  <c r="AW686"/>
  <c r="AV686"/>
  <c r="AT686"/>
  <c r="AS686"/>
  <c r="AX686"/>
  <c r="AW685"/>
  <c r="AV685"/>
  <c r="AT685"/>
  <c r="AS685"/>
  <c r="AU685"/>
  <c r="AW684"/>
  <c r="AV684"/>
  <c r="AT684"/>
  <c r="AS684"/>
  <c r="AU684"/>
  <c r="AW683"/>
  <c r="AV683"/>
  <c r="AT683"/>
  <c r="AS683"/>
  <c r="AU683"/>
  <c r="AW682"/>
  <c r="AV682"/>
  <c r="AT682"/>
  <c r="AS682"/>
  <c r="AX682"/>
  <c r="AW681"/>
  <c r="AV681"/>
  <c r="AT681"/>
  <c r="AS681"/>
  <c r="AU681"/>
  <c r="AW680"/>
  <c r="AV680"/>
  <c r="AT680"/>
  <c r="AS680"/>
  <c r="AX680"/>
  <c r="AW679"/>
  <c r="AV679"/>
  <c r="AT679"/>
  <c r="AS679"/>
  <c r="AX679"/>
  <c r="AW678"/>
  <c r="AV678"/>
  <c r="AT678"/>
  <c r="AS678"/>
  <c r="AX678"/>
  <c r="AW677"/>
  <c r="AV677"/>
  <c r="AT677"/>
  <c r="AS677"/>
  <c r="AU677"/>
  <c r="AW676"/>
  <c r="AV676"/>
  <c r="AT676"/>
  <c r="AS676"/>
  <c r="AU676"/>
  <c r="AW675"/>
  <c r="AV675"/>
  <c r="AT675"/>
  <c r="AS675"/>
  <c r="AU675"/>
  <c r="AW674"/>
  <c r="AV674"/>
  <c r="AT674"/>
  <c r="AS674"/>
  <c r="AX674"/>
  <c r="AW673"/>
  <c r="AV673"/>
  <c r="AT673"/>
  <c r="AS673"/>
  <c r="AU673"/>
  <c r="AW672"/>
  <c r="AV672"/>
  <c r="AT672"/>
  <c r="AS672"/>
  <c r="AX672"/>
  <c r="AW671"/>
  <c r="AV671"/>
  <c r="AT671"/>
  <c r="AS671"/>
  <c r="AX671"/>
  <c r="AW670"/>
  <c r="AV670"/>
  <c r="AT670"/>
  <c r="AS670"/>
  <c r="AX670"/>
  <c r="AW669"/>
  <c r="AV669"/>
  <c r="AT669"/>
  <c r="AS669"/>
  <c r="AU669"/>
  <c r="AW668"/>
  <c r="AV668"/>
  <c r="AT668"/>
  <c r="AS668"/>
  <c r="AU668"/>
  <c r="AW667"/>
  <c r="AV667"/>
  <c r="AT667"/>
  <c r="AS667"/>
  <c r="AU667"/>
  <c r="AW666"/>
  <c r="AV666"/>
  <c r="AT666"/>
  <c r="AS666"/>
  <c r="AX666"/>
  <c r="AW665"/>
  <c r="AV665"/>
  <c r="AT665"/>
  <c r="AS665"/>
  <c r="AU665"/>
  <c r="AW664"/>
  <c r="AV664"/>
  <c r="AT664"/>
  <c r="AS664"/>
  <c r="AX664"/>
  <c r="AW663"/>
  <c r="AV663"/>
  <c r="AT663"/>
  <c r="AS663"/>
  <c r="AX663"/>
  <c r="AW662"/>
  <c r="AV662"/>
  <c r="AT662"/>
  <c r="AS662"/>
  <c r="AX662"/>
  <c r="AW661"/>
  <c r="AV661"/>
  <c r="AT661"/>
  <c r="AS661"/>
  <c r="AU661"/>
  <c r="AW660"/>
  <c r="AV660"/>
  <c r="AT660"/>
  <c r="AS660"/>
  <c r="AU660"/>
  <c r="AW659"/>
  <c r="AV659"/>
  <c r="AT659"/>
  <c r="AS659"/>
  <c r="AU659"/>
  <c r="AW658"/>
  <c r="AV658"/>
  <c r="AT658"/>
  <c r="AS658"/>
  <c r="AX658"/>
  <c r="AW657"/>
  <c r="AV657"/>
  <c r="AT657"/>
  <c r="AS657"/>
  <c r="AU657"/>
  <c r="AW656"/>
  <c r="AV656"/>
  <c r="AT656"/>
  <c r="AS656"/>
  <c r="AX656"/>
  <c r="AW655"/>
  <c r="AV655"/>
  <c r="AT655"/>
  <c r="AS655"/>
  <c r="AX655"/>
  <c r="AW654"/>
  <c r="AV654"/>
  <c r="AT654"/>
  <c r="AS654"/>
  <c r="AX654"/>
  <c r="AW653"/>
  <c r="AV653"/>
  <c r="AT653"/>
  <c r="AS653"/>
  <c r="AU653"/>
  <c r="AW652"/>
  <c r="AV652"/>
  <c r="AT652"/>
  <c r="AS652"/>
  <c r="AU652"/>
  <c r="AW651"/>
  <c r="AV651"/>
  <c r="AT651"/>
  <c r="AS651"/>
  <c r="AU651"/>
  <c r="AW650"/>
  <c r="AV650"/>
  <c r="AT650"/>
  <c r="AS650"/>
  <c r="AX650"/>
  <c r="AW649"/>
  <c r="AV649"/>
  <c r="AT649"/>
  <c r="AS649"/>
  <c r="AU649"/>
  <c r="AW648"/>
  <c r="AV648"/>
  <c r="AT648"/>
  <c r="AS648"/>
  <c r="AX648"/>
  <c r="AW647"/>
  <c r="AV647"/>
  <c r="AT647"/>
  <c r="AS647"/>
  <c r="AX647"/>
  <c r="AW646"/>
  <c r="AV646"/>
  <c r="AT646"/>
  <c r="AS646"/>
  <c r="AX646"/>
  <c r="AW645"/>
  <c r="AV645"/>
  <c r="AT645"/>
  <c r="AS645"/>
  <c r="AU645"/>
  <c r="AW644"/>
  <c r="AV644"/>
  <c r="AT644"/>
  <c r="AS644"/>
  <c r="AU644"/>
  <c r="AW643"/>
  <c r="AV643"/>
  <c r="AT643"/>
  <c r="AS643"/>
  <c r="AU643"/>
  <c r="AW642"/>
  <c r="AV642"/>
  <c r="AT642"/>
  <c r="AS642"/>
  <c r="AX642"/>
  <c r="AW641"/>
  <c r="AV641"/>
  <c r="AT641"/>
  <c r="AS641"/>
  <c r="AU641"/>
  <c r="AW640"/>
  <c r="AV640"/>
  <c r="AT640"/>
  <c r="AS640"/>
  <c r="AX640"/>
  <c r="AW639"/>
  <c r="AV639"/>
  <c r="AT639"/>
  <c r="AS639"/>
  <c r="AX639"/>
  <c r="AW638"/>
  <c r="AV638"/>
  <c r="AT638"/>
  <c r="AS638"/>
  <c r="AX638"/>
  <c r="AW637"/>
  <c r="AV637"/>
  <c r="AT637"/>
  <c r="AS637"/>
  <c r="AU637"/>
  <c r="AW636"/>
  <c r="AV636"/>
  <c r="AT636"/>
  <c r="AS636"/>
  <c r="AU636"/>
  <c r="AW635"/>
  <c r="AV635"/>
  <c r="AT635"/>
  <c r="AS635"/>
  <c r="AU635"/>
  <c r="AW634"/>
  <c r="AV634"/>
  <c r="AT634"/>
  <c r="AS634"/>
  <c r="AX634"/>
  <c r="AW633"/>
  <c r="AV633"/>
  <c r="AT633"/>
  <c r="AS633"/>
  <c r="AU633"/>
  <c r="AW632"/>
  <c r="AV632"/>
  <c r="AT632"/>
  <c r="AS632"/>
  <c r="AX632"/>
  <c r="AW631"/>
  <c r="AV631"/>
  <c r="AT631"/>
  <c r="AS631"/>
  <c r="AX631"/>
  <c r="AW630"/>
  <c r="AV630"/>
  <c r="AT630"/>
  <c r="AS630"/>
  <c r="AX630"/>
  <c r="AW629"/>
  <c r="AV629"/>
  <c r="AT629"/>
  <c r="AS629"/>
  <c r="AU629"/>
  <c r="AW628"/>
  <c r="AV628"/>
  <c r="AT628"/>
  <c r="AS628"/>
  <c r="AU628"/>
  <c r="AW627"/>
  <c r="AV627"/>
  <c r="AT627"/>
  <c r="AS627"/>
  <c r="AU627"/>
  <c r="AW626"/>
  <c r="AV626"/>
  <c r="AT626"/>
  <c r="AS626"/>
  <c r="AX626"/>
  <c r="AW625"/>
  <c r="AV625"/>
  <c r="AT625"/>
  <c r="AS625"/>
  <c r="AU625"/>
  <c r="AW624"/>
  <c r="AV624"/>
  <c r="AT624"/>
  <c r="AS624"/>
  <c r="AX624"/>
  <c r="AW623"/>
  <c r="AV623"/>
  <c r="AT623"/>
  <c r="AS623"/>
  <c r="AX623"/>
  <c r="AW622"/>
  <c r="AV622"/>
  <c r="AT622"/>
  <c r="AS622"/>
  <c r="AX622"/>
  <c r="AW621"/>
  <c r="AV621"/>
  <c r="AT621"/>
  <c r="AS621"/>
  <c r="AU621"/>
  <c r="AW620"/>
  <c r="AV620"/>
  <c r="AT620"/>
  <c r="AS620"/>
  <c r="AU620"/>
  <c r="AW619"/>
  <c r="AV619"/>
  <c r="AT619"/>
  <c r="AS619"/>
  <c r="AU619"/>
  <c r="AW618"/>
  <c r="AV618"/>
  <c r="AT618"/>
  <c r="AS618"/>
  <c r="AX618"/>
  <c r="AW617"/>
  <c r="AV617"/>
  <c r="AT617"/>
  <c r="AS617"/>
  <c r="AU617"/>
  <c r="AW616"/>
  <c r="AV616"/>
  <c r="AT616"/>
  <c r="AS616"/>
  <c r="AX616"/>
  <c r="AW615"/>
  <c r="AV615"/>
  <c r="AT615"/>
  <c r="AS615"/>
  <c r="AX615"/>
  <c r="AW614"/>
  <c r="AV614"/>
  <c r="AT614"/>
  <c r="AS614"/>
  <c r="AX614"/>
  <c r="AW613"/>
  <c r="AV613"/>
  <c r="AT613"/>
  <c r="AS613"/>
  <c r="AU613"/>
  <c r="AW612"/>
  <c r="AV612"/>
  <c r="AT612"/>
  <c r="AS612"/>
  <c r="AU612"/>
  <c r="AW611"/>
  <c r="AV611"/>
  <c r="AT611"/>
  <c r="AS611"/>
  <c r="AU611"/>
  <c r="AW610"/>
  <c r="AV610"/>
  <c r="AT610"/>
  <c r="AS610"/>
  <c r="AX610"/>
  <c r="AW609"/>
  <c r="AV609"/>
  <c r="AT609"/>
  <c r="AS609"/>
  <c r="AU609"/>
  <c r="AW608"/>
  <c r="AV608"/>
  <c r="AT608"/>
  <c r="AS608"/>
  <c r="AX608"/>
  <c r="AW607"/>
  <c r="AV607"/>
  <c r="AT607"/>
  <c r="AS607"/>
  <c r="AX607"/>
  <c r="AW606"/>
  <c r="AV606"/>
  <c r="AT606"/>
  <c r="AS606"/>
  <c r="AX606"/>
  <c r="AW605"/>
  <c r="AV605"/>
  <c r="AT605"/>
  <c r="AS605"/>
  <c r="AU605"/>
  <c r="AW604"/>
  <c r="AV604"/>
  <c r="AT604"/>
  <c r="AS604"/>
  <c r="AU604"/>
  <c r="AW603"/>
  <c r="AV603"/>
  <c r="AT603"/>
  <c r="AS603"/>
  <c r="AU603"/>
  <c r="AW602"/>
  <c r="AV602"/>
  <c r="AT602"/>
  <c r="AS602"/>
  <c r="AX602"/>
  <c r="AW601"/>
  <c r="AV601"/>
  <c r="AT601"/>
  <c r="AS601"/>
  <c r="AU601"/>
  <c r="AW600"/>
  <c r="AV600"/>
  <c r="AT600"/>
  <c r="AS600"/>
  <c r="AX600"/>
  <c r="AW599"/>
  <c r="AV599"/>
  <c r="AT599"/>
  <c r="AS599"/>
  <c r="AX599"/>
  <c r="AW598"/>
  <c r="AV598"/>
  <c r="AT598"/>
  <c r="AS598"/>
  <c r="AX598"/>
  <c r="AW597"/>
  <c r="AV597"/>
  <c r="AT597"/>
  <c r="AS597"/>
  <c r="AU597"/>
  <c r="AW596"/>
  <c r="AV596"/>
  <c r="AT596"/>
  <c r="AS596"/>
  <c r="AU596"/>
  <c r="AW595"/>
  <c r="AV595"/>
  <c r="AT595"/>
  <c r="AS595"/>
  <c r="AU595"/>
  <c r="AW594"/>
  <c r="AV594"/>
  <c r="AT594"/>
  <c r="AS594"/>
  <c r="AX594"/>
  <c r="AW593"/>
  <c r="AV593"/>
  <c r="AT593"/>
  <c r="AS593"/>
  <c r="AU593"/>
  <c r="AW592"/>
  <c r="AV592"/>
  <c r="AT592"/>
  <c r="AS592"/>
  <c r="AX592"/>
  <c r="AW591"/>
  <c r="AV591"/>
  <c r="AT591"/>
  <c r="AS591"/>
  <c r="AX591"/>
  <c r="AW590"/>
  <c r="AV590"/>
  <c r="AT590"/>
  <c r="AS590"/>
  <c r="AX590"/>
  <c r="AW589"/>
  <c r="AV589"/>
  <c r="AT589"/>
  <c r="AS589"/>
  <c r="AU589"/>
  <c r="AW588"/>
  <c r="AV588"/>
  <c r="AT588"/>
  <c r="AS588"/>
  <c r="AU588"/>
  <c r="AW587"/>
  <c r="AV587"/>
  <c r="AT587"/>
  <c r="AS587"/>
  <c r="AU587"/>
  <c r="AW586"/>
  <c r="AV586"/>
  <c r="AT586"/>
  <c r="AS586"/>
  <c r="AX586"/>
  <c r="AW585"/>
  <c r="AV585"/>
  <c r="AT585"/>
  <c r="AS585"/>
  <c r="AU585"/>
  <c r="AW584"/>
  <c r="AV584"/>
  <c r="AT584"/>
  <c r="AS584"/>
  <c r="AX584"/>
  <c r="AW583"/>
  <c r="AV583"/>
  <c r="AT583"/>
  <c r="AS583"/>
  <c r="AX583"/>
  <c r="AW582"/>
  <c r="AV582"/>
  <c r="AT582"/>
  <c r="AS582"/>
  <c r="AX582"/>
  <c r="AW581"/>
  <c r="AV581"/>
  <c r="AT581"/>
  <c r="AS581"/>
  <c r="AU581"/>
  <c r="AW580"/>
  <c r="AV580"/>
  <c r="AT580"/>
  <c r="AS580"/>
  <c r="AU580"/>
  <c r="AW579"/>
  <c r="AV579"/>
  <c r="AT579"/>
  <c r="AS579"/>
  <c r="AU579"/>
  <c r="AW578"/>
  <c r="AV578"/>
  <c r="AT578"/>
  <c r="AS578"/>
  <c r="AX578"/>
  <c r="AW577"/>
  <c r="AV577"/>
  <c r="AT577"/>
  <c r="AS577"/>
  <c r="AU577"/>
  <c r="AW576"/>
  <c r="AV576"/>
  <c r="AT576"/>
  <c r="AS576"/>
  <c r="AX576"/>
  <c r="AW575"/>
  <c r="AV575"/>
  <c r="AT575"/>
  <c r="AS575"/>
  <c r="AX575"/>
  <c r="AW574"/>
  <c r="AV574"/>
  <c r="AT574"/>
  <c r="AS574"/>
  <c r="AX574"/>
  <c r="AW573"/>
  <c r="AV573"/>
  <c r="AT573"/>
  <c r="AS573"/>
  <c r="AU573"/>
  <c r="AW572"/>
  <c r="AV572"/>
  <c r="AT572"/>
  <c r="AS572"/>
  <c r="AU572"/>
  <c r="AW571"/>
  <c r="AV571"/>
  <c r="AT571"/>
  <c r="AS571"/>
  <c r="AU571"/>
  <c r="AW570"/>
  <c r="AV570"/>
  <c r="AT570"/>
  <c r="AS570"/>
  <c r="AX570"/>
  <c r="AW569"/>
  <c r="AV569"/>
  <c r="AT569"/>
  <c r="AS569"/>
  <c r="AU569"/>
  <c r="AW568"/>
  <c r="AV568"/>
  <c r="AT568"/>
  <c r="AS568"/>
  <c r="AX568"/>
  <c r="AW567"/>
  <c r="AV567"/>
  <c r="AT567"/>
  <c r="AS567"/>
  <c r="AX567"/>
  <c r="AW566"/>
  <c r="AV566"/>
  <c r="AT566"/>
  <c r="AS566"/>
  <c r="AX566"/>
  <c r="AW565"/>
  <c r="AV565"/>
  <c r="AT565"/>
  <c r="AS565"/>
  <c r="AU565"/>
  <c r="AW564"/>
  <c r="AV564"/>
  <c r="AT564"/>
  <c r="AS564"/>
  <c r="AU564"/>
  <c r="AW563"/>
  <c r="AV563"/>
  <c r="AT563"/>
  <c r="AS563"/>
  <c r="AU563"/>
  <c r="AW562"/>
  <c r="AV562"/>
  <c r="AT562"/>
  <c r="AS562"/>
  <c r="AX562"/>
  <c r="AW561"/>
  <c r="AV561"/>
  <c r="AT561"/>
  <c r="AS561"/>
  <c r="AU561"/>
  <c r="AW560"/>
  <c r="AV560"/>
  <c r="AT560"/>
  <c r="AS560"/>
  <c r="AX560"/>
  <c r="AW559"/>
  <c r="AV559"/>
  <c r="AT559"/>
  <c r="AS559"/>
  <c r="AX559"/>
  <c r="AW558"/>
  <c r="AV558"/>
  <c r="AT558"/>
  <c r="AS558"/>
  <c r="AX558"/>
  <c r="AW557"/>
  <c r="AV557"/>
  <c r="AT557"/>
  <c r="AS557"/>
  <c r="AU557"/>
  <c r="AW556"/>
  <c r="AV556"/>
  <c r="AT556"/>
  <c r="AS556"/>
  <c r="AU556"/>
  <c r="AW555"/>
  <c r="AV555"/>
  <c r="AT555"/>
  <c r="AS555"/>
  <c r="AU555"/>
  <c r="AW554"/>
  <c r="AV554"/>
  <c r="AT554"/>
  <c r="AS554"/>
  <c r="AX554"/>
  <c r="AW553"/>
  <c r="AV553"/>
  <c r="AT553"/>
  <c r="AS553"/>
  <c r="AU553"/>
  <c r="AW552"/>
  <c r="AV552"/>
  <c r="AT552"/>
  <c r="AS552"/>
  <c r="AX552"/>
  <c r="AW551"/>
  <c r="AV551"/>
  <c r="AT551"/>
  <c r="AS551"/>
  <c r="AX551"/>
  <c r="AW550"/>
  <c r="AV550"/>
  <c r="AT550"/>
  <c r="AS550"/>
  <c r="AX550"/>
  <c r="AW549"/>
  <c r="AV549"/>
  <c r="AT549"/>
  <c r="AS549"/>
  <c r="AU549"/>
  <c r="AW548"/>
  <c r="AV548"/>
  <c r="AT548"/>
  <c r="AS548"/>
  <c r="AU548"/>
  <c r="AW547"/>
  <c r="AV547"/>
  <c r="AT547"/>
  <c r="AS547"/>
  <c r="AU547"/>
  <c r="AW546"/>
  <c r="AV546"/>
  <c r="AT546"/>
  <c r="AS546"/>
  <c r="AX546"/>
  <c r="AW545"/>
  <c r="AV545"/>
  <c r="AT545"/>
  <c r="AS545"/>
  <c r="AU545"/>
  <c r="AW544"/>
  <c r="AV544"/>
  <c r="AT544"/>
  <c r="AS544"/>
  <c r="AX544"/>
  <c r="AW543"/>
  <c r="AV543"/>
  <c r="AT543"/>
  <c r="AS543"/>
  <c r="AX543"/>
  <c r="AW542"/>
  <c r="AV542"/>
  <c r="AT542"/>
  <c r="AS542"/>
  <c r="AX542"/>
  <c r="AW541"/>
  <c r="AV541"/>
  <c r="AT541"/>
  <c r="AS541"/>
  <c r="AU541"/>
  <c r="AW540"/>
  <c r="AV540"/>
  <c r="AT540"/>
  <c r="AS540"/>
  <c r="AU540"/>
  <c r="AW539"/>
  <c r="AV539"/>
  <c r="AT539"/>
  <c r="AS539"/>
  <c r="AU539"/>
  <c r="AW538"/>
  <c r="AV538"/>
  <c r="AT538"/>
  <c r="AS538"/>
  <c r="AX538"/>
  <c r="AW537"/>
  <c r="AV537"/>
  <c r="AT537"/>
  <c r="AS537"/>
  <c r="AU537"/>
  <c r="AW536"/>
  <c r="AV536"/>
  <c r="AT536"/>
  <c r="AS536"/>
  <c r="AX536"/>
  <c r="AW535"/>
  <c r="AV535"/>
  <c r="AT535"/>
  <c r="AS535"/>
  <c r="AX535"/>
  <c r="AW534"/>
  <c r="AV534"/>
  <c r="AT534"/>
  <c r="AS534"/>
  <c r="AX534"/>
  <c r="AW533"/>
  <c r="AV533"/>
  <c r="AT533"/>
  <c r="AS533"/>
  <c r="AU533"/>
  <c r="AW532"/>
  <c r="AV532"/>
  <c r="AT532"/>
  <c r="AS532"/>
  <c r="AU532"/>
  <c r="AW531"/>
  <c r="AV531"/>
  <c r="AT531"/>
  <c r="AS531"/>
  <c r="AU531"/>
  <c r="AW530"/>
  <c r="AV530"/>
  <c r="AT530"/>
  <c r="AS530"/>
  <c r="AX530"/>
  <c r="AW529"/>
  <c r="AV529"/>
  <c r="AT529"/>
  <c r="AS529"/>
  <c r="AU529"/>
  <c r="AW528"/>
  <c r="AV528"/>
  <c r="AT528"/>
  <c r="AS528"/>
  <c r="AX528"/>
  <c r="AW527"/>
  <c r="AV527"/>
  <c r="AT527"/>
  <c r="AS527"/>
  <c r="AX527"/>
  <c r="AW526"/>
  <c r="AV526"/>
  <c r="AT526"/>
  <c r="AS526"/>
  <c r="AX526"/>
  <c r="AW525"/>
  <c r="AV525"/>
  <c r="AT525"/>
  <c r="AS525"/>
  <c r="AU525"/>
  <c r="AW524"/>
  <c r="AV524"/>
  <c r="AT524"/>
  <c r="AS524"/>
  <c r="AU524"/>
  <c r="AW523"/>
  <c r="AV523"/>
  <c r="AT523"/>
  <c r="AS523"/>
  <c r="AU523"/>
  <c r="AW522"/>
  <c r="AV522"/>
  <c r="AT522"/>
  <c r="AS522"/>
  <c r="AX522"/>
  <c r="AW521"/>
  <c r="AV521"/>
  <c r="AT521"/>
  <c r="AS521"/>
  <c r="AU521"/>
  <c r="AW520"/>
  <c r="AV520"/>
  <c r="AT520"/>
  <c r="AS520"/>
  <c r="AX520"/>
  <c r="AW519"/>
  <c r="AV519"/>
  <c r="AT519"/>
  <c r="AS519"/>
  <c r="AX519"/>
  <c r="AW518"/>
  <c r="AV518"/>
  <c r="AT518"/>
  <c r="AS518"/>
  <c r="AX518"/>
  <c r="AW517"/>
  <c r="AV517"/>
  <c r="AT517"/>
  <c r="AS517"/>
  <c r="AU517"/>
  <c r="AW516"/>
  <c r="AV516"/>
  <c r="AT516"/>
  <c r="AS516"/>
  <c r="AU516"/>
  <c r="AW515"/>
  <c r="AV515"/>
  <c r="AT515"/>
  <c r="AS515"/>
  <c r="AU515"/>
  <c r="AW514"/>
  <c r="AV514"/>
  <c r="AT514"/>
  <c r="AS514"/>
  <c r="AU514"/>
  <c r="AW513"/>
  <c r="AV513"/>
  <c r="AT513"/>
  <c r="AS513"/>
  <c r="AU513"/>
  <c r="AW512"/>
  <c r="AV512"/>
  <c r="AT512"/>
  <c r="AS512"/>
  <c r="AX512"/>
  <c r="AW511"/>
  <c r="AV511"/>
  <c r="AT511"/>
  <c r="AS511"/>
  <c r="AU511"/>
  <c r="AW510"/>
  <c r="AV510"/>
  <c r="AT510"/>
  <c r="AS510"/>
  <c r="AX510"/>
  <c r="AW509"/>
  <c r="AV509"/>
  <c r="AT509"/>
  <c r="AS509"/>
  <c r="AU509"/>
  <c r="AW508"/>
  <c r="AV508"/>
  <c r="AT508"/>
  <c r="AS508"/>
  <c r="AU508"/>
  <c r="AW507"/>
  <c r="AV507"/>
  <c r="AT507"/>
  <c r="AS507"/>
  <c r="AU507"/>
  <c r="AW506"/>
  <c r="AV506"/>
  <c r="AT506"/>
  <c r="AS506"/>
  <c r="AX506"/>
  <c r="AW505"/>
  <c r="AV505"/>
  <c r="AT505"/>
  <c r="AS505"/>
  <c r="AU505"/>
  <c r="AW504"/>
  <c r="AV504"/>
  <c r="AT504"/>
  <c r="AS504"/>
  <c r="AX504"/>
  <c r="AW503"/>
  <c r="AV503"/>
  <c r="AT503"/>
  <c r="AS503"/>
  <c r="AX503"/>
  <c r="AW502"/>
  <c r="AV502"/>
  <c r="AT502"/>
  <c r="AS502"/>
  <c r="AX502"/>
  <c r="AW501"/>
  <c r="AV501"/>
  <c r="AT501"/>
  <c r="AS501"/>
  <c r="AU501"/>
  <c r="AW500"/>
  <c r="AV500"/>
  <c r="AT500"/>
  <c r="AS500"/>
  <c r="AU500"/>
  <c r="AW499"/>
  <c r="AV499"/>
  <c r="AT499"/>
  <c r="AS499"/>
  <c r="AU499"/>
  <c r="AW498"/>
  <c r="AV498"/>
  <c r="AT498"/>
  <c r="AS498"/>
  <c r="AX498"/>
  <c r="AW497"/>
  <c r="AV497"/>
  <c r="AT497"/>
  <c r="AS497"/>
  <c r="AU497"/>
  <c r="AW496"/>
  <c r="AV496"/>
  <c r="AT496"/>
  <c r="AS496"/>
  <c r="AX496"/>
  <c r="AW495"/>
  <c r="AV495"/>
  <c r="AT495"/>
  <c r="AS495"/>
  <c r="AX495"/>
  <c r="AW494"/>
  <c r="AV494"/>
  <c r="AT494"/>
  <c r="AS494"/>
  <c r="AX494"/>
  <c r="AW493"/>
  <c r="AV493"/>
  <c r="AT493"/>
  <c r="AS493"/>
  <c r="AU493"/>
  <c r="AW492"/>
  <c r="AV492"/>
  <c r="AT492"/>
  <c r="AS492"/>
  <c r="AU492"/>
  <c r="AW491"/>
  <c r="AV491"/>
  <c r="AT491"/>
  <c r="AS491"/>
  <c r="AU491"/>
  <c r="AW490"/>
  <c r="AV490"/>
  <c r="AT490"/>
  <c r="AS490"/>
  <c r="AX490"/>
  <c r="AW489"/>
  <c r="AV489"/>
  <c r="AT489"/>
  <c r="AS489"/>
  <c r="AU489"/>
  <c r="AW488"/>
  <c r="AV488"/>
  <c r="AT488"/>
  <c r="AS488"/>
  <c r="AX488"/>
  <c r="AW487"/>
  <c r="AV487"/>
  <c r="AT487"/>
  <c r="AS487"/>
  <c r="AX487"/>
  <c r="AW486"/>
  <c r="AV486"/>
  <c r="AT486"/>
  <c r="AS486"/>
  <c r="AX486"/>
  <c r="AW485"/>
  <c r="AV485"/>
  <c r="AT485"/>
  <c r="AS485"/>
  <c r="AU485"/>
  <c r="AW484"/>
  <c r="AV484"/>
  <c r="AT484"/>
  <c r="AS484"/>
  <c r="AX484"/>
  <c r="AW483"/>
  <c r="AV483"/>
  <c r="AT483"/>
  <c r="AS483"/>
  <c r="AU483"/>
  <c r="AW482"/>
  <c r="AV482"/>
  <c r="AT482"/>
  <c r="AS482"/>
  <c r="AX482"/>
  <c r="AW481"/>
  <c r="AV481"/>
  <c r="AT481"/>
  <c r="AS481"/>
  <c r="AU481"/>
  <c r="AW480"/>
  <c r="AV480"/>
  <c r="AT480"/>
  <c r="AS480"/>
  <c r="AX480"/>
  <c r="AW479"/>
  <c r="AV479"/>
  <c r="AT479"/>
  <c r="AS479"/>
  <c r="AX479"/>
  <c r="AW478"/>
  <c r="AV478"/>
  <c r="AT478"/>
  <c r="AS478"/>
  <c r="AX478"/>
  <c r="AW477"/>
  <c r="AV477"/>
  <c r="AT477"/>
  <c r="AS477"/>
  <c r="AU477"/>
  <c r="AW476"/>
  <c r="AV476"/>
  <c r="AT476"/>
  <c r="AS476"/>
  <c r="AX476"/>
  <c r="AW475"/>
  <c r="AV475"/>
  <c r="AT475"/>
  <c r="AS475"/>
  <c r="AU475"/>
  <c r="AW474"/>
  <c r="AV474"/>
  <c r="AT474"/>
  <c r="AS474"/>
  <c r="AX474"/>
  <c r="AX473"/>
  <c r="AW473"/>
  <c r="AV473"/>
  <c r="AT473"/>
  <c r="AS473"/>
  <c r="AW472"/>
  <c r="AV472"/>
  <c r="AT472"/>
  <c r="AS472"/>
  <c r="AX472"/>
  <c r="AW471"/>
  <c r="AV471"/>
  <c r="AT471"/>
  <c r="AS471"/>
  <c r="AX471"/>
  <c r="AW470"/>
  <c r="AV470"/>
  <c r="AT470"/>
  <c r="AS470"/>
  <c r="AX470"/>
  <c r="AW469"/>
  <c r="AV469"/>
  <c r="AT469"/>
  <c r="AS469"/>
  <c r="AU469"/>
  <c r="AW468"/>
  <c r="AV468"/>
  <c r="AT468"/>
  <c r="AS468"/>
  <c r="AX468"/>
  <c r="AW467"/>
  <c r="AV467"/>
  <c r="AT467"/>
  <c r="AS467"/>
  <c r="AX467"/>
  <c r="AW466"/>
  <c r="AV466"/>
  <c r="AT466"/>
  <c r="AS466"/>
  <c r="AX466"/>
  <c r="AW465"/>
  <c r="AV465"/>
  <c r="AT465"/>
  <c r="AS465"/>
  <c r="AU465"/>
  <c r="AW464"/>
  <c r="AV464"/>
  <c r="AT464"/>
  <c r="AS464"/>
  <c r="AU464"/>
  <c r="AW463"/>
  <c r="AV463"/>
  <c r="AT463"/>
  <c r="AS463"/>
  <c r="AX463"/>
  <c r="AW462"/>
  <c r="AV462"/>
  <c r="AT462"/>
  <c r="AS462"/>
  <c r="AU462"/>
  <c r="AW461"/>
  <c r="AV461"/>
  <c r="AT461"/>
  <c r="AS461"/>
  <c r="AU461"/>
  <c r="AW460"/>
  <c r="AV460"/>
  <c r="AU460"/>
  <c r="AT460"/>
  <c r="AS460"/>
  <c r="AW459"/>
  <c r="AV459"/>
  <c r="AT459"/>
  <c r="AS459"/>
  <c r="AX459"/>
  <c r="AW458"/>
  <c r="AV458"/>
  <c r="AT458"/>
  <c r="AS458"/>
  <c r="AX458"/>
  <c r="AW457"/>
  <c r="AV457"/>
  <c r="AT457"/>
  <c r="AS457"/>
  <c r="AU457"/>
  <c r="AW456"/>
  <c r="AV456"/>
  <c r="AT456"/>
  <c r="AS456"/>
  <c r="AU456"/>
  <c r="AW455"/>
  <c r="AV455"/>
  <c r="AT455"/>
  <c r="AS455"/>
  <c r="AX455"/>
  <c r="AW454"/>
  <c r="AV454"/>
  <c r="AT454"/>
  <c r="AS454"/>
  <c r="AU454"/>
  <c r="AW453"/>
  <c r="AV453"/>
  <c r="AT453"/>
  <c r="AS453"/>
  <c r="AU453"/>
  <c r="AW452"/>
  <c r="AV452"/>
  <c r="AT452"/>
  <c r="AS452"/>
  <c r="AX452"/>
  <c r="AW451"/>
  <c r="AV451"/>
  <c r="AT451"/>
  <c r="AS451"/>
  <c r="AX451"/>
  <c r="AW450"/>
  <c r="AV450"/>
  <c r="AT450"/>
  <c r="AS450"/>
  <c r="AU450"/>
  <c r="AW449"/>
  <c r="AV449"/>
  <c r="AT449"/>
  <c r="AS449"/>
  <c r="AU449"/>
  <c r="AW448"/>
  <c r="AV448"/>
  <c r="AT448"/>
  <c r="AS448"/>
  <c r="AU448"/>
  <c r="AW447"/>
  <c r="AV447"/>
  <c r="AT447"/>
  <c r="AS447"/>
  <c r="AX447"/>
  <c r="AW446"/>
  <c r="AV446"/>
  <c r="AT446"/>
  <c r="AS446"/>
  <c r="AU446"/>
  <c r="AW445"/>
  <c r="AV445"/>
  <c r="AT445"/>
  <c r="AS445"/>
  <c r="AU445"/>
  <c r="AW444"/>
  <c r="AV444"/>
  <c r="AT444"/>
  <c r="AS444"/>
  <c r="AX444"/>
  <c r="AW443"/>
  <c r="AV443"/>
  <c r="AT443"/>
  <c r="AS443"/>
  <c r="AX443"/>
  <c r="AW442"/>
  <c r="AV442"/>
  <c r="AT442"/>
  <c r="AS442"/>
  <c r="AU442"/>
  <c r="AW441"/>
  <c r="AV441"/>
  <c r="AT441"/>
  <c r="AS441"/>
  <c r="AU441"/>
  <c r="AW440"/>
  <c r="AV440"/>
  <c r="AT440"/>
  <c r="AS440"/>
  <c r="AU440"/>
  <c r="AW439"/>
  <c r="AV439"/>
  <c r="AT439"/>
  <c r="AS439"/>
  <c r="AX439"/>
  <c r="AW438"/>
  <c r="AV438"/>
  <c r="AT438"/>
  <c r="AS438"/>
  <c r="AU438"/>
  <c r="AW437"/>
  <c r="AV437"/>
  <c r="AT437"/>
  <c r="AS437"/>
  <c r="AU437"/>
  <c r="AW436"/>
  <c r="AV436"/>
  <c r="AT436"/>
  <c r="AS436"/>
  <c r="AX436"/>
  <c r="AW435"/>
  <c r="AV435"/>
  <c r="AT435"/>
  <c r="AS435"/>
  <c r="AX435"/>
  <c r="AW434"/>
  <c r="AV434"/>
  <c r="AT434"/>
  <c r="AS434"/>
  <c r="AX434"/>
  <c r="AW433"/>
  <c r="AV433"/>
  <c r="AT433"/>
  <c r="AS433"/>
  <c r="AU433"/>
  <c r="AW432"/>
  <c r="AV432"/>
  <c r="AT432"/>
  <c r="AS432"/>
  <c r="AU432"/>
  <c r="AW431"/>
  <c r="AV431"/>
  <c r="AT431"/>
  <c r="AS431"/>
  <c r="AX431"/>
  <c r="AW430"/>
  <c r="AV430"/>
  <c r="AT430"/>
  <c r="AS430"/>
  <c r="AU430"/>
  <c r="AW429"/>
  <c r="AV429"/>
  <c r="AT429"/>
  <c r="AS429"/>
  <c r="AU429"/>
  <c r="AW428"/>
  <c r="AV428"/>
  <c r="AT428"/>
  <c r="AS428"/>
  <c r="AX428"/>
  <c r="AW427"/>
  <c r="AV427"/>
  <c r="AT427"/>
  <c r="AS427"/>
  <c r="AX427"/>
  <c r="AW426"/>
  <c r="AV426"/>
  <c r="AT426"/>
  <c r="AS426"/>
  <c r="AX426"/>
  <c r="AW425"/>
  <c r="AV425"/>
  <c r="AT425"/>
  <c r="AS425"/>
  <c r="AU425"/>
  <c r="AW424"/>
  <c r="AV424"/>
  <c r="AT424"/>
  <c r="AS424"/>
  <c r="AU424"/>
  <c r="AW423"/>
  <c r="AV423"/>
  <c r="AT423"/>
  <c r="AS423"/>
  <c r="AX423"/>
  <c r="AW422"/>
  <c r="AV422"/>
  <c r="AT422"/>
  <c r="AS422"/>
  <c r="AU422"/>
  <c r="AW421"/>
  <c r="AV421"/>
  <c r="AT421"/>
  <c r="AS421"/>
  <c r="AU421"/>
  <c r="AW420"/>
  <c r="AV420"/>
  <c r="AT420"/>
  <c r="AS420"/>
  <c r="AX420"/>
  <c r="AW419"/>
  <c r="AV419"/>
  <c r="AT419"/>
  <c r="AS419"/>
  <c r="AX419"/>
  <c r="AW418"/>
  <c r="AV418"/>
  <c r="AT418"/>
  <c r="AS418"/>
  <c r="AX418"/>
  <c r="AW417"/>
  <c r="AV417"/>
  <c r="AT417"/>
  <c r="AS417"/>
  <c r="AU417"/>
  <c r="AW416"/>
  <c r="AV416"/>
  <c r="AT416"/>
  <c r="AS416"/>
  <c r="AU416"/>
  <c r="AW415"/>
  <c r="AV415"/>
  <c r="AT415"/>
  <c r="AS415"/>
  <c r="AX415"/>
  <c r="AW414"/>
  <c r="AV414"/>
  <c r="AT414"/>
  <c r="AS414"/>
  <c r="AX414"/>
  <c r="AW413"/>
  <c r="AV413"/>
  <c r="AT413"/>
  <c r="AS413"/>
  <c r="AU413"/>
  <c r="AW412"/>
  <c r="AV412"/>
  <c r="AT412"/>
  <c r="AS412"/>
  <c r="AX412"/>
  <c r="AW411"/>
  <c r="AV411"/>
  <c r="AT411"/>
  <c r="AS411"/>
  <c r="AX411"/>
  <c r="AW410"/>
  <c r="AV410"/>
  <c r="AT410"/>
  <c r="AS410"/>
  <c r="AX410"/>
  <c r="AW409"/>
  <c r="AV409"/>
  <c r="AT409"/>
  <c r="AS409"/>
  <c r="AU409"/>
  <c r="AW408"/>
  <c r="AV408"/>
  <c r="AT408"/>
  <c r="AS408"/>
  <c r="AU408"/>
  <c r="AW407"/>
  <c r="AV407"/>
  <c r="AT407"/>
  <c r="AS407"/>
  <c r="AX407"/>
  <c r="AW406"/>
  <c r="AV406"/>
  <c r="AT406"/>
  <c r="AS406"/>
  <c r="AX406"/>
  <c r="AW405"/>
  <c r="AV405"/>
  <c r="AT405"/>
  <c r="AS405"/>
  <c r="AU405"/>
  <c r="AW404"/>
  <c r="AV404"/>
  <c r="AT404"/>
  <c r="AS404"/>
  <c r="AX404"/>
  <c r="AW403"/>
  <c r="AV403"/>
  <c r="AT403"/>
  <c r="AS403"/>
  <c r="AX403"/>
  <c r="AW402"/>
  <c r="AV402"/>
  <c r="AT402"/>
  <c r="AS402"/>
  <c r="AX402"/>
  <c r="AW401"/>
  <c r="AV401"/>
  <c r="AT401"/>
  <c r="AS401"/>
  <c r="AU401"/>
  <c r="AW400"/>
  <c r="AV400"/>
  <c r="AT400"/>
  <c r="AS400"/>
  <c r="AU400"/>
  <c r="AW399"/>
  <c r="AV399"/>
  <c r="AT399"/>
  <c r="AS399"/>
  <c r="AX399"/>
  <c r="AW398"/>
  <c r="AV398"/>
  <c r="AT398"/>
  <c r="AS398"/>
  <c r="AX398"/>
  <c r="AW397"/>
  <c r="AV397"/>
  <c r="AT397"/>
  <c r="AS397"/>
  <c r="AU397"/>
  <c r="AW396"/>
  <c r="AV396"/>
  <c r="AT396"/>
  <c r="AS396"/>
  <c r="AX396"/>
  <c r="AW395"/>
  <c r="AV395"/>
  <c r="AT395"/>
  <c r="AS395"/>
  <c r="AU395"/>
  <c r="AW394"/>
  <c r="AV394"/>
  <c r="AT394"/>
  <c r="AS394"/>
  <c r="AX394"/>
  <c r="AW393"/>
  <c r="AV393"/>
  <c r="AT393"/>
  <c r="AS393"/>
  <c r="AU393"/>
  <c r="AW392"/>
  <c r="AV392"/>
  <c r="AT392"/>
  <c r="AS392"/>
  <c r="AX392"/>
  <c r="AW391"/>
  <c r="AV391"/>
  <c r="AT391"/>
  <c r="AS391"/>
  <c r="AX391"/>
  <c r="AW390"/>
  <c r="AV390"/>
  <c r="AT390"/>
  <c r="AS390"/>
  <c r="AX390"/>
  <c r="AW389"/>
  <c r="AV389"/>
  <c r="AT389"/>
  <c r="AS389"/>
  <c r="AU389"/>
  <c r="AW388"/>
  <c r="AV388"/>
  <c r="AT388"/>
  <c r="AS388"/>
  <c r="AX388"/>
  <c r="AW387"/>
  <c r="AV387"/>
  <c r="AT387"/>
  <c r="AS387"/>
  <c r="AX387"/>
  <c r="AW386"/>
  <c r="AV386"/>
  <c r="AT386"/>
  <c r="AS386"/>
  <c r="AX386"/>
  <c r="AW385"/>
  <c r="AV385"/>
  <c r="AT385"/>
  <c r="AS385"/>
  <c r="AU385"/>
  <c r="AW384"/>
  <c r="AV384"/>
  <c r="AT384"/>
  <c r="AS384"/>
  <c r="AU384"/>
  <c r="AW383"/>
  <c r="AV383"/>
  <c r="AT383"/>
  <c r="AS383"/>
  <c r="AX383"/>
  <c r="AW382"/>
  <c r="AV382"/>
  <c r="AT382"/>
  <c r="AS382"/>
  <c r="AU382"/>
  <c r="AW381"/>
  <c r="AV381"/>
  <c r="AT381"/>
  <c r="AS381"/>
  <c r="AU381"/>
  <c r="AW380"/>
  <c r="AV380"/>
  <c r="AT380"/>
  <c r="AS380"/>
  <c r="AX380"/>
  <c r="AW379"/>
  <c r="AV379"/>
  <c r="AT379"/>
  <c r="AS379"/>
  <c r="AX379"/>
  <c r="AW378"/>
  <c r="AV378"/>
  <c r="AT378"/>
  <c r="AS378"/>
  <c r="AX378"/>
  <c r="AW377"/>
  <c r="AV377"/>
  <c r="AT377"/>
  <c r="AS377"/>
  <c r="AU377"/>
  <c r="AW376"/>
  <c r="AV376"/>
  <c r="AT376"/>
  <c r="AS376"/>
  <c r="AU376"/>
  <c r="AW375"/>
  <c r="AV375"/>
  <c r="AT375"/>
  <c r="AS375"/>
  <c r="AX375"/>
  <c r="AW374"/>
  <c r="AV374"/>
  <c r="AT374"/>
  <c r="AS374"/>
  <c r="AU374"/>
  <c r="AW373"/>
  <c r="AV373"/>
  <c r="AT373"/>
  <c r="AS373"/>
  <c r="AU373"/>
  <c r="AW372"/>
  <c r="AV372"/>
  <c r="AT372"/>
  <c r="AS372"/>
  <c r="AX372"/>
  <c r="AW371"/>
  <c r="AV371"/>
  <c r="AT371"/>
  <c r="AS371"/>
  <c r="AX371"/>
  <c r="AW370"/>
  <c r="AV370"/>
  <c r="AT370"/>
  <c r="AS370"/>
  <c r="AX370"/>
  <c r="AW369"/>
  <c r="AV369"/>
  <c r="AT369"/>
  <c r="AS369"/>
  <c r="AU369"/>
  <c r="AW368"/>
  <c r="AV368"/>
  <c r="AT368"/>
  <c r="AS368"/>
  <c r="AU368"/>
  <c r="AW367"/>
  <c r="AV367"/>
  <c r="AT367"/>
  <c r="AS367"/>
  <c r="AX367"/>
  <c r="AW366"/>
  <c r="AV366"/>
  <c r="AT366"/>
  <c r="AS366"/>
  <c r="AU366"/>
  <c r="AW365"/>
  <c r="AV365"/>
  <c r="AT365"/>
  <c r="AS365"/>
  <c r="AU365"/>
  <c r="AW364"/>
  <c r="AV364"/>
  <c r="AX364"/>
  <c r="AT364"/>
  <c r="AS364"/>
  <c r="AW363"/>
  <c r="AV363"/>
  <c r="AT363"/>
  <c r="AS363"/>
  <c r="AX363"/>
  <c r="AW362"/>
  <c r="AV362"/>
  <c r="AT362"/>
  <c r="AS362"/>
  <c r="AX362"/>
  <c r="AX361"/>
  <c r="AW361"/>
  <c r="AV361"/>
  <c r="AT361"/>
  <c r="AS361"/>
  <c r="AW360"/>
  <c r="AV360"/>
  <c r="AT360"/>
  <c r="AS360"/>
  <c r="AU360"/>
  <c r="AW359"/>
  <c r="AV359"/>
  <c r="AT359"/>
  <c r="AS359"/>
  <c r="AX359"/>
  <c r="AW358"/>
  <c r="AV358"/>
  <c r="AT358"/>
  <c r="AS358"/>
  <c r="AU358"/>
  <c r="AW357"/>
  <c r="AV357"/>
  <c r="AT357"/>
  <c r="AS357"/>
  <c r="AU357"/>
  <c r="AW356"/>
  <c r="AV356"/>
  <c r="AT356"/>
  <c r="AS356"/>
  <c r="AX356"/>
  <c r="AW355"/>
  <c r="AV355"/>
  <c r="AT355"/>
  <c r="AS355"/>
  <c r="AX355"/>
  <c r="AW354"/>
  <c r="AV354"/>
  <c r="AT354"/>
  <c r="AS354"/>
  <c r="AX354"/>
  <c r="AW353"/>
  <c r="AV353"/>
  <c r="AT353"/>
  <c r="AS353"/>
  <c r="AU353"/>
  <c r="AW352"/>
  <c r="AV352"/>
  <c r="AT352"/>
  <c r="AS352"/>
  <c r="AU352"/>
  <c r="AW351"/>
  <c r="AV351"/>
  <c r="AT351"/>
  <c r="AS351"/>
  <c r="AU351"/>
  <c r="AW350"/>
  <c r="AV350"/>
  <c r="AT350"/>
  <c r="AS350"/>
  <c r="AX350"/>
  <c r="AW349"/>
  <c r="AV349"/>
  <c r="AT349"/>
  <c r="AS349"/>
  <c r="AU349"/>
  <c r="AW348"/>
  <c r="AV348"/>
  <c r="AT348"/>
  <c r="AS348"/>
  <c r="AX348"/>
  <c r="AW347"/>
  <c r="AV347"/>
  <c r="AT347"/>
  <c r="AS347"/>
  <c r="AX347"/>
  <c r="AW346"/>
  <c r="AV346"/>
  <c r="AT346"/>
  <c r="AS346"/>
  <c r="AX346"/>
  <c r="AW345"/>
  <c r="AV345"/>
  <c r="AT345"/>
  <c r="AS345"/>
  <c r="AU345"/>
  <c r="AW344"/>
  <c r="AV344"/>
  <c r="AT344"/>
  <c r="AS344"/>
  <c r="AU344"/>
  <c r="AW343"/>
  <c r="AV343"/>
  <c r="AT343"/>
  <c r="AS343"/>
  <c r="AX343"/>
  <c r="AW342"/>
  <c r="AV342"/>
  <c r="AT342"/>
  <c r="AS342"/>
  <c r="AX342"/>
  <c r="AW341"/>
  <c r="AV341"/>
  <c r="AT341"/>
  <c r="AS341"/>
  <c r="AU341"/>
  <c r="AW340"/>
  <c r="AV340"/>
  <c r="AT340"/>
  <c r="AS340"/>
  <c r="AX340"/>
  <c r="AW339"/>
  <c r="AV339"/>
  <c r="AT339"/>
  <c r="AS339"/>
  <c r="AX339"/>
  <c r="AW338"/>
  <c r="AV338"/>
  <c r="AT338"/>
  <c r="AS338"/>
  <c r="AX338"/>
  <c r="AW337"/>
  <c r="AV337"/>
  <c r="AT337"/>
  <c r="AS337"/>
  <c r="AU337"/>
  <c r="AW336"/>
  <c r="AV336"/>
  <c r="AT336"/>
  <c r="AS336"/>
  <c r="AU336"/>
  <c r="AW335"/>
  <c r="AV335"/>
  <c r="AT335"/>
  <c r="AS335"/>
  <c r="AX335"/>
  <c r="AW334"/>
  <c r="AV334"/>
  <c r="AT334"/>
  <c r="AS334"/>
  <c r="AX334"/>
  <c r="AW333"/>
  <c r="AV333"/>
  <c r="AT333"/>
  <c r="AS333"/>
  <c r="AU333"/>
  <c r="AW332"/>
  <c r="AV332"/>
  <c r="AT332"/>
  <c r="AS332"/>
  <c r="AX332"/>
  <c r="AW331"/>
  <c r="AV331"/>
  <c r="AT331"/>
  <c r="AS331"/>
  <c r="AX331"/>
  <c r="AW330"/>
  <c r="AV330"/>
  <c r="AT330"/>
  <c r="AS330"/>
  <c r="AX330"/>
  <c r="AW329"/>
  <c r="AV329"/>
  <c r="AT329"/>
  <c r="AS329"/>
  <c r="AU329"/>
  <c r="AW328"/>
  <c r="AV328"/>
  <c r="AT328"/>
  <c r="AS328"/>
  <c r="AU328"/>
  <c r="AW327"/>
  <c r="AV327"/>
  <c r="AT327"/>
  <c r="AS327"/>
  <c r="AX327"/>
  <c r="AW326"/>
  <c r="AV326"/>
  <c r="AT326"/>
  <c r="AS326"/>
  <c r="AX326"/>
  <c r="AW325"/>
  <c r="AV325"/>
  <c r="AT325"/>
  <c r="AS325"/>
  <c r="AU325"/>
  <c r="AW324"/>
  <c r="AV324"/>
  <c r="AT324"/>
  <c r="AS324"/>
  <c r="AX324"/>
  <c r="AW323"/>
  <c r="AV323"/>
  <c r="AT323"/>
  <c r="AS323"/>
  <c r="AX323"/>
  <c r="AW322"/>
  <c r="AV322"/>
  <c r="AT322"/>
  <c r="AS322"/>
  <c r="AX322"/>
  <c r="AW321"/>
  <c r="AV321"/>
  <c r="AT321"/>
  <c r="AS321"/>
  <c r="AU321"/>
  <c r="AW320"/>
  <c r="AV320"/>
  <c r="AT320"/>
  <c r="AS320"/>
  <c r="AU320"/>
  <c r="AW319"/>
  <c r="AV319"/>
  <c r="AT319"/>
  <c r="AS319"/>
  <c r="AX319"/>
  <c r="AW318"/>
  <c r="AV318"/>
  <c r="AT318"/>
  <c r="AS318"/>
  <c r="AX318"/>
  <c r="AW317"/>
  <c r="AV317"/>
  <c r="AT317"/>
  <c r="AS317"/>
  <c r="AU317"/>
  <c r="AW316"/>
  <c r="AV316"/>
  <c r="AT316"/>
  <c r="AS316"/>
  <c r="AX316"/>
  <c r="AW315"/>
  <c r="AV315"/>
  <c r="AT315"/>
  <c r="AS315"/>
  <c r="AX315"/>
  <c r="AW314"/>
  <c r="AV314"/>
  <c r="AT314"/>
  <c r="AS314"/>
  <c r="AX314"/>
  <c r="AW313"/>
  <c r="AV313"/>
  <c r="AT313"/>
  <c r="AS313"/>
  <c r="AU313"/>
  <c r="AW312"/>
  <c r="AV312"/>
  <c r="AT312"/>
  <c r="AS312"/>
  <c r="AU312"/>
  <c r="AW311"/>
  <c r="AV311"/>
  <c r="AT311"/>
  <c r="AS311"/>
  <c r="AX311"/>
  <c r="AW310"/>
  <c r="AV310"/>
  <c r="AT310"/>
  <c r="AS310"/>
  <c r="AU310"/>
  <c r="AW309"/>
  <c r="AV309"/>
  <c r="AT309"/>
  <c r="AS309"/>
  <c r="AU309"/>
  <c r="AW308"/>
  <c r="AV308"/>
  <c r="AT308"/>
  <c r="AS308"/>
  <c r="AU308"/>
  <c r="AW307"/>
  <c r="AV307"/>
  <c r="AT307"/>
  <c r="AS307"/>
  <c r="AX307"/>
  <c r="AW306"/>
  <c r="AV306"/>
  <c r="AT306"/>
  <c r="AS306"/>
  <c r="AX306"/>
  <c r="AW305"/>
  <c r="AV305"/>
  <c r="AT305"/>
  <c r="AS305"/>
  <c r="AU305"/>
  <c r="AW304"/>
  <c r="AV304"/>
  <c r="AT304"/>
  <c r="AS304"/>
  <c r="AU304"/>
  <c r="AW303"/>
  <c r="AV303"/>
  <c r="AT303"/>
  <c r="AS303"/>
  <c r="AX303"/>
  <c r="AW302"/>
  <c r="AV302"/>
  <c r="AT302"/>
  <c r="AS302"/>
  <c r="AU302"/>
  <c r="AW301"/>
  <c r="AV301"/>
  <c r="AT301"/>
  <c r="AS301"/>
  <c r="AU301"/>
  <c r="AW300"/>
  <c r="AV300"/>
  <c r="AT300"/>
  <c r="AS300"/>
  <c r="AU300"/>
  <c r="AW299"/>
  <c r="AV299"/>
  <c r="AT299"/>
  <c r="AS299"/>
  <c r="AX299"/>
  <c r="AW298"/>
  <c r="AV298"/>
  <c r="AT298"/>
  <c r="AS298"/>
  <c r="AX298"/>
  <c r="AW297"/>
  <c r="AV297"/>
  <c r="AT297"/>
  <c r="AS297"/>
  <c r="AU297"/>
  <c r="AW296"/>
  <c r="AV296"/>
  <c r="AT296"/>
  <c r="AS296"/>
  <c r="AU296"/>
  <c r="AW295"/>
  <c r="AV295"/>
  <c r="AT295"/>
  <c r="AS295"/>
  <c r="AX295"/>
  <c r="AW294"/>
  <c r="AV294"/>
  <c r="AT294"/>
  <c r="AS294"/>
  <c r="AU294"/>
  <c r="AW293"/>
  <c r="AV293"/>
  <c r="AT293"/>
  <c r="AS293"/>
  <c r="AU293"/>
  <c r="AW292"/>
  <c r="AV292"/>
  <c r="AT292"/>
  <c r="AS292"/>
  <c r="AU292"/>
  <c r="AW291"/>
  <c r="AV291"/>
  <c r="AT291"/>
  <c r="AS291"/>
  <c r="AX291"/>
  <c r="AW290"/>
  <c r="AV290"/>
  <c r="AT290"/>
  <c r="AS290"/>
  <c r="AX290"/>
  <c r="AW289"/>
  <c r="AV289"/>
  <c r="AT289"/>
  <c r="AS289"/>
  <c r="AU289"/>
  <c r="AW288"/>
  <c r="AV288"/>
  <c r="AT288"/>
  <c r="AS288"/>
  <c r="AU288"/>
  <c r="AW287"/>
  <c r="AV287"/>
  <c r="AT287"/>
  <c r="AS287"/>
  <c r="AX287"/>
  <c r="AW286"/>
  <c r="AV286"/>
  <c r="AT286"/>
  <c r="AS286"/>
  <c r="AX286"/>
  <c r="AW285"/>
  <c r="AV285"/>
  <c r="AT285"/>
  <c r="AS285"/>
  <c r="AU285"/>
  <c r="AW284"/>
  <c r="AV284"/>
  <c r="AT284"/>
  <c r="AS284"/>
  <c r="AU284"/>
  <c r="AW283"/>
  <c r="AV283"/>
  <c r="AT283"/>
  <c r="AS283"/>
  <c r="AX283"/>
  <c r="AW282"/>
  <c r="AV282"/>
  <c r="AT282"/>
  <c r="AS282"/>
  <c r="AX282"/>
  <c r="AW281"/>
  <c r="AV281"/>
  <c r="AT281"/>
  <c r="AS281"/>
  <c r="AU281"/>
  <c r="AW280"/>
  <c r="AV280"/>
  <c r="AT280"/>
  <c r="AS280"/>
  <c r="AU280"/>
  <c r="AW279"/>
  <c r="AV279"/>
  <c r="AT279"/>
  <c r="AS279"/>
  <c r="AX279"/>
  <c r="AW278"/>
  <c r="AV278"/>
  <c r="AT278"/>
  <c r="AS278"/>
  <c r="AU278"/>
  <c r="AW277"/>
  <c r="AV277"/>
  <c r="AT277"/>
  <c r="AS277"/>
  <c r="AU277"/>
  <c r="AW276"/>
  <c r="AV276"/>
  <c r="AT276"/>
  <c r="AS276"/>
  <c r="AX276"/>
  <c r="AW275"/>
  <c r="AV275"/>
  <c r="AT275"/>
  <c r="AS275"/>
  <c r="AX275"/>
  <c r="AW274"/>
  <c r="AV274"/>
  <c r="AT274"/>
  <c r="AS274"/>
  <c r="AU274"/>
  <c r="AW273"/>
  <c r="AV273"/>
  <c r="AT273"/>
  <c r="AS273"/>
  <c r="AU273"/>
  <c r="AW272"/>
  <c r="AV272"/>
  <c r="AT272"/>
  <c r="AS272"/>
  <c r="AX272"/>
  <c r="AW271"/>
  <c r="AV271"/>
  <c r="AT271"/>
  <c r="AS271"/>
  <c r="AU271"/>
  <c r="AW270"/>
  <c r="AV270"/>
  <c r="AT270"/>
  <c r="AS270"/>
  <c r="AU270"/>
  <c r="AW269"/>
  <c r="AV269"/>
  <c r="AT269"/>
  <c r="AS269"/>
  <c r="AU269"/>
  <c r="AW268"/>
  <c r="AV268"/>
  <c r="AT268"/>
  <c r="AS268"/>
  <c r="AX268"/>
  <c r="AW267"/>
  <c r="AV267"/>
  <c r="AT267"/>
  <c r="AS267"/>
  <c r="AX267"/>
  <c r="AW266"/>
  <c r="AV266"/>
  <c r="AT266"/>
  <c r="AS266"/>
  <c r="AU266"/>
  <c r="AW265"/>
  <c r="AV265"/>
  <c r="AT265"/>
  <c r="AS265"/>
  <c r="AU265"/>
  <c r="AW264"/>
  <c r="AV264"/>
  <c r="AT264"/>
  <c r="AS264"/>
  <c r="AX264"/>
  <c r="AW263"/>
  <c r="AV263"/>
  <c r="AT263"/>
  <c r="AS263"/>
  <c r="AU263"/>
  <c r="AW262"/>
  <c r="AV262"/>
  <c r="AT262"/>
  <c r="AS262"/>
  <c r="AU262"/>
  <c r="AW261"/>
  <c r="AV261"/>
  <c r="AT261"/>
  <c r="AS261"/>
  <c r="AX261"/>
  <c r="AW260"/>
  <c r="AV260"/>
  <c r="AT260"/>
  <c r="AS260"/>
  <c r="AX260"/>
  <c r="AW259"/>
  <c r="AV259"/>
  <c r="AT259"/>
  <c r="AS259"/>
  <c r="AU259"/>
  <c r="AW258"/>
  <c r="AV258"/>
  <c r="AT258"/>
  <c r="AS258"/>
  <c r="AU258"/>
  <c r="AW257"/>
  <c r="AV257"/>
  <c r="AT257"/>
  <c r="AS257"/>
  <c r="AX257"/>
  <c r="AW256"/>
  <c r="AV256"/>
  <c r="AT256"/>
  <c r="AS256"/>
  <c r="AX256"/>
  <c r="AW255"/>
  <c r="AV255"/>
  <c r="AT255"/>
  <c r="AS255"/>
  <c r="AU255"/>
  <c r="AW254"/>
  <c r="AV254"/>
  <c r="AT254"/>
  <c r="AS254"/>
  <c r="AU254"/>
  <c r="AW253"/>
  <c r="AV253"/>
  <c r="AT253"/>
  <c r="AS253"/>
  <c r="AX253"/>
  <c r="AW252"/>
  <c r="AV252"/>
  <c r="AT252"/>
  <c r="AS252"/>
  <c r="AX252"/>
  <c r="AW251"/>
  <c r="AV251"/>
  <c r="AT251"/>
  <c r="AS251"/>
  <c r="AU251"/>
  <c r="AW250"/>
  <c r="AV250"/>
  <c r="AT250"/>
  <c r="AS250"/>
  <c r="AU250"/>
  <c r="AW249"/>
  <c r="AV249"/>
  <c r="AT249"/>
  <c r="AS249"/>
  <c r="AX249"/>
  <c r="AW248"/>
  <c r="AV248"/>
  <c r="AT248"/>
  <c r="AS248"/>
  <c r="AU248"/>
  <c r="AW247"/>
  <c r="AV247"/>
  <c r="AT247"/>
  <c r="AS247"/>
  <c r="AU247"/>
  <c r="AW246"/>
  <c r="AV246"/>
  <c r="AT246"/>
  <c r="AS246"/>
  <c r="AU246"/>
  <c r="AW245"/>
  <c r="AV245"/>
  <c r="AT245"/>
  <c r="AS245"/>
  <c r="AX245"/>
  <c r="AW244"/>
  <c r="AV244"/>
  <c r="AT244"/>
  <c r="AS244"/>
  <c r="AX244"/>
  <c r="AW243"/>
  <c r="AV243"/>
  <c r="AT243"/>
  <c r="AS243"/>
  <c r="AU243"/>
  <c r="AW242"/>
  <c r="AV242"/>
  <c r="AT242"/>
  <c r="AS242"/>
  <c r="AU242"/>
  <c r="AW241"/>
  <c r="AV241"/>
  <c r="AT241"/>
  <c r="AS241"/>
  <c r="AX241"/>
  <c r="AW240"/>
  <c r="AV240"/>
  <c r="AT240"/>
  <c r="AS240"/>
  <c r="AU240"/>
  <c r="AW239"/>
  <c r="AV239"/>
  <c r="AT239"/>
  <c r="AS239"/>
  <c r="AU239"/>
  <c r="AW238"/>
  <c r="AV238"/>
  <c r="AT238"/>
  <c r="AS238"/>
  <c r="AU238"/>
  <c r="AW237"/>
  <c r="AV237"/>
  <c r="AT237"/>
  <c r="AS237"/>
  <c r="AX237"/>
  <c r="AW236"/>
  <c r="AV236"/>
  <c r="AT236"/>
  <c r="AS236"/>
  <c r="AX236"/>
  <c r="AW235"/>
  <c r="AV235"/>
  <c r="AT235"/>
  <c r="AS235"/>
  <c r="AU235"/>
  <c r="AW234"/>
  <c r="AV234"/>
  <c r="AT234"/>
  <c r="AS234"/>
  <c r="AX234"/>
  <c r="AW233"/>
  <c r="AV233"/>
  <c r="AT233"/>
  <c r="AS233"/>
  <c r="AX233"/>
  <c r="AW232"/>
  <c r="AV232"/>
  <c r="AT232"/>
  <c r="AS232"/>
  <c r="AU232"/>
  <c r="AW231"/>
  <c r="AV231"/>
  <c r="AT231"/>
  <c r="AS231"/>
  <c r="AU231"/>
  <c r="AW230"/>
  <c r="AV230"/>
  <c r="AT230"/>
  <c r="AS230"/>
  <c r="AX230"/>
  <c r="AW229"/>
  <c r="AV229"/>
  <c r="AT229"/>
  <c r="AS229"/>
  <c r="AX229"/>
  <c r="AW228"/>
  <c r="AV228"/>
  <c r="AT228"/>
  <c r="AS228"/>
  <c r="AU228"/>
  <c r="AW227"/>
  <c r="AV227"/>
  <c r="AT227"/>
  <c r="AS227"/>
  <c r="AU227"/>
  <c r="AW226"/>
  <c r="AV226"/>
  <c r="AT226"/>
  <c r="AS226"/>
  <c r="AX226"/>
  <c r="AW225"/>
  <c r="AV225"/>
  <c r="AT225"/>
  <c r="AS225"/>
  <c r="AX225"/>
  <c r="AW224"/>
  <c r="AV224"/>
  <c r="AT224"/>
  <c r="AS224"/>
  <c r="AU224"/>
  <c r="AW223"/>
  <c r="AV223"/>
  <c r="AT223"/>
  <c r="AS223"/>
  <c r="AU223"/>
  <c r="AW222"/>
  <c r="AV222"/>
  <c r="AT222"/>
  <c r="AS222"/>
  <c r="AX222"/>
  <c r="AW221"/>
  <c r="AV221"/>
  <c r="AT221"/>
  <c r="AS221"/>
  <c r="AX221"/>
  <c r="AW220"/>
  <c r="AV220"/>
  <c r="AT220"/>
  <c r="AS220"/>
  <c r="AU220"/>
  <c r="AW219"/>
  <c r="AV219"/>
  <c r="AT219"/>
  <c r="AS219"/>
  <c r="AU219"/>
  <c r="AW218"/>
  <c r="AV218"/>
  <c r="AT218"/>
  <c r="AS218"/>
  <c r="AX218"/>
  <c r="AW217"/>
  <c r="AV217"/>
  <c r="AT217"/>
  <c r="AS217"/>
  <c r="AX217"/>
  <c r="AW216"/>
  <c r="AV216"/>
  <c r="AT216"/>
  <c r="AS216"/>
  <c r="AU216"/>
  <c r="AW215"/>
  <c r="AV215"/>
  <c r="AT215"/>
  <c r="AS215"/>
  <c r="AU215"/>
  <c r="AW214"/>
  <c r="AV214"/>
  <c r="AT214"/>
  <c r="AS214"/>
  <c r="AX214"/>
  <c r="AW213"/>
  <c r="AV213"/>
  <c r="AT213"/>
  <c r="AS213"/>
  <c r="AX213"/>
  <c r="AW212"/>
  <c r="AV212"/>
  <c r="AT212"/>
  <c r="AS212"/>
  <c r="AU212"/>
  <c r="AW211"/>
  <c r="AV211"/>
  <c r="AT211"/>
  <c r="AS211"/>
  <c r="AU211"/>
  <c r="AW210"/>
  <c r="AV210"/>
  <c r="AT210"/>
  <c r="AS210"/>
  <c r="AX210"/>
  <c r="AW209"/>
  <c r="AV209"/>
  <c r="AT209"/>
  <c r="AS209"/>
  <c r="AU209"/>
  <c r="AW208"/>
  <c r="AV208"/>
  <c r="AT208"/>
  <c r="AS208"/>
  <c r="AU208"/>
  <c r="AW207"/>
  <c r="AV207"/>
  <c r="AT207"/>
  <c r="AS207"/>
  <c r="AU207"/>
  <c r="AW206"/>
  <c r="AV206"/>
  <c r="AT206"/>
  <c r="AS206"/>
  <c r="AX206"/>
  <c r="AW205"/>
  <c r="AV205"/>
  <c r="AT205"/>
  <c r="AS205"/>
  <c r="AX205"/>
  <c r="AW204"/>
  <c r="AV204"/>
  <c r="AT204"/>
  <c r="AS204"/>
  <c r="AU204"/>
  <c r="AW203"/>
  <c r="AV203"/>
  <c r="AT203"/>
  <c r="AS203"/>
  <c r="AU203"/>
  <c r="AW202"/>
  <c r="AV202"/>
  <c r="AT202"/>
  <c r="AS202"/>
  <c r="AX202"/>
  <c r="AW201"/>
  <c r="AV201"/>
  <c r="AT201"/>
  <c r="AS201"/>
  <c r="AX201"/>
  <c r="AW200"/>
  <c r="AV200"/>
  <c r="AT200"/>
  <c r="AS200"/>
  <c r="AU200"/>
  <c r="AW199"/>
  <c r="AV199"/>
  <c r="AT199"/>
  <c r="AS199"/>
  <c r="AU199"/>
  <c r="AW198"/>
  <c r="AV198"/>
  <c r="AT198"/>
  <c r="AS198"/>
  <c r="AX198"/>
  <c r="AW197"/>
  <c r="AV197"/>
  <c r="AT197"/>
  <c r="AS197"/>
  <c r="AX197"/>
  <c r="AW196"/>
  <c r="AV196"/>
  <c r="AT196"/>
  <c r="AS196"/>
  <c r="AU196"/>
  <c r="AW195"/>
  <c r="AV195"/>
  <c r="AT195"/>
  <c r="AS195"/>
  <c r="AU195"/>
  <c r="AW194"/>
  <c r="AV194"/>
  <c r="AT194"/>
  <c r="AS194"/>
  <c r="AX194"/>
  <c r="AW193"/>
  <c r="AV193"/>
  <c r="AT193"/>
  <c r="AS193"/>
  <c r="AX193"/>
  <c r="AW192"/>
  <c r="AV192"/>
  <c r="AT192"/>
  <c r="AS192"/>
  <c r="AU192"/>
  <c r="AW191"/>
  <c r="AV191"/>
  <c r="AT191"/>
  <c r="AS191"/>
  <c r="AU191"/>
  <c r="AW190"/>
  <c r="AV190"/>
  <c r="AU190"/>
  <c r="AT190"/>
  <c r="AS190"/>
  <c r="AW189"/>
  <c r="AV189"/>
  <c r="AT189"/>
  <c r="AS189"/>
  <c r="AX189"/>
  <c r="AW188"/>
  <c r="AV188"/>
  <c r="AT188"/>
  <c r="AS188"/>
  <c r="AU188"/>
  <c r="AW187"/>
  <c r="AV187"/>
  <c r="AT187"/>
  <c r="AS187"/>
  <c r="AU187"/>
  <c r="AW186"/>
  <c r="AV186"/>
  <c r="AT186"/>
  <c r="AS186"/>
  <c r="AX186"/>
  <c r="AW185"/>
  <c r="AV185"/>
  <c r="AT185"/>
  <c r="AS185"/>
  <c r="AX185"/>
  <c r="AW184"/>
  <c r="AV184"/>
  <c r="AT184"/>
  <c r="AS184"/>
  <c r="AU184"/>
  <c r="AW183"/>
  <c r="AV183"/>
  <c r="AT183"/>
  <c r="AS183"/>
  <c r="AU183"/>
  <c r="AW182"/>
  <c r="AV182"/>
  <c r="AT182"/>
  <c r="AS182"/>
  <c r="AX182"/>
  <c r="AW181"/>
  <c r="AV181"/>
  <c r="AT181"/>
  <c r="AS181"/>
  <c r="AX181"/>
  <c r="AW180"/>
  <c r="AV180"/>
  <c r="AT180"/>
  <c r="AS180"/>
  <c r="AU180"/>
  <c r="AW179"/>
  <c r="AV179"/>
  <c r="AT179"/>
  <c r="AS179"/>
  <c r="AU179"/>
  <c r="AW178"/>
  <c r="AV178"/>
  <c r="AT178"/>
  <c r="AS178"/>
  <c r="AX178"/>
  <c r="AW177"/>
  <c r="AV177"/>
  <c r="AT177"/>
  <c r="AS177"/>
  <c r="AU177"/>
  <c r="AW176"/>
  <c r="AV176"/>
  <c r="AT176"/>
  <c r="AS176"/>
  <c r="AU176"/>
  <c r="AW175"/>
  <c r="AV175"/>
  <c r="AT175"/>
  <c r="AS175"/>
  <c r="AU175"/>
  <c r="AW174"/>
  <c r="AV174"/>
  <c r="AT174"/>
  <c r="AS174"/>
  <c r="AX174"/>
  <c r="AW173"/>
  <c r="AV173"/>
  <c r="AT173"/>
  <c r="AS173"/>
  <c r="AX173"/>
  <c r="AW172"/>
  <c r="AV172"/>
  <c r="AT172"/>
  <c r="AS172"/>
  <c r="AU172"/>
  <c r="AW171"/>
  <c r="AV171"/>
  <c r="AT171"/>
  <c r="AS171"/>
  <c r="AU171"/>
  <c r="AW170"/>
  <c r="AV170"/>
  <c r="AT170"/>
  <c r="AS170"/>
  <c r="AX170"/>
  <c r="AW169"/>
  <c r="AV169"/>
  <c r="AT169"/>
  <c r="AS169"/>
  <c r="AX169"/>
  <c r="AW168"/>
  <c r="AV168"/>
  <c r="AT168"/>
  <c r="AS168"/>
  <c r="AU168"/>
  <c r="AW167"/>
  <c r="AV167"/>
  <c r="AT167"/>
  <c r="AS167"/>
  <c r="AU167"/>
  <c r="AW166"/>
  <c r="AV166"/>
  <c r="AT166"/>
  <c r="AS166"/>
  <c r="AX166"/>
  <c r="AW165"/>
  <c r="AV165"/>
  <c r="AT165"/>
  <c r="AS165"/>
  <c r="AX165"/>
  <c r="AW164"/>
  <c r="AV164"/>
  <c r="AT164"/>
  <c r="AS164"/>
  <c r="AU164"/>
  <c r="AW163"/>
  <c r="AV163"/>
  <c r="AT163"/>
  <c r="AS163"/>
  <c r="AU163"/>
  <c r="AW162"/>
  <c r="AV162"/>
  <c r="AT162"/>
  <c r="AS162"/>
  <c r="AX162"/>
  <c r="AW161"/>
  <c r="AV161"/>
  <c r="AT161"/>
  <c r="AS161"/>
  <c r="AX161"/>
  <c r="AW160"/>
  <c r="AV160"/>
  <c r="AT160"/>
  <c r="AS160"/>
  <c r="AU160"/>
  <c r="AW159"/>
  <c r="AV159"/>
  <c r="AT159"/>
  <c r="AS159"/>
  <c r="AU159"/>
  <c r="AW158"/>
  <c r="AV158"/>
  <c r="AT158"/>
  <c r="AS158"/>
  <c r="AX158"/>
  <c r="AW157"/>
  <c r="AV157"/>
  <c r="AT157"/>
  <c r="AS157"/>
  <c r="AX157"/>
  <c r="AW156"/>
  <c r="AV156"/>
  <c r="AT156"/>
  <c r="AS156"/>
  <c r="AU156"/>
  <c r="AW155"/>
  <c r="AV155"/>
  <c r="AT155"/>
  <c r="AS155"/>
  <c r="AU155"/>
  <c r="AW154"/>
  <c r="AV154"/>
  <c r="AT154"/>
  <c r="AS154"/>
  <c r="AX154"/>
  <c r="AW153"/>
  <c r="AV153"/>
  <c r="AT153"/>
  <c r="AS153"/>
  <c r="AX153"/>
  <c r="AW152"/>
  <c r="AV152"/>
  <c r="AT152"/>
  <c r="AS152"/>
  <c r="AU152"/>
  <c r="AW151"/>
  <c r="AV151"/>
  <c r="AT151"/>
  <c r="AS151"/>
  <c r="AU151"/>
  <c r="AW150"/>
  <c r="AV150"/>
  <c r="AT150"/>
  <c r="AS150"/>
  <c r="AX150"/>
  <c r="AW149"/>
  <c r="AV149"/>
  <c r="AT149"/>
  <c r="AS149"/>
  <c r="AX149"/>
  <c r="AW148"/>
  <c r="AV148"/>
  <c r="AT148"/>
  <c r="AS148"/>
  <c r="AU148"/>
  <c r="AW147"/>
  <c r="AV147"/>
  <c r="AT147"/>
  <c r="AS147"/>
  <c r="AX147"/>
  <c r="AW146"/>
  <c r="AV146"/>
  <c r="AT146"/>
  <c r="AS146"/>
  <c r="AU146"/>
  <c r="AW145"/>
  <c r="AV145"/>
  <c r="AT145"/>
  <c r="AS145"/>
  <c r="AU145"/>
  <c r="AW144"/>
  <c r="AV144"/>
  <c r="AT144"/>
  <c r="AS144"/>
  <c r="AU144"/>
  <c r="AW143"/>
  <c r="AV143"/>
  <c r="AT143"/>
  <c r="AS143"/>
  <c r="AX143"/>
  <c r="AW142"/>
  <c r="AV142"/>
  <c r="AT142"/>
  <c r="AS142"/>
  <c r="AX142"/>
  <c r="AW141"/>
  <c r="AV141"/>
  <c r="AT141"/>
  <c r="AS141"/>
  <c r="AU141"/>
  <c r="AW140"/>
  <c r="AV140"/>
  <c r="AT140"/>
  <c r="AS140"/>
  <c r="AU140"/>
  <c r="AW139"/>
  <c r="AV139"/>
  <c r="AT139"/>
  <c r="AS139"/>
  <c r="AX139"/>
  <c r="AW138"/>
  <c r="AV138"/>
  <c r="AT138"/>
  <c r="AS138"/>
  <c r="AU138"/>
  <c r="AW137"/>
  <c r="AV137"/>
  <c r="AT137"/>
  <c r="AS137"/>
  <c r="AU137"/>
  <c r="AW136"/>
  <c r="AV136"/>
  <c r="AT136"/>
  <c r="AS136"/>
  <c r="AU136"/>
  <c r="AW135"/>
  <c r="AV135"/>
  <c r="AT135"/>
  <c r="AS135"/>
  <c r="AX135"/>
  <c r="AW134"/>
  <c r="AV134"/>
  <c r="AT134"/>
  <c r="AS134"/>
  <c r="AX134"/>
  <c r="AW133"/>
  <c r="AV133"/>
  <c r="AT133"/>
  <c r="AS133"/>
  <c r="AU133"/>
  <c r="AW132"/>
  <c r="AV132"/>
  <c r="AT132"/>
  <c r="AS132"/>
  <c r="AU132"/>
  <c r="AW131"/>
  <c r="AV131"/>
  <c r="AT131"/>
  <c r="AS131"/>
  <c r="AX131"/>
  <c r="AW130"/>
  <c r="AV130"/>
  <c r="AT130"/>
  <c r="AS130"/>
  <c r="AX130"/>
  <c r="AW129"/>
  <c r="AV129"/>
  <c r="AT129"/>
  <c r="AS129"/>
  <c r="AU129"/>
  <c r="AW128"/>
  <c r="AV128"/>
  <c r="AT128"/>
  <c r="AS128"/>
  <c r="AU128"/>
  <c r="AW127"/>
  <c r="AV127"/>
  <c r="AT127"/>
  <c r="AS127"/>
  <c r="AX127"/>
  <c r="AW126"/>
  <c r="AV126"/>
  <c r="AT126"/>
  <c r="AS126"/>
  <c r="AX126"/>
  <c r="AW125"/>
  <c r="AV125"/>
  <c r="AT125"/>
  <c r="AS125"/>
  <c r="AU125"/>
  <c r="AW124"/>
  <c r="AV124"/>
  <c r="AT124"/>
  <c r="AS124"/>
  <c r="AU124"/>
  <c r="AW123"/>
  <c r="AV123"/>
  <c r="AT123"/>
  <c r="AS123"/>
  <c r="AX123"/>
  <c r="AW122"/>
  <c r="AV122"/>
  <c r="AT122"/>
  <c r="AS122"/>
  <c r="AX122"/>
  <c r="AW121"/>
  <c r="AV121"/>
  <c r="AT121"/>
  <c r="AS121"/>
  <c r="AU121"/>
  <c r="AW120"/>
  <c r="AV120"/>
  <c r="AT120"/>
  <c r="AS120"/>
  <c r="AU120"/>
  <c r="AW119"/>
  <c r="AV119"/>
  <c r="AT119"/>
  <c r="AS119"/>
  <c r="AX119"/>
  <c r="AW118"/>
  <c r="AV118"/>
  <c r="AT118"/>
  <c r="AS118"/>
  <c r="AX118"/>
  <c r="AW117"/>
  <c r="AV117"/>
  <c r="AT117"/>
  <c r="AS117"/>
  <c r="AU117"/>
  <c r="AW116"/>
  <c r="AV116"/>
  <c r="AT116"/>
  <c r="AS116"/>
  <c r="AU116"/>
  <c r="AW115"/>
  <c r="AV115"/>
  <c r="AT115"/>
  <c r="AS115"/>
  <c r="AX115"/>
  <c r="AW114"/>
  <c r="AV114"/>
  <c r="AT114"/>
  <c r="AS114"/>
  <c r="AU114"/>
  <c r="AW113"/>
  <c r="AV113"/>
  <c r="AT113"/>
  <c r="AS113"/>
  <c r="AU113"/>
  <c r="AW112"/>
  <c r="AV112"/>
  <c r="AT112"/>
  <c r="AS112"/>
  <c r="AU112"/>
  <c r="AW111"/>
  <c r="AV111"/>
  <c r="AT111"/>
  <c r="AS111"/>
  <c r="AX111"/>
  <c r="AW110"/>
  <c r="AV110"/>
  <c r="AT110"/>
  <c r="AS110"/>
  <c r="AX110"/>
  <c r="AW109"/>
  <c r="AV109"/>
  <c r="AT109"/>
  <c r="AS109"/>
  <c r="AU109"/>
  <c r="AW108"/>
  <c r="AV108"/>
  <c r="AT108"/>
  <c r="AS108"/>
  <c r="AU108"/>
  <c r="AW107"/>
  <c r="AV107"/>
  <c r="AT107"/>
  <c r="AS107"/>
  <c r="AX107"/>
  <c r="AW106"/>
  <c r="AV106"/>
  <c r="AT106"/>
  <c r="AS106"/>
  <c r="AX106"/>
  <c r="AW105"/>
  <c r="AV105"/>
  <c r="AT105"/>
  <c r="AS105"/>
  <c r="AU105"/>
  <c r="AW104"/>
  <c r="AV104"/>
  <c r="AT104"/>
  <c r="AS104"/>
  <c r="AU104"/>
  <c r="AW103"/>
  <c r="AV103"/>
  <c r="AT103"/>
  <c r="AS103"/>
  <c r="AX103"/>
  <c r="AW102"/>
  <c r="AV102"/>
  <c r="AT102"/>
  <c r="AS102"/>
  <c r="AX102"/>
  <c r="AW101"/>
  <c r="AV101"/>
  <c r="AT101"/>
  <c r="AS101"/>
  <c r="AU101"/>
  <c r="AW100"/>
  <c r="AV100"/>
  <c r="AT100"/>
  <c r="AS100"/>
  <c r="AU100"/>
  <c r="AW99"/>
  <c r="AV99"/>
  <c r="AT99"/>
  <c r="AS99"/>
  <c r="AX99"/>
  <c r="AW98"/>
  <c r="AV98"/>
  <c r="AT98"/>
  <c r="AS98"/>
  <c r="AX98"/>
  <c r="AW97"/>
  <c r="AV97"/>
  <c r="AT97"/>
  <c r="AS97"/>
  <c r="AU97"/>
  <c r="AW96"/>
  <c r="AV96"/>
  <c r="AT96"/>
  <c r="AS96"/>
  <c r="AX96"/>
  <c r="AW95"/>
  <c r="AV95"/>
  <c r="AT95"/>
  <c r="AS95"/>
  <c r="AX95"/>
  <c r="AW94"/>
  <c r="AV94"/>
  <c r="AT94"/>
  <c r="AS94"/>
  <c r="AX94"/>
  <c r="AW93"/>
  <c r="AV93"/>
  <c r="AT93"/>
  <c r="AS93"/>
  <c r="AU93"/>
  <c r="AW92"/>
  <c r="AV92"/>
  <c r="AT92"/>
  <c r="AS92"/>
  <c r="AU92"/>
  <c r="AW91"/>
  <c r="AV91"/>
  <c r="AT91"/>
  <c r="AS91"/>
  <c r="AX91"/>
  <c r="AW90"/>
  <c r="AV90"/>
  <c r="AT90"/>
  <c r="AS90"/>
  <c r="AX90"/>
  <c r="AW89"/>
  <c r="AV89"/>
  <c r="AT89"/>
  <c r="AS89"/>
  <c r="AU89"/>
  <c r="AW88"/>
  <c r="AV88"/>
  <c r="AT88"/>
  <c r="AS88"/>
  <c r="AX88"/>
  <c r="AW87"/>
  <c r="AV87"/>
  <c r="AT87"/>
  <c r="AS87"/>
  <c r="AX87"/>
  <c r="AW86"/>
  <c r="AV86"/>
  <c r="AT86"/>
  <c r="AS86"/>
  <c r="AX86"/>
  <c r="AW85"/>
  <c r="AV85"/>
  <c r="AT85"/>
  <c r="AS85"/>
  <c r="AU85"/>
  <c r="AW84"/>
  <c r="AV84"/>
  <c r="AT84"/>
  <c r="AS84"/>
  <c r="AU84"/>
  <c r="AW83"/>
  <c r="AV83"/>
  <c r="AT83"/>
  <c r="AS83"/>
  <c r="AX83"/>
  <c r="AW82"/>
  <c r="AV82"/>
  <c r="AT82"/>
  <c r="AS82"/>
  <c r="AX82"/>
  <c r="AW81"/>
  <c r="AV81"/>
  <c r="AT81"/>
  <c r="AS81"/>
  <c r="AU81"/>
  <c r="AW80"/>
  <c r="AV80"/>
  <c r="AT80"/>
  <c r="AS80"/>
  <c r="AX80"/>
  <c r="AW79"/>
  <c r="AV79"/>
  <c r="AT79"/>
  <c r="AS79"/>
  <c r="AX79"/>
  <c r="AW78"/>
  <c r="AV78"/>
  <c r="AT78"/>
  <c r="AS78"/>
  <c r="AX78"/>
  <c r="AW77"/>
  <c r="AV77"/>
  <c r="AT77"/>
  <c r="AS77"/>
  <c r="AU77"/>
  <c r="AW76"/>
  <c r="AV76"/>
  <c r="AT76"/>
  <c r="AS76"/>
  <c r="AU76"/>
  <c r="AW75"/>
  <c r="AV75"/>
  <c r="AT75"/>
  <c r="AS75"/>
  <c r="AX75"/>
  <c r="AW74"/>
  <c r="AV74"/>
  <c r="AT74"/>
  <c r="AS74"/>
  <c r="AU74"/>
  <c r="AW73"/>
  <c r="AV73"/>
  <c r="AT73"/>
  <c r="AS73"/>
  <c r="AU73"/>
  <c r="AW72"/>
  <c r="AV72"/>
  <c r="AT72"/>
  <c r="AS72"/>
  <c r="AU72"/>
  <c r="AW71"/>
  <c r="AV71"/>
  <c r="AT71"/>
  <c r="AS71"/>
  <c r="AX71"/>
  <c r="AW70"/>
  <c r="AV70"/>
  <c r="AT70"/>
  <c r="AS70"/>
  <c r="AX70"/>
  <c r="AW69"/>
  <c r="AV69"/>
  <c r="AT69"/>
  <c r="AS69"/>
  <c r="AU69"/>
  <c r="AW68"/>
  <c r="AV68"/>
  <c r="AT68"/>
  <c r="AS68"/>
  <c r="AU68"/>
  <c r="AW67"/>
  <c r="AV67"/>
  <c r="AT67"/>
  <c r="AS67"/>
  <c r="AX67"/>
  <c r="AW66"/>
  <c r="AV66"/>
  <c r="AT66"/>
  <c r="AS66"/>
  <c r="AU66"/>
  <c r="AW65"/>
  <c r="AV65"/>
  <c r="AT65"/>
  <c r="AS65"/>
  <c r="AU65"/>
  <c r="AW64"/>
  <c r="AV64"/>
  <c r="AT64"/>
  <c r="AS64"/>
  <c r="AU64"/>
  <c r="AW63"/>
  <c r="AV63"/>
  <c r="AT63"/>
  <c r="AS63"/>
  <c r="AX63"/>
  <c r="AW62"/>
  <c r="AV62"/>
  <c r="AT62"/>
  <c r="AS62"/>
  <c r="AU62"/>
  <c r="AW61"/>
  <c r="AV61"/>
  <c r="AT61"/>
  <c r="AS61"/>
  <c r="AU61"/>
  <c r="AW60"/>
  <c r="AV60"/>
  <c r="AT60"/>
  <c r="AS60"/>
  <c r="AU60"/>
  <c r="AW59"/>
  <c r="AV59"/>
  <c r="AT59"/>
  <c r="AS59"/>
  <c r="AX59"/>
  <c r="AW58"/>
  <c r="AV58"/>
  <c r="AT58"/>
  <c r="AS58"/>
  <c r="AU58"/>
  <c r="AW57"/>
  <c r="AV57"/>
  <c r="AT57"/>
  <c r="AS57"/>
  <c r="AU57"/>
  <c r="AW56"/>
  <c r="AV56"/>
  <c r="AT56"/>
  <c r="AS56"/>
  <c r="AU56"/>
  <c r="AW55"/>
  <c r="AV55"/>
  <c r="AT55"/>
  <c r="AS55"/>
  <c r="AX55"/>
  <c r="AW54"/>
  <c r="AV54"/>
  <c r="AT54"/>
  <c r="AS54"/>
  <c r="AX54"/>
  <c r="AW53"/>
  <c r="AV53"/>
  <c r="AT53"/>
  <c r="AS53"/>
  <c r="AU53"/>
  <c r="AW52"/>
  <c r="AV52"/>
  <c r="AT52"/>
  <c r="AS52"/>
  <c r="AU52"/>
  <c r="AW51"/>
  <c r="AV51"/>
  <c r="AT51"/>
  <c r="AS51"/>
  <c r="AX51"/>
  <c r="AW50"/>
  <c r="AV50"/>
  <c r="AT50"/>
  <c r="AS50"/>
  <c r="AU50"/>
  <c r="AW49"/>
  <c r="AV49"/>
  <c r="AT49"/>
  <c r="AS49"/>
  <c r="AU49"/>
  <c r="AW48"/>
  <c r="AV48"/>
  <c r="AT48"/>
  <c r="AS48"/>
  <c r="AU48"/>
  <c r="AW47"/>
  <c r="AV47"/>
  <c r="AT47"/>
  <c r="AS47"/>
  <c r="AX47"/>
  <c r="AW46"/>
  <c r="AV46"/>
  <c r="AT46"/>
  <c r="AS46"/>
  <c r="AX46"/>
  <c r="AW45"/>
  <c r="AV45"/>
  <c r="AT45"/>
  <c r="AS45"/>
  <c r="AU45"/>
  <c r="AW44"/>
  <c r="AV44"/>
  <c r="AT44"/>
  <c r="AS44"/>
  <c r="AU44"/>
  <c r="AW43"/>
  <c r="AV43"/>
  <c r="AT43"/>
  <c r="AS43"/>
  <c r="AX43"/>
  <c r="AW42"/>
  <c r="AV42"/>
  <c r="AT42"/>
  <c r="AS42"/>
  <c r="AX42"/>
  <c r="AW41"/>
  <c r="AV41"/>
  <c r="AT41"/>
  <c r="AS41"/>
  <c r="AU41"/>
  <c r="AW40"/>
  <c r="AV40"/>
  <c r="AT40"/>
  <c r="AS40"/>
  <c r="AU40"/>
  <c r="AW39"/>
  <c r="AV39"/>
  <c r="AT39"/>
  <c r="AS39"/>
  <c r="AX39"/>
  <c r="AW38"/>
  <c r="AV38"/>
  <c r="AT38"/>
  <c r="AS38"/>
  <c r="AX38"/>
  <c r="AW37"/>
  <c r="AV37"/>
  <c r="AT37"/>
  <c r="AS37"/>
  <c r="AU37"/>
  <c r="AW36"/>
  <c r="AV36"/>
  <c r="AT36"/>
  <c r="AS36"/>
  <c r="AU36"/>
  <c r="AW35"/>
  <c r="AV35"/>
  <c r="AT35"/>
  <c r="AS35"/>
  <c r="AX35"/>
  <c r="AW34"/>
  <c r="AV34"/>
  <c r="AT34"/>
  <c r="AS34"/>
  <c r="AU34"/>
  <c r="AW33"/>
  <c r="AV33"/>
  <c r="AT33"/>
  <c r="AS33"/>
  <c r="AU33"/>
  <c r="AW32"/>
  <c r="AV32"/>
  <c r="AT32"/>
  <c r="AS32"/>
  <c r="AU32"/>
  <c r="AW31"/>
  <c r="AV31"/>
  <c r="AT31"/>
  <c r="AS31"/>
  <c r="AX31"/>
  <c r="AW30"/>
  <c r="AV30"/>
  <c r="AT30"/>
  <c r="AS30"/>
  <c r="AX30"/>
  <c r="AW29"/>
  <c r="AV29"/>
  <c r="AT29"/>
  <c r="AS29"/>
  <c r="AU29"/>
  <c r="AW28"/>
  <c r="AV28"/>
  <c r="AT28"/>
  <c r="AS28"/>
  <c r="AU28"/>
  <c r="AW27"/>
  <c r="AV27"/>
  <c r="AT27"/>
  <c r="AS27"/>
  <c r="AX27"/>
  <c r="AW26"/>
  <c r="AV26"/>
  <c r="AT26"/>
  <c r="AS26"/>
  <c r="AX26"/>
  <c r="AW25"/>
  <c r="AV25"/>
  <c r="AT25"/>
  <c r="AS25"/>
  <c r="AU25"/>
  <c r="AW24"/>
  <c r="AV24"/>
  <c r="AT24"/>
  <c r="AS24"/>
  <c r="AU24"/>
  <c r="AW23"/>
  <c r="AV23"/>
  <c r="AT23"/>
  <c r="AS23"/>
  <c r="AX23"/>
  <c r="AW22"/>
  <c r="AV22"/>
  <c r="AT22"/>
  <c r="AS22"/>
  <c r="AX22"/>
  <c r="AW21"/>
  <c r="AV21"/>
  <c r="AT21"/>
  <c r="AS21"/>
  <c r="AU21"/>
  <c r="AW20"/>
  <c r="AV20"/>
  <c r="AT20"/>
  <c r="AS20"/>
  <c r="AU20"/>
  <c r="AW19"/>
  <c r="AV19"/>
  <c r="AT19"/>
  <c r="AS19"/>
  <c r="AX19"/>
  <c r="AW18"/>
  <c r="AV18"/>
  <c r="AT18"/>
  <c r="AS18"/>
  <c r="AX18"/>
  <c r="AW17"/>
  <c r="AV17"/>
  <c r="AT17"/>
  <c r="AS17"/>
  <c r="AU17"/>
  <c r="AW16"/>
  <c r="AV16"/>
  <c r="AT16"/>
  <c r="AS16"/>
  <c r="AU16"/>
  <c r="AW15"/>
  <c r="AV15"/>
  <c r="AT15"/>
  <c r="AS15"/>
  <c r="AX15"/>
  <c r="AW14"/>
  <c r="AV14"/>
  <c r="AT14"/>
  <c r="AS14"/>
  <c r="AU14"/>
  <c r="AW13"/>
  <c r="AV13"/>
  <c r="AT13"/>
  <c r="AS13"/>
  <c r="AU13"/>
  <c r="AW12"/>
  <c r="AV12"/>
  <c r="AT12"/>
  <c r="AS12"/>
  <c r="AU12"/>
  <c r="AW11"/>
  <c r="AV11"/>
  <c r="AT11"/>
  <c r="AS11"/>
  <c r="AX11"/>
  <c r="AW10"/>
  <c r="AV10"/>
  <c r="AT10"/>
  <c r="AS10"/>
  <c r="AX10"/>
  <c r="AW9"/>
  <c r="AV9"/>
  <c r="AT9"/>
  <c r="AS9"/>
  <c r="AU9"/>
  <c r="AW8"/>
  <c r="AV8"/>
  <c r="AT8"/>
  <c r="AS8"/>
  <c r="AU8"/>
  <c r="AW7"/>
  <c r="AV7"/>
  <c r="AT7"/>
  <c r="AS7"/>
  <c r="AX7"/>
  <c r="AW6"/>
  <c r="AV6"/>
  <c r="AT6"/>
  <c r="AS6"/>
  <c r="AU6"/>
  <c r="AW5"/>
  <c r="AV5"/>
  <c r="AT5"/>
  <c r="AS5"/>
  <c r="AU5"/>
  <c r="AW4"/>
  <c r="AV4"/>
  <c r="AT4"/>
  <c r="AS4"/>
  <c r="AU2436"/>
  <c r="AX2983"/>
  <c r="AU3698"/>
  <c r="AU1974"/>
  <c r="AX2770"/>
  <c r="AX928"/>
  <c r="AU2676"/>
  <c r="AX3502"/>
  <c r="AX837"/>
  <c r="AX2811"/>
  <c r="AU1158"/>
  <c r="AX1765"/>
  <c r="AU2492"/>
  <c r="AX2504"/>
  <c r="AX1899"/>
  <c r="AU2448"/>
  <c r="AX2624"/>
  <c r="AX2627"/>
  <c r="AU2971"/>
  <c r="AU3220"/>
  <c r="AX433"/>
  <c r="AX741"/>
  <c r="AX1688"/>
  <c r="AX2951"/>
  <c r="AX3008"/>
  <c r="AX3573"/>
  <c r="AX645"/>
  <c r="AU2493"/>
  <c r="AU2875"/>
  <c r="AU261"/>
  <c r="AU1530"/>
  <c r="AU1994"/>
  <c r="AX2688"/>
  <c r="AX2763"/>
  <c r="AX2879"/>
  <c r="AX2882"/>
  <c r="AX3391"/>
  <c r="AX3541"/>
  <c r="AU3546"/>
  <c r="AU3651"/>
  <c r="AU339"/>
  <c r="AX2073"/>
  <c r="AX3287"/>
  <c r="AU165"/>
  <c r="AX2049"/>
  <c r="AX3813"/>
  <c r="AX705"/>
  <c r="AU1318"/>
  <c r="AU1998"/>
  <c r="AX2042"/>
  <c r="AX2078"/>
  <c r="AX2239"/>
  <c r="AU2696"/>
  <c r="AU2819"/>
  <c r="AX2927"/>
  <c r="AX2964"/>
  <c r="AU2972"/>
  <c r="AX3702"/>
  <c r="AU3707"/>
  <c r="AU95"/>
  <c r="AU1074"/>
  <c r="AU1562"/>
  <c r="AU1768"/>
  <c r="AX1825"/>
  <c r="AX1844"/>
  <c r="AU1876"/>
  <c r="AX1915"/>
  <c r="AX2556"/>
  <c r="AX2575"/>
  <c r="AX2719"/>
  <c r="AX2771"/>
  <c r="AX2774"/>
  <c r="AX2839"/>
  <c r="AX2979"/>
  <c r="AX3288"/>
  <c r="AU3293"/>
  <c r="AU600"/>
  <c r="AU1042"/>
  <c r="AX2318"/>
  <c r="AX2910"/>
  <c r="AU2915"/>
  <c r="AX2950"/>
  <c r="AX3095"/>
  <c r="AU3239"/>
  <c r="AU3307"/>
  <c r="AX137"/>
  <c r="AU201"/>
  <c r="AX4004"/>
  <c r="AU326"/>
  <c r="AX569"/>
  <c r="AX1016"/>
  <c r="AU1094"/>
  <c r="AX1864"/>
  <c r="AX2262"/>
  <c r="AU2375"/>
  <c r="AU2733"/>
  <c r="AU2916"/>
  <c r="AU2919"/>
  <c r="AU2947"/>
  <c r="AU2956"/>
  <c r="AU2959"/>
  <c r="AU3722"/>
  <c r="AX3723"/>
  <c r="AX208"/>
  <c r="AX235"/>
  <c r="AU1202"/>
  <c r="AX1728"/>
  <c r="AX1881"/>
  <c r="AX2330"/>
  <c r="AX2712"/>
  <c r="AX156"/>
  <c r="AX621"/>
  <c r="AU854"/>
  <c r="AX997"/>
  <c r="AX1712"/>
  <c r="AX1995"/>
  <c r="AX2001"/>
  <c r="AX2091"/>
  <c r="AX2663"/>
  <c r="AX2926"/>
  <c r="AX2932"/>
  <c r="AU324"/>
  <c r="AU1022"/>
  <c r="AU1446"/>
  <c r="AU1764"/>
  <c r="AU2055"/>
  <c r="AX4027"/>
  <c r="AX89"/>
  <c r="AX125"/>
  <c r="AU169"/>
  <c r="AU217"/>
  <c r="AX232"/>
  <c r="AU267"/>
  <c r="AU286"/>
  <c r="AU334"/>
  <c r="AU420"/>
  <c r="AU451"/>
  <c r="AU488"/>
  <c r="AX597"/>
  <c r="AU608"/>
  <c r="AU638"/>
  <c r="AU702"/>
  <c r="AX745"/>
  <c r="AU798"/>
  <c r="AX821"/>
  <c r="AU1026"/>
  <c r="AU1054"/>
  <c r="AU1182"/>
  <c r="AU1310"/>
  <c r="AU1374"/>
  <c r="AU1502"/>
  <c r="AU1630"/>
  <c r="AX1803"/>
  <c r="AX1968"/>
  <c r="AU2120"/>
  <c r="AX2307"/>
  <c r="AX2310"/>
  <c r="AX2388"/>
  <c r="AX2391"/>
  <c r="AU2500"/>
  <c r="AX2516"/>
  <c r="AX2519"/>
  <c r="AU2620"/>
  <c r="AX2628"/>
  <c r="AX2631"/>
  <c r="AX2748"/>
  <c r="AX2783"/>
  <c r="AX2786"/>
  <c r="AX3012"/>
  <c r="AX3015"/>
  <c r="AX3055"/>
  <c r="AU3068"/>
  <c r="AX3127"/>
  <c r="AU3132"/>
  <c r="AX3144"/>
  <c r="AX3183"/>
  <c r="AU3188"/>
  <c r="AU3243"/>
  <c r="AU3347"/>
  <c r="AU3475"/>
  <c r="AX3518"/>
  <c r="AU3523"/>
  <c r="AX3524"/>
  <c r="AX3605"/>
  <c r="AU3610"/>
  <c r="AU3644"/>
  <c r="AX3645"/>
  <c r="AU3650"/>
  <c r="AX3717"/>
  <c r="AX3964"/>
  <c r="AU4031"/>
  <c r="AX61"/>
  <c r="AU189"/>
  <c r="AU276"/>
  <c r="AX358"/>
  <c r="AU398"/>
  <c r="AX561"/>
  <c r="AU566"/>
  <c r="AX657"/>
  <c r="AU662"/>
  <c r="AU943"/>
  <c r="AX968"/>
  <c r="AU1032"/>
  <c r="AU1082"/>
  <c r="AU1146"/>
  <c r="AU1210"/>
  <c r="AU1274"/>
  <c r="AU1338"/>
  <c r="AU1402"/>
  <c r="AU1594"/>
  <c r="AU1658"/>
  <c r="AU1684"/>
  <c r="AX1685"/>
  <c r="AX1760"/>
  <c r="AX1784"/>
  <c r="AU1792"/>
  <c r="AX1796"/>
  <c r="AU1814"/>
  <c r="AU1824"/>
  <c r="AU1848"/>
  <c r="AU1880"/>
  <c r="AU1906"/>
  <c r="AU1918"/>
  <c r="AU1942"/>
  <c r="AX2022"/>
  <c r="AU2048"/>
  <c r="AX2115"/>
  <c r="AX2118"/>
  <c r="AU2179"/>
  <c r="AX2194"/>
  <c r="AU2303"/>
  <c r="AX2311"/>
  <c r="AX2464"/>
  <c r="AX2467"/>
  <c r="AU2472"/>
  <c r="AU2525"/>
  <c r="AX2588"/>
  <c r="AX2643"/>
  <c r="AU2660"/>
  <c r="AU2677"/>
  <c r="AU2680"/>
  <c r="AX2703"/>
  <c r="AU2728"/>
  <c r="AX2752"/>
  <c r="AX2755"/>
  <c r="AU3011"/>
  <c r="AX3019"/>
  <c r="AX3119"/>
  <c r="AX3136"/>
  <c r="AX3192"/>
  <c r="AX3215"/>
  <c r="AU3283"/>
  <c r="AU3372"/>
  <c r="AX3440"/>
  <c r="AX3550"/>
  <c r="AX3614"/>
  <c r="AU3619"/>
  <c r="AU3676"/>
  <c r="AX3677"/>
  <c r="AX3700"/>
  <c r="AX3920"/>
  <c r="AX3976"/>
  <c r="AU3989"/>
  <c r="AX4038"/>
  <c r="AU27"/>
  <c r="AU229"/>
  <c r="AX243"/>
  <c r="AX525"/>
  <c r="AX601"/>
  <c r="AU642"/>
  <c r="AX669"/>
  <c r="AU706"/>
  <c r="AU742"/>
  <c r="AU818"/>
  <c r="AX861"/>
  <c r="AX881"/>
  <c r="AX901"/>
  <c r="AX920"/>
  <c r="AX981"/>
  <c r="AU1266"/>
  <c r="AU1330"/>
  <c r="AU1394"/>
  <c r="AU1458"/>
  <c r="AU1522"/>
  <c r="AU1586"/>
  <c r="AU1650"/>
  <c r="AX1676"/>
  <c r="AU1744"/>
  <c r="AX1745"/>
  <c r="AU1772"/>
  <c r="AX1776"/>
  <c r="AX1832"/>
  <c r="AU1912"/>
  <c r="AX1949"/>
  <c r="AU1954"/>
  <c r="AX2046"/>
  <c r="AU2072"/>
  <c r="AX2326"/>
  <c r="AU2379"/>
  <c r="AX2383"/>
  <c r="AX2392"/>
  <c r="AX2395"/>
  <c r="AX2520"/>
  <c r="AX2523"/>
  <c r="AX2563"/>
  <c r="AU2621"/>
  <c r="AX2632"/>
  <c r="AX2635"/>
  <c r="AU2780"/>
  <c r="AU2823"/>
  <c r="AX2854"/>
  <c r="AX2886"/>
  <c r="AX3016"/>
  <c r="AX3075"/>
  <c r="AX3224"/>
  <c r="AX3319"/>
  <c r="AX3376"/>
  <c r="AX3390"/>
  <c r="AX3533"/>
  <c r="AU3538"/>
  <c r="AX3597"/>
  <c r="AU3602"/>
  <c r="AX3686"/>
  <c r="AU3691"/>
  <c r="AU3714"/>
  <c r="AX3724"/>
  <c r="AU3740"/>
  <c r="AX3741"/>
  <c r="AX3750"/>
  <c r="AX3756"/>
  <c r="AX3802"/>
  <c r="AX3805"/>
  <c r="AU3810"/>
  <c r="AX365"/>
  <c r="AU435"/>
  <c r="AU570"/>
  <c r="AU654"/>
  <c r="AU776"/>
  <c r="AU830"/>
  <c r="AX921"/>
  <c r="AX924"/>
  <c r="AU974"/>
  <c r="AU1006"/>
  <c r="AU1222"/>
  <c r="AU1286"/>
  <c r="AU1350"/>
  <c r="AU1414"/>
  <c r="AU1478"/>
  <c r="AU1542"/>
  <c r="AU1606"/>
  <c r="AX1668"/>
  <c r="AX1692"/>
  <c r="AU1700"/>
  <c r="AX1701"/>
  <c r="AU1724"/>
  <c r="AX1829"/>
  <c r="AX1893"/>
  <c r="AU1930"/>
  <c r="AX1931"/>
  <c r="AX1937"/>
  <c r="AU1986"/>
  <c r="AX1987"/>
  <c r="AU2016"/>
  <c r="AX2017"/>
  <c r="AX2026"/>
  <c r="AX2050"/>
  <c r="AX2082"/>
  <c r="AX2155"/>
  <c r="AX2158"/>
  <c r="AU2208"/>
  <c r="AU2211"/>
  <c r="AX2243"/>
  <c r="AX2246"/>
  <c r="AX2263"/>
  <c r="AX2274"/>
  <c r="AU2304"/>
  <c r="AX2315"/>
  <c r="AU2428"/>
  <c r="AX2535"/>
  <c r="AX2644"/>
  <c r="AX2647"/>
  <c r="AX2756"/>
  <c r="AX2759"/>
  <c r="AX2790"/>
  <c r="AU2803"/>
  <c r="AX3020"/>
  <c r="AX3023"/>
  <c r="AU3036"/>
  <c r="AU3195"/>
  <c r="AU3443"/>
  <c r="AX3904"/>
  <c r="AU3917"/>
  <c r="AU3973"/>
  <c r="AU4035"/>
  <c r="AX4039"/>
  <c r="AU31"/>
  <c r="AX168"/>
  <c r="AX321"/>
  <c r="AX333"/>
  <c r="AU522"/>
  <c r="AU576"/>
  <c r="AU666"/>
  <c r="AU672"/>
  <c r="AU686"/>
  <c r="AU768"/>
  <c r="AU782"/>
  <c r="AU822"/>
  <c r="AU864"/>
  <c r="AU870"/>
  <c r="AX882"/>
  <c r="AU904"/>
  <c r="AU917"/>
  <c r="AX972"/>
  <c r="AU978"/>
  <c r="AU1086"/>
  <c r="AU1150"/>
  <c r="AU1214"/>
  <c r="AU1278"/>
  <c r="AU1342"/>
  <c r="AU1406"/>
  <c r="AU1470"/>
  <c r="AU1534"/>
  <c r="AU1598"/>
  <c r="AX1708"/>
  <c r="AU1748"/>
  <c r="AX1820"/>
  <c r="AU1916"/>
  <c r="AU1922"/>
  <c r="AX1984"/>
  <c r="AX1997"/>
  <c r="AX2062"/>
  <c r="AU2135"/>
  <c r="AU2200"/>
  <c r="AX2327"/>
  <c r="AU2368"/>
  <c r="AU2371"/>
  <c r="AU2437"/>
  <c r="AU2440"/>
  <c r="AX2444"/>
  <c r="AX2447"/>
  <c r="AU2484"/>
  <c r="AX2564"/>
  <c r="AU2605"/>
  <c r="AU2749"/>
  <c r="AX2830"/>
  <c r="AU2868"/>
  <c r="AU2871"/>
  <c r="AX2887"/>
  <c r="AX2898"/>
  <c r="AU2975"/>
  <c r="AU3100"/>
  <c r="AX3159"/>
  <c r="AU3227"/>
  <c r="AU3261"/>
  <c r="AX3262"/>
  <c r="AU3267"/>
  <c r="AX3294"/>
  <c r="AX3320"/>
  <c r="AU3325"/>
  <c r="AX3326"/>
  <c r="AU3331"/>
  <c r="AU3379"/>
  <c r="AU3404"/>
  <c r="AU3578"/>
  <c r="AX3742"/>
  <c r="AU3747"/>
  <c r="AX3757"/>
  <c r="AU3762"/>
  <c r="AX3774"/>
  <c r="AX3932"/>
  <c r="AU4001"/>
  <c r="AU11"/>
  <c r="AX85"/>
  <c r="AX113"/>
  <c r="AU379"/>
  <c r="AU388"/>
  <c r="AU534"/>
  <c r="AU678"/>
  <c r="AX693"/>
  <c r="AU850"/>
  <c r="AU890"/>
  <c r="AU909"/>
  <c r="AX976"/>
  <c r="AU1010"/>
  <c r="AU1114"/>
  <c r="AU1178"/>
  <c r="AU1242"/>
  <c r="AU1306"/>
  <c r="AU1434"/>
  <c r="AU1498"/>
  <c r="AU1626"/>
  <c r="AU1704"/>
  <c r="AX1705"/>
  <c r="AX1740"/>
  <c r="AU1807"/>
  <c r="AX1808"/>
  <c r="AX1836"/>
  <c r="AX1853"/>
  <c r="AU1872"/>
  <c r="AU1934"/>
  <c r="AX1941"/>
  <c r="AU1958"/>
  <c r="AU1990"/>
  <c r="AU2023"/>
  <c r="AU2032"/>
  <c r="AX2033"/>
  <c r="AU2056"/>
  <c r="AX2083"/>
  <c r="AX2086"/>
  <c r="AX2089"/>
  <c r="AX2178"/>
  <c r="AX2218"/>
  <c r="AU2240"/>
  <c r="AX2275"/>
  <c r="AU2288"/>
  <c r="AX2407"/>
  <c r="AX2451"/>
  <c r="AU2496"/>
  <c r="AX2503"/>
  <c r="AU2532"/>
  <c r="AU2549"/>
  <c r="AU2552"/>
  <c r="AX2656"/>
  <c r="AX2659"/>
  <c r="AX2727"/>
  <c r="AU2804"/>
  <c r="AU2807"/>
  <c r="AU2860"/>
  <c r="AU3045"/>
  <c r="AX3087"/>
  <c r="AX3104"/>
  <c r="AX3176"/>
  <c r="AX3408"/>
  <c r="AX3422"/>
  <c r="AU3468"/>
  <c r="AU3505"/>
  <c r="AX3565"/>
  <c r="AX3635"/>
  <c r="AX3638"/>
  <c r="AX3669"/>
  <c r="AX3873"/>
  <c r="AX3952"/>
  <c r="AX4007"/>
  <c r="AX9"/>
  <c r="AX220"/>
  <c r="AU252"/>
  <c r="AX270"/>
  <c r="AX305"/>
  <c r="AU350"/>
  <c r="AU371"/>
  <c r="AX417"/>
  <c r="AU484"/>
  <c r="AX485"/>
  <c r="AU526"/>
  <c r="AX641"/>
  <c r="AU896"/>
  <c r="AU982"/>
  <c r="AU1106"/>
  <c r="AU1170"/>
  <c r="AU1234"/>
  <c r="AU1298"/>
  <c r="AU1362"/>
  <c r="AU1426"/>
  <c r="AU1490"/>
  <c r="AU1554"/>
  <c r="AU1618"/>
  <c r="AX1696"/>
  <c r="AX1720"/>
  <c r="AX1732"/>
  <c r="AX1756"/>
  <c r="AU1788"/>
  <c r="AX1859"/>
  <c r="AU1902"/>
  <c r="AX2030"/>
  <c r="AX2182"/>
  <c r="AX2339"/>
  <c r="AX2342"/>
  <c r="AX2507"/>
  <c r="AU2541"/>
  <c r="AU2600"/>
  <c r="AX2716"/>
  <c r="AX2988"/>
  <c r="AX2991"/>
  <c r="AX3182"/>
  <c r="AX3240"/>
  <c r="AX3246"/>
  <c r="AU3268"/>
  <c r="AX3295"/>
  <c r="AU3300"/>
  <c r="AU3332"/>
  <c r="AX3333"/>
  <c r="AX3344"/>
  <c r="AX3358"/>
  <c r="AX3472"/>
  <c r="AX3486"/>
  <c r="AX3509"/>
  <c r="AU3763"/>
  <c r="AX3944"/>
  <c r="AU380"/>
  <c r="AU459"/>
  <c r="AU496"/>
  <c r="AU554"/>
  <c r="AU690"/>
  <c r="AU696"/>
  <c r="AX733"/>
  <c r="AX753"/>
  <c r="AU786"/>
  <c r="AU792"/>
  <c r="AU806"/>
  <c r="AX937"/>
  <c r="AX940"/>
  <c r="AU1062"/>
  <c r="AU1126"/>
  <c r="AU1190"/>
  <c r="AU1382"/>
  <c r="AU1510"/>
  <c r="AU1574"/>
  <c r="AU1638"/>
  <c r="AU1680"/>
  <c r="AX1681"/>
  <c r="AU1811"/>
  <c r="AX1877"/>
  <c r="AU1938"/>
  <c r="AX1945"/>
  <c r="AU1970"/>
  <c r="AX1971"/>
  <c r="AX2066"/>
  <c r="AU2139"/>
  <c r="AU2175"/>
  <c r="AX2219"/>
  <c r="AX2230"/>
  <c r="AU2255"/>
  <c r="AX2408"/>
  <c r="AX2411"/>
  <c r="AX2460"/>
  <c r="AX2579"/>
  <c r="AU3165"/>
  <c r="AX3208"/>
  <c r="AU3213"/>
  <c r="AX3214"/>
  <c r="AX3272"/>
  <c r="AX3304"/>
  <c r="AU3411"/>
  <c r="AX3423"/>
  <c r="AX3670"/>
  <c r="AU3675"/>
  <c r="AX3682"/>
  <c r="AX3726"/>
  <c r="AU3870"/>
  <c r="AX3972"/>
  <c r="AX297"/>
  <c r="AX421"/>
  <c r="AX649"/>
  <c r="AX1713"/>
  <c r="AX1939"/>
  <c r="AX2034"/>
  <c r="AX2186"/>
  <c r="AX2222"/>
  <c r="AX2234"/>
  <c r="AX29"/>
  <c r="AX41"/>
  <c r="AU119"/>
  <c r="AU331"/>
  <c r="AX397"/>
  <c r="AX422"/>
  <c r="AU520"/>
  <c r="AU544"/>
  <c r="AU618"/>
  <c r="AU816"/>
  <c r="AX826"/>
  <c r="AX829"/>
  <c r="AU888"/>
  <c r="AX889"/>
  <c r="AX995"/>
  <c r="AU1030"/>
  <c r="AX1031"/>
  <c r="AU1034"/>
  <c r="AU1098"/>
  <c r="AU1130"/>
  <c r="AU1162"/>
  <c r="AU1226"/>
  <c r="AU1258"/>
  <c r="AU1290"/>
  <c r="AU1322"/>
  <c r="AU1386"/>
  <c r="AU1450"/>
  <c r="AU1482"/>
  <c r="AU1514"/>
  <c r="AU1546"/>
  <c r="AU1578"/>
  <c r="AU1610"/>
  <c r="AX1673"/>
  <c r="AX1717"/>
  <c r="AX1737"/>
  <c r="AX1781"/>
  <c r="AX1800"/>
  <c r="AX1841"/>
  <c r="AX1857"/>
  <c r="AX1861"/>
  <c r="AX1868"/>
  <c r="AU1884"/>
  <c r="AX1885"/>
  <c r="AX1953"/>
  <c r="AX1963"/>
  <c r="AU1978"/>
  <c r="AX1979"/>
  <c r="AX2018"/>
  <c r="AU2063"/>
  <c r="AX2074"/>
  <c r="AX2107"/>
  <c r="AU2112"/>
  <c r="AX2131"/>
  <c r="AX2134"/>
  <c r="AX2150"/>
  <c r="AU2215"/>
  <c r="AX2267"/>
  <c r="AX2270"/>
  <c r="AU2295"/>
  <c r="AX2322"/>
  <c r="AU2360"/>
  <c r="AU2363"/>
  <c r="AX2367"/>
  <c r="AX2415"/>
  <c r="AX2524"/>
  <c r="AX2568"/>
  <c r="AX2571"/>
  <c r="AX2580"/>
  <c r="AX2583"/>
  <c r="AU2612"/>
  <c r="AX2639"/>
  <c r="AU2669"/>
  <c r="AX2692"/>
  <c r="AX2695"/>
  <c r="AX2720"/>
  <c r="AX2723"/>
  <c r="AX2775"/>
  <c r="AX2778"/>
  <c r="AU2787"/>
  <c r="AX2815"/>
  <c r="AX2818"/>
  <c r="AX2834"/>
  <c r="AU2855"/>
  <c r="AU2876"/>
  <c r="AU2963"/>
  <c r="AU3029"/>
  <c r="AU3052"/>
  <c r="AX3056"/>
  <c r="AU3061"/>
  <c r="AX3079"/>
  <c r="AU3084"/>
  <c r="AX3088"/>
  <c r="AX3111"/>
  <c r="AU3116"/>
  <c r="AX3120"/>
  <c r="AU3189"/>
  <c r="AX3190"/>
  <c r="AU3205"/>
  <c r="AX3206"/>
  <c r="AU3221"/>
  <c r="AX3222"/>
  <c r="AX3248"/>
  <c r="AX3263"/>
  <c r="AU3275"/>
  <c r="AX3279"/>
  <c r="AU3301"/>
  <c r="AX3302"/>
  <c r="AX3383"/>
  <c r="AX3415"/>
  <c r="AU3429"/>
  <c r="AX3430"/>
  <c r="AU3461"/>
  <c r="AX3479"/>
  <c r="AX3488"/>
  <c r="AU3493"/>
  <c r="AX3494"/>
  <c r="AX3525"/>
  <c r="AU3530"/>
  <c r="AX3557"/>
  <c r="AU3562"/>
  <c r="AX3566"/>
  <c r="AX3589"/>
  <c r="AU3594"/>
  <c r="AX3674"/>
  <c r="AX3678"/>
  <c r="AX3787"/>
  <c r="AX3790"/>
  <c r="AU3795"/>
  <c r="AX3849"/>
  <c r="AU3901"/>
  <c r="AX3948"/>
  <c r="AX3988"/>
  <c r="AX53"/>
  <c r="AX176"/>
  <c r="AX725"/>
  <c r="AX2014"/>
  <c r="AX2057"/>
  <c r="AX2070"/>
  <c r="AX2331"/>
  <c r="AX2595"/>
  <c r="AX2648"/>
  <c r="AX2651"/>
  <c r="AX2707"/>
  <c r="AX2843"/>
  <c r="AX2942"/>
  <c r="AX2995"/>
  <c r="AX3327"/>
  <c r="AX3351"/>
  <c r="AX3693"/>
  <c r="AX4019"/>
  <c r="AU134"/>
  <c r="AX200"/>
  <c r="AX285"/>
  <c r="AX369"/>
  <c r="AX425"/>
  <c r="AX698"/>
  <c r="AU19"/>
  <c r="AX57"/>
  <c r="AU80"/>
  <c r="AX105"/>
  <c r="AU158"/>
  <c r="AU221"/>
  <c r="AU233"/>
  <c r="AX248"/>
  <c r="AX301"/>
  <c r="AX353"/>
  <c r="AU390"/>
  <c r="AU414"/>
  <c r="AU443"/>
  <c r="AX453"/>
  <c r="AU506"/>
  <c r="AX533"/>
  <c r="AX581"/>
  <c r="AU598"/>
  <c r="AU610"/>
  <c r="AX625"/>
  <c r="AU630"/>
  <c r="AU658"/>
  <c r="AU664"/>
  <c r="AX665"/>
  <c r="AX677"/>
  <c r="AU688"/>
  <c r="AX689"/>
  <c r="AX717"/>
  <c r="AU734"/>
  <c r="AX794"/>
  <c r="AU832"/>
  <c r="AX833"/>
  <c r="AX853"/>
  <c r="AU898"/>
  <c r="AX932"/>
  <c r="AU961"/>
  <c r="AU986"/>
  <c r="AU998"/>
  <c r="AX1005"/>
  <c r="AU1024"/>
  <c r="AU1046"/>
  <c r="AU1078"/>
  <c r="AU1142"/>
  <c r="AU1174"/>
  <c r="AU1206"/>
  <c r="AU1238"/>
  <c r="AU1270"/>
  <c r="AU1302"/>
  <c r="AU1334"/>
  <c r="AU1366"/>
  <c r="AU1398"/>
  <c r="AU1430"/>
  <c r="AU1462"/>
  <c r="AU1494"/>
  <c r="AU1526"/>
  <c r="AU1590"/>
  <c r="AU1622"/>
  <c r="AU1654"/>
  <c r="AU1672"/>
  <c r="AU1716"/>
  <c r="AU1736"/>
  <c r="AU1780"/>
  <c r="AU1799"/>
  <c r="AU1840"/>
  <c r="AU1860"/>
  <c r="AU1894"/>
  <c r="AU1910"/>
  <c r="AU1926"/>
  <c r="AX1933"/>
  <c r="AU1946"/>
  <c r="AX1947"/>
  <c r="AU1962"/>
  <c r="AX1976"/>
  <c r="AX2003"/>
  <c r="AX2006"/>
  <c r="AX2009"/>
  <c r="AU2024"/>
  <c r="AX2025"/>
  <c r="AU2040"/>
  <c r="AX2041"/>
  <c r="AX2054"/>
  <c r="AX2058"/>
  <c r="AX2099"/>
  <c r="AU2127"/>
  <c r="AX2138"/>
  <c r="AX2187"/>
  <c r="AU2195"/>
  <c r="AX2235"/>
  <c r="AX2238"/>
  <c r="AU2247"/>
  <c r="AU2256"/>
  <c r="AU2259"/>
  <c r="AX2282"/>
  <c r="AX2374"/>
  <c r="AX2387"/>
  <c r="AX2400"/>
  <c r="AX2403"/>
  <c r="AU2429"/>
  <c r="AU2432"/>
  <c r="AX2456"/>
  <c r="AX2471"/>
  <c r="AU2485"/>
  <c r="AU2488"/>
  <c r="AU2557"/>
  <c r="AU2560"/>
  <c r="AU2589"/>
  <c r="AX2652"/>
  <c r="AX2655"/>
  <c r="AU2684"/>
  <c r="AX2699"/>
  <c r="AX2708"/>
  <c r="AX2711"/>
  <c r="AU2740"/>
  <c r="AU2760"/>
  <c r="AU2796"/>
  <c r="AX2822"/>
  <c r="AX2847"/>
  <c r="AX2850"/>
  <c r="AU2883"/>
  <c r="AX2903"/>
  <c r="AU2911"/>
  <c r="AU2923"/>
  <c r="AX2934"/>
  <c r="AX2943"/>
  <c r="AX2958"/>
  <c r="AX3143"/>
  <c r="AX3152"/>
  <c r="AX3175"/>
  <c r="AU3196"/>
  <c r="AX3200"/>
  <c r="AU3228"/>
  <c r="AU3231"/>
  <c r="AX3232"/>
  <c r="AU3247"/>
  <c r="AX3254"/>
  <c r="AU3269"/>
  <c r="AX3270"/>
  <c r="AU3285"/>
  <c r="AX3286"/>
  <c r="AU3308"/>
  <c r="AX3312"/>
  <c r="AX3318"/>
  <c r="AU3365"/>
  <c r="AX3366"/>
  <c r="AU3397"/>
  <c r="AX3398"/>
  <c r="AX3448"/>
  <c r="AX3516"/>
  <c r="AX3622"/>
  <c r="AU3627"/>
  <c r="AU3636"/>
  <c r="AX3637"/>
  <c r="AX3653"/>
  <c r="AU3658"/>
  <c r="AX3659"/>
  <c r="AX3662"/>
  <c r="AU3667"/>
  <c r="AU3699"/>
  <c r="AX3731"/>
  <c r="AX3734"/>
  <c r="AX3749"/>
  <c r="AX3889"/>
  <c r="AX3916"/>
  <c r="AU3933"/>
  <c r="AX3960"/>
  <c r="AX4011"/>
  <c r="AU4016"/>
  <c r="AX4023"/>
  <c r="AX65"/>
  <c r="AX294"/>
  <c r="AX393"/>
  <c r="AX437"/>
  <c r="AX509"/>
  <c r="AX633"/>
  <c r="AX1867"/>
  <c r="AX2231"/>
  <c r="AX2455"/>
  <c r="AX2592"/>
  <c r="AX2691"/>
  <c r="AX2899"/>
  <c r="AX3259"/>
  <c r="AX3447"/>
  <c r="AX3857"/>
  <c r="AX3885"/>
  <c r="AX3927"/>
  <c r="AU86"/>
  <c r="AU256"/>
  <c r="AX5"/>
  <c r="AU47"/>
  <c r="AU71"/>
  <c r="AU87"/>
  <c r="AX109"/>
  <c r="AU126"/>
  <c r="AX145"/>
  <c r="AU182"/>
  <c r="AU185"/>
  <c r="AU197"/>
  <c r="AU291"/>
  <c r="AU356"/>
  <c r="AX357"/>
  <c r="AX373"/>
  <c r="AX382"/>
  <c r="AU403"/>
  <c r="AU428"/>
  <c r="AX429"/>
  <c r="AU498"/>
  <c r="AX513"/>
  <c r="AU536"/>
  <c r="AX537"/>
  <c r="AU574"/>
  <c r="AU710"/>
  <c r="AU766"/>
  <c r="AU778"/>
  <c r="AU784"/>
  <c r="AX785"/>
  <c r="AU856"/>
  <c r="AX857"/>
  <c r="AX869"/>
  <c r="AX893"/>
  <c r="AU902"/>
  <c r="AU941"/>
  <c r="AU1014"/>
  <c r="AU1018"/>
  <c r="AU1090"/>
  <c r="AU1122"/>
  <c r="AU1154"/>
  <c r="AU1218"/>
  <c r="AU1250"/>
  <c r="AU1282"/>
  <c r="AU1314"/>
  <c r="AU1346"/>
  <c r="AU1378"/>
  <c r="AU1442"/>
  <c r="AU1506"/>
  <c r="AU1538"/>
  <c r="AU1570"/>
  <c r="AU1602"/>
  <c r="AU1634"/>
  <c r="AU1854"/>
  <c r="AX1869"/>
  <c r="AU1888"/>
  <c r="AX1889"/>
  <c r="AU1904"/>
  <c r="AU1950"/>
  <c r="AU1966"/>
  <c r="AU1982"/>
  <c r="AU1992"/>
  <c r="AX2038"/>
  <c r="AU2047"/>
  <c r="AU2064"/>
  <c r="AX2065"/>
  <c r="AU2080"/>
  <c r="AX2081"/>
  <c r="AX2142"/>
  <c r="AX2151"/>
  <c r="AX2154"/>
  <c r="AU2168"/>
  <c r="AU2171"/>
  <c r="AX2226"/>
  <c r="AU2296"/>
  <c r="AU2299"/>
  <c r="AX2335"/>
  <c r="AX2338"/>
  <c r="AU2352"/>
  <c r="AX2378"/>
  <c r="AU2412"/>
  <c r="AX2443"/>
  <c r="AX2499"/>
  <c r="AX2515"/>
  <c r="AX2528"/>
  <c r="AX2531"/>
  <c r="AX2584"/>
  <c r="AX2599"/>
  <c r="AU2613"/>
  <c r="AU2616"/>
  <c r="AU2685"/>
  <c r="AX2779"/>
  <c r="AX2826"/>
  <c r="AX2835"/>
  <c r="AX2838"/>
  <c r="AU2867"/>
  <c r="AX2894"/>
  <c r="AX2931"/>
  <c r="AX2990"/>
  <c r="AX3039"/>
  <c r="AU3044"/>
  <c r="AX3071"/>
  <c r="AX3103"/>
  <c r="AX3207"/>
  <c r="AU3276"/>
  <c r="AX3280"/>
  <c r="AU3292"/>
  <c r="AX3416"/>
  <c r="AX3454"/>
  <c r="AX3480"/>
  <c r="AX3495"/>
  <c r="AU3500"/>
  <c r="AX3549"/>
  <c r="AX3581"/>
  <c r="AU3586"/>
  <c r="AX3613"/>
  <c r="AU3684"/>
  <c r="AX3685"/>
  <c r="AX3716"/>
  <c r="AX3779"/>
  <c r="AX3869"/>
  <c r="AU3945"/>
  <c r="AX3992"/>
  <c r="AX4034"/>
  <c r="AX577"/>
  <c r="AX713"/>
  <c r="AX905"/>
  <c r="AX1669"/>
  <c r="AX1733"/>
  <c r="AX1837"/>
  <c r="AX1907"/>
  <c r="AX1923"/>
  <c r="AU54"/>
  <c r="AU102"/>
  <c r="AU222"/>
  <c r="AU245"/>
  <c r="AU307"/>
  <c r="AU316"/>
  <c r="AU468"/>
  <c r="AU578"/>
  <c r="AU584"/>
  <c r="AU590"/>
  <c r="AU634"/>
  <c r="AU640"/>
  <c r="AU714"/>
  <c r="AU720"/>
  <c r="AU752"/>
  <c r="AU814"/>
  <c r="AU945"/>
  <c r="AU956"/>
  <c r="AU1002"/>
  <c r="AU1038"/>
  <c r="AU1070"/>
  <c r="AU1134"/>
  <c r="AU1166"/>
  <c r="AU1198"/>
  <c r="AU1230"/>
  <c r="AU1262"/>
  <c r="AU1294"/>
  <c r="AU1326"/>
  <c r="AU1358"/>
  <c r="AU1390"/>
  <c r="AU1422"/>
  <c r="AU1454"/>
  <c r="AU1486"/>
  <c r="AU1518"/>
  <c r="AU1550"/>
  <c r="AU1582"/>
  <c r="AU1614"/>
  <c r="AU1646"/>
  <c r="AU1898"/>
  <c r="AU1914"/>
  <c r="AU1940"/>
  <c r="AU2096"/>
  <c r="AU2128"/>
  <c r="AU2207"/>
  <c r="AU2248"/>
  <c r="AU2397"/>
  <c r="AU2421"/>
  <c r="AU2477"/>
  <c r="AU2548"/>
  <c r="AU2741"/>
  <c r="AU2744"/>
  <c r="AU2812"/>
  <c r="AU2844"/>
  <c r="AU3004"/>
  <c r="AU3149"/>
  <c r="AU3172"/>
  <c r="AU3203"/>
  <c r="AU3235"/>
  <c r="AU3315"/>
  <c r="AU3340"/>
  <c r="AU3436"/>
  <c r="AU3643"/>
  <c r="AU3668"/>
  <c r="AU3770"/>
  <c r="AU3818"/>
  <c r="AU3886"/>
  <c r="AU3957"/>
  <c r="AU4020"/>
  <c r="AX141"/>
  <c r="AX589"/>
  <c r="AX769"/>
  <c r="AX944"/>
  <c r="AX1897"/>
  <c r="AX2162"/>
  <c r="AX2266"/>
  <c r="AX2346"/>
  <c r="AX2396"/>
  <c r="AX2511"/>
  <c r="AX2567"/>
  <c r="AX2890"/>
  <c r="AX2902"/>
  <c r="AX2939"/>
  <c r="AX3160"/>
  <c r="AX3199"/>
  <c r="AX3311"/>
  <c r="AX3630"/>
  <c r="AU761"/>
  <c r="AX761"/>
  <c r="AU845"/>
  <c r="AX845"/>
  <c r="AU912"/>
  <c r="AX912"/>
  <c r="AX1758"/>
  <c r="AU1758"/>
  <c r="AX1790"/>
  <c r="AU1790"/>
  <c r="AX1886"/>
  <c r="AU1886"/>
  <c r="AU1892"/>
  <c r="AX1892"/>
  <c r="AU1977"/>
  <c r="AX1977"/>
  <c r="AX2010"/>
  <c r="AU2010"/>
  <c r="AX2090"/>
  <c r="AU2090"/>
  <c r="AX2136"/>
  <c r="AU2136"/>
  <c r="AX2376"/>
  <c r="AU2376"/>
  <c r="AU2483"/>
  <c r="AX2483"/>
  <c r="AX2636"/>
  <c r="AU2636"/>
  <c r="AU2679"/>
  <c r="AX2679"/>
  <c r="AU2739"/>
  <c r="AX2739"/>
  <c r="AX2891"/>
  <c r="AU2891"/>
  <c r="AX3085"/>
  <c r="AU3085"/>
  <c r="AX3117"/>
  <c r="AU3117"/>
  <c r="AX3236"/>
  <c r="AU3236"/>
  <c r="AU3328"/>
  <c r="AX3328"/>
  <c r="AX3373"/>
  <c r="AU3373"/>
  <c r="AX3476"/>
  <c r="AU3476"/>
  <c r="AX3708"/>
  <c r="AU3708"/>
  <c r="AU3732"/>
  <c r="AX3732"/>
  <c r="AU3881"/>
  <c r="AX3881"/>
  <c r="AX3981"/>
  <c r="AU3981"/>
  <c r="AX4012"/>
  <c r="AU4012"/>
  <c r="AU39"/>
  <c r="AU46"/>
  <c r="AU79"/>
  <c r="AU94"/>
  <c r="AU193"/>
  <c r="AU225"/>
  <c r="AX240"/>
  <c r="AU253"/>
  <c r="AU260"/>
  <c r="AX271"/>
  <c r="AU283"/>
  <c r="AU315"/>
  <c r="AU323"/>
  <c r="AU342"/>
  <c r="AX366"/>
  <c r="AU372"/>
  <c r="AU387"/>
  <c r="AX430"/>
  <c r="AU436"/>
  <c r="AU444"/>
  <c r="AU452"/>
  <c r="AU467"/>
  <c r="AU502"/>
  <c r="AU512"/>
  <c r="AU530"/>
  <c r="AU550"/>
  <c r="AU560"/>
  <c r="AU594"/>
  <c r="AU614"/>
  <c r="AU624"/>
  <c r="AU648"/>
  <c r="AU682"/>
  <c r="AU730"/>
  <c r="AU746"/>
  <c r="AU762"/>
  <c r="AU802"/>
  <c r="AX834"/>
  <c r="AX858"/>
  <c r="AU874"/>
  <c r="AU880"/>
  <c r="AU913"/>
  <c r="AX925"/>
  <c r="AX929"/>
  <c r="AU949"/>
  <c r="AU953"/>
  <c r="AU957"/>
  <c r="AU960"/>
  <c r="AU964"/>
  <c r="AX984"/>
  <c r="AU990"/>
  <c r="AU994"/>
  <c r="AX1000"/>
  <c r="AX1008"/>
  <c r="AX1012"/>
  <c r="AX1020"/>
  <c r="AX1028"/>
  <c r="AX1036"/>
  <c r="AX1040"/>
  <c r="AX1044"/>
  <c r="AX1048"/>
  <c r="AX1052"/>
  <c r="AX1056"/>
  <c r="AX1060"/>
  <c r="AX1064"/>
  <c r="AX1068"/>
  <c r="AX1072"/>
  <c r="AX1076"/>
  <c r="AX1080"/>
  <c r="AX1084"/>
  <c r="AX1092"/>
  <c r="AX1096"/>
  <c r="AX1100"/>
  <c r="AX1104"/>
  <c r="AX1108"/>
  <c r="AX1112"/>
  <c r="AX1116"/>
  <c r="AX1120"/>
  <c r="AX1128"/>
  <c r="AX1136"/>
  <c r="AX1140"/>
  <c r="AX1144"/>
  <c r="AX1152"/>
  <c r="AX1156"/>
  <c r="AX1160"/>
  <c r="AX1164"/>
  <c r="AX1168"/>
  <c r="AX1172"/>
  <c r="AX1176"/>
  <c r="AX1180"/>
  <c r="AX1184"/>
  <c r="AX1188"/>
  <c r="AX1192"/>
  <c r="AX1196"/>
  <c r="AX1200"/>
  <c r="AX1204"/>
  <c r="AX1208"/>
  <c r="AX1212"/>
  <c r="AX1216"/>
  <c r="AX1220"/>
  <c r="AX1224"/>
  <c r="AX1228"/>
  <c r="AX1232"/>
  <c r="AX1236"/>
  <c r="AX1240"/>
  <c r="AX1244"/>
  <c r="AX1248"/>
  <c r="AX1252"/>
  <c r="AX1256"/>
  <c r="AX1260"/>
  <c r="AX1264"/>
  <c r="AX1268"/>
  <c r="AX1272"/>
  <c r="AX1276"/>
  <c r="AX1280"/>
  <c r="AX1284"/>
  <c r="AX1288"/>
  <c r="AX1292"/>
  <c r="AX1296"/>
  <c r="AX1300"/>
  <c r="AX1304"/>
  <c r="AX1308"/>
  <c r="AX1312"/>
  <c r="AX1316"/>
  <c r="AX1320"/>
  <c r="AX1328"/>
  <c r="AX1332"/>
  <c r="AX1336"/>
  <c r="AX1344"/>
  <c r="AX1348"/>
  <c r="AX1352"/>
  <c r="AX1356"/>
  <c r="AX1360"/>
  <c r="AX1364"/>
  <c r="AX1368"/>
  <c r="AX1372"/>
  <c r="AX1376"/>
  <c r="AX1380"/>
  <c r="AX1384"/>
  <c r="AX1388"/>
  <c r="AX1392"/>
  <c r="AX1396"/>
  <c r="AX1400"/>
  <c r="AX1404"/>
  <c r="AX1408"/>
  <c r="AX1412"/>
  <c r="AX1416"/>
  <c r="AX1420"/>
  <c r="AX1424"/>
  <c r="AX1428"/>
  <c r="AX1432"/>
  <c r="AX1436"/>
  <c r="AX1440"/>
  <c r="AX1444"/>
  <c r="AX1448"/>
  <c r="AX1452"/>
  <c r="AX1456"/>
  <c r="AX1460"/>
  <c r="AX1464"/>
  <c r="AX1468"/>
  <c r="AX1472"/>
  <c r="AX1476"/>
  <c r="AX1480"/>
  <c r="AX1484"/>
  <c r="AX1488"/>
  <c r="AX1492"/>
  <c r="AX1496"/>
  <c r="AX1500"/>
  <c r="AX1508"/>
  <c r="AX1516"/>
  <c r="AX1524"/>
  <c r="AX1528"/>
  <c r="AX1532"/>
  <c r="AX1536"/>
  <c r="AX1540"/>
  <c r="AX1544"/>
  <c r="AX1548"/>
  <c r="AX1552"/>
  <c r="AX1556"/>
  <c r="AX1560"/>
  <c r="AX1564"/>
  <c r="AX1568"/>
  <c r="AX1572"/>
  <c r="AX1576"/>
  <c r="AX1584"/>
  <c r="AX1588"/>
  <c r="AX1592"/>
  <c r="AX1600"/>
  <c r="AX1608"/>
  <c r="AX1616"/>
  <c r="AX1620"/>
  <c r="AX1624"/>
  <c r="AX1628"/>
  <c r="AX1632"/>
  <c r="AX1636"/>
  <c r="AX1640"/>
  <c r="AX1644"/>
  <c r="AX1652"/>
  <c r="AX1656"/>
  <c r="AX1660"/>
  <c r="AX1664"/>
  <c r="AX1689"/>
  <c r="AX1721"/>
  <c r="AX1815"/>
  <c r="AX1845"/>
  <c r="AU1900"/>
  <c r="AU1920"/>
  <c r="AU1948"/>
  <c r="AU2071"/>
  <c r="AX2190"/>
  <c r="AX2242"/>
  <c r="AU2336"/>
  <c r="AX2527"/>
  <c r="AU2536"/>
  <c r="AU2596"/>
  <c r="AX2782"/>
  <c r="AU2791"/>
  <c r="AU2851"/>
  <c r="AU2907"/>
  <c r="AX3072"/>
  <c r="AU3141"/>
  <c r="AU3299"/>
  <c r="AX2512"/>
  <c r="AU2512"/>
  <c r="AX3513"/>
  <c r="AU3513"/>
  <c r="AU781"/>
  <c r="AX808"/>
  <c r="AU808"/>
  <c r="AX1666"/>
  <c r="AU1666"/>
  <c r="AX1698"/>
  <c r="AU1698"/>
  <c r="AX1730"/>
  <c r="AU1730"/>
  <c r="AX1762"/>
  <c r="AU1762"/>
  <c r="AX1794"/>
  <c r="AU1794"/>
  <c r="AX1822"/>
  <c r="AU1822"/>
  <c r="AU1883"/>
  <c r="AX1883"/>
  <c r="AX2102"/>
  <c r="AU2102"/>
  <c r="AU2126"/>
  <c r="AX2126"/>
  <c r="AX2143"/>
  <c r="AU2143"/>
  <c r="AU2170"/>
  <c r="AX2170"/>
  <c r="AX2176"/>
  <c r="AU2176"/>
  <c r="AU2206"/>
  <c r="AX2206"/>
  <c r="AX2576"/>
  <c r="AU2576"/>
  <c r="AX2693"/>
  <c r="AU2693"/>
  <c r="AX2831"/>
  <c r="AU2831"/>
  <c r="AX2935"/>
  <c r="AU2935"/>
  <c r="AU3191"/>
  <c r="AX3191"/>
  <c r="AU3230"/>
  <c r="AX3230"/>
  <c r="AX3341"/>
  <c r="AU3341"/>
  <c r="AX3444"/>
  <c r="AU3444"/>
  <c r="AX3634"/>
  <c r="AU3634"/>
  <c r="AX3909"/>
  <c r="AU3909"/>
  <c r="AU3984"/>
  <c r="AX3984"/>
  <c r="AU4015"/>
  <c r="AX4015"/>
  <c r="AX148"/>
  <c r="AX177"/>
  <c r="AX209"/>
  <c r="AX278"/>
  <c r="AX309"/>
  <c r="AX374"/>
  <c r="AX377"/>
  <c r="AX381"/>
  <c r="AX438"/>
  <c r="AX441"/>
  <c r="AX446"/>
  <c r="AX449"/>
  <c r="AX454"/>
  <c r="AX457"/>
  <c r="AX461"/>
  <c r="AX493"/>
  <c r="AX514"/>
  <c r="AX517"/>
  <c r="AX541"/>
  <c r="AX585"/>
  <c r="AX605"/>
  <c r="AX673"/>
  <c r="AX697"/>
  <c r="AX721"/>
  <c r="AX793"/>
  <c r="AX810"/>
  <c r="AX841"/>
  <c r="AX885"/>
  <c r="AX936"/>
  <c r="AX980"/>
  <c r="AX992"/>
  <c r="AX996"/>
  <c r="AX1004"/>
  <c r="AX1693"/>
  <c r="AX1725"/>
  <c r="AX1757"/>
  <c r="AX1789"/>
  <c r="AX1818"/>
  <c r="AX1852"/>
  <c r="AU1924"/>
  <c r="AU2031"/>
  <c r="AU2283"/>
  <c r="AU2343"/>
  <c r="AU2416"/>
  <c r="AX2587"/>
  <c r="AU2653"/>
  <c r="AX2842"/>
  <c r="AU3260"/>
  <c r="AX3334"/>
  <c r="AX3384"/>
  <c r="AX3487"/>
  <c r="AX3534"/>
  <c r="AU3554"/>
  <c r="AX3621"/>
  <c r="AU3683"/>
  <c r="AX1816"/>
  <c r="AU1816"/>
  <c r="AX2319"/>
  <c r="AU2319"/>
  <c r="AU2918"/>
  <c r="AX2918"/>
  <c r="AX2987"/>
  <c r="AU2987"/>
  <c r="AX3405"/>
  <c r="AU3405"/>
  <c r="AX736"/>
  <c r="AU736"/>
  <c r="AX894"/>
  <c r="AU894"/>
  <c r="AU1734"/>
  <c r="AX1766"/>
  <c r="AU1766"/>
  <c r="AX1797"/>
  <c r="AU1797"/>
  <c r="AX1826"/>
  <c r="AU1826"/>
  <c r="AX1862"/>
  <c r="AU1862"/>
  <c r="AX1890"/>
  <c r="AU1890"/>
  <c r="AU1896"/>
  <c r="AX1896"/>
  <c r="AU1965"/>
  <c r="AX1965"/>
  <c r="AU1981"/>
  <c r="AX1981"/>
  <c r="AX2183"/>
  <c r="AU2183"/>
  <c r="AX2323"/>
  <c r="AU2323"/>
  <c r="AU2487"/>
  <c r="AX2487"/>
  <c r="AU2547"/>
  <c r="AX2547"/>
  <c r="AX2700"/>
  <c r="AU2700"/>
  <c r="AU2743"/>
  <c r="AX2743"/>
  <c r="AU2802"/>
  <c r="AX2802"/>
  <c r="AU3080"/>
  <c r="AX3080"/>
  <c r="AU3112"/>
  <c r="AX3112"/>
  <c r="AU3296"/>
  <c r="AX3296"/>
  <c r="AX3412"/>
  <c r="AU3412"/>
  <c r="AX3501"/>
  <c r="AU3501"/>
  <c r="AU3766"/>
  <c r="AX3766"/>
  <c r="AU3912"/>
  <c r="AX3912"/>
  <c r="AX13"/>
  <c r="AX117"/>
  <c r="AX77"/>
  <c r="AX121"/>
  <c r="AX184"/>
  <c r="AX216"/>
  <c r="AX251"/>
  <c r="AX281"/>
  <c r="AX313"/>
  <c r="AX317"/>
  <c r="AX325"/>
  <c r="AX385"/>
  <c r="AX465"/>
  <c r="AX469"/>
  <c r="AX521"/>
  <c r="AX545"/>
  <c r="AX565"/>
  <c r="AX609"/>
  <c r="AX629"/>
  <c r="AX653"/>
  <c r="AX777"/>
  <c r="AX817"/>
  <c r="AX865"/>
  <c r="AX933"/>
  <c r="AX977"/>
  <c r="AX988"/>
  <c r="AX1009"/>
  <c r="AX1013"/>
  <c r="AX1021"/>
  <c r="AX1029"/>
  <c r="AX1037"/>
  <c r="AX1041"/>
  <c r="AX1045"/>
  <c r="AX1049"/>
  <c r="AX1053"/>
  <c r="AX1057"/>
  <c r="AX1061"/>
  <c r="AX1065"/>
  <c r="AX1069"/>
  <c r="AX1073"/>
  <c r="AX1081"/>
  <c r="AX1085"/>
  <c r="AX1089"/>
  <c r="AX1093"/>
  <c r="AX1097"/>
  <c r="AX1101"/>
  <c r="AX1105"/>
  <c r="AX1109"/>
  <c r="AX1113"/>
  <c r="AX1117"/>
  <c r="AX1125"/>
  <c r="AX1129"/>
  <c r="AX1133"/>
  <c r="AX1137"/>
  <c r="AX1141"/>
  <c r="AX1145"/>
  <c r="AX1149"/>
  <c r="AX1153"/>
  <c r="AX1157"/>
  <c r="AX1161"/>
  <c r="AX1165"/>
  <c r="AX1169"/>
  <c r="AX1173"/>
  <c r="AX1177"/>
  <c r="AX1181"/>
  <c r="AX1185"/>
  <c r="AX1189"/>
  <c r="AX1193"/>
  <c r="AX1201"/>
  <c r="AX1209"/>
  <c r="AX1217"/>
  <c r="AX1225"/>
  <c r="AX1229"/>
  <c r="AX1233"/>
  <c r="AX1237"/>
  <c r="AX1241"/>
  <c r="AX1245"/>
  <c r="AX1249"/>
  <c r="AX1253"/>
  <c r="AX1261"/>
  <c r="AX1265"/>
  <c r="AX1269"/>
  <c r="AX1277"/>
  <c r="AX1285"/>
  <c r="AX1293"/>
  <c r="AX1297"/>
  <c r="AX1301"/>
  <c r="AX1309"/>
  <c r="AX1317"/>
  <c r="AX1325"/>
  <c r="AX1329"/>
  <c r="AX1333"/>
  <c r="AX1337"/>
  <c r="AX1341"/>
  <c r="AX1345"/>
  <c r="AX1349"/>
  <c r="AX1353"/>
  <c r="AX1357"/>
  <c r="AX1361"/>
  <c r="AX1365"/>
  <c r="AX1369"/>
  <c r="AX1373"/>
  <c r="AX1377"/>
  <c r="AX1385"/>
  <c r="AX1389"/>
  <c r="AX1393"/>
  <c r="AX1397"/>
  <c r="AX1401"/>
  <c r="AX1405"/>
  <c r="AX1409"/>
  <c r="AX1413"/>
  <c r="AX1417"/>
  <c r="AX1421"/>
  <c r="AX1425"/>
  <c r="AX1429"/>
  <c r="AX1433"/>
  <c r="AX1437"/>
  <c r="AX1441"/>
  <c r="AX1445"/>
  <c r="AX1453"/>
  <c r="AX1457"/>
  <c r="AX1461"/>
  <c r="AX1465"/>
  <c r="AX1469"/>
  <c r="AX1473"/>
  <c r="AX1477"/>
  <c r="AX1481"/>
  <c r="AX1489"/>
  <c r="AX1497"/>
  <c r="AX1501"/>
  <c r="AX1505"/>
  <c r="AX1509"/>
  <c r="AX1513"/>
  <c r="AX1517"/>
  <c r="AX1521"/>
  <c r="AX1525"/>
  <c r="AX1529"/>
  <c r="AX1533"/>
  <c r="AX1537"/>
  <c r="AX1541"/>
  <c r="AX1545"/>
  <c r="AX1549"/>
  <c r="AX1553"/>
  <c r="AX1557"/>
  <c r="AX1561"/>
  <c r="AX1565"/>
  <c r="AX1569"/>
  <c r="AX1573"/>
  <c r="AX1581"/>
  <c r="AX1585"/>
  <c r="AX1589"/>
  <c r="AX1593"/>
  <c r="AX1597"/>
  <c r="AX1601"/>
  <c r="AX1605"/>
  <c r="AX1609"/>
  <c r="AX1613"/>
  <c r="AX1617"/>
  <c r="AX1621"/>
  <c r="AX1625"/>
  <c r="AX1629"/>
  <c r="AX1633"/>
  <c r="AX1637"/>
  <c r="AX1641"/>
  <c r="AX1649"/>
  <c r="AX1653"/>
  <c r="AX1657"/>
  <c r="AX1661"/>
  <c r="AX1665"/>
  <c r="AX1697"/>
  <c r="AX1729"/>
  <c r="AX1793"/>
  <c r="AX1821"/>
  <c r="AX1856"/>
  <c r="AX2278"/>
  <c r="AX2334"/>
  <c r="AX2591"/>
  <c r="AX2846"/>
  <c r="AX3040"/>
  <c r="AU3060"/>
  <c r="AX3255"/>
  <c r="AX3352"/>
  <c r="AX3455"/>
  <c r="AX3510"/>
  <c r="AX3582"/>
  <c r="AX3701"/>
  <c r="AX862"/>
  <c r="AU862"/>
  <c r="AX1690"/>
  <c r="AU1690"/>
  <c r="AX1722"/>
  <c r="AU1722"/>
  <c r="AX1754"/>
  <c r="AU1754"/>
  <c r="AU3223"/>
  <c r="AX3223"/>
  <c r="AX3355"/>
  <c r="AU3355"/>
  <c r="AU877"/>
  <c r="AX877"/>
  <c r="AX1674"/>
  <c r="AU1674"/>
  <c r="AX1706"/>
  <c r="AU1706"/>
  <c r="AX1738"/>
  <c r="AU1738"/>
  <c r="AX1770"/>
  <c r="AU1770"/>
  <c r="AX1830"/>
  <c r="AU1830"/>
  <c r="AX1870"/>
  <c r="AU1870"/>
  <c r="AX2002"/>
  <c r="AU2002"/>
  <c r="AX2094"/>
  <c r="AU2094"/>
  <c r="AU2210"/>
  <c r="AX2210"/>
  <c r="AX2216"/>
  <c r="AU2216"/>
  <c r="AX2264"/>
  <c r="AU2264"/>
  <c r="AU2294"/>
  <c r="AX2294"/>
  <c r="AU2427"/>
  <c r="AX2427"/>
  <c r="AX2501"/>
  <c r="AU2501"/>
  <c r="AX2640"/>
  <c r="AU2640"/>
  <c r="AX2757"/>
  <c r="AU2757"/>
  <c r="AX2895"/>
  <c r="AU2895"/>
  <c r="AX3156"/>
  <c r="AU3156"/>
  <c r="AU3198"/>
  <c r="AX3198"/>
  <c r="AU3303"/>
  <c r="AX3303"/>
  <c r="AX3380"/>
  <c r="AU3380"/>
  <c r="AX3483"/>
  <c r="AU3483"/>
  <c r="AU3629"/>
  <c r="AX3629"/>
  <c r="AX3754"/>
  <c r="AU3754"/>
  <c r="AU3798"/>
  <c r="AX3798"/>
  <c r="AU3865"/>
  <c r="AX3865"/>
  <c r="AX33"/>
  <c r="AX37"/>
  <c r="AU103"/>
  <c r="AU142"/>
  <c r="AU205"/>
  <c r="AU230"/>
  <c r="AU236"/>
  <c r="AU332"/>
  <c r="AU347"/>
  <c r="AU396"/>
  <c r="AU411"/>
  <c r="AU472"/>
  <c r="AU510"/>
  <c r="AU558"/>
  <c r="AU568"/>
  <c r="AU602"/>
  <c r="AU622"/>
  <c r="AU632"/>
  <c r="AU646"/>
  <c r="AU656"/>
  <c r="AU704"/>
  <c r="AU754"/>
  <c r="AU770"/>
  <c r="AU878"/>
  <c r="AU906"/>
  <c r="AU1908"/>
  <c r="AU1928"/>
  <c r="AU2015"/>
  <c r="AU2079"/>
  <c r="AU2119"/>
  <c r="AU2163"/>
  <c r="AU2347"/>
  <c r="AU2404"/>
  <c r="AU2461"/>
  <c r="AU2717"/>
  <c r="AU2996"/>
  <c r="AU3212"/>
  <c r="AX1846"/>
  <c r="AU1846"/>
  <c r="AX2110"/>
  <c r="AU2110"/>
  <c r="AX750"/>
  <c r="AU750"/>
  <c r="AU809"/>
  <c r="AX809"/>
  <c r="AX840"/>
  <c r="AU840"/>
  <c r="AU965"/>
  <c r="AX965"/>
  <c r="AX1678"/>
  <c r="AX1774"/>
  <c r="AU1774"/>
  <c r="AX1805"/>
  <c r="AU1805"/>
  <c r="AX1834"/>
  <c r="AU1834"/>
  <c r="AU1969"/>
  <c r="AX1969"/>
  <c r="AX2106"/>
  <c r="AU2106"/>
  <c r="AX2147"/>
  <c r="AU2147"/>
  <c r="AX2223"/>
  <c r="AU2223"/>
  <c r="AU2254"/>
  <c r="AX2254"/>
  <c r="AX2271"/>
  <c r="AU2271"/>
  <c r="AX2384"/>
  <c r="AU2384"/>
  <c r="AX2508"/>
  <c r="AU2508"/>
  <c r="AU2551"/>
  <c r="AX2551"/>
  <c r="AU2611"/>
  <c r="AX2611"/>
  <c r="AX2764"/>
  <c r="AU2764"/>
  <c r="AU2806"/>
  <c r="AX2806"/>
  <c r="AU2866"/>
  <c r="AX2866"/>
  <c r="AX2980"/>
  <c r="AU2980"/>
  <c r="AX3101"/>
  <c r="AU3101"/>
  <c r="AX3133"/>
  <c r="AU3133"/>
  <c r="AX3251"/>
  <c r="AU3251"/>
  <c r="AU3264"/>
  <c r="AX3264"/>
  <c r="AX3348"/>
  <c r="AU3348"/>
  <c r="AX3451"/>
  <c r="AU3451"/>
  <c r="AX3506"/>
  <c r="AU3506"/>
  <c r="AX3715"/>
  <c r="AU3715"/>
  <c r="AU3739"/>
  <c r="AX3739"/>
  <c r="AX3894"/>
  <c r="AU3894"/>
  <c r="AU3968"/>
  <c r="AX3968"/>
  <c r="AU4030"/>
  <c r="AX4030"/>
  <c r="AX69"/>
  <c r="AX73"/>
  <c r="AX152"/>
  <c r="AU88"/>
  <c r="AU110"/>
  <c r="AU135"/>
  <c r="AU30"/>
  <c r="AX93"/>
  <c r="AU96"/>
  <c r="AX97"/>
  <c r="AX192"/>
  <c r="AX224"/>
  <c r="AU244"/>
  <c r="AX289"/>
  <c r="AX337"/>
  <c r="AU355"/>
  <c r="AX401"/>
  <c r="AU404"/>
  <c r="AX405"/>
  <c r="AU419"/>
  <c r="AU476"/>
  <c r="AX477"/>
  <c r="AX501"/>
  <c r="AU528"/>
  <c r="AX529"/>
  <c r="AX549"/>
  <c r="AU562"/>
  <c r="AU582"/>
  <c r="AU592"/>
  <c r="AX593"/>
  <c r="AX613"/>
  <c r="AU626"/>
  <c r="AU650"/>
  <c r="AU670"/>
  <c r="AU680"/>
  <c r="AU694"/>
  <c r="AU718"/>
  <c r="AU728"/>
  <c r="AX729"/>
  <c r="AU744"/>
  <c r="AU790"/>
  <c r="AU800"/>
  <c r="AX801"/>
  <c r="AU824"/>
  <c r="AX825"/>
  <c r="AU838"/>
  <c r="AU872"/>
  <c r="AX873"/>
  <c r="AX948"/>
  <c r="AU951"/>
  <c r="AX952"/>
  <c r="AX963"/>
  <c r="AU966"/>
  <c r="AX989"/>
  <c r="AU1932"/>
  <c r="AU1960"/>
  <c r="AU2039"/>
  <c r="AU2104"/>
  <c r="AU2468"/>
  <c r="AU2664"/>
  <c r="AU2724"/>
  <c r="AU2940"/>
  <c r="AU3028"/>
  <c r="AU3219"/>
  <c r="AU3245"/>
  <c r="AU3317"/>
  <c r="AU3570"/>
  <c r="AX1786"/>
  <c r="AU1786"/>
  <c r="AU1875"/>
  <c r="AX1875"/>
  <c r="AX2227"/>
  <c r="AU2227"/>
  <c r="AX2452"/>
  <c r="AU2452"/>
  <c r="AX2767"/>
  <c r="AU2767"/>
  <c r="AU3278"/>
  <c r="AX3278"/>
  <c r="AU737"/>
  <c r="AX737"/>
  <c r="AX760"/>
  <c r="AU760"/>
  <c r="AX1682"/>
  <c r="AU1682"/>
  <c r="AX1714"/>
  <c r="AU1714"/>
  <c r="AX1746"/>
  <c r="AU1746"/>
  <c r="AX1778"/>
  <c r="AU1778"/>
  <c r="AX1838"/>
  <c r="AU1838"/>
  <c r="AU1901"/>
  <c r="AX1901"/>
  <c r="AU2298"/>
  <c r="AX2298"/>
  <c r="AU2358"/>
  <c r="AX2358"/>
  <c r="AU2431"/>
  <c r="AX2431"/>
  <c r="AX2565"/>
  <c r="AU2565"/>
  <c r="AX2704"/>
  <c r="AU2704"/>
  <c r="AX2820"/>
  <c r="AU2820"/>
  <c r="AU2974"/>
  <c r="AX2974"/>
  <c r="AU3151"/>
  <c r="AX3151"/>
  <c r="AU3174"/>
  <c r="AX3174"/>
  <c r="AU3271"/>
  <c r="AX3271"/>
  <c r="AU3310"/>
  <c r="AX3310"/>
  <c r="AX3419"/>
  <c r="AU3419"/>
  <c r="AX3469"/>
  <c r="AU3469"/>
  <c r="AX3652"/>
  <c r="AU3652"/>
  <c r="AU3725"/>
  <c r="AX3725"/>
  <c r="AU3896"/>
  <c r="AX3896"/>
  <c r="AX3997"/>
  <c r="AU3997"/>
  <c r="AX62"/>
  <c r="AX81"/>
  <c r="AX21"/>
  <c r="AU166"/>
  <c r="AU173"/>
  <c r="AU198"/>
  <c r="AX25"/>
  <c r="AX45"/>
  <c r="AU55"/>
  <c r="AX129"/>
  <c r="AX160"/>
  <c r="AX259"/>
  <c r="AU268"/>
  <c r="AU275"/>
  <c r="AU299"/>
  <c r="AX341"/>
  <c r="AX49"/>
  <c r="AU63"/>
  <c r="AU70"/>
  <c r="AX101"/>
  <c r="AU118"/>
  <c r="AX133"/>
  <c r="AU143"/>
  <c r="AU149"/>
  <c r="AX164"/>
  <c r="AU174"/>
  <c r="AU181"/>
  <c r="AU206"/>
  <c r="AU213"/>
  <c r="AX228"/>
  <c r="AU237"/>
  <c r="AX238"/>
  <c r="AX263"/>
  <c r="AX293"/>
  <c r="AX345"/>
  <c r="AX349"/>
  <c r="AU363"/>
  <c r="AX409"/>
  <c r="AU412"/>
  <c r="AX413"/>
  <c r="AU427"/>
  <c r="AU480"/>
  <c r="AX481"/>
  <c r="AU494"/>
  <c r="AU504"/>
  <c r="AX505"/>
  <c r="AU518"/>
  <c r="AU542"/>
  <c r="AU552"/>
  <c r="AX553"/>
  <c r="AX573"/>
  <c r="AU586"/>
  <c r="AU606"/>
  <c r="AU616"/>
  <c r="AX617"/>
  <c r="AX637"/>
  <c r="AX661"/>
  <c r="AU674"/>
  <c r="AX685"/>
  <c r="AX709"/>
  <c r="AU722"/>
  <c r="AU738"/>
  <c r="AU758"/>
  <c r="AU774"/>
  <c r="AU842"/>
  <c r="AU848"/>
  <c r="AX849"/>
  <c r="AU886"/>
  <c r="AX897"/>
  <c r="AX916"/>
  <c r="AU970"/>
  <c r="AX1677"/>
  <c r="AX1709"/>
  <c r="AX1741"/>
  <c r="AX1773"/>
  <c r="AX1804"/>
  <c r="AX1833"/>
  <c r="AX1873"/>
  <c r="AX1955"/>
  <c r="AX2114"/>
  <c r="AX2399"/>
  <c r="AX2459"/>
  <c r="AX2715"/>
  <c r="AU3324"/>
  <c r="AX3359"/>
  <c r="AX3462"/>
  <c r="AX3517"/>
  <c r="AX3598"/>
  <c r="AU3612"/>
  <c r="AU908"/>
  <c r="AX908"/>
  <c r="AU973"/>
  <c r="AX973"/>
  <c r="AX1750"/>
  <c r="AX1782"/>
  <c r="AU1782"/>
  <c r="AX1812"/>
  <c r="AU1812"/>
  <c r="AU1973"/>
  <c r="AX1973"/>
  <c r="AX2098"/>
  <c r="AU2098"/>
  <c r="AX2312"/>
  <c r="AU2312"/>
  <c r="AX2445"/>
  <c r="AU2445"/>
  <c r="AX2572"/>
  <c r="AU2572"/>
  <c r="AU2615"/>
  <c r="AX2615"/>
  <c r="AU2675"/>
  <c r="AX2675"/>
  <c r="AX2827"/>
  <c r="AU2827"/>
  <c r="AU2870"/>
  <c r="AX2870"/>
  <c r="AX2924"/>
  <c r="AU2924"/>
  <c r="AU3025"/>
  <c r="AX3025"/>
  <c r="AU3096"/>
  <c r="AX3096"/>
  <c r="AU3128"/>
  <c r="AX3128"/>
  <c r="AU3216"/>
  <c r="AX3216"/>
  <c r="AX3387"/>
  <c r="AU3387"/>
  <c r="AX3437"/>
  <c r="AU3437"/>
  <c r="AU3710"/>
  <c r="AX3710"/>
  <c r="AU3773"/>
  <c r="AX3773"/>
  <c r="AU3821"/>
  <c r="AX3821"/>
  <c r="AX3925"/>
  <c r="AU3925"/>
  <c r="AU4000"/>
  <c r="AX4000"/>
  <c r="AU2362"/>
  <c r="AX2362"/>
  <c r="AX2629"/>
  <c r="AU2629"/>
  <c r="AX2884"/>
  <c r="AU2884"/>
  <c r="AX3878"/>
  <c r="AU3878"/>
  <c r="AX3646"/>
  <c r="AX3694"/>
  <c r="AX3709"/>
  <c r="AX3758"/>
  <c r="AX3765"/>
  <c r="AX3772"/>
  <c r="AX3782"/>
  <c r="AX3861"/>
  <c r="AX3864"/>
  <c r="AX3877"/>
  <c r="AX3893"/>
  <c r="AX3908"/>
  <c r="AX3924"/>
  <c r="AX3980"/>
  <c r="AX3996"/>
  <c r="AX1891"/>
  <c r="AX2019"/>
  <c r="AX2027"/>
  <c r="AX2035"/>
  <c r="AX2043"/>
  <c r="AX2051"/>
  <c r="AX2059"/>
  <c r="AX2067"/>
  <c r="AX2075"/>
  <c r="AX2122"/>
  <c r="AX2166"/>
  <c r="AX2198"/>
  <c r="AX2202"/>
  <c r="AX2250"/>
  <c r="AX2286"/>
  <c r="AX2290"/>
  <c r="AX2350"/>
  <c r="AX2354"/>
  <c r="AX2419"/>
  <c r="AX2423"/>
  <c r="AX2475"/>
  <c r="AX2479"/>
  <c r="AX2539"/>
  <c r="AX2543"/>
  <c r="AX2603"/>
  <c r="AX2607"/>
  <c r="AX2667"/>
  <c r="AX2671"/>
  <c r="AX2731"/>
  <c r="AX2735"/>
  <c r="AX2794"/>
  <c r="AX2798"/>
  <c r="AX2858"/>
  <c r="AX2862"/>
  <c r="AX2966"/>
  <c r="AX2999"/>
  <c r="AX3031"/>
  <c r="AX3047"/>
  <c r="AX3063"/>
  <c r="AX3167"/>
  <c r="AX3184"/>
  <c r="AX3256"/>
  <c r="AX3335"/>
  <c r="AX3342"/>
  <c r="AX3360"/>
  <c r="AX3367"/>
  <c r="AX3374"/>
  <c r="AX3392"/>
  <c r="AX3399"/>
  <c r="AX3406"/>
  <c r="AX3424"/>
  <c r="AX3431"/>
  <c r="AX3438"/>
  <c r="AX3456"/>
  <c r="AX3463"/>
  <c r="AX3470"/>
  <c r="AU3730"/>
  <c r="AU3764"/>
  <c r="AU3771"/>
  <c r="AU3778"/>
  <c r="AU3961"/>
  <c r="AU1878"/>
  <c r="AU1882"/>
  <c r="AX1936"/>
  <c r="AX1944"/>
  <c r="AX1952"/>
  <c r="AU1964"/>
  <c r="AU2095"/>
  <c r="AU2103"/>
  <c r="AU2111"/>
  <c r="AX2123"/>
  <c r="AU2144"/>
  <c r="AX2199"/>
  <c r="AX2203"/>
  <c r="AU2224"/>
  <c r="AX2251"/>
  <c r="AX2287"/>
  <c r="AX2291"/>
  <c r="AU2320"/>
  <c r="AX2351"/>
  <c r="AX2355"/>
  <c r="AU2381"/>
  <c r="AX2420"/>
  <c r="AX2424"/>
  <c r="AX2476"/>
  <c r="AX2480"/>
  <c r="AU2509"/>
  <c r="AX2540"/>
  <c r="AX2544"/>
  <c r="AU2573"/>
  <c r="AX2604"/>
  <c r="AX2608"/>
  <c r="AU2637"/>
  <c r="AX2668"/>
  <c r="AX2672"/>
  <c r="AU2701"/>
  <c r="AX2732"/>
  <c r="AX2736"/>
  <c r="AU2765"/>
  <c r="AX2795"/>
  <c r="AX2799"/>
  <c r="AU2828"/>
  <c r="AX2859"/>
  <c r="AX2863"/>
  <c r="AU2892"/>
  <c r="AX2948"/>
  <c r="AX2955"/>
  <c r="AX2967"/>
  <c r="AX3003"/>
  <c r="AU3037"/>
  <c r="AU3053"/>
  <c r="AU3069"/>
  <c r="AU3140"/>
  <c r="AX3164"/>
  <c r="AU3173"/>
  <c r="AU3197"/>
  <c r="AU3204"/>
  <c r="AU3211"/>
  <c r="AU3229"/>
  <c r="AU3244"/>
  <c r="AU3277"/>
  <c r="AU3284"/>
  <c r="AU3291"/>
  <c r="AU3309"/>
  <c r="AU3316"/>
  <c r="AU3323"/>
  <c r="AU3531"/>
  <c r="AU3547"/>
  <c r="AU3563"/>
  <c r="AU3579"/>
  <c r="AU3595"/>
  <c r="AU3611"/>
  <c r="AU3628"/>
  <c r="AU3666"/>
  <c r="AU3738"/>
  <c r="AU3858"/>
  <c r="AU3874"/>
  <c r="AU3890"/>
  <c r="AU3905"/>
  <c r="AU3921"/>
  <c r="AU3977"/>
  <c r="AU3993"/>
  <c r="AU4008"/>
  <c r="AU4024"/>
  <c r="AX1909"/>
  <c r="AX1917"/>
  <c r="AX1925"/>
  <c r="AU1956"/>
  <c r="AX1957"/>
  <c r="AX1961"/>
  <c r="AX1989"/>
  <c r="AU2007"/>
  <c r="AU2087"/>
  <c r="AX2130"/>
  <c r="AU2152"/>
  <c r="AU2159"/>
  <c r="AX2174"/>
  <c r="AU2184"/>
  <c r="AU2191"/>
  <c r="AX2214"/>
  <c r="AU2232"/>
  <c r="AX2258"/>
  <c r="AU2272"/>
  <c r="AU2279"/>
  <c r="AX2302"/>
  <c r="AX2306"/>
  <c r="AU2328"/>
  <c r="AX2366"/>
  <c r="AX2370"/>
  <c r="AU2389"/>
  <c r="AX2435"/>
  <c r="AX2439"/>
  <c r="AU2453"/>
  <c r="AX2491"/>
  <c r="AX2495"/>
  <c r="AU2517"/>
  <c r="AX2555"/>
  <c r="AX2559"/>
  <c r="AU2581"/>
  <c r="AX2619"/>
  <c r="AX2623"/>
  <c r="AU2645"/>
  <c r="AX2683"/>
  <c r="AX2687"/>
  <c r="AU2709"/>
  <c r="AX2747"/>
  <c r="AX2751"/>
  <c r="AU2772"/>
  <c r="AX2810"/>
  <c r="AX2814"/>
  <c r="AU2836"/>
  <c r="AX2874"/>
  <c r="AX2878"/>
  <c r="AU2900"/>
  <c r="AX2982"/>
  <c r="AX3007"/>
  <c r="AX3032"/>
  <c r="AX3048"/>
  <c r="AX3064"/>
  <c r="AU3076"/>
  <c r="AU3092"/>
  <c r="AU3108"/>
  <c r="AU3124"/>
  <c r="AX3135"/>
  <c r="AU3157"/>
  <c r="AX3168"/>
  <c r="AU3180"/>
  <c r="AU3237"/>
  <c r="AX3238"/>
  <c r="AU3252"/>
  <c r="AX3336"/>
  <c r="AX3343"/>
  <c r="AU3349"/>
  <c r="AX3350"/>
  <c r="AU3356"/>
  <c r="AU3363"/>
  <c r="AX3368"/>
  <c r="AX3375"/>
  <c r="AU3381"/>
  <c r="AX3382"/>
  <c r="AU3388"/>
  <c r="AU3395"/>
  <c r="AX3400"/>
  <c r="AX3407"/>
  <c r="AU3413"/>
  <c r="AX3414"/>
  <c r="AU3420"/>
  <c r="AU3427"/>
  <c r="AX3432"/>
  <c r="AX3439"/>
  <c r="AU3445"/>
  <c r="AX3446"/>
  <c r="AU3452"/>
  <c r="AU3459"/>
  <c r="AX3464"/>
  <c r="AX3471"/>
  <c r="AU3477"/>
  <c r="AX3478"/>
  <c r="AU3484"/>
  <c r="AU3491"/>
  <c r="AX3496"/>
  <c r="AU3507"/>
  <c r="AX3508"/>
  <c r="AU3514"/>
  <c r="AU3521"/>
  <c r="AX3526"/>
  <c r="AX3542"/>
  <c r="AX3558"/>
  <c r="AX3574"/>
  <c r="AX3590"/>
  <c r="AX3606"/>
  <c r="AU3618"/>
  <c r="AU3642"/>
  <c r="AX3654"/>
  <c r="AU3660"/>
  <c r="AX3661"/>
  <c r="AU3690"/>
  <c r="AX3718"/>
  <c r="AX3733"/>
  <c r="AU3746"/>
  <c r="AX3748"/>
  <c r="AX3755"/>
  <c r="AX3842"/>
  <c r="AU3937"/>
  <c r="AX3956"/>
  <c r="AX4046"/>
  <c r="AU2008"/>
  <c r="AU2088"/>
  <c r="AU2160"/>
  <c r="AU2167"/>
  <c r="AU2192"/>
  <c r="AU2280"/>
  <c r="AU2344"/>
  <c r="AU2405"/>
  <c r="AU2413"/>
  <c r="AU2469"/>
  <c r="AU2533"/>
  <c r="AU2597"/>
  <c r="AU2661"/>
  <c r="AU2725"/>
  <c r="AU2788"/>
  <c r="AU2852"/>
  <c r="AU2908"/>
  <c r="AU3000"/>
  <c r="AU3077"/>
  <c r="AU3093"/>
  <c r="AU3109"/>
  <c r="AU3125"/>
  <c r="AU3148"/>
  <c r="AU3181"/>
  <c r="AU3253"/>
  <c r="AU3339"/>
  <c r="AU3357"/>
  <c r="AU3364"/>
  <c r="AU3371"/>
  <c r="AU3389"/>
  <c r="AU3396"/>
  <c r="AU3403"/>
  <c r="AU3421"/>
  <c r="AU3428"/>
  <c r="AU3435"/>
  <c r="AU3453"/>
  <c r="AU3460"/>
  <c r="AU3467"/>
  <c r="AU3485"/>
  <c r="AU3492"/>
  <c r="AU3499"/>
  <c r="AU3515"/>
  <c r="AU3522"/>
  <c r="AU3953"/>
  <c r="AU3539"/>
  <c r="AU3555"/>
  <c r="AU3571"/>
  <c r="AU3587"/>
  <c r="AU3603"/>
  <c r="AU3626"/>
  <c r="AU3692"/>
  <c r="AU3706"/>
  <c r="AU3866"/>
  <c r="AU3882"/>
  <c r="AU3897"/>
  <c r="AU3913"/>
  <c r="AU3929"/>
  <c r="AU3969"/>
  <c r="AU3985"/>
  <c r="AX8"/>
  <c r="AX16"/>
  <c r="AX24"/>
  <c r="AX84"/>
  <c r="AX108"/>
  <c r="AX116"/>
  <c r="AX124"/>
  <c r="AX132"/>
  <c r="AX140"/>
  <c r="AX155"/>
  <c r="AX163"/>
  <c r="AX171"/>
  <c r="AX179"/>
  <c r="AX187"/>
  <c r="AX195"/>
  <c r="AX203"/>
  <c r="AX211"/>
  <c r="AX219"/>
  <c r="AX227"/>
  <c r="AX265"/>
  <c r="AX273"/>
  <c r="AX280"/>
  <c r="AX296"/>
  <c r="AX304"/>
  <c r="AX312"/>
  <c r="AX320"/>
  <c r="AX328"/>
  <c r="AX336"/>
  <c r="AX344"/>
  <c r="AX352"/>
  <c r="AX360"/>
  <c r="AX368"/>
  <c r="AX376"/>
  <c r="AX384"/>
  <c r="AX400"/>
  <c r="AX408"/>
  <c r="AX416"/>
  <c r="AX424"/>
  <c r="AX432"/>
  <c r="AX440"/>
  <c r="AX448"/>
  <c r="AX456"/>
  <c r="AX464"/>
  <c r="AX971"/>
  <c r="AX985"/>
  <c r="AX1003"/>
  <c r="AX1017"/>
  <c r="AU7"/>
  <c r="AU15"/>
  <c r="AU23"/>
  <c r="AU35"/>
  <c r="AU43"/>
  <c r="AU51"/>
  <c r="AU59"/>
  <c r="AU67"/>
  <c r="AU75"/>
  <c r="AU83"/>
  <c r="AU91"/>
  <c r="AU99"/>
  <c r="AU107"/>
  <c r="AU115"/>
  <c r="AU123"/>
  <c r="AU131"/>
  <c r="AU139"/>
  <c r="AU147"/>
  <c r="AU194"/>
  <c r="AU241"/>
  <c r="AU249"/>
  <c r="AU257"/>
  <c r="AU264"/>
  <c r="AU272"/>
  <c r="AU279"/>
  <c r="AU287"/>
  <c r="AU295"/>
  <c r="AU303"/>
  <c r="AU311"/>
  <c r="AU319"/>
  <c r="AU327"/>
  <c r="AU335"/>
  <c r="AU343"/>
  <c r="AU359"/>
  <c r="AU367"/>
  <c r="AU375"/>
  <c r="AU383"/>
  <c r="AU391"/>
  <c r="AU399"/>
  <c r="AU407"/>
  <c r="AU415"/>
  <c r="AU423"/>
  <c r="AU431"/>
  <c r="AU439"/>
  <c r="AU447"/>
  <c r="AU455"/>
  <c r="AU463"/>
  <c r="AU471"/>
  <c r="AU479"/>
  <c r="AU487"/>
  <c r="AU495"/>
  <c r="AU503"/>
  <c r="AU535"/>
  <c r="AU543"/>
  <c r="AU551"/>
  <c r="AU559"/>
  <c r="AU567"/>
  <c r="AU575"/>
  <c r="AU583"/>
  <c r="AU591"/>
  <c r="AU599"/>
  <c r="AU607"/>
  <c r="AU615"/>
  <c r="AU623"/>
  <c r="AU631"/>
  <c r="AU639"/>
  <c r="AU647"/>
  <c r="AU655"/>
  <c r="AU663"/>
  <c r="AU671"/>
  <c r="AU679"/>
  <c r="AU687"/>
  <c r="AU695"/>
  <c r="AU703"/>
  <c r="AU711"/>
  <c r="AU719"/>
  <c r="AU727"/>
  <c r="AU743"/>
  <c r="AU751"/>
  <c r="AU759"/>
  <c r="AU767"/>
  <c r="AU775"/>
  <c r="AU783"/>
  <c r="AU791"/>
  <c r="AU799"/>
  <c r="AU807"/>
  <c r="AU815"/>
  <c r="AU823"/>
  <c r="AU831"/>
  <c r="AU839"/>
  <c r="AU847"/>
  <c r="AU855"/>
  <c r="AU863"/>
  <c r="AU871"/>
  <c r="AU879"/>
  <c r="AU887"/>
  <c r="AU895"/>
  <c r="AU910"/>
  <c r="AU918"/>
  <c r="AU926"/>
  <c r="AU934"/>
  <c r="AU942"/>
  <c r="AU950"/>
  <c r="AU962"/>
  <c r="AX1027"/>
  <c r="AX475"/>
  <c r="AX483"/>
  <c r="AX491"/>
  <c r="AX499"/>
  <c r="AX507"/>
  <c r="AX515"/>
  <c r="AX523"/>
  <c r="AX531"/>
  <c r="AX539"/>
  <c r="AX547"/>
  <c r="AX555"/>
  <c r="AX563"/>
  <c r="AX571"/>
  <c r="AX627"/>
  <c r="AX675"/>
  <c r="AX683"/>
  <c r="AX691"/>
  <c r="AX699"/>
  <c r="AX707"/>
  <c r="AX715"/>
  <c r="AX731"/>
  <c r="AX739"/>
  <c r="AX747"/>
  <c r="AX755"/>
  <c r="AX763"/>
  <c r="AX771"/>
  <c r="AX779"/>
  <c r="AX787"/>
  <c r="AX795"/>
  <c r="AX803"/>
  <c r="AX811"/>
  <c r="AX819"/>
  <c r="AX851"/>
  <c r="AX859"/>
  <c r="AX867"/>
  <c r="AX875"/>
  <c r="AX883"/>
  <c r="AX891"/>
  <c r="AX899"/>
  <c r="AX914"/>
  <c r="AX922"/>
  <c r="AX930"/>
  <c r="AX938"/>
  <c r="AX946"/>
  <c r="AX4"/>
  <c r="AX12"/>
  <c r="AX20"/>
  <c r="AX32"/>
  <c r="AX40"/>
  <c r="AX48"/>
  <c r="AX56"/>
  <c r="AX64"/>
  <c r="AX104"/>
  <c r="AX112"/>
  <c r="AX120"/>
  <c r="AX128"/>
  <c r="AX136"/>
  <c r="AX144"/>
  <c r="AX151"/>
  <c r="AX159"/>
  <c r="AX167"/>
  <c r="AX175"/>
  <c r="AX183"/>
  <c r="AX191"/>
  <c r="AX199"/>
  <c r="AX207"/>
  <c r="AX231"/>
  <c r="AX246"/>
  <c r="AX254"/>
  <c r="AX262"/>
  <c r="AX269"/>
  <c r="AX284"/>
  <c r="AX292"/>
  <c r="AX300"/>
  <c r="AX308"/>
  <c r="AX492"/>
  <c r="AX500"/>
  <c r="AX516"/>
  <c r="AX524"/>
  <c r="AX532"/>
  <c r="AX540"/>
  <c r="AX548"/>
  <c r="AX556"/>
  <c r="AX564"/>
  <c r="AX572"/>
  <c r="AX580"/>
  <c r="AX588"/>
  <c r="AX596"/>
  <c r="AX604"/>
  <c r="AX612"/>
  <c r="AX620"/>
  <c r="AX628"/>
  <c r="AX636"/>
  <c r="AX644"/>
  <c r="AX652"/>
  <c r="AX660"/>
  <c r="AX668"/>
  <c r="AX676"/>
  <c r="AX684"/>
  <c r="AX692"/>
  <c r="AX700"/>
  <c r="AX708"/>
  <c r="AX716"/>
  <c r="AX724"/>
  <c r="AX732"/>
  <c r="AX740"/>
  <c r="AX748"/>
  <c r="AX756"/>
  <c r="AX764"/>
  <c r="AX772"/>
  <c r="AX780"/>
  <c r="AX788"/>
  <c r="AX796"/>
  <c r="AX804"/>
  <c r="AX812"/>
  <c r="AX820"/>
  <c r="AX828"/>
  <c r="AX836"/>
  <c r="AX844"/>
  <c r="AX852"/>
  <c r="AX860"/>
  <c r="AX907"/>
  <c r="AX915"/>
  <c r="AX923"/>
  <c r="AX931"/>
  <c r="AX939"/>
  <c r="AX947"/>
  <c r="AU958"/>
  <c r="AX969"/>
  <c r="AX987"/>
  <c r="AX1001"/>
  <c r="AX1019"/>
  <c r="AX1033"/>
  <c r="AX1035"/>
  <c r="AU1035"/>
  <c r="AX1043"/>
  <c r="AU1043"/>
  <c r="AU1047"/>
  <c r="AX1047"/>
  <c r="AX1051"/>
  <c r="AU1051"/>
  <c r="AX1059"/>
  <c r="AU1059"/>
  <c r="AX1067"/>
  <c r="AU1067"/>
  <c r="AU954"/>
  <c r="AX955"/>
  <c r="AX979"/>
  <c r="AX993"/>
  <c r="AX1011"/>
  <c r="AX1025"/>
  <c r="AX2013"/>
  <c r="AU2013"/>
  <c r="AX2021"/>
  <c r="AU2021"/>
  <c r="AX2029"/>
  <c r="AU2029"/>
  <c r="AX2037"/>
  <c r="AU2037"/>
  <c r="AU1075"/>
  <c r="AU1083"/>
  <c r="AU1091"/>
  <c r="AU1099"/>
  <c r="AU1107"/>
  <c r="AU1115"/>
  <c r="AU1123"/>
  <c r="AU1131"/>
  <c r="AU1139"/>
  <c r="AU1147"/>
  <c r="AU1155"/>
  <c r="AU1163"/>
  <c r="AU1171"/>
  <c r="AU1179"/>
  <c r="AU1187"/>
  <c r="AU1195"/>
  <c r="AU1203"/>
  <c r="AU1211"/>
  <c r="AU1219"/>
  <c r="AU1227"/>
  <c r="AU1251"/>
  <c r="AU1259"/>
  <c r="AU1267"/>
  <c r="AU1275"/>
  <c r="AU1283"/>
  <c r="AU1291"/>
  <c r="AU1299"/>
  <c r="AU1307"/>
  <c r="AU1315"/>
  <c r="AU1323"/>
  <c r="AU1331"/>
  <c r="AU1339"/>
  <c r="AU1347"/>
  <c r="AU1355"/>
  <c r="AU1363"/>
  <c r="AU1371"/>
  <c r="AU1379"/>
  <c r="AU1395"/>
  <c r="AU1403"/>
  <c r="AU1411"/>
  <c r="AU1419"/>
  <c r="AU1427"/>
  <c r="AU1435"/>
  <c r="AU1443"/>
  <c r="AU1451"/>
  <c r="AU1459"/>
  <c r="AU1467"/>
  <c r="AU1475"/>
  <c r="AU1483"/>
  <c r="AU1491"/>
  <c r="AU1499"/>
  <c r="AU1507"/>
  <c r="AU1515"/>
  <c r="AU1523"/>
  <c r="AU1531"/>
  <c r="AU1555"/>
  <c r="AU1563"/>
  <c r="AU1571"/>
  <c r="AU1579"/>
  <c r="AU1587"/>
  <c r="AU1595"/>
  <c r="AU1603"/>
  <c r="AU1611"/>
  <c r="AU1619"/>
  <c r="AU1627"/>
  <c r="AU1635"/>
  <c r="AU1643"/>
  <c r="AU1659"/>
  <c r="AU1667"/>
  <c r="AU1675"/>
  <c r="AU1683"/>
  <c r="AU1691"/>
  <c r="AU1699"/>
  <c r="AU1707"/>
  <c r="AU1715"/>
  <c r="AU1723"/>
  <c r="AU1731"/>
  <c r="AU1739"/>
  <c r="AU1747"/>
  <c r="AU1755"/>
  <c r="AU1763"/>
  <c r="AU1771"/>
  <c r="AU1779"/>
  <c r="AU1787"/>
  <c r="AU1795"/>
  <c r="AU1802"/>
  <c r="AU1810"/>
  <c r="AU1823"/>
  <c r="AU1831"/>
  <c r="AU1847"/>
  <c r="AU1855"/>
  <c r="AU1863"/>
  <c r="AU1871"/>
  <c r="AU1879"/>
  <c r="AU1887"/>
  <c r="AU1895"/>
  <c r="AU1903"/>
  <c r="AU1911"/>
  <c r="AU1919"/>
  <c r="AU1927"/>
  <c r="AU1935"/>
  <c r="AU1943"/>
  <c r="AU1951"/>
  <c r="AU1959"/>
  <c r="AU1967"/>
  <c r="AU1975"/>
  <c r="AU1983"/>
  <c r="AU1991"/>
  <c r="AX1055"/>
  <c r="AX1063"/>
  <c r="AX1071"/>
  <c r="AX1079"/>
  <c r="AX1087"/>
  <c r="AX1095"/>
  <c r="AX1103"/>
  <c r="AX1111"/>
  <c r="AX1119"/>
  <c r="AX1127"/>
  <c r="AX1135"/>
  <c r="AX1143"/>
  <c r="AX1151"/>
  <c r="AX1159"/>
  <c r="AX1175"/>
  <c r="AX1183"/>
  <c r="AX1191"/>
  <c r="AX1199"/>
  <c r="AX1207"/>
  <c r="AX1215"/>
  <c r="AX1223"/>
  <c r="AX1231"/>
  <c r="AX1239"/>
  <c r="AX1247"/>
  <c r="AX1255"/>
  <c r="AX1263"/>
  <c r="AX1271"/>
  <c r="AX1279"/>
  <c r="AX1287"/>
  <c r="AX1295"/>
  <c r="AX1303"/>
  <c r="AX1311"/>
  <c r="AX1319"/>
  <c r="AX1327"/>
  <c r="AX1335"/>
  <c r="AX1343"/>
  <c r="AX1351"/>
  <c r="AX1359"/>
  <c r="AX1367"/>
  <c r="AX1375"/>
  <c r="AX1383"/>
  <c r="AX1391"/>
  <c r="AX1399"/>
  <c r="AX1415"/>
  <c r="AX1423"/>
  <c r="AX1431"/>
  <c r="AX1439"/>
  <c r="AX1447"/>
  <c r="AX1455"/>
  <c r="AX1471"/>
  <c r="AX1479"/>
  <c r="AX1487"/>
  <c r="AX1495"/>
  <c r="AX1503"/>
  <c r="AX1511"/>
  <c r="AX1519"/>
  <c r="AX1527"/>
  <c r="AX1535"/>
  <c r="AX1543"/>
  <c r="AX1551"/>
  <c r="AX1559"/>
  <c r="AX1567"/>
  <c r="AX1575"/>
  <c r="AX1583"/>
  <c r="AX1591"/>
  <c r="AX1599"/>
  <c r="AX1607"/>
  <c r="AX1615"/>
  <c r="AX1623"/>
  <c r="AX1647"/>
  <c r="AX1655"/>
  <c r="AX1663"/>
  <c r="AX1671"/>
  <c r="AX1679"/>
  <c r="AX1687"/>
  <c r="AX1695"/>
  <c r="AX1703"/>
  <c r="AX1711"/>
  <c r="AX1719"/>
  <c r="AX1727"/>
  <c r="AX1735"/>
  <c r="AX1743"/>
  <c r="AX1751"/>
  <c r="AX1759"/>
  <c r="AX1767"/>
  <c r="AX1775"/>
  <c r="AX1783"/>
  <c r="AX1791"/>
  <c r="AX1798"/>
  <c r="AX1806"/>
  <c r="AX1813"/>
  <c r="AX1819"/>
  <c r="AX1827"/>
  <c r="AX1835"/>
  <c r="AX1843"/>
  <c r="AX1851"/>
  <c r="AU1849"/>
  <c r="AU1865"/>
  <c r="AU1905"/>
  <c r="AU1913"/>
  <c r="AU1921"/>
  <c r="AU1929"/>
  <c r="AX1972"/>
  <c r="AX1980"/>
  <c r="AU1985"/>
  <c r="AX1988"/>
  <c r="AU1993"/>
  <c r="AU1999"/>
  <c r="AU2000"/>
  <c r="AX2005"/>
  <c r="AU2012"/>
  <c r="AX2012"/>
  <c r="AU2020"/>
  <c r="AX2020"/>
  <c r="AU2028"/>
  <c r="AX2028"/>
  <c r="AU2036"/>
  <c r="AX2036"/>
  <c r="AU1996"/>
  <c r="AU2004"/>
  <c r="AX2004"/>
  <c r="AX2011"/>
  <c r="AU2045"/>
  <c r="AU2053"/>
  <c r="AU2061"/>
  <c r="AU2069"/>
  <c r="AU2077"/>
  <c r="AU2085"/>
  <c r="AU2093"/>
  <c r="AU2101"/>
  <c r="AU2109"/>
  <c r="AU2117"/>
  <c r="AU2125"/>
  <c r="AU2133"/>
  <c r="AU2141"/>
  <c r="AU2149"/>
  <c r="AU2157"/>
  <c r="AU2165"/>
  <c r="AU2173"/>
  <c r="AU2181"/>
  <c r="AU2189"/>
  <c r="AU2197"/>
  <c r="AU2205"/>
  <c r="AU2213"/>
  <c r="AU2221"/>
  <c r="AU2229"/>
  <c r="AU2237"/>
  <c r="AU2245"/>
  <c r="AU2253"/>
  <c r="AU2261"/>
  <c r="AU2269"/>
  <c r="AU2277"/>
  <c r="AU2285"/>
  <c r="AU2293"/>
  <c r="AU2301"/>
  <c r="AU2309"/>
  <c r="AU2317"/>
  <c r="AU2325"/>
  <c r="AU2333"/>
  <c r="AU2341"/>
  <c r="AU2349"/>
  <c r="AU2357"/>
  <c r="AU2365"/>
  <c r="AU2373"/>
  <c r="AU2386"/>
  <c r="AU2394"/>
  <c r="AU2402"/>
  <c r="AU2410"/>
  <c r="AU2418"/>
  <c r="AU2426"/>
  <c r="AU2434"/>
  <c r="AU2442"/>
  <c r="AU2450"/>
  <c r="AU2458"/>
  <c r="AU2466"/>
  <c r="AU2474"/>
  <c r="AU2482"/>
  <c r="AU2490"/>
  <c r="AU2498"/>
  <c r="AU2506"/>
  <c r="AU2514"/>
  <c r="AU2522"/>
  <c r="AU2530"/>
  <c r="AU2538"/>
  <c r="AU2546"/>
  <c r="AU2554"/>
  <c r="AU2562"/>
  <c r="AU2570"/>
  <c r="AU2578"/>
  <c r="AU2586"/>
  <c r="AU2594"/>
  <c r="AU2602"/>
  <c r="AU2610"/>
  <c r="AU2618"/>
  <c r="AU2626"/>
  <c r="AU2634"/>
  <c r="AU2642"/>
  <c r="AU2650"/>
  <c r="AU2658"/>
  <c r="AU2666"/>
  <c r="AU2674"/>
  <c r="AU2682"/>
  <c r="AU2690"/>
  <c r="AU2698"/>
  <c r="AU2706"/>
  <c r="AU2714"/>
  <c r="AU2722"/>
  <c r="AU2730"/>
  <c r="AU2738"/>
  <c r="AU2746"/>
  <c r="AU2754"/>
  <c r="AU2762"/>
  <c r="AU2769"/>
  <c r="AU2777"/>
  <c r="AU2785"/>
  <c r="AU2793"/>
  <c r="AU2801"/>
  <c r="AU2809"/>
  <c r="AU2817"/>
  <c r="AU2825"/>
  <c r="AU2833"/>
  <c r="AU2841"/>
  <c r="AU2849"/>
  <c r="AU2857"/>
  <c r="AU2865"/>
  <c r="AU2873"/>
  <c r="AU2881"/>
  <c r="AU2889"/>
  <c r="AU2897"/>
  <c r="AU2905"/>
  <c r="AU2913"/>
  <c r="AU2921"/>
  <c r="AU2929"/>
  <c r="AU2937"/>
  <c r="AU2945"/>
  <c r="AU2953"/>
  <c r="AU2961"/>
  <c r="AU2969"/>
  <c r="AU2977"/>
  <c r="AU2985"/>
  <c r="AU2993"/>
  <c r="AU3001"/>
  <c r="AU3009"/>
  <c r="AU3017"/>
  <c r="AX2097"/>
  <c r="AX2105"/>
  <c r="AX2113"/>
  <c r="AX2121"/>
  <c r="AX2129"/>
  <c r="AX2137"/>
  <c r="AX2145"/>
  <c r="AX2153"/>
  <c r="AX2161"/>
  <c r="AX2169"/>
  <c r="AX2177"/>
  <c r="AX2185"/>
  <c r="AX2193"/>
  <c r="AX2201"/>
  <c r="AX2209"/>
  <c r="AX2217"/>
  <c r="AX2225"/>
  <c r="AX2233"/>
  <c r="AX2241"/>
  <c r="AX2249"/>
  <c r="AX2257"/>
  <c r="AX2265"/>
  <c r="AX2273"/>
  <c r="AX2281"/>
  <c r="AX2289"/>
  <c r="AX2297"/>
  <c r="AX2305"/>
  <c r="AX2313"/>
  <c r="AX2321"/>
  <c r="AX2329"/>
  <c r="AX2337"/>
  <c r="AX2345"/>
  <c r="AX2353"/>
  <c r="AX2361"/>
  <c r="AX2369"/>
  <c r="AX2377"/>
  <c r="AX2382"/>
  <c r="AX2390"/>
  <c r="AX2398"/>
  <c r="AX2406"/>
  <c r="AX2414"/>
  <c r="AX2422"/>
  <c r="AX2430"/>
  <c r="AX2438"/>
  <c r="AX2446"/>
  <c r="AX2454"/>
  <c r="AX2462"/>
  <c r="AX2470"/>
  <c r="AX2478"/>
  <c r="AX2486"/>
  <c r="AX2494"/>
  <c r="AX2502"/>
  <c r="AX2510"/>
  <c r="AX2518"/>
  <c r="AX2526"/>
  <c r="AX2534"/>
  <c r="AX2542"/>
  <c r="AX2550"/>
  <c r="AX2558"/>
  <c r="AX2566"/>
  <c r="AX2574"/>
  <c r="AX2582"/>
  <c r="AX2590"/>
  <c r="AX2598"/>
  <c r="AX2606"/>
  <c r="AX2614"/>
  <c r="AX2622"/>
  <c r="AX2630"/>
  <c r="AX2638"/>
  <c r="AX2646"/>
  <c r="AX2654"/>
  <c r="AX2662"/>
  <c r="AX2670"/>
  <c r="AX2678"/>
  <c r="AX2686"/>
  <c r="AX2694"/>
  <c r="AX2702"/>
  <c r="AX2710"/>
  <c r="AX2718"/>
  <c r="AX2726"/>
  <c r="AX2734"/>
  <c r="AX2742"/>
  <c r="AX2750"/>
  <c r="AX2758"/>
  <c r="AX2766"/>
  <c r="AX2773"/>
  <c r="AX2781"/>
  <c r="AX2789"/>
  <c r="AX2797"/>
  <c r="AX2805"/>
  <c r="AX2813"/>
  <c r="AX2821"/>
  <c r="AX2829"/>
  <c r="AX2837"/>
  <c r="AX2845"/>
  <c r="AX2853"/>
  <c r="AX2861"/>
  <c r="AX2869"/>
  <c r="AX2877"/>
  <c r="AX2885"/>
  <c r="AX2893"/>
  <c r="AX2901"/>
  <c r="AU2906"/>
  <c r="AX2909"/>
  <c r="AU2914"/>
  <c r="AX2917"/>
  <c r="AU2922"/>
  <c r="AX2925"/>
  <c r="AU2930"/>
  <c r="AX2933"/>
  <c r="AU2938"/>
  <c r="AX2941"/>
  <c r="AU2946"/>
  <c r="AX2949"/>
  <c r="AU2954"/>
  <c r="AX2957"/>
  <c r="AU2962"/>
  <c r="AX2965"/>
  <c r="AU2970"/>
  <c r="AX2973"/>
  <c r="AU2978"/>
  <c r="AX2981"/>
  <c r="AU2986"/>
  <c r="AX2989"/>
  <c r="AU2994"/>
  <c r="AX2997"/>
  <c r="AU3002"/>
  <c r="AX3005"/>
  <c r="AU3010"/>
  <c r="AX3013"/>
  <c r="AU3018"/>
  <c r="AX3021"/>
  <c r="AX3034"/>
  <c r="AU3034"/>
  <c r="AX2998"/>
  <c r="AX3006"/>
  <c r="AX3014"/>
  <c r="AX3022"/>
  <c r="AU3041"/>
  <c r="AX3041"/>
  <c r="AX2044"/>
  <c r="AX2052"/>
  <c r="AX2060"/>
  <c r="AX2068"/>
  <c r="AX2076"/>
  <c r="AX2084"/>
  <c r="AX2092"/>
  <c r="AX2100"/>
  <c r="AX2108"/>
  <c r="AX2116"/>
  <c r="AX2124"/>
  <c r="AX2132"/>
  <c r="AX2140"/>
  <c r="AX2148"/>
  <c r="AX2156"/>
  <c r="AX2164"/>
  <c r="AX2172"/>
  <c r="AX2180"/>
  <c r="AX2188"/>
  <c r="AX2196"/>
  <c r="AX2204"/>
  <c r="AX2212"/>
  <c r="AX2220"/>
  <c r="AX2228"/>
  <c r="AX2236"/>
  <c r="AX2244"/>
  <c r="AX2252"/>
  <c r="AX2260"/>
  <c r="AX2268"/>
  <c r="AX2276"/>
  <c r="AX2284"/>
  <c r="AX2292"/>
  <c r="AX2300"/>
  <c r="AX2308"/>
  <c r="AX2316"/>
  <c r="AX2324"/>
  <c r="AX2332"/>
  <c r="AX2340"/>
  <c r="AX2348"/>
  <c r="AX2356"/>
  <c r="AX2364"/>
  <c r="AX2372"/>
  <c r="AX2380"/>
  <c r="AX2385"/>
  <c r="AX2393"/>
  <c r="AX2401"/>
  <c r="AX2409"/>
  <c r="AX2417"/>
  <c r="AX2425"/>
  <c r="AX2433"/>
  <c r="AX2441"/>
  <c r="AX2449"/>
  <c r="AX2457"/>
  <c r="AX2465"/>
  <c r="AX2473"/>
  <c r="AX2481"/>
  <c r="AX2489"/>
  <c r="AX2497"/>
  <c r="AX2505"/>
  <c r="AX2513"/>
  <c r="AX2521"/>
  <c r="AX2529"/>
  <c r="AX2537"/>
  <c r="AX2545"/>
  <c r="AX2553"/>
  <c r="AX2561"/>
  <c r="AX2569"/>
  <c r="AX2577"/>
  <c r="AX2585"/>
  <c r="AX2593"/>
  <c r="AX2601"/>
  <c r="AX2609"/>
  <c r="AX2617"/>
  <c r="AX2625"/>
  <c r="AX2633"/>
  <c r="AX2641"/>
  <c r="AX2649"/>
  <c r="AX2657"/>
  <c r="AX2665"/>
  <c r="AX2673"/>
  <c r="AX2681"/>
  <c r="AX2689"/>
  <c r="AX2697"/>
  <c r="AX2705"/>
  <c r="AX2713"/>
  <c r="AX2721"/>
  <c r="AX2729"/>
  <c r="AX2737"/>
  <c r="AX2745"/>
  <c r="AX2753"/>
  <c r="AX2761"/>
  <c r="AX2768"/>
  <c r="AX2776"/>
  <c r="AX2784"/>
  <c r="AX2792"/>
  <c r="AX2800"/>
  <c r="AX2808"/>
  <c r="AX2816"/>
  <c r="AX2824"/>
  <c r="AX2832"/>
  <c r="AX2840"/>
  <c r="AX2848"/>
  <c r="AX2856"/>
  <c r="AX2864"/>
  <c r="AX2872"/>
  <c r="AX2880"/>
  <c r="AX2888"/>
  <c r="AX2896"/>
  <c r="AX2904"/>
  <c r="AX2912"/>
  <c r="AX2920"/>
  <c r="AX2928"/>
  <c r="AX2936"/>
  <c r="AX2944"/>
  <c r="AX2952"/>
  <c r="AX2960"/>
  <c r="AX2968"/>
  <c r="AX2976"/>
  <c r="AX2984"/>
  <c r="AX2992"/>
  <c r="AX3024"/>
  <c r="AX3026"/>
  <c r="AU3026"/>
  <c r="AX3042"/>
  <c r="AU3042"/>
  <c r="AU3033"/>
  <c r="AX3033"/>
  <c r="AU3050"/>
  <c r="AU3058"/>
  <c r="AU3066"/>
  <c r="AU3074"/>
  <c r="AU3082"/>
  <c r="AU3090"/>
  <c r="AU3098"/>
  <c r="AU3106"/>
  <c r="AU3114"/>
  <c r="AU3122"/>
  <c r="AU3130"/>
  <c r="AU3138"/>
  <c r="AU3146"/>
  <c r="AU3154"/>
  <c r="AU3162"/>
  <c r="AU3170"/>
  <c r="AU3178"/>
  <c r="AU3186"/>
  <c r="AU3194"/>
  <c r="AU3202"/>
  <c r="AU3210"/>
  <c r="AU3218"/>
  <c r="AU3226"/>
  <c r="AU3234"/>
  <c r="AU3242"/>
  <c r="AU3250"/>
  <c r="AU3258"/>
  <c r="AU3266"/>
  <c r="AU3274"/>
  <c r="AU3282"/>
  <c r="AU3290"/>
  <c r="AU3298"/>
  <c r="AU3306"/>
  <c r="AU3314"/>
  <c r="AU3322"/>
  <c r="AU3330"/>
  <c r="AU3338"/>
  <c r="AU3346"/>
  <c r="AU3354"/>
  <c r="AU3362"/>
  <c r="AU3370"/>
  <c r="AU3378"/>
  <c r="AU3386"/>
  <c r="AU3394"/>
  <c r="AU3402"/>
  <c r="AU3410"/>
  <c r="AU3418"/>
  <c r="AU3426"/>
  <c r="AU3434"/>
  <c r="AU3442"/>
  <c r="AU3450"/>
  <c r="AU3458"/>
  <c r="AU3466"/>
  <c r="AU3474"/>
  <c r="AU3482"/>
  <c r="AU3490"/>
  <c r="AU3498"/>
  <c r="AU3504"/>
  <c r="AU3512"/>
  <c r="AU3520"/>
  <c r="AU3528"/>
  <c r="AU3536"/>
  <c r="AU3544"/>
  <c r="AU3552"/>
  <c r="AU3560"/>
  <c r="AU3568"/>
  <c r="AU3576"/>
  <c r="AU3584"/>
  <c r="AU3592"/>
  <c r="AU3600"/>
  <c r="AU3608"/>
  <c r="AU3616"/>
  <c r="AU3624"/>
  <c r="AU3632"/>
  <c r="AU3640"/>
  <c r="AU3648"/>
  <c r="AU3656"/>
  <c r="AU3664"/>
  <c r="AU3672"/>
  <c r="AU3680"/>
  <c r="AU3688"/>
  <c r="AU3696"/>
  <c r="AU3704"/>
  <c r="AU3712"/>
  <c r="AU3720"/>
  <c r="AU3728"/>
  <c r="AU3736"/>
  <c r="AU3744"/>
  <c r="AU3752"/>
  <c r="AU3760"/>
  <c r="AU3768"/>
  <c r="AU3776"/>
  <c r="AU3784"/>
  <c r="AU3792"/>
  <c r="AU3800"/>
  <c r="AU3807"/>
  <c r="AU3815"/>
  <c r="AU3823"/>
  <c r="AX3826"/>
  <c r="AU3830"/>
  <c r="AX3833"/>
  <c r="AU3838"/>
  <c r="AX3841"/>
  <c r="AU3846"/>
  <c r="AU3854"/>
  <c r="AU3862"/>
  <c r="AX3928"/>
  <c r="AX3936"/>
  <c r="AU3941"/>
  <c r="AU3949"/>
  <c r="AU3965"/>
  <c r="AU4043"/>
  <c r="AU3027"/>
  <c r="AX3030"/>
  <c r="AU3035"/>
  <c r="AX3038"/>
  <c r="AU3043"/>
  <c r="AX3046"/>
  <c r="AU3051"/>
  <c r="AX3054"/>
  <c r="AU3059"/>
  <c r="AX3062"/>
  <c r="AU3067"/>
  <c r="AX3070"/>
  <c r="AX3078"/>
  <c r="AU3083"/>
  <c r="AX3086"/>
  <c r="AU3091"/>
  <c r="AX3094"/>
  <c r="AU3099"/>
  <c r="AX3102"/>
  <c r="AU3107"/>
  <c r="AX3110"/>
  <c r="AU3115"/>
  <c r="AX3118"/>
  <c r="AU3123"/>
  <c r="AX3126"/>
  <c r="AU3131"/>
  <c r="AX3134"/>
  <c r="AU3139"/>
  <c r="AX3142"/>
  <c r="AU3147"/>
  <c r="AX3150"/>
  <c r="AU3155"/>
  <c r="AX3158"/>
  <c r="AU3163"/>
  <c r="AX3166"/>
  <c r="AU3171"/>
  <c r="AU3179"/>
  <c r="AU3187"/>
  <c r="AU3529"/>
  <c r="AX3532"/>
  <c r="AU3537"/>
  <c r="AX3540"/>
  <c r="AU3545"/>
  <c r="AX3548"/>
  <c r="AU3553"/>
  <c r="AX3556"/>
  <c r="AU3561"/>
  <c r="AX3564"/>
  <c r="AU3569"/>
  <c r="AX3572"/>
  <c r="AU3577"/>
  <c r="AX3580"/>
  <c r="AU3585"/>
  <c r="AX3588"/>
  <c r="AU3593"/>
  <c r="AX3596"/>
  <c r="AU3601"/>
  <c r="AX3604"/>
  <c r="AU3609"/>
  <c r="AU3617"/>
  <c r="AU3625"/>
  <c r="AU3633"/>
  <c r="AU3641"/>
  <c r="AU3649"/>
  <c r="AU3657"/>
  <c r="AU3665"/>
  <c r="AU3673"/>
  <c r="AU3681"/>
  <c r="AU3689"/>
  <c r="AU3697"/>
  <c r="AU3705"/>
  <c r="AU3713"/>
  <c r="AU3721"/>
  <c r="AU3729"/>
  <c r="AU3737"/>
  <c r="AU3745"/>
  <c r="AU3753"/>
  <c r="AU3761"/>
  <c r="AU3769"/>
  <c r="AU3777"/>
  <c r="AX3780"/>
  <c r="AU3785"/>
  <c r="AX3788"/>
  <c r="AU3793"/>
  <c r="AX3796"/>
  <c r="AX3803"/>
  <c r="AU3808"/>
  <c r="AX3811"/>
  <c r="AU3816"/>
  <c r="AX3819"/>
  <c r="AU3824"/>
  <c r="AU3831"/>
  <c r="AX3834"/>
  <c r="AU3839"/>
  <c r="AU3847"/>
  <c r="AX3850"/>
  <c r="AU3855"/>
  <c r="AU3863"/>
  <c r="AU3871"/>
  <c r="AU3879"/>
  <c r="AU3887"/>
  <c r="AU3895"/>
  <c r="AU3902"/>
  <c r="AU3910"/>
  <c r="AU3918"/>
  <c r="AU3926"/>
  <c r="AU3934"/>
  <c r="AU3942"/>
  <c r="AU3950"/>
  <c r="AU3958"/>
  <c r="AU3966"/>
  <c r="AU3974"/>
  <c r="AU3982"/>
  <c r="AU3990"/>
  <c r="AU3998"/>
  <c r="AU4005"/>
  <c r="AU4013"/>
  <c r="AU4021"/>
  <c r="AU4028"/>
  <c r="AU4036"/>
  <c r="AU4044"/>
  <c r="AX3781"/>
  <c r="AU3786"/>
  <c r="AX3789"/>
  <c r="AU3794"/>
  <c r="AX3797"/>
  <c r="AU3801"/>
  <c r="AX3804"/>
  <c r="AU3809"/>
  <c r="AX3812"/>
  <c r="AU3817"/>
  <c r="AX3820"/>
  <c r="AU3825"/>
  <c r="AX3827"/>
  <c r="AU3832"/>
  <c r="AX3835"/>
  <c r="AU3840"/>
  <c r="AX3843"/>
  <c r="AU3848"/>
  <c r="AX3851"/>
  <c r="AU3856"/>
  <c r="AX3859"/>
  <c r="AX3867"/>
  <c r="AU3872"/>
  <c r="AX3875"/>
  <c r="AU3880"/>
  <c r="AX3883"/>
  <c r="AU3888"/>
  <c r="AX3891"/>
  <c r="AX3898"/>
  <c r="AU3903"/>
  <c r="AX3906"/>
  <c r="AU3911"/>
  <c r="AX3914"/>
  <c r="AU3919"/>
  <c r="AX3922"/>
  <c r="AX3930"/>
  <c r="AU3935"/>
  <c r="AX3938"/>
  <c r="AU3943"/>
  <c r="AX3946"/>
  <c r="AU3951"/>
  <c r="AX3954"/>
  <c r="AU3959"/>
  <c r="AX3962"/>
  <c r="AU3967"/>
  <c r="AX3970"/>
  <c r="AU3975"/>
  <c r="AX3978"/>
  <c r="AU3983"/>
  <c r="AX3986"/>
  <c r="AU3991"/>
  <c r="AX3994"/>
  <c r="AU3999"/>
  <c r="AX4002"/>
  <c r="AU4006"/>
  <c r="AX4009"/>
  <c r="AU4014"/>
  <c r="AX4017"/>
  <c r="AU4022"/>
  <c r="AX4025"/>
  <c r="AU4029"/>
  <c r="AX4032"/>
  <c r="AU4037"/>
  <c r="AX4040"/>
  <c r="AU4045"/>
  <c r="AX3828"/>
  <c r="AX3836"/>
  <c r="AX3844"/>
  <c r="AX3852"/>
  <c r="AX3860"/>
  <c r="AX3868"/>
  <c r="AX3876"/>
  <c r="AX3884"/>
  <c r="AX3892"/>
  <c r="AX3899"/>
  <c r="AX3907"/>
  <c r="AX3915"/>
  <c r="AX3923"/>
  <c r="AX3931"/>
  <c r="AX3939"/>
  <c r="AX3947"/>
  <c r="AX3955"/>
  <c r="AX3963"/>
  <c r="AX3971"/>
  <c r="AX3979"/>
  <c r="AX3987"/>
  <c r="AX3995"/>
  <c r="AX4003"/>
  <c r="AX4010"/>
  <c r="AX4018"/>
  <c r="AX4026"/>
  <c r="AX4033"/>
  <c r="AX4041"/>
  <c r="AX3049"/>
  <c r="AX3057"/>
  <c r="AX3065"/>
  <c r="AX3073"/>
  <c r="AX3081"/>
  <c r="AX3089"/>
  <c r="AX3097"/>
  <c r="AX3105"/>
  <c r="AX3113"/>
  <c r="AX3121"/>
  <c r="AX3129"/>
  <c r="AX3137"/>
  <c r="AX3145"/>
  <c r="AX3153"/>
  <c r="AX3161"/>
  <c r="AX3169"/>
  <c r="AX3177"/>
  <c r="AX3185"/>
  <c r="AX3193"/>
  <c r="AX3201"/>
  <c r="AX3209"/>
  <c r="AX3217"/>
  <c r="AX3225"/>
  <c r="AX3233"/>
  <c r="AX3241"/>
  <c r="AX3249"/>
  <c r="AX3257"/>
  <c r="AX3265"/>
  <c r="AX3273"/>
  <c r="AX3281"/>
  <c r="AX3289"/>
  <c r="AX3297"/>
  <c r="AX3305"/>
  <c r="AX3313"/>
  <c r="AX3321"/>
  <c r="AX3329"/>
  <c r="AX3337"/>
  <c r="AX3345"/>
  <c r="AX3353"/>
  <c r="AX3361"/>
  <c r="AX3369"/>
  <c r="AX3377"/>
  <c r="AX3385"/>
  <c r="AX3393"/>
  <c r="AX3401"/>
  <c r="AX3409"/>
  <c r="AX3417"/>
  <c r="AX3425"/>
  <c r="AX3433"/>
  <c r="AX3441"/>
  <c r="AX3449"/>
  <c r="AX3457"/>
  <c r="AX3465"/>
  <c r="AX3473"/>
  <c r="AX3481"/>
  <c r="AX3489"/>
  <c r="AX3497"/>
  <c r="AX3503"/>
  <c r="AX3511"/>
  <c r="AX3519"/>
  <c r="AX3527"/>
  <c r="AX3535"/>
  <c r="AX3543"/>
  <c r="AX3551"/>
  <c r="AX3559"/>
  <c r="AX3567"/>
  <c r="AX3575"/>
  <c r="AX3583"/>
  <c r="AX3591"/>
  <c r="AX3599"/>
  <c r="AX3607"/>
  <c r="AX3615"/>
  <c r="AX3623"/>
  <c r="AX3631"/>
  <c r="AX3639"/>
  <c r="AX3647"/>
  <c r="AX3655"/>
  <c r="AX3663"/>
  <c r="AX3671"/>
  <c r="AX3679"/>
  <c r="AX3687"/>
  <c r="AX3695"/>
  <c r="AX3703"/>
  <c r="AX3711"/>
  <c r="AX3719"/>
  <c r="AX3727"/>
  <c r="AX3735"/>
  <c r="AX3743"/>
  <c r="AX3751"/>
  <c r="AX3759"/>
  <c r="AX3767"/>
  <c r="AX3775"/>
  <c r="AX3783"/>
  <c r="AX3791"/>
  <c r="AX3799"/>
  <c r="AX3806"/>
  <c r="AX3814"/>
  <c r="AX3822"/>
  <c r="AX3829"/>
  <c r="AX3837"/>
  <c r="AX3845"/>
  <c r="AX3853"/>
  <c r="AX4042"/>
  <c r="AU202"/>
  <c r="AU338"/>
  <c r="AU482"/>
  <c r="AX442"/>
  <c r="AU210"/>
  <c r="AX242"/>
  <c r="AU378"/>
  <c r="AX114"/>
  <c r="AX58"/>
  <c r="AU330"/>
  <c r="AU218"/>
  <c r="AU154"/>
  <c r="AX250"/>
  <c r="AU306"/>
  <c r="AU418"/>
  <c r="AU282"/>
  <c r="AU346"/>
  <c r="AU410"/>
  <c r="AU354"/>
  <c r="AU106"/>
  <c r="AU226"/>
  <c r="AU162"/>
  <c r="AX258"/>
  <c r="AX66"/>
  <c r="AU298"/>
  <c r="AX50"/>
  <c r="AU90"/>
  <c r="AX274"/>
  <c r="AU234"/>
  <c r="AU170"/>
  <c r="AU426"/>
  <c r="AU98"/>
  <c r="AU322"/>
  <c r="AU82"/>
  <c r="AU314"/>
  <c r="AU178"/>
  <c r="AU402"/>
  <c r="AU290"/>
  <c r="AU130"/>
  <c r="AX450"/>
  <c r="AX74"/>
  <c r="AU122"/>
  <c r="AU466"/>
  <c r="AU186"/>
  <c r="AU458"/>
  <c r="AU10"/>
  <c r="AU490"/>
  <c r="AU394"/>
  <c r="AU474"/>
  <c r="AU386"/>
  <c r="AU22"/>
  <c r="AX14"/>
  <c r="AU38"/>
  <c r="AU150"/>
  <c r="AU78"/>
  <c r="AU214"/>
  <c r="AX1167"/>
  <c r="AU1539"/>
  <c r="AX868"/>
  <c r="AX827"/>
  <c r="AX635"/>
  <c r="AX288"/>
  <c r="AX92"/>
  <c r="AX28"/>
  <c r="AX681"/>
  <c r="AU434"/>
  <c r="AX1493"/>
  <c r="AX1205"/>
  <c r="AX1077"/>
  <c r="AX180"/>
  <c r="AU726"/>
  <c r="AU1410"/>
  <c r="AU486"/>
  <c r="AU1110"/>
  <c r="AX462"/>
  <c r="AU1662"/>
  <c r="AU1828"/>
  <c r="AU1466"/>
  <c r="AU1438"/>
  <c r="AX1007"/>
  <c r="AX351"/>
  <c r="AU392"/>
  <c r="AX395"/>
  <c r="AX511"/>
  <c r="AX735"/>
  <c r="AX846"/>
  <c r="AU1197"/>
  <c r="AU1257"/>
  <c r="AX1387"/>
  <c r="AU1753"/>
  <c r="AU1547"/>
  <c r="AX876"/>
  <c r="AX835"/>
  <c r="AX643"/>
  <c r="AX579"/>
  <c r="AX100"/>
  <c r="AX36"/>
  <c r="AX1710"/>
  <c r="AX1305"/>
  <c r="AX1273"/>
  <c r="AX389"/>
  <c r="AX757"/>
  <c r="AU1858"/>
  <c r="AX1596"/>
  <c r="AX1340"/>
  <c r="AX1148"/>
  <c r="AU478"/>
  <c r="AU161"/>
  <c r="AX6"/>
  <c r="AU1186"/>
  <c r="AX310"/>
  <c r="AU1066"/>
  <c r="AX991"/>
  <c r="AU546"/>
  <c r="AX266"/>
  <c r="AX1631"/>
  <c r="AU1235"/>
  <c r="AX884"/>
  <c r="AX843"/>
  <c r="AX651"/>
  <c r="AX587"/>
  <c r="AX44"/>
  <c r="AX749"/>
  <c r="AX911"/>
  <c r="AU538"/>
  <c r="AX1213"/>
  <c r="AX1670"/>
  <c r="AX773"/>
  <c r="AX212"/>
  <c r="AX1504"/>
  <c r="AX1088"/>
  <c r="AX302"/>
  <c r="AU1102"/>
  <c r="AU1474"/>
  <c r="AX797"/>
  <c r="AU1850"/>
  <c r="AU1354"/>
  <c r="AX1023"/>
  <c r="AU1370"/>
  <c r="AU927"/>
  <c r="AX445"/>
  <c r="AX975"/>
  <c r="AU1566"/>
  <c r="AX1639"/>
  <c r="AU1817"/>
  <c r="AU1243"/>
  <c r="AX892"/>
  <c r="AX508"/>
  <c r="AX723"/>
  <c r="AX659"/>
  <c r="AX595"/>
  <c r="AU903"/>
  <c r="AU519"/>
  <c r="AX52"/>
  <c r="AX1686"/>
  <c r="AX196"/>
  <c r="AU111"/>
  <c r="AX967"/>
  <c r="AU370"/>
  <c r="AX1874"/>
  <c r="AX1742"/>
  <c r="AU362"/>
  <c r="AX1313"/>
  <c r="AX1281"/>
  <c r="AX1121"/>
  <c r="AX701"/>
  <c r="AU1866"/>
  <c r="AX247"/>
  <c r="AX1604"/>
  <c r="AX1124"/>
  <c r="AU406"/>
  <c r="AX1694"/>
  <c r="AX489"/>
  <c r="AU919"/>
  <c r="AX1015"/>
  <c r="AX999"/>
  <c r="AX204"/>
  <c r="AU1642"/>
  <c r="AX138"/>
  <c r="AX765"/>
  <c r="AU1118"/>
  <c r="AU1039"/>
  <c r="AX959"/>
  <c r="AX900"/>
  <c r="AX277"/>
  <c r="AX667"/>
  <c r="AX603"/>
  <c r="AU527"/>
  <c r="AX60"/>
  <c r="AU348"/>
  <c r="AX1809"/>
  <c r="AX1801"/>
  <c r="AX1381"/>
  <c r="AX1221"/>
  <c r="AX497"/>
  <c r="AX1702"/>
  <c r="AX1512"/>
  <c r="AU935"/>
  <c r="AX1777"/>
  <c r="AX983"/>
  <c r="AU1418"/>
  <c r="AU470"/>
  <c r="AX255"/>
  <c r="AU712"/>
  <c r="AX1769"/>
  <c r="AX1463"/>
  <c r="AX215"/>
  <c r="AX611"/>
  <c r="AX68"/>
  <c r="AX1842"/>
  <c r="AX1718"/>
  <c r="AX805"/>
  <c r="AU340"/>
  <c r="AX1577"/>
  <c r="AX1449"/>
  <c r="AX1321"/>
  <c r="AX1289"/>
  <c r="AX813"/>
  <c r="AX146"/>
  <c r="AX1612"/>
  <c r="AX1580"/>
  <c r="AX1324"/>
  <c r="AX1132"/>
  <c r="AX1726"/>
  <c r="AU1058"/>
  <c r="AX557"/>
  <c r="AX329"/>
  <c r="AU318"/>
  <c r="AX188"/>
  <c r="AU1194"/>
  <c r="AU127"/>
  <c r="AU1050"/>
  <c r="AU153"/>
  <c r="AU1246"/>
  <c r="AX1407"/>
  <c r="AU1839"/>
  <c r="AU1651"/>
  <c r="AX223"/>
  <c r="AX619"/>
  <c r="AX76"/>
  <c r="AX1761"/>
  <c r="AX1645"/>
  <c r="AX1485"/>
  <c r="AX17"/>
  <c r="AX1785"/>
  <c r="AX1648"/>
  <c r="AX1520"/>
  <c r="AU1558"/>
  <c r="AX239"/>
  <c r="AU1254"/>
  <c r="AX789"/>
  <c r="AX172"/>
  <c r="AX1138"/>
  <c r="AU2314"/>
  <c r="AX1752"/>
  <c r="AX190"/>
  <c r="AU866"/>
  <c r="AU364"/>
  <c r="AX2146"/>
  <c r="AU473"/>
  <c r="AX1749"/>
  <c r="AU361"/>
  <c r="AX460"/>
  <c r="AU2359"/>
  <c r="AX2463"/>
  <c r="AU3900"/>
  <c r="AU26"/>
  <c r="AU18"/>
  <c r="AU157"/>
  <c r="AX72"/>
  <c r="AU42"/>
  <c r="AX34"/>
  <c r="AU3940"/>
  <c r="AU3620"/>
  <c r="AV4" i="17"/>
  <c r="AO3" l="1"/>
  <c r="AG3"/>
  <c r="A3"/>
  <c r="BE4"/>
  <c r="AW4"/>
  <c r="AO4"/>
  <c r="AG4"/>
  <c r="A4"/>
  <c r="BM3"/>
  <c r="BE3"/>
  <c r="AW3"/>
</calcChain>
</file>

<file path=xl/comments1.xml><?xml version="1.0" encoding="utf-8"?>
<comments xmlns="http://schemas.openxmlformats.org/spreadsheetml/2006/main">
  <authors>
    <author>Author</author>
    <author>Ishan.Gokhale</author>
  </authors>
  <commentList>
    <comment ref="AS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4=Top Quartile
1=Bottom Quartile</t>
        </r>
      </text>
    </comment>
    <comment ref="AT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4=Top Quartile
1=Bottom Quartile</t>
        </r>
      </text>
    </comment>
    <comment ref="AU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4=Top Quartile
1=Bottom Quartile</t>
        </r>
      </text>
    </comment>
    <comment ref="AY2" authorId="1">
      <text>
        <r>
          <rPr>
            <b/>
            <sz val="9"/>
            <color indexed="81"/>
            <rFont val="Tahoma"/>
            <family val="2"/>
          </rPr>
          <t>Ishan.Gokhale:</t>
        </r>
        <r>
          <rPr>
            <sz val="9"/>
            <color indexed="81"/>
            <rFont val="Tahoma"/>
            <family val="2"/>
          </rPr>
          <t xml:space="preserve">
1 = Poor Quality
2 = 20% Uncertainty
3 = 10% Uncertainty</t>
        </r>
      </text>
    </comment>
    <comment ref="AZ2" authorId="1">
      <text>
        <r>
          <rPr>
            <b/>
            <sz val="9"/>
            <color indexed="81"/>
            <rFont val="Tahoma"/>
            <family val="2"/>
          </rPr>
          <t>Ishan.Gokhale:</t>
        </r>
        <r>
          <rPr>
            <sz val="9"/>
            <color indexed="81"/>
            <rFont val="Tahoma"/>
            <family val="2"/>
          </rPr>
          <t xml:space="preserve">
1 = Poor Quality
2 = 20% Uncertainty
3 = 10% Uncertainty</t>
        </r>
      </text>
    </comment>
  </commentList>
</comments>
</file>

<file path=xl/sharedStrings.xml><?xml version="1.0" encoding="utf-8"?>
<sst xmlns="http://schemas.openxmlformats.org/spreadsheetml/2006/main" count="69763" uniqueCount="9340">
  <si>
    <t>Header</t>
  </si>
  <si>
    <t>Location</t>
  </si>
  <si>
    <t>Production technology / Drilling</t>
  </si>
  <si>
    <t>Fluid Properties</t>
  </si>
  <si>
    <t>Production data</t>
  </si>
  <si>
    <t>EUR and results</t>
  </si>
  <si>
    <t>UWI</t>
  </si>
  <si>
    <t>Entity (IHS)</t>
  </si>
  <si>
    <t>Operator</t>
  </si>
  <si>
    <t xml:space="preserve">County </t>
  </si>
  <si>
    <t>Field Name</t>
  </si>
  <si>
    <t>Prod Zone Name</t>
  </si>
  <si>
    <t>Lease Name</t>
  </si>
  <si>
    <t>Lease Number</t>
  </si>
  <si>
    <t>Well Number</t>
  </si>
  <si>
    <t>Surface_Latitude</t>
  </si>
  <si>
    <t>Surface_Longitude</t>
  </si>
  <si>
    <t>X</t>
  </si>
  <si>
    <t>Y</t>
  </si>
  <si>
    <t>Ground Elevation</t>
  </si>
  <si>
    <t>TVD</t>
  </si>
  <si>
    <t>MD</t>
  </si>
  <si>
    <t>Mud weight at TD</t>
  </si>
  <si>
    <t>Spud Date</t>
  </si>
  <si>
    <t>Completion Date</t>
  </si>
  <si>
    <t>Production Start Date</t>
  </si>
  <si>
    <t>Proppant Volume</t>
  </si>
  <si>
    <t>Lateral length</t>
  </si>
  <si>
    <t>Press Flowing Tube</t>
  </si>
  <si>
    <t>Press Final Shut In</t>
  </si>
  <si>
    <t>Fluid type</t>
  </si>
  <si>
    <t>Gravity Oil</t>
  </si>
  <si>
    <t>Gravity Gas</t>
  </si>
  <si>
    <t>Cum GOR</t>
  </si>
  <si>
    <t>Max IP (Oil)</t>
  </si>
  <si>
    <t>Max IP (Gas)</t>
  </si>
  <si>
    <t>6 month cum - Oil</t>
  </si>
  <si>
    <t>6 month cum - Gas</t>
  </si>
  <si>
    <t>6 month cum - Water</t>
  </si>
  <si>
    <t>12 month cum - Oil</t>
  </si>
  <si>
    <t>12 month cum - Gas</t>
  </si>
  <si>
    <t>12 month cum - Water</t>
  </si>
  <si>
    <t>24 month cum - Oil</t>
  </si>
  <si>
    <t>24 month cum - Gas</t>
  </si>
  <si>
    <t>24 month cum - Water</t>
  </si>
  <si>
    <t>BOE EUR</t>
  </si>
  <si>
    <t>Liq Quartile</t>
  </si>
  <si>
    <t>Gas Quartile</t>
  </si>
  <si>
    <t>BOE Quartile</t>
  </si>
  <si>
    <t>Oil EUR/LAT</t>
  </si>
  <si>
    <t>Gas EUR/LAT</t>
  </si>
  <si>
    <t>BOE EUR/LAT</t>
  </si>
  <si>
    <t>Oil EUR confidence</t>
  </si>
  <si>
    <t>Gas EUR confidence</t>
  </si>
  <si>
    <t>Well ID</t>
  </si>
  <si>
    <t>ft</t>
  </si>
  <si>
    <t>ppg</t>
  </si>
  <si>
    <t>MM/DD/YYYY</t>
  </si>
  <si>
    <t>lbs</t>
  </si>
  <si>
    <t>psi</t>
  </si>
  <si>
    <t>scf/bbl</t>
  </si>
  <si>
    <t>bbl</t>
  </si>
  <si>
    <t>Mscf</t>
  </si>
  <si>
    <t>1420100152501H</t>
  </si>
  <si>
    <t>EOG RESOURCES INCORPORATED</t>
  </si>
  <si>
    <t xml:space="preserve"> Atascosa</t>
  </si>
  <si>
    <t>EAGLEVILLE</t>
  </si>
  <si>
    <t>EAGLE FORD</t>
  </si>
  <si>
    <t>LITTLE L &amp; C</t>
  </si>
  <si>
    <t>015250</t>
  </si>
  <si>
    <t>1H</t>
  </si>
  <si>
    <t>Black Oil</t>
  </si>
  <si>
    <t/>
  </si>
  <si>
    <t>1420100152512H</t>
  </si>
  <si>
    <t>PEELER RANCH</t>
  </si>
  <si>
    <t>015251</t>
  </si>
  <si>
    <t>2H</t>
  </si>
  <si>
    <t>1420100154721H</t>
  </si>
  <si>
    <t>ARGENT ENERGY US HOLDINGS INCORPORATED</t>
  </si>
  <si>
    <t>015472</t>
  </si>
  <si>
    <t>14201001525111H</t>
  </si>
  <si>
    <t>11H</t>
  </si>
  <si>
    <t>14201001525110H</t>
  </si>
  <si>
    <t>10H</t>
  </si>
  <si>
    <t>14201001525112H</t>
  </si>
  <si>
    <t>12H</t>
  </si>
  <si>
    <t>1420100152521H</t>
  </si>
  <si>
    <t>PEELER RANCH UNIT</t>
  </si>
  <si>
    <t>015252</t>
  </si>
  <si>
    <t>142010015256111H</t>
  </si>
  <si>
    <t>PEELER RANCH WEST</t>
  </si>
  <si>
    <t>015256</t>
  </si>
  <si>
    <t>111H</t>
  </si>
  <si>
    <t>1420100152522H</t>
  </si>
  <si>
    <t>14201001523917H</t>
  </si>
  <si>
    <t>XTO ENERGY INCORPORATED</t>
  </si>
  <si>
    <t>FASHING</t>
  </si>
  <si>
    <t>TARTT EMMA ET AL</t>
  </si>
  <si>
    <t>015239</t>
  </si>
  <si>
    <t>17H</t>
  </si>
  <si>
    <t>1420100152502H</t>
  </si>
  <si>
    <t>1420200098011H</t>
  </si>
  <si>
    <t>MARATHON OIL EF LLC</t>
  </si>
  <si>
    <t>HIERHOLZER UNIT</t>
  </si>
  <si>
    <t>009801</t>
  </si>
  <si>
    <t>1420200096031H</t>
  </si>
  <si>
    <t>MAUCH</t>
  </si>
  <si>
    <t>009603</t>
  </si>
  <si>
    <t>1420200099511H</t>
  </si>
  <si>
    <t>HILCORP ENERGY COMPANY</t>
  </si>
  <si>
    <t>TOM</t>
  </si>
  <si>
    <t>009951</t>
  </si>
  <si>
    <t>142020009565MULTIWELL01</t>
  </si>
  <si>
    <t>SHARON HUNTER RESOURCES INC</t>
  </si>
  <si>
    <t>LAGUNILLAS CAMP</t>
  </si>
  <si>
    <t>009565</t>
  </si>
  <si>
    <t>MULTI</t>
  </si>
  <si>
    <t>1420200095331H</t>
  </si>
  <si>
    <t>COMSTOCK OIL &amp; GAS LIMITED PARTNERSHIP</t>
  </si>
  <si>
    <t>NWR</t>
  </si>
  <si>
    <t>009533</t>
  </si>
  <si>
    <t>1420100157012H</t>
  </si>
  <si>
    <t>SHALE HUNTER LLC</t>
  </si>
  <si>
    <t>015701</t>
  </si>
  <si>
    <t>1420100157911H</t>
  </si>
  <si>
    <t>JACK RIPS</t>
  </si>
  <si>
    <t>015791</t>
  </si>
  <si>
    <t>14201001575001H</t>
  </si>
  <si>
    <t>PIONEER NATURAL RESOURCES USA INC</t>
  </si>
  <si>
    <t>EDMUND TOM 01</t>
  </si>
  <si>
    <t>015750</t>
  </si>
  <si>
    <t>01H</t>
  </si>
  <si>
    <t>14201001575101H</t>
  </si>
  <si>
    <t>EDMUND TOM 02</t>
  </si>
  <si>
    <t>015751</t>
  </si>
  <si>
    <t>1420100153441H</t>
  </si>
  <si>
    <t>JENDRUSCH GEROLD UNIT</t>
  </si>
  <si>
    <t>015344</t>
  </si>
  <si>
    <t>1420100154491H</t>
  </si>
  <si>
    <t>CINCO NATURAL RESOURCES CORPORATION</t>
  </si>
  <si>
    <t>F CRAIN</t>
  </si>
  <si>
    <t>015449</t>
  </si>
  <si>
    <t>1420100153442H</t>
  </si>
  <si>
    <t>1420100154631H</t>
  </si>
  <si>
    <t>JENDRUSCH BARNES UNIT</t>
  </si>
  <si>
    <t>015463</t>
  </si>
  <si>
    <t>APACHE CORPORATION</t>
  </si>
  <si>
    <t xml:space="preserve"> Brazos</t>
  </si>
  <si>
    <t>GIDDINGS</t>
  </si>
  <si>
    <t>1</t>
  </si>
  <si>
    <t>1420300252512H</t>
  </si>
  <si>
    <t>HULLABALOO</t>
  </si>
  <si>
    <t>025251</t>
  </si>
  <si>
    <t xml:space="preserve"> Burleson</t>
  </si>
  <si>
    <t>2</t>
  </si>
  <si>
    <t>1420300251923H</t>
  </si>
  <si>
    <t>GIESENSCHLAG W H C GAS UNI</t>
  </si>
  <si>
    <t>025192</t>
  </si>
  <si>
    <t>3H</t>
  </si>
  <si>
    <t>1420300254322 H</t>
  </si>
  <si>
    <t>GIESENSCHLAG-GROCE</t>
  </si>
  <si>
    <t>025432</t>
  </si>
  <si>
    <t>2 H</t>
  </si>
  <si>
    <t>1420300253324</t>
  </si>
  <si>
    <t>ELSIK</t>
  </si>
  <si>
    <t>025332</t>
  </si>
  <si>
    <t>4</t>
  </si>
  <si>
    <t>1420300253063H</t>
  </si>
  <si>
    <t>A B CHILDERS</t>
  </si>
  <si>
    <t>025306</t>
  </si>
  <si>
    <t>1420300252682</t>
  </si>
  <si>
    <t>HAZEL J CHACHERE OIL UNIT</t>
  </si>
  <si>
    <t>025268</t>
  </si>
  <si>
    <t>1420300252816</t>
  </si>
  <si>
    <t>REVEILLE</t>
  </si>
  <si>
    <t>025281</t>
  </si>
  <si>
    <t>6</t>
  </si>
  <si>
    <t>1420300256201</t>
  </si>
  <si>
    <t>CLAYTON WILLIAMS ENERGY INCORPORATED</t>
  </si>
  <si>
    <t>BROESCHE UNIT</t>
  </si>
  <si>
    <t>025620</t>
  </si>
  <si>
    <t>1420300256591</t>
  </si>
  <si>
    <t>SMALLEY-ROBINSON UNIT</t>
  </si>
  <si>
    <t>025659</t>
  </si>
  <si>
    <t>1420200099021H</t>
  </si>
  <si>
    <t>GEOSOUTHERN ENERGY CORPORATION</t>
  </si>
  <si>
    <t xml:space="preserve"> De Witt</t>
  </si>
  <si>
    <t>CLARK A</t>
  </si>
  <si>
    <t>009902</t>
  </si>
  <si>
    <t>1420200096211 H</t>
  </si>
  <si>
    <t>RILEY EXPLORATION LLC</t>
  </si>
  <si>
    <t>D &amp; S</t>
  </si>
  <si>
    <t>009621</t>
  </si>
  <si>
    <t>1 H</t>
  </si>
  <si>
    <t>1420100151281597XH</t>
  </si>
  <si>
    <t>NEWFIELD EXPLORATION COMPANY</t>
  </si>
  <si>
    <t xml:space="preserve"> Dimmit</t>
  </si>
  <si>
    <t>BRISCOE RANCH DIST 1</t>
  </si>
  <si>
    <t>BRISCOE-MCKNIGHT</t>
  </si>
  <si>
    <t>015128</t>
  </si>
  <si>
    <t>1597XH</t>
  </si>
  <si>
    <t>242010255832</t>
  </si>
  <si>
    <t>ANADARKO E &amp; P COMPANY LIMITED PRTNRSHIP</t>
  </si>
  <si>
    <t>BRISCOE RANCH</t>
  </si>
  <si>
    <t>LA BANDERA RANCH</t>
  </si>
  <si>
    <t>255832</t>
  </si>
  <si>
    <t>1420100152061H</t>
  </si>
  <si>
    <t>ANADARKO E &amp; P ONSHORE LLC</t>
  </si>
  <si>
    <t>DIAMOND H STATE</t>
  </si>
  <si>
    <t>015206</t>
  </si>
  <si>
    <t>1420100152341H</t>
  </si>
  <si>
    <t>BRISCOE COCHINA WEST RANCH</t>
  </si>
  <si>
    <t>015234</t>
  </si>
  <si>
    <t>242010256639</t>
  </si>
  <si>
    <t>SOUTH SPUR STATE</t>
  </si>
  <si>
    <t>256639</t>
  </si>
  <si>
    <t>1420100152051H</t>
  </si>
  <si>
    <t>DIAMOND H RANCH</t>
  </si>
  <si>
    <t>015205</t>
  </si>
  <si>
    <t>242010261453</t>
  </si>
  <si>
    <t>BRISCOE COCHINA EAST RANCH</t>
  </si>
  <si>
    <t>261453</t>
  </si>
  <si>
    <t>1420100153481H</t>
  </si>
  <si>
    <t>CHESAPEAKE OPERATING INCORPORATED</t>
  </si>
  <si>
    <t>JBGS</t>
  </si>
  <si>
    <t>015348</t>
  </si>
  <si>
    <t>1420100153111H</t>
  </si>
  <si>
    <t>PENA CREEK III</t>
  </si>
  <si>
    <t>015311</t>
  </si>
  <si>
    <t>1420100153605H</t>
  </si>
  <si>
    <t>PENA CREEK III UNIT A</t>
  </si>
  <si>
    <t>015360</t>
  </si>
  <si>
    <t>5H</t>
  </si>
  <si>
    <t>1420100153341H</t>
  </si>
  <si>
    <t>JBGS UNIT</t>
  </si>
  <si>
    <t>015334</t>
  </si>
  <si>
    <t>14201001523810H</t>
  </si>
  <si>
    <t>BRISCOE CARLA RANCH</t>
  </si>
  <si>
    <t>015238</t>
  </si>
  <si>
    <t>14201001523811H</t>
  </si>
  <si>
    <t>1420100152921H</t>
  </si>
  <si>
    <t>LUFFEL</t>
  </si>
  <si>
    <t>015292</t>
  </si>
  <si>
    <t>1420100152334H</t>
  </si>
  <si>
    <t>015233</t>
  </si>
  <si>
    <t>4H</t>
  </si>
  <si>
    <t>1420100153631H</t>
  </si>
  <si>
    <t>KERR-MCGEE OIL &amp; GAS ONSHORE LP</t>
  </si>
  <si>
    <t>BOYD G G</t>
  </si>
  <si>
    <t>015363</t>
  </si>
  <si>
    <t>1420100153291H</t>
  </si>
  <si>
    <t>JOHN STRAIT</t>
  </si>
  <si>
    <t>015329</t>
  </si>
  <si>
    <t>1420100151285972H</t>
  </si>
  <si>
    <t>5972H</t>
  </si>
  <si>
    <t>1420100153141H</t>
  </si>
  <si>
    <t>VOLTZ UNIT A</t>
  </si>
  <si>
    <t>015314</t>
  </si>
  <si>
    <t>1420100152063H</t>
  </si>
  <si>
    <t>1420100153351H</t>
  </si>
  <si>
    <t>VOLTZ UNIT B</t>
  </si>
  <si>
    <t>015335</t>
  </si>
  <si>
    <t>1420100152922H</t>
  </si>
  <si>
    <t>1420100152053H</t>
  </si>
  <si>
    <t>142010015213E  2H</t>
  </si>
  <si>
    <t>LAZY A COTULLA</t>
  </si>
  <si>
    <t>015213</t>
  </si>
  <si>
    <t>E  2H</t>
  </si>
  <si>
    <t>1420100153131H</t>
  </si>
  <si>
    <t>ALLEE UNIT A</t>
  </si>
  <si>
    <t>015313</t>
  </si>
  <si>
    <t>1420100152971H</t>
  </si>
  <si>
    <t>GALM UNIT A</t>
  </si>
  <si>
    <t>015297</t>
  </si>
  <si>
    <t>14201001523412H</t>
  </si>
  <si>
    <t>1420100152624402H</t>
  </si>
  <si>
    <t>CMWW A</t>
  </si>
  <si>
    <t>015262</t>
  </si>
  <si>
    <t>4402H</t>
  </si>
  <si>
    <t>142010015584D  1H</t>
  </si>
  <si>
    <t>FAITH-BONITA</t>
  </si>
  <si>
    <t>015584</t>
  </si>
  <si>
    <t>D  1H</t>
  </si>
  <si>
    <t>1420100152055H</t>
  </si>
  <si>
    <t>1420100151801</t>
  </si>
  <si>
    <t>CABOT OIL &amp; GAS CORPORATION</t>
  </si>
  <si>
    <t xml:space="preserve"> Frio</t>
  </si>
  <si>
    <t>WEST PATRICK</t>
  </si>
  <si>
    <t>015180</t>
  </si>
  <si>
    <t>1420100152681</t>
  </si>
  <si>
    <t>ARMINIUS ENERGY TRUST</t>
  </si>
  <si>
    <t>015268</t>
  </si>
  <si>
    <t>1420100152682</t>
  </si>
  <si>
    <t>1420100156517H</t>
  </si>
  <si>
    <t>GOODRICH PETROLEUM COMPANY</t>
  </si>
  <si>
    <t>GPC PEDRO MORALES UNIT</t>
  </si>
  <si>
    <t>015651</t>
  </si>
  <si>
    <t>7H</t>
  </si>
  <si>
    <t>1420100154041H</t>
  </si>
  <si>
    <t>WELDON SCHORP UNIT A</t>
  </si>
  <si>
    <t>015404</t>
  </si>
  <si>
    <t>1420100152743H</t>
  </si>
  <si>
    <t>015274</t>
  </si>
  <si>
    <t>1420200095371H</t>
  </si>
  <si>
    <t>MODERN EXPLORATION INCORPORATED</t>
  </si>
  <si>
    <t xml:space="preserve"> Gonzales</t>
  </si>
  <si>
    <t>MOSTYN</t>
  </si>
  <si>
    <t>009537</t>
  </si>
  <si>
    <t>1420200094781</t>
  </si>
  <si>
    <t>TEXAS TWO STEP</t>
  </si>
  <si>
    <t>009478</t>
  </si>
  <si>
    <t>1420100151791</t>
  </si>
  <si>
    <t>PILGRIM</t>
  </si>
  <si>
    <t>MAALI</t>
  </si>
  <si>
    <t>015179</t>
  </si>
  <si>
    <t>1420200094302H</t>
  </si>
  <si>
    <t>MARSHALL T R UNIT</t>
  </si>
  <si>
    <t>009430</t>
  </si>
  <si>
    <t>1420200094303H</t>
  </si>
  <si>
    <t>1420200094305H</t>
  </si>
  <si>
    <t>1420200094681H</t>
  </si>
  <si>
    <t>CUSACK-CLAMPIT UNIT</t>
  </si>
  <si>
    <t>009468</t>
  </si>
  <si>
    <t>1420200094684H</t>
  </si>
  <si>
    <t>1420200094682H</t>
  </si>
  <si>
    <t>1420100152161H</t>
  </si>
  <si>
    <t>KOENNING UNIT</t>
  </si>
  <si>
    <t>015216</t>
  </si>
  <si>
    <t>1420200094743H</t>
  </si>
  <si>
    <t>BROTHERS UNIT</t>
  </si>
  <si>
    <t>009474</t>
  </si>
  <si>
    <t>1420100153971H</t>
  </si>
  <si>
    <t>BARNHART (EF)</t>
  </si>
  <si>
    <t>015397</t>
  </si>
  <si>
    <t>1420200095261H</t>
  </si>
  <si>
    <t>GONZO HUNTER</t>
  </si>
  <si>
    <t>009526</t>
  </si>
  <si>
    <t>1420200094741H</t>
  </si>
  <si>
    <t>1420200094686H</t>
  </si>
  <si>
    <t>6H</t>
  </si>
  <si>
    <t>1420200094685H</t>
  </si>
  <si>
    <t>1420200094687H</t>
  </si>
  <si>
    <t>1420100154061H</t>
  </si>
  <si>
    <t>DUBOSE</t>
  </si>
  <si>
    <t>015406</t>
  </si>
  <si>
    <t>1420200095711H</t>
  </si>
  <si>
    <t>CUSACK RANCH</t>
  </si>
  <si>
    <t>009571</t>
  </si>
  <si>
    <t>1420200095713H</t>
  </si>
  <si>
    <t>1420100154022H</t>
  </si>
  <si>
    <t>HANSEN KULLIN UNIT</t>
  </si>
  <si>
    <t>015402</t>
  </si>
  <si>
    <t>1420100154024H</t>
  </si>
  <si>
    <t>1420100154271H</t>
  </si>
  <si>
    <t>PERKINS</t>
  </si>
  <si>
    <t>015427</t>
  </si>
  <si>
    <t>142020009570MULTIWELL01</t>
  </si>
  <si>
    <t>SPAHN FARMS UNIT</t>
  </si>
  <si>
    <t>009570</t>
  </si>
  <si>
    <t>1420100153762H</t>
  </si>
  <si>
    <t>015376</t>
  </si>
  <si>
    <t>1420100152931H</t>
  </si>
  <si>
    <t>H F S</t>
  </si>
  <si>
    <t>015293</t>
  </si>
  <si>
    <t>1420100154421H</t>
  </si>
  <si>
    <t>EDWARDS UNIT</t>
  </si>
  <si>
    <t>015442</t>
  </si>
  <si>
    <t>1420100152933H</t>
  </si>
  <si>
    <t>1420100152961H</t>
  </si>
  <si>
    <t>HAGEN EF</t>
  </si>
  <si>
    <t>015296</t>
  </si>
  <si>
    <t>1420100152781H</t>
  </si>
  <si>
    <t>PENN VIRGINIA OIL &amp; GAS</t>
  </si>
  <si>
    <t>SOUTHERN HUNTER</t>
  </si>
  <si>
    <t>015278</t>
  </si>
  <si>
    <t>1420100154501H</t>
  </si>
  <si>
    <t>OTTO</t>
  </si>
  <si>
    <t>015450</t>
  </si>
  <si>
    <t>1420100153284H</t>
  </si>
  <si>
    <t>ULLMAN UNIT</t>
  </si>
  <si>
    <t>015328</t>
  </si>
  <si>
    <t>1420100152962H</t>
  </si>
  <si>
    <t>1420100154662H</t>
  </si>
  <si>
    <t>HUNT OIL COMPANY</t>
  </si>
  <si>
    <t>CINCO RANCH</t>
  </si>
  <si>
    <t>015466</t>
  </si>
  <si>
    <t>1420100154971H</t>
  </si>
  <si>
    <t>GARDNER ET AL</t>
  </si>
  <si>
    <t>015497</t>
  </si>
  <si>
    <t>1420100157021H</t>
  </si>
  <si>
    <t>CLARK C</t>
  </si>
  <si>
    <t>015702</t>
  </si>
  <si>
    <t>1420100152935H</t>
  </si>
  <si>
    <t>1420100153492H</t>
  </si>
  <si>
    <t>SWEET UNIT</t>
  </si>
  <si>
    <t>015349</t>
  </si>
  <si>
    <t>1420100153493H</t>
  </si>
  <si>
    <t>1420100155041H</t>
  </si>
  <si>
    <t>CINCO J RANCH</t>
  </si>
  <si>
    <t>015504</t>
  </si>
  <si>
    <t>1420100153221H</t>
  </si>
  <si>
    <t>GONZO NORTH</t>
  </si>
  <si>
    <t>015322</t>
  </si>
  <si>
    <t>1420100154422H</t>
  </si>
  <si>
    <t>1420100153974H</t>
  </si>
  <si>
    <t>1420100154423H</t>
  </si>
  <si>
    <t>1420100155461H</t>
  </si>
  <si>
    <t>BOZKA</t>
  </si>
  <si>
    <t>015546</t>
  </si>
  <si>
    <t>1420100154023H</t>
  </si>
  <si>
    <t>1420100154513H</t>
  </si>
  <si>
    <t>MERRITT</t>
  </si>
  <si>
    <t>015451</t>
  </si>
  <si>
    <t>1420100154012H</t>
  </si>
  <si>
    <t>HILL UNIT</t>
  </si>
  <si>
    <t>015401</t>
  </si>
  <si>
    <t>1420100153212H</t>
  </si>
  <si>
    <t>ZAPPE UNIT</t>
  </si>
  <si>
    <t>015321</t>
  </si>
  <si>
    <t>1420100153211H</t>
  </si>
  <si>
    <t>1420200093331</t>
  </si>
  <si>
    <t xml:space="preserve"> Karnes</t>
  </si>
  <si>
    <t>MILTON UNIT</t>
  </si>
  <si>
    <t>009333</t>
  </si>
  <si>
    <t>1420200094111 H</t>
  </si>
  <si>
    <t>PLAINS EXPLORATION &amp; PRODUCTION COMPANY</t>
  </si>
  <si>
    <t>DARLENE UNIT</t>
  </si>
  <si>
    <t>009411</t>
  </si>
  <si>
    <t>1420200094581H</t>
  </si>
  <si>
    <t>MURPHY EXPLORATION &amp; PRODUCTION CO-USA</t>
  </si>
  <si>
    <t>DREES A-179</t>
  </si>
  <si>
    <t>009458</t>
  </si>
  <si>
    <t>1420200093333H</t>
  </si>
  <si>
    <t>1420200093791H</t>
  </si>
  <si>
    <t>HARPER UNIT</t>
  </si>
  <si>
    <t>009379</t>
  </si>
  <si>
    <t>1420200093792H</t>
  </si>
  <si>
    <t>14202000933310H</t>
  </si>
  <si>
    <t>1420200093794H</t>
  </si>
  <si>
    <t>1420200093798H</t>
  </si>
  <si>
    <t>8H</t>
  </si>
  <si>
    <t>1420200094066H</t>
  </si>
  <si>
    <t>LYSSY UNIT</t>
  </si>
  <si>
    <t>009406</t>
  </si>
  <si>
    <t>1420200094064H</t>
  </si>
  <si>
    <t>1420200094065H</t>
  </si>
  <si>
    <t>1420200094761H</t>
  </si>
  <si>
    <t>JOG UNIT</t>
  </si>
  <si>
    <t>009476</t>
  </si>
  <si>
    <t>1420200094531H</t>
  </si>
  <si>
    <t>KOWALIK UNIT</t>
  </si>
  <si>
    <t>009453</t>
  </si>
  <si>
    <t>1420200094631H</t>
  </si>
  <si>
    <t>ORR UNIT</t>
  </si>
  <si>
    <t>009463</t>
  </si>
  <si>
    <t>14202000937910H</t>
  </si>
  <si>
    <t>1420200094632H</t>
  </si>
  <si>
    <t>1420200095631H</t>
  </si>
  <si>
    <t>NIESCHWIETZ UNIT</t>
  </si>
  <si>
    <t>009563</t>
  </si>
  <si>
    <t>1420200094633H</t>
  </si>
  <si>
    <t>1420200095104H</t>
  </si>
  <si>
    <t>009510</t>
  </si>
  <si>
    <t>1420200094721H</t>
  </si>
  <si>
    <t>CHRISTINE</t>
  </si>
  <si>
    <t>009472</t>
  </si>
  <si>
    <t>14202000933311H</t>
  </si>
  <si>
    <t>142020009586A  1H</t>
  </si>
  <si>
    <t>SCHENDEL</t>
  </si>
  <si>
    <t>009586</t>
  </si>
  <si>
    <t>A  1H</t>
  </si>
  <si>
    <t>C  1H</t>
  </si>
  <si>
    <t>1420200094953H</t>
  </si>
  <si>
    <t>FISCHER UNIT</t>
  </si>
  <si>
    <t>009495</t>
  </si>
  <si>
    <t>1420200095901H</t>
  </si>
  <si>
    <t>BELLAH UNIT</t>
  </si>
  <si>
    <t>009590</t>
  </si>
  <si>
    <t>1420200096051H</t>
  </si>
  <si>
    <t>WILSON UNIT</t>
  </si>
  <si>
    <t>009605</t>
  </si>
  <si>
    <t>1420200096311H</t>
  </si>
  <si>
    <t>BEDNORZ</t>
  </si>
  <si>
    <t>009631</t>
  </si>
  <si>
    <t>1420200094621H</t>
  </si>
  <si>
    <t>BEYNON UNIT</t>
  </si>
  <si>
    <t>009462</t>
  </si>
  <si>
    <t>1420200095421H</t>
  </si>
  <si>
    <t>RAINBANK EAST UNIT</t>
  </si>
  <si>
    <t>009542</t>
  </si>
  <si>
    <t>1420200094954H</t>
  </si>
  <si>
    <t>1420200095432H</t>
  </si>
  <si>
    <t>WAGENER UNIT</t>
  </si>
  <si>
    <t>009543</t>
  </si>
  <si>
    <t>1420200095761H</t>
  </si>
  <si>
    <t>ESTES UNIT</t>
  </si>
  <si>
    <t>009576</t>
  </si>
  <si>
    <t>1420200095433H</t>
  </si>
  <si>
    <t>1420200095581H</t>
  </si>
  <si>
    <t>JULIE</t>
  </si>
  <si>
    <t>009558</t>
  </si>
  <si>
    <t>1420200096681H</t>
  </si>
  <si>
    <t>MARY</t>
  </si>
  <si>
    <t>009668</t>
  </si>
  <si>
    <t>1420200095452H</t>
  </si>
  <si>
    <t>WIATREK UNIT</t>
  </si>
  <si>
    <t>009545</t>
  </si>
  <si>
    <t>1420200095453H</t>
  </si>
  <si>
    <t>1420200094913H</t>
  </si>
  <si>
    <t>DULLNIG UNIT</t>
  </si>
  <si>
    <t>009491</t>
  </si>
  <si>
    <t>1420200094971H</t>
  </si>
  <si>
    <t>JOSEPH UNIT</t>
  </si>
  <si>
    <t>009497</t>
  </si>
  <si>
    <t>1420200095621H</t>
  </si>
  <si>
    <t>FITCH UNIT</t>
  </si>
  <si>
    <t>009562</t>
  </si>
  <si>
    <t>1420200095827H</t>
  </si>
  <si>
    <t>GREENLOW UNIT</t>
  </si>
  <si>
    <t>009582</t>
  </si>
  <si>
    <t>1420200094931H</t>
  </si>
  <si>
    <t>WHITESIDE UNIT</t>
  </si>
  <si>
    <t>009493</t>
  </si>
  <si>
    <t>1420200095872H</t>
  </si>
  <si>
    <t>009587</t>
  </si>
  <si>
    <t>1420200094914H</t>
  </si>
  <si>
    <t>1420200095753H</t>
  </si>
  <si>
    <t>BRAUNE UNIT</t>
  </si>
  <si>
    <t>009575</t>
  </si>
  <si>
    <t>1420200095831H</t>
  </si>
  <si>
    <t>OPIELA UNIT</t>
  </si>
  <si>
    <t>009583</t>
  </si>
  <si>
    <t>1420200095582H</t>
  </si>
  <si>
    <t>1420200094933H</t>
  </si>
  <si>
    <t>1420200096671H</t>
  </si>
  <si>
    <t>BERRY</t>
  </si>
  <si>
    <t>009667</t>
  </si>
  <si>
    <t>1420200095434H</t>
  </si>
  <si>
    <t>1420200095981H</t>
  </si>
  <si>
    <t>HORSE THIEF UNIT</t>
  </si>
  <si>
    <t>009598</t>
  </si>
  <si>
    <t>1420200096201H</t>
  </si>
  <si>
    <t>COATES A</t>
  </si>
  <si>
    <t>009620</t>
  </si>
  <si>
    <t>1420200094983H</t>
  </si>
  <si>
    <t>009498</t>
  </si>
  <si>
    <t>1420200094915H</t>
  </si>
  <si>
    <t>1420200095461H</t>
  </si>
  <si>
    <t>FOX UNIT</t>
  </si>
  <si>
    <t>009546</t>
  </si>
  <si>
    <t>1420200095436H</t>
  </si>
  <si>
    <t>1420200096061H</t>
  </si>
  <si>
    <t>CRIMSON EXPLORATION OPERATING INC</t>
  </si>
  <si>
    <t>LITTLEPAGE-MCBRIDE</t>
  </si>
  <si>
    <t>009606</t>
  </si>
  <si>
    <t>1420200095851H</t>
  </si>
  <si>
    <t>GEORG (EF)</t>
  </si>
  <si>
    <t>009585</t>
  </si>
  <si>
    <t>1420200098481H</t>
  </si>
  <si>
    <t>YOSKO UNIT</t>
  </si>
  <si>
    <t>009848</t>
  </si>
  <si>
    <t>1420200095584H</t>
  </si>
  <si>
    <t>1420200095826H</t>
  </si>
  <si>
    <t>1420200095611H</t>
  </si>
  <si>
    <t>DZIUK UNIT</t>
  </si>
  <si>
    <t>009561</t>
  </si>
  <si>
    <t>1420200095113H</t>
  </si>
  <si>
    <t>009511</t>
  </si>
  <si>
    <t>1420200095112H</t>
  </si>
  <si>
    <t>1420200095455HR</t>
  </si>
  <si>
    <t>5HR</t>
  </si>
  <si>
    <t>1420200096071H</t>
  </si>
  <si>
    <t>CANNON</t>
  </si>
  <si>
    <t>009607</t>
  </si>
  <si>
    <t>1420200094985H</t>
  </si>
  <si>
    <t>1420200095583H</t>
  </si>
  <si>
    <t>1420200096221H</t>
  </si>
  <si>
    <t>CARMODY TRUST A</t>
  </si>
  <si>
    <t>009622</t>
  </si>
  <si>
    <t>1420200096222H</t>
  </si>
  <si>
    <t>1420200096291H</t>
  </si>
  <si>
    <t>RAINBANK WEST UNIT</t>
  </si>
  <si>
    <t>009629</t>
  </si>
  <si>
    <t>1420200096121H</t>
  </si>
  <si>
    <t>JOG UNIT E</t>
  </si>
  <si>
    <t>009612</t>
  </si>
  <si>
    <t>1420200095752H</t>
  </si>
  <si>
    <t>1420200096223H</t>
  </si>
  <si>
    <t>1420200096224H</t>
  </si>
  <si>
    <t>1420200094984H</t>
  </si>
  <si>
    <t>1420200094454H</t>
  </si>
  <si>
    <t xml:space="preserve"> La Salle</t>
  </si>
  <si>
    <t>HOFF RANCH</t>
  </si>
  <si>
    <t>009445</t>
  </si>
  <si>
    <t>1420100152705H</t>
  </si>
  <si>
    <t>HOFF RANCH UNIT A</t>
  </si>
  <si>
    <t>015270</t>
  </si>
  <si>
    <t>1420200094457H</t>
  </si>
  <si>
    <t>1420200094456H</t>
  </si>
  <si>
    <t>1420200094459 H</t>
  </si>
  <si>
    <t>9 H</t>
  </si>
  <si>
    <t>1420100152941H</t>
  </si>
  <si>
    <t>BROWNLOW</t>
  </si>
  <si>
    <t>015294</t>
  </si>
  <si>
    <t>1420200094383H</t>
  </si>
  <si>
    <t>EL PASO E &amp; P COMPANY L P</t>
  </si>
  <si>
    <t>HIXON</t>
  </si>
  <si>
    <t>009438</t>
  </si>
  <si>
    <t>1420200094458H</t>
  </si>
  <si>
    <t>14202000958910H</t>
  </si>
  <si>
    <t>CARRIZO OIL &amp; GAS INCORPORATED</t>
  </si>
  <si>
    <t>MUMME RANCH</t>
  </si>
  <si>
    <t>009589</t>
  </si>
  <si>
    <t>1420200095991H</t>
  </si>
  <si>
    <t>NEWMAN</t>
  </si>
  <si>
    <t>009599</t>
  </si>
  <si>
    <t>1420100153741H</t>
  </si>
  <si>
    <t>TIDAL PETROLEUM INCORPORATED</t>
  </si>
  <si>
    <t>BASHAM</t>
  </si>
  <si>
    <t>015374</t>
  </si>
  <si>
    <t>1420200096101H</t>
  </si>
  <si>
    <t>STS A - 1391</t>
  </si>
  <si>
    <t>009610</t>
  </si>
  <si>
    <t>1420200095021H</t>
  </si>
  <si>
    <t>EP ENERGY E&amp;P COMPANY LP</t>
  </si>
  <si>
    <t>RITCHIE FARMS</t>
  </si>
  <si>
    <t>009502</t>
  </si>
  <si>
    <t>1420200094386H</t>
  </si>
  <si>
    <t>14202000958912H</t>
  </si>
  <si>
    <t>1420100153611H</t>
  </si>
  <si>
    <t>BURNS RANCH A</t>
  </si>
  <si>
    <t>015361</t>
  </si>
  <si>
    <t>1420100153511</t>
  </si>
  <si>
    <t>ZELLA CROMWELL RANCH</t>
  </si>
  <si>
    <t>015351</t>
  </si>
  <si>
    <t>14201001533710H</t>
  </si>
  <si>
    <t>CARRIZO EAGLE FORD LLC</t>
  </si>
  <si>
    <t>BEAR CLAUSE RANCH</t>
  </si>
  <si>
    <t>015337</t>
  </si>
  <si>
    <t>1420100153381H</t>
  </si>
  <si>
    <t>MATADOR PRODUCTION COMPANY</t>
  </si>
  <si>
    <t>MARTIN RANCH A</t>
  </si>
  <si>
    <t>015338</t>
  </si>
  <si>
    <t>1420200096021H</t>
  </si>
  <si>
    <t>NAYLOR JONES UNIT 86</t>
  </si>
  <si>
    <t>009602</t>
  </si>
  <si>
    <t>14201001543619H</t>
  </si>
  <si>
    <t>HOFF RANCH UNIT F</t>
  </si>
  <si>
    <t>015436</t>
  </si>
  <si>
    <t>19H</t>
  </si>
  <si>
    <t>14201001543517H</t>
  </si>
  <si>
    <t>HOFF RANCH UNIT D</t>
  </si>
  <si>
    <t>015435</t>
  </si>
  <si>
    <t>14201001543412H</t>
  </si>
  <si>
    <t>HOFF RANCH UNIT C</t>
  </si>
  <si>
    <t>015434</t>
  </si>
  <si>
    <t>14201001543514H</t>
  </si>
  <si>
    <t>14H</t>
  </si>
  <si>
    <t>14201001543618H</t>
  </si>
  <si>
    <t>18H</t>
  </si>
  <si>
    <t>14201001543413H</t>
  </si>
  <si>
    <t>13H</t>
  </si>
  <si>
    <t>14201001543516H</t>
  </si>
  <si>
    <t>16H</t>
  </si>
  <si>
    <t>1420100152861H</t>
  </si>
  <si>
    <t>JEA B</t>
  </si>
  <si>
    <t>015286</t>
  </si>
  <si>
    <t>1420100153153H</t>
  </si>
  <si>
    <t>015315</t>
  </si>
  <si>
    <t>1420100153619H</t>
  </si>
  <si>
    <t>9H</t>
  </si>
  <si>
    <t>1420100155861H</t>
  </si>
  <si>
    <t>NAYLOR JONES UNIT 98</t>
  </si>
  <si>
    <t>015586</t>
  </si>
  <si>
    <t>1420100153421H</t>
  </si>
  <si>
    <t>NAYLOR JONES UNIT 95</t>
  </si>
  <si>
    <t>015342</t>
  </si>
  <si>
    <t>1420100153615H</t>
  </si>
  <si>
    <t>1420200098211H</t>
  </si>
  <si>
    <t xml:space="preserve"> Lavaca</t>
  </si>
  <si>
    <t>FURRH</t>
  </si>
  <si>
    <t>009821</t>
  </si>
  <si>
    <t xml:space="preserve"> Lee</t>
  </si>
  <si>
    <t>142030025442E  1H</t>
  </si>
  <si>
    <t>FENN RANCH UNIT</t>
  </si>
  <si>
    <t>025442</t>
  </si>
  <si>
    <t>E  1H</t>
  </si>
  <si>
    <t>1420300256421</t>
  </si>
  <si>
    <t>SCALLIONS-LEHMANN UNIT</t>
  </si>
  <si>
    <t>025642</t>
  </si>
  <si>
    <t>1420300256601</t>
  </si>
  <si>
    <t>LOEBAU UNIT</t>
  </si>
  <si>
    <t>025660</t>
  </si>
  <si>
    <t>1420500039143H</t>
  </si>
  <si>
    <t>RIPPY OIL COMPANY</t>
  </si>
  <si>
    <t xml:space="preserve">  Leon</t>
  </si>
  <si>
    <t>AGUILA VADO</t>
  </si>
  <si>
    <t>SIMMS</t>
  </si>
  <si>
    <t>003914</t>
  </si>
  <si>
    <t>1420500039522H</t>
  </si>
  <si>
    <t>EASTERLING</t>
  </si>
  <si>
    <t>003952</t>
  </si>
  <si>
    <t>142050P40547MULTIWELL01</t>
  </si>
  <si>
    <t>SMITH T C 2H</t>
  </si>
  <si>
    <t>1420200096691</t>
  </si>
  <si>
    <t>BURLINGTON RESOURCES O&amp;G CO LP</t>
  </si>
  <si>
    <t xml:space="preserve"> Live Oak</t>
  </si>
  <si>
    <t>JO ANN ESSE UNIT H</t>
  </si>
  <si>
    <t>009669</t>
  </si>
  <si>
    <t>14202000980801H</t>
  </si>
  <si>
    <t>GUY PHILLIP WRIGHT 01</t>
  </si>
  <si>
    <t>009808</t>
  </si>
  <si>
    <t>14202000996801H</t>
  </si>
  <si>
    <t>JAMES KEITH ESSE 01</t>
  </si>
  <si>
    <t>009968</t>
  </si>
  <si>
    <t>1420200099941H</t>
  </si>
  <si>
    <t>MCCOY UNIT</t>
  </si>
  <si>
    <t>009994</t>
  </si>
  <si>
    <t>14202000992601H</t>
  </si>
  <si>
    <t>JACK MEEKS 01</t>
  </si>
  <si>
    <t>009926</t>
  </si>
  <si>
    <t>14202000996001H</t>
  </si>
  <si>
    <t>H T CHAPMAN 01</t>
  </si>
  <si>
    <t>009960</t>
  </si>
  <si>
    <t>1420200094651H</t>
  </si>
  <si>
    <t>UNION GAS OPERATING COMPANY</t>
  </si>
  <si>
    <t xml:space="preserve"> Mc Mullen</t>
  </si>
  <si>
    <t>FOX CREEK RANCH A</t>
  </si>
  <si>
    <t>009465</t>
  </si>
  <si>
    <t>1420100151812H</t>
  </si>
  <si>
    <t>DILWORTH</t>
  </si>
  <si>
    <t>DILWORTH FRANCES</t>
  </si>
  <si>
    <t>015181</t>
  </si>
  <si>
    <t>1420100152482H</t>
  </si>
  <si>
    <t>HUNDLEY</t>
  </si>
  <si>
    <t>015248</t>
  </si>
  <si>
    <t>1420100152484H</t>
  </si>
  <si>
    <t>1420100152371H</t>
  </si>
  <si>
    <t>SWIFT ENERGY OPERATING LLC</t>
  </si>
  <si>
    <t>PC-Q EF</t>
  </si>
  <si>
    <t>015237</t>
  </si>
  <si>
    <t>1420100153551H</t>
  </si>
  <si>
    <t>HAYES G L</t>
  </si>
  <si>
    <t>015355</t>
  </si>
  <si>
    <t>242010258209</t>
  </si>
  <si>
    <t>HAWKVILLE DIST 1</t>
  </si>
  <si>
    <t>MARTIN-MASON RANCH UNIT A</t>
  </si>
  <si>
    <t>258209</t>
  </si>
  <si>
    <t>1420100154401H</t>
  </si>
  <si>
    <t>Y BAR EF</t>
  </si>
  <si>
    <t>015440</t>
  </si>
  <si>
    <t>142010015332B  1 H</t>
  </si>
  <si>
    <t>FOX CREEK</t>
  </si>
  <si>
    <t>015332</t>
  </si>
  <si>
    <t>B  1 H</t>
  </si>
  <si>
    <t>1420100153561H</t>
  </si>
  <si>
    <t>MARTIN MASON</t>
  </si>
  <si>
    <t>015356</t>
  </si>
  <si>
    <t>1420100152691H</t>
  </si>
  <si>
    <t>HAYNES</t>
  </si>
  <si>
    <t>015269</t>
  </si>
  <si>
    <t>1420100153861H</t>
  </si>
  <si>
    <t>RANCHO TRES HIJOS</t>
  </si>
  <si>
    <t>015386</t>
  </si>
  <si>
    <t>142010015332C  1H</t>
  </si>
  <si>
    <t>242010260183</t>
  </si>
  <si>
    <t>TALISMAN ENERGY USA INCORPORATED</t>
  </si>
  <si>
    <t>AERY GAS UNIT 1</t>
  </si>
  <si>
    <t>260183</t>
  </si>
  <si>
    <t>1420100152692H</t>
  </si>
  <si>
    <t>1420100153981H</t>
  </si>
  <si>
    <t>CARLSON A</t>
  </si>
  <si>
    <t>015398</t>
  </si>
  <si>
    <t>1420100152694H</t>
  </si>
  <si>
    <t xml:space="preserve"> Milam</t>
  </si>
  <si>
    <t>CHEROKEE</t>
  </si>
  <si>
    <t>1420100152542H</t>
  </si>
  <si>
    <t xml:space="preserve">  Wilson</t>
  </si>
  <si>
    <t>BORGFELD UNIT</t>
  </si>
  <si>
    <t>015254</t>
  </si>
  <si>
    <t>1420100152541H</t>
  </si>
  <si>
    <t>1420100154591H</t>
  </si>
  <si>
    <t>WARNKEN</t>
  </si>
  <si>
    <t>015459</t>
  </si>
  <si>
    <t>1420100154671 H</t>
  </si>
  <si>
    <t>HAESE</t>
  </si>
  <si>
    <t>015467</t>
  </si>
  <si>
    <t>1420100152543H</t>
  </si>
  <si>
    <t>1420100153721H</t>
  </si>
  <si>
    <t>CASARES UNIT</t>
  </si>
  <si>
    <t>015372</t>
  </si>
  <si>
    <t>1420100153991H</t>
  </si>
  <si>
    <t>OYERVIDES UNIT</t>
  </si>
  <si>
    <t>015399</t>
  </si>
  <si>
    <t>1420100151782533H</t>
  </si>
  <si>
    <t xml:space="preserve"> Zavala</t>
  </si>
  <si>
    <t>WHITE-MCKNIGHT</t>
  </si>
  <si>
    <t>015178</t>
  </si>
  <si>
    <t>2533H</t>
  </si>
  <si>
    <t>1420100152635332H</t>
  </si>
  <si>
    <t>FERGUSON-MCKNIGHT</t>
  </si>
  <si>
    <t>015263</t>
  </si>
  <si>
    <t>5332H</t>
  </si>
  <si>
    <t>1420100151751H</t>
  </si>
  <si>
    <t>PETROHAWK OPERATING COMPANY</t>
  </si>
  <si>
    <t>RED HAWK</t>
  </si>
  <si>
    <t>MUSTANG RANCH</t>
  </si>
  <si>
    <t>015175</t>
  </si>
  <si>
    <t>1420100152291H</t>
  </si>
  <si>
    <t>CHITTIM</t>
  </si>
  <si>
    <t>TRAYLOR NORTH</t>
  </si>
  <si>
    <t>015229</t>
  </si>
  <si>
    <t>1420100152461H</t>
  </si>
  <si>
    <t>RED HAWK DIST 1</t>
  </si>
  <si>
    <t>MUSTANG RANCH C</t>
  </si>
  <si>
    <t>015246</t>
  </si>
  <si>
    <t>1420100154851H</t>
  </si>
  <si>
    <t>STRAND ENERGY L C</t>
  </si>
  <si>
    <t>ADDISON AVERY</t>
  </si>
  <si>
    <t>015485</t>
  </si>
  <si>
    <t>1420100152292H</t>
  </si>
  <si>
    <t>1420100153272H</t>
  </si>
  <si>
    <t>CHAPARROSA D</t>
  </si>
  <si>
    <t>015327</t>
  </si>
  <si>
    <t>1420100158201H</t>
  </si>
  <si>
    <t>J P HEARD-BOWER D</t>
  </si>
  <si>
    <t>015820</t>
  </si>
  <si>
    <t>14201001574901H</t>
  </si>
  <si>
    <t>JUSTIN TOM 01</t>
  </si>
  <si>
    <t>015749</t>
  </si>
  <si>
    <t>1420100157521H</t>
  </si>
  <si>
    <t>ABRAXAS PETROLEUM CORPORATION</t>
  </si>
  <si>
    <t>GRASS FARM UNIT</t>
  </si>
  <si>
    <t>015752</t>
  </si>
  <si>
    <t>1420100154141 H</t>
  </si>
  <si>
    <t>DAVIS-MCCRARY PROPERTY TRUST</t>
  </si>
  <si>
    <t>015414</t>
  </si>
  <si>
    <t>1420100156041H</t>
  </si>
  <si>
    <t>CHAPMAN ROTHE UNIT</t>
  </si>
  <si>
    <t>015604</t>
  </si>
  <si>
    <t>1420100156591H</t>
  </si>
  <si>
    <t>CHAPMAN PFEIL UNIT</t>
  </si>
  <si>
    <t>015659</t>
  </si>
  <si>
    <t>1420100157603H</t>
  </si>
  <si>
    <t>J P HEARD-BOWER E</t>
  </si>
  <si>
    <t>015760</t>
  </si>
  <si>
    <t>1420100155991H</t>
  </si>
  <si>
    <t>HIERHOLZER SEEWALD UNIT</t>
  </si>
  <si>
    <t>015599</t>
  </si>
  <si>
    <t>1420100156211H</t>
  </si>
  <si>
    <t>HIERHOLZER RETZLOFF UNIT</t>
  </si>
  <si>
    <t>015621</t>
  </si>
  <si>
    <t>1420100155961H</t>
  </si>
  <si>
    <t>HENKE A UNIT</t>
  </si>
  <si>
    <t>015596</t>
  </si>
  <si>
    <t>1420100155981H</t>
  </si>
  <si>
    <t>HENKE B UNIT</t>
  </si>
  <si>
    <t>015598</t>
  </si>
  <si>
    <t>14201001575102H</t>
  </si>
  <si>
    <t>02H</t>
  </si>
  <si>
    <t>1420100155152H</t>
  </si>
  <si>
    <t>BERYL UNIT</t>
  </si>
  <si>
    <t>015515</t>
  </si>
  <si>
    <t>1420100155151H</t>
  </si>
  <si>
    <t>1420100156501H</t>
  </si>
  <si>
    <t>ESSE-SMITH UNIT A</t>
  </si>
  <si>
    <t>015650</t>
  </si>
  <si>
    <t>14201001574902H</t>
  </si>
  <si>
    <t>1420100156701H</t>
  </si>
  <si>
    <t>ESSE-SMITH RANCH UNIT B</t>
  </si>
  <si>
    <t>015670</t>
  </si>
  <si>
    <t>1420100160231H</t>
  </si>
  <si>
    <t>TOM UNIT</t>
  </si>
  <si>
    <t>016023</t>
  </si>
  <si>
    <t>1420100155621H</t>
  </si>
  <si>
    <t>KELLNER-MCMAHON UNIT</t>
  </si>
  <si>
    <t>015562</t>
  </si>
  <si>
    <t>1420100155661H</t>
  </si>
  <si>
    <t>KELLNER-JONAS UNIT</t>
  </si>
  <si>
    <t>015566</t>
  </si>
  <si>
    <t>142010015787Q  1H</t>
  </si>
  <si>
    <t>COUNTISS</t>
  </si>
  <si>
    <t>015787</t>
  </si>
  <si>
    <t>Q  1H</t>
  </si>
  <si>
    <t>14201001552710H</t>
  </si>
  <si>
    <t>GLOVER-RAYES A UNIT</t>
  </si>
  <si>
    <t>015527</t>
  </si>
  <si>
    <t>1420100157221H</t>
  </si>
  <si>
    <t>HOLLUB UNIT</t>
  </si>
  <si>
    <t>015722</t>
  </si>
  <si>
    <t>1420100152515H</t>
  </si>
  <si>
    <t>14201001552911H</t>
  </si>
  <si>
    <t>GLOVER UNIT</t>
  </si>
  <si>
    <t>015529</t>
  </si>
  <si>
    <t>14201001552912H</t>
  </si>
  <si>
    <t>1420100155281H</t>
  </si>
  <si>
    <t>AOUDAD UNIT</t>
  </si>
  <si>
    <t>015528</t>
  </si>
  <si>
    <t>1420100155551H</t>
  </si>
  <si>
    <t>SCHROEDER-CHAPMAN UNIT</t>
  </si>
  <si>
    <t>015555</t>
  </si>
  <si>
    <t>1420100152516H</t>
  </si>
  <si>
    <t>1420100156371H</t>
  </si>
  <si>
    <t>DEATLEY-MAY UNIT A</t>
  </si>
  <si>
    <t>015637</t>
  </si>
  <si>
    <t>1420100156811H</t>
  </si>
  <si>
    <t>DEATLEY-MAY UNIT B</t>
  </si>
  <si>
    <t>015681</t>
  </si>
  <si>
    <t>14201001564210H</t>
  </si>
  <si>
    <t>GSH UNIT</t>
  </si>
  <si>
    <t>015642</t>
  </si>
  <si>
    <t>1420100152517H</t>
  </si>
  <si>
    <t>1420100157551H</t>
  </si>
  <si>
    <t>EF ENERGY LLC</t>
  </si>
  <si>
    <t>WILSON</t>
  </si>
  <si>
    <t>015755</t>
  </si>
  <si>
    <t>14201001564211H</t>
  </si>
  <si>
    <t>1420100158224H</t>
  </si>
  <si>
    <t>JP HEARD BOWER B UNIT</t>
  </si>
  <si>
    <t>015822</t>
  </si>
  <si>
    <t>242010264109</t>
  </si>
  <si>
    <t>JUPE A</t>
  </si>
  <si>
    <t>264109</t>
  </si>
  <si>
    <t>1420100156382H</t>
  </si>
  <si>
    <t>MIDDLE MCCOWEN</t>
  </si>
  <si>
    <t>015638</t>
  </si>
  <si>
    <t>1420100156384H</t>
  </si>
  <si>
    <t>1420100156383H</t>
  </si>
  <si>
    <t>1420100160661H</t>
  </si>
  <si>
    <t>ROXANA UNIT</t>
  </si>
  <si>
    <t>016066</t>
  </si>
  <si>
    <t>1420100157751H</t>
  </si>
  <si>
    <t>MARATHON OIL COMPANY</t>
  </si>
  <si>
    <t>FLORES UNIT</t>
  </si>
  <si>
    <t>015775</t>
  </si>
  <si>
    <t>1420100156061H</t>
  </si>
  <si>
    <t>GRIFFIN-DEATLEY UNIT B</t>
  </si>
  <si>
    <t>015606</t>
  </si>
  <si>
    <t>1420100156901H</t>
  </si>
  <si>
    <t>GRIFFIN-DEATLEY UNIT A</t>
  </si>
  <si>
    <t>015690</t>
  </si>
  <si>
    <t>14201001592520H</t>
  </si>
  <si>
    <t>GLOVER-RAYES B UNIT</t>
  </si>
  <si>
    <t>015925</t>
  </si>
  <si>
    <t>20H</t>
  </si>
  <si>
    <t>1420100157832H</t>
  </si>
  <si>
    <t>HEARD-BOWER A UNIT</t>
  </si>
  <si>
    <t>015783</t>
  </si>
  <si>
    <t>1420100156001H</t>
  </si>
  <si>
    <t>STEWART-GIESE UNIT</t>
  </si>
  <si>
    <t>015600</t>
  </si>
  <si>
    <t>14201001592522H</t>
  </si>
  <si>
    <t>22H</t>
  </si>
  <si>
    <t>14201001583531H</t>
  </si>
  <si>
    <t>TG UNIT</t>
  </si>
  <si>
    <t>015835</t>
  </si>
  <si>
    <t>31H</t>
  </si>
  <si>
    <t>1420100157995H</t>
  </si>
  <si>
    <t>JP HEARD BOWER C UNIT</t>
  </si>
  <si>
    <t>015799</t>
  </si>
  <si>
    <t>1420200098111H</t>
  </si>
  <si>
    <t>RETZLOFF-TOM UNIT</t>
  </si>
  <si>
    <t>009811</t>
  </si>
  <si>
    <t>1420100161032H</t>
  </si>
  <si>
    <t>WALNUT</t>
  </si>
  <si>
    <t>016103</t>
  </si>
  <si>
    <t>1420100161031H</t>
  </si>
  <si>
    <t>1420100156871H</t>
  </si>
  <si>
    <t>MAUCH-KRUEGER UNIT</t>
  </si>
  <si>
    <t>015687</t>
  </si>
  <si>
    <t>14201001555010H</t>
  </si>
  <si>
    <t>PHZ UNIT</t>
  </si>
  <si>
    <t>015550</t>
  </si>
  <si>
    <t>1420100156941H</t>
  </si>
  <si>
    <t>RETZLOFF-MAY UNIT</t>
  </si>
  <si>
    <t>015694</t>
  </si>
  <si>
    <t>1420100156601H</t>
  </si>
  <si>
    <t>DEATLEY-GRIFFIN UNIT</t>
  </si>
  <si>
    <t>015660</t>
  </si>
  <si>
    <t>1420100156851H</t>
  </si>
  <si>
    <t>MAUCH-TOM UNIT</t>
  </si>
  <si>
    <t>015685</t>
  </si>
  <si>
    <t>1420100156731H</t>
  </si>
  <si>
    <t>DEATLEY-HOLLUB UNIT</t>
  </si>
  <si>
    <t>015673</t>
  </si>
  <si>
    <t>1420100158921H</t>
  </si>
  <si>
    <t>TUG HILL OPERATING LLC</t>
  </si>
  <si>
    <t>FARNIK</t>
  </si>
  <si>
    <t>015892</t>
  </si>
  <si>
    <t>14201001575103H</t>
  </si>
  <si>
    <t>03H</t>
  </si>
  <si>
    <t>1420100157244H</t>
  </si>
  <si>
    <t>BLACKBUCK UNIT</t>
  </si>
  <si>
    <t>015724</t>
  </si>
  <si>
    <t>1420100156861H</t>
  </si>
  <si>
    <t>STEWART-FINLEY UNIT</t>
  </si>
  <si>
    <t>015686</t>
  </si>
  <si>
    <t>1420100156631H</t>
  </si>
  <si>
    <t>JOE HINDES A UNIT</t>
  </si>
  <si>
    <t>015663</t>
  </si>
  <si>
    <t>1420100157182H</t>
  </si>
  <si>
    <t>JOE HINDES B UNIT</t>
  </si>
  <si>
    <t>015718</t>
  </si>
  <si>
    <t>1420100156931H</t>
  </si>
  <si>
    <t>BECK UNIT</t>
  </si>
  <si>
    <t>015693</t>
  </si>
  <si>
    <t>1420100158631</t>
  </si>
  <si>
    <t>ATASCOSA 601 UNIT A</t>
  </si>
  <si>
    <t>015863</t>
  </si>
  <si>
    <t>1420100157961</t>
  </si>
  <si>
    <t>ATASCOSA 601 UNIT B</t>
  </si>
  <si>
    <t>015796</t>
  </si>
  <si>
    <t>14201001564212H</t>
  </si>
  <si>
    <t>1420100157231H</t>
  </si>
  <si>
    <t>AXIS UNIT</t>
  </si>
  <si>
    <t>015723</t>
  </si>
  <si>
    <t>14201001574903H</t>
  </si>
  <si>
    <t>1420100158481H</t>
  </si>
  <si>
    <t>GIESE UNIT</t>
  </si>
  <si>
    <t>015848</t>
  </si>
  <si>
    <t>1420100157781H</t>
  </si>
  <si>
    <t>LUCAS A</t>
  </si>
  <si>
    <t>015778</t>
  </si>
  <si>
    <t>14201001589313H</t>
  </si>
  <si>
    <t>GORDON TRUST</t>
  </si>
  <si>
    <t>015893</t>
  </si>
  <si>
    <t>1420100158931H</t>
  </si>
  <si>
    <t>1420100157633H</t>
  </si>
  <si>
    <t>SIKA UNIT</t>
  </si>
  <si>
    <t>015763</t>
  </si>
  <si>
    <t>1420100161021H</t>
  </si>
  <si>
    <t>LEWIS UNIT</t>
  </si>
  <si>
    <t>016102</t>
  </si>
  <si>
    <t>1420100163171H</t>
  </si>
  <si>
    <t>RNG UNIT WELL</t>
  </si>
  <si>
    <t>016317</t>
  </si>
  <si>
    <t>1420100163172H</t>
  </si>
  <si>
    <t>1420100159231H</t>
  </si>
  <si>
    <t>HIERHOLZER-HENKE UNIT</t>
  </si>
  <si>
    <t>015923</t>
  </si>
  <si>
    <t>1420100158571H</t>
  </si>
  <si>
    <t>HENKE-WILHELM UNIT A</t>
  </si>
  <si>
    <t>015857</t>
  </si>
  <si>
    <t>1420100159641H</t>
  </si>
  <si>
    <t>HENKE-WILHELM UNIT B</t>
  </si>
  <si>
    <t>015964</t>
  </si>
  <si>
    <t>14201001583536H</t>
  </si>
  <si>
    <t>36H</t>
  </si>
  <si>
    <t>1420100158964H</t>
  </si>
  <si>
    <t>FALLOW UNIT</t>
  </si>
  <si>
    <t>015896</t>
  </si>
  <si>
    <t>1420100161011H</t>
  </si>
  <si>
    <t>CRAIG</t>
  </si>
  <si>
    <t>016101</t>
  </si>
  <si>
    <t>1420100160641H</t>
  </si>
  <si>
    <t>JEFFREY</t>
  </si>
  <si>
    <t>016064</t>
  </si>
  <si>
    <t>1420100159551H</t>
  </si>
  <si>
    <t>DVR B</t>
  </si>
  <si>
    <t>015955</t>
  </si>
  <si>
    <t>1420100162881H</t>
  </si>
  <si>
    <t>MESQUITE</t>
  </si>
  <si>
    <t>016288</t>
  </si>
  <si>
    <t>1420100159131H</t>
  </si>
  <si>
    <t>GIESE-HENKE UNIT</t>
  </si>
  <si>
    <t>015913</t>
  </si>
  <si>
    <t>1420100158821H</t>
  </si>
  <si>
    <t>LUCAS C</t>
  </si>
  <si>
    <t>015882</t>
  </si>
  <si>
    <t>1420100158951H</t>
  </si>
  <si>
    <t>LUCAS B</t>
  </si>
  <si>
    <t>015895</t>
  </si>
  <si>
    <t>1420100156385H</t>
  </si>
  <si>
    <t>1420100156386H</t>
  </si>
  <si>
    <t>1420100156387H</t>
  </si>
  <si>
    <t>1420100158911H</t>
  </si>
  <si>
    <t>WHITETAIL UNIT</t>
  </si>
  <si>
    <t>015891</t>
  </si>
  <si>
    <t>1420100156388H</t>
  </si>
  <si>
    <t>1420100156389H</t>
  </si>
  <si>
    <t>14201001563810H</t>
  </si>
  <si>
    <t>14201001563811H</t>
  </si>
  <si>
    <t>14201001563812H</t>
  </si>
  <si>
    <t>1420100160121H</t>
  </si>
  <si>
    <t>R MAY A</t>
  </si>
  <si>
    <t>016012</t>
  </si>
  <si>
    <t>1420100159624H</t>
  </si>
  <si>
    <t>PINTAIL UNIT</t>
  </si>
  <si>
    <t>015962</t>
  </si>
  <si>
    <t>1420100162181H</t>
  </si>
  <si>
    <t>NANCY EDMUND UNIT</t>
  </si>
  <si>
    <t>016218</t>
  </si>
  <si>
    <t>1420100161351H</t>
  </si>
  <si>
    <t>ET</t>
  </si>
  <si>
    <t>016135</t>
  </si>
  <si>
    <t>1420100159371H</t>
  </si>
  <si>
    <t>HONEY BADGER UNIT</t>
  </si>
  <si>
    <t>015937</t>
  </si>
  <si>
    <t>1420100159361H</t>
  </si>
  <si>
    <t>RED STAG UNIT</t>
  </si>
  <si>
    <t>015936</t>
  </si>
  <si>
    <t>1420100160122H</t>
  </si>
  <si>
    <t>14201001553421H</t>
  </si>
  <si>
    <t>J RAYES</t>
  </si>
  <si>
    <t>015534</t>
  </si>
  <si>
    <t>21H</t>
  </si>
  <si>
    <t>1420100160651H</t>
  </si>
  <si>
    <t>HERBST-MAY UNIT</t>
  </si>
  <si>
    <t>016065</t>
  </si>
  <si>
    <t>14201001563817H</t>
  </si>
  <si>
    <t>14201001563818H</t>
  </si>
  <si>
    <t>1420100160091H</t>
  </si>
  <si>
    <t>MAY-CHAPMAN</t>
  </si>
  <si>
    <t>016009</t>
  </si>
  <si>
    <t>1420100161771H</t>
  </si>
  <si>
    <t>GEORGE LONG B</t>
  </si>
  <si>
    <t>016177</t>
  </si>
  <si>
    <t>1420100163901H</t>
  </si>
  <si>
    <t>VALENCE OPERATING COMPANY</t>
  </si>
  <si>
    <t>JEANES</t>
  </si>
  <si>
    <t>016390</t>
  </si>
  <si>
    <t>14201001563829H</t>
  </si>
  <si>
    <t>29H</t>
  </si>
  <si>
    <t>14201001563830H</t>
  </si>
  <si>
    <t>30H</t>
  </si>
  <si>
    <t>1420100160123H</t>
  </si>
  <si>
    <t>1420100161691H</t>
  </si>
  <si>
    <t>ANTHONY WEST UNIT</t>
  </si>
  <si>
    <t>016169</t>
  </si>
  <si>
    <t>1420100161131H</t>
  </si>
  <si>
    <t>FOUSHEE UNIT</t>
  </si>
  <si>
    <t>016113</t>
  </si>
  <si>
    <t>1420100160851H</t>
  </si>
  <si>
    <t>ANTHONY EAST UNIT 1</t>
  </si>
  <si>
    <t>016085</t>
  </si>
  <si>
    <t>1420100160092H</t>
  </si>
  <si>
    <t>1420100161821H</t>
  </si>
  <si>
    <t>H E UNIT</t>
  </si>
  <si>
    <t>016182</t>
  </si>
  <si>
    <t>1420100161341H</t>
  </si>
  <si>
    <t>FOUSHEE-HENKE UNIT</t>
  </si>
  <si>
    <t>016134</t>
  </si>
  <si>
    <t>1420100160125H</t>
  </si>
  <si>
    <t>1420100155552H</t>
  </si>
  <si>
    <t>1420100162012H</t>
  </si>
  <si>
    <t>WRIGHT-KEATHLEY UNIT</t>
  </si>
  <si>
    <t>016201</t>
  </si>
  <si>
    <t>1420100155553H</t>
  </si>
  <si>
    <t>1420100162011H</t>
  </si>
  <si>
    <t>1420100162562H</t>
  </si>
  <si>
    <t>PHEASANT UNIT</t>
  </si>
  <si>
    <t>016256</t>
  </si>
  <si>
    <t>1420100162561H</t>
  </si>
  <si>
    <t>1420100162571H</t>
  </si>
  <si>
    <t>GOBBLER UNIT</t>
  </si>
  <si>
    <t>016257</t>
  </si>
  <si>
    <t>1420100162572H</t>
  </si>
  <si>
    <t>1420100164271H</t>
  </si>
  <si>
    <t>MAUCH-HENKE UNIT</t>
  </si>
  <si>
    <t>016427</t>
  </si>
  <si>
    <t>1420300260291</t>
  </si>
  <si>
    <t>HALCON OPERATING CO INC</t>
  </si>
  <si>
    <t>KODIAK UNIT</t>
  </si>
  <si>
    <t>026029</t>
  </si>
  <si>
    <t>1420300260351H</t>
  </si>
  <si>
    <t>FALCON</t>
  </si>
  <si>
    <t>026035</t>
  </si>
  <si>
    <t>1420300259421</t>
  </si>
  <si>
    <t>ERNEST OPERATING COMPANY</t>
  </si>
  <si>
    <t>WOODS</t>
  </si>
  <si>
    <t>025942</t>
  </si>
  <si>
    <t>1420200097313</t>
  </si>
  <si>
    <t>RUCKMAN RANCH UNIT</t>
  </si>
  <si>
    <t>009731</t>
  </si>
  <si>
    <t>3</t>
  </si>
  <si>
    <t>1420200097314</t>
  </si>
  <si>
    <t>1420200097191</t>
  </si>
  <si>
    <t>C W HAHN UNIT A</t>
  </si>
  <si>
    <t>009719</t>
  </si>
  <si>
    <t>1420200097241</t>
  </si>
  <si>
    <t>G KLEIN UNIT D</t>
  </si>
  <si>
    <t>009724</t>
  </si>
  <si>
    <t>1420200097251</t>
  </si>
  <si>
    <t>RUCKA UNIT A</t>
  </si>
  <si>
    <t>009725</t>
  </si>
  <si>
    <t>1420200097551</t>
  </si>
  <si>
    <t>G KLEIN UNIT C</t>
  </si>
  <si>
    <t>009755</t>
  </si>
  <si>
    <t>1420200097711</t>
  </si>
  <si>
    <t>G KLEIN UNIT B</t>
  </si>
  <si>
    <t>009771</t>
  </si>
  <si>
    <t>1420100155495H</t>
  </si>
  <si>
    <t>MEYER UNIT</t>
  </si>
  <si>
    <t>015549</t>
  </si>
  <si>
    <t>1420200098221</t>
  </si>
  <si>
    <t>THIELE UNIT B</t>
  </si>
  <si>
    <t>009822</t>
  </si>
  <si>
    <t>1420200097211</t>
  </si>
  <si>
    <t>SCHMIDT UNIT A</t>
  </si>
  <si>
    <t>009721</t>
  </si>
  <si>
    <t>1420200098991</t>
  </si>
  <si>
    <t>ROSETTA RESOURCES OPERATING LP</t>
  </si>
  <si>
    <t>KLOTZMAN</t>
  </si>
  <si>
    <t>009899</t>
  </si>
  <si>
    <t>1420200098731</t>
  </si>
  <si>
    <t>MAURER UNIT A</t>
  </si>
  <si>
    <t>009873</t>
  </si>
  <si>
    <t>1420200099621</t>
  </si>
  <si>
    <t>THIELE UNIT A</t>
  </si>
  <si>
    <t>009962</t>
  </si>
  <si>
    <t>1420200098241</t>
  </si>
  <si>
    <t>R MEISCHEN UNIT A</t>
  </si>
  <si>
    <t>009824</t>
  </si>
  <si>
    <t>1420200099611</t>
  </si>
  <si>
    <t>G KLEIN UNIT A</t>
  </si>
  <si>
    <t>009961</t>
  </si>
  <si>
    <t>1420200097741</t>
  </si>
  <si>
    <t>G KLEIN UNIT E</t>
  </si>
  <si>
    <t>009774</t>
  </si>
  <si>
    <t>1420200098461</t>
  </si>
  <si>
    <t>R MEISCHEN UNIT B</t>
  </si>
  <si>
    <t>009846</t>
  </si>
  <si>
    <t>1420200099671</t>
  </si>
  <si>
    <t>TAYLOR UNIT A</t>
  </si>
  <si>
    <t>009967</t>
  </si>
  <si>
    <t>1420200098421</t>
  </si>
  <si>
    <t>H&amp;H UNIT B</t>
  </si>
  <si>
    <t>009842</t>
  </si>
  <si>
    <t>1420200099201</t>
  </si>
  <si>
    <t>BRASWELL UNIT B</t>
  </si>
  <si>
    <t>009920</t>
  </si>
  <si>
    <t>1420200098992</t>
  </si>
  <si>
    <t>1420200098993S</t>
  </si>
  <si>
    <t>3S</t>
  </si>
  <si>
    <t>1420200098994</t>
  </si>
  <si>
    <t>1420200098997</t>
  </si>
  <si>
    <t>7</t>
  </si>
  <si>
    <t>1420200098998</t>
  </si>
  <si>
    <t>8</t>
  </si>
  <si>
    <t>1420200099721</t>
  </si>
  <si>
    <t>WEISCHWILL UNIT A</t>
  </si>
  <si>
    <t>009972</t>
  </si>
  <si>
    <t>1420200101531</t>
  </si>
  <si>
    <t>BEVEREN UNIT A</t>
  </si>
  <si>
    <t>010153</t>
  </si>
  <si>
    <t>14201001554910H</t>
  </si>
  <si>
    <t>1420200100461H</t>
  </si>
  <si>
    <t>ORO NEGRO UNIT 3</t>
  </si>
  <si>
    <t>010046</t>
  </si>
  <si>
    <t>1420200101671</t>
  </si>
  <si>
    <t>WARM SPRINGS UNIT A</t>
  </si>
  <si>
    <t>010167</t>
  </si>
  <si>
    <t>1420200102551H</t>
  </si>
  <si>
    <t>WALTERS A</t>
  </si>
  <si>
    <t>010255</t>
  </si>
  <si>
    <t>1420200097316</t>
  </si>
  <si>
    <t>1420200101692H</t>
  </si>
  <si>
    <t>A J BAKER A</t>
  </si>
  <si>
    <t>010169</t>
  </si>
  <si>
    <t>1420200102141</t>
  </si>
  <si>
    <t>BLAIR UNIT A</t>
  </si>
  <si>
    <t>010214</t>
  </si>
  <si>
    <t>1420200102121</t>
  </si>
  <si>
    <t>WRIGHT UNIT A</t>
  </si>
  <si>
    <t>010212</t>
  </si>
  <si>
    <t>1420200101343H</t>
  </si>
  <si>
    <t>CANTU B</t>
  </si>
  <si>
    <t>010134</t>
  </si>
  <si>
    <t>1420200101344H</t>
  </si>
  <si>
    <t>1420200102161</t>
  </si>
  <si>
    <t>MUMME UNIT A</t>
  </si>
  <si>
    <t>010216</t>
  </si>
  <si>
    <t>1420200101861H</t>
  </si>
  <si>
    <t>MATADOR K LOVE ORCA</t>
  </si>
  <si>
    <t>010186</t>
  </si>
  <si>
    <t>1420200101862H</t>
  </si>
  <si>
    <t>1420100153751H</t>
  </si>
  <si>
    <t>PENA CREEK I</t>
  </si>
  <si>
    <t>015375</t>
  </si>
  <si>
    <t>1420100152891H</t>
  </si>
  <si>
    <t>THALMANN</t>
  </si>
  <si>
    <t>015289</t>
  </si>
  <si>
    <t>1420100154867H</t>
  </si>
  <si>
    <t>BAGGETT JOHN B</t>
  </si>
  <si>
    <t>015486</t>
  </si>
  <si>
    <t>142010015316B  4H</t>
  </si>
  <si>
    <t>LIGHT</t>
  </si>
  <si>
    <t>015316</t>
  </si>
  <si>
    <t>B  4H</t>
  </si>
  <si>
    <t>142010015316B  2H</t>
  </si>
  <si>
    <t>B  2H</t>
  </si>
  <si>
    <t>142010015316C  2H</t>
  </si>
  <si>
    <t>C  2H</t>
  </si>
  <si>
    <t>1420100152335H</t>
  </si>
  <si>
    <t>142010015213D  1H</t>
  </si>
  <si>
    <t>142010015213D  3H</t>
  </si>
  <si>
    <t>D  3H</t>
  </si>
  <si>
    <t>142010015213E  4H</t>
  </si>
  <si>
    <t>E  4H</t>
  </si>
  <si>
    <t>242010260885</t>
  </si>
  <si>
    <t>260885</t>
  </si>
  <si>
    <t>1420100154071H</t>
  </si>
  <si>
    <t>ALLEE UNIT D</t>
  </si>
  <si>
    <t>015407</t>
  </si>
  <si>
    <t>1420100153871H</t>
  </si>
  <si>
    <t>BLAKEWAY UNIT A DIM</t>
  </si>
  <si>
    <t>015387</t>
  </si>
  <si>
    <t>1420100153702401H</t>
  </si>
  <si>
    <t>MORO CREEK</t>
  </si>
  <si>
    <t>015370</t>
  </si>
  <si>
    <t>2401H</t>
  </si>
  <si>
    <t>1420100155326H</t>
  </si>
  <si>
    <t>BRIGGS</t>
  </si>
  <si>
    <t>015532</t>
  </si>
  <si>
    <t>1420100154233H</t>
  </si>
  <si>
    <t>PENA CREEK III UNIT C</t>
  </si>
  <si>
    <t>015423</t>
  </si>
  <si>
    <t>1420100155324H</t>
  </si>
  <si>
    <t>142010015213M  3H</t>
  </si>
  <si>
    <t>M  3H</t>
  </si>
  <si>
    <t>142010015317C  1H</t>
  </si>
  <si>
    <t>FAITH-SAN PEDRO</t>
  </si>
  <si>
    <t>015317</t>
  </si>
  <si>
    <t>1420100153571301H</t>
  </si>
  <si>
    <t>PATTERSON ENERGY CORPORATION</t>
  </si>
  <si>
    <t>JRED RANCH B</t>
  </si>
  <si>
    <t>015357</t>
  </si>
  <si>
    <t>1301H</t>
  </si>
  <si>
    <t>1420100153771H</t>
  </si>
  <si>
    <t>MONTEMAYOR</t>
  </si>
  <si>
    <t>015377</t>
  </si>
  <si>
    <t>1420100155631H</t>
  </si>
  <si>
    <t>ALLEE UNIT B</t>
  </si>
  <si>
    <t>015563</t>
  </si>
  <si>
    <t>142010015323B  1H</t>
  </si>
  <si>
    <t>NAEGELI</t>
  </si>
  <si>
    <t>015323</t>
  </si>
  <si>
    <t>B  1H</t>
  </si>
  <si>
    <t>142010015323C  1H</t>
  </si>
  <si>
    <t>1420100154282H</t>
  </si>
  <si>
    <t>ROGERS</t>
  </si>
  <si>
    <t>015428</t>
  </si>
  <si>
    <t>1420100156021H</t>
  </si>
  <si>
    <t>GALM UNIT B</t>
  </si>
  <si>
    <t>015602</t>
  </si>
  <si>
    <t>1420100157071H</t>
  </si>
  <si>
    <t>ZIENTEK UNIT A</t>
  </si>
  <si>
    <t>015707</t>
  </si>
  <si>
    <t>1420100154742H</t>
  </si>
  <si>
    <t>KONE</t>
  </si>
  <si>
    <t>015474</t>
  </si>
  <si>
    <t>1420100153201H</t>
  </si>
  <si>
    <t>ALLEE UNIT E</t>
  </si>
  <si>
    <t>015320</t>
  </si>
  <si>
    <t>142010015317D  2H</t>
  </si>
  <si>
    <t>D  2H</t>
  </si>
  <si>
    <t>142010015535B  5H</t>
  </si>
  <si>
    <t>HENRICHSON</t>
  </si>
  <si>
    <t>015535</t>
  </si>
  <si>
    <t>B  5H</t>
  </si>
  <si>
    <t>142010015561J  4H</t>
  </si>
  <si>
    <t>VALLEY WELLS</t>
  </si>
  <si>
    <t>015561</t>
  </si>
  <si>
    <t>J  4H</t>
  </si>
  <si>
    <t>142010015569B  1H</t>
  </si>
  <si>
    <t>VESPER DIM</t>
  </si>
  <si>
    <t>015569</t>
  </si>
  <si>
    <t>1420100156131H</t>
  </si>
  <si>
    <t>ZIENTEK UNIT B</t>
  </si>
  <si>
    <t>015613</t>
  </si>
  <si>
    <t>142010015569C  3H</t>
  </si>
  <si>
    <t>C  3H</t>
  </si>
  <si>
    <t>142010015585A  1H</t>
  </si>
  <si>
    <t>SUGARLAND DIM</t>
  </si>
  <si>
    <t>015585</t>
  </si>
  <si>
    <t>142010015560D  1H</t>
  </si>
  <si>
    <t>OLD RIVER RANCH DIM</t>
  </si>
  <si>
    <t>015560</t>
  </si>
  <si>
    <t>142010015569E  2H</t>
  </si>
  <si>
    <t>1420100155832H</t>
  </si>
  <si>
    <t>HENRICHSON UNIT C DIM</t>
  </si>
  <si>
    <t>015583</t>
  </si>
  <si>
    <t>142010015862101H</t>
  </si>
  <si>
    <t>REDEMPTION OIL &amp; GAS LLC</t>
  </si>
  <si>
    <t>TOCQUIGNY</t>
  </si>
  <si>
    <t>015862</t>
  </si>
  <si>
    <t>101H</t>
  </si>
  <si>
    <t>14201001554410H</t>
  </si>
  <si>
    <t>IVEY RANCH DIM</t>
  </si>
  <si>
    <t>015544</t>
  </si>
  <si>
    <t>1420100155891H</t>
  </si>
  <si>
    <t>SANFORD UNIT DIM</t>
  </si>
  <si>
    <t>015589</t>
  </si>
  <si>
    <t>1420100152635921H</t>
  </si>
  <si>
    <t>5921H</t>
  </si>
  <si>
    <t>1420100152635922H</t>
  </si>
  <si>
    <t>5922H</t>
  </si>
  <si>
    <t>1420100157391H</t>
  </si>
  <si>
    <t>BLAKEWAY UNIT B DIM</t>
  </si>
  <si>
    <t>015739</t>
  </si>
  <si>
    <t>1420100155327H</t>
  </si>
  <si>
    <t>142010015593Q  1H</t>
  </si>
  <si>
    <t>BIG WELLS SOUTH DIM</t>
  </si>
  <si>
    <t>015593</t>
  </si>
  <si>
    <t>142010015316D  2H</t>
  </si>
  <si>
    <t>142010015316D  4H</t>
  </si>
  <si>
    <t>D  4H</t>
  </si>
  <si>
    <t>1420100155535H</t>
  </si>
  <si>
    <t>NHL</t>
  </si>
  <si>
    <t>015553</t>
  </si>
  <si>
    <t>142010015560A  1H</t>
  </si>
  <si>
    <t>142010015771E  3H</t>
  </si>
  <si>
    <t>JOHNSTON ENTERPRISES DIM</t>
  </si>
  <si>
    <t>015771</t>
  </si>
  <si>
    <t>E  3H</t>
  </si>
  <si>
    <t>142010016100A  1H</t>
  </si>
  <si>
    <t>ARENA ROJA DIM</t>
  </si>
  <si>
    <t>016100</t>
  </si>
  <si>
    <t>142010016100A  4H</t>
  </si>
  <si>
    <t>A  4H</t>
  </si>
  <si>
    <t>142010015823B  3H</t>
  </si>
  <si>
    <t>HOLUBAR DIM</t>
  </si>
  <si>
    <t>015823</t>
  </si>
  <si>
    <t>B  3H</t>
  </si>
  <si>
    <t>142010015823B  5H</t>
  </si>
  <si>
    <t>142010015585A  6H</t>
  </si>
  <si>
    <t>A  6H</t>
  </si>
  <si>
    <t>1420100161391H</t>
  </si>
  <si>
    <t>ARENA ROJA UNIT F DIM</t>
  </si>
  <si>
    <t>016139</t>
  </si>
  <si>
    <t>14201001537811H</t>
  </si>
  <si>
    <t>TEXAS INTERNATIONAL OPERATING LLC</t>
  </si>
  <si>
    <t>RANGER BEALL RANCH</t>
  </si>
  <si>
    <t>015378</t>
  </si>
  <si>
    <t>14201001537813H</t>
  </si>
  <si>
    <t>14201001537812H</t>
  </si>
  <si>
    <t>242010268526</t>
  </si>
  <si>
    <t>SHELL WESTERN E &amp; P INCORPORATED LP</t>
  </si>
  <si>
    <t>PILONCILLO</t>
  </si>
  <si>
    <t>268526</t>
  </si>
  <si>
    <t>A8HL</t>
  </si>
  <si>
    <t>1420100155532H</t>
  </si>
  <si>
    <t>1420100160411H</t>
  </si>
  <si>
    <t>ZIENTEK NORTH UNIT DIM</t>
  </si>
  <si>
    <t>016041</t>
  </si>
  <si>
    <t>1420100152065H</t>
  </si>
  <si>
    <t>142010015213K  3H</t>
  </si>
  <si>
    <t>K  3H</t>
  </si>
  <si>
    <t>142010015213L  3H</t>
  </si>
  <si>
    <t>L  3H</t>
  </si>
  <si>
    <t>142010016044E  1H</t>
  </si>
  <si>
    <t>FAUST DIM</t>
  </si>
  <si>
    <t>016044</t>
  </si>
  <si>
    <t>1420100160731H</t>
  </si>
  <si>
    <t>VESPER ASSOCIATES DIM B</t>
  </si>
  <si>
    <t>016073</t>
  </si>
  <si>
    <t>142010016044D  1H</t>
  </si>
  <si>
    <t>142010016044C  1H</t>
  </si>
  <si>
    <t>1420100154744H</t>
  </si>
  <si>
    <t>142010015630B  1H</t>
  </si>
  <si>
    <t>ANDERSON-STONE DIM</t>
  </si>
  <si>
    <t>015630</t>
  </si>
  <si>
    <t>142010015630D  4H</t>
  </si>
  <si>
    <t>142010015630M  2H</t>
  </si>
  <si>
    <t>M  2H</t>
  </si>
  <si>
    <t>142010015630M  5H</t>
  </si>
  <si>
    <t>M  5H</t>
  </si>
  <si>
    <t>142010015625B  1H</t>
  </si>
  <si>
    <t>BOHANNAN DIM</t>
  </si>
  <si>
    <t>015625</t>
  </si>
  <si>
    <t>142010016343G  8H</t>
  </si>
  <si>
    <t>GIBSON DIM</t>
  </si>
  <si>
    <t>016343</t>
  </si>
  <si>
    <t>G  8H</t>
  </si>
  <si>
    <t>14201001531517H</t>
  </si>
  <si>
    <t>1420100154745H</t>
  </si>
  <si>
    <t>1420100154747H</t>
  </si>
  <si>
    <t>1420100154746H</t>
  </si>
  <si>
    <t>1420100154748H</t>
  </si>
  <si>
    <t>14201001531519H</t>
  </si>
  <si>
    <t>142010016219B  2H</t>
  </si>
  <si>
    <t>GIBSON SOUTH DIM</t>
  </si>
  <si>
    <t>016219</t>
  </si>
  <si>
    <t>1420100161333H</t>
  </si>
  <si>
    <t>HENRICHSON UNIT E DIM</t>
  </si>
  <si>
    <t>016133</t>
  </si>
  <si>
    <t>142010016219A  2H</t>
  </si>
  <si>
    <t>A  2H</t>
  </si>
  <si>
    <t>142010015626A  4H</t>
  </si>
  <si>
    <t>FAITH SANDY DIM</t>
  </si>
  <si>
    <t>015626</t>
  </si>
  <si>
    <t>142010016333A  1H</t>
  </si>
  <si>
    <t>BUNTIN DIM</t>
  </si>
  <si>
    <t>016333</t>
  </si>
  <si>
    <t>14201001537817H</t>
  </si>
  <si>
    <t>14201001537818H</t>
  </si>
  <si>
    <t>14201001537819H</t>
  </si>
  <si>
    <t>1420100161661H</t>
  </si>
  <si>
    <t>HARPER UNIT B DIM</t>
  </si>
  <si>
    <t>016166</t>
  </si>
  <si>
    <t>1420100163461H</t>
  </si>
  <si>
    <t>HELMCAMP STATE DIM</t>
  </si>
  <si>
    <t>016346</t>
  </si>
  <si>
    <t>1420100162091H</t>
  </si>
  <si>
    <t>POCO MAS RANCH UNIT B DIM</t>
  </si>
  <si>
    <t>016209</t>
  </si>
  <si>
    <t>1420100163755H</t>
  </si>
  <si>
    <t>TAUBER UNIT A DIM</t>
  </si>
  <si>
    <t>016375</t>
  </si>
  <si>
    <t>1420100161681H</t>
  </si>
  <si>
    <t>FLAT CREEK UNIT B DIM</t>
  </si>
  <si>
    <t>016168</t>
  </si>
  <si>
    <t>142010015959C  2H</t>
  </si>
  <si>
    <t>HANING DIM</t>
  </si>
  <si>
    <t>015959</t>
  </si>
  <si>
    <t>1420100162992H</t>
  </si>
  <si>
    <t>HELMCAMP STATE UNIT D DIM</t>
  </si>
  <si>
    <t>016299</t>
  </si>
  <si>
    <t>1420100163322H</t>
  </si>
  <si>
    <t>HELMCAMP STATE UNIT A DIM</t>
  </si>
  <si>
    <t>016332</t>
  </si>
  <si>
    <t>1420100163002H</t>
  </si>
  <si>
    <t>HELMCAMP STATE UNIT B DIM</t>
  </si>
  <si>
    <t>016300</t>
  </si>
  <si>
    <t>1420100161092H</t>
  </si>
  <si>
    <t>STUMBERG ESTATE</t>
  </si>
  <si>
    <t>016109</t>
  </si>
  <si>
    <t>1420100161093H</t>
  </si>
  <si>
    <t>1420100161211H</t>
  </si>
  <si>
    <t>DENNIS UNIT B DIM</t>
  </si>
  <si>
    <t>016121</t>
  </si>
  <si>
    <t>1420300259261H</t>
  </si>
  <si>
    <t>WEBER ENERGY CORPORATION</t>
  </si>
  <si>
    <t xml:space="preserve"> Fayette</t>
  </si>
  <si>
    <t>CHERRY</t>
  </si>
  <si>
    <t>025926</t>
  </si>
  <si>
    <t>142020P51956MULTIWELL01</t>
  </si>
  <si>
    <t>SANCHEZ OIL &amp; GAS CORPORATION</t>
  </si>
  <si>
    <t>PROST UNIT 1H</t>
  </si>
  <si>
    <t>142030026083MULTIWELL01</t>
  </si>
  <si>
    <t>SOUTHERN BAY OPERATING LLC</t>
  </si>
  <si>
    <t>SOUTHERN BAY</t>
  </si>
  <si>
    <t>ARNIM A UNIT</t>
  </si>
  <si>
    <t>026083</t>
  </si>
  <si>
    <t>1420300258782H</t>
  </si>
  <si>
    <t>CHERRY UNIT II</t>
  </si>
  <si>
    <t>025878</t>
  </si>
  <si>
    <t>1420100155451H</t>
  </si>
  <si>
    <t>BLACKBRUSH OIL &amp; GAS LLC</t>
  </si>
  <si>
    <t>PEARSALL T J</t>
  </si>
  <si>
    <t>015545</t>
  </si>
  <si>
    <t>1420100157861ST</t>
  </si>
  <si>
    <t>JOHNSTON</t>
  </si>
  <si>
    <t>015786</t>
  </si>
  <si>
    <t>1ST</t>
  </si>
  <si>
    <t>1420100157353ST</t>
  </si>
  <si>
    <t>KOTHMANN-RANCH</t>
  </si>
  <si>
    <t>015735</t>
  </si>
  <si>
    <t>3ST</t>
  </si>
  <si>
    <t>1420100154001</t>
  </si>
  <si>
    <t>SANTA CRUZ REALTY ET AL UNIT</t>
  </si>
  <si>
    <t>015400</t>
  </si>
  <si>
    <t>1420100155081H</t>
  </si>
  <si>
    <t>U S ENERCORP LIMITED</t>
  </si>
  <si>
    <t>RALLY EAGLE</t>
  </si>
  <si>
    <t>015508</t>
  </si>
  <si>
    <t>1420100152744H</t>
  </si>
  <si>
    <t>1420100154051H</t>
  </si>
  <si>
    <t>R H PICKENS ET AL A</t>
  </si>
  <si>
    <t>015405</t>
  </si>
  <si>
    <t>1420100157844H</t>
  </si>
  <si>
    <t>KOTHMANN UNIT</t>
  </si>
  <si>
    <t>015784</t>
  </si>
  <si>
    <t>1420100152745H</t>
  </si>
  <si>
    <t>1420100154052H</t>
  </si>
  <si>
    <t>1420100154053H</t>
  </si>
  <si>
    <t>1420100154731H</t>
  </si>
  <si>
    <t>R H PICKENS ET AL B</t>
  </si>
  <si>
    <t>015473</t>
  </si>
  <si>
    <t>1420100154054H</t>
  </si>
  <si>
    <t>1420100154733H</t>
  </si>
  <si>
    <t>1420100158313H</t>
  </si>
  <si>
    <t>CHEYENNE PETROLEUM COMPANY</t>
  </si>
  <si>
    <t>ALINE WILLIAMS UNIT A</t>
  </si>
  <si>
    <t>015831</t>
  </si>
  <si>
    <t>1420100158311H</t>
  </si>
  <si>
    <t>1420100154735H</t>
  </si>
  <si>
    <t>1420100156097H</t>
  </si>
  <si>
    <t>R H PICKENS ET AL A7</t>
  </si>
  <si>
    <t>015609</t>
  </si>
  <si>
    <t>1420100158241HA</t>
  </si>
  <si>
    <t>BRC OPERATING COMPANY LLC</t>
  </si>
  <si>
    <t>HBR</t>
  </si>
  <si>
    <t>015824</t>
  </si>
  <si>
    <t>1HA</t>
  </si>
  <si>
    <t>1420100154736H</t>
  </si>
  <si>
    <t>1420100156088H</t>
  </si>
  <si>
    <t>R H PICKENS ET AL A8 UNIT</t>
  </si>
  <si>
    <t>015608</t>
  </si>
  <si>
    <t>1420100161881H</t>
  </si>
  <si>
    <t>HUGHES DAN A COMPANY LP</t>
  </si>
  <si>
    <t>MCKINNEY</t>
  </si>
  <si>
    <t>016188</t>
  </si>
  <si>
    <t>1420100157355H</t>
  </si>
  <si>
    <t>1420100154739H</t>
  </si>
  <si>
    <t>142010015828A  2H</t>
  </si>
  <si>
    <t>HARDIN UNIT</t>
  </si>
  <si>
    <t>015828</t>
  </si>
  <si>
    <t>1420100156231H</t>
  </si>
  <si>
    <t>MONTE LENOSO FRO</t>
  </si>
  <si>
    <t>015623</t>
  </si>
  <si>
    <t>142010015507H  4H</t>
  </si>
  <si>
    <t>015507</t>
  </si>
  <si>
    <t>H  4H</t>
  </si>
  <si>
    <t>142010015853A  1H</t>
  </si>
  <si>
    <t>THOMPSON RANCH</t>
  </si>
  <si>
    <t>015853</t>
  </si>
  <si>
    <t>142010015623A  1H</t>
  </si>
  <si>
    <t>1420100158501H</t>
  </si>
  <si>
    <t>JAY HARPOLE</t>
  </si>
  <si>
    <t>015850</t>
  </si>
  <si>
    <t>1420100158502H</t>
  </si>
  <si>
    <t>14201001587311H</t>
  </si>
  <si>
    <t>JENNINGS UNIT</t>
  </si>
  <si>
    <t>015873</t>
  </si>
  <si>
    <t>1420100158641H</t>
  </si>
  <si>
    <t>MARRS MCLEAN</t>
  </si>
  <si>
    <t>015864</t>
  </si>
  <si>
    <t>14201001536150H</t>
  </si>
  <si>
    <t>50H</t>
  </si>
  <si>
    <t>142010015733B  3H</t>
  </si>
  <si>
    <t>RB AVANT UNIT</t>
  </si>
  <si>
    <t>015733</t>
  </si>
  <si>
    <t>142010015733B  4H</t>
  </si>
  <si>
    <t>1420100161479H</t>
  </si>
  <si>
    <t>R H PICKENS ET AL A9 UNIT</t>
  </si>
  <si>
    <t>016147</t>
  </si>
  <si>
    <t>1420100161622H</t>
  </si>
  <si>
    <t>CHILIPITIN LTD</t>
  </si>
  <si>
    <t>016162</t>
  </si>
  <si>
    <t>1420100161621H</t>
  </si>
  <si>
    <t>14201001547310H</t>
  </si>
  <si>
    <t>1420100160981H</t>
  </si>
  <si>
    <t>H A GRAY ET AL UNIT</t>
  </si>
  <si>
    <t>016098</t>
  </si>
  <si>
    <t>1420100160982H</t>
  </si>
  <si>
    <t>1420100158532H</t>
  </si>
  <si>
    <t>142010P58169MULTIWELL01</t>
  </si>
  <si>
    <t>KOTHMANN-RANCH 7H</t>
  </si>
  <si>
    <t>1420100158642H</t>
  </si>
  <si>
    <t>1420200094683H</t>
  </si>
  <si>
    <t>1420100153973H</t>
  </si>
  <si>
    <t>1420100152532H</t>
  </si>
  <si>
    <t>015253</t>
  </si>
  <si>
    <t>1420100153972H</t>
  </si>
  <si>
    <t>142010P45911MULTIWELL01</t>
  </si>
  <si>
    <t>BARHART EF 2H</t>
  </si>
  <si>
    <t>1420100152534H</t>
  </si>
  <si>
    <t>1420100153682H</t>
  </si>
  <si>
    <t>015368</t>
  </si>
  <si>
    <t>1420100154021H</t>
  </si>
  <si>
    <t>1420100152932H</t>
  </si>
  <si>
    <t>1420100154941H</t>
  </si>
  <si>
    <t>S DUDERSTADT</t>
  </si>
  <si>
    <t>015494</t>
  </si>
  <si>
    <t>1420100155681H</t>
  </si>
  <si>
    <t>HAMILTON</t>
  </si>
  <si>
    <t>015568</t>
  </si>
  <si>
    <t>1420100153802H</t>
  </si>
  <si>
    <t>HAWN HOLT</t>
  </si>
  <si>
    <t>015380</t>
  </si>
  <si>
    <t>1420100153801H</t>
  </si>
  <si>
    <t>1420100153281H</t>
  </si>
  <si>
    <t>1420100154991H</t>
  </si>
  <si>
    <t>FOREST OIL CORPORATION</t>
  </si>
  <si>
    <t>BANKHEAD</t>
  </si>
  <si>
    <t>015499</t>
  </si>
  <si>
    <t>1420100154514H</t>
  </si>
  <si>
    <t>1420100153283H</t>
  </si>
  <si>
    <t>1420100154802H</t>
  </si>
  <si>
    <t>STEEN UNIT</t>
  </si>
  <si>
    <t>015480</t>
  </si>
  <si>
    <t>1420100155911H</t>
  </si>
  <si>
    <t>PARR</t>
  </si>
  <si>
    <t>015591</t>
  </si>
  <si>
    <t>1420100162451H</t>
  </si>
  <si>
    <t>TINSLEY-RAEKE</t>
  </si>
  <si>
    <t>016245</t>
  </si>
  <si>
    <t>1420100153213H</t>
  </si>
  <si>
    <t>1420100155171H</t>
  </si>
  <si>
    <t>HOLMES</t>
  </si>
  <si>
    <t>015517</t>
  </si>
  <si>
    <t>1420100155261H</t>
  </si>
  <si>
    <t>GEORG</t>
  </si>
  <si>
    <t>015526</t>
  </si>
  <si>
    <t>1420100154531H</t>
  </si>
  <si>
    <t>S KING UNIT</t>
  </si>
  <si>
    <t>015453</t>
  </si>
  <si>
    <t>1420100154515H</t>
  </si>
  <si>
    <t>1420100154804H</t>
  </si>
  <si>
    <t>1420100161561H</t>
  </si>
  <si>
    <t>STOREY</t>
  </si>
  <si>
    <t>016156</t>
  </si>
  <si>
    <t>1420100153804H</t>
  </si>
  <si>
    <t>1420100153806H</t>
  </si>
  <si>
    <t>1420100160941H</t>
  </si>
  <si>
    <t>COOK</t>
  </si>
  <si>
    <t>016094</t>
  </si>
  <si>
    <t>1420100154013H</t>
  </si>
  <si>
    <t>1420100154011H</t>
  </si>
  <si>
    <t>1420100161421H</t>
  </si>
  <si>
    <t>ROWELL-COLWELL</t>
  </si>
  <si>
    <t>016142</t>
  </si>
  <si>
    <t>1420100160991H</t>
  </si>
  <si>
    <t>TINSLEY-LAWLEY</t>
  </si>
  <si>
    <t>016099</t>
  </si>
  <si>
    <t>1420100155221H</t>
  </si>
  <si>
    <t>BUTLER</t>
  </si>
  <si>
    <t>015522</t>
  </si>
  <si>
    <t>1420100155092H</t>
  </si>
  <si>
    <t>KING FEHNER UNIT</t>
  </si>
  <si>
    <t>015509</t>
  </si>
  <si>
    <t>142010P50308MULTIWELL01</t>
  </si>
  <si>
    <t>BOULDIN TRUST 01H</t>
  </si>
  <si>
    <t>1420100154644H</t>
  </si>
  <si>
    <t>B&amp;B UNIT</t>
  </si>
  <si>
    <t>015464</t>
  </si>
  <si>
    <t>1420100154642H</t>
  </si>
  <si>
    <t>1420100155096H</t>
  </si>
  <si>
    <t>1420100154646H</t>
  </si>
  <si>
    <t>1420100154808H</t>
  </si>
  <si>
    <t>1420100155001H</t>
  </si>
  <si>
    <t>CME UNIT</t>
  </si>
  <si>
    <t>015500</t>
  </si>
  <si>
    <t>1420100154806H</t>
  </si>
  <si>
    <t>1420100155161 H</t>
  </si>
  <si>
    <t>POLAN</t>
  </si>
  <si>
    <t>015516</t>
  </si>
  <si>
    <t>1420100155095H</t>
  </si>
  <si>
    <t>1420100155094H</t>
  </si>
  <si>
    <t>1420100160621H</t>
  </si>
  <si>
    <t>MAHAN SOUTH</t>
  </si>
  <si>
    <t>016062</t>
  </si>
  <si>
    <t>1420100153809H</t>
  </si>
  <si>
    <t>14201001538010H</t>
  </si>
  <si>
    <t>14201001538013H</t>
  </si>
  <si>
    <t>1420100153807H</t>
  </si>
  <si>
    <t>1420100153803H</t>
  </si>
  <si>
    <t>1420100153805H</t>
  </si>
  <si>
    <t>1420100153808H</t>
  </si>
  <si>
    <t>14201001538012H</t>
  </si>
  <si>
    <t>14201001538011H</t>
  </si>
  <si>
    <t>1420100154516H</t>
  </si>
  <si>
    <t>1420100154517H</t>
  </si>
  <si>
    <t>1420100154891H</t>
  </si>
  <si>
    <t>MUNSON RANCH</t>
  </si>
  <si>
    <t>015489</t>
  </si>
  <si>
    <t>1420100154811H</t>
  </si>
  <si>
    <t>LANDGREBE UNIT</t>
  </si>
  <si>
    <t>015481</t>
  </si>
  <si>
    <t>1420100155236H</t>
  </si>
  <si>
    <t>KERNER CARSON UNIT</t>
  </si>
  <si>
    <t>015523</t>
  </si>
  <si>
    <t>1420100155232H</t>
  </si>
  <si>
    <t>1420100155234H</t>
  </si>
  <si>
    <t>1420100155238H</t>
  </si>
  <si>
    <t>14201001552310H</t>
  </si>
  <si>
    <t>1420100155493H</t>
  </si>
  <si>
    <t>1420100155491H</t>
  </si>
  <si>
    <t>1420100155492H</t>
  </si>
  <si>
    <t>1420100155494H</t>
  </si>
  <si>
    <t>1420100154645H</t>
  </si>
  <si>
    <t>1420100159311H</t>
  </si>
  <si>
    <t>CARTER</t>
  </si>
  <si>
    <t>015931</t>
  </si>
  <si>
    <t>1420100154893H</t>
  </si>
  <si>
    <t>1420100156491</t>
  </si>
  <si>
    <t>FRISBIE UNIT</t>
  </si>
  <si>
    <t>015649</t>
  </si>
  <si>
    <t>1420100160831H</t>
  </si>
  <si>
    <t>KIES</t>
  </si>
  <si>
    <t>016083</t>
  </si>
  <si>
    <t>1420100155496H</t>
  </si>
  <si>
    <t>1420100156181H</t>
  </si>
  <si>
    <t>MERRITT SOUTH UNIT</t>
  </si>
  <si>
    <t>015618</t>
  </si>
  <si>
    <t>1420100156182H</t>
  </si>
  <si>
    <t>1420100155762H</t>
  </si>
  <si>
    <t>MITCHELL UNIT</t>
  </si>
  <si>
    <t>015576</t>
  </si>
  <si>
    <t>1420100152934H</t>
  </si>
  <si>
    <t>1420100155761H</t>
  </si>
  <si>
    <t>1420100155763H</t>
  </si>
  <si>
    <t>1420100155764H</t>
  </si>
  <si>
    <t>1420100156184H</t>
  </si>
  <si>
    <t>1420100155211H</t>
  </si>
  <si>
    <t>DICKSON-ALLEN</t>
  </si>
  <si>
    <t>015521</t>
  </si>
  <si>
    <t>1420100155212H</t>
  </si>
  <si>
    <t>142010015770A  1H</t>
  </si>
  <si>
    <t>ZAZA ENERGY LLC</t>
  </si>
  <si>
    <t>CRABB RANCH</t>
  </si>
  <si>
    <t>015770</t>
  </si>
  <si>
    <t>1420100161311H</t>
  </si>
  <si>
    <t>MERCIER</t>
  </si>
  <si>
    <t>016131</t>
  </si>
  <si>
    <t>1420100162471H</t>
  </si>
  <si>
    <t>PATTESON</t>
  </si>
  <si>
    <t>016247</t>
  </si>
  <si>
    <t>1420100156415H</t>
  </si>
  <si>
    <t>MCCLURE UNIT</t>
  </si>
  <si>
    <t>015641</t>
  </si>
  <si>
    <t>14201001538015H</t>
  </si>
  <si>
    <t>15H</t>
  </si>
  <si>
    <t>1420100154015H</t>
  </si>
  <si>
    <t>1420100154972H</t>
  </si>
  <si>
    <t>1420100155241H</t>
  </si>
  <si>
    <t>CANNONADE RANCH NORTH</t>
  </si>
  <si>
    <t>015524</t>
  </si>
  <si>
    <t>1420100160241H</t>
  </si>
  <si>
    <t>SMITH UNIT</t>
  </si>
  <si>
    <t>016024</t>
  </si>
  <si>
    <t>1420100152782H</t>
  </si>
  <si>
    <t>1420100155671H</t>
  </si>
  <si>
    <t>BAR INVERTED T UNIT</t>
  </si>
  <si>
    <t>015567</t>
  </si>
  <si>
    <t>1420100156881H</t>
  </si>
  <si>
    <t>R L SCHAEFER</t>
  </si>
  <si>
    <t>015688</t>
  </si>
  <si>
    <t>1420100154016H</t>
  </si>
  <si>
    <t>1420100154014H</t>
  </si>
  <si>
    <t>1420100156414H</t>
  </si>
  <si>
    <t>1420100153222H</t>
  </si>
  <si>
    <t>1420100156413H</t>
  </si>
  <si>
    <t>1420100156411H</t>
  </si>
  <si>
    <t>1420100156883H</t>
  </si>
  <si>
    <t>1420100156412H</t>
  </si>
  <si>
    <t>1420100156417H</t>
  </si>
  <si>
    <t>1420100156416H</t>
  </si>
  <si>
    <t>1420100155231H</t>
  </si>
  <si>
    <t>1420100160821H</t>
  </si>
  <si>
    <t>CARSON A</t>
  </si>
  <si>
    <t>016082</t>
  </si>
  <si>
    <t>1420100155672H</t>
  </si>
  <si>
    <t>1420100155684H</t>
  </si>
  <si>
    <t>1420100159263H</t>
  </si>
  <si>
    <t>CANNONADE RANCH SOUTH</t>
  </si>
  <si>
    <t>015926</t>
  </si>
  <si>
    <t>1420100156882H</t>
  </si>
  <si>
    <t>1420100157731H</t>
  </si>
  <si>
    <t>BOULDIN</t>
  </si>
  <si>
    <t>015773</t>
  </si>
  <si>
    <t>1420100152936H</t>
  </si>
  <si>
    <t>1420100156183H</t>
  </si>
  <si>
    <t>1420100153215H</t>
  </si>
  <si>
    <t>1420100153684H</t>
  </si>
  <si>
    <t>1420100154892H</t>
  </si>
  <si>
    <t>1420100154643H</t>
  </si>
  <si>
    <t>1420100154895H</t>
  </si>
  <si>
    <t>1420100156802H</t>
  </si>
  <si>
    <t>HENKHAUS UNIT</t>
  </si>
  <si>
    <t>015680</t>
  </si>
  <si>
    <t>1420100154897H</t>
  </si>
  <si>
    <t>1420100154894H</t>
  </si>
  <si>
    <t>1420100154424H</t>
  </si>
  <si>
    <t>1420100154898H</t>
  </si>
  <si>
    <t>1420100153214H</t>
  </si>
  <si>
    <t>1420100153685H</t>
  </si>
  <si>
    <t>1420100156561H</t>
  </si>
  <si>
    <t>KOLAR</t>
  </si>
  <si>
    <t>015656</t>
  </si>
  <si>
    <t>1420100153686H</t>
  </si>
  <si>
    <t>1420100160841H</t>
  </si>
  <si>
    <t>GOLDEN</t>
  </si>
  <si>
    <t>016084</t>
  </si>
  <si>
    <t>1420100159141</t>
  </si>
  <si>
    <t>ADELE DUBOSE</t>
  </si>
  <si>
    <t>015914</t>
  </si>
  <si>
    <t>1420100154425H</t>
  </si>
  <si>
    <t>1420100154518H</t>
  </si>
  <si>
    <t>1420100157041H</t>
  </si>
  <si>
    <t>BERGEY-BOENING UNIT</t>
  </si>
  <si>
    <t>015704</t>
  </si>
  <si>
    <t>1420100155233H</t>
  </si>
  <si>
    <t>1420100154512H</t>
  </si>
  <si>
    <t>1420100154511H</t>
  </si>
  <si>
    <t>1420100155497H</t>
  </si>
  <si>
    <t>1420100157051H</t>
  </si>
  <si>
    <t>HAWN DICKSON</t>
  </si>
  <si>
    <t>015705</t>
  </si>
  <si>
    <t>1420100155093H</t>
  </si>
  <si>
    <t>1420100155765H</t>
  </si>
  <si>
    <t>1420100158885H</t>
  </si>
  <si>
    <t>WHYBURN UNIT</t>
  </si>
  <si>
    <t>015888</t>
  </si>
  <si>
    <t>1420100158886H</t>
  </si>
  <si>
    <t>1420100158883H</t>
  </si>
  <si>
    <t>1420100158884H</t>
  </si>
  <si>
    <t>1420100154896H</t>
  </si>
  <si>
    <t>1420100156806H</t>
  </si>
  <si>
    <t>1420100156807H</t>
  </si>
  <si>
    <t>1420100155498H</t>
  </si>
  <si>
    <t>1420100155499H</t>
  </si>
  <si>
    <t>1420100154519H</t>
  </si>
  <si>
    <t>1420100154899H</t>
  </si>
  <si>
    <t>1420100156521H</t>
  </si>
  <si>
    <t>ROCK CREEK RANCH</t>
  </si>
  <si>
    <t>015652</t>
  </si>
  <si>
    <t>1420100156522H</t>
  </si>
  <si>
    <t>1420100159736H</t>
  </si>
  <si>
    <t>AHLHORN-NAJVAR UNIT</t>
  </si>
  <si>
    <t>015973</t>
  </si>
  <si>
    <t>1420100159735H</t>
  </si>
  <si>
    <t>1420100159761H</t>
  </si>
  <si>
    <t>JP RANCH</t>
  </si>
  <si>
    <t>015976</t>
  </si>
  <si>
    <t>1420100159166H</t>
  </si>
  <si>
    <t>GUADALUPE UNIT</t>
  </si>
  <si>
    <t>015916</t>
  </si>
  <si>
    <t>1420100155239H</t>
  </si>
  <si>
    <t>1420100158581H</t>
  </si>
  <si>
    <t>BILSKY-BRISTOL UNIT</t>
  </si>
  <si>
    <t>015858</t>
  </si>
  <si>
    <t>1420100157371H</t>
  </si>
  <si>
    <t>CHERRY-BILSKY UNIT</t>
  </si>
  <si>
    <t>015737</t>
  </si>
  <si>
    <t>1420100156461H</t>
  </si>
  <si>
    <t>NEWTONVILLE UNIT</t>
  </si>
  <si>
    <t>015646</t>
  </si>
  <si>
    <t>1420100158661H</t>
  </si>
  <si>
    <t>CHERRY-TURK UNIT</t>
  </si>
  <si>
    <t>015866</t>
  </si>
  <si>
    <t>1420100157201H</t>
  </si>
  <si>
    <t>BILSKY UNIT</t>
  </si>
  <si>
    <t>015720</t>
  </si>
  <si>
    <t>1420100158882H</t>
  </si>
  <si>
    <t>1420100158881H</t>
  </si>
  <si>
    <t>1420100156523H</t>
  </si>
  <si>
    <t>1420100155674H</t>
  </si>
  <si>
    <t>1420100155673H</t>
  </si>
  <si>
    <t>1420100159529H</t>
  </si>
  <si>
    <t>BOOTHE UNIT</t>
  </si>
  <si>
    <t>015952</t>
  </si>
  <si>
    <t>1420100152535H</t>
  </si>
  <si>
    <t>1420100152536H</t>
  </si>
  <si>
    <t>1420100155675H</t>
  </si>
  <si>
    <t>1420100153687H</t>
  </si>
  <si>
    <t>1420100155767H</t>
  </si>
  <si>
    <t>1420100155768H</t>
  </si>
  <si>
    <t>1420100158862H</t>
  </si>
  <si>
    <t>LORD A UNIT</t>
  </si>
  <si>
    <t>015886</t>
  </si>
  <si>
    <t>1420100158941H</t>
  </si>
  <si>
    <t>STAFFORD UNIT</t>
  </si>
  <si>
    <t>015894</t>
  </si>
  <si>
    <t>1420100161241H</t>
  </si>
  <si>
    <t>BORCHERS O</t>
  </si>
  <si>
    <t>016124</t>
  </si>
  <si>
    <t>1420100158491H</t>
  </si>
  <si>
    <t>SHINER RANCH</t>
  </si>
  <si>
    <t>015849</t>
  </si>
  <si>
    <t>1420100159165H</t>
  </si>
  <si>
    <t>1420100158867H</t>
  </si>
  <si>
    <t>1420100158863H</t>
  </si>
  <si>
    <t>14201001593019H</t>
  </si>
  <si>
    <t>DREYER UNIT</t>
  </si>
  <si>
    <t>015930</t>
  </si>
  <si>
    <t>1420100160053H</t>
  </si>
  <si>
    <t>JP RANCH C</t>
  </si>
  <si>
    <t>016005</t>
  </si>
  <si>
    <t>1420100158942H</t>
  </si>
  <si>
    <t>1420100158865H</t>
  </si>
  <si>
    <t>1420100158864H</t>
  </si>
  <si>
    <t>1420100158866H</t>
  </si>
  <si>
    <t>1420100158869H</t>
  </si>
  <si>
    <t>1420100159168H</t>
  </si>
  <si>
    <t>1420100156462H</t>
  </si>
  <si>
    <t>1420100156463H</t>
  </si>
  <si>
    <t>1420100159167H</t>
  </si>
  <si>
    <t>1420100157261H</t>
  </si>
  <si>
    <t>D FOREMAN UNIT</t>
  </si>
  <si>
    <t>015726</t>
  </si>
  <si>
    <t>1420100158895H</t>
  </si>
  <si>
    <t>BORCHERS TRUST UNIT</t>
  </si>
  <si>
    <t>015889</t>
  </si>
  <si>
    <t>14201001593020H</t>
  </si>
  <si>
    <t>14201001595210H</t>
  </si>
  <si>
    <t>1420100159538H</t>
  </si>
  <si>
    <t>VERLANDER UNIT</t>
  </si>
  <si>
    <t>015953</t>
  </si>
  <si>
    <t>1420100159531H</t>
  </si>
  <si>
    <t>1420100157422H</t>
  </si>
  <si>
    <t>CULPEPPER UNIT</t>
  </si>
  <si>
    <t>015742</t>
  </si>
  <si>
    <t>14201001602916H</t>
  </si>
  <si>
    <t>BOYLES UNIT</t>
  </si>
  <si>
    <t>016029</t>
  </si>
  <si>
    <t>1420100159183H</t>
  </si>
  <si>
    <t>LESTER RANCH UNIT</t>
  </si>
  <si>
    <t>015918</t>
  </si>
  <si>
    <t>1420100159185H</t>
  </si>
  <si>
    <t>1420100159182H</t>
  </si>
  <si>
    <t>1420100158894H</t>
  </si>
  <si>
    <t>1420100158892H</t>
  </si>
  <si>
    <t>1420100158896H</t>
  </si>
  <si>
    <t>1420100158897H</t>
  </si>
  <si>
    <t>1420100156805H</t>
  </si>
  <si>
    <t>1420100158451H</t>
  </si>
  <si>
    <t>BILSKY-BROWN UNIT</t>
  </si>
  <si>
    <t>015845</t>
  </si>
  <si>
    <t>1420100158943H</t>
  </si>
  <si>
    <t>1420100158611H</t>
  </si>
  <si>
    <t>BROWN-BAHLMANN UNIT</t>
  </si>
  <si>
    <t>015861</t>
  </si>
  <si>
    <t>14201001568012H</t>
  </si>
  <si>
    <t>1420100159142</t>
  </si>
  <si>
    <t>1420100160292H</t>
  </si>
  <si>
    <t>1420100160131H</t>
  </si>
  <si>
    <t>CHUMCHAL-LITTLEFIELD UNIT</t>
  </si>
  <si>
    <t>016013</t>
  </si>
  <si>
    <t>1420100159191H</t>
  </si>
  <si>
    <t>KELLEY-WILSON UNIT</t>
  </si>
  <si>
    <t>015919</t>
  </si>
  <si>
    <t>1420100160064H</t>
  </si>
  <si>
    <t>JP RANCH D</t>
  </si>
  <si>
    <t>016006</t>
  </si>
  <si>
    <t>1420100158887H</t>
  </si>
  <si>
    <t>1420100159737H</t>
  </si>
  <si>
    <t>1420100159192H</t>
  </si>
  <si>
    <t>1420100157891H</t>
  </si>
  <si>
    <t>HENNING UNIT</t>
  </si>
  <si>
    <t>015789</t>
  </si>
  <si>
    <t>1420100160461H</t>
  </si>
  <si>
    <t>BAKER-DEFOREST UNIT</t>
  </si>
  <si>
    <t>016046</t>
  </si>
  <si>
    <t>14201001604612H</t>
  </si>
  <si>
    <t>1420100160462H</t>
  </si>
  <si>
    <t>1420100160463H</t>
  </si>
  <si>
    <t>1420100160464H</t>
  </si>
  <si>
    <t>1420100159962H</t>
  </si>
  <si>
    <t>CULPEPPER</t>
  </si>
  <si>
    <t>015996</t>
  </si>
  <si>
    <t>1420100156525H</t>
  </si>
  <si>
    <t>1420100156526H</t>
  </si>
  <si>
    <t>1420100159539H</t>
  </si>
  <si>
    <t>1420100160301H</t>
  </si>
  <si>
    <t>STEEN-SCRUGGS UNIT</t>
  </si>
  <si>
    <t>016030</t>
  </si>
  <si>
    <t>1420100156464H</t>
  </si>
  <si>
    <t>1420100153977H</t>
  </si>
  <si>
    <t>14201001593016H</t>
  </si>
  <si>
    <t>1420100155676H</t>
  </si>
  <si>
    <t>1420100162674H</t>
  </si>
  <si>
    <t>CINCO RANCH D</t>
  </si>
  <si>
    <t>016267</t>
  </si>
  <si>
    <t>1420100159201H</t>
  </si>
  <si>
    <t>BORCHERS KOENNING UNIT</t>
  </si>
  <si>
    <t>015920</t>
  </si>
  <si>
    <t>1420100156809H</t>
  </si>
  <si>
    <t>14201001568011H</t>
  </si>
  <si>
    <t>1420100159202H</t>
  </si>
  <si>
    <t>1420100167032H</t>
  </si>
  <si>
    <t>REID B</t>
  </si>
  <si>
    <t>016703</t>
  </si>
  <si>
    <t>1420100156527H</t>
  </si>
  <si>
    <t>1420200102741H</t>
  </si>
  <si>
    <t>BURROW</t>
  </si>
  <si>
    <t>010274</t>
  </si>
  <si>
    <t>1420100156528H</t>
  </si>
  <si>
    <t>1420100156529H</t>
  </si>
  <si>
    <t>1420100159654H</t>
  </si>
  <si>
    <t>MARTIN UNIT</t>
  </si>
  <si>
    <t>015965</t>
  </si>
  <si>
    <t>1420200102742H</t>
  </si>
  <si>
    <t>1420100162668H</t>
  </si>
  <si>
    <t>CINCO RANCH H</t>
  </si>
  <si>
    <t>016266</t>
  </si>
  <si>
    <t>14201001565210H</t>
  </si>
  <si>
    <t>1420100157732H</t>
  </si>
  <si>
    <t>1420100160078H</t>
  </si>
  <si>
    <t>BARNHART NORTH</t>
  </si>
  <si>
    <t>016007</t>
  </si>
  <si>
    <t>142010P51915MULTIWELL01</t>
  </si>
  <si>
    <t>REID 1H</t>
  </si>
  <si>
    <t>14201001594814H</t>
  </si>
  <si>
    <t>ANNIE UNIT</t>
  </si>
  <si>
    <t>015948</t>
  </si>
  <si>
    <t>1420100160751H</t>
  </si>
  <si>
    <t>NEUSE UNIT</t>
  </si>
  <si>
    <t>016075</t>
  </si>
  <si>
    <t>14201001593015H</t>
  </si>
  <si>
    <t>1420100161741H</t>
  </si>
  <si>
    <t>TINSLEY-VANA</t>
  </si>
  <si>
    <t>016174</t>
  </si>
  <si>
    <t>1420100152938H</t>
  </si>
  <si>
    <t>1420100160293H</t>
  </si>
  <si>
    <t>1420100157892H</t>
  </si>
  <si>
    <t>1420100160481H</t>
  </si>
  <si>
    <t>REILLY</t>
  </si>
  <si>
    <t>016048</t>
  </si>
  <si>
    <t>1420100156562H</t>
  </si>
  <si>
    <t>1420100153766H</t>
  </si>
  <si>
    <t>1420100155237H</t>
  </si>
  <si>
    <t>1420100155235H</t>
  </si>
  <si>
    <t>1420100154025H</t>
  </si>
  <si>
    <t>1420100152937H</t>
  </si>
  <si>
    <t>1420100160294H</t>
  </si>
  <si>
    <t>1420100161222H</t>
  </si>
  <si>
    <t>CROZIER WILLIAMSON UNIT</t>
  </si>
  <si>
    <t>016122</t>
  </si>
  <si>
    <t>1420100155677H</t>
  </si>
  <si>
    <t>1420100160532H</t>
  </si>
  <si>
    <t>THOMAS CROZIER UNIT</t>
  </si>
  <si>
    <t>016053</t>
  </si>
  <si>
    <t>142010P52641MULTIWELL01</t>
  </si>
  <si>
    <t>CINCO RANCH I 9H</t>
  </si>
  <si>
    <t>1420100153979H</t>
  </si>
  <si>
    <t>1420100160891H</t>
  </si>
  <si>
    <t>BOEDEKER LEASE</t>
  </si>
  <si>
    <t>016089</t>
  </si>
  <si>
    <t>1420100160892H</t>
  </si>
  <si>
    <t>14201001588610H</t>
  </si>
  <si>
    <t>1420100160531H</t>
  </si>
  <si>
    <t>1420100154026H</t>
  </si>
  <si>
    <t>14201001565211H</t>
  </si>
  <si>
    <t>1420100161071H</t>
  </si>
  <si>
    <t>BOYSEN UNIT</t>
  </si>
  <si>
    <t>016107</t>
  </si>
  <si>
    <t>1420100161072H</t>
  </si>
  <si>
    <t>1420100164394H</t>
  </si>
  <si>
    <t>O BORCHERS D</t>
  </si>
  <si>
    <t>016439</t>
  </si>
  <si>
    <t>1420100160242H</t>
  </si>
  <si>
    <t>1420100160011H</t>
  </si>
  <si>
    <t>SRALLA UNIT</t>
  </si>
  <si>
    <t>016001</t>
  </si>
  <si>
    <t>1420100162555H</t>
  </si>
  <si>
    <t>HB UNIT</t>
  </si>
  <si>
    <t>016255</t>
  </si>
  <si>
    <t>1420100162221H</t>
  </si>
  <si>
    <t>TINSLEY</t>
  </si>
  <si>
    <t>016222</t>
  </si>
  <si>
    <t>1420100163411H</t>
  </si>
  <si>
    <t>VICKERS-BRAUNE</t>
  </si>
  <si>
    <t>016341</t>
  </si>
  <si>
    <t>1420100163301H</t>
  </si>
  <si>
    <t>SAMPLE-VANA</t>
  </si>
  <si>
    <t>016330</t>
  </si>
  <si>
    <t>14201001622715H</t>
  </si>
  <si>
    <t>ZIMMERMAN UNIT</t>
  </si>
  <si>
    <t>016227</t>
  </si>
  <si>
    <t>1420100163311H</t>
  </si>
  <si>
    <t>LAUGHLIN-COOK</t>
  </si>
  <si>
    <t>016331</t>
  </si>
  <si>
    <t>1420100162583H</t>
  </si>
  <si>
    <t>BAIRD HEIRS UNIT</t>
  </si>
  <si>
    <t>016258</t>
  </si>
  <si>
    <t>1420100160871H</t>
  </si>
  <si>
    <t>MANNING</t>
  </si>
  <si>
    <t>016087</t>
  </si>
  <si>
    <t>1420100162584H</t>
  </si>
  <si>
    <t>14201001539714H</t>
  </si>
  <si>
    <t>1420100166181H</t>
  </si>
  <si>
    <t>LESTER-RICOCHET</t>
  </si>
  <si>
    <t>016618</t>
  </si>
  <si>
    <t>1420100158888H</t>
  </si>
  <si>
    <t>1420200095962H</t>
  </si>
  <si>
    <t>TURNBULL</t>
  </si>
  <si>
    <t>009596</t>
  </si>
  <si>
    <t>1420200095963H</t>
  </si>
  <si>
    <t>1420200096601H</t>
  </si>
  <si>
    <t>PETERSON</t>
  </si>
  <si>
    <t>009660</t>
  </si>
  <si>
    <t>142020009586B  1H</t>
  </si>
  <si>
    <t>1420200095142H</t>
  </si>
  <si>
    <t>009514</t>
  </si>
  <si>
    <t>1420200095105H</t>
  </si>
  <si>
    <t>1420200095146H</t>
  </si>
  <si>
    <t>1420200095385H</t>
  </si>
  <si>
    <t>NIXON UNIT</t>
  </si>
  <si>
    <t>009538</t>
  </si>
  <si>
    <t>1420200095751H</t>
  </si>
  <si>
    <t>1420200100372H</t>
  </si>
  <si>
    <t>MOCZYGEMBA UNIT</t>
  </si>
  <si>
    <t>010037</t>
  </si>
  <si>
    <t>1420200096941</t>
  </si>
  <si>
    <t>GENELLE UNIT B</t>
  </si>
  <si>
    <t>009694</t>
  </si>
  <si>
    <t>1420200094912H</t>
  </si>
  <si>
    <t>1420200096831H</t>
  </si>
  <si>
    <t>CARTER UNIT</t>
  </si>
  <si>
    <t>009683</t>
  </si>
  <si>
    <t>1420200096731H</t>
  </si>
  <si>
    <t>MAX UNIT</t>
  </si>
  <si>
    <t>009673</t>
  </si>
  <si>
    <t>1420200098061H</t>
  </si>
  <si>
    <t>COY CITY RANCH UNIT</t>
  </si>
  <si>
    <t>009806</t>
  </si>
  <si>
    <t>1420200096081H</t>
  </si>
  <si>
    <t>CEF</t>
  </si>
  <si>
    <t>009608</t>
  </si>
  <si>
    <t>1420200095612H</t>
  </si>
  <si>
    <t>14202000954510H</t>
  </si>
  <si>
    <t>1420200096351H</t>
  </si>
  <si>
    <t>KAS UNIT SOUTH</t>
  </si>
  <si>
    <t>009635</t>
  </si>
  <si>
    <t>1420200096951</t>
  </si>
  <si>
    <t>RUCKMAN TRUST UNIT C</t>
  </si>
  <si>
    <t>009695</t>
  </si>
  <si>
    <t>1420200095145H</t>
  </si>
  <si>
    <t>1420200098071H</t>
  </si>
  <si>
    <t>SALGE UNIT</t>
  </si>
  <si>
    <t>009807</t>
  </si>
  <si>
    <t>1420200096792</t>
  </si>
  <si>
    <t>YANTA NORTH</t>
  </si>
  <si>
    <t>009679</t>
  </si>
  <si>
    <t>1420200096361H</t>
  </si>
  <si>
    <t>DOVE WEST UNIT</t>
  </si>
  <si>
    <t>009636</t>
  </si>
  <si>
    <t>1420200096591H</t>
  </si>
  <si>
    <t>DOVE EAST UNIT</t>
  </si>
  <si>
    <t>009659</t>
  </si>
  <si>
    <t>1420200096631H</t>
  </si>
  <si>
    <t>MARGARET</t>
  </si>
  <si>
    <t>009663</t>
  </si>
  <si>
    <t>1420200096226H</t>
  </si>
  <si>
    <t>1420200096372H</t>
  </si>
  <si>
    <t>KAS UNIT NORTH</t>
  </si>
  <si>
    <t>009637</t>
  </si>
  <si>
    <t>1420200096371H</t>
  </si>
  <si>
    <t>1420200096881</t>
  </si>
  <si>
    <t>SKLOSS UNIT A</t>
  </si>
  <si>
    <t>009688</t>
  </si>
  <si>
    <t>1420200096793</t>
  </si>
  <si>
    <t>1420200097771</t>
  </si>
  <si>
    <t>RUCKMAN TRUST UNIT D</t>
  </si>
  <si>
    <t>009777</t>
  </si>
  <si>
    <t>1420200096661</t>
  </si>
  <si>
    <t>NICHOLS UNIT A</t>
  </si>
  <si>
    <t>009666</t>
  </si>
  <si>
    <t>1420200097562H</t>
  </si>
  <si>
    <t>ORR RANCH UNIT</t>
  </si>
  <si>
    <t>009756</t>
  </si>
  <si>
    <t>1420200097561H</t>
  </si>
  <si>
    <t>1420200096334H</t>
  </si>
  <si>
    <t>DRAGON UNIT</t>
  </si>
  <si>
    <t>009633</t>
  </si>
  <si>
    <t>1420200097001H</t>
  </si>
  <si>
    <t>CHESLYN UNIT</t>
  </si>
  <si>
    <t>009700</t>
  </si>
  <si>
    <t>1420200097002H</t>
  </si>
  <si>
    <t>1420200096742H</t>
  </si>
  <si>
    <t>VINCENT UNIT</t>
  </si>
  <si>
    <t>009674</t>
  </si>
  <si>
    <t>1420200095614H</t>
  </si>
  <si>
    <t>1420200096732H</t>
  </si>
  <si>
    <t>1420200096743H</t>
  </si>
  <si>
    <t>1420200094932H</t>
  </si>
  <si>
    <t>1420200095982H</t>
  </si>
  <si>
    <t>1420200097671H</t>
  </si>
  <si>
    <t>BEST-HUTH UNIT</t>
  </si>
  <si>
    <t>009767</t>
  </si>
  <si>
    <t>1420200097003H</t>
  </si>
  <si>
    <t>1420200097901</t>
  </si>
  <si>
    <t>STONE UNIT A</t>
  </si>
  <si>
    <t>009790</t>
  </si>
  <si>
    <t>1420200095462H</t>
  </si>
  <si>
    <t>1420200096733H</t>
  </si>
  <si>
    <t>1420200096744H</t>
  </si>
  <si>
    <t>1420200095463H</t>
  </si>
  <si>
    <t>1420200097801H</t>
  </si>
  <si>
    <t>BARNETT UNIT</t>
  </si>
  <si>
    <t>009780</t>
  </si>
  <si>
    <t>1420200097802H</t>
  </si>
  <si>
    <t>1420200097181</t>
  </si>
  <si>
    <t>BARGMANN TRUST UNIT A</t>
  </si>
  <si>
    <t>009718</t>
  </si>
  <si>
    <t>1420200097291</t>
  </si>
  <si>
    <t>BAILEY UNIT B</t>
  </si>
  <si>
    <t>009729</t>
  </si>
  <si>
    <t>142020009586D  1H</t>
  </si>
  <si>
    <t>1420200096911</t>
  </si>
  <si>
    <t>CRABTREE UNIT A</t>
  </si>
  <si>
    <t>009691</t>
  </si>
  <si>
    <t>142020009586E  1H</t>
  </si>
  <si>
    <t>1420200096651H</t>
  </si>
  <si>
    <t>BENCH LAKE FARMS</t>
  </si>
  <si>
    <t>009665</t>
  </si>
  <si>
    <t>1420200094982H</t>
  </si>
  <si>
    <t>1420200097761</t>
  </si>
  <si>
    <t>TENNANT UNIT A</t>
  </si>
  <si>
    <t>009776</t>
  </si>
  <si>
    <t>1420200096745H</t>
  </si>
  <si>
    <t>1420200098271H</t>
  </si>
  <si>
    <t>HOLLAND-BROWN UNIT</t>
  </si>
  <si>
    <t>009827</t>
  </si>
  <si>
    <t>1420200099011H</t>
  </si>
  <si>
    <t>HOLLAND-OPIELA UNIT</t>
  </si>
  <si>
    <t>009901</t>
  </si>
  <si>
    <t>1420200096841H</t>
  </si>
  <si>
    <t>MUELLER</t>
  </si>
  <si>
    <t>009684</t>
  </si>
  <si>
    <t>1420200097571H</t>
  </si>
  <si>
    <t>WINONA UNIT</t>
  </si>
  <si>
    <t>009757</t>
  </si>
  <si>
    <t>1420200096173H</t>
  </si>
  <si>
    <t>009617</t>
  </si>
  <si>
    <t>1420200096172H</t>
  </si>
  <si>
    <t>1420200097821H</t>
  </si>
  <si>
    <t>A F O UNIT</t>
  </si>
  <si>
    <t>009782</t>
  </si>
  <si>
    <t>1420200097822H</t>
  </si>
  <si>
    <t>1420200097823H</t>
  </si>
  <si>
    <t>1420200097102H</t>
  </si>
  <si>
    <t>HYATT UNIT</t>
  </si>
  <si>
    <t>009710</t>
  </si>
  <si>
    <t>1420200097103H</t>
  </si>
  <si>
    <t>1420200097082H</t>
  </si>
  <si>
    <t>SHUMATE UNIT</t>
  </si>
  <si>
    <t>009708</t>
  </si>
  <si>
    <t>1420200095585H</t>
  </si>
  <si>
    <t>1420200097573H</t>
  </si>
  <si>
    <t>1420200098201</t>
  </si>
  <si>
    <t>J WIATREK UNIT B</t>
  </si>
  <si>
    <t>009820</t>
  </si>
  <si>
    <t>1420200097541</t>
  </si>
  <si>
    <t>NATHO UNIT A</t>
  </si>
  <si>
    <t>009754</t>
  </si>
  <si>
    <t>1420200097881H</t>
  </si>
  <si>
    <t>DOUGHERTY UNIT</t>
  </si>
  <si>
    <t>009788</t>
  </si>
  <si>
    <t>1420200097882H</t>
  </si>
  <si>
    <t>1420200097971</t>
  </si>
  <si>
    <t>J WIATREK UNIT A</t>
  </si>
  <si>
    <t>009797</t>
  </si>
  <si>
    <t>1420200098451H</t>
  </si>
  <si>
    <t>PATSY-CLARK UNIT</t>
  </si>
  <si>
    <t>009845</t>
  </si>
  <si>
    <t>1420200097851</t>
  </si>
  <si>
    <t>RUCKMAN TRUST UNIT E</t>
  </si>
  <si>
    <t>009785</t>
  </si>
  <si>
    <t>1420200098454H</t>
  </si>
  <si>
    <t>1420200098452H</t>
  </si>
  <si>
    <t>1420200096632H</t>
  </si>
  <si>
    <t>1420200098453H</t>
  </si>
  <si>
    <t>1420200097273H</t>
  </si>
  <si>
    <t>HAIRGROVE UNIT</t>
  </si>
  <si>
    <t>009727</t>
  </si>
  <si>
    <t>1420200096432H</t>
  </si>
  <si>
    <t>009643</t>
  </si>
  <si>
    <t>1420200095843H</t>
  </si>
  <si>
    <t>009584</t>
  </si>
  <si>
    <t>1420200097631H</t>
  </si>
  <si>
    <t>DELEON WIATREK UNIT</t>
  </si>
  <si>
    <t>009763</t>
  </si>
  <si>
    <t>1420200100452H</t>
  </si>
  <si>
    <t>JENDRZEY</t>
  </si>
  <si>
    <t>010045</t>
  </si>
  <si>
    <t>1420200100451H</t>
  </si>
  <si>
    <t>1420200097891</t>
  </si>
  <si>
    <t>STEIN UNIT A</t>
  </si>
  <si>
    <t>009789</t>
  </si>
  <si>
    <t>1420200095852H</t>
  </si>
  <si>
    <t>1420200097591</t>
  </si>
  <si>
    <t>GOTTHARDT UNIT A</t>
  </si>
  <si>
    <t>009759</t>
  </si>
  <si>
    <t>1420200098181H</t>
  </si>
  <si>
    <t>BRYSCH JONAS UNIT</t>
  </si>
  <si>
    <t>009818</t>
  </si>
  <si>
    <t>1420200096353H</t>
  </si>
  <si>
    <t>1420200097471H</t>
  </si>
  <si>
    <t>MANCHACA UNIT</t>
  </si>
  <si>
    <t>009747</t>
  </si>
  <si>
    <t>1420200097411H</t>
  </si>
  <si>
    <t>DELEON REINHARD UNIT</t>
  </si>
  <si>
    <t>009741</t>
  </si>
  <si>
    <t>1420200098311H</t>
  </si>
  <si>
    <t>URBANCZYK UNIT</t>
  </si>
  <si>
    <t>009831</t>
  </si>
  <si>
    <t>1420200097811H</t>
  </si>
  <si>
    <t>GAWLIK UNIT</t>
  </si>
  <si>
    <t>009781</t>
  </si>
  <si>
    <t>1420200100251H</t>
  </si>
  <si>
    <t>MANKA UNIT 1</t>
  </si>
  <si>
    <t>010025</t>
  </si>
  <si>
    <t>1420200098312H</t>
  </si>
  <si>
    <t>1420200096063H</t>
  </si>
  <si>
    <t>1420200098314H</t>
  </si>
  <si>
    <t>1420200096062H</t>
  </si>
  <si>
    <t>1420200097574H</t>
  </si>
  <si>
    <t>1420200098151H</t>
  </si>
  <si>
    <t>RIPPSTEIN-MIKKELSON UNIT</t>
  </si>
  <si>
    <t>009815</t>
  </si>
  <si>
    <t>1420200098721</t>
  </si>
  <si>
    <t>JUNEK UNIT A</t>
  </si>
  <si>
    <t>009872</t>
  </si>
  <si>
    <t>1420200097931H</t>
  </si>
  <si>
    <t>YOSKO BORGFELD UNIT</t>
  </si>
  <si>
    <t>009793</t>
  </si>
  <si>
    <t>1420200095586H</t>
  </si>
  <si>
    <t>1420200095587H</t>
  </si>
  <si>
    <t>1420200097283H</t>
  </si>
  <si>
    <t>GIBBS UNIT</t>
  </si>
  <si>
    <t>009728</t>
  </si>
  <si>
    <t>1420200101851</t>
  </si>
  <si>
    <t>JANYSEK UNIT A</t>
  </si>
  <si>
    <t>010185</t>
  </si>
  <si>
    <t>1420200097731</t>
  </si>
  <si>
    <t>BUSSELMAN UNIT A</t>
  </si>
  <si>
    <t>009773</t>
  </si>
  <si>
    <t>1420200099251</t>
  </si>
  <si>
    <t>JUNE DAY UNIT B</t>
  </si>
  <si>
    <t>009925</t>
  </si>
  <si>
    <t>1420200098361</t>
  </si>
  <si>
    <t>JUNE DAY UNIT A</t>
  </si>
  <si>
    <t>009836</t>
  </si>
  <si>
    <t>1420200100321H</t>
  </si>
  <si>
    <t>MANKA UNIT 2</t>
  </si>
  <si>
    <t>010032</t>
  </si>
  <si>
    <t>1420200097751H</t>
  </si>
  <si>
    <t>WRGM UNIT</t>
  </si>
  <si>
    <t>009775</t>
  </si>
  <si>
    <t>1420200095754H</t>
  </si>
  <si>
    <t>1420200094918H</t>
  </si>
  <si>
    <t>1420200097911</t>
  </si>
  <si>
    <t>FLYING HORSE UNIT A</t>
  </si>
  <si>
    <t>009791</t>
  </si>
  <si>
    <t>1420200094917H</t>
  </si>
  <si>
    <t>1420200094919H</t>
  </si>
  <si>
    <t>1420200096335H</t>
  </si>
  <si>
    <t>1420200098001H</t>
  </si>
  <si>
    <t>BAILEY UNIT</t>
  </si>
  <si>
    <t>009800</t>
  </si>
  <si>
    <t>1420200095114H</t>
  </si>
  <si>
    <t>1420200099031H</t>
  </si>
  <si>
    <t>YOSKO-KINKLER UNIT</t>
  </si>
  <si>
    <t>009903</t>
  </si>
  <si>
    <t>1420200099661H</t>
  </si>
  <si>
    <t>FOEGELLE-DUGIE UNIT</t>
  </si>
  <si>
    <t>009966</t>
  </si>
  <si>
    <t>1420200098351H</t>
  </si>
  <si>
    <t>SCHEELE UNIT</t>
  </si>
  <si>
    <t>009835</t>
  </si>
  <si>
    <t>1420200096064H</t>
  </si>
  <si>
    <t>1420200095983H</t>
  </si>
  <si>
    <t>1420200095115H</t>
  </si>
  <si>
    <t>1420200098141H</t>
  </si>
  <si>
    <t>SCHEELE-HUTH UNIT A</t>
  </si>
  <si>
    <t>009814</t>
  </si>
  <si>
    <t>1420200097871H</t>
  </si>
  <si>
    <t>SCHEELE-HUTH UNIT B</t>
  </si>
  <si>
    <t>009787</t>
  </si>
  <si>
    <t>1420200098161H</t>
  </si>
  <si>
    <t>LAZY OAK UNIT</t>
  </si>
  <si>
    <t>009816</t>
  </si>
  <si>
    <t>1420200096162H</t>
  </si>
  <si>
    <t>009616</t>
  </si>
  <si>
    <t>1420200096163H</t>
  </si>
  <si>
    <t>1420200100003H</t>
  </si>
  <si>
    <t>LATKA UNIT</t>
  </si>
  <si>
    <t>010000</t>
  </si>
  <si>
    <t>1420200100004H</t>
  </si>
  <si>
    <t>1420200095454HR</t>
  </si>
  <si>
    <t>4HR</t>
  </si>
  <si>
    <t>1420200095844H</t>
  </si>
  <si>
    <t>1420200097824H</t>
  </si>
  <si>
    <t>1420200100261H</t>
  </si>
  <si>
    <t>MARGARET UNIT 3</t>
  </si>
  <si>
    <t>010026</t>
  </si>
  <si>
    <t>1420200099471H</t>
  </si>
  <si>
    <t>KOLODZIEJ-PAWELEK UNIT</t>
  </si>
  <si>
    <t>009947</t>
  </si>
  <si>
    <t>1420200101561</t>
  </si>
  <si>
    <t>BINGHAM UNIT A</t>
  </si>
  <si>
    <t>010156</t>
  </si>
  <si>
    <t>1420200099181H</t>
  </si>
  <si>
    <t>LLOYD UNIT</t>
  </si>
  <si>
    <t>009918</t>
  </si>
  <si>
    <t>1420200098431</t>
  </si>
  <si>
    <t>SISTI UNIT A</t>
  </si>
  <si>
    <t>009843</t>
  </si>
  <si>
    <t>1420200100981H</t>
  </si>
  <si>
    <t>LASKOWSKI UNIT</t>
  </si>
  <si>
    <t>010098</t>
  </si>
  <si>
    <t>1420200099182H</t>
  </si>
  <si>
    <t>1420200099183H</t>
  </si>
  <si>
    <t>1420200095757H</t>
  </si>
  <si>
    <t>1420200098251H</t>
  </si>
  <si>
    <t>OXFORD</t>
  </si>
  <si>
    <t>009825</t>
  </si>
  <si>
    <t>1420200095756H</t>
  </si>
  <si>
    <t>1420200096164H</t>
  </si>
  <si>
    <t>1420200099711</t>
  </si>
  <si>
    <t>JJJ RANCH UNIT A</t>
  </si>
  <si>
    <t>009971</t>
  </si>
  <si>
    <t>1420200098781H</t>
  </si>
  <si>
    <t>MAREK UNIT</t>
  </si>
  <si>
    <t>009878</t>
  </si>
  <si>
    <t>1420200098782H</t>
  </si>
  <si>
    <t>1420200098784H</t>
  </si>
  <si>
    <t>1420200095588H</t>
  </si>
  <si>
    <t>1420200095589H</t>
  </si>
  <si>
    <t>1420200095755H</t>
  </si>
  <si>
    <t>1420200098891H</t>
  </si>
  <si>
    <t>MEDINA-JONAS UNIT A</t>
  </si>
  <si>
    <t>009889</t>
  </si>
  <si>
    <t>1420200097569H</t>
  </si>
  <si>
    <t>1420200095634H</t>
  </si>
  <si>
    <t>1420200098131H</t>
  </si>
  <si>
    <t>HEDTKE</t>
  </si>
  <si>
    <t>009813</t>
  </si>
  <si>
    <t>1420200101521H</t>
  </si>
  <si>
    <t>COMBS UNIT</t>
  </si>
  <si>
    <t>010152</t>
  </si>
  <si>
    <t>1420200095635H</t>
  </si>
  <si>
    <t>1420200101523H</t>
  </si>
  <si>
    <t>1420200101522H</t>
  </si>
  <si>
    <t>1420200101524H</t>
  </si>
  <si>
    <t>1420200098783H</t>
  </si>
  <si>
    <t>1420200095624H</t>
  </si>
  <si>
    <t>1420200099831H</t>
  </si>
  <si>
    <t>GREEN A</t>
  </si>
  <si>
    <t>009983</t>
  </si>
  <si>
    <t>1420200096065H</t>
  </si>
  <si>
    <t>1420200096066H</t>
  </si>
  <si>
    <t>1420200096746H</t>
  </si>
  <si>
    <t>1420200098871H</t>
  </si>
  <si>
    <t>MARTINEZ-HENKE UNIT</t>
  </si>
  <si>
    <t>009887</t>
  </si>
  <si>
    <t>1420200095464H</t>
  </si>
  <si>
    <t>1420200099481H</t>
  </si>
  <si>
    <t>JOHNSON A</t>
  </si>
  <si>
    <t>009948</t>
  </si>
  <si>
    <t>1420200099081H</t>
  </si>
  <si>
    <t>ALVIN NK UNIT</t>
  </si>
  <si>
    <t>009908</t>
  </si>
  <si>
    <t>1420200098811H</t>
  </si>
  <si>
    <t>FORISTER-541 UNIT A</t>
  </si>
  <si>
    <t>009881</t>
  </si>
  <si>
    <t>1420200099082H</t>
  </si>
  <si>
    <t>1420200096747H</t>
  </si>
  <si>
    <t>14202000951212H</t>
  </si>
  <si>
    <t>009512</t>
  </si>
  <si>
    <t>1420200100021H</t>
  </si>
  <si>
    <t>MEDINA-JONAS UNIT B</t>
  </si>
  <si>
    <t>010002</t>
  </si>
  <si>
    <t>14202000950811H</t>
  </si>
  <si>
    <t>009508</t>
  </si>
  <si>
    <t>1420200098751H</t>
  </si>
  <si>
    <t>SMITH-MELLICK UNIT</t>
  </si>
  <si>
    <t>009875</t>
  </si>
  <si>
    <t>1420200098741H</t>
  </si>
  <si>
    <t>GRAMM UNIT</t>
  </si>
  <si>
    <t>009874</t>
  </si>
  <si>
    <t>1420200098841H</t>
  </si>
  <si>
    <t>SALGE-BUSSELMAN UNIT</t>
  </si>
  <si>
    <t>009884</t>
  </si>
  <si>
    <t>14202000951213H</t>
  </si>
  <si>
    <t>1420200095824H</t>
  </si>
  <si>
    <t>1420200099131H</t>
  </si>
  <si>
    <t>SALGE-KINKLER UNIT</t>
  </si>
  <si>
    <t>009913</t>
  </si>
  <si>
    <t>1420200099101H</t>
  </si>
  <si>
    <t>ALTON UNIT</t>
  </si>
  <si>
    <t>009910</t>
  </si>
  <si>
    <t>1420200099102H</t>
  </si>
  <si>
    <t>1420200099103H</t>
  </si>
  <si>
    <t>1420200095823H</t>
  </si>
  <si>
    <t>1420200098791H</t>
  </si>
  <si>
    <t>FORISTER 541 UNIT B</t>
  </si>
  <si>
    <t>009879</t>
  </si>
  <si>
    <t>1420200099981H</t>
  </si>
  <si>
    <t>OLINICK UNIT B</t>
  </si>
  <si>
    <t>009998</t>
  </si>
  <si>
    <t>1420200099171H</t>
  </si>
  <si>
    <t>RIPPSTEIN-RAFTER UNIT</t>
  </si>
  <si>
    <t>009917</t>
  </si>
  <si>
    <t>1420200099231H</t>
  </si>
  <si>
    <t>RIPPSTEIN-GOTTHARDT UNIT</t>
  </si>
  <si>
    <t>009923</t>
  </si>
  <si>
    <t>1420200100671H</t>
  </si>
  <si>
    <t>OLINICK UNIT A</t>
  </si>
  <si>
    <t>010067</t>
  </si>
  <si>
    <t>1420200099061H</t>
  </si>
  <si>
    <t>MAY-RYAN UNIT A</t>
  </si>
  <si>
    <t>009906</t>
  </si>
  <si>
    <t>1420200099161H</t>
  </si>
  <si>
    <t>MAY-RYAN UNIT B</t>
  </si>
  <si>
    <t>009916</t>
  </si>
  <si>
    <t>1420200100911H</t>
  </si>
  <si>
    <t>MOHR-HONS UNIT</t>
  </si>
  <si>
    <t>010091</t>
  </si>
  <si>
    <t>1420200099741H</t>
  </si>
  <si>
    <t>MIKKELSON-WITTE UNIT</t>
  </si>
  <si>
    <t>009974</t>
  </si>
  <si>
    <t>1420200098761H</t>
  </si>
  <si>
    <t>BEAM-MEYER UNIT</t>
  </si>
  <si>
    <t>009876</t>
  </si>
  <si>
    <t>1420200099001H</t>
  </si>
  <si>
    <t>SPRENCEL-PECK UNIT</t>
  </si>
  <si>
    <t>009900</t>
  </si>
  <si>
    <t>1420200100441H</t>
  </si>
  <si>
    <t>JAUER UNIT</t>
  </si>
  <si>
    <t>010044</t>
  </si>
  <si>
    <t>1420200100012H</t>
  </si>
  <si>
    <t>RUPPERT A</t>
  </si>
  <si>
    <t>010001</t>
  </si>
  <si>
    <t>1420200099832H</t>
  </si>
  <si>
    <t>1420200100453H</t>
  </si>
  <si>
    <t>1420200096067H</t>
  </si>
  <si>
    <t>1420200099184H</t>
  </si>
  <si>
    <t>1420200099104H</t>
  </si>
  <si>
    <t>1420200099105H</t>
  </si>
  <si>
    <t>1420200095534H</t>
  </si>
  <si>
    <t>009553</t>
  </si>
  <si>
    <t>14202000950812H</t>
  </si>
  <si>
    <t>1420200099106H</t>
  </si>
  <si>
    <t>1420200095535H</t>
  </si>
  <si>
    <t>1420200100611H</t>
  </si>
  <si>
    <t>PADALECKI UNIT</t>
  </si>
  <si>
    <t>010061</t>
  </si>
  <si>
    <t>1420200100921H</t>
  </si>
  <si>
    <t>RED CREST UNIT</t>
  </si>
  <si>
    <t>010092</t>
  </si>
  <si>
    <t>1420200095456H</t>
  </si>
  <si>
    <t>1420200095457H</t>
  </si>
  <si>
    <t>1420200099521H</t>
  </si>
  <si>
    <t>HOPSON UNIT</t>
  </si>
  <si>
    <t>009952</t>
  </si>
  <si>
    <t>1420200099146H</t>
  </si>
  <si>
    <t>VICTORIA UNIT</t>
  </si>
  <si>
    <t>009914</t>
  </si>
  <si>
    <t>1420200100942H</t>
  </si>
  <si>
    <t>GILBERT UNIT</t>
  </si>
  <si>
    <t>010094</t>
  </si>
  <si>
    <t>1420200101131H</t>
  </si>
  <si>
    <t>WHITFIELD EAST UNIT</t>
  </si>
  <si>
    <t>010113</t>
  </si>
  <si>
    <t>1420200101121H</t>
  </si>
  <si>
    <t>WHITFIELD WEST UNIT</t>
  </si>
  <si>
    <t>010112</t>
  </si>
  <si>
    <t>1420200100941H</t>
  </si>
  <si>
    <t>1420200097632H</t>
  </si>
  <si>
    <t>1420200099152H</t>
  </si>
  <si>
    <t>INMAN UNIT</t>
  </si>
  <si>
    <t>009915</t>
  </si>
  <si>
    <t>1420200099801H</t>
  </si>
  <si>
    <t>DAY-LYSSY UNIT</t>
  </si>
  <si>
    <t>009980</t>
  </si>
  <si>
    <t>1420200100741H</t>
  </si>
  <si>
    <t>JAUER-PECK UNIT</t>
  </si>
  <si>
    <t>010074</t>
  </si>
  <si>
    <t>1420200100871H</t>
  </si>
  <si>
    <t>GLASSCOCK A UNIT</t>
  </si>
  <si>
    <t>010087</t>
  </si>
  <si>
    <t>1420200100751H</t>
  </si>
  <si>
    <t>ZAESKE-ECKOLS UNIT</t>
  </si>
  <si>
    <t>010075</t>
  </si>
  <si>
    <t>1420200099641H</t>
  </si>
  <si>
    <t>EGBERT UNIT</t>
  </si>
  <si>
    <t>009964</t>
  </si>
  <si>
    <t>1420200099145H</t>
  </si>
  <si>
    <t>1420200099211H</t>
  </si>
  <si>
    <t>EVANS UNIT</t>
  </si>
  <si>
    <t>009921</t>
  </si>
  <si>
    <t>1420200097633H</t>
  </si>
  <si>
    <t>1420200100271H</t>
  </si>
  <si>
    <t>MEDINA JONAS UNIT C</t>
  </si>
  <si>
    <t>010027</t>
  </si>
  <si>
    <t>1420200101281H</t>
  </si>
  <si>
    <t>MATADOR SICKENIUS ORCA</t>
  </si>
  <si>
    <t>010128</t>
  </si>
  <si>
    <t>1420200099144H</t>
  </si>
  <si>
    <t>1420200099147H</t>
  </si>
  <si>
    <t>1420200098743H</t>
  </si>
  <si>
    <t>1420200095422H</t>
  </si>
  <si>
    <t>1420200100031H</t>
  </si>
  <si>
    <t>MEDINA TRIAL UNIT</t>
  </si>
  <si>
    <t>010003</t>
  </si>
  <si>
    <t>1420200099791H</t>
  </si>
  <si>
    <t>HARTMAN UNIT</t>
  </si>
  <si>
    <t>009979</t>
  </si>
  <si>
    <t>1420200100301H</t>
  </si>
  <si>
    <t>VAJDOS-FOEGELLE UNIT</t>
  </si>
  <si>
    <t>010030</t>
  </si>
  <si>
    <t>1420200100391H</t>
  </si>
  <si>
    <t>MEDINA-HOFFMAN UNIT</t>
  </si>
  <si>
    <t>010039</t>
  </si>
  <si>
    <t>1420200099861H</t>
  </si>
  <si>
    <t>BRYSCH-ADAMS UNIT</t>
  </si>
  <si>
    <t>009986</t>
  </si>
  <si>
    <t>1420200100621H</t>
  </si>
  <si>
    <t>TIPTON-JONAS UNIT</t>
  </si>
  <si>
    <t>010062</t>
  </si>
  <si>
    <t>1420200097575H</t>
  </si>
  <si>
    <t>1420200100501H</t>
  </si>
  <si>
    <t>GLASSCOCK B UNIT</t>
  </si>
  <si>
    <t>010050</t>
  </si>
  <si>
    <t>1420200099421H</t>
  </si>
  <si>
    <t>DODGE UNIT</t>
  </si>
  <si>
    <t>009942</t>
  </si>
  <si>
    <t>1420200099761H</t>
  </si>
  <si>
    <t>KOTARA UNIT</t>
  </si>
  <si>
    <t>009976</t>
  </si>
  <si>
    <t>1420200099763H</t>
  </si>
  <si>
    <t>1420200099766H</t>
  </si>
  <si>
    <t>1420200099768H</t>
  </si>
  <si>
    <t>1420200100431H</t>
  </si>
  <si>
    <t>BRYSCH-JONAS UNIT B</t>
  </si>
  <si>
    <t>010043</t>
  </si>
  <si>
    <t>1420200100454H</t>
  </si>
  <si>
    <t>1420200099764H</t>
  </si>
  <si>
    <t>1420200099769H</t>
  </si>
  <si>
    <t>1420200100651H</t>
  </si>
  <si>
    <t>BRYSCH-JONAS UNIT C</t>
  </si>
  <si>
    <t>010065</t>
  </si>
  <si>
    <t>1420200099892H</t>
  </si>
  <si>
    <t>DUNCAN UNIT</t>
  </si>
  <si>
    <t>009989</t>
  </si>
  <si>
    <t>1420200099891H</t>
  </si>
  <si>
    <t>1420200099781H</t>
  </si>
  <si>
    <t>PFEIFER-BELL UNIT</t>
  </si>
  <si>
    <t>009978</t>
  </si>
  <si>
    <t>1420200100881H</t>
  </si>
  <si>
    <t>MOHR-MOCZYGEMBA UNIT</t>
  </si>
  <si>
    <t>010088</t>
  </si>
  <si>
    <t>1420200094986H</t>
  </si>
  <si>
    <t>1420200099451H</t>
  </si>
  <si>
    <t>DROMGOOLE B UNIT</t>
  </si>
  <si>
    <t>009945</t>
  </si>
  <si>
    <t>1420200094987H</t>
  </si>
  <si>
    <t>1420200099452H</t>
  </si>
  <si>
    <t>1420200102351H</t>
  </si>
  <si>
    <t>PAWLIK UNIT</t>
  </si>
  <si>
    <t>010235</t>
  </si>
  <si>
    <t>1420200095524H</t>
  </si>
  <si>
    <t>009552</t>
  </si>
  <si>
    <t>1420200099731H</t>
  </si>
  <si>
    <t>WEDDINGTON UNIT</t>
  </si>
  <si>
    <t>009973</t>
  </si>
  <si>
    <t>1420200100041H</t>
  </si>
  <si>
    <t>CREWS UNIT</t>
  </si>
  <si>
    <t>010004</t>
  </si>
  <si>
    <t>1420200102911H</t>
  </si>
  <si>
    <t>SMOLIK A</t>
  </si>
  <si>
    <t>010291</t>
  </si>
  <si>
    <t>1420200100281H</t>
  </si>
  <si>
    <t>TED BUTLER UNIT</t>
  </si>
  <si>
    <t>010028</t>
  </si>
  <si>
    <t>1420200100481H</t>
  </si>
  <si>
    <t>A GREAVES B</t>
  </si>
  <si>
    <t>010048</t>
  </si>
  <si>
    <t>1420200100371H</t>
  </si>
  <si>
    <t>1420200100091H</t>
  </si>
  <si>
    <t>FORISTER-JANYSEK UNIT</t>
  </si>
  <si>
    <t>010009</t>
  </si>
  <si>
    <t>1420200102751H</t>
  </si>
  <si>
    <t>JIMMERSON UNIT</t>
  </si>
  <si>
    <t>010275</t>
  </si>
  <si>
    <t>1420200099913H</t>
  </si>
  <si>
    <t>BOWERS UNIT</t>
  </si>
  <si>
    <t>009991</t>
  </si>
  <si>
    <t>1420200099916H</t>
  </si>
  <si>
    <t>1420200100042H</t>
  </si>
  <si>
    <t>1420200100491H</t>
  </si>
  <si>
    <t>CHARLOTTE UNIT</t>
  </si>
  <si>
    <t>010049</t>
  </si>
  <si>
    <t>1420200100081H</t>
  </si>
  <si>
    <t>STOELTJE UNIT</t>
  </si>
  <si>
    <t>010008</t>
  </si>
  <si>
    <t>1420200100492H</t>
  </si>
  <si>
    <t>1420200100291H</t>
  </si>
  <si>
    <t>HEDTKE-HENKE UNIT</t>
  </si>
  <si>
    <t>010029</t>
  </si>
  <si>
    <t>1420200100493H</t>
  </si>
  <si>
    <t>1420200099914H</t>
  </si>
  <si>
    <t>1420200099915H</t>
  </si>
  <si>
    <t>1420200100061H</t>
  </si>
  <si>
    <t>HEDTKE-ANZALDUA UNIT</t>
  </si>
  <si>
    <t>010006</t>
  </si>
  <si>
    <t>242020P49776</t>
  </si>
  <si>
    <t>SUGARKANE</t>
  </si>
  <si>
    <t>MANGIONE 01 01H</t>
  </si>
  <si>
    <t>0101H</t>
  </si>
  <si>
    <t>1420200099143H</t>
  </si>
  <si>
    <t>1420200101731H</t>
  </si>
  <si>
    <t>PAWELEK ET AL</t>
  </si>
  <si>
    <t>010173</t>
  </si>
  <si>
    <t>1420200100731H</t>
  </si>
  <si>
    <t>BROWN-DUPNIK A UNIT</t>
  </si>
  <si>
    <t>010073</t>
  </si>
  <si>
    <t>1420200100071H</t>
  </si>
  <si>
    <t>ADAMS-TIPTON UNIT</t>
  </si>
  <si>
    <t>010007</t>
  </si>
  <si>
    <t>1420200100401H</t>
  </si>
  <si>
    <t>THOMAS UNIT</t>
  </si>
  <si>
    <t>010040</t>
  </si>
  <si>
    <t>1420200099142H</t>
  </si>
  <si>
    <t>1420200100043H</t>
  </si>
  <si>
    <t>1420200100044H</t>
  </si>
  <si>
    <t>1420200100045H</t>
  </si>
  <si>
    <t>1420200100891H</t>
  </si>
  <si>
    <t>CARTER-HOLM UNIT</t>
  </si>
  <si>
    <t>010089</t>
  </si>
  <si>
    <t>1420200098052H</t>
  </si>
  <si>
    <t>GILLEY UNIT</t>
  </si>
  <si>
    <t>009805</t>
  </si>
  <si>
    <t>1420200100711H</t>
  </si>
  <si>
    <t>MILLER-RIDOUT UNIT</t>
  </si>
  <si>
    <t>010071</t>
  </si>
  <si>
    <t>1420200100402H</t>
  </si>
  <si>
    <t>1420200100561H</t>
  </si>
  <si>
    <t>GERSBACH-PAWELEK UNIT</t>
  </si>
  <si>
    <t>010056</t>
  </si>
  <si>
    <t>1420200100403H</t>
  </si>
  <si>
    <t>1420200100404H</t>
  </si>
  <si>
    <t>1420200100405H</t>
  </si>
  <si>
    <t>1420200100406H</t>
  </si>
  <si>
    <t>1420200102581</t>
  </si>
  <si>
    <t>LAZY Q UNIT A</t>
  </si>
  <si>
    <t>010258</t>
  </si>
  <si>
    <t>1420200100311H</t>
  </si>
  <si>
    <t>CHARGER UNIT</t>
  </si>
  <si>
    <t>010031</t>
  </si>
  <si>
    <t>1420200100811H</t>
  </si>
  <si>
    <t>THUNDERBIRD UNIT</t>
  </si>
  <si>
    <t>010081</t>
  </si>
  <si>
    <t>1420200100381H</t>
  </si>
  <si>
    <t>LOTT UNIT</t>
  </si>
  <si>
    <t>010038</t>
  </si>
  <si>
    <t>1420200095984H</t>
  </si>
  <si>
    <t>1420200100601H</t>
  </si>
  <si>
    <t>SPAHN-MIKKELSON UNIT</t>
  </si>
  <si>
    <t>010060</t>
  </si>
  <si>
    <t>1420200101051H</t>
  </si>
  <si>
    <t>BURDA COLLINS UNIT</t>
  </si>
  <si>
    <t>010105</t>
  </si>
  <si>
    <t>1420200102361H</t>
  </si>
  <si>
    <t>MAYER B</t>
  </si>
  <si>
    <t>010236</t>
  </si>
  <si>
    <t>1420200102681H</t>
  </si>
  <si>
    <t>PDR UNIT</t>
  </si>
  <si>
    <t>010268</t>
  </si>
  <si>
    <t>1420200100382H</t>
  </si>
  <si>
    <t>1420200095985H</t>
  </si>
  <si>
    <t>1420200095986H</t>
  </si>
  <si>
    <t>1420200100051H</t>
  </si>
  <si>
    <t>RICHTER A UNIT</t>
  </si>
  <si>
    <t>010005</t>
  </si>
  <si>
    <t>1420200094934H</t>
  </si>
  <si>
    <t>1420200094935H</t>
  </si>
  <si>
    <t>1420200101411H</t>
  </si>
  <si>
    <t>RICHARD BUTLER UNIT A</t>
  </si>
  <si>
    <t>010141</t>
  </si>
  <si>
    <t>1420200101412H</t>
  </si>
  <si>
    <t>1420200100631H</t>
  </si>
  <si>
    <t>TINA BUTLER UNIT</t>
  </si>
  <si>
    <t>010063</t>
  </si>
  <si>
    <t>1420200100312H</t>
  </si>
  <si>
    <t>1420200100705H</t>
  </si>
  <si>
    <t>RUDD UNIT</t>
  </si>
  <si>
    <t>010070</t>
  </si>
  <si>
    <t>1420200100704H</t>
  </si>
  <si>
    <t>1420200100706H</t>
  </si>
  <si>
    <t>1420200103323H</t>
  </si>
  <si>
    <t>FRANKE UNIT</t>
  </si>
  <si>
    <t>010332</t>
  </si>
  <si>
    <t>1420200102051H</t>
  </si>
  <si>
    <t>BARNETT EAST UNIT</t>
  </si>
  <si>
    <t>010205</t>
  </si>
  <si>
    <t>1420200102052H</t>
  </si>
  <si>
    <t>1420200101414H</t>
  </si>
  <si>
    <t>1420200100812H</t>
  </si>
  <si>
    <t>1420200100314H</t>
  </si>
  <si>
    <t>1420200100475H</t>
  </si>
  <si>
    <t>RICHTER NORTH UNIT</t>
  </si>
  <si>
    <t>010047</t>
  </si>
  <si>
    <t>1420200100813H</t>
  </si>
  <si>
    <t>1420200098162H</t>
  </si>
  <si>
    <t>1420200098163H</t>
  </si>
  <si>
    <t>1420200103171H</t>
  </si>
  <si>
    <t>DILLON UNIT</t>
  </si>
  <si>
    <t>010317</t>
  </si>
  <si>
    <t>1420200102731H</t>
  </si>
  <si>
    <t>ALICE MAY UNIT</t>
  </si>
  <si>
    <t>010273</t>
  </si>
  <si>
    <t>1420200101052H</t>
  </si>
  <si>
    <t>1420200101053H</t>
  </si>
  <si>
    <t>1420200099153H</t>
  </si>
  <si>
    <t>1420200102761H</t>
  </si>
  <si>
    <t>MAYER C</t>
  </si>
  <si>
    <t>010276</t>
  </si>
  <si>
    <t>1420200099742H</t>
  </si>
  <si>
    <t>1420200101721H</t>
  </si>
  <si>
    <t>GOLDEN A UNIT</t>
  </si>
  <si>
    <t>010172</t>
  </si>
  <si>
    <t>1420200099743H</t>
  </si>
  <si>
    <t>1420200100781H</t>
  </si>
  <si>
    <t>BARGMANN UNIT</t>
  </si>
  <si>
    <t>010078</t>
  </si>
  <si>
    <t>1420200101841H</t>
  </si>
  <si>
    <t>CLEMONS UNIT</t>
  </si>
  <si>
    <t>010184</t>
  </si>
  <si>
    <t>1420200098154H</t>
  </si>
  <si>
    <t>1420200097472H</t>
  </si>
  <si>
    <t>1420200097473H</t>
  </si>
  <si>
    <t>1420200097474H</t>
  </si>
  <si>
    <t>1420200102212H</t>
  </si>
  <si>
    <t>WITTE-MIKKELSON UNIT</t>
  </si>
  <si>
    <t>010221</t>
  </si>
  <si>
    <t>1420200101451H</t>
  </si>
  <si>
    <t>WBC UNIT</t>
  </si>
  <si>
    <t>010145</t>
  </si>
  <si>
    <t>1420200101452H</t>
  </si>
  <si>
    <t>1420200101571H</t>
  </si>
  <si>
    <t>MORRIS UNIT</t>
  </si>
  <si>
    <t>010157</t>
  </si>
  <si>
    <t>1420200101572H</t>
  </si>
  <si>
    <t>14202000955812H</t>
  </si>
  <si>
    <t>14202000955813H</t>
  </si>
  <si>
    <t>1420200103071H</t>
  </si>
  <si>
    <t>HIERHOLZER-HEDTKE UNIT</t>
  </si>
  <si>
    <t>010307</t>
  </si>
  <si>
    <t>1420200101843H</t>
  </si>
  <si>
    <t>1420200099918H</t>
  </si>
  <si>
    <t>1420200099917H</t>
  </si>
  <si>
    <t>1420200097418H</t>
  </si>
  <si>
    <t>1420200097419H</t>
  </si>
  <si>
    <t>1420200097417H</t>
  </si>
  <si>
    <t>142020P54804MULTIWELL01</t>
  </si>
  <si>
    <t>WHITFIELD EAST UNIT 2H</t>
  </si>
  <si>
    <t>1420200099552H</t>
  </si>
  <si>
    <t>EGBERT-MILLER UNIT</t>
  </si>
  <si>
    <t>009955</t>
  </si>
  <si>
    <t>1420200094988H</t>
  </si>
  <si>
    <t>142020P53212MULTIWELL01</t>
  </si>
  <si>
    <t>TURNBULL UNIT 1 16H</t>
  </si>
  <si>
    <t>1420200094989H</t>
  </si>
  <si>
    <t>1420200100302H</t>
  </si>
  <si>
    <t>1420200100303H</t>
  </si>
  <si>
    <t>1420200102961H</t>
  </si>
  <si>
    <t>CARPENTER-KELLNER UNIT</t>
  </si>
  <si>
    <t>010296</t>
  </si>
  <si>
    <t>1420200102971H</t>
  </si>
  <si>
    <t>CHAPMAN-HUMMEL UNIT</t>
  </si>
  <si>
    <t>010297</t>
  </si>
  <si>
    <t>1420200094382H</t>
  </si>
  <si>
    <t>1420100154833H</t>
  </si>
  <si>
    <t>JOEY SMITH</t>
  </si>
  <si>
    <t>015483</t>
  </si>
  <si>
    <t>1420200096231H</t>
  </si>
  <si>
    <t>WAREING</t>
  </si>
  <si>
    <t>009623</t>
  </si>
  <si>
    <t>1420100157291H</t>
  </si>
  <si>
    <t>IRVIN FAMILY UNIT A</t>
  </si>
  <si>
    <t>015729</t>
  </si>
  <si>
    <t>1420200095691H</t>
  </si>
  <si>
    <t>WILSON A</t>
  </si>
  <si>
    <t>009569</t>
  </si>
  <si>
    <t>1420100159991H</t>
  </si>
  <si>
    <t>IRVIN FAMILY UNIT B</t>
  </si>
  <si>
    <t>015999</t>
  </si>
  <si>
    <t>1420100155112H</t>
  </si>
  <si>
    <t>015511</t>
  </si>
  <si>
    <t>1420100153911H</t>
  </si>
  <si>
    <t>JEA A</t>
  </si>
  <si>
    <t>015391</t>
  </si>
  <si>
    <t>1420100155651H</t>
  </si>
  <si>
    <t>BROWN</t>
  </si>
  <si>
    <t>015565</t>
  </si>
  <si>
    <t>142010015572B  1H</t>
  </si>
  <si>
    <t>WARE</t>
  </si>
  <si>
    <t>015572</t>
  </si>
  <si>
    <t>14201001543515H</t>
  </si>
  <si>
    <t>142010015339A  1H</t>
  </si>
  <si>
    <t>LIZANA</t>
  </si>
  <si>
    <t>015339</t>
  </si>
  <si>
    <t>242010261421</t>
  </si>
  <si>
    <t>261421</t>
  </si>
  <si>
    <t>B1H</t>
  </si>
  <si>
    <t>1420100153512</t>
  </si>
  <si>
    <t>1420100154572H</t>
  </si>
  <si>
    <t>HESS CORPORATION</t>
  </si>
  <si>
    <t>BRIDWELL LIMITED UNIT</t>
  </si>
  <si>
    <t>015457</t>
  </si>
  <si>
    <t>1420100154391H</t>
  </si>
  <si>
    <t>STOREY-REED</t>
  </si>
  <si>
    <t>015439</t>
  </si>
  <si>
    <t>1420100152943H</t>
  </si>
  <si>
    <t>1420100158721H</t>
  </si>
  <si>
    <t>DIETZE UNIT A</t>
  </si>
  <si>
    <t>015872</t>
  </si>
  <si>
    <t>1420100153781H</t>
  </si>
  <si>
    <t>1420100155051H</t>
  </si>
  <si>
    <t>FLORES</t>
  </si>
  <si>
    <t>015505</t>
  </si>
  <si>
    <t>1420100154771H</t>
  </si>
  <si>
    <t>NAYLOR JONES UNIT 96</t>
  </si>
  <si>
    <t>015477</t>
  </si>
  <si>
    <t>1420100153613H</t>
  </si>
  <si>
    <t>1420100154951H</t>
  </si>
  <si>
    <t>PETER</t>
  </si>
  <si>
    <t>015495</t>
  </si>
  <si>
    <t>14201001536115H</t>
  </si>
  <si>
    <t>142010015409B  1H</t>
  </si>
  <si>
    <t>BURNS RANCH I</t>
  </si>
  <si>
    <t>015409</t>
  </si>
  <si>
    <t>142010015454B  5H</t>
  </si>
  <si>
    <t>BURNS RANCH II</t>
  </si>
  <si>
    <t>015454</t>
  </si>
  <si>
    <t>142010015514A  1H</t>
  </si>
  <si>
    <t>TALBUTT TRUST</t>
  </si>
  <si>
    <t>015514</t>
  </si>
  <si>
    <t>14201001525520H</t>
  </si>
  <si>
    <t>015255</t>
  </si>
  <si>
    <t>14201001536119H</t>
  </si>
  <si>
    <t>14201001536120H</t>
  </si>
  <si>
    <t>1420100153742H</t>
  </si>
  <si>
    <t>1420100153403H</t>
  </si>
  <si>
    <t>NAYLOR JONES A</t>
  </si>
  <si>
    <t>015340</t>
  </si>
  <si>
    <t>14201001536117H</t>
  </si>
  <si>
    <t>142010015655A  1H</t>
  </si>
  <si>
    <t>WRIGHT RANCH</t>
  </si>
  <si>
    <t>015655</t>
  </si>
  <si>
    <t>142010015655A  2H</t>
  </si>
  <si>
    <t>142010015346G  1H</t>
  </si>
  <si>
    <t>SHINING STAR RANCH</t>
  </si>
  <si>
    <t>015346</t>
  </si>
  <si>
    <t>G  1H</t>
  </si>
  <si>
    <t>142010015346G  4H</t>
  </si>
  <si>
    <t>G  4H</t>
  </si>
  <si>
    <t>1420100155653H</t>
  </si>
  <si>
    <t>1420100154606H</t>
  </si>
  <si>
    <t>015460</t>
  </si>
  <si>
    <t>1420100157591H</t>
  </si>
  <si>
    <t>PETROQUEST ENERGY LIMITED LIABILITY CORP</t>
  </si>
  <si>
    <t>HUNTER</t>
  </si>
  <si>
    <t>015759</t>
  </si>
  <si>
    <t>1420100154398H</t>
  </si>
  <si>
    <t>1420100155117H</t>
  </si>
  <si>
    <t>14201001536118H</t>
  </si>
  <si>
    <t>1420100154396H</t>
  </si>
  <si>
    <t>1420100153612H</t>
  </si>
  <si>
    <t>14201001536128H</t>
  </si>
  <si>
    <t>28H</t>
  </si>
  <si>
    <t>14201001536127H</t>
  </si>
  <si>
    <t>27H</t>
  </si>
  <si>
    <t>142010015757B  1H</t>
  </si>
  <si>
    <t>GEARY WATTS LAS</t>
  </si>
  <si>
    <t>015757</t>
  </si>
  <si>
    <t>14201001536135H</t>
  </si>
  <si>
    <t>35H</t>
  </si>
  <si>
    <t>1420100156621H</t>
  </si>
  <si>
    <t>HINDES UNIT</t>
  </si>
  <si>
    <t>015662</t>
  </si>
  <si>
    <t>1420100157652H</t>
  </si>
  <si>
    <t>ZCW</t>
  </si>
  <si>
    <t>015765</t>
  </si>
  <si>
    <t>142010016104E  3H</t>
  </si>
  <si>
    <t>MEDFORD LAS</t>
  </si>
  <si>
    <t>016104</t>
  </si>
  <si>
    <t>1420100153159H</t>
  </si>
  <si>
    <t>142010015728A  1H</t>
  </si>
  <si>
    <t>RANCHO DE LA TIERRA ROJA</t>
  </si>
  <si>
    <t>015728</t>
  </si>
  <si>
    <t>142010015728A  3H</t>
  </si>
  <si>
    <t>A  3H</t>
  </si>
  <si>
    <t>14201001531510H</t>
  </si>
  <si>
    <t>1420100154395H</t>
  </si>
  <si>
    <t>14201001554710H</t>
  </si>
  <si>
    <t>PFLUGER UNIT</t>
  </si>
  <si>
    <t>015547</t>
  </si>
  <si>
    <t>1420100157682H</t>
  </si>
  <si>
    <t>SJW</t>
  </si>
  <si>
    <t>015768</t>
  </si>
  <si>
    <t>142010015655B  3H</t>
  </si>
  <si>
    <t>1420100155654H</t>
  </si>
  <si>
    <t>14201001536131H</t>
  </si>
  <si>
    <t>1420100155113H</t>
  </si>
  <si>
    <t>142010015679F  2H</t>
  </si>
  <si>
    <t>RANCHO D LA TIERRA ROJA</t>
  </si>
  <si>
    <t>015679</t>
  </si>
  <si>
    <t>F  2H</t>
  </si>
  <si>
    <t>142010015679G  3H</t>
  </si>
  <si>
    <t>G  3H</t>
  </si>
  <si>
    <t>1420100155954H</t>
  </si>
  <si>
    <t>CROMWELL</t>
  </si>
  <si>
    <t>015595</t>
  </si>
  <si>
    <t>142010015954A  3H</t>
  </si>
  <si>
    <t>LARSON LAS</t>
  </si>
  <si>
    <t>015954</t>
  </si>
  <si>
    <t>1420100154608H</t>
  </si>
  <si>
    <t>142010015745B  3H</t>
  </si>
  <si>
    <t>YARBROUGH LAS</t>
  </si>
  <si>
    <t>015745</t>
  </si>
  <si>
    <t>142010015745C  2H</t>
  </si>
  <si>
    <t>1420100154609H</t>
  </si>
  <si>
    <t>142010015625C  4H</t>
  </si>
  <si>
    <t>C  4H</t>
  </si>
  <si>
    <t>142010015592E  4H</t>
  </si>
  <si>
    <t>BURNS RANCH III</t>
  </si>
  <si>
    <t>015592</t>
  </si>
  <si>
    <t>14201001546010H</t>
  </si>
  <si>
    <t>1420100161433H</t>
  </si>
  <si>
    <t>DAND AND CO UNIT A LAS</t>
  </si>
  <si>
    <t>016143</t>
  </si>
  <si>
    <t>14201001531513H</t>
  </si>
  <si>
    <t>142010015679H  2H</t>
  </si>
  <si>
    <t>H  2H</t>
  </si>
  <si>
    <t>142010015507B  1H</t>
  </si>
  <si>
    <t>142010015507B  5H</t>
  </si>
  <si>
    <t>14201001531515H</t>
  </si>
  <si>
    <t>14201001557510H</t>
  </si>
  <si>
    <t>IRVIN</t>
  </si>
  <si>
    <t>015575</t>
  </si>
  <si>
    <t>14201001557511H</t>
  </si>
  <si>
    <t>14201001557512H</t>
  </si>
  <si>
    <t>1420100157853H</t>
  </si>
  <si>
    <t>WEIMER UNIT A LAS</t>
  </si>
  <si>
    <t>015785</t>
  </si>
  <si>
    <t>142010015346B  3H</t>
  </si>
  <si>
    <t>142010015346B  1H</t>
  </si>
  <si>
    <t>1420100161373H</t>
  </si>
  <si>
    <t>WEIMER UNIT B LAS</t>
  </si>
  <si>
    <t>016137</t>
  </si>
  <si>
    <t>1420100159802H</t>
  </si>
  <si>
    <t>015980</t>
  </si>
  <si>
    <t>142010015679E  2H</t>
  </si>
  <si>
    <t>14201001557590H</t>
  </si>
  <si>
    <t>90H</t>
  </si>
  <si>
    <t>14201001557591H</t>
  </si>
  <si>
    <t>91H</t>
  </si>
  <si>
    <t>14201001557592H</t>
  </si>
  <si>
    <t>92H</t>
  </si>
  <si>
    <t>14201001531514H</t>
  </si>
  <si>
    <t>1420100153423H</t>
  </si>
  <si>
    <t>1420100155118H</t>
  </si>
  <si>
    <t>1420100153424H</t>
  </si>
  <si>
    <t>1420100157623H</t>
  </si>
  <si>
    <t>COOK UNIT B LAS</t>
  </si>
  <si>
    <t>015762</t>
  </si>
  <si>
    <t>1420100157974H</t>
  </si>
  <si>
    <t>COOK UNIT A LAS</t>
  </si>
  <si>
    <t>015797</t>
  </si>
  <si>
    <t>1420100159803H</t>
  </si>
  <si>
    <t>1420100154399H</t>
  </si>
  <si>
    <t>1420100156922H</t>
  </si>
  <si>
    <t>NAYLOR JONES UNIT 105</t>
  </si>
  <si>
    <t>015692</t>
  </si>
  <si>
    <t>1420100156924H</t>
  </si>
  <si>
    <t>1420100165401H</t>
  </si>
  <si>
    <t>SAKO UNIT A LAS</t>
  </si>
  <si>
    <t>016540</t>
  </si>
  <si>
    <t>142010015945D  1H</t>
  </si>
  <si>
    <t>SCHWOPE LAS</t>
  </si>
  <si>
    <t>015945</t>
  </si>
  <si>
    <t>1420100160511H</t>
  </si>
  <si>
    <t>RANCHO UNIT B LAS</t>
  </si>
  <si>
    <t>016051</t>
  </si>
  <si>
    <t>142010016110A  5H</t>
  </si>
  <si>
    <t>CENTAVO LAS</t>
  </si>
  <si>
    <t>016110</t>
  </si>
  <si>
    <t>A  5H</t>
  </si>
  <si>
    <t>1420100158341H</t>
  </si>
  <si>
    <t>CORTEZ A</t>
  </si>
  <si>
    <t>015834</t>
  </si>
  <si>
    <t>1420100158342H</t>
  </si>
  <si>
    <t>1420100156395H</t>
  </si>
  <si>
    <t>WAREING 76B UNIT</t>
  </si>
  <si>
    <t>015639</t>
  </si>
  <si>
    <t>142010015945E  1H</t>
  </si>
  <si>
    <t>1420100159805H</t>
  </si>
  <si>
    <t>142010015915B  5H</t>
  </si>
  <si>
    <t>COPPS LAS</t>
  </si>
  <si>
    <t>015915</t>
  </si>
  <si>
    <t>142010015885A  1H</t>
  </si>
  <si>
    <t>JLH LIC A UNIT</t>
  </si>
  <si>
    <t>015885</t>
  </si>
  <si>
    <t>142010015679I  2H</t>
  </si>
  <si>
    <t>I  2H</t>
  </si>
  <si>
    <t>1420100159808H</t>
  </si>
  <si>
    <t>14201001543910H</t>
  </si>
  <si>
    <t>1420100156176H</t>
  </si>
  <si>
    <t>WAREING 76A UNIT</t>
  </si>
  <si>
    <t>015617</t>
  </si>
  <si>
    <t>142010015801A  1H</t>
  </si>
  <si>
    <t>RATHJEN A UNIT</t>
  </si>
  <si>
    <t>015801</t>
  </si>
  <si>
    <t>1420100157543H</t>
  </si>
  <si>
    <t>SCHORP</t>
  </si>
  <si>
    <t>015754</t>
  </si>
  <si>
    <t>1420100158415H</t>
  </si>
  <si>
    <t>015841</t>
  </si>
  <si>
    <t>14201001543912H</t>
  </si>
  <si>
    <t>1420100158417H</t>
  </si>
  <si>
    <t>1420100159806H</t>
  </si>
  <si>
    <t>14201001543913H</t>
  </si>
  <si>
    <t>142010016164K  3H</t>
  </si>
  <si>
    <t>BURNS RANCH V</t>
  </si>
  <si>
    <t>016164</t>
  </si>
  <si>
    <t>142010016280K  1H</t>
  </si>
  <si>
    <t>BURNS RANCH VI</t>
  </si>
  <si>
    <t>016280</t>
  </si>
  <si>
    <t>K  1H</t>
  </si>
  <si>
    <t>14201001543914H</t>
  </si>
  <si>
    <t>1420100159781H</t>
  </si>
  <si>
    <t>JEA UNIT D</t>
  </si>
  <si>
    <t>015978</t>
  </si>
  <si>
    <t>1420100158416H</t>
  </si>
  <si>
    <t>142010016057A  4H</t>
  </si>
  <si>
    <t>MBF LAS</t>
  </si>
  <si>
    <t>016057</t>
  </si>
  <si>
    <t>142010016057A  2H</t>
  </si>
  <si>
    <t>142010016057B  4H</t>
  </si>
  <si>
    <t>142010016057B  2H</t>
  </si>
  <si>
    <t>14201001543911H</t>
  </si>
  <si>
    <t>1420100160452H</t>
  </si>
  <si>
    <t>JEA UNIT L</t>
  </si>
  <si>
    <t>016045</t>
  </si>
  <si>
    <t>1420100159807H</t>
  </si>
  <si>
    <t>14201001575610H</t>
  </si>
  <si>
    <t>BROWN TRUST</t>
  </si>
  <si>
    <t>015756</t>
  </si>
  <si>
    <t>1420100159411H</t>
  </si>
  <si>
    <t>JEA UNIT E</t>
  </si>
  <si>
    <t>015941</t>
  </si>
  <si>
    <t>14201001594210H</t>
  </si>
  <si>
    <t>ARNOLD A UNIT</t>
  </si>
  <si>
    <t>015942</t>
  </si>
  <si>
    <t>14201001575612H</t>
  </si>
  <si>
    <t>142010015945B  4H</t>
  </si>
  <si>
    <t>1420100158321H</t>
  </si>
  <si>
    <t>CORTEZ B</t>
  </si>
  <si>
    <t>015832</t>
  </si>
  <si>
    <t>14201001538540H</t>
  </si>
  <si>
    <t>015385</t>
  </si>
  <si>
    <t>40H</t>
  </si>
  <si>
    <t>1420100157171H</t>
  </si>
  <si>
    <t>OFFIELD MARTINDALE UNIT</t>
  </si>
  <si>
    <t>015717</t>
  </si>
  <si>
    <t>14201001538541H</t>
  </si>
  <si>
    <t>41H</t>
  </si>
  <si>
    <t>1420100158322H</t>
  </si>
  <si>
    <t>1420100154393H</t>
  </si>
  <si>
    <t>1420100154394H</t>
  </si>
  <si>
    <t>14201001538542H</t>
  </si>
  <si>
    <t>42H</t>
  </si>
  <si>
    <t>142010016096B  5H</t>
  </si>
  <si>
    <t>LARSON UNIT LAS</t>
  </si>
  <si>
    <t>016096</t>
  </si>
  <si>
    <t>1420100161875H</t>
  </si>
  <si>
    <t>MARTINDALE-ORNDOFF UNIT</t>
  </si>
  <si>
    <t>016187</t>
  </si>
  <si>
    <t>1420100153618H</t>
  </si>
  <si>
    <t>14201001536126H</t>
  </si>
  <si>
    <t>26H</t>
  </si>
  <si>
    <t>14201001536136H</t>
  </si>
  <si>
    <t>1420100163283H</t>
  </si>
  <si>
    <t>MEDFORD UNIT A LAS</t>
  </si>
  <si>
    <t>016328</t>
  </si>
  <si>
    <t>142010015346H  3H</t>
  </si>
  <si>
    <t>H  3H</t>
  </si>
  <si>
    <t>142010016119C  1H</t>
  </si>
  <si>
    <t>MEINERS RANCH LAS</t>
  </si>
  <si>
    <t>016119</t>
  </si>
  <si>
    <t>142010016119C  8H</t>
  </si>
  <si>
    <t>C  8H</t>
  </si>
  <si>
    <t>14201001603412H</t>
  </si>
  <si>
    <t>LAZY SEVEN RANCH B UNIT</t>
  </si>
  <si>
    <t>016034</t>
  </si>
  <si>
    <t>142010015346I  1H</t>
  </si>
  <si>
    <t>I  1H</t>
  </si>
  <si>
    <t>142010015346I  4H</t>
  </si>
  <si>
    <t>I  4H</t>
  </si>
  <si>
    <t>1420100156785H</t>
  </si>
  <si>
    <t>015678</t>
  </si>
  <si>
    <t>1420100157811H</t>
  </si>
  <si>
    <t>EUSTACE TOWNSEND UNIT</t>
  </si>
  <si>
    <t>015781</t>
  </si>
  <si>
    <t>1420100163483H</t>
  </si>
  <si>
    <t>MCCELVEY UNIT LAS</t>
  </si>
  <si>
    <t>016348</t>
  </si>
  <si>
    <t>1420100158529H</t>
  </si>
  <si>
    <t>WAREING 71A UNIT</t>
  </si>
  <si>
    <t>015852</t>
  </si>
  <si>
    <t>142010015679D  2H</t>
  </si>
  <si>
    <t>1420100160041H</t>
  </si>
  <si>
    <t>ZCW UNIT B</t>
  </si>
  <si>
    <t>016004</t>
  </si>
  <si>
    <t>14201001546011H</t>
  </si>
  <si>
    <t>14201001546013H</t>
  </si>
  <si>
    <t>14201001546012H</t>
  </si>
  <si>
    <t>14201001546014H</t>
  </si>
  <si>
    <t>1420100155306H</t>
  </si>
  <si>
    <t>Y-BAR</t>
  </si>
  <si>
    <t>015530</t>
  </si>
  <si>
    <t>1420100155307H</t>
  </si>
  <si>
    <t>1420100159742H</t>
  </si>
  <si>
    <t>DAND AND CO UNIT I B LAS</t>
  </si>
  <si>
    <t>015974</t>
  </si>
  <si>
    <t>1420100160591H</t>
  </si>
  <si>
    <t>PENA-BUTTS UNIT</t>
  </si>
  <si>
    <t>016059</t>
  </si>
  <si>
    <t>14201001536151H</t>
  </si>
  <si>
    <t>51H</t>
  </si>
  <si>
    <t>1420100158722H</t>
  </si>
  <si>
    <t>142010016140A  1H</t>
  </si>
  <si>
    <t>PAVELKA UNIT LAS</t>
  </si>
  <si>
    <t>016140</t>
  </si>
  <si>
    <t>1420100159703H</t>
  </si>
  <si>
    <t>CHAPA UNIT LAS</t>
  </si>
  <si>
    <t>015970</t>
  </si>
  <si>
    <t>142010016236D  1H</t>
  </si>
  <si>
    <t>7K UNIT IV LAS</t>
  </si>
  <si>
    <t>016236</t>
  </si>
  <si>
    <t>142010016235D  4H</t>
  </si>
  <si>
    <t>7K UNIT V LAS</t>
  </si>
  <si>
    <t>016235</t>
  </si>
  <si>
    <t>14201001536134H</t>
  </si>
  <si>
    <t>34H</t>
  </si>
  <si>
    <t>142010015655C  5H</t>
  </si>
  <si>
    <t>C  5H</t>
  </si>
  <si>
    <t>1420100161652H</t>
  </si>
  <si>
    <t>ZAMORA UNIT II A LAS</t>
  </si>
  <si>
    <t>016165</t>
  </si>
  <si>
    <t>1420100159831H</t>
  </si>
  <si>
    <t>ZAMORA UNIT I A LAS</t>
  </si>
  <si>
    <t>015983</t>
  </si>
  <si>
    <t>14201001536111H</t>
  </si>
  <si>
    <t>142010P52639MULTIWELL01</t>
  </si>
  <si>
    <t>HARRIS B 1H</t>
  </si>
  <si>
    <t>1420100161751H</t>
  </si>
  <si>
    <t>ZAMORA WEST UNIT LAS</t>
  </si>
  <si>
    <t>016175</t>
  </si>
  <si>
    <t>1420100156622H</t>
  </si>
  <si>
    <t>142010P52687MULTIWELL01</t>
  </si>
  <si>
    <t>HUNTER B 1H</t>
  </si>
  <si>
    <t>14201001551111H</t>
  </si>
  <si>
    <t>1420100161361H</t>
  </si>
  <si>
    <t>KLATTENHOFF UNIT LAS</t>
  </si>
  <si>
    <t>016136</t>
  </si>
  <si>
    <t>142010015655D  6H</t>
  </si>
  <si>
    <t>D  6H</t>
  </si>
  <si>
    <t>1420100157413H</t>
  </si>
  <si>
    <t>015741</t>
  </si>
  <si>
    <t>14201001536112H</t>
  </si>
  <si>
    <t>14201001536145H</t>
  </si>
  <si>
    <t>45H</t>
  </si>
  <si>
    <t>1420100162502H</t>
  </si>
  <si>
    <t>WHITE</t>
  </si>
  <si>
    <t>016250</t>
  </si>
  <si>
    <t>1420100160081H</t>
  </si>
  <si>
    <t>EUSTACE HINDES UNIT</t>
  </si>
  <si>
    <t>016008</t>
  </si>
  <si>
    <t>1420100155659H</t>
  </si>
  <si>
    <t>1420100163641H</t>
  </si>
  <si>
    <t>NORTHCUT B</t>
  </si>
  <si>
    <t>016364</t>
  </si>
  <si>
    <t>14201001600210H</t>
  </si>
  <si>
    <t>C4 RANCH</t>
  </si>
  <si>
    <t>016002</t>
  </si>
  <si>
    <t>1420100160772H</t>
  </si>
  <si>
    <t>ROBERT HINDES</t>
  </si>
  <si>
    <t>016077</t>
  </si>
  <si>
    <t>1420100162503H</t>
  </si>
  <si>
    <t>14201001546015H</t>
  </si>
  <si>
    <t>142010P53217MULTIWELL01</t>
  </si>
  <si>
    <t>HUNTER 2H</t>
  </si>
  <si>
    <t>14201001598910H</t>
  </si>
  <si>
    <t>LONE OAK GROCERY</t>
  </si>
  <si>
    <t>015989</t>
  </si>
  <si>
    <t>14201001551112H</t>
  </si>
  <si>
    <t>142010P53131MULTIWELL01</t>
  </si>
  <si>
    <t>HUNTER B 2H</t>
  </si>
  <si>
    <t>1420200097011H</t>
  </si>
  <si>
    <t>ORYX HUNTER</t>
  </si>
  <si>
    <t>009701</t>
  </si>
  <si>
    <t>1420200098212H</t>
  </si>
  <si>
    <t>1420200097171H</t>
  </si>
  <si>
    <t>SABLE HUNTER</t>
  </si>
  <si>
    <t>009717</t>
  </si>
  <si>
    <t>1420200098191H</t>
  </si>
  <si>
    <t>KUDU HUNTER</t>
  </si>
  <si>
    <t>009819</t>
  </si>
  <si>
    <t>1420200098301H</t>
  </si>
  <si>
    <t>SNIPE HUNTER</t>
  </si>
  <si>
    <t>009830</t>
  </si>
  <si>
    <t>1420200099501H</t>
  </si>
  <si>
    <t>HAWG HUNTER</t>
  </si>
  <si>
    <t>009950</t>
  </si>
  <si>
    <t>1420200098371H</t>
  </si>
  <si>
    <t>LEOPARD HUNTER</t>
  </si>
  <si>
    <t>009837</t>
  </si>
  <si>
    <t>1420200101811H</t>
  </si>
  <si>
    <t>HIPPO HUNTER</t>
  </si>
  <si>
    <t>010181</t>
  </si>
  <si>
    <t>1420200098192H</t>
  </si>
  <si>
    <t>1420200098372H</t>
  </si>
  <si>
    <t>1420200097012H</t>
  </si>
  <si>
    <t>1420200099631H</t>
  </si>
  <si>
    <t>EFFENBERGER UNIT</t>
  </si>
  <si>
    <t>009963</t>
  </si>
  <si>
    <t>1420200099651H</t>
  </si>
  <si>
    <t>VANA UNIT</t>
  </si>
  <si>
    <t>009965</t>
  </si>
  <si>
    <t>1420200098373H</t>
  </si>
  <si>
    <t>1420200100541H</t>
  </si>
  <si>
    <t>MOOSE HUNTER</t>
  </si>
  <si>
    <t>010054</t>
  </si>
  <si>
    <t>1420200101812H</t>
  </si>
  <si>
    <t>1420200100351H</t>
  </si>
  <si>
    <t>SCHACHERL UNIT</t>
  </si>
  <si>
    <t>010035</t>
  </si>
  <si>
    <t>1420200098302H</t>
  </si>
  <si>
    <t>1420200101331H</t>
  </si>
  <si>
    <t>MCCREARY UNIT</t>
  </si>
  <si>
    <t>010133</t>
  </si>
  <si>
    <t>1420200102321H</t>
  </si>
  <si>
    <t>Sabine OIL &amp; GAS LLC</t>
  </si>
  <si>
    <t>BERCKENHOFF UNIT</t>
  </si>
  <si>
    <t>010232</t>
  </si>
  <si>
    <t>1420200098213H</t>
  </si>
  <si>
    <t>1420300258621</t>
  </si>
  <si>
    <t>BALCAR UNIT</t>
  </si>
  <si>
    <t>025862</t>
  </si>
  <si>
    <t>1420500039731H</t>
  </si>
  <si>
    <t>DONAHO UNIT</t>
  </si>
  <si>
    <t>003973</t>
  </si>
  <si>
    <t>1420200097371</t>
  </si>
  <si>
    <t>F MALEK UNIT A</t>
  </si>
  <si>
    <t>009737</t>
  </si>
  <si>
    <t>1420200097381</t>
  </si>
  <si>
    <t>F MALEK UNIT B</t>
  </si>
  <si>
    <t>009738</t>
  </si>
  <si>
    <t>14202000998701</t>
  </si>
  <si>
    <t>H HARLAN BETHUNE 01</t>
  </si>
  <si>
    <t>009987</t>
  </si>
  <si>
    <t>01</t>
  </si>
  <si>
    <t>1420200097151</t>
  </si>
  <si>
    <t>ETHRIDGE UNIT A</t>
  </si>
  <si>
    <t>009715</t>
  </si>
  <si>
    <t>1420200097161</t>
  </si>
  <si>
    <t>ETHRIDGE UNIT B</t>
  </si>
  <si>
    <t>009716</t>
  </si>
  <si>
    <t>14202000992602H</t>
  </si>
  <si>
    <t>242020P44631</t>
  </si>
  <si>
    <t>ESSE ROY 01 02H</t>
  </si>
  <si>
    <t>14202001005101H</t>
  </si>
  <si>
    <t>IDYLWOOD 02</t>
  </si>
  <si>
    <t>010051</t>
  </si>
  <si>
    <t>14202000998702H</t>
  </si>
  <si>
    <t>14202001021001H</t>
  </si>
  <si>
    <t>IDYLWOOD 03</t>
  </si>
  <si>
    <t>010210</t>
  </si>
  <si>
    <t>1420200099391</t>
  </si>
  <si>
    <t>BREWER UNIT A</t>
  </si>
  <si>
    <t>009939</t>
  </si>
  <si>
    <t>14202000992603H</t>
  </si>
  <si>
    <t>1420200099401</t>
  </si>
  <si>
    <t>MILDRED HOUSE UNIT A</t>
  </si>
  <si>
    <t>009940</t>
  </si>
  <si>
    <t>14202000999901H</t>
  </si>
  <si>
    <t>SOUTH TEXAS CHILDREN S HOME 01</t>
  </si>
  <si>
    <t>009999</t>
  </si>
  <si>
    <t>1420200099361</t>
  </si>
  <si>
    <t>JO ANN ESSE UNIT K</t>
  </si>
  <si>
    <t>009936</t>
  </si>
  <si>
    <t>14202000996802H</t>
  </si>
  <si>
    <t>14202000977002H</t>
  </si>
  <si>
    <t>H T CHAPMAN 02</t>
  </si>
  <si>
    <t>009770</t>
  </si>
  <si>
    <t>14202000996803H</t>
  </si>
  <si>
    <t>14202000992604H</t>
  </si>
  <si>
    <t>04H</t>
  </si>
  <si>
    <t>14202000992605H</t>
  </si>
  <si>
    <t>05H</t>
  </si>
  <si>
    <t>14202000999904H</t>
  </si>
  <si>
    <t>1420200101961H</t>
  </si>
  <si>
    <t>RETZLOFF-CHAPMAN UNIT</t>
  </si>
  <si>
    <t>010196</t>
  </si>
  <si>
    <t>1420200101962H</t>
  </si>
  <si>
    <t>242020P53630</t>
  </si>
  <si>
    <t>THREE SISTERS 01 13H</t>
  </si>
  <si>
    <t>1420200101963H</t>
  </si>
  <si>
    <t>14202000999905H</t>
  </si>
  <si>
    <t>142020P54871MULTIWELL01</t>
  </si>
  <si>
    <t>FORDYCE SHARON 01 02H</t>
  </si>
  <si>
    <t>1420100154371H</t>
  </si>
  <si>
    <t>MARTIN MASON B</t>
  </si>
  <si>
    <t>015437</t>
  </si>
  <si>
    <t>142010015325A  1H</t>
  </si>
  <si>
    <t>WHEELER</t>
  </si>
  <si>
    <t>015325</t>
  </si>
  <si>
    <t>1420100154387H</t>
  </si>
  <si>
    <t>015438</t>
  </si>
  <si>
    <t>142010015325C  1H</t>
  </si>
  <si>
    <t>142010015325B  1H</t>
  </si>
  <si>
    <t>1420100154981H</t>
  </si>
  <si>
    <t>SEA EAGLE FORD LLC</t>
  </si>
  <si>
    <t>TYLER RANCH EFS</t>
  </si>
  <si>
    <t>015498</t>
  </si>
  <si>
    <t>142010015325A  4H</t>
  </si>
  <si>
    <t>142010015325A  3H</t>
  </si>
  <si>
    <t>142010015325A  2H</t>
  </si>
  <si>
    <t>142010015325N  1H</t>
  </si>
  <si>
    <t>N  1H</t>
  </si>
  <si>
    <t>142010015325M  1H</t>
  </si>
  <si>
    <t>M  1H</t>
  </si>
  <si>
    <t>142010015325E  1H</t>
  </si>
  <si>
    <t>1420100154201H</t>
  </si>
  <si>
    <t>MARTIN MASON UNIT D</t>
  </si>
  <si>
    <t>015420</t>
  </si>
  <si>
    <t>1420100154251H</t>
  </si>
  <si>
    <t>MARTIN MASON UNIT E</t>
  </si>
  <si>
    <t>015425</t>
  </si>
  <si>
    <t>142010015332D  1H</t>
  </si>
  <si>
    <t>1420100155301H</t>
  </si>
  <si>
    <t>142010015332E  1H</t>
  </si>
  <si>
    <t>1420100155361H</t>
  </si>
  <si>
    <t>TEAL RANCH EFS</t>
  </si>
  <si>
    <t>015536</t>
  </si>
  <si>
    <t>1420100154261H</t>
  </si>
  <si>
    <t>MARTIN MASON UNIT N</t>
  </si>
  <si>
    <t>015426</t>
  </si>
  <si>
    <t>1420100154291H</t>
  </si>
  <si>
    <t>SWAIM</t>
  </si>
  <si>
    <t>015429</t>
  </si>
  <si>
    <t>142010015325F  1H</t>
  </si>
  <si>
    <t>F  1H</t>
  </si>
  <si>
    <t>1420100157211H</t>
  </si>
  <si>
    <t>MCKENZIE UNIT A</t>
  </si>
  <si>
    <t>015721</t>
  </si>
  <si>
    <t>142010015587A  2H</t>
  </si>
  <si>
    <t>MCKENZIE</t>
  </si>
  <si>
    <t>015587</t>
  </si>
  <si>
    <t>142010015325D  4H</t>
  </si>
  <si>
    <t>142010015325F  2H</t>
  </si>
  <si>
    <t>142010015345B  1H</t>
  </si>
  <si>
    <t>J J HENRY II</t>
  </si>
  <si>
    <t>015345</t>
  </si>
  <si>
    <t>142010015574B  5H</t>
  </si>
  <si>
    <t>J J HENRY III</t>
  </si>
  <si>
    <t>015574</t>
  </si>
  <si>
    <t>1420100154293H</t>
  </si>
  <si>
    <t>1420100155511H</t>
  </si>
  <si>
    <t>HILL</t>
  </si>
  <si>
    <t>015551</t>
  </si>
  <si>
    <t>142010015325I  1H</t>
  </si>
  <si>
    <t>1420100155181H</t>
  </si>
  <si>
    <t>CUTTER CREEK</t>
  </si>
  <si>
    <t>015518</t>
  </si>
  <si>
    <t>1420100154611H</t>
  </si>
  <si>
    <t>AUSTIN</t>
  </si>
  <si>
    <t>015461</t>
  </si>
  <si>
    <t>1420100155061H</t>
  </si>
  <si>
    <t>TYLER</t>
  </si>
  <si>
    <t>015506</t>
  </si>
  <si>
    <t>142010015573A  1H</t>
  </si>
  <si>
    <t>NICHOLS</t>
  </si>
  <si>
    <t>015573</t>
  </si>
  <si>
    <t>142010015510U  5H</t>
  </si>
  <si>
    <t>015510</t>
  </si>
  <si>
    <t>U  5H</t>
  </si>
  <si>
    <t>1420100155201H</t>
  </si>
  <si>
    <t>FORREST WHEELER</t>
  </si>
  <si>
    <t>015520</t>
  </si>
  <si>
    <t>1420100156451H</t>
  </si>
  <si>
    <t>DONNELL A</t>
  </si>
  <si>
    <t>015645</t>
  </si>
  <si>
    <t>142010015559A  1H</t>
  </si>
  <si>
    <t>ALLEN MCM</t>
  </si>
  <si>
    <t>015559</t>
  </si>
  <si>
    <t>142010015325I  3H</t>
  </si>
  <si>
    <t>I  3H</t>
  </si>
  <si>
    <t>142010015787C  3H</t>
  </si>
  <si>
    <t>142010015587D  3H</t>
  </si>
  <si>
    <t>142010015587D  1H</t>
  </si>
  <si>
    <t>1420100154264H</t>
  </si>
  <si>
    <t>142010P44385MULTIWELL01</t>
  </si>
  <si>
    <t>TYLER RANCH EFS 2H</t>
  </si>
  <si>
    <t>142010016025D  1H</t>
  </si>
  <si>
    <t>RALPH EDWARDS</t>
  </si>
  <si>
    <t>016025</t>
  </si>
  <si>
    <t>1420100155135H</t>
  </si>
  <si>
    <t>SAN MIGUEL RANCH EF</t>
  </si>
  <si>
    <t>015513</t>
  </si>
  <si>
    <t>142010015437I  4HH</t>
  </si>
  <si>
    <t>I  4HH</t>
  </si>
  <si>
    <t>14201001553310H</t>
  </si>
  <si>
    <t>HARDIN-RAYES UNIT</t>
  </si>
  <si>
    <t>015533</t>
  </si>
  <si>
    <t>1420100156102H</t>
  </si>
  <si>
    <t>HILL A</t>
  </si>
  <si>
    <t>015610</t>
  </si>
  <si>
    <t>1420100157251H</t>
  </si>
  <si>
    <t>JAMBERS</t>
  </si>
  <si>
    <t>015725</t>
  </si>
  <si>
    <t>1420100155512H</t>
  </si>
  <si>
    <t>1420100156054H</t>
  </si>
  <si>
    <t>HILL B</t>
  </si>
  <si>
    <t>015605</t>
  </si>
  <si>
    <t>1420100159041H</t>
  </si>
  <si>
    <t>MCKENZIE UNIT O</t>
  </si>
  <si>
    <t>015904</t>
  </si>
  <si>
    <t>1420100157252H</t>
  </si>
  <si>
    <t>14201001555710H</t>
  </si>
  <si>
    <t>J RAYES A UNIT</t>
  </si>
  <si>
    <t>015557</t>
  </si>
  <si>
    <t>14201001554811H</t>
  </si>
  <si>
    <t>J RAYES B UNIT</t>
  </si>
  <si>
    <t>015548</t>
  </si>
  <si>
    <t>142010015787A  1H</t>
  </si>
  <si>
    <t>1420100155182H</t>
  </si>
  <si>
    <t>1420100158901H</t>
  </si>
  <si>
    <t>FOX CREEK UNIT G</t>
  </si>
  <si>
    <t>015890</t>
  </si>
  <si>
    <t>14201001555612H</t>
  </si>
  <si>
    <t>POENISCH</t>
  </si>
  <si>
    <t>015556</t>
  </si>
  <si>
    <t>14201001555611H</t>
  </si>
  <si>
    <t>1420100156711H</t>
  </si>
  <si>
    <t>GLORIA WHEELER A</t>
  </si>
  <si>
    <t>015671</t>
  </si>
  <si>
    <t>1420100156471H</t>
  </si>
  <si>
    <t>GLORIA WHEELER B</t>
  </si>
  <si>
    <t>015647</t>
  </si>
  <si>
    <t>1420100158461H</t>
  </si>
  <si>
    <t>CARLSON B</t>
  </si>
  <si>
    <t>015846</t>
  </si>
  <si>
    <t>1420100158471H</t>
  </si>
  <si>
    <t>DONNELL B</t>
  </si>
  <si>
    <t>015847</t>
  </si>
  <si>
    <t>142010015603A  3H</t>
  </si>
  <si>
    <t>76 RANCH MCM</t>
  </si>
  <si>
    <t>015603</t>
  </si>
  <si>
    <t>142010015356J  1H</t>
  </si>
  <si>
    <t>J  1H</t>
  </si>
  <si>
    <t>1420100163351H</t>
  </si>
  <si>
    <t>HOSKINS EFS</t>
  </si>
  <si>
    <t>016335</t>
  </si>
  <si>
    <t>1420100155801H</t>
  </si>
  <si>
    <t>KOLINEK</t>
  </si>
  <si>
    <t>015580</t>
  </si>
  <si>
    <t>1420100154612H</t>
  </si>
  <si>
    <t>142010015746A  1H</t>
  </si>
  <si>
    <t>FOLEY MCM</t>
  </si>
  <si>
    <t>015746</t>
  </si>
  <si>
    <t>1420100159502H</t>
  </si>
  <si>
    <t>MCKENZIE UNIT I</t>
  </si>
  <si>
    <t>015950</t>
  </si>
  <si>
    <t>1420100156222H</t>
  </si>
  <si>
    <t>MCKENZIE UNIT J</t>
  </si>
  <si>
    <t>015622</t>
  </si>
  <si>
    <t>142010015727A  2H</t>
  </si>
  <si>
    <t>PRINCE MCM</t>
  </si>
  <si>
    <t>015727</t>
  </si>
  <si>
    <t>142010015727A  5H</t>
  </si>
  <si>
    <t>142010015425F  4H</t>
  </si>
  <si>
    <t>F  4H</t>
  </si>
  <si>
    <t>1420100156912H</t>
  </si>
  <si>
    <t>THELMA BRITE</t>
  </si>
  <si>
    <t>015691</t>
  </si>
  <si>
    <t>1420100155062H</t>
  </si>
  <si>
    <t>1420100156914H</t>
  </si>
  <si>
    <t>1420100155063H</t>
  </si>
  <si>
    <t>1420100156916H</t>
  </si>
  <si>
    <t>142010015727E  1H</t>
  </si>
  <si>
    <t>14201001569110H</t>
  </si>
  <si>
    <t>1420100158431H</t>
  </si>
  <si>
    <t>SMR JV EF</t>
  </si>
  <si>
    <t>015843</t>
  </si>
  <si>
    <t>1420100158432H</t>
  </si>
  <si>
    <t>142010015727E  4H</t>
  </si>
  <si>
    <t>1420100155812H</t>
  </si>
  <si>
    <t>RIVER LOWE RANCH</t>
  </si>
  <si>
    <t>015581</t>
  </si>
  <si>
    <t>142010016025C  2H</t>
  </si>
  <si>
    <t>1420100156918H</t>
  </si>
  <si>
    <t>14201001569112H</t>
  </si>
  <si>
    <t>14201001569114H</t>
  </si>
  <si>
    <t>1420100157951H</t>
  </si>
  <si>
    <t>NAYLOR JONES UNIT 43</t>
  </si>
  <si>
    <t>015795</t>
  </si>
  <si>
    <t>1420100157952H</t>
  </si>
  <si>
    <t>1420100157954H</t>
  </si>
  <si>
    <t>1420100157955H</t>
  </si>
  <si>
    <t>1420100157953H</t>
  </si>
  <si>
    <t>14201001571910H</t>
  </si>
  <si>
    <t>TAG UNIT</t>
  </si>
  <si>
    <t>015719</t>
  </si>
  <si>
    <t>14201001571911H</t>
  </si>
  <si>
    <t>14201001571912H</t>
  </si>
  <si>
    <t>142010016273A  1H</t>
  </si>
  <si>
    <t>POWERS UNIT</t>
  </si>
  <si>
    <t>016273</t>
  </si>
  <si>
    <t>142010016434L  1H</t>
  </si>
  <si>
    <t>MARTIN MASON UNIT K</t>
  </si>
  <si>
    <t>016434</t>
  </si>
  <si>
    <t>L  1H</t>
  </si>
  <si>
    <t>14201001569116H</t>
  </si>
  <si>
    <t>1420100162831H</t>
  </si>
  <si>
    <t>MCKENZIE UNIT L</t>
  </si>
  <si>
    <t>016283</t>
  </si>
  <si>
    <t>142010015787E  1H</t>
  </si>
  <si>
    <t>142010015438A  5H</t>
  </si>
  <si>
    <t>1420100157253H</t>
  </si>
  <si>
    <t>1420100157254H</t>
  </si>
  <si>
    <t>14201001569118H</t>
  </si>
  <si>
    <t>1420100158973H</t>
  </si>
  <si>
    <t>SWAIM UNIT</t>
  </si>
  <si>
    <t>015897</t>
  </si>
  <si>
    <t>142010015776A  2H</t>
  </si>
  <si>
    <t>POWERS</t>
  </si>
  <si>
    <t>015776</t>
  </si>
  <si>
    <t>142010015787J  1H</t>
  </si>
  <si>
    <t>1420100159951H</t>
  </si>
  <si>
    <t>DONNELL C</t>
  </si>
  <si>
    <t>015995</t>
  </si>
  <si>
    <t>1420100159941H</t>
  </si>
  <si>
    <t>CARLSON C</t>
  </si>
  <si>
    <t>015994</t>
  </si>
  <si>
    <t>1420100155137H</t>
  </si>
  <si>
    <t>1420100155136H</t>
  </si>
  <si>
    <t>1420100157821H</t>
  </si>
  <si>
    <t>COBRA</t>
  </si>
  <si>
    <t>015782</t>
  </si>
  <si>
    <t>142010015787G  1H</t>
  </si>
  <si>
    <t>1420100160271H</t>
  </si>
  <si>
    <t>SAYLEE SOUTH</t>
  </si>
  <si>
    <t>016027</t>
  </si>
  <si>
    <t>1420100155138H</t>
  </si>
  <si>
    <t>142010016025I  3H</t>
  </si>
  <si>
    <t>142010015727M  5H</t>
  </si>
  <si>
    <t>142010015587M  2H</t>
  </si>
  <si>
    <t>142010015727M  2H</t>
  </si>
  <si>
    <t>1420100159171H</t>
  </si>
  <si>
    <t>HAYNES A</t>
  </si>
  <si>
    <t>015917</t>
  </si>
  <si>
    <t>142010015559B  1H</t>
  </si>
  <si>
    <t>1420100159351H</t>
  </si>
  <si>
    <t>DONNELL LOWE PASTURE</t>
  </si>
  <si>
    <t>015935</t>
  </si>
  <si>
    <t>142010016434K  2H</t>
  </si>
  <si>
    <t>K  2H</t>
  </si>
  <si>
    <t>1420100155303H</t>
  </si>
  <si>
    <t>1420100155302H</t>
  </si>
  <si>
    <t>1420100162655H</t>
  </si>
  <si>
    <t>TYLER UNIT A</t>
  </si>
  <si>
    <t>016265</t>
  </si>
  <si>
    <t>142010015559C  2H</t>
  </si>
  <si>
    <t>142010016290N  1H</t>
  </si>
  <si>
    <t>COUNTISS UNIT I</t>
  </si>
  <si>
    <t>016290</t>
  </si>
  <si>
    <t>14201001524810H</t>
  </si>
  <si>
    <t>1420100160262H</t>
  </si>
  <si>
    <t>HUBBERD</t>
  </si>
  <si>
    <t>016026</t>
  </si>
  <si>
    <t>1420100160161H</t>
  </si>
  <si>
    <t>HUBBERD A</t>
  </si>
  <si>
    <t>016016</t>
  </si>
  <si>
    <t>1420100160263H</t>
  </si>
  <si>
    <t>142010P55630MULTIWELL01</t>
  </si>
  <si>
    <t>JAMBERS 5H</t>
  </si>
  <si>
    <t>142010015438Y  2H</t>
  </si>
  <si>
    <t>Y  2H</t>
  </si>
  <si>
    <t>1420100159292H</t>
  </si>
  <si>
    <t>HENRY EF</t>
  </si>
  <si>
    <t>015929</t>
  </si>
  <si>
    <t>1420100159291H</t>
  </si>
  <si>
    <t>1420100163201H</t>
  </si>
  <si>
    <t>TYLER UNIT B</t>
  </si>
  <si>
    <t>016320</t>
  </si>
  <si>
    <t>1420100163211H</t>
  </si>
  <si>
    <t>TYLER UNIT C</t>
  </si>
  <si>
    <t>016321</t>
  </si>
  <si>
    <t>1420100155515H</t>
  </si>
  <si>
    <t>14201001563815H</t>
  </si>
  <si>
    <t>14201001569128H</t>
  </si>
  <si>
    <t>14201001572510H</t>
  </si>
  <si>
    <t>1420100157259H</t>
  </si>
  <si>
    <t>1420100153792H</t>
  </si>
  <si>
    <t>HAYES G L EF</t>
  </si>
  <si>
    <t>015379</t>
  </si>
  <si>
    <t>1420100163381H</t>
  </si>
  <si>
    <t>PEELER EFS</t>
  </si>
  <si>
    <t>016338</t>
  </si>
  <si>
    <t>1420100162621H</t>
  </si>
  <si>
    <t>FOUR K PARTNERS</t>
  </si>
  <si>
    <t>016262</t>
  </si>
  <si>
    <t>14201001563814H</t>
  </si>
  <si>
    <t>14201001563813H</t>
  </si>
  <si>
    <t>142010016462M  1H</t>
  </si>
  <si>
    <t>JJ HENRY IX</t>
  </si>
  <si>
    <t>016462</t>
  </si>
  <si>
    <t>1420100153882H</t>
  </si>
  <si>
    <t>SWENSON</t>
  </si>
  <si>
    <t>015388</t>
  </si>
  <si>
    <t>1420100162411H</t>
  </si>
  <si>
    <t>LOCKE PARTNERSHIP</t>
  </si>
  <si>
    <t>016241</t>
  </si>
  <si>
    <t>1420100154403H</t>
  </si>
  <si>
    <t>1420100162622H</t>
  </si>
  <si>
    <t>14201001627710H</t>
  </si>
  <si>
    <t>LOWE PASTURE</t>
  </si>
  <si>
    <t>016277</t>
  </si>
  <si>
    <t>14201001569120H</t>
  </si>
  <si>
    <t>14201001569122H</t>
  </si>
  <si>
    <t>14201001569124H</t>
  </si>
  <si>
    <t>24H</t>
  </si>
  <si>
    <t>14201001569126H</t>
  </si>
  <si>
    <t>1420100161612H</t>
  </si>
  <si>
    <t>FRANKLIN A UNIT</t>
  </si>
  <si>
    <t>016161</t>
  </si>
  <si>
    <t>1420100161611H</t>
  </si>
  <si>
    <t>142010P54915MULTIWELL01</t>
  </si>
  <si>
    <t>KUYKENDALL RANCH 1H</t>
  </si>
  <si>
    <t>1420100152616H</t>
  </si>
  <si>
    <t>015261</t>
  </si>
  <si>
    <t>1420100162779H</t>
  </si>
  <si>
    <t>1420100149831512H</t>
  </si>
  <si>
    <t xml:space="preserve"> Maverick</t>
  </si>
  <si>
    <t>SACATOSA</t>
  </si>
  <si>
    <t>014983</t>
  </si>
  <si>
    <t>1512H</t>
  </si>
  <si>
    <t>142010P53754MULTIWELL01</t>
  </si>
  <si>
    <t>CAGE RANCH 2806H</t>
  </si>
  <si>
    <t>1420100161231</t>
  </si>
  <si>
    <t>SLAWSON EXPLORATION COMPANY INCORPORATED</t>
  </si>
  <si>
    <t>MURPHY</t>
  </si>
  <si>
    <t>016123</t>
  </si>
  <si>
    <t>1420100153833H</t>
  </si>
  <si>
    <t>VICKERS</t>
  </si>
  <si>
    <t>015383</t>
  </si>
  <si>
    <t>1420100152544H</t>
  </si>
  <si>
    <t>1420100154872H</t>
  </si>
  <si>
    <t>MOY</t>
  </si>
  <si>
    <t>015487</t>
  </si>
  <si>
    <t>1420100155941H</t>
  </si>
  <si>
    <t>BAR NONE</t>
  </si>
  <si>
    <t>015594</t>
  </si>
  <si>
    <t>1420100153992H</t>
  </si>
  <si>
    <t>1420100153993H</t>
  </si>
  <si>
    <t>1420100154651H</t>
  </si>
  <si>
    <t>URBANCZYK</t>
  </si>
  <si>
    <t>015465</t>
  </si>
  <si>
    <t>1420100153722H</t>
  </si>
  <si>
    <t>1420100154621H</t>
  </si>
  <si>
    <t>MOCZYGEMBA</t>
  </si>
  <si>
    <t>015462</t>
  </si>
  <si>
    <t>1420100153723H</t>
  </si>
  <si>
    <t>1420100154791H</t>
  </si>
  <si>
    <t>PAWELEK MOY UNIT</t>
  </si>
  <si>
    <t>015479</t>
  </si>
  <si>
    <t>1420100154792H</t>
  </si>
  <si>
    <t>1420100154793H</t>
  </si>
  <si>
    <t>1420100154794H</t>
  </si>
  <si>
    <t>1420100158021H</t>
  </si>
  <si>
    <t>FELUX</t>
  </si>
  <si>
    <t>015802</t>
  </si>
  <si>
    <t>1420100156401H</t>
  </si>
  <si>
    <t>NIESTROY</t>
  </si>
  <si>
    <t>015640</t>
  </si>
  <si>
    <t>1420100157061</t>
  </si>
  <si>
    <t>HOSEK UNIT</t>
  </si>
  <si>
    <t>015706</t>
  </si>
  <si>
    <t>1420100156481H</t>
  </si>
  <si>
    <t>COATES TRUST</t>
  </si>
  <si>
    <t>015648</t>
  </si>
  <si>
    <t>1420100165501H</t>
  </si>
  <si>
    <t>MOCZYGEMBA A-436</t>
  </si>
  <si>
    <t>016550</t>
  </si>
  <si>
    <t>1420100158031H</t>
  </si>
  <si>
    <t>ZAIONTZ</t>
  </si>
  <si>
    <t>015803</t>
  </si>
  <si>
    <t>1420100158211H</t>
  </si>
  <si>
    <t>GAWLIK</t>
  </si>
  <si>
    <t>015821</t>
  </si>
  <si>
    <t>142010015740B  2H</t>
  </si>
  <si>
    <t>PAJARITO</t>
  </si>
  <si>
    <t>015740</t>
  </si>
  <si>
    <t>142010015740B  1H</t>
  </si>
  <si>
    <t>1420100157311H</t>
  </si>
  <si>
    <t>HARTMANN</t>
  </si>
  <si>
    <t>015731</t>
  </si>
  <si>
    <t>1420100157312H</t>
  </si>
  <si>
    <t>1420100156482H</t>
  </si>
  <si>
    <t>1420100153724H</t>
  </si>
  <si>
    <t>1420100153725H</t>
  </si>
  <si>
    <t>1420100157741H</t>
  </si>
  <si>
    <t>JARZOMBEK</t>
  </si>
  <si>
    <t>015774</t>
  </si>
  <si>
    <t>1420100157314H</t>
  </si>
  <si>
    <t>1420100160611H</t>
  </si>
  <si>
    <t>KOTARA</t>
  </si>
  <si>
    <t>016061</t>
  </si>
  <si>
    <t>1420100162762H</t>
  </si>
  <si>
    <t>K KOTARA</t>
  </si>
  <si>
    <t>016276</t>
  </si>
  <si>
    <t>1420100159581H</t>
  </si>
  <si>
    <t>KELLER</t>
  </si>
  <si>
    <t>015958</t>
  </si>
  <si>
    <t>1420100159722H</t>
  </si>
  <si>
    <t>KELLER B</t>
  </si>
  <si>
    <t>015972</t>
  </si>
  <si>
    <t>1420100161711H</t>
  </si>
  <si>
    <t>016171</t>
  </si>
  <si>
    <t>1420100160956H</t>
  </si>
  <si>
    <t>BAR NONE F</t>
  </si>
  <si>
    <t>016095</t>
  </si>
  <si>
    <t>142010P49580MULTIWELL01</t>
  </si>
  <si>
    <t>ORTMANN UNIT 1</t>
  </si>
  <si>
    <t>1420100161725H</t>
  </si>
  <si>
    <t>BAR NONE E</t>
  </si>
  <si>
    <t>016172</t>
  </si>
  <si>
    <t>1420100164611H</t>
  </si>
  <si>
    <t>ANTON URBANCZYK</t>
  </si>
  <si>
    <t>016461</t>
  </si>
  <si>
    <t>1420100161701H</t>
  </si>
  <si>
    <t>016170</t>
  </si>
  <si>
    <t>1420100162962H</t>
  </si>
  <si>
    <t>GAWLIK B</t>
  </si>
  <si>
    <t>016296</t>
  </si>
  <si>
    <t>1420100164601H</t>
  </si>
  <si>
    <t>SHIRLEY ZAIONTZ</t>
  </si>
  <si>
    <t>016460</t>
  </si>
  <si>
    <t>1420100162261H</t>
  </si>
  <si>
    <t>PATRICK MOCZYGEMBA</t>
  </si>
  <si>
    <t>016226</t>
  </si>
  <si>
    <t>1420100165661H</t>
  </si>
  <si>
    <t>KOLENDA A</t>
  </si>
  <si>
    <t>016566</t>
  </si>
  <si>
    <t>1420100165641H</t>
  </si>
  <si>
    <t>016564</t>
  </si>
  <si>
    <t>1420100165141H</t>
  </si>
  <si>
    <t>FAKTOR</t>
  </si>
  <si>
    <t>016514</t>
  </si>
  <si>
    <t>1420100166581H</t>
  </si>
  <si>
    <t>KOLENDA B</t>
  </si>
  <si>
    <t>016658</t>
  </si>
  <si>
    <t>1420100161126H</t>
  </si>
  <si>
    <t>JARZOMBEK UNIT</t>
  </si>
  <si>
    <t>016112</t>
  </si>
  <si>
    <t>1420100165561H</t>
  </si>
  <si>
    <t>KOTARA D</t>
  </si>
  <si>
    <t>016556</t>
  </si>
  <si>
    <t>1420100166821H</t>
  </si>
  <si>
    <t>ALVIN MOCZYGEMBA A</t>
  </si>
  <si>
    <t>016682</t>
  </si>
  <si>
    <t>1420100167051H</t>
  </si>
  <si>
    <t>MOCZYGEMBA B</t>
  </si>
  <si>
    <t>016705</t>
  </si>
  <si>
    <t>142010015490MULTIWELL01</t>
  </si>
  <si>
    <t>ESPADA OPERATING LLC</t>
  </si>
  <si>
    <t>CHAPARROSA</t>
  </si>
  <si>
    <t>015490</t>
  </si>
  <si>
    <t>1420100154181H</t>
  </si>
  <si>
    <t>VERHEUL UNIT A</t>
  </si>
  <si>
    <t>015418</t>
  </si>
  <si>
    <t>1420100156311H</t>
  </si>
  <si>
    <t>K M RANCH</t>
  </si>
  <si>
    <t>015631</t>
  </si>
  <si>
    <t>1420100154821H</t>
  </si>
  <si>
    <t>BYRD RANCH</t>
  </si>
  <si>
    <t>015482</t>
  </si>
  <si>
    <t>1420100154191H</t>
  </si>
  <si>
    <t>WOODWARD A</t>
  </si>
  <si>
    <t>015419</t>
  </si>
  <si>
    <t>1420100154241H</t>
  </si>
  <si>
    <t>VERHEUL B</t>
  </si>
  <si>
    <t>015424</t>
  </si>
  <si>
    <t>1420100153961H</t>
  </si>
  <si>
    <t>PRYOR RANCH</t>
  </si>
  <si>
    <t>015396</t>
  </si>
  <si>
    <t>1420100157921H</t>
  </si>
  <si>
    <t>ALPHA WARE</t>
  </si>
  <si>
    <t>015792</t>
  </si>
  <si>
    <t>1420100154411H</t>
  </si>
  <si>
    <t>FELPS</t>
  </si>
  <si>
    <t>015441</t>
  </si>
  <si>
    <t>1420100155821H</t>
  </si>
  <si>
    <t>BLACKMON UNIT</t>
  </si>
  <si>
    <t>015582</t>
  </si>
  <si>
    <t>1420100154521H</t>
  </si>
  <si>
    <t>015452</t>
  </si>
  <si>
    <t>1420100155701H</t>
  </si>
  <si>
    <t>RANGEL UNIT A ZAV</t>
  </si>
  <si>
    <t>015570</t>
  </si>
  <si>
    <t>1420100157721H</t>
  </si>
  <si>
    <t>BUFFCO PRODUCTION INCORPORATED</t>
  </si>
  <si>
    <t>HOWETT</t>
  </si>
  <si>
    <t>015772</t>
  </si>
  <si>
    <t>1420100156111H</t>
  </si>
  <si>
    <t>BAYOU ROUGE UNIT B ZAV</t>
  </si>
  <si>
    <t>015611</t>
  </si>
  <si>
    <t>142010015711A  1H</t>
  </si>
  <si>
    <t>PICKENS ZAV</t>
  </si>
  <si>
    <t>015711</t>
  </si>
  <si>
    <t>1420100156191H</t>
  </si>
  <si>
    <t>DAVID HOLDSWORTH ZAV</t>
  </si>
  <si>
    <t>015619</t>
  </si>
  <si>
    <t>1420100161321H</t>
  </si>
  <si>
    <t>BAYOU ROUGE UNIT A ZAV</t>
  </si>
  <si>
    <t>016132</t>
  </si>
  <si>
    <t>142010015624E  3H</t>
  </si>
  <si>
    <t>LLM ZAV</t>
  </si>
  <si>
    <t>015624</t>
  </si>
  <si>
    <t>142010015624E  6H</t>
  </si>
  <si>
    <t>E  6H</t>
  </si>
  <si>
    <t>1420100156291H</t>
  </si>
  <si>
    <t>BAYOU ROUGE UNIT C ZAV</t>
  </si>
  <si>
    <t>015629</t>
  </si>
  <si>
    <t>142010015412A  2H</t>
  </si>
  <si>
    <t>015412</t>
  </si>
  <si>
    <t>142010015412A  4H</t>
  </si>
  <si>
    <t>142010015744A  1H</t>
  </si>
  <si>
    <t>WINTERBOTHAM ZAV</t>
  </si>
  <si>
    <t>015744</t>
  </si>
  <si>
    <t>142010015744A  4H</t>
  </si>
  <si>
    <t>142010015766F  5H</t>
  </si>
  <si>
    <t>TRAYLOR SOUTH ZAV</t>
  </si>
  <si>
    <t>015766</t>
  </si>
  <si>
    <t>F  5H</t>
  </si>
  <si>
    <t>142010015993C  4H</t>
  </si>
  <si>
    <t>TRAYLOR WEST ZAV</t>
  </si>
  <si>
    <t>015993</t>
  </si>
  <si>
    <t>142010015993C  1H</t>
  </si>
  <si>
    <t>142010015766F  1H</t>
  </si>
  <si>
    <t>142010015412C  1H</t>
  </si>
  <si>
    <t>142010015412F  3H</t>
  </si>
  <si>
    <t>F  3H</t>
  </si>
  <si>
    <t>1420100156312H</t>
  </si>
  <si>
    <t>142010015993A  4H</t>
  </si>
  <si>
    <t>142010015766H  1H</t>
  </si>
  <si>
    <t>H  1H</t>
  </si>
  <si>
    <t>142010015766A  3H</t>
  </si>
  <si>
    <t>142010015412I  1H</t>
  </si>
  <si>
    <t>142010015412I  5H</t>
  </si>
  <si>
    <t>I  5H</t>
  </si>
  <si>
    <t>1420100160551H</t>
  </si>
  <si>
    <t>RAY</t>
  </si>
  <si>
    <t>016055</t>
  </si>
  <si>
    <t>142010015744M  1H</t>
  </si>
  <si>
    <t>142010015963A  5H</t>
  </si>
  <si>
    <t>KM NORTH ZAV</t>
  </si>
  <si>
    <t>015963</t>
  </si>
  <si>
    <t>142010016200A  1H</t>
  </si>
  <si>
    <t>PETERS UNIT ZAV</t>
  </si>
  <si>
    <t>016200</t>
  </si>
  <si>
    <t>142010015963A  1H</t>
  </si>
  <si>
    <t>1420100160311H</t>
  </si>
  <si>
    <t>PETRO PARDS</t>
  </si>
  <si>
    <t>016031</t>
  </si>
  <si>
    <t>142010016090A  3H</t>
  </si>
  <si>
    <t>PETERS UNIT B ZAV</t>
  </si>
  <si>
    <t>016090</t>
  </si>
  <si>
    <t>142010015744M  5H</t>
  </si>
  <si>
    <t>142010016353A  1H</t>
  </si>
  <si>
    <t>HOLDSWORTH HOMESTEAD ZAV</t>
  </si>
  <si>
    <t>016353</t>
  </si>
  <si>
    <t>142010016353A  4H</t>
  </si>
  <si>
    <t>142010015744O  1H</t>
  </si>
  <si>
    <t>O  1H</t>
  </si>
  <si>
    <t>142010015744O  5H</t>
  </si>
  <si>
    <t>O  5H</t>
  </si>
  <si>
    <t>1420100160312H</t>
  </si>
  <si>
    <t>1420100160602H</t>
  </si>
  <si>
    <t>MARK &amp; SANDRA UNIT</t>
  </si>
  <si>
    <t>016060</t>
  </si>
  <si>
    <t>Volatile Oil</t>
  </si>
  <si>
    <t>242020258127</t>
  </si>
  <si>
    <t>DE WITT</t>
  </si>
  <si>
    <t>MUIR A</t>
  </si>
  <si>
    <t>258127</t>
  </si>
  <si>
    <t>242020259199</t>
  </si>
  <si>
    <t>OLIVER B</t>
  </si>
  <si>
    <t>259199</t>
  </si>
  <si>
    <t>242020259048</t>
  </si>
  <si>
    <t>HYATT A</t>
  </si>
  <si>
    <t>259048</t>
  </si>
  <si>
    <t>1420200099041H</t>
  </si>
  <si>
    <t>HEIBEL A</t>
  </si>
  <si>
    <t>009904</t>
  </si>
  <si>
    <t>1420200099051H</t>
  </si>
  <si>
    <t>OLIVER C</t>
  </si>
  <si>
    <t>009905</t>
  </si>
  <si>
    <t>1420200095972</t>
  </si>
  <si>
    <t>SCHENDEL A-303</t>
  </si>
  <si>
    <t>009597</t>
  </si>
  <si>
    <t>242020263784</t>
  </si>
  <si>
    <t>ZGABAY A</t>
  </si>
  <si>
    <t>263784</t>
  </si>
  <si>
    <t>242020261097</t>
  </si>
  <si>
    <t>BISHOP A</t>
  </si>
  <si>
    <t>261097</t>
  </si>
  <si>
    <t>242020263758</t>
  </si>
  <si>
    <t>WEIKEL A</t>
  </si>
  <si>
    <t>263758</t>
  </si>
  <si>
    <t>242010253236</t>
  </si>
  <si>
    <t>FOGMT</t>
  </si>
  <si>
    <t>253236</t>
  </si>
  <si>
    <t>1SP</t>
  </si>
  <si>
    <t>242010255082</t>
  </si>
  <si>
    <t>ROGERS DENTONIO RANCH</t>
  </si>
  <si>
    <t>255082</t>
  </si>
  <si>
    <t>242010261440</t>
  </si>
  <si>
    <t>261440</t>
  </si>
  <si>
    <t>242010264023</t>
  </si>
  <si>
    <t>264023</t>
  </si>
  <si>
    <t>1420100152381H</t>
  </si>
  <si>
    <t>1420100152072H</t>
  </si>
  <si>
    <t>015207</t>
  </si>
  <si>
    <t>1420100152470301H</t>
  </si>
  <si>
    <t>JRED RANCH</t>
  </si>
  <si>
    <t>015247</t>
  </si>
  <si>
    <t>0301H</t>
  </si>
  <si>
    <t>1420100152052H</t>
  </si>
  <si>
    <t>1420100152062H</t>
  </si>
  <si>
    <t>1420100152646SH</t>
  </si>
  <si>
    <t>015264</t>
  </si>
  <si>
    <t>6SH</t>
  </si>
  <si>
    <t>1420100152342H</t>
  </si>
  <si>
    <t>1420100152635261H</t>
  </si>
  <si>
    <t>5261H</t>
  </si>
  <si>
    <t>1420100152343H</t>
  </si>
  <si>
    <t>1420100152344H</t>
  </si>
  <si>
    <t>1420100152423601H</t>
  </si>
  <si>
    <t>CMWW B</t>
  </si>
  <si>
    <t>015242</t>
  </si>
  <si>
    <t>3601H</t>
  </si>
  <si>
    <t>1420100152383H</t>
  </si>
  <si>
    <t>1420100152384H</t>
  </si>
  <si>
    <t>1420100153361</t>
  </si>
  <si>
    <t>LIGHT RANCH</t>
  </si>
  <si>
    <t>015336</t>
  </si>
  <si>
    <t>14201001523812H</t>
  </si>
  <si>
    <t>242010260512</t>
  </si>
  <si>
    <t>260512</t>
  </si>
  <si>
    <t>142010015584D  2H</t>
  </si>
  <si>
    <t>1420200094307H</t>
  </si>
  <si>
    <t>1420100153282H</t>
  </si>
  <si>
    <t>1420100153491H</t>
  </si>
  <si>
    <t>1420100153494H</t>
  </si>
  <si>
    <t>1420200094112H</t>
  </si>
  <si>
    <t>1420200095391</t>
  </si>
  <si>
    <t>EDITH GRAY NO 1 GAS UNIT</t>
  </si>
  <si>
    <t>009539</t>
  </si>
  <si>
    <t>1420200095825H</t>
  </si>
  <si>
    <t>1420200098041</t>
  </si>
  <si>
    <t>SMOLIK UNIT A</t>
  </si>
  <si>
    <t>009804</t>
  </si>
  <si>
    <t>1420200095911</t>
  </si>
  <si>
    <t>HARRELL UNIT A</t>
  </si>
  <si>
    <t>009591</t>
  </si>
  <si>
    <t>1420200096801</t>
  </si>
  <si>
    <t>GENELLE UNIT A</t>
  </si>
  <si>
    <t>009680</t>
  </si>
  <si>
    <t>1420200097331H</t>
  </si>
  <si>
    <t>BUEHRING UNIT</t>
  </si>
  <si>
    <t>009733</t>
  </si>
  <si>
    <t>1420200094452HS</t>
  </si>
  <si>
    <t>2HS</t>
  </si>
  <si>
    <t>1420200094381H</t>
  </si>
  <si>
    <t>1420200094384H</t>
  </si>
  <si>
    <t>1420200094385H</t>
  </si>
  <si>
    <t>1420100154834H</t>
  </si>
  <si>
    <t>1420100154602H</t>
  </si>
  <si>
    <t>1420100153158H</t>
  </si>
  <si>
    <t>1420100153617H</t>
  </si>
  <si>
    <t>1420100155862H</t>
  </si>
  <si>
    <t>1420100154772H</t>
  </si>
  <si>
    <t>1420100153404H</t>
  </si>
  <si>
    <t>1420200095471</t>
  </si>
  <si>
    <t>ESSE</t>
  </si>
  <si>
    <t>009547</t>
  </si>
  <si>
    <t>242020259888</t>
  </si>
  <si>
    <t>ROY ESSE 01</t>
  </si>
  <si>
    <t>259888</t>
  </si>
  <si>
    <t>1420200096041</t>
  </si>
  <si>
    <t>KATHRYN KEATHLEY UNIT A</t>
  </si>
  <si>
    <t>009604</t>
  </si>
  <si>
    <t>1420200097981</t>
  </si>
  <si>
    <t>JOHANNES UNIT</t>
  </si>
  <si>
    <t>009798</t>
  </si>
  <si>
    <t>1420200096321</t>
  </si>
  <si>
    <t>GOEDECKE UNIT A</t>
  </si>
  <si>
    <t>009632</t>
  </si>
  <si>
    <t>1420200095791</t>
  </si>
  <si>
    <t>JO ANN ESSE UNIT A</t>
  </si>
  <si>
    <t>009579</t>
  </si>
  <si>
    <t>1420200098291</t>
  </si>
  <si>
    <t>RAMIREZ UNIT A</t>
  </si>
  <si>
    <t>009829</t>
  </si>
  <si>
    <t>1420200096761</t>
  </si>
  <si>
    <t>C H ESSE UNIT C</t>
  </si>
  <si>
    <t>009676</t>
  </si>
  <si>
    <t>242020268550</t>
  </si>
  <si>
    <t>THREE SISTERS 01</t>
  </si>
  <si>
    <t>268550</t>
  </si>
  <si>
    <t>08H</t>
  </si>
  <si>
    <t>242010257318</t>
  </si>
  <si>
    <t>257318</t>
  </si>
  <si>
    <t>1420100154385H</t>
  </si>
  <si>
    <t>1420100154386H</t>
  </si>
  <si>
    <t>1420100153651H</t>
  </si>
  <si>
    <t>QUINTANILLA ME-YOU EF</t>
  </si>
  <si>
    <t>015365</t>
  </si>
  <si>
    <t>242010260126</t>
  </si>
  <si>
    <t>260126</t>
  </si>
  <si>
    <t>242010260180</t>
  </si>
  <si>
    <t>Y BAR RANCH GAS UNIT 1</t>
  </si>
  <si>
    <t>260180</t>
  </si>
  <si>
    <t>1420100155133H</t>
  </si>
  <si>
    <t>1420100152693H</t>
  </si>
  <si>
    <t>1420100152814RB</t>
  </si>
  <si>
    <t>CAGE</t>
  </si>
  <si>
    <t>015281</t>
  </si>
  <si>
    <t>4RB</t>
  </si>
  <si>
    <t>1420100153004501H</t>
  </si>
  <si>
    <t>GLASS A</t>
  </si>
  <si>
    <t>015300</t>
  </si>
  <si>
    <t>4501H</t>
  </si>
  <si>
    <t>1420100160124H</t>
  </si>
  <si>
    <t>1420200102711H</t>
  </si>
  <si>
    <t>SEIFERT A</t>
  </si>
  <si>
    <t>010271</t>
  </si>
  <si>
    <t>1420200097311</t>
  </si>
  <si>
    <t>242020263748</t>
  </si>
  <si>
    <t>MUIR E</t>
  </si>
  <si>
    <t>263748</t>
  </si>
  <si>
    <t>1420200100341H</t>
  </si>
  <si>
    <t>CLARK B</t>
  </si>
  <si>
    <t>010034</t>
  </si>
  <si>
    <t>1420200101201H</t>
  </si>
  <si>
    <t>HANSEN B</t>
  </si>
  <si>
    <t>010120</t>
  </si>
  <si>
    <t>1420200096251</t>
  </si>
  <si>
    <t>SCHENDEL A-303 B</t>
  </si>
  <si>
    <t>009625</t>
  </si>
  <si>
    <t>1420200097312</t>
  </si>
  <si>
    <t>242020262171</t>
  </si>
  <si>
    <t>STEEN A</t>
  </si>
  <si>
    <t>262171</t>
  </si>
  <si>
    <t>1420200096891</t>
  </si>
  <si>
    <t>ADAMS UNIT A</t>
  </si>
  <si>
    <t>009689</t>
  </si>
  <si>
    <t>1420200100361H</t>
  </si>
  <si>
    <t>ULRICH B</t>
  </si>
  <si>
    <t>010036</t>
  </si>
  <si>
    <t>242020262170</t>
  </si>
  <si>
    <t>SCHENDEL B</t>
  </si>
  <si>
    <t>262170</t>
  </si>
  <si>
    <t>242020265508</t>
  </si>
  <si>
    <t>STULGIS A</t>
  </si>
  <si>
    <t>265508</t>
  </si>
  <si>
    <t>242020263735</t>
  </si>
  <si>
    <t>ELDER B</t>
  </si>
  <si>
    <t>263735</t>
  </si>
  <si>
    <t>1420200101871H</t>
  </si>
  <si>
    <t>WARREN B</t>
  </si>
  <si>
    <t>010187</t>
  </si>
  <si>
    <t>1420200097422</t>
  </si>
  <si>
    <t>RICE UNIVERSITY</t>
  </si>
  <si>
    <t>009742</t>
  </si>
  <si>
    <t>242020263764</t>
  </si>
  <si>
    <t>NELSON A</t>
  </si>
  <si>
    <t>263764</t>
  </si>
  <si>
    <t>242020263757</t>
  </si>
  <si>
    <t>CANTU A</t>
  </si>
  <si>
    <t>263757</t>
  </si>
  <si>
    <t>1420200101341H</t>
  </si>
  <si>
    <t>1420200097423</t>
  </si>
  <si>
    <t>1420200097721</t>
  </si>
  <si>
    <t>KLAEVEMANN UNIT A</t>
  </si>
  <si>
    <t>009772</t>
  </si>
  <si>
    <t>242020264466</t>
  </si>
  <si>
    <t>GEFFERT A</t>
  </si>
  <si>
    <t>264466</t>
  </si>
  <si>
    <t>1420200101801H</t>
  </si>
  <si>
    <t>CANTU C</t>
  </si>
  <si>
    <t>010180</t>
  </si>
  <si>
    <t>1420200097951</t>
  </si>
  <si>
    <t>VASBINDER UNIT A</t>
  </si>
  <si>
    <t>009795</t>
  </si>
  <si>
    <t>1420200097961</t>
  </si>
  <si>
    <t>A MUELLER UNIT A</t>
  </si>
  <si>
    <t>009796</t>
  </si>
  <si>
    <t>1420200100691</t>
  </si>
  <si>
    <t>ORO NEGRO UNIT 1</t>
  </si>
  <si>
    <t>010069</t>
  </si>
  <si>
    <t>1420200101701H</t>
  </si>
  <si>
    <t>SEIFERT C</t>
  </si>
  <si>
    <t>010170</t>
  </si>
  <si>
    <t>1420200102631H</t>
  </si>
  <si>
    <t>P WARZECHA A</t>
  </si>
  <si>
    <t>010263</t>
  </si>
  <si>
    <t>1420200099413H</t>
  </si>
  <si>
    <t>009941</t>
  </si>
  <si>
    <t>1420200101641</t>
  </si>
  <si>
    <t>BORGFELD UNIT A</t>
  </si>
  <si>
    <t>010164</t>
  </si>
  <si>
    <t>1420200099414H</t>
  </si>
  <si>
    <t>1420200101041</t>
  </si>
  <si>
    <t>J ROSSETT UNIT A</t>
  </si>
  <si>
    <t>010104</t>
  </si>
  <si>
    <t>1420200102021H</t>
  </si>
  <si>
    <t>SANDY A</t>
  </si>
  <si>
    <t>010202</t>
  </si>
  <si>
    <t>1420200101001</t>
  </si>
  <si>
    <t>J RESPONDEK UNIT A</t>
  </si>
  <si>
    <t>010100</t>
  </si>
  <si>
    <t>242020265524</t>
  </si>
  <si>
    <t>ORO NEGRO UNIT 2</t>
  </si>
  <si>
    <t>265524</t>
  </si>
  <si>
    <t>1420200101471</t>
  </si>
  <si>
    <t>J ROSSETT UNIT B</t>
  </si>
  <si>
    <t>010147</t>
  </si>
  <si>
    <t>1420200099561H</t>
  </si>
  <si>
    <t>J-HERMANN F</t>
  </si>
  <si>
    <t>009956</t>
  </si>
  <si>
    <t>1420200099291</t>
  </si>
  <si>
    <t>A MUELLER UNIT B</t>
  </si>
  <si>
    <t>009929</t>
  </si>
  <si>
    <t>1420200098996</t>
  </si>
  <si>
    <t>1420200101711</t>
  </si>
  <si>
    <t>MARON UNIT A</t>
  </si>
  <si>
    <t>010171</t>
  </si>
  <si>
    <t>1420200101881</t>
  </si>
  <si>
    <t>LACKEY LAND A 639 UNIT A</t>
  </si>
  <si>
    <t>010188</t>
  </si>
  <si>
    <t>1420200101342H</t>
  </si>
  <si>
    <t>1420200101551</t>
  </si>
  <si>
    <t>R BORCHARDT UNIT D</t>
  </si>
  <si>
    <t>010155</t>
  </si>
  <si>
    <t>242020268521</t>
  </si>
  <si>
    <t>BRUNS 01</t>
  </si>
  <si>
    <t>268521</t>
  </si>
  <si>
    <t>242020P51207</t>
  </si>
  <si>
    <t>BRUNS 01 04H</t>
  </si>
  <si>
    <t>1420200102601H</t>
  </si>
  <si>
    <t>G BAKER A</t>
  </si>
  <si>
    <t>010260</t>
  </si>
  <si>
    <t>1420200101901</t>
  </si>
  <si>
    <t>LACKEY LAND A 639 UNIT B</t>
  </si>
  <si>
    <t>010190</t>
  </si>
  <si>
    <t>1420200102652H</t>
  </si>
  <si>
    <t>010265</t>
  </si>
  <si>
    <t>1420200099533H</t>
  </si>
  <si>
    <t>009953</t>
  </si>
  <si>
    <t>1420200099534H</t>
  </si>
  <si>
    <t>1420200099535H</t>
  </si>
  <si>
    <t>1420200099532H</t>
  </si>
  <si>
    <t>1420100153754H</t>
  </si>
  <si>
    <t>1420100152881H</t>
  </si>
  <si>
    <t>BETTY WILSON</t>
  </si>
  <si>
    <t>015288</t>
  </si>
  <si>
    <t>142010015316A  3H</t>
  </si>
  <si>
    <t>1420100153154H</t>
  </si>
  <si>
    <t>1420100153156H</t>
  </si>
  <si>
    <t>1420100155325H</t>
  </si>
  <si>
    <t>1420100153702402H</t>
  </si>
  <si>
    <t>2402H</t>
  </si>
  <si>
    <t>142010015317C  2H</t>
  </si>
  <si>
    <t>1420100155541H</t>
  </si>
  <si>
    <t>PENA CREEK III UNIT E</t>
  </si>
  <si>
    <t>015554</t>
  </si>
  <si>
    <t>142010015584B  1H</t>
  </si>
  <si>
    <t>142010015658A  1H</t>
  </si>
  <si>
    <t>FAITH-YANA D UNIT</t>
  </si>
  <si>
    <t>015658</t>
  </si>
  <si>
    <t>1420100156011</t>
  </si>
  <si>
    <t>VIVION</t>
  </si>
  <si>
    <t>015601</t>
  </si>
  <si>
    <t>142010015564F  1H</t>
  </si>
  <si>
    <t>FAITH-YANA</t>
  </si>
  <si>
    <t>015564</t>
  </si>
  <si>
    <t>242010263323</t>
  </si>
  <si>
    <t>263323</t>
  </si>
  <si>
    <t>242010263869</t>
  </si>
  <si>
    <t>263869</t>
  </si>
  <si>
    <t>242010263539</t>
  </si>
  <si>
    <t>263539</t>
  </si>
  <si>
    <t>1420100152624403H</t>
  </si>
  <si>
    <t>4403H</t>
  </si>
  <si>
    <t>1420100152066H</t>
  </si>
  <si>
    <t>242010264297</t>
  </si>
  <si>
    <t>264297</t>
  </si>
  <si>
    <t>3701H</t>
  </si>
  <si>
    <t>1420100152624404H</t>
  </si>
  <si>
    <t>4404H</t>
  </si>
  <si>
    <t>142010015560C  1H</t>
  </si>
  <si>
    <t>1420100152423702H</t>
  </si>
  <si>
    <t>3702H</t>
  </si>
  <si>
    <t>142010015584J  2H</t>
  </si>
  <si>
    <t>J  2H</t>
  </si>
  <si>
    <t>142010015675K  1H</t>
  </si>
  <si>
    <t>FAITH-SAN PEDRO A UNIT</t>
  </si>
  <si>
    <t>015675</t>
  </si>
  <si>
    <t>142010015317F  2H</t>
  </si>
  <si>
    <t>14201001553211H</t>
  </si>
  <si>
    <t>142010015887L  1H</t>
  </si>
  <si>
    <t>FAITH BONITA C UNIT</t>
  </si>
  <si>
    <t>015887</t>
  </si>
  <si>
    <t>242010266869</t>
  </si>
  <si>
    <t>266869</t>
  </si>
  <si>
    <t>142010015584L  1H</t>
  </si>
  <si>
    <t>142010015597A  1H</t>
  </si>
  <si>
    <t>HATCH EAST DIM</t>
  </si>
  <si>
    <t>015597</t>
  </si>
  <si>
    <t>142010015620C  1H</t>
  </si>
  <si>
    <t>JERRY JOHNSTON DIM</t>
  </si>
  <si>
    <t>015620</t>
  </si>
  <si>
    <t>142010015620C  4H</t>
  </si>
  <si>
    <t>142010015564H  2H</t>
  </si>
  <si>
    <t>142010015317L  2H</t>
  </si>
  <si>
    <t>L  2H</t>
  </si>
  <si>
    <t>142010015959B  1H</t>
  </si>
  <si>
    <t>142010015564H  1H</t>
  </si>
  <si>
    <t>142010015767F  1H</t>
  </si>
  <si>
    <t>FAITH-SAN PEDRO D UNIT</t>
  </si>
  <si>
    <t>015767</t>
  </si>
  <si>
    <t>142010015584E  1H</t>
  </si>
  <si>
    <t>142010015584E  2H</t>
  </si>
  <si>
    <t>142010015317G  2H</t>
  </si>
  <si>
    <t>G  2H</t>
  </si>
  <si>
    <t>142010015317G  1H</t>
  </si>
  <si>
    <t>1420100162461H</t>
  </si>
  <si>
    <t>BLAKEWAY UNIT C DIM</t>
  </si>
  <si>
    <t>016246</t>
  </si>
  <si>
    <t>142010015823C  2H</t>
  </si>
  <si>
    <t>142010016198A  1H</t>
  </si>
  <si>
    <t>HEARNE DIM</t>
  </si>
  <si>
    <t>016198</t>
  </si>
  <si>
    <t>242010268341</t>
  </si>
  <si>
    <t>MAUND RANCH 19 UNIT</t>
  </si>
  <si>
    <t>268341</t>
  </si>
  <si>
    <t>142010P50448MULTIWELL01</t>
  </si>
  <si>
    <t>DIAMOND H RANCH 7H</t>
  </si>
  <si>
    <t>142010015561I 10H</t>
  </si>
  <si>
    <t>I 10H</t>
  </si>
  <si>
    <t>142010015826C  2H</t>
  </si>
  <si>
    <t>MARTINEZ DIM</t>
  </si>
  <si>
    <t>015826</t>
  </si>
  <si>
    <t>14201001531516H</t>
  </si>
  <si>
    <t>142010015561I  8H</t>
  </si>
  <si>
    <t>I  8H</t>
  </si>
  <si>
    <t>242010267198</t>
  </si>
  <si>
    <t>ROGERS DENTONIO 16 UNIT</t>
  </si>
  <si>
    <t>267198</t>
  </si>
  <si>
    <t>142010015981M  1H</t>
  </si>
  <si>
    <t>FAITH BONITA H UNIT</t>
  </si>
  <si>
    <t>015981</t>
  </si>
  <si>
    <t>242010267905</t>
  </si>
  <si>
    <t>BRISCOE CATARINA RANCH</t>
  </si>
  <si>
    <t>267905</t>
  </si>
  <si>
    <t>39H</t>
  </si>
  <si>
    <t>242010268331</t>
  </si>
  <si>
    <t>268331</t>
  </si>
  <si>
    <t>242010268319</t>
  </si>
  <si>
    <t>268319</t>
  </si>
  <si>
    <t>242010267398</t>
  </si>
  <si>
    <t>SOUTH SPUR UNIT A</t>
  </si>
  <si>
    <t>267398</t>
  </si>
  <si>
    <t>14201001531518H</t>
  </si>
  <si>
    <t>242010267546</t>
  </si>
  <si>
    <t>267546</t>
  </si>
  <si>
    <t>242010267547</t>
  </si>
  <si>
    <t>267547</t>
  </si>
  <si>
    <t>1420100160421H</t>
  </si>
  <si>
    <t>BRISCOE RANCH UNIT A DIM</t>
  </si>
  <si>
    <t>016042</t>
  </si>
  <si>
    <t>1420100153702301H</t>
  </si>
  <si>
    <t>2301H</t>
  </si>
  <si>
    <t>142010015826D  1H</t>
  </si>
  <si>
    <t>1420100153702403H</t>
  </si>
  <si>
    <t>2403H</t>
  </si>
  <si>
    <t>1420100160471H</t>
  </si>
  <si>
    <t>BRISCOE RANCH UNIT B DIM</t>
  </si>
  <si>
    <t>016047</t>
  </si>
  <si>
    <t>1420100161461H</t>
  </si>
  <si>
    <t>BELL UNIT B DIM</t>
  </si>
  <si>
    <t>016146</t>
  </si>
  <si>
    <t>1420100164061H</t>
  </si>
  <si>
    <t>BRISCOE RANCH UNIT C DIM</t>
  </si>
  <si>
    <t>016406</t>
  </si>
  <si>
    <t>1420100160972H</t>
  </si>
  <si>
    <t>MARTINEZ UNIT B DIM</t>
  </si>
  <si>
    <t>016097</t>
  </si>
  <si>
    <t>242010267389</t>
  </si>
  <si>
    <t>267389</t>
  </si>
  <si>
    <t>1420100163102H</t>
  </si>
  <si>
    <t>DULLNIG UNIT E DIM</t>
  </si>
  <si>
    <t>016310</t>
  </si>
  <si>
    <t>1420100163701H</t>
  </si>
  <si>
    <t>DULLNIG UNIT D DIM</t>
  </si>
  <si>
    <t>016370</t>
  </si>
  <si>
    <t>1420100153703304H</t>
  </si>
  <si>
    <t>3304H</t>
  </si>
  <si>
    <t>142010P58083MULTIWELL01</t>
  </si>
  <si>
    <t>SOUTH SPUR UNIT A 6H</t>
  </si>
  <si>
    <t>142010016292A  1H</t>
  </si>
  <si>
    <t>HERMANN HATCH UNIT DIM</t>
  </si>
  <si>
    <t>016292</t>
  </si>
  <si>
    <t>1420100164891H</t>
  </si>
  <si>
    <t>PITMAN UNIT B DIM</t>
  </si>
  <si>
    <t>016489</t>
  </si>
  <si>
    <t>1420100163111H</t>
  </si>
  <si>
    <t>BRISCOE RANCH UNIT D DIM</t>
  </si>
  <si>
    <t>016311</t>
  </si>
  <si>
    <t>1420100154761H</t>
  </si>
  <si>
    <t>FRIO LAND AND CATTLE</t>
  </si>
  <si>
    <t>015476</t>
  </si>
  <si>
    <t>1420100154056H</t>
  </si>
  <si>
    <t>1420100154732H</t>
  </si>
  <si>
    <t>1420100154055H</t>
  </si>
  <si>
    <t>1420100154734H</t>
  </si>
  <si>
    <t>1420100159211H</t>
  </si>
  <si>
    <t>BRUNDRETT EAGLE UNIT</t>
  </si>
  <si>
    <t>015921</t>
  </si>
  <si>
    <t>1420100154737H</t>
  </si>
  <si>
    <t>1420100157356BH</t>
  </si>
  <si>
    <t>6BH</t>
  </si>
  <si>
    <t>142010015733A  1H</t>
  </si>
  <si>
    <t>142010015733A  2H</t>
  </si>
  <si>
    <t>142010P51226MULTIWELL01</t>
  </si>
  <si>
    <t>TEXAS AMERICAN RESOURCES COMPANY</t>
  </si>
  <si>
    <t>TURMAN 109H</t>
  </si>
  <si>
    <t>142010015828B  3H</t>
  </si>
  <si>
    <t>1420100154064H</t>
  </si>
  <si>
    <t>1420100153761H</t>
  </si>
  <si>
    <t>1420100153763H</t>
  </si>
  <si>
    <t>1420100160521H</t>
  </si>
  <si>
    <t>KOSAREK-ALFANO</t>
  </si>
  <si>
    <t>016052</t>
  </si>
  <si>
    <t>1420100153975H</t>
  </si>
  <si>
    <t>1420100153976H</t>
  </si>
  <si>
    <t>1420100156801H</t>
  </si>
  <si>
    <t>1420100156803H</t>
  </si>
  <si>
    <t>1420100156804H</t>
  </si>
  <si>
    <t>1420100155766H</t>
  </si>
  <si>
    <t>1420100156524H</t>
  </si>
  <si>
    <t>1420100158868H</t>
  </si>
  <si>
    <t>1420100158893H</t>
  </si>
  <si>
    <t>1420100159341H</t>
  </si>
  <si>
    <t>CORNFIELD UNIT</t>
  </si>
  <si>
    <t>015934</t>
  </si>
  <si>
    <t>14201001568010H</t>
  </si>
  <si>
    <t>1420100159342H</t>
  </si>
  <si>
    <t>1420100153765H</t>
  </si>
  <si>
    <t>1420100161291H</t>
  </si>
  <si>
    <t>SAMPLE BAROS UNIT</t>
  </si>
  <si>
    <t>016129</t>
  </si>
  <si>
    <t>1420100161292H</t>
  </si>
  <si>
    <t>1420100161293H</t>
  </si>
  <si>
    <t>1420100161294H</t>
  </si>
  <si>
    <t>1420100156808H</t>
  </si>
  <si>
    <t>1420100162591H</t>
  </si>
  <si>
    <t>KUSAK UNIT</t>
  </si>
  <si>
    <t>016259</t>
  </si>
  <si>
    <t>1420200096751</t>
  </si>
  <si>
    <t>ESCONDIDO UNIT B</t>
  </si>
  <si>
    <t>009675</t>
  </si>
  <si>
    <t>1420200096931</t>
  </si>
  <si>
    <t>RUCKMAN TRUST UNIT B</t>
  </si>
  <si>
    <t>009693</t>
  </si>
  <si>
    <t>1420200096721</t>
  </si>
  <si>
    <t>EDITH GRAY UNIT B</t>
  </si>
  <si>
    <t>009672</t>
  </si>
  <si>
    <t>1420200101431</t>
  </si>
  <si>
    <t>REIMAN FAMILY TRUST UNIT A</t>
  </si>
  <si>
    <t>010143</t>
  </si>
  <si>
    <t>1420200098031</t>
  </si>
  <si>
    <t>PAWELEK UNIT A</t>
  </si>
  <si>
    <t>009803</t>
  </si>
  <si>
    <t>1420200099111</t>
  </si>
  <si>
    <t>RUCKMAN TRUST UNIT A</t>
  </si>
  <si>
    <t>009911</t>
  </si>
  <si>
    <t>1420200097221</t>
  </si>
  <si>
    <t>JANSSEN UNIT A</t>
  </si>
  <si>
    <t>009722</t>
  </si>
  <si>
    <t>1420200097521H</t>
  </si>
  <si>
    <t>JORDAN UNIT</t>
  </si>
  <si>
    <t>009752</t>
  </si>
  <si>
    <t>1420200097061</t>
  </si>
  <si>
    <t>COLLEEN UNIT A</t>
  </si>
  <si>
    <t>009706</t>
  </si>
  <si>
    <t>1420200096961</t>
  </si>
  <si>
    <t>COLLEEN UNIT B</t>
  </si>
  <si>
    <t>009696</t>
  </si>
  <si>
    <t>1420200095613 H</t>
  </si>
  <si>
    <t>3 H</t>
  </si>
  <si>
    <t>1420200097621</t>
  </si>
  <si>
    <t>BROWN JENKINS UNIT A</t>
  </si>
  <si>
    <t>009762</t>
  </si>
  <si>
    <t>1420200097565H</t>
  </si>
  <si>
    <t>1420200095966H</t>
  </si>
  <si>
    <t>1420200097341</t>
  </si>
  <si>
    <t>GENELLE UNIT C</t>
  </si>
  <si>
    <t>009734</t>
  </si>
  <si>
    <t>242020263530</t>
  </si>
  <si>
    <t>RIDLEY 01</t>
  </si>
  <si>
    <t>263530</t>
  </si>
  <si>
    <t>1420200097941H</t>
  </si>
  <si>
    <t>DAVENPORT UNIT</t>
  </si>
  <si>
    <t>009794</t>
  </si>
  <si>
    <t>1420200097361</t>
  </si>
  <si>
    <t>ARMSTRONG UNIT A</t>
  </si>
  <si>
    <t>009736</t>
  </si>
  <si>
    <t>1420200097451</t>
  </si>
  <si>
    <t>SMOLIK UNIT B</t>
  </si>
  <si>
    <t>009745</t>
  </si>
  <si>
    <t>1420200098121H</t>
  </si>
  <si>
    <t>BEST-FENNER UNIT</t>
  </si>
  <si>
    <t>009812</t>
  </si>
  <si>
    <t>1420200098261</t>
  </si>
  <si>
    <t>KITCHEN UNIT A</t>
  </si>
  <si>
    <t>009826</t>
  </si>
  <si>
    <t>1420200097691</t>
  </si>
  <si>
    <t>KIMBLE UNIT A</t>
  </si>
  <si>
    <t>009769</t>
  </si>
  <si>
    <t>1420200096001H</t>
  </si>
  <si>
    <t>MUENCHOW UNIT</t>
  </si>
  <si>
    <t>009600</t>
  </si>
  <si>
    <t>1420200097091</t>
  </si>
  <si>
    <t>WOOLSEY UNIT A</t>
  </si>
  <si>
    <t>009709</t>
  </si>
  <si>
    <t>1420200097581</t>
  </si>
  <si>
    <t>ARMSTRONG UNIT B</t>
  </si>
  <si>
    <t>009758</t>
  </si>
  <si>
    <t>1420200097602</t>
  </si>
  <si>
    <t>NARANJO UNIT A</t>
  </si>
  <si>
    <t>009760</t>
  </si>
  <si>
    <t>1420200098342H</t>
  </si>
  <si>
    <t>009834</t>
  </si>
  <si>
    <t>1420200098021</t>
  </si>
  <si>
    <t>GROSE UNIT A</t>
  </si>
  <si>
    <t>009802</t>
  </si>
  <si>
    <t>1420200097841</t>
  </si>
  <si>
    <t>KORTH SOUTH UNIT A</t>
  </si>
  <si>
    <t>009784</t>
  </si>
  <si>
    <t>1420200097511</t>
  </si>
  <si>
    <t>KOTARA UNIT A</t>
  </si>
  <si>
    <t>009751</t>
  </si>
  <si>
    <t>1420200097572H</t>
  </si>
  <si>
    <t>1420200098091H</t>
  </si>
  <si>
    <t>CHAPMAN-ROGERS UNIT</t>
  </si>
  <si>
    <t>009809</t>
  </si>
  <si>
    <t>1420200098441H</t>
  </si>
  <si>
    <t>JANYSEK UNIT</t>
  </si>
  <si>
    <t>009844</t>
  </si>
  <si>
    <t>1420200098442H</t>
  </si>
  <si>
    <t>1420200097661H</t>
  </si>
  <si>
    <t>CARPENTER-THOMPSON UNIT</t>
  </si>
  <si>
    <t>009766</t>
  </si>
  <si>
    <t>1420200098333H</t>
  </si>
  <si>
    <t>DICKSON-ALLEN UNIT</t>
  </si>
  <si>
    <t>009833</t>
  </si>
  <si>
    <t>1420200098334H</t>
  </si>
  <si>
    <t>1420200096431H</t>
  </si>
  <si>
    <t>1420200098701</t>
  </si>
  <si>
    <t>AHLSTROM UNIT A</t>
  </si>
  <si>
    <t>009870</t>
  </si>
  <si>
    <t>1420200098343H</t>
  </si>
  <si>
    <t>1420200098171H</t>
  </si>
  <si>
    <t>PFEIFER UNIT</t>
  </si>
  <si>
    <t>009817</t>
  </si>
  <si>
    <t>1420200097201</t>
  </si>
  <si>
    <t>JENNINGS UNIT A</t>
  </si>
  <si>
    <t>009720</t>
  </si>
  <si>
    <t>1420200098313H</t>
  </si>
  <si>
    <t>1420200098315H</t>
  </si>
  <si>
    <t>1420200098711</t>
  </si>
  <si>
    <t>LEO JANYSEK UNIT A</t>
  </si>
  <si>
    <t>009871</t>
  </si>
  <si>
    <t>1420200098911</t>
  </si>
  <si>
    <t>ALLEN UNIT A</t>
  </si>
  <si>
    <t>009891</t>
  </si>
  <si>
    <t>1420200098681</t>
  </si>
  <si>
    <t>BODOGGINZ UNIT A</t>
  </si>
  <si>
    <t>009868</t>
  </si>
  <si>
    <t>1420200099241H</t>
  </si>
  <si>
    <t>MONSON UNIT</t>
  </si>
  <si>
    <t>009924</t>
  </si>
  <si>
    <t>1420200099242H</t>
  </si>
  <si>
    <t>242020266599</t>
  </si>
  <si>
    <t>SCHENDEL 02</t>
  </si>
  <si>
    <t>266599</t>
  </si>
  <si>
    <t>1420200096227H</t>
  </si>
  <si>
    <t>1420200094916H</t>
  </si>
  <si>
    <t>1420200098472H</t>
  </si>
  <si>
    <t>DROMGOOLE A UNIT</t>
  </si>
  <si>
    <t>009847</t>
  </si>
  <si>
    <t>1420200098801H</t>
  </si>
  <si>
    <t>KRUDWIG UNIT</t>
  </si>
  <si>
    <t>009880</t>
  </si>
  <si>
    <t>1420200098802H</t>
  </si>
  <si>
    <t>1420200099551H</t>
  </si>
  <si>
    <t>1420200100972H</t>
  </si>
  <si>
    <t>REYNOLDS GAS UNIT 1</t>
  </si>
  <si>
    <t>010097</t>
  </si>
  <si>
    <t>1420200102221H</t>
  </si>
  <si>
    <t>REYNOLDS GAS UNIT 2</t>
  </si>
  <si>
    <t>010222</t>
  </si>
  <si>
    <t>1420200099221H</t>
  </si>
  <si>
    <t>SPRENCEL B UNIT</t>
  </si>
  <si>
    <t>009922</t>
  </si>
  <si>
    <t>1420200098742H</t>
  </si>
  <si>
    <t>1420200097576H</t>
  </si>
  <si>
    <t>1420200097577H</t>
  </si>
  <si>
    <t>1420200099151H</t>
  </si>
  <si>
    <t>1420200099571H</t>
  </si>
  <si>
    <t>JENDRUSCH UNIT</t>
  </si>
  <si>
    <t>009957</t>
  </si>
  <si>
    <t>1420200101591H</t>
  </si>
  <si>
    <t>MATADOR DANYSH ORCA</t>
  </si>
  <si>
    <t>010159</t>
  </si>
  <si>
    <t>1420200101242H</t>
  </si>
  <si>
    <t>BLACKJACK UNIT A</t>
  </si>
  <si>
    <t>010124</t>
  </si>
  <si>
    <t>242020266736</t>
  </si>
  <si>
    <t>266736</t>
  </si>
  <si>
    <t>1420200099772H</t>
  </si>
  <si>
    <t>CEI UNIT</t>
  </si>
  <si>
    <t>009977</t>
  </si>
  <si>
    <t>1420200099841H</t>
  </si>
  <si>
    <t>KIMBLE-GILLEY UNIT</t>
  </si>
  <si>
    <t>009984</t>
  </si>
  <si>
    <t>142020P49781MULTIWELL01</t>
  </si>
  <si>
    <t>FRANKE UNIT 2H</t>
  </si>
  <si>
    <t>242020P48971</t>
  </si>
  <si>
    <t>SCHENDEL 02 02H</t>
  </si>
  <si>
    <t>1420200099961H</t>
  </si>
  <si>
    <t>ZUNKER UNIT</t>
  </si>
  <si>
    <t>009996</t>
  </si>
  <si>
    <t>1420200101592H</t>
  </si>
  <si>
    <t>142020P48856MULTIWELL01</t>
  </si>
  <si>
    <t>MATADOR PAWELEK ORCA 1H</t>
  </si>
  <si>
    <t>1420200099148H</t>
  </si>
  <si>
    <t>242020P50550</t>
  </si>
  <si>
    <t>MENSIK 01 02H</t>
  </si>
  <si>
    <t>0102H</t>
  </si>
  <si>
    <t>1420200102211H</t>
  </si>
  <si>
    <t>1420200100681H</t>
  </si>
  <si>
    <t>MAY-RYAN UNIT C</t>
  </si>
  <si>
    <t>010068</t>
  </si>
  <si>
    <t>142020P50587MULTIWELL01</t>
  </si>
  <si>
    <t>FRANKE-JOHNSON UNIT 2H</t>
  </si>
  <si>
    <t>142020P50592MULTIWELL01</t>
  </si>
  <si>
    <t>MATADOR PAWELEK ORCA 2H</t>
  </si>
  <si>
    <t>1420200100901H</t>
  </si>
  <si>
    <t>IMPERIAL UNIT</t>
  </si>
  <si>
    <t>010090</t>
  </si>
  <si>
    <t>1420200100642H</t>
  </si>
  <si>
    <t>ST GERMAINE-IMPERIAL UNIT</t>
  </si>
  <si>
    <t>010064</t>
  </si>
  <si>
    <t>1420200101413H</t>
  </si>
  <si>
    <t>1420200100902H</t>
  </si>
  <si>
    <t>1420200100641H</t>
  </si>
  <si>
    <t>1420200100841H</t>
  </si>
  <si>
    <t>YANTA UNIT</t>
  </si>
  <si>
    <t>010084</t>
  </si>
  <si>
    <t>242020266739</t>
  </si>
  <si>
    <t>266739</t>
  </si>
  <si>
    <t>242020266779</t>
  </si>
  <si>
    <t>266779</t>
  </si>
  <si>
    <t>1420200100973H</t>
  </si>
  <si>
    <t>242020P52961</t>
  </si>
  <si>
    <t>LUNA UNIT 2H</t>
  </si>
  <si>
    <t>1420200101761H</t>
  </si>
  <si>
    <t>KEMPE-LAUBACH UNIT</t>
  </si>
  <si>
    <t>010176</t>
  </si>
  <si>
    <t>1420200100624H</t>
  </si>
  <si>
    <t>242020P53634</t>
  </si>
  <si>
    <t>MURPHY SINCLAIR UNIT 2H</t>
  </si>
  <si>
    <t>1420200103151H</t>
  </si>
  <si>
    <t>CULBERSON-PATTESON UNIT</t>
  </si>
  <si>
    <t>010315</t>
  </si>
  <si>
    <t>142020P52664MULTIWELL01</t>
  </si>
  <si>
    <t>TURNBULL UNIT 3 7H</t>
  </si>
  <si>
    <t>14202001024215H</t>
  </si>
  <si>
    <t>TURNBULL UNIT 7</t>
  </si>
  <si>
    <t>010242</t>
  </si>
  <si>
    <t>14202001024014H</t>
  </si>
  <si>
    <t>TURNBULL UNIT 8</t>
  </si>
  <si>
    <t>010240</t>
  </si>
  <si>
    <t>142020P53196MULTIWELL01</t>
  </si>
  <si>
    <t>TURNBULL UNIT 1 11H</t>
  </si>
  <si>
    <t>1420200100712H</t>
  </si>
  <si>
    <t>142020P53206MULTIWELL01</t>
  </si>
  <si>
    <t>TURNBULL UNIT 1 10H</t>
  </si>
  <si>
    <t>1420100158141H</t>
  </si>
  <si>
    <t>GONZALES</t>
  </si>
  <si>
    <t>015814</t>
  </si>
  <si>
    <t>1420100163812</t>
  </si>
  <si>
    <t>IRVIN FAMILY</t>
  </si>
  <si>
    <t>016381</t>
  </si>
  <si>
    <t>1420200096132H</t>
  </si>
  <si>
    <t>SEIDEL</t>
  </si>
  <si>
    <t>009613</t>
  </si>
  <si>
    <t>1420100153152H</t>
  </si>
  <si>
    <t>142010015779102H</t>
  </si>
  <si>
    <t>HAUG-KIESCHNICK UNIT 33</t>
  </si>
  <si>
    <t>015779</t>
  </si>
  <si>
    <t>102H</t>
  </si>
  <si>
    <t>142010015572A  1H</t>
  </si>
  <si>
    <t>1420100158541H</t>
  </si>
  <si>
    <t>WARE UNIT D</t>
  </si>
  <si>
    <t>015854</t>
  </si>
  <si>
    <t>1420100158791H</t>
  </si>
  <si>
    <t>WARE UNIT C</t>
  </si>
  <si>
    <t>015879</t>
  </si>
  <si>
    <t>1420100154573H</t>
  </si>
  <si>
    <t>1420100153782H</t>
  </si>
  <si>
    <t>1420100154392H</t>
  </si>
  <si>
    <t>14201001538532H</t>
  </si>
  <si>
    <t>32H</t>
  </si>
  <si>
    <t>1420100153783H</t>
  </si>
  <si>
    <t>1420100157322H</t>
  </si>
  <si>
    <t>BRIGGS RANCH</t>
  </si>
  <si>
    <t>015732</t>
  </si>
  <si>
    <t>1420100154781H</t>
  </si>
  <si>
    <t>NAYLOR JONES UNIT 99</t>
  </si>
  <si>
    <t>015478</t>
  </si>
  <si>
    <t>14201001536116H</t>
  </si>
  <si>
    <t>142010015753104H</t>
  </si>
  <si>
    <t>HAUG-KRUEGER UNIT NO 33</t>
  </si>
  <si>
    <t>015753</t>
  </si>
  <si>
    <t>104H</t>
  </si>
  <si>
    <t>14201001525521H</t>
  </si>
  <si>
    <t>14201001525522H</t>
  </si>
  <si>
    <t>1420100153406H</t>
  </si>
  <si>
    <t>1420100153405H</t>
  </si>
  <si>
    <t>1420100155114H</t>
  </si>
  <si>
    <t>1420100154603H</t>
  </si>
  <si>
    <t>1420100154604H</t>
  </si>
  <si>
    <t>1420100154607H</t>
  </si>
  <si>
    <t>1420100154605H</t>
  </si>
  <si>
    <t>1420100153407H</t>
  </si>
  <si>
    <t>142010015757A  1H</t>
  </si>
  <si>
    <t>1420100158401H</t>
  </si>
  <si>
    <t>HARRIS</t>
  </si>
  <si>
    <t>015840</t>
  </si>
  <si>
    <t>1420100153422H</t>
  </si>
  <si>
    <t>14201001554713H</t>
  </si>
  <si>
    <t>14201001554711H</t>
  </si>
  <si>
    <t>14201001554712H</t>
  </si>
  <si>
    <t>142010015655B  4H</t>
  </si>
  <si>
    <t>14201001536122H</t>
  </si>
  <si>
    <t>1420100157581H</t>
  </si>
  <si>
    <t>PLOCEK UNIT A LAS</t>
  </si>
  <si>
    <t>015758</t>
  </si>
  <si>
    <t>14201001531511H</t>
  </si>
  <si>
    <t>14201001531512H</t>
  </si>
  <si>
    <t>1420100160102H</t>
  </si>
  <si>
    <t>HINOJOSA</t>
  </si>
  <si>
    <t>016010</t>
  </si>
  <si>
    <t>142010015625C  1H</t>
  </si>
  <si>
    <t>142010016078A  3H</t>
  </si>
  <si>
    <t>BAUER LAS</t>
  </si>
  <si>
    <t>016078</t>
  </si>
  <si>
    <t>142010015960A  3H</t>
  </si>
  <si>
    <t>PALOMINO LAS</t>
  </si>
  <si>
    <t>015960</t>
  </si>
  <si>
    <t>1420100159463H</t>
  </si>
  <si>
    <t>MEIGS UNIT A LAS</t>
  </si>
  <si>
    <t>015946</t>
  </si>
  <si>
    <t>1420100154783H</t>
  </si>
  <si>
    <t>1420100154784H</t>
  </si>
  <si>
    <t>1420100156921H</t>
  </si>
  <si>
    <t>1420100155655H</t>
  </si>
  <si>
    <t>1420100156923H</t>
  </si>
  <si>
    <t>1420100156925H</t>
  </si>
  <si>
    <t>1420100159791H</t>
  </si>
  <si>
    <t>NAVARRO UNIT B LAS</t>
  </si>
  <si>
    <t>015979</t>
  </si>
  <si>
    <t>1420100159691H</t>
  </si>
  <si>
    <t>NAVARRO UNIT A LAS</t>
  </si>
  <si>
    <t>015969</t>
  </si>
  <si>
    <t>1420100154782H</t>
  </si>
  <si>
    <t>1420100160693H</t>
  </si>
  <si>
    <t>MELLENBRUCH UNIT A LAS</t>
  </si>
  <si>
    <t>016069</t>
  </si>
  <si>
    <t>14201001606701H</t>
  </si>
  <si>
    <t>WASHBURN RANCH 01</t>
  </si>
  <si>
    <t>016067</t>
  </si>
  <si>
    <t>1420100158414H</t>
  </si>
  <si>
    <t>142010015839A  2H</t>
  </si>
  <si>
    <t>HINKEL</t>
  </si>
  <si>
    <t>015839</t>
  </si>
  <si>
    <t>142010015885A  2H</t>
  </si>
  <si>
    <t>1420100159572H</t>
  </si>
  <si>
    <t>PLOCEK UNIT B LAS</t>
  </si>
  <si>
    <t>015957</t>
  </si>
  <si>
    <t>142010015788A  1H</t>
  </si>
  <si>
    <t>RATHJEN B UNIT</t>
  </si>
  <si>
    <t>015788</t>
  </si>
  <si>
    <t>14201001606702H</t>
  </si>
  <si>
    <t>1420100156783H</t>
  </si>
  <si>
    <t>14201001575611H</t>
  </si>
  <si>
    <t>14201001594211H</t>
  </si>
  <si>
    <t>14201001594313H</t>
  </si>
  <si>
    <t>ARNOLD B UNIT</t>
  </si>
  <si>
    <t>015943</t>
  </si>
  <si>
    <t>1420100162892H</t>
  </si>
  <si>
    <t>BROKEN ARROW RANCH UNIT C LAS</t>
  </si>
  <si>
    <t>016289</t>
  </si>
  <si>
    <t>14201001601410H</t>
  </si>
  <si>
    <t>LAZY SEVEN RANCH A UNIT</t>
  </si>
  <si>
    <t>016014</t>
  </si>
  <si>
    <t>14201001601411H</t>
  </si>
  <si>
    <t>1420100158442H</t>
  </si>
  <si>
    <t>MARK BROWN</t>
  </si>
  <si>
    <t>015844</t>
  </si>
  <si>
    <t>14201001554721H</t>
  </si>
  <si>
    <t>1420100160211H</t>
  </si>
  <si>
    <t>NORTHCUT A</t>
  </si>
  <si>
    <t>016021</t>
  </si>
  <si>
    <t>1420100158724H</t>
  </si>
  <si>
    <t>1420100160212H</t>
  </si>
  <si>
    <t>14201001554724H</t>
  </si>
  <si>
    <t>142010015839D  1H</t>
  </si>
  <si>
    <t>1420100159111H</t>
  </si>
  <si>
    <t>JEREMY B PETERS FAMILY TRUST</t>
  </si>
  <si>
    <t>015911</t>
  </si>
  <si>
    <t>1420100159281H</t>
  </si>
  <si>
    <t>ROCKY COMFORT-HIXON</t>
  </si>
  <si>
    <t>015928</t>
  </si>
  <si>
    <t>1420100159673H</t>
  </si>
  <si>
    <t>MARTINDALE L &amp; C</t>
  </si>
  <si>
    <t>015967</t>
  </si>
  <si>
    <t>142010016323A  1H</t>
  </si>
  <si>
    <t>REED</t>
  </si>
  <si>
    <t>016323</t>
  </si>
  <si>
    <t>1420100159674H</t>
  </si>
  <si>
    <t>1420100159671H</t>
  </si>
  <si>
    <t>1420100159672H</t>
  </si>
  <si>
    <t>1420100159282H</t>
  </si>
  <si>
    <t>1420100157414H</t>
  </si>
  <si>
    <t>142010015514B  5H</t>
  </si>
  <si>
    <t>1420100157415H</t>
  </si>
  <si>
    <t>142010016323A  4H</t>
  </si>
  <si>
    <t>1420100161633H</t>
  </si>
  <si>
    <t>PETERS FAMILY TRUST (ALLOCATION)</t>
  </si>
  <si>
    <t>016163</t>
  </si>
  <si>
    <t>142010016049A  1H</t>
  </si>
  <si>
    <t>SCOTT SCHULZE</t>
  </si>
  <si>
    <t>016049</t>
  </si>
  <si>
    <t>1420100155658H</t>
  </si>
  <si>
    <t>142010015801B  2H</t>
  </si>
  <si>
    <t>142010016117221H</t>
  </si>
  <si>
    <t>ALTITO A</t>
  </si>
  <si>
    <t>016117</t>
  </si>
  <si>
    <t>221H</t>
  </si>
  <si>
    <t>1420100163642H</t>
  </si>
  <si>
    <t>1420100160104H</t>
  </si>
  <si>
    <t>1420100160103H</t>
  </si>
  <si>
    <t>142010016254D  5H</t>
  </si>
  <si>
    <t>JLH LIC D UNIT</t>
  </si>
  <si>
    <t>016254</t>
  </si>
  <si>
    <t>D  5H</t>
  </si>
  <si>
    <t>1420100160152H</t>
  </si>
  <si>
    <t>MAK RANCH</t>
  </si>
  <si>
    <t>016015</t>
  </si>
  <si>
    <t>1420200096281H</t>
  </si>
  <si>
    <t>GEO HUNTER</t>
  </si>
  <si>
    <t>009628</t>
  </si>
  <si>
    <t>1420200100991</t>
  </si>
  <si>
    <t>CAROL UNIT</t>
  </si>
  <si>
    <t>010099</t>
  </si>
  <si>
    <t>1420200101621H</t>
  </si>
  <si>
    <t>SUSTR UNIT</t>
  </si>
  <si>
    <t>010162</t>
  </si>
  <si>
    <t>1420200101601H</t>
  </si>
  <si>
    <t>PAVLICEK</t>
  </si>
  <si>
    <t>010160</t>
  </si>
  <si>
    <t>1420200102241H</t>
  </si>
  <si>
    <t>010224</t>
  </si>
  <si>
    <t>1420200102721H</t>
  </si>
  <si>
    <t>LEAL UNIT</t>
  </si>
  <si>
    <t>010272</t>
  </si>
  <si>
    <t>1420200104381H</t>
  </si>
  <si>
    <t>HAUGLUM</t>
  </si>
  <si>
    <t>010438</t>
  </si>
  <si>
    <t>1420200099121</t>
  </si>
  <si>
    <t>C H ESSE UNIT B</t>
  </si>
  <si>
    <t>009912</t>
  </si>
  <si>
    <t>1420200097861</t>
  </si>
  <si>
    <t>LAIRD UNIT</t>
  </si>
  <si>
    <t>009786</t>
  </si>
  <si>
    <t>1420200097991</t>
  </si>
  <si>
    <t>C H ESSE UNIT A</t>
  </si>
  <si>
    <t>009799</t>
  </si>
  <si>
    <t>1420200097531</t>
  </si>
  <si>
    <t>JO ANN ESSE UNIT C</t>
  </si>
  <si>
    <t>009753</t>
  </si>
  <si>
    <t>1420200097391</t>
  </si>
  <si>
    <t>F MALEK UNIT C</t>
  </si>
  <si>
    <t>009739</t>
  </si>
  <si>
    <t>1420200098281</t>
  </si>
  <si>
    <t>F MALEK UNIT F</t>
  </si>
  <si>
    <t>009828</t>
  </si>
  <si>
    <t>1420200097791</t>
  </si>
  <si>
    <t>DOUGLAS UNIT A</t>
  </si>
  <si>
    <t>009779</t>
  </si>
  <si>
    <t>1420200097401</t>
  </si>
  <si>
    <t>JOE MAHAN UNIT A</t>
  </si>
  <si>
    <t>009740</t>
  </si>
  <si>
    <t>14202000977001H</t>
  </si>
  <si>
    <t>1420200097301</t>
  </si>
  <si>
    <t>F MALEK UNIT E</t>
  </si>
  <si>
    <t>009730</t>
  </si>
  <si>
    <t>1420200097461</t>
  </si>
  <si>
    <t>GOEDECKE UNIT B</t>
  </si>
  <si>
    <t>009746</t>
  </si>
  <si>
    <t>1420200097121</t>
  </si>
  <si>
    <t>JO ANN ESSE UNIT B</t>
  </si>
  <si>
    <t>009712</t>
  </si>
  <si>
    <t>1420200098391</t>
  </si>
  <si>
    <t>JO ANN ESSE UNIT D</t>
  </si>
  <si>
    <t>009839</t>
  </si>
  <si>
    <t>1420200097481</t>
  </si>
  <si>
    <t>F MALEK UNIT H</t>
  </si>
  <si>
    <t>009748</t>
  </si>
  <si>
    <t>1420200097431</t>
  </si>
  <si>
    <t>MELBA JO PARROTT UNIT A</t>
  </si>
  <si>
    <t>009743</t>
  </si>
  <si>
    <t>1420200097441</t>
  </si>
  <si>
    <t>F MALEK UNIT G</t>
  </si>
  <si>
    <t>009744</t>
  </si>
  <si>
    <t>1420200097111</t>
  </si>
  <si>
    <t>F MALEK UNIT J</t>
  </si>
  <si>
    <t>009711</t>
  </si>
  <si>
    <t>1420200097501</t>
  </si>
  <si>
    <t>F MALEK UNIT P</t>
  </si>
  <si>
    <t>009750</t>
  </si>
  <si>
    <t>1420200097131</t>
  </si>
  <si>
    <t>C H TAYLOR UNIT A</t>
  </si>
  <si>
    <t>009713</t>
  </si>
  <si>
    <t>1420200097261</t>
  </si>
  <si>
    <t>F MALEK UNIT K</t>
  </si>
  <si>
    <t>009726</t>
  </si>
  <si>
    <t>1420200097231</t>
  </si>
  <si>
    <t>JO ANN ESSE UNIT E</t>
  </si>
  <si>
    <t>009723</t>
  </si>
  <si>
    <t>1420200097651</t>
  </si>
  <si>
    <t>GOEDECKE UNIT D</t>
  </si>
  <si>
    <t>009765</t>
  </si>
  <si>
    <t>1420200097141</t>
  </si>
  <si>
    <t>F MALEK UNIT O</t>
  </si>
  <si>
    <t>009714</t>
  </si>
  <si>
    <t>1420200099191</t>
  </si>
  <si>
    <t>PULLIN UNIT A</t>
  </si>
  <si>
    <t>009919</t>
  </si>
  <si>
    <t>1420200097491</t>
  </si>
  <si>
    <t>F MALEK UNIT Q</t>
  </si>
  <si>
    <t>009749</t>
  </si>
  <si>
    <t>1420200097781</t>
  </si>
  <si>
    <t>KATHRYN KEATHLEY UNIT B</t>
  </si>
  <si>
    <t>009778</t>
  </si>
  <si>
    <t>1420200097641</t>
  </si>
  <si>
    <t>C H ESSE UNIT E</t>
  </si>
  <si>
    <t>009764</t>
  </si>
  <si>
    <t>14202001008501H</t>
  </si>
  <si>
    <t>KOERTH 01</t>
  </si>
  <si>
    <t>010085</t>
  </si>
  <si>
    <t>1420200098821</t>
  </si>
  <si>
    <t>F MALEK UNIT S</t>
  </si>
  <si>
    <t>009882</t>
  </si>
  <si>
    <t>1420200099901</t>
  </si>
  <si>
    <t>GOEDECKE UNIT C</t>
  </si>
  <si>
    <t>009990</t>
  </si>
  <si>
    <t>14202000984101H</t>
  </si>
  <si>
    <t>H T CHAPMAN 03</t>
  </si>
  <si>
    <t>009841</t>
  </si>
  <si>
    <t>1420200099331</t>
  </si>
  <si>
    <t>F MALEK UNIT V</t>
  </si>
  <si>
    <t>009933</t>
  </si>
  <si>
    <t>1420200097611</t>
  </si>
  <si>
    <t>JO ANN ESSE UNIT I</t>
  </si>
  <si>
    <t>009761</t>
  </si>
  <si>
    <t>1420200098832</t>
  </si>
  <si>
    <t>F MALEK UNIT N</t>
  </si>
  <si>
    <t>009883</t>
  </si>
  <si>
    <t>1420200098931</t>
  </si>
  <si>
    <t>KATHRYN KEATHLEY UNIT C</t>
  </si>
  <si>
    <t>009893</t>
  </si>
  <si>
    <t>1420200098951</t>
  </si>
  <si>
    <t>GUERRA UNIT A</t>
  </si>
  <si>
    <t>009895</t>
  </si>
  <si>
    <t>242020P44635</t>
  </si>
  <si>
    <t>THREE SISTERS 01 06H</t>
  </si>
  <si>
    <t>06H</t>
  </si>
  <si>
    <t>242020265494</t>
  </si>
  <si>
    <t>265494</t>
  </si>
  <si>
    <t>07H</t>
  </si>
  <si>
    <t>14202000998703H</t>
  </si>
  <si>
    <t>1420200099091</t>
  </si>
  <si>
    <t>KATHRYN KEATHLEY UNIT D</t>
  </si>
  <si>
    <t>009909</t>
  </si>
  <si>
    <t>1420200099341</t>
  </si>
  <si>
    <t>SWIZE UNIT B</t>
  </si>
  <si>
    <t>009934</t>
  </si>
  <si>
    <t>1420200099321</t>
  </si>
  <si>
    <t>SWIZE UNIT A</t>
  </si>
  <si>
    <t>009932</t>
  </si>
  <si>
    <t>1420200098961</t>
  </si>
  <si>
    <t>GUERRA UNIT B</t>
  </si>
  <si>
    <t>009896</t>
  </si>
  <si>
    <t>1420200099311</t>
  </si>
  <si>
    <t>KATHRYN KEATHLEY UNIT E</t>
  </si>
  <si>
    <t>009931</t>
  </si>
  <si>
    <t>1420200101111</t>
  </si>
  <si>
    <t>MILDRED ESSE GIESE UNIT A</t>
  </si>
  <si>
    <t>010111</t>
  </si>
  <si>
    <t>14202000980802H</t>
  </si>
  <si>
    <t>14202000999902H</t>
  </si>
  <si>
    <t>1420200099444H</t>
  </si>
  <si>
    <t>JULIE BECK</t>
  </si>
  <si>
    <t>009944</t>
  </si>
  <si>
    <t>1420200099445H</t>
  </si>
  <si>
    <t>1420200099446H</t>
  </si>
  <si>
    <t>14202000999903H</t>
  </si>
  <si>
    <t>242020P51387</t>
  </si>
  <si>
    <t>THREE SISTERS 01 10H</t>
  </si>
  <si>
    <t>242020267708</t>
  </si>
  <si>
    <t>267708</t>
  </si>
  <si>
    <t>09H</t>
  </si>
  <si>
    <t>142010016551B  1H</t>
  </si>
  <si>
    <t>LARK RANCH</t>
  </si>
  <si>
    <t>016551</t>
  </si>
  <si>
    <t>242020P53629</t>
  </si>
  <si>
    <t>THREE SISTERS 01 12H</t>
  </si>
  <si>
    <t>242020268653</t>
  </si>
  <si>
    <t>268653</t>
  </si>
  <si>
    <t>242020P53627</t>
  </si>
  <si>
    <t>THREE SISTERS 01 11H</t>
  </si>
  <si>
    <t>1420200099943H</t>
  </si>
  <si>
    <t>1420100158381</t>
  </si>
  <si>
    <t>BRACKEN</t>
  </si>
  <si>
    <t>015838</t>
  </si>
  <si>
    <t>1420100153881H</t>
  </si>
  <si>
    <t>1420100155401H</t>
  </si>
  <si>
    <t>RANCHO TRES HIJOS A</t>
  </si>
  <si>
    <t>015540</t>
  </si>
  <si>
    <t>1420100156101H</t>
  </si>
  <si>
    <t>1420100156053H</t>
  </si>
  <si>
    <t>142010015603A  1H</t>
  </si>
  <si>
    <t>1420100158041H</t>
  </si>
  <si>
    <t>STS A - 692</t>
  </si>
  <si>
    <t>015804</t>
  </si>
  <si>
    <t>142010015874A  1H</t>
  </si>
  <si>
    <t>SWAIM MCM</t>
  </si>
  <si>
    <t>015874</t>
  </si>
  <si>
    <t>142010015627D  4H</t>
  </si>
  <si>
    <t>SWAIM UNIT I MCM</t>
  </si>
  <si>
    <t>015627</t>
  </si>
  <si>
    <t>1420100158042H</t>
  </si>
  <si>
    <t>1420100163062H</t>
  </si>
  <si>
    <t>DONNELL MCM</t>
  </si>
  <si>
    <t>016306</t>
  </si>
  <si>
    <t>1420100163063H</t>
  </si>
  <si>
    <t>142010016319A  5H</t>
  </si>
  <si>
    <t>MURPHY UNIT II MCM</t>
  </si>
  <si>
    <t>016319</t>
  </si>
  <si>
    <t>142010016305A  1H</t>
  </si>
  <si>
    <t>MURPHY UNIT I MCM</t>
  </si>
  <si>
    <t>016305</t>
  </si>
  <si>
    <t>142010015836B  1H</t>
  </si>
  <si>
    <t>AERY</t>
  </si>
  <si>
    <t>015836</t>
  </si>
  <si>
    <t>142010015838E  2H</t>
  </si>
  <si>
    <t>142010015838E  1H</t>
  </si>
  <si>
    <t>1420100156103H</t>
  </si>
  <si>
    <t>1420100163451H</t>
  </si>
  <si>
    <t>EVELYN WHEELER</t>
  </si>
  <si>
    <t>016345</t>
  </si>
  <si>
    <t>1420100154404H</t>
  </si>
  <si>
    <t>1420100163142H</t>
  </si>
  <si>
    <t>MCCLAUGHERTY A EF</t>
  </si>
  <si>
    <t>016314</t>
  </si>
  <si>
    <t>1420100161081H</t>
  </si>
  <si>
    <t>SWENSON C</t>
  </si>
  <si>
    <t>016108</t>
  </si>
  <si>
    <t>142010015564A  2H</t>
  </si>
  <si>
    <t xml:space="preserve"> Webb</t>
  </si>
  <si>
    <t>1420100163631H</t>
  </si>
  <si>
    <t>BEELER</t>
  </si>
  <si>
    <t>016363</t>
  </si>
  <si>
    <t>1420100152635271H</t>
  </si>
  <si>
    <t>5271H</t>
  </si>
  <si>
    <t>1420100152635272H</t>
  </si>
  <si>
    <t>5272H</t>
  </si>
  <si>
    <t>1420100152635273H</t>
  </si>
  <si>
    <t>5273H</t>
  </si>
  <si>
    <t>1420100163831H</t>
  </si>
  <si>
    <t>GLASSCOCK RANCH</t>
  </si>
  <si>
    <t>016383</t>
  </si>
  <si>
    <t>242020260385</t>
  </si>
  <si>
    <t xml:space="preserve"> Bee</t>
  </si>
  <si>
    <t>WINDHAM A</t>
  </si>
  <si>
    <t>260385</t>
  </si>
  <si>
    <t>Condensate</t>
  </si>
  <si>
    <t>242020259786</t>
  </si>
  <si>
    <t>RANCHO SALADO</t>
  </si>
  <si>
    <t>259786</t>
  </si>
  <si>
    <t>1420300253331H</t>
  </si>
  <si>
    <t>RESER-SANDERS UNIT</t>
  </si>
  <si>
    <t>025333</t>
  </si>
  <si>
    <t>GIDDINGS SOUTH DIST 3</t>
  </si>
  <si>
    <t>242020252842</t>
  </si>
  <si>
    <t>MIGURA</t>
  </si>
  <si>
    <t>252842</t>
  </si>
  <si>
    <t>242020259552</t>
  </si>
  <si>
    <t>HILMER KOOPMANN A274</t>
  </si>
  <si>
    <t>259552</t>
  </si>
  <si>
    <t>242020250474</t>
  </si>
  <si>
    <t>MARALDO A403</t>
  </si>
  <si>
    <t>250474</t>
  </si>
  <si>
    <t>242020254465</t>
  </si>
  <si>
    <t>FLINTSTONE DIST 2</t>
  </si>
  <si>
    <t>FRIEDRICHS GAS UNIT</t>
  </si>
  <si>
    <t>254465</t>
  </si>
  <si>
    <t>242020259857</t>
  </si>
  <si>
    <t>HARLAN METTING 01</t>
  </si>
  <si>
    <t>259857</t>
  </si>
  <si>
    <t>242020255061</t>
  </si>
  <si>
    <t>KRAUSE</t>
  </si>
  <si>
    <t>255061</t>
  </si>
  <si>
    <t>242020261081</t>
  </si>
  <si>
    <t>DLUGOSCH GAS UNIT 1</t>
  </si>
  <si>
    <t>261081</t>
  </si>
  <si>
    <t>242020256547</t>
  </si>
  <si>
    <t>EAGLE RIDGE</t>
  </si>
  <si>
    <t>CHARLES RIEDESEL GU 1</t>
  </si>
  <si>
    <t>256547</t>
  </si>
  <si>
    <t>242020257602</t>
  </si>
  <si>
    <t>KEACH GAS UNIT 1</t>
  </si>
  <si>
    <t>257602</t>
  </si>
  <si>
    <t>242020256982</t>
  </si>
  <si>
    <t>LANIK UNIT 1</t>
  </si>
  <si>
    <t>256982</t>
  </si>
  <si>
    <t>242020259222</t>
  </si>
  <si>
    <t>BUTLER A-304</t>
  </si>
  <si>
    <t>259222</t>
  </si>
  <si>
    <t>242020257509</t>
  </si>
  <si>
    <t>KRAUSE B</t>
  </si>
  <si>
    <t>257509</t>
  </si>
  <si>
    <t>242020256985</t>
  </si>
  <si>
    <t>KICKENDAHL UNIT 1</t>
  </si>
  <si>
    <t>256985</t>
  </si>
  <si>
    <t>242020258092</t>
  </si>
  <si>
    <t>OLIVER A</t>
  </si>
  <si>
    <t>258092</t>
  </si>
  <si>
    <t>242020258428</t>
  </si>
  <si>
    <t>HOPE 01</t>
  </si>
  <si>
    <t>258428</t>
  </si>
  <si>
    <t>242020259352</t>
  </si>
  <si>
    <t>HAMILTON TRUST A-405</t>
  </si>
  <si>
    <t>259352</t>
  </si>
  <si>
    <t>242020259922</t>
  </si>
  <si>
    <t>KRAUSE C</t>
  </si>
  <si>
    <t>259922</t>
  </si>
  <si>
    <t>242020260868</t>
  </si>
  <si>
    <t>HALEPESKA GAS UNIT 1</t>
  </si>
  <si>
    <t>260868</t>
  </si>
  <si>
    <t>242020259772</t>
  </si>
  <si>
    <t>MIGURA 1 UNIT</t>
  </si>
  <si>
    <t>259772</t>
  </si>
  <si>
    <t>242020261758</t>
  </si>
  <si>
    <t>GANO GAS UNIT 1</t>
  </si>
  <si>
    <t>261758</t>
  </si>
  <si>
    <t>242020259780</t>
  </si>
  <si>
    <t>LANIK B</t>
  </si>
  <si>
    <t>259780</t>
  </si>
  <si>
    <t>242020259557</t>
  </si>
  <si>
    <t>SEILER GAS UNIT 1</t>
  </si>
  <si>
    <t>259557</t>
  </si>
  <si>
    <t>1420200097421</t>
  </si>
  <si>
    <t>242020259855</t>
  </si>
  <si>
    <t>RESSMAN 01</t>
  </si>
  <si>
    <t>259855</t>
  </si>
  <si>
    <t>242020260706</t>
  </si>
  <si>
    <t>HAMILTON TRUST UNIT B</t>
  </si>
  <si>
    <t>260706</t>
  </si>
  <si>
    <t>242020260035</t>
  </si>
  <si>
    <t>MUIR C</t>
  </si>
  <si>
    <t>260035</t>
  </si>
  <si>
    <t>242020259779</t>
  </si>
  <si>
    <t>METTING NEUTZLER 01</t>
  </si>
  <si>
    <t>259779</t>
  </si>
  <si>
    <t>242020261095</t>
  </si>
  <si>
    <t>POKLUDA A</t>
  </si>
  <si>
    <t>261095</t>
  </si>
  <si>
    <t>242020263754</t>
  </si>
  <si>
    <t>RAYES A</t>
  </si>
  <si>
    <t>263754</t>
  </si>
  <si>
    <t>242020260240</t>
  </si>
  <si>
    <t>260240</t>
  </si>
  <si>
    <t>242020260241</t>
  </si>
  <si>
    <t>MCCLANAHAN GAS UNIT 1</t>
  </si>
  <si>
    <t>260241</t>
  </si>
  <si>
    <t>1420200095971</t>
  </si>
  <si>
    <t>242020261021</t>
  </si>
  <si>
    <t>SMITH GAS UNIT 1</t>
  </si>
  <si>
    <t>261021</t>
  </si>
  <si>
    <t>242020261182</t>
  </si>
  <si>
    <t>HAMILTON TRUST UNIT C</t>
  </si>
  <si>
    <t>261182</t>
  </si>
  <si>
    <t>242020263687</t>
  </si>
  <si>
    <t>HAMILTON TRUST UNIT D</t>
  </si>
  <si>
    <t>263687</t>
  </si>
  <si>
    <t>242020264794</t>
  </si>
  <si>
    <t>SCHENDEL A</t>
  </si>
  <si>
    <t>264794</t>
  </si>
  <si>
    <t>242020260636</t>
  </si>
  <si>
    <t>T BIRD</t>
  </si>
  <si>
    <t>260636</t>
  </si>
  <si>
    <t>242020260237</t>
  </si>
  <si>
    <t>JOHNSON GAS UNIT NO 1</t>
  </si>
  <si>
    <t>260237</t>
  </si>
  <si>
    <t>242020260289</t>
  </si>
  <si>
    <t>GIPS 01</t>
  </si>
  <si>
    <t>260289</t>
  </si>
  <si>
    <t>1420200099071H</t>
  </si>
  <si>
    <t>WARWAS A</t>
  </si>
  <si>
    <t>009907</t>
  </si>
  <si>
    <t>242020265507</t>
  </si>
  <si>
    <t>MUELLER FAMILY 01</t>
  </si>
  <si>
    <t>265507</t>
  </si>
  <si>
    <t>242020263733</t>
  </si>
  <si>
    <t>AFFLERBACH 01</t>
  </si>
  <si>
    <t>263733</t>
  </si>
  <si>
    <t>242020261038</t>
  </si>
  <si>
    <t>STRAUBE 01</t>
  </si>
  <si>
    <t>261038</t>
  </si>
  <si>
    <t>242020261037</t>
  </si>
  <si>
    <t>SIEVERS 01</t>
  </si>
  <si>
    <t>261037</t>
  </si>
  <si>
    <t>242020268536</t>
  </si>
  <si>
    <t>MOC A</t>
  </si>
  <si>
    <t>268536</t>
  </si>
  <si>
    <t>242020268205</t>
  </si>
  <si>
    <t>COSTLOW GAS UNIT NO 1</t>
  </si>
  <si>
    <t>268205</t>
  </si>
  <si>
    <t>242020268546</t>
  </si>
  <si>
    <t>D BOOTHE A</t>
  </si>
  <si>
    <t>268546</t>
  </si>
  <si>
    <t>242020268026</t>
  </si>
  <si>
    <t>SCHROEDER A</t>
  </si>
  <si>
    <t>268026</t>
  </si>
  <si>
    <t>242010253227</t>
  </si>
  <si>
    <t>253227</t>
  </si>
  <si>
    <t>242010253223</t>
  </si>
  <si>
    <t>BRISCOE CATARINA WEST</t>
  </si>
  <si>
    <t>253223</t>
  </si>
  <si>
    <t>242010253301</t>
  </si>
  <si>
    <t>253301</t>
  </si>
  <si>
    <t>3SH</t>
  </si>
  <si>
    <t>242010254467</t>
  </si>
  <si>
    <t>254467</t>
  </si>
  <si>
    <t>1420100153531H</t>
  </si>
  <si>
    <t>HATCH</t>
  </si>
  <si>
    <t>015353</t>
  </si>
  <si>
    <t>242010253224</t>
  </si>
  <si>
    <t>253224</t>
  </si>
  <si>
    <t>242010254472</t>
  </si>
  <si>
    <t>254472</t>
  </si>
  <si>
    <t>242010254475</t>
  </si>
  <si>
    <t>254475</t>
  </si>
  <si>
    <t>242010256492</t>
  </si>
  <si>
    <t>256492</t>
  </si>
  <si>
    <t>242010252820</t>
  </si>
  <si>
    <t>BEINHORN RANCH</t>
  </si>
  <si>
    <t>252820</t>
  </si>
  <si>
    <t>242010256723</t>
  </si>
  <si>
    <t>256723</t>
  </si>
  <si>
    <t>4SP</t>
  </si>
  <si>
    <t>242010255483</t>
  </si>
  <si>
    <t>255483</t>
  </si>
  <si>
    <t>242010255048</t>
  </si>
  <si>
    <t>SOUTH SPUR RANCH</t>
  </si>
  <si>
    <t>255048</t>
  </si>
  <si>
    <t>242010256010</t>
  </si>
  <si>
    <t>256010</t>
  </si>
  <si>
    <t>242010256197</t>
  </si>
  <si>
    <t>256197</t>
  </si>
  <si>
    <t>242010255507</t>
  </si>
  <si>
    <t>255507</t>
  </si>
  <si>
    <t>242010255511</t>
  </si>
  <si>
    <t>255511</t>
  </si>
  <si>
    <t>242010256391</t>
  </si>
  <si>
    <t>256391</t>
  </si>
  <si>
    <t>242010257957</t>
  </si>
  <si>
    <t>LEWIS PETROLEUM PROPERTIES INCORPORATED</t>
  </si>
  <si>
    <t>COTULLA</t>
  </si>
  <si>
    <t>257957</t>
  </si>
  <si>
    <t>242010258406</t>
  </si>
  <si>
    <t>258406</t>
  </si>
  <si>
    <t>1420100152037H</t>
  </si>
  <si>
    <t>015203</t>
  </si>
  <si>
    <t>242010256717</t>
  </si>
  <si>
    <t>256717</t>
  </si>
  <si>
    <t>1420100152131H</t>
  </si>
  <si>
    <t>242010257872</t>
  </si>
  <si>
    <t>257872</t>
  </si>
  <si>
    <t>242010260886</t>
  </si>
  <si>
    <t>260886</t>
  </si>
  <si>
    <t>242010261452</t>
  </si>
  <si>
    <t>261452</t>
  </si>
  <si>
    <t>1420100152036H</t>
  </si>
  <si>
    <t>242010261451</t>
  </si>
  <si>
    <t>261451</t>
  </si>
  <si>
    <t>1420100152333H</t>
  </si>
  <si>
    <t>242010257950</t>
  </si>
  <si>
    <t>257950</t>
  </si>
  <si>
    <t>14201001549321H</t>
  </si>
  <si>
    <t>SHOOK</t>
  </si>
  <si>
    <t>015493</t>
  </si>
  <si>
    <t>242010257881</t>
  </si>
  <si>
    <t>257881</t>
  </si>
  <si>
    <t>242010257699</t>
  </si>
  <si>
    <t>257699</t>
  </si>
  <si>
    <t>242010260069</t>
  </si>
  <si>
    <t>260069</t>
  </si>
  <si>
    <t>242010260189</t>
  </si>
  <si>
    <t>260189</t>
  </si>
  <si>
    <t>242010259353</t>
  </si>
  <si>
    <t>BRISCOE CATARINA NORTH</t>
  </si>
  <si>
    <t>259353</t>
  </si>
  <si>
    <t>242010260091</t>
  </si>
  <si>
    <t>BRISCOE FRIDAY RANCH</t>
  </si>
  <si>
    <t>260091</t>
  </si>
  <si>
    <t>242010260076</t>
  </si>
  <si>
    <t>260076</t>
  </si>
  <si>
    <t>242010260094</t>
  </si>
  <si>
    <t>260094</t>
  </si>
  <si>
    <t>242010260101</t>
  </si>
  <si>
    <t>260101</t>
  </si>
  <si>
    <t>242010264212</t>
  </si>
  <si>
    <t>PRITCHETT</t>
  </si>
  <si>
    <t>264212</t>
  </si>
  <si>
    <t>1420100152624201 H</t>
  </si>
  <si>
    <t>4201 H</t>
  </si>
  <si>
    <t>242010260127</t>
  </si>
  <si>
    <t>260127</t>
  </si>
  <si>
    <t>1420100153756H</t>
  </si>
  <si>
    <t>242010260132</t>
  </si>
  <si>
    <t>STUMBERG RANCH</t>
  </si>
  <si>
    <t>260132</t>
  </si>
  <si>
    <t>242010260133</t>
  </si>
  <si>
    <t>260133</t>
  </si>
  <si>
    <t>242010260476</t>
  </si>
  <si>
    <t>260476</t>
  </si>
  <si>
    <t>242010260479</t>
  </si>
  <si>
    <t>260479</t>
  </si>
  <si>
    <t>242010260122</t>
  </si>
  <si>
    <t>260122</t>
  </si>
  <si>
    <t>242010260123</t>
  </si>
  <si>
    <t>260123</t>
  </si>
  <si>
    <t>242010260066</t>
  </si>
  <si>
    <t>RANCHO ENCANTADO</t>
  </si>
  <si>
    <t>260066</t>
  </si>
  <si>
    <t>242010260054</t>
  </si>
  <si>
    <t>260054</t>
  </si>
  <si>
    <t>1420100153196601 H</t>
  </si>
  <si>
    <t>COMANCHE</t>
  </si>
  <si>
    <t>015319</t>
  </si>
  <si>
    <t>6601 H</t>
  </si>
  <si>
    <t>242010261329</t>
  </si>
  <si>
    <t>261329</t>
  </si>
  <si>
    <t>242010260121</t>
  </si>
  <si>
    <t>260121</t>
  </si>
  <si>
    <t>142010015331A  1H</t>
  </si>
  <si>
    <t>015331</t>
  </si>
  <si>
    <t>242010260354</t>
  </si>
  <si>
    <t>260354</t>
  </si>
  <si>
    <t>242010262325</t>
  </si>
  <si>
    <t>262325</t>
  </si>
  <si>
    <t>242010260870</t>
  </si>
  <si>
    <t>260870</t>
  </si>
  <si>
    <t>242010260271</t>
  </si>
  <si>
    <t>260271</t>
  </si>
  <si>
    <t>1420100153023702H</t>
  </si>
  <si>
    <t>015302</t>
  </si>
  <si>
    <t>242010260190</t>
  </si>
  <si>
    <t>260190</t>
  </si>
  <si>
    <t>242010260310</t>
  </si>
  <si>
    <t>260310</t>
  </si>
  <si>
    <t>242010260365</t>
  </si>
  <si>
    <t>260365</t>
  </si>
  <si>
    <t>242010260221</t>
  </si>
  <si>
    <t>BRISCOE CHIP EAST RANCH</t>
  </si>
  <si>
    <t>260221</t>
  </si>
  <si>
    <t>242010260368</t>
  </si>
  <si>
    <t>BRISCOE CATARINA SOUTH</t>
  </si>
  <si>
    <t>260368</t>
  </si>
  <si>
    <t>242010260366</t>
  </si>
  <si>
    <t>260366</t>
  </si>
  <si>
    <t>242010260367</t>
  </si>
  <si>
    <t>260367</t>
  </si>
  <si>
    <t>242010260223</t>
  </si>
  <si>
    <t>260223</t>
  </si>
  <si>
    <t>242010260226</t>
  </si>
  <si>
    <t>260226</t>
  </si>
  <si>
    <t>242010260409</t>
  </si>
  <si>
    <t>260409</t>
  </si>
  <si>
    <t>242010260410</t>
  </si>
  <si>
    <t>260410</t>
  </si>
  <si>
    <t>242010260411</t>
  </si>
  <si>
    <t>260411</t>
  </si>
  <si>
    <t>242010260372</t>
  </si>
  <si>
    <t>260372</t>
  </si>
  <si>
    <t>242010260373</t>
  </si>
  <si>
    <t>260373</t>
  </si>
  <si>
    <t>242010260413</t>
  </si>
  <si>
    <t>260413</t>
  </si>
  <si>
    <t>1420100154321H</t>
  </si>
  <si>
    <t>CIRCLE T RANCH UNIT A</t>
  </si>
  <si>
    <t>015432</t>
  </si>
  <si>
    <t>242010260871</t>
  </si>
  <si>
    <t>260871</t>
  </si>
  <si>
    <t>242010260658</t>
  </si>
  <si>
    <t>260658</t>
  </si>
  <si>
    <t>242010260505</t>
  </si>
  <si>
    <t>260505</t>
  </si>
  <si>
    <t>242010264802</t>
  </si>
  <si>
    <t>264802</t>
  </si>
  <si>
    <t>242010263866</t>
  </si>
  <si>
    <t>263866</t>
  </si>
  <si>
    <t>242010260405</t>
  </si>
  <si>
    <t>260405</t>
  </si>
  <si>
    <t>242010263657</t>
  </si>
  <si>
    <t>263657</t>
  </si>
  <si>
    <t>242010262985</t>
  </si>
  <si>
    <t>262985</t>
  </si>
  <si>
    <t>242010261557</t>
  </si>
  <si>
    <t>261557</t>
  </si>
  <si>
    <t>242010260507</t>
  </si>
  <si>
    <t>MAUND RANCH</t>
  </si>
  <si>
    <t>260507</t>
  </si>
  <si>
    <t>1420100152624401H</t>
  </si>
  <si>
    <t>4401H</t>
  </si>
  <si>
    <t>1420100153703301H</t>
  </si>
  <si>
    <t>3301H</t>
  </si>
  <si>
    <t>142010015317F  1H</t>
  </si>
  <si>
    <t>1420100153621H</t>
  </si>
  <si>
    <t>GPC PAN AM</t>
  </si>
  <si>
    <t>015362</t>
  </si>
  <si>
    <t>1420100153622H</t>
  </si>
  <si>
    <t>242020258143</t>
  </si>
  <si>
    <t>ESCONDIDO CREEK GAS UNIT 1</t>
  </si>
  <si>
    <t>258143</t>
  </si>
  <si>
    <t>1X</t>
  </si>
  <si>
    <t>242020257651</t>
  </si>
  <si>
    <t>GUS TIPS GAS UNIT 1</t>
  </si>
  <si>
    <t>257651</t>
  </si>
  <si>
    <t>242020258773</t>
  </si>
  <si>
    <t>HANDY 01</t>
  </si>
  <si>
    <t>258773</t>
  </si>
  <si>
    <t>242020256597</t>
  </si>
  <si>
    <t>CHESNUTT 01</t>
  </si>
  <si>
    <t>256597</t>
  </si>
  <si>
    <t>242020259776</t>
  </si>
  <si>
    <t>SCHENDEL UNIT A-189</t>
  </si>
  <si>
    <t>259776</t>
  </si>
  <si>
    <t>242020258285</t>
  </si>
  <si>
    <t>LONG 01</t>
  </si>
  <si>
    <t>258285</t>
  </si>
  <si>
    <t>242020258430</t>
  </si>
  <si>
    <t>CHESNUTT 02</t>
  </si>
  <si>
    <t>258430</t>
  </si>
  <si>
    <t>242020259789</t>
  </si>
  <si>
    <t>YANTA CATTLE CO A-288</t>
  </si>
  <si>
    <t>259789</t>
  </si>
  <si>
    <t>242020259979</t>
  </si>
  <si>
    <t>DOUGLAS 01</t>
  </si>
  <si>
    <t>259979</t>
  </si>
  <si>
    <t>242020259501</t>
  </si>
  <si>
    <t>DULLYE 01</t>
  </si>
  <si>
    <t>259501</t>
  </si>
  <si>
    <t>242020259859</t>
  </si>
  <si>
    <t>HAVEMAN 01</t>
  </si>
  <si>
    <t>259859</t>
  </si>
  <si>
    <t>242020259783</t>
  </si>
  <si>
    <t>SCHENDEL UNIT</t>
  </si>
  <si>
    <t>259783</t>
  </si>
  <si>
    <t>242020260956</t>
  </si>
  <si>
    <t>EARNEST GAS UNIT 1</t>
  </si>
  <si>
    <t>260956</t>
  </si>
  <si>
    <t>242020260390</t>
  </si>
  <si>
    <t>SCHULTE</t>
  </si>
  <si>
    <t>260390</t>
  </si>
  <si>
    <t>242020259794</t>
  </si>
  <si>
    <t>PATINO UNIT</t>
  </si>
  <si>
    <t>259794</t>
  </si>
  <si>
    <t>242020259788</t>
  </si>
  <si>
    <t>GROSS UNIT</t>
  </si>
  <si>
    <t>259788</t>
  </si>
  <si>
    <t>242020259817</t>
  </si>
  <si>
    <t>LUNA UNIT</t>
  </si>
  <si>
    <t>259817</t>
  </si>
  <si>
    <t>242020260033</t>
  </si>
  <si>
    <t>SPEAR REYNOLDS UNIT A</t>
  </si>
  <si>
    <t>260033</t>
  </si>
  <si>
    <t>242020259861</t>
  </si>
  <si>
    <t>NANCY STEWART 01</t>
  </si>
  <si>
    <t>259861</t>
  </si>
  <si>
    <t>242020260701</t>
  </si>
  <si>
    <t>260701</t>
  </si>
  <si>
    <t>242020260314</t>
  </si>
  <si>
    <t>DIRECT ASSETS UNIT</t>
  </si>
  <si>
    <t>260314</t>
  </si>
  <si>
    <t>242020260301</t>
  </si>
  <si>
    <t>DAVIS UNIT</t>
  </si>
  <si>
    <t>260301</t>
  </si>
  <si>
    <t>242020260389</t>
  </si>
  <si>
    <t>URRUTIA UNIT</t>
  </si>
  <si>
    <t>260389</t>
  </si>
  <si>
    <t>242020259818</t>
  </si>
  <si>
    <t>MAY UNIT 1</t>
  </si>
  <si>
    <t>259818</t>
  </si>
  <si>
    <t>242020261735</t>
  </si>
  <si>
    <t>REYNOLDS GAS UNIT</t>
  </si>
  <si>
    <t>261735</t>
  </si>
  <si>
    <t>242020260388</t>
  </si>
  <si>
    <t>JOHNSON TRUST 01</t>
  </si>
  <si>
    <t>260388</t>
  </si>
  <si>
    <t>242020259887</t>
  </si>
  <si>
    <t>259887</t>
  </si>
  <si>
    <t>242020260386</t>
  </si>
  <si>
    <t>HYDE 01</t>
  </si>
  <si>
    <t>260386</t>
  </si>
  <si>
    <t>242020260304</t>
  </si>
  <si>
    <t>MIXON UNIT A</t>
  </si>
  <si>
    <t>260304</t>
  </si>
  <si>
    <t>1420200095964H</t>
  </si>
  <si>
    <t>1420200097321</t>
  </si>
  <si>
    <t>ESCONDIDO UNIT A</t>
  </si>
  <si>
    <t>009732</t>
  </si>
  <si>
    <t>242020261062</t>
  </si>
  <si>
    <t>CROW A</t>
  </si>
  <si>
    <t>261062</t>
  </si>
  <si>
    <t>242020262109</t>
  </si>
  <si>
    <t>SIENKIEWICS UNIT</t>
  </si>
  <si>
    <t>262109</t>
  </si>
  <si>
    <t>242020265037</t>
  </si>
  <si>
    <t>FOSTER UNIT</t>
  </si>
  <si>
    <t>265037</t>
  </si>
  <si>
    <t>242020265354</t>
  </si>
  <si>
    <t>PMT UNIT</t>
  </si>
  <si>
    <t>265354</t>
  </si>
  <si>
    <t>242020260295</t>
  </si>
  <si>
    <t>KIRK 01</t>
  </si>
  <si>
    <t>260295</t>
  </si>
  <si>
    <t>242020261242</t>
  </si>
  <si>
    <t>HOLLMAN UNIT</t>
  </si>
  <si>
    <t>261242</t>
  </si>
  <si>
    <t>242020268234</t>
  </si>
  <si>
    <t>HAVEMAN TRUST 01</t>
  </si>
  <si>
    <t>268234</t>
  </si>
  <si>
    <t>242020268217</t>
  </si>
  <si>
    <t>VICKERS GAS UNIT 1</t>
  </si>
  <si>
    <t>268217</t>
  </si>
  <si>
    <t>A1H</t>
  </si>
  <si>
    <t>242010255434</t>
  </si>
  <si>
    <t>BROWN-TRUSTS</t>
  </si>
  <si>
    <t>255434</t>
  </si>
  <si>
    <t>242010254365</t>
  </si>
  <si>
    <t>SOUTH TEXAS SYNDICATE</t>
  </si>
  <si>
    <t>254365</t>
  </si>
  <si>
    <t>451H</t>
  </si>
  <si>
    <t>242010254484</t>
  </si>
  <si>
    <t>STS B</t>
  </si>
  <si>
    <t>254484</t>
  </si>
  <si>
    <t>242010252816</t>
  </si>
  <si>
    <t>STOREY 267</t>
  </si>
  <si>
    <t>252816</t>
  </si>
  <si>
    <t>242010254322</t>
  </si>
  <si>
    <t>STS</t>
  </si>
  <si>
    <t>254322</t>
  </si>
  <si>
    <t>242010251818</t>
  </si>
  <si>
    <t>251818</t>
  </si>
  <si>
    <t>242010254479</t>
  </si>
  <si>
    <t>254479</t>
  </si>
  <si>
    <t>242010257681</t>
  </si>
  <si>
    <t>257681</t>
  </si>
  <si>
    <t>242010255180</t>
  </si>
  <si>
    <t>STOREY 151</t>
  </si>
  <si>
    <t>255180</t>
  </si>
  <si>
    <t>242010258028</t>
  </si>
  <si>
    <t>258028</t>
  </si>
  <si>
    <t>242010262866</t>
  </si>
  <si>
    <t>262866</t>
  </si>
  <si>
    <t>242010258203</t>
  </si>
  <si>
    <t>BELLOWS-MEUTH</t>
  </si>
  <si>
    <t>258203</t>
  </si>
  <si>
    <t>1420100153811H</t>
  </si>
  <si>
    <t>MALTSBERGER</t>
  </si>
  <si>
    <t>015381</t>
  </si>
  <si>
    <t>242010258271</t>
  </si>
  <si>
    <t>258271</t>
  </si>
  <si>
    <t>242010260468</t>
  </si>
  <si>
    <t>260468</t>
  </si>
  <si>
    <t>242010262592</t>
  </si>
  <si>
    <t>262592</t>
  </si>
  <si>
    <t>242010258270</t>
  </si>
  <si>
    <t>258270</t>
  </si>
  <si>
    <t>242010260060</t>
  </si>
  <si>
    <t>HUBBARD RANCH</t>
  </si>
  <si>
    <t>260060</t>
  </si>
  <si>
    <t>242010258421</t>
  </si>
  <si>
    <t>258421</t>
  </si>
  <si>
    <t>242010261087</t>
  </si>
  <si>
    <t>JCM JR MINERALS</t>
  </si>
  <si>
    <t>261087</t>
  </si>
  <si>
    <t>1420100154961H</t>
  </si>
  <si>
    <t>COX</t>
  </si>
  <si>
    <t>015496</t>
  </si>
  <si>
    <t>242010260501</t>
  </si>
  <si>
    <t>260501</t>
  </si>
  <si>
    <t>242010261330</t>
  </si>
  <si>
    <t>BRISCOE COCHINA STATE UNIT B</t>
  </si>
  <si>
    <t>261330</t>
  </si>
  <si>
    <t>1420100154835H</t>
  </si>
  <si>
    <t>242010260653</t>
  </si>
  <si>
    <t>PIERCE</t>
  </si>
  <si>
    <t>260653</t>
  </si>
  <si>
    <t>1420100153614H</t>
  </si>
  <si>
    <t>1420100153812H</t>
  </si>
  <si>
    <t>242010268314</t>
  </si>
  <si>
    <t>268314</t>
  </si>
  <si>
    <t>452C</t>
  </si>
  <si>
    <t>242010268315</t>
  </si>
  <si>
    <t>268315</t>
  </si>
  <si>
    <t>454C</t>
  </si>
  <si>
    <t>1420100153813H</t>
  </si>
  <si>
    <t>1420100153412H</t>
  </si>
  <si>
    <t>THURMAN</t>
  </si>
  <si>
    <t>015341</t>
  </si>
  <si>
    <t>242020258137</t>
  </si>
  <si>
    <t>ESKEW EAST</t>
  </si>
  <si>
    <t>258137</t>
  </si>
  <si>
    <t>242020257514</t>
  </si>
  <si>
    <t>F MALEK UNIT D</t>
  </si>
  <si>
    <t>257514</t>
  </si>
  <si>
    <t>242020259018</t>
  </si>
  <si>
    <t>PLOMERO RANCH</t>
  </si>
  <si>
    <t>259018</t>
  </si>
  <si>
    <t>242020259025</t>
  </si>
  <si>
    <t>DOBIE RANCH</t>
  </si>
  <si>
    <t>259025</t>
  </si>
  <si>
    <t>242020259784</t>
  </si>
  <si>
    <t>KENNEDY</t>
  </si>
  <si>
    <t>259784</t>
  </si>
  <si>
    <t>242020259781</t>
  </si>
  <si>
    <t>LIVINGSTON GAS UNIT</t>
  </si>
  <si>
    <t>259781</t>
  </si>
  <si>
    <t>242020259504</t>
  </si>
  <si>
    <t>259504</t>
  </si>
  <si>
    <t>242020260245</t>
  </si>
  <si>
    <t>TAYLOR FARMS INC</t>
  </si>
  <si>
    <t>260245</t>
  </si>
  <si>
    <t>242020263685</t>
  </si>
  <si>
    <t>GONZALES UNIT</t>
  </si>
  <si>
    <t>263685</t>
  </si>
  <si>
    <t>1420200095721</t>
  </si>
  <si>
    <t>GASKIN</t>
  </si>
  <si>
    <t>009572</t>
  </si>
  <si>
    <t>242020268542</t>
  </si>
  <si>
    <t>HUGHES GAS UNIT 1</t>
  </si>
  <si>
    <t>268542</t>
  </si>
  <si>
    <t>242010248927</t>
  </si>
  <si>
    <t>DONNELL</t>
  </si>
  <si>
    <t>248927</t>
  </si>
  <si>
    <t>242010251821</t>
  </si>
  <si>
    <t>DONNELL MINERALS 366</t>
  </si>
  <si>
    <t>251821</t>
  </si>
  <si>
    <t>242010255036</t>
  </si>
  <si>
    <t>DONNELL 457</t>
  </si>
  <si>
    <t>255036</t>
  </si>
  <si>
    <t>242010256150</t>
  </si>
  <si>
    <t>DONNELL 1077</t>
  </si>
  <si>
    <t>256150</t>
  </si>
  <si>
    <t>242010255452</t>
  </si>
  <si>
    <t>DONNELL ET AL</t>
  </si>
  <si>
    <t>255452</t>
  </si>
  <si>
    <t>242010258750</t>
  </si>
  <si>
    <t>LOWE</t>
  </si>
  <si>
    <t>258750</t>
  </si>
  <si>
    <t>242010257538</t>
  </si>
  <si>
    <t>257538</t>
  </si>
  <si>
    <t>242010257679</t>
  </si>
  <si>
    <t>257679</t>
  </si>
  <si>
    <t>242010260178</t>
  </si>
  <si>
    <t>LAYTON A</t>
  </si>
  <si>
    <t>260178</t>
  </si>
  <si>
    <t>242010257784</t>
  </si>
  <si>
    <t>DISCHER</t>
  </si>
  <si>
    <t>257784</t>
  </si>
  <si>
    <t>242010261500</t>
  </si>
  <si>
    <t>SAN ISIDRO DEVELOPMENT CO LC</t>
  </si>
  <si>
    <t>EPLEY</t>
  </si>
  <si>
    <t>261500</t>
  </si>
  <si>
    <t>242010259737</t>
  </si>
  <si>
    <t>259737</t>
  </si>
  <si>
    <t>242010260055</t>
  </si>
  <si>
    <t>260055</t>
  </si>
  <si>
    <t>242010263656</t>
  </si>
  <si>
    <t>SMITH CC</t>
  </si>
  <si>
    <t>263656</t>
  </si>
  <si>
    <t>242010263559</t>
  </si>
  <si>
    <t>263559</t>
  </si>
  <si>
    <t>242010260124</t>
  </si>
  <si>
    <t>EDWARDS</t>
  </si>
  <si>
    <t>260124</t>
  </si>
  <si>
    <t>242010260177</t>
  </si>
  <si>
    <t>260177</t>
  </si>
  <si>
    <t>242010260591</t>
  </si>
  <si>
    <t>260591</t>
  </si>
  <si>
    <t>242010260539</t>
  </si>
  <si>
    <t>260539</t>
  </si>
  <si>
    <t>242010260594</t>
  </si>
  <si>
    <t>260594</t>
  </si>
  <si>
    <t>142010015082135H</t>
  </si>
  <si>
    <t>CAGE RANCH DIST 1</t>
  </si>
  <si>
    <t>CAGE-WEST A 135H UNIT</t>
  </si>
  <si>
    <t>015082</t>
  </si>
  <si>
    <t>135H</t>
  </si>
  <si>
    <t>242010254469</t>
  </si>
  <si>
    <t>254469</t>
  </si>
  <si>
    <t>1TV</t>
  </si>
  <si>
    <t>1420100153731H</t>
  </si>
  <si>
    <t>BRISCOE RANCH ETAL SECTION 63</t>
  </si>
  <si>
    <t>015373</t>
  </si>
  <si>
    <t>1420100153071H</t>
  </si>
  <si>
    <t>TOVAR WEST-LLOYD 77 UNIT</t>
  </si>
  <si>
    <t>015307</t>
  </si>
  <si>
    <t>1420100152231H</t>
  </si>
  <si>
    <t>BRISCOE RANCH ETAL SECTION 57</t>
  </si>
  <si>
    <t>015223</t>
  </si>
  <si>
    <t>1420100152821H</t>
  </si>
  <si>
    <t>TOVAR WEST-LLOYD 34 UNIT</t>
  </si>
  <si>
    <t>015282</t>
  </si>
  <si>
    <t>142010015319501H</t>
  </si>
  <si>
    <t>501H</t>
  </si>
  <si>
    <t>1420100153101H</t>
  </si>
  <si>
    <t>CAGE-KIRK 30</t>
  </si>
  <si>
    <t>015310</t>
  </si>
  <si>
    <t>1420100152831H</t>
  </si>
  <si>
    <t>TOVAR WEST-LLOYD 75 A UNIT</t>
  </si>
  <si>
    <t>015283</t>
  </si>
  <si>
    <t>142010015301MULTIWELL01</t>
  </si>
  <si>
    <t>GLASS B</t>
  </si>
  <si>
    <t>015301</t>
  </si>
  <si>
    <t>1420100153018201H</t>
  </si>
  <si>
    <t>8201H</t>
  </si>
  <si>
    <t>1420100153005401H</t>
  </si>
  <si>
    <t>5401H</t>
  </si>
  <si>
    <t>242010249111</t>
  </si>
  <si>
    <t>SM ENERGY COMPANY</t>
  </si>
  <si>
    <t>BRISCOE G GU3</t>
  </si>
  <si>
    <t>249111</t>
  </si>
  <si>
    <t>242040258920</t>
  </si>
  <si>
    <t>GATES RANCH</t>
  </si>
  <si>
    <t>GATES 05-D</t>
  </si>
  <si>
    <t>258920</t>
  </si>
  <si>
    <t>95</t>
  </si>
  <si>
    <t>242010254485</t>
  </si>
  <si>
    <t>BRISCOE G</t>
  </si>
  <si>
    <t>254485</t>
  </si>
  <si>
    <t>242010254481</t>
  </si>
  <si>
    <t>BRISCOE B</t>
  </si>
  <si>
    <t>254481</t>
  </si>
  <si>
    <t>242010258126</t>
  </si>
  <si>
    <t>258126</t>
  </si>
  <si>
    <t>242010255731</t>
  </si>
  <si>
    <t>BRISCOE G GU 1</t>
  </si>
  <si>
    <t>255731</t>
  </si>
  <si>
    <t>242010258147</t>
  </si>
  <si>
    <t>258147</t>
  </si>
  <si>
    <t>242010257949</t>
  </si>
  <si>
    <t>BRISCOE G GU2</t>
  </si>
  <si>
    <t>257949</t>
  </si>
  <si>
    <t>242010255399</t>
  </si>
  <si>
    <t>PGE BROWNE</t>
  </si>
  <si>
    <t>255399</t>
  </si>
  <si>
    <t>242040258655</t>
  </si>
  <si>
    <t>258655</t>
  </si>
  <si>
    <t>319</t>
  </si>
  <si>
    <t>242040258921</t>
  </si>
  <si>
    <t>258921</t>
  </si>
  <si>
    <t>419</t>
  </si>
  <si>
    <t>242010257684</t>
  </si>
  <si>
    <t>GATES 07-DR</t>
  </si>
  <si>
    <t>257684</t>
  </si>
  <si>
    <t>242010255427</t>
  </si>
  <si>
    <t>STANLEY RANCH</t>
  </si>
  <si>
    <t>255427</t>
  </si>
  <si>
    <t>242040258925</t>
  </si>
  <si>
    <t>258925</t>
  </si>
  <si>
    <t>102</t>
  </si>
  <si>
    <t>242040258924</t>
  </si>
  <si>
    <t>GATES 05D</t>
  </si>
  <si>
    <t>258924</t>
  </si>
  <si>
    <t>1287</t>
  </si>
  <si>
    <t>242010260168</t>
  </si>
  <si>
    <t>BRISCOE C</t>
  </si>
  <si>
    <t>260168</t>
  </si>
  <si>
    <t>242010259569</t>
  </si>
  <si>
    <t>SAN AMBROSIA B</t>
  </si>
  <si>
    <t>259569</t>
  </si>
  <si>
    <t>242040258923</t>
  </si>
  <si>
    <t>258923</t>
  </si>
  <si>
    <t>707A</t>
  </si>
  <si>
    <t>242040260275</t>
  </si>
  <si>
    <t>GATES 09 ROSE B</t>
  </si>
  <si>
    <t>260275</t>
  </si>
  <si>
    <t>1023</t>
  </si>
  <si>
    <t>242040259695</t>
  </si>
  <si>
    <t>259695</t>
  </si>
  <si>
    <t>2024</t>
  </si>
  <si>
    <t>242010257560</t>
  </si>
  <si>
    <t>LAS RAICES RANCH</t>
  </si>
  <si>
    <t>257560</t>
  </si>
  <si>
    <t>242010256960</t>
  </si>
  <si>
    <t>256960</t>
  </si>
  <si>
    <t>242010258756</t>
  </si>
  <si>
    <t>GALVAN RANCH</t>
  </si>
  <si>
    <t>258756</t>
  </si>
  <si>
    <t>242010258755</t>
  </si>
  <si>
    <t>258755</t>
  </si>
  <si>
    <t>242010257606</t>
  </si>
  <si>
    <t>257606</t>
  </si>
  <si>
    <t>242010257689</t>
  </si>
  <si>
    <t>GARNER TULLY C</t>
  </si>
  <si>
    <t>257689</t>
  </si>
  <si>
    <t>100H</t>
  </si>
  <si>
    <t>242040257970</t>
  </si>
  <si>
    <t>257970</t>
  </si>
  <si>
    <t>7015</t>
  </si>
  <si>
    <t>242010258424</t>
  </si>
  <si>
    <t>SAN AMBROSIA D</t>
  </si>
  <si>
    <t>258424</t>
  </si>
  <si>
    <t>242040259366</t>
  </si>
  <si>
    <t>GATES 09 ROSE A BVP</t>
  </si>
  <si>
    <t>259366</t>
  </si>
  <si>
    <t>242010258426</t>
  </si>
  <si>
    <t>258426</t>
  </si>
  <si>
    <t>242010258529</t>
  </si>
  <si>
    <t>258529</t>
  </si>
  <si>
    <t>02</t>
  </si>
  <si>
    <t>242040258922</t>
  </si>
  <si>
    <t>258922</t>
  </si>
  <si>
    <t>606A</t>
  </si>
  <si>
    <t>242040259634</t>
  </si>
  <si>
    <t>259634</t>
  </si>
  <si>
    <t>6012</t>
  </si>
  <si>
    <t>242010258425</t>
  </si>
  <si>
    <t>SAN AMBROSIA C</t>
  </si>
  <si>
    <t>258425</t>
  </si>
  <si>
    <t>242040259430</t>
  </si>
  <si>
    <t>259430</t>
  </si>
  <si>
    <t>101</t>
  </si>
  <si>
    <t>242040259374</t>
  </si>
  <si>
    <t>259374</t>
  </si>
  <si>
    <t>2023</t>
  </si>
  <si>
    <t>242040259785</t>
  </si>
  <si>
    <t>259785</t>
  </si>
  <si>
    <t>242040261859</t>
  </si>
  <si>
    <t>261859</t>
  </si>
  <si>
    <t>242010258806</t>
  </si>
  <si>
    <t>258806</t>
  </si>
  <si>
    <t>242010259081</t>
  </si>
  <si>
    <t>PGE DOS</t>
  </si>
  <si>
    <t>259081</t>
  </si>
  <si>
    <t>242010259583</t>
  </si>
  <si>
    <t>259583</t>
  </si>
  <si>
    <t>242010259570</t>
  </si>
  <si>
    <t>259570</t>
  </si>
  <si>
    <t>242010259554</t>
  </si>
  <si>
    <t>259554</t>
  </si>
  <si>
    <t>242010260107</t>
  </si>
  <si>
    <t>260107</t>
  </si>
  <si>
    <t>242010260052</t>
  </si>
  <si>
    <t>260052</t>
  </si>
  <si>
    <t>242010259084</t>
  </si>
  <si>
    <t>259084</t>
  </si>
  <si>
    <t>242010260478</t>
  </si>
  <si>
    <t>GATES 010 CHK-B 1286</t>
  </si>
  <si>
    <t>260478</t>
  </si>
  <si>
    <t>242010260061</t>
  </si>
  <si>
    <t>260061</t>
  </si>
  <si>
    <t>242010260172</t>
  </si>
  <si>
    <t>260172</t>
  </si>
  <si>
    <t>242010260179</t>
  </si>
  <si>
    <t>260179</t>
  </si>
  <si>
    <t>242010260480</t>
  </si>
  <si>
    <t>260480</t>
  </si>
  <si>
    <t>242010259598</t>
  </si>
  <si>
    <t>259598</t>
  </si>
  <si>
    <t>242010260439</t>
  </si>
  <si>
    <t>260439</t>
  </si>
  <si>
    <t>242010260117</t>
  </si>
  <si>
    <t>260117</t>
  </si>
  <si>
    <t>242010260205</t>
  </si>
  <si>
    <t>260205</t>
  </si>
  <si>
    <t>242010260057</t>
  </si>
  <si>
    <t>260057</t>
  </si>
  <si>
    <t>242010258667</t>
  </si>
  <si>
    <t>WORTHEY RANCH</t>
  </si>
  <si>
    <t>258667</t>
  </si>
  <si>
    <t>242040259472</t>
  </si>
  <si>
    <t>259472</t>
  </si>
  <si>
    <t>2020</t>
  </si>
  <si>
    <t>242010260308</t>
  </si>
  <si>
    <t>BRISCOE B GU1</t>
  </si>
  <si>
    <t>260308</t>
  </si>
  <si>
    <t>242040261690</t>
  </si>
  <si>
    <t>261690</t>
  </si>
  <si>
    <t>242040259516</t>
  </si>
  <si>
    <t>259516</t>
  </si>
  <si>
    <t>242010260307</t>
  </si>
  <si>
    <t>260307</t>
  </si>
  <si>
    <t>242010260309</t>
  </si>
  <si>
    <t>260309</t>
  </si>
  <si>
    <t>242010259766</t>
  </si>
  <si>
    <t>259766</t>
  </si>
  <si>
    <t>242010260185</t>
  </si>
  <si>
    <t>260185</t>
  </si>
  <si>
    <t>242010260369</t>
  </si>
  <si>
    <t>260369</t>
  </si>
  <si>
    <t>242010260349</t>
  </si>
  <si>
    <t>260349</t>
  </si>
  <si>
    <t>242010260194</t>
  </si>
  <si>
    <t>260194</t>
  </si>
  <si>
    <t>242040259446</t>
  </si>
  <si>
    <t>GATES 10 ROSE A 571</t>
  </si>
  <si>
    <t>259446</t>
  </si>
  <si>
    <t>242010260116</t>
  </si>
  <si>
    <t>BRISCOE R</t>
  </si>
  <si>
    <t>260116</t>
  </si>
  <si>
    <t>242040260433</t>
  </si>
  <si>
    <t>260433</t>
  </si>
  <si>
    <t>68</t>
  </si>
  <si>
    <t>242010260196</t>
  </si>
  <si>
    <t>260196</t>
  </si>
  <si>
    <t>242040260274</t>
  </si>
  <si>
    <t>260274</t>
  </si>
  <si>
    <t>242040261175</t>
  </si>
  <si>
    <t>261175</t>
  </si>
  <si>
    <t>108A</t>
  </si>
  <si>
    <t>242010260395</t>
  </si>
  <si>
    <t>GATES 010 CHK-A TR3</t>
  </si>
  <si>
    <t>260395</t>
  </si>
  <si>
    <t>242010260584</t>
  </si>
  <si>
    <t>BRISCOE R GU1</t>
  </si>
  <si>
    <t>260584</t>
  </si>
  <si>
    <t>242040262452</t>
  </si>
  <si>
    <t>262452</t>
  </si>
  <si>
    <t>242010260186</t>
  </si>
  <si>
    <t>260186</t>
  </si>
  <si>
    <t>242010260228</t>
  </si>
  <si>
    <t>260228</t>
  </si>
  <si>
    <t>242010260233</t>
  </si>
  <si>
    <t>260233</t>
  </si>
  <si>
    <t>242040261697</t>
  </si>
  <si>
    <t>261697</t>
  </si>
  <si>
    <t>242040261699</t>
  </si>
  <si>
    <t>261699</t>
  </si>
  <si>
    <t>208A</t>
  </si>
  <si>
    <t>242010260197</t>
  </si>
  <si>
    <t>260197</t>
  </si>
  <si>
    <t>23H</t>
  </si>
  <si>
    <t>242040261698</t>
  </si>
  <si>
    <t>261698</t>
  </si>
  <si>
    <t>242010260334</t>
  </si>
  <si>
    <t>BRISCOE C GU2</t>
  </si>
  <si>
    <t>260334</t>
  </si>
  <si>
    <t>242040262754</t>
  </si>
  <si>
    <t>262754</t>
  </si>
  <si>
    <t>8015</t>
  </si>
  <si>
    <t>242040259226</t>
  </si>
  <si>
    <t>GATES 10 ROSE A 1000</t>
  </si>
  <si>
    <t>259226</t>
  </si>
  <si>
    <t>242010260511</t>
  </si>
  <si>
    <t>260511</t>
  </si>
  <si>
    <t>242010263604</t>
  </si>
  <si>
    <t>BRISCOE B GU2</t>
  </si>
  <si>
    <t>263604</t>
  </si>
  <si>
    <t>242010260464</t>
  </si>
  <si>
    <t>260464</t>
  </si>
  <si>
    <t>242010264755</t>
  </si>
  <si>
    <t>GATES 10-DR TR2</t>
  </si>
  <si>
    <t>264755</t>
  </si>
  <si>
    <t>242010263543</t>
  </si>
  <si>
    <t>263543</t>
  </si>
  <si>
    <t>242010260508</t>
  </si>
  <si>
    <t>260508</t>
  </si>
  <si>
    <t>242040263294</t>
  </si>
  <si>
    <t>263294</t>
  </si>
  <si>
    <t>242010260406</t>
  </si>
  <si>
    <t>260406</t>
  </si>
  <si>
    <t>242010260408</t>
  </si>
  <si>
    <t>260408</t>
  </si>
  <si>
    <t>242010260441</t>
  </si>
  <si>
    <t>260441</t>
  </si>
  <si>
    <t>242010260521</t>
  </si>
  <si>
    <t>BRISCOE B GU3</t>
  </si>
  <si>
    <t>260521</t>
  </si>
  <si>
    <t>242040262529</t>
  </si>
  <si>
    <t>262529</t>
  </si>
  <si>
    <t>201</t>
  </si>
  <si>
    <t>242040262530</t>
  </si>
  <si>
    <t>262530</t>
  </si>
  <si>
    <t>706A</t>
  </si>
  <si>
    <t>242040265065</t>
  </si>
  <si>
    <t>GATES 10 ROSE A</t>
  </si>
  <si>
    <t>265065</t>
  </si>
  <si>
    <t>1002</t>
  </si>
  <si>
    <t>242040262527</t>
  </si>
  <si>
    <t>262527</t>
  </si>
  <si>
    <t>1003</t>
  </si>
  <si>
    <t>242040262528</t>
  </si>
  <si>
    <t>262528</t>
  </si>
  <si>
    <t>407</t>
  </si>
  <si>
    <t>242040262532</t>
  </si>
  <si>
    <t>262532</t>
  </si>
  <si>
    <t>507</t>
  </si>
  <si>
    <t>242040262533</t>
  </si>
  <si>
    <t>262533</t>
  </si>
  <si>
    <t>607</t>
  </si>
  <si>
    <t>242010260440</t>
  </si>
  <si>
    <t>BRISCOE C GU1</t>
  </si>
  <si>
    <t>260440</t>
  </si>
  <si>
    <t>242040265558</t>
  </si>
  <si>
    <t>265558</t>
  </si>
  <si>
    <t>242040268165</t>
  </si>
  <si>
    <t>268165</t>
  </si>
  <si>
    <t>1012</t>
  </si>
  <si>
    <t>242020266280</t>
  </si>
  <si>
    <t>RANCHO SALADO EAST UNIT A</t>
  </si>
  <si>
    <t>266280</t>
  </si>
  <si>
    <t>242020P47502</t>
  </si>
  <si>
    <t>GILL 01 01H</t>
  </si>
  <si>
    <t>242020P53616</t>
  </si>
  <si>
    <t>BOSWELL 01 01H</t>
  </si>
  <si>
    <t>242020265486</t>
  </si>
  <si>
    <t>BLACKWELL GAS UNIT 2</t>
  </si>
  <si>
    <t>265486</t>
  </si>
  <si>
    <t>242020259941</t>
  </si>
  <si>
    <t>MUIR B</t>
  </si>
  <si>
    <t>259941</t>
  </si>
  <si>
    <t>242020260383</t>
  </si>
  <si>
    <t>MYRA KELLEY 04</t>
  </si>
  <si>
    <t>260383</t>
  </si>
  <si>
    <t>242020260235</t>
  </si>
  <si>
    <t>SAGER 01</t>
  </si>
  <si>
    <t>260235</t>
  </si>
  <si>
    <t>242020266142</t>
  </si>
  <si>
    <t>THIEME GAS UNIT 1</t>
  </si>
  <si>
    <t>266142</t>
  </si>
  <si>
    <t>242020265469</t>
  </si>
  <si>
    <t>STRENK A</t>
  </si>
  <si>
    <t>265469</t>
  </si>
  <si>
    <t>242020263739</t>
  </si>
  <si>
    <t>J-HERMANN A</t>
  </si>
  <si>
    <t>263739</t>
  </si>
  <si>
    <t>242020262037</t>
  </si>
  <si>
    <t>MUIR D</t>
  </si>
  <si>
    <t>262037</t>
  </si>
  <si>
    <t>242020260466</t>
  </si>
  <si>
    <t>DUDERSTADT 01</t>
  </si>
  <si>
    <t>260466</t>
  </si>
  <si>
    <t>242020264992</t>
  </si>
  <si>
    <t>WAGNER B</t>
  </si>
  <si>
    <t>264992</t>
  </si>
  <si>
    <t>242020265520</t>
  </si>
  <si>
    <t>E BUTLER A</t>
  </si>
  <si>
    <t>265520</t>
  </si>
  <si>
    <t>242020261063</t>
  </si>
  <si>
    <t>MUIR F</t>
  </si>
  <si>
    <t>261063</t>
  </si>
  <si>
    <t>242020264531</t>
  </si>
  <si>
    <t>ULRICH A</t>
  </si>
  <si>
    <t>264531</t>
  </si>
  <si>
    <t>1420200099851H</t>
  </si>
  <si>
    <t>ANN FRIAR THOMAS</t>
  </si>
  <si>
    <t>009985</t>
  </si>
  <si>
    <t>242020264783</t>
  </si>
  <si>
    <t>STEELE PARTNERS B</t>
  </si>
  <si>
    <t>264783</t>
  </si>
  <si>
    <t>242020264533</t>
  </si>
  <si>
    <t>CASKEY A</t>
  </si>
  <si>
    <t>264533</t>
  </si>
  <si>
    <t>242020263952</t>
  </si>
  <si>
    <t>LEMKE 01</t>
  </si>
  <si>
    <t>263952</t>
  </si>
  <si>
    <t>242020265196</t>
  </si>
  <si>
    <t>CASKEY B</t>
  </si>
  <si>
    <t>265196</t>
  </si>
  <si>
    <t>242020265662</t>
  </si>
  <si>
    <t>MUELLER 01</t>
  </si>
  <si>
    <t>265662</t>
  </si>
  <si>
    <t>242020265971</t>
  </si>
  <si>
    <t>WUENSCH 01</t>
  </si>
  <si>
    <t>265971</t>
  </si>
  <si>
    <t>242020264956</t>
  </si>
  <si>
    <t>JORDAN A</t>
  </si>
  <si>
    <t>264956</t>
  </si>
  <si>
    <t>242020264856</t>
  </si>
  <si>
    <t>STRIEBER 01</t>
  </si>
  <si>
    <t>264856</t>
  </si>
  <si>
    <t>242020261075</t>
  </si>
  <si>
    <t>SHAW SMITH 01</t>
  </si>
  <si>
    <t>261075</t>
  </si>
  <si>
    <t>1420200098381H</t>
  </si>
  <si>
    <t>LESKE-LOTT UNIT</t>
  </si>
  <si>
    <t>009838</t>
  </si>
  <si>
    <t>242020266423</t>
  </si>
  <si>
    <t>GLOOR 01</t>
  </si>
  <si>
    <t>266423</t>
  </si>
  <si>
    <t>242020267659</t>
  </si>
  <si>
    <t>FRANCIS WILSON 01</t>
  </si>
  <si>
    <t>267659</t>
  </si>
  <si>
    <t>242020267759</t>
  </si>
  <si>
    <t>J B DUDERSTADT 01</t>
  </si>
  <si>
    <t>267759</t>
  </si>
  <si>
    <t>242020265194</t>
  </si>
  <si>
    <t>JORDAN B</t>
  </si>
  <si>
    <t>265194</t>
  </si>
  <si>
    <t>242020268013</t>
  </si>
  <si>
    <t>MATEJEK GAS UNIT 1</t>
  </si>
  <si>
    <t>268013</t>
  </si>
  <si>
    <t>1420200098501H</t>
  </si>
  <si>
    <t>FRANCES LEWTON</t>
  </si>
  <si>
    <t>009850</t>
  </si>
  <si>
    <t>242020263732</t>
  </si>
  <si>
    <t>GWOSDZ A</t>
  </si>
  <si>
    <t>263732</t>
  </si>
  <si>
    <t>242020266387</t>
  </si>
  <si>
    <t>DUDERSTADT TRUST 01</t>
  </si>
  <si>
    <t>266387</t>
  </si>
  <si>
    <t>242020267753</t>
  </si>
  <si>
    <t>KOOPMAN O1</t>
  </si>
  <si>
    <t>267753</t>
  </si>
  <si>
    <t>242020266455</t>
  </si>
  <si>
    <t>PARKER FRISBIE 01</t>
  </si>
  <si>
    <t>266455</t>
  </si>
  <si>
    <t>242020267709</t>
  </si>
  <si>
    <t>ROBERT GRUNDER 01</t>
  </si>
  <si>
    <t>267709</t>
  </si>
  <si>
    <t>242020264147</t>
  </si>
  <si>
    <t>BUCHHORN B</t>
  </si>
  <si>
    <t>264147</t>
  </si>
  <si>
    <t>242020266960</t>
  </si>
  <si>
    <t>BOLDT 01</t>
  </si>
  <si>
    <t>266960</t>
  </si>
  <si>
    <t>242020264515</t>
  </si>
  <si>
    <t>J-HERMANN C</t>
  </si>
  <si>
    <t>264515</t>
  </si>
  <si>
    <t>242020266401</t>
  </si>
  <si>
    <t>EDWARD ROEDER 03</t>
  </si>
  <si>
    <t>266401</t>
  </si>
  <si>
    <t>242020265069</t>
  </si>
  <si>
    <t>BOYSEN A</t>
  </si>
  <si>
    <t>265069</t>
  </si>
  <si>
    <t>242020263749</t>
  </si>
  <si>
    <t>ORMAND A</t>
  </si>
  <si>
    <t>263749</t>
  </si>
  <si>
    <t>1420200101541H</t>
  </si>
  <si>
    <t>WARREN A</t>
  </si>
  <si>
    <t>010154</t>
  </si>
  <si>
    <t>242020267697</t>
  </si>
  <si>
    <t>HOPE SCHORLEMER 01</t>
  </si>
  <si>
    <t>267697</t>
  </si>
  <si>
    <t>242020263734</t>
  </si>
  <si>
    <t>NATHO A</t>
  </si>
  <si>
    <t>263734</t>
  </si>
  <si>
    <t>242020266430</t>
  </si>
  <si>
    <t>LOUISE STRAUBE 02</t>
  </si>
  <si>
    <t>266430</t>
  </si>
  <si>
    <t>242020264465</t>
  </si>
  <si>
    <t>LESKE A</t>
  </si>
  <si>
    <t>264465</t>
  </si>
  <si>
    <t>242020265235</t>
  </si>
  <si>
    <t>OEHLKE A</t>
  </si>
  <si>
    <t>265235</t>
  </si>
  <si>
    <t>242020263957</t>
  </si>
  <si>
    <t>DWORACZYK 01</t>
  </si>
  <si>
    <t>263957</t>
  </si>
  <si>
    <t>242020267704</t>
  </si>
  <si>
    <t>KLEINE 01</t>
  </si>
  <si>
    <t>267704</t>
  </si>
  <si>
    <t>242020266958</t>
  </si>
  <si>
    <t>BARROW 01</t>
  </si>
  <si>
    <t>266958</t>
  </si>
  <si>
    <t>242020264855</t>
  </si>
  <si>
    <t>SCHROEDER 01</t>
  </si>
  <si>
    <t>264855</t>
  </si>
  <si>
    <t>242020266403</t>
  </si>
  <si>
    <t>EDWARD ROEDER 02</t>
  </si>
  <si>
    <t>266403</t>
  </si>
  <si>
    <t>242020265013</t>
  </si>
  <si>
    <t>WARLING 01</t>
  </si>
  <si>
    <t>265013</t>
  </si>
  <si>
    <t>242020266390</t>
  </si>
  <si>
    <t>LANE A</t>
  </si>
  <si>
    <t>266390</t>
  </si>
  <si>
    <t>242020263746</t>
  </si>
  <si>
    <t>JACOBS A</t>
  </si>
  <si>
    <t>263746</t>
  </si>
  <si>
    <t>242020267752</t>
  </si>
  <si>
    <t>JAMES GANO 01</t>
  </si>
  <si>
    <t>267752</t>
  </si>
  <si>
    <t>242020266683</t>
  </si>
  <si>
    <t>J-HERMANN B</t>
  </si>
  <si>
    <t>266683</t>
  </si>
  <si>
    <t>242020263750</t>
  </si>
  <si>
    <t>MARIE A</t>
  </si>
  <si>
    <t>263750</t>
  </si>
  <si>
    <t>242020263755</t>
  </si>
  <si>
    <t>WILLIAMS A</t>
  </si>
  <si>
    <t>263755</t>
  </si>
  <si>
    <t>242020263776</t>
  </si>
  <si>
    <t>BOYSEN B</t>
  </si>
  <si>
    <t>263776</t>
  </si>
  <si>
    <t>242020263747</t>
  </si>
  <si>
    <t>LP-BUTLER A</t>
  </si>
  <si>
    <t>263747</t>
  </si>
  <si>
    <t>242020264152</t>
  </si>
  <si>
    <t>LP-BUTLER B</t>
  </si>
  <si>
    <t>264152</t>
  </si>
  <si>
    <t>242020267042</t>
  </si>
  <si>
    <t>WILLIAMS B</t>
  </si>
  <si>
    <t>267042</t>
  </si>
  <si>
    <t>242020265523</t>
  </si>
  <si>
    <t>LANDGREBE A</t>
  </si>
  <si>
    <t>265523</t>
  </si>
  <si>
    <t>242020264227</t>
  </si>
  <si>
    <t>ALDIS A</t>
  </si>
  <si>
    <t>264227</t>
  </si>
  <si>
    <t>242020267089</t>
  </si>
  <si>
    <t>PEEBLES A</t>
  </si>
  <si>
    <t>267089</t>
  </si>
  <si>
    <t>242020266391</t>
  </si>
  <si>
    <t>LANE B</t>
  </si>
  <si>
    <t>266391</t>
  </si>
  <si>
    <t>242020264459</t>
  </si>
  <si>
    <t>GARVEL 01</t>
  </si>
  <si>
    <t>264459</t>
  </si>
  <si>
    <t>242020265749</t>
  </si>
  <si>
    <t>GUEVARA A</t>
  </si>
  <si>
    <t>265749</t>
  </si>
  <si>
    <t>242020265750</t>
  </si>
  <si>
    <t>J-HERMANN D</t>
  </si>
  <si>
    <t>265750</t>
  </si>
  <si>
    <t>242020264847</t>
  </si>
  <si>
    <t>HARTMAN A</t>
  </si>
  <si>
    <t>264847</t>
  </si>
  <si>
    <t>242020263810</t>
  </si>
  <si>
    <t>WAGNER A</t>
  </si>
  <si>
    <t>263810</t>
  </si>
  <si>
    <t>242020265406</t>
  </si>
  <si>
    <t>KOLODZIEJZCYK UNIT A</t>
  </si>
  <si>
    <t>265406</t>
  </si>
  <si>
    <t>242020264514</t>
  </si>
  <si>
    <t>HARDESTY UNIT A</t>
  </si>
  <si>
    <t>264514</t>
  </si>
  <si>
    <t>242020266810</t>
  </si>
  <si>
    <t>EICHHORN A</t>
  </si>
  <si>
    <t>266810</t>
  </si>
  <si>
    <t>242020263809</t>
  </si>
  <si>
    <t>BLACKWELL A</t>
  </si>
  <si>
    <t>263809</t>
  </si>
  <si>
    <t>242020267074</t>
  </si>
  <si>
    <t>GUEVARA B</t>
  </si>
  <si>
    <t>267074</t>
  </si>
  <si>
    <t>242020264987</t>
  </si>
  <si>
    <t>S WALLIS UNIT A</t>
  </si>
  <si>
    <t>264987</t>
  </si>
  <si>
    <t>242020267300</t>
  </si>
  <si>
    <t>DLUGOSCH A</t>
  </si>
  <si>
    <t>267300</t>
  </si>
  <si>
    <t>242020266766</t>
  </si>
  <si>
    <t>BARGMANN TRUST UNIT B</t>
  </si>
  <si>
    <t>266766</t>
  </si>
  <si>
    <t>242020267263</t>
  </si>
  <si>
    <t>JUDD-TURNER A</t>
  </si>
  <si>
    <t>267263</t>
  </si>
  <si>
    <t>242020266419</t>
  </si>
  <si>
    <t>FRIEDRICHS GAS UNIT NO 01</t>
  </si>
  <si>
    <t>266419</t>
  </si>
  <si>
    <t>242020267121</t>
  </si>
  <si>
    <t>267121</t>
  </si>
  <si>
    <t>242020P49530</t>
  </si>
  <si>
    <t>SCHORLEMER 02 01H</t>
  </si>
  <si>
    <t>0201H</t>
  </si>
  <si>
    <t>242020264314</t>
  </si>
  <si>
    <t>HARTMAN UNIT A</t>
  </si>
  <si>
    <t>264314</t>
  </si>
  <si>
    <t>242020266269</t>
  </si>
  <si>
    <t>R BORCHARDT UNIT B</t>
  </si>
  <si>
    <t>266269</t>
  </si>
  <si>
    <t>242020267475</t>
  </si>
  <si>
    <t>STEINMANN A</t>
  </si>
  <si>
    <t>267475</t>
  </si>
  <si>
    <t>242020267037</t>
  </si>
  <si>
    <t>PETTER A</t>
  </si>
  <si>
    <t>267037</t>
  </si>
  <si>
    <t>1420200101771H</t>
  </si>
  <si>
    <t>SEIFERT B</t>
  </si>
  <si>
    <t>010177</t>
  </si>
  <si>
    <t>242020267630</t>
  </si>
  <si>
    <t>267630</t>
  </si>
  <si>
    <t>B2H</t>
  </si>
  <si>
    <t>242020266697</t>
  </si>
  <si>
    <t>GOHLKE UNIT A</t>
  </si>
  <si>
    <t>266697</t>
  </si>
  <si>
    <t>242020266606</t>
  </si>
  <si>
    <t>WARZECHA 01</t>
  </si>
  <si>
    <t>266606</t>
  </si>
  <si>
    <t>242020266859</t>
  </si>
  <si>
    <t>HAMILTON A</t>
  </si>
  <si>
    <t>266859</t>
  </si>
  <si>
    <t>242020266862</t>
  </si>
  <si>
    <t>FISHER C</t>
  </si>
  <si>
    <t>266862</t>
  </si>
  <si>
    <t>242020P51872</t>
  </si>
  <si>
    <t>GOHMERT HAROLD 01 01H</t>
  </si>
  <si>
    <t>242020267107</t>
  </si>
  <si>
    <t>J-HERMANN E</t>
  </si>
  <si>
    <t>267107</t>
  </si>
  <si>
    <t>242020266272</t>
  </si>
  <si>
    <t>HOOKS UNIT A</t>
  </si>
  <si>
    <t>266272</t>
  </si>
  <si>
    <t>242020264289</t>
  </si>
  <si>
    <t>LACKEY UNIT A</t>
  </si>
  <si>
    <t>264289</t>
  </si>
  <si>
    <t>242020267703</t>
  </si>
  <si>
    <t>FISHER B</t>
  </si>
  <si>
    <t>267703</t>
  </si>
  <si>
    <t>242020267978</t>
  </si>
  <si>
    <t>HODGE A</t>
  </si>
  <si>
    <t>267978</t>
  </si>
  <si>
    <t>242020264715</t>
  </si>
  <si>
    <t>WILD UNIT A</t>
  </si>
  <si>
    <t>264715</t>
  </si>
  <si>
    <t>242020267476</t>
  </si>
  <si>
    <t>267476</t>
  </si>
  <si>
    <t>242020267713</t>
  </si>
  <si>
    <t>RIEDESEL 02</t>
  </si>
  <si>
    <t>267713</t>
  </si>
  <si>
    <t>242020266268</t>
  </si>
  <si>
    <t>J WALLIS UNIT A</t>
  </si>
  <si>
    <t>266268</t>
  </si>
  <si>
    <t>242020266117</t>
  </si>
  <si>
    <t>BIEMER 01</t>
  </si>
  <si>
    <t>266117</t>
  </si>
  <si>
    <t>242020267045</t>
  </si>
  <si>
    <t>LYMAN A</t>
  </si>
  <si>
    <t>267045</t>
  </si>
  <si>
    <t>242020268515</t>
  </si>
  <si>
    <t>SCHORLEMER 02</t>
  </si>
  <si>
    <t>268515</t>
  </si>
  <si>
    <t>242020268541</t>
  </si>
  <si>
    <t>BLACKWELL GAS UNIT 1</t>
  </si>
  <si>
    <t>268541</t>
  </si>
  <si>
    <t>D1H</t>
  </si>
  <si>
    <t>242020266701</t>
  </si>
  <si>
    <t>LANGHOFF UNIT B</t>
  </si>
  <si>
    <t>266701</t>
  </si>
  <si>
    <t>242020266699</t>
  </si>
  <si>
    <t>FRANZ UNIT A</t>
  </si>
  <si>
    <t>266699</t>
  </si>
  <si>
    <t>242020P49535</t>
  </si>
  <si>
    <t>SCHORLEMER 02 03H</t>
  </si>
  <si>
    <t>0203H</t>
  </si>
  <si>
    <t>242020266389</t>
  </si>
  <si>
    <t>EDGAR SMITH 01</t>
  </si>
  <si>
    <t>266389</t>
  </si>
  <si>
    <t>242020267046</t>
  </si>
  <si>
    <t>WITTE A</t>
  </si>
  <si>
    <t>267046</t>
  </si>
  <si>
    <t>242020266753</t>
  </si>
  <si>
    <t>HINOJOSA A</t>
  </si>
  <si>
    <t>266753</t>
  </si>
  <si>
    <t>242020268219</t>
  </si>
  <si>
    <t>268219</t>
  </si>
  <si>
    <t>D2H</t>
  </si>
  <si>
    <t>242020P51124</t>
  </si>
  <si>
    <t>BUTLER UNIT C</t>
  </si>
  <si>
    <t>242020265330</t>
  </si>
  <si>
    <t>BUTLER UNIT D</t>
  </si>
  <si>
    <t>265330</t>
  </si>
  <si>
    <t>1420200098995S</t>
  </si>
  <si>
    <t>5S</t>
  </si>
  <si>
    <t>242020P52613</t>
  </si>
  <si>
    <t>JANSKY UNIT A</t>
  </si>
  <si>
    <t>242020268027</t>
  </si>
  <si>
    <t>M CUSACK B</t>
  </si>
  <si>
    <t>268027</t>
  </si>
  <si>
    <t>242020266686</t>
  </si>
  <si>
    <t>SCHULLE A</t>
  </si>
  <si>
    <t>266686</t>
  </si>
  <si>
    <t>242020266759</t>
  </si>
  <si>
    <t>GAIDA A</t>
  </si>
  <si>
    <t>266759</t>
  </si>
  <si>
    <t>1420200099562H</t>
  </si>
  <si>
    <t>242020268024</t>
  </si>
  <si>
    <t>MOC B</t>
  </si>
  <si>
    <t>268024</t>
  </si>
  <si>
    <t>242020268019</t>
  </si>
  <si>
    <t>MOC C</t>
  </si>
  <si>
    <t>268019</t>
  </si>
  <si>
    <t>242020267638</t>
  </si>
  <si>
    <t>FRIEDEL A</t>
  </si>
  <si>
    <t>267638</t>
  </si>
  <si>
    <t>242020266746</t>
  </si>
  <si>
    <t>CIACCIO A</t>
  </si>
  <si>
    <t>266746</t>
  </si>
  <si>
    <t>242020268181</t>
  </si>
  <si>
    <t>COLLIER 01</t>
  </si>
  <si>
    <t>268181</t>
  </si>
  <si>
    <t>242020266283</t>
  </si>
  <si>
    <t>D BAKER UNIT B</t>
  </si>
  <si>
    <t>266283</t>
  </si>
  <si>
    <t>242020268555</t>
  </si>
  <si>
    <t>D WARZECHA A</t>
  </si>
  <si>
    <t>268555</t>
  </si>
  <si>
    <t>242020266166</t>
  </si>
  <si>
    <t>266166</t>
  </si>
  <si>
    <t>242020267627</t>
  </si>
  <si>
    <t>FISHER A</t>
  </si>
  <si>
    <t>267627</t>
  </si>
  <si>
    <t>242020268459</t>
  </si>
  <si>
    <t>268459</t>
  </si>
  <si>
    <t>C1H</t>
  </si>
  <si>
    <t>1420200099852H</t>
  </si>
  <si>
    <t>242020P50446</t>
  </si>
  <si>
    <t>DWORACZYK 01 03H</t>
  </si>
  <si>
    <t>03</t>
  </si>
  <si>
    <t>242020268666</t>
  </si>
  <si>
    <t>268666</t>
  </si>
  <si>
    <t>242020268030</t>
  </si>
  <si>
    <t>POHLER A</t>
  </si>
  <si>
    <t>268030</t>
  </si>
  <si>
    <t>242020267921</t>
  </si>
  <si>
    <t>FRIEDEL B</t>
  </si>
  <si>
    <t>267921</t>
  </si>
  <si>
    <t>242020268665</t>
  </si>
  <si>
    <t>268665</t>
  </si>
  <si>
    <t>242020P51192</t>
  </si>
  <si>
    <t>HOPE 01 03H</t>
  </si>
  <si>
    <t>242020268020</t>
  </si>
  <si>
    <t>IBROM B</t>
  </si>
  <si>
    <t>268020</t>
  </si>
  <si>
    <t>242020P51201</t>
  </si>
  <si>
    <t>HOPE 01 04H</t>
  </si>
  <si>
    <t>242020268011</t>
  </si>
  <si>
    <t>IBROM A</t>
  </si>
  <si>
    <t>268011</t>
  </si>
  <si>
    <t>242020P51206</t>
  </si>
  <si>
    <t>BRUNS 01 03H</t>
  </si>
  <si>
    <t>242020266169</t>
  </si>
  <si>
    <t>BLACKWELL W A GAS UNIT 1</t>
  </si>
  <si>
    <t>266169</t>
  </si>
  <si>
    <t>A2H</t>
  </si>
  <si>
    <t>242020268544</t>
  </si>
  <si>
    <t>H SISTERS B</t>
  </si>
  <si>
    <t>268544</t>
  </si>
  <si>
    <t>242020P52614</t>
  </si>
  <si>
    <t>STRAUBE UNIT A</t>
  </si>
  <si>
    <t>242020267976</t>
  </si>
  <si>
    <t>WILD 01</t>
  </si>
  <si>
    <t>267976</t>
  </si>
  <si>
    <t>242020265659</t>
  </si>
  <si>
    <t>265659</t>
  </si>
  <si>
    <t>1420200099853H</t>
  </si>
  <si>
    <t>242020266296</t>
  </si>
  <si>
    <t>D BAKER UNIT A</t>
  </si>
  <si>
    <t>266296</t>
  </si>
  <si>
    <t>1420200099856H</t>
  </si>
  <si>
    <t>242020P50536</t>
  </si>
  <si>
    <t>HAY 01 01H</t>
  </si>
  <si>
    <t>1420200100522H</t>
  </si>
  <si>
    <t>HENDERSON</t>
  </si>
  <si>
    <t>010052</t>
  </si>
  <si>
    <t>242020266287</t>
  </si>
  <si>
    <t>P CRAIN UNIT A</t>
  </si>
  <si>
    <t>266287</t>
  </si>
  <si>
    <t>1420200101932H</t>
  </si>
  <si>
    <t>010193</t>
  </si>
  <si>
    <t>242020266748</t>
  </si>
  <si>
    <t>SLONE B</t>
  </si>
  <si>
    <t>266748</t>
  </si>
  <si>
    <t>242020P53110</t>
  </si>
  <si>
    <t>GARVEL 01 03H</t>
  </si>
  <si>
    <t>242020268642</t>
  </si>
  <si>
    <t>268642</t>
  </si>
  <si>
    <t>242020P53115</t>
  </si>
  <si>
    <t>GARVEL 01 02H</t>
  </si>
  <si>
    <t>1420200098382H</t>
  </si>
  <si>
    <t>242020P52676</t>
  </si>
  <si>
    <t>HAHN DEW</t>
  </si>
  <si>
    <t>242020266757</t>
  </si>
  <si>
    <t>MIGURA B</t>
  </si>
  <si>
    <t>266757</t>
  </si>
  <si>
    <t>1420200101933H</t>
  </si>
  <si>
    <t>242020266356</t>
  </si>
  <si>
    <t>266356</t>
  </si>
  <si>
    <t>242020268534</t>
  </si>
  <si>
    <t>268534</t>
  </si>
  <si>
    <t>242020P51874</t>
  </si>
  <si>
    <t>SCHROEDER 01 02H</t>
  </si>
  <si>
    <t>242020268667</t>
  </si>
  <si>
    <t>268667</t>
  </si>
  <si>
    <t>242020P53112</t>
  </si>
  <si>
    <t>SIEVERS 01 02H</t>
  </si>
  <si>
    <t>1420200099854H</t>
  </si>
  <si>
    <t>1420200098383H</t>
  </si>
  <si>
    <t>1420200100523H</t>
  </si>
  <si>
    <t>242020266824</t>
  </si>
  <si>
    <t>GAUS A</t>
  </si>
  <si>
    <t>266824</t>
  </si>
  <si>
    <t>1420100152871H</t>
  </si>
  <si>
    <t>CIRCLE T</t>
  </si>
  <si>
    <t>015287</t>
  </si>
  <si>
    <t>242010267477</t>
  </si>
  <si>
    <t>267477</t>
  </si>
  <si>
    <t>242010260266</t>
  </si>
  <si>
    <t>260266</t>
  </si>
  <si>
    <t>242010260268</t>
  </si>
  <si>
    <t>260268</t>
  </si>
  <si>
    <t>242010260269</t>
  </si>
  <si>
    <t>260269</t>
  </si>
  <si>
    <t>242010264027</t>
  </si>
  <si>
    <t>264027</t>
  </si>
  <si>
    <t>242010263654</t>
  </si>
  <si>
    <t>263654</t>
  </si>
  <si>
    <t>1420100153755H</t>
  </si>
  <si>
    <t>1420100153301H</t>
  </si>
  <si>
    <t>PISTOL UNIT</t>
  </si>
  <si>
    <t>015330</t>
  </si>
  <si>
    <t>242010260429</t>
  </si>
  <si>
    <t>GATES 010 CHK-B TR 1</t>
  </si>
  <si>
    <t>260429</t>
  </si>
  <si>
    <t>242010260393</t>
  </si>
  <si>
    <t>260393</t>
  </si>
  <si>
    <t>242010260879</t>
  </si>
  <si>
    <t>260879</t>
  </si>
  <si>
    <t>242010260880</t>
  </si>
  <si>
    <t>260880</t>
  </si>
  <si>
    <t>242010264028</t>
  </si>
  <si>
    <t>264028</t>
  </si>
  <si>
    <t>242010261441</t>
  </si>
  <si>
    <t>261441</t>
  </si>
  <si>
    <t>242010263629</t>
  </si>
  <si>
    <t>263629</t>
  </si>
  <si>
    <t>242010265566</t>
  </si>
  <si>
    <t>265566</t>
  </si>
  <si>
    <t>242010266348</t>
  </si>
  <si>
    <t>266348</t>
  </si>
  <si>
    <t>242010264179</t>
  </si>
  <si>
    <t>264179</t>
  </si>
  <si>
    <t>242010266132</t>
  </si>
  <si>
    <t>266132</t>
  </si>
  <si>
    <t>242010264716</t>
  </si>
  <si>
    <t>264716</t>
  </si>
  <si>
    <t>242010267191</t>
  </si>
  <si>
    <t>267191</t>
  </si>
  <si>
    <t>A3H</t>
  </si>
  <si>
    <t>242010263876</t>
  </si>
  <si>
    <t>263876</t>
  </si>
  <si>
    <t>A4H</t>
  </si>
  <si>
    <t>242010260881</t>
  </si>
  <si>
    <t>260881</t>
  </si>
  <si>
    <t>242010260882</t>
  </si>
  <si>
    <t>260882</t>
  </si>
  <si>
    <t>242010260883</t>
  </si>
  <si>
    <t>260883</t>
  </si>
  <si>
    <t>242010263751</t>
  </si>
  <si>
    <t>263751</t>
  </si>
  <si>
    <t>1420100154211H</t>
  </si>
  <si>
    <t>WHITECOTTON UNIT A</t>
  </si>
  <si>
    <t>015421</t>
  </si>
  <si>
    <t>242010260446</t>
  </si>
  <si>
    <t>260446</t>
  </si>
  <si>
    <t>242010261053</t>
  </si>
  <si>
    <t>261053</t>
  </si>
  <si>
    <t>242010265617</t>
  </si>
  <si>
    <t>265617</t>
  </si>
  <si>
    <t>242010260884</t>
  </si>
  <si>
    <t>260884</t>
  </si>
  <si>
    <t>242010263870</t>
  </si>
  <si>
    <t>263870</t>
  </si>
  <si>
    <t>242010263871</t>
  </si>
  <si>
    <t>263871</t>
  </si>
  <si>
    <t>242010265719</t>
  </si>
  <si>
    <t>265719</t>
  </si>
  <si>
    <t>3201H</t>
  </si>
  <si>
    <t>242010264192</t>
  </si>
  <si>
    <t>264192</t>
  </si>
  <si>
    <t>242010264021</t>
  </si>
  <si>
    <t>264021</t>
  </si>
  <si>
    <t>242010260660</t>
  </si>
  <si>
    <t>260660</t>
  </si>
  <si>
    <t>142010015323A  2H</t>
  </si>
  <si>
    <t>242010263724</t>
  </si>
  <si>
    <t>263724</t>
  </si>
  <si>
    <t>242010263725</t>
  </si>
  <si>
    <t>263725</t>
  </si>
  <si>
    <t>242010263726</t>
  </si>
  <si>
    <t>263726</t>
  </si>
  <si>
    <t>242010264136</t>
  </si>
  <si>
    <t>264136</t>
  </si>
  <si>
    <t>242010264178</t>
  </si>
  <si>
    <t>264178</t>
  </si>
  <si>
    <t>242010264135</t>
  </si>
  <si>
    <t>264135</t>
  </si>
  <si>
    <t>25H</t>
  </si>
  <si>
    <t>242010264097</t>
  </si>
  <si>
    <t>264097</t>
  </si>
  <si>
    <t>242010264703</t>
  </si>
  <si>
    <t>264703</t>
  </si>
  <si>
    <t>242010263648</t>
  </si>
  <si>
    <t>263648</t>
  </si>
  <si>
    <t>242010264138</t>
  </si>
  <si>
    <t>264138</t>
  </si>
  <si>
    <t>142010015317D  1H</t>
  </si>
  <si>
    <t>1420100151285972XH</t>
  </si>
  <si>
    <t>5972XH</t>
  </si>
  <si>
    <t>242010265724</t>
  </si>
  <si>
    <t>265724</t>
  </si>
  <si>
    <t>3302H</t>
  </si>
  <si>
    <t>142010015493301H</t>
  </si>
  <si>
    <t>301H</t>
  </si>
  <si>
    <t>1420100157931H</t>
  </si>
  <si>
    <t>DEDMAN</t>
  </si>
  <si>
    <t>015793</t>
  </si>
  <si>
    <t>242010265722</t>
  </si>
  <si>
    <t>265722</t>
  </si>
  <si>
    <t>3303H</t>
  </si>
  <si>
    <t>142010015584B  2H</t>
  </si>
  <si>
    <t>242010263315</t>
  </si>
  <si>
    <t>263315</t>
  </si>
  <si>
    <t>242010263867</t>
  </si>
  <si>
    <t>263867</t>
  </si>
  <si>
    <t>242010263316</t>
  </si>
  <si>
    <t>263316</t>
  </si>
  <si>
    <t>242010264116</t>
  </si>
  <si>
    <t>264116</t>
  </si>
  <si>
    <t>242010264117</t>
  </si>
  <si>
    <t>264117</t>
  </si>
  <si>
    <t>242010264118</t>
  </si>
  <si>
    <t>264118</t>
  </si>
  <si>
    <t>242010265726</t>
  </si>
  <si>
    <t>265726</t>
  </si>
  <si>
    <t>242010264008</t>
  </si>
  <si>
    <t>264008</t>
  </si>
  <si>
    <t>242010264009</t>
  </si>
  <si>
    <t>264009</t>
  </si>
  <si>
    <t>242010264010</t>
  </si>
  <si>
    <t>264010</t>
  </si>
  <si>
    <t>142010015564D  2H</t>
  </si>
  <si>
    <t>1420100152882H</t>
  </si>
  <si>
    <t>242010263540</t>
  </si>
  <si>
    <t>263540</t>
  </si>
  <si>
    <t>242010264017</t>
  </si>
  <si>
    <t>264017</t>
  </si>
  <si>
    <t>242010264018</t>
  </si>
  <si>
    <t>264018</t>
  </si>
  <si>
    <t>242010263878</t>
  </si>
  <si>
    <t>263878</t>
  </si>
  <si>
    <t>242010263727</t>
  </si>
  <si>
    <t>263727</t>
  </si>
  <si>
    <t>242010263881</t>
  </si>
  <si>
    <t>263881</t>
  </si>
  <si>
    <t>142010015636A  1H</t>
  </si>
  <si>
    <t>CENIZO RANCH</t>
  </si>
  <si>
    <t>015636</t>
  </si>
  <si>
    <t>142010015636A  2H</t>
  </si>
  <si>
    <t>242010266754</t>
  </si>
  <si>
    <t>266754</t>
  </si>
  <si>
    <t>A5H</t>
  </si>
  <si>
    <t>242010266648</t>
  </si>
  <si>
    <t>266648</t>
  </si>
  <si>
    <t>242010266615</t>
  </si>
  <si>
    <t>266615</t>
  </si>
  <si>
    <t>242010264114</t>
  </si>
  <si>
    <t>264114</t>
  </si>
  <si>
    <t>1420100152423602H</t>
  </si>
  <si>
    <t>3602H</t>
  </si>
  <si>
    <t>1420100155533H</t>
  </si>
  <si>
    <t>242010266353</t>
  </si>
  <si>
    <t>266353</t>
  </si>
  <si>
    <t>242010266357</t>
  </si>
  <si>
    <t>266357</t>
  </si>
  <si>
    <t>242010266100</t>
  </si>
  <si>
    <t>266100</t>
  </si>
  <si>
    <t>242010263850</t>
  </si>
  <si>
    <t>BRISCOE RANCH EF</t>
  </si>
  <si>
    <t>263850</t>
  </si>
  <si>
    <t>242010266340</t>
  </si>
  <si>
    <t>BRISCOE FRIDAY SMITH</t>
  </si>
  <si>
    <t>266340</t>
  </si>
  <si>
    <t>242010266341</t>
  </si>
  <si>
    <t>266341</t>
  </si>
  <si>
    <t>242010266342</t>
  </si>
  <si>
    <t>266342</t>
  </si>
  <si>
    <t>142010015564F  2H</t>
  </si>
  <si>
    <t>242010264608</t>
  </si>
  <si>
    <t>264608</t>
  </si>
  <si>
    <t>242010263906</t>
  </si>
  <si>
    <t>263906</t>
  </si>
  <si>
    <t>4301H</t>
  </si>
  <si>
    <t>242010264039</t>
  </si>
  <si>
    <t>264039</t>
  </si>
  <si>
    <t>242010265382</t>
  </si>
  <si>
    <t>265382</t>
  </si>
  <si>
    <t>242010264171</t>
  </si>
  <si>
    <t>264171</t>
  </si>
  <si>
    <t>4302H</t>
  </si>
  <si>
    <t>242010263740</t>
  </si>
  <si>
    <t>263740</t>
  </si>
  <si>
    <t>242010266290</t>
  </si>
  <si>
    <t>266290</t>
  </si>
  <si>
    <t>242010263444</t>
  </si>
  <si>
    <t>263444</t>
  </si>
  <si>
    <t>242010264120</t>
  </si>
  <si>
    <t>264120</t>
  </si>
  <si>
    <t>242010267533</t>
  </si>
  <si>
    <t>267533</t>
  </si>
  <si>
    <t>A6HB</t>
  </si>
  <si>
    <t>242010266962</t>
  </si>
  <si>
    <t>266962</t>
  </si>
  <si>
    <t>A6HA</t>
  </si>
  <si>
    <t>242010267084</t>
  </si>
  <si>
    <t>267084</t>
  </si>
  <si>
    <t>A6HC</t>
  </si>
  <si>
    <t>242010267083</t>
  </si>
  <si>
    <t>267083</t>
  </si>
  <si>
    <t>A6HD</t>
  </si>
  <si>
    <t>1420100153022801H</t>
  </si>
  <si>
    <t>2801H</t>
  </si>
  <si>
    <t>242010263873</t>
  </si>
  <si>
    <t>263873</t>
  </si>
  <si>
    <t>242010263874</t>
  </si>
  <si>
    <t>263874</t>
  </si>
  <si>
    <t>242010263875</t>
  </si>
  <si>
    <t>263875</t>
  </si>
  <si>
    <t>242010265137</t>
  </si>
  <si>
    <t>265137</t>
  </si>
  <si>
    <t>242010266349</t>
  </si>
  <si>
    <t>266349</t>
  </si>
  <si>
    <t>242010265588</t>
  </si>
  <si>
    <t>265588</t>
  </si>
  <si>
    <t>242010266596</t>
  </si>
  <si>
    <t>266596</t>
  </si>
  <si>
    <t>242010266598</t>
  </si>
  <si>
    <t>266598</t>
  </si>
  <si>
    <t>242010266600</t>
  </si>
  <si>
    <t>266600</t>
  </si>
  <si>
    <t>242010263652</t>
  </si>
  <si>
    <t>263652</t>
  </si>
  <si>
    <t>242010263653</t>
  </si>
  <si>
    <t>263653</t>
  </si>
  <si>
    <t>242010266601</t>
  </si>
  <si>
    <t>266601</t>
  </si>
  <si>
    <t>242010266602</t>
  </si>
  <si>
    <t>266602</t>
  </si>
  <si>
    <t>242010266607</t>
  </si>
  <si>
    <t>266607</t>
  </si>
  <si>
    <t>242010264329</t>
  </si>
  <si>
    <t>264329</t>
  </si>
  <si>
    <t>1420100156891H</t>
  </si>
  <si>
    <t>GONZALEZ UNIT A DIM</t>
  </si>
  <si>
    <t>015689</t>
  </si>
  <si>
    <t>242010266647</t>
  </si>
  <si>
    <t>266647</t>
  </si>
  <si>
    <t>242010266717</t>
  </si>
  <si>
    <t>266717</t>
  </si>
  <si>
    <t>142010015636B  3H</t>
  </si>
  <si>
    <t>242010265560</t>
  </si>
  <si>
    <t>265560</t>
  </si>
  <si>
    <t>242010265564</t>
  </si>
  <si>
    <t>265564</t>
  </si>
  <si>
    <t>242010265583</t>
  </si>
  <si>
    <t>265583</t>
  </si>
  <si>
    <t>242010266569</t>
  </si>
  <si>
    <t>266569</t>
  </si>
  <si>
    <t>242010266585</t>
  </si>
  <si>
    <t>266585</t>
  </si>
  <si>
    <t>242010266587</t>
  </si>
  <si>
    <t>266587</t>
  </si>
  <si>
    <t>242010266588</t>
  </si>
  <si>
    <t>266588</t>
  </si>
  <si>
    <t>142010015636B  4H</t>
  </si>
  <si>
    <t>142010015317K  1H</t>
  </si>
  <si>
    <t>242010266649</t>
  </si>
  <si>
    <t>266649</t>
  </si>
  <si>
    <t>242010266672</t>
  </si>
  <si>
    <t>266672</t>
  </si>
  <si>
    <t>242010266651</t>
  </si>
  <si>
    <t>266651</t>
  </si>
  <si>
    <t>242010266654</t>
  </si>
  <si>
    <t>266654</t>
  </si>
  <si>
    <t>242010266715</t>
  </si>
  <si>
    <t>266715</t>
  </si>
  <si>
    <t>142010015584J  1H</t>
  </si>
  <si>
    <t>242010266443</t>
  </si>
  <si>
    <t>266443</t>
  </si>
  <si>
    <t>242010266449</t>
  </si>
  <si>
    <t>266449</t>
  </si>
  <si>
    <t>242010266564</t>
  </si>
  <si>
    <t>266564</t>
  </si>
  <si>
    <t>242010266448</t>
  </si>
  <si>
    <t>266448</t>
  </si>
  <si>
    <t>142010015794C  1H</t>
  </si>
  <si>
    <t>FAITH-YANA A UNIT</t>
  </si>
  <si>
    <t>015794</t>
  </si>
  <si>
    <t>242010266583</t>
  </si>
  <si>
    <t>266583</t>
  </si>
  <si>
    <t>142010015633C  1H</t>
  </si>
  <si>
    <t>FAITH-YANA B UNIT</t>
  </si>
  <si>
    <t>015633</t>
  </si>
  <si>
    <t>242010266425</t>
  </si>
  <si>
    <t>266425</t>
  </si>
  <si>
    <t>242010266429</t>
  </si>
  <si>
    <t>266429</t>
  </si>
  <si>
    <t>242010267395</t>
  </si>
  <si>
    <t>267395</t>
  </si>
  <si>
    <t>242010267396</t>
  </si>
  <si>
    <t>267396</t>
  </si>
  <si>
    <t>242010267399</t>
  </si>
  <si>
    <t>267399</t>
  </si>
  <si>
    <t>242010267397</t>
  </si>
  <si>
    <t>267397</t>
  </si>
  <si>
    <t>242010266696</t>
  </si>
  <si>
    <t>266696</t>
  </si>
  <si>
    <t>142010015626B  2H</t>
  </si>
  <si>
    <t>242010266899</t>
  </si>
  <si>
    <t>266899</t>
  </si>
  <si>
    <t>242010266901</t>
  </si>
  <si>
    <t>266901</t>
  </si>
  <si>
    <t>242010266906</t>
  </si>
  <si>
    <t>266906</t>
  </si>
  <si>
    <t>37H</t>
  </si>
  <si>
    <t>242010266908</t>
  </si>
  <si>
    <t>266908</t>
  </si>
  <si>
    <t>242010266777</t>
  </si>
  <si>
    <t>266777</t>
  </si>
  <si>
    <t>242010266910</t>
  </si>
  <si>
    <t>266910</t>
  </si>
  <si>
    <t>242010266720</t>
  </si>
  <si>
    <t>266720</t>
  </si>
  <si>
    <t>242010266722</t>
  </si>
  <si>
    <t>266722</t>
  </si>
  <si>
    <t>242010266723</t>
  </si>
  <si>
    <t>266723</t>
  </si>
  <si>
    <t>43H</t>
  </si>
  <si>
    <t>242010266595</t>
  </si>
  <si>
    <t>266595</t>
  </si>
  <si>
    <t>242010266719</t>
  </si>
  <si>
    <t>266719</t>
  </si>
  <si>
    <t>242010266718</t>
  </si>
  <si>
    <t>266718</t>
  </si>
  <si>
    <t>142010015823A  2H</t>
  </si>
  <si>
    <t>142010015584I  1H</t>
  </si>
  <si>
    <t>142010015584I  2H</t>
  </si>
  <si>
    <t>142010015317L  1H</t>
  </si>
  <si>
    <t>242010266573</t>
  </si>
  <si>
    <t>266573</t>
  </si>
  <si>
    <t>242010266574</t>
  </si>
  <si>
    <t>266574</t>
  </si>
  <si>
    <t>242010266575</t>
  </si>
  <si>
    <t>266575</t>
  </si>
  <si>
    <t>242010267233</t>
  </si>
  <si>
    <t>267233</t>
  </si>
  <si>
    <t>242010267225</t>
  </si>
  <si>
    <t>267225</t>
  </si>
  <si>
    <t>142010015769J  1H</t>
  </si>
  <si>
    <t>FAITH BONITA D UNIT</t>
  </si>
  <si>
    <t>015769</t>
  </si>
  <si>
    <t>1420100153702601H</t>
  </si>
  <si>
    <t>2601H</t>
  </si>
  <si>
    <t>1420100166291</t>
  </si>
  <si>
    <t>LASSETER &amp; EPPRIGHT</t>
  </si>
  <si>
    <t>016629</t>
  </si>
  <si>
    <t>242010268414</t>
  </si>
  <si>
    <t>268414</t>
  </si>
  <si>
    <t>A8HA</t>
  </si>
  <si>
    <t>242010267348</t>
  </si>
  <si>
    <t>BRISCOE FRIDAY RANCH UNIT B</t>
  </si>
  <si>
    <t>267348</t>
  </si>
  <si>
    <t>242010267386</t>
  </si>
  <si>
    <t>267386</t>
  </si>
  <si>
    <t>242010267112</t>
  </si>
  <si>
    <t>267112</t>
  </si>
  <si>
    <t>242010267118</t>
  </si>
  <si>
    <t>267118</t>
  </si>
  <si>
    <t>242010267119</t>
  </si>
  <si>
    <t>267119</t>
  </si>
  <si>
    <t>242010266945</t>
  </si>
  <si>
    <t>266945</t>
  </si>
  <si>
    <t>242010266944</t>
  </si>
  <si>
    <t>266944</t>
  </si>
  <si>
    <t>242010266946</t>
  </si>
  <si>
    <t>266946</t>
  </si>
  <si>
    <t>142010015626F  1H</t>
  </si>
  <si>
    <t>242010P50391</t>
  </si>
  <si>
    <t>FAITH-BONITA E UNIT J</t>
  </si>
  <si>
    <t>J1H</t>
  </si>
  <si>
    <t>142010015626F  2H</t>
  </si>
  <si>
    <t>142010016043I  1H</t>
  </si>
  <si>
    <t>FAITH-BONITA F UNIT</t>
  </si>
  <si>
    <t>016043</t>
  </si>
  <si>
    <t>242010P50395</t>
  </si>
  <si>
    <t>FAITH-BONITA L UNIT I</t>
  </si>
  <si>
    <t>I1H</t>
  </si>
  <si>
    <t>242010267925</t>
  </si>
  <si>
    <t>267925</t>
  </si>
  <si>
    <t>242010267926</t>
  </si>
  <si>
    <t>267926</t>
  </si>
  <si>
    <t>242010267924</t>
  </si>
  <si>
    <t>267924</t>
  </si>
  <si>
    <t>242010266716</t>
  </si>
  <si>
    <t>266716</t>
  </si>
  <si>
    <t>142010015826E  1H</t>
  </si>
  <si>
    <t>242010267141</t>
  </si>
  <si>
    <t>267141</t>
  </si>
  <si>
    <t>242010267774</t>
  </si>
  <si>
    <t>267774</t>
  </si>
  <si>
    <t>242010266938</t>
  </si>
  <si>
    <t>266938</t>
  </si>
  <si>
    <t>44H</t>
  </si>
  <si>
    <t>242010266939</t>
  </si>
  <si>
    <t>266939</t>
  </si>
  <si>
    <t>242010267434</t>
  </si>
  <si>
    <t>267434</t>
  </si>
  <si>
    <t>242010268137</t>
  </si>
  <si>
    <t>268137</t>
  </si>
  <si>
    <t>242010P50414</t>
  </si>
  <si>
    <t>GATES 010-CHK-B TR1</t>
  </si>
  <si>
    <t>A8H</t>
  </si>
  <si>
    <t>242010267391</t>
  </si>
  <si>
    <t>267391</t>
  </si>
  <si>
    <t>242010267111</t>
  </si>
  <si>
    <t>267111</t>
  </si>
  <si>
    <t>242010267113</t>
  </si>
  <si>
    <t>267113</t>
  </si>
  <si>
    <t>242010267120</t>
  </si>
  <si>
    <t>267120</t>
  </si>
  <si>
    <t>47H</t>
  </si>
  <si>
    <t>242010267122</t>
  </si>
  <si>
    <t>267122</t>
  </si>
  <si>
    <t>48H</t>
  </si>
  <si>
    <t>242010267133</t>
  </si>
  <si>
    <t>267133</t>
  </si>
  <si>
    <t>49H</t>
  </si>
  <si>
    <t>242010267394</t>
  </si>
  <si>
    <t>267394</t>
  </si>
  <si>
    <t>33H</t>
  </si>
  <si>
    <t>242010266611</t>
  </si>
  <si>
    <t>266611</t>
  </si>
  <si>
    <t>1420100152423703H</t>
  </si>
  <si>
    <t>3703H</t>
  </si>
  <si>
    <t>242010267556</t>
  </si>
  <si>
    <t>267556</t>
  </si>
  <si>
    <t>242010267890</t>
  </si>
  <si>
    <t>267890</t>
  </si>
  <si>
    <t>242010268188</t>
  </si>
  <si>
    <t>268188</t>
  </si>
  <si>
    <t>242010268189</t>
  </si>
  <si>
    <t>268189</t>
  </si>
  <si>
    <t>242010268291</t>
  </si>
  <si>
    <t>268291</t>
  </si>
  <si>
    <t>242010267400</t>
  </si>
  <si>
    <t>267400</t>
  </si>
  <si>
    <t>142010015975E  1H</t>
  </si>
  <si>
    <t>VOTAW DIM</t>
  </si>
  <si>
    <t>015975</t>
  </si>
  <si>
    <t>242010268453</t>
  </si>
  <si>
    <t>268453</t>
  </si>
  <si>
    <t>242010268496</t>
  </si>
  <si>
    <t>268496</t>
  </si>
  <si>
    <t>242010268498</t>
  </si>
  <si>
    <t>268498</t>
  </si>
  <si>
    <t>242010268302</t>
  </si>
  <si>
    <t>268302</t>
  </si>
  <si>
    <t>242010268303</t>
  </si>
  <si>
    <t>268303</t>
  </si>
  <si>
    <t>242010268301</t>
  </si>
  <si>
    <t>268301</t>
  </si>
  <si>
    <t>242010268488</t>
  </si>
  <si>
    <t>268488</t>
  </si>
  <si>
    <t>61H</t>
  </si>
  <si>
    <t>242010P53072</t>
  </si>
  <si>
    <t>BRISCOE COCHINA EAST RANCH 62H</t>
  </si>
  <si>
    <t>62H</t>
  </si>
  <si>
    <t>242010268363</t>
  </si>
  <si>
    <t>268363</t>
  </si>
  <si>
    <t>63H</t>
  </si>
  <si>
    <t>242010P53070</t>
  </si>
  <si>
    <t>BRISCOE COCHINA EAST RANCH 64H</t>
  </si>
  <si>
    <t>64H</t>
  </si>
  <si>
    <t>242010P53068</t>
  </si>
  <si>
    <t>BRISCOE COCHINA EAST RANCH 65H</t>
  </si>
  <si>
    <t>65H</t>
  </si>
  <si>
    <t>142010015826A  2H</t>
  </si>
  <si>
    <t>242010P51236</t>
  </si>
  <si>
    <t>LIGHT RANCH 3</t>
  </si>
  <si>
    <t>242010P51806</t>
  </si>
  <si>
    <t>BRISCOE RANCH EF 2</t>
  </si>
  <si>
    <t>242010P51794</t>
  </si>
  <si>
    <t>BRISCOE RANCH EF 3</t>
  </si>
  <si>
    <t>242010268457</t>
  </si>
  <si>
    <t>268457</t>
  </si>
  <si>
    <t>57H</t>
  </si>
  <si>
    <t>242010268458</t>
  </si>
  <si>
    <t>268458</t>
  </si>
  <si>
    <t>58H</t>
  </si>
  <si>
    <t>242010268481</t>
  </si>
  <si>
    <t>268481</t>
  </si>
  <si>
    <t>59H</t>
  </si>
  <si>
    <t>242010268482</t>
  </si>
  <si>
    <t>268482</t>
  </si>
  <si>
    <t>60H</t>
  </si>
  <si>
    <t>142010015959A  1H</t>
  </si>
  <si>
    <t>242010P51348</t>
  </si>
  <si>
    <t>LIGHT RANCH 4</t>
  </si>
  <si>
    <t>242010268333</t>
  </si>
  <si>
    <t>268333</t>
  </si>
  <si>
    <t>242010268342</t>
  </si>
  <si>
    <t>268342</t>
  </si>
  <si>
    <t>142010015855106H</t>
  </si>
  <si>
    <t>TURMAN</t>
  </si>
  <si>
    <t>015855</t>
  </si>
  <si>
    <t>106H</t>
  </si>
  <si>
    <t>142010015828A  1H</t>
  </si>
  <si>
    <t>142010015968B  2H</t>
  </si>
  <si>
    <t>HARPER RANCH</t>
  </si>
  <si>
    <t>015968</t>
  </si>
  <si>
    <t>1420100154063H</t>
  </si>
  <si>
    <t>242020267294</t>
  </si>
  <si>
    <t>ALEXANDER GAS UNIT 1</t>
  </si>
  <si>
    <t>267294</t>
  </si>
  <si>
    <t>242020265799</t>
  </si>
  <si>
    <t>KOWALIK 228-1R</t>
  </si>
  <si>
    <t>265799</t>
  </si>
  <si>
    <t>242020265092</t>
  </si>
  <si>
    <t>WESSENDORFF GAS UNIT 5</t>
  </si>
  <si>
    <t>265092</t>
  </si>
  <si>
    <t>242020266140</t>
  </si>
  <si>
    <t>WESSENDORFF GAS UNIT 6</t>
  </si>
  <si>
    <t>266140</t>
  </si>
  <si>
    <t>242020266143</t>
  </si>
  <si>
    <t>JANSSEN GAS UNIT 1</t>
  </si>
  <si>
    <t>266143</t>
  </si>
  <si>
    <t>242020262069</t>
  </si>
  <si>
    <t>REGMUND FAMILY TRUST GAS UNIT 1</t>
  </si>
  <si>
    <t>262069</t>
  </si>
  <si>
    <t>242020265064</t>
  </si>
  <si>
    <t>KENEDY JONES UNIT</t>
  </si>
  <si>
    <t>265064</t>
  </si>
  <si>
    <t>1420200096791</t>
  </si>
  <si>
    <t>242020267309</t>
  </si>
  <si>
    <t>THIELE GAS UNIT 1</t>
  </si>
  <si>
    <t>267309</t>
  </si>
  <si>
    <t>242020262174</t>
  </si>
  <si>
    <t>YANTA CENTRAL</t>
  </si>
  <si>
    <t>262174</t>
  </si>
  <si>
    <t>1420200095965H</t>
  </si>
  <si>
    <t>242020261900</t>
  </si>
  <si>
    <t>261900</t>
  </si>
  <si>
    <t>242020266608</t>
  </si>
  <si>
    <t>WESSENDORFF 01</t>
  </si>
  <si>
    <t>266608</t>
  </si>
  <si>
    <t>242020263546</t>
  </si>
  <si>
    <t>OWENS UNIT A</t>
  </si>
  <si>
    <t>263546</t>
  </si>
  <si>
    <t>242020264506</t>
  </si>
  <si>
    <t>HAILEY L B UNIT</t>
  </si>
  <si>
    <t>264506</t>
  </si>
  <si>
    <t>242020264360</t>
  </si>
  <si>
    <t>264360</t>
  </si>
  <si>
    <t>242020264723</t>
  </si>
  <si>
    <t>MOY UNIT A</t>
  </si>
  <si>
    <t>264723</t>
  </si>
  <si>
    <t>242020267756</t>
  </si>
  <si>
    <t>ELIZONDO 01</t>
  </si>
  <si>
    <t>267756</t>
  </si>
  <si>
    <t>242020263785</t>
  </si>
  <si>
    <t>A VAUGHN UNIT A</t>
  </si>
  <si>
    <t>263785</t>
  </si>
  <si>
    <t>242020265430</t>
  </si>
  <si>
    <t>MCALISTER UNIT</t>
  </si>
  <si>
    <t>265430</t>
  </si>
  <si>
    <t>242020267295</t>
  </si>
  <si>
    <t>267295</t>
  </si>
  <si>
    <t>242020265657</t>
  </si>
  <si>
    <t>MENSIK 01</t>
  </si>
  <si>
    <t>265657</t>
  </si>
  <si>
    <t>242020266477</t>
  </si>
  <si>
    <t>OETKEN 01</t>
  </si>
  <si>
    <t>266477</t>
  </si>
  <si>
    <t>242020267246</t>
  </si>
  <si>
    <t>DAVIS 01</t>
  </si>
  <si>
    <t>267246</t>
  </si>
  <si>
    <t>1420200098321H</t>
  </si>
  <si>
    <t>SPRENCEL A UNIT</t>
  </si>
  <si>
    <t>009832</t>
  </si>
  <si>
    <t>1420200098322H</t>
  </si>
  <si>
    <t>242020266115</t>
  </si>
  <si>
    <t>CHOATE 01</t>
  </si>
  <si>
    <t>266115</t>
  </si>
  <si>
    <t>242020266221</t>
  </si>
  <si>
    <t>DEBILL 01</t>
  </si>
  <si>
    <t>266221</t>
  </si>
  <si>
    <t>242020263548</t>
  </si>
  <si>
    <t>MATULA GAS UNIT 1</t>
  </si>
  <si>
    <t>263548</t>
  </si>
  <si>
    <t>1420200095842H</t>
  </si>
  <si>
    <t>242020266584</t>
  </si>
  <si>
    <t>RIDLEY FARMS 01</t>
  </si>
  <si>
    <t>266584</t>
  </si>
  <si>
    <t>242020266591</t>
  </si>
  <si>
    <t>SCHENDEL 01</t>
  </si>
  <si>
    <t>266591</t>
  </si>
  <si>
    <t>242020266266</t>
  </si>
  <si>
    <t>WOLFF UNIT A</t>
  </si>
  <si>
    <t>266266</t>
  </si>
  <si>
    <t>1420200098471H</t>
  </si>
  <si>
    <t>242020266144</t>
  </si>
  <si>
    <t>266144</t>
  </si>
  <si>
    <t>242020267012</t>
  </si>
  <si>
    <t>ALEXANDER 01</t>
  </si>
  <si>
    <t>267012</t>
  </si>
  <si>
    <t>242020266426</t>
  </si>
  <si>
    <t>LISKA 01</t>
  </si>
  <si>
    <t>266426</t>
  </si>
  <si>
    <t>242020266604</t>
  </si>
  <si>
    <t>SIPPEL 01</t>
  </si>
  <si>
    <t>266604</t>
  </si>
  <si>
    <t>242020263665</t>
  </si>
  <si>
    <t>LOVE UNIT</t>
  </si>
  <si>
    <t>263665</t>
  </si>
  <si>
    <t>242020266609</t>
  </si>
  <si>
    <t>WESSENDORFF 02</t>
  </si>
  <si>
    <t>266609</t>
  </si>
  <si>
    <t>242020263666</t>
  </si>
  <si>
    <t>263666</t>
  </si>
  <si>
    <t>242020266141</t>
  </si>
  <si>
    <t>EYHORN GAS UNIT 1</t>
  </si>
  <si>
    <t>266141</t>
  </si>
  <si>
    <t>C2H</t>
  </si>
  <si>
    <t>242020264995</t>
  </si>
  <si>
    <t>264995</t>
  </si>
  <si>
    <t>242020267656</t>
  </si>
  <si>
    <t>SMOLIK 01</t>
  </si>
  <si>
    <t>267656</t>
  </si>
  <si>
    <t>242020267747</t>
  </si>
  <si>
    <t>267747</t>
  </si>
  <si>
    <t>242020267716</t>
  </si>
  <si>
    <t>MAGARIGAL GAS UNIT 1</t>
  </si>
  <si>
    <t>267716</t>
  </si>
  <si>
    <t>242020266590</t>
  </si>
  <si>
    <t>RUTH CARSON 01</t>
  </si>
  <si>
    <t>266590</t>
  </si>
  <si>
    <t>242020267748</t>
  </si>
  <si>
    <t>267748</t>
  </si>
  <si>
    <t>242020268094</t>
  </si>
  <si>
    <t>DOUGLAS 02</t>
  </si>
  <si>
    <t>268094</t>
  </si>
  <si>
    <t>242020266145</t>
  </si>
  <si>
    <t>RUNGE TOWN SITE GAS UNIT 1</t>
  </si>
  <si>
    <t>266145</t>
  </si>
  <si>
    <t>242020265431</t>
  </si>
  <si>
    <t>265431</t>
  </si>
  <si>
    <t>242020266388</t>
  </si>
  <si>
    <t>266388</t>
  </si>
  <si>
    <t>242020P52451</t>
  </si>
  <si>
    <t>REGMUND FAMILY TRUST GU1 C1H</t>
  </si>
  <si>
    <t>242020266708</t>
  </si>
  <si>
    <t>266708</t>
  </si>
  <si>
    <t>242020266687</t>
  </si>
  <si>
    <t>KOTARA-RIDLEY UNIT</t>
  </si>
  <si>
    <t>266687</t>
  </si>
  <si>
    <t>242020266688</t>
  </si>
  <si>
    <t>BUZZARD VISTA A</t>
  </si>
  <si>
    <t>266688</t>
  </si>
  <si>
    <t>242020268095</t>
  </si>
  <si>
    <t>WARNER 01</t>
  </si>
  <si>
    <t>268095</t>
  </si>
  <si>
    <t>242020264927</t>
  </si>
  <si>
    <t>KRANER UNIT B</t>
  </si>
  <si>
    <t>264927</t>
  </si>
  <si>
    <t>242020266586</t>
  </si>
  <si>
    <t>266586</t>
  </si>
  <si>
    <t>1420200101241H</t>
  </si>
  <si>
    <t>242020266692</t>
  </si>
  <si>
    <t>266692</t>
  </si>
  <si>
    <t>242020266703</t>
  </si>
  <si>
    <t>KOSUB UNIT</t>
  </si>
  <si>
    <t>266703</t>
  </si>
  <si>
    <t>242020P52457</t>
  </si>
  <si>
    <t>FALKS GU 1 B2H</t>
  </si>
  <si>
    <t>242020265820</t>
  </si>
  <si>
    <t>265820</t>
  </si>
  <si>
    <t>242020266693</t>
  </si>
  <si>
    <t>266693</t>
  </si>
  <si>
    <t>242020P48970</t>
  </si>
  <si>
    <t>WATSON 01 01H</t>
  </si>
  <si>
    <t>242020268490</t>
  </si>
  <si>
    <t>RICKS LIVING TRUST GU 1</t>
  </si>
  <si>
    <t>268490</t>
  </si>
  <si>
    <t>B3H</t>
  </si>
  <si>
    <t>242020268200</t>
  </si>
  <si>
    <t>GRAEF GAS UNIT 1</t>
  </si>
  <si>
    <t>268200</t>
  </si>
  <si>
    <t>242020268096</t>
  </si>
  <si>
    <t>BERRY 01</t>
  </si>
  <si>
    <t>268096</t>
  </si>
  <si>
    <t>242020266110</t>
  </si>
  <si>
    <t>266110</t>
  </si>
  <si>
    <t>1420200101941H</t>
  </si>
  <si>
    <t>BLACKJACK UNIT B</t>
  </si>
  <si>
    <t>010194</t>
  </si>
  <si>
    <t>1420200101942H</t>
  </si>
  <si>
    <t>242020268540</t>
  </si>
  <si>
    <t>BLUHM GU1</t>
  </si>
  <si>
    <t>268540</t>
  </si>
  <si>
    <t>242020P53617</t>
  </si>
  <si>
    <t>BAILEY RETZLOFF UNIT 2H</t>
  </si>
  <si>
    <t>242020P52447</t>
  </si>
  <si>
    <t>FRANKE JOHNSON UNIT 3H</t>
  </si>
  <si>
    <t>242020268006</t>
  </si>
  <si>
    <t>268006</t>
  </si>
  <si>
    <t>242020268010</t>
  </si>
  <si>
    <t>JANSSEN 01</t>
  </si>
  <si>
    <t>268010</t>
  </si>
  <si>
    <t>1420200103681H</t>
  </si>
  <si>
    <t>HEMBY UNIT B</t>
  </si>
  <si>
    <t>010368</t>
  </si>
  <si>
    <t>242020P51393</t>
  </si>
  <si>
    <t>FORSHAGE HOWELL UNIT 3H</t>
  </si>
  <si>
    <t>242020266362</t>
  </si>
  <si>
    <t>FORSHAGE-HOWELL UNIT</t>
  </si>
  <si>
    <t>266362</t>
  </si>
  <si>
    <t>242020266709</t>
  </si>
  <si>
    <t>266709</t>
  </si>
  <si>
    <t>242020266814</t>
  </si>
  <si>
    <t>266814</t>
  </si>
  <si>
    <t>242020266118</t>
  </si>
  <si>
    <t>DAVILA UNIT</t>
  </si>
  <si>
    <t>266118</t>
  </si>
  <si>
    <t>242020P51405</t>
  </si>
  <si>
    <t>DAVILA UNIT 1H</t>
  </si>
  <si>
    <t>242020266752</t>
  </si>
  <si>
    <t>266752</t>
  </si>
  <si>
    <t>242020P51412</t>
  </si>
  <si>
    <t>FORSHAGE HOWELL UNIT 1H</t>
  </si>
  <si>
    <t>242020P52964</t>
  </si>
  <si>
    <t>DAVILA GRAHAM UNIT 2H</t>
  </si>
  <si>
    <t>242020P52449</t>
  </si>
  <si>
    <t>RICKS LIVING TRUST GU 2</t>
  </si>
  <si>
    <t>242020266858</t>
  </si>
  <si>
    <t>SIENKIEWICZ UNIT</t>
  </si>
  <si>
    <t>266858</t>
  </si>
  <si>
    <t>242020P52455</t>
  </si>
  <si>
    <t>DEBILL 01 02H</t>
  </si>
  <si>
    <t>242020267657</t>
  </si>
  <si>
    <t>267657</t>
  </si>
  <si>
    <t>242020P52960</t>
  </si>
  <si>
    <t>JOHNSON TSCHIRHART UNIT 1H</t>
  </si>
  <si>
    <t>242020266839</t>
  </si>
  <si>
    <t>WIEDING-WESTON UNIT</t>
  </si>
  <si>
    <t>266839</t>
  </si>
  <si>
    <t>1420100152211H</t>
  </si>
  <si>
    <t>DEVINE-NUTS</t>
  </si>
  <si>
    <t>015221</t>
  </si>
  <si>
    <t>242010258206</t>
  </si>
  <si>
    <t>258206</t>
  </si>
  <si>
    <t>452H</t>
  </si>
  <si>
    <t>1420200096711H</t>
  </si>
  <si>
    <t>SEIDEL-GONZALEZ</t>
  </si>
  <si>
    <t>009671</t>
  </si>
  <si>
    <t>1420200096111H</t>
  </si>
  <si>
    <t>009611</t>
  </si>
  <si>
    <t>1420100153413H</t>
  </si>
  <si>
    <t>242010261253</t>
  </si>
  <si>
    <t>261253</t>
  </si>
  <si>
    <t>242010260102</t>
  </si>
  <si>
    <t>260102</t>
  </si>
  <si>
    <t>242010263275</t>
  </si>
  <si>
    <t>WOLF A</t>
  </si>
  <si>
    <t>263275</t>
  </si>
  <si>
    <t>242010263302</t>
  </si>
  <si>
    <t>263302</t>
  </si>
  <si>
    <t>242010263150</t>
  </si>
  <si>
    <t>AFFLECK</t>
  </si>
  <si>
    <t>263150</t>
  </si>
  <si>
    <t>1420100154581H</t>
  </si>
  <si>
    <t>MARTINDALE</t>
  </si>
  <si>
    <t>015458</t>
  </si>
  <si>
    <t>1420100153414H</t>
  </si>
  <si>
    <t>242010260340</t>
  </si>
  <si>
    <t>260340</t>
  </si>
  <si>
    <t>451C</t>
  </si>
  <si>
    <t>1420100154111H</t>
  </si>
  <si>
    <t>LAMMERTS A</t>
  </si>
  <si>
    <t>015411</t>
  </si>
  <si>
    <t>1420100153814H</t>
  </si>
  <si>
    <t>242010260232</t>
  </si>
  <si>
    <t>CAROLINE PIELOP UNIT 7</t>
  </si>
  <si>
    <t>260232</t>
  </si>
  <si>
    <t>1420100153815H</t>
  </si>
  <si>
    <t>1420100153816H</t>
  </si>
  <si>
    <t>14201001538530H</t>
  </si>
  <si>
    <t>14201001538531H</t>
  </si>
  <si>
    <t>242010265823</t>
  </si>
  <si>
    <t>WOLF B</t>
  </si>
  <si>
    <t>265823</t>
  </si>
  <si>
    <t>242010260598</t>
  </si>
  <si>
    <t>STOREY A</t>
  </si>
  <si>
    <t>260598</t>
  </si>
  <si>
    <t>242010260509</t>
  </si>
  <si>
    <t>PIELOP COOKE UNIT 1</t>
  </si>
  <si>
    <t>260509</t>
  </si>
  <si>
    <t>1420100154461H</t>
  </si>
  <si>
    <t>015446</t>
  </si>
  <si>
    <t>242010261260</t>
  </si>
  <si>
    <t>PIELOP COOKE UNIT 2</t>
  </si>
  <si>
    <t>261260</t>
  </si>
  <si>
    <t>1420100153127H</t>
  </si>
  <si>
    <t>015312</t>
  </si>
  <si>
    <t>1420100153128H</t>
  </si>
  <si>
    <t>1420100155711H</t>
  </si>
  <si>
    <t>EDWARDS A</t>
  </si>
  <si>
    <t>015571</t>
  </si>
  <si>
    <t>142010015514A  2H</t>
  </si>
  <si>
    <t>14201001538110H</t>
  </si>
  <si>
    <t>142010015347A  1H</t>
  </si>
  <si>
    <t>KLEPAC</t>
  </si>
  <si>
    <t>015347</t>
  </si>
  <si>
    <t>1420100153819H</t>
  </si>
  <si>
    <t>142010015446B  2H</t>
  </si>
  <si>
    <t>142010015446B  3H</t>
  </si>
  <si>
    <t>142010015347A  2H</t>
  </si>
  <si>
    <t>142010015347B  1H</t>
  </si>
  <si>
    <t>14201001531210H</t>
  </si>
  <si>
    <t>1420100155883H</t>
  </si>
  <si>
    <t>EXELCO</t>
  </si>
  <si>
    <t>015588</t>
  </si>
  <si>
    <t>1420100155885H</t>
  </si>
  <si>
    <t>14201001531211H</t>
  </si>
  <si>
    <t>14201001531212H</t>
  </si>
  <si>
    <t>14201001531213H</t>
  </si>
  <si>
    <t>142010015347B  2H</t>
  </si>
  <si>
    <t>242010267203</t>
  </si>
  <si>
    <t>267203</t>
  </si>
  <si>
    <t>345H</t>
  </si>
  <si>
    <t>242010266326</t>
  </si>
  <si>
    <t>266326</t>
  </si>
  <si>
    <t>346H</t>
  </si>
  <si>
    <t>242010260601</t>
  </si>
  <si>
    <t>260601</t>
  </si>
  <si>
    <t>242010260605</t>
  </si>
  <si>
    <t>260605</t>
  </si>
  <si>
    <t>242010260603</t>
  </si>
  <si>
    <t>260603</t>
  </si>
  <si>
    <t>142010016072B  6H</t>
  </si>
  <si>
    <t>FIVE F</t>
  </si>
  <si>
    <t>016072</t>
  </si>
  <si>
    <t>B  6H</t>
  </si>
  <si>
    <t>142010016072B  2H</t>
  </si>
  <si>
    <t>242010266324</t>
  </si>
  <si>
    <t>266324</t>
  </si>
  <si>
    <t>505H</t>
  </si>
  <si>
    <t>242010261086</t>
  </si>
  <si>
    <t>261086</t>
  </si>
  <si>
    <t>242010267758</t>
  </si>
  <si>
    <t>ALDERMAN A67</t>
  </si>
  <si>
    <t>267758</t>
  </si>
  <si>
    <t>242010266127</t>
  </si>
  <si>
    <t>PGE MAGUEY UNIT A LAS</t>
  </si>
  <si>
    <t>266127</t>
  </si>
  <si>
    <t>142010015614A  2H</t>
  </si>
  <si>
    <t>THURMAN NORTH LAS</t>
  </si>
  <si>
    <t>015614</t>
  </si>
  <si>
    <t>142010015614A  1H</t>
  </si>
  <si>
    <t>242010263063</t>
  </si>
  <si>
    <t>PEEBLES UNIT 1</t>
  </si>
  <si>
    <t>263063</t>
  </si>
  <si>
    <t>1420100156782H</t>
  </si>
  <si>
    <t>242010261833</t>
  </si>
  <si>
    <t>SNOWDEN EF</t>
  </si>
  <si>
    <t>261833</t>
  </si>
  <si>
    <t>242010261321</t>
  </si>
  <si>
    <t>261321</t>
  </si>
  <si>
    <t>14201001538111H</t>
  </si>
  <si>
    <t>14201001538112H</t>
  </si>
  <si>
    <t>242010265593</t>
  </si>
  <si>
    <t>VESTER A UNIT</t>
  </si>
  <si>
    <t>265593</t>
  </si>
  <si>
    <t>242010265595</t>
  </si>
  <si>
    <t>VESTER B UNIT</t>
  </si>
  <si>
    <t>265595</t>
  </si>
  <si>
    <t>242010266330</t>
  </si>
  <si>
    <t>CARTWRIGHT</t>
  </si>
  <si>
    <t>266330</t>
  </si>
  <si>
    <t>242010264019</t>
  </si>
  <si>
    <t>WK UNIT 10</t>
  </si>
  <si>
    <t>264019</t>
  </si>
  <si>
    <t>242010268134</t>
  </si>
  <si>
    <t>268134</t>
  </si>
  <si>
    <t>292B</t>
  </si>
  <si>
    <t>242010267023</t>
  </si>
  <si>
    <t>267023</t>
  </si>
  <si>
    <t>293B</t>
  </si>
  <si>
    <t>242010264170</t>
  </si>
  <si>
    <t>ALDERMAN RANCH EF</t>
  </si>
  <si>
    <t>264170</t>
  </si>
  <si>
    <t>242010266323</t>
  </si>
  <si>
    <t>COOKE RANCH</t>
  </si>
  <si>
    <t>266323</t>
  </si>
  <si>
    <t>B5H</t>
  </si>
  <si>
    <t>242010266331</t>
  </si>
  <si>
    <t>266331</t>
  </si>
  <si>
    <t>242010266325</t>
  </si>
  <si>
    <t>266325</t>
  </si>
  <si>
    <t>242010267024</t>
  </si>
  <si>
    <t>267024</t>
  </si>
  <si>
    <t>1420100158275H</t>
  </si>
  <si>
    <t>CARDEN EF</t>
  </si>
  <si>
    <t>015827</t>
  </si>
  <si>
    <t>242010266260</t>
  </si>
  <si>
    <t>STOREY-PEEBLES UNIT 1</t>
  </si>
  <si>
    <t>266260</t>
  </si>
  <si>
    <t>14201001538124H</t>
  </si>
  <si>
    <t>14201001538122H</t>
  </si>
  <si>
    <t>142010015446C  4H</t>
  </si>
  <si>
    <t>142010016072B  1H</t>
  </si>
  <si>
    <t>14201001538119H</t>
  </si>
  <si>
    <t>242010266198</t>
  </si>
  <si>
    <t>STOREY UNIT 1</t>
  </si>
  <si>
    <t>266198</t>
  </si>
  <si>
    <t>142010015514B  3H</t>
  </si>
  <si>
    <t>242010266147</t>
  </si>
  <si>
    <t>STOREY UNIT 3</t>
  </si>
  <si>
    <t>266147</t>
  </si>
  <si>
    <t>142010015446C  5H</t>
  </si>
  <si>
    <t>242010266288</t>
  </si>
  <si>
    <t>266288</t>
  </si>
  <si>
    <t>142010015347A  7H</t>
  </si>
  <si>
    <t>A  7H</t>
  </si>
  <si>
    <t>142010015347A  8H</t>
  </si>
  <si>
    <t>A  8H</t>
  </si>
  <si>
    <t>242010265873</t>
  </si>
  <si>
    <t>265873</t>
  </si>
  <si>
    <t>242010265876</t>
  </si>
  <si>
    <t>265876</t>
  </si>
  <si>
    <t>242010266724</t>
  </si>
  <si>
    <t>WK GU 7</t>
  </si>
  <si>
    <t>266724</t>
  </si>
  <si>
    <t>242010267681</t>
  </si>
  <si>
    <t>267681</t>
  </si>
  <si>
    <t>242010266278</t>
  </si>
  <si>
    <t>ARN EF</t>
  </si>
  <si>
    <t>266278</t>
  </si>
  <si>
    <t>242010266277</t>
  </si>
  <si>
    <t>266277</t>
  </si>
  <si>
    <t>242010267201</t>
  </si>
  <si>
    <t>267201</t>
  </si>
  <si>
    <t>E4H</t>
  </si>
  <si>
    <t>1420100162031H</t>
  </si>
  <si>
    <t>FIEDLER BROTHERS UNIT B LAS</t>
  </si>
  <si>
    <t>016203</t>
  </si>
  <si>
    <t>242010267490</t>
  </si>
  <si>
    <t>WK GU 3</t>
  </si>
  <si>
    <t>267490</t>
  </si>
  <si>
    <t>242010267489</t>
  </si>
  <si>
    <t>WK GU 4</t>
  </si>
  <si>
    <t>267489</t>
  </si>
  <si>
    <t>242010267131</t>
  </si>
  <si>
    <t>WK U 1</t>
  </si>
  <si>
    <t>267131</t>
  </si>
  <si>
    <t>242010267129</t>
  </si>
  <si>
    <t>WK U 2</t>
  </si>
  <si>
    <t>267129</t>
  </si>
  <si>
    <t>242010267817</t>
  </si>
  <si>
    <t>BELLOWS</t>
  </si>
  <si>
    <t>267817</t>
  </si>
  <si>
    <t>242010267812</t>
  </si>
  <si>
    <t>267812</t>
  </si>
  <si>
    <t>B4H</t>
  </si>
  <si>
    <t>1420100156784H</t>
  </si>
  <si>
    <t>1420100161065H</t>
  </si>
  <si>
    <t>BROKEN ARROW RANCH UNIT D LAS</t>
  </si>
  <si>
    <t>016106</t>
  </si>
  <si>
    <t>242010267354</t>
  </si>
  <si>
    <t>267354</t>
  </si>
  <si>
    <t>F2H</t>
  </si>
  <si>
    <t>242010267811</t>
  </si>
  <si>
    <t>267811</t>
  </si>
  <si>
    <t>G2H</t>
  </si>
  <si>
    <t>242010266333</t>
  </si>
  <si>
    <t>266333</t>
  </si>
  <si>
    <t>242010266291</t>
  </si>
  <si>
    <t>WK BERTLING - BROWN GU 1</t>
  </si>
  <si>
    <t>266291</t>
  </si>
  <si>
    <t>242010P51230</t>
  </si>
  <si>
    <t>STS G2H</t>
  </si>
  <si>
    <t>242010266252</t>
  </si>
  <si>
    <t>266252</t>
  </si>
  <si>
    <t>14201001554723H</t>
  </si>
  <si>
    <t>142010015446D  6H</t>
  </si>
  <si>
    <t>142010015446D  7H</t>
  </si>
  <si>
    <t>D  7H</t>
  </si>
  <si>
    <t>242010P51247</t>
  </si>
  <si>
    <t>STS G5H</t>
  </si>
  <si>
    <t>G5H</t>
  </si>
  <si>
    <t>1420100159271H</t>
  </si>
  <si>
    <t>RANKIN</t>
  </si>
  <si>
    <t>015927</t>
  </si>
  <si>
    <t>142010015446E  8H</t>
  </si>
  <si>
    <t>E  8H</t>
  </si>
  <si>
    <t>242010268344</t>
  </si>
  <si>
    <t>268344</t>
  </si>
  <si>
    <t>242010267766</t>
  </si>
  <si>
    <t>267766</t>
  </si>
  <si>
    <t>242010267491</t>
  </si>
  <si>
    <t>WK GU 6</t>
  </si>
  <si>
    <t>267491</t>
  </si>
  <si>
    <t>242010267676</t>
  </si>
  <si>
    <t>BAETZ A EF</t>
  </si>
  <si>
    <t>267676</t>
  </si>
  <si>
    <t>1420100159104H</t>
  </si>
  <si>
    <t>015910</t>
  </si>
  <si>
    <t>242010267667</t>
  </si>
  <si>
    <t>267667</t>
  </si>
  <si>
    <t>1420100159103H</t>
  </si>
  <si>
    <t>242010267679</t>
  </si>
  <si>
    <t>267679</t>
  </si>
  <si>
    <t>242010267673</t>
  </si>
  <si>
    <t>267673</t>
  </si>
  <si>
    <t>1420100159283H</t>
  </si>
  <si>
    <t>1420100160921H</t>
  </si>
  <si>
    <t>RAMSEY-LARSON A UNIT</t>
  </si>
  <si>
    <t>016092</t>
  </si>
  <si>
    <t>242010P52569</t>
  </si>
  <si>
    <t>1420100161491H</t>
  </si>
  <si>
    <t>HIXON-LARSON A UNIT</t>
  </si>
  <si>
    <t>016149</t>
  </si>
  <si>
    <t>242010268485</t>
  </si>
  <si>
    <t>268485</t>
  </si>
  <si>
    <t>142020009624A  1H</t>
  </si>
  <si>
    <t>GRAHMANN UNIT</t>
  </si>
  <si>
    <t>009624</t>
  </si>
  <si>
    <t>242020267301</t>
  </si>
  <si>
    <t>CONNIFF UNIT</t>
  </si>
  <si>
    <t>267301</t>
  </si>
  <si>
    <t>242020263763</t>
  </si>
  <si>
    <t>STEFANIE UNIT</t>
  </si>
  <si>
    <t>263763</t>
  </si>
  <si>
    <t>242020262915</t>
  </si>
  <si>
    <t>THREE RIVERS GAS UNIT 1</t>
  </si>
  <si>
    <t>262915</t>
  </si>
  <si>
    <t>242020260239</t>
  </si>
  <si>
    <t>CHESNUTT GAS UNIT 1</t>
  </si>
  <si>
    <t>260239</t>
  </si>
  <si>
    <t>242020267710</t>
  </si>
  <si>
    <t>267710</t>
  </si>
  <si>
    <t>242020P47720</t>
  </si>
  <si>
    <t>GERALD BURKE SCHULZ 02 01H</t>
  </si>
  <si>
    <t>242020267639</t>
  </si>
  <si>
    <t>CARROLL RETZLOFF 01</t>
  </si>
  <si>
    <t>267639</t>
  </si>
  <si>
    <t>242020267862</t>
  </si>
  <si>
    <t>267862</t>
  </si>
  <si>
    <t>242020266279</t>
  </si>
  <si>
    <t>RUHMANN UNIT A</t>
  </si>
  <si>
    <t>266279</t>
  </si>
  <si>
    <t>242020263541</t>
  </si>
  <si>
    <t>F MALEK UNIT R</t>
  </si>
  <si>
    <t>263541</t>
  </si>
  <si>
    <t>1420200096701</t>
  </si>
  <si>
    <t>CULLEN UNIT A</t>
  </si>
  <si>
    <t>009670</t>
  </si>
  <si>
    <t>242020266270</t>
  </si>
  <si>
    <t>BURGESS UNIT A</t>
  </si>
  <si>
    <t>266270</t>
  </si>
  <si>
    <t>1420200097071</t>
  </si>
  <si>
    <t>F MALEK UNIT I</t>
  </si>
  <si>
    <t>009707</t>
  </si>
  <si>
    <t>242020263578</t>
  </si>
  <si>
    <t>F MALEK UNIT M</t>
  </si>
  <si>
    <t>263578</t>
  </si>
  <si>
    <t>242020264351</t>
  </si>
  <si>
    <t>BOYD FAMILY TRUST 01</t>
  </si>
  <si>
    <t>264351</t>
  </si>
  <si>
    <t>1420200099442H</t>
  </si>
  <si>
    <t>242020264869</t>
  </si>
  <si>
    <t>SCR UNIT B (ALLOCATION)</t>
  </si>
  <si>
    <t>264869</t>
  </si>
  <si>
    <t>242020265421</t>
  </si>
  <si>
    <t>SAN CHRISTOVAL RANCH UNIT A</t>
  </si>
  <si>
    <t>265421</t>
  </si>
  <si>
    <t>242020263531</t>
  </si>
  <si>
    <t>ARNOLD UNIT A</t>
  </si>
  <si>
    <t>263531</t>
  </si>
  <si>
    <t>1420200098901</t>
  </si>
  <si>
    <t>F MALEK UNIT T</t>
  </si>
  <si>
    <t>009890</t>
  </si>
  <si>
    <t>242020266263</t>
  </si>
  <si>
    <t>COLVIN UNIT A</t>
  </si>
  <si>
    <t>266263</t>
  </si>
  <si>
    <t>1420200100721</t>
  </si>
  <si>
    <t>MIMS UNIT A</t>
  </si>
  <si>
    <t>010072</t>
  </si>
  <si>
    <t>242020266265</t>
  </si>
  <si>
    <t>F MALEK UNIT U</t>
  </si>
  <si>
    <t>266265</t>
  </si>
  <si>
    <t>242020264896</t>
  </si>
  <si>
    <t>FREE UNIT</t>
  </si>
  <si>
    <t>264896</t>
  </si>
  <si>
    <t>242020267247</t>
  </si>
  <si>
    <t>H T CHAPMAN 04</t>
  </si>
  <si>
    <t>267247</t>
  </si>
  <si>
    <t>1420200098881</t>
  </si>
  <si>
    <t>F MALEK UNIT W</t>
  </si>
  <si>
    <t>009888</t>
  </si>
  <si>
    <t>1420200099301</t>
  </si>
  <si>
    <t>F MALEK UNIT X</t>
  </si>
  <si>
    <t>009930</t>
  </si>
  <si>
    <t>1420200098941</t>
  </si>
  <si>
    <t>JOHANNES UNIT B</t>
  </si>
  <si>
    <t>009894</t>
  </si>
  <si>
    <t>242020264924</t>
  </si>
  <si>
    <t>NITSCH UNIT</t>
  </si>
  <si>
    <t>264924</t>
  </si>
  <si>
    <t>242020267864</t>
  </si>
  <si>
    <t>267864</t>
  </si>
  <si>
    <t>242020266605</t>
  </si>
  <si>
    <t>266605</t>
  </si>
  <si>
    <t>242020267764</t>
  </si>
  <si>
    <t>SINOR RANCH 01</t>
  </si>
  <si>
    <t>267764</t>
  </si>
  <si>
    <t>242020266500</t>
  </si>
  <si>
    <t>266500</t>
  </si>
  <si>
    <t>242020267845</t>
  </si>
  <si>
    <t>267845</t>
  </si>
  <si>
    <t>242020266610</t>
  </si>
  <si>
    <t>WILLIAM KELLY 01</t>
  </si>
  <si>
    <t>266610</t>
  </si>
  <si>
    <t>242020266273</t>
  </si>
  <si>
    <t>POGUE UNIT A</t>
  </si>
  <si>
    <t>266273</t>
  </si>
  <si>
    <t>242020266490</t>
  </si>
  <si>
    <t>PULLIN UNIT B</t>
  </si>
  <si>
    <t>266490</t>
  </si>
  <si>
    <t>242020P46753</t>
  </si>
  <si>
    <t>HERREJON 01 01H</t>
  </si>
  <si>
    <t>1420200099371</t>
  </si>
  <si>
    <t>LAIRD UNIT B</t>
  </si>
  <si>
    <t>009937</t>
  </si>
  <si>
    <t>242020265821</t>
  </si>
  <si>
    <t>SAN CHRISTOVAL RANCH UNIT C</t>
  </si>
  <si>
    <t>265821</t>
  </si>
  <si>
    <t>242020265822</t>
  </si>
  <si>
    <t>265822</t>
  </si>
  <si>
    <t>242020267564</t>
  </si>
  <si>
    <t>THREE RIVERS</t>
  </si>
  <si>
    <t>267564</t>
  </si>
  <si>
    <t>142020010381B  2H</t>
  </si>
  <si>
    <t>CHESNUTT</t>
  </si>
  <si>
    <t>010381</t>
  </si>
  <si>
    <t>242020P53622</t>
  </si>
  <si>
    <t>MALEK FRANK 02 01H</t>
  </si>
  <si>
    <t>1420200099942H</t>
  </si>
  <si>
    <t>1420100152615H</t>
  </si>
  <si>
    <t>242010267349</t>
  </si>
  <si>
    <t>MCCLAUGHERTY</t>
  </si>
  <si>
    <t>267349</t>
  </si>
  <si>
    <t>121A</t>
  </si>
  <si>
    <t>242010266792</t>
  </si>
  <si>
    <t>266792</t>
  </si>
  <si>
    <t>122A</t>
  </si>
  <si>
    <t>1420100154101H</t>
  </si>
  <si>
    <t>DICKINSON E</t>
  </si>
  <si>
    <t>015410</t>
  </si>
  <si>
    <t>242010260797</t>
  </si>
  <si>
    <t>260797</t>
  </si>
  <si>
    <t>1420100158303H</t>
  </si>
  <si>
    <t>NBR EF</t>
  </si>
  <si>
    <t>015830</t>
  </si>
  <si>
    <t>1420100158304H</t>
  </si>
  <si>
    <t>242010263806</t>
  </si>
  <si>
    <t>BRACKEN-J V</t>
  </si>
  <si>
    <t>263806</t>
  </si>
  <si>
    <t>242010265976</t>
  </si>
  <si>
    <t>HUBERT STONE 01</t>
  </si>
  <si>
    <t>265976</t>
  </si>
  <si>
    <t>1420100156764H</t>
  </si>
  <si>
    <t>DICKINSON UNIT F</t>
  </si>
  <si>
    <t>015676</t>
  </si>
  <si>
    <t>242010262201</t>
  </si>
  <si>
    <t>STS C</t>
  </si>
  <si>
    <t>262201</t>
  </si>
  <si>
    <t>1420100155134H</t>
  </si>
  <si>
    <t>1420100154402H</t>
  </si>
  <si>
    <t>242010263669</t>
  </si>
  <si>
    <t>263669</t>
  </si>
  <si>
    <t>242010263673</t>
  </si>
  <si>
    <t>263673</t>
  </si>
  <si>
    <t>1420100158252H</t>
  </si>
  <si>
    <t>DISCHER EF</t>
  </si>
  <si>
    <t>015825</t>
  </si>
  <si>
    <t>1420100158253H</t>
  </si>
  <si>
    <t>242010263544</t>
  </si>
  <si>
    <t>ALEXANDER MURPHY</t>
  </si>
  <si>
    <t>263544</t>
  </si>
  <si>
    <t>242010266785</t>
  </si>
  <si>
    <t>FRANKLIN</t>
  </si>
  <si>
    <t>266785</t>
  </si>
  <si>
    <t>242010266820</t>
  </si>
  <si>
    <t>266820</t>
  </si>
  <si>
    <t>242010265596</t>
  </si>
  <si>
    <t>MCCLAUGHERTY UNIT</t>
  </si>
  <si>
    <t>265596</t>
  </si>
  <si>
    <t>242010265628</t>
  </si>
  <si>
    <t>265628</t>
  </si>
  <si>
    <t>242010265600</t>
  </si>
  <si>
    <t>HARROD-MCCLAUGHERTY UNIT</t>
  </si>
  <si>
    <t>265600</t>
  </si>
  <si>
    <t>242010266249</t>
  </si>
  <si>
    <t>266249</t>
  </si>
  <si>
    <t>242010265153</t>
  </si>
  <si>
    <t>265153</t>
  </si>
  <si>
    <t>242010265601</t>
  </si>
  <si>
    <t>265601</t>
  </si>
  <si>
    <t>242010P47603</t>
  </si>
  <si>
    <t>BRACKEN R A A3H</t>
  </si>
  <si>
    <t>242010266826</t>
  </si>
  <si>
    <t>K R BRACKEN</t>
  </si>
  <si>
    <t>266826</t>
  </si>
  <si>
    <t>242010264460</t>
  </si>
  <si>
    <t>GLADYS WHEELER</t>
  </si>
  <si>
    <t>264460</t>
  </si>
  <si>
    <t>242010265373</t>
  </si>
  <si>
    <t>WHEELER MCTEE</t>
  </si>
  <si>
    <t>265373</t>
  </si>
  <si>
    <t>242010266131</t>
  </si>
  <si>
    <t>KAREN WHEELER</t>
  </si>
  <si>
    <t>266131</t>
  </si>
  <si>
    <t>242010266088</t>
  </si>
  <si>
    <t>266088</t>
  </si>
  <si>
    <t>242010265607</t>
  </si>
  <si>
    <t>265607</t>
  </si>
  <si>
    <t>242010265611</t>
  </si>
  <si>
    <t>265611</t>
  </si>
  <si>
    <t>242010266181</t>
  </si>
  <si>
    <t>266181</t>
  </si>
  <si>
    <t>242010265613</t>
  </si>
  <si>
    <t>265613</t>
  </si>
  <si>
    <t>242010267466</t>
  </si>
  <si>
    <t>FORREST WHEELER B</t>
  </si>
  <si>
    <t>267466</t>
  </si>
  <si>
    <t>242010267682</t>
  </si>
  <si>
    <t>267682</t>
  </si>
  <si>
    <t>242010267731</t>
  </si>
  <si>
    <t>RICK DAY UNIT 1</t>
  </si>
  <si>
    <t>267731</t>
  </si>
  <si>
    <t>242010267740</t>
  </si>
  <si>
    <t>WHEELER 2</t>
  </si>
  <si>
    <t>267740</t>
  </si>
  <si>
    <t>242010267738</t>
  </si>
  <si>
    <t>MAUPIN UNIT 1</t>
  </si>
  <si>
    <t>267738</t>
  </si>
  <si>
    <t>1420100163141H</t>
  </si>
  <si>
    <t>242010268147</t>
  </si>
  <si>
    <t>268147</t>
  </si>
  <si>
    <t>1420100153061H</t>
  </si>
  <si>
    <t>KINCAID 254</t>
  </si>
  <si>
    <t>015306</t>
  </si>
  <si>
    <t>242010264690</t>
  </si>
  <si>
    <t>264690</t>
  </si>
  <si>
    <t>242010264105</t>
  </si>
  <si>
    <t>264105</t>
  </si>
  <si>
    <t>5TV</t>
  </si>
  <si>
    <t>242010260606</t>
  </si>
  <si>
    <t>260606</t>
  </si>
  <si>
    <t>6TV</t>
  </si>
  <si>
    <t>1420100154431H</t>
  </si>
  <si>
    <t>BRISCOE ETAL SECTION 89</t>
  </si>
  <si>
    <t>015443</t>
  </si>
  <si>
    <t>1420100154441H</t>
  </si>
  <si>
    <t>BRISCOE ETAL SECTION 91</t>
  </si>
  <si>
    <t>015444</t>
  </si>
  <si>
    <t>1420100153017201H</t>
  </si>
  <si>
    <t>7201H</t>
  </si>
  <si>
    <t>242010264106</t>
  </si>
  <si>
    <t>264106</t>
  </si>
  <si>
    <t>7TV</t>
  </si>
  <si>
    <t>242010263743</t>
  </si>
  <si>
    <t>263743</t>
  </si>
  <si>
    <t>8TV</t>
  </si>
  <si>
    <t>242010263892</t>
  </si>
  <si>
    <t>TOVAR WEST-LLOYD 63 A UNIT</t>
  </si>
  <si>
    <t>263892</t>
  </si>
  <si>
    <t>242010263904</t>
  </si>
  <si>
    <t>TOVAR WEST-LLOYD 79 A UNIT</t>
  </si>
  <si>
    <t>263904</t>
  </si>
  <si>
    <t>242010267110</t>
  </si>
  <si>
    <t>TOVAR WEST-LLOYD 63 B UNIT</t>
  </si>
  <si>
    <t>267110</t>
  </si>
  <si>
    <t>242010268307</t>
  </si>
  <si>
    <t>TOVAR WEST-LLOYD 34 B UNIT</t>
  </si>
  <si>
    <t>268307</t>
  </si>
  <si>
    <t>242010260538</t>
  </si>
  <si>
    <t>SAN AMBROSIA D GU1</t>
  </si>
  <si>
    <t>260538</t>
  </si>
  <si>
    <t>242010261331</t>
  </si>
  <si>
    <t>261331</t>
  </si>
  <si>
    <t>242010261561</t>
  </si>
  <si>
    <t>261561</t>
  </si>
  <si>
    <t>242010260517</t>
  </si>
  <si>
    <t>260517</t>
  </si>
  <si>
    <t>242010263582</t>
  </si>
  <si>
    <t>263582</t>
  </si>
  <si>
    <t>242040264695</t>
  </si>
  <si>
    <t>264695</t>
  </si>
  <si>
    <t>2026</t>
  </si>
  <si>
    <t>242010260516</t>
  </si>
  <si>
    <t>260516</t>
  </si>
  <si>
    <t>L2H</t>
  </si>
  <si>
    <t>242010260528</t>
  </si>
  <si>
    <t>260528</t>
  </si>
  <si>
    <t>242010263096</t>
  </si>
  <si>
    <t>263096</t>
  </si>
  <si>
    <t>E1H</t>
  </si>
  <si>
    <t>242010265076</t>
  </si>
  <si>
    <t>265076</t>
  </si>
  <si>
    <t>E2H</t>
  </si>
  <si>
    <t>242010263434</t>
  </si>
  <si>
    <t>263434</t>
  </si>
  <si>
    <t>L1H</t>
  </si>
  <si>
    <t>242010263118</t>
  </si>
  <si>
    <t>263118</t>
  </si>
  <si>
    <t>242010263113</t>
  </si>
  <si>
    <t>263113</t>
  </si>
  <si>
    <t>242010264298</t>
  </si>
  <si>
    <t>264298</t>
  </si>
  <si>
    <t>242010261826</t>
  </si>
  <si>
    <t>261826</t>
  </si>
  <si>
    <t>242010260412</t>
  </si>
  <si>
    <t>260412</t>
  </si>
  <si>
    <t>242040263143</t>
  </si>
  <si>
    <t>263143</t>
  </si>
  <si>
    <t>5741</t>
  </si>
  <si>
    <t>242010261617</t>
  </si>
  <si>
    <t>261617</t>
  </si>
  <si>
    <t>242010263722</t>
  </si>
  <si>
    <t>263722</t>
  </si>
  <si>
    <t>242010263476</t>
  </si>
  <si>
    <t>263476</t>
  </si>
  <si>
    <t>242010263545</t>
  </si>
  <si>
    <t>263545</t>
  </si>
  <si>
    <t>242010266133</t>
  </si>
  <si>
    <t>266133</t>
  </si>
  <si>
    <t>242010266098</t>
  </si>
  <si>
    <t>266098</t>
  </si>
  <si>
    <t>242010260430</t>
  </si>
  <si>
    <t>260430</t>
  </si>
  <si>
    <t>242010260652</t>
  </si>
  <si>
    <t>260652</t>
  </si>
  <si>
    <t>242040262502</t>
  </si>
  <si>
    <t>DEVON ENERGY PRODUCTION COMPANY L P</t>
  </si>
  <si>
    <t>JOHN GARNER RANCH</t>
  </si>
  <si>
    <t>262502</t>
  </si>
  <si>
    <t>242040262595</t>
  </si>
  <si>
    <t>262595</t>
  </si>
  <si>
    <t>301</t>
  </si>
  <si>
    <t>242040263142</t>
  </si>
  <si>
    <t>263142</t>
  </si>
  <si>
    <t>401</t>
  </si>
  <si>
    <t>242010263067</t>
  </si>
  <si>
    <t>263067</t>
  </si>
  <si>
    <t>242040262597</t>
  </si>
  <si>
    <t>262597</t>
  </si>
  <si>
    <t>501</t>
  </si>
  <si>
    <t>242010263265</t>
  </si>
  <si>
    <t>263265</t>
  </si>
  <si>
    <t>242010261623</t>
  </si>
  <si>
    <t>261623</t>
  </si>
  <si>
    <t>242040263278</t>
  </si>
  <si>
    <t>263278</t>
  </si>
  <si>
    <t>242040265848</t>
  </si>
  <si>
    <t>265848</t>
  </si>
  <si>
    <t>5</t>
  </si>
  <si>
    <t>242040263261</t>
  </si>
  <si>
    <t>263261</t>
  </si>
  <si>
    <t>242010266084</t>
  </si>
  <si>
    <t>GATES 10-DR TR1</t>
  </si>
  <si>
    <t>266084</t>
  </si>
  <si>
    <t>242010265517</t>
  </si>
  <si>
    <t>265517</t>
  </si>
  <si>
    <t>A529H</t>
  </si>
  <si>
    <t>242010264977</t>
  </si>
  <si>
    <t>264977</t>
  </si>
  <si>
    <t>A527H</t>
  </si>
  <si>
    <t>242040264970</t>
  </si>
  <si>
    <t>264970</t>
  </si>
  <si>
    <t>707</t>
  </si>
  <si>
    <t>242040265531</t>
  </si>
  <si>
    <t>265531</t>
  </si>
  <si>
    <t>807A</t>
  </si>
  <si>
    <t>242040265850</t>
  </si>
  <si>
    <t>265850</t>
  </si>
  <si>
    <t>907A</t>
  </si>
  <si>
    <t>242010260600</t>
  </si>
  <si>
    <t>260600</t>
  </si>
  <si>
    <t>242010263436</t>
  </si>
  <si>
    <t>263436</t>
  </si>
  <si>
    <t>242010261412</t>
  </si>
  <si>
    <t>261412</t>
  </si>
  <si>
    <t>242010261616</t>
  </si>
  <si>
    <t>261616</t>
  </si>
  <si>
    <t>242040263145</t>
  </si>
  <si>
    <t>263145</t>
  </si>
  <si>
    <t>242040263146</t>
  </si>
  <si>
    <t>263146</t>
  </si>
  <si>
    <t>242040263147</t>
  </si>
  <si>
    <t>263147</t>
  </si>
  <si>
    <t>9</t>
  </si>
  <si>
    <t>242010266167</t>
  </si>
  <si>
    <t>266167</t>
  </si>
  <si>
    <t>242010264020</t>
  </si>
  <si>
    <t>BRISCOE CHUPADERA RANCH</t>
  </si>
  <si>
    <t>264020</t>
  </si>
  <si>
    <t>242010263437</t>
  </si>
  <si>
    <t>263437</t>
  </si>
  <si>
    <t>242040264277</t>
  </si>
  <si>
    <t>264277</t>
  </si>
  <si>
    <t>4129</t>
  </si>
  <si>
    <t>242040265562</t>
  </si>
  <si>
    <t>265562</t>
  </si>
  <si>
    <t>5129</t>
  </si>
  <si>
    <t>242040264278</t>
  </si>
  <si>
    <t>264278</t>
  </si>
  <si>
    <t>6129</t>
  </si>
  <si>
    <t>242010266470</t>
  </si>
  <si>
    <t>266470</t>
  </si>
  <si>
    <t>242010264300</t>
  </si>
  <si>
    <t>264300</t>
  </si>
  <si>
    <t>242010263438</t>
  </si>
  <si>
    <t>263438</t>
  </si>
  <si>
    <t>242040265605</t>
  </si>
  <si>
    <t>265605</t>
  </si>
  <si>
    <t>242040264149</t>
  </si>
  <si>
    <t>264149</t>
  </si>
  <si>
    <t>242010263439</t>
  </si>
  <si>
    <t>263439</t>
  </si>
  <si>
    <t>242010P51061</t>
  </si>
  <si>
    <t>GALVAN RANCH A539H</t>
  </si>
  <si>
    <t>A539H</t>
  </si>
  <si>
    <t>242010P51062</t>
  </si>
  <si>
    <t>GALVAN RANCH A540H</t>
  </si>
  <si>
    <t>A540H</t>
  </si>
  <si>
    <t>242010P51063</t>
  </si>
  <si>
    <t>GALVAN RANCH A541H</t>
  </si>
  <si>
    <t>A541H</t>
  </si>
  <si>
    <t>242010264124</t>
  </si>
  <si>
    <t>264124</t>
  </si>
  <si>
    <t>242010266087</t>
  </si>
  <si>
    <t>266087</t>
  </si>
  <si>
    <t>242010266825</t>
  </si>
  <si>
    <t>266825</t>
  </si>
  <si>
    <t>D3H</t>
  </si>
  <si>
    <t>242010265554</t>
  </si>
  <si>
    <t>LEYENDECKER-HUNTER 1377 GU</t>
  </si>
  <si>
    <t>265554</t>
  </si>
  <si>
    <t>242040267008</t>
  </si>
  <si>
    <t>267008</t>
  </si>
  <si>
    <t>708</t>
  </si>
  <si>
    <t>242040267610</t>
  </si>
  <si>
    <t>267610</t>
  </si>
  <si>
    <t>908</t>
  </si>
  <si>
    <t>242040267009</t>
  </si>
  <si>
    <t>267009</t>
  </si>
  <si>
    <t>808</t>
  </si>
  <si>
    <t>142010015564B  1H</t>
  </si>
  <si>
    <t>242010264133</t>
  </si>
  <si>
    <t>264133</t>
  </si>
  <si>
    <t>142010015564A  1H</t>
  </si>
  <si>
    <t>242040262738</t>
  </si>
  <si>
    <t>262738</t>
  </si>
  <si>
    <t>242010266146</t>
  </si>
  <si>
    <t>DAWSON GU</t>
  </si>
  <si>
    <t>266146</t>
  </si>
  <si>
    <t>242010265546</t>
  </si>
  <si>
    <t>265546</t>
  </si>
  <si>
    <t>242010266721</t>
  </si>
  <si>
    <t>266721</t>
  </si>
  <si>
    <t>D6HA</t>
  </si>
  <si>
    <t>242010266090</t>
  </si>
  <si>
    <t>266090</t>
  </si>
  <si>
    <t>242040263148</t>
  </si>
  <si>
    <t>263148</t>
  </si>
  <si>
    <t>1004</t>
  </si>
  <si>
    <t>242010263241</t>
  </si>
  <si>
    <t>263241</t>
  </si>
  <si>
    <t>242010263284</t>
  </si>
  <si>
    <t>263284</t>
  </si>
  <si>
    <t>242010263371</t>
  </si>
  <si>
    <t>263371</t>
  </si>
  <si>
    <t>242010265369</t>
  </si>
  <si>
    <t>BRISCOE G GU5 STATE</t>
  </si>
  <si>
    <t>265369</t>
  </si>
  <si>
    <t>242010264022</t>
  </si>
  <si>
    <t>264022</t>
  </si>
  <si>
    <t>242010267079</t>
  </si>
  <si>
    <t>267079</t>
  </si>
  <si>
    <t>E3H</t>
  </si>
  <si>
    <t>242010267231</t>
  </si>
  <si>
    <t>267231</t>
  </si>
  <si>
    <t>D5HA</t>
  </si>
  <si>
    <t>242010267230</t>
  </si>
  <si>
    <t>267230</t>
  </si>
  <si>
    <t>D5HB</t>
  </si>
  <si>
    <t>242010266799</t>
  </si>
  <si>
    <t>266799</t>
  </si>
  <si>
    <t>D5HZ</t>
  </si>
  <si>
    <t>242010267254</t>
  </si>
  <si>
    <t>267254</t>
  </si>
  <si>
    <t>D5HY</t>
  </si>
  <si>
    <t>242010264607</t>
  </si>
  <si>
    <t>GALVAN STATE</t>
  </si>
  <si>
    <t>264607</t>
  </si>
  <si>
    <t>242010265400</t>
  </si>
  <si>
    <t>265400</t>
  </si>
  <si>
    <t>242010P53081</t>
  </si>
  <si>
    <t>GATES 010-CHK-B 1286 D2H</t>
  </si>
  <si>
    <t>242040265603</t>
  </si>
  <si>
    <t>265603</t>
  </si>
  <si>
    <t>242010266148</t>
  </si>
  <si>
    <t>266148</t>
  </si>
  <si>
    <t>242040264150</t>
  </si>
  <si>
    <t>264150</t>
  </si>
  <si>
    <t>242010265169</t>
  </si>
  <si>
    <t>265169</t>
  </si>
  <si>
    <t>A501H</t>
  </si>
  <si>
    <t>242010265240</t>
  </si>
  <si>
    <t>265240</t>
  </si>
  <si>
    <t>A401H</t>
  </si>
  <si>
    <t>242010265374</t>
  </si>
  <si>
    <t>265374</t>
  </si>
  <si>
    <t>A301H</t>
  </si>
  <si>
    <t>242040264272</t>
  </si>
  <si>
    <t>264272</t>
  </si>
  <si>
    <t>242010267077</t>
  </si>
  <si>
    <t>267077</t>
  </si>
  <si>
    <t>D8HC</t>
  </si>
  <si>
    <t>242010266190</t>
  </si>
  <si>
    <t>266190</t>
  </si>
  <si>
    <t>D8HL</t>
  </si>
  <si>
    <t>242010265398</t>
  </si>
  <si>
    <t>265398</t>
  </si>
  <si>
    <t>D7HA</t>
  </si>
  <si>
    <t>242010267080</t>
  </si>
  <si>
    <t>267080</t>
  </si>
  <si>
    <t>D7HL</t>
  </si>
  <si>
    <t>242040267182</t>
  </si>
  <si>
    <t>267182</t>
  </si>
  <si>
    <t>308A</t>
  </si>
  <si>
    <t>242040267188</t>
  </si>
  <si>
    <t>267188</t>
  </si>
  <si>
    <t>408A</t>
  </si>
  <si>
    <t>242040267180</t>
  </si>
  <si>
    <t>267180</t>
  </si>
  <si>
    <t>202</t>
  </si>
  <si>
    <t>242010P48745</t>
  </si>
  <si>
    <t>BRISCOE R 6H</t>
  </si>
  <si>
    <t>242010P47522</t>
  </si>
  <si>
    <t>BRISCOE R 7H</t>
  </si>
  <si>
    <t>242010267052</t>
  </si>
  <si>
    <t>267052</t>
  </si>
  <si>
    <t>242040264349</t>
  </si>
  <si>
    <t>264349</t>
  </si>
  <si>
    <t>242010266299</t>
  </si>
  <si>
    <t>266299</t>
  </si>
  <si>
    <t>242010266468</t>
  </si>
  <si>
    <t>266468</t>
  </si>
  <si>
    <t>D6HB</t>
  </si>
  <si>
    <t>242010264174</t>
  </si>
  <si>
    <t>264174</t>
  </si>
  <si>
    <t>242010264177</t>
  </si>
  <si>
    <t>264177</t>
  </si>
  <si>
    <t>242010265121</t>
  </si>
  <si>
    <t>265121</t>
  </si>
  <si>
    <t>242010266258</t>
  </si>
  <si>
    <t>GALVAN RANCH LP</t>
  </si>
  <si>
    <t>266258</t>
  </si>
  <si>
    <t>242010265460</t>
  </si>
  <si>
    <t>BRISCOE GU1 STATE AR</t>
  </si>
  <si>
    <t>265460</t>
  </si>
  <si>
    <t>242010267803</t>
  </si>
  <si>
    <t>267803</t>
  </si>
  <si>
    <t>D9HA</t>
  </si>
  <si>
    <t>242010267314</t>
  </si>
  <si>
    <t>267314</t>
  </si>
  <si>
    <t>D9HB</t>
  </si>
  <si>
    <t>242010266035</t>
  </si>
  <si>
    <t>266035</t>
  </si>
  <si>
    <t>D9HC</t>
  </si>
  <si>
    <t>242010265405</t>
  </si>
  <si>
    <t>265405</t>
  </si>
  <si>
    <t>D9HD</t>
  </si>
  <si>
    <t>242010266943</t>
  </si>
  <si>
    <t>266943</t>
  </si>
  <si>
    <t>242010266726</t>
  </si>
  <si>
    <t>266726</t>
  </si>
  <si>
    <t>242010265445</t>
  </si>
  <si>
    <t>265445</t>
  </si>
  <si>
    <t>242010265442</t>
  </si>
  <si>
    <t>265442</t>
  </si>
  <si>
    <t>242010266941</t>
  </si>
  <si>
    <t>266941</t>
  </si>
  <si>
    <t>242010263620</t>
  </si>
  <si>
    <t>263620</t>
  </si>
  <si>
    <t>242010265563</t>
  </si>
  <si>
    <t>265563</t>
  </si>
  <si>
    <t>242010267011</t>
  </si>
  <si>
    <t>267011</t>
  </si>
  <si>
    <t>F3HA</t>
  </si>
  <si>
    <t>242010267064</t>
  </si>
  <si>
    <t>267064</t>
  </si>
  <si>
    <t>F3HL</t>
  </si>
  <si>
    <t>242010267068</t>
  </si>
  <si>
    <t>267068</t>
  </si>
  <si>
    <t>F3HZ</t>
  </si>
  <si>
    <t>242010P48774</t>
  </si>
  <si>
    <t>F-3HB</t>
  </si>
  <si>
    <t>242010265404</t>
  </si>
  <si>
    <t>265404</t>
  </si>
  <si>
    <t>D10HA</t>
  </si>
  <si>
    <t>242010267823</t>
  </si>
  <si>
    <t>267823</t>
  </si>
  <si>
    <t>D10HB</t>
  </si>
  <si>
    <t>242010265403</t>
  </si>
  <si>
    <t>265403</t>
  </si>
  <si>
    <t>D10HC</t>
  </si>
  <si>
    <t>242040267195</t>
  </si>
  <si>
    <t>267195</t>
  </si>
  <si>
    <t>302</t>
  </si>
  <si>
    <t>242040267381</t>
  </si>
  <si>
    <t>267381</t>
  </si>
  <si>
    <t>402</t>
  </si>
  <si>
    <t>242040267609</t>
  </si>
  <si>
    <t>267609</t>
  </si>
  <si>
    <t>502</t>
  </si>
  <si>
    <t>242010267825</t>
  </si>
  <si>
    <t>267825</t>
  </si>
  <si>
    <t>D10HL</t>
  </si>
  <si>
    <t>242010265195</t>
  </si>
  <si>
    <t>BRISCOE G GU4 STATE</t>
  </si>
  <si>
    <t>265195</t>
  </si>
  <si>
    <t>242010267257</t>
  </si>
  <si>
    <t>267257</t>
  </si>
  <si>
    <t>242010266067</t>
  </si>
  <si>
    <t>GATES 010 CHK-B TR1</t>
  </si>
  <si>
    <t>266067</t>
  </si>
  <si>
    <t>D6H</t>
  </si>
  <si>
    <t>242010266065</t>
  </si>
  <si>
    <t>266065</t>
  </si>
  <si>
    <t>D5H</t>
  </si>
  <si>
    <t>242040267357</t>
  </si>
  <si>
    <t>GATES 10 ROSE A 2308</t>
  </si>
  <si>
    <t>267357</t>
  </si>
  <si>
    <t>242010264689</t>
  </si>
  <si>
    <t>264689</t>
  </si>
  <si>
    <t>242040267359</t>
  </si>
  <si>
    <t>267359</t>
  </si>
  <si>
    <t>242040267362</t>
  </si>
  <si>
    <t>267362</t>
  </si>
  <si>
    <t>242010P53714</t>
  </si>
  <si>
    <t>WORTHEY RANCH 12H</t>
  </si>
  <si>
    <t>242010P53724</t>
  </si>
  <si>
    <t>WORTHEY RANCH 13H</t>
  </si>
  <si>
    <t>242040267611</t>
  </si>
  <si>
    <t>267611</t>
  </si>
  <si>
    <t>242040267612</t>
  </si>
  <si>
    <t>267612</t>
  </si>
  <si>
    <t>242040267613</t>
  </si>
  <si>
    <t>267613</t>
  </si>
  <si>
    <t>242010267822</t>
  </si>
  <si>
    <t>267822</t>
  </si>
  <si>
    <t>D11HB</t>
  </si>
  <si>
    <t>242010267824</t>
  </si>
  <si>
    <t>267824</t>
  </si>
  <si>
    <t>D11HC</t>
  </si>
  <si>
    <t>242010265815</t>
  </si>
  <si>
    <t>265815</t>
  </si>
  <si>
    <t>D11HA</t>
  </si>
  <si>
    <t>242010265402</t>
  </si>
  <si>
    <t>265402</t>
  </si>
  <si>
    <t>D11HD</t>
  </si>
  <si>
    <t>242010P51122</t>
  </si>
  <si>
    <t>WORTHEY RANCH 29H</t>
  </si>
  <si>
    <t>242010P50378</t>
  </si>
  <si>
    <t>BRISCOE G 14H</t>
  </si>
  <si>
    <t>242010P50379</t>
  </si>
  <si>
    <t>BRISCOE G 15H</t>
  </si>
  <si>
    <t>242010P50380</t>
  </si>
  <si>
    <t>BRISCOE G 16H</t>
  </si>
  <si>
    <t>242010266861</t>
  </si>
  <si>
    <t>266861</t>
  </si>
  <si>
    <t>242040267799</t>
  </si>
  <si>
    <t>267799</t>
  </si>
  <si>
    <t>7012</t>
  </si>
  <si>
    <t>242040267804</t>
  </si>
  <si>
    <t>267804</t>
  </si>
  <si>
    <t>8012</t>
  </si>
  <si>
    <t>242040267870</t>
  </si>
  <si>
    <t>267870</t>
  </si>
  <si>
    <t>9012</t>
  </si>
  <si>
    <t>242040268083</t>
  </si>
  <si>
    <t>268083</t>
  </si>
  <si>
    <t>1012A</t>
  </si>
  <si>
    <t>242040267802</t>
  </si>
  <si>
    <t>267802</t>
  </si>
  <si>
    <t>2012A</t>
  </si>
  <si>
    <t>242040268240</t>
  </si>
  <si>
    <t>268240</t>
  </si>
  <si>
    <t>3012A</t>
  </si>
  <si>
    <t>242040268206</t>
  </si>
  <si>
    <t>268206</t>
  </si>
  <si>
    <t>4012A</t>
  </si>
  <si>
    <t>242040268246</t>
  </si>
  <si>
    <t>268246</t>
  </si>
  <si>
    <t>6012A</t>
  </si>
  <si>
    <t>242010267608</t>
  </si>
  <si>
    <t>GATES 07-DR G U</t>
  </si>
  <si>
    <t>267608</t>
  </si>
  <si>
    <t>242010266860</t>
  </si>
  <si>
    <t>BRISCOE G GU6</t>
  </si>
  <si>
    <t>266860</t>
  </si>
  <si>
    <t>242010267050</t>
  </si>
  <si>
    <t>267050</t>
  </si>
  <si>
    <t>242010267051</t>
  </si>
  <si>
    <t>267051</t>
  </si>
  <si>
    <t>242010266173</t>
  </si>
  <si>
    <t>266173</t>
  </si>
  <si>
    <t>242010P53077</t>
  </si>
  <si>
    <t>E-5HE</t>
  </si>
  <si>
    <t>242010P53052</t>
  </si>
  <si>
    <t>E-5HD</t>
  </si>
  <si>
    <t>242010P53051</t>
  </si>
  <si>
    <t>E-5HC</t>
  </si>
  <si>
    <t>242010P53050</t>
  </si>
  <si>
    <t>E-5HB</t>
  </si>
  <si>
    <t>242010P53048</t>
  </si>
  <si>
    <t>E-5HA</t>
  </si>
  <si>
    <t>242010266925</t>
  </si>
  <si>
    <t>266925</t>
  </si>
  <si>
    <t>E1HB</t>
  </si>
  <si>
    <t>242010P53089</t>
  </si>
  <si>
    <t>E-5HL</t>
  </si>
  <si>
    <t>242010267063</t>
  </si>
  <si>
    <t>267063</t>
  </si>
  <si>
    <t>F3HC</t>
  </si>
  <si>
    <t>242040265615</t>
  </si>
  <si>
    <t>265615</t>
  </si>
  <si>
    <t>242010P51157</t>
  </si>
  <si>
    <t>GALVAN RANCH A569H</t>
  </si>
  <si>
    <t>A569H</t>
  </si>
  <si>
    <t>242010P51158</t>
  </si>
  <si>
    <t>GALVAN RANCH A567H</t>
  </si>
  <si>
    <t>A567H</t>
  </si>
  <si>
    <t>242010265394</t>
  </si>
  <si>
    <t>265394</t>
  </si>
  <si>
    <t>D4HA</t>
  </si>
  <si>
    <t>242010P52557</t>
  </si>
  <si>
    <t>D-4HB</t>
  </si>
  <si>
    <t>242010265395</t>
  </si>
  <si>
    <t>265395</t>
  </si>
  <si>
    <t>D4HC</t>
  </si>
  <si>
    <t>242010265393</t>
  </si>
  <si>
    <t>265393</t>
  </si>
  <si>
    <t>D4HD</t>
  </si>
  <si>
    <t>242010P53044</t>
  </si>
  <si>
    <t>E-3HA</t>
  </si>
  <si>
    <t>242010P53043</t>
  </si>
  <si>
    <t>E-3HB</t>
  </si>
  <si>
    <t>242010P53042</t>
  </si>
  <si>
    <t>E-3HC</t>
  </si>
  <si>
    <t>242010P53035</t>
  </si>
  <si>
    <t>D-12HB</t>
  </si>
  <si>
    <t>242010P53749</t>
  </si>
  <si>
    <t>D-12HD</t>
  </si>
  <si>
    <t>242010P53750</t>
  </si>
  <si>
    <t>D-12HC</t>
  </si>
  <si>
    <t>242010P53034</t>
  </si>
  <si>
    <t>D-12HA</t>
  </si>
  <si>
    <t>242040265268</t>
  </si>
  <si>
    <t>265268</t>
  </si>
  <si>
    <t>242040265269</t>
  </si>
  <si>
    <t>265269</t>
  </si>
  <si>
    <t>242010P51784</t>
  </si>
  <si>
    <t>FASKEN OIL AND RANCH LTD</t>
  </si>
  <si>
    <t>LOMA BLANCA #2H</t>
  </si>
  <si>
    <t>242040P52021</t>
  </si>
  <si>
    <t>GATES 05D 1 11</t>
  </si>
  <si>
    <t>1011</t>
  </si>
  <si>
    <t>242040P52015</t>
  </si>
  <si>
    <t>GATES 05D 2 11</t>
  </si>
  <si>
    <t>2011</t>
  </si>
  <si>
    <t>242040P47595</t>
  </si>
  <si>
    <t>GATES 05D 7 12A</t>
  </si>
  <si>
    <t>7012A</t>
  </si>
  <si>
    <t>242010P51809</t>
  </si>
  <si>
    <t>BRISCOE G GU7 STATE 21H</t>
  </si>
  <si>
    <t>242010P51808</t>
  </si>
  <si>
    <t>BRISCOE G GU8 STATE 22H</t>
  </si>
  <si>
    <t>242040P52020</t>
  </si>
  <si>
    <t>GATES 05D 5 11</t>
  </si>
  <si>
    <t>5011</t>
  </si>
  <si>
    <t>242040P52018</t>
  </si>
  <si>
    <t>GATES 05D 3 11</t>
  </si>
  <si>
    <t>3011</t>
  </si>
  <si>
    <t>242040P52017</t>
  </si>
  <si>
    <t>GATES 05D 4 11</t>
  </si>
  <si>
    <t>4011</t>
  </si>
  <si>
    <t>242040265270</t>
  </si>
  <si>
    <t>265270</t>
  </si>
  <si>
    <t>242010P50516</t>
  </si>
  <si>
    <t>BRISCOE B GU1 14H</t>
  </si>
  <si>
    <t>242010P50517</t>
  </si>
  <si>
    <t>BRISCOE B GU1 15H</t>
  </si>
  <si>
    <t>242010P53069</t>
  </si>
  <si>
    <t>GATES 010 CHK B 1286 D3H</t>
  </si>
  <si>
    <t>242010P53074</t>
  </si>
  <si>
    <t>GATES 010 CHK B 1296 D 4H</t>
  </si>
  <si>
    <t>D4H</t>
  </si>
  <si>
    <t>242010P50541</t>
  </si>
  <si>
    <t>BRISCOE GU1 STATE AR 3H</t>
  </si>
  <si>
    <t>242010P49525</t>
  </si>
  <si>
    <t>GATES 07-DR (27H)</t>
  </si>
  <si>
    <t>242040265271</t>
  </si>
  <si>
    <t>265271</t>
  </si>
  <si>
    <t>242040P53923</t>
  </si>
  <si>
    <t>GATES 05D 6011</t>
  </si>
  <si>
    <t>611</t>
  </si>
  <si>
    <t>242010P53061</t>
  </si>
  <si>
    <t>BRISCOE G 25H</t>
  </si>
  <si>
    <t>242010P53076</t>
  </si>
  <si>
    <t>BRISCOE G 40H</t>
  </si>
  <si>
    <t>242010P52573</t>
  </si>
  <si>
    <t>GATES 07-DR GU C (33H)</t>
  </si>
  <si>
    <t>242040P53250</t>
  </si>
  <si>
    <t>GATES 05 D</t>
  </si>
  <si>
    <t>1111</t>
  </si>
  <si>
    <t>242040P53252</t>
  </si>
  <si>
    <t>242010P53046</t>
  </si>
  <si>
    <t>GALVAN RANCH LP 4H</t>
  </si>
  <si>
    <t>242010P52580</t>
  </si>
  <si>
    <t>GATES 07-DR GU D (34H)</t>
  </si>
  <si>
    <t>242010P51783</t>
  </si>
  <si>
    <t>LEYENDECKER-HUNTER 1377 (6H)</t>
  </si>
  <si>
    <t>242040P53251</t>
  </si>
  <si>
    <t>1211</t>
  </si>
  <si>
    <t>242010P53075</t>
  </si>
  <si>
    <t>GATES 07-DR GU N #59H</t>
  </si>
  <si>
    <t>242040P53253</t>
  </si>
  <si>
    <t>1411</t>
  </si>
  <si>
    <t>242010P52588</t>
  </si>
  <si>
    <t>GATES 07-DR GU G (46H)</t>
  </si>
  <si>
    <t>46H</t>
  </si>
  <si>
    <t>242010P53079</t>
  </si>
  <si>
    <t>GATES 10-DR TR1 #62H</t>
  </si>
  <si>
    <t>242020268197</t>
  </si>
  <si>
    <t>MYRA KELLEY 05</t>
  </si>
  <si>
    <t>268197</t>
  </si>
  <si>
    <t>Wet Gas</t>
  </si>
  <si>
    <t>242020268180</t>
  </si>
  <si>
    <t>BURNS 01</t>
  </si>
  <si>
    <t>268180</t>
  </si>
  <si>
    <t>242010254449</t>
  </si>
  <si>
    <t>CAROLINE PIELOP</t>
  </si>
  <si>
    <t>254449</t>
  </si>
  <si>
    <t>242010259550</t>
  </si>
  <si>
    <t>MARTIN J C</t>
  </si>
  <si>
    <t>259550</t>
  </si>
  <si>
    <t>242010260067</t>
  </si>
  <si>
    <t>260067</t>
  </si>
  <si>
    <t>242010260230</t>
  </si>
  <si>
    <t>CAROLINE PIELOP UNIT 5</t>
  </si>
  <si>
    <t>260230</t>
  </si>
  <si>
    <t>242010260469</t>
  </si>
  <si>
    <t>BRACKEN - J V</t>
  </si>
  <si>
    <t>260469</t>
  </si>
  <si>
    <t>242010260065</t>
  </si>
  <si>
    <t>WOODWARD G U</t>
  </si>
  <si>
    <t>260065</t>
  </si>
  <si>
    <t>242040254370</t>
  </si>
  <si>
    <t>BIG REEF</t>
  </si>
  <si>
    <t>BOOTH UNOCAL H</t>
  </si>
  <si>
    <t>254370</t>
  </si>
  <si>
    <t>2B</t>
  </si>
  <si>
    <t>242040253091</t>
  </si>
  <si>
    <t>APACHE RANCH</t>
  </si>
  <si>
    <t>BRISCOE STATE AR</t>
  </si>
  <si>
    <t>253091</t>
  </si>
  <si>
    <t>242010263558</t>
  </si>
  <si>
    <t>LEYENDECKER-HUNTER 1377</t>
  </si>
  <si>
    <t>263558</t>
  </si>
  <si>
    <t>242040259365</t>
  </si>
  <si>
    <t>259365</t>
  </si>
  <si>
    <t>242010260187</t>
  </si>
  <si>
    <t>260187</t>
  </si>
  <si>
    <t>242010260377</t>
  </si>
  <si>
    <t>260377</t>
  </si>
  <si>
    <t>242020266284</t>
  </si>
  <si>
    <t>KAREN KENNEDY UNIT A</t>
  </si>
  <si>
    <t>266284</t>
  </si>
  <si>
    <t>242020267757</t>
  </si>
  <si>
    <t>POSTEL 01</t>
  </si>
  <si>
    <t>267757</t>
  </si>
  <si>
    <t>242020266847</t>
  </si>
  <si>
    <t>MC CARN B</t>
  </si>
  <si>
    <t>266847</t>
  </si>
  <si>
    <t>242020257844</t>
  </si>
  <si>
    <t>257844</t>
  </si>
  <si>
    <t>1A</t>
  </si>
  <si>
    <t>242020267658</t>
  </si>
  <si>
    <t>MYRA KELLEY 06</t>
  </si>
  <si>
    <t>267658</t>
  </si>
  <si>
    <t>242020265688</t>
  </si>
  <si>
    <t>NEWTON GOHMERT 01</t>
  </si>
  <si>
    <t>265688</t>
  </si>
  <si>
    <t>242020265491</t>
  </si>
  <si>
    <t>PFEIFER GAS UNIT 1</t>
  </si>
  <si>
    <t>265491</t>
  </si>
  <si>
    <t>242020P46821</t>
  </si>
  <si>
    <t>PEDRAZA 01 01H</t>
  </si>
  <si>
    <t>242020260243</t>
  </si>
  <si>
    <t>REGMUND GAS UNIT 1</t>
  </si>
  <si>
    <t>260243</t>
  </si>
  <si>
    <t>1420200098101H</t>
  </si>
  <si>
    <t>DEWBRE-JOHNSON UNIT</t>
  </si>
  <si>
    <t>009810</t>
  </si>
  <si>
    <t>242010260588</t>
  </si>
  <si>
    <t>260588</t>
  </si>
  <si>
    <t>452B</t>
  </si>
  <si>
    <t>242010261085</t>
  </si>
  <si>
    <t>BROWN TRUST UNIT 1</t>
  </si>
  <si>
    <t>261085</t>
  </si>
  <si>
    <t>242010264016</t>
  </si>
  <si>
    <t>BROWN TRUSTS UNIT 3</t>
  </si>
  <si>
    <t>264016</t>
  </si>
  <si>
    <t>242010267665</t>
  </si>
  <si>
    <t>KILLAM GONZALEZ A</t>
  </si>
  <si>
    <t>267665</t>
  </si>
  <si>
    <t>242010266926</t>
  </si>
  <si>
    <t>266926</t>
  </si>
  <si>
    <t>242010267480</t>
  </si>
  <si>
    <t>ALDERMAN B EF</t>
  </si>
  <si>
    <t>267480</t>
  </si>
  <si>
    <t>242020P49777</t>
  </si>
  <si>
    <t>SAENZ DAVID 01 01H</t>
  </si>
  <si>
    <t>242020P53621</t>
  </si>
  <si>
    <t>MALEK FRANK 03 01H</t>
  </si>
  <si>
    <t>242020P53615</t>
  </si>
  <si>
    <t>SCHMIDT FAMILY 02 01H</t>
  </si>
  <si>
    <t>242010263587</t>
  </si>
  <si>
    <t>263587</t>
  </si>
  <si>
    <t>242010266246</t>
  </si>
  <si>
    <t>NICHOLS LOWE UNIT</t>
  </si>
  <si>
    <t>266246</t>
  </si>
  <si>
    <t>242010266937</t>
  </si>
  <si>
    <t>GENTRY</t>
  </si>
  <si>
    <t>266937</t>
  </si>
  <si>
    <t>242010266080</t>
  </si>
  <si>
    <t>266080</t>
  </si>
  <si>
    <t>242010265479</t>
  </si>
  <si>
    <t>LONG A G HEIRS</t>
  </si>
  <si>
    <t>265479</t>
  </si>
  <si>
    <t>242010260396</t>
  </si>
  <si>
    <t>260396</t>
  </si>
  <si>
    <t>242010260376</t>
  </si>
  <si>
    <t>260376</t>
  </si>
  <si>
    <t>242010263175</t>
  </si>
  <si>
    <t>263175</t>
  </si>
  <si>
    <t>242010263767</t>
  </si>
  <si>
    <t>263767</t>
  </si>
  <si>
    <t>A528H</t>
  </si>
  <si>
    <t>242010263675</t>
  </si>
  <si>
    <t>263675</t>
  </si>
  <si>
    <t>A442H</t>
  </si>
  <si>
    <t>242010263700</t>
  </si>
  <si>
    <t>263700</t>
  </si>
  <si>
    <t>A443H</t>
  </si>
  <si>
    <t>242010266786</t>
  </si>
  <si>
    <t>266786</t>
  </si>
  <si>
    <t>242010264517</t>
  </si>
  <si>
    <t>264517</t>
  </si>
  <si>
    <t>242010P49487</t>
  </si>
  <si>
    <t>GALVAN RANCH A334H</t>
  </si>
  <si>
    <t>A334H</t>
  </si>
  <si>
    <t>242010267049</t>
  </si>
  <si>
    <t>267049</t>
  </si>
  <si>
    <t>C403H</t>
  </si>
  <si>
    <t>242010P51156</t>
  </si>
  <si>
    <t>GALVAN RANCH A568H</t>
  </si>
  <si>
    <t>A568H</t>
  </si>
  <si>
    <t>242010267934</t>
  </si>
  <si>
    <t>267934</t>
  </si>
  <si>
    <t>242010P53067</t>
  </si>
  <si>
    <t>GALVAN RANCH A131H</t>
  </si>
  <si>
    <t>A131H</t>
  </si>
  <si>
    <t>Dry Gas</t>
  </si>
  <si>
    <t>242020258598</t>
  </si>
  <si>
    <t>CARLYON GAS UNIT 1</t>
  </si>
  <si>
    <t>258598</t>
  </si>
  <si>
    <t>242020260391</t>
  </si>
  <si>
    <t>BORN A</t>
  </si>
  <si>
    <t>260391</t>
  </si>
  <si>
    <t>242030249148</t>
  </si>
  <si>
    <t>MYERS CATTLE</t>
  </si>
  <si>
    <t>249148</t>
  </si>
  <si>
    <t>E1</t>
  </si>
  <si>
    <t>242020259885</t>
  </si>
  <si>
    <t>SJOBERG 01</t>
  </si>
  <si>
    <t>259885</t>
  </si>
  <si>
    <t>242020260384</t>
  </si>
  <si>
    <t>RANEY 01</t>
  </si>
  <si>
    <t>260384</t>
  </si>
  <si>
    <t>242010251776</t>
  </si>
  <si>
    <t>MARTIN DORA</t>
  </si>
  <si>
    <t>251776</t>
  </si>
  <si>
    <t>242010251105</t>
  </si>
  <si>
    <t>HENDERSON-CENIZO</t>
  </si>
  <si>
    <t>251105</t>
  </si>
  <si>
    <t>242010252761</t>
  </si>
  <si>
    <t>SPRINGER RANCH</t>
  </si>
  <si>
    <t>252761</t>
  </si>
  <si>
    <t>242010252769</t>
  </si>
  <si>
    <t>STS-A</t>
  </si>
  <si>
    <t>252769</t>
  </si>
  <si>
    <t>242010251816</t>
  </si>
  <si>
    <t>MARTIN DORA 1716</t>
  </si>
  <si>
    <t>251816</t>
  </si>
  <si>
    <t>242010251773</t>
  </si>
  <si>
    <t>NUECES MINERALS COMPANY</t>
  </si>
  <si>
    <t>251773</t>
  </si>
  <si>
    <t>2001H</t>
  </si>
  <si>
    <t>242010251817</t>
  </si>
  <si>
    <t>251817</t>
  </si>
  <si>
    <t>242010255733</t>
  </si>
  <si>
    <t>PIELOP CAROLINE</t>
  </si>
  <si>
    <t>255733</t>
  </si>
  <si>
    <t>242010256687</t>
  </si>
  <si>
    <t>JUNCO</t>
  </si>
  <si>
    <t>BRISCOE-NUNLEY GU</t>
  </si>
  <si>
    <t>256687</t>
  </si>
  <si>
    <t>242010255994</t>
  </si>
  <si>
    <t>255994</t>
  </si>
  <si>
    <t>242010253307</t>
  </si>
  <si>
    <t>HEIM</t>
  </si>
  <si>
    <t>253307</t>
  </si>
  <si>
    <t>242010255435</t>
  </si>
  <si>
    <t>255435</t>
  </si>
  <si>
    <t>1501H</t>
  </si>
  <si>
    <t>242010256452</t>
  </si>
  <si>
    <t>APPLING 716</t>
  </si>
  <si>
    <t>256452</t>
  </si>
  <si>
    <t>242010254442</t>
  </si>
  <si>
    <t>254442</t>
  </si>
  <si>
    <t>242010255730</t>
  </si>
  <si>
    <t>GOLLA 7</t>
  </si>
  <si>
    <t>255730</t>
  </si>
  <si>
    <t>242010259083</t>
  </si>
  <si>
    <t>259083</t>
  </si>
  <si>
    <t>M1H</t>
  </si>
  <si>
    <t>242010254447</t>
  </si>
  <si>
    <t>254447</t>
  </si>
  <si>
    <t>242010256643</t>
  </si>
  <si>
    <t>LYSSY FAMILY</t>
  </si>
  <si>
    <t>256643</t>
  </si>
  <si>
    <t>242010263658</t>
  </si>
  <si>
    <t>MARTIN FAMILY</t>
  </si>
  <si>
    <t>263658</t>
  </si>
  <si>
    <t>242010258106</t>
  </si>
  <si>
    <t>BROWN DISTRIBUTING</t>
  </si>
  <si>
    <t>258106</t>
  </si>
  <si>
    <t>ASCHE RANCH</t>
  </si>
  <si>
    <t>242010258900</t>
  </si>
  <si>
    <t>258900</t>
  </si>
  <si>
    <t>242010257263</t>
  </si>
  <si>
    <t>257263</t>
  </si>
  <si>
    <t>242010257862</t>
  </si>
  <si>
    <t>257862</t>
  </si>
  <si>
    <t>242010254843</t>
  </si>
  <si>
    <t>254843</t>
  </si>
  <si>
    <t>242010260265</t>
  </si>
  <si>
    <t>J C MARTIN</t>
  </si>
  <si>
    <t>260265</t>
  </si>
  <si>
    <t>242010257682</t>
  </si>
  <si>
    <t>257682</t>
  </si>
  <si>
    <t>242010258036</t>
  </si>
  <si>
    <t>APPLING 695</t>
  </si>
  <si>
    <t>258036</t>
  </si>
  <si>
    <t>242010257680</t>
  </si>
  <si>
    <t>MARTIN UNIT 2</t>
  </si>
  <si>
    <t>257680</t>
  </si>
  <si>
    <t>242010257955</t>
  </si>
  <si>
    <t>MARTIN UNIT 1</t>
  </si>
  <si>
    <t>257955</t>
  </si>
  <si>
    <t>242010259883</t>
  </si>
  <si>
    <t>BURKS RANCH EAST</t>
  </si>
  <si>
    <t>259883</t>
  </si>
  <si>
    <t>242010258752</t>
  </si>
  <si>
    <t>NUNLEY-TRAYLOR</t>
  </si>
  <si>
    <t>258752</t>
  </si>
  <si>
    <t>242010260176</t>
  </si>
  <si>
    <t>260176</t>
  </si>
  <si>
    <t>242010260474</t>
  </si>
  <si>
    <t>260474</t>
  </si>
  <si>
    <t>242010259429</t>
  </si>
  <si>
    <t>259429</t>
  </si>
  <si>
    <t>242010260173</t>
  </si>
  <si>
    <t>260173</t>
  </si>
  <si>
    <t>242010258903</t>
  </si>
  <si>
    <t>GUTIERREZ-LEYENDECKER</t>
  </si>
  <si>
    <t>258903</t>
  </si>
  <si>
    <t>242010260595</t>
  </si>
  <si>
    <t>260595</t>
  </si>
  <si>
    <t>242010260129</t>
  </si>
  <si>
    <t>260129</t>
  </si>
  <si>
    <t>242010260720</t>
  </si>
  <si>
    <t>ROBERT GUTIERREZ</t>
  </si>
  <si>
    <t>260720</t>
  </si>
  <si>
    <t>242010260475</t>
  </si>
  <si>
    <t>260475</t>
  </si>
  <si>
    <t>242010261439</t>
  </si>
  <si>
    <t>APPLING 698 GU</t>
  </si>
  <si>
    <t>261439</t>
  </si>
  <si>
    <t>242010260211</t>
  </si>
  <si>
    <t>CHALOS MINERALS</t>
  </si>
  <si>
    <t>260211</t>
  </si>
  <si>
    <t>242010260229</t>
  </si>
  <si>
    <t>WILLIE RANCH</t>
  </si>
  <si>
    <t>260229</t>
  </si>
  <si>
    <t>242020255805</t>
  </si>
  <si>
    <t>ROBERT CRAWLEY 01</t>
  </si>
  <si>
    <t>255805</t>
  </si>
  <si>
    <t>242020259685</t>
  </si>
  <si>
    <t>MARK KATZFEY 01</t>
  </si>
  <si>
    <t>259685</t>
  </si>
  <si>
    <t>242020261774</t>
  </si>
  <si>
    <t>KELLAM</t>
  </si>
  <si>
    <t>261774</t>
  </si>
  <si>
    <t>242010257317</t>
  </si>
  <si>
    <t>MILES GEORGE</t>
  </si>
  <si>
    <t>257317</t>
  </si>
  <si>
    <t>242010255968</t>
  </si>
  <si>
    <t>STS A</t>
  </si>
  <si>
    <t>255968</t>
  </si>
  <si>
    <t>361H</t>
  </si>
  <si>
    <t>242010257135</t>
  </si>
  <si>
    <t>257135</t>
  </si>
  <si>
    <t>242010258983</t>
  </si>
  <si>
    <t>258983</t>
  </si>
  <si>
    <t>242010260115</t>
  </si>
  <si>
    <t>WHITEHURST - J V</t>
  </si>
  <si>
    <t>260115</t>
  </si>
  <si>
    <t>242010260184</t>
  </si>
  <si>
    <t>260184</t>
  </si>
  <si>
    <t>242010260655</t>
  </si>
  <si>
    <t>260655</t>
  </si>
  <si>
    <t>242010263556</t>
  </si>
  <si>
    <t>263556</t>
  </si>
  <si>
    <t>242010260217</t>
  </si>
  <si>
    <t>SAUNDERS-EISENHAUER STATE 35</t>
  </si>
  <si>
    <t>260217</t>
  </si>
  <si>
    <t>242010258131</t>
  </si>
  <si>
    <t>LAREDO ENERGY LIMITED LIABILITY CORP</t>
  </si>
  <si>
    <t>BENAVIDES ROSA VELA</t>
  </si>
  <si>
    <t>258131</t>
  </si>
  <si>
    <t>242010257946</t>
  </si>
  <si>
    <t>257946</t>
  </si>
  <si>
    <t>242010257867</t>
  </si>
  <si>
    <t>257867</t>
  </si>
  <si>
    <t>242010257683</t>
  </si>
  <si>
    <t>257683</t>
  </si>
  <si>
    <t>242010257686</t>
  </si>
  <si>
    <t>257686</t>
  </si>
  <si>
    <t>242010255147</t>
  </si>
  <si>
    <t>ESCONDIDO RESOURCES II LLC</t>
  </si>
  <si>
    <t>MATRIX LAND CO</t>
  </si>
  <si>
    <t>255147</t>
  </si>
  <si>
    <t>242010257687</t>
  </si>
  <si>
    <t>STATE OF TEXAS HILL RANCH</t>
  </si>
  <si>
    <t>257687</t>
  </si>
  <si>
    <t>242010257818</t>
  </si>
  <si>
    <t>257818</t>
  </si>
  <si>
    <t>242010257869</t>
  </si>
  <si>
    <t>257869</t>
  </si>
  <si>
    <t>242010257628</t>
  </si>
  <si>
    <t>FASKEN A EF</t>
  </si>
  <si>
    <t>257628</t>
  </si>
  <si>
    <t>242010259354</t>
  </si>
  <si>
    <t>SANTA CRUZ</t>
  </si>
  <si>
    <t>259354</t>
  </si>
  <si>
    <t>242010259088</t>
  </si>
  <si>
    <t>TREVINO RANCH</t>
  </si>
  <si>
    <t>259088</t>
  </si>
  <si>
    <t>242010258155</t>
  </si>
  <si>
    <t>258155</t>
  </si>
  <si>
    <t>242010261354</t>
  </si>
  <si>
    <t>LONG J S</t>
  </si>
  <si>
    <t>261354</t>
  </si>
  <si>
    <t>242010260323</t>
  </si>
  <si>
    <t>MALTSBERGER W A</t>
  </si>
  <si>
    <t>260323</t>
  </si>
  <si>
    <t>242010268128</t>
  </si>
  <si>
    <t>NEEDMORE</t>
  </si>
  <si>
    <t>268128</t>
  </si>
  <si>
    <t>242010260324</t>
  </si>
  <si>
    <t>FASKEN STATE 1561</t>
  </si>
  <si>
    <t>260324</t>
  </si>
  <si>
    <t>242010257685</t>
  </si>
  <si>
    <t>NEEL</t>
  </si>
  <si>
    <t>257685</t>
  </si>
  <si>
    <t>242010261363</t>
  </si>
  <si>
    <t>COX STATE 1470 GU</t>
  </si>
  <si>
    <t>261363</t>
  </si>
  <si>
    <t>242010260051</t>
  </si>
  <si>
    <t>G-B MINERALS</t>
  </si>
  <si>
    <t>260051</t>
  </si>
  <si>
    <t>242010261082</t>
  </si>
  <si>
    <t>BEASLEY STATE 1628</t>
  </si>
  <si>
    <t>261082</t>
  </si>
  <si>
    <t>242010261083</t>
  </si>
  <si>
    <t>STEWART TRUST</t>
  </si>
  <si>
    <t>261083</t>
  </si>
  <si>
    <t>242010260046</t>
  </si>
  <si>
    <t>ROSA V BENAVIDES</t>
  </si>
  <si>
    <t>260046</t>
  </si>
  <si>
    <t>242010262463</t>
  </si>
  <si>
    <t>262463</t>
  </si>
  <si>
    <t>242010263542</t>
  </si>
  <si>
    <t>STEWART TRUST STATE</t>
  </si>
  <si>
    <t>263542</t>
  </si>
  <si>
    <t>242010260174</t>
  </si>
  <si>
    <t>260174</t>
  </si>
  <si>
    <t>62U</t>
  </si>
  <si>
    <t>242010260047</t>
  </si>
  <si>
    <t>ROSA VELA BENAVIDES</t>
  </si>
  <si>
    <t>260047</t>
  </si>
  <si>
    <t>242010263481</t>
  </si>
  <si>
    <t>JACKSON VESTAL</t>
  </si>
  <si>
    <t>263481</t>
  </si>
  <si>
    <t>242010260371</t>
  </si>
  <si>
    <t>260371</t>
  </si>
  <si>
    <t>242010260378</t>
  </si>
  <si>
    <t>GONZALEZ-STATE 1457 GU</t>
  </si>
  <si>
    <t>260378</t>
  </si>
  <si>
    <t>242010261362</t>
  </si>
  <si>
    <t>FASKEN-STATE 1430 GU</t>
  </si>
  <si>
    <t>261362</t>
  </si>
  <si>
    <t>242010261355</t>
  </si>
  <si>
    <t>BEASLEY-STATE 1629 GU</t>
  </si>
  <si>
    <t>261355</t>
  </si>
  <si>
    <t>242010260671</t>
  </si>
  <si>
    <t>FASKEN-STATE A2706 GU</t>
  </si>
  <si>
    <t>260671</t>
  </si>
  <si>
    <t>242010260442</t>
  </si>
  <si>
    <t>260442</t>
  </si>
  <si>
    <t>242010261772</t>
  </si>
  <si>
    <t>261772</t>
  </si>
  <si>
    <t>242010260070</t>
  </si>
  <si>
    <t>260070</t>
  </si>
  <si>
    <t>242010260071</t>
  </si>
  <si>
    <t>260071</t>
  </si>
  <si>
    <t>242010260182</t>
  </si>
  <si>
    <t>260182</t>
  </si>
  <si>
    <t>242010261381</t>
  </si>
  <si>
    <t>HACHAR</t>
  </si>
  <si>
    <t>261381</t>
  </si>
  <si>
    <t>242010260379</t>
  </si>
  <si>
    <t>FASKEN A5</t>
  </si>
  <si>
    <t>260379</t>
  </si>
  <si>
    <t>242010265084</t>
  </si>
  <si>
    <t>265084</t>
  </si>
  <si>
    <t>242010261084</t>
  </si>
  <si>
    <t>ML MARTIN-STATE A2803</t>
  </si>
  <si>
    <t>261084</t>
  </si>
  <si>
    <t>242010260443</t>
  </si>
  <si>
    <t>260443</t>
  </si>
  <si>
    <t>242010261320</t>
  </si>
  <si>
    <t>ST OF TX-LA CRUZ TRES LAND LTD</t>
  </si>
  <si>
    <t>261320</t>
  </si>
  <si>
    <t>242010265085</t>
  </si>
  <si>
    <t>CHAMBERLAIN STATE 1496 GU</t>
  </si>
  <si>
    <t>265085</t>
  </si>
  <si>
    <t>242010261411</t>
  </si>
  <si>
    <t>STATE OF TEXAS - BOB PECK</t>
  </si>
  <si>
    <t>261411</t>
  </si>
  <si>
    <t>242010265492</t>
  </si>
  <si>
    <t>STATE OF TEXAS - PRIETO SAN JUAN</t>
  </si>
  <si>
    <t>265492</t>
  </si>
  <si>
    <t>242010261632</t>
  </si>
  <si>
    <t>LA CRUZ LAND GAS UNIT 1</t>
  </si>
  <si>
    <t>261632</t>
  </si>
  <si>
    <t>242010263537</t>
  </si>
  <si>
    <t>RUBIO</t>
  </si>
  <si>
    <t>263537</t>
  </si>
  <si>
    <t>242010261443</t>
  </si>
  <si>
    <t>STATE OF TEXAS - A E PUIG</t>
  </si>
  <si>
    <t>261443</t>
  </si>
  <si>
    <t>242010261445</t>
  </si>
  <si>
    <t>FASKEN STATE A 2716</t>
  </si>
  <si>
    <t>261445</t>
  </si>
  <si>
    <t>242010P48756</t>
  </si>
  <si>
    <t>GALVAN RANCH A361H</t>
  </si>
  <si>
    <t>A363H</t>
  </si>
  <si>
    <t>242020260032</t>
  </si>
  <si>
    <t>JOHNSTON GAS UNIT 2</t>
  </si>
  <si>
    <t>260032</t>
  </si>
  <si>
    <t>242020265493</t>
  </si>
  <si>
    <t>NICHOLS J T GAS UNIT 1</t>
  </si>
  <si>
    <t>265493</t>
  </si>
  <si>
    <t>242020266452</t>
  </si>
  <si>
    <t>MIXON 01</t>
  </si>
  <si>
    <t>266452</t>
  </si>
  <si>
    <t>242020268511</t>
  </si>
  <si>
    <t>STEWART 01</t>
  </si>
  <si>
    <t>268511</t>
  </si>
  <si>
    <t>242020P52453</t>
  </si>
  <si>
    <t>WERNLI 01 01H</t>
  </si>
  <si>
    <t>242020P52452</t>
  </si>
  <si>
    <t>FRANKE 01 01H</t>
  </si>
  <si>
    <t>242020266844</t>
  </si>
  <si>
    <t>MC CARN A</t>
  </si>
  <si>
    <t>266844</t>
  </si>
  <si>
    <t>242020P50549</t>
  </si>
  <si>
    <t>MUELLER JO ANN 01 01H</t>
  </si>
  <si>
    <t>242020266458</t>
  </si>
  <si>
    <t>NEWBERRY 01</t>
  </si>
  <si>
    <t>266458</t>
  </si>
  <si>
    <t>242020267970</t>
  </si>
  <si>
    <t>J W JOHNSON GU 1</t>
  </si>
  <si>
    <t>267970</t>
  </si>
  <si>
    <t>242010259085</t>
  </si>
  <si>
    <t>CRESCENT C</t>
  </si>
  <si>
    <t>259085</t>
  </si>
  <si>
    <t>242010260581</t>
  </si>
  <si>
    <t>260581</t>
  </si>
  <si>
    <t>6851H</t>
  </si>
  <si>
    <t>242010265629</t>
  </si>
  <si>
    <t>265629</t>
  </si>
  <si>
    <t>242010266964</t>
  </si>
  <si>
    <t>APPLING 715 GU</t>
  </si>
  <si>
    <t>266964</t>
  </si>
  <si>
    <t>242010267666</t>
  </si>
  <si>
    <t>COLEMAN HEIRS A1756</t>
  </si>
  <si>
    <t>267666</t>
  </si>
  <si>
    <t>242010260231</t>
  </si>
  <si>
    <t>OLLIE-LOWRY</t>
  </si>
  <si>
    <t>260231</t>
  </si>
  <si>
    <t>242010260596</t>
  </si>
  <si>
    <t>260596</t>
  </si>
  <si>
    <t>242010260592</t>
  </si>
  <si>
    <t>260592</t>
  </si>
  <si>
    <t>242010260597</t>
  </si>
  <si>
    <t>BROWN DISTRIBUTING A</t>
  </si>
  <si>
    <t>260597</t>
  </si>
  <si>
    <t>242010260515</t>
  </si>
  <si>
    <t>260515</t>
  </si>
  <si>
    <t>242010267647</t>
  </si>
  <si>
    <t>GEORGE LIGHT 1395</t>
  </si>
  <si>
    <t>267647</t>
  </si>
  <si>
    <t>242010261323</t>
  </si>
  <si>
    <t>CRAFT</t>
  </si>
  <si>
    <t>261323</t>
  </si>
  <si>
    <t>242010266888</t>
  </si>
  <si>
    <t>266888</t>
  </si>
  <si>
    <t>242010265078</t>
  </si>
  <si>
    <t>STS A KLAUSS-STATE GAS UNIT 1</t>
  </si>
  <si>
    <t>265078</t>
  </si>
  <si>
    <t>242010265123</t>
  </si>
  <si>
    <t>265123</t>
  </si>
  <si>
    <t>242010266890</t>
  </si>
  <si>
    <t>266890</t>
  </si>
  <si>
    <t>242010263064</t>
  </si>
  <si>
    <t>263064</t>
  </si>
  <si>
    <t>242010264331</t>
  </si>
  <si>
    <t>264331</t>
  </si>
  <si>
    <t>242010267763</t>
  </si>
  <si>
    <t>267763</t>
  </si>
  <si>
    <t>242010266205</t>
  </si>
  <si>
    <t>OLLIE- LOWRY</t>
  </si>
  <si>
    <t>266205</t>
  </si>
  <si>
    <t>242010267785</t>
  </si>
  <si>
    <t>267785</t>
  </si>
  <si>
    <t>6831H</t>
  </si>
  <si>
    <t>242010266150</t>
  </si>
  <si>
    <t>266150</t>
  </si>
  <si>
    <t>242010P50460</t>
  </si>
  <si>
    <t>KOEHNE STRICKHAUSEN A-855 (1H)</t>
  </si>
  <si>
    <t>242010P49639</t>
  </si>
  <si>
    <t>GOLLA 7 (8H)</t>
  </si>
  <si>
    <t>242010P50470</t>
  </si>
  <si>
    <t>APPLING 1435 (6H)</t>
  </si>
  <si>
    <t>242010267674</t>
  </si>
  <si>
    <t>SCHUBERT-CRAFT UNIT 1</t>
  </si>
  <si>
    <t>267674</t>
  </si>
  <si>
    <t>242010267435</t>
  </si>
  <si>
    <t>HEIM-CRAFT UNIT 1</t>
  </si>
  <si>
    <t>267435</t>
  </si>
  <si>
    <t>242020264458</t>
  </si>
  <si>
    <t>DENA FOREHAND</t>
  </si>
  <si>
    <t>264458</t>
  </si>
  <si>
    <t>242020261762</t>
  </si>
  <si>
    <t>JERRY REIDER 01</t>
  </si>
  <si>
    <t>261762</t>
  </si>
  <si>
    <t>242020264456</t>
  </si>
  <si>
    <t>HAMMAN</t>
  </si>
  <si>
    <t>264456</t>
  </si>
  <si>
    <t>242020266172</t>
  </si>
  <si>
    <t>DOVALINA GAS UNIT 1</t>
  </si>
  <si>
    <t>266172</t>
  </si>
  <si>
    <t>242020P46060</t>
  </si>
  <si>
    <t>HERRING RANCH 01 01H</t>
  </si>
  <si>
    <t>242020266603</t>
  </si>
  <si>
    <t>266603</t>
  </si>
  <si>
    <t>242020P46754</t>
  </si>
  <si>
    <t>WATT 01 01H</t>
  </si>
  <si>
    <t>242020268549</t>
  </si>
  <si>
    <t>WIEDING 01</t>
  </si>
  <si>
    <t>268549</t>
  </si>
  <si>
    <t>242020P49779</t>
  </si>
  <si>
    <t>SAENZ RUBEN 01 01H</t>
  </si>
  <si>
    <t>242020P51370</t>
  </si>
  <si>
    <t>HERRING RANCH 02 01H</t>
  </si>
  <si>
    <t>242020P53635</t>
  </si>
  <si>
    <t>HERRING RANCH 04 01H</t>
  </si>
  <si>
    <t>242020266631</t>
  </si>
  <si>
    <t>FIELDS KLOTH 01</t>
  </si>
  <si>
    <t>266631</t>
  </si>
  <si>
    <t>242020P52458</t>
  </si>
  <si>
    <t>HERRING RANCH 03 01H</t>
  </si>
  <si>
    <t>242010263576</t>
  </si>
  <si>
    <t>ANTHONY ET AL-J V</t>
  </si>
  <si>
    <t>263576</t>
  </si>
  <si>
    <t>242010261769</t>
  </si>
  <si>
    <t>VIRGINIA FEE</t>
  </si>
  <si>
    <t>261769</t>
  </si>
  <si>
    <t>C3H</t>
  </si>
  <si>
    <t>242010260590</t>
  </si>
  <si>
    <t>WHIPPLE A</t>
  </si>
  <si>
    <t>260590</t>
  </si>
  <si>
    <t>242010261770</t>
  </si>
  <si>
    <t>261770</t>
  </si>
  <si>
    <t>C8H</t>
  </si>
  <si>
    <t>242010264424</t>
  </si>
  <si>
    <t>264424</t>
  </si>
  <si>
    <t>G4H</t>
  </si>
  <si>
    <t>242010265658</t>
  </si>
  <si>
    <t>265658</t>
  </si>
  <si>
    <t>242010263868</t>
  </si>
  <si>
    <t>263868</t>
  </si>
  <si>
    <t>242010264556</t>
  </si>
  <si>
    <t>264556</t>
  </si>
  <si>
    <t>242010261353</t>
  </si>
  <si>
    <t>CANGELOSI</t>
  </si>
  <si>
    <t>261353</t>
  </si>
  <si>
    <t>242010263317</t>
  </si>
  <si>
    <t>KRUGER</t>
  </si>
  <si>
    <t>263317</t>
  </si>
  <si>
    <t>242010261912</t>
  </si>
  <si>
    <t>TEAL</t>
  </si>
  <si>
    <t>261912</t>
  </si>
  <si>
    <t>242010P53266</t>
  </si>
  <si>
    <t>LARRY MILES</t>
  </si>
  <si>
    <t>242010265148</t>
  </si>
  <si>
    <t>265148</t>
  </si>
  <si>
    <t>242010266149</t>
  </si>
  <si>
    <t>WHARTON WEAVER UNIT 1</t>
  </si>
  <si>
    <t>266149</t>
  </si>
  <si>
    <t>242010267229</t>
  </si>
  <si>
    <t>RANCHO LAGO VISTA</t>
  </si>
  <si>
    <t>267229</t>
  </si>
  <si>
    <t>242010267488</t>
  </si>
  <si>
    <t>WHEELER 7</t>
  </si>
  <si>
    <t>267488</t>
  </si>
  <si>
    <t>242010268411</t>
  </si>
  <si>
    <t>268411</t>
  </si>
  <si>
    <t>242010268144</t>
  </si>
  <si>
    <t>268144</t>
  </si>
  <si>
    <t>242010264729</t>
  </si>
  <si>
    <t>BRUNI-SUMMERS</t>
  </si>
  <si>
    <t>264729</t>
  </si>
  <si>
    <t>242010263581</t>
  </si>
  <si>
    <t>YOUNGMAN GU</t>
  </si>
  <si>
    <t>263581</t>
  </si>
  <si>
    <t>242010264427</t>
  </si>
  <si>
    <t>COX-STATE 1470</t>
  </si>
  <si>
    <t>264427</t>
  </si>
  <si>
    <t>242010265550</t>
  </si>
  <si>
    <t>FASKEN B EF</t>
  </si>
  <si>
    <t>265550</t>
  </si>
  <si>
    <t>242010264325</t>
  </si>
  <si>
    <t>HUISACHE CATTLE COMPANY B</t>
  </si>
  <si>
    <t>264325</t>
  </si>
  <si>
    <t>242010266730</t>
  </si>
  <si>
    <t>266730</t>
  </si>
  <si>
    <t>242010267143</t>
  </si>
  <si>
    <t>LA MOCA A 433 GU</t>
  </si>
  <si>
    <t>267143</t>
  </si>
  <si>
    <t>242010266243</t>
  </si>
  <si>
    <t>PALAFOX 1034</t>
  </si>
  <si>
    <t>266243</t>
  </si>
  <si>
    <t>242010263584</t>
  </si>
  <si>
    <t>263584</t>
  </si>
  <si>
    <t>242010264559</t>
  </si>
  <si>
    <t>L F PUIG III GAS UNIT</t>
  </si>
  <si>
    <t>264559</t>
  </si>
  <si>
    <t>242010264688</t>
  </si>
  <si>
    <t>PUIG</t>
  </si>
  <si>
    <t>264688</t>
  </si>
  <si>
    <t>242010266576</t>
  </si>
  <si>
    <t>STOKES-KRUEGER UNIT</t>
  </si>
  <si>
    <t>266576</t>
  </si>
  <si>
    <t>242010265422</t>
  </si>
  <si>
    <t>BRISCOE RANCH 1141</t>
  </si>
  <si>
    <t>265422</t>
  </si>
  <si>
    <t>242010267852</t>
  </si>
  <si>
    <t>COX-STATE</t>
  </si>
  <si>
    <t>267852</t>
  </si>
  <si>
    <t>242010264015</t>
  </si>
  <si>
    <t>PUIG GAS UNIT</t>
  </si>
  <si>
    <t>264015</t>
  </si>
  <si>
    <t>242010263645</t>
  </si>
  <si>
    <t>263645</t>
  </si>
  <si>
    <t>242010266235</t>
  </si>
  <si>
    <t>266235</t>
  </si>
  <si>
    <t>242010263660</t>
  </si>
  <si>
    <t>263660</t>
  </si>
  <si>
    <t>A444H</t>
  </si>
  <si>
    <t>242010265515</t>
  </si>
  <si>
    <t>265515</t>
  </si>
  <si>
    <t>242010266248</t>
  </si>
  <si>
    <t>L F PUIG III GU 2</t>
  </si>
  <si>
    <t>266248</t>
  </si>
  <si>
    <t>242010P51072</t>
  </si>
  <si>
    <t>STATE OF TEXAS PUIG BROS CORP</t>
  </si>
  <si>
    <t>242010263624</t>
  </si>
  <si>
    <t>ST OF TX PRIETO SAN JUAN GU</t>
  </si>
  <si>
    <t>263624</t>
  </si>
  <si>
    <t>242010266440</t>
  </si>
  <si>
    <t>HACHAR 1476</t>
  </si>
  <si>
    <t>266440</t>
  </si>
  <si>
    <t>242010261444</t>
  </si>
  <si>
    <t>261444</t>
  </si>
  <si>
    <t>242010266233</t>
  </si>
  <si>
    <t>REUTHINGER</t>
  </si>
  <si>
    <t>266233</t>
  </si>
  <si>
    <t>242010267631</t>
  </si>
  <si>
    <t>SOT - LA CRUZ TRES LAND LTD GU</t>
  </si>
  <si>
    <t>267631</t>
  </si>
  <si>
    <t>242010267854</t>
  </si>
  <si>
    <t>F D LAUREL</t>
  </si>
  <si>
    <t>267854</t>
  </si>
  <si>
    <t>242010266931</t>
  </si>
  <si>
    <t>STATE OF TEXAS-HILL RANCH</t>
  </si>
  <si>
    <t>266931</t>
  </si>
  <si>
    <t>242010266963</t>
  </si>
  <si>
    <t>AUSTIN STATE A</t>
  </si>
  <si>
    <t>266963</t>
  </si>
  <si>
    <t>242010266972</t>
  </si>
  <si>
    <t>GEORGE NEEL</t>
  </si>
  <si>
    <t>266972</t>
  </si>
  <si>
    <t>242010265079</t>
  </si>
  <si>
    <t>265079</t>
  </si>
  <si>
    <t>B152H</t>
  </si>
  <si>
    <t>242010267754</t>
  </si>
  <si>
    <t>ZUCK S V STATE A2796</t>
  </si>
  <si>
    <t>267754</t>
  </si>
  <si>
    <t>242010264809</t>
  </si>
  <si>
    <t>264809</t>
  </si>
  <si>
    <t>B454H</t>
  </si>
  <si>
    <t>242010261181</t>
  </si>
  <si>
    <t>261181</t>
  </si>
  <si>
    <t>242010263585</t>
  </si>
  <si>
    <t>263585</t>
  </si>
  <si>
    <t>242010266354</t>
  </si>
  <si>
    <t>266354</t>
  </si>
  <si>
    <t>242010266400</t>
  </si>
  <si>
    <t>266400</t>
  </si>
  <si>
    <t>242010P51102</t>
  </si>
  <si>
    <t>GALVAN RANCH B102H</t>
  </si>
  <si>
    <t>B102H</t>
  </si>
  <si>
    <t>242010P51103</t>
  </si>
  <si>
    <t>GALVAN RANCH B103H</t>
  </si>
  <si>
    <t>B103H</t>
  </si>
  <si>
    <t>242010264180</t>
  </si>
  <si>
    <t>264180</t>
  </si>
  <si>
    <t>265234</t>
  </si>
  <si>
    <t>242010267634</t>
  </si>
  <si>
    <t>ZIMMERHANZEL</t>
  </si>
  <si>
    <t>267634</t>
  </si>
  <si>
    <t>242010P47602</t>
  </si>
  <si>
    <t>BOOTH UNOCAL H (64U)</t>
  </si>
  <si>
    <t>64U</t>
  </si>
  <si>
    <t>242010266873</t>
  </si>
  <si>
    <t>MARTIN R J</t>
  </si>
  <si>
    <t>266873</t>
  </si>
  <si>
    <t>242010P49488</t>
  </si>
  <si>
    <t>GALVAN RANCH A335H</t>
  </si>
  <si>
    <t>A335H</t>
  </si>
  <si>
    <t>242010P49489</t>
  </si>
  <si>
    <t>GALVAN RANCH A336H</t>
  </si>
  <si>
    <t>A336H</t>
  </si>
  <si>
    <t>242010265237</t>
  </si>
  <si>
    <t>WATSON GU1 STATE</t>
  </si>
  <si>
    <t>265237</t>
  </si>
  <si>
    <t>242010266129</t>
  </si>
  <si>
    <t>266129</t>
  </si>
  <si>
    <t>242010267628</t>
  </si>
  <si>
    <t>STATE OF TEXAS-PUIG BROS CORP</t>
  </si>
  <si>
    <t>267628</t>
  </si>
  <si>
    <t>242010P47385</t>
  </si>
  <si>
    <t>242010P49520</t>
  </si>
  <si>
    <t>BRASK DUMONT 2H</t>
  </si>
  <si>
    <t>242010P49523</t>
  </si>
  <si>
    <t>WATSON STATE 4H</t>
  </si>
  <si>
    <t>242010P49470</t>
  </si>
  <si>
    <t>NEEL 4H</t>
  </si>
  <si>
    <t>242010P51799</t>
  </si>
  <si>
    <t>NEEL 2H</t>
  </si>
  <si>
    <t>242010P51797</t>
  </si>
  <si>
    <t>GALVAN RANCH A145H</t>
  </si>
  <si>
    <t>A145H</t>
  </si>
  <si>
    <t>242010P51796</t>
  </si>
  <si>
    <t>GALVAN RANCH A147H</t>
  </si>
  <si>
    <t>A147H</t>
  </si>
  <si>
    <t>242010P51795</t>
  </si>
  <si>
    <t>GALVAN RANCH A149H</t>
  </si>
  <si>
    <t>A149H</t>
  </si>
  <si>
    <t>242010267935</t>
  </si>
  <si>
    <t>267935</t>
  </si>
  <si>
    <t>B346H</t>
  </si>
  <si>
    <t>242010P51345</t>
  </si>
  <si>
    <t>BRASK DUMONT 3H</t>
  </si>
  <si>
    <t>242010P51368</t>
  </si>
  <si>
    <t>GALVAN RANCH C307H</t>
  </si>
  <si>
    <t>C307H</t>
  </si>
  <si>
    <t>242010P51812</t>
  </si>
  <si>
    <t>GALVAN RANCH A247H</t>
  </si>
  <si>
    <t>A247H</t>
  </si>
  <si>
    <t>HORIZONTAL</t>
  </si>
  <si>
    <t>Hole direction</t>
  </si>
  <si>
    <t>Thickness_UEF_grid</t>
  </si>
  <si>
    <t>Thickness_TEF_grd</t>
  </si>
  <si>
    <t>Porosity_UEF_grd</t>
  </si>
  <si>
    <t>Rest_TOC_UEF_grd</t>
  </si>
  <si>
    <t>Shc_UEF_grd</t>
  </si>
  <si>
    <t>Core_perm_UEF_grd</t>
  </si>
  <si>
    <t>Porosity_LEF_grd</t>
  </si>
  <si>
    <t>Rest_TOC_LEF_grd</t>
  </si>
  <si>
    <t>Shc_LEF_grd</t>
  </si>
  <si>
    <t>Core_perm_LEF_grd</t>
  </si>
  <si>
    <t>Porosity_TEF_grd</t>
  </si>
  <si>
    <t>Rest_TOC_TEF_grd</t>
  </si>
  <si>
    <t>Shc_TEF_grd</t>
  </si>
  <si>
    <t>Core_perm_TEF_grd</t>
  </si>
  <si>
    <t>API_grav</t>
  </si>
  <si>
    <t>GOR</t>
  </si>
  <si>
    <t>Segment</t>
  </si>
  <si>
    <t>NE_Good_Area</t>
  </si>
  <si>
    <t>SW_Good_Area</t>
  </si>
  <si>
    <t>NE_Bad_Area</t>
  </si>
  <si>
    <t>SW_Bad_Area</t>
  </si>
  <si>
    <t>Updip oil wells</t>
  </si>
  <si>
    <t>UNDEFINED</t>
  </si>
  <si>
    <t>Subsurface properties</t>
  </si>
  <si>
    <t>Thickness_LEF_grd (ft)</t>
  </si>
  <si>
    <t>Top_EGFD (ft)</t>
  </si>
  <si>
    <t>LEF_HCPT (ft)</t>
  </si>
  <si>
    <t>Oil EUR (bbl)</t>
  </si>
  <si>
    <t>Gas EUR (Bcf)</t>
  </si>
  <si>
    <t>Created By Version</t>
  </si>
  <si>
    <t>5.5.0</t>
  </si>
  <si>
    <t>Required Version</t>
  </si>
  <si>
    <t>5.0.0</t>
  </si>
  <si>
    <t>Recommended Version</t>
  </si>
  <si>
    <t>Modified By Version</t>
  </si>
  <si>
    <t>Count</t>
  </si>
  <si>
    <t>GUID</t>
  </si>
  <si>
    <t>Name</t>
  </si>
  <si>
    <t>Range</t>
  </si>
  <si>
    <t>CRC</t>
  </si>
  <si>
    <t>Options</t>
  </si>
  <si>
    <t>Comp. Graph Serialization</t>
  </si>
  <si>
    <t>PP Graph Serialization</t>
  </si>
  <si>
    <t>QQ Graph Serialization</t>
  </si>
  <si>
    <t>Result Display Options</t>
  </si>
  <si>
    <t>FIT_9CA29_2859C</t>
  </si>
  <si>
    <t>F1	0	0	-1E+300	 1E+300	 1	0	0	 0	0	 1	21	BetaGeneral	BetaSubj	Binomial	Expon	ExtValue	Gamma	Geomet	IntUniform	InvGauss	Logistic	LogLogistic	Lognorm	NegBin	Normal	Pareto	Pearson5	Pearson6	Poisson	Triang	Uniform	Weibull	0	1	-1	1	 0	 1	0	0	0</t>
  </si>
  <si>
    <t>GF1_rK0qDwEABwCyAQwjACYANwCIAJEAkgCeAKoAkAEpAKwBLQD//wAAAAABAQEAAQQAAAAAAAAAAAEeRml0IENvbXBhcmlzb24gZm9yIE5FX0JhZF9BcmVhAS1SaXNrSW52R2F1c3MoMTU2MDkyLDg0MjU3NSxSaXNrU2hpZnQoLTQwMTA3KSkBAQUAAQABAwEBAP8BAQEBAQABAQEAAgABAQEBAQABAQEAAgAKyQAB1wAA6AAA/QAAEgEAJwEAPAEAUQEAZgEAewEADAAFSW5wdXQAACUBAgAPAAhJbnZHYXVzcwABLwECABMADFVudXNlZCBDdXJ2ZQACTwECABMADFVudXNlZCBDdXJ2ZQADjAECABMADFVudXNlZCBDdXJ2ZQAEJwECABMADFVudXNlZCBDdXJ2ZQAFTAECABMADFVudXNlZCBDdXJ2ZQAGOQECABMADFVudXNlZCBDdXJ2ZQAHTgECABMADFVudXNlZCBDdXJ2ZQAIIwECABMADFVudXNlZCBDdXJ2ZQAJKQECAJgBogEBAQIBmpmZmZmZqT8AAGZmZmZmZu4/AAAFAAEBAQA=</t>
  </si>
  <si>
    <t>0	0</t>
  </si>
  <si>
    <t>FIT_D2F8B_607A5</t>
  </si>
  <si>
    <t>GF1_rK0qDwEABwDPAQwjACYANwCBAKsArAC4AMQArQEpAMkBLQD//wAAAAABAQEAAQQAAAAAAAAAAAEfRml0IENvbXBhcmlzb24gZm9yIE5FX0dvb2RfQXJlYQElUmlza0xvZ0xvZ2lzdGljKC0yMDYyNywyMTk5NDIsMi43Njk5KQEBBQABAAEDAQABIHtNZWRpYW4sUCgxMCksUCgyNSksUCg3NSksUCg5MCl9/wEBAQEBAAEBAQACAAEBAQEBAAEBAQACAArjAAHxAAAFAQAaAQAvAQBEAQBZAQBuAQCDAQCYAQAMAAVJbnB1dAAAJQECABIAC0xvZ0xvZ2lzdGljAAEvAQIAEwAMVW51c2VkIEN1cnZlAAJPAQIAEwAMVW51c2VkIEN1cnZlAAOMAQIAEwAMVW51c2VkIEN1cnZlAAQnAQIAEwAMVW51c2VkIEN1cnZlAAVMAQIAEwAMVW51c2VkIEN1cnZlAAY5AQIAEwAMVW51c2VkIEN1cnZlAAdOAQIAEwAMVW51c2VkIEN1cnZlAAgjAQIAEwAMVW51c2VkIEN1cnZlAAkpAQIAtQG/AQEBAgGamZmZmZmpPwAAZmZmZmZm7j8AAAUAAQEBAA==</t>
  </si>
  <si>
    <t>FIT_941EB_7907D</t>
  </si>
  <si>
    <t>GF1_rK0qDwEABwCyAQwjACYANwCIAJEAkgCeAKoAkAEpAKwBLQD//wAAAAABAQEAAQQAAAAAAAAAAAEeRml0IENvbXBhcmlzb24gZm9yIFNXX0JhZF9BcmVhAS1SaXNrSW52R2F1c3MoMTI1MTYxLDI5MjM5OSxSaXNrU2hpZnQoLTE5MDU3KSkBAQUAAQABAwEBAP8BAQEBAQABAQEAAgABAQEBAQABAQEAAgAKyQAB1wAA6AAA/QAAEgEAJwEAPAEAUQEAZgEAewEADAAFSW5wdXQAACUBAgAPAAhJbnZHYXVzcwABLwECABMADFVudXNlZCBDdXJ2ZQACTwECABMADFVudXNlZCBDdXJ2ZQADjAECABMADFVudXNlZCBDdXJ2ZQAEJwECABMADFVudXNlZCBDdXJ2ZQAFTAECABMADFVudXNlZCBDdXJ2ZQAGOQECABMADFVudXNlZCBDdXJ2ZQAHTgECABMADFVudXNlZCBDdXJ2ZQAIIwECABMADFVudXNlZCBDdXJ2ZQAJKQECAJgBogEBAQIBmpmZmZmZqT8AAGZmZmZmZu4/AAAFAAEBAQA=</t>
  </si>
  <si>
    <t>FIT_6CB44_2CFF0</t>
  </si>
  <si>
    <t>GF1_rK0qDwEABwCzAQwjACYANwCJAJIAkwCfAKsAkQEpAK0BLQD//wAAAAABAQEAAQQAAAAAAAAAAAEfRml0IENvbXBhcmlzb24gZm9yIFNXX0dvb2RfQXJlYQEtUmlza0ludkdhdXNzKDE0MzI4NiwzMTUxNjIsUmlza1NoaWZ0KC0xODgxMikpAQEFAAEAAQMBAQD/AQEBAQEAAQEBAAIAAQEBAQEAAQEBAAIACsoAAdgAAOkAAP4AABMBACgBAD0BAFIBAGcBAHwBAAwABUlucHV0AAAlAQIADwAISW52R2F1c3MAAS8BAgATAAxVbnVzZWQgQ3VydmUAAk8BAgATAAxVbnVzZWQgQ3VydmUAA4wBAgATAAxVbnVzZWQgQ3VydmUABCcBAgATAAxVbnVzZWQgQ3VydmUABUwBAgATAAxVbnVzZWQgQ3VydmUABjkBAgATAAxVbnVzZWQgQ3VydmUAB04BAgATAAxVbnVzZWQgQ3VydmUACCMBAgATAAxVbnVzZWQgQ3VydmUACSkBAgCZAaMBAQECAZqZmZmZmak/AABmZmZmZmbuPwAABQABAQEA</t>
  </si>
  <si>
    <t>FIT_D9BF5_E3A2D</t>
  </si>
  <si>
    <t>Updip oil</t>
  </si>
  <si>
    <t>GF1_rK0qDwEABwCvAQwjACYANwCFAI4AjwCbAKcAjQEpAKkBLQD//wAAAAABAQEAAQQAAAAAAAAAAAEcRml0IENvbXBhcmlzb24gZm9yIFVwZGlwIG9pbAEsUmlza0ludkdhdXNzKDU3MTE1LDgyNTUxLFJpc2tTaGlmdCgtNzI5OC4xKSkBAQUAAQABAwEBAP8BAQEBAQABAQEAAgABAQEBAQABAQEAAgAKxgAB1AAA5QAA+gAADwEAJAEAOQEATgEAYwEAeAEADAAFSW5wdXQAACUBAgAPAAhJbnZHYXVzcwABLwECABMADFVudXNlZCBDdXJ2ZQACTwECABMADFVudXNlZCBDdXJ2ZQADjAECABMADFVudXNlZCBDdXJ2ZQAEJwECABMADFVudXNlZCBDdXJ2ZQAFTAECABMADFVudXNlZCBDdXJ2ZQAGOQECABMADFVudXNlZCBDdXJ2ZQAHTgECABMADFVudXNlZCBDdXJ2ZQAIIwECABMADFVudXNlZCBDdXJ2ZQAJKQECAJUBnwEBAQIBmpmZmZmZqT8AAGZmZmZmZu4/AAAFAAEBAQA=</t>
  </si>
  <si>
    <t>FIT_7C2A2_1E628</t>
  </si>
  <si>
    <t>NE_Bad_Area_Gas</t>
  </si>
  <si>
    <t>GF1_rK0qDwEABwC7AQwjACYANwCRAJoAmwCnALMAmQEpALUBLQD//wAAAAABAQEAAQQAAAAAAAAAAAEiRml0IENvbXBhcmlzb24gZm9yIE5FX0JhZF9BcmVhX0dhcwEyUmlza0ludkdhdXNzKDAuNjY2NzAsMC43MzExMyxSaXNrU2hpZnQoLTAuMDI3NDE1KSkBAQUAAQABAwEBAP8BAQEBAQABAQEAAgABAQEBAQABAQEAAgAK0gAB4AAA8QAABgEAGwEAMAEARQEAWgEAbwEAhAEADAAFSW5wdXQAACUBAgAPAAhJbnZHYXVzcwABLwECABMADFVudXNlZCBDdXJ2ZQACTwECABMADFVudXNlZCBDdXJ2ZQADjAECABMADFVudXNlZCBDdXJ2ZQAEJwECABMADFVudXNlZCBDdXJ2ZQAFTAECABMADFVudXNlZCBDdXJ2ZQAGOQECABMADFVudXNlZCBDdXJ2ZQAHTgECABMADFVudXNlZCBDdXJ2ZQAIIwECABMADFVudXNlZCBDdXJ2ZQAJKQECAKEBqwEBAQIBmpmZmZmZqT8AAGZmZmZmZu4/AAAFAAEBAQA=</t>
  </si>
  <si>
    <t>FIT_E34F1_76A9D</t>
  </si>
  <si>
    <t>NE_Good_Area_Gas</t>
  </si>
  <si>
    <t>GF1_rK0qDwEABwC5AQwjACYANwCPAJgAmQClALEAlwEpALMBLQD//wAAAAABAQEAAQQAAAAAAAAAAAEjRml0IENvbXBhcmlzb24gZm9yIE5FX0dvb2RfQXJlYV9HYXMBL1Jpc2tJbnZHYXVzcygxLjY3NjMsNi45Mjk1LFJpc2tTaGlmdCgtMC4yOTMzNSkpAQEFAAEAAQMBAQD/AQEBAQEAAQEBAAIAAQEBAQEAAQEBAAIACtAAAd4AAO8AAAQBABkBAC4BAEMBAFgBAG0BAIIBAAwABUlucHV0AAAlAQIADwAISW52R2F1c3MAAS8BAgATAAxVbnVzZWQgQ3VydmUAAk8BAgATAAxVbnVzZWQgQ3VydmUAA4wBAgATAAxVbnVzZWQgQ3VydmUABCcBAgATAAxVbnVzZWQgQ3VydmUABUwBAgATAAxVbnVzZWQgQ3VydmUABjkBAgATAAxVbnVzZWQgQ3VydmUAB04BAgATAAxVbnVzZWQgQ3VydmUACCMBAgATAAxVbnVzZWQgQ3VydmUACSkBAgCfAakBAQECAZqZmZmZmak/AABmZmZmZmbuPwAABQABAQEA</t>
  </si>
  <si>
    <t>FIT_148ED_E4F80</t>
  </si>
  <si>
    <t>SW_Bad_Area_Gas</t>
  </si>
  <si>
    <t>GF1_rK0qDwEABwC7AQwjACYANwCRAJoAmwCnALMAmQEpALUBLQD//wAAAAABAQEAAQQAAAAAAAAAAAEiRml0IENvbXBhcmlzb24gZm9yIFNXX0JhZF9BcmVhX0dhcwEyUmlza0ludkdhdXNzKDAuNTU3NjksMS41MDc0OSxSaXNrU2hpZnQoLTAuMDkwMjcyKSkBAQUAAQABAwEBAP8BAQEBAQABAQEAAgABAQEBAQABAQEAAgAK0gAB4AAA8QAABgEAGwEAMAEARQEAWgEAbwEAhAEADAAFSW5wdXQAACUBAgAPAAhJbnZHYXVzcwABLwECABMADFVudXNlZCBDdXJ2ZQACTwECABMADFVudXNlZCBDdXJ2ZQADjAECABMADFVudXNlZCBDdXJ2ZQAEJwECABMADFVudXNlZCBDdXJ2ZQAFTAECABMADFVudXNlZCBDdXJ2ZQAGOQECABMADFVudXNlZCBDdXJ2ZQAHTgECABMADFVudXNlZCBDdXJ2ZQAIIwECABMADFVudXNlZCBDdXJ2ZQAJKQECAKEBqwEBAQIBmpmZmZmZqT8AAGZmZmZmZu4/AAAFAAEBAQA=</t>
  </si>
  <si>
    <t>FIT_1D4C6_44C93</t>
  </si>
  <si>
    <t>SW_Good_Area_Gas</t>
  </si>
  <si>
    <t>GF1_rK0qDwEABwC5AQwjACYANwCPAJgAmQClALEAlwEpALMBLQD//wAAAAABAQEAAQQAAAAAAAAAAAEjRml0IENvbXBhcmlzb24gZm9yIFNXX0dvb2RfQXJlYV9HYXMBL1Jpc2tJbnZHYXVzcygxLjU1NDcsMy42NDE3LFJpc2tTaGlmdCgtMC4xNzAxMCkpAQEFAAEAAQMBAQD/AQEBAQEAAQEBAAIAAQEBAQEAAQEBAAIACtAAAd4AAO8AAAQBABkBAC4BAEMBAFgBAG0BAIIBAAwABUlucHV0AAAlAQIADwAISW52R2F1c3MAAS8BAgATAAxVbnVzZWQgQ3VydmUAAk8BAgATAAxVbnVzZWQgQ3VydmUAA4wBAgATAAxVbnVzZWQgQ3VydmUABCcBAgATAAxVbnVzZWQgQ3VydmUABUwBAgATAAxVbnVzZWQgQ3VydmUABjkBAgATAAxVbnVzZWQgQ3VydmUAB04BAgATAAxVbnVzZWQgQ3VydmUACCMBAgATAAxVbnVzZWQgQ3VydmUACSkBAgCfAakBAQECAZqZmZmZmak/AABmZmZmZmbuPwAABQABAQEA</t>
  </si>
  <si>
    <t>83fb4e27aac58f930139a13f0c9a9732_x0004__x0008_çmL~æ_x0012_Aãº3e¸_x0002_ArÒf_x0002__x0019_:ì@æàFnÚù@!o6,n	A|Is_x0011_a¿º@Qÿ°_x001A_4G_x0002_ARÇÆ§Xò@_x001D_òÒ6\ó@a_x001D_Ê³áeõ@_x001C_¤¡^f¡½@_x0002_­¥c_x0006_&amp;ì@Â±ÛS_x000B_ë@ô_x000E_s?rñ@_x0006_õZbàÕ@§¡gü@ÛbàXç@PÇG_x0008_1;_x000C_AþÃ%jJü@_x0012_.&amp;î_x0004_å@|Õïÿ_x0007__x0004_AÀ#ìùæ{ê@_x001F_øDÆ@_x0001_A¿ÆV­^dú@"¾¸+¸ï@òP,¨á@ _x0005_=¾_x0017_Nó@R~Ä_x0012_³ùû@æÎ_x0012__x000C_ý¿_x0003_A¤_x0019_OSFú@_x001E_JÕ0Pî@ü&gt;'_x0001__x0002__x0015_Ïø@)K_x0008__x001C_·_x0003_Aöp{Qt'ò@f"ø9tè@&gt;Q_x0010_41Ü@ÝÎu²ø@½ëM|ÜÞ÷@Ñ!äNò@l-®võâ²@-SÀnÕ@&amp;jÀ~w	Aîªå¦r_x001F__x0006_AwGÿYù@Ö=}:SAð@ä~ÃðÓü@5j_x000E_aò@\²_x0018_rë@°%É_x0019__x001E_÷@¡Qìü¤5ó@zÆ_x001A_"·(õ@Aj__x0011_&gt;_x0011_AÃýI­_x0003_A_x0002__x0008__x000C_^pÔ_x0014_A_x0010_%2û_x000F_ù@_x000B_&gt;L!,_x000C_Aå_x001C__x001C_´_x0005_Akk_x0008_p_x0016_gà@4Óæ»Çê_x000E_A0¾]åë@_x001F__x0017_Ú$æô@ý$cÊÑ@_x0014_en|_x0014_A_x0006_	R±¦=c;ÿ@ðÁ_x001C_½Û÷@|T×Ú_x0003_å@&amp;ìvß@Øñ@_x0002_¿\_x0008_Èù@_x001E_?eÜ«uâ@îfO_x0004__x000F__x0006_ã@X_x0015_Nv\_x0008__x0018_A_x000E_)JØé@_x000F_µ´ãi A_x0010_Ü9^_x0004_AÉ(yXwð@&gt;¥_x0005_S!Ó_x0005_AøULàá@0_x000E_J²±¹é@_x000B_à0ø@7_x0012__x001A_´_x0018__x0003_A_x000E_£¸o_x000B_Ìà@_x0001_JÑ6º¨_x0006_A_x0018__x0016_½å_x001C__x000D_AL¨Æ2ó@3&gt;[ðÌ_x0004_AÒ_x0015_F_x000D_Lú@ZÊÙ¬rú@Äw_x0018_x_x0005__x000F__x0007_A#CÆ8mò@Ð_x001D_&amp;ô®æÙ@(¦V	´	Ü@r-¢JC_x000F_A$ÑÝ{_x000C_ý@q²Þ}ö@H_x0016_Ó_x0004__x000C_	é@ÅÆìÀ&amp;_x0011_Aü_x0003_sq_x0007_ä_x0008_A3©æ¹+(_x0005_AØx%&amp;_x0017__x0002_A¦°¹õ_x000C_ä@¾Ìl_x000C_M)_x0015_A.5&amp;§­ë@¡O8Ï_x0015__x000B_A¨\'(pé@._x0017_Øã	ü@nÎ×&amp;§ê@Ù¨'Ó{"A4ÇX-_x0010_ê@¥¶8_x0019_7ñ@5G.%_x000C_A²9¶_x0014_¼j_x0001_AÃßz{÷@öÃ^B²ú@.Àg¢â@§ïÀ£(g_x0001_AL&lt;NpdÙô@ûMÍ·©r_x0004_A_x0004__x0016_ç&gt;{ÓÚ@âá~&lt;NÅú@ÜùRæ@]°v/®õ@Çb~_x001D_Xá@TDV_x001A_Â_x000B_Ak_x0005_üQý_x0017_A$XQ_x0006_éó@¨2ØS§|_x0002_A_x0001__x0003_M?9CO_x0001_AÉHwTõ@;ÁPýcñ@f]^Ö&lt;î@ú_x0010_Ã@¤V_x0006_¯ñWð@¶~FÉÜéü@X;_x001C_AhdÏ@¤þ(Ýõô@:¤_x0011_¯ð¶í@ËØT¹"à@ßcÿö	ÿô@ÞWÀdÎÔú@Ë]?&lt;öñ@´ÿÙþêð_x000E_A_x000C_ïeÂÁÜ@Ø1_x0011_á@nïf¢ñ@:§9ÀG_x000D_AKf æÿ¿÷@G¬ç@}B_x0017_ABm&amp;_x0017__x001E_gá@Ñß_x0017__x0013_ø@ÏkìÌñ@Öa-GÚ@_x0002__x000C_÷sh_x000F_A¥Þ(Ã6%ú@arL«ú@ùèµ¥V¶_x0003_AîFó@:¬ù@_x0002_Â|aø@¨Ûúf_x0003__x0005_©õæ@§Z,t_x000E_=ö@ÒÛiûÁû@M/ÕÝX_x0004_A_x0012_oÜ5Z_x0012_A²_x0014_^õç¡Ù@ÀrNYêóå@t[Öu¹_x0008_A_x001C_¼äPÿìû@¬Y_x000B_ý_x001A_Í_x0010_Av_x000C_Gç®_x000F_Ù@l}}&lt;µ+ø@ÊB÷¿_x000E_A_H4­S¶	AÎC¹=TÝ@à´_x000C_Ò?ä@"_?ÔÇ_x0017_ALgu_x001F_¾Jå@|?É~6_x0002_APÇæ3÷@îw]/ï@²_x0010_+8Û@_x0003_!¥Æ%¼î@ûK{û)ðò@´Ð\ìBí@Ë_x0001_ú°ý:_x001A_AÖl8äè_x000F_Aaúà[ø÷@¶ó_x001E_n_x0007_A@Ñ_x000B_Ï:%_x000F_AûöcKà_x000D__x0003_A@1O:ðÈØ@_x0005__x0008_ù"{ìP÷@_x001C_¹;`ýg	A_x0003__x0017_Il÷Ê_x0002_AK&lt;_x0018_Æt_x0012_ó@±¼Þu_x001A_ì÷@&gt;ÉûØèòì@V_x000C__x000F_fÎèé@á¡úÐ@b_x0017_¯Àïü@ô¡X_x0001__x0006_ï@ià¾ÿ¼c_x0011_A_x0014__x001E_]ÄÎ@(cëMix_x0006_A_x0011_3 _x0006_AØOëãD_x000D_A¹¤._x001F_ðW_x0002_A@-N_x0017_Eúè@ÜZÆ³Q_x0015_A_x0012_Ó[I1_x0001_ï@ÝÃ W_x000C_aô@«¦z+¼_x0011_Aæ_x000B_7_x0012_&amp;ã@@_x0007_9_x001A_1_x0010_AúZ_x0004_ë_x0004_O_x0007_A&gt;ÐÅíÉUÐ@ü|öûä_x0006_A0±3õ_x0015_þ@a_x0004_ÚF¨Ãö@Æ°S¬Ró@_x0015_¦«_x0001__x0001_Aªçc¶wï@_x001D_¦à0_x0001__x0004_Ì½ð@Jü¾_x0013_sò@®OË6ü@_x0008_¯r±]ÿ@_x000F_ó|êm_x0014_ú@ýÊÛë!¦÷@¡e+ÎÊ_x0002_Am`6Ãëì_x0008_A!í½&amp;_x0007_Òó@`9ÛÜpõ@_x0001_ØK_x001F_zÀåR_x0019_6×ÿ@¤_x0019__x0016_#Ðë@ÓAÝ5ÄïÄ@µ_x0003_¬£â@æ«_x0005_úªÝ@iìhçÙãð@WëJÈ]`æ@©+¯a÷@_x0019_Ï£düJô@_x001E_Éqhnß@c=±Ë/Ô@!å«JÍ_x0015_õ@ Í_x0015_§©Qª@NÊQë=Á@Ñ3_x0014_ùä@ò¯&amp;:m_x001C_û@ZÏäâØ¦Û@¸·}hðÅÛ@Pïûí#Ü@_x0001_ÑÛÖ{¦~ÀÔ_x0018_ÔüÜá§@_x0007_	GÚo©_x0005_TÃ@Ùì¥Ñ®_x0006_A«cÚsèÛ@g®rà98ã@*Q_x0012_5ÊÍ°@:C²lÀ@ü_x0015_Ù_x000E__x0016__x0001_¼@CTÌuiÁÇ@æô_x0015_Âü@-Ø_x001B_SïtÏ@ú+ÿXÈu_x0002_A*î-DÂññ@î_x0008_¢*_x0011_°@f£:_x000C_Õ÷@h_x0007_f_x0013_Ã¨Ù@_x0003_&lt;ÝW¹Ú@»}ÙÔ@«7#{_x0004_Mî@2_x0019__x0019_îËò@ü´KYæ@Ñj¡Û@ÿ}ÀÈyÕÃ@è±§6³	À@_x0001_yõ^iaÁ@°_x0019_\&gt;è	@_x0013_Wê_x001D_ñ@toÎaÅ²è@È*_x0010_Yµ\Ú@þúÛ4)ö@üûÚágã@ìZh_x000E__x000D__x0014_ä@îFúm_x0002__x0007_#¬Ô@_x0017_}1æ_x0005__x001D_A_x001C_ya&amp;IÓå@h÷ý½à_x0004_ö@ê´G§%Ò@AÆG_x0016_Â@_x0010_Bo²L3ë@¢×­Ý2·@¤@_x0011_­á@ î_x0018_¸Ð@_x0013_¸!~ÊÂñ@;ªO©xÅç@*dÆ{CZÖ@r¹^ÃÔê@ÖöË_x0012_øÊ@¥IXþÕ_x0001_î@ÌÄ¥®³ì@j_x0001__x0017_Þ_x000B_á@kbæ¶ÊáÅ@Aß ÅÌ·@¼_x0006_2,ÙfÛ@Zó^ëýÂ´@öÕNÓ@_x0002_|á=÷@_x0018_#N_x0003__x001C_ä@øÁW[_x0004_óþ@_x0011_Í_x0007_¶µå@j^ùHÜ@v÷_x001E_&lt;Õ!å@fà/m¾F_x0004_A1Ç_x0005_}((È@wqQteÔ@_x0001__x0003_$Ö_x001E_?]UÔ@á5Ì#ê@@µR_x001E__x000C_Û@_x001A_ÈãR:Uá@nTÔÌ	à@Iáµ½_yó@öÕqä@_x0001_%¶&amp;¤¹ü@Â£C6¡Ô@BCæ!È!õ@¡¼À·éðó@XØõw]¹Ð@v_x000E_Y¦mtÿ@Û¿u=ovÉ@ì'»2Òó@oXÉeûìæ@¨ï_x0001_MZ®@N_x0013_w²_x0006_9½@½Ë¨Í@Ã÷	¨0_x001A_à@OÕ_x001B_dPmÇ@_x0010_ßy_x001E_gBÙ@¦Â°=TJÒ@ñ_x0019_ÜÇ@ÿ$Ðz&lt;Ï@Ìl¯3°_x0002_AbÊ_x0015_:ýà@¤Û_x0001_Ïö@_x0010_NÀÍ@9ã±xù@àÙq#ÙÕ@GZÖ_x0003__x0005_vJÂ@ü#üÇÀ_x000E_Ñ@ "$zÑ@.®lI©Ü@`ÓR	àüÓ@ñÖX ádä@~Ñ_x0001_Ê÷¼Ò@A¶Ø@_x0013_}¼Ò_x000F_á@.é¿|þÜ@Áx¥zýè@ÜJ^_x0018_Ù@_x001C_k_x000F_ÉøÞ@|_x001C_¤]_x000C_Þ@_x0015__x0003_Ñ¦åÍÊ@X&gt;{²Ñ_x0004_A¸,V½g²@$l_x0014_ÖØ@à-¤_x0002_ûÖÜ@f¡ØGþ^Ø@^þ-ºØ@§®£±_î@j(ÃOØ_x0003_¾@_x0004_ÛóKcÝ@ß§?1^ò@üêàÇG·³@$ï±¾F0°@Oïç_x0004_Ã@ÇG)Bóï@AÓ2 öò@SåO¦ýÎ@LvHþ%"Ö@_x0002__x0003__x001C_óÜA__x0010_ë@_x000D_¤_x0010_y¤áî@_x0008_òRm®Á@Û.Ì±Ç_x0016_ñ@i#SøAð@pzB2Ò@^ãd8_x001E_Ý@Ùc_x001D_ýñ@ñ$_x0003_×Wê@Ï²DwvÀè@RÌ:µa-ò@ËD¤²7,à@Øþ$R¸Hã@_x0016_iúÈÊeÐ@öOu_x0003_Íã@_x0014__x0007_Òºàé@=T!i_x0013_/Ç@¼_x001B_ß_x000C_Kñ@"_x000E_ Æáß@é¼Ø¨©ØÅ@´_x0008_u_x0014_.¿å@.®à_x0004_´@Ö	îK#Kø@õ=ìåé@=ÀhÎ;_x0002_A;=É)_x000B__x0016_Ï@¶LÂïº¼ç@û$y_x0001_¯&lt;÷@Ýi_x0006_nGÊ@ß_x000B_i_x001B_tà@H¬ôÊRßÐ@q|ü_x0001__x0008_*_x0010_A_x000D_Á-zí@ÖþÈm¶ì@úõ_x000F_»Ü@Ý_x0018_¯Û_x0011_î@Jã0©Þ@v_x0001_oS}ËÕ@î"r¶£Ñ@²ù&lt;·¸2¹@._x0002_&amp;ü¹á@þÐûó º@¼cófÑ@_x001B__x001B_MÃ'í@ôï{ýy)¯@oÛkõ@ôbÝD}ß@!µ_x0006__x0005_ôyÍ@Ãª^?jjí@à³¾-ß5¸@@;£öèÕ@Ìà_x0015__x000E__x001E_Ð@Æðèß@Jû&lt;þ_x000E__x0003_ñ@dWl»úÛ@V2{ÆIf¿@ÑÃTþeà@_x0007_Iøbð@_x001F_D®z\îé@HÀ_x0003__x0001_ð_x0004_Ò@_x0010_Y£´é@Üò¤fØgö@àÊöUwé@_x0003__x0006_Rj"|Y×@ºßhë	ä@_x000F_²mlÏà@_x0002_""æ_x0001_Ñ@uãy_x000B_¿hæ@V_@Å®×@æ³0ªÒéº@Gz_x0016__x001D_NòÁ@U_x000D_|8â­Å@H¤j`7á@Æ/4ñµ2Ý@[_x001E_¹_x001E__x0016__x0012_Aü»ï_x0013_qãã@ ¸Òñb!@ó­ðx_x000D_è@_x001E_Êù:_x0007_A¥3|nQã@_x0008_¶7@ñ@;7|Tÿ_x0007_ì@àbâÛò%×@í¼âx	^é@5qÊ ôè@_x0004_3¿,$0ð@o,é_x0016_¤Æ@ w@·-Ï@¶_x0007_á~_x0014_¾à@ÚÕ«ÈøìÒ@°"_x0019__x0017_ÏÃ@©à&lt;æ@mj½eà_x0005_Al$î_x0016_Ý@1_x001B__x0008__x0017__x0004__x0008_ÂqÅ@ÚsjÀSTÕ@_x0004_rÈpßõÓ@_x0015_M½ê-_x000E_AØ&amp;ómÕ@.ü_x0010_ò4¥×@AOu Aå@	";_x000E_2î@_x0015_²	´þ_x0003_A^Ç	RRó@\Ãigãè@«ïs.Äï@[_x0004__x001C__x001A_ü1_x000C_AÈ_x0001_èw_x0004_Aõ_x0003_,¸%Ã@Á"ø\_x0002_í@hæ¾pª_x0007_ç@²S[×ê)º@£Q_x0006_³v_x0004_AbÇ¾¹-Ö@|5kÕò@._x000D_Úà@×üõzÓ=Å@XC@È×«@ ®JßÜ@ÂokgO/ô@ÜÈè)YôØ@Y³Ó_x0013_Ëì@¢Ì_x0006_ýi_x0019__x0012_A6ú3Æ_x0005_PÜ@ÐkJPe:Ô@V _x0004_V¸èÒ@_x0002__x0003_§¬_x0016_ù6Î@¡8È486Æ@»h,Pä@0«tüÞë@ÿÇÜ&gt;Ñ§Â@o;f_x000B_õØâ@ÁÔÿê`Eï@X_x0004_¸fRÞ@-_x0007_47ZÅ@¶I_x0016_9fÆÑ@(TPMç_x0006_å@_x001E_ä2¨íÓ@öô=Ò¸¢´@_x0017_Ü_x0012_'t}Â@äa"_x000B_þD_x0015_Ahß_x0006_øVÐ@t_x001B_6Ç8ó@¾?_x0018_Íl_x0005_Ó@_x0012_Åù³YÒ@8C´_x0002_ìºê@_x0001_j#Êã?ç@±_x000F_ªåéí@}&lt;áTí@ëÁù'Må@ìñ#?Õ@gSl÷ªÉ@½«-¢BÃ@05%ðÔÖv@l}YÒ{Ú@Üy_x001E_-|±Õ@NÚ9pGÕ@^e_x0001__x0002__x0011_ê±@x&amp;èî_x0011_&amp;Ñ@£Ðgå@_x0015_ {_x0003_[oÌ@|ÔÉÊç@ÂS_x0008_Ñ¿@ðæ_x001C_¨zð@&lt;=Èâ#_x0004_ô@ó¯F_x000C_zÛ@;_x000E_§uvqâ@MöÛ#3ï@_x0017_ò_x001C_îVô@ _x001F_8ñÔõ@Ò _x001D__x0007_çÑ@4PqoÚþ¶@_x000E_½PÞ²Bè@ü_x001A_á¾^ó@Ge¾¸zè@ÇrÕÑË@ÜqÊ_x001F_C\Û@' _x0016_ùùÀö@ÞAåZï@_x0015_G/§üõ@ug|lðêå@+Ç_x000F_^vÖ@gÍ_x0018_j©Ô@öÔ_x0019_Ýáà@èNÝi6ðà@_x0006_+_x0015_Qà@&lt;"¨/¹×@#$X|4_x001C_ô@bI¨MÅÐ@_x0002__x0006__x0013_®#E¥Tó@PYþÆ¿ä@Óÿ_x000E_Á&lt;1è@lÍ¥U±¦@þÿk4ï_x0001_Ð@íôhþ_x0007_§à@, _x0012_ÙL±@DwvÞ­æ@Þ7$Sþ@_x001D_Í_x0005__x000E_=àï@ê_x0003_Ú~×@nb¤_x0004_ÚÒ@!/7´_x001A_Ôè@´iREêê@{³âîaªë@q_x000E_/¿È@_x0007_\÷Õô@_x0004_OqDûå@H_x000F_(yfå@qì_x000B_?² ï@X_x0002_Û°24Ó@2_x0008_D_x0001_0Ð@Þå÷âø@û_x0012_)Í`Ë@ñykôþÜ_x0005_Aq¯|KàáÉ@Â_x0019_HÑ8k_x0003_A_x0016__x001F_û¤!Á@ì¢_x0016_k¦·@LäÁTbYñ@_x0014_Å°Õà@_x0019__x0015__x0013_Ï_x0004__x0006_Ñíá@ÙÈ._x0003_3«ç@¸I½¨_x0001_A÷Íà÷_x0005_$í@1zy ÈLÍ@a»â_x000B_#_x0002_A8újÅ_x001F_Üë@,x¿1pJò@U3Ç)_x0006__x0006_ú@_x000F_×6ï(î@;¾£Ieçà@È_x000F_àpð×@§_x000C__x0019_Ñ ²À@}ã¶¸µÇà@7_x0017__x0015_­¤_x0006_A³ÏÍ&gt;8_x001C_Ä@¾X_x000B_a×Ô@àP4óë¾á@C_x001B_gÚôí@_x001C_ÜJ7;Ü@@(ÞújV_x0004_AÊ_x0008_ vÜ@H¦g@_x0019_¯Ò@_x001C_y*kÊV¢@9jÃÁ_x0006_CÈ@+ýMÀ8_x0013_ê@_x0005_²KÊ_x000E_è_x0010_Aé®´6_x000F_þ@çrdïaáå@äö_x001F__x000C_A"KHKE~å@_x0014__x000C_ÐD]_x001E_Þ@_x0001__x0002_RMmb|Ò@:ò_+2Õ@F_x0006_®_x0012_©À÷@ñ{_x0015__x0002_ýÆÏ@N"5k¼ Á@ÔSënã@_x0013_Nð·öÈ@³_x0016_Æ_x0019_Íêâ@øÐ_x0012_°Dó@«tã_x0008_AÄ1ó_x0001_ã@¡_x000C_ó@^ÌÎ_x0010__x000D_Ö@=nåÆ±à@v_x001D_ÔÆÞwÑ@£QÖÑcÏá@_x0014_6):èö@SÞZÛÂ@jÚÖu Ó@Ë-Ç_x0006_´Ê@Àºû× tÕ@Ì:gó_x0014_Pì@ÛqÚsÅ¥Ç@ó_x000D__x0018_øD_x0007_Ã@~qµs]×_x0006_A_x0014_Ù_x000F_ëØfñ@2XQË[Þ@?Â)_x001E_.}É@_x000C_¨&gt;»èÝ@V:_x0011_¥,uÐ@f¤&gt;èæ@fd_x000B_Ù_x0002__x0005_*á@ö_x001F_³aàª@¸_x0003_á~÷@éÏ­w+õÃ@O$p¶Úñ@®C'_x0004_Ùþ@ÀWøÃõ@´UIÜ&amp;ÿ@	¹Á?óÈÆ@bÑyÔÐ@&lt;5«×Ì_x000F_Ó@mqÐDÈ@Ðé3wù@_x000D_1_x001A_þ¢_x001F_ø@_x001A_ìÙ¤æ@x_x0005_8â&gt;Ö@,ú_x001D_F^_à@_x0012_ÆÏ_x0001_Üæ@_x0018_N_Ë«Ö@¢$_x0001_S_x0008_á@ìóØ@p±@I¿ç3_x0006_¶_x0007_Aæ©_x0004_ì_x000E_Øû@µ_x001B_xf_x001F__x001F_á@Ê_x0005_ByZKß@ØîÇüÑÂÝ@Ië±+¦öÇ@¥-1._x0005_Ú@z®_x0014_xã@aöF_x001F_¡dÈ@Ï$õ+ð@°~È_x0004__x0008_ÎÞ@_x0003__x0004_é#_x0016_!ñ@}b6Q_x0018_òø@²¶cä@ßÁêÿþ@¦iwåÒ@g_x0013_¤óA^Ä@Irbõ@ì¶y&lt;ë@Ã_x0004_ìM%à@(M_x001A_%-¶ã@Ar7Js®à@_x001D_}E_x0012_Õ:æ@Ç¼µfÝÊ@+s9Sà_x0003_â@ª±þnl²ñ@bv¡ZHùÔ@¢m®	_x0012__x0005_A[wbþøð_x0002_AI_x0012_ùÝ$Ã@O¿ÔZ¿@_x001F_úÖqRð@*{¿È_x0001_áÞ@­_óþ_x001C_÷@ÉÓ_x000F_§S©î@.1O_x0008_½ð@ÔK úõRÝ@/ÌB±?dá@ü_x0014_Sü}£è@÷º¥Ã4êç@_x0005_&gt;YB=Æ@_x0007_Àm©_x0016_Aì@p¿_x0011__x0002__x0006_Ü4¥@ÃsX{D_x000B_û@.WyÊ_x0007_~ë@@\Pí:âý@_x001C_p_x0012_Ðpò@MÙ(1_x0004_cì@A&gt;;_x0013__x0001_AÈÅ_x0013_uéê@Ekó_x0013__x001B_Èî@_x0004_æÕ¹_x000B__x001B_Ò@_x001F_ZP7Iéì@_x0019__x000D_.£_x0007__x001F_ë@ózëI_x0010_öê@ÖÑOëlç@~kÙ-â@è¹úÍî_x0003_Ö@+_x001C__x0015_&lt;yç@{Æ_x0018_Zú&amp;À@_x0012_Í_x0017_xNØ@HÂ&lt;Ö :Ð@ð_x001E_x(ôÞÙ@_x000C_X_x0016_)Ê@ÀèP[úõÔ@T_x0016_Ê÷Ü@[ºDO_x0011_È@ó_Î_x0005_)Ç@vCö _x001C_Õ@	}Ë$ IÄ@Ù/ _x000C__x0015_ì@í_x001F__x0007_äÌ±Ì@bA²ªEÃ»@X_x0007_s_x001D_ÉËÒ@_x0004__x0005_X2_x0001_Ú_x000C_|Ö@R9÷_x000E_&amp;$Þ@Ü~È_x000F_pð@Â£á_x0016_E×@3±G_x000C_æ@Z¾øx_x0003_AýâV,_x0001_ù@&gt;UoQØò@_x0006_nï_x001A_â¡¹@¬+*BÑÙ@Îß¶_x0003_Äß@àØ*l_x0001__x0004_A6 X{,ôÕ@Wm2ÈuÛÁ@Þ_x0005_?F;à@²_x0014_D_x0007_/á@ì&amp;¥=Í¤á@ÆÄ_x0012__x0015_Rù@-­_x0011__x001E_sïç@àáR_x0015_É@¦6Á×ÆÞÑ@Â	Äà&lt;ò@D¼êin)ú@_x0002_ØàO.Ð@u r-p_x000F_AÄæàV_x0011_Ü×@ÐD]Çñ@Ôîù9Xá@_x0017__x0017_Ô|PÏ@°XÍÒò@_x000D_h-ôºÎ@cvÏ _x0005__x0011_ø²_x0005_A¸l Ñz9×@8Næ\kâÀ@ç&amp;ÕIÃÌ@êW_x000B_j_x001C_&lt;é@½2÷àETï@ÃýØ_x001B_Z	ã@iã5S_x0016_¾æ@_x0006_Æ¶Ñ_x0010__x0004_ß@ýP[òæòë@ãeOSc ç@_x001D__x0002_jØý@¦Û=Ù}Ê@e[Ëd)Ì@²õOD%õÚ@¿¸_x0001_x $÷@_x0007_¥EM*_x0004__x000D_AÀôYó_x0019_µ@sêãxJÄ@¸ýÈýp÷@TGbäÌ@`åTe&amp;_x000F_ù@Lþ4VyçÖ@Â]ýuð@öZÁ_x001D_QþÑ@&gt;Ø¿_x000E_U\Ù@_x0008__x0003_!o\Q¾@zjá«.Gù@£Í3_x000C_óoñ@§h_x0016_è@º_x001D_Ú-!³â@Ä{&lt;ÐÀÕ@_x0003__x0004_û_x0017_G|Æ@Ý'm_x0016_N³Ä@Ì_x000F_=_x0019_Ä¸@_x000D_ÍÅeD×Ä@ï^;.7ñ@'ºO_x000D_Î@_x0013_	i¦gï@ÉÒqSùÍ@¾4Æ_x0018_QÔ@_x0008_À 4@Ø@*Â'I,µ@ìð¯3_x0002_Ý@ðÃfYù¼@Þ	g½âÛ@x Pàsº@_x0005_ª!¯_x0010_é@Â_x0003_¸§ê@_x0012__x0015_U_x001F_X:ø@Y_x0019__x0001_UA ð@f'4BÞ@h´|_x0007_óêô@_x000D_U½²ní÷@bi/¬ÿ]þ@K_x0018__x0012_ÚÜ¡Ë@*[~_x000B_ÈÕÓ@P[_x001B_8H²@á9Ñj¾vû@)&amp;Q¾yä@ä,_x000D_bÂô@_x0015__x0008_µ`3	ð@®~_x0012_HÚ@Àh_x0001__x0002_áÕø@f¤:"×ê@¿_x0007_}ªÏ@Xô_x0019_MGð@rUÓ§é_x0004_Ù@LÜk¿µ;ä@a e¡¿ã@ë·Ó#¬_Å@hA´ýjÜ@0,0°³À§^ÛWé@¢^ÁZ_x0006_A_x0015__x000E_ê_x001C_3ú@  9@øÞræq_x000B_A\Ûß]_x0001_à@oä¶á(~À@[×øH¶@ÈÙ&amp;mlâ@Þ_x0016_/Çê@.),QÕ1ì@ãUçþìù@*_x000D__x0011_æ¿Û@¾½K+ô@1ip_x0010_É¸ð@¯P&gt;á£ñ@¢_x000E_4w__x0010_Ô@h._x001A_ü_x001E_Ì×@ª_x001B_µFó@2ÞB/d»@Pøõ_x0001_÷jÙ@(Ã*óâ@_x0002__x0004_Á¼_x001A_ÈÎ_x0001_A_x0012_Û²_x0004_È?Ð@¤§z_x0010_Né_x0002_A]?3_x000E_Ì@+_x000B_uÄ_x000B_ç@qâÞ_x000F_ðü@Òòêùì@ø21laÓ@¶¡sa_x000E_»¼@T¡oS3ä@½^©öË@N_x0019_ß('Ó@Ä_x001D_MDõzà@3Ùè½oì@H_x0006_@Çn»@Ï_ýb	AÊ_x000B_#_x0014_Áò@ Çá_x001F__x0003__x0008_Aã@üï_x0008_Aª°%Ì3Ö@_x000B_¡è_x0013_OÑ@_x001E__x0012_íu¼Ó@ýt_x0007_{ò@míÂ8ºæñ@_x001F_Ùx¾ä@dÔ¾¹Ù@àì_x0006_íèïä@ÀïÃq[üô@ºãÖÐaòÝ@À·LF_x0010_Õ@_x0018_°¨_x001B_TÍ¬@­yÊ®_x0001__x0002_Óç@R1Éüõ|Þ@M6ÊymÄ@ú²J¨ Ø@Hòu7â@3©.@êÕð@ê_x0006_Õ#_x0005_AëÔ¾ÄÿìÏ@8zvåC¤ð@%±Í_x001E_%_x0001_Ç@_x0015__x0013_'êcÎ@£_x0002_Cäåºé@'zÿ$è@_x001E_4^ljWÑ@«"_x0008_Òæyé@ýv{;p_x0018_Í@gþ	Ù_x000D_FÉ@P®ÎAÞ_x0001_ALÒ«_x001C_#ó@VÑÏv2Ñ@OEñ#tå@]ÇCÖ_x0019_¢ö@©½Ó_MÁë@Nu+JwØ@åû×_x0017_êàÈ@_x001C_±#Ð'_x0016__x0003_A´Ã_x0019_ñ%CÝ@v³#Zg,ñ@ÖB{_x0001_aBâ@h{ù-"ò@!_x0010_Ï_x0005_ü@îÍîçÇÑ@_x0001__x0006__x0015_X¦{æÍ@_x0003_, K_x0019_Æ@_x001F_"¥Ú@_x0001_!³Æ*ç@®bµg_x0007_Kü@_x0008__x000E_q_x0004_Ú@_x0017_Ñ2[Ð_x0003_AÕ¸_x0019__x001F_O7_x0002_A£_x0005_p&amp;³ð@E_x0001_nekÌ@ük¢À\÷Ð@.»-3Ù@ÞØÀÅDÒã@Æ©YkÝá@a\³§Hö@á}£é:â@_x0013__x000E_¤l_x0008_5É@æGðnü¸@_x0016_Þ_r_x0016_gÚ@z_x001D_á_x000D_Ú@_x0011_hXè§í@eålÊµâ@@O½÷Îä@Tgñý¦@ÍýaØ@àÐ$¡»4@ú#C~Õ@ëé»%Ãí@X¥2Ü&lt;óÀ@G×Ësê@e.CSp1_x0008_A_x0011_°ÊÀ_x0003__x0006_`÷_x0001_A£ÏEÅ8Ó@=m_x000B_t½Ë@_x001A_8_x000F__x0012_á®Ð@6«ÎxÄ.æ@¸×[Ã=òÙ@É§BþZò@9%asåMÊ@òP¿ÃÙ@[Æ@ê	½ô@ÒqÛ)_x0014_ÈÖ@_x001B_DîM_x000C_ý@ÌÐÑ@~:B6{_x0001_A?¶9 YÔí@:	¶_x0015_"_x001D_Ø@ã\AímÍ@_x0016_×n_x000B_EÓ@À_x000D_{_x0017_ó@½m`o"_x0004_Ai'ÉÚ	â@_x0008_²eZñ¾@R6 Ä_x0017_Ô@_x0012_sÎ§kQà@_x0002_®x±«ß@_x000D__x001C_ÅY_x0005_A@xï`Tÿ@ïeÒ;õ@Iµq¶_x000D__x0006_A_x0007_öA$æF_x0001_A¿¸jrn_x0012_à@_x0008_Êæcßöâ@_x0006__x000B_g~wE^ç@®;Ñ_x0002_4å@&lt;l_x0004_¼_x000D_×@hçÉ?_x000C_Ø@É¡/ü@Üàb®Kê@&amp;~c­¾@I|_x001D_U3"_x0001_AB j_x0003__x0017_OÖ@&amp;_x0001_qYQo¹@_x0010_¸,§_x0006_ê@Të!WÇ]ä@^¼BÁâ@,)3Àý_x001C_ù@iß=I_x0011_á@gI¢A_x0006_ø@eØå´Í_x000E_ã@ªÃ.fòuâ@,§Ôwn)Ù@_x0007_,q¸XPâ@¿ziÙ°õ@ùRfÄrú@Qè;:²ýñ@¥}_x0008__x0006_ÐÌ@_x0010_®ß­×@§_x0015_ßüø@mEi²aû@OõïÒ_x001D_ÙÎ@,îEPÒ@½¡ØIVë@½_x0005_T_x001F_ZÇ@À¤	¬_x0001__x0005_qàü@Db{Cú@?I²ñ_x001F_:Ë@ µpåÓé@_x0004_PêtÙ@_Âd_x001D_ÕÜí@¯Qs&lt;¤û@_x0001_ëÒá%t@ÏÝë)¹êð@à_x001B_SÔs­Ó@®}Ñú6¼ú@¶_x0013__x0012_D0Ïæ@Ì¨ß_x0013_j?ë@FÍ_x0003__x000D__x000C_ò@(äVè¥¶@ÞgèI'¦Ø@.ýÈV¨¥ä@ø_x0001_±_x0011__x0016_Ð@ÜTùä´õ@Ðö5f_x0007_Ð@³k¤_x0006_ðî@×h¹õËgÂ@_x001A__x001D_ü_x001C__x001B__x0002_Azð_x0015_úÛÁÖ@{]6¥vá@1ëerÞ¶É@sT¬nï@EKø)7á@oÇpþØ0Í@ÌµÆ)þõ@i_x000D_0àú@j)¢_x001D_Kè@_x0003__x0004__x0004_û_x0008__x0006_'Û@ÇçoàÛýö@_x000F_Ü@_x0011_"§ä@ð(âHC2ß@ÖnªË¨ÿÚ@ìÀ_x000D__x000F_gâ@íË©¤¤Üä@¤(Â_x0007__x001E_Wè@5ÓäpË@ÚoU÷Óã@4D_x0003_êdkÁ@F;_x001C_iî@_x0014_;{!_x001B_×@ÍiZ_x000E_lÊÂ@@6=&lt;ö@Ø±_x000F_Uµ¥ô@C0Ä»ó@Ø¨HK=}Ý@_x001E_:ÇÓ¢½@}i_x000D_ðÍoø@gtûúã@"Àz_x0011__x0003_kë@i]_x000E_PFç@j~MÿïkÓ@þ²_x0002_að@ê1`ì_x0012_ß@Ó1kÐ_x000B__x0004_ð@;$_x0001_ë¶_x0008_è@#[ÿ_x000D_e_x0010_å@NäÖC ç@eÿø1Ô`ê@ÊcL_x000E__x000F_ªtÔ@_x000F_Ý8kÆ@1_x0007_«+_x000E_AWø¾_x0015_ÅÍð@xr µÑ@ÉntóGí@ÔÃ±Wµø@aæwt æ@D/_x001D_¯äÓ@_x001C_àbÿì@_x0002_X9CõÝ@ õ@,H@_x0005_ÜÎ)Û@È©ÉHEà@	6¢Xúûæ@/´¤¤_x001C_î@x_x0008__x000F_5+wå@µ_x000C_7_x000B_H_x0018_â@_x0008_Â.½_x000D_¤@_x0003_²p_x0012_$_x0001_A¸þ[JÒ»ý@¾Ýh¨ÍÚ@QFÒíüÉ@°_x0006__x0012__x0007_iÒ@¶P¶m__x001E_é@Þvµ_x0007_Þ@"fe_x0001_)_x0004_AÏéÙoßâû@Tµ XFÙ@_x001B_ÈÔÖ@3yB³Ö@0p¬ÓÅKæ@_x0001__x0002_fc´É_x000E_sá@¡{Ä_x001C_Ö&amp;å@_x0015_tÌÖmè@(tâù×@¨uQ_x0003_Ý=ô@b_x0011_N¶ÄÔ@øk_x0010_WVï½@³ìÄB=LÎ@â_x000B_ÖÕ2Ú@6m²'¢Ü@3ÕmIÉíã@è6yi½6ê@_x000E_{slD_x001C_Ô@_x0010_ÉÑ=îUà@Ì_x000E_]_Ï­ó@öZ$Xîß@®sm¦lYå@û#Ã-@û@_x001E_zPê ã@ú_x0002_óÃNÃØ@_x001F__x0001_dÙá@nx?_x000B_ÖÅÞ@_x001E_ÒTÄ*ªò@_x0014__x0003_Õx:_x000B_¡@¶³¯E^ý@f¡¥ æèò@o_5crÒÆ@¨*Ú@f]Åìftô@´®G_x0008_þð@û:_x0014_ËÿÇ@ïÁw«_x0001__x0003_ÂÎ@b_x0013_Å_x0006_éG³@Å_x000D_v£°Vâ@þõiÆèØ@¢sÝçÏÍê@Â¸_x0019_ÞûEÀ@½á_x0016_î_x0015__x0001_A³Å_x000C_[mú@cd_x001B_}ªó@ZS¢âä@?_x0013_Ü¨æ@ý»ã¿ðåõ@	_x001E_M6Õë@_x000C__x0006_¤#ä@_x000C_nÊ^v ©@Ûýì_x0007_ª_x0019_Î@_x000B_½ü@õ@n±l_x0006_^ýå@öx_x0006__x0014_Û@@3n_x0002_´ªå@_x000F_f?Gbô@v¼»¼Ø@ÙZ÷É0Ê@_x0006_³_x0013_ßïtÓ@â©ÿ_x0008_è@Ü¨b_x0001_¨ç@ôå_x0006__x0019_Ü@ã¸Õù@_x0005_5¤x&amp;â@_x0010_#å_x0002_Éÿ@ëÐ_x0007_ÄÞó@6wáÙ-¢Õ@_x0001__x0004_&gt;Q¾ñµ@0_x001E_÷ÌÖÒ@_x0012_ß°ÍBÑ@B\UhðCÛ@Ð_x0007_N/é@lÃú#|k¼@Pn@ 0ß@âLµF©ã@_x0019_r3W_x0015_Å@^S_x0002_S/Cß@¸¡Ðés_x000D_Ú@__x0017_ù_x0008_dì@v_x000F_áñ{ö@¶ÃfÎ é@_x000D_ É×¶CÌ@ w_x000C_FÌâ@VÞ·RVh×@É®¼£_x0003_xö@à·VýÕÚ@_x0001_vº+3)À¦XÞ@ÙÄÛ`$Ë@cixËF_x000B_ï@)M_x0016_%I_x0003_A_x001C_W}óªÚ@þ_x0014_õ©©Gá@_x0004__x0014_V¸¾þÖ@@¦Kã@$_x001C_döm-ã@×n/Îè7ý@tX´_x0011_íÎÝ@ò_x0002_	t_x0003__x0005_òá@|´_x000C_þ&gt;ð²@S \dÀ_x001F_ã@[}R_x0005_R­ï@G_x0007_Å)@ã@ï_x0012_äNÞ?Cæ$_x0008_eì?â¼³É°é?6#²+_x0017_ÊÁ?_x0011_;mZeÓö?®Ø_x001C_à_x001D_ñ?ù_x0006_Ð Tã?^ô_x0017_ôJÖÈ?ç#­´Ýþ?8â'ÕÑ?øg_x0014_yã?ØMÙÑfå?~ è_x0012_ïæ?M_x0018__x000F_Ýºñ?CÈäÕ5_x0006_@÷Eæ0u¼õ?¹ïó¸§Ã?Ð_x0010_K#_x0008_@yÙ_x0006_óµwÃ?8*_x001E_ _x001D_ Ú?_x0001_®¥¶éÐ?¯ñ}_x0013_­	Í?ÇðM¯ê¸?ÑA_x0002_sà?	yG¤pÀ?õ)"_x0004_õÇ?Ç]©_x0019_{¿Ï?_x0005__x0008_tG-}V_x001C_³?_x000B__x0014_(H|NÓ?±6Hjæ?±,	m¦Ü?Ñ;d¶Hß?Á_¨Hzõ?¯O_x0017_üÙöÅ?çW_x0004_Ï?¡6Óaêä?W­å±÷_x0003_à?_x0010_Q_x000E_"@k¾?Ç_x001E_ôªnáÝ?É?cäð_x0014_Ò?é¦[÷º¾Í?_x0012_··.ÐÝ?ö;Á½_x0002_.½?+Ã0E©RÙ?¥K_x0006__x001A_¯Sæ?"¤×æÖnÙ?xBôñ?®_x001E_FØR0Ó?`_x0007_O£8_x0008_@Ðë²Þ +ä?_x001D_½Ëù?Ãä?±¨lþâ?#_x0018_$_x0019_¾ÿñ?£7_x0006_n-Ã?ä$@_x0001_ê½?òo~ü_x000C_LÔ?QäiP&amp;æ?ì7ª±]ýô?Ú"_x001B_¤_x0002__x0004_#kµ?«_x001B_#`²?¹Ô¡¶°Ø?"$c¬àaÕ?_x0001__x0012_ qÓ?Ï?CïL7ñ?þà_x001B_ne_x0015_Ð?_x001A_V_x0013_	9Ä?R#V­ÂÙ´?³CC_x0015_Ï¦Ð?£Yg_x0015_cí?Øié×~CÒ?is__x000D_ûýü?£«_x0003__x001B__x0017_oÐ?_x0005_ÔBÃæÌ?rT§ÄqÇ?&gt;²Ä?ÝÖå?i&lt;ä$Z:Î?@,ó?ôíºoëÕ?þßpã_x001F_¿¼?¼¦µòO_x0007_ä?_x000F_Øµ÷ká?ZÀ÷£_x000C_ë?Ú¨*d_x0012_¾è?ædAOWÇØ?Ýo_x001D_4_x0007_@D¬ýÀÿ_x0007_@·y«_x0017_ô¶ð?)âz4êð?ðQ(_x0001_ï?àtäMÁîÚ?_x0001__x0004_áï{Ì«ÏÍ?_x000B_äáQÞ?(é",*«ÿ?E½_x000B_)VçÜ?~B_x0008_¹lwÒ?OØ6Íâ_x0015_Þ?p=|U`_x0017_¿?_x0011_ÈTÊi1û?mãRyá?~ÎÆl×?äFÈÅ¿é?_x0006_¬¤ÀG_x0002_@5Jk_x0017_	sÎ?²ÂN¥ ¿º?^_x0018_a16Óô?{n6¤ä?A_x0019_e±¦¤Ì?_x0003_é&amp;ùs6Ð?_x001A_ûÊ\Ù_x0013_þ?öÈzús[Ä?+ìè_x001B_ÂÆ?4ªÊù4î?.M[ôiOè?µ_x0017_s}¡áÍ?YH :'¿Ö?|×Ì_x0008_DsÌ?|&amp;,ÞÞÐ?µ_x0005_ÀM¥ä?ð&amp;¡E-i_x000D_@%ÓW/¿Ã_x0003_@XF=Q/Ú?s_x0016__x001D__x0005__x0006_ß_x0016_Ã?0ÖhpPá?®ßb$_x000E_ºÐ?_x001F_y»RCá?-ÕÙ_x0002_¡_x000F_ß?ÉrÄ(Âµ?`!.êb¦»?mäöq%õÝ?®#_x000D__x0004_k°å?÷_x0003__x0002__x000C_Í?cW&gt;á?_x0005_íÎá_x000E_ò?cÝ¥çÛé?&lt;îÒs§ð? ¥ÂØµê?%_x0006_NÇÏÞ?_x0001_ÿ¿é_x0001_)å?E_x001C_´^üÂ?oJ¼$õ?=½12Ì?ô_x0015_ø|ìî?_x0013_ âaâ?Å_x0011_9yy?|½éwÿÝ?°ÍÀ_x0007_åÎð?nafL_x000D_Å?_x000C_ù_x000D__x000F_Ú÷Ç?+c)líÔ?~âºÄ×?&amp;¢®zÃVÖ?÷ioÃ]fã?/y¦Ï_x000B_·î?_x0002__x0003_¤µ_ª"´_x0005_@p+AÌÖ?(|_x0002_Ð³á?béÐ_x001D_	Â?_x0015_Y_x0008_e×?°û_x000B_vß)Ç?êø	tÝlæ?K· øÝâ?6¥üe§¾ó?b²_x001B_T_x0015_µ?°LíËÚÈË?§Ï¡|;Þ?m£A_x000E_V×?@öq±e3â?¦Nãoõ?ûsmÌÉÛ?ïàô¶ß?}T¨R`ÞÌ?_x0008_x Üµåë?U ê_x000D_¸?_x000B_	)pñÑ?©iQi©Î?_x0013_§_x001B_£ý?ÂÜ²Î"òÿ?W·É° ¦å?.ùÏ Sþ?KãØÇäÀÐ?Õ#_x000B_e¥Ô?-¯Sg¹Ù?§xA¯ßóÃ?5ú(=9Ñ?_x0001_°_x0007_)_x0003__x0007_;ä?_x0001_TÔÏlÔ?·÷Øªì?Î_x0010_.\éã?_x0006_ÄdçÔÇ?_x000F_%_x0007_mâ?á]^ñcÜ_x0004_@eZó£¦Æ?ù()°_x0015_Ø?XêåFPÝÂ?_x0013_#_x0019_ÌñÁ?ë{£_x000B_BÕ? 1s_x0005_ô?ñ_x0004_´øTÙ?'_x0014_ê_x000E_.À?S_x001F_@Hî?õµ_x0012_0qÐ?µ¤wÐ_x001B__x000C_ã?qèdg¢ü?-ig{yUä?Ò£æäá?;©_x000B_U_x000D_Ð?Ób¯ú¶Ä°?q[qªtVÌ?:à¾Q»?Þôð²WÃ?÷SßBÚ?Î_x0010_¡ÁzÈ?_x0007_rzq Ò?_x000C_Ý-T_x0001__x0002_@2(HÁöè?_x000C_ºÀè?ä?_x0008_	¿ÅtB¢²Á?Ò|éò?æEâÔ×ñ?_x0004_	,¢jCå?}%_¹Ú?_x0014_c49_x000F_ä?_x0008_»ü_x0010_(ò?QE×°Tæå?ºé_x0010_rûþá??_x0006_gbÅ?9£áFPÚ?_x0001_Øò	`ûè?_x0004_qëýlçò?¡_x0006_2",ùÙ?ÌÇ=y_x001F_ç?0OÚ:â?(â_x0003_¶å[ò?_x000B_ñ,À¨Äõ?ÏÛ(5_x0007_MÛ?ð*!ÖÀ_x0011_@_x0005_n¡¼Îß?_x0006_)ò·¤_x001A_Å?Ýü_x001C_¤á?¶Æà_x0002_½±Ñ?¯ãö_x000C_³_x001C_Ì?.vý¼¶?.VXÇ»Þá?ü_x0011_?Ü?Â{S×=ï?SF_x0004_&lt;·MÒ?Æ3a_x000B_¬Y_x0005_@Gì_x0004__x0013__x0006__x0007_a³?v³1ã_x0006_7ð?À Yâ'Ó?_x0018_ÿ\/ÇÇ?¿Ï_x0007_¯íá?ùZ©lr_x0008_â?Èô}f¢	@öØ±ñmË?£:KÕ?%{þ^Å-Ú?¢_x001E__x0010_;í2Ø?¥ãUUâl±?3_x0017_ê_x001D_ä?¯_x000E_h&gt;Ð?o_x0004_¡ô#Ý?ý6îwÜ?Â_x0012_a:±Ø?a»¬þã_x000F_Î?_x0014_²öÎÕ?_x001F_×^Mdæ?r?RëK_x001B_®?wèí|_x0015_ð?L§Ä ã?Óé%Ý_x000B_ìÏ?Ïù­#½ÆÂ?_x0001_úá_x0013__x0005_Nñ?_x001E_ÞcÉÊê?uÖ¹iò£û?AR_x0002__x000D_ÐrÛ?sÂ8¬_x0011__x0003_á?¦Ù_x000F__x000E_Ë}¼?jª û#´ç?_x0003__x0004_ïOW_x000F_ú?Ã*^çOÆ?_x0015_+._x000D_lú?À»_x0001_["¬ý?©ÈÄª1¬±?©	}BFË?3ïdYËü?Ú,_x001F_Cú¶?c_x001A__x0013_VßÄâ?É¨#çï Ý?ÇÁ_x0017_U²·?£]}L*«Ò?{$®*¦ëÖ?_x0008_*IÞ)Ê?ï_x0014_qP´?îá£Z_x0008_Ð?åT¿Â_x0003_@_x0018_JGh_x0012_sø?DeV__x0019_´¾??èe6Ôè?5_x001E__x0017__x000D_]×à?NðÜÈã?÷ðbNÒ?p^{_x0018__x0002_Á?¯RÇä"Ô?yÁ2ÛÏî?_x001C_âæ¡D@Õ?X_x0017_Y_x0018_Ä»ò?_x0001_&amp;ÊÛ?Ñi©&lt;3ÊÌ?_x0008__x0006_Öî_x0011_ç?èMÇ_x0001__x0002_¿öö?Ø/î¿È?Û§.Ý¼7×?÷ÎHÉ_x0013_à?õ©´~r_x0011_Ò?*Ê½éêÆÛ?"»_x000C_#³ÈÀ?.ß÷R _x000C_í?i_x001C_$_x001E_N_x0015_ã?Lè0ê±î?Ynµ­¸+Í?1ùã*ÝLÉ?B1í5Ó_x0014_È?úPFÁCªè?ÑÌÃ.(~â?îÄu¼ßTÂ?¥_x0001_Åéóaî?à_x0002_S³vË?'z_x000B_æô?"^·0ô?mj7×ã?&amp;Ed®¶á?m+­_x001E_yáÙ?"¨ºÊü_x0003_ì?r¿'_Í?®Î­_x0006_ÞÁ?T_x0013_«ó0,Õ?nÑG\]%ë?qÊQRÁÝ?]~Ñô_x0005_Ù?.)¸_x0007_cÊ?&lt;PE}_4¼?_x0003__x0005__x0016_ØkYÕò?,à±õ¤Rà?_x0011_y_x0002_·Àæ?	MÌ07)Å?*ËÑ6l:ù?8h3ûr_x0006_Ì?__x0013__x0014_0zuû?Ì(DykÔ?eîþDÛ?ïÎKaùà?ÆS¥_x000E_·à?³&gt;ú$"_x0011_Ú?¿Ê­_¼Õ?¡|A,þe_x000B_@Rò_x001D_x_x0006__x001B_Ñ?1{YÄTmà?ù_x0002_ÙÝð_x000F_Ä?_x0017_}ý_x0007_rDÝ?ÖÝÊHÔÕ?õÈ!¸¾Ò?lqÍõ8N_x0001_@õ/ÛøaPå?M_x001E__x0006_à¯#Ð?_x000E__x001B_*ÝÝ?èg_x0003__x0008_Û?_x001E_¨ÏÀÔ?'TY_x0004_-È?_x0008_C1yà?_x000D_Vþ¶Ìà?ÝÆn$Í?Ã?_x0013_Y_x001D_§À?_x001B_&lt;¥@_x0003__x0007__x0005_Ü?½ëOõ-Sô?9C³o|_x0003_@ß_x0014_y*_x0011_â?:_x000B_ÅPFÛ?_x0015_vS3ñ_Î?(Èª_ëâ?IÓ]èöÛ?í¡_x000B_¯ùø?Ö_x000B_åCß"­??_x001D_Ð2ú?Î8_x001F_ó©Ò?Â|p² é?_x001E_,û*_x0004_øâ?n´oÃì®È?L1i_x0006_@_x000B_!{_x001D_ÄÌ?ÿkô×½ºä?_x0016_Z¼_x0007_ñXó?H_x001F_4Gï×?º_x001F_÷áê©?¸,×_x001A__x0002_º?©c_x0013_ÖÂfÒ?_âh-_x000C_üÛ?_x000D__x0015_9¿_x0004_Ý?÷]ëëQê?3·È_x0001_õÀ?WHAßæ?ÖÄ'ù_x0002_Ë?_x0012_LG^ñ?FªLuØó?gH	ZrÂ?_x0001__x0004_ox©ÇPÎ?71]ÔêÖ?Z_x0004_KìL¿?Þª¥wô_x001A_ë?Wy+_x0017_AjÅ?me¸WbÒ?NM¹§Ñ4Ò?©_x0007_°ÊdÁ?aÞWÝ_x0006_á?äÌ??Æ?í_x001A_ÕÌvä?Úé2_x0002_zbà?í÷e°ç_x0002_@Ø/í³Yøí?¼np4[_x0003_Ù?wÀNô9ö?$uô_x001E_	ý÷?¤â@Eö×?Ì_x001C_Z½?7Îuö_x0016_Ö?¾jÈ"¨Ñ?¼ÄÒEyÝ?ü¤FY&amp;ó?LeÈÙ?_x001A_Z¾hFÇ?Eý_x000C__x0015_t_x0003_ð?auUÕáä?tR_x0006_ëÎßà?Ð_x0013_Ê?5A_x001F_«¢xÏ?_x0002_´ãÜ_x0010__x0014_Ó?É_x0007_Åp_x0002__x0006_ÞÎ?üÙÞ~_x000E_Ñ?fefb¼9ã?&lt;ß,mÚ×?ç¢eëã?z_x0017_&gt;_x0006_%Ù?ñÎzi+è?&gt;á4_x0017_¾yÓ?ÀõºÐ\YÑ?Ò_x0015_#_x0003_²?q_x0001_J4yØ?Ù¢³/5_x001C_ç?[¼_x0005_uÖÓ?_x0003__x0015__x001A_ÝaKâ?z_x0014_¡K_x0007_Ñ?¼äË_x0008_*`á?ã@Ú_A¥Ð?_x0004_|_x0018__x001C_hØØ?ì¯{EftÄ?_x0002__x0015_4ÂÏà?úmG61u·?W_x000F_._x001E_Æê?_x0007_ç_x001D__x0001_¿Ý?Ó{"É._x0012_Ç?0ÜÄ_x0003_ÕÜ?ùÂYt¿_x0013_ü?¶M=«_x000D__x0015_å?®ÿ_x0001_ÞÚÕ?qÈ¸?¯ñã?·_x001F__x0015_¡|ô?^óYÄ?_x0016_aèfP÷?_x0001__x0002_b1â§?ô£?_x0013_É²Åçß?0À «,ìØ?mÇ­EÉØÖ??½­.RÏ?pá	_x0012_u _x0004_@þEÕÁ?Pî_x001A_ózÖë?ðOµß?+·?Óïä_x0003_Fvæ?­Ø_x0018_'_x0013_Ý?_x0012_½¯¸Æø?5Ð³Æ_x0018_-à?d_x0010_ñt_x0004_Ò?H_x0019_*_x0016_fÑ?GCM_x0011_á?9:öæØì?4Sè_x0015_ÜOõ?Oêª£÷é?pcIm«&amp;Ü?_x000E_ ôü¬xÌ?}^8þ®è?Ý°_x0013_?ùÓ?¸ÿ¦'UH¬?z²Ù2BÅÊ?¾½µ*HJØ?§_x0011__x000F_áeG¶?(_x0002_ç_x0015_y¥à?ÆÑY¥ÐÜ?¶Yçiï?ºüõ¦]_x0007_Õ?½ÿ"ë_x0001__x0005_[²Þ?ï8EÇµË?s'LÒµÂ?7	»Ë1Ü?¯æ	+Ý"ð?rãâálù?Ú_x0002__x0007_h¶¼ë?_x0008_F9_x001F_OÁ?#j,QÌ_x001A_Ó?vwrÈ%jÁ?×_x0011_,ÉKÂå?¾?_x001F_Â_x001A_æÔ?py&gt;_[à?_x0006_Ùö_x000F__x000F_ÿ?É¾N_x0002_iô?_x0004__x0013_#î¶;è?_x001F_$ÊÑFÑ?Eî_x0013_4_x0005_Y_x0001_@$_x0007_÷fËå?Ó$Äÿ_x001B_÷?P4û½£_x0003_@4ë;Ñò?´+Ï_x0007_VØÈ?x¥Ê´Ú*Ñ?aLB'/É?§ÞSÄÜÔ?a¶_x000E_ÎùÝË?mqK°?úgq=Û_x0004__x0010_@|7ì_x0013_éæÛ?Û£o_x0008_Í?o_x0017__x0002_ì¯?_x0003__x0004_²_x0001_Þ_x0011_uë?_x0008_ÃÆ«_x0010_dÝ?_x0005_`Á_x0013_Nð?Aè±¤+ â?_x000D__x0011__x000F_sõ¤È?_x0006_ËÜ_x0001_pñ?ù¢is_x0002_É?_x0007__x0018__x000E_u³Ú?ø$_x0007_]Â?¥£&gt;$åâõ?_x001E_ÐT_x0002_ñ_x000E_@À_x0012_ËìÒ¯_x0001_@z_x0001_R×_x001B_Ç?N_x0008_&amp;F¸Ù?_x0001_}_x0006_@Ñ-å?Ûî_x001D_(éÆ?Ù$_x0014_DÊ½ã?O,õü_x0003_ñ?öL&gt;Ì?÷_x000E_Gß?y_x0015_oH1ðÂ?Wçwºñ_x0015_Æ?Ó9iS_x0014_MÏ?J,_x001A_¬&gt;+ê?_x0018_~*nR¼?¥­ó_x0010_·Öù?&gt;}Ké|Mé?þ¨¶_x001B_|ñ?ðîtÁÕø?åßhX3òÈ?H_x0015_Õ+Ï?_x0010_ÿA_x0002__x0004_øÒ?ÛY_x0001_É5_x0001_@Mð_x0007_ÓåÚÓ?È_x0019_prÂ?o|Õk*á?$&lt;(ÿ'Üç?"¾¨_x0019_Ç¶ï?ï¾úÃÜ?bæ_x000B_üáo¿?ÍÞøÉY¸Ê?eõÐ¶ÖPà?~¥4_x0019_2æ?dg_x0018_G_x000F_!Ø?UG_x000F_+{Ô?à_x001B_4¬ã?_x0005_¾²_x0011_í?HË&lt;_x000C_:í«?Á^9¼_x0013_Ä?,,öÖ_x000B_ð?_x0004_d2¿ã_x0003_Ê?õ`Í\NÀÞ?$]«¥Jò?è®"N,dÖ?º@_x0010_'Ñ]×?Û5É_x001A__x001A_Ïâ?ÏÚ2.¸&gt;à?|üÐËO¿â?ß²T£ß?GT&amp;6t_x001A_´?|_¼&lt;_x0001_Ï?_x0017_ÐPÈ-	å?àÀÀZ÷_x0004_Û?_x0004__x0008__x0008__x0002__x001C_~ïÉ?_x0013_û8Ûû?En_x000D_¨²°²?Öà¢ç[Ü?_x0006_\as_x0002_@Xð_x0001__x0016__x000B_ÉÔ?&lt;_x0017__x001E_ÈdØ?½)ë|Ñ?IÞÕ_x001B_ç·?CSlØG`ß?E_x000B_ÓN_x0008_á?_x0007_§ú@_x0010_¬à?ç_x0019_ÞHR_x0005_Û?._x001C_àFa÷?_x000D_¼I¥:í?_x0008_o¼A\$Ö?Öto÷¹½ô?4a´Ã(]ñ?_x0017__x0007_yÏJèÆ?ïý^Ð?~U¢h,]©?yË¦ÀÂ³?_F¸Y&lt;ë?WÑ¤{_x0014_àÚ?_x001C_G_x0013_xüë?»5ýÇ_x0005_Ñ?#¦|_x0003_Ð_x000F_Ë?¨H«_x0011_¿_x0017_ï?T*»u_x0017_Ø?P³¦V³6Û?Ä_x0014__x0013_,ÎÅ?_©K&amp;_x0004__x0005_$è?ý{na§Å?Ì"/¹MÈ?¼µ?Øfmò?ÒÉ\":ì?¼_x0018__x001C__x0003__x001F_¯?fÆäE»?^¤øîçìÇ?¸çú9|¥¿?_x0001_ÁhØÝÎ?ÚÊ_x001C__x000F_ç?Î±vCñ_x001C_¾?ÓÓDôcÞ?¶J_x000B_væê?'Ð._x0019_.uì?þÛ{y¼Ñ?·ú°¿bãì?c_x000C_ÆmD`Ø?Uaâ.ãé?_x001E_-H_x001E_vró?ú°9D¶*ú?7'+hZÛ?M¥_x0011_T_x0015_Úí?âÎó5º?òmÖCv÷?ÆÃ_#¸?_x0002_¦Õ¯áî?Ç¾í_x0019_øõ?­¯4ôç?ØâþEä?TCôÓ#_x0018_ô?Ê¾_x0016__x0016__x0003_$à?_x0002__x0006_WÂJÃà?Y_p_x001C_ÌÏ?Úê_x0012__x0002_0eé?NÇNsöà?Ñy_x0010_yÚÔ?õ_x0005__x000E_mé?¸mÌö_x0006__x0001_@Ö_x0006_!]{É?ïG»_x0003_í Þ?äg8Ë_x0006_à?r_x0002_¹sÎ¿í?VÿnO[í?foFþ²DØ?_x0005_OTrJ7ô?_x0004_aó°]ï?a_x0013_§å?"ë_x0017_ÃÒ?|\ñ!À?ã¼~_x001C__x0015_Qç?_x0005_²_x0013__x001B_fÙ?k]©nÊqð?`7P/Ñ?Õ!ê¯_x0010_Ô?§}:Þ3Î?yÈÐ_x0015_h7Ð?Ð X.ê?_x0001_j:_x0001_Øö?¾á¯E_x0001_¹Ü?¶÷C_x0017_@Vå?þT¬°Ñã?"`?	cìç?ýya_x0008__x0001__x0002_±ð?_x000C_6v%MÇ?_x000D_Gäò/ç?_x001D_â¤!-å?Q{ÍÃÇIÍ?Ý¬qÒ"Â?Ë:îÛ×? ÷´_x0007_ê?-1j_x0008_"YÝ?V_x001B_®Wh÷ù?_x000F_Z´æljä?¹æ®K_x0019_ËÎ?w_x001B__x0017__x001D_	Rß?mÌyòÑá?üÛ_x000C__x0014_GXä?¼Lb«I¹?|_x0019_^·Lö?_x0010_!}ð?X¬J_x000C_è?`«o_x0013__x001A_Þ»?©ê`ãÅ?¥ßòPKîÞ?áäÆ3zå?1J¦Ü_x000C_Á?_x0007_¶_x0006_F²èÏ?Q~_x0004_k_x000B_ÇÑ?{|Üò	×?U_x0005__x000D_:ÍSÅ?õ_x0006_ÈCÂÖ?â*¡¥Ö?£Bf_x0011_LÃ?ò}_x0008_+_x0018_Aý?_x0001__x0005_ðêz%ÃùÖ?k´}&lt;Åøê?ª¡¨Y÷æ?ÍÏgQ+Î×?~_x000E_Ñ|ÁÄ?.îG_x0007_I_x001F_Ô?rPì9ù³?¹_x000E__x001F_&amp;_x0001_UÐ?õô&amp;Ê_x0003_À?~Î:e_x0002_¥æ?ÿFsV£Å?FXÕ¸_x0001_@mlA®×?YÊ	1_x0019__x0008_ó?£&amp;àHÅ?_x0004_X¦·SØ÷?04	î#¥?ÿ_x0007_YÚµZ¸?yàË½PuÕ?_x0010__x001D_åhHGÄ?¢ËÃpô?P1©*õ'»?&gt;x§¤LÎò?)gk_x0004_5á?q_x001B_\ÄÒÄ?`ôô_x000B_Ú?x_x001E_9ÙM(_x0001_@Óây2Ù«Ç?_x0014_«^-?Ù?îÄÊáÑÆ?û´Ñ9«tþ?_x001C_ß?î_x0006__x0007_¾Îá?j¤õ_û_x001E__x0019_@l¥C¾}fÆ?_x0004_¾_x0005_Ò dç?éÙãrØÒ?_x0019_¼²:_x001F_â?k:Ý_x0017_Pì?_x0001__x001A_fev¢é?&lt;_x0003_%+_x0014_³Õ?ù`_x0007_a/Hã?érWCÕÈì?mã, zÞ?_x001A_ªeÎæ¾?{_x0004__x000E_Ø8Ù?b4_x0010_ã¼ê?¦+_x0005_sJ\ê?y_x0013_"ü'ß?9uÉ=ìè?wó~I_x0002_Ú?s_x001A_¿_x0003_ç\è?¡î©ª¯_x0007_Î?ì¢&lt;»{Ù?³áÙÄS_x0017_à?²3Lÿæ?ÒÔ÷eïÄ?(%_x0010_*cSâ?eOM_x0001_:_x0002_÷?\ÐÊN_x0008_æó?ÖPPõë?_x0002_óZ¬aDÔ?èO­ÊÉ?_x0005__x0015_m{Kÿ?_x0001__x0003_IÚ_x0002__x0012_aÀ?&amp;¥oJð?R÷\4o`â?öµ¡/ì¡?_x001D_òÜÓHë?=|b_x0006_ÜÞ?*àãc94é?ærT¡_x0017_í¼?Øvà`°]Ü?î6 _x0015__x0006_¹?"_x001B_;qòÊ?\¡(Fæhá?tF®_x000E_hë?Ü°¥£ÎÃ?_Aó´Í?T_x000B_Ê¯ì?t[Ö_x001C_Æ?À }Ê?#_x001A_L+óÞ?&gt;1_x0017_XÄ?J×OµÃ?·lmÅ¨Ä?_x000F__x0003_ðñhúð?ÉÌJjÃÀ?¥v+Í[+×?_x001E_KkY§þµ?µ#Þl+Ý?û§o¯´ÉÓ?¯_x001B_UCÓMü?VÒwJúÔ?_x0007_D³J¿_x000D_ê?pû_x0003__x0004_?_x0011_ó?U¢è¬øå?¨ÏccKÁ?qm¡¾ÑèÎ?nÑ^_x0007_@¾?Áw_`þ_x0017_Ï?íV_x0010_MÆtç?|¢&gt;TY¡ó?Ê_x000B_ãè _x0001_@¸¾«6»Çá?p^_x0018_º0Á?_x0005_4¡¶_x0017_uê?6_ê±J9Ö?|$_ÙªÛ?ìºcYr_x000D_Æ?òeÚQ^kü?Ijé_x0008_-CÃ?_x0011_X\¥iß?óF_x0017_g¢Ø?»³û-_x0002_î?·¸t¢5æà?_Ó_0¬3ø?`_x0016_g¿ÓÃ?äÂÊ¸ó?t)43îÓ?ûÍPW|®Ù?¤EVÞ_x0017__x001E_í?«Z_x0007_Î¨í?ñ'_x001B_,')É?yï{cõÊ?ï¿wÄ@Â?éÍh4ï_x0008__x0005_@_x0001__x0006_åïUcÚ?1mXQc_x0004_û?½V:ufÊ?»È¹ºÚ?C¨_x000D_G9Ò?Roû&gt;û?_x000F_YûtEÖ?Dc_x001D__x0004_Ø'ñ?,ï_x0001_Óý&amp;Õ?$_x0013_h¼_x0002_Ó?%ÿ£tÎ	_x0003_@w1_x000E_ïkÐ?ô*ùÁF_x001A_Ù?¿WhCÿXË?T.÷Öç¿?!_x0003_ÔI­Ï?\D_x0005_JÓ?%_x000F_Ä3ÖÑä?2ãS0¶½?¶\Âû0_x0008_Ö?ãáEú_x001A_\Ó?}Dc°hÎÐ?_x0019_P_x000C_c­/_x0002_@Þåu^&lt;ò?z&lt;{`&amp;èË?_x0008_0_x0005_t_x001F_(á?âÐAêoè?ë_x0015__x0002_'ã? CéÖ³#Û?ötm_x0001_¨ð?:)_x001A_ÏÃ_x0007_Ø?Êø._x0005__x0006_Dò?èé¬Ô_x0018_×?Þÿ _x001B_Å«ç?×Ç _x0003_d³Ô?ÃeÍÔýÕ?¤U¡ÿ±ö?8_x000D_ÑBdàÑ?)_x000F_À4ã?ýlðÙ?_x000F_@_x001E__x0001_Mõ?R_x0012_ge¿Òº?:¢{X&lt;'Ë?³ù7e»É?àoÙ»({Ú?­ÜnÛ\Õ?tåJ_x001A_Ð?Üéõ}_x001F_î?K\_x0005_×&gt;í?n*ÈÛeìÒ?ê¶_x0013_C_x0007_¬â?aåfµaÑ?^_x0002_ØFdï?¸aMcÑÉ?þ»íÍ_x001C_@ç?_x0010_û·&lt;à?ð_x0003_À_x001B_çp¹?óuS&gt;_x001C_õ?³¬v¯rÖð?ÃºÜÑdLÊ?kRÁrw5ù?$_x0004_¢_x001A_2Ò?N_x000F_]_x000B_ìÀ?_x0001__x0002_t»õ&gt;òdÓ?PoG¯ð_x0016__x0001_@_x000D_q_x0005_£Ñ?·4ïøØÙß?Ý-øsRÕ?8_x000F_Fdàï?v£½_x001F_ì?*_x0006_?ø?ö V±üÐ?ª²§&lt;õä?hjnÈWqº?@_x0016_t8åÉ?LäËøwËÚ?7º;Ú¿_x0016_æ?\?_x0016_\__x000B_Ü?zä¬vwÏÊ?K_x0013_"Ú&gt;?æ?"°Ïg)Æ?_x000F_L_x000F_{=éÑ?y-lË_x0011_Õ?V_x0016_ÿ_x0016_VÕ½?ü¹_x0017_.H\¶?âèîThC_x0003_@_x0017_û&gt;©|bÉ?34ªÕ	Ç?¦_x0005__x001A_ëñjñ?	?[Ø½_x0001_è?áKÎé?*&lt;é?CH_x0013_mgªË?GÑM|Èl_x000C_@Ñlº_x0003__x0005_ÓÐ?"&gt;¡SÔ?ÙQ¼6ó?ÁEÊÅrÓ?S_x001F_û%_x0012_@SpêsÆæ?e_x0008_Oüâ?^ãâ[eÚÒ?±¿NBÔ?÷ÑD\Õ?_x0016_N%ã?K&amp;oÎªñ?öpÕ6_x000F_zÖ?óe''?lã?¸IF.Ô?ÓiÈnÈ?3ñSñÕ?T_x000D_ÉDÑ?àeÐÇÎà¹?p °_x000C__x0015_è?É5á¨þÓ?L¬_x0016_ì_x0003_DÐ?%_x0002__x0014__x0006__x0001__x001D_á?$Æ2_x000C_õä?_x001B_4¾T_x0007_Àú?_x0016_Y_x001E_Ê×?Ò_U/Yð?ñ2Mµh{â?üÚ_x001F_ÊÖï?äE.Ä]_x0004_@CÉr6hö?Õ#DJGÊØ?_x0001__x0002_&gt;N)so§?-nÙSî×?º7fóXTÖ?º¦_x000E_²sÍ? l×\¢'Þ?®&lt;vß¼Ó?@_x0017_{ìWø?V	v1º_x0003_æ?)ÊÒl_¨ù?_x000B_Ò_x000D_"N*ß?Øý_x0017_I×?æÑ#Ä.	@_x0016_}ÿÓË³Ö?º	8È?7º=ªÝÆñ?Úw6Q+ö?¾j_x0007_D6Îç?|CcÒÖ?´9a3CÀ?zçCÌ÷?éÚ	OG÷?ë_x0019_:Y=Ó?¹Xþ_x0007_³Ó?_x0002_çÙnE_x0007_É?ø1Q´2+â?âÄ_x0011__x001A_|Ò?¦8_x0018_FÓ?BbºÞ_x0005_é?ô¤Ld_x0006__x0003_@Ôaï_x0014_÷ô?\_x001F_MfÝ?¬¸»ú_x0005_	_x000E_:_x0007_@4wlÝÌâò?ÂO_x0007_(ºÙð?_x0012_âu)³í?è©Ðö­_x0004_õ?nÁzà0ð?X/³{qÃì?Û_*V_x0006_úù?&lt;Ôo)_x0005_ï?_x0019_ùÒéì#ð?ö_x0017_$¿èè?N_x0003_©6tð?gÓ_x0005_Àþ?ß_x001F_l°òà?È,övÂÔö?mÂ¡_x001F_0_x0015_ý?¸_Ùô?8Ñ¡d_x0010_@_x001E_=wßâô?¼_x0017_E!¥/å?¨°_x0004_Ñ_x0001__x0002_@RÇEÃÕñ?~ï³@ËÄú?òkøòÇä?qØAK_x0005_ç?~:Ý9Â_x0019_í?3ÕS®K¢ò?T¯ËÊ®Cõ?¬úGåIÖ_x0003_@_x0008_Øå,_x0003_@|»ºÃjA_x0001_@_x0019_Öyíµÿ?_x0001__x0002_xÈvÁàé?ü_x001E_Ô*¨ï?4p_x000E_7¿_x0006_×?ð²%f×?~ð¿7Ý2û?kU"Xñ?&amp;dGJª_x000B_@_x001C_ö5­ð?Â¶¬þñ?¸ôpãÌèå?ÑÄUÂø?0_x0007__x0019_h½_x0008_@¸&gt;`x_x0001_@¤wéÙfdï?Cú¬Ý`_x0005_ù?ä*ÙËM_x0004_@Ø_x0017_æåè®õ?öÉÎ×_x0003_@_x0003_2=_x0004_@~J¯_x0008_íIã?~Ò×3ï?}|_x0015_AÞó?o²g,hþ?R¿_x001F_vÅù?^9_x0004_Iªú?_x000E_6Ó_x0004__x001E_9ø?æI_x001D_3_x001F_lå?6J|Ô5Ãõ?lT¢~=m_x0005_@"f$3_x001A_õ?HÃ@üq¸î?$Ìsñ_x0003__x0005_ÝXë?¢­Nõ?$ü¶)_x001A__x0001_@4T³èÚ*_x0002_@^¯&amp;2ã?²ó_x0001_5&amp;ù?K_x001F_ô8è?JõÛ_x0008_º_x0003_@²aüìy;ï?_x001F_æ¤_x0015_iä?(¬6Ôõ?_x0016_X¨c¡_x0014__x000E_@+_x0004_\Ëô?Ç®îøÖÛû?_x0012_bó]_x0001_,Ó?_x0015_¸_x0013_x¦ÿû?Y}é6_ð?Åÿ-\Uª÷?§EÁ.õ?U_x0010_hÚNÛÿ?¸5_x0016_¨_x0006__x0002_@V2áO)î?V_x0014_/Nö?¢¸Tè_x0017_û?Nh·qæ_x000F_ó?ÿ_x001C__x001A_;ÚJÿ?ð¯Ê8¦é?}_x001B__x0007_]¬×õ?_x0003_(¦°W´è?ÅÊÀ_x0017_E_x0002_@Ñ_x0010_/¢°à?·hÊ$Û¶á?_x0001__x0005_ò0øK¿Lð?}(ö_x0004_(ú?¢=&gt;._x0013_â?4´%¼ù?¼É0ÿÐ_x000D_ê?c_x001B_#_x001C_Vð?à,_x0010_ë¯v_x0002_@å2_x001C_i¨âä?2aójîö?_x001A_[äq£ó?!r¨ð?¶¦_x000E_é¶ãî?_x0016_o°]zoñ?hÄ48 _x000C_@ôõT_x0007_¦î?ÜÍMó?¬ê?äÁÎ­-ã?*6°¥Äå?D×_x0003__x000D_@_x0004_hÇÜ?&lt;#Ò¥ï?ëúDì?(j¸¶N_x001B_Ô?H@_x001A_ÌwØ?ºo·=_x0016_µã?×ò'Uzñ?±ÑÍw²ñ?F!°ÄÅ×æ?UdGq¥_x001C_ò?K_x000B_?)`Óá?_x0013__x0019__x0016_¦pßø?_x0012_À6)_x0003__x0007_¼È÷?êÈÌfó_x0001_@ôº+Â_x001C__x0008_@"ë ÜtÓ_x0001_@øÎÖ£_x000B_ è?)'}&amp;Óÿü?¡êö_Èõ?ÀfUó?¬pt8Ô?¡%w_x001F_[ô?H}6s:Þñ?¹ý©Ý_x000D_Cð?&gt;.X2ø?Àªê+}ë?aëÙpR_x0006_@Ôu7*î?ü? \¢ÿ?Ê_x0002_Ócþà?ø{_x0005_¢_x0001_@¯æ«¦)Þ?_x0010_ýs(îð?.íÉµÇÞç?_x0008_¹|âÂÕ?ºÝÎý ð?2Þ#¢ñ?ÛEiû^Ïý?_x0011_EðÎNxå?~ß!ÄrFÓ?°_x0005_É¾%Ôå?øÛ_x0018_X`_x0004_@÷!ú_x001F_Yä?îÿ&gt;_x0017_ê_x0006_@_x0001__x0002_î¼ÞC ô?ÏcX_x001D_ÇZü?@T9»K{î?Ü%W8_x0001_@_x001E_ P&gt;"ôî?_x0014__x001E_U.À_x0001_@¼ÔÈã_x0016_@í?_x000D_õóú_x0018_ú?øØNQå_x0012_è?)øÊîô?._x0011_¦êí?6g8â¶_x0001_@Pªã)_x000E_Vì?I&lt;wÌ_x0003_}ä?_x0012_ k¸p_x0003_@Ì_x000F_¦õÁñ?~ÄÚ?$Eò¦ÎC	@º²õ_x0002_tÇô?ì_x0004_×ç?_x0005_ÙÒiÔPä?û]ÀùäMò?_	_x0003_Öö?pkÕDÙú?ÜÑÃßk÷ä?ÆµPXÚnð?UÑ,&lt;ò?(oîØÊ¹Ó?_x000E__x000E_BùäO_x0004_@._x000C_ÕH_]í?¯_x0013_ÈA_x0011_þ?Y¾=_x0004__x0005_äºû?n_x001C_ÚzØuò?u_x000F_Fa&lt;0æ?êI_x000C__x000C_ñ?OÚ~_x0017__x0004_ü?Ú}ý -_x0019_Ù?°K&amp;_x0018__x0013_Ú?zÌDÕI÷?ð_x000C_9_x0015_Oé?ú/R_x0003_Çð?25Ó&amp;ï?ú?_çíBÙ?ß?«Dð?~É»£}gì?ä¬Þ8ØÊ_x0003_@~ÒÂµå&lt;ð?7ín%nò?sÙmk-ô?_x0005_¯c,ë?*nÍ=ø¡æ? $2ÓÇÖ?å#¶¯_x0006_sø?Øs|F¹2_x0004_@pLD_x0003_ÿ÷?G}ü{õ?l_x0003_EWGî?þÜ;a×ö?-ãzª(ò?]_x0001_½ùûú?49±_x0015_þ_x000F_@"xUç_x0002_@ làÃn¹_x0002_@_x0002__x0003_Öñ5úÒ_x0002_@Õã_x0015_ Í÷?(6_x0007__¦í?b$½_x0011_ä?¹j-Ñ5^á?H_x0017_æ¥NÝ_x0010_@Hê´C_x000C__x000F_Õ?HúhB?Qè?¢(_x0001_)^å?\.ôHüê?î_x001F_íâ?®Sµ¬_x0001_@J_x0008__x0007_ºû¨ã?¬HtÈ_x0004_@¨Ûeåë?aÙ&amp;õ_x0011_@pÿËî _x001A_ï?otòHÿ?5U~ßå?Kñ_x000F_*":ô?Æ %nmõ_x000B_@º_x001D_µÁ"%÷?®È_x0015_uAÁÝ?Vø³¡ëPê?²_x001F_¨ghõ?.'%p	äï?¤·õ_x0017_ëõö?ñ7ÂF&gt;Òô?_x001C_Ðâ _x0015__x0002_@JnðåB_x001A_ã?.ÿrßúã?§1%_x0002__x0003__x000B__x0005_@",í_x0001__x000B_@©|_x000C_×_x0019_ÿ?½_x0014_|ûýã?Mw*ð¼â?¬_ZÃ?&gt;ÛÃwºô?_x001D_F¾p/ïä?¯D½2Ýí?´9=OÊÛì?O]Á®_x001B_@ì_x001C_übñ?Ñ Çàë?à'²_x0014_#HÝ?_x000B_Éy_x0019__x001B_Äý?P*ú6+ö?×_x0015_Ðû_x0002_@ÆåÖ¥äÿè?0_x0003_ÙsN_x0001_@{¯F©7Cû?ä_x001B_¦#¥Fç?ü_x001F_ã_x001C_ì?á+~_x0007__x001B_Ðð?J_x000E_¿~¹ù?_x0016_T¶¡û?¹è_x001A__x0015_\Ü?å*ë_x001A_Åø?ô&lt;Óûà_x0001_@¥Ðe;qö?æÅöä_x0007__x001F_ð?« a×÷?ÀUþ_x0004_ÿ?_x0006__x0007_È:Eï_x0013_W_x0001_@s!ÔÌùlû?#æWxý?Üëÿ­ø?ä_x001A_Æ_x0018_/ù?;_x0013_Íô¨ãã?E,ônªñ?¦	í²êç?_x0005__x000B_6¤_x0014_ø?ºA!ák#Ò?_x001D_(ó@ó?mÖ_x000D_Àï??ºÓÛÍMå?´8[Srí?;èò?Z_x0011_h?ý?oI_x0006_âÎÒñ?ÞS_x0015_X, ö?üÓ_x0008_àä?_x0010_]¤xX¤æ?'_x0012_±Ïi$ó?_x000B__x0019_ù_x0010_èú?6_x0002_îè_x0011_ò?à=ý_x0003_t_x0008_@)ÓQ÷å?ÃB®nv_x000F_ù?RÌ³zEí?öBÓG®Öò?Àç_x0019_=_x0013_iÒ?Ô_x001F_+Î_x000D_÷ã?C_x0004_eã_x001D_ð?XÎxí_x0001__x0003_º¹ì?^_x0012_[U Õ?´svg\÷?¬_x0014_Wõ-ð?_x001C_KÝ_x001F_Êð?%_x0016_Úÿ^Yò?¾È_x000F_è:ó?Ô«aòë?h_x0014_*0Ø¤_x0002_@Ìb×_x000B_èì?¡ç)¥êÍó?aøàÔ_x0012_ñ?(^É!É5ä?\hqqÈ¤_x0005_@_x000D_yã_x000F_¼ä?&gt;î»§ù?¾_x001F__x0001_§WCô?øY&lt;qOaò?PWÄ)Xtã?üoLN|§ð?êha¢_x0001_éà?¨³Ôäp_x000D_ø?(&amp;\@Éï?t#¦DÞRë?òN_x0017__x001A_n·ò?&amp;_x0003_qþç?&amp;¶_x0001_ôO_x0005_@¯@_x0018_HCô?4U:(.ìß?ë6úz÷?\{³üÁ_x0018_ë?_x000E__x0017_Äýïò?_x000C__x000D_V]®u¡oô?Á¢&lt;_x0003_|sû?ø¥ÉL_x000E_å?_x0007_9Ç$ë?£Niö_x001D_å?_x0010__õ	Ê_x000C_@KO_x000B_£Ú?TOu_x0013_dñ?È-³u@è?_x000F__x0016_¸	\wö?Bú6¦Îí?Zü¼eÊæ? d¶ \Â?Ì[¤Ãa_x0001_@@xÓWÒ_x001B_ê?êÿd	¸¦Ò?à²k"+í?ã_x0002__x0018_´|ïÿ?"$¥8÷?_x000B_ð_x0001_Ün÷?¶[_x000F_6_x0003_;å?&gt;ødZ_x0005_ã?rr&lt;ÌÉjß?­&lt;_x0005_úÔø?_x0003__x0006_îÏý?À_x0008_½²J_x0018_î?s&amp;Rª_x0004_@*Q°ø)_x0019__x0003_@JÔÞ_Awô?¸PS°áê?ÌWc¥H_x0017__x0001_@	Yåä_x0003__x000E_bß÷?,_x0002_Tv_x0001__x000F_@Òâñ;o%í?TBÔÖÔ_x0016_ñ?_x000C_úÆÖ_x001F_áð?4ll®)ëæ?þ;á·æ?Ç*À_x000B_' ô?åÜÇ/I_x000B_@ùÞ£[S`ú?.öR_x0016_ô_x001D_ö?4S`¯_x0010_î?K§¥_x0018__x0006__x0001_@4¹¿á×µ÷?f_x0013__x001F_{I$õ?%5³ú»i÷?Ã¿£EnÝù?oÞø`å?JÕqö?ÌO:h_x0005_ÇÙ?óO	dú?ìÚ_x0011_q¨\_x0002_@æI·Ý?j_x001B_x¸_x001E_Úù?4·ë]6¥_x0007_@ØæïßÄô_x0007_@¥_x001D_1_x0001_Tÿ?&lt;Û4_x001D__x0011__x0008__x0001_@_x0004_k´1jî?_x001B_3×o»2á?ö_x000D_¢_x001C_½°_x0003_@_x001A_¥ _x0011_J5î?_x0005_	&gt;aßÖ_x0010__x0005_@}Vôû÷Üþ?m¿"?ø?A_x001E__x0006_@RÛ;9¼ÓÝ?ª_x001B_º$8Xõ?,(xs¢_x001D_ç?SönEÜRû?_x0011_Ó+_x001A_´__x0015_@¸pà(_x001E_rù?_x0007_Ä7VKú?âÔÂµWä_x0001_@nö½a;J_x0002_@w-`9&gt;_x0012_@êz7ïo_x0004_ô?qÔ³æÎò?mjÕ	7ò?w*_x0002_Ï¿þ?xE	Gfõ?l_x0012_ì§¿M_x0005_@eo_}ü?_x0014_ô í_x001A_Çç?@B_x0003_.ûv_x0004_@«»_x0006_|gð?ÇÈçdb]ð?I_x0019_øËý ñ?µ'Ûü?_x0008_©Òî?µtýÒ_x0008_Èó?ûµcL¬"û?ë_x0011_¹Î_x0005_@¯îóð_x0004__x000B_Gñ?ðIôH&gt;_x0008_ï?¬L3é~_x0006_@¥d]ßHqÿ?Dä6U[Z_x0003_@Ài2_x0010_{Ûâ?ëªj+ì½ò?Ê-ÃuÔJ_x0006_@0í_x000F_Ât_x0011__x0005_@×ªÆs_x0003_þ?¾K]|e_x0007_@=äÎV_x000E_Ö?Z_x0015__x0014_W_x0010_Ø_x0002_@$*®Lé?µW¦_x0012_#©þ?_x001A_P$Ö?F_x000C_@'ÆË_x001B__x001D_à?jÝÆhä}_x0001_@öåm_x0018__x0007_@D½ª½¤ö?ì_x001E_eÀe¯ð?¡é_x001F_tbç?äð¼°eô?¾äÈÁÞ_x0013_õ?¼ïµu_x0006_@J_x0011_¹ a«_x000B_@í$QÂm÷á?ÜëêYüÚ?÷lIs]û?_x000D_!DtÛò?Y-¯:ÒÌ?*_x001E_ß	C§Þ?_x0002__x0003_®s_x0013_è_x0002_@d.0¡1ß?wmk_x001C_é¡å?óÄZMôNø?&amp;ÿ÷îÆOñ?DS_x0002_Õ|Ùó?/_x0002_{go_x0019_ð?ÔF!SÒë?ÊÎ®Æ_x001D_×ã?êöû'F»_x0006_@¤Û´._x000F_éï?1Û_x000B_õ?_x001A__x0013_´üÅÜ?âlø_eOù?Íyöóð?_x000B_â»÷_x0002_ý?½_x0006__x0008_Ï½?t_x0004_)¦~ó?ÈßÈ_x000C_«ñÕ?ôHr_x000C_ImÖ?­*n_x001E_ã¬ú?_x001B_±;¼×_x0002_@"_x0001_!+_x001D_å_x0005_@_x0017_]$	ë?\ãå¡	Ü?:v÷_x0004_ËEá?Õíñ¬ tõ?Ðm²e_x0019__x0004_@J dDíí?¶î^j´mò?À¹i_x0011_2bç?´_x001E_Ø«_x0006__x0007_Jÿï?ÍÑò(ÝZó?ÌS¯¿`Ð?_x000B_Ê³à&gt;ã?[TVÔoÿ?^Ín_x0016_ãaì?4`­t	_x0004_@êM#3®ç?b§6Æäð?æ{z$ë_x0006_@ýú0_x001D_*_x0010_ü?äRïv·$_x0002_@_x0015__x0008_¤{dGó?_x0010_d*ºóõ?¦_x0006_¾Uq_x0001_@MH%²ÿø? ôØ_x0018__x000E__x0002_ö?r_x001F_}._x001D_	_x0003_@_x0004_çe¡?_x0006_@8ëÄËÜ°ß?Z_x0003_¿Ë¡ì?ÐøFCíõ?"ðéÃý&gt;é?ÖQ¡Rl{é?æðJMcKï?kÚï_x0014_''ö?ÀzmÖÖ|_x0002_@¸J\{_x000D_NÞ?¢@_x0005_ò×?Ô*Ú{QÑ?_x0005_g_x001D_I¶ü?FU_x0017_m`Ù?_x0005__x000E_Z~$T+_x0003_ê?Å(¨Á·å?ÿ6½ÜD_x0003_÷?½9_x000F_+oñ?@;_x0005_g«Vñ?p§_x000E_7"¬ë?ZÈXC"1ñ?Õ_x0019_ê?RQ^¸yø?s_x0018_U8¼_x0001_@ZØôÁÆ_x0002_@}­÷n_x0005_@2sÈ»þ_x001A_ù?D¤erêø?PgA°å&amp;ê?_x0007_Ï­àHÍü?ü4ü_x0019_¥ô_x0008_@«¼Ú¿_x0018_ô?`_x0004_Î!Ì_x000C_ì?iÇ4æþ?_x0003_802_x0002__x000C_ð?w%'O^_x0017_þ?Ò:¢K0ÔÅ?_x0002_å«g/ê?øµ÷_V_x0003_@h_x000D__x0004_íj_x0010_ã?%£ÖÇIò?ÿäZ_x000B_ùÿ?N´$9_x000E_ì?0_x0005_îeíõ?ö_x001F_f/ý_x0006_@ò	Ïm_x0005__x0006__x0003_@BÆXMÑ_x0004_@_x000E_^LEE_x0001_@ð?PÜæR_x000F_@ÆKæævûè?#_x0015__x001F_S_x0019_Q÷?ðî_x0002_÷S_x0014_ï?õÆ7²_x0010_fá?hn2Û¢à?­b¨ü5{û?y27CàÃó?_x0001_&gt;=ífqõ?ª¯Ù@\i	@;/ª§ý?¦^þÂVÛ?®YâÒ_x0007_@¢úaÍ¼_x0003_@¤m£°_x0003_@$+w:Mõ?	8_x0005_ü÷ñü?Bq¾ÌÞ?	¤Dª³]â?6u_x001E_UgSç?$ßÂ«â?@Î$¯*Ú?påÏ_x0010_ð?¯bk²äùþ?êDÈúÉóâ?_x0015_*1îE_x0014_ô?æÄ%Ë¬Þ?Á_x001A_Ô_õ?±_x0010_õ_x001E_:à?_x0001__x0007__x001E_ÒÑ_x000D_r`_x0001_@_x0010_úp þãñ?¤_x001F__x0016_.é?LÇj'ÀPí?wºY­.Xæ?Úüýâê?ò\WÞÇç?ò%_x001C_-µò?ÈjHË_x0001_¨è?#«Æ¨_x0010_÷?tº_x0006_ _x0004_¾ñ? Æ,ITò_x0004_@_x001D_T¾ÄP·ó?Ãb±zAñ?Jv_x0012_+ýç?·ÐÐ_x001F_ð?_x0006_òå%_x0013_1_x0003_@¾xØ¶ë?#_x0004_¤¤_x0010_û?æ_x0004__x001E_ò?7rê\3ä?ê_x000D_ò_x0013_&lt;ë?0òM_x0008__x0011_Sô?_x001B__x000B__x0005_8_x000D_Lþ?_x0007_ò_x0001_l1º_x0005_@}:Àäìñ?f÷Mhè?ÌWþëº2Ø?ÆL¦u{_x0018__x0002_@´f{wí?I_x0016_¾7ö?~ºx._x0001__x0002_à_x0010_@,_x0001__x0019__x001D__ö_x0003_@Á´¼ &gt;ü?_x000C__x0012_çPrÔ?_x000D_¹ Zø? ôô¦2³ó?â#Kä¤ç?_x001A_^à«bfë?_x001E__x001F_÷?\ãÿìP	à?P¦_x0013_xx¿_x000C_@^z2°õUò?V_x0019_t_x0018_ú.ò?­Ïd»à?¨$æ_x001C_ê?âð:m4[è?à_x000C_üV]À÷?zÍ·%Ò_x0006_@¥·I@Î?dÓ×îÎ­_x0003_@_x000E_Ûl_x000E_¼ð?\¸}ìQ_x000F_é?_x0010_7oØq=Û?OÔ»ì_x000C_D_x0013_@_x001B_u/t_x001B_æ?õJQ ú?¯eÿ?_x0007_ó?eg&lt;0°Pø?æôªK«ËÖ?¬¿Ó	ú?pwZá?}+ë_x0005__x0003_Éþ?_x0007__x0008__x0019_WÉhó?ØôÁjÙ?%_x001E__x001D_Í$Åû?h&gt;N-ªÞÎ?t¯_x0012_Å6ì?E&gt;Öî¾+ý?§7qØ2ð?&amp;GÊå%îó?_x0012_Å`#±'_x0004_@_x0002_`+w{¿ë?Îa;ÅøÞî?£úAô?í?Â_x0008_ì?_x0010_B|L{v_x0005_@£ryú?l_x0003_C+¦Æè? T_x0007_Ïå?_x0012_(Qý=ù?3áéîªõ?Ñ$1Åî?,_x000F__x0004__x0001_@ZÍ~y_x001C_á?_x001E__x001F_ð¸&amp;è?Ìu£í!	@ìH_x0001_"ÄQ_x000D_@_x001A_tÜ;+í?|Ê_x0013_üÇÙé?_x001E_0Î[6_x0004_@¥½É¼&lt;ö?Îµ;áXBò?ÛF_x0006_õþó?²¹±_x0002__x0005_ä_x0002_õ?_x0006_ÑÁ_x001C_¡Cö?`PÍÀ_x001F_ø?=U¦`_x000E_ÿ?:Ôã^+Eï?þÉÛU_x0010_ÄÛ?¾}_x0007_í?&amp;®_x0019_	©ø?_x0002_+;àE0_x0001_@òê±'có?_z¢¨_x0014_ò?äeÖê¿_x001C__x0006_@ähÈ¤xé?_x0016__x0010_È_x0019_ä?½5¹ÜVgù?Ä¸ wî?{ÉÂ_x0006__x000B_ø?2Åip_x0014_å?¸N|Õ÷?÷m_x0019__x001A__x0005_øó?kS;ë\ä?°ìë_x0013__x000F_ñ?tØ_x0008_\_x0007_@öì¨-ñ?ìÆ_x0017_E?_x0003_@Ø 1}.ó?$Ðâ"_x0018__x0019_æ?Ýõº%Ö°ä?ºa%;\é?õêSgQ_x0004_ð?_x001B__x0010_Íð&gt;îû?$¿3ÖÌà?_x0006__x000D_c%V_x0012_Àsñ?ÒÁBvY¦×?Â8?õBâ?øÁ­~á?_x0016_æ_x001D_"³ñ?G«¶&lt;Éð?¬êZ"_x0006_@Ò%ew6_x0014__x0007_@bn\+{èò?-\Fñ¦Áö?ÇR~ñ_x0005_±ò?«àúT_x0001_/ü?ýÁûÃ_x000F_÷?Rö¬¢å_x0002_@Óµ	kú?ÏÊù/þ?:=Gî_x0015_üá?P¼ÿ`ßæ?Bãöèu_x0007_ç?¦*Î9î?_x000E_)§ÎÓï?âzÉ_x000F_Zî?e3±yûò?Á_x0017__x0003_@2_x0002_@âu%æGé?Êÿq_x000E_¾_x0004_î?_x0011_¸_x0016_#ûì_x0014_@_x000C_òWõ7_x000B_ß?_x001A__x0017_¨PÊïê?$M5£L_x0001_@ _x0007_3L´_x0005__x0008_@67S_x0007__x0003__x0005_Ã¦ó?3¥ãmü±ö?´`¹÷»ä_x000B_@á¡`_x0003_n§ñ?ùzv/:ù?®60Ãkãè?®FÈÅ_x001A_é?ßçùí_x0006_ò?ÓIù_x000E_£ý?&amp;ç{|o_x0015_Ð?X+öÄí|_x000E_@6íÿ©Ïè?Åa¡"~à?_x001A_Â-grç? JQÒìóñ?_x000E_î_x0012__x0010_ûzì?B_x0013__x001C_zë?Ja,f+_x0001_@¢áµÒê?Æ+¾Á_x0002_Tú?×ß_x0004_ñý?Æý	_x0016_m7È?l_x0010_ÄJ_x001F_Ç_x0003_@Y~_x0015_ÝUUý?_x0010_¦4&gt;_x0013_fñ?Bpñ$BÌñ?¬_x0016_l,¿é?Þ_x0001_Ë_x0007_æ?t_x001A_Ëeà?_x0018_7&gt;sGß?_x0007_Ñ_x001B__x0014_#á?Ó»'ûÜý?_x0008_	° gâÅ_x000D_è?_x0019_ØÓ¬_x000D__x001E_ý?_x0016_æïýµð?wJøLô?_x0007_÷&lt;ª÷ú?Æ¤Ûøê¶_x0002_@bK£h)ì?Á}Zê÷?FD§_x0003__x0008_@×&amp;Î_x0005_ü?h_x0010_Ø0V·ö?PT_x0018_+ãõ?À,ëî)Ü?L8_x0016_6fã?	_Á«¸í?`d­Øâ;_x0005_@Õlw¸ó?Ò_x0006_B_x0001__x0013___x0008_@·``4ó?v_x0016_Hy_x0012_ßÞ?^f~òÐ?qÍéÄ×?_x000E_(13·_x0004_@²ç_x0018_Ö_x0012_@_x000B_@. #%¤­ô?¶rH·ô?Tÿ_x001C__x0002_@üf{ç_x001F__x0005_@JG7_x0004_Ñ%ò?GK$_x0017_÷?Ñ£öÐ7þ? äqH_x0001__x0002__x0019_æ?!ÆRçÝ]ã?K_x001C__x000B_[ôö?H+²ÓØì?R_x0019_«_x0013__x0004_+_x0006_@ ¾ï~@ý	@~ù_x0019_cQü?HäpÕ5_x0005_@®·K£íúñ?HhK²ý(_x0002_@°P)_x0006_kê?:ªÜ»¨_x0001_@ôI_x001F_êÝyø?·Ð&amp;7à_x0016_ó?&lt;òM,í?¨*ûãªË?_x0011_O×Âåö?7_x0010_HÔ7®ù?î9K Åõ÷?}jÊf_x001A_Äò?¡lyó?P_x0002_Ä_x0008_tè?ú_x001D_*ôjgæ?_x0012_B_x0015_¶í(ù?_x001A_Ðt´ý?¤fµò3Zâ?Î8;_x001E__x000B_Û?_x0010_yEà_x0003_ó?¨Ú¾Q	@pW¤DË_x000E_@B{_x0011_ªqî?¶Yz_x0012_ì?_x0003__x0004_ôGM{	@xáæi_x0002_@8_x0015__x001C__x0013_äÜ?ìU¯_x001A_34ç?!Ss´ïø?\¯À_x001C_U÷?uq._x001F_·Úô?$#|Ã_x0001_@OPßlkä?×È¬?)}æ?,á1ø_x000D_dÛ?¡ð!_x000E__x0013_ù?Stcî|þ?àç_x001F_ónï?°2/Q®Ñ?_x001F_®!aÎè?ò1\±ÀìÝ?5pÉ#_x001E_úð?ÊÜ»µó?8Ñ4´{Æé?´éã!»Ø?K/É¯_x0001_bô?_x0003_höû¿Äê?§DÚm_x0019__x0019_ø?Âù?3¶I_x0008_@_x0004_¬_x0001__x0001_ò_x0005_@_x0008_­óïÝéÔ?å_x000B_ö_x0014_Õû?_x0018_Íx®mæ?m4j¡T:ñ?¿*4;iö?"_x000B__x0002__x0006_¬£÷?¢_x000B_fØ|³ì?Ê¦øÛÎÆß?q0»$Gý?D_x0003_i&lt;¥¶ç?+_x0004_GE_x000E_þ?.Hót(bö?i6gîß¾ú?²^]Å_x0011__x0001_ñ?TõÙÔû_x0006_@ ¥áÃ`jø?^Pp_sï?_x0011_*ð¿_x0015_eü?·{ÿÑ¯z_x0011_@U_x0007_ûëaý?£sûÈV[ö?]¹Ô`_x0008_ô?9¥È©£ô?§éGÕìù?'9Á_x001D_pü?þÖ´¯5õ?_x000D_. ö²_x0001_÷?D¥ÍÏ;Là?_x0001_"'Z~@ú?_x0011_P1_x0002_9æ?Ö_x0017_f&lt;_x0015_ué?W	¢_x000B_ö?_x0005_½²K9õ?¥|SB¯_x0010_û?­&amp;C`aBü?_x0006__x001F_µA&lt;è?LC__x001E__x0006_]ù?_x0001__x0003_ãÅ%äN_x0001_@²Fò_x0014_ÃNó?¨¤1Ã_x0001_Ëö?xæböÍ_x0005_@dÚxeèÌ_x0008_@"r8pú?_x001F__x0018_VÇY¥ü?É_ÇðÄÿ?&lt;Ë³pØß_x0001_@­ò?ú_x0011_ï_x0018_K5â?²`ùë?Òó8z6*ú?Ðoñ®ê?¢\~1øà?øu_x0001_8_x0008_@¶&lt;ñpó?ÂK+Mmø?Ti¬ä&amp;ýì?_x000D_ñ_x0002_þ0&lt;û?Î_x0004__x001B_&lt;»õ?rÕ`ÎãÝá?É¥_x0014_»é'÷?_x0017_¶ 3#_x0002_ú?L_x0019_¨9nì_x0002_@û _x000B_ ð©ò?ä\&amp;s_x001A_Õâ?_x000F_Ñ]_x001D_!ó?¹sÀHuû?_x0018_áo#¼e·?j_x0005_¬6¯3ú?_x000D_ÇÍ_x0001__x0004__x0005_£ãü?'Þ¸Ô_x001B_nþ?_x0002_7ÖéÉ?_x0001__x000B_K_x0016_¿ã?¯Íç_x0003_/÷?©@]÷Eæ?ã/ìî_x000E_$ÿ?»_x0019_G³£â?×x$¿¿Oþ? ðÈ_x000D__ôé?1ôª5¬û?w(5ç#2ÿ?úhHHrê?ç¯¥éy¿á?T_x0015_ÉLM%ñ?_x001E__x0015_éÜÂ ç?£BÂÒ_x0006_Xà?YsØ3ô?à_x0006_Ã8°é?Q.BÓº_x0014_ö?gg_x001E_m_x001D_ü?Ü·_x000E_SÆ_x0001_@_x0005_uø_x0012_â?ND_x001E__x001B__x0018_(_x0004_@péÕ«ã°ù?rÈ³r÷Uê? v_x0016_Îê?®¦Û_x0001_}ô?(.Ö_x0018_b_x0005_@eýW»Çü?ü[óøúõ?¯¨s¿rý?_x0001__x0007_l@Bö_x0014_¯_x000D_@ K_x0010_pâ?Õ_x0016_qÈ â?ü¤þÕÄÊ? _x0003_=_x0010_¶çó?ÖßË¿R_x000C_õ?&lt;\,çÀßÛ?þ_x001C_wDÆÒØ?Üõ_x0008__x0004_º3ó?ÎÀXÙë_x0004_@å%_x0002_ä_x0003_@Øuå£ÉDë?H$t_x0002_Ó_x000E_Ý?r_x0001_Mý-Î	@»ô^SÄÓú?VAìõ¸³ø?À6èyÖUù?X/_x0014_Ó_x001B_á?®Moä±_x0012_@_x0003_ê(?ê?&gt;½ß¢¢Ú?_x0015__x0012_s{¢Ó?Ø5¡p_x0010_òè?ÔC=_x0005_ñù?_x0016__x0002_¢8Jqá?öÁoV_x0010_÷?B_x0011_øsRÛ?g_x0018__x0011_¶àtÓ? KÊzJ	m¿?_x0011_¬_x0011_3_x0006_ñ?_O_x000C_k	fî?H;_x0001__x0003_kÛ?D)5¾Á?.ùcá?ôîI«ð?ïýò¿R_x0001_Ó?z/ÐÅ\§Ï?õÂÁHÉæ?_x0006_pá'Í?FB&gt;G¤Â?¸:M&lt;_x001E_Ð?ëåÞ©gÞá?bcu(uÞ?·"_x0004_Ðoà?_x0016_ÖÅ9HÆ?_x0002_ñØ?6lÁ?_x0004_çÊïªÒ?i0n*_x000F_Ñ?_x000E_8_x000D_þÌ?d_x001D_¤ 'è?¾_x0014_*mÃÿä?_x0001__x0001__x0001__x0001__x0001__x0001__x0001__x0001__x0001__x0001__x0001__x0001__x0001__x0001__x0001__x0001__x0001__x0001__x0001__x0001__x0001__x0001__x0001__x0001__x0001__x0001__x0001__x0001__x0001__x0001__x0001__x0001__x0001__x0001__x0001__x0001__x0001__x0001__x0001__x0001__x0001__x0001__x0001__x0001__x0001__x0001__x0001__x0001__x0001__x0001__x0001__x0001__x0001__x0001__x0001__x0001__x0001_þ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001A_Ñ_x0018_½Ì?èá6Éè_x0005_Ç?C_x001B_°È_x0015_Ù?pÍ kÐ?P·à¬`É?*_x000C_¿²ªdÅ?/(÷&gt;Í?Ö_x0011_æö:6¯?6¸ü¼&gt;ß?b\?_x000F_×?Ù_x001A__x001E_Ð¾_x001E_ë?_x0002__x0003_%_x000D__x001F_t¼_ç?ùK_x000F_±2µ?zí2êf(Ý?;;\Ä?C".î_x0015_ó?v5w©ÉqË?U»QRíó?RÚqîã×?%P2nurÖ?æË_x0017__x001F_Æ?á9+°¬µ¸?_x0019_Åô0ê?|_x000E_g_x000B_XÅ?,·²¦Ä?îÕ½@æ£?Ü9_x0004_ÙË?\1¦Ùà?èv_x0003__x001C_ùÖ?»8îGÕ?Ìb*_x000D_$»Ü?NÁE÷¾¥?þ_x0004_Õð·_x001F_Å?_x0016_Á&lt;_x0015_È§?èeþ\È?¼ÖËøÌeÛ?ÇÔÁÊAï?dï]u_x0017_Ð?æ|]_x0014_¿ó?õE%9_x0019_"å?F¹_x0002_X_x0001_Ò?zé_x0012_*Þ?{jgÂ_x0001__x0003_m!ä?F÷8¸ÁÍ?¾~àuà?mÝÌzÚÝ±?ü´ÎûÓÓ?×3W¢_x001D_×°?Öó@éSÌ?¤_x0016_jXüã?_x0008_Q_x0015_kFbÒ?|"çÕçÇà?f@ìÿÖÄ?_x0002__x000E_Ab_x001F_é?Tå&gt;¢_x001D_Lè?p_x0018_ºHà?Ò_)hä÷?;ãPHcFô?1Î_x001C_Þé?èg¢ß?&lt;Ð~2±?8E¾¿ÅÁÑ?_x0012_ðIÞÉâ?_x001F_·L×Á÷¶?ãE]Í¯Ó?Ö¿Îí_x0011_öÈ?pT¸Ë_x0014_òÊ?Ziè_x0019_|~Ê?2ÉH0,_x0008_Ü?ZØ?úÙÚ?&amp;Þh¸"Ó?FËÕ´´]Þ?!³2jcEñ?Ý~Sì cé?_x0001__x0003__x000F_~_x0016_¥È_x001B_ø?òðÃ|?×?_x0012_"¨ú_x0010_úÏ?M_x000C_Uî~I×?ì¶_x0007_á_x0019_·Æ?ÙL(N¦ç?å1cìlhÑ?Cwu%Ô?¢S½L7×à?Ûö\¿Ö?0V·ÑùôÓ?_x001E_)²ã-¦?t6_x000C__x001C_ªË?NÜöJSÇÇ?_x0002__x0019_u_x0012_Ifß?l_x000E__x001C_|2â?m-0_x0005_ÍÃà?%åvîd«æ?_x001E_àw_x000E_ë?8åaÐ?l_x000F_:À^ Å?Gp°ó õá?Yê_x0002_^'=²?NEð_x000E_×?¤¢}Uâ?¹®_x001F_=Hëè?+Dý_x0011_èÑ?_x0016_&lt;ZFÌ?g_x0013_Ä¥]Ùê?ÃÐÐ*e_³?êlv#ó?.Q_x0001__x0003_²õÒ?-Åèr±Lç?­èÉ_x001B_.3Ñ?È;³6ßÑ?Ê©äp@Ø?!_x0002_Ö²å¼ð?T8Ì_x0013__x0011_yÕ?k&lt;	Êuæ?CÀè	å?AÍVÕ?È_x0007_!fªÝ?§¼õ«_x0018__x0011_Õ?Æ_x0011__x000C_×?L_x000C_¤ôuÊ?»Q_½_x001E__x000F_Ô?æ_x001C_mwâ?G_x0002_Ð_x0008_À?¾ÌÇÊ_x0002_ ã?Êo_x001F__x0006_§Æ?,_x0010_A_x0013_)LÎ?¸¤_x0004_ [=Ô?|Ö_x0015_y/ÌÖ?\5@`_Ê?\Ý jÂç?ÚÅ&gt;ûÉ?£_x0004_0J)¾ò?Ô_x001C_&gt;¨&amp;­Þ?l¾ÅK?_x0019_ò?unÊÀ«ä?· ácCÍî?_x0014_S};±ã?³_x0005_ÊoAç?_x0001__x0003_®_x0003_M¢\\_x0002_@®ñå	öß? M}äBâÏ?_x0006_ë¤_x000C_9Ç?_x0012__x001B_ÄO_x0019_¯Ñ?ð_x000E_3"tÄ?N·²}ZÏÊ?Ø)t_x0011_@Õ?óÂ_x0018__x0007_G/ã?BYÍ_x001C_µ_x0015_À?föü_x0005_Ö?xMò#ÈÝ?_x0006_ÙE?ä?Â_x000C_­K¶&lt;Ë?_x001C_èÅ¥a_x0006_ã?Z§K¸Ùâ?£R¦ÉØ?&gt;~ÃSyÇ?.ÜåÐ?Én,%B¤í?µÝ¾¼®DÒ?f÷&lt;(_x0008_á?fcyâÅ?Æù Å&gt;¦Ê?WÍÛilëð?QÄ&amp;Äî?y6_x0018_ßÕ?a]ÊTAÙ?_x0001_SÓmã?Æó¾_x000E_àÌ?â+ß²­á?î)E_x0001__x0004_uYÂ?V³íEUûÇ?Ã,f­û*à?¸|2Ú?¥ÑÜñî?Ä_x0018_Åà?h¦¡.¶È?__x0011_ÄdTÔ?Bó«&amp;_x0018_Â?._x0002_ñÝ5êá?W ª#Hâ?Z9±,Û÷Å?¬_x0019__x0014_S_x0018_Þ?¡_x001E_Xùàç?ªÅº?¹Ë?{ãºÉ@5à?ðHÕÆRÙ?Nã ¸ËÑ?d»Ø_x0019_êÓ?dj#É_x000B_Í?ÎÕa_x0012_-©?æêoÞ?b2_x001E__x0015_æ?t;F_x0003_¨£â?©LÈóÑ½?ÌÌK¥ê?v3Ñ4Dtð?Æ:ji_x0011_Î?_x0006_VL_x001C__x0011_bè?Dé!½æ?9µáXU|Ð?ÀÇS9UnÃ?_x0001__x0002_c_x001A_©DÃí? ,r¢¥Õ?ÜD'ÿà?ñ3¾Ïçµ?6Ü.1FuÛ?Ø(þVRÜ?Cg_x0004__x0006_¦_x0012_´?öÉ»rîß?ü_x000C_zá+SÒ?ô!·ð"Ò?å_x0019_Ë¾ï?ôhÃ~c×Ö?ÓÕò¼\¤å?_x0002_æ¨Sñ)Ä?@«èý8e_x0006_@_x001A_à=%Í â?/_x0016_42_x000B_BÑ?ÓWéWù%à?&gt;û_x0014_ðïÌ?02î&gt;_x0003_&lt;Á?5ù®ÛP_x0013_Ó?_x0006_»6ø?_x0018_eð÷?ÒVx±®Ú?ÆÈÉlXÙ?Üy_x0015_×_x0012_à?±3þ2Ú¦î?! Aiäº?^'1Ç&gt;Ó?@«^"Nà?î_x000D_=[=â?~³Üá_x0003__x0004_0ê?Ê¤_x0002__x0004__x0017_Ô?_x000E__x001D_ÁXPÓ?0]:®¼_x0002_Â?_x0011_HÌ&amp;_x000B_ò?õS¤_x001F__x0015_íä?wnCá?®*¢ñÉ Â?uöÇy¸?*_x0005_á¸3Ý?_x001B_2_x001A_ÔÒ?&amp;ðSAÓ?_x0011_¶ËÏØG½?@"Ø!%9Ç?_x001D_þl[ñ¦¾?&gt;¢GÅ?t[Çd_x000B_ØÁ?_x0005__x0011_ýhé?É3mJé_x001D_Ö?é''Ý_x0001_Ø?= NÙ¸ü?ÿ$H:FÒ¾?_x0012_·Ý9lÎÅ?J&amp;_x001F_²Ø?î°_x001C_ Ëwß? é_x0017_f_x000E_Ý?òwÂ®Î8Ú?tØw¹ÛÖÞ?@C%_x0005_§Ñ?=jptÕ?&lt;	±ÉúøÕ?_x0010_:_x0016_Ö¶Ô?_x0002__x0003__x0018_´¸ÏÆ?öº_x0014_pÚ+Ò?ÄP¶Ù´¿é?â ?_x0006_á?Ê_x000D_û_x0017_ã?_T¨h\_x001A_à?_x000B_«às_x001E_Ú?º"ZWäMÑ?6öß_x001F__x001C_í?ÌCW¿ÔÙ?^u_x0001_Ôv]Õ?x!6âÚ?2_x0015_/ÉØÏ?_x0013_d7_x000C__ä?x_x0004_6o?Äë?¬¿5.7è?Ê_x0001_÷Ó5Ý?êÈ_x001E__x000D_UØÎ?ø_x0006_²Á°ÏÓ?_x001E_¢KRã?_x0018_Ih_x0008_FßÇ?³F×_x0001_@ÄíõÅ[÷ã?!»×q¢_x0012_¿?L_x0017__x0001_)Ó:×?Çj?M®ëñ?|&gt;ã@qº?N,ølEÉ?à\ô_x0011_uië?âÄ_x0017__x0005_à?_¼FÌVöç?_x0004_ú_x0006_©_x0001__x0005_ÈõÝ?×_x001B_±Kr_x0003_Ú?ùë­_x0002_´Ù?±»¬zæÈè?¯½øïÝä?_x0004_µQA8ß?Ûº_x001F_êû¡Ñ?:Ã_dgÔ?3sÌÙÓ¬â?äýº(_x0008_ Ç?Â_x000F_üi-MÔ?J7×&gt;GóÔ? nä	Òà?¾u%OÎÎ?u¾g:ÌÓ?O¶_x0014__x0003_Îà?HÙè_x001F_Vå?$Lc0¤Xì?"èk_x0010_%}Æ?¯^_x0017_Øâ·?Ä/â0Ùtô?%á]BÔ?_x0003_¯+ËÙÔÕ?DÂ%@õÆ?fÿ×Q×å?Í®_x000B_6sÙ?:_x0011_hæMÇ?{^BÅ¡t¶?mð_x0018_8_x000F_ªÐ?J¥Mp_x001B__x0008_­?ýjò£ñ?m©_x0018_SP¸á?_x0003__x0005_Nïî±_x0004_ré?»s÷[Wí?|b@d_x0012_{É?6_x0011_c¡ÔÜ?/&amp;-³ú_x001D_Õ?¨ÿò}a«Ç?ûTeJ¢«à?'ÙaKÍ?XÑ40Ó?_x0002_;Ï_x001C_*DÏ?P}2v_x0012_%Ö?våÞÔß?_x000C__x0010_Q_Ã?_x0019_ãù_x0011_hì?À6ÅKp_ð?_x000B_õê®[Ñ?õ2¯7Ü?tÌ:ådðÂ?ÃÇxBÎ?Hf}%H¼Û?_x0016_^~ô9Ò?ü_x0013__x0007__x0007_jã?¥'ú_x000B_l¼?|$R_x0014_Ï?ÃÕ_x001A_êáÑ?Ü ûÜÐ?5RÖ(Ç¦·?°7ê²±á?[¥j_x0001_\Ñÿ?²_x0014_l_x000C_Ñ?tÏp_x0011_ÐÞ?4ìi_x0018__x0002__x0004_æ Ù?_x000D_Á¢9úHÒ?A_x000E_9y%õî?H&amp;/gÔ?BÇõÃûá?_x0013_èõ_x001B_pâ?ó.«Íü±è?ãµ4_x0012__x000F_à?ò@¢/_x000D_Û?ù_x0016_xºH9Ù?P7q¹[&amp;ä?¸m&gt;_x0001_ÀÊã?²¦÷lTÁ?W_x0008_6_x0014_¹¥Ð?Q¾ù=ñ?C_x0017__x001F_ógYï?TPèuêé?ÔCã¦tå?Ïwéì_x0004__x001D_î?_E_x0005_ï_x000B__x0015_â?tq|¤_x0014_£?í	O ë?H;J§[6Ð?&lt;¡IC_x0003_ðÕ?b_x001D_uÜÊÄ?_x0001_x_x0016_·:0º?ðê²©[Ý?{õ_x0005_¿r«Õ?o/_x0016_7_x0003_±Ð?_x000D_$è\æ?_x0005_ÿ_x000B__x0003_3þÖ?p_x0018_ygÈÐã?_x0001__x0002_76Ë_x001F_0ä?³_x0007_Ç%á?xg4V®ö?ÒÄ¯ev®?LÐ~3á?d-_x0008_L_x0010_Ð?p_x000C_2tÜ?ße_x001F_í¢VÑ?H_x000E_=ÓÈ_x0008_æ?¸_x0010__x0008_,Éê?$$ïØwWà?v2n0X#ß?_x0016_µèö¶ÓÈ?öKf\d¢Í?H_x001E__x001A_µv&gt;È?à.9.è¬Ö?¬Ê #³0Å?~Ùº_x0016__x001E__x000C_Ñ?tå*bF_x000B_ß?,×¶pö?0Ó_x0010_{s8æ?V_x0018_GÕù½?6±_x0006_Õ§Ï?}ä8ë&gt;áú? Ã~.Ç×?Ûã¥j4ª¼?|²_x0019_¬)7Ö?´dóföÙ?^¸¼A3È?Ø¥×¡ÞØ?_x0010_.åiK_x001A_Ü?_x0018__x000C_	+_x0002__x0005_j/É?ÚÜü_x000F_Ý?îý»²FÚ??K?&lt;ð?X£×H÷ò?vãD#Ü?_x001E_Í_x0007_hÎ[È?ZÉ_x0001_þÔ?/_x000E_ï;è¼à?Tpd°_x0016_rÎ?k|!_x001A_]Ö?_x0015_X®Ñ)üí?Úòm/ãùÜ?_x0003_Ùìc_x0001_ê?êOç4Aoå?Z_x001A__x0018_J_x0004_¢À?Àðm_x000B_ÓÐ?*:YKD»Ú?l;ó_x0006_ÂÐ?_x001A_ûÛ§´õê?¡û8_x0018_å?_x0015_¢³C*°?ñB5_x0001_Õ?T_x000E_uf;Eö?&lt;búVUÍ?;J^m_x0019_Ùð?_x001A__x0003__x0006_)ù?»pøÖ?ä._x0002_#_x0015_´É?¿ïìA_x001A_Ôç?_x000E_J_x0002_¥yÑ?6ï oÐæÜ?_x0003__x0005_Ï_x000B_Ò_x0019_qÖ?#HI"÷æ?_x0013_Göù_x0019_æ?_x0004_Ê©#_x000F_9Ó?D_x001C__x0012_j)á?äÚ^ÝÓ?OÎl$k¸?$[=_x001D_0Î?Ä3À:¯¿Ã?q_x0001__x0019_(ÇÛ?êSÊ+ªïÀ?^µÐü'ã?_x001D_«=_x0005_¦é?&amp;QÅ_x0010_v)Ü?_x0006_'Íq×?1_x0011__x0004_t_x0011_#ò?-êë?'r÷3n«?n~­È(ç?_x001F_¯ûlÐ?_x0016_ñYÌr_x0015_Û?ìÞ_x000F_8Aî?Ïú__x000D_üóô?&gt;ÈfCÃ?È_x0013_²¦0Ã?_x000C_©]0ÈÌ?â3[þâÄ?H@Ëô²çÙ?_x0005_/Ú ´?â_x0014_H©äÁÒ?p71Z|_x0002_Ë?_x0014_õK¾_x0001__x0002_¾WÆ?vÈY·OÏ?_x000E_³\xÐ?'V¯o¿;á?_x0001__x001C_·T_x0012_Î?ä&amp;Hæ&lt;Ð?~ÝæJ±Ü?Ht;b{LÀ?sÙôáÒ¹Ø?ùÞ XÓ?:Ãï¶_x001A_êË?JhÃ_x0006_Ý?êi°_x001F_1àÊ?_x0018_y?SSHß?Ý_x0011_9_x0007_cÜ?¾uÜ¡¤×?ü«Ì_x0014__x0006_§é?"þ9CéÃ?X_x0010_óQSÚ?ßo]ýj_x001A_Ô?.Ìhûj0Ê?qvúàô¢Ò?¥þÅ¤ÌÕ?°µ_x001B_¯ñÅß?_x0014_ôùcRìâ?¦_x0013_Y_x000C_Byß?^íËà_x0015_Ú?&amp;u`[Ð_x0004_Á?µ^1,_x0012_öâ?Dn£Ö_x0016_Ë?_x0003_Qøï_x0014_Ý?ðªüÚJÉ?_x0006__x0007_D_x0001__x0005_oØ?Ê.­«)câ?ös_x0019__x0004_gÝ?+ÃØèÌ¢ã?@»[vÆ?_x001B_líX_Wð?^á.Óeó?oT;³?=_x001F_?¿Áëí?GOºçH´?µ¼TËÎÒ?Àö¦ÞþÃ?wýgø°¶?Ú_x0002_Î&gt;xÅ?_x0012_(_x0006_xMÊ?¼Q_x001F_äÝ%Ê?î÷Êø&lt;ÝÜ?y5S_x0002_ãa»?Ûoªwæ?Öi`Ä?Ì_x001D_`ËåQÕ?ÜO]äñ?ª±÷r¹9ã?_x000D_(IÃì?ûvà_x0018_;·?mÓò[_x0014_ æ? ×GIÖ?¿_x0017_gÖþ²?A\_x0003__x0015_º&lt;¾?oMädVyã?oPI\KÏ¿?£ÐgJ_x0002__x0003_q&amp;×?PçÕÿÖÔ?ÆÙñP)2Û?[ù[_x0004_Ô?äÎëóvpÈ?t´FüÐ_x0005_É?s_x0005_&gt;£Ká?»4äK_x0019__x000D_Ø?­4&gt;_x0001_ Ø?¸¹+N_x0011_Ë?Èy&lt;_x0006_ç?¥g_x001C_Óc¿?ÆëêóÎèÝ?´1_x001C_åºÕ?¹ÏÝ)\¼?x¸Ú+ä?eð@â?Æø£f«9à?_x0007_È:Ùï?pÛ4_x001D_þnò?¼D_x0011_tgÑÚ?¨_x0010_=2_x001C__x000C_ä?_x0016_Øô_x0010_zâ?î}#4ó©È?55À®8Qé?[].H\¤á?M*Ø}`Tá?ñü_x000B_6å?©°¶Áõ?:eàÚ Ä?-&amp;JÔ_x0011_ð?äÛæ0¬Á?_x0001__x0003_3·a¢ÔÔ?&gt;_x0001_ùì|ç?4R3Åá?)×¬£Þ?a)Ö_x000E_Ò?ì_x0012_ã´lï?5ÇaÛ»?ÊÃ`1Ì?»xT3rKÐ?`qB@ã]À?v|&lt;x_x001F_É?ÛÙ¨¾ÒîÐ?D_x0010_C¶À?¹_x0007_fÛk¾?ì}Q_x0006_ÃæÀ?½cÂ´;«»?_x0007_¶¤Yõ?&amp;è_x0016_¤uä?T:µV¸tÝ?_x0014_*_x0019_ò"Ô?bÛ#_x0015_ó"ñ?ãàMú?¹ªõÎ_x0018_å?|d$drÚ?8Q1ÃWäÔ?_x001B_Ü¦¯^æ?áþf`â??Ý_x000B__x0017__x0012_ä?ªÆ:´ýOÛ?Ò¶áºÔÁ?ý6eS_x0002_¸×?f_x001D_Â\_x0003__x0004_x,Ô?ét)m)¹?RC_x0019_Ìó¡?_x0010_&amp;_x0019_§_x0002_Âç?#(ìJü?_x0018_1_x001A__x000B_ß¶Î?ÝVãá?VÕ5öfà?Ù._x0010_Í_x0001__x0008_è?_x0010_Üùb/æ?WêJIÝ¼?#xQ)»_x000D_Ù?ê_x0017_6_x0010_¬Oæ?×Ó¦3«fç?v ·Cä?ÎÝkJu,Ù?}_x000E_¡_x0003__x000E_ã?E&gt;tÐw?í?_x0012__x0002_åW_x0007_Àå?ÆÒ×ÉGØ?þêù«3ÛÉ?KC_x000C_Áâ_x0005_Ò?_x001B_ö4åmç¹?Ò_x0013_wD»ñÚ?¶Ib¯¼â?eÐ÷	_x0006_çÕ?¼Ø7TÆîÞ?l_x001A_aZ_x0010_ÉÕ?¨_x000D_®_x0019_nä?~_x0019_ãWCà?z²P|;"Ú?î_x0013__ÂÀ?_x0004__x0007_d,_x000E_stæ?_x0003_¨_x0003_Æ­ºç?ÚfÓ!¡eÇ?º_x0019__x000D_½DcÍ?ä_x0012__x0014__x0008_ÌÂ?@_x0012_-|ñà?ÿ_x001E_­§5Ñ?¼_x000D_¾"Ñ?_x0006_è¼I¢_x001F_ß?z¥ôt5êë?ÎýÉuÑâ?L_x0005_=¢Må?%;`£dìï?@D%NÁÉ?_x0010_ðQ_x0008__x0006_åÛ?âÏ9%êÆ?Üß¦Hx2Î?_x000E_NÆ¼kñ?ù  §¶Ö?/'»_x0005_úq±?9,_x001C__x0013_Ò?³©_x0002_£_x0016_Èä?~_x001E_	}d_x0001_Æ?Àr¯Ü/â?ð}ûâÇÖÒ?Z½©nh¸Ó?¤cCwPß?GI"Îè?Þ»?=Ã?1ÓÛ@±lè?AÐØp¾Iò?©Ä1_x000B__x000D_zií?ìÉT[Xä?nÑOU_x0007_ùÛ?hòSõB3Õ?V£f_x0010_Ì?µÂÓdjá?áh^ÕU_x0018_×?0ú_x001D_µ_x0007_Î?h:ßØ¹´Å?´Xx*Ôè?_x000D__x0004_³é)ê? ^pÖ±fÂ?°ô26çÍÝ?Q_x0016_l_x0008__x001C_V°?t_x0005_°â_x0007_È?.nÝ	öÛ?RøöØ?Z_x001A_7\fÌ?zz8c1-å?_x000E_ÆM-Þ?_x0006_jÊg_x0015_Ï?àºÉhãà?&lt;_x0015_H	a?ò¾SUçò?6îÄ¼ì_x001D_Þ?_x0002_är8×cÏ?_x000D_%_x0014_fØñØ?óGWwPÑ?éFyáã?ðèð_x0003__x0001_¹Ù?.Ý_x000C__x001D_Cë?\j·TÄÞ?</t>
  </si>
  <si>
    <t>28908633be711297afad9ecc0d370c22_x0004__x0006_¥«7_x0018_°ä?NåÜ ïÖ?vÐ_x001E_á_x0010_ØÅ?ØëÊ8°ê?rYiòÒæ? P_x0018_uÇ!ã?¯Øë?&amp;_x0013_xo@é?,i)÷òÀÔ?ÆÄü,¡ô?¥I¢°_x0005__x0012_á?ÎÛe@ ÚÂ?÷AZ_x000C_®Õ?þ(r'«Û?_x0011_PXË_x000C_å?¼*ü_x0003_Ð?òkl²&gt;ëå?u¤¶(bÓ?;p7ìÀç?6ày_x001A_¶?ù­w|yá?Ô?UJ1Sâ?_x001E_»nrNã?hfF_x0001_uÚ?"°_x0002_ißÐØ?þBÆÁàÒ?u°­tKÙ?tQ¦#ä%Û?mÃ&lt;=Ç_x001C_Ò?ê_x000C_ô¬ì?ÞÈÅªEì?Õú¤P_x0004__x0005_Í_x0016_â?ã`)Ö_x0006_í?UÚ¿,=Të?|¶ïý_x0007_wÔ?_x0002__x000B_Ö?ÓÑBÃXÖ?æéÝýØ?ê&amp;&lt;êiÓÃ?Þ­ê_x0001_òÍ?ÚIö_x0003_×;Ü?$Fxw×?_x0011_ãä¾º?_x001C_y`5©¯Ê?S_x0008_ã¯ð?NN¢5_x0013_EÄ?Le_x0008_h_x0008_ÿÎ?_x0008_ÌBHê?Dc4;Ñ£Û?_x0002_ q_x000B_û-Æ? _x0007_íÇqøÄ?ÕoûY8}Ù?R_x0013_ÊíD_x0016_È?èùC9_x001A_BÞ?RMÖís0Ë?¢y_x0011_ÅáÉ?ÆJeÃÙ?DÂË_x0004_bØ?_eN_x0019__x001C_M÷?_x0019_y}ÎÙ?³ò¤n-_x0011_Ø?ÑÍ*ÜÕ?Ôqùl]ê?_x0001__x0002_¸_x001E_àKÝ{?íâð¨ùà?*_øVHÛ?Í-ÄÒ?_x0018_VÓVéÎ?S_x0015_Ö%_x001B_ç?s;|o]^å?«ÞRä²×?òQLÈ²?{%é&lt;_x0013_Õ?_x0006_r-³£Ô? ø&gt;nI_x000E_Ì?¼Xìqñ_x0007_Ê?_x001F__x0015_è?_x000B_'?Âõ´?a/]Þ{ ð?¬RÖó_x001D_Ã?¸_x0011_n_x000B_tÄ?Üb¼ËEÓì?²ÕX_x001A_ßµÝ?_x0015_k	_x000C_Ë_x001D_ï?É3h;¹?"à$:Qû?^YýË_x001D_Á?U)©m}Hã?.ä@ÆT_Ç?õÕíC+ñ?B÷{y}©ß?4«_x0011_rsòÑ?b¸8÷[~Ì?jp_x000E_7Ë?&amp;`æ_x0002__x0006_ÕÝÈ?h_x0004__x0005_eàÑÛ?_x0001_!hZN½?\Zé/X¼á?ö3ÀK_x0010_OË?ÞìößP£Ö?¢õ_x0012_ï[Ü×?¼dxÜ_x0003_Ê?bÀYÔÖå?_x0014_-¢öuÂ?¾~²mÇÔ?\ßx¾Í¶Ã?à!Ü÷icÙ?âÅx.{°Ì?"Ê b«OÞ?±\:t Õþ?*_x0017_KìiHÝ?ç&amp;?S!¯â?_x0014_=Ö¯Ø?]}_x0013_lý?Þ£3ø§DÖ?_x0001_Å)fÕ?qö¬_x0005_¬4é?áRö#áÖ?Ä÷Ä0Ï_x0007_ë?8q&amp;ÿ$Ý?[ûwÍ±çõ?_x001E_Re_x0015_ÝÙ?_x000F_A]®Cå?Ï21_x0011__x0002_ù?è¢bðá?Rm hBÛ?_x0001__x0002_@íÝnÝ'Î?FÅÔK_x001B_ëÒ?_x0016_/¨º£¼ß?hÆW` Ø?Äa_x001F_ÅÄîË?»_x0001_3_x001D_çñå?ò83©Øò?Ft'ÄÝÝ?ºQ8tÎ7Â?O9GôS_x0019_¹?}A_x000F_´"ð?_x000C_Éjl#õ?ZÌl&gt;ÅÓ?3SºN{Ò?_x0019_§WÖè?`íù­¿ä?°¢ã_x0005__x000C_Þ?_x0014_¢_x0008_&lt;_x0019_Ì?!A_x000D_A_x001D_¶å?²1ë_x0008_üÐ?ì~ñò¤ºÑ?w_x0013_Ì¸xñ?Â¦ìk~È?®²ç_x0014__x000B_ÕÍ?v_x0018_V´øFÐ?Ë=Ó3°µ?à9_x0007_å_x0003_YË?¯2àìå¨Ù?b_x0013_E@TÕ×?_x000D_Ä¯Ò?øÙï&gt;öÞ?d,¯_x0002__x0003__x0017_cÚ?&amp;ó&gt;íÅÇ?Ö_x001F_!6Ùa×?ÿ§Ð_x000F_ê?û_x001A_ø±Lä?!}4oj_x0017_ì?_x0013_hð_x0006_=]ã?eú¤Ð´®ô?&lt;_x0012_ú¸±Í?àüEIPã?×S	_x0011_ç?t÷ìú_x0001_åÞ?³'7É?J_x000B_=_x0004_à?½%³tÑ?Çñ»ëì?%_x0008_ýÖá?|E9vªÕä?&gt;×/1_x0004_ì?_x000C_b6mB,Õ?q¿;òìà?È_x000C__x0001_]g3Ø?:A|`ù°à?´AÍ¹Aó?®³îíîWÐ?tbúi	VÚ?_x000B_¹._x0019_É×?e¿¤Ã\¿ã?³E­ºëdÒ?op8_x0005_+Ø?Pë¢ÿÓ?R_x0011_WqÆ?_x0001__x0002__x0006_Ïi3_x000D_é?:_x001B_óÊÊ?¾] ùÖ?ìe_x0006_¯ÊÐ?ýu_x001B_OpÐ?¤,Z_x0016_è?Ò7Àü_x001B_Í?TÁc^k`Á?ÀèÕ×ïZÎ?[}îo_x0005_á?_x0001_DP1PØ?xYê_x0005_Û?×_x0006_õ|«_x000C_ð?~.ÔsÿÓ?qaAÏ^óÐ?U1¥`öRØ?é!ü©{Û?Îè_x0011__x0005_ÿ+Ö?e&amp;¡°i:¿?LT7Ê2À?b_x0001_K_x0018_}Ã?·ò_x0019_¼?Bå_x0018_zØ­?_x001E_üc»ãã?ï5_x000C_ì?6á&amp;_x000E_3¡õ?zº_x0011_Þð_x001A_á?_x0019_  ösØ?Ö;,~£yÏ?½SI_x0008_ß/»?_x001A_¼B.T×?¬_x0004_´Ø_x0001__x0002_ÂÊÒ?$$ÿ©%Ï?ý"wð·?_x0002_7åDHÒà?ëè_x000E_Sæ¹¿?x_x000C_Mä,pÜ?·ª¶_x0004_ßæ?&lt;ªÕ_x001A_Ñ?F8¥2IÓ?~_¡Ô_x0017_*Ó?VFl(NÜ?Õ¶º_x0016__cà?ÐÛöA¹^Ð?_x001A_×VÚoÒ?_x0014_A{°ë_x0003_Ã?v*ò©hÓ?6µ*Cv2ª?_x000E_w¨C¾Ú?ç_x000D_²£(·Ö?_x0011_v±ù|ê?ßmåÌÌCÔ?RXâ¤øäâ?L¤ÍV_x0016_ó×?T`_x001B_&lt;.¹ó?_x0003_:°Ù °½?1_x0012_i_x001B_ä?_x0012__x0016_ºèØ?&amp;a_x0015_ø_x0007_â?ûÅ®;½í?_x0001_/CºØÑ?ô·ú¡®ÅÏ?Â$Á.×?_x0003__x0004_º=;¥Íñ?¤m9ÂO?	û_x000C_h_x000F_ô?6!_x0013_Z}|Ü?h?^:²­À?_x0004_ÏWk_x000B_Ó?º?¹p	Ú?æiü3%_x0006_Â?eH×Ô?u\_x0004__x001C_Óü¹?r&amp;,&amp;Ð?bÜþ¬£Ü?¨B_x0018_QA-Í?sãû*ü?_x001D__x001E_¼K	ñ?¸_x0010_T¬éÄ_x000C_@×:ºnßÉ?÷_x0001_­öô?ÆÉÒ/_x001D_õ?mÂ¤Öj_x0005_Í?º_x001A_fd§Âß?Oá±_x001C_~_x0002_@&lt;±·Ý_x0015_ð?Ê.T£Õ&gt;ö?ÀÑêræÓ?pù² ©QÞ?ý¯u_x0012_aë÷?¾_x0010_Û_x001C_Ñ?Õ?_x000B_,ï?Ý9¿(á?­ºcJgí?µ_x0011_#_x0005__x000B_â·ã?¼%Ô¥_x0015_wÚ?K]5Oë?°_x000B_:_x0003_ç?ùÄ_x0002_L¾×?_x0001_]3_x0005_kÌè?×Ï,ßU í?Ò0)	Yoé?_x001D_ýº_x000C__x001F_x_x0005_@_x000F_L}¶_x0004_@TM!`iß?F$-_x001C_(Ý?8ÁþÅÚp	@¡OÈtX¦ô?¤ë¯SÅö?¹m¾$_x0017_ý?³»´°E÷?ãMn_x001F_Zù?¶M¨H:îú?_x0008_éX2Ò?v_x0017_ÐK_x0019_õ?ÍX_x0006_PÏ$_x0001_@ªe¥5ëõ?u¦&amp;8uº_x0002_@¼÷_x0001__x0019__x0007_ô	@\tQØý&lt;à?vuIðÃ¬ô?b½ài_x0002_iö?[é©ÚGfê?kÐÅVeºû?_x0016__x000C_ÈP_x0010_Qú?7±_x0006_òòè?_x0003__x0004_©Ä&gt;þ¯Ûã?Úßh:ï\÷?3ªí£bþ?SàÌ¿ùáû?¶ÓÁ_x001D_9ó?x_x0004_²!Þeæ?ï{&amp;ìÀì?_x000C_w=cç}ô?âÛoB»÷?ß­&amp;ï®ç?_x0006__x001F_KàÃÑâ?¬s_x0001_fÀ4è?0+Ô?ökÙ?æ_x001A_¾Ã¶ùà?¥[_x0013_îD±ÿ?_x001F_·+:Ã_x0007_ð?óKÁí?_x0013_Í%_x0013_#_x0002_ó?$õÖ8ø?¹{3RÒUÌ?V_x001D_Ä_x0006_Øñ?V!N?»Ú?´x¢'cÔ?ÞÀa	@»Ó_x0015_²}_x0015_î?Äñ5Äwý?ÙÍFâa}ç?¾9tÈ_x0010_ã?_x001B_¯û¾&gt; 	@è¯¾Ô_x0015_Õ?_x0003_íÖ_x000F_Ü2ô?[,_x0007__x0008__x0010_îËí?öìÄX_x001C_¿é?×²D_x001C__x001E_å?|_x000C_W£"^Ð?wÉµ¿½þ?.BÇ0ÇíÒ?'Þ_x0017_Ö`7	@	fº|r!_x0007_@£Ç_x000D_G 0À?×ü !ª_x000B_ë?kú2'p­ê?_x0018_»¨.óõ?ÚâÛãÇÛ?_x0005_½ÌjíÒò?_Q`§_x0006_á?D_x0003_ô!Ã¹_x0007_@;#ó,´·ì?c°_x0018_Ì_x0008_Uð?K&lt;@Uü?_3dgqÔÏ?õ¯_x0003_¡È_x000E_@_x0004_ËeÁYç?]éd_x0001_@óÝ¢©_x0016_!ì?t%²_x000F__x0002_ã?üäÐ©_x0007__x001D_@õ_x000D__x000F_hà?N_x0018_Ò¼_x0019_è?ç_x0017_²tp_x0006_@Ë_x000C_å%j-ë?ûö_x0012_¢_x0008_@ð0©«°&lt;_x0003_@_x0005__x0007_º´"Y;Ý?^ùpUßá?¼ó_x0016_p_x0004_@æ\eýICú?_x0011_¾Ã²_x0006_@¯âüÙd÷é?_x000D_KÌ_x0015_ëüõ?_x001D_).®ø?¼q,e-ó_x0012_@|¤YÂ©k×?_x0014_ûÿ/Â~ð?_x0011__x0003_í«å?nx8_x0010_Á|Û?wr?æ?_x0002_&amp;_x0019_Xõ?[¤|_x001A_wá?_x0001_=K[Eó?*¤:£cÂÕ?e¼j3s_x0001_@}FÏ÷Äü?ð­_x0019_Ð"Ú?+Ècr Ó_x0002_@¯F_x000C_øj"ð?³}5L40ý?¿¬´¿è9ï?úá'_x0015_Ïû?séH|Çzó?øýal_x001C_ç?îç&amp;(Fñ?×&gt;g´ä?ô_x0006_áÂÂ_x0006_@òXµ_x001E__x0006__x0007_^_x001F__x0005_@}k_x0012_¶/_x0019_æ?_x0012_7_x0002__x0017_Ð|_x0003_@x2_q3_x001C__x0004_@ÉWA'&lt;õ?÷+~LQvò?3_x0010_Ùg_x0002_@'ÁÙêX_x0012_ë?®Âú"_x000C_Mû?&lt;_x0017_ôÅ´Jä?_x001A_Áb``÷ú?l8_x0001_­ä?=c¾T²ô?8¬zåVÖ?JV¥ô_x0013_1ò?Å ^÷Ùë?O`Ò_x000E_7å?ÑÊV_x0012__x0006_õ?ÐCybeØ?_x0006_ô&lt;ÿ(Ð?_x0007_Ñº0_x0006_@çR!q=Ïë?Å_x0001_WôÀ?)r`±ü|_x000F_@½ßwäDì?Î&lt;_x001E_5cÑ?_x0006_nÄ®dÞé?bk*û_x001D_ò?W_x0003_x_x0016_ºë?hc_x0019_.û?|]Í7_x0004_@&amp;b_x0005_ªÃÑ?_x0001__x0002__x000C_âa¤sð_x0006_@Ò´_x0011_qà?QúÂ»Ï_x0003_@öD²V)Ôô?Ub_x001D_ÔÑàë?¼B?$fÙÖ?ï¯NÝMÅ?iä¨_x000E_Àî?_x000F_ÍAðð?±_x000D_%aÉý?¬7gB\õ?õÞ_x0018_*Kõ?ëöxæ:ß?oYtÚð_x0004_@Ajä_x0018__x000C_÷?uhÏÛ1ë?n_x001B_VÇ÷?|SbN_x0018_Õ?_x0005_VÇ5_x0006__x000B_@b_x0011_àõ?BÕ_x000E_û)ß?ÑW¦ÔÕ_x0003_ü?=¯_x0011_3¯Ü_x0005_@A#ô©ñô?Ça`#¦H_x0017_@Jß`{²Ô?á8_x0002_Pßîù?¬2ÀP?Ù?q»_x0010_¶m_x0018_ø?½¾ý{ÅN_x0001_@_x001E__x0019_ÐMÿÜ?_x0005_ßîH_x0002__x0003_	[ñ?/ôÄnuö?í")_x0013_eì?Ä¢ÕØ_x0001_ù?[ë¶_x0014_ß]í?%EÁÚå ë?Ý$i(_x0002_@ô"D½¬þß?âH_x0019__x0002_åjá?!¥0Öñ?W_x0018_a_x001A_äÅò?zZ#_x0005_)ó?lPuùå?_x0006_"bÀmÓ?yìÈD_x0005_Åæ?Ì½ÈÊ%Íé?×bt¢ÈA_x0002_@Ó_x0011_+x_x0012__x0019_ú?E_x0006_¬_x001C_è0ñ?¾¦_x001B__x0008_@â÷SJ_x001F__x001D_û?ûµÏ_x001D_âô?Wlk_x0005_sÉ_x0007_@Æ³F,L_x000C_@EÈzCî?ùéÆ¼ýsè?¨X _x0010_JTé?µemÕ_ó?=Æ¥ÂQvì?a_x0013_JT9sõ?wGüoiú?ã½³nþî?_x0004__x0005_¸*_x0002_36àð?bI¢ñV_x0004_@¿_x0019_Káî?d×®.ÄÒ?ðZ½ð´8Ö?ÏºùJgó?d_x0019__x000E__x001C_ñ?mII_x0015_ð`þ?£1¬­S7æ?±¥_x001B_Ã_x0005__x0017_á?(R_x000C_½_x0003_@¦E0eÊ_x0005_ô?%÷¤W÷_x001A__x0003_@ÚÄÐ¢úð?~¿_x001D_F¢ß?©¶]_x000D__x0002_@Ê±üL_x001C_	Ù?~Ï]pÕ?èÿ?9§_x0004_Ö?ÇþÅ$Áó?ê _x0005_~G_x0004_@W 3ô_x0019__x0012_é?£`_x0012_¿#_x000E_â?&gt;¶á¦Öäè?1ÖU§UZê?_x0013_CV¯_x0019_å?³0¯´_x001E_ï?ý?ësó?ÝýfbÌqð?®)THHð?_x000B__x0001_;Â¬_x0019_ê?_x0016_ªª_x001A__x000F__x0011_Ç¦Þ?æ]_x0010_Æ_x0014__x000F_@û_x0007_M]~î?¡V"`ÇÎ?¨ËpA{ú?Îþþ^_x0001_:÷?mu©¢á_x0011_@Yf_x0012_/ûq_x000E_@E_x0006_ çÇ?r³Ë1³Èñ?m_x001D_- _x000E_	í?GÀií'Æî?6_x000C_ÑY£þ¶?ÿ_x0017__x000B_^_x0008__x0005_@_x000C_GKÔ;ð?N©ûÜ&gt;VÒ?â¦Ñ×]¼Ö?*_UfhZ_x0002_@_¨á6_x0011_¦ó?®_x001B_#s×ó?_x001C_I¤éa_x000F_@ÕÁ_x0010_©¨ñ?_x0001_Xç]ï_x0018_ð?{éÈR'_x0018_ô?TW&gt;._x000D__x0003_ú?Ï¯}Ý_x0004_@/UÃ·*ô?ÂÈÞõvòõ?À+Jä8×?_x0006_+Çö_x000D__x0004_@¡_x0016_¤­ï?)_x0013_ù_x0018_Þ?_x0003__x0004_I¹_x0001_ÿ?¿3«u_x0004_à?Hú§Ú²¬Õ?¡_x0006_iÃÉò?Z_x0002_ÀM1ð?Je_x0003_Þ_x0008_º?|/'}Î8ê?.û3gó?&lt;2KCUä?_x0002__x0012_Aû_x001A_ÿ_x0007_@â@0_x0013_7ëÔ?°£Ø&amp;ø?±u£3Í9ò?÷¶%t¶ý?#â_x0019_ÀíÀñ?E_x0016_äñ_x0014_tî?ê_x0018_å7ÖôÝ?jK]__x0016_÷?ªkR$ùÖ?»ºE:_x0007_.ò?à[Üá&gt;ý?_x001F_Ö_x0013_Oôø?_x0003__x0016_À7d_x001A__x000B_@|¯ÿ.Åõ?eh¬XÏ_x001B_é?Þ9tG_x0005_@ëPøLQã?_x0011_CÏÇNè?LJ_x0012_âDí?_x000B_£øvDô?Úí_x0017_ógÓ?ÙÇYG_x0006__x0008_°Éô?¤Y_x0005_çÖ+ö?7-©kOï?_x0007_~©¨´,â?Ê_x0001_öStïÛ?ò_x0006_pÿä?_x0008_"+Ò_x0012_JØ?¨Oäd_x0003_@­6Y_x0016_@û?-¿:Oóó?÷ü\Õtå?»ðºò8_x000C__x0010_@ÁeêÐó?¡d_x001A_8ùç?Ñ5_x0011_ÛÅã?üß_x000B_´±¯æ?ËâúUW°_x0001_@Øs#_x000F_ÙÙ?@KÈõ(?_x0008_@6;zpÐ÷??Â_x0003_ÆÙ6_x000B_@_x0002__x0004_»x_x0015_èæ?êÝ@^ø?qåFlz_ð?W¥mXþì?çÜm_x0003_ºî?}ÈÒ_x000B_ÇÄ?¾Ê_x0011__x000B_&gt;è?ÿ_x0004_U_x001B_í?2ÜC@_x0012_@~O¢å7²_x0001_@ë,¨Ñíêë?_x0003__x0004_h¾Òaê&gt;Ñ?BÓH!Ìä?ÇªA¥Mô?õ]_x001F__x0014_«o_x0003_@_x0006_û[0µéù?Ìt¡Á1:â?¦xØt)õ?_x0014_[_x000E_O±é?#Ä÷ÙÊ_x0013_@)ýeþ\eë?àÀêJZ³ö?_x000E__x0001_Ri^Õ?¥Þ¶Ñh¦ë?Ì;°_x001B_£5Ü?w)O$¶Vì?ì1D_x0015_î_x0001__x0001_@1 _x0003_"ó?`#_x0001_Pö?w_x0018_2ø3é?%'jBÎ?l_x000C__x000F_ü_x0016_@kÉµ5_x001B__x0005_ê?ÆhDºØÇæ?ïPãÆ_x000E_ì?ÅC_x0002_äXß_x0010_@:¼GOð?2;ïÇ³?â?Y¦Z_x0007_@Ö+]M_x001F_Eö?_x000C_'(&amp;_x0015_:_x0008_@ü.I_x000C_@«È»ù_x0003__x0006__x0011_@(_x000E_Ñ¿nÝ?+¬g|1_x0001_@ñ­&amp;Í_x0018_Ï_x0004_@ú_x0001_Þ³"æ?9_x000E__x0002_vÃ©ù?&gt;fàý_x001F_ü?D¨Bá,Ãø?tY­ø	ýô?qÄ_x0016_Ö?g&gt;'oªê?0Øè_x000C_ÈÜ?´Ì4_x0002_µ_x001D_ô?_x0014__x001F_³hð?.ýdH'¤ã?ÀxYÅj|Ô?½1&lt;¶3á?{0^á?2ä"¦¤ò?0Õ3Ù²ñ?6«ú_x0013_iRó?\VíXà ÷?çt_x0003_×_x0005_@_x0007_§vÆ_x0008_ø?_x001D__x0018_ß`Dé?ÕÙ;Íd_x0006_	@¯­r·EÛÈ?)nY0nfû?_x001A_gÙ_x001F_ÄØÐ?Ïý;_x0003_Bó?¹ä]_x001B_y{_x0001_@Ë_x0008_ÆFY_x0002_ñ?_x0002__x000C_agÈ	Â_x0002_@¢UÈ?Þô?)_x0003_cÔ`jî?9g~ôE7ì?ë©_x0012__x0006_|Òç?h_x001E_æ_x0015_îá?Kµ£óÏòþ?LmXßÜÞ?»è_x0001_ñ_x0007_@_x001D__x0017_]ô´¡è?r®Û¼u	Þ?_x001C_LDºA_x0013_Ô?ñ_x0005_\²é?ú»]f]à?_x0018_K#õî×?Ùê]Ìbtù?_x000B_Þø»ü]ý?IékpXIü?U9¿.ç?V(&amp;_x001E_¼¾â?%s}WÉ_x0005_@Ùô¶ý_x0008_Ï?¤_x001E__x0018_&amp;ðzæ?Hy_x000B_ø«_x0003_@1¯êKîê?ÕÓýÒ_x0004_fõ?ªì±UÜà?_x0003_¢_x0005_èPá?ê¹íÎ¿ÐÛ?(ÛâÍªÐ?Þv4'ãÜ?_x001A_Z0_x0002__x000C_E_x000E_Ü?Ì_x0011_ðN_x0017_ñã?½©1ÊÔ_x000D_ó?ÐÞ7:&lt;1Ú?	:¨a°¼_x0004_@®ì¼6²Õü?_x000F__x001C_N_x0006_æ'_x0003_@':_x001D_Âqí?'_x000B_J_x0017_|Þò?yüwsçÿ?_x000E_PÍ_x0003_b_x001F_Û?é_x0013_Ô#ò?Nv"«Fê?ã¼?86!_x0001_@Ö_x0016_¡oò?_x0012_ÆÓ¶îò?ÎcÂÊ&amp;ê?4x/Âò_x0016_ò?+9=RQ_x0015_@_x0019_ÎW+Ã_x0008_@6¯Mbfgú?50Jªò?J8ªkZÝ?®÷_x0003_è³ý?KT¦ÙÈ_x001F_@rëT£Øã?Ã_x0006_ÀzTò?¡&lt;RW£ÿ?íÂ_x0007_Ï3õ_x0005_@^Ý_x001E_®	Ö?ia@7 µñ?_x001F_Y´ÞyÔñ?_x0002__x0004__x001A_²S¹rnô?å_x0005_okUwü?ElÍÖ[zÿ?×Åæ"_x0008_á?wæPØÙÈð?ÿ_x0008__x001E_6Sÿ?ËrR¦ï\ë?wôB	Ãð?_x0019_Ö_x000D_)öFÍ?t]\êCcú?S~_x0013_Àù$_x0006_@_x0005_q«d§âÿ?ÕûÇ%¹_x001A_@üÚÏ¶Õcâ?K¹£¢-öï?=DÚæ·_x001E_è?òY±á¼_x0003__x000D_@ç±÷RSñ_x0001_@­ZPþ÷?ÔL_x000D_Ò!|ê?°åî9ðwã?È¼5þØñ?©;v(»ð?_x0007_[õ_x0018_ó?0ná_x0006_Áñ?=6&amp;m_x0005_@×®I&lt;ÿ?_x0011_z_x0006_ _x001E_Rî?u)Pgë^_x0014_@_x0012__x0016_ï _x0002_@Qw(Æw¥ý?æU_x0006__x000D_vì_x0001_@"*_x001A_ôDò?X_x001A__x0003_'ð?öl,ö!HÛ?°ÞÎáö?Å_x0007_Âò,Hã?~Åo_x001F_P_x001A__x0002_@çQs¨_x0011_	ò?%+¶xÖî?ö_x000D_fÕrÞ?OÐÔÜRñä?;ÎtUJò?Ê-æ³8Ó?©þ«Ý(è?À,©=å?hb_x0008_6Ñ×?u_x0004__x001B_¸Oö?ãò¥nû?B_x0019_4_x000C_Zô?¿r"ýq:_x000C_@;·¸Ðöë?º_x0005_HXèø?oWíHÎXä?«_x000C_õ£õî?ÛÁ¿Lâ_x0001_@méÝôªªõ?ç\ñð&lt;á?ÞK_x0013_z#_x0002_@`x_x0013_³_x001B__x0006_@_x001E_ñ²Ç:ä?Y_x0015_äýÙ?t_x000B_õêñ?_x0007_	}AÆ+·Âë?Ü©×ïPæö?_x0014_Å\¶*÷?ð9´9æ,à?#(_x0005_Ïê?4_x001D_rÙ¤ÌÝ?_x0015__x0005_ü&lt;¶÷?}7c¡Ô_x0002_@Él±Qró?£_x0003_ù_x001E__x0015_h_x0008_@\¸_x0002_q(æ?pîSó_x0001_,å?:§'ðwu÷?½¸_x0008_ÕØg	@V|¦õ_x0002_@Ý:7ë_x0007_â?u;Dliç?ÞK_x0013__x000E_¢æ?"¬ö@_x001E_ñ?YË$_x0015_dþê?ÁâøY-ð?ú;5è?Óhý_x0016_*¢õ?p_x0004_ºbÖ_x0008_@±_êùSÝä?_x001D__x0004__x0019_ÜöÊË?ã¹:^È_x0006_@°ê±¹¼_x0002_	@_x0002_]_x001B_=²à?¸~_x0005_£_x000C_Qñ?òÑ_x001E_kÜå?_x0011_­_x0005__x0007_&gt;_x0004_@ÎÅ_x0001_8(B_x0013_@Z«/Þ¦ÏÚ?_x0017__x0003_O_x001D_â?ãÏý ×¨û?ñ¼HÿJêð?/p=^ Ýü?÷Ô_x001B_Ï1ÇÊ?áº'ÊE}õ?Ò3@¢_x0011_µù?:ìúUl_x0004_@.Ñú7Y_x0006_@-?çî¢ò?s95%åï?¹@kr _x0002_@_x0015__*ÂC_x0007_@_x000F_ yÌ_x0015_@[ðÛó'ùÍ?SZ 0øã?Mk¥Ñ_x0001_@ñ_x001F__x0008_%)ï?RäYìY|_x000D_@Ð	_x000D_1¥_x0005_@N©&amp;ô¶_x0002_@ql9Û_x0015_ù?_x001F_NùäÜç?ø8\¢_x0003_@éËFþeÿ?ÎÀ£â_x000C_ý?Ýêv_x001E_qµå?)Ç p¬_x000B_@_x000D_º_x0012_,ì?_x0001_	_x0010_óu^*û?_x0005_)¬å_x0006_ç?&amp;¹­F`Åå?D®Î_x0008_õ?ê:V%Øïç?&amp;½_x001B_äïø?©lÅÕ¿í?ríì(}£_x0007_@	ÇíÜméâ?;']Ú"Ó_x0001_@ÆÌe6¿Äè?_x0003_â¾)&lt;Õï?~5Á\Û?+ø±cöà?_x0006_/lÙ¿ù?Û¦ ¾Ïõ?¸´_x001C_w×_x0001_@Ì_x001F_Fí_x0005_ö?_x000B_ýØv·_x0001_@øªßNÚ?S_x0012__x0003_.X5ç?ýä_x0004_Ktþ?Îã£ Â­Ù?©_x0018_@_x0003__x0017_8ü?·Nfã?ï?·yq_x001C_Ñá?ýÉìù_x0008_@»ßÿ?	ï?E_x0002_6_x000C_+Ïö?]C? ð?_x0018_¤óñõ¥_x000D_@tr_x0004__x0006_þ}â?.0»z#!ò?³³NÉÊ_x0015_ö?ziÅ?3Ø?%ôª4_x000E__x0004_@ßz¹_x000F_±Ìø?"×j"ëû?$£_x0002_ ôö?ÚSAR&amp;ù?¨_x0007_ó°ið?9_x001E_XÃ?_x0019_êÐ@(â?/!Þ»¢ê? iíQú¸ó?_x001D_cb­ã?_x0002_´_x0016_mhú?ÆÁ_ü_x0016__x0014_@_x000D_4lÏâ?¸ V_x0015__x0002_@Ûg_x000B_|uð?-ÏáßVû?ê³_x000B_oh_x0005_@_x001F_v_x001F__x0015_ÿ?À¬³Ãø&amp;Ò?°a_x0003_%Qæ?MÙïJþ_x0001_@jÎ9KHþ?(:Ê#9ñ?8äçÁRò?«ÿ_x0018_éRç?ÓT_x000B_¡Êâý?Ên_x001E_BP_x000F_ù?_x0005__x0008__x0006_µTzö?ìäÑ\Ùsê?ÒÜtTº²ä?þ20÷_x0015_ä?Á~¦¡ÿy_x000B_@mL*ÊD±÷?o2¨?B_x0002_@i_x0006_ßEÓå?/¾Ú_x0005__x001F_à?,_x0001_!D|ô?++9ªnÕù?_x0005_½¤;º ã?j¶ªWÜ?ô-_x0015_90+_x000D_@êäß÷?O¿¤ÂIì?_x0005_(FNõò?®¹@³_x000D__x0003_@;1üï?_x0004__x0007_ÆçÃü?Dø£Ô`õ?_x0016_¥T[ã_x0005_@@W5é)_x0007_ó?9ú×9ù?G¬q_x0019_íì?;/èæ'à_x000F_@÷;&lt;y$Úþ?P_x000D_Û ´Øð?Þí}*_x0001_©ö? "%òÿç?	(_x001D_K÷_x0006_é?&lt;$w8_x0004__x0006_&amp;²õ?Qg¼_x0016_µç?DYî°f*é?d_x0003_VKþÁ_x0001_@_x0005_%½_x0006_³Óð?ü_x001C_­_x0018_)ñ?±õÀ³ø?ê[_x0015_jÒÃÛ?íÎãÇÀ_x0018_@-23ïxâí?\òkkCYè?_x0002__x001E_u©pì?À°Æ§Ûâä?)Ò'AÌð_x000D_@Z§Ä¹_x000C_6ä?×ÜQ_x0011__x0019_à?ÑKÀV½ö_x0004_@µèg|&lt;hü?ÚrÝi¬Iø?+ôXT³_x0017_ñ?§õW¢÷?Û±Ì*,{à?ûð?T÷?0XÏûq÷?_x001D__x000D_·+_x001D_Zö?/#î41ñâ?oì©§ûáó?c]Ë1íO_x0001_@"uliÔÃð?Ã(¶é§5æ?ÿVE=Õ÷?öNtl·¯Ý?_x0004__x0005_ë-jã©_x0005_ð?ß v${á?#&amp;y^æí?fe¦éÜ_x0002_Ò?ú'N¶ÿÑ?É±_x0015__x0008_Ãï?@¨_x0008_µ+ñß?Îßø_x0006__x000E_çñ?_x0017_';ëä_x0002_@_x0006_÷Ó Òõ?=w_x000B_+/®þ?_x0001_v)_x0013_}Óì?ç1±ÌÆ®á?ý@©lÇë?½E¨Ñ_x0016_Íù?ÛÂñ_x0012__x0001_@úMrèÜ?_x0006_+¾Mº	_x0007_@´RqØ¹/Ó?þWd_x0002_@F¿{½Ì_x001C_Ø?Ò7f³#ø?ck_x000B_gQí_x0004_@ "p Å7Þ?J¬æ%Fqû?#~N­óò?L{_x0015_Ò_x0005_ç?_x0019__x001A_ð&lt;_x000E_@_x0015_ÈU&lt;Ùè?6P²Ø-0_x0003_@e&amp;mÀOd_x0007_@_x0015_5X	_x0004__x0008_O7í?±I§s©-î?ë÷sCÖì?»½ªHV_x0001_@ÇyÑÂà?í_x0016_p_x0007_û?àCÁv½Ùö?-vx7 _x0006_@ªfÊß?ÄÝ\$¶5_x0002_@SYùÙ1°_x0004_@_x0005_m}_x0010_¿Þê?RRU*r_x0010_@±jZí_x000B_iø?1E[àkûó?X³s78_x0007_@"æoæ?_x0007_îÙ_x0016_×?Î_x0019_ûeø?Y¹Tõâ?°xLîáá?_¬_x001E_Á*äó?_x0013_G!QÑ_x000C_ê?'ÐÛã?¤f_x0003_æ_x0014__x0001_@eÔÉ¢kD_x0006_@EÝ ß_x0003_@_x0004_¤²\?Ý½U·¿^ä?l_x000D_Ï_x0016_G×?;&amp;r_x0015_ª"ç?öÜi«ð?_x0001__x0003_+È¢ÎFGæ?¬_x001A_aäÄØ?á9¯&lt;Rþñ?ZÜq²±­û?_x0006_ãB_x000C_X\é?; _x0004__x001A_Fü?*í@¼H_x000D_ñ?_x001E_*Û³	Éç?µÝ¦USõ?¬,_x0001__lòÙ?}7_x000E_Íúý?füð_x0008_DÔ?4!_x0019_å~ÏÝ?ã£ÍÇñ_x0004_@WbbÎÿ?±_x0002_Ç@ï&amp;þ?pòA\|³ü?ß0vOÝÎ÷?h_x001D_(ð7Ñà?æ²4.@ùö?Òeª1îÚ?ñàú?ÎÅñ_x001A_ósä?_x0001_+û_x0002_CÙ?¸¶xÌ\Yó?³2¬c_x0003_¯ò?_x001F_úÙ_x001C_[î?b-Í5¿?_x0010_@¬¢dgÙº	@_x0017_C_x0018_ÅøEà?»ý¯Îvö÷?­9_x0018_/_x0001__x0002_6eñ?K£M`÷_x0010_å?_x000B_ðq\k\ñ?8Â"-Ð¿Þ?_x0017_í_x000B_þ?YFö·_x0004_të?çr[7pô?²é½_Geß?®ÝUC7Q_x0013_@ÈEïî¨I_x0011_@ùýßEdtï?cÑÙû_x000C__x000F_@ %náÀ¦_x0005_@È&lt;c&gt;²Vå?_x0013__x0008_$¬ú?´8_x0013_ÛGä?k_x0003_¦Èú_x0003_@®+öDú?ç?I$Bm«ÿñ?èxð[é?_x0011_ñ.×Çú?_x0017_ëOvø?«7_x0014_G:òå?ÿþîXáùí?jõ¤\%~Ü?ER	Øí?&lt;æ_x001D_¦0ú?ÅC6Xt¸ò?Ò¶R·j}ù?K¦cÍ¹î?o0ªc}_x0012_@O2_x0002_ó?	_x000B_-[/7ö?ÚP_x0014_l¶è?|h3ïã?_x0004_ò¦ÏæØ?qé8¹*Dê?}2¶_x0012_$ã?Yº¯_x0003_|cò?-7·_x0005_4HË?_x0012_rç¾A_x0007_@_x000B_"V©Î ö?¯¶_x0008_å?­êÝ"'î?Ð_x0019_:_x001E_¤Z_x0005_@-)µH_x000E_&amp;ó?_x0015__x0002_x_x0016_º_x001A_ì?U¬¡¼£&amp;ä?hwÝ³î_x0001__x0006_@ój0³ë_x0004_î?_x001B_à%Vßþ?+K+ï?w£CX[4_x0005_@D_x0006_uC$¡_x0010_@ì:¶&gt;_x0001_@Íºê:+ù?ÓcÒ?_x000E_ä?ô¶e_x001F_ú_x0004_	@_x0012_õÄÓm}_x0008_@_x0011_ÛjCð?Þ_x0010_Úbã?êÚìS¼_x0011_ü?ªÜ´!àø?ug]C_x0006__x0007__x0017_¹á?0ñâ±_x0007_æ?;!j_x000D_`«í?præ\©	è?Ù@´).þ?«ÖL_x0008__x000B_û?R|A_x0013_êkè?Y¿FÏAè?_x000F_ {ýõdÿ?ñ_x0016_IÀêÊï?:_x0012_Ë{§â?ÆvÑMïé?_x001D_6Ê4¯õý?p;YÛ_x0003_oã?E(bÎÁê?@b)Úw_x0003_@Æ°9yð?_x0011__x0012__x0005_Rñbï?ÝÔ _x0002_0õ?V` ·¥±ð?_x0001_=é+Q_x0004_@Gýà_x0010_[úæ?);ë?ãª±++ÿ?]_x0013__x0004_/ñý?ä'_x0010__x0006__x0004_ß?Tw_x000C_¡ß_x000B_@xi±2_x0003__x0001_@ ±°Pí?¯½ ¥%]ô?ô§À¸Ü?wõ_x0001_Oþ?_x0006_	kL8_x0012_¸¯à?_x0019_{_x0004__x0011_±â?¸_x0005_:nßñ?§¯Á¦á?¤_x001A_!Â¾ô?Ó¤=»ä?&gt;LÅÝ_x001C_é_x0003_@§Mä_x0007_ô?ý»:T¼_x0015__x0011_@_x0005_ú_x0004_A_x0006_@0¬zïv7ã?O_x0010_¾_x0011_&gt;sà?²937r	@_x0013__x0002__x0001_&gt;Öæ?#¼²ºú?eú_x0010_3_x0008_@,*_x001D_mñ?X_x000C_õñ]_x0003_@ª¸»u¾aå?»_x0001_1!Xø?ã_x0014_VJùü?¼gÒÏyé?Á	pÕaÂ?²èwrb_x0001_@ÀoÝ"{ñ?_x0010_^ßi.?ñ?DÚ?_x000B_*Ý_x0008_®ó?"Pï'ú?&amp;ø¥Bñô?¡¿2»ö?^_x000E__x0008_	Xö?i_x0007_&amp;Ú_x001B_ïÅ?Ûd\_x000C_£Wâ?èÅq*Q¼_x0011_@ü_x0005_ÕÂ´_x0004_@Ðy§jG?å?H¬¯ôkâ?ö_x0005_ì?õKVvúÈ?)fv_x0002_ù?Ê_x001D_\Ií_x0017__x0006_@,eµM_x0005_Ø?-ºj¸Ä"í?!w37Ç?c"â«.ý_x0011_@àZvLôñ?â][.f¥é?k&gt;_x0001_Á03ø?2-7¦Ç,ý?V_x000E_&lt;ÛcO_x0003_@­gýº÷=ô?9`_x0010_ìMeå?Õ_x000E_üÀWjý?[òÒéò?ÖÅ»_x001A_FG÷?Ï§%_x0017_ø£þ?(a_x000B_^bV_x0002_@÷_x0012_å&gt;_x0016_Iù?â+ÂZz__x0010_@Ò~KZò??FöÈê¹_x000E_@e¤E÷ú?_x0003__x0004_ñ6áú\_x0010_ú?ô'´²¨ü?*¯og8iù?_x0008_yÊê_x000B_@þ_x001F_¸ÿ7ù?_x0001__x0003__x0003__x0003__x001F__x0003__x0003__x0003_Eagle_Ford_Master_Database.xlsx_x0002__x0003__x0003__x0003__x0012__x0003__x0003__x0003_Oil probabalistics_x0005__x0003__x0003__x0003__x0002__x0003__x0003__x0003_D1F_x0003__x0003__x0003_=RiskInvgauss(156092,842575,RiskShift(-40107),RiskName("NE_Bad_Area"))_x0003__x0003__x0003__x0003__x0001__x0003__x0003__x0003__x0003__x0003__x0003__x0003__x0003__x0003__x0003__x0003__x0001__x0003__x0003__x0003_F_x0003__x0003__x0003__x000B__x0003__x0003__x0003_NE_Bad_Area_x0003__x0003__x0003__x0003__x0003__x0003__x0003__x0003__x0003__x0003__x0003__x0003__x0003__x0003__x0003__x0003__x0003__x0003__x0003__x0003__x0002__x0003__x0003__x0003__x0003__x0004_H1?_x0003__x0003__x0003_=RiskLoglogistic(-20627,219942,2.7699,RiskName("NE_Good_Area"))_x0003__x0003__x0003__x0003__x0001__x0003__x0003__x0003__x0003__x0003__x0003__x0003__x0001__x0003__x0003__x0003__x0001__x0003__x0003__x0003_?_x0003__x0003__x0003__x000C__x0003__x0003__x0003_NE_Good_Area_x0003__x0003__x0003__x0003__x0003__x0003__x0003__x0003__x0003__x0003__x0003__x0003__x0003__x0003__x0003__x0003__x0003__x0003__x0003__x0003__x0002__x0003__x0003__x0003_L1F_x0003__x0003__x0003_=RiskInvgauss(125161,292399,RiskShift(-19057),RiskName("SW_Bad_Area"))_x0003__x0003__x0003__x0003__x0001__x0003__x0003__x0003__x0003__x0003__x0003__x0003__x0002__x0003__x0003__x0003__x0001__x0003__x0003__x0003_F_x0003__x0003__x0003__x000B__x0003__x0003__x0003_SW_Bad_Area_x0003__x0003__x0003__x0003__x0005__x0006__x0005__x0005__x0005__x0005__x0005__x0005__x0005__x0005__x0005__x0005__x0005__x0005__x0005__x0005__x0005__x0005__x0002__x0005__x0005__x0005_P1G_x0005__x0005__x0005_=RiskInvgauss(143286,315162,RiskShift(-18812),RiskName("SW_Good_Area"))_x0005__x0005__x0005__x0005__x0001__x0005__x0005__x0005__x0005__x0005__x0005__x0005__x0003__x0005__x0005__x0005__x0001__x0005__x0005__x0005_G_x0005__x0005__x0005__x000C__x0005__x0005__x0005_SW_Good_Area_x0005__x0005__x0005__x0005__x0005__x0005__x0005__x0005__x0005__x0005__x0005__x0005__x0005__x0005__x0005__x0005__x0005__x0005__x0005__x0005__x0002__x0005__x0005__x0005_T1C_x0005__x0005__x0005_=RiskInvgauss(57115,82551,RiskShift(-7298.1),RiskName("Updip oil"))_x0005__x0005__x0005__x0005__x0001__x0005__x0005__x0005__x0005__x0005__x0005__x0005__x0004__x0005__x0005__x0005__x0001__x0005__x0003__x0006__x0003__x0003_C_x0003__x0003__x0003_	_x0003__x0003__x0003_Updip oil_x0003__x0003__x0003__x0003__x0003__x0003__x0003__x0003__x0003__x0003__x0003__x0003__x0003__x0003__x0003__x0003__x0003__x0003__x0003__x0003__x0012__x0003__x0003__x0003_Gas Probabalistics_x0004__x0003__x0003__x0003__x0002__x0003__x0003__x0003_D1N_x0003__x0003__x0003_=RiskInvgauss(0.6667,0.73113,RiskShift(-0.027415),RiskName("NE_Bad_Area_Gas"))_x0003__x0003__x0003__x0003__x0001__x0003__x0003__x0003__x0003__x0003__x0003__x0003__x0005__x0003__x0003__x0003__x0001__x0003__x0003__x0003_N_x0003__x0003__x0003__x000F__x0003__x0003__x0003_NE_Bad_Area_Gas_x0003__x0003__x0003__x0003__x0003__x0003__x0003__x0003__x0003__x0003__x0003__x0003__x0003__x0003__x0003__x0003__x0003__x0003__x0003__x0003__x0002__x0003__x0003__x0003_H1M_x0003__x0003__x0003_=RiskInvgauss(1.6763,6.929_x0003__x0004_5,RiskShift(-0.29335),RiskName("NE_Good_Area_Gas"))_x0003__x0003__x0003__x0003__x0001__x0003__x0003__x0003__x0003__x0003__x0003__x0003__x0006__x0003__x0003__x0003__x0001__x0003__x0003__x0003_M_x0003__x0003__x0003__x0010__x0003__x0003__x0003_NE_Good_Area_Gas_x0003__x0003__x0003__x0003__x0003__x0003__x0003__x0003__x0003__x0003__x0003__x0003__x0003__x0003__x0003__x0003__x0003__x0003__x0003__x0003__x0002__x0003__x0003__x0003_L1O_x0003__x0003__x0003_=RiskInvgauss(0.55769,1.50749,RiskShift(-0.090272),RiskName("SW_Bad_Area_Gas"))_x0003__x0003__x0003__x0003__x0001__x0003__x0003__x0003__x0003__x0003__x0003__x0003__x0007__x0003__x0003__x0003__x0001__x0003__x0003__x0003_O_x0003__x0003__x0003__x000F__x0003__x0003__x0003_SW_Bad_Area_Gas_x0003__x0003__x0003__x0003__x0003__x0003__x0004__x0003__x0003__x0003__x0003__x0003__x0003__x0003__x0003__x0003__x0003__x0003__x0003__x0003__x0003__x0003__x0002__x0003__x0003__x0003_P1L_x0003__x0003__x0003_=RiskInvgauss(1.5547,3.6417,RiskShift(-0.1701),RiskName("SW_Good_Area_Gas"))_x0003__x0003__x0003__x0003__x0001__x0003__x0003__x0003__x0003__x0003__x0003__x0003__x0008__x0003__x0003__x0003__x0001__x0003__x0003__x0003_L_x0003__x0003__x0003__x0010__x0003__x0003__x0003_SW_Good_Area_Gas_x0003__x0003__x0003__x0003__x0003__x0003__x0003__x0003__x0003__x0003__x0003__x0003__x0003__x0003__x0003__x0003__x0003__x0003__x0003__x0003__x0003__x0003__x0003__x0003__x0001__x0003__x0003__x0003__x0005__x0003__x0003__x0003_Sim#1_x0003__x0003__x0003__x0003__x0003__x0003__x0008__x0003__x0003__x0003_8BTFXBUT_x0003__x0003__x0003__x0003__x0003__x0003__x0001__x0003__x0003_W_x0003__x0003__x0003_3DF74ER8XQISJWLFSZV8LYUD_x0003__x0003__x0003_ÿÿÿÿ_x0003__x0003_ÿÿÿÿ_x0003__x0002__x0003__x0002_ÿÿÿÿ_x0002__x0002_ÿÿÿÿ_x0002__x0002_ÿÿÿÿ_x0002__x0002_ÿÿÿÿ_x0002__x0002_ÿÿÿÿ_x0002__x0002_ÿÿÿÿ_x0002__x0002_ÿÿÿÿ_x0001__x0002__x0002_ÿÿÿÿ</t>
  </si>
  <si>
    <t>254ee9f3d871fd29247b45b21df8f482_x0004__x0005_ÐÏ_x0011_à¡±_x001A_á_x0004__x0004__x0004__x0004__x0004__x0004__x0004__x0004__x0004__x0004__x0004__x0004__x0004__x0004__x0004__x0004_&gt;_x0004__x0003__x0004_þÿ	_x0004__x0006__x0004__x0004__x0004__x0004__x0004__x0004__x0004__x0004__x0004__x0004__x0004__x0002__x0004__x0004__x0004__x0001__x0004__x0004__x0004__x0004__x0004__x0004__x0004__x0004__x0010__x0004__x0004__x0002__x0004__x0004__x0004__x0001__x0004__x0004__x0004_þÿÿÿ_x0004__x0004__x0004__x0004__x0004__x0004__x0004__x0004_q_x0004__x0004__x0004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_x0014__x0001__x0001__x0001__x0005__x0001__x0001__x0001__x0006__x0001__x0001__x0001__x0007__x0001__x0001__x0001__x0008__x0001__x0001__x0001_	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0003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r_x0001__x0001__x0001_ýÿÿÿ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_x0010__x0016_Ö	öÎ_x0001_þÿÿÿ_x0003__x0003__x0003__x0003__x0003__x0003__x0003__x0003_R_x0003_S_x0003_K_x0003_L_x0003_I_x0003_B_x0003_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0002__x0003__x0002__x0002__x0002__x0002__x0002__x0002__x0002__x0002__x0004__x0002__x0002__x0002_y_x001F__x0001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ÿÿÿÿÿÿÿÿÿÿÿÿ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ÿÿÿÿÿÿÿÿÿÿÿÿ_x0002__x0002__x0002__x0002__x0002__x0002__x0002__x0002__x0002__x0002__x0002__x0002__x0002__x0002__x0002__x0002__x0002__x0002__x0002__x0002__x0002__x0002__x0002__x0002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0005_ÿÿÿÿÿÿÿÿÿÿÿÿÿÿÿÿÿÿÿÿÿÿÿÿÿÿÿÿÿÿÿÿOFba0ù@_x0006_iÎ±õ@§Ï_x000C_^Y_x000B_AÎ¬_x000F_ _x0003__x000E_A)Bt_x001D_ãâ_x0007_Aà__x000C_%@_x0010_A_x000B__x000F_ Lm_x0001_A/)yxkw_x0003_A)²r	þ	à@ìÊ_x0013__x000E_\_x001E_A_x000E_lêì_x001A__x0002_A8/ø_x0007__x001A_¤_x001B_A@¼»Y®_x0017_AæAÒ_x0004_Ó_x000B_A¹_x001E__x0011_Bú_x000B_AÑ=w_x0007_AB¸Ü_x000F__x0014__x0003_A÷Oø#_x000E_#A~píÁ¾hì@F_x000C_µ Ï«#AÂÐ®h°!A¨âBA­_x000D_A{_[éþ&amp;_x0007_AnL%ìP_x001D_A_x0005_d¸¶²}/Aúm_x000F_²Øþ@E_x0011_mu_x0014_A¢ý1%_x0005__x0010_4+_x000B_AæB¯~&lt;_x000E_A±®Z÷_x0002_Aÿ]ú¤&amp;ð_x0003_Aa³óÔ_x0004_ñ@PV3ÛÙ_x000C_"AOµlö¥§_x000C_AïS¬_x000D_´_x0016_AÒXç_x000B_A¦_x0013__x001D_Ðü@'Ó[ÊQ_x0018_Aw_x001F__x001A_ðî_x0010_AÄ_x0007_`Õ¾_x0010__x000D_A¼}_ñ¼_x0019__x000B_AÐÑÛd¾Ô_x0004_AFä_x0001_¤_x0006_û@Âõ´_x0015_Â¦ü@ü© _x000D_©_x0006_A&lt;,Éê_x0008_Aï _x0006_]U_x0010_A_x001A_wïÊRGþ@_x0006_ä,ðë@û ýµ_x0005_b_x0018_A5¡E&amp;e	A´-ëÿ_x0005_AbúÕ_x001B__x001C__x000C_Aì_x0013_.CÄ¿_x0019_AþjQ®å_x000F_A_x001D_àrP,Aâ¶çé_x000F_»_x0012_AX1,Ùùæ(A_x001A_,_x000E_ÃÕ_x0004__x001F_A_x0005__x0007_@ÚÐNÀ_x001F_	Aò_x0016_&amp;~bç_x0005_AðÐ2ÕËä_x0006_AVLæÃ­Éá@\j&amp;öð@_x0001__x0005__x0005_n¨Rp¨R_x0001__x0005__x0005__x0005__x0001__x0005__x0005__x0005_è_x0003__x0005__x0005_è_x0003__x0005__x0005_è_x0003__x0005__x0005__x0003__x0005__x0005__x0005__x0002__x0005__x0005__x0005_	_x0005__x0005__x0005__x0005__x0005__x0005__x0005_	_x0005__x0005__x0005__x0005__x0005__x0005__x0005_àMÐ	_x0001__x0005__x0005__x0005__x0005__x0005__x0005__x0005__x0005__x0005__x0005__x0005_v_x0006_¾OWûä@¶½(1¸Cø@ôÌë!ÞF_x0002_AØpR$ªö@/Ço_x000D__x0013_Aøµe	ËÎì@dÀ­áß±Ù@'`^éó@Ö¦$_x0010_8p×@æöÆ_x001B_ ð@ÍÏ«4ó_x0004_AÔQk îë@ð/AAæ÷@¦:_x0014_H^Ùõ@Q¬%2Àó@¸õ}MY-è@Í²"LÅñ@½"ë0_x0007__x0008_|ªô@â¼£$Úñ@Ó°_Ué|_x0004_A SÚ_x0002_Ò_x0014_´@Ú[¢®Uý@Þo!_x000E_²Zï@t&gt;¯DPç@&gt;x¦_x001F_¬&amp;ê@ 5x_x0008_ÿÞÎ@Ë@rÔ÷&lt;ê¶ç@Â1Ôð¬«è@@ y_x0006_A_u÷Ö­_x0001_ADR»Wxø@".=}ò@ cÆ_x0007_A_x0010_¿^èáÏ@_x0002_9Dæ@Â5!:L	AàCÿ_x0002_Õ£ì@¤®÷ÐÃÞ@Éöò__x0005_AÜ _x0017_ê¡é@&lt;ï_x000F_²PÝî@Í=dõ$ð@LÏéÄkîå@:³VJ_x0003_A_x001B_ÐE°z¹_x0006_A_x0012_x,Ï_x0017_¶ÿ@ZÞ_x0008_}Îð@ú;Àoá@_x0005__x000E_øg_x000B_SÖõ@Àèÿwd_x0003_A_x0002_X&amp;g_x001C_ú@Øä±N¾7_x0013_A_x0012_7±â÷D_x000D_A`O©p¦#ß@©w_x001B_ã_x0003_ô@´¹`_x0012__x0003_Al|÷ ÷ñ@_x0001_h_x0005_°k_x0005_A-+W½sù@6×_x000D__x001C_Ðtê@è_x000D__x000E_¡_x0018_Ä	AF5_x001E_èÎÔ@Ãoª|ù@gfeJ ó@JÝöö@øÃ'_x0005_ åñ@_4¶µ)m	A_x000D__x0004_ÛæÒô@_x0008_£\ô	¸@Zocå§÷@ ;TCÝÒ_x0004_A Þ|_x0007_Íô÷@T_x0001_Éç_x0006_A19l¯¸ù@ _x000C_·´ùaè@zm~(ö×å@_x001A_öð1y6×@8Û||ðï@òp_x0013_äeì@uã_x0016_x_x0001__x0004_ý_x0003_A(ÐÉ1_x0019_õ@ü_x0001_[_x000F_â@«æ1_x0007_AsMUÿNK_x0001_AÙÖ5=úîñ@(b´_x0008_£@ù@÷B=4_x0010__x000B__x0005_AÆÍX_x0014_Ös÷@Ø~__x000B_e_x0004_AîdÍ¤Eæ@·ìíÀýò@¦_x001E_mNHú@-pS¦B_x0001_AÝ¼^_x0016__x001C_AÐ¿æ±í_x0007_A_x001C_¿?Ýì_x0002_A¼_x0013_æ3.Ú@Èß_x0011_Q[ô@_x0004_¤2VQó@º/Ï.ä@üdíøíê@_x0014__x001D_´É¿w_x0007_A(Í6Yñ@@UÙ_x001C__x0015_Ææ@|_x000E_:_x000C__@à@2f_x0018_~e÷@PUôÖó@_x0018_ÿ0¸Öï@Lö_x0019_ì_x0007_õ@_x001C_æ{ÒM_x0005_þ@Ô¶Ä T_x0008_è@_x000D__x000E_¸«ÛT9ò@£ô_x001E_#'m_x0007_Aø5+¯Òë	A(.#_x0016__x000D_A_x000B__x0019_§ý¨_x0001_Aæ­]_x0006_¶_x000C_Ap_x0002_ïÀ´Þï@¼_x0002_×­ø@G.1§_x0014_N_x0011_A^_x0001__x001B_Ë_x0001_AQ@_x0007_×Ü_x0001_A_x0010_|,çð@É÷ì¤´º_x0010_AÒ¤wR®_x0003_AÅ_x001B_«bw_x0001_A&gt;_x0003_a¥_x000D_ù@_x0016__x0005_Ê]ñî@Ì_x0010_HÂ"Y_x000B_A¢_x0001__x0003_$ãßò@§#²Ûg_x0003_AîzO¦_x0016_¶ã@45_x0003_°ðý@@1¾_Q_x0003_A'¶}í_x0005_Ad_x0007_ä=ñû@ÇN¬ñÒ_x0019__x0005_Aj¹_x001B_Ø²õ@p2¥VÄðê@Ì_x0001_"eÃÿ@jäeSá_x0005_A4ß_x0008_-5â@kI_x0004_I_x0003__x0007_ùÎ_x0003_AbÛ_x0017_¡ºN	AEM:[_x0006_A_x0003_M_x0005__x001B_áíö@X­_x0015__x0010_Ù_x0004_A_x001C_³ÝÔÄ_x0008_AÚ&amp;hâäBå@²ÕôÞ°2_x0014_A_x000C__x000B_2XÎpë@_x0002_Moc_x0002_A_x001A_h¿¸xûð@ÏS_x0010_ýå_x0001_Aw·_x001F_ÏNþ@hMÎ]1æ@Ù¹û¥_x0002_AT"9_x0017_"ú@&amp;}8 Eû@_x0006_øêù}_x001F_þ@¶_x000C_»¹è@¬Ê#_x0002_d_x0008__x0010_Aòê'Ý²&amp;_x0002_A$_x001C_·bamø@ ¾|ItÉù@ªYôaN_x0002_A^¶ÞÖk[è@hÔüA7t_x0007_AÀs_x0008_»£ü@_x0005_P|_x001C_Õö@z_x0006_y&amp;9ã@, ¹ómbú@JW@êPú@!ðÎ_x0003_îà@_x0003__x0005_v?,_x0003_;Xî@Ø*Éþb_x000D_AîÿúÏú@ìDDeQ'à@_x0017_©S¹_x001F__x0006_õ@R²¾DCê@,ÿ£h_x001F_ü@ðcíJ&gt;ñ@$t_x0007_-ú@¦Æ_x0002_ÊS_x000E_AxSíFSü_x000B_AïÿÑÚ4_x0012_AÂ¶·¯Í/_x0011_A=(l_x001B_mð@Zëi_x000F_AíÈ_x0005_¸å@§µ¢_x0018_Ñ_x001C__x0007_Aó¦ïÚ@_x001D__x0004_A²}Î_x0015_»Ï_x0007_A!xÂÿ17_x0002_A&amp;8YÓä@ØÛ_x000E__x001C_sø@ÞüO±iÇö@4hû­î@_x001E_ÿpS_x0011_z_x0001_AK\1äÎZõ@R½@_x001F_BÜë@·A_x000C_~W«_x0002_Am_x0013_E.|_x0006_Apê_x0007_òAá@.Tl!"û÷@ÀÁ¡7_x0004__x0006_¾ÂÜ@$	ªÉS_x0005_A_x0008_çÏ_x0002_AÆT8Åò_x0019_â@¹Y¢ë_x000C_´ò@"PÚzÏÎ_x0006_AÆ¬0x_x0002_ð@¼_x0001_È¬#7ö@Ô_x001C_åfÔ=ö@z.N5¦ ç@|:Ï´Oæ@kÉ¹3|à@§vuHõò@Åvy¢_x0007_Aw[_x001A_¿_x0001_A»Ë¶ËÞ_x0007__x0011_A³_x000C_-õ@ÉGD|`õ@OuÐi_x0013_+	AÚ_x0017_ôÃ_x001D_:_x0003_Aì*ºâ@"ÃT	_x0003_í@P/ÊØÐyó@&amp;ôN1R_x0002_Aì¿._x000E_é@x_x0013_¼_x001F_?×í@Ô²!ÌÊZú@N$?Õø@bCì¥_x0004_ à@_x001C_nX ú_x000D_A=Lôw_I_x0008_AÕ;üùé_x0002_A_x0007__x000D_tBBw ü_x0008_AëÑ¶Ôö_x0003_Aoq	N_x000D_A_x001C_¬_x0018_7_x001F_ûþ@_x0010_º_x0010_=Ò_x0005_A7ÔÔ´_x000D_At1î9¥eé@(}&amp;êðß@ü£]¡ù@NA®ô@RTê*_x0006_¢ã@ý_x0007_ø´_x000B_ô@_x0002_c_x001D_&lt;*î@rV0ë¬_x0004_ý@î(_x000C_qg_x0011__x0002_Ap_x0012_ÀÖ|oõ@S_x0013_Í_x0016_úÿõ@²©_x0001__x0007_3¢û@_x0016_¬)0ð@ì_x0018_©&gt;uç_x000D_A_x001D_HÕ_x0004_+_x0001_AH70_x001D_$ü@#g\å§ð@Í:mùú3õ@$Js¥ø@Ú*¸]_x0016_ð@&gt;ÿÛ_x0007_þ@ú_x000C_É_x000B_ò#é@ì_x000D_3c\¯þ@z5_¦uf_x0011_Aæ¸¦Ì½¨_x0019_Anéãç_x0005__x000B_[Ç_x0003_Aµ_x001B_	bä_x0002_APãc2È@n@ºQ1ý@ô·_x0005_¶¾å@Ö¬_x001B_TDÃý@u¨'Í÷_x0004_Aàp_x001B__x0006_¡B÷@Û#¼¶_x0010_A¬Õ±yªGß@Úý¨_x0005_ä?ÿ@©_x0018_aK_x001C_¨_x0004_AñDÅò¶._x0005_AÆKåù!ç@ª+&amp;hö@GO/§e_x0001_Aj¼?P«_x0005_A¯É_x0002_K_x0004_AR_x001D_bæaMù@èÆ¶Cð$Ü@ÔsÇ_x000F_þûØ@³·OFUõ@iAG_x0002_°ñ@ìÏñ4j7_x0010_A{VÇ_x0008_AæífÐÚã@Ã_x001A_{_x0015_ú@¬Y_x0014_¶ÙØ_x0003_AP¢h¡Ò\í@¾çj«¾ì@îð,VÏNø@_x0001__x0007_=øc_x0004_A_x000C__x000D_æIä.t_x0004_AöR¢Ça©ù@º×:Dçâ@r_x001B__x0017_å~å@Óû¾_x001E__x0010_Aêµ¸cÄ	_x0007_AgãXÁu×_x0002_Aî:J(t_x0003_A¢ °&lt;_x0012_9û@HwëR§ú@R9ìÓm`þ@&gt;«èA_x0012_¢ó@@RS?,ìþ@X_x0018_Y_x0008_A@7_ü-þ@dÅ¦ ü@þb_x0001_íÖñà@·õbø`_x0005_AÇø®ò}_x000E_ñ@ø,½ú/Æ@&lt;.¥÷§._x0018_ALa¨½þë@0î]²^ýö@¶&amp;ú[gú@JÇ_x001E_Î_x001F_ù@fï_x001E_ÆLcø@.ívc_x000F_ê@Æ(ËKî@Ø_x000D_è_x0013_ã3_x0001_A\tÆ§)éá@S_x000B__x0001_É_x0006_A_x001C_°&amp;¶_x0001__x0007_Ñ _x0006_A1_ùw_x0002_AB_x001F_"³àü@_x001D_ß#+è_x0010__x0013_A´ü\³¢`ã@8¼®Þö@_x0004_ï¹yR/_x0002_A8Ý~Õ_x0015_ùü@ìËÕ«7ñ@Ð ¢¢à_x0004_Aù8s{ÛÒñ@Ô_x0016_e?ó@_x0001_\_x0015_ê$_x000F_A2Föë@T~_x0003_5Ø¬ì@«(+/[ì@[ÚO^=,ö@&amp;Û_x000B_¶éý@$&amp;ÜÅëÓ@kËïÒb_x0005_AÜ]_x0008__x000D_ãÐ@ù_x0012_î_x0010_4é@&amp;ðÖ»§a_x0006_APÁ_x0010_£_x000E_A§_x0004_â_x0011_ð_x0008_A~-·¡iÆÑ@ìpï_x0016_þ_x000C_Aûh_x0003_Ù;_x0003_Acåâá_x0016_A^Ì÷*Uò@¶6VÀ_x0018__x000B_î@_x0001_ÓÝ³^_x0011_ý@_x000D__x0010_~(,ñ_x0011_?_x000C_A_x000C_s_x000B_ªÚú@ÒýêwFå_x0008_Aü(_x0016_p¯£_x000B_ABÍ£5)Ò@t¸_x0015_õÐâ_x0004_A\_x0007__x001D_R/_x0001_Aê'Ä¥@Qù@s_x001C_váòð@±ZÙ_x0011_ë@@åT"_x000C__x000D_A!Ô_x0014_­:õ@y_x0002__x0016__x0015__x0014__x0004_AÂ§V±ïÊó@Z_x0003__x0002_¥ÛP_x0007_A\AÁÕj_x001C_ÿ@_x000B_ötÉ©G_x0006_AÎsVÝ_x0015__x000E_AÔ_x0004_y\rÓ@ÖXæ_x0005_Å_x0010__x0010_A{I&amp;_x001D_=_x0002_A_x0006_O4_x000B_=ë@r_x0017_	â·ëø@X_x000F_LÝ_x0012_A¨ÿ.Ù$ø@&lt;Fýã_x0006_A6&lt;Å,âö@:*&lt;Rhü@Ø¥Î,môü@-ëG¥Ûô@Ì}Û£_x0012_¸_x0001_A!@îú_x0003__x0005_¾êõ@â+§bRX_x0004_AìQ_x0011_£7ù@¢_x0007_¸7tþ@Ûé¸«A_x0007_Aî«*Èùæ@_x0008__x0014_xløwú@_x0015_ÙFÞ¾õ@ÄG!*ÏÓé@¸¼ó²_x0008__x000B_A:¦?âÌë@ô_x0007_n~JËý@n­)x¥2ó@Â"çBfó@D'ÅëmÜ@ïøt5a_x0007_AÄ's+«ñ@$;ÙÖ`Kä@_x0018_m!mlö@6_x0011_DRª_x0005_A*]_x001A_#jû@µQ_x0010_e_x000B__x0001_A¸_x0002_H]HÈû@#h¬+õ@~ødT¾Ãö@´_¢ù}Cü@v¯]¬Ãú@_x000E_-ê1Cã@\È9;êÜ@@¢j.Hò_x0003_Al«àÝ|¸_x0002_AÁöõ¼_x000E__x0001__x0002_A_x0007__x0008_0÷ì¹ý@+U¼ÛU:_x0001_Aà_x000D_F¯_x0003_«ó@.b/+_x0011_Uñ@X_x0011_t_x0010_A´Ù)wMé@ìÀ ³ò@Èç;0ÿ@üçÈN_x0003_cý@ûd	$á¨_x0010_AØû_G*6÷@ËaÌØD_x0003_AmÊoó@_x0004_º½!_x0013__x0001_A©·"_x000B_R½_x0007_ABI¿*8ñù@Â×{ß_x000D_ú@_x0001_8_x0001_6õ¡_x0006_AÂ¯¼(7å@ÔÃyO¹û@2]ºèIPõ@Ì[_x001E_&lt;[tû@©º1m_x0002_Aãpc4Çhõ@85RÓ%6û@_x000E_8G÷@é_x0019_òvÜÕ_x0007_A46_x0010__x001D__x0005_6ú@ÙZ.Ü²ù@îù@òói_x000C_A±Q\`´}_x0005_AÈò«_x0005__x000C__x0013_Ä@!®ÜLZ_x0010_ò@¢àÃ&gt;kfü@_x000E_¹ Áí@Bþ¹Ý9ç@_x0015_õ0_x001F__x000C_A_x0008__x000F_þgäø@6n¶%3_x0016_ó@Ç"u{wð@_x000C_u¬¼_x000E_³_x0004_AUºQ_x0001_°í@p[¾ÔÜ¿ê@pA\ºò@"_x0015_Ï"÷@^Ã¸2µeû@*9ä_x0019_M(_x0004_A_x0006_M_x001A_8uê@îU¼_x0007_(üû@ó_x001D_ý)ÌA_x0006_A8á_x0011_ÊSÅï@;n=_x000C__x000C__x0002_A)	AÅÝ#_x0003_AJR5_x0010_Jö@_x0015_ü*÷vIð@ÔÛ¿¨#þÝ@_x0005__x001D_Ü·úXû@ ±ºS¿_x000B_AR_x0002_êëX(ÿ@d_x001D_»_x000D_¨êü@¤ø?øtÛ@:_x001B_¶+_x000B__x0006_A£4@à³õ@_x0007__x000D_FUbïu1ñ@½«Þhí@çmåq7ù@¸Ó.rãà_x0007_Aú#ºë±_x0007_A_x0015_í-fö	AZì¹í´ä@¼Ê_SÞûú@èØ.±_x000B_ù@J4­$ñ@_x001C_­¹ó_x000E_AÌÞ¹_x0017_Q»ö@¯_x0018_zÇÊò@JwÉ&lt;_x0001_A×Ozäýñ@;UÑ¹"­_x0003_Ac¬ñò¬_x0005_AõÑ_x0006_(â	_x0004_A&lt;/&lt;E_x0016__x001F__x0008_AQ_x0013_&amp;w_x0002_Y_x0002_A×NYS¨_x0008_AjUÍQ_x0006_¹é@¤µ@è_x000F_Bè@¥¦Ú÷]}ô@&lt;°_x000C_û_x0017_ø@B#yD´1ø@èo½Ñ]_ù@@&lt;Ò_x0018_ò@äÈ_x0005__x0018_û@ªóqb	A_x0004_\*¿"ÿ@ê_x000C_ð­_x0004__x0006_Võù@_x000E_Ø±L´ãí@èÅ_x001B_}ä@xï¥U/bä@@`Ë5_x0003_þ_x0004_A*¡ñ"D\_x0002_A$	Â_x0015_àçè@@È_x0001_ÆÄ!û@Ìï&gt;¶Ç_x0001_A¸É«¦¼è@Øèy¾?í@¨°ïßôø@P_x000E_4	_x000F_,ú@áóZZÈ¥	AûÌÏJý_x0001_Aö¡_x0014_ÉÉp_x0001_Ak-=	AÆÜN4wë@B_x001F__x0002__x001B_Sà@_x0002__x0005_[Ï_x0003_A_x0007_&gt;$_x001C_ø_x0004_Af_x001D_ð[Yá@_x0018_êK7ì@b¾÷_x000F_û@&lt;ÓFÁg¯ü@4ìV×`2_x000E_AøbôÑ@Ñþ@¨/¯$JÉí@ÊM,,þû@º3ÀÙ_x001E__x0003_A²[cýuò@Ât0{XÙ_x0004_A_x0003__x0011_©ï_x0017_N´_x0007_AX£÷Wèj_x000B_AÅ¦¸ü{_x0019__x0001_AüK§þ@Ü*h½Rì@_x0003_úwTætý@Î	¾@ü@E(¢ý_x0006__x0008_Ac(Ö¸°ô@¬p´·sþ@ot®_x000D__x0006_A®¹_x000C_1ºñ@¦ÄEðÞ_x001A_ä@_x001C_Q|_x0003__x0002_çú@_x001F_¢ýsõð@_x0010_¾ùm:_x0003_ATQ_x0016_bbü@ÔdÖ/î@wK­aLÂ_x0004_AQZ_x0007_¸%¢ð@â'h½Í_x001C_ò@_x000E__x0013_&gt;hý@ÆÉ©lÉ_x000B_A¹åÒø_x001F_$õ@Pè_x0012_Rø|ü@ÌßÜÐàø@_x001D_`Ùq$ë@å_x0005_Éú_x0018_p_x0003_A_x0014_¾LäoÉ_x000F_A¾ßjÁþ@¼_x0008_¯Jíò@.&lt;6_x000C__x0010__x0014_¸_x000C_A_x0010_Ï_x0007_e±ö@_x000E_P\Þ_x000D_AD_x0001_WÀsVð@½Ü¸¿ô@_x0006__x000E_­Nó@_x0006_i_x0002_ªÐ_x0002_AÅU_x000C_þ@_x0011_ùQ4à_x0007_AÔf_x001D_Pû@_x000E_s6K_x0011_Ðç@%Þ	_x0004_Y_x0010_Aú&amp;_x0008_ögå@«ÝY_x000B_Ëü_x0005_AÉèï[&gt;Ãò@=|H_x0006_Ô_x0011_ó@R#Ç«éÉø@öp´×Óy_x0003_Aôæ¡³_x0006_Lë@úÖü7o_x0005_Al0ÓA½û@NmxÕ_x0018_9_x0004_A	_x0015_che_x0014_A%_x0010_FØ_x001F__x0002_A4çÝ%6.á@¹°1!ó@_x0012_&gt;Úæ_x0004_ò@HõQö@8_x000E_QØ_x000F_¾à@ë_x0013_µ Öað@_î³J¸ó@"_x0004_b1Ú_x0011_ÿ@_x0002__x0007_0¶Ý¦h8þ@~ó.A´_x0004_Amàø«_x0001__x000F__x0008_A_x0006_öE_x0004_ñ_x000E_Aq?Ù/{_x0011_õ@ªq»0ÃÉ_x0002_AÔ_x0001_Ó(Ù@&lt;+ÃTö@,_x0018_ÃR_x001B_Ê÷@_x0008_QJ_x001D_§xñ@_x0001_*Ö2^ô@´ÂÈ_x0002_eñÿ@_x001C_K Pök÷@¤J&amp;J_x0003__x0012_AÔRÌ××_x0010__x0019_AàK0u$ß@_x0005_º1;2_x0002_A¸^_x0003_ZW_x001C_í@DùA1¹¹ú@8WVPÙ_x0007_û@ _x0008_ÊèwpÀ®7%.éeý@+&lt;7k·ì_x0003_A$U§ëú@n¤G_x000B_ø@\ë_x0018__Q_x001D_ù@3TÎ²_x0015_A®SÕ©_x0017_÷@a_x001F_~Ø_x0010_A·MÅø(õ	A_x0018_ÐóI~cæ@´	É2_x000C__x0010_£ù@:Ü¯×ý@v¬_x001C_ ê@w8ùd3_x0006__x0015_AÊRD&lt;ó_x000B_AxÜî@Þ@§W¾_x000E_UÌô@ÐÊõOðé@².E¥Võ@¯ÚCõ_x0002_Aja[ßÍþ@DÉ´Ï	AXÀ_x000F__x0007_¾ò@È_x0019_|õ_x0013__x000F_Az_x001D_]zÓJô@ø¦Àd¾á@¾ÓäYàç@³.Qp4F_x0004_A,_x0016_,ùû@ÄÆ¥çÏ9÷@4Æ_x0019_òÜ¯_x0003_Ax$aSÎ_ó@0_x0005_¨_x0004_í@Ðï_x0006_z¬_x0008_ü@`ábúü0_x0001_Av²_x0017_;6ÿ@R¿Õ°ì¹ð@_x0008_K_x000D_|_x0008_A _x0015__x0011_k«µÛ@¸âf±ý@®S§_x0004_È»õ@_x0015_uÉ^dô@_x0003_		s=ë-ì@¥¨R_x0011_Ïf_x0003_As¥_x0008_þvì@ -_x0017_í_x0005_ö@8t_x001D_ÓÎ_x0015_ô@LeTÌÿâ@Û~EÖ@À¡$µ÷@3Öª_x001D_ðJ_x0001_ABnî_x001F__x0007_æ@ÆqVþæñ@¶Û¸¾_x0011_AkgÒþ&lt;_x0007_Aá_x000B_ÇCý@'ïï_x0004_§_x001C_ð@PÁ_x0016_-£_x000B__x0005_Aàýþx_x0013_À_x0002_Aê_x001A_Á9c_x0011_ñ@ìl_x0019_,÷@=_x0008_e_x000B_ç@±§,:FÁ_x0007_A&lt;µåÄÿ@,_x0004__x0006_Øè@özî&amp;|¾_x000D_A_x000C_qMÑÕæ@@½ _x000E__x001C_ý@_x000D_ÛJðÞ_x0005__x0001_A8C÷_x0016_lÝ@à5&amp;EöZþ@fèÝï_x0008_Ã_x0003_AÑ7¶þ¯À_x0005_A&gt;éE_x0006__x0007_._x0004_AV­m_x0001__x0002_'ï@TM²¨û@_x0007_¶@ÃÇ&lt;_x0005_AlÄ£æÁ¯Ý@h´_x000E_ÔÔ_x000C_Aä#ö_x000B_ºø@¢MrGÒ_x0001_ADæG_x0007_2_x000D_A_x0018_ =U1æ@_x0018_öÂ_x0001_Éú@ÝD«ß_x0003_A|îh/1;ó@Ô¦_x001C_²¯Dö@òÉ©"_x0017_×û@Ø_x0010_@ìV_x0003_Aa4²_x0008_A²}Sx¨_x0006_A®´õq9è_x000F_A7_x0011__x000F_u_x0018__x000F__x0003_A¬qMWmØ@Â0à(¯ø@Ö¬9ºZÿ@âøå¨5?ð@Ì¡Ê_x000E_nf_x000D_A¹C_x0005_(´_x0002_ò@.Jr_x000E_Í_x0001_AvôÜêbÚó@+¸Ê_x0018_Û_x0011_AæÊÐ7´ç_x0001_AÆyëhìèû@L_x001B__x0003__x000C_yé@_x0008__x000D_F6é;iù@ø´þkW_x0001_AôDË_x0005_(Äô@üpJ\­`_x0010_AêkÄÙ*0ï@µ_x001A_!Ms_x0019_ö@þª'y_x0006_÷@XcT_x001A__x0001_é@p\&amp;Ðü@7KHtÚ_x0001_A´_x0012_Î_x0015_	jò@ØÃ§×ý@_x000C_b|ó_x001E_ô@&lt;ý-U_x0013_Zë@å63]_x0001_A.Ì_x0014_$m`ç@Õ~ &gt;á_x0008_A:¶_x0011_Nê@|J_x0013_tmsí@ô_x0013_{63ô@NÄ_x0019_Lç@_x0016_àãÑê@âY_x0001_*_x000B_oô@JuùU'kþ@D$_x0007_ls_x0006_A_x0006_ 4Å_x001F__x000C_AøH¨_x001B_\Éñ@Lañ±µüí@.¯6Z~_x0004__x0003_AÄÅ_x001E_C_x001C__x0002_AÞ#x`Xíã@ü³ _x0002__x000C_)µë@)×_x0012_Ü_x000F__x0007_ANHcµÏéô@ãö_x0019__x0004__x0001__x0002_Aß_x001C_1ºÈq_x0005_A¢ÊÆPÙ¡Ô@Êhq¹Ì¢å@Þ	Ð9uñ@´^_x0005_/_x0002_Al*¶ò_x0011_ø@Eãv¦^Í_x0006_A_x0004__x0010_ËeIÀ@y¥¾ûz_x0005__x0002_Aº¦~(e_x000F_ô@(ë]_x001B_£÷@,_x0012_-å¹P÷@¥ü_x000B_E_x0005_A_x0008_kç_x0010_è@cÍs_x0018_(õô@ âø®÷@ü(2_x000E_öÓø@Òu¿¸Ïï@ãU%Ø³e_x0004_AP½qîb(ç@_x001C_J#fÉ\ð@qikª3__x0002_A\øÄ0_x0003_A_x001D__x001B_sÿjô_x0001_A±´_x0017__x001F_3_x0005_Al3¾_x0014_ê@¼jÂ.þ@­c5za5_x000C_A_x0003__x0007_Äêøîeÿ@ÏÏí´cT_x0003_A-9øùÕâõ@Á_x0008_»_x0011_A=uN¾§óó@Òç9_x0006_Ëdï@8_x0019_2P^ñ@ÚótYò×ä@_x0008_w66Vô@_x000C__x0001_yD-Û@_x001A__x000B_¨a_x001D_*Ø@_x0006_¹G_x000D__x001B_¬ú@|?_x0002_×ð@~-_x0007_ç_x000D_ð@lÉê°äð@_x0007_l_x001D_ëáù@Ò%_x0003_OýÚù@Þ_x0015_N½Å÷@ÎÈÅ¹Úé@{dU2ò@_x001C_¡TGé@_x0008_Ù´¡íi_x0012_A¦GË°_x000C_ä@_x0004_JCyµà_x000C_AGgN ï&amp;_x0005_AhS¸_x0018_,¨ÿ@Õò3nu'ò@v1ï~ßÿ@_x001E_£/Q¦ï@4AÚ#ïì@¤øõîÿ@n\_x001A__x0005__x0007_vº_x0004_AGÄ')÷@\½zI%¸Í@4ob_x0012_33_x000B_Aj:VÎ£ð@_x000E_(_x0011_vñ@ÙU¹_x000B__x001B_å@v_x001F_ãöî@8þ2_x0005_ATÕWöù5_x0006_A®l_x000E__x0011_o/_x0008_AÎ_x001A_/¼|ö@R=ÁHé_ö@¡ÒÆ¶Ê&amp;ó@_x0005_ÊæÃáê@´.ÄEëú@}!_x0002_#_x0016__x0005_AÚÝyÍî@dsÜï_x0019_g_x0008_Ab"ö_x0004_zô@Ø6,¯_x0003_ÿ@æw,_x0017_w_x0011_þ@úå-W_x001D_ñ@¼Kcæ½î@ÐØÅÐÛô@d8_x0006_ ¢Ú@Uh¹¿^C_x0001_A¶n¥÷=ø@_i)5Ägò@µ_x0013_¥7ô@4¹éÖÝá@b®®?ÙÏù@_x000B__x000C__x0001_ÙÌ_x001D_U_x0001_A16\ _x0001_A_x000B_ümà_x000F_è@Jè#§æ9þ@«­Ñy8Ä_x0013_AN¥pö0_x0012_AØ_x0008_ÆîÐhî@øoþd´_x000B_A¦_x001C_FÁ)U÷@_x001A_lI_x001A__x0019_	AäÓ(1ü@,*P_x0004_ñ@&gt;8_x0010_o÷õö@_x0014__x0018_Î&lt;&amp;_x0003_Aj_x0001_ÖDö5ð@g¾&gt;ms_x0002_A3¬_%+^ò@¾_x000F_ôÅM_x0016_ï@X ·¥.,ù@h$6i_x000C_ö_x0002_A_x0019__x001C_ãôzñ@Êa]RWgö@þl[ºJò@ÝìYù_x0005_Aä_x0019_d^_x000F_Õ@_x000F_ÚûÞ_x0012_ú_x0006_A¾_x0007_¹@_x0014_A(¿5Ý#ý@_x000E_½Á_x000E_ù@Zo­{ _x0001_AH¼ÐÅHÿ@ª8ã_x0003__x0006_Qÿ@»ø&gt;xý_x0014_AèúÉ |]Þ@B.û[B~Ò@6d(+LÐú@ _x0016_Î_x0001_ _x0016_A_x0004_VD_x0013_0ü@ÐÙ¼_x0005_+Äü@_x001B_Q¸Æßô@º_x001F_½®jñ@!sñ¢õ@vw$*IÔ÷@Ú_x001C_û»_x0005_A&amp;&lt;²_x0012_ò@H&gt;THâ÷@öþ	_x001D_^á@´1Z_x0014_òàþ@´R_x000F_ÃJñ@k_x0013_×Øã_x0002_A"§'_x0010_;í@_x0007_"0;çò@¹å_x000F_ G|ó@à²úïòõ@¨§Ù×Lï@|jü¾ßã@¾#X2oÄð@E_x0004_ª¯ñ¾_x0005_A_x0010_|ââÓâä@ãxz_x001E_wõ@BÙaÁkâ@_x0014_w²ó@(ly_ô/ë@_x0007_	òö&gt;»ÝH_x000C_AÑÞpìðô@´C_x000E_Mý_x0003_ø@4_x0012__x0004_ ù@_x0004_·,)7nÿ@üþCpü@ýgM¯êì_x0007_A\¢ÝÊ#_x0006_AÌk~@'Úý@;!û¨ð_x0006_ó@dLQ2­_x001B__x000B_AøÞ¹r_x0013_÷@@h_x0014_¿¡Gô@²G_x001F_Pw_x0016_ã@VùîFµÕ@ì/gÏ¤ï@Ù_x0016_F2Íÿ@I_x0001_ð}ÅÆ_x0002_A³?Êæªò@ÖÅå_x0014_ÁD_x0007_A'/½_x0005_ù_x001B__x0007_A+_x000B_7¼_x0017_Y_x0008_AÉÝF+_x0004_Aì\6óÛnö@d?·r_x0002_ú@¼¹_x001F_®áâ@¼s\£[ç_x000E_Aùd¼ó@]]w^ó@[|f_x0019_¶ð@Ì_x000E_5 _x000B_A_x001C_X_x0008_	Æ{÷@,Ð!ø§²ø@R0Ë_x0016_ì@_x001C_»à_x0014_Ú@PgÏÖí@¢_x0004_uÝûVñ@_x001B_q_x0005_Jõ@(ÓòF}ï@ðY7&amp;û@Êå&lt;_x000F_'ø@´½AfõDý@b&lt;_x0004_m|î@¼o¥ZjBò@£ÄÇý°æ@L)_x000B_Anî@æpVÜÇ¹ü@çÆ&gt;_x0005__x001C_z_x0008_Aøôëó#_x0008_A¸!_x0006_Ç__x0007_ARÔTëú¾÷@¯_x0001_ÑÂåÒò@E^³7Ö@ñè·þRø@«ïÙüÀ_x0003_A_x000C__x0004_Vç!_x0008_AºÝ¤!Èõ@°©_x0010_XWâû@_x0002_;}Óôú@¤Ý_x000E__x0011__x000F_ö@&lt;RÅ§ï_x0001__x0004_AÖÐð­-ô@_x000E_ì¤ÄÑNü@_x0008__x000D_ :Ö_x0012_ü@@Ñ/¡Z#ö@¯RÖ5_x0011_áð@x_x0007_Sâ@`ó_x001A_ªGðó@6ÓùÍ£ý@_x000B_Po¦*_x0004_A2_x0010_µÈú@VFÔ_x001C_-ß@Ì'	ÁªÖæ@_x001B__x0014_Bx_x0018_ù_x0003_Aod=_x0012_rË_x0003_Aiúì·_x000E_Aª`w_x0012__x0017_Aê°ËÆ_x0018_¾û@_x001B__x000C_E_x000D_Axµî6l_x0005_A_x0007__x0018_¸¶_x0004_AT[)5P_x0017_ë@T°ªó°Ç_x0001_A°4¿ãß_x001A_AdÔ_x001D_áII%Aó2Æ*_x0005__x000F__x0006_A¨ÁÏ&lt;fl_x0006_A_x001C_Co_x0007_ï¡_x0002_A2bf_x0007_Ø_x0013_Ae_x000B_å-_x0007_A÷aËÐCc_x0010_A¬ÈÞr_x001D__x0017_A_x001E_wF_x0007_A#=óÂÜÿ_x0017_Aíc_x0006__x0007_wF_x0015_A3¬I\ÌQ_x0016_Ad£_x0018_5d_x000E_AºÔ_x0015_WK_x000E_A_x000B_Y_x000C__x0013__x0011_y_x000B_A_x000E_L9¡Õµ_x0004_AÈ_x0019_ïÎñ_x0019_þ@î&lt;BÝ^ó_x0010_A×baRî91A_x0011_Á_x0003_Aî$_x0017__x001F__x000E_Aq2_x0019_Âo_x0001_A_x0014_âÞ_x0003_W_x0010_Aô_x001F_¦_x0016__x0013__x001C_ALm_x000E_×&lt;Û_x0004_Ai¬°_x0012_ô@vt÷´_x000D__x000F_A§»²_x0005__x001D_$A±_x0006_sR_!Aj,°u)G_x0010_A´_x0004_¯öE=_x0008_AäÀÆ_x001C_+é_x0005_A6|_x0016_n_x0010_Aé±BhÛ_x0015_AÔ_x001F__x0011_ _x0011_A_x001A__x0010_¿P_x0002_AÿÐÜò_x0006_An±´½_x000D_AìÝpÐ£_x0008_Aw¼Ón\-_x0007_A`ö_x0016_^ý@ëæã_x0015_A_x0004__x0007_­_x0002_P0®_x0001_AÆØ_x0005_;#%A*lµ¬_x0016_H_x0007_AñXhÐ+'_x0004_AJÄV|1¥Ú@Ì¤Ëä3Ûý@øáE[m_x0016_A_x001A_æ5÷M_x0017_AÉ|_x0006_*T5÷@ulâ·_x0015_A©6/ÿe_x0003_A_x0007_ Ç»ù@xñ_x001A__x0015_Í»Àå³º3H_x0018_AÒ_x0019_±_x000D_S_x000E_A_x001A_c§$õû@èÒ ¨_x0005_A&amp;:¦hò@Bp*­_x0012_APe_x001C_v_x000C_d_x0005_A­©æ_x000D_A1Ú¬|zUõ@Äç~b­_x000E_AxU_x000B_	þ@Þå_x000C_ã'N_x0001_AzaÑÇ²$ö@T_x000C_LÕGÂ_x0011_A½_x001D_lø@¦Äú_x001F_ù@^ÑÆZó@Ù*DÁZ_x0006_AT5vy_x0004__x0007_ú¿í@'Ã'_x0007_''_x0006_A¬µÁHÃ_x000E_A_x0002_£_x001E_[øåô@á_x001C_ÁV_x000B__x0015_AåMíîo»%Aj!»]_x0008_=ÿ@ØÍôWF|_x0015_A+ú_x0003_öàó_x0013_Aý&gt;Þ\þ@qú³Hëâ@ãdmcî@ö®_x001A_-@_x0005_A!}Ð¹0_x0008_A`LSvC_x0012_A|Hkû9_x0013_è@QI`2_x0018_A§áµÖÒú@¶÷ãÆ_x0002_uü@)&amp;_x000C_c¯¡_x0016_AQ_x000F_Û¹m_x001B_Aà±Y	tø@UÚ`¥0A_x0010_ªs¦L4û@3{e_x0017__x000D_Aðr&gt;_x001C_Î_x0004_A-G´¤¸Y_x000C_A_x000B_sb³@_x000B_AÎùy¼Ó_x0014__x0016_A_x0012_µ_x0018__x0001_A_x000D_¡Qþ_x0012_A:T?_x0011_A_x0005__x0007__x0016_§|`Ì¯_x001D_A_x001E__x0014_+?³´_x001A_Aøq9Î.ç_x0018_Aä!ý¢þ_x0003_A$²ÑÛÇ£_x0005_AÐõ­»jÔ@ÎÒtcoãû@_x0002_/P«°_x0010_A!-ÌL6P A½·/s¤_x0007_A\j"qþ_x0014_A0Xä;_x0008__x000C__x0001_Aî¼h_x001A_Hx_x001C_Ax_x0004_·R_x0005_A0¶JmY	Ay	"d©û_x0016_Añ.â&amp;þ_x0006_ö@_x001A_ýtx`È_x0018_Aõ"ìT_x001B_A8_x001C_Eo¡ø_x0001_Að@d+Âý@&gt;_x001E_ËÍéF&amp;A`À="ü,ü@¡,N~SÃ_x0006_Ap_x0010__x000E_È{î@_x0017_0ô_x0011_©ë_x0001_A8^G®_x0018_¨à@*aû·_çü@«swïA"Ae1âç«ø@¢K¤-_x0017_A¢Ä7Õ_x0001__x0002_k_x0008__x0002_A¤'T§ò_x0001_AvÏ[k=]ë@	W{ï^ø@r´RÁj_x0012_AX©g¡]_x0015_A_x0007_Ä·Ù¿ì_x000C_Aç´;ö6ó@Í_x0004_YIAþ_x001C_ëpÀ_x0011_A=$_x000F_ÎEø@¨ïLû@_x000F_EîiùÖ Aø$%Míò@:¢Ü&lt;~_x0008_A}é=ï@$5#_x0004__x0003_A:_x001E_Dè|Ø_x0001_A©_x0016_,÷Òö@noÙ±_x000B_AÄÚéz_x0013_4_x0003_AFh8e_x001B_Af±_x0014_&lt;_x0005_Aä"q`J_x000E_A¶·j1·¬ð@@_x0010_Ò&amp;'ø@0øuáÉ_x001B_AZ_x0007_å¦_x0014_Fö@[_x0010_¹F¤9_x0012_A ?¸_x0010_ÎÒ_x000D_AlsßÇö_x000F__x000C_A¢3±Éªù@_x0001__x0002_2_x0006_±Ã+Ü@wªÔ¦s¢_x0004_A¿l×gP_x000C_AhÞý_x0001_A­ì_x001A_@b_x000E__x0002_A­_x0019_jLU{ú@ ±AaÍxû@ñ§ÿí£ù@tõÚ{_x001B__x0013_A_x0014_I¥ð_x0002_ý@îY)ù³_x0013_AæX¾Oã_x001B_Aï6·Æµv_x0010_AOÎSW_x0001_A¹õ_x0005_Ã_x0012_¯_x0007_A¥Yc+_x0010__x0010_Aâ§õ%_x0019_ù@A¨lXxí_x0011_A¨È¥¹¹¡ÿ@éòð¢_x0016_%_x0016_Aná¶ÒÌÒù@Û°Ê_x000C_¼)ACÑ7ÿÉó@ñâ_x0013_\.ö_x0001_Af`ûr_x000F_AÇ4LÚ_x0001_A_x001C_kÖN$÷_x000E_A_x0014_¶Ä_x0003_*_x0015_AsÌ&gt;:Îö@_x0005_@b_x0003_|	A_x001E_6 ÑYGû@ï}z\_x0007__x000F_q_x0010_Aõ_x000C_&gt;_x0006_ê@@.GNðw_x000E_AÄz9&lt;a_x0004_A_x001A_GßLê¥2AË³óöc_x0008_A®ûªEÁu_x0005_AF@lI_x0003_A+$d³_x0007_A¢Â¨_x000C__x0005_A_x0013_·ê ¨_x000B_Ac\¥:Ù_x0001_AóþS9a_x0014_AÒ¢éÊV_x0002_A0Ç7M¼êý@nÖ_x001D_l¿[_x0008_As¶;§m_x0015_AçÕUã_x0002_Ö_x0011_A¨_x001D__x0003_2°r_x000D_APÝ_x0001_b^È_x001E_A_x0007_¦sâ´{@¶ðÏ?+_x0007_A¶n?Dêºç@Ú_x000F_ù¡¿N_x001A_A¸?ýÏp_x0008_A_x0007_Û_x001B_í_x000F_ç@ÀäÚ½°_x000E_A_x001A_TÅ³:R_x0010_Afé°t¥ùÖ@ä%_x001E_õ_x0013__x0011__x000E_A-	"m_x001C_ð!AF_x001C_¾Rè_x0014_A_x0005__x000B__x0003_c5}ü@ú®ø _x0013_A;"%ôAÏ÷@_x000D_¹Ãø_x0014_A]ñøA8Bù@ÃÚ')_x0006_|_x0008_AöþÛÎ¹6AJ¼Öð_x0011__x0011_AäÏmo!_x0007__x001C_Aeaï·ì#A_x001A__x000D_eéu_x0010_ATYÊÜóú@Ô¦vUAq_x001A_A&lt;^_x0018_ÛÉ_x0002_A1_x000B_¨_x000D_e_x0010_AYl3XP}ø@î_x001F_¨/kä_x0011_A}àÓQE_x0017_A¢Q_x001C__x001B_¨î_x000E_A_x001A_RüZ_x0016_Rò@ª(-_x001D_ò_x0001_An5«_x0019_?÷_x000B_AP_x000F__x0001_¢Ã	Ar¶ªw_x0015_Æ_x0016_Aà_x001E_L!_x0001_Ð_x0001_A#ý»kDMú@_x0011_[A~ñ´_x0002_AB4þ·@¡_x001A_As5mÌU_x0004_A.ÔC¯o_x0003_A"ýèÖ_x0006__x001C_ä@ÜÐÝ_x0003__x000B_*_x0001__x0016_Aþì¢D¤5_x000F_AÝÉt_x0017__x000C__x0019_A·0¨J_x0010__x0013_AbS5ì?cö@y·ÖZä_x0011_÷@]Ûw_x0013__x0007__x0011_AOâ[ËÃú@ø[2Ím_x0014_A _x0010_Ú¾J_x0014_AO~Þ_x0010_Ú\ô@"Èõ/ïå_x0014_Aã4é&amp;#Aüp¹anßþ@)ËE_x001D_ñ@&amp;/PÅ_x0017__x0005_AüéÝhV4_x000B_A@gÕÎ	A[z,_x000E_Ñ_x000B_A4_x0008_ýõ_x0010_óþ@±µÛÜ·_x0003_ø@ëýÈÂ_x001A_AÄa¢Ì_x0004_ì_x0013_AºÓÎ÷í@sâÞÖÐ_x0003_A	_x0002_|Y$_x0014_ATÝØâ´ñ@G&gt;Å"ú@Xs·ñ_x0015_Aæ¼|nõ@z)e1·	AòË_x0001_fé_x0006_A_x0002__x0003__x0019_¡jÎt_x0004_Atbà¨ùÂ_x0010_AE9_x0008_¤.A7ìr9ð*_x0008_A{/ÙíqÍ_x0007_AHq_x001C_¨m_x0017_AZþÏÔ_x0016_A_x0015_ñ,ö_x0007_AJ¶_x0015_+_x000C__x0005_Aî_x000B_]u4,A_x0010_OCâª¹ò@Þ»x ³_x0001_ABc¬Ã¶ßï@¦øäÂ³û@Ñ°_x0017_C_x0008_AwÊ`®J_x000D__x0001_A¯lï_x0005_ÿè@ÝNá|s	A_x001D_Z¯ds­_x0004_A±@¿ø§Ô_x001D_AcÿèöÛ`$A_x001E_qXýÇ÷@ôBÂÞ° A_x000E_*/R8t_x0017_A~£mq*1_x0007_Az.?&lt;_x0014_'AÄÖh®_x0011_å@cB_ü±_x0003__x0008_AYxÔ©Õ_x0005_Ai|ÿ±Ü*As7ú_x0003_¹ø@_x001E_zsø_x0002__x0006_Ù¸ý@_¼fÇT¡_x0012_A¥_x0002_ðv_x0008_P_x001C_A_x0005_0íVbß÷@hß¯v_x0013_AÞ?M&lt;_x0018__x000F_Aie8d_x0003_Aug­	A_x0010_»_x0010_ý_x0002_z_x0013_A×¡´Ñ¥_x0007_A³ÜvJ²_x0008_Aîð¨ø?_x0016_AHÉ¹s¾_x0004_ð@¼è	ª÷@FTlÉ_x0015_ÿ@/µtü¥þ@¼À/«_x0006_Av¼sb_x0012_²_x0006_AV¶kÍ_x0008_j	A¥M_x000E__x0001_2_x0015_A:×ÈÀÃr_x0007_Aö»1Xr/_x001A_A¼9_x0008_Ô_x0003_A_x0013_&amp;ÓTÑt_x000B_A_x000E__x001C_ßÈ_x0008_AçN_x0007__x0016__x001D_ð-AÔâT(Z_x0006_ú@ßpLÍþ_x0010_AÌ³,¹È_x0001_Aý´Ü_x0002_ò@¾N_x001F_wVÝ_x000E_AALy '¾_x001C_A_x0008__x001D_8wåêÙ_x0008__x0002_Ak3?þ®ú_x0006_Aò)i0±_x0017_A	_x0015_ò (o-AiFOÄ·	A_x0016_äßs_x0011_4_x000C_AÜãUÛ_x0013_AÝ= ñ°×ñ@Òç#ZøBý@¢\&amp;_x0019_AA@æ&gt;è5_x0014_A_x0019_­yÍ_x001B_&gt;_x0001_A_x001B_(_x0001_®_x0013_÷_x000B_AÄ_x0002_ÏÈÜê@_x000E_f_x001D_2_x000E_A$ëª8SÛ_x0012_AÌ¨yÔ&gt;Å_x0004_A?¼{Ç²Ê_x0010_A³öþ_x0004_7_x0003__x0012_AYïÙÍ_x000E__x001B_A¦+@Ú¾Y_x0007_A_x0018_ÃÃ¥9_x001A_Aä_x000B_U£"Âþ@4NÞ&lt;_x001F__x000B_þ@æÔt%È_x001C__x000F_AK3_x000D_ò*_x000D_A_x0005_``n?6_x000B_AD_x000D__x0002_ï_x0013_p_x0012_Ax4iì"ý@u3 _x0005_ñ	AÆ_x0004_3ò_x000C__x0011_A&gt;Z_x000E__x0008__x000C_ü_x0001_AÀ±ys,ÿ@p]_x0008_ø(_x000E_Õ@«_x0005_ðÒü_x0002_Aù_x0011__x0008_÷_x001D_ A_x0011_`ÂëpIó@2:U_x000D_A_x001F_ÕGÄ_x0018_Ì_x0004_A¦çvE#A÷ÃW_x001D_ñ@_x000C__x000B_gç_x0004_ý@[	ì|1_x001B_	A]÷uz_x001A__x0010_A@ù¯öx_x0019__x0012_A÷õÓV_x000F_ß_x0013_Aêç³y_x0001_A_x0003__x000C_Ö_x0008_þö@_x0017__x000E__x001C_,\"A9_x000B_¸pÂ1A_x0017__x001E_µÎýô_x0012_AéÊ»×µ"Að_x000C_w!¨_x0015_AYÛé9aù_x0010_Ax«õq?_x0006_AÖzBÞþ(_x0010_AÊ´ßN¬ç@_x000F_E2âg_x0004_AÂ-÷éû	Akºã©°_x0008__x0006_A¶gn~ü_x0019_AòGçj_x0017__x0001_AVû­oË)_x0007_A_x000F__x0011_¯Õ_x0005_Øõ:_x0002_AFÔõ_x0011_Ð_x0006_AúÙÇ¾óö_x0002_A_x001F_u®]Ë-_x0012_A&lt;{P_x000B_¸-_x0013_A_x0012_ÌE$,$A4_x0002_äJÚË_x0008_Aè_x0006_©¾=_x000D_AèÝZÚ-_x0010_A¿5W/p_x001B__x0005_Aõ$yÏ_x0019_ó@ô\_x0002_	_x0010_AnV_x001B_~_x0004_Aúuá_x001B_{@_x0004_A¹_x0010_+¤©_x000C_A¦_x001E_i;º_x000B__x0003_AzXG,Ý~_x000E_A¢RMq­.ø@:MÞ _x000D_A?Á¿½cB_x001B_Aº²­Ïe_x0015__x000F_Aê÷_x001F__x000F_A½À9(d_x0012_A°_x0001_º:ï¾õ@Ó_x001B_6ÞPè_x0002_A¢uc:ê¬ú@R°vE_x000F_A®ñx0½_x0007__x0014_An_x0018_GÂÙf_x0007_Aåù¸KU_x0012_A_x0002_jèÜ3¹þ@Ì5_x0012_{_x0002__x000D_m'ò@xÖúÔÿìè@	RÐdÃ£_x001E_A4 9É#_x000B_AÎâuT_x001E_ê@_x001A_ZûZ&lt;Vú@fjå®¬_x0005_A_x0011_33¶á@ª_x0008__x001F_)N_x0013__x0007_A&gt;£öÄf_x0019_ü@X\å_x000F_¯_x000B__x0002_AôrÙ_x001C_­Õé@ O'_x001C_Á_x0001_A_x000C_ã%_x0019_ºî_x0004_AmN(¨_x0018_é_x0007_Aª_x0006__x000F_­&amp;N_x0015_AðHñôF_x0005_AuVà_x001D_Säù@kIÛÂ@Zù@x_x001A_#2Ïë@Çó	A6&gt;ñ@Ï¦ë,a²ó@_x0006_¡ë:Jæ@_x0003_Èk_x0012_¿ã_x0010_A9®~î_x0019_A_x0008_ _x001C_Öâàå@2_x001C_~_x0018_cï@««;Üàû_x0018_Aþ¨DÑ´°_x0011_A§ÐÔs@:_x0011_A:ö.7wÿ@0~úíù`_x0013_A_x0005__x0010__x0019_í_x0013_Î_x0019_¶ä@nÜ_x000E_=2&lt;_x000F_A_x0004_î '_x001C_÷@Óå_:ASWÄ_x0019_n½_x0008_AÇ¨ÌèÄå_x001C_AûHBrÕE	A@_x0013_rJ=_x0013_A8Î~íZBA_x000D_!ô§dÔð@:'Y_x0019_ê_x0004_AE4¦»_x001E_ó@è	 FÉ_x0014_A_x001A_1Õi°K_x0004_A}/¶H_x0003_A5é,_x0015__x0017__x0014_AþXðT_x0008_ÿ@á_x0012_f%Iôô@,X¼Ô_x0001_ú@8L^~Gí_x001F_A´ÿ%&amp;"_x0001_A1ymiÉ!Aãf_x0018_F÷_x0006_A·ªsä@[;_x0014_ï/_x000B__x0013_Abj!Ø_x0010_A_x0008_5CÓR_x000F_A,_x0006_/Ùß_x000C_A&gt;äÖÿ@Ü0ù©³F_x0002_AãÀ°R_¼_x0007_AýL _x0001__x0003_§_x0016__x001A_AðCú_x001D_¨_x0008_AhÆHdÿ@³q_x0014_ÔùÈ_x0006_A)_x0017__x0004_Ñ¥ñ@Ê3Ó©Å[ÿ@_x0003_ªQ_x0017_Aò`Êìÿ@ìK_x0002_n_x001F__x0003_Ab5aD_x000C_A5%_x001D_ôh_x0003_ATpXXu_x0006_AÌ8¡êô×@Ml_x0018_$)_x000D__x000C_AÜÈvxb AÓ+_x0004_¤Ã_x0010__x0008_A©yd°7_x0001_AÀRß'Òlþ@_x0005_}hõ@Z?`ôJ_x0008_A_x0019_Jbâ¼zö@ò±&gt;G_x000B_AS7_x001A__x000E_p_x000E__x000B_AçÞÃ_x0013_³®ô@DLM_x001F_a_x0001_A_x0004_$v=_x0003_AöÍ'¼[_x0016_Aq0*ï½\_x0012_AÝÈÉáö@ý½uÌõ@",_x000E_B-¨_x000F_AµqPÑ_x000F__x0004_A_x0008__x000C_åÜÕÐþ_x0007_AÝæ£N²ª_x0002_A&lt;P_x0018_½dñ@,å§_x001F_ArÖ|Ðàe_x0001_AJù_x0007_¦1ú@\ì%ä³Óü@_x001E_RIûßa_x0002_A`uIü_x0018_K_x0006_A_x0011_6_x0007_*Y_x0005_A¨à¶ñ_x0016_ÿÎ@_x000B_UQ&amp;_x0010_P_x0007_A¯ùÖ×{_x0001__x0005_Aî_x0015__x0014_²ã_x001E_AÖñÀ¦)µ_x0005_A*_x000C_ÅÃ_x000B_A_x000D_óÐfArú@(p_x0017_æøáØ@åØ¬_x000F__x0012_Aã`Z«³£_x001C_A²PËFR~ó@	0V_x0006_§_x0011_AÙd;kV)_x0011_A5ªø½zâ_x0001_Ay¥z#è_x001E__x0006_AÍÛ$ki3A¹&gt;_x0004_h_x0015_I_x0007_AÜe)O_x000D_À_x000F_A	¬\eB_x0001_AdÐ_x0008__x001C_â;õ@É#ñÝ_x0003_Aq©È_x0004__x0006__x0007__x0004__x0010_A_x0004_iµ±_x0006_{Ü@v©±ù'ü@¥çbýF_x000D_A`d¸¤0õó@n¥7Q=_x0003_AåT_x0013_@ÍÐñ@_x0006_g+_x000F_AÄ_x000E_MEÁ_x000C_A¹æ§%ÍÆ_x0017_A£_x0010_}{¶$_x0011_A`Øµ á_x0019_A·\ë!}#AèÅ|x_x0012_#ô@ñÙzrk_x000D_A_x0019__x0011_Ê«_x0013_AÚÂ2þæi_x001F_AôZÛ]«Ñ_x000F_Aê_x0016_qQ	)ï@Üa­yôSÐ@7ó,£!â@a*Ø¦Ê5_x0001_A_x000D_&gt;nfÔ"_x0008_AFfe0ù@!Hjs*'!AÈ_x001F_kÞ_x000C_Aî4=¸ñ÷@_x0017_Hé¨Ã_x0006_A (_x000D_Ð_x0015__x001A__x0002_AÙä¿¤Ý_x0005_A,¤7æ¿_x001F_Að´2Þûô@_x0001__x0002_¥5¢¤_x0017__x0018_Aå_x000F_Ó%5á@_ï_x0010_j¦_x0019_AnÞ_x000C_xð¹_x0010_A0;8S²_x001D_AV÷_x0008_[ý@3|¥?_x000D_Af_x0015_$õCÞ@6d_x0001_Q_x000F_Q_x0012_AÅ&gt;ù$_x000B__x0011_A¿· æµ_x0010_AVUý]_x0019_õ@8Õú Åÿ@zþÒÙ_x0014_A_x001C_fûð@_x000B_è+6_x0006_AtÙüèHI_x0005_A·û.Ø&lt;û_x0008_AèOç!|_x0010_AmìÛî_x0016_A_x0011__x0014_xÂØ_x000B_AÁU_x001A_VJ;_x0016_A_x001A_;¦c{~_x000F_AÀ_x0010_º4¤_x000F_A] DÊ¦N_x0014_A_x001E_Ó÷:û_x001E__x0004_AhkéEE_x000F_Aùàïk7Á_x0012_AT_x0013__x0012_F¯Áî@í_x0019_å¿´Å!AÆ(_x0019_ÅùÖ_x0012_AÆÄ_x0004__x0005_]_x0002_Ajxôycs Aa:SÝí'_x0003_Ao9_x0003_aÖR)A¬_x001F_jÅc&amp;A_x0004_Üü&gt;i	AEâ_x0019__x000C_A_x001F_® ÞÎÔ_x0007_A_x001C_õÐY_x000B_AhÔõÉÊ_x0007_A8²j#äú@rY.cþ?ü@&gt;ñD_x0005__x0018_A.ÀY·J_x0013_Ae|´b}_x0002_A_x0016_6#ÊiÔ_x000E_AÄpõ_x0018_t_x0018__x0003_A{C=Ô_x0008_Aà"£ &lt;iò@1¶ãBßø@_x0013_´_x0004_ÌÓ_x000C_A@_x001A_ß ªR	A_x0016_H5ð_x0007_A\Åùø@¡c&lt;_x0003_#D_x001C_A9Å[_x000D_a_x000C_AölÄ_x0014_òh_x0013_A45{_x0017_P÷@u_x001C_Æ_x0008_ò@N_x0006_z·FRü@ßð9fCº_x0004_AÅ¨_x0001_A_x0004__x0008_}ü)üý@=Ûdþ_x0008_Aþ"Ïa^yù@PâSQD_x0014_Ak_x001C_»Âypå@öÃJÓ_x0006_A¼_x0012_TìÎh_x000B_AæÌ5Ëæ~_x000C_A_x001E_£_x0014_h%_x0012_A 95GÛ'_x0005_Aº_x0014_æuc_x0006_Apñ^ð_x000F_A³`7WÐx_x0002_AÏ¡_á¬ï_x0005_AÑ¸a1~_x0004_A:H¬_x0018_Ú"_x0015_A H¢_x0001_}µ_x0015_AX¢ÛPX_x0003_AB_x0001_ÉRk_x0004_*AÂÊ\âl_x0002_A¦¹g_x001A__x0007_û@_;q_x0005_27_x0010_A+_x0018__¹_x0014_S_x000B_A¾_x001A_ßüÈç_x0003_Aô_x0005__x001C_,ëe¾@u_x000C_Ë_x0006_Dö_x000B_A9½Ì[Cb_x0001_Ao¤âùÈ_x0014_AZ©_x0011_J´_x0018_AaüÒS_x0005_A¬¾m`±ý_x000C_ATÈ_x0012_i_x0001__x000B_²T_x0006_A{s+ÎêÀ_x0001_AµýJp	 A~_x0019__x0007__x0001_F_x0011_AdB_x000D__x000C_BÒ_x0010_A R%_x000F_ªl_x000C_AM6hé4ü_x001A_AªH_x0001_KXcû@K_x000C_6ÁÜ_x0003_A¿^~Þö@Cdþµ|ø_x0005_A°5 ~ü@ã"ðY²&lt;_x0019_A_x0011_¿bH¦_x0001_AZÑ_x0008_ªÎÍ_x0011_AxiJ¨Ùû@×_x0001_2Jä*!As;MQ_x0006__x001E_A°êEN_x0011_A;-`ºPa÷@í¥_x001B_ï_x0014_)_x0003_Aðª¯&amp;Ïu_x000B_Aå¯#¦p&lt;_x0007_A_x0016_¤þ_x0018_qé@xïÔ;-_x0002_A_x000F_äW_x001D_Úÿ@°¨ý_x0011_¹_x0002_AÑ/#ó³I_x0004_AèS_x0013_&gt;oè@Ð×Óú²s÷@gÙÍ_x0003_)ð@_x0015_¹âÚ°_x0003_A_x0001__x0007__x0016_¤@2ü@_x001F_A³'_x0006_AÈ¶âô_x000E__x0014_A4{T§Ç__x0007_AíÕ¶n&gt;z_x0011_A²,+_x001F_3í@F_x0005__x0013_+Z_x0011_AÏu¸ýH+	A¶_x0018_n_x0011_ntþ@à ·0Ði_x0019_A=×M÷|_x0004_5A7dÌl4º_x0003_ARñ£¯^,_x0005_A_x0001_%¾ÕO_x0005_AQeË53õ@8Ò_x001B_å¬ið@øÐI`9_x001D_A£_x000F_ß?ö@_x000E_câ"$Ü_x0007_A½DJI*_x0006_AÀ^_x0010_&amp;Ä_x0005_A6+ªû@OÀ&gt;_x000D_42_x0011_AÃ}¸­ê$Aß_x001F__x000B__x0002_ÿË_x0013_AÅ±èS_x0006_¢_x0010_A±_x0013_V%Òsð@_x0014_éUl$î@Y,¨÷Äô@°__x000E_J°_x001F_û@×_x000B_¤pÿU_x0019_AÇ_x000E_g&gt;_x0001__x0004_ïºö@å_x000B_âÞR_x001E__x0012_AÇÚ#ÀAà	A&lt;29ÈCÐ_x0012_Aó_x0011_àgV5_x000D_Af+`²Õæ_x0016_A¢MÅ)ÿì@_x000C_Y¢ËYã@øBÝæÜ¾ü@$Å8æý@So`.þ_x001C_A_x000C__x000C_z_x0013_·_x0014_A'dp&lt;_x0014_Aºô_x0010_M_x001A__x001B_AÛarLÐ_x0016_AÆÓåñ_x001F_Æ@âxÎ4þ@ÜÕ_x0017_ÚÏÑø@íH"_x0005_Ðy!A¥{+%ä_x0017_A°SZ_x0013_Wý@_x0012__x001C_á_x000C__x0016_A¢i÷o_x0005__x0005_As)sMÈ_x0002_AaJ_x0003_3_x0015_	_x0007_A¿u0Ò_x001E_AxëõÞ3AP]._x0006_=_x0001_A_º|¼_x001D_Ý_x0010_AÖÇa_x001D_ð_x0008_AØ_x0015_Æ£IÚ_x0002_A9âü_x0016_Yà&amp;A_x0007__x000B_GY_x0018__x0002_¦´÷@«;a¾C,_x000C_A_x000B_øêïW_x001D__x001D_A4õ_x0010__x0008_Í_x000D_A©ûç«ô@b£¸\'Ahj¿ì_x0012_A+`_x000B__x0007_Å_x0003_AÂì&gt;¾É_x0005_AÈæ)¶ncê@»RþWo_x0011_AÛ_x0003_i_x001D_IÔ_x0017_Aß~xà_x0003_+_x0002_AÕ¬ÑMEð@1¨î´l¯_x0014_AêýçÉÍ_x001D__x0011_Am	æHÞ_x0002_AªûÙ_x0018_j_x000B_AJ!o-_x0001_A¬KLÒ_x0002_AøãÓÑà_x000D_AÑAâ&gt;um"A$_x001F__x001C_ÐÚÇ_x000F_AeÄâ|y_x000B__x0006_Aj}0_x000F_Y_x0001_AHRJ-¾_x000D_AB©Â_x0002_úò@}«_x0016_óË	A®IlômP_x0013_AÎ´XõOÿ@*8D_x0015__x0003__x0004_A©ß£_x0003__x0005__x001C_;_x0010_AS©_x0015_E÷F_x0019_A?4üX_x0007_	AåBÜ_x0014_Á_x000D__x0002_AÐ|²k~_x0011_A_x000E_G~9_x0006_A[H~l¾Z_x0006_AÜðÊû_x0017_Y;Aå_x0018_õï1_x0004_Aì¸ûù_x001F__x0019__x000E_A¬Ðþ¾_x0019_È*AG_x0019_ÜÚ? A0èÒÜ¡J	A`@_x0010_?_x0018__x0018_Aî[_x001F_Ö$AÆXò³¼_x0016__x0014_A«¹^` ATPæXø_x0004_A_x0001_t_x0004_¶ùÕ_x0015_AV´áþ[_x0016__x0007_A+9Á?Å'Ag_x001B_XÄy_x0004_ArÍ|_x001C_4-_x0012_Aá0z0­_x0008_A_x0018_©O×üÿ@2\Â_x0010_A¨­ê8®_x0006_Aäð[¢¯ÿ@Ù*X²ýo_x001D_AÔ(úÉ_|_x0012_A7§ ã@¡ï_x001F_(´g_x0012_A_x0005__x0007_©µpw)](Aáb=é	A_x0006_PÖçhÞ_x0008_AÌ8_x0019_bUì@Ö³¥c_x000F_A³Ò÷¾|_x0018_Aá`ÑÏ_x001F_Ä+A7A_x001F_ÁÛ4	A®[Í¬/"Añíæ5ï_x0010_A? q$(ß"Au;Ý§_x0003_Aÿ¾vPE§_x0001_AË_x0019_Èì0í%AuõGO'_x0013_AË_x0004_Bëh_x0011_A_x000E_Ë´Dt_x0008__x0004_A4_x0003_·Ìò@@f1ô¥ëõ@_x0005__x001E_§_Íký@æµ0_x0002_Þ¾_x0013_A£lÊ=[ð_x0017_A¸°.Ò®¸@+_x001B_tnô@t½NºÔ_x0019_Az¨Ü!øÑ@àµ_x0005_T'_x001E_A_x001E_Ëyê_x001C_(AQ_x0010_W%¾_x0018__x0004_Aç´øèS_x0003_A3. ø@f_x0016_A_x0007_ôTÏ_x000B__x0012__x000F__x001D__x0010_Ae9_x001E_¨_x0011_AOÖC_Ùº_x0006_A¿Ý_x0003_¼ Üó@*SXUÙB_x0002_A_x0010_Á[Èçw_x000B_ATM¢èø_x0007_AWZ_x0001_¥_x0004_A_x0004__x0001_f_x000C_	!AR_x001C_[_x000B_ì_x0002_Aæö¸Y3s%Aì_x0005_Î&gt;åì@_x0001_M/Øbû_x0011_A_x001F_x0=ö_x0011_AüÐE(iÊ_x0012_AWíuº_x000C_AXQ÷_x0007_s3ý@|-ÆÃäÇ@_x0002_H2EHæ@¶øÚ@Hàõ@é&amp;Þ\_x000D_	A¾ý­l_x001E_ç AèR1ëçEô@£¡þ$ÿ\_x0011_A²E1Îñì_x000D_AeW_x000B_z¨#ò@ð'&amp;/+÷_x000C_AÇ7Ñ¿_x0015_A$J E_x0019__x0013_AIº'ß_x000E_F_x0006_AD:.}ò@oM4_x000D_î_x0008_A_x0002__x0003_bÍ_x0017_ÿ}Ò@Æ_x0018_gö@ð_x0014__x000B_*ô@Æâ¨KÚ@_x000F_õòOÊ_x000B_A_x0012_Ö sÑ@/å÷½W_x000B_A_x0010_h»y·Úû@²LB_x000B_Âì@,­_x001B_%¡ó@dW_x000E_Kë@Û¯¡+Ûò@æí§¶ûÚð@{ë¡²Er_x0014_A´©¯cÜñ@$ppÞº©Æ@VÇÊ_x001B_j_x000E_AÂbã_x001B_ä@&gt;RõÓêhõ@%°Rq_÷@pqüý0ï@³Ð· Æ_x0013_A©ñúÌ2	Aýÿ_x001C_¸_x0002_A@óÝ6¢ü@Ä7_x0017_eé÷@@_x0016__x0017__x0018_x±ü@·D)_Áà@_x0011_´ø\b_x0001_AJ¡TÄ&lt;ð@/Ý=$¾_x0019_õ@s_x001B__x0002__x0005_ëÏã@îB+]Ýúù@_x0010_¿å`£_x0004_Aéq©_x0016_Y_x0006_AÛr¸N_x000C_¾_x0010_A9ôRÖFHõ@@_x000F_ä_x0002__x0019_Rþ@05Ðò@©jI_x001E__x0010_Ôâ@~ w&amp;Ú@Xü5²tÿâ@*é_x0007_P	_x0004_Az]MG#Û@,ùìÚ«[ø@_x0004_BÒÍ_x001E__x0002_ø@&gt;_x0014_È0§gý@W´_x0015_ë¬Îó@&lt;_x0004_aúmù@MÙpùø@ _x001B_¹Þ_x0010__x001E__x0001_AéJ_x0018_!õ@¾Õe_x001D__x0011_AøT¸SÝà@_x000B__x0003__x000F_[¯­_x0008_Aü_x001D_\Näâ@Bo-`ê@êÿÈm|.è@ì¤°gqµÝ@|Å_x0008__x001B_f9¾@d¢ÜG=ä@:wdÈñáã@úùr_x000C_Ù@_x0003__x0004__x0006_e\â2_x0005_ó@Èi7\¸m_x0017_Aú&lt;/îë÷@l_x0010_â0sé@_x001E__x0015_¤ÓuÓ@Küú_x000D_aõ@_x0004_Ø9_x0002_jÛ@._x001E_#këé@`±_x0010_Kûu_x0001_Ax?£¥ý@N_x000E_´t4!_x0008_A¶Ç¤çáí	A6o_x0008_'_x0001_0_x0001_A6_x0012_|M±Ñü@àüSø	¹é@ú±_x000C_`ºç@P³_x0005_ß}?_x001D_AP_x0001_±_O÷@J_x0003__x000D_]Þ@fì_®ú@æóÈ=_x000D__ñ@[øÒZ_îò@_x0010_mqÚÊ¯â@â7&amp;÷ùØ@tåGûÐÐ@ßzEÒÊñ@äJj¥äR_x0007_AN_x001C_¡øíWð@*Ê_x0006_ªö@0;zæB|Ù@%u£Gê_x0014_AðB·_x000D__x0002__x0006_í@ÎâSN E_x000F_A3õ_x0003_g|gú@^@b·_x0012_A_x0004__x0008_7îç&lt;Ý@²³×b´'ï@_ot­i_x000D_A_x001B_­zÔä@ö_x000D_¿Øuö@¯ÖU¹è@LvÌò_x0001_ó@_x001A_rîf»þ@ÓS6_x0005_Aá¥÷ôïñ@cAÓ£3ð_x0007_A®z_x0004_ga÷@A_x001B_àÄ@/Ã_x0015_÷ró@^_x0013_Æ·8¡è@0öááì@J_x001B_?Ü·{ô@n_x0017_åk¼+ð@_x0016_JMÐ_ó@R»ì÷{á@,´£ß-Dø@¹Üà~Á_x0006_A¸_x0017_ù½î@UØ!'ì@¦Wä%óÌø@üû|­³ý@ðÏ/^_x0010_@å@åLòÆÔõ@_x0004__x0006_'÷¡rûÝ@×î¼ÃÀö@_x0012_ÿ_x0002_uÁ	AÐg5Kê@Äº|ÜR©Þ@À`4ç&amp;NÕ@À©ãT:@2H®tí¿Ø@ö8_x0011_ÀÀæ@w²bA®_x000C_ð@_x001F__x001A_&amp;,ó@j¨Z_x0001_Yvß@yº«{¿_x0003_A±¢t¥S_x0003_A_x0001_	µD+,å@¾_x0016_`._x0012_A«w¤¿õ@æ¶wÿêÎç@À,öñ¨Éî@òD_x0018_?ú@2(¨_x0019_ÅJâ@|ï_x0019_õ_x0011_A;ÜØá_x001E__x0011__x0007_A_x0014_w¬¼Äè@×ºV_x001D_ïÇ_x0001_A6|=3y_x0010_A´_x0014__x000E_i_x0003__x000D_þ@¡²¤-í_x0019_AúÈ°Ç÷_x0013_A_x0005_»åê_x0011_Lû@_x000D_.±¼¨ß@gl'Ð_x0003__x0007_¬#ñ@÷_x000F_²uÅïó@dõædÙïá@E×,Ðó_x0008_AÐkµt¸åü@®cü_x0017_ïÔþ@¨,r_x0019_÷@4uKÑ_x0004_å@cå_x000E_²Wù@72yÊ[	A!Æb×ÃÁä@ü_x000F_ºµúÔ@_x0008_k_x0003__x001D_Üé@ºå¾¥ÿ@Ët¤¾ó_x0002_ù@¡Ð¢úW_x0001_A+CE&amp;] A_x0002_îf_x0005__x0005_ç_x000E_A«ÖÔ¿0Ø_x0005_AØ³9Uæø@´#ªyÏ»ú@J¦É_x0016_Aø_x0008_ö°_x0013_%á@«&amp;zèÌú@N¾®áîùï@T»&amp;é.ë@k_x0006__x001D_%÷@¬ÂdÒWl_x0007_Aì'9åÐTì@D1@q?©Ì@ÓaR_x0005_«_x0003_A_x0008_k]ÍFñ@_x0007__x000C_Y»êWì¾ù@¿]ß½¢_x0016_â@_x001B_	I8	4ã@&gt;·_x0003_}È[ä@Z^à_x000F_¬|ï@R¤½t_x0005_Þÿ@'_x0006_®Có@aÅ_x000B_àº@_x001A_"Æ`±ö@øªØUànÚ@f¯­å®_x000D_AKÓ¸O×_x0004_A¦|r	^_x000B__x0010_A_x0008_°.û_x000F__x000B_A_x001D__x0018_µßò_x000C_Aÿ&amp;L_x000D_8ö@Ã_x0017_Ôñ@_x0004_T×Åö@©£(_x0007_hâ@£ü4x_x0005_pð@ý_x0002_¿§Ô_x0015_û@QArWAÑ@&lt;_x000C_2B¸æç@N%ÿM_x000F_è@S_x0007_êßtn_x0007_A_x0017_lÊD²Vñ@(eíDv¿¿@øFÏ³_x0014__x0011__x0005_AWÅ='Hþ_x0006_A¬·â3(Øø@å×P_x000E_{|_x0001_Az_x0012_1C_x0005__x0006_ô._x0011_A_x0012_U¾ÕÙRý@$èx£»nü@S7Ýsõ@ê'GÍ_x0013_Ò@÷ö3ë_x0016_ª	AÞw.*å@Sí8å_"_x0019_AÙä«®á@\Ë©²aØõ@ï¤_x001B_Þ°õ_x0001_AJüÑ¹_x0001_A£ÛKÒzÓ_x0003_AwÞi0Y	A_x000B__x0010_g¼ò@@;»SÊ÷ü@_x0012_ï8Â-ÿ@¶ØeüTé@_x0002_µ_x0003_ôí@n_x000C_4ÉÕÄï@0Taä¦é@0K²é1_x0005_A@¦}_x0017_Yÿ@ùó_x0001_cdá@ð_x0019__x001A__x0013_=õ@d'½eMð@Ï üO0Bô@6dèwÄ_x0006_ü@_ë·ô£ù@+_x001D_bI³¡ð@.¸_x0019_Õï@_x000F_ï~\mD_x0004_A_x0001__x0008_ü|_x0014_(_x0014_ð@{ÉÎv ô@_x0011_X E('_x0002_AôrÍ¸"ùî@Â];sk_x0004_AØ¹PÆå@Ó °ß÷ä@}_x0011_q¦Ýó@rd_x0019_²â!å@ª*2:c_x0003__x0003_AfÕÑ_x0004__x001E__x0011_ç@{LÉ`pô@À_x000E_¹½»¬_x0001_AFYÝNé@¶[ÏQÏ+â@ÍË»	}_x0006_A; s_x0015_4æ@tâx¹§ç@ªýø_x001C__x0013_Cÿ@á K&amp;_x0005__x000B_õ@w_x0018_!ôUó@°]»2_x000C_VÆ@¦6ì|ûlé@2)¶wªÕë@ü¸#¹;ý@Ó#ïæÍ_x0001_ANxáÐ²Gä@&gt;â×_x0004_êö@´Õ¶rë@ª;¯_x0007_e××@b;ÚkÞÏí@_x001D_ß]_x0004__x000B_ö@h8¨û§þ@2÷_x0005_Ããð_x0005_AlRÄ5o_x0013_ß@d«ú=/4ú@º®§ñ_x0006_uà@|´~q¡µÑ@7ú¶«P¾â@ñÃ_x000B_tÕ_x0004_AT@_x000C_âËGè@)_x0005_¬ú@_x001E_x#|Iç@Ä9N§$è@Î;Ñ¹ülÈ@¯}i_x0003_ ø@P²_x000F_ÅÈ@Úñ®_x001C_¡_x0010_AzÛpY¨_x001F_þ@ÕZ¬©à}ñ@_x001C_^¸-A/ê@E_x000D__x001C_Oïâ@6Ã_x0008_ý±9_x0004_AWÙ[^_x0007_ö@D±v¯°¶_x000F_A8sÛ«¨_x000C_å@©¹Aìåå@_x000B_a_x0017_@à7ñ@V+8_x0017_sHÇ@_x001A_Êd÷,úú@ÖWqÆEJð@_x0002_	WD_x0011_AÜôy%l4_x0001_A_x0001__x0002_¹À_x0004__x0005_Ë¶_x0006_A&lt;Zö±Þ!_x0001_AÐç·Ä5Fü@_x001B__x001A_å÷ø@lLc¯àü@ºL^Ò_x000B__x0018_ð@$óIÚ_x0001_AÀ EØX\è@o_x0012_eÌd_x0008__x0001_A_x0017_Ã¤_x0008_A4&amp;`h×,Î@&amp;¯$éíxü@prBÌSDì@åF@ÞlSô@_x0006_¹_x001B_ó&gt;ßî@´·_x001E_÷ºu A_x0001__x000B_ïx÷@ØUÅò_x0001_A_x001A_B_x001F_¢­ô@êª20úYç@¹ÛUj6ô@´_x001A_á6/oÒ@©ÌÑ?»_x0006_ñ@_x000C_Zê_x0002_{ø@®ùþ_x0008__x0010_ò@a7_x000D_­ñ@|§PQTHý@î°_x0010_\àBÐ@E®êsvø@D¯Àt_x000D_Ø@_x0015_í¹4ü@L*©5_x0001__x0004_*§û@jCXeîjÊ@ fÜïÕê@&gt;&gt;±Ð_x001D__x0002_Aí¯rù6*ã@$V~_x0015_ËÜ_x000D_AÈÒ|_x001C_Äú@âtÒ_x001B_óû@{Áiø_x0014_ô@QðGØÿö@JÄ_x0017__x0014__x001D_VÉ@¡øàº.%_x0016_Aë_x0010_ÜQVBð@DÀªd_x0001_ë@Hþy_.é@!ÉOgÎhô@3WÄ«É_x0002_AÊº2öKqè@_x0014__x001E_/íG'ç@_x001A__x0002__x0019_¬Þ}ý@ebm%0D_x0003_AøÚì_x001D_¿Òý@Ã_x0013_Ñï=ò@!úá_x0003_AØÓÅ&amp;d_x0002_û@H_x001E_BñÅ÷@~|d¯&lt;eí@,¾[Cø#_x000E_AvÏ_x0015_/Jó@41@q3'_x000B_AQñè_x000E_x_x0018_Ak_x0011_hÄÖó@_x0001__x0006_ÿtX67ð@&gt;jµ9ò.÷@N{$_x001C_Cí@%K_x0008__x0018__x0001_Av_x000B_G_x0016_¯6ê@bý¨MÃqÜ@Qöaª_x0006_ò@øJágnæ@~_x000E_¾Srú@m£ªÅ_x0005_A	(^¤IG_x0005_A({JÎü_x0014_ï@lAq¿_x000F_ ï@¬mápbÖè@PùNpOÿõ@_x0019_=6þ_x000F_A®_x0002_LpK«í@Nê	é'ó_x001C_AìaUw} ×@1¯YcØ_x0002_AÌ~QFç@^¤,_x0004_Û_x0010_ê@ah[_x0014_{_x0015_A3_x0004_ïmi_x0012__x0011_A_x0003_m$¼ã@²ÅÚ{_x0012_ÔÖ@4ËBé@_x0008_Ýn©ÌëÚ@âÇÕ_x0014_@ñ@ wÉÊiNç@¢4ì3Ä¬ã@bmÐi_x0005_	_x0002_Ü@kpá&amp;_x0019_¶á@X_x001B_e÷°æ@V_x0008_+IÔé@§¯_x000B_Ê¼Gã@z_x0006_ú_x0018_¢_x000E_A"t_x000B__x001F_ëlê@´È[ãä@ÊíAÂ2þ@ë±s	¿ø@ÂDã:²|_x000C_A³OK2Þ÷@t)¾l_x0001_AU_x001B_+7\_x0004_A_x000E_Ã¾~#ë@Jl0úÂ@K_x001A__x001D_¶µä@ÌáÐ²Aìè@"eJxtkå@$Ù¼Ó¾ùç@ºq±µü¥_x0006_A8H$À5ì@¦Ú­+BHÒ@L)¯q¼_x0004_A_x0005_t}x~_x0002_Ï@W=ýÅ_x0010_é_x0003_Aâd­²Éõ_x0003_A?@_x0007_Ô_x000C_ó@´n_x001F_§_x000C_ÿ@hÆóÆã@³O=»Æªõ@ÔIÛôî@_x0002__x0004_g§"Há°ù@âÜ9)·¥_x0002_A-¸Oóæ@_x0018__x001E_ð¶ö	ñ@8_x001F_ñðì,ÿ@¬paºA_x000C_Ý@J z6·4ù@r_x001A_ÂCòa_x0002_Axw_x0003_fò_x0019_Ë@ôâ_n_x0002_Ì@xªï:Xõ@l¢-È	æ@PgÈ}ñ@º¨Åç¹[ð@$£_x0019_­0_x0004_AÖ_x000C_öë_x001B_B×@tTìÒµP_x0003_A¹-vª@__x0003_AáìL"1Û_x0010_A*×¦4\xâ@»ÈJÆ9`ô@¹`YBRH_x0002_A¯NDïæó@Êgvx¢5è@ãÏëÒÑ°ð@ff{ké¸ó@_x0001_èïØùOú@9_x0011__x001A__x0017_:l_x0011_AôÏªÓsè@TzôÜYá@ÿ[n4M_x0004_A$ÍÿU_x0006_	Õ`ÿ@(H	¥Qâ@â½Hùè@tÒ_x001C_²¼%õ@_x000F__x0008_¢ô½_x0015_à@þ÷·EH¾Ô@Lù£Ðä@kË²_x0019_kì_x0002_AI¯¸_âù@_x0002_wqBOþ@&amp; ÍZú@z¯%_x001D_«îê@Ö_x0006_!jü@_x0010_§ñvàÑæ@A.¾'ò_x0003_ø@ôN_x0001_l_x0003_A_x000D_[9î)®÷@Þ_x0015_~ùÃçÓ@¨e¬hLæ@¦BD+Svð@ÌiQ&amp;ä@_x0012_¯1¸ò@ý\_x0005_Qà_x0001_AÐîS_x0001_1_x0004_A|õãÈ_x0015_ó@ì}ó"ã)_x0007_AêUá@&gt;më@¤ÂÖÔ§Hî@oLïQ8üñ@yxÅø_x0007_ABe6(î@¸çl¦µþ@_x0007__x000C_¶÷7±µÕ_x000C_AÜ_x0008_M;©/_x0003_AÌ0û@¯SZX_x0012_g_x0013_AÖ_x0019_Q_x0010_¸H_x0001_ABdÉïñlÞ@\_x001C_ö_x0012_î@²è_x000F__x0005_¥_x0014_A²¬ÎÉìø@ì&lt;ª¦_x0003_ATì{á4ñ@_x0018_	¬ë_x000E__x0017__x0001_Aþç2¡³Ã@'áµ]@_x0002_ALßm²_x0004_á@_x000B_¡q_x001F_ªò@`_dÂHd_x0001_A!ô¶Ø&gt;_x0007_A¶_x0014_åRE+_x0006_A(}Gd,_x0005_AjÑ¿ÉÕ@ÝfY:_x0013_º_x0005_Aª=GDðÜ@ª¼®«_x0006_ü@xSñ´¡¨@FBªäg&lt;_x0018_Ae_x0001_p-²à@_x0005_º@g_x0017_èú@ð¾N÷@^pyxÈÂû@gÇæ^Mò@XÃË_x0008__x0011_Êu_x0004_AþÆ_x0018_¤_x0001_Ñ@°Â_x000D_2ø2Ü@Þk«{²B_x000C_ACè_x0007_~iò_x0001_Ap(Å¿í@ò_x0006_®øB_x0010_AG¯&gt;ûSÚ_x000B_A'ü¤Ü_x0016_àö@gï©{û@$9ZÊ_x0007_÷@Î0f°½´Ó@ÇåµÈåGà@øÚÇòZï@gò_x000D_Xu_x000C_ä@¶Qì_x0011_¦4û@|ê{@Íââ@B_x0019__x0019_rm;Ô@E_x0003__x0004_+õñ@2^¸IÕgÓ@Ê_x001B_i¬Ì´_x0001_Aé_x0001_í	âø@Úí.H_x0006_A,ü3Óq_Ý@ZG¾Ï_x0002_ÿ@`LÕ6_x000F_æ@ÁÚ_x0015_lø@4ÚXN_x0019_üò@!Ëu3ã_x001F__x0005_AÚ#_x0015_ð_x000E_ç@D/é_x0006__x001F_¼±À2§OA_x001C__x0012_ã@_x0005_	8Òs±_x000B_îì@¥^n_x0015_îgò@dÙ¹;î&gt;ß@(_x001B_Rô§ô@	â3¬_x0019_ìë@d_x0011_tT_x0013__x000D_AèÇ2:Éj·@×Õ5ð\çð@^u0ÅY&gt;ù@RËÒÉ_x0017_aã@=­ï_x0011_à@_x000F_¹¼êÀò@+­ù9ÂÍ_x0002_A_x0002_iaí`©ó@ ò&gt;eôù@:_x0011_cÌR¨_x000B_A®½9þpÔ_x0001_A¾£ó¢Õ_x0004_þ@MÄC,«ê@_x000D_®|ôoÜ_x0012_A_x001A_tÍ_x0015_àÆë@u±ÒÐ_x000B__x0010_A¢Üi_x001E__x0007_Þ@áMæ_x000C__x001C__x0003_A_x0002_S\¹_x001D_Yâ@_x0008_ë^_x001A_sþ@jÍ©CØ&lt;ï@_x000E_tg_x0008_*²å@L_x0002_×¼¢yÐ@©¯À¾_x0001__x0005_AØ8ªØ­_x0006_A@up+_x0006__x0008_Ô@u_x0010_ûm_x0005__x0002_AT_·Íü@W_x0003_£~Ê_x0004__x0005_A&amp;«jÈ;7ç@àÂòÍ_x0018_p_x0012_ASÅ"$Ó^ò@_x0007_u(ò_x001E__x000C_Ao³ô_x000B_j_x0002_AL_x0017_x1_x0014_ÜÎ@_x000C_õËÄéió@¸ótuû@0©âÎF_x000B_Aò_x000C_'_x001C_ú@Ï&gt;LJ8_x0001__x0011_A_x0005_5-Ìã@¼ºñ4*ò@¼|í¯tL_x0010_Aûæ«/oO_x0004_A6_x000B_Ü\#º÷@×»sò@j§7«L0õ@(3WÐÕØÍ@rÖk8_x0012_óð@j©µuÅÛ@cÏgËÑú_x0003_A_x0014_¦_x001A_fÏÿë@¢úS_á@LU.°øó@¯.þnßD_x0002_Aú½ÕS_x0014_ó@Á~¸yê@_x0001__x0003_¨&lt;kw7ó@||ÃØ~É_x000C_AÒ¢ðà@û©_x001F_T_x0002_A_x0012_h²_x0016_»ñ@N¼éêdþ@Úô_x0011_jÓ_x0006_AÀtç_x0017_¤[à@fÓ½_x001A_í@»«hxy_x0003_A O/§_x001F_ü@¸ömÙc_x000F_AgvÁÜGûã@ò­JmßXë@~	_x001F_(_x001E_Ö@_x0017__x0017_¢Ó7Åð@î37n«ãÁ@.@³Çáû@vh=úÝ|é@î5báªè@·òÃ,ß_x000F__x0001_Aà&gt;¦Ê`Ü@=ÓëYÁ_x0003_AèpÛW^+Ø@'^s2î@n  _x000C__x001D_û_x0001_Aí£Îu_x0002_A»çè%¯6ò@ü3TýVì@»Àf_x001B_A%_x0005__x0003_µòÓ_x000C_AÄÖS_x0004_	Pìá@¤¡û¡¬È÷@Å_x0018__x0011__x0006_A_x0002_®_x0012_é+ùð@_x0001_îÁ]æ@Ð»¾út%_x0008_AÈÚp ù@Seß_x0012_ÎX_x0007_Ad¨_x0008__x0019_à@R_x000F_4&lt;æ*_x0003_A¦ù/:_x0002_A¸_x000F_Uàå@ÁªÓ×Ý_x0003_AéæÛO_x0003_ý@ÍµF_x0014_³ð@_x0018_õÒõtÊÞ@©ãT¡¡z_x0004_ADë2z6_x0007_A`ÂHÌá@ë&lt;°¥ø@è_x0005_|öJÂð@ úÐáÚØ@_x0002_3k_x0014_ª_x0003_â@VñÄQÁö@_x0012__x001F_òÿ_x0014_é@Bë\b¾÷ì@&gt;×=Ûö æ@èüÖÄ¥@Ø@º "üeû@_x0012_VÊ_x0002_¿À_x0008_AM&lt;q«ã@_x001D_Â¡%&gt;á@_x0004__x0005__·_x0011_.+mõ@aY_x0003_8;Ùå@_x0014_*_x001D__x001E_T_x0007_A§-tëÜó@Z¬_x0004_tí@Óñ_x000C__x000D_4ð@dN/_x0005_Vü@º×5'_x000E_ù@LG¤n.Y_x0002_AÀW9E´iØ@_x000B_âM ä}_x0002_AÇ£JwIð@µ}ÚÈú@fOë=_x001C_Ð@9(g$è¼ô@¦_x000B_Ô_x0011_øÒ@}H_x0018_\û×ô@^_x0008_-_x0010_-÷@~òWºý@_x0008_2\c_x0015_Áÿ@;Ã)£Íô@_x0013_»iÌeù@!ÔÒ_x001C_ËR_x0001_AWöh¦|ú@_x0003_¾_x000E_v(_x001E_ä@9_Óí1_x0002_A£¶Ù_x001E_R_x0017_A6ö_x0004_Î_x0002_¢_x000C_Azt_x000B_ç_x001D__x000E_AÂá7£_x001B_Ó@_x000C_ÆF"º_x0007_A;¼&amp;^_x0005_	nº_x0001_A@ï¬ëÙ@I_x0014_Üìÿ_x001C_ó@ÖqìåA._x000D_A!l!I+}_x0007_AÀ°_x0008_TËð@_x0018_æû_x0003_°ê@/O;õ¡ðõ@n&amp;¦ûqî@_x0006_¾8ìú*ú@ÔTï©Éð@h­·_x001F__x001C_ý@$0úvYÚç@_x0014_Â`æså°@_x001C_ë¤ÁÂ_x0006__x0001_A_x0014_¨ ~ÁÔö@¦ðüétû@Ï¾f»'C_x0016_AR_x000C_Í÷_x001D_ZÖ@Æ@üê[û@ùãÄ÷_x0004_A¹_x001F_ð\Yÿ_x0008_A84M¦¨õ@0ùÞú$_x0002__x000C_AáN÷øæ@_x0013_êPç_x0019_ñ@_x0005__x000D_ÁC^¼ê@¨ ¼ïJá@:ñâ§¬Õ@ ~þqÌÇÿ@#þtFä@°iÎ:ZÅÝ@	_x000B_ôìlYPÄó@´n817à@_x0014_çÓåÝ³ñ@xE_x0005_õ9Ûê@fjð7k×@_x0006__x0014__x0004_·_x001E_sì@_x000E_ôöI¯ø@Þ5e½_x0002_A£eD,E÷@¸ÔWîç@_x001A_þßLí@©¡èñý@|¡;°ÏQã@ËLMmgrñ@N xnßõë@ü2wü®é@_x0017_|î!­Åò@_x0014_ô_x0008__x001A__x0004_Aògò¡u_x0003_A¸HC_x0004_Ûý@¢¤LáÞ_x0001_A¾©¹ÉIî@Âf"_x0016_ê@%Êòu¡å@J¿)ÅÐÿÞ@_x001B__x000B_Z½ï@·_x000C_-`7_x0005_At_x0013_4Õlò@×uvÎÆâ_x0006_AbÓdspÜ_x0004_A4k·W_x0007_í@áb_x0012__x0003__x0004_"èù@^ñ;üùé@tÈñåå_x0015__x000F_AÖ·+_x0012_så@Ôp_x0002_£Ù&amp;ù@ºprK{_x001A_A+byöPõ@_x001A__x000D_fÈâæ@U.dÔW3ñ@FMñmÃí@	{Z¿²_x0013_÷@ZÎ¿_x001D_ñ@0\i÷ºû_x0011_A¾P¬Åø£æ@¾Û*¢kï@D¾ÍOónä@ÛÌ©_x000C_]Üù@;1Æ_x001B__x0011_Ô@Âc¥Ý´×@n¸ÌË_x0010__x0004_AÎ¿MÎôù@É_x0003_K±Éià@ÛÂvªò@&amp;öx_x0018_Õ@±_x0016_¿#Ü@&gt;û@_x0003_o÷@Câó®N6â@¿µ_x001E__x0018_Äô@_x001A__x001D_2è@ë@§p]8_x0007_Ab\_x0001_ø2Åý@Du"._x000D_ûþ@_x0002__x0005_®´×dÜ÷ô@;P¨Ä_x0003_A@âL·_x0011_A]/Öò,ÿ_x0005_A´*_x0014_ ícµ@_x000E_j=Ôwí@_x0008_×_x0001_-_x000F_é@Bf_x0016_¢&amp;_x0008_Õ@ÿ__x001F_£_x000E_@_x0008_AÐÖ½çò	AÓ¶úÀèô@p¨´ðÏ@seÊMø@ÝÕ&amp;sÿSö@`x_x0004__x0001_¯,ý@ !ïI®õ@&amp;_x0018_²ü÷_x0005__x0013_Aå-k_x0006_A_x000E__x0004__x0013__x0004_-Þ@ú_x001C_o[TOå@e+_x0014_4_x000D_(ô@h©}GEò@Ls}uNÛ@l È_|î@u_x0010_{8hÀ_x0002_AÃÖ_x0010_)hD_x0014_AÖ°3_x0012__x001C_è@ó&amp;_x0019_=´æò@êúÁóÄû@_x000C_R®mÒÙ@ëb:àñ@,ªò_x0001__x000B_R_x0003_î@_x0016_&gt;Ä_x0005__ï@=_x0006__x001C_²kæ@³_x0019_¨Ë#Ñ_x0007_Añ¦_x0002__x0017_Kcñ@ý_x001C_	ÒMHô@U¹éºá@/Dºûbó@&gt;?°à²ÝÀ@_x0015_÷H_x0011_Ý(ö@_x0013_]ÍÇ{æ@Ü;9 `~ÿ@:_x0010_ûÈ±ì@ë²_x0008_¶Âü@)Å¸ó¶ë@ÂÄ_x0013_ Ýð@ d$¦_x0004_ô@¦ó#YÍþ@_x001F_µÇ_x000F_AQ£ÇO5ö@²) p_x0011_î@OcBMtÎù@¤ß@_x0002_A_x001A__x001E_[&lt;| Å@Ï°[_x0018_T_x0012_A¥Pb¶^_x0008_Aµ{Ð¿_x0007_A»¸¾_x0019_o_x0008_Ag_sÚÀ_x0012_ù@¨z_x0006_Bûÿ@ÂËJ$ú2ó@^¥h§\_x0005_A_x0007__x0008_[_x000E_±º¨_x001E_û@À!V!þ_x0016_ë@L3yi¿LÖ@§9ñ ò@øRü¼EUî@Ü¢¾&gt;_x0018_íß@R»¿vA/_x0010_Aü¥rxß×Û@0õ_x000F_~èã@ _x0013_@_x000C_âÖ@dÎgw«ï@ÃnÙ_x001E_05ø@Øwjá_x000E__x001F_ð@Ú~®÷÷Aþ@ ù_x001D_L@ü@_x0014_ç÷õw_x0013_AHÎ¬=ù¿ì@¸_x0006_¸06_x0004_AïÍ°2è_x0007_AÜ_x0005_oF.m_x0005_Añ_x000E_x_x0015__x000F_\_x0007_A3¯q_x0016__x0015_A£±Mpøà@(!tV_x001C_ò@ìlMvö,_x0004_A8§_x0002_w_x0017_çí@â±Õ5x_x0005_Alêó_x0001_§_x0015_Aì`_x0003_w	HÍ@Ò=aë@b4Oãæ¤ê@¹sÛ_x0007__x000B_Ê_x0008__x0003_A£ñ_x0008__x001F_3_x0013_AL{_x0019__x0007_Á½_x0004_A_x000E_¡fó_x000E_»_x0007_ADWÑ,	ú@Þ:È\÷_x0018_ì@_x000B_Pr]ì@V³ÐjÖ@ÌD9ïå@ða}%´_x0003_A@,@ËÐ_x0012__x0001_AÄ»W­iÇ_x0005_AQÅ3¨U_x0007_A_x0017_´ô_x0017_ö@HT¡_x001A__x0007_ò@ê"Egð_x000E_A&gt;¨,2uíï@ë_å_x0018_z_x0002_A_x001F_0Ä_x0003_×Eö@R¥·ìôÿ@îØ²Ü@AÞ·¬t-_x0007_A®ùEþ(tÝ@´7Go¯_x0005_A_x0004_ð_x0008_RaÙ@_x0014_V[_x0012__x0002_A,îh|¥ë@Üâ*2Ëà@Õré_x0006_Aô_x0012_»¦ò@Þ_x0001_s²ôö@HªÐ_x001E_ìáþ@_x0003__x0010_ÎÎ_x0003_Amwx«Áõ@t_x001D_aÙ§î@psÿ_x000C_oý@Î®ì_x000E_Ð,Ù@°U3ÿR&lt;_x0001_AB¾Ó´_x000E_Kù@ÂFÛakç@NÞn_x0004_hÑ_x0008_A¿_x000F_Ê_x000D_»ô@p5SR_x0001_&amp;í@+Y!çâô_x0004_AÓa_x000D_íÞô_x0005_Aø`UqTô@ÎO©s­ñ@ú-äúÛ@æFuJ_x0016_ø@¨&gt;¡._x000E_ô@Ð±ÆÓ@zö@UsTVåô@N?[Gñ_x0002_AÖÚPH_x0003_oì@èÅ_x0007_ï­cð@Tv:_x0006_óÕõ@?,~_x0017_¼_x0012_ö@_x000B_füm]*	AZÛ_x0006_àß@_x0010_¡yþ×v	A &gt;¹pêÊ@¼¬î_x0013_=ÿ@Ò\ÿM_x0002_Yö@X_x0013_@5_x0004__x0007_I¾_x000D_AhJ]_x0013_Ø1ö@()uQÓ½Ú@¦ÜU3Ï;÷@?1Ó_x0014__x0017_§_x0001_A¸!;aº¨ñ@P®_x000E_ÙÐçõ@¢£_x0001_ÊÍ®Ú@GFyE_x0019_á@_x0008_ê´!g_x000C_Aé_x0004_¨û_x0005_åú@_x000E_K_x0011_ë&lt;û@l'Ì³ÝQ_x000D_A_x0018_òètLsß@v_x0018_$_x0007_*ø@ÅUlài$AÓE77îûô@_x001F__x001E_çZ~tñ@*_x001D_¦d,³_x0002_AUAM·þd	Aó°µJE_x001B__x0006_A_x001B_ØÚ¾H_x000D_ô@Ûé"]7 _x0008_A_x0019_ß²z¥_x0014__x0008_Aç_x000D_¸ÃÐ_x0003_á@cnçlç_x0005_AÊ?_x0015_Ú_x0008_¬_x0015_AØZ~ÉÆ_x0012_A_x000E_¢_x0004_BÈ_x0006_AÄðñÈ ´ò@pDÞìpMÖ@h[R|Æ'ã@_x0004__x0005_Ö`@R/´þ@yÿs´Dý@gi½Æ_x0002_AO7 ÔÌ¤_x0012_A_x0004_ 9_x001D_}%é@_x0004_À«`_x0016_Õ_x000B_Ah:(ZnR_x0003_AçÊÞ_x0001_AôubLcÒ@ê_x0013_cØWÒÛ@Ä_x000C_Â£oð@?qne:ù@ÓoÉÚ ¡å@`Ë84_x000B_ÿ@_x000B_f¬¥|ó@?,öÛ¤_x0001_A]WI«MËõ@W1N­®ð@òx*M¤û@«wwêÑ	_x0010_A_x000E__x001D__x0006_©_x000B_Ö@W_x000D_ÞëQø@íG%`61_x0004_Aï_x0012__x0017_Õ_x0003_ó@ö	_x001F__x000B_Òò@,¯èRô7ø@ñEýcÉôö@Z_x0010__x0006_h«oì@Ìov_x0011_RÔ@Ì_x0017_Â?²HÒ@_x001C__x0016_zXï@:J_x000E__x000F__x001B_á@4^_x0005_(Ìý@æ_x0018_\«à@ê«î§ø@¼_x000B_\&gt;ûÝ@ØUùÄþ@è_x0019_GÜò@:)×Y_x0003_A97É-_x0004_ø@_x000F_&lt;q[Mèæ@CdÃ_x0004_A2@9*Èâ@,_x0018_|_x000E__x0001_ñ@H-ö¥)7ú@0×¹ÃNì@Þó&lt;ht-ç@^_x0013_ç¤Íbù@øÚ­_x000F_v÷@_£$-_x0004_AÔ_x0003__x0001_A$üÿ	µáç@¡ý}»_x000D__x0010_AntÌ_x0018_ÿ_x001B_ö@_x0018_"_x000C__x000E_k[õ@&lt;_x0018_BQÛý@ÍuÀÏ¸èù@L_x0012_´_x0002_4_x0003_AÝÜÉ_x0014_îÁ_x0001_A?ßà»ÎÑö@ÒZ_x0007_ê_x0010_Aô_x0008_{îJù@5_x0004_a_x0012_5¸_x0006_A_x0003__x0005_&gt;þLaçl_x0004_A)ÅçñQ_x0007_A_x000D_pÔÜ_x0002_{_x0003_Am_x0006_Y_x000C_´«_x0007_AlÝ`_x0006_Ð1ö@hÇQ-&lt;úÙ@Wk"xwõ@Ã&gt;vÝb=â@ÔËBwt_x0003__x0006_AØ[mß_x0004_+ñ@ LÐlyß@I*_x001A_zýXú@!+-ßH÷õ@\G/ÖU_x001F_A_x0008_[ìÿÌì@ÎØszØ@ j,_x0012_±3ê@}Ä0_x0019__x0001_AÅ¼(n'_x0002_AÚ_x0013_a_x0010_ð@Ì_x0004_á©ió@_x000C_BJÝwdþ@å;_x0003_²±_x0001_Aîã³©|h_x0006_A¸¸ÐKUg_x000D_AÕwë{_x0012_An_x0003_z¤kå@.ñÃ´_x0007_Aìà_x001D_æ«ï@%·0&gt;É:)ALC0_x001B_ùÁõ@qUW_x0005__x0006_TOù@_x0002_Ê.ÿ_x0002_Ë@4¬ñìåý@xª´õHç@Ö,ôtùþ@â¨_x0011_e,¶ÿ@cõÄ_x0005_A&gt;©q:qº_x0005_Aëb_x000C_y;_x0012_A:|R]¦þ@Mû-Ì_x0011_¿_x0011_A®¹_x0006__x001F_2ü@Üd[:~_x0004_AR_x000B__x001B__x000C_y³ý@¨}Âöð_x0002_÷@ÔÃNvé_x0001_A5Ã·:#_x0010_AF[ÊW//_x0012_AX÷EV_x0003_A{öSJj_x0005_Aû*Ý_x001F__x0013_AW_x0012__x0001_ñ@_x0003_ÍÈ_x001E_©õ@ÿ	è_x0019_ü@6Aè3àà@ªOvÌé@ªF¾ÿ_x0012_AÎ¢[´ýÁ@Ë_x0013__x0006_v=ñ@Ð üÍ_x0010_"ú@_x0011_d{þûð@r$¥a_x0001_ê@_x0001__x0006_îèå_x0001_jk_x0008_AeA3×ù@H_x001E__x000F_+âVã@_x0003_ÊnvS_x001B_	AÌ$æa_x0017__x0004_A_x0011_KI"_x001F__x0013_A_Ý]RÎNâ@w$Ìö_x0015__x000B_AÕ@_x0011_ìã@°ÌÍ_x0019_(î@ÂÁÌ_x0003_Íä@u_x0003_S~_x0011_Aµ_x0003_ÇiFôð@a/&lt;Ïæ@:òô_x0016_ô@hµ_x0008__Ö_x0007_AæºmA~Æô@,jP_x0017_Úò@ó_x000D_9Ñ_x0002__x0014_AÜr_x001C_vÔ@ue5Ì_x0007_A¦º/ÿ_x000E_3_x0007_AT%#ËWLô@HÃ«t¢í@p_x001C_¡P"}%A{J&amp; &amp;á@_x0003__x000D_û÷Ü_x0018_å@vÅ²_x0016_L·ô@©n_x0005_â_x000E__x0004_AÕ=½­Åø@¤WºOëþ@@è_x0017__x0003__x0001__x0005_nö@Zøâ_x0014_rÖ_x0006_AÝ0Å_x001C__x0012_Ò_x0003_A¬¸^2ý@®ú@TØõ@R/ð@ %cÚGï@Ö _x0002_êª_x0005_Al0¹A^ðè@Òg ;b_x001C_ù@WÈ(_x001B_A¨°Ð[ss_x000B_Aácè_x0016_Þú@$[_x0012_V0õ_x0003_A*_x0014_þ¡ºG_x0006_AÏ_x0013__x0012_øùs÷@©8õxQæä@Ð Ö_x0013_A~£_x000F__x0016__x0001__x000C_A_x000D_±£æg_x0010_Aì_x0016_ëÂ¼ô@_x001A_z#ëzö@_x0013_7!¦+1_x0008_ADÇ-^è®è@_x0012_ó=ffyÿ@¾_x0001_'_x0019_LþÓ@a_x001E_v(C_x0016_A_x0004_ r¡ó@E_x0016_@o_x001C_â@æó$í³Eä@#'¡c_x000B__x0004_Aãp0uô@_x0003__x000C_]Ãçº_x001C_-ò@½Ü°ÓÃó@R_x001B_KÊ£î@[ÔÌÁ_x0004__x000F_ö@¶kû_x000B_£_x001D__x0001_A_x0002_ê¥¿àÙý@²zp¨#ù@[#øYsø@µ}æEµ}ä@_x001A_MY«*gí@¸¶ósÛó_x0007_AhÜé_x001B_ä@  ¾JäSø@ûE _x0004_×¼_x0005_AZmv¸´@õ@è_x0011__x000B_Jæ@_x000C_V%Pÿ_x0005_Aw¨v_x0006__x000C_A\·ùøö_x0014_Ap¹9»Nù@¨_x001B_ÔÌ+ÊÍ@_x0012_^Xá@J/s_x0004_4á_x001B_AøK8L}6Ï@ÄÿQ~Ôdÿ@¸Ûô	iæ@2©ÛÕé@kX¸@\_x0002_A_x0015_û­¦&lt;_x0008_A¬ª2eÁá@»Ñäïw{_x0010_Aí¨'_x0003__x0007__x0002__x000B_Aß~_x0012_5õ*ô@ÜØ°¬ó@s_x000B_ÿ¸ÓEõ@_x0010_µ5\_x0004__x0007__x000E_Aär_x0015_\Ùø@q+Z_x0010__x000B_~_x0003_Aþ²ã_x0017_ø@¾_x0018_nå_x000E_Ý@¿ìË$ßÁâ@(1p_x001B_(,_x0001_AT_x0016_5^­y_x000E_A(ÂyÿF_x000B_Aø_x000D_78ÛJØ@&amp;/Wü@_x0004__x001F_lMP_x0006_A¶_x0011_MÕQ¡õ@ï6_x0018_Z]_x0003__x0004_A*_x000F_ámá9Ù@Ñ_x000E_º´¿_x0010_AÓÓXõÒ¤_x0018_AÍnI¸jÊ_x0004_AT}_x0002_üïPë@Ï_x0006_C©¹)_x0004_A&lt;ô§Ç;_x0006_Aà_x0017_W|Lö@åÛ"üö_x000C_A:Ôp&gt;ñÐ_x001A_ALÞøjÕæî@ÛqªK·_x0005_A^àÌ²_x0004_ã@Ò_x0016_NX;ÑÒ@_x0002__x0008_ág´ìA]ñ@Ç _x000B_]:	A&amp;{É¾×ÓÞ@_x0018__x0002_hnÇxû@Ò^_x0002_%8æ@6rIU+_x001B_ç@\ÿ¯_x0007__x0010__x000D_ANÌüÌÒÇ@Z"(¾Þû@d+û_x0002_åWþ@ø_x0012_U(_x0010_AÎ]¢YUØ	A,öä	A?ø@Ö«öyÿÍð@(_x000D_Cdµð@Ä1Õ/ç@	A_x0004_RÓ_x0003_ð@S¥ éãI_x0010_A_x0018_8dkþ@¦è´Å«°ò@.Îé¼3ù@äæéÍ}ä@^æúÞ_x0006_¦_x0005_A§)tÅm_x0003_AißLVñ_x0001_AWµZa$æ@°#ÇE×_x0015_ñ@èøÜ_x0015_ÞÞË@ðo;9ûFé@¢#èÆ«ýï@£7dN_x001D_ô@!	Ö_x0001__x0004_æÉã@¸È&gt;_x0013__x000C_A_x001A_³_x0016_amÛ@_x0006_éÙ_x000E_õáÑ@NTB_x0006_X_x0010_î@¾ê´vÛÈî@èù_x000C_Cp_x0018__x0005_AÊHñ¿Î_x0001_à@¤¤_x001F__x0016__x0004_ô@âµÜÉú_x000F_A¾²nqØî@_x001E_ª_x0003_ÙYùñ@§Z7T	Aæ[Á¢ö@ê8Oüì_x000B_í@(`2ï_x0011_AiÎà©cë@°vL6_x001B_ó@xÓZ@ê@x³·¤Câ_x0001_AñøD_x001E_Arì-¢ð_x0006_AQ_x0015_=Ål_x0011__x0002_AÑÒ_x0001_bà@£³Ñ¶pØ_x0015_AÊó±_x0017_÷@!K0B_x0013_A~e_x0018_Ó³ö@%_x0003_xûÑ_x0001_ArÖÈÛô_x001D_û@ýå¼_x0011_%³_x0002_AL)p§{D_x0014_A_x0006__x000B__x001F_}ØJö_x0006_A_x0004__x0016__x0006_5:¢_x0002_APu_x001A_[Xý@ `Øb_x0003_Aw%[IÕ_x0011_Abk°c_x000B_A6ê_x0013_×_x000E__x0011_AÊí_x000E_åë_x0007_A	)Ù)_x0001_AÖ,ö4alþ@zF_x0011_ÚE²ù@a;Ã{3õ@XgÉf_x0008_½ë@G´º@à@ð-àÁó_x0005_A_x000C_4ÖëäÇ_x000B_A?Ç¬Cº_x0004_A¨ÛARÛÛí@_x000F_iÈ_	_x0007_A`¶jÔ û_x0010_A6½vr¦»Ô@ò*ÛáØë@_x0010_A¡Íô@zöA4Ãò@Ç£½tEÀ_x0002_A¾^¨_x000D_hgô@_x001E__x001A_qZqü@öó	:îxÞ@_x001C_¬_x0004_Lpè@~p9aùÏ_x0001_AÀ¨W_x0011_^!_x000E_A)M_x0002__x000B_ãò@¤_x001D_Y8ð×_x0002_AéWXÚü¿å@¨§Qî'e_x000E_AÃD_x000D_$_x0013_Ä@ñúH`_x0001_A:_x0007_T_x001E_WÝö@Æ_x001D__x0018_Xµü@¢WÛP[û@_x0012_?ú__x001C_¶Ö@¾2Å_x0019_¥ô@#©À-_x0007_ó@¶Æ_x001E_ófïê@bÒó_x0007_a_x0006_ò@QAï9-ª	Aâ_x0002_ß_x001C__x001E__x0014__x0001_Atç`V_x0017__x0002_A¬5pZ®Ó@Øx`ù¸þ@%j]¯uÆä@Ö$ü_x001D_1÷@_x0005_¾Ë_x001E__x0014__x0007_A#ñ:l_x0007_Ar;'ì'¿í@[MçÑ_x0017__x0016_A]]'_x0004_ú;÷@éjÊÁä@e%ÇÅI_x0003_A54Ñ_x000E_½ö@µ_x0016_(YÛ³æ@_x0017_M ¥g_x0013_A YXa_x0008_A_x0004__x000C_J¯â['ü@å_x0010_^	2üö@:.Óù@&gt;_x0003_i¹¹&amp;ê@_x0019_ö¾.8ò_x0004_Ao«ù4cå@_x0005__x0007_ÕÇy_x0001_Al±?Úäì@.Bäe_x0016__x0012_A5_x0001_ûàJRñ@Eÿ=ñDW_x0004_A»,hµÆMã@fë_x0014_ÿ\î@ _x0001_þ$2_x000B_A®Öv_x0010_»@_x0005_Akv_x000F_°q_x0019_A#¬Û7ý@Í$²s_x0007_&lt;ô@h¨_x0006_²2!ß@à=FS_x0008_Aêÿh5§_x0007_õ@³_x0016_ä@ó@nm_x0013_·&amp;ÿó@è_x0015_a_x0014_Ïo_x000D_AlÄ¶§_x000E__x001E_Ó@P¸¢îh×@V_x001E_»V§ì@ÜPÚ@s ±)õ_x0008__x0019_Aw_x0010__x0002_%X_x000B__x0001_ArOýÏ¤qý@~_x001C_²B_x0005__x0008_Wpû@_x001A_6^_x000D_]®û@ü×ìËø;ð@_x0015_+!`Ù@@ÜêÄr4à@õ³ªãÿ@¾bÑ_x000B_5í@_x0004__x0014_&amp;u_x001C_A*rï°êH_x0004_A¾Ú&gt;JgÌ_x0003_A_x0006_n_÷Òjà@~_x0014_©ÿÚá@Æ'_x0003_nÐ¯ñ@]dÉÅö@_x000B_u3`xù@fp½Qâð@¾¬g×Ã=þ@&gt;YGÉé_x0005_Aª8ê^ÿê_x0001_A°êo¡ýó@zMuRï/_x0014_A *_x0007_t¾ê@Ú_x0006_·ïô_x0015_ü@¯íí+g_x000C_A6M}¸¸ñ@ÅÃÂFáîó@_x0005_·¬rB_x0005_A_x001B_³.Tá_x0002_AjB:ÿ­'_x0005_A\k)Çûê@´WáÝ_x0013_í@ÙE#!¹ò@_x0001__x000B__x001C_«6ª_¯_x0013_AÿZM«Ñqæ@Ð_x0012_\ìîÐ@Pñôdýðÿ@ÄYå_x0010_÷ý@Ò_x0014__x0004_Â1;ç@!)_x0007__x0019_ø@ºî	C0_x0001_A xI_x001B_¸eç@ÐP×±|í@_x0002_T¬ú7cê@,Úz^ý@b¢_x001C_Æ@ÎÁ_x0005_ýmq_x0016_AòRö×_x0011_MÅ@4^Q·³xÓ@àÂí,»OÑ@°Ðà_x0008__x0007_Û@_x0011_là7è_x0004_ArJCãÃU_x000C_Aûátî¼_x0001_ó@î$çÓ!_x0003_ç@_x0012__x001F_­ùô×@Qs:JÒË÷@u+Ä_x001F_æõ@_©dà-oñ@ÛM¹äý_x0011_ð@Ñ/û_x0004_çò@#p0ñXMð@Ê/JFéûü@¯s_x0006_ðò@V¥&lt;_x0011__x0006__x000B_3§Ü@_x0010_Bå)bû@^áL_x000B_Mê@fV6?û@¿_x0010_3ÛTö@ß¢Ã²=ï@0+½ï4è@¢¡_x001A__x0003__x0004__x000F_æ@¸ÉXãfÉê@ðEÈñæ(þ@Jwýmëí@cnÉÕ7_x0012_A%læ Ý@À·\í¾×å@_x000C_oñÌ@Oýmm]_x0003_A¼óâ@ôÜ?P_x0011_A¯J¨_x0005_zçú@8"_x0008__x000B_A_«cñâ@(£D¯ôÐð@¿_x001D_wÐ}_x0005__x0017_A_x0010_4_x0001_M_x0019_â@_x0002_XRéÿ@IüÏÝ_x0010_úõ@Ï®_x0007__x0005_{%	A_x0002_Ót_x0002_úÞ@	_x0008_ Ê½f_x0018_Ab¯ÖB_x0012_ï@§ºk"_x0017__x000C_A¥Î@Ñ½_x0013_A_x0002__x0004_¿ö_x0005_%±Q_x0004_Ar)Ê²p_x0002_A`Öhé@¡Iï&lt;?;ã@2ÜªWÔ4ë@ÑÀ^9_x001D_A¨`éçè@_x001F_|ÉÛ8íñ@à5,.¶ó@®äëvsú@ÁQf¢{aö@´ØÕ£Äóø@;£¸^_x0002_AÊÞ_x0008_)äÁÿ@¹(_x0006_Xú3ò@_x0003_Ük_x000D_._x000B_A{ïInbãâ@0·òfü@xÊº_x0008_Á	A[wB¢$bæ@ÌW_x0002_Ø·_x0001_A *_x0010_´!Ç AQ ²ðád_x0005_A_x0008_?*7,'ö@VÏ}ß´ß@_x000C_b%Cw¹à@g6F)_x000F_)ó@ã5Ê	ö@æÈN8_x001A_ò@°hP	cì@zÎ`«\þ_x0006_A SÊ_x0003__x0007_×=ò@£üD_x001A_fã@P2d_x001B_Rÿ@u_x000F_ÒGáå@kÊE¦;Þ@;)pÛîõ@"cÉñ@Ò_x0017_&gt;5ÃÒ_x000D_A2£w!.Õ@xg_x000C_,#aè@_x0002_­ýp¯¨ü@.ÂÂÑûÛç@é_x001E_Ð} ×_x0002_A¾Fö_x0019_#_x000E_è@´_x0011_]A_x0004_AØ2é{ú_x0004_AØ_x0013_Ð6¶ã@êZu3®å@n¯XÕÇ_x0005_â@Dÿi_x0002_A w@_x0018_ù_x0001_Aí5p|1_x0001__x000B_AXæ&amp;u¡_x0007_þ@vð¼Û_x000C__x0006_A_x000E__x001B_Gkfï@{ÅmÑWüã@zD,~l¹_x0016_AÏ¬ß_x0017_:_x0003_AÎæ9(Ä_x0008_Aâxà_x000E_ê[â@_x0003_ñÃd÷@j_x0015_£[ì@_x0001__x0005_Ú±ÌòAÿ@N_x001F_ÿ$õÉ_x000F_AA~_x000E_Õó@ðpë¸C_x000E_A_x000E_V[²é@ ¾Æäî_x0005__x0002_Aö$vª±Õ@ìô"÷Å5á@ _x0002_¯¸_x0011__x0004_Ai_x0001_È_x0005_«_x0010_Aü_x001D_ða)Öè@û×»ýø_x0008_Apy&gt;ÑR¤þ@Z_x0005_¦=3iî@©2mgÈ_x000C_A2;S_x0016_õ@RJIdâÌÜ@LìÖ_x001A__x001C_ë@ÖÆq®ÿ@úØj_x001F__x0019_"ì@ùÀØr2_x0019_õ@&amp;gµM_x0008_Aävöe:Íû@Ò®Å_x000F_Õþ@¤úÇòù]è@â_x001D__x0008_Üa_x0001_AøÔcÏÂÝ@Ö&amp;z¯_x0019_Aôjb_x000F__x0005__x0003_A"ù0_x0008_ð_x0001_AmgB+Õ¬_x000D_AC»ôú_x0003__x0006_­õ_x0002_A,Z}¤6åï@ä/Sµ_x000E_üí@9:ìð_x0003_APÿ_x001F__x0019_SÞ@½_x0003_³¾°_x000C_A_x0017_^_x0011_û÷@!uÙ_x0011__x000F_w_x0005_A*ö¥!ÿú@Â¨Ò'÷@±®i`û_x0006__x0005_A"_x0014__x0016_p×¯_x0003_A_x0002_?Ç_x001A__x000C_ð@PCI ð@(s_x0017_·Zé@§0#_x0008_Áý@i¯³Îßñ@5ÞÑM\¸ä@ùGç&gt;â_x0004_A7qW4³Kö@_x000E_Ô_x001A_Kß@_x000C_ë/+Õã@`ð_x0005_jâð@tS¹OÂáû@_x000F_Q_x0008__#_x0007_A!b_x000F_Ùð@OÃ_f&lt;Õ_x000C_A"Nzå_x000E__x001B_Ø@r_x001F_m_x001A_{_x0006_AL}m_x0001_©sÈ@Ñ_x0010_H7_x0005_Aº[#"Û@_x0006__x0008_,_x0015_)Ì©_x001A_Aj¾¯éb!_x0003_Aø¤xS_x000C_÷ú@êÝt_x000E_û@ÈÅ_x001B_b(æ@Ø_x000E_¦/s_x0007_AlÕ_x000C_\²\î@ÁØï/v_x0002_A?Ü±:¿:_x0008_ABuã@_x000C_Ê@Ê_x000F__x0011_¹Úú@¡®¸É®bä@ï'e	Ïpó@m_x0001_p·_x0004_Q_x0005_A_x000E_I¡ÅÕî@GÐ_x000D__x0018_=_x0002_AX_x001D_Î(LÚ_x0001_A×´gîL_x0002_Aj²0_x0006_Bè@jÅrÅ_x001E_Èï@ÇDÒzÎ¨_x0004_Aä_x0017__x0017_·_x0014_¢ì@ç ÊcÆ_x0018__x001E_A|mº_x000B_ÿ¾ç@_x0006_Ö¬K_x0019_ý@¶5:D*ÿ@^eeº£`_x0010_A_x0010_L_x0013_c_x000F_Aâ9ï°3ó@\_x000B_£¥{Gë@Q¡L_x000C_ô_x0002_AâwvN_x0004__x0007_¾âê@å\kÊ;_x000F_ñ@·%1sså	A$¿Ù_x0002_ã_x0003_A!_x0001_`¿Â_x0008__x0008_A_x0004_LÉ&gt;úç@dS_x001B_q9Àè@_x0019_§;_x0001_A&amp;_x000C_p?âý@ª*=©K_x001B_ÿ@6°Ááõ@°Gä+Nû@^à³*ÖÁü@_x0010__x0018_bt_x0005__x0005_AÃ_x0019_£ËY_x001F_å@_x0006_«:_x0018_e§ç@OXÉÓ0û@{_x0010_á_x0017_5}ø@z¯:nSòý@_x001E_S$+°_x0006_A_x0007_ü¯ñ0×@Õ_x001F_®pÕóñ@¶_x000F_1;Eqç@×¹jª0ëö@é_x0007__x001A_ï}ò@Å1Ö_x001F_Pjù@_x0010_Ö_x0013_k,ð@Ñ,jM(ÿù@Ì-&gt;GEñ@¨Ðª_x0019_2ð@_x000D_ÿxxß)_x0002_A ¥sýë@_x0002__x0004__x0001_:2_x0001_A_x000E_³¦µÕ\Ý@ûÜ_x0003_Ðß@rÆý6½Ï×@_x0008_ß-®_x0011_A_x0003_æ}_x0019_ÿùø@_x0017_s=H[¸÷@È}×6_x0003_A_x001C_·ÃLZø@_x0006_9)_x0007_?å@¨ýD__x001E_Oí@HÃz2þ@âx_x0018_ú@°m/ú	Aè_x001C_åäé_x0003_A_x0003_]ÇVô@:_x0006_.à)_x0006_A_x000D_]lÐ®_x000B_A;¹pR_x0001_A¬fK£ßë@NÙß°úâ_x000D_Añu _x0003_®ôù@_x001A_Þ¢ÔwÈÖ@iÓE_x001B__x0003__x0003_Ax_x000F_ô@Ðô_x0018_`Ç|_x0003_AµiI&amp;:ô@J(ùÕ@G_x0001_A#_x001E_ø7è_x0004_AK~SååÀó@`Ìé4tÁñ@_x0008_¦ú×_x0001__x0004_û_x001C_í@ö×_x0002_{¸7é@óÐ(j_x0003_Îò@'5ñ¢µ}ð@¢·`)U¼ì@à¼íQ_x000B_ì@c@ú_x0003_ô@n=å?_x000F__x001F_è@_x0001_Õ²&lt;]ð@H¸_x0018_¡Î_x0016_ARJ©_x000E_A;~*âm_x0005_A²9_x0017_y¶Ú@ÜÏ6y ü@HBr£º_x0010_ò@1{ªÁ_x001A_ñ@ _x000D_ÂzZ©!Aj[íuî\÷@ß{îcuÍõ@_x001D_¼b³Î_x0006_AøUß+¶_x0015__x0003_AKoý¹_x0008_AD¬$¢_x0014_A§¶&amp;Â79ô@~Ûù~_x0015_AÒJsÄû@=át_x001B_ ð@_x000E_j7\:bñ@,_x0003_iüàÍ_x0005_A%°=¥Fêø@Hªõ_x001D__x0001_A8öÅ"QÈ«@</t>
  </si>
  <si>
    <t>76465f3140d815c9c89659c8575cb2f00|1|76153|04312de8e790302fede43bafda3b45a1</t>
  </si>
  <si>
    <t>GF1_rK0qDwEABwAuAQwjACYAOABJAHUAdgCCAI4ADAEpACgBLQD//wAFAAABAQEAAQQAAAAAATAAAAABC05FX0JhZF9BcmVhAQABAQUAAQABAwEAASJ7TWVkaWFuLC1QKDEwKSxQKDI1KSxQKDc1KSwtUCg5MCl9/wEBAQEBAAEBAQACAAEBAQEBAAEBAQACAAWeAAK0AALLAALhAAL4AAISAAtORV9CYWRfQXJlYQAALwECAAIAEwAMTkVfR29vZF9BcmVhAQElAQIAAgASAAtTV19CYWRfQXJlYQECTwECAAIAEwAMU1dfR29vZF9BcmVhAQOMAQIAAgAQAAlVcGRpcCBvaWwBBCcBAgACABQBHgEBAQIBmpmZmZmZqT8AAGZmZmZmZu4/AAAFAAEBAQA=</t>
  </si>
  <si>
    <t>GF1_rK0qDwEABwAxAQwjACYAPgBTAH8AgACMAJgADwEpACsBLQD//wAFAAABAQEAAQQAAAAAB0dlbmVyYWwAAAABD05FX0JhZF9BcmVhX0dhcwEAAQEFAAEAAQMBAAEie01lZGlhbiwtUCgxMCksUCgyNSksUCg3NSksLVAoOTApff8BAQEBAQABAQEAAgABAQEBAQABAQEAAgAEpQACvwAC2gAC9AACFgAPTkVfQmFkX0FyZWFfR2FzAAAvAQIAAgAXABBORV9Hb29kX0FyZWFfR2FzAQElAQIAAgAWAA9TV19CYWRfQXJlYV9HYXMBAk8BAgACABcAEFNXX0dvb2RfQXJlYV9HYXMBA4wBAgACABcBIQEBAQIBmpmZmZmZqT8AAGZmZmZmZu4/AAAFAAEBAQA=</t>
  </si>
  <si>
    <t>Bcf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</si>
</sst>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2" fillId="4" borderId="0" xfId="0" applyFont="1" applyFill="1"/>
    <xf numFmtId="0" fontId="0" fillId="4" borderId="0" xfId="0" applyFill="1"/>
    <xf numFmtId="1" fontId="0" fillId="4" borderId="0" xfId="0" applyNumberFormat="1" applyFill="1"/>
    <xf numFmtId="0" fontId="2" fillId="5" borderId="0" xfId="0" applyFont="1" applyFill="1"/>
    <xf numFmtId="2" fontId="0" fillId="5" borderId="0" xfId="0" applyNumberFormat="1" applyFill="1"/>
    <xf numFmtId="0" fontId="0" fillId="5" borderId="0" xfId="0" applyFill="1"/>
    <xf numFmtId="0" fontId="2" fillId="6" borderId="0" xfId="0" applyFont="1" applyFill="1"/>
    <xf numFmtId="49" fontId="0" fillId="6" borderId="0" xfId="0" applyNumberFormat="1" applyFill="1"/>
    <xf numFmtId="0" fontId="0" fillId="6" borderId="0" xfId="0" applyFill="1"/>
    <xf numFmtId="0" fontId="2" fillId="7" borderId="0" xfId="0" applyFont="1" applyFill="1"/>
    <xf numFmtId="0" fontId="0" fillId="7" borderId="0" xfId="0" applyFill="1"/>
    <xf numFmtId="0" fontId="1" fillId="0" borderId="0" xfId="0" applyFont="1" applyAlignment="1">
      <alignment horizontal="center" vertical="center"/>
    </xf>
    <xf numFmtId="0" fontId="1" fillId="0" borderId="0" xfId="0" applyFont="1"/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1" fontId="3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1" fontId="0" fillId="0" borderId="0" xfId="0" applyNumberFormat="1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2" fontId="0" fillId="0" borderId="0" xfId="0" applyNumberFormat="1"/>
    <xf numFmtId="1" fontId="5" fillId="0" borderId="0" xfId="0" applyNumberFormat="1" applyFont="1"/>
    <xf numFmtId="49" fontId="0" fillId="0" borderId="0" xfId="0" applyNumberFormat="1"/>
    <xf numFmtId="0" fontId="0" fillId="8" borderId="0" xfId="0" applyFill="1"/>
    <xf numFmtId="0" fontId="2" fillId="8" borderId="0" xfId="0" applyFont="1" applyFill="1"/>
    <xf numFmtId="164" fontId="5" fillId="0" borderId="0" xfId="0" applyNumberFormat="1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law vs 3 segment (Black Oil)</a:t>
            </a:r>
          </a:p>
        </c:rich>
      </c:tx>
    </c:title>
    <c:plotArea>
      <c:layout>
        <c:manualLayout>
          <c:layoutTarget val="inner"/>
          <c:xMode val="edge"/>
          <c:yMode val="edge"/>
          <c:x val="0.13282701085585275"/>
          <c:y val="0.11543911949277945"/>
          <c:w val="0.76273686762937543"/>
          <c:h val="0.7375604592635806"/>
        </c:manualLayout>
      </c:layout>
      <c:scatterChart>
        <c:scatterStyle val="lineMarker"/>
        <c:ser>
          <c:idx val="0"/>
          <c:order val="0"/>
          <c:tx>
            <c:v>Data</c:v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12107713127619357"/>
                  <c:y val="-5.7418964604733148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'[1]Black Oil'!$E$2:$E$17</c:f>
              <c:numCache>
                <c:formatCode>General</c:formatCode>
                <c:ptCount val="16"/>
                <c:pt idx="0">
                  <c:v>1055538</c:v>
                </c:pt>
                <c:pt idx="1">
                  <c:v>564463</c:v>
                </c:pt>
                <c:pt idx="2">
                  <c:v>540601.25</c:v>
                </c:pt>
                <c:pt idx="3">
                  <c:v>588485</c:v>
                </c:pt>
                <c:pt idx="4">
                  <c:v>588058</c:v>
                </c:pt>
                <c:pt idx="5">
                  <c:v>65211.30859375</c:v>
                </c:pt>
                <c:pt idx="6">
                  <c:v>59621.2890625</c:v>
                </c:pt>
                <c:pt idx="7">
                  <c:v>66378.328125</c:v>
                </c:pt>
                <c:pt idx="8">
                  <c:v>64616.5625</c:v>
                </c:pt>
                <c:pt idx="9">
                  <c:v>707574</c:v>
                </c:pt>
                <c:pt idx="10">
                  <c:v>887906.75</c:v>
                </c:pt>
                <c:pt idx="11">
                  <c:v>881923</c:v>
                </c:pt>
                <c:pt idx="12">
                  <c:v>30403.05859375</c:v>
                </c:pt>
                <c:pt idx="13">
                  <c:v>27327.05078125</c:v>
                </c:pt>
                <c:pt idx="14">
                  <c:v>44375.99609375</c:v>
                </c:pt>
                <c:pt idx="15">
                  <c:v>29913.103515625</c:v>
                </c:pt>
              </c:numCache>
            </c:numRef>
          </c:xVal>
          <c:yVal>
            <c:numRef>
              <c:f>'[1]Black Oil'!$C$2:$C$17</c:f>
              <c:numCache>
                <c:formatCode>General</c:formatCode>
                <c:ptCount val="16"/>
                <c:pt idx="0">
                  <c:v>1368458.625</c:v>
                </c:pt>
                <c:pt idx="1">
                  <c:v>553723.1875</c:v>
                </c:pt>
                <c:pt idx="2">
                  <c:v>510696.78125</c:v>
                </c:pt>
                <c:pt idx="3">
                  <c:v>443729.78125</c:v>
                </c:pt>
                <c:pt idx="4">
                  <c:v>440492.84375</c:v>
                </c:pt>
                <c:pt idx="5">
                  <c:v>50841.265625</c:v>
                </c:pt>
                <c:pt idx="6">
                  <c:v>50027.421875</c:v>
                </c:pt>
                <c:pt idx="7">
                  <c:v>49170.9140625</c:v>
                </c:pt>
                <c:pt idx="8">
                  <c:v>48725.93359375</c:v>
                </c:pt>
                <c:pt idx="9">
                  <c:v>928110.75</c:v>
                </c:pt>
                <c:pt idx="10">
                  <c:v>928050.8125</c:v>
                </c:pt>
                <c:pt idx="11">
                  <c:v>862690.0625</c:v>
                </c:pt>
                <c:pt idx="12">
                  <c:v>25045.763671875</c:v>
                </c:pt>
                <c:pt idx="13">
                  <c:v>24681.810546875</c:v>
                </c:pt>
                <c:pt idx="14">
                  <c:v>24332.451171875</c:v>
                </c:pt>
                <c:pt idx="15">
                  <c:v>24305.552734375</c:v>
                </c:pt>
              </c:numCache>
            </c:numRef>
          </c:yVal>
        </c:ser>
        <c:ser>
          <c:idx val="1"/>
          <c:order val="1"/>
          <c:tx>
            <c:v>Max</c:v>
          </c:tx>
          <c:spPr>
            <a:ln w="28575">
              <a:noFill/>
            </a:ln>
          </c:spPr>
          <c:marker>
            <c:symbol val="square"/>
            <c:size val="2"/>
          </c:marker>
          <c:trendline>
            <c:spPr>
              <a:ln>
                <a:solidFill>
                  <a:srgbClr val="C00000"/>
                </a:solidFill>
              </a:ln>
            </c:spPr>
            <c:trendlineType val="linear"/>
            <c:forward val="400000"/>
            <c:intercept val="0"/>
            <c:dispEq val="1"/>
            <c:trendlineLbl>
              <c:layout>
                <c:manualLayout>
                  <c:x val="-7.5083835494345982E-2"/>
                  <c:y val="4.6021839862609756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 b="1">
                      <a:solidFill>
                        <a:srgbClr val="C0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'[1]Black Oil'!$S$2:$S$3</c:f>
              <c:numCache>
                <c:formatCode>General</c:formatCode>
                <c:ptCount val="2"/>
                <c:pt idx="0">
                  <c:v>0</c:v>
                </c:pt>
                <c:pt idx="1">
                  <c:v>710000</c:v>
                </c:pt>
              </c:numCache>
            </c:numRef>
          </c:xVal>
          <c:yVal>
            <c:numRef>
              <c:f>'[1]Black Oil'!$T$2:$T$3</c:f>
              <c:numCache>
                <c:formatCode>General</c:formatCode>
                <c:ptCount val="2"/>
                <c:pt idx="0">
                  <c:v>0</c:v>
                </c:pt>
                <c:pt idx="1">
                  <c:v>920000</c:v>
                </c:pt>
              </c:numCache>
            </c:numRef>
          </c:yVal>
        </c:ser>
        <c:ser>
          <c:idx val="2"/>
          <c:order val="2"/>
          <c:tx>
            <c:v>Min</c:v>
          </c:tx>
          <c:spPr>
            <a:ln w="28575">
              <a:noFill/>
            </a:ln>
          </c:spPr>
          <c:marker>
            <c:symbol val="triangle"/>
            <c:size val="2"/>
          </c:marker>
          <c:trendline>
            <c:spPr>
              <a:ln>
                <a:solidFill>
                  <a:srgbClr val="00B050"/>
                </a:solidFill>
              </a:ln>
            </c:spPr>
            <c:trendlineType val="linear"/>
            <c:forward val="500000"/>
            <c:dispEq val="1"/>
            <c:trendlineLbl>
              <c:layout>
                <c:manualLayout>
                  <c:x val="6.39043715041238E-2"/>
                  <c:y val="4.8846332480044906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 b="1">
                      <a:solidFill>
                        <a:srgbClr val="00B05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'[1]Black Oil'!$S$5:$S$6</c:f>
              <c:numCache>
                <c:formatCode>General</c:formatCode>
                <c:ptCount val="2"/>
                <c:pt idx="0">
                  <c:v>0</c:v>
                </c:pt>
                <c:pt idx="1">
                  <c:v>585000</c:v>
                </c:pt>
              </c:numCache>
            </c:numRef>
          </c:xVal>
          <c:yVal>
            <c:numRef>
              <c:f>'[1]Black Oil'!$T$5:$T$6</c:f>
              <c:numCache>
                <c:formatCode>General</c:formatCode>
                <c:ptCount val="2"/>
                <c:pt idx="0">
                  <c:v>0</c:v>
                </c:pt>
                <c:pt idx="1">
                  <c:v>440000</c:v>
                </c:pt>
              </c:numCache>
            </c:numRef>
          </c:yVal>
        </c:ser>
        <c:axId val="311157120"/>
        <c:axId val="311159040"/>
      </c:scatterChart>
      <c:valAx>
        <c:axId val="311157120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3 segment EUR</a:t>
                </a:r>
              </a:p>
            </c:rich>
          </c:tx>
        </c:title>
        <c:numFmt formatCode="General" sourceLinked="1"/>
        <c:majorTickMark val="none"/>
        <c:tickLblPos val="nextTo"/>
        <c:crossAx val="311159040"/>
        <c:crosses val="autoZero"/>
        <c:crossBetween val="midCat"/>
      </c:valAx>
      <c:valAx>
        <c:axId val="31115904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Power law EUR</a:t>
                </a:r>
              </a:p>
            </c:rich>
          </c:tx>
        </c:title>
        <c:numFmt formatCode="General" sourceLinked="1"/>
        <c:majorTickMark val="none"/>
        <c:tickLblPos val="nextTo"/>
        <c:crossAx val="311157120"/>
        <c:crosses val="autoZero"/>
        <c:crossBetween val="midCat"/>
      </c:valAx>
    </c:plotArea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law vs 3 segment (Condensate)</a:t>
            </a:r>
          </a:p>
        </c:rich>
      </c:tx>
    </c:title>
    <c:plotArea>
      <c:layout>
        <c:manualLayout>
          <c:layoutTarget val="inner"/>
          <c:xMode val="edge"/>
          <c:yMode val="edge"/>
          <c:x val="0.13282701085585275"/>
          <c:y val="0.11543911949277945"/>
          <c:w val="0.76273686762937576"/>
          <c:h val="0.73756045926358083"/>
        </c:manualLayout>
      </c:layout>
      <c:scatterChart>
        <c:scatterStyle val="lineMarker"/>
        <c:ser>
          <c:idx val="0"/>
          <c:order val="0"/>
          <c:tx>
            <c:v>Data</c:v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23066875067582845"/>
                  <c:y val="-9.9768856053487329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[1]Condensate!$E$2:$E$18</c:f>
              <c:numCache>
                <c:formatCode>General</c:formatCode>
                <c:ptCount val="17"/>
                <c:pt idx="0">
                  <c:v>753885.1875</c:v>
                </c:pt>
                <c:pt idx="1">
                  <c:v>605116.0625</c:v>
                </c:pt>
                <c:pt idx="2">
                  <c:v>527013</c:v>
                </c:pt>
                <c:pt idx="3">
                  <c:v>538011.4375</c:v>
                </c:pt>
                <c:pt idx="4">
                  <c:v>24410.259765625</c:v>
                </c:pt>
                <c:pt idx="5">
                  <c:v>22339.505859375</c:v>
                </c:pt>
                <c:pt idx="6">
                  <c:v>21390.392578125</c:v>
                </c:pt>
                <c:pt idx="7">
                  <c:v>23896.701171875</c:v>
                </c:pt>
                <c:pt idx="8">
                  <c:v>27738.9453125</c:v>
                </c:pt>
                <c:pt idx="9">
                  <c:v>931444.25</c:v>
                </c:pt>
                <c:pt idx="10">
                  <c:v>988934.4375</c:v>
                </c:pt>
                <c:pt idx="11">
                  <c:v>884502.4375</c:v>
                </c:pt>
                <c:pt idx="12">
                  <c:v>898821.1875</c:v>
                </c:pt>
                <c:pt idx="13">
                  <c:v>34727.375</c:v>
                </c:pt>
                <c:pt idx="14">
                  <c:v>37157.05859375</c:v>
                </c:pt>
                <c:pt idx="15">
                  <c:v>34161.5546875</c:v>
                </c:pt>
                <c:pt idx="16">
                  <c:v>35866.23046875</c:v>
                </c:pt>
              </c:numCache>
            </c:numRef>
          </c:xVal>
          <c:yVal>
            <c:numRef>
              <c:f>[1]Condensate!$C$2:$C$18</c:f>
              <c:numCache>
                <c:formatCode>General</c:formatCode>
                <c:ptCount val="17"/>
                <c:pt idx="0">
                  <c:v>668540.1875</c:v>
                </c:pt>
                <c:pt idx="1">
                  <c:v>603693.9375</c:v>
                </c:pt>
                <c:pt idx="2">
                  <c:v>533967.6875</c:v>
                </c:pt>
                <c:pt idx="3">
                  <c:v>513476.65625</c:v>
                </c:pt>
                <c:pt idx="4">
                  <c:v>25212.25</c:v>
                </c:pt>
                <c:pt idx="5">
                  <c:v>23818.015625</c:v>
                </c:pt>
                <c:pt idx="6">
                  <c:v>23603.044921875</c:v>
                </c:pt>
                <c:pt idx="7">
                  <c:v>23485.611328125</c:v>
                </c:pt>
                <c:pt idx="8">
                  <c:v>22792.2578125</c:v>
                </c:pt>
                <c:pt idx="9">
                  <c:v>979216.0625</c:v>
                </c:pt>
                <c:pt idx="10">
                  <c:v>917099.875</c:v>
                </c:pt>
                <c:pt idx="11">
                  <c:v>873233.125</c:v>
                </c:pt>
                <c:pt idx="12">
                  <c:v>850474.3125</c:v>
                </c:pt>
                <c:pt idx="13">
                  <c:v>34951.16796875</c:v>
                </c:pt>
                <c:pt idx="14">
                  <c:v>34712.3828125</c:v>
                </c:pt>
                <c:pt idx="15">
                  <c:v>34648.60546875</c:v>
                </c:pt>
                <c:pt idx="16">
                  <c:v>34373.5703125</c:v>
                </c:pt>
              </c:numCache>
            </c:numRef>
          </c:yVal>
        </c:ser>
        <c:ser>
          <c:idx val="1"/>
          <c:order val="1"/>
          <c:tx>
            <c:v>Max</c:v>
          </c:tx>
          <c:spPr>
            <a:ln w="28575">
              <a:noFill/>
            </a:ln>
          </c:spPr>
          <c:marker>
            <c:symbol val="square"/>
            <c:size val="2"/>
          </c:marker>
          <c:trendline>
            <c:spPr>
              <a:ln>
                <a:solidFill>
                  <a:srgbClr val="C00000"/>
                </a:solidFill>
              </a:ln>
            </c:spPr>
            <c:trendlineType val="linear"/>
            <c:forward val="400000"/>
            <c:intercept val="0"/>
            <c:dispEq val="1"/>
            <c:trendlineLbl>
              <c:layout>
                <c:manualLayout>
                  <c:x val="-0.1806630163738896"/>
                  <c:y val="0.126301588844604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 b="1">
                      <a:solidFill>
                        <a:srgbClr val="C0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[1]Condensate!$T$2:$T$3</c:f>
              <c:numCache>
                <c:formatCode>General</c:formatCode>
                <c:ptCount val="2"/>
                <c:pt idx="0">
                  <c:v>0</c:v>
                </c:pt>
                <c:pt idx="1">
                  <c:v>935000</c:v>
                </c:pt>
              </c:numCache>
            </c:numRef>
          </c:xVal>
          <c:yVal>
            <c:numRef>
              <c:f>[1]Condensate!$U$2:$U$3</c:f>
              <c:numCache>
                <c:formatCode>General</c:formatCode>
                <c:ptCount val="2"/>
                <c:pt idx="0">
                  <c:v>0</c:v>
                </c:pt>
                <c:pt idx="1">
                  <c:v>975000</c:v>
                </c:pt>
              </c:numCache>
            </c:numRef>
          </c:yVal>
        </c:ser>
        <c:ser>
          <c:idx val="2"/>
          <c:order val="2"/>
          <c:tx>
            <c:v>Min</c:v>
          </c:tx>
          <c:spPr>
            <a:ln w="28575">
              <a:noFill/>
            </a:ln>
          </c:spPr>
          <c:marker>
            <c:symbol val="triangle"/>
            <c:size val="2"/>
          </c:marker>
          <c:trendline>
            <c:spPr>
              <a:ln>
                <a:solidFill>
                  <a:srgbClr val="00B050"/>
                </a:solidFill>
              </a:ln>
            </c:spPr>
            <c:trendlineType val="linear"/>
            <c:forward val="500000"/>
            <c:dispEq val="1"/>
            <c:trendlineLbl>
              <c:layout>
                <c:manualLayout>
                  <c:x val="-7.0546200451535396E-2"/>
                  <c:y val="0.1891759826318007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 b="1">
                      <a:solidFill>
                        <a:srgbClr val="00B05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[1]Condensate!$T$5:$T$6</c:f>
              <c:numCache>
                <c:formatCode>General</c:formatCode>
                <c:ptCount val="2"/>
                <c:pt idx="0">
                  <c:v>0</c:v>
                </c:pt>
                <c:pt idx="1">
                  <c:v>750000</c:v>
                </c:pt>
              </c:numCache>
            </c:numRef>
          </c:xVal>
          <c:yVal>
            <c:numRef>
              <c:f>[1]Condensate!$U$5:$U$6</c:f>
              <c:numCache>
                <c:formatCode>General</c:formatCode>
                <c:ptCount val="2"/>
                <c:pt idx="0">
                  <c:v>0</c:v>
                </c:pt>
                <c:pt idx="1">
                  <c:v>660000</c:v>
                </c:pt>
              </c:numCache>
            </c:numRef>
          </c:yVal>
        </c:ser>
        <c:axId val="311605120"/>
        <c:axId val="311615488"/>
      </c:scatterChart>
      <c:valAx>
        <c:axId val="311605120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3 segment EUR</a:t>
                </a:r>
              </a:p>
            </c:rich>
          </c:tx>
        </c:title>
        <c:numFmt formatCode="General" sourceLinked="1"/>
        <c:majorTickMark val="none"/>
        <c:tickLblPos val="nextTo"/>
        <c:crossAx val="311615488"/>
        <c:crosses val="autoZero"/>
        <c:crossBetween val="midCat"/>
      </c:valAx>
      <c:valAx>
        <c:axId val="31161548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Power law EUR</a:t>
                </a:r>
              </a:p>
            </c:rich>
          </c:tx>
        </c:title>
        <c:numFmt formatCode="General" sourceLinked="1"/>
        <c:majorTickMark val="none"/>
        <c:tickLblPos val="nextTo"/>
        <c:crossAx val="311605120"/>
        <c:crosses val="autoZero"/>
        <c:crossBetween val="midCat"/>
      </c:valAx>
    </c:plotArea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law vs 3 segment (Dry Gas)</a:t>
            </a:r>
          </a:p>
        </c:rich>
      </c:tx>
    </c:title>
    <c:plotArea>
      <c:layout>
        <c:manualLayout>
          <c:layoutTarget val="inner"/>
          <c:xMode val="edge"/>
          <c:yMode val="edge"/>
          <c:x val="0.13282701085585275"/>
          <c:y val="0.11543911949277945"/>
          <c:w val="0.7627368676293762"/>
          <c:h val="0.73756045926358105"/>
        </c:manualLayout>
      </c:layout>
      <c:scatterChart>
        <c:scatterStyle val="lineMarker"/>
        <c:ser>
          <c:idx val="0"/>
          <c:order val="0"/>
          <c:tx>
            <c:v>Data</c:v>
          </c:tx>
          <c:spPr>
            <a:ln w="28575">
              <a:noFill/>
            </a:ln>
          </c:spPr>
          <c:trendline>
            <c:trendlineType val="linear"/>
            <c:backward val="2"/>
            <c:intercept val="0"/>
            <c:dispRSqr val="1"/>
            <c:dispEq val="1"/>
            <c:trendlineLbl>
              <c:layout>
                <c:manualLayout>
                  <c:x val="-8.9512649870077204E-2"/>
                  <c:y val="-1.667368739401404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 b="1"/>
                  </a:pPr>
                  <a:endParaRPr lang="en-US"/>
                </a:p>
              </c:txPr>
            </c:trendlineLbl>
          </c:trendline>
          <c:xVal>
            <c:numRef>
              <c:f>'[1]Dry Gas'!$E$2:$E$19</c:f>
              <c:numCache>
                <c:formatCode>General</c:formatCode>
                <c:ptCount val="18"/>
                <c:pt idx="0">
                  <c:v>5.8522935</c:v>
                </c:pt>
                <c:pt idx="1">
                  <c:v>5.4524710000000001</c:v>
                </c:pt>
                <c:pt idx="2">
                  <c:v>5.3968429999999996</c:v>
                </c:pt>
                <c:pt idx="3">
                  <c:v>4.9948174999999999</c:v>
                </c:pt>
                <c:pt idx="4">
                  <c:v>4.8520275000000002</c:v>
                </c:pt>
                <c:pt idx="5">
                  <c:v>1.236191</c:v>
                </c:pt>
                <c:pt idx="6">
                  <c:v>1.3934815</c:v>
                </c:pt>
                <c:pt idx="7">
                  <c:v>1.5226182500000001</c:v>
                </c:pt>
                <c:pt idx="8">
                  <c:v>1.2879072499999999</c:v>
                </c:pt>
                <c:pt idx="9">
                  <c:v>1.2253485</c:v>
                </c:pt>
                <c:pt idx="10">
                  <c:v>3.8906342500000002</c:v>
                </c:pt>
                <c:pt idx="11">
                  <c:v>5.0506310000000001</c:v>
                </c:pt>
                <c:pt idx="12">
                  <c:v>4.4979990000000001</c:v>
                </c:pt>
                <c:pt idx="13">
                  <c:v>4.4411389999999997</c:v>
                </c:pt>
                <c:pt idx="14">
                  <c:v>4.0424315000000002</c:v>
                </c:pt>
                <c:pt idx="15">
                  <c:v>0.59466681249999997</c:v>
                </c:pt>
                <c:pt idx="16">
                  <c:v>0.58843062499999998</c:v>
                </c:pt>
                <c:pt idx="17">
                  <c:v>0.65285081249999999</c:v>
                </c:pt>
              </c:numCache>
            </c:numRef>
          </c:xVal>
          <c:yVal>
            <c:numRef>
              <c:f>'[1]Dry Gas'!$C$2:$C$19</c:f>
              <c:numCache>
                <c:formatCode>General</c:formatCode>
                <c:ptCount val="18"/>
                <c:pt idx="0">
                  <c:v>5.5734459999999997</c:v>
                </c:pt>
                <c:pt idx="1">
                  <c:v>5.2356154999999998</c:v>
                </c:pt>
                <c:pt idx="2">
                  <c:v>5.2168340000000004</c:v>
                </c:pt>
                <c:pt idx="3">
                  <c:v>4.9302229999999998</c:v>
                </c:pt>
                <c:pt idx="4">
                  <c:v>4.5253959999999998</c:v>
                </c:pt>
                <c:pt idx="5">
                  <c:v>1.2302237499999999</c:v>
                </c:pt>
                <c:pt idx="6">
                  <c:v>1.17010875</c:v>
                </c:pt>
                <c:pt idx="7">
                  <c:v>1.15531775</c:v>
                </c:pt>
                <c:pt idx="8">
                  <c:v>1.118567375</c:v>
                </c:pt>
                <c:pt idx="9">
                  <c:v>1.062543625</c:v>
                </c:pt>
                <c:pt idx="10">
                  <c:v>4.6097295000000003</c:v>
                </c:pt>
                <c:pt idx="11">
                  <c:v>4.4200939999999997</c:v>
                </c:pt>
                <c:pt idx="12">
                  <c:v>4.0619154999999996</c:v>
                </c:pt>
                <c:pt idx="13">
                  <c:v>4.0415247499999998</c:v>
                </c:pt>
                <c:pt idx="14">
                  <c:v>4.0093059999999996</c:v>
                </c:pt>
                <c:pt idx="15">
                  <c:v>0.59278437500000003</c:v>
                </c:pt>
                <c:pt idx="16">
                  <c:v>0.54976962500000004</c:v>
                </c:pt>
                <c:pt idx="17">
                  <c:v>0.53157262500000002</c:v>
                </c:pt>
              </c:numCache>
            </c:numRef>
          </c:yVal>
        </c:ser>
        <c:ser>
          <c:idx val="1"/>
          <c:order val="1"/>
          <c:tx>
            <c:v>Max</c:v>
          </c:tx>
          <c:spPr>
            <a:ln w="28575">
              <a:noFill/>
            </a:ln>
          </c:spPr>
          <c:marker>
            <c:symbol val="square"/>
            <c:size val="2"/>
          </c:marker>
          <c:trendline>
            <c:spPr>
              <a:ln>
                <a:solidFill>
                  <a:srgbClr val="C00000"/>
                </a:solidFill>
              </a:ln>
            </c:spPr>
            <c:trendlineType val="linear"/>
            <c:intercept val="0"/>
            <c:dispEq val="1"/>
            <c:trendlineLbl>
              <c:layout>
                <c:manualLayout>
                  <c:x val="9.9041552390221055E-3"/>
                  <c:y val="-1.3064817515094564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 b="1">
                      <a:solidFill>
                        <a:srgbClr val="C0000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'[1]Dry Gas'!$T$2:$T$3</c:f>
              <c:numCache>
                <c:formatCode>General</c:formatCode>
                <c:ptCount val="2"/>
                <c:pt idx="0">
                  <c:v>0</c:v>
                </c:pt>
                <c:pt idx="1">
                  <c:v>3.9</c:v>
                </c:pt>
              </c:numCache>
            </c:numRef>
          </c:xVal>
          <c:yVal>
            <c:numRef>
              <c:f>'[1]Dry Gas'!$U$2:$U$3</c:f>
              <c:numCache>
                <c:formatCode>General</c:formatCode>
                <c:ptCount val="2"/>
                <c:pt idx="0">
                  <c:v>0</c:v>
                </c:pt>
                <c:pt idx="1">
                  <c:v>4.5999999999999996</c:v>
                </c:pt>
              </c:numCache>
            </c:numRef>
          </c:yVal>
        </c:ser>
        <c:ser>
          <c:idx val="2"/>
          <c:order val="2"/>
          <c:tx>
            <c:v>Min</c:v>
          </c:tx>
          <c:spPr>
            <a:ln w="28575">
              <a:noFill/>
            </a:ln>
          </c:spPr>
          <c:marker>
            <c:symbol val="triangle"/>
            <c:size val="2"/>
          </c:marker>
          <c:trendline>
            <c:spPr>
              <a:ln>
                <a:solidFill>
                  <a:srgbClr val="00B050"/>
                </a:solidFill>
              </a:ln>
            </c:spPr>
            <c:trendlineType val="linear"/>
            <c:forward val="4"/>
            <c:dispEq val="1"/>
            <c:trendlineLbl>
              <c:layout>
                <c:manualLayout>
                  <c:x val="-6.1203285918848223E-2"/>
                  <c:y val="0.1845101152479398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 b="1">
                      <a:solidFill>
                        <a:srgbClr val="00B050"/>
                      </a:solidFill>
                    </a:defRPr>
                  </a:pPr>
                  <a:endParaRPr lang="en-US"/>
                </a:p>
              </c:txPr>
            </c:trendlineLbl>
          </c:trendline>
          <c:xVal>
            <c:numRef>
              <c:f>'[1]Dry Gas'!$T$5:$T$6</c:f>
              <c:numCache>
                <c:formatCode>General</c:formatCode>
                <c:ptCount val="2"/>
                <c:pt idx="0">
                  <c:v>0</c:v>
                </c:pt>
                <c:pt idx="1">
                  <c:v>1.52</c:v>
                </c:pt>
              </c:numCache>
            </c:numRef>
          </c:xVal>
          <c:yVal>
            <c:numRef>
              <c:f>'[1]Dry Gas'!$U$5:$U$6</c:f>
              <c:numCache>
                <c:formatCode>General</c:formatCode>
                <c:ptCount val="2"/>
                <c:pt idx="0">
                  <c:v>0</c:v>
                </c:pt>
                <c:pt idx="1">
                  <c:v>1.1499999999999999</c:v>
                </c:pt>
              </c:numCache>
            </c:numRef>
          </c:yVal>
        </c:ser>
        <c:axId val="311803264"/>
        <c:axId val="311813632"/>
      </c:scatterChart>
      <c:valAx>
        <c:axId val="311803264"/>
        <c:scaling>
          <c:orientation val="minMax"/>
          <c:max val="6"/>
          <c:min val="0"/>
        </c:scaling>
        <c:axPos val="b"/>
        <c:maj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3 segment EUR</a:t>
                </a:r>
              </a:p>
            </c:rich>
          </c:tx>
        </c:title>
        <c:numFmt formatCode="0" sourceLinked="0"/>
        <c:majorTickMark val="none"/>
        <c:tickLblPos val="nextTo"/>
        <c:crossAx val="311813632"/>
        <c:crosses val="autoZero"/>
        <c:crossBetween val="midCat"/>
      </c:valAx>
      <c:valAx>
        <c:axId val="311813632"/>
        <c:scaling>
          <c:orientation val="minMax"/>
          <c:max val="6"/>
          <c:min val="0"/>
        </c:scaling>
        <c:axPos val="l"/>
        <c:maj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Power law EUR</a:t>
                </a:r>
              </a:p>
            </c:rich>
          </c:tx>
        </c:title>
        <c:numFmt formatCode="0" sourceLinked="0"/>
        <c:majorTickMark val="none"/>
        <c:tickLblPos val="nextTo"/>
        <c:crossAx val="311803264"/>
        <c:crosses val="autoZero"/>
        <c:crossBetween val="midCat"/>
      </c:valAx>
    </c:plotArea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19050</xdr:colOff>
      <xdr:row>5</xdr:row>
      <xdr:rowOff>9525</xdr:rowOff>
    </xdr:from>
    <xdr:to>
      <xdr:col>43</xdr:col>
      <xdr:colOff>866775</xdr:colOff>
      <xdr:row>17</xdr:row>
      <xdr:rowOff>38100</xdr:rowOff>
    </xdr:to>
    <xdr:sp macro="" textlink="">
      <xdr:nvSpPr>
        <xdr:cNvPr id="2" name="24-Point Star 1"/>
        <xdr:cNvSpPr/>
      </xdr:nvSpPr>
      <xdr:spPr>
        <a:xfrm>
          <a:off x="53997225" y="971550"/>
          <a:ext cx="3133725" cy="2314575"/>
        </a:xfrm>
        <a:prstGeom prst="star24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 b="1"/>
            <a:t>These numbers are the result of a 'Powe</a:t>
          </a:r>
          <a:r>
            <a:rPr lang="en-US" sz="1100" b="1" baseline="0"/>
            <a:t>r Law Decline' EUR analysis. Please see the tab 'PowerLaw vs 3-segment' prior to using them.</a:t>
          </a:r>
          <a:endParaRPr lang="en-US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314325</xdr:colOff>
      <xdr:row>24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104775</xdr:rowOff>
    </xdr:from>
    <xdr:to>
      <xdr:col>12</xdr:col>
      <xdr:colOff>314325</xdr:colOff>
      <xdr:row>48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49</xdr:row>
      <xdr:rowOff>9525</xdr:rowOff>
    </xdr:from>
    <xdr:to>
      <xdr:col>12</xdr:col>
      <xdr:colOff>314325</xdr:colOff>
      <xdr:row>73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GGES/07%20Analog%20Studies/2012%20Analog%20Atlas/03%20Working%20Area/11%20Ishan%20Gokhale/05%20Analysis/04%20Comparison%20with%203%20segment%20decline/Wells%20to%20compare%203%20seg%20vs%20power%20law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ll Wells"/>
      <sheetName val="Black Oil"/>
      <sheetName val="Condensate"/>
      <sheetName val="Dry Gas"/>
    </sheetNames>
    <sheetDataSet>
      <sheetData sheetId="0"/>
      <sheetData sheetId="1">
        <row r="2">
          <cell r="C2">
            <v>1368458.625</v>
          </cell>
          <cell r="E2">
            <v>1055538</v>
          </cell>
          <cell r="S2">
            <v>0</v>
          </cell>
          <cell r="T2">
            <v>0</v>
          </cell>
        </row>
        <row r="3">
          <cell r="C3">
            <v>553723.1875</v>
          </cell>
          <cell r="E3">
            <v>564463</v>
          </cell>
          <cell r="S3">
            <v>710000</v>
          </cell>
          <cell r="T3">
            <v>920000</v>
          </cell>
        </row>
        <row r="4">
          <cell r="C4">
            <v>510696.78125</v>
          </cell>
          <cell r="E4">
            <v>540601.25</v>
          </cell>
        </row>
        <row r="5">
          <cell r="C5">
            <v>443729.78125</v>
          </cell>
          <cell r="E5">
            <v>588485</v>
          </cell>
          <cell r="S5">
            <v>0</v>
          </cell>
          <cell r="T5">
            <v>0</v>
          </cell>
        </row>
        <row r="6">
          <cell r="C6">
            <v>440492.84375</v>
          </cell>
          <cell r="E6">
            <v>588058</v>
          </cell>
          <cell r="S6">
            <v>585000</v>
          </cell>
          <cell r="T6">
            <v>440000</v>
          </cell>
        </row>
        <row r="7">
          <cell r="C7">
            <v>50841.265625</v>
          </cell>
          <cell r="E7">
            <v>65211.30859375</v>
          </cell>
        </row>
        <row r="8">
          <cell r="C8">
            <v>50027.421875</v>
          </cell>
          <cell r="E8">
            <v>59621.2890625</v>
          </cell>
        </row>
        <row r="9">
          <cell r="C9">
            <v>49170.9140625</v>
          </cell>
          <cell r="E9">
            <v>66378.328125</v>
          </cell>
        </row>
        <row r="10">
          <cell r="C10">
            <v>48725.93359375</v>
          </cell>
          <cell r="E10">
            <v>64616.5625</v>
          </cell>
        </row>
        <row r="11">
          <cell r="C11">
            <v>928110.75</v>
          </cell>
          <cell r="E11">
            <v>707574</v>
          </cell>
        </row>
        <row r="12">
          <cell r="C12">
            <v>928050.8125</v>
          </cell>
          <cell r="E12">
            <v>887906.75</v>
          </cell>
        </row>
        <row r="13">
          <cell r="C13">
            <v>862690.0625</v>
          </cell>
          <cell r="E13">
            <v>881923</v>
          </cell>
        </row>
        <row r="14">
          <cell r="C14">
            <v>25045.763671875</v>
          </cell>
          <cell r="E14">
            <v>30403.05859375</v>
          </cell>
        </row>
        <row r="15">
          <cell r="C15">
            <v>24681.810546875</v>
          </cell>
          <cell r="E15">
            <v>27327.05078125</v>
          </cell>
        </row>
        <row r="16">
          <cell r="C16">
            <v>24332.451171875</v>
          </cell>
          <cell r="E16">
            <v>44375.99609375</v>
          </cell>
        </row>
        <row r="17">
          <cell r="C17">
            <v>24305.552734375</v>
          </cell>
          <cell r="E17">
            <v>29913.103515625</v>
          </cell>
        </row>
      </sheetData>
      <sheetData sheetId="2">
        <row r="2">
          <cell r="C2">
            <v>668540.1875</v>
          </cell>
          <cell r="E2">
            <v>753885.1875</v>
          </cell>
          <cell r="T2">
            <v>0</v>
          </cell>
          <cell r="U2">
            <v>0</v>
          </cell>
        </row>
        <row r="3">
          <cell r="C3">
            <v>603693.9375</v>
          </cell>
          <cell r="E3">
            <v>605116.0625</v>
          </cell>
          <cell r="T3">
            <v>935000</v>
          </cell>
          <cell r="U3">
            <v>975000</v>
          </cell>
        </row>
        <row r="4">
          <cell r="C4">
            <v>533967.6875</v>
          </cell>
          <cell r="E4">
            <v>527013</v>
          </cell>
        </row>
        <row r="5">
          <cell r="C5">
            <v>513476.65625</v>
          </cell>
          <cell r="E5">
            <v>538011.4375</v>
          </cell>
          <cell r="T5">
            <v>0</v>
          </cell>
          <cell r="U5">
            <v>0</v>
          </cell>
        </row>
        <row r="6">
          <cell r="C6">
            <v>25212.25</v>
          </cell>
          <cell r="E6">
            <v>24410.259765625</v>
          </cell>
          <cell r="T6">
            <v>750000</v>
          </cell>
          <cell r="U6">
            <v>660000</v>
          </cell>
        </row>
        <row r="7">
          <cell r="C7">
            <v>23818.015625</v>
          </cell>
          <cell r="E7">
            <v>22339.505859375</v>
          </cell>
        </row>
        <row r="8">
          <cell r="C8">
            <v>23603.044921875</v>
          </cell>
          <cell r="E8">
            <v>21390.392578125</v>
          </cell>
        </row>
        <row r="9">
          <cell r="C9">
            <v>23485.611328125</v>
          </cell>
          <cell r="E9">
            <v>23896.701171875</v>
          </cell>
        </row>
        <row r="10">
          <cell r="C10">
            <v>22792.2578125</v>
          </cell>
          <cell r="E10">
            <v>27738.9453125</v>
          </cell>
        </row>
        <row r="11">
          <cell r="C11">
            <v>979216.0625</v>
          </cell>
          <cell r="E11">
            <v>931444.25</v>
          </cell>
        </row>
        <row r="12">
          <cell r="C12">
            <v>917099.875</v>
          </cell>
          <cell r="E12">
            <v>988934.4375</v>
          </cell>
        </row>
        <row r="13">
          <cell r="C13">
            <v>873233.125</v>
          </cell>
          <cell r="E13">
            <v>884502.4375</v>
          </cell>
        </row>
        <row r="14">
          <cell r="C14">
            <v>850474.3125</v>
          </cell>
          <cell r="E14">
            <v>898821.1875</v>
          </cell>
        </row>
        <row r="15">
          <cell r="C15">
            <v>34951.16796875</v>
          </cell>
          <cell r="E15">
            <v>34727.375</v>
          </cell>
        </row>
        <row r="16">
          <cell r="C16">
            <v>34712.3828125</v>
          </cell>
          <cell r="E16">
            <v>37157.05859375</v>
          </cell>
        </row>
        <row r="17">
          <cell r="C17">
            <v>34648.60546875</v>
          </cell>
          <cell r="E17">
            <v>34161.5546875</v>
          </cell>
        </row>
        <row r="18">
          <cell r="C18">
            <v>34373.5703125</v>
          </cell>
          <cell r="E18">
            <v>35866.23046875</v>
          </cell>
        </row>
      </sheetData>
      <sheetData sheetId="3">
        <row r="2">
          <cell r="C2">
            <v>5.5734459999999997</v>
          </cell>
          <cell r="E2">
            <v>5.8522935</v>
          </cell>
          <cell r="T2">
            <v>0</v>
          </cell>
          <cell r="U2">
            <v>0</v>
          </cell>
        </row>
        <row r="3">
          <cell r="C3">
            <v>5.2356154999999998</v>
          </cell>
          <cell r="E3">
            <v>5.4524710000000001</v>
          </cell>
          <cell r="T3">
            <v>3.9</v>
          </cell>
          <cell r="U3">
            <v>4.5999999999999996</v>
          </cell>
        </row>
        <row r="4">
          <cell r="C4">
            <v>5.2168340000000004</v>
          </cell>
          <cell r="E4">
            <v>5.3968429999999996</v>
          </cell>
        </row>
        <row r="5">
          <cell r="C5">
            <v>4.9302229999999998</v>
          </cell>
          <cell r="E5">
            <v>4.9948174999999999</v>
          </cell>
          <cell r="T5">
            <v>0</v>
          </cell>
          <cell r="U5">
            <v>0</v>
          </cell>
        </row>
        <row r="6">
          <cell r="C6">
            <v>4.5253959999999998</v>
          </cell>
          <cell r="E6">
            <v>4.8520275000000002</v>
          </cell>
          <cell r="T6">
            <v>1.52</v>
          </cell>
          <cell r="U6">
            <v>1.1499999999999999</v>
          </cell>
        </row>
        <row r="7">
          <cell r="C7">
            <v>1.2302237499999999</v>
          </cell>
          <cell r="E7">
            <v>1.236191</v>
          </cell>
        </row>
        <row r="8">
          <cell r="C8">
            <v>1.17010875</v>
          </cell>
          <cell r="E8">
            <v>1.3934815</v>
          </cell>
        </row>
        <row r="9">
          <cell r="C9">
            <v>1.15531775</v>
          </cell>
          <cell r="E9">
            <v>1.5226182500000001</v>
          </cell>
        </row>
        <row r="10">
          <cell r="C10">
            <v>1.118567375</v>
          </cell>
          <cell r="E10">
            <v>1.2879072499999999</v>
          </cell>
        </row>
        <row r="11">
          <cell r="C11">
            <v>1.062543625</v>
          </cell>
          <cell r="E11">
            <v>1.2253485</v>
          </cell>
        </row>
        <row r="12">
          <cell r="C12">
            <v>4.6097295000000003</v>
          </cell>
          <cell r="E12">
            <v>3.8906342500000002</v>
          </cell>
        </row>
        <row r="13">
          <cell r="C13">
            <v>4.4200939999999997</v>
          </cell>
          <cell r="E13">
            <v>5.0506310000000001</v>
          </cell>
        </row>
        <row r="14">
          <cell r="C14">
            <v>4.0619154999999996</v>
          </cell>
          <cell r="E14">
            <v>4.4979990000000001</v>
          </cell>
        </row>
        <row r="15">
          <cell r="C15">
            <v>4.0415247499999998</v>
          </cell>
          <cell r="E15">
            <v>4.4411389999999997</v>
          </cell>
        </row>
        <row r="16">
          <cell r="C16">
            <v>4.0093059999999996</v>
          </cell>
          <cell r="E16">
            <v>4.0424315000000002</v>
          </cell>
        </row>
        <row r="17">
          <cell r="C17">
            <v>0.59278437500000003</v>
          </cell>
          <cell r="E17">
            <v>0.59466681249999997</v>
          </cell>
        </row>
        <row r="18">
          <cell r="C18">
            <v>0.54976962500000004</v>
          </cell>
          <cell r="E18">
            <v>0.58843062499999998</v>
          </cell>
        </row>
        <row r="19">
          <cell r="C19">
            <v>0.53157262500000002</v>
          </cell>
          <cell r="E19">
            <v>0.65285081249999999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BS4047"/>
  <sheetViews>
    <sheetView tabSelected="1" workbookViewId="0">
      <pane xSplit="1" ySplit="3" topLeftCell="AO4" activePane="bottomRight" state="frozen"/>
      <selection pane="topRight" activeCell="B1" sqref="B1"/>
      <selection pane="bottomLeft" activeCell="A4" sqref="A4"/>
      <selection pane="bottomRight" activeCell="AU10" sqref="AU10"/>
    </sheetView>
  </sheetViews>
  <sheetFormatPr defaultRowHeight="15"/>
  <cols>
    <col min="1" max="1" width="15.140625" bestFit="1" customWidth="1"/>
    <col min="2" max="2" width="15.140625" customWidth="1"/>
    <col min="3" max="3" width="25.7109375" bestFit="1" customWidth="1"/>
    <col min="4" max="4" width="48" bestFit="1" customWidth="1"/>
    <col min="5" max="5" width="12.28515625" bestFit="1" customWidth="1"/>
    <col min="6" max="6" width="22.28515625" bestFit="1" customWidth="1"/>
    <col min="7" max="7" width="18.140625" bestFit="1" customWidth="1"/>
    <col min="8" max="8" width="34" bestFit="1" customWidth="1"/>
    <col min="9" max="9" width="16.140625" bestFit="1" customWidth="1"/>
    <col min="10" max="10" width="15.42578125" bestFit="1" customWidth="1"/>
    <col min="11" max="11" width="15.42578125" customWidth="1"/>
    <col min="12" max="12" width="20.5703125" bestFit="1" customWidth="1"/>
    <col min="13" max="13" width="22.28515625" bestFit="1" customWidth="1"/>
    <col min="14" max="15" width="11.5703125" bestFit="1" customWidth="1"/>
    <col min="16" max="16" width="21.140625" bestFit="1" customWidth="1"/>
    <col min="17" max="17" width="9.140625" bestFit="1" customWidth="1"/>
    <col min="18" max="18" width="8.7109375" bestFit="1" customWidth="1"/>
    <col min="19" max="19" width="21.28515625" bestFit="1" customWidth="1"/>
    <col min="20" max="20" width="14.5703125" bestFit="1" customWidth="1"/>
    <col min="21" max="21" width="20.7109375" bestFit="1" customWidth="1"/>
    <col min="22" max="22" width="24.7109375" bestFit="1" customWidth="1"/>
    <col min="23" max="23" width="21.28515625" bestFit="1" customWidth="1"/>
    <col min="24" max="24" width="17.85546875" bestFit="1" customWidth="1"/>
    <col min="25" max="25" width="22.85546875" style="26" bestFit="1" customWidth="1"/>
    <col min="26" max="26" width="21.85546875" style="26" bestFit="1" customWidth="1"/>
    <col min="27" max="27" width="14.42578125" bestFit="1" customWidth="1"/>
    <col min="28" max="28" width="15" style="31" bestFit="1" customWidth="1"/>
    <col min="29" max="29" width="15.7109375" style="31" bestFit="1" customWidth="1"/>
    <col min="30" max="30" width="14" bestFit="1" customWidth="1"/>
    <col min="31" max="31" width="16" style="33" bestFit="1" customWidth="1"/>
    <col min="32" max="32" width="16.7109375" style="33" bestFit="1" customWidth="1"/>
    <col min="33" max="33" width="21.28515625" bestFit="1" customWidth="1"/>
    <col min="34" max="34" width="22.140625" bestFit="1" customWidth="1"/>
    <col min="35" max="35" width="24.42578125" bestFit="1" customWidth="1"/>
    <col min="36" max="36" width="22.42578125" bestFit="1" customWidth="1"/>
    <col min="37" max="37" width="23.140625" bestFit="1" customWidth="1"/>
    <col min="38" max="38" width="25.42578125" bestFit="1" customWidth="1"/>
    <col min="39" max="39" width="22.42578125" bestFit="1" customWidth="1"/>
    <col min="40" max="40" width="23.140625" bestFit="1" customWidth="1"/>
    <col min="41" max="41" width="25.42578125" bestFit="1" customWidth="1"/>
    <col min="42" max="42" width="16.85546875" bestFit="1" customWidth="1"/>
    <col min="43" max="43" width="17.42578125" bestFit="1" customWidth="1"/>
    <col min="44" max="44" width="13.140625" bestFit="1" customWidth="1"/>
    <col min="45" max="45" width="15.85546875" bestFit="1" customWidth="1"/>
    <col min="46" max="46" width="16.5703125" bestFit="1" customWidth="1"/>
    <col min="47" max="47" width="16.85546875" bestFit="1" customWidth="1"/>
    <col min="48" max="48" width="16.140625" bestFit="1" customWidth="1"/>
    <col min="49" max="49" width="16.85546875" bestFit="1" customWidth="1"/>
    <col min="50" max="50" width="17.140625" bestFit="1" customWidth="1"/>
    <col min="51" max="51" width="22.7109375" bestFit="1" customWidth="1"/>
    <col min="52" max="52" width="23.42578125" bestFit="1" customWidth="1"/>
    <col min="53" max="53" width="21" bestFit="1" customWidth="1"/>
    <col min="54" max="54" width="18.7109375" bestFit="1" customWidth="1"/>
    <col min="55" max="55" width="17.5703125" bestFit="1" customWidth="1"/>
    <col min="56" max="56" width="17.7109375" bestFit="1" customWidth="1"/>
    <col min="57" max="57" width="16.7109375" bestFit="1" customWidth="1"/>
    <col min="58" max="58" width="18" bestFit="1" customWidth="1"/>
    <col min="59" max="59" width="12.28515625" bestFit="1" customWidth="1"/>
    <col min="60" max="60" width="19.42578125" bestFit="1" customWidth="1"/>
    <col min="61" max="61" width="16.140625" bestFit="1" customWidth="1"/>
    <col min="62" max="62" width="17.42578125" bestFit="1" customWidth="1"/>
    <col min="63" max="63" width="11.7109375" bestFit="1" customWidth="1"/>
    <col min="64" max="64" width="18.85546875" bestFit="1" customWidth="1"/>
    <col min="65" max="65" width="16.28515625" bestFit="1" customWidth="1"/>
    <col min="66" max="66" width="17.5703125" bestFit="1" customWidth="1"/>
    <col min="67" max="67" width="11.85546875" bestFit="1" customWidth="1"/>
    <col min="68" max="68" width="19" bestFit="1" customWidth="1"/>
    <col min="69" max="69" width="8.7109375" bestFit="1" customWidth="1"/>
    <col min="70" max="70" width="10" bestFit="1" customWidth="1"/>
    <col min="71" max="71" width="12.7109375" bestFit="1" customWidth="1"/>
  </cols>
  <sheetData>
    <row r="1" spans="1:71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3" t="s">
        <v>1</v>
      </c>
      <c r="M1" s="4"/>
      <c r="N1" s="4"/>
      <c r="O1" s="4"/>
      <c r="P1" s="4"/>
      <c r="Q1" s="5" t="s">
        <v>2</v>
      </c>
      <c r="R1" s="6"/>
      <c r="S1" s="6"/>
      <c r="T1" s="6"/>
      <c r="U1" s="6"/>
      <c r="V1" s="6"/>
      <c r="W1" s="6"/>
      <c r="X1" s="6"/>
      <c r="Y1" s="7"/>
      <c r="Z1" s="7"/>
      <c r="AA1" s="8" t="s">
        <v>3</v>
      </c>
      <c r="AB1" s="9"/>
      <c r="AC1" s="9"/>
      <c r="AD1" s="10"/>
      <c r="AE1" s="11" t="s">
        <v>4</v>
      </c>
      <c r="AF1" s="12"/>
      <c r="AG1" s="13"/>
      <c r="AH1" s="13"/>
      <c r="AI1" s="13"/>
      <c r="AJ1" s="13"/>
      <c r="AK1" s="13"/>
      <c r="AL1" s="13"/>
      <c r="AM1" s="13"/>
      <c r="AN1" s="13"/>
      <c r="AO1" s="13"/>
      <c r="AP1" s="14" t="s">
        <v>5</v>
      </c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35" t="s">
        <v>9286</v>
      </c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</row>
    <row r="2" spans="1:71" s="20" customFormat="1">
      <c r="A2" s="16" t="s">
        <v>6</v>
      </c>
      <c r="B2" s="16" t="s">
        <v>9279</v>
      </c>
      <c r="C2" s="16" t="s">
        <v>7</v>
      </c>
      <c r="D2" s="16" t="s">
        <v>8</v>
      </c>
      <c r="E2" s="16" t="s">
        <v>9</v>
      </c>
      <c r="F2" s="17" t="s">
        <v>10</v>
      </c>
      <c r="G2" s="17" t="s">
        <v>11</v>
      </c>
      <c r="H2" s="17" t="s">
        <v>12</v>
      </c>
      <c r="I2" s="17" t="s">
        <v>13</v>
      </c>
      <c r="J2" s="17" t="s">
        <v>14</v>
      </c>
      <c r="K2" s="17" t="s">
        <v>9262</v>
      </c>
      <c r="L2" s="16" t="s">
        <v>15</v>
      </c>
      <c r="M2" s="16" t="s">
        <v>16</v>
      </c>
      <c r="N2" s="16" t="s">
        <v>17</v>
      </c>
      <c r="O2" s="16" t="s">
        <v>18</v>
      </c>
      <c r="P2" s="16" t="s">
        <v>19</v>
      </c>
      <c r="Q2" s="16" t="s">
        <v>20</v>
      </c>
      <c r="R2" s="16" t="s">
        <v>21</v>
      </c>
      <c r="S2" s="16" t="s">
        <v>22</v>
      </c>
      <c r="T2" s="16" t="s">
        <v>23</v>
      </c>
      <c r="U2" s="16" t="s">
        <v>24</v>
      </c>
      <c r="V2" s="16" t="s">
        <v>25</v>
      </c>
      <c r="W2" s="16" t="s">
        <v>26</v>
      </c>
      <c r="X2" s="16" t="s">
        <v>27</v>
      </c>
      <c r="Y2" s="18" t="s">
        <v>28</v>
      </c>
      <c r="Z2" s="18" t="s">
        <v>29</v>
      </c>
      <c r="AA2" s="16" t="s">
        <v>30</v>
      </c>
      <c r="AB2" s="19" t="s">
        <v>31</v>
      </c>
      <c r="AC2" s="19" t="s">
        <v>32</v>
      </c>
      <c r="AD2" s="16" t="s">
        <v>33</v>
      </c>
      <c r="AE2" s="16" t="s">
        <v>34</v>
      </c>
      <c r="AF2" s="16" t="s">
        <v>35</v>
      </c>
      <c r="AG2" s="16" t="s">
        <v>36</v>
      </c>
      <c r="AH2" s="16" t="s">
        <v>37</v>
      </c>
      <c r="AI2" s="16" t="s">
        <v>38</v>
      </c>
      <c r="AJ2" s="16" t="s">
        <v>39</v>
      </c>
      <c r="AK2" s="16" t="s">
        <v>40</v>
      </c>
      <c r="AL2" s="16" t="s">
        <v>41</v>
      </c>
      <c r="AM2" s="16" t="s">
        <v>42</v>
      </c>
      <c r="AN2" s="16" t="s">
        <v>43</v>
      </c>
      <c r="AO2" s="16" t="s">
        <v>44</v>
      </c>
      <c r="AP2" s="16" t="s">
        <v>9290</v>
      </c>
      <c r="AQ2" s="16" t="s">
        <v>9291</v>
      </c>
      <c r="AR2" s="16" t="s">
        <v>45</v>
      </c>
      <c r="AS2" s="16" t="s">
        <v>46</v>
      </c>
      <c r="AT2" s="16" t="s">
        <v>47</v>
      </c>
      <c r="AU2" s="16" t="s">
        <v>48</v>
      </c>
      <c r="AV2" s="16" t="s">
        <v>49</v>
      </c>
      <c r="AW2" s="16" t="s">
        <v>50</v>
      </c>
      <c r="AX2" s="16" t="s">
        <v>51</v>
      </c>
      <c r="AY2" s="16" t="s">
        <v>52</v>
      </c>
      <c r="AZ2" s="16" t="s">
        <v>53</v>
      </c>
      <c r="BA2" s="16" t="s">
        <v>9288</v>
      </c>
      <c r="BB2" s="16" t="s">
        <v>9263</v>
      </c>
      <c r="BC2" s="16" t="s">
        <v>9287</v>
      </c>
      <c r="BD2" s="16" t="s">
        <v>9264</v>
      </c>
      <c r="BE2" s="16" t="s">
        <v>9265</v>
      </c>
      <c r="BF2" s="16" t="s">
        <v>9266</v>
      </c>
      <c r="BG2" s="16" t="s">
        <v>9267</v>
      </c>
      <c r="BH2" s="16" t="s">
        <v>9268</v>
      </c>
      <c r="BI2" s="16" t="s">
        <v>9269</v>
      </c>
      <c r="BJ2" s="16" t="s">
        <v>9270</v>
      </c>
      <c r="BK2" s="16" t="s">
        <v>9271</v>
      </c>
      <c r="BL2" s="16" t="s">
        <v>9272</v>
      </c>
      <c r="BM2" s="16" t="s">
        <v>9273</v>
      </c>
      <c r="BN2" s="16" t="s">
        <v>9274</v>
      </c>
      <c r="BO2" s="16" t="s">
        <v>9275</v>
      </c>
      <c r="BP2" s="16" t="s">
        <v>9276</v>
      </c>
      <c r="BQ2" s="16" t="s">
        <v>9277</v>
      </c>
      <c r="BR2" s="16" t="s">
        <v>9278</v>
      </c>
      <c r="BS2" s="16" t="s">
        <v>9289</v>
      </c>
    </row>
    <row r="3" spans="1:71" s="20" customFormat="1" ht="15.75">
      <c r="A3" s="21" t="s">
        <v>54</v>
      </c>
      <c r="B3" s="21"/>
      <c r="C3" s="22" t="s">
        <v>54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 t="s">
        <v>55</v>
      </c>
      <c r="O3" s="21" t="s">
        <v>55</v>
      </c>
      <c r="P3" s="21" t="s">
        <v>55</v>
      </c>
      <c r="Q3" s="21" t="s">
        <v>55</v>
      </c>
      <c r="R3" s="21" t="s">
        <v>55</v>
      </c>
      <c r="S3" s="21" t="s">
        <v>56</v>
      </c>
      <c r="T3" s="21" t="s">
        <v>57</v>
      </c>
      <c r="U3" s="21" t="s">
        <v>57</v>
      </c>
      <c r="V3" s="21" t="s">
        <v>57</v>
      </c>
      <c r="W3" s="21" t="s">
        <v>58</v>
      </c>
      <c r="X3" s="21" t="s">
        <v>55</v>
      </c>
      <c r="Y3" s="23" t="s">
        <v>59</v>
      </c>
      <c r="Z3" s="23" t="s">
        <v>59</v>
      </c>
      <c r="AA3" s="21"/>
      <c r="AB3" s="24"/>
      <c r="AC3" s="24"/>
      <c r="AD3" s="21" t="s">
        <v>60</v>
      </c>
      <c r="AE3" s="25" t="s">
        <v>61</v>
      </c>
      <c r="AF3" s="25" t="s">
        <v>62</v>
      </c>
      <c r="AG3" s="21" t="s">
        <v>61</v>
      </c>
      <c r="AH3" s="21" t="s">
        <v>62</v>
      </c>
      <c r="AI3" s="21" t="s">
        <v>61</v>
      </c>
      <c r="AJ3" s="21" t="s">
        <v>61</v>
      </c>
      <c r="AK3" s="21" t="s">
        <v>62</v>
      </c>
      <c r="AL3" s="21" t="s">
        <v>61</v>
      </c>
      <c r="AM3" s="21" t="s">
        <v>61</v>
      </c>
      <c r="AN3" s="21" t="s">
        <v>62</v>
      </c>
      <c r="AO3" s="21" t="s">
        <v>61</v>
      </c>
      <c r="AP3" s="21" t="s">
        <v>61</v>
      </c>
      <c r="AQ3" s="21" t="s">
        <v>9339</v>
      </c>
      <c r="AR3" s="21" t="s">
        <v>61</v>
      </c>
      <c r="AS3" s="21"/>
      <c r="AT3" s="21"/>
      <c r="AU3" s="21"/>
      <c r="AV3" s="21" t="s">
        <v>61</v>
      </c>
      <c r="AW3" s="21" t="s">
        <v>62</v>
      </c>
      <c r="AX3" s="21" t="s">
        <v>61</v>
      </c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</row>
    <row r="4" spans="1:71">
      <c r="A4" s="26">
        <v>42013342710000</v>
      </c>
      <c r="B4" s="26" t="s">
        <v>9285</v>
      </c>
      <c r="C4" t="s">
        <v>63</v>
      </c>
      <c r="D4" s="26" t="s">
        <v>64</v>
      </c>
      <c r="E4" s="27" t="s">
        <v>65</v>
      </c>
      <c r="F4" t="s">
        <v>66</v>
      </c>
      <c r="G4" t="s">
        <v>67</v>
      </c>
      <c r="H4" t="s">
        <v>68</v>
      </c>
      <c r="I4" t="s">
        <v>69</v>
      </c>
      <c r="J4" t="s">
        <v>70</v>
      </c>
      <c r="K4" t="s">
        <v>9261</v>
      </c>
      <c r="L4">
        <v>28.95393</v>
      </c>
      <c r="M4">
        <v>-98.331860000000006</v>
      </c>
      <c r="N4" s="28">
        <v>2213664.6800000002</v>
      </c>
      <c r="O4" s="28">
        <v>408050</v>
      </c>
      <c r="P4" s="26">
        <v>358</v>
      </c>
      <c r="Q4" s="26">
        <v>8206</v>
      </c>
      <c r="R4" s="26">
        <v>11675</v>
      </c>
      <c r="S4" s="29">
        <v>10</v>
      </c>
      <c r="T4" s="30">
        <v>40063</v>
      </c>
      <c r="U4" s="30">
        <v>40150</v>
      </c>
      <c r="V4" s="30">
        <v>40513</v>
      </c>
      <c r="W4">
        <v>4974250</v>
      </c>
      <c r="X4" s="26">
        <v>4006</v>
      </c>
      <c r="AA4" s="26" t="s">
        <v>71</v>
      </c>
      <c r="AC4" s="31" t="s">
        <v>72</v>
      </c>
      <c r="AD4" s="26">
        <v>517.09874121884297</v>
      </c>
      <c r="AE4" s="26" t="s">
        <v>72</v>
      </c>
      <c r="AF4" s="26" t="s">
        <v>72</v>
      </c>
      <c r="AG4" s="26">
        <v>8203</v>
      </c>
      <c r="AH4" s="28">
        <v>5.1050000000000002E-3</v>
      </c>
      <c r="AI4" t="s">
        <v>72</v>
      </c>
      <c r="AJ4" s="26">
        <v>14414</v>
      </c>
      <c r="AK4" s="28">
        <v>7.7099999999999998E-3</v>
      </c>
      <c r="AL4" t="s">
        <v>72</v>
      </c>
      <c r="AM4" s="26">
        <v>24140</v>
      </c>
      <c r="AN4" s="28">
        <v>1.2428E-2</v>
      </c>
      <c r="AO4">
        <v>1613</v>
      </c>
      <c r="AP4" s="32">
        <v>72015.3125</v>
      </c>
      <c r="AQ4" s="36">
        <v>3.7239027442231572E-2</v>
      </c>
      <c r="AR4" s="32">
        <f>AP4+(AQ4*1000*177)</f>
        <v>78606.620357274995</v>
      </c>
      <c r="AS4" s="32">
        <f>IF(AP4&gt;170000,4,IF(AP4&gt;107000,3,IF(AP4&gt;50000,2,1)))</f>
        <v>2</v>
      </c>
      <c r="AT4" s="32">
        <f>IF(AQ4&gt;2400000,4,IF(AQ4&gt;1450000,3,IF(AQ4&gt;900000,2,1)))</f>
        <v>1</v>
      </c>
      <c r="AU4" s="32">
        <f>IF(AR4&gt;290000,4,IF(AR4&gt;170000,3,IF(AR4&gt;103000,2,1)))</f>
        <v>1</v>
      </c>
      <c r="AV4" s="32">
        <f t="shared" ref="AV4:AV67" si="0">AP4/X4*5740</f>
        <v>103187.19264852721</v>
      </c>
      <c r="AW4" s="32">
        <f t="shared" ref="AW4:AW67" si="1">AQ4/X4*5740</f>
        <v>5.3357967428459614E-2</v>
      </c>
      <c r="AX4" s="32">
        <f t="shared" ref="AX4:AX67" si="2">AR4/X4*5740</f>
        <v>112631.55288336457</v>
      </c>
      <c r="AY4">
        <v>3</v>
      </c>
      <c r="AZ4" s="26">
        <v>1</v>
      </c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</row>
    <row r="5" spans="1:71">
      <c r="A5" s="26">
        <v>42013342730000</v>
      </c>
      <c r="B5" s="26" t="s">
        <v>9283</v>
      </c>
      <c r="C5" t="s">
        <v>73</v>
      </c>
      <c r="D5" s="26" t="s">
        <v>64</v>
      </c>
      <c r="E5" s="27" t="s">
        <v>65</v>
      </c>
      <c r="F5" t="s">
        <v>66</v>
      </c>
      <c r="G5" t="s">
        <v>67</v>
      </c>
      <c r="H5" t="s">
        <v>74</v>
      </c>
      <c r="I5" t="s">
        <v>75</v>
      </c>
      <c r="J5" t="s">
        <v>76</v>
      </c>
      <c r="K5" t="s">
        <v>9261</v>
      </c>
      <c r="L5">
        <v>28.728580000000001</v>
      </c>
      <c r="M5">
        <v>-98.455659999999995</v>
      </c>
      <c r="N5" s="28">
        <v>2174456.2999999998</v>
      </c>
      <c r="O5" s="28">
        <v>325913.99</v>
      </c>
      <c r="P5" s="26">
        <v>267</v>
      </c>
      <c r="Q5" s="26">
        <v>9627</v>
      </c>
      <c r="R5" s="26">
        <v>14264</v>
      </c>
      <c r="S5" s="29"/>
      <c r="T5" s="30">
        <v>40104</v>
      </c>
      <c r="U5" s="30">
        <v>40526</v>
      </c>
      <c r="V5" s="30">
        <v>40513</v>
      </c>
      <c r="W5">
        <v>4588000</v>
      </c>
      <c r="X5" s="26">
        <v>5199</v>
      </c>
      <c r="Y5" s="26" t="s">
        <v>72</v>
      </c>
      <c r="Z5" s="26" t="s">
        <v>72</v>
      </c>
      <c r="AA5" s="26" t="s">
        <v>71</v>
      </c>
      <c r="AB5" s="31" t="s">
        <v>72</v>
      </c>
      <c r="AC5" s="31" t="s">
        <v>72</v>
      </c>
      <c r="AD5" s="26">
        <v>1274.66105656849</v>
      </c>
      <c r="AE5" s="26" t="s">
        <v>72</v>
      </c>
      <c r="AF5" s="26" t="s">
        <v>72</v>
      </c>
      <c r="AG5" s="26">
        <v>876</v>
      </c>
      <c r="AH5" s="28">
        <v>1.4549999999999999E-3</v>
      </c>
      <c r="AI5">
        <v>241</v>
      </c>
      <c r="AJ5" s="26">
        <v>1152</v>
      </c>
      <c r="AK5" s="28">
        <v>2.5089999999999999E-3</v>
      </c>
      <c r="AL5">
        <v>388</v>
      </c>
      <c r="AM5" s="26">
        <v>4834</v>
      </c>
      <c r="AN5" s="28">
        <v>8.4279999999999997E-3</v>
      </c>
      <c r="AO5">
        <v>1931</v>
      </c>
      <c r="AP5" s="32">
        <v>72724.046875</v>
      </c>
      <c r="AQ5" s="36">
        <v>9.2698510427623906E-2</v>
      </c>
      <c r="AR5" s="32">
        <f t="shared" ref="AR5:AR68" si="3">AP5+(AQ5*1000*177)</f>
        <v>89131.683220689432</v>
      </c>
      <c r="AS5" s="32">
        <f t="shared" ref="AS5:AS56" si="4">IF(AP5&gt;170000,4,IF(AP5&gt;107000,3,IF(AP5&gt;50000,2,1)))</f>
        <v>2</v>
      </c>
      <c r="AT5" s="32">
        <f t="shared" ref="AT5:AT56" si="5">IF(AQ5&gt;2400000,4,IF(AQ5&gt;1450000,3,IF(AQ5&gt;900000,2,1)))</f>
        <v>1</v>
      </c>
      <c r="AU5" s="32">
        <f t="shared" ref="AU5:AU56" si="6">IF(AR5&gt;290000,4,IF(AR5&gt;170000,3,IF(AR5&gt;103000,2,1)))</f>
        <v>1</v>
      </c>
      <c r="AV5" s="32">
        <f t="shared" si="0"/>
        <v>80291.600127428348</v>
      </c>
      <c r="AW5" s="32">
        <f t="shared" si="1"/>
        <v>0.10234457585200253</v>
      </c>
      <c r="AX5" s="32">
        <f t="shared" si="2"/>
        <v>98406.590053232794</v>
      </c>
      <c r="AY5">
        <v>3</v>
      </c>
      <c r="AZ5" s="26">
        <v>1</v>
      </c>
      <c r="BA5" s="26">
        <v>9247.2900000000009</v>
      </c>
      <c r="BB5" s="26">
        <v>17.78</v>
      </c>
      <c r="BC5" s="26">
        <v>47.29</v>
      </c>
      <c r="BD5" s="26">
        <v>100.56</v>
      </c>
      <c r="BE5" s="28">
        <v>7.0000000000000007E-2</v>
      </c>
      <c r="BF5" s="28">
        <v>6.2</v>
      </c>
      <c r="BG5" s="28">
        <v>0.56000000000000005</v>
      </c>
      <c r="BH5" s="28">
        <v>9.0399999999999991</v>
      </c>
      <c r="BI5" s="28">
        <v>7.0000000000000007E-2</v>
      </c>
      <c r="BJ5" s="28">
        <v>5.03</v>
      </c>
      <c r="BK5" s="28">
        <v>0.63</v>
      </c>
      <c r="BL5" s="28">
        <v>-2.58</v>
      </c>
      <c r="BM5" s="28">
        <v>0.08</v>
      </c>
      <c r="BN5" s="28">
        <v>5.96</v>
      </c>
      <c r="BO5" s="28">
        <v>0.7</v>
      </c>
      <c r="BP5" s="28">
        <v>-1.92</v>
      </c>
      <c r="BQ5" s="26">
        <v>36.583198000000003</v>
      </c>
      <c r="BR5" s="26">
        <v>919.73461899999995</v>
      </c>
      <c r="BS5" s="31">
        <f>IF(BR5="","",BI5*BK5*BC5)</f>
        <v>2.0854890000000004</v>
      </c>
    </row>
    <row r="6" spans="1:71">
      <c r="A6" s="26">
        <v>42013342780100</v>
      </c>
      <c r="B6" s="26" t="s">
        <v>9283</v>
      </c>
      <c r="C6" t="s">
        <v>77</v>
      </c>
      <c r="D6" s="26" t="s">
        <v>78</v>
      </c>
      <c r="E6" s="27" t="s">
        <v>65</v>
      </c>
      <c r="F6" t="s">
        <v>66</v>
      </c>
      <c r="G6" t="s">
        <v>67</v>
      </c>
      <c r="H6" t="s">
        <v>74</v>
      </c>
      <c r="I6" t="s">
        <v>79</v>
      </c>
      <c r="J6" t="s">
        <v>70</v>
      </c>
      <c r="K6" t="s">
        <v>9261</v>
      </c>
      <c r="L6">
        <v>28.697230000000001</v>
      </c>
      <c r="M6">
        <v>-98.470849999999999</v>
      </c>
      <c r="N6" s="28">
        <v>2169639.64</v>
      </c>
      <c r="O6" s="28">
        <v>314493.65999999997</v>
      </c>
      <c r="P6" s="26">
        <v>280</v>
      </c>
      <c r="Q6" s="26">
        <v>9760</v>
      </c>
      <c r="R6" s="26">
        <v>13630</v>
      </c>
      <c r="S6" s="29"/>
      <c r="T6" s="30">
        <v>40418</v>
      </c>
      <c r="U6" s="30">
        <v>40608</v>
      </c>
      <c r="V6" s="30">
        <v>40603</v>
      </c>
      <c r="W6">
        <v>900</v>
      </c>
      <c r="X6" s="26">
        <v>3960</v>
      </c>
      <c r="Y6" s="26" t="s">
        <v>72</v>
      </c>
      <c r="Z6" s="26" t="s">
        <v>72</v>
      </c>
      <c r="AA6" s="26" t="s">
        <v>71</v>
      </c>
      <c r="AB6" s="31" t="s">
        <v>72</v>
      </c>
      <c r="AC6" s="31" t="s">
        <v>72</v>
      </c>
      <c r="AD6" s="26">
        <v>348.80698880698878</v>
      </c>
      <c r="AE6" s="26" t="s">
        <v>72</v>
      </c>
      <c r="AF6" s="26" t="s">
        <v>72</v>
      </c>
      <c r="AG6" s="26">
        <v>23158</v>
      </c>
      <c r="AH6" s="28">
        <v>1.1413E-2</v>
      </c>
      <c r="AI6">
        <v>37189</v>
      </c>
      <c r="AJ6" s="26">
        <v>43663</v>
      </c>
      <c r="AK6" s="28">
        <v>1.5664000000000001E-2</v>
      </c>
      <c r="AL6">
        <v>68158</v>
      </c>
      <c r="AM6" s="26">
        <v>85918</v>
      </c>
      <c r="AN6" s="28">
        <v>2.8929E-2</v>
      </c>
      <c r="AO6">
        <v>130417</v>
      </c>
      <c r="AP6" s="32">
        <v>158217</v>
      </c>
      <c r="AQ6" s="36">
        <v>5.5187195348075341E-2</v>
      </c>
      <c r="AR6" s="32">
        <f t="shared" si="3"/>
        <v>167985.13357660934</v>
      </c>
      <c r="AS6" s="32">
        <f t="shared" si="4"/>
        <v>3</v>
      </c>
      <c r="AT6" s="32">
        <f t="shared" si="5"/>
        <v>1</v>
      </c>
      <c r="AU6" s="32">
        <f t="shared" si="6"/>
        <v>2</v>
      </c>
      <c r="AV6" s="32">
        <f t="shared" si="0"/>
        <v>229334.74242424243</v>
      </c>
      <c r="AW6" s="32">
        <f t="shared" si="1"/>
        <v>7.9993560933826369E-2</v>
      </c>
      <c r="AX6" s="32">
        <f t="shared" si="2"/>
        <v>243493.60270952972</v>
      </c>
      <c r="AY6">
        <v>3</v>
      </c>
      <c r="AZ6" s="26">
        <v>1</v>
      </c>
      <c r="BA6" s="26">
        <v>9252.2000000000007</v>
      </c>
      <c r="BB6" s="26">
        <v>37.24</v>
      </c>
      <c r="BC6" s="26">
        <v>40.14</v>
      </c>
      <c r="BD6" s="26">
        <v>104.86</v>
      </c>
      <c r="BE6" s="28">
        <v>7.0000000000000007E-2</v>
      </c>
      <c r="BF6" s="28">
        <v>6.72</v>
      </c>
      <c r="BG6" s="28">
        <v>0.61</v>
      </c>
      <c r="BH6" s="28">
        <v>10.92</v>
      </c>
      <c r="BI6" s="28">
        <v>0.08</v>
      </c>
      <c r="BJ6" s="28">
        <v>5.66</v>
      </c>
      <c r="BK6" s="28">
        <v>0.64</v>
      </c>
      <c r="BL6" s="28">
        <v>-3.1</v>
      </c>
      <c r="BM6" s="28">
        <v>0.08</v>
      </c>
      <c r="BN6" s="28">
        <v>6.24</v>
      </c>
      <c r="BO6" s="28">
        <v>0.72</v>
      </c>
      <c r="BP6" s="28">
        <v>-2.3199999999999998</v>
      </c>
      <c r="BQ6" s="26">
        <v>37.973998999999999</v>
      </c>
      <c r="BR6" s="26">
        <v>882.478881</v>
      </c>
      <c r="BS6" s="31">
        <f t="shared" ref="BS6:BS69" si="7">IF(BR6="","",BI6*BK6*BC6)</f>
        <v>2.0551680000000001</v>
      </c>
    </row>
    <row r="7" spans="1:71">
      <c r="A7" s="26">
        <v>42013342790000</v>
      </c>
      <c r="B7" s="26" t="s">
        <v>9283</v>
      </c>
      <c r="C7" t="s">
        <v>80</v>
      </c>
      <c r="D7" s="26" t="s">
        <v>64</v>
      </c>
      <c r="E7" s="27" t="s">
        <v>65</v>
      </c>
      <c r="F7" t="s">
        <v>66</v>
      </c>
      <c r="G7" t="s">
        <v>67</v>
      </c>
      <c r="H7" t="s">
        <v>74</v>
      </c>
      <c r="I7" t="s">
        <v>75</v>
      </c>
      <c r="J7" t="s">
        <v>81</v>
      </c>
      <c r="K7" t="s">
        <v>9261</v>
      </c>
      <c r="L7">
        <v>28.72645</v>
      </c>
      <c r="M7">
        <v>-98.450190000000006</v>
      </c>
      <c r="N7" s="28">
        <v>2176213.02</v>
      </c>
      <c r="O7" s="28">
        <v>325147.78999999998</v>
      </c>
      <c r="P7" s="26">
        <v>264</v>
      </c>
      <c r="Q7" s="26">
        <v>9661</v>
      </c>
      <c r="R7" s="26">
        <v>14210</v>
      </c>
      <c r="S7" s="29"/>
      <c r="T7" s="30">
        <v>40160</v>
      </c>
      <c r="U7" s="30">
        <v>40343</v>
      </c>
      <c r="V7" s="30">
        <v>40634</v>
      </c>
      <c r="W7">
        <v>3662200</v>
      </c>
      <c r="X7" s="26">
        <v>4977</v>
      </c>
      <c r="Y7" s="26" t="s">
        <v>72</v>
      </c>
      <c r="Z7" s="26" t="s">
        <v>72</v>
      </c>
      <c r="AA7" s="26" t="s">
        <v>71</v>
      </c>
      <c r="AB7" s="31" t="s">
        <v>72</v>
      </c>
      <c r="AC7" s="31" t="s">
        <v>72</v>
      </c>
      <c r="AD7" s="26">
        <v>272.64485288057364</v>
      </c>
      <c r="AE7" s="26" t="s">
        <v>72</v>
      </c>
      <c r="AF7" s="26" t="s">
        <v>72</v>
      </c>
      <c r="AG7" s="26">
        <v>4515</v>
      </c>
      <c r="AH7" s="28" t="s">
        <v>72</v>
      </c>
      <c r="AI7" t="s">
        <v>72</v>
      </c>
      <c r="AJ7" s="26">
        <v>15050</v>
      </c>
      <c r="AK7" s="28">
        <v>0</v>
      </c>
      <c r="AL7">
        <v>0</v>
      </c>
      <c r="AM7" s="26">
        <v>23567</v>
      </c>
      <c r="AN7" s="28">
        <v>6.6160000000000004E-3</v>
      </c>
      <c r="AO7">
        <v>3539</v>
      </c>
      <c r="AP7" s="32">
        <v>48725.93359375</v>
      </c>
      <c r="AQ7" s="36">
        <v>1.3284874996136569E-2</v>
      </c>
      <c r="AR7" s="32">
        <f t="shared" si="3"/>
        <v>51077.356468066173</v>
      </c>
      <c r="AS7" s="32">
        <f t="shared" si="4"/>
        <v>1</v>
      </c>
      <c r="AT7" s="32">
        <f t="shared" si="5"/>
        <v>1</v>
      </c>
      <c r="AU7" s="32">
        <f t="shared" si="6"/>
        <v>1</v>
      </c>
      <c r="AV7" s="32">
        <f t="shared" si="0"/>
        <v>56195.872780414909</v>
      </c>
      <c r="AW7" s="32">
        <f t="shared" si="1"/>
        <v>1.5321515466711656E-2</v>
      </c>
      <c r="AX7" s="32">
        <f t="shared" si="2"/>
        <v>58907.78101802287</v>
      </c>
      <c r="AY7">
        <v>3</v>
      </c>
      <c r="AZ7" s="26">
        <v>1</v>
      </c>
      <c r="BA7" s="26">
        <v>9283.7800000000007</v>
      </c>
      <c r="BB7" s="26">
        <v>19.73</v>
      </c>
      <c r="BC7" s="26">
        <v>47.83</v>
      </c>
      <c r="BD7" s="26">
        <v>102.74</v>
      </c>
      <c r="BE7" s="28">
        <v>7.0000000000000007E-2</v>
      </c>
      <c r="BF7" s="28">
        <v>6.13</v>
      </c>
      <c r="BG7" s="28">
        <v>0.56000000000000005</v>
      </c>
      <c r="BH7" s="28">
        <v>8.89</v>
      </c>
      <c r="BI7" s="28">
        <v>7.0000000000000007E-2</v>
      </c>
      <c r="BJ7" s="28">
        <v>5.03</v>
      </c>
      <c r="BK7" s="28">
        <v>0.63</v>
      </c>
      <c r="BL7" s="28">
        <v>-2.65</v>
      </c>
      <c r="BM7" s="28">
        <v>0.08</v>
      </c>
      <c r="BN7" s="28">
        <v>5.98</v>
      </c>
      <c r="BO7" s="28">
        <v>0.7</v>
      </c>
      <c r="BP7" s="28">
        <v>-1.97</v>
      </c>
      <c r="BQ7" s="26">
        <v>37.390498999999998</v>
      </c>
      <c r="BR7" s="26">
        <v>915.55224599999997</v>
      </c>
      <c r="BS7" s="31">
        <f t="shared" si="7"/>
        <v>2.1093030000000002</v>
      </c>
    </row>
    <row r="8" spans="1:71">
      <c r="A8" s="26">
        <v>42013342820000</v>
      </c>
      <c r="B8" s="26" t="s">
        <v>9283</v>
      </c>
      <c r="C8" t="s">
        <v>82</v>
      </c>
      <c r="D8" s="26" t="s">
        <v>64</v>
      </c>
      <c r="E8" s="27" t="s">
        <v>65</v>
      </c>
      <c r="F8" t="s">
        <v>66</v>
      </c>
      <c r="G8" t="s">
        <v>67</v>
      </c>
      <c r="H8" t="s">
        <v>74</v>
      </c>
      <c r="I8" t="s">
        <v>75</v>
      </c>
      <c r="J8" t="s">
        <v>83</v>
      </c>
      <c r="K8" t="s">
        <v>9261</v>
      </c>
      <c r="L8">
        <v>28.720549999999999</v>
      </c>
      <c r="M8">
        <v>-98.45599</v>
      </c>
      <c r="N8" s="28">
        <v>2174364.12</v>
      </c>
      <c r="O8" s="28">
        <v>322994.02</v>
      </c>
      <c r="P8" s="26">
        <v>263</v>
      </c>
      <c r="Q8" s="26">
        <v>9647</v>
      </c>
      <c r="R8" s="26">
        <v>14128</v>
      </c>
      <c r="S8" s="29"/>
      <c r="T8" s="30">
        <v>40182</v>
      </c>
      <c r="U8" s="30">
        <v>40236</v>
      </c>
      <c r="V8" s="30">
        <v>40513</v>
      </c>
      <c r="W8">
        <v>5316480</v>
      </c>
      <c r="X8" s="26">
        <v>4869</v>
      </c>
      <c r="Y8" s="26" t="s">
        <v>72</v>
      </c>
      <c r="Z8" s="26" t="s">
        <v>72</v>
      </c>
      <c r="AA8" s="26" t="s">
        <v>71</v>
      </c>
      <c r="AB8" s="31" t="s">
        <v>72</v>
      </c>
      <c r="AC8" s="31" t="s">
        <v>72</v>
      </c>
      <c r="AD8" s="26">
        <v>1296.3189714548098</v>
      </c>
      <c r="AE8" s="26" t="s">
        <v>72</v>
      </c>
      <c r="AF8" s="26" t="s">
        <v>72</v>
      </c>
      <c r="AG8" s="26">
        <v>1626</v>
      </c>
      <c r="AH8" s="28">
        <v>3.287E-3</v>
      </c>
      <c r="AI8">
        <v>507</v>
      </c>
      <c r="AJ8" s="26">
        <v>2017</v>
      </c>
      <c r="AK8" s="28">
        <v>4.8380000000000003E-3</v>
      </c>
      <c r="AL8">
        <v>973</v>
      </c>
      <c r="AM8" s="26">
        <v>8468</v>
      </c>
      <c r="AN8" s="28">
        <v>1.2905E-2</v>
      </c>
      <c r="AO8">
        <v>6718</v>
      </c>
      <c r="AP8" s="32">
        <v>100219.8203125</v>
      </c>
      <c r="AQ8" s="36">
        <v>0.12991685438688585</v>
      </c>
      <c r="AR8" s="32">
        <f t="shared" si="3"/>
        <v>123215.1035389788</v>
      </c>
      <c r="AS8" s="32">
        <f t="shared" si="4"/>
        <v>2</v>
      </c>
      <c r="AT8" s="32">
        <f t="shared" si="5"/>
        <v>1</v>
      </c>
      <c r="AU8" s="32">
        <f t="shared" si="6"/>
        <v>2</v>
      </c>
      <c r="AV8" s="32">
        <f t="shared" si="0"/>
        <v>118147.82678039638</v>
      </c>
      <c r="AW8" s="32">
        <f t="shared" si="1"/>
        <v>0.15315726929158449</v>
      </c>
      <c r="AX8" s="32">
        <f t="shared" si="2"/>
        <v>145256.66344500682</v>
      </c>
      <c r="AY8">
        <v>3</v>
      </c>
      <c r="AZ8" s="26">
        <v>1</v>
      </c>
      <c r="BA8" s="26">
        <v>9281.7099999999991</v>
      </c>
      <c r="BB8" s="26">
        <v>22.74</v>
      </c>
      <c r="BC8" s="26">
        <v>46.16</v>
      </c>
      <c r="BD8" s="26">
        <v>103.28</v>
      </c>
      <c r="BE8" s="28">
        <v>7.0000000000000007E-2</v>
      </c>
      <c r="BF8" s="28">
        <v>6.29</v>
      </c>
      <c r="BG8" s="28">
        <v>0.56999999999999995</v>
      </c>
      <c r="BH8" s="28">
        <v>9.42</v>
      </c>
      <c r="BI8" s="28">
        <v>7.0000000000000007E-2</v>
      </c>
      <c r="BJ8" s="28">
        <v>5.17</v>
      </c>
      <c r="BK8" s="28">
        <v>0.63</v>
      </c>
      <c r="BL8" s="28">
        <v>-2.76</v>
      </c>
      <c r="BM8" s="28">
        <v>0.08</v>
      </c>
      <c r="BN8" s="28">
        <v>6.03</v>
      </c>
      <c r="BO8" s="28">
        <v>0.71</v>
      </c>
      <c r="BP8" s="28">
        <v>-2.06</v>
      </c>
      <c r="BQ8" s="26">
        <v>37.390498999999998</v>
      </c>
      <c r="BR8" s="26">
        <v>915.55224599999997</v>
      </c>
      <c r="BS8" s="31">
        <f t="shared" si="7"/>
        <v>2.0356560000000004</v>
      </c>
    </row>
    <row r="9" spans="1:71">
      <c r="A9" s="26">
        <v>42013342840000</v>
      </c>
      <c r="B9" s="26" t="s">
        <v>9283</v>
      </c>
      <c r="C9" t="s">
        <v>84</v>
      </c>
      <c r="D9" s="26" t="s">
        <v>64</v>
      </c>
      <c r="E9" s="27" t="s">
        <v>65</v>
      </c>
      <c r="F9" t="s">
        <v>66</v>
      </c>
      <c r="G9" t="s">
        <v>67</v>
      </c>
      <c r="H9" t="s">
        <v>74</v>
      </c>
      <c r="I9" t="s">
        <v>75</v>
      </c>
      <c r="J9" t="s">
        <v>85</v>
      </c>
      <c r="K9" t="s">
        <v>9261</v>
      </c>
      <c r="L9">
        <v>28.729489999999998</v>
      </c>
      <c r="M9">
        <v>-98.447410000000005</v>
      </c>
      <c r="N9" s="28">
        <v>2177098.7799999998</v>
      </c>
      <c r="O9" s="28">
        <v>326257.24</v>
      </c>
      <c r="P9" s="26">
        <v>271</v>
      </c>
      <c r="Q9" s="26">
        <v>9636</v>
      </c>
      <c r="R9" s="26">
        <v>14220</v>
      </c>
      <c r="S9" s="29"/>
      <c r="T9" s="30">
        <v>40203</v>
      </c>
      <c r="U9" s="30">
        <v>40344</v>
      </c>
      <c r="V9" s="30">
        <v>40513</v>
      </c>
      <c r="W9">
        <v>3101450</v>
      </c>
      <c r="X9" s="26">
        <v>4906</v>
      </c>
      <c r="Y9" s="26" t="s">
        <v>72</v>
      </c>
      <c r="Z9" s="26" t="s">
        <v>72</v>
      </c>
      <c r="AA9" s="26" t="s">
        <v>71</v>
      </c>
      <c r="AB9" s="31" t="s">
        <v>72</v>
      </c>
      <c r="AC9" s="31" t="s">
        <v>72</v>
      </c>
      <c r="AD9" s="26">
        <v>1740.2250992128033</v>
      </c>
      <c r="AE9" s="26" t="s">
        <v>72</v>
      </c>
      <c r="AF9" s="26" t="s">
        <v>72</v>
      </c>
      <c r="AG9" s="26">
        <v>3814</v>
      </c>
      <c r="AH9" s="28">
        <v>4.6519999999999999E-3</v>
      </c>
      <c r="AI9">
        <v>9772</v>
      </c>
      <c r="AJ9" s="26">
        <v>5141</v>
      </c>
      <c r="AK9" s="28">
        <v>6.8219999999999999E-3</v>
      </c>
      <c r="AL9">
        <v>13586</v>
      </c>
      <c r="AM9" s="26">
        <v>11559</v>
      </c>
      <c r="AN9" s="28">
        <v>1.2821000000000001E-2</v>
      </c>
      <c r="AO9">
        <v>16974</v>
      </c>
      <c r="AP9" s="32">
        <v>28808.263671875</v>
      </c>
      <c r="AQ9" s="36">
        <v>5.013286350653727E-2</v>
      </c>
      <c r="AR9" s="32">
        <f t="shared" si="3"/>
        <v>37681.780512532096</v>
      </c>
      <c r="AS9" s="32">
        <f t="shared" si="4"/>
        <v>1</v>
      </c>
      <c r="AT9" s="32">
        <f t="shared" si="5"/>
        <v>1</v>
      </c>
      <c r="AU9" s="32">
        <f t="shared" si="6"/>
        <v>1</v>
      </c>
      <c r="AV9" s="32">
        <f t="shared" si="0"/>
        <v>33705.551055149306</v>
      </c>
      <c r="AW9" s="32">
        <f t="shared" si="1"/>
        <v>5.865524592896941E-2</v>
      </c>
      <c r="AX9" s="32">
        <f t="shared" si="2"/>
        <v>44087.529584576892</v>
      </c>
      <c r="AY9">
        <v>3</v>
      </c>
      <c r="AZ9" s="26">
        <v>1</v>
      </c>
      <c r="BA9" s="26">
        <v>9281.36</v>
      </c>
      <c r="BB9" s="26">
        <v>18.260000000000002</v>
      </c>
      <c r="BC9" s="26">
        <v>48.59</v>
      </c>
      <c r="BD9" s="26">
        <v>102.37</v>
      </c>
      <c r="BE9" s="28">
        <v>7.0000000000000007E-2</v>
      </c>
      <c r="BF9" s="28">
        <v>6.05</v>
      </c>
      <c r="BG9" s="28">
        <v>0.56000000000000005</v>
      </c>
      <c r="BH9" s="28">
        <v>8.6199999999999992</v>
      </c>
      <c r="BI9" s="28">
        <v>7.0000000000000007E-2</v>
      </c>
      <c r="BJ9" s="28">
        <v>4.96</v>
      </c>
      <c r="BK9" s="28">
        <v>0.63</v>
      </c>
      <c r="BL9" s="28">
        <v>-2.58</v>
      </c>
      <c r="BM9" s="28">
        <v>0.08</v>
      </c>
      <c r="BN9" s="28">
        <v>5.96</v>
      </c>
      <c r="BO9" s="28">
        <v>0.7</v>
      </c>
      <c r="BP9" s="28">
        <v>-1.92</v>
      </c>
      <c r="BQ9" s="26">
        <v>36.583198000000003</v>
      </c>
      <c r="BR9" s="26">
        <v>872.53002900000001</v>
      </c>
      <c r="BS9" s="31">
        <f t="shared" si="7"/>
        <v>2.1428190000000007</v>
      </c>
    </row>
    <row r="10" spans="1:71">
      <c r="A10" s="26">
        <v>42013342850000</v>
      </c>
      <c r="B10" s="26" t="s">
        <v>9283</v>
      </c>
      <c r="C10" t="s">
        <v>86</v>
      </c>
      <c r="D10" s="26" t="s">
        <v>64</v>
      </c>
      <c r="E10" s="27" t="s">
        <v>65</v>
      </c>
      <c r="F10" t="s">
        <v>66</v>
      </c>
      <c r="G10" t="s">
        <v>67</v>
      </c>
      <c r="H10" t="s">
        <v>87</v>
      </c>
      <c r="I10" t="s">
        <v>88</v>
      </c>
      <c r="J10" t="s">
        <v>70</v>
      </c>
      <c r="K10" t="s">
        <v>9261</v>
      </c>
      <c r="L10">
        <v>28.73376</v>
      </c>
      <c r="M10">
        <v>-98.440960000000004</v>
      </c>
      <c r="N10" s="28">
        <v>2179158.4900000002</v>
      </c>
      <c r="O10" s="28">
        <v>327819.52000000002</v>
      </c>
      <c r="P10" s="26">
        <v>292</v>
      </c>
      <c r="Q10" s="26">
        <v>9647</v>
      </c>
      <c r="R10" s="26">
        <v>14000</v>
      </c>
      <c r="S10" s="29"/>
      <c r="T10" s="30">
        <v>40236</v>
      </c>
      <c r="U10" s="30">
        <v>40346</v>
      </c>
      <c r="V10" s="30">
        <v>40513</v>
      </c>
      <c r="W10">
        <v>7802866</v>
      </c>
      <c r="X10" s="26">
        <v>4754</v>
      </c>
      <c r="Y10" s="26" t="s">
        <v>72</v>
      </c>
      <c r="Z10" s="26" t="s">
        <v>72</v>
      </c>
      <c r="AA10" s="26" t="s">
        <v>71</v>
      </c>
      <c r="AB10" s="31" t="s">
        <v>72</v>
      </c>
      <c r="AC10" s="31" t="s">
        <v>72</v>
      </c>
      <c r="AD10" s="26">
        <v>1046.2143343510445</v>
      </c>
      <c r="AE10" s="26" t="s">
        <v>72</v>
      </c>
      <c r="AF10" s="26" t="s">
        <v>72</v>
      </c>
      <c r="AG10" s="26">
        <v>14496</v>
      </c>
      <c r="AH10" s="28">
        <v>2.5388000000000001E-2</v>
      </c>
      <c r="AI10">
        <v>18679</v>
      </c>
      <c r="AJ10" s="26">
        <v>24179</v>
      </c>
      <c r="AK10" s="28">
        <v>3.3159000000000001E-2</v>
      </c>
      <c r="AL10">
        <v>25978</v>
      </c>
      <c r="AM10" s="26">
        <v>39910</v>
      </c>
      <c r="AN10" s="28">
        <v>4.3654999999999999E-2</v>
      </c>
      <c r="AO10">
        <v>37579</v>
      </c>
      <c r="AP10" s="32">
        <v>97463.546875</v>
      </c>
      <c r="AQ10" s="36">
        <v>0.10196775981731995</v>
      </c>
      <c r="AR10" s="32">
        <f t="shared" si="3"/>
        <v>115511.84036266564</v>
      </c>
      <c r="AS10" s="32">
        <f t="shared" si="4"/>
        <v>2</v>
      </c>
      <c r="AT10" s="32">
        <f t="shared" si="5"/>
        <v>1</v>
      </c>
      <c r="AU10" s="32">
        <f t="shared" si="6"/>
        <v>2</v>
      </c>
      <c r="AV10" s="32">
        <f t="shared" si="0"/>
        <v>117677.90472496844</v>
      </c>
      <c r="AW10" s="32">
        <f t="shared" si="1"/>
        <v>0.12311631075965851</v>
      </c>
      <c r="AX10" s="32">
        <f t="shared" si="2"/>
        <v>139469.491729428</v>
      </c>
      <c r="AY10">
        <v>3</v>
      </c>
      <c r="AZ10" s="26">
        <v>1</v>
      </c>
      <c r="BA10" s="26">
        <v>9285.15</v>
      </c>
      <c r="BB10" s="26">
        <v>16.690000000000001</v>
      </c>
      <c r="BC10" s="26">
        <v>50.03</v>
      </c>
      <c r="BD10" s="26">
        <v>102.54</v>
      </c>
      <c r="BE10" s="28">
        <v>0.06</v>
      </c>
      <c r="BF10" s="28">
        <v>5.89</v>
      </c>
      <c r="BG10" s="28">
        <v>0.55000000000000004</v>
      </c>
      <c r="BH10" s="28">
        <v>8.11</v>
      </c>
      <c r="BI10" s="28">
        <v>7.0000000000000007E-2</v>
      </c>
      <c r="BJ10" s="28">
        <v>4.84</v>
      </c>
      <c r="BK10" s="28">
        <v>0.63</v>
      </c>
      <c r="BL10" s="28">
        <v>-2.5</v>
      </c>
      <c r="BM10" s="28">
        <v>0.08</v>
      </c>
      <c r="BN10" s="28">
        <v>5.92</v>
      </c>
      <c r="BO10" s="28">
        <v>0.7</v>
      </c>
      <c r="BP10" s="28">
        <v>-1.86</v>
      </c>
      <c r="BQ10" s="26">
        <v>36.583198000000003</v>
      </c>
      <c r="BR10" s="26">
        <v>872.53002900000001</v>
      </c>
      <c r="BS10" s="31">
        <f t="shared" si="7"/>
        <v>2.2063230000000003</v>
      </c>
    </row>
    <row r="11" spans="1:71">
      <c r="A11" s="26">
        <v>42013342890000</v>
      </c>
      <c r="B11" s="26" t="s">
        <v>9283</v>
      </c>
      <c r="C11" t="s">
        <v>89</v>
      </c>
      <c r="D11" s="26" t="s">
        <v>64</v>
      </c>
      <c r="E11" s="27" t="s">
        <v>65</v>
      </c>
      <c r="F11" t="s">
        <v>66</v>
      </c>
      <c r="G11" t="s">
        <v>67</v>
      </c>
      <c r="H11" t="s">
        <v>90</v>
      </c>
      <c r="I11" t="s">
        <v>91</v>
      </c>
      <c r="J11" t="s">
        <v>92</v>
      </c>
      <c r="K11" t="s">
        <v>9261</v>
      </c>
      <c r="L11">
        <v>28.711459999999999</v>
      </c>
      <c r="M11">
        <v>-98.502129999999994</v>
      </c>
      <c r="N11" s="28">
        <v>2159589.66</v>
      </c>
      <c r="O11" s="28">
        <v>319623.27</v>
      </c>
      <c r="P11" s="26">
        <v>299</v>
      </c>
      <c r="Q11" s="26">
        <v>9457</v>
      </c>
      <c r="R11" s="26">
        <v>13691</v>
      </c>
      <c r="S11" s="29"/>
      <c r="T11" s="30">
        <v>40276</v>
      </c>
      <c r="U11" s="30">
        <v>40445</v>
      </c>
      <c r="V11" s="30">
        <v>40513</v>
      </c>
      <c r="W11">
        <v>2726242</v>
      </c>
      <c r="X11" s="26">
        <v>4764</v>
      </c>
      <c r="Y11" s="26" t="s">
        <v>72</v>
      </c>
      <c r="Z11" s="26" t="s">
        <v>72</v>
      </c>
      <c r="AA11" s="26" t="s">
        <v>71</v>
      </c>
      <c r="AB11" s="31" t="s">
        <v>72</v>
      </c>
      <c r="AC11" s="31" t="s">
        <v>72</v>
      </c>
      <c r="AD11" s="26">
        <v>1018.7158317527613</v>
      </c>
      <c r="AE11" s="26" t="s">
        <v>72</v>
      </c>
      <c r="AF11" s="26" t="s">
        <v>72</v>
      </c>
      <c r="AG11" s="26">
        <v>14146</v>
      </c>
      <c r="AH11" s="28">
        <v>1.3801000000000001E-2</v>
      </c>
      <c r="AI11" t="s">
        <v>72</v>
      </c>
      <c r="AJ11" s="26">
        <v>21185</v>
      </c>
      <c r="AK11" s="28">
        <v>2.104E-2</v>
      </c>
      <c r="AL11" t="s">
        <v>72</v>
      </c>
      <c r="AM11" s="26">
        <v>30613</v>
      </c>
      <c r="AN11" s="28">
        <v>3.3769E-2</v>
      </c>
      <c r="AO11" t="s">
        <v>72</v>
      </c>
      <c r="AP11" s="32">
        <v>60475.0078125</v>
      </c>
      <c r="AQ11" s="36">
        <v>6.1606847883965685E-2</v>
      </c>
      <c r="AR11" s="32">
        <f t="shared" si="3"/>
        <v>71379.419887961922</v>
      </c>
      <c r="AS11" s="32">
        <f t="shared" si="4"/>
        <v>2</v>
      </c>
      <c r="AT11" s="32">
        <f t="shared" si="5"/>
        <v>1</v>
      </c>
      <c r="AU11" s="32">
        <f t="shared" si="6"/>
        <v>1</v>
      </c>
      <c r="AV11" s="32">
        <f t="shared" si="0"/>
        <v>72864.514031013852</v>
      </c>
      <c r="AW11" s="32">
        <f t="shared" si="1"/>
        <v>7.4228234016365038E-2</v>
      </c>
      <c r="AX11" s="32">
        <f t="shared" si="2"/>
        <v>86002.911451910462</v>
      </c>
      <c r="AY11">
        <v>3</v>
      </c>
      <c r="AZ11" s="26">
        <v>1</v>
      </c>
      <c r="BA11" s="26">
        <v>8993.5499999999993</v>
      </c>
      <c r="BB11" s="26">
        <v>24.72</v>
      </c>
      <c r="BC11" s="26">
        <v>41.99</v>
      </c>
      <c r="BD11" s="26">
        <v>95.29</v>
      </c>
      <c r="BE11" s="28">
        <v>7.0000000000000007E-2</v>
      </c>
      <c r="BF11" s="28">
        <v>6.78</v>
      </c>
      <c r="BG11" s="28">
        <v>0.56999999999999995</v>
      </c>
      <c r="BH11" s="28">
        <v>11.53</v>
      </c>
      <c r="BI11" s="28">
        <v>0.08</v>
      </c>
      <c r="BJ11" s="28">
        <v>5.78</v>
      </c>
      <c r="BK11" s="28">
        <v>0.62</v>
      </c>
      <c r="BL11" s="28">
        <v>-2.68</v>
      </c>
      <c r="BM11" s="28">
        <v>0.08</v>
      </c>
      <c r="BN11" s="28">
        <v>5.97</v>
      </c>
      <c r="BO11" s="28">
        <v>0.71</v>
      </c>
      <c r="BP11" s="28">
        <v>-1.96</v>
      </c>
      <c r="BQ11" s="26">
        <v>35.008800000000001</v>
      </c>
      <c r="BR11" s="26">
        <v>887.41979900000001</v>
      </c>
      <c r="BS11" s="31">
        <f t="shared" si="7"/>
        <v>2.0827040000000001</v>
      </c>
    </row>
    <row r="12" spans="1:71">
      <c r="A12" s="26">
        <v>42013342900000</v>
      </c>
      <c r="B12" s="26" t="s">
        <v>9283</v>
      </c>
      <c r="C12" t="s">
        <v>93</v>
      </c>
      <c r="D12" s="26" t="s">
        <v>64</v>
      </c>
      <c r="E12" s="27" t="s">
        <v>65</v>
      </c>
      <c r="F12" t="s">
        <v>66</v>
      </c>
      <c r="G12" t="s">
        <v>67</v>
      </c>
      <c r="H12" t="s">
        <v>87</v>
      </c>
      <c r="I12" t="s">
        <v>88</v>
      </c>
      <c r="J12" t="s">
        <v>76</v>
      </c>
      <c r="K12" t="s">
        <v>9261</v>
      </c>
      <c r="L12">
        <v>28.730630000000001</v>
      </c>
      <c r="M12">
        <v>-98.44323</v>
      </c>
      <c r="N12" s="28">
        <v>2178436.4300000002</v>
      </c>
      <c r="O12" s="28">
        <v>326678.07</v>
      </c>
      <c r="P12" s="26">
        <v>271</v>
      </c>
      <c r="Q12" s="26">
        <v>9625</v>
      </c>
      <c r="R12" s="26">
        <v>14205</v>
      </c>
      <c r="S12" s="29"/>
      <c r="T12" s="30">
        <v>40256</v>
      </c>
      <c r="U12" s="30">
        <v>40344</v>
      </c>
      <c r="V12" s="30">
        <v>40513</v>
      </c>
      <c r="W12">
        <v>4035560</v>
      </c>
      <c r="X12" s="26">
        <v>5010</v>
      </c>
      <c r="Y12" s="26" t="s">
        <v>72</v>
      </c>
      <c r="Z12" s="26" t="s">
        <v>72</v>
      </c>
      <c r="AA12" s="26" t="s">
        <v>71</v>
      </c>
      <c r="AB12" s="31" t="s">
        <v>72</v>
      </c>
      <c r="AC12" s="31" t="s">
        <v>72</v>
      </c>
      <c r="AD12" s="26">
        <v>756.3459231880156</v>
      </c>
      <c r="AE12" s="26" t="s">
        <v>72</v>
      </c>
      <c r="AF12" s="26" t="s">
        <v>72</v>
      </c>
      <c r="AG12" s="26">
        <v>16172</v>
      </c>
      <c r="AH12" s="28">
        <v>1.0035000000000001E-2</v>
      </c>
      <c r="AI12">
        <v>8698</v>
      </c>
      <c r="AJ12" s="26">
        <v>22547</v>
      </c>
      <c r="AK12" s="28">
        <v>1.5017000000000001E-2</v>
      </c>
      <c r="AL12">
        <v>12746</v>
      </c>
      <c r="AM12" s="26">
        <v>32367</v>
      </c>
      <c r="AN12" s="28">
        <v>2.5165E-2</v>
      </c>
      <c r="AO12">
        <v>16238</v>
      </c>
      <c r="AP12" s="32">
        <v>75839.9453125</v>
      </c>
      <c r="AQ12" s="36">
        <v>5.7361233451911429E-2</v>
      </c>
      <c r="AR12" s="32">
        <f t="shared" si="3"/>
        <v>85992.883633488324</v>
      </c>
      <c r="AS12" s="32">
        <f t="shared" si="4"/>
        <v>2</v>
      </c>
      <c r="AT12" s="32">
        <f t="shared" si="5"/>
        <v>1</v>
      </c>
      <c r="AU12" s="32">
        <f t="shared" si="6"/>
        <v>1</v>
      </c>
      <c r="AV12" s="32">
        <f t="shared" si="0"/>
        <v>86890.476266217564</v>
      </c>
      <c r="AW12" s="32">
        <f t="shared" si="1"/>
        <v>6.5719257487818691E-2</v>
      </c>
      <c r="AX12" s="32">
        <f t="shared" si="2"/>
        <v>98522.784841561486</v>
      </c>
      <c r="AY12">
        <v>3</v>
      </c>
      <c r="AZ12" s="26">
        <v>1</v>
      </c>
      <c r="BA12" s="26">
        <v>9292.73</v>
      </c>
      <c r="BB12" s="26">
        <v>18.13</v>
      </c>
      <c r="BC12" s="26">
        <v>49.4</v>
      </c>
      <c r="BD12" s="26">
        <v>103.08</v>
      </c>
      <c r="BE12" s="28">
        <v>7.0000000000000007E-2</v>
      </c>
      <c r="BF12" s="28">
        <v>5.97</v>
      </c>
      <c r="BG12" s="28">
        <v>0.56000000000000005</v>
      </c>
      <c r="BH12" s="28">
        <v>8.36</v>
      </c>
      <c r="BI12" s="28">
        <v>7.0000000000000007E-2</v>
      </c>
      <c r="BJ12" s="28">
        <v>4.91</v>
      </c>
      <c r="BK12" s="28">
        <v>0.63</v>
      </c>
      <c r="BL12" s="28">
        <v>-2.57</v>
      </c>
      <c r="BM12" s="28">
        <v>0.08</v>
      </c>
      <c r="BN12" s="28">
        <v>5.94</v>
      </c>
      <c r="BO12" s="28">
        <v>0.7</v>
      </c>
      <c r="BP12" s="28">
        <v>-1.91</v>
      </c>
      <c r="BQ12" s="26">
        <v>36.583198000000003</v>
      </c>
      <c r="BR12" s="26">
        <v>872.53002900000001</v>
      </c>
      <c r="BS12" s="31">
        <f t="shared" si="7"/>
        <v>2.1785400000000004</v>
      </c>
    </row>
    <row r="13" spans="1:71">
      <c r="A13" s="26">
        <v>42013342910100</v>
      </c>
      <c r="B13" s="26" t="s">
        <v>9282</v>
      </c>
      <c r="C13" t="s">
        <v>94</v>
      </c>
      <c r="D13" s="26" t="s">
        <v>95</v>
      </c>
      <c r="E13" s="27" t="s">
        <v>65</v>
      </c>
      <c r="F13" t="s">
        <v>96</v>
      </c>
      <c r="G13" t="s">
        <v>67</v>
      </c>
      <c r="H13" t="s">
        <v>97</v>
      </c>
      <c r="I13" t="s">
        <v>98</v>
      </c>
      <c r="J13" t="s">
        <v>99</v>
      </c>
      <c r="K13" t="s">
        <v>9261</v>
      </c>
      <c r="L13">
        <v>28.78932</v>
      </c>
      <c r="M13">
        <v>-98.167670000000001</v>
      </c>
      <c r="N13" s="28">
        <v>2266596.1800000002</v>
      </c>
      <c r="O13" s="28">
        <v>348540.24</v>
      </c>
      <c r="P13" s="26">
        <v>448</v>
      </c>
      <c r="Q13" s="26">
        <v>10220</v>
      </c>
      <c r="R13" s="26">
        <v>17000</v>
      </c>
      <c r="S13" s="29"/>
      <c r="T13" s="30">
        <v>40387</v>
      </c>
      <c r="U13" s="30">
        <v>40472</v>
      </c>
      <c r="V13" s="30">
        <v>40452</v>
      </c>
      <c r="W13">
        <v>3184319</v>
      </c>
      <c r="X13" s="26">
        <v>6972</v>
      </c>
      <c r="Y13" s="26" t="s">
        <v>72</v>
      </c>
      <c r="Z13" s="26" t="s">
        <v>72</v>
      </c>
      <c r="AA13" s="26" t="s">
        <v>71</v>
      </c>
      <c r="AB13" s="31" t="s">
        <v>72</v>
      </c>
      <c r="AC13" s="31" t="s">
        <v>72</v>
      </c>
      <c r="AD13" s="26">
        <v>547.30448661110131</v>
      </c>
      <c r="AE13" s="26">
        <v>405</v>
      </c>
      <c r="AF13" s="26" t="s">
        <v>72</v>
      </c>
      <c r="AG13" s="26">
        <v>56907</v>
      </c>
      <c r="AH13" s="28">
        <v>4.3490000000000001E-2</v>
      </c>
      <c r="AI13">
        <v>64909</v>
      </c>
      <c r="AJ13" s="26">
        <v>86440</v>
      </c>
      <c r="AK13" s="28">
        <v>6.6105999999999998E-2</v>
      </c>
      <c r="AL13">
        <v>66961</v>
      </c>
      <c r="AM13" s="26">
        <v>125594</v>
      </c>
      <c r="AN13" s="28">
        <v>7.0220000000000005E-2</v>
      </c>
      <c r="AO13">
        <v>69680</v>
      </c>
      <c r="AP13" s="32">
        <v>179046.25</v>
      </c>
      <c r="AQ13" s="36">
        <v>9.7992815935892902E-2</v>
      </c>
      <c r="AR13" s="32">
        <f t="shared" si="3"/>
        <v>196390.97842065303</v>
      </c>
      <c r="AS13" s="32">
        <f t="shared" si="4"/>
        <v>4</v>
      </c>
      <c r="AT13" s="32">
        <f t="shared" si="5"/>
        <v>1</v>
      </c>
      <c r="AU13" s="32">
        <f t="shared" si="6"/>
        <v>3</v>
      </c>
      <c r="AV13" s="32">
        <f t="shared" si="0"/>
        <v>147407.55522088351</v>
      </c>
      <c r="AW13" s="32">
        <f t="shared" si="1"/>
        <v>8.0676816332763232E-2</v>
      </c>
      <c r="AX13" s="32">
        <f t="shared" si="2"/>
        <v>161687.3517117826</v>
      </c>
      <c r="AY13">
        <v>3</v>
      </c>
      <c r="AZ13" s="26">
        <v>1</v>
      </c>
      <c r="BA13" s="26">
        <v>9946.35</v>
      </c>
      <c r="BB13" s="26">
        <v>68.97</v>
      </c>
      <c r="BC13" s="26">
        <v>98</v>
      </c>
      <c r="BD13" s="26">
        <v>157.97</v>
      </c>
      <c r="BE13" s="28">
        <v>0.05</v>
      </c>
      <c r="BF13" s="28">
        <v>3.34</v>
      </c>
      <c r="BG13" s="28">
        <v>0.65</v>
      </c>
      <c r="BH13" s="28">
        <v>0.14000000000000001</v>
      </c>
      <c r="BI13" s="28">
        <v>0.08</v>
      </c>
      <c r="BJ13" s="28">
        <v>6.55</v>
      </c>
      <c r="BK13" s="28">
        <v>0.79</v>
      </c>
      <c r="BL13" s="28">
        <v>1.86</v>
      </c>
      <c r="BM13" s="28">
        <v>7.0000000000000007E-2</v>
      </c>
      <c r="BN13" s="28">
        <v>5.69</v>
      </c>
      <c r="BO13" s="28">
        <v>0.74</v>
      </c>
      <c r="BP13" s="28">
        <v>1.24</v>
      </c>
      <c r="BQ13" s="26">
        <v>41.720298</v>
      </c>
      <c r="BR13" s="26">
        <v>1435.0157469999999</v>
      </c>
      <c r="BS13" s="31">
        <f t="shared" si="7"/>
        <v>6.1936000000000009</v>
      </c>
    </row>
    <row r="14" spans="1:71">
      <c r="A14" s="26">
        <v>42013343040000</v>
      </c>
      <c r="B14" s="26" t="s">
        <v>9285</v>
      </c>
      <c r="C14" t="s">
        <v>100</v>
      </c>
      <c r="D14" s="26" t="s">
        <v>64</v>
      </c>
      <c r="E14" s="27" t="s">
        <v>65</v>
      </c>
      <c r="F14" t="s">
        <v>66</v>
      </c>
      <c r="G14" t="s">
        <v>67</v>
      </c>
      <c r="H14" t="s">
        <v>68</v>
      </c>
      <c r="I14" t="s">
        <v>69</v>
      </c>
      <c r="J14" t="s">
        <v>76</v>
      </c>
      <c r="K14" t="s">
        <v>9261</v>
      </c>
      <c r="L14">
        <v>28.95262</v>
      </c>
      <c r="M14">
        <v>-98.342420000000004</v>
      </c>
      <c r="N14" s="28">
        <v>2210290.41</v>
      </c>
      <c r="O14" s="28">
        <v>407554.59</v>
      </c>
      <c r="P14" s="26">
        <v>393</v>
      </c>
      <c r="Q14" s="26">
        <v>8241</v>
      </c>
      <c r="R14" s="26">
        <v>11900</v>
      </c>
      <c r="S14" s="29"/>
      <c r="T14" s="30">
        <v>40369</v>
      </c>
      <c r="U14" s="30">
        <v>40400</v>
      </c>
      <c r="V14" s="30">
        <v>40513</v>
      </c>
      <c r="W14">
        <v>4722690</v>
      </c>
      <c r="X14" s="26">
        <v>4219</v>
      </c>
      <c r="Y14" s="26" t="s">
        <v>72</v>
      </c>
      <c r="Z14" s="26" t="s">
        <v>72</v>
      </c>
      <c r="AA14" s="26" t="s">
        <v>71</v>
      </c>
      <c r="AB14" s="31" t="s">
        <v>72</v>
      </c>
      <c r="AC14" s="31" t="s">
        <v>72</v>
      </c>
      <c r="AD14" s="26">
        <v>961.9347367795956</v>
      </c>
      <c r="AE14" s="26" t="s">
        <v>72</v>
      </c>
      <c r="AF14" s="26" t="s">
        <v>72</v>
      </c>
      <c r="AG14" s="26">
        <v>12609</v>
      </c>
      <c r="AH14" s="28">
        <v>7.6689999999999996E-3</v>
      </c>
      <c r="AI14">
        <v>0</v>
      </c>
      <c r="AJ14" s="26">
        <v>19659</v>
      </c>
      <c r="AK14" s="28">
        <v>1.2645E-2</v>
      </c>
      <c r="AL14">
        <v>1531</v>
      </c>
      <c r="AM14" s="26">
        <v>28985</v>
      </c>
      <c r="AN14" s="28">
        <v>2.7365E-2</v>
      </c>
      <c r="AO14">
        <v>5435</v>
      </c>
      <c r="AP14" s="32">
        <v>65069.08203125</v>
      </c>
      <c r="AQ14" s="36">
        <v>6.2592210296220391E-2</v>
      </c>
      <c r="AR14" s="32">
        <f t="shared" si="3"/>
        <v>76147.903253681012</v>
      </c>
      <c r="AS14" s="32">
        <f t="shared" si="4"/>
        <v>2</v>
      </c>
      <c r="AT14" s="32">
        <f t="shared" si="5"/>
        <v>1</v>
      </c>
      <c r="AU14" s="32">
        <f t="shared" si="6"/>
        <v>1</v>
      </c>
      <c r="AV14" s="32">
        <f t="shared" si="0"/>
        <v>88527.264958372834</v>
      </c>
      <c r="AW14" s="32">
        <f t="shared" si="1"/>
        <v>8.5157451315549901E-2</v>
      </c>
      <c r="AX14" s="32">
        <f t="shared" si="2"/>
        <v>103600.13384122518</v>
      </c>
      <c r="AY14">
        <v>3</v>
      </c>
      <c r="AZ14" s="26">
        <v>1</v>
      </c>
      <c r="BA14" s="26" t="s">
        <v>72</v>
      </c>
      <c r="BB14" s="26" t="s">
        <v>72</v>
      </c>
      <c r="BC14" s="26" t="s">
        <v>72</v>
      </c>
      <c r="BD14" s="26" t="s">
        <v>72</v>
      </c>
      <c r="BE14" s="28" t="s">
        <v>72</v>
      </c>
      <c r="BF14" s="28" t="s">
        <v>72</v>
      </c>
      <c r="BG14" s="28" t="s">
        <v>72</v>
      </c>
      <c r="BH14" s="28" t="s">
        <v>72</v>
      </c>
      <c r="BI14" s="28" t="s">
        <v>72</v>
      </c>
      <c r="BJ14" s="28" t="s">
        <v>72</v>
      </c>
      <c r="BK14" s="28" t="s">
        <v>72</v>
      </c>
      <c r="BL14" s="28" t="s">
        <v>72</v>
      </c>
      <c r="BM14" s="28" t="s">
        <v>72</v>
      </c>
      <c r="BN14" s="28" t="s">
        <v>72</v>
      </c>
      <c r="BO14" s="28" t="s">
        <v>72</v>
      </c>
      <c r="BP14" s="28" t="s">
        <v>72</v>
      </c>
      <c r="BQ14" s="26" t="s">
        <v>72</v>
      </c>
      <c r="BR14" s="26" t="s">
        <v>72</v>
      </c>
      <c r="BS14" s="31" t="str">
        <f t="shared" si="7"/>
        <v/>
      </c>
    </row>
    <row r="15" spans="1:71">
      <c r="A15" s="26">
        <v>42013343060000</v>
      </c>
      <c r="B15" s="26" t="s">
        <v>9282</v>
      </c>
      <c r="C15" t="s">
        <v>101</v>
      </c>
      <c r="D15" s="26" t="s">
        <v>102</v>
      </c>
      <c r="E15" s="27" t="s">
        <v>65</v>
      </c>
      <c r="F15" t="s">
        <v>66</v>
      </c>
      <c r="G15" t="s">
        <v>67</v>
      </c>
      <c r="H15" t="s">
        <v>103</v>
      </c>
      <c r="I15" t="s">
        <v>104</v>
      </c>
      <c r="J15" t="s">
        <v>70</v>
      </c>
      <c r="K15" t="s">
        <v>9261</v>
      </c>
      <c r="L15">
        <v>28.776869999999999</v>
      </c>
      <c r="M15">
        <v>-98.154129999999995</v>
      </c>
      <c r="N15" s="28">
        <v>2270965.7200000002</v>
      </c>
      <c r="O15" s="28">
        <v>344044.96</v>
      </c>
      <c r="P15" s="26">
        <v>429.20001220703125</v>
      </c>
      <c r="Q15" s="26">
        <v>10495</v>
      </c>
      <c r="R15" s="26">
        <v>15786</v>
      </c>
      <c r="S15" s="29"/>
      <c r="T15" s="30">
        <v>40325</v>
      </c>
      <c r="U15" s="30">
        <v>40325</v>
      </c>
      <c r="V15" s="30">
        <v>40483</v>
      </c>
      <c r="W15" t="s">
        <v>72</v>
      </c>
      <c r="X15" s="26">
        <v>5267</v>
      </c>
      <c r="Y15" s="26" t="s">
        <v>72</v>
      </c>
      <c r="Z15" s="26" t="s">
        <v>72</v>
      </c>
      <c r="AA15" s="26" t="s">
        <v>71</v>
      </c>
      <c r="AB15" s="31" t="s">
        <v>72</v>
      </c>
      <c r="AC15" s="31" t="s">
        <v>72</v>
      </c>
      <c r="AD15" s="26">
        <v>663.35483870967744</v>
      </c>
      <c r="AE15" s="26">
        <v>304</v>
      </c>
      <c r="AF15" s="26" t="s">
        <v>72</v>
      </c>
      <c r="AG15" s="26" t="s">
        <v>72</v>
      </c>
      <c r="AH15" s="28" t="s">
        <v>72</v>
      </c>
      <c r="AI15" t="s">
        <v>72</v>
      </c>
      <c r="AJ15" s="26" t="s">
        <v>72</v>
      </c>
      <c r="AK15" s="28" t="s">
        <v>72</v>
      </c>
      <c r="AL15" t="s">
        <v>72</v>
      </c>
      <c r="AM15" s="26" t="s">
        <v>72</v>
      </c>
      <c r="AN15" s="28" t="s">
        <v>72</v>
      </c>
      <c r="AO15" t="s">
        <v>72</v>
      </c>
      <c r="AP15" s="32">
        <v>109667.7265625</v>
      </c>
      <c r="AQ15" s="36">
        <v>7.2748617065524185E-2</v>
      </c>
      <c r="AR15" s="32">
        <f t="shared" si="3"/>
        <v>122544.23178309778</v>
      </c>
      <c r="AS15" s="32">
        <f t="shared" si="4"/>
        <v>3</v>
      </c>
      <c r="AT15" s="32">
        <f t="shared" si="5"/>
        <v>1</v>
      </c>
      <c r="AU15" s="32">
        <f t="shared" si="6"/>
        <v>2</v>
      </c>
      <c r="AV15" s="32">
        <f t="shared" si="0"/>
        <v>119516.37563484906</v>
      </c>
      <c r="AW15" s="32">
        <f t="shared" si="1"/>
        <v>7.9281766082420504E-2</v>
      </c>
      <c r="AX15" s="32">
        <f t="shared" si="2"/>
        <v>133549.24823143749</v>
      </c>
      <c r="AY15">
        <v>3</v>
      </c>
      <c r="AZ15" s="26">
        <v>1</v>
      </c>
      <c r="BA15" s="26">
        <v>10164.81</v>
      </c>
      <c r="BB15" s="26">
        <v>70.349999999999994</v>
      </c>
      <c r="BC15" s="26">
        <v>104.79</v>
      </c>
      <c r="BD15" s="26">
        <v>168.57</v>
      </c>
      <c r="BE15" s="28">
        <v>0.06</v>
      </c>
      <c r="BF15" s="28">
        <v>3.78</v>
      </c>
      <c r="BG15" s="28">
        <v>0.68</v>
      </c>
      <c r="BH15" s="28">
        <v>0.11</v>
      </c>
      <c r="BI15" s="28">
        <v>0.08</v>
      </c>
      <c r="BJ15" s="28">
        <v>6.87</v>
      </c>
      <c r="BK15" s="28">
        <v>0.79</v>
      </c>
      <c r="BL15" s="28">
        <v>1.63</v>
      </c>
      <c r="BM15" s="28">
        <v>7.0000000000000007E-2</v>
      </c>
      <c r="BN15" s="28">
        <v>5.9</v>
      </c>
      <c r="BO15" s="28">
        <v>0.75</v>
      </c>
      <c r="BP15" s="28">
        <v>1.0900000000000001</v>
      </c>
      <c r="BQ15" s="26">
        <v>44.410400000000003</v>
      </c>
      <c r="BR15" s="26">
        <v>1031.1132809999999</v>
      </c>
      <c r="BS15" s="31">
        <f t="shared" si="7"/>
        <v>6.6227280000000013</v>
      </c>
    </row>
    <row r="16" spans="1:71">
      <c r="A16" s="26">
        <v>42013343070000</v>
      </c>
      <c r="B16" s="26" t="s">
        <v>9282</v>
      </c>
      <c r="C16" t="s">
        <v>105</v>
      </c>
      <c r="D16" s="26" t="s">
        <v>102</v>
      </c>
      <c r="E16" s="27" t="s">
        <v>65</v>
      </c>
      <c r="F16" t="s">
        <v>66</v>
      </c>
      <c r="G16" t="s">
        <v>67</v>
      </c>
      <c r="H16" t="s">
        <v>106</v>
      </c>
      <c r="I16" t="s">
        <v>107</v>
      </c>
      <c r="J16" t="s">
        <v>70</v>
      </c>
      <c r="K16" t="s">
        <v>9261</v>
      </c>
      <c r="L16">
        <v>28.762709999999998</v>
      </c>
      <c r="M16">
        <v>-98.173060000000007</v>
      </c>
      <c r="N16" s="28">
        <v>2264938.19</v>
      </c>
      <c r="O16" s="28">
        <v>338853.5</v>
      </c>
      <c r="P16" s="26">
        <v>398</v>
      </c>
      <c r="Q16" s="26">
        <v>11013</v>
      </c>
      <c r="R16" s="26">
        <v>15643</v>
      </c>
      <c r="S16" s="29"/>
      <c r="T16" s="30">
        <v>40358</v>
      </c>
      <c r="U16" s="30">
        <v>40374</v>
      </c>
      <c r="V16" s="30">
        <v>40452</v>
      </c>
      <c r="W16" t="s">
        <v>72</v>
      </c>
      <c r="X16" s="26">
        <v>5089</v>
      </c>
      <c r="Y16" s="26" t="s">
        <v>72</v>
      </c>
      <c r="Z16" s="26" t="s">
        <v>72</v>
      </c>
      <c r="AA16" s="26" t="s">
        <v>71</v>
      </c>
      <c r="AB16" s="31" t="s">
        <v>72</v>
      </c>
      <c r="AC16" s="31" t="s">
        <v>72</v>
      </c>
      <c r="AD16" s="26">
        <v>922.62276468918537</v>
      </c>
      <c r="AE16" s="26">
        <v>301</v>
      </c>
      <c r="AF16" s="26" t="s">
        <v>72</v>
      </c>
      <c r="AG16" s="26">
        <v>19832</v>
      </c>
      <c r="AH16" s="28">
        <v>2.0558E-2</v>
      </c>
      <c r="AI16" t="s">
        <v>72</v>
      </c>
      <c r="AJ16" s="26">
        <v>19832</v>
      </c>
      <c r="AK16" s="28">
        <v>2.0558E-2</v>
      </c>
      <c r="AL16" t="s">
        <v>72</v>
      </c>
      <c r="AM16" s="26">
        <v>19832</v>
      </c>
      <c r="AN16" s="28">
        <v>2.0558E-2</v>
      </c>
      <c r="AO16" t="s">
        <v>72</v>
      </c>
      <c r="AP16" s="32">
        <v>138335.078125</v>
      </c>
      <c r="AQ16" s="36">
        <v>0.12763109223318195</v>
      </c>
      <c r="AR16" s="32">
        <f t="shared" si="3"/>
        <v>160925.78145027321</v>
      </c>
      <c r="AS16" s="32">
        <f t="shared" si="4"/>
        <v>3</v>
      </c>
      <c r="AT16" s="32">
        <f t="shared" si="5"/>
        <v>1</v>
      </c>
      <c r="AU16" s="32">
        <f t="shared" si="6"/>
        <v>2</v>
      </c>
      <c r="AV16" s="32">
        <f t="shared" si="0"/>
        <v>156031.31232806054</v>
      </c>
      <c r="AW16" s="32">
        <f t="shared" si="1"/>
        <v>0.14395804075819699</v>
      </c>
      <c r="AX16" s="32">
        <f t="shared" si="2"/>
        <v>181511.88554226139</v>
      </c>
      <c r="AY16">
        <v>3</v>
      </c>
      <c r="AZ16" s="26">
        <v>1</v>
      </c>
      <c r="BA16" s="26">
        <v>10244.94</v>
      </c>
      <c r="BB16" s="26">
        <v>79</v>
      </c>
      <c r="BC16" s="26">
        <v>103.5</v>
      </c>
      <c r="BD16" s="26">
        <v>182.49</v>
      </c>
      <c r="BE16" s="28">
        <v>0.06</v>
      </c>
      <c r="BF16" s="28">
        <v>3.52</v>
      </c>
      <c r="BG16" s="28">
        <v>0.68</v>
      </c>
      <c r="BH16" s="28">
        <v>0.08</v>
      </c>
      <c r="BI16" s="28">
        <v>0.08</v>
      </c>
      <c r="BJ16" s="28">
        <v>7.12</v>
      </c>
      <c r="BK16" s="28">
        <v>0.79</v>
      </c>
      <c r="BL16" s="28">
        <v>1.36</v>
      </c>
      <c r="BM16" s="28">
        <v>7.0000000000000007E-2</v>
      </c>
      <c r="BN16" s="28">
        <v>5.6</v>
      </c>
      <c r="BO16" s="28">
        <v>0.75</v>
      </c>
      <c r="BP16" s="28">
        <v>0.88</v>
      </c>
      <c r="BQ16" s="26">
        <v>43.258899</v>
      </c>
      <c r="BR16" s="26">
        <v>910.32995600000004</v>
      </c>
      <c r="BS16" s="31">
        <f t="shared" si="7"/>
        <v>6.5412000000000008</v>
      </c>
    </row>
    <row r="17" spans="1:71">
      <c r="A17" s="26">
        <v>42013343080000</v>
      </c>
      <c r="B17" s="26" t="s">
        <v>9282</v>
      </c>
      <c r="C17" t="s">
        <v>108</v>
      </c>
      <c r="D17" s="26" t="s">
        <v>109</v>
      </c>
      <c r="E17" s="27" t="s">
        <v>65</v>
      </c>
      <c r="F17" t="s">
        <v>66</v>
      </c>
      <c r="G17" t="s">
        <v>67</v>
      </c>
      <c r="H17" t="s">
        <v>110</v>
      </c>
      <c r="I17" t="s">
        <v>111</v>
      </c>
      <c r="J17" t="s">
        <v>70</v>
      </c>
      <c r="K17" t="s">
        <v>9261</v>
      </c>
      <c r="L17">
        <v>28.75731</v>
      </c>
      <c r="M17">
        <v>-98.180289999999999</v>
      </c>
      <c r="N17" s="28">
        <v>2262635.61</v>
      </c>
      <c r="O17" s="28">
        <v>336873.93</v>
      </c>
      <c r="P17" s="26">
        <v>410</v>
      </c>
      <c r="Q17" s="26">
        <v>10586</v>
      </c>
      <c r="R17" s="26">
        <v>15876</v>
      </c>
      <c r="S17" s="29"/>
      <c r="T17" s="30">
        <v>40378</v>
      </c>
      <c r="U17" s="30">
        <v>40460</v>
      </c>
      <c r="V17" s="30">
        <v>40452</v>
      </c>
      <c r="W17" t="s">
        <v>72</v>
      </c>
      <c r="X17" s="26">
        <v>5740</v>
      </c>
      <c r="Y17" s="26" t="s">
        <v>72</v>
      </c>
      <c r="Z17" s="26" t="s">
        <v>72</v>
      </c>
      <c r="AA17" s="26" t="s">
        <v>71</v>
      </c>
      <c r="AB17" s="31" t="s">
        <v>72</v>
      </c>
      <c r="AC17" s="31" t="s">
        <v>72</v>
      </c>
      <c r="AD17" s="26">
        <v>879.51182734897748</v>
      </c>
      <c r="AE17" s="26">
        <v>147</v>
      </c>
      <c r="AF17" s="26" t="s">
        <v>72</v>
      </c>
      <c r="AG17" s="26">
        <v>13665</v>
      </c>
      <c r="AH17" s="28">
        <v>1.2449E-2</v>
      </c>
      <c r="AI17" t="s">
        <v>72</v>
      </c>
      <c r="AJ17" s="26">
        <v>13665</v>
      </c>
      <c r="AK17" s="28">
        <v>1.2449E-2</v>
      </c>
      <c r="AL17" t="s">
        <v>72</v>
      </c>
      <c r="AM17" s="26">
        <v>13665</v>
      </c>
      <c r="AN17" s="28">
        <v>1.2449E-2</v>
      </c>
      <c r="AO17" t="s">
        <v>72</v>
      </c>
      <c r="AP17" s="32">
        <v>115749.4296875</v>
      </c>
      <c r="AQ17" s="36">
        <v>0.1018029924190551</v>
      </c>
      <c r="AR17" s="32">
        <f t="shared" si="3"/>
        <v>133768.55934567275</v>
      </c>
      <c r="AS17" s="32">
        <f t="shared" si="4"/>
        <v>3</v>
      </c>
      <c r="AT17" s="32">
        <f t="shared" si="5"/>
        <v>1</v>
      </c>
      <c r="AU17" s="32">
        <f t="shared" si="6"/>
        <v>2</v>
      </c>
      <c r="AV17" s="32">
        <f t="shared" si="0"/>
        <v>115749.4296875</v>
      </c>
      <c r="AW17" s="32">
        <f t="shared" si="1"/>
        <v>0.1018029924190551</v>
      </c>
      <c r="AX17" s="32">
        <f t="shared" si="2"/>
        <v>133768.55934567275</v>
      </c>
      <c r="AY17">
        <v>3</v>
      </c>
      <c r="AZ17" s="26">
        <v>1</v>
      </c>
      <c r="BA17" s="26">
        <v>10254.4</v>
      </c>
      <c r="BB17" s="26">
        <v>80.069999999999993</v>
      </c>
      <c r="BC17" s="26">
        <v>102.72</v>
      </c>
      <c r="BD17" s="26">
        <v>185.03</v>
      </c>
      <c r="BE17" s="28">
        <v>0.06</v>
      </c>
      <c r="BF17" s="28">
        <v>3.42</v>
      </c>
      <c r="BG17" s="28">
        <v>0.68</v>
      </c>
      <c r="BH17" s="28">
        <v>0.05</v>
      </c>
      <c r="BI17" s="28">
        <v>0.09</v>
      </c>
      <c r="BJ17" s="28">
        <v>7.19</v>
      </c>
      <c r="BK17" s="28">
        <v>0.78</v>
      </c>
      <c r="BL17" s="28">
        <v>1.1399999999999999</v>
      </c>
      <c r="BM17" s="28">
        <v>7.0000000000000007E-2</v>
      </c>
      <c r="BN17" s="28">
        <v>5.48</v>
      </c>
      <c r="BO17" s="28">
        <v>0.75</v>
      </c>
      <c r="BP17" s="28">
        <v>0.71</v>
      </c>
      <c r="BQ17" s="26">
        <v>43.258899</v>
      </c>
      <c r="BR17" s="26">
        <v>947.92431599999998</v>
      </c>
      <c r="BS17" s="31">
        <f t="shared" si="7"/>
        <v>7.2109439999999996</v>
      </c>
    </row>
    <row r="18" spans="1:71">
      <c r="A18" s="26">
        <v>42013343110000</v>
      </c>
      <c r="B18" s="26" t="s">
        <v>9283</v>
      </c>
      <c r="C18" t="s">
        <v>112</v>
      </c>
      <c r="D18" s="26" t="s">
        <v>113</v>
      </c>
      <c r="E18" s="27" t="s">
        <v>65</v>
      </c>
      <c r="F18" t="s">
        <v>66</v>
      </c>
      <c r="G18" t="s">
        <v>67</v>
      </c>
      <c r="H18" t="s">
        <v>114</v>
      </c>
      <c r="I18" t="s">
        <v>115</v>
      </c>
      <c r="J18" t="s">
        <v>116</v>
      </c>
      <c r="K18" t="s">
        <v>9261</v>
      </c>
      <c r="L18">
        <v>28.726510000000001</v>
      </c>
      <c r="M18">
        <v>-98.669169999999994</v>
      </c>
      <c r="N18" s="28">
        <v>2106030.5499999998</v>
      </c>
      <c r="O18" s="28">
        <v>324905.36</v>
      </c>
      <c r="P18" s="26">
        <v>375.79998779296875</v>
      </c>
      <c r="Q18" s="26">
        <v>8164</v>
      </c>
      <c r="R18" s="26">
        <v>13065</v>
      </c>
      <c r="S18" s="29"/>
      <c r="T18" s="30">
        <v>40400</v>
      </c>
      <c r="U18" s="30">
        <v>40456</v>
      </c>
      <c r="V18" s="30">
        <v>40452</v>
      </c>
      <c r="W18">
        <v>3118278</v>
      </c>
      <c r="X18" s="26">
        <v>5060</v>
      </c>
      <c r="Y18" s="26" t="s">
        <v>72</v>
      </c>
      <c r="Z18" s="26" t="s">
        <v>72</v>
      </c>
      <c r="AA18" s="26" t="s">
        <v>71</v>
      </c>
      <c r="AB18" s="31" t="s">
        <v>72</v>
      </c>
      <c r="AC18" s="31" t="s">
        <v>72</v>
      </c>
      <c r="AD18" s="26">
        <v>729.82934059770855</v>
      </c>
      <c r="AE18" s="26" t="s">
        <v>72</v>
      </c>
      <c r="AF18" s="26" t="s">
        <v>72</v>
      </c>
      <c r="AG18" s="26">
        <v>36199</v>
      </c>
      <c r="AH18" s="28">
        <v>2.0662E-2</v>
      </c>
      <c r="AI18">
        <v>73826</v>
      </c>
      <c r="AJ18" s="26">
        <v>49804</v>
      </c>
      <c r="AK18" s="28">
        <v>3.6395999999999998E-2</v>
      </c>
      <c r="AL18">
        <v>105118</v>
      </c>
      <c r="AM18" s="26">
        <v>49804</v>
      </c>
      <c r="AN18" s="28">
        <v>3.6395999999999998E-2</v>
      </c>
      <c r="AO18">
        <v>105118</v>
      </c>
      <c r="AP18" s="32">
        <v>109122.3515625</v>
      </c>
      <c r="AQ18" s="36">
        <v>7.964069388533071E-2</v>
      </c>
      <c r="AR18" s="32">
        <f t="shared" si="3"/>
        <v>123218.75438020354</v>
      </c>
      <c r="AS18" s="32">
        <f t="shared" si="4"/>
        <v>3</v>
      </c>
      <c r="AT18" s="32">
        <f t="shared" si="5"/>
        <v>1</v>
      </c>
      <c r="AU18" s="32">
        <f t="shared" si="6"/>
        <v>2</v>
      </c>
      <c r="AV18" s="32">
        <f t="shared" si="0"/>
        <v>123787.01540884387</v>
      </c>
      <c r="AW18" s="32">
        <f t="shared" si="1"/>
        <v>9.0343395830394913E-2</v>
      </c>
      <c r="AX18" s="32">
        <f t="shared" si="2"/>
        <v>139777.79647082376</v>
      </c>
      <c r="AY18">
        <v>3</v>
      </c>
      <c r="AZ18" s="26">
        <v>1</v>
      </c>
      <c r="BA18" s="26">
        <v>8052.1</v>
      </c>
      <c r="BB18" s="26">
        <v>2.2200000000000002</v>
      </c>
      <c r="BC18" s="26">
        <v>145.31</v>
      </c>
      <c r="BD18" s="26">
        <v>146.38</v>
      </c>
      <c r="BE18" s="28">
        <v>7.0000000000000007E-2</v>
      </c>
      <c r="BF18" s="28">
        <v>3.58</v>
      </c>
      <c r="BG18" s="28">
        <v>0.47</v>
      </c>
      <c r="BH18" s="28">
        <v>7.44</v>
      </c>
      <c r="BI18" s="28">
        <v>0.08</v>
      </c>
      <c r="BJ18" s="28">
        <v>5.72</v>
      </c>
      <c r="BK18" s="28">
        <v>0.61</v>
      </c>
      <c r="BL18" s="28">
        <v>-0.55000000000000004</v>
      </c>
      <c r="BM18" s="28">
        <v>0.06</v>
      </c>
      <c r="BN18" s="28">
        <v>2.9</v>
      </c>
      <c r="BO18" s="28">
        <v>0.67</v>
      </c>
      <c r="BP18" s="28">
        <v>-0.42</v>
      </c>
      <c r="BQ18" s="26">
        <v>31.005800000000001</v>
      </c>
      <c r="BR18" s="26">
        <v>588.67541500000004</v>
      </c>
      <c r="BS18" s="31">
        <f t="shared" si="7"/>
        <v>7.0911280000000003</v>
      </c>
    </row>
    <row r="19" spans="1:71">
      <c r="A19" s="26">
        <v>42013343140100</v>
      </c>
      <c r="B19" s="26" t="s">
        <v>9283</v>
      </c>
      <c r="C19" t="s">
        <v>117</v>
      </c>
      <c r="D19" s="26" t="s">
        <v>118</v>
      </c>
      <c r="E19" s="27" t="s">
        <v>65</v>
      </c>
      <c r="F19" t="s">
        <v>66</v>
      </c>
      <c r="G19" t="s">
        <v>67</v>
      </c>
      <c r="H19" t="s">
        <v>119</v>
      </c>
      <c r="I19" t="s">
        <v>120</v>
      </c>
      <c r="J19" t="s">
        <v>70</v>
      </c>
      <c r="K19" t="s">
        <v>9261</v>
      </c>
      <c r="L19">
        <v>28.726849999999999</v>
      </c>
      <c r="M19">
        <v>-98.629580000000004</v>
      </c>
      <c r="N19" s="28">
        <v>2118718.66</v>
      </c>
      <c r="O19" s="28">
        <v>325067.02</v>
      </c>
      <c r="P19" s="26">
        <v>385</v>
      </c>
      <c r="Q19" s="26">
        <v>8706</v>
      </c>
      <c r="R19" s="26">
        <v>13913</v>
      </c>
      <c r="S19" s="29"/>
      <c r="T19" s="30">
        <v>40445</v>
      </c>
      <c r="U19" s="30">
        <v>40500</v>
      </c>
      <c r="V19" s="30">
        <v>40483</v>
      </c>
      <c r="W19">
        <v>4964597</v>
      </c>
      <c r="X19" s="26">
        <v>5599</v>
      </c>
      <c r="Y19" s="26" t="s">
        <v>72</v>
      </c>
      <c r="Z19" s="26" t="s">
        <v>72</v>
      </c>
      <c r="AA19" s="26" t="s">
        <v>71</v>
      </c>
      <c r="AB19" s="31" t="s">
        <v>72</v>
      </c>
      <c r="AC19" s="31" t="s">
        <v>72</v>
      </c>
      <c r="AD19" s="26">
        <v>674.35387673956268</v>
      </c>
      <c r="AE19" s="26">
        <v>381</v>
      </c>
      <c r="AF19" s="26" t="s">
        <v>72</v>
      </c>
      <c r="AG19" s="26" t="s">
        <v>72</v>
      </c>
      <c r="AH19" s="28" t="s">
        <v>72</v>
      </c>
      <c r="AI19" t="s">
        <v>72</v>
      </c>
      <c r="AJ19" s="26" t="s">
        <v>72</v>
      </c>
      <c r="AK19" s="28" t="s">
        <v>72</v>
      </c>
      <c r="AL19" t="s">
        <v>72</v>
      </c>
      <c r="AM19" s="26" t="s">
        <v>72</v>
      </c>
      <c r="AN19" s="28" t="s">
        <v>72</v>
      </c>
      <c r="AO19" t="s">
        <v>72</v>
      </c>
      <c r="AP19" s="32">
        <v>136179.359375</v>
      </c>
      <c r="AQ19" s="36">
        <v>9.1833078926441367E-2</v>
      </c>
      <c r="AR19" s="32">
        <f t="shared" si="3"/>
        <v>152433.81434498011</v>
      </c>
      <c r="AS19" s="32">
        <f t="shared" si="4"/>
        <v>3</v>
      </c>
      <c r="AT19" s="32">
        <f t="shared" si="5"/>
        <v>1</v>
      </c>
      <c r="AU19" s="32">
        <f t="shared" si="6"/>
        <v>2</v>
      </c>
      <c r="AV19" s="32">
        <f t="shared" si="0"/>
        <v>139608.77349749955</v>
      </c>
      <c r="AW19" s="32">
        <f t="shared" si="1"/>
        <v>9.4145717634894349E-2</v>
      </c>
      <c r="AX19" s="32">
        <f t="shared" si="2"/>
        <v>156272.56551887584</v>
      </c>
      <c r="AY19">
        <v>3</v>
      </c>
      <c r="AZ19" s="26">
        <v>1</v>
      </c>
      <c r="BA19" s="26">
        <v>8249.18</v>
      </c>
      <c r="BB19" s="26">
        <v>4.57</v>
      </c>
      <c r="BC19" s="26">
        <v>114.79</v>
      </c>
      <c r="BD19" s="26">
        <v>119.6</v>
      </c>
      <c r="BE19" s="28">
        <v>7.0000000000000007E-2</v>
      </c>
      <c r="BF19" s="28">
        <v>4.7699999999999996</v>
      </c>
      <c r="BG19" s="28">
        <v>0.49</v>
      </c>
      <c r="BH19" s="28">
        <v>9.7799999999999994</v>
      </c>
      <c r="BI19" s="28">
        <v>0.08</v>
      </c>
      <c r="BJ19" s="28">
        <v>6.24</v>
      </c>
      <c r="BK19" s="28">
        <v>0.6</v>
      </c>
      <c r="BL19" s="28">
        <v>-1.01</v>
      </c>
      <c r="BM19" s="28">
        <v>7.0000000000000007E-2</v>
      </c>
      <c r="BN19" s="28">
        <v>3.78</v>
      </c>
      <c r="BO19" s="28">
        <v>0.68</v>
      </c>
      <c r="BP19" s="28">
        <v>-0.72</v>
      </c>
      <c r="BQ19" s="26">
        <v>34.514499000000001</v>
      </c>
      <c r="BR19" s="26">
        <v>672.72857599999998</v>
      </c>
      <c r="BS19" s="31">
        <f t="shared" si="7"/>
        <v>5.5099200000000002</v>
      </c>
    </row>
    <row r="20" spans="1:71">
      <c r="A20" s="26">
        <v>42013343150000</v>
      </c>
      <c r="B20" s="26" t="s">
        <v>9283</v>
      </c>
      <c r="C20" t="s">
        <v>121</v>
      </c>
      <c r="D20" s="26" t="s">
        <v>122</v>
      </c>
      <c r="E20" s="27" t="s">
        <v>65</v>
      </c>
      <c r="F20" t="s">
        <v>66</v>
      </c>
      <c r="G20" t="s">
        <v>67</v>
      </c>
      <c r="H20" t="s">
        <v>114</v>
      </c>
      <c r="I20" t="s">
        <v>123</v>
      </c>
      <c r="J20" t="s">
        <v>76</v>
      </c>
      <c r="K20" t="s">
        <v>9261</v>
      </c>
      <c r="L20">
        <v>28.729340000000001</v>
      </c>
      <c r="M20">
        <v>-98.667959999999994</v>
      </c>
      <c r="N20" s="28">
        <v>2106415.4300000002</v>
      </c>
      <c r="O20" s="28">
        <v>325935.38</v>
      </c>
      <c r="P20" s="26">
        <v>391.20001220703125</v>
      </c>
      <c r="Q20" s="26">
        <v>8188</v>
      </c>
      <c r="R20" s="26">
        <v>12580</v>
      </c>
      <c r="S20" s="29"/>
      <c r="T20" s="30">
        <v>40435</v>
      </c>
      <c r="U20" s="30">
        <v>40456</v>
      </c>
      <c r="V20" s="30">
        <v>40634</v>
      </c>
      <c r="W20">
        <v>432</v>
      </c>
      <c r="X20" s="26">
        <v>4609</v>
      </c>
      <c r="Y20" s="26" t="s">
        <v>72</v>
      </c>
      <c r="Z20" s="26" t="s">
        <v>72</v>
      </c>
      <c r="AA20" s="26" t="s">
        <v>71</v>
      </c>
      <c r="AB20" s="31" t="s">
        <v>72</v>
      </c>
      <c r="AC20" s="31" t="s">
        <v>72</v>
      </c>
      <c r="AD20" s="26">
        <v>1159.7661776751806</v>
      </c>
      <c r="AE20" s="26" t="s">
        <v>72</v>
      </c>
      <c r="AF20" s="26" t="s">
        <v>72</v>
      </c>
      <c r="AG20" s="26">
        <v>10433</v>
      </c>
      <c r="AH20" s="28">
        <v>1.1986E-2</v>
      </c>
      <c r="AI20" t="s">
        <v>72</v>
      </c>
      <c r="AJ20" s="26">
        <v>15822</v>
      </c>
      <c r="AK20" s="28">
        <v>1.8464000000000001E-2</v>
      </c>
      <c r="AL20">
        <v>0</v>
      </c>
      <c r="AM20" s="26">
        <v>24314</v>
      </c>
      <c r="AN20" s="28">
        <v>2.8597000000000001E-2</v>
      </c>
      <c r="AO20">
        <v>1625</v>
      </c>
      <c r="AP20" s="32">
        <v>41509.45703125</v>
      </c>
      <c r="AQ20" s="36">
        <v>4.8141264318504969E-2</v>
      </c>
      <c r="AR20" s="32">
        <f t="shared" si="3"/>
        <v>50030.460815625382</v>
      </c>
      <c r="AS20" s="32">
        <f t="shared" si="4"/>
        <v>1</v>
      </c>
      <c r="AT20" s="32">
        <f t="shared" si="5"/>
        <v>1</v>
      </c>
      <c r="AU20" s="32">
        <f t="shared" si="6"/>
        <v>1</v>
      </c>
      <c r="AV20" s="32">
        <f t="shared" si="0"/>
        <v>51695.440086651113</v>
      </c>
      <c r="AW20" s="32">
        <f t="shared" si="1"/>
        <v>5.9954622952531678E-2</v>
      </c>
      <c r="AX20" s="32">
        <f t="shared" si="2"/>
        <v>62307.408349249235</v>
      </c>
      <c r="AY20">
        <v>3</v>
      </c>
      <c r="AZ20" s="26">
        <v>1</v>
      </c>
      <c r="BA20" s="26">
        <v>8032.76</v>
      </c>
      <c r="BB20" s="26">
        <v>0</v>
      </c>
      <c r="BC20" s="26">
        <v>147.01</v>
      </c>
      <c r="BD20" s="26">
        <v>147.01</v>
      </c>
      <c r="BE20" s="28">
        <v>7.0000000000000007E-2</v>
      </c>
      <c r="BF20" s="28">
        <v>3.63</v>
      </c>
      <c r="BG20" s="28">
        <v>0.47</v>
      </c>
      <c r="BH20" s="28">
        <v>7.66</v>
      </c>
      <c r="BI20" s="28">
        <v>0.08</v>
      </c>
      <c r="BJ20" s="28">
        <v>5.74</v>
      </c>
      <c r="BK20" s="28">
        <v>0.61</v>
      </c>
      <c r="BL20" s="28">
        <v>-0.56000000000000005</v>
      </c>
      <c r="BM20" s="28">
        <v>0.06</v>
      </c>
      <c r="BN20" s="28">
        <v>2.9</v>
      </c>
      <c r="BO20" s="28">
        <v>0.67</v>
      </c>
      <c r="BP20" s="28">
        <v>-0.44</v>
      </c>
      <c r="BQ20" s="26">
        <v>31.153400000000001</v>
      </c>
      <c r="BR20" s="26">
        <v>595.08294599999999</v>
      </c>
      <c r="BS20" s="31">
        <f t="shared" si="7"/>
        <v>7.1740880000000002</v>
      </c>
    </row>
    <row r="21" spans="1:71">
      <c r="A21" s="26">
        <v>42013343190000</v>
      </c>
      <c r="B21" s="26" t="s">
        <v>9285</v>
      </c>
      <c r="C21" t="s">
        <v>124</v>
      </c>
      <c r="D21" s="26" t="s">
        <v>64</v>
      </c>
      <c r="E21" s="27" t="s">
        <v>65</v>
      </c>
      <c r="F21" t="s">
        <v>66</v>
      </c>
      <c r="G21" t="s">
        <v>67</v>
      </c>
      <c r="H21" t="s">
        <v>125</v>
      </c>
      <c r="I21" t="s">
        <v>126</v>
      </c>
      <c r="J21" t="s">
        <v>70</v>
      </c>
      <c r="K21" t="s">
        <v>9261</v>
      </c>
      <c r="L21">
        <v>28.956060000000001</v>
      </c>
      <c r="M21">
        <v>-98.446520000000007</v>
      </c>
      <c r="N21" s="28">
        <v>2176994.16</v>
      </c>
      <c r="O21" s="28">
        <v>408632.91</v>
      </c>
      <c r="P21" s="26">
        <v>385</v>
      </c>
      <c r="Q21" s="26">
        <v>7268</v>
      </c>
      <c r="R21" s="26">
        <v>9140</v>
      </c>
      <c r="S21" s="29"/>
      <c r="T21" s="30">
        <v>40462</v>
      </c>
      <c r="U21" s="30" t="s">
        <v>72</v>
      </c>
      <c r="V21" s="30">
        <v>40513</v>
      </c>
      <c r="W21">
        <v>1529</v>
      </c>
      <c r="X21" s="26">
        <v>2217</v>
      </c>
      <c r="Y21" s="26" t="s">
        <v>72</v>
      </c>
      <c r="Z21" s="26" t="s">
        <v>72</v>
      </c>
      <c r="AA21" s="26" t="s">
        <v>71</v>
      </c>
      <c r="AB21" s="31" t="s">
        <v>72</v>
      </c>
      <c r="AC21" s="31" t="s">
        <v>72</v>
      </c>
      <c r="AD21" s="26">
        <v>61.937370162345154</v>
      </c>
      <c r="AE21" s="26" t="s">
        <v>72</v>
      </c>
      <c r="AF21" s="26" t="s">
        <v>72</v>
      </c>
      <c r="AG21" s="26">
        <v>4312</v>
      </c>
      <c r="AH21" s="28" t="s">
        <v>72</v>
      </c>
      <c r="AI21" t="s">
        <v>72</v>
      </c>
      <c r="AJ21" s="26">
        <v>7461</v>
      </c>
      <c r="AK21" s="28">
        <v>7.1000000000000005E-5</v>
      </c>
      <c r="AL21" t="s">
        <v>72</v>
      </c>
      <c r="AM21" s="26">
        <v>10908</v>
      </c>
      <c r="AN21" s="28">
        <v>7.6400000000000003E-4</v>
      </c>
      <c r="AO21">
        <v>58</v>
      </c>
      <c r="AP21" s="32">
        <v>13996.2333984375</v>
      </c>
      <c r="AQ21" s="36">
        <v>8.6688988887760154E-4</v>
      </c>
      <c r="AR21" s="32">
        <f t="shared" si="3"/>
        <v>14149.672908768836</v>
      </c>
      <c r="AS21" s="32">
        <f t="shared" si="4"/>
        <v>1</v>
      </c>
      <c r="AT21" s="32">
        <f t="shared" si="5"/>
        <v>1</v>
      </c>
      <c r="AU21" s="32">
        <f t="shared" si="6"/>
        <v>1</v>
      </c>
      <c r="AV21" s="32">
        <f t="shared" si="0"/>
        <v>36237.428825904943</v>
      </c>
      <c r="AW21" s="32">
        <f t="shared" si="1"/>
        <v>2.2444510429217111E-3</v>
      </c>
      <c r="AX21" s="32">
        <f t="shared" si="2"/>
        <v>36634.696660502086</v>
      </c>
      <c r="AY21">
        <v>3</v>
      </c>
      <c r="AZ21" s="26">
        <v>1</v>
      </c>
      <c r="BA21" s="26" t="s">
        <v>72</v>
      </c>
      <c r="BB21" s="26" t="s">
        <v>72</v>
      </c>
      <c r="BC21" s="26" t="s">
        <v>72</v>
      </c>
      <c r="BD21" s="26" t="s">
        <v>72</v>
      </c>
      <c r="BE21" s="28" t="s">
        <v>72</v>
      </c>
      <c r="BF21" s="28" t="s">
        <v>72</v>
      </c>
      <c r="BG21" s="28" t="s">
        <v>72</v>
      </c>
      <c r="BH21" s="28" t="s">
        <v>72</v>
      </c>
      <c r="BI21" s="28" t="s">
        <v>72</v>
      </c>
      <c r="BJ21" s="28" t="s">
        <v>72</v>
      </c>
      <c r="BK21" s="28" t="s">
        <v>72</v>
      </c>
      <c r="BL21" s="28" t="s">
        <v>72</v>
      </c>
      <c r="BM21" s="28" t="s">
        <v>72</v>
      </c>
      <c r="BN21" s="28" t="s">
        <v>72</v>
      </c>
      <c r="BO21" s="28" t="s">
        <v>72</v>
      </c>
      <c r="BP21" s="28" t="s">
        <v>72</v>
      </c>
      <c r="BQ21" s="26" t="s">
        <v>72</v>
      </c>
      <c r="BR21" s="26" t="s">
        <v>72</v>
      </c>
      <c r="BS21" s="31" t="str">
        <f t="shared" si="7"/>
        <v/>
      </c>
    </row>
    <row r="22" spans="1:71">
      <c r="A22" s="26">
        <v>42013343220000</v>
      </c>
      <c r="B22" s="26" t="s">
        <v>9282</v>
      </c>
      <c r="C22" t="s">
        <v>127</v>
      </c>
      <c r="D22" s="26" t="s">
        <v>128</v>
      </c>
      <c r="E22" s="27" t="s">
        <v>65</v>
      </c>
      <c r="F22" t="s">
        <v>66</v>
      </c>
      <c r="G22" t="s">
        <v>67</v>
      </c>
      <c r="H22" t="s">
        <v>129</v>
      </c>
      <c r="I22" t="s">
        <v>130</v>
      </c>
      <c r="J22" t="s">
        <v>131</v>
      </c>
      <c r="K22" t="s">
        <v>9261</v>
      </c>
      <c r="L22">
        <v>28.69698</v>
      </c>
      <c r="M22">
        <v>-98.29522</v>
      </c>
      <c r="N22" s="28">
        <v>2225944.63</v>
      </c>
      <c r="O22" s="28">
        <v>314699.8</v>
      </c>
      <c r="P22" s="26">
        <v>244.89999389648437</v>
      </c>
      <c r="Q22" s="26">
        <v>10508</v>
      </c>
      <c r="R22" s="26">
        <v>15620</v>
      </c>
      <c r="S22" s="29"/>
      <c r="T22" s="30">
        <v>40469</v>
      </c>
      <c r="U22" s="30">
        <v>40551</v>
      </c>
      <c r="V22" s="30">
        <v>40544</v>
      </c>
      <c r="W22">
        <v>2192.199951171875</v>
      </c>
      <c r="X22" s="26">
        <v>5401</v>
      </c>
      <c r="Y22" s="26" t="s">
        <v>72</v>
      </c>
      <c r="Z22" s="26" t="s">
        <v>72</v>
      </c>
      <c r="AA22" s="26" t="s">
        <v>71</v>
      </c>
      <c r="AB22" s="31" t="s">
        <v>72</v>
      </c>
      <c r="AC22" s="31" t="s">
        <v>72</v>
      </c>
      <c r="AD22" s="26">
        <v>358.79795396419439</v>
      </c>
      <c r="AE22" s="26">
        <v>1078</v>
      </c>
      <c r="AF22" s="26" t="s">
        <v>72</v>
      </c>
      <c r="AG22" s="26">
        <v>22414</v>
      </c>
      <c r="AH22" s="28">
        <v>2.496E-3</v>
      </c>
      <c r="AI22">
        <v>1174</v>
      </c>
      <c r="AJ22" s="26">
        <v>39058</v>
      </c>
      <c r="AK22" s="28">
        <v>5.9690000000000003E-3</v>
      </c>
      <c r="AL22">
        <v>2639</v>
      </c>
      <c r="AM22" s="26">
        <v>65587</v>
      </c>
      <c r="AN22" s="28">
        <v>2.1172E-2</v>
      </c>
      <c r="AO22">
        <v>7362</v>
      </c>
      <c r="AP22" s="32">
        <v>125848.9140625</v>
      </c>
      <c r="AQ22" s="36">
        <v>4.5154332874240734E-2</v>
      </c>
      <c r="AR22" s="32">
        <f t="shared" si="3"/>
        <v>133841.2309812406</v>
      </c>
      <c r="AS22" s="32">
        <f t="shared" si="4"/>
        <v>3</v>
      </c>
      <c r="AT22" s="32">
        <f t="shared" si="5"/>
        <v>1</v>
      </c>
      <c r="AU22" s="32">
        <f t="shared" si="6"/>
        <v>2</v>
      </c>
      <c r="AV22" s="32">
        <f t="shared" si="0"/>
        <v>133747.96643561378</v>
      </c>
      <c r="AW22" s="32">
        <f t="shared" si="1"/>
        <v>4.7988496703969971E-2</v>
      </c>
      <c r="AX22" s="32">
        <f t="shared" si="2"/>
        <v>142241.93035221644</v>
      </c>
      <c r="AY22">
        <v>3</v>
      </c>
      <c r="AZ22" s="26">
        <v>1</v>
      </c>
      <c r="BA22" s="26">
        <v>10380.82</v>
      </c>
      <c r="BB22" s="26">
        <v>29.88</v>
      </c>
      <c r="BC22" s="26">
        <v>104.54</v>
      </c>
      <c r="BD22" s="26">
        <v>136.62</v>
      </c>
      <c r="BE22" s="28">
        <v>0.06</v>
      </c>
      <c r="BF22" s="28">
        <v>4.0599999999999996</v>
      </c>
      <c r="BG22" s="28">
        <v>0.66</v>
      </c>
      <c r="BH22" s="28">
        <v>2.04</v>
      </c>
      <c r="BI22" s="28">
        <v>0.08</v>
      </c>
      <c r="BJ22" s="28">
        <v>6.22</v>
      </c>
      <c r="BK22" s="28">
        <v>0.68</v>
      </c>
      <c r="BL22" s="28">
        <v>-2.91</v>
      </c>
      <c r="BM22" s="28">
        <v>7.0000000000000007E-2</v>
      </c>
      <c r="BN22" s="28">
        <v>5.54</v>
      </c>
      <c r="BO22" s="28">
        <v>0.75</v>
      </c>
      <c r="BP22" s="28">
        <v>-2.2400000000000002</v>
      </c>
      <c r="BQ22" s="26">
        <v>44.599800000000002</v>
      </c>
      <c r="BR22" s="26">
        <v>723.44305399999996</v>
      </c>
      <c r="BS22" s="31">
        <f t="shared" si="7"/>
        <v>5.6869760000000005</v>
      </c>
    </row>
    <row r="23" spans="1:71">
      <c r="A23" s="26">
        <v>42013343230000</v>
      </c>
      <c r="B23" s="26" t="s">
        <v>9282</v>
      </c>
      <c r="C23" t="s">
        <v>132</v>
      </c>
      <c r="D23" s="26" t="s">
        <v>128</v>
      </c>
      <c r="E23" s="27" t="s">
        <v>65</v>
      </c>
      <c r="F23" t="s">
        <v>66</v>
      </c>
      <c r="G23" t="s">
        <v>67</v>
      </c>
      <c r="H23" t="s">
        <v>133</v>
      </c>
      <c r="I23" t="s">
        <v>134</v>
      </c>
      <c r="J23" t="s">
        <v>131</v>
      </c>
      <c r="K23" t="s">
        <v>9261</v>
      </c>
      <c r="L23">
        <v>28.720310000000001</v>
      </c>
      <c r="M23">
        <v>-98.281109999999998</v>
      </c>
      <c r="N23" s="28">
        <v>2230415.9500000002</v>
      </c>
      <c r="O23" s="28">
        <v>323209.40000000002</v>
      </c>
      <c r="P23" s="26">
        <v>296.19000244140625</v>
      </c>
      <c r="Q23" s="26">
        <v>10353</v>
      </c>
      <c r="R23" s="26">
        <v>14473</v>
      </c>
      <c r="S23" s="29"/>
      <c r="T23" s="30">
        <v>40463</v>
      </c>
      <c r="U23" s="30">
        <v>40596</v>
      </c>
      <c r="V23" s="30">
        <v>40603</v>
      </c>
      <c r="W23">
        <v>1542</v>
      </c>
      <c r="X23" s="26">
        <v>4405</v>
      </c>
      <c r="Y23" s="26" t="s">
        <v>72</v>
      </c>
      <c r="Z23" s="26" t="s">
        <v>72</v>
      </c>
      <c r="AA23" s="26" t="s">
        <v>71</v>
      </c>
      <c r="AB23" s="31" t="s">
        <v>72</v>
      </c>
      <c r="AC23" s="31" t="s">
        <v>72</v>
      </c>
      <c r="AD23" s="26">
        <v>513.77754268806723</v>
      </c>
      <c r="AE23" s="26">
        <v>891</v>
      </c>
      <c r="AF23" s="26" t="s">
        <v>72</v>
      </c>
      <c r="AG23" s="26">
        <v>23992</v>
      </c>
      <c r="AH23" s="28">
        <v>7.986E-3</v>
      </c>
      <c r="AI23">
        <v>6983</v>
      </c>
      <c r="AJ23" s="26">
        <v>42446</v>
      </c>
      <c r="AK23" s="28">
        <v>1.899E-2</v>
      </c>
      <c r="AL23">
        <v>12796</v>
      </c>
      <c r="AM23" s="26">
        <v>55110</v>
      </c>
      <c r="AN23" s="28">
        <v>2.8778999999999999E-2</v>
      </c>
      <c r="AO23">
        <v>16747</v>
      </c>
      <c r="AP23" s="32">
        <v>75239.1953125</v>
      </c>
      <c r="AQ23" s="36">
        <v>3.8656208881483793E-2</v>
      </c>
      <c r="AR23" s="32">
        <f t="shared" si="3"/>
        <v>82081.344284522638</v>
      </c>
      <c r="AS23" s="32">
        <f t="shared" si="4"/>
        <v>2</v>
      </c>
      <c r="AT23" s="32">
        <f t="shared" si="5"/>
        <v>1</v>
      </c>
      <c r="AU23" s="32">
        <f t="shared" si="6"/>
        <v>1</v>
      </c>
      <c r="AV23" s="32">
        <f t="shared" si="0"/>
        <v>98041.539408342796</v>
      </c>
      <c r="AW23" s="32">
        <f t="shared" si="1"/>
        <v>5.0371541198573656E-2</v>
      </c>
      <c r="AX23" s="32">
        <f t="shared" si="2"/>
        <v>106957.30220049033</v>
      </c>
      <c r="AY23">
        <v>3</v>
      </c>
      <c r="AZ23" s="26">
        <v>1</v>
      </c>
      <c r="BA23" s="26">
        <v>10211.469999999999</v>
      </c>
      <c r="BB23" s="26">
        <v>36.56</v>
      </c>
      <c r="BC23" s="26">
        <v>98.16</v>
      </c>
      <c r="BD23" s="26">
        <v>140.19999999999999</v>
      </c>
      <c r="BE23" s="28">
        <v>0.05</v>
      </c>
      <c r="BF23" s="28">
        <v>3.4</v>
      </c>
      <c r="BG23" s="28">
        <v>0.64</v>
      </c>
      <c r="BH23" s="28">
        <v>1.33</v>
      </c>
      <c r="BI23" s="28">
        <v>0.08</v>
      </c>
      <c r="BJ23" s="28">
        <v>6.02</v>
      </c>
      <c r="BK23" s="28">
        <v>0.7</v>
      </c>
      <c r="BL23" s="28">
        <v>-2.04</v>
      </c>
      <c r="BM23" s="28">
        <v>7.0000000000000007E-2</v>
      </c>
      <c r="BN23" s="28">
        <v>5.28</v>
      </c>
      <c r="BO23" s="28">
        <v>0.74</v>
      </c>
      <c r="BP23" s="28">
        <v>-1.6</v>
      </c>
      <c r="BQ23" s="26">
        <v>43.234698999999999</v>
      </c>
      <c r="BR23" s="26">
        <v>546.353027</v>
      </c>
      <c r="BS23" s="31">
        <f t="shared" si="7"/>
        <v>5.4969599999999996</v>
      </c>
    </row>
    <row r="24" spans="1:71">
      <c r="A24" s="26">
        <v>42013343260000</v>
      </c>
      <c r="B24" s="26" t="s">
        <v>9282</v>
      </c>
      <c r="C24" t="s">
        <v>135</v>
      </c>
      <c r="D24" s="26" t="s">
        <v>64</v>
      </c>
      <c r="E24" s="27" t="s">
        <v>65</v>
      </c>
      <c r="F24" t="s">
        <v>66</v>
      </c>
      <c r="G24" t="s">
        <v>67</v>
      </c>
      <c r="H24" t="s">
        <v>136</v>
      </c>
      <c r="I24" t="s">
        <v>137</v>
      </c>
      <c r="J24" t="s">
        <v>70</v>
      </c>
      <c r="K24" t="s">
        <v>9261</v>
      </c>
      <c r="L24">
        <v>28.843879999999999</v>
      </c>
      <c r="M24">
        <v>-98.215739999999997</v>
      </c>
      <c r="N24" s="28">
        <v>2251066.52</v>
      </c>
      <c r="O24" s="28">
        <v>368270.03</v>
      </c>
      <c r="P24" s="26">
        <v>360</v>
      </c>
      <c r="Q24" s="26">
        <v>10217</v>
      </c>
      <c r="R24" s="26">
        <v>17617</v>
      </c>
      <c r="S24" s="29"/>
      <c r="T24" s="30">
        <v>40537</v>
      </c>
      <c r="U24" s="30">
        <v>40592</v>
      </c>
      <c r="V24" s="30">
        <v>40603</v>
      </c>
      <c r="W24">
        <v>2084.300048828125</v>
      </c>
      <c r="X24" s="26">
        <v>8034</v>
      </c>
      <c r="Y24" s="26" t="s">
        <v>72</v>
      </c>
      <c r="Z24" s="26" t="s">
        <v>72</v>
      </c>
      <c r="AA24" s="26" t="s">
        <v>71</v>
      </c>
      <c r="AB24" s="31" t="s">
        <v>72</v>
      </c>
      <c r="AC24" s="31" t="s">
        <v>72</v>
      </c>
      <c r="AD24" s="26">
        <v>687.65790407784016</v>
      </c>
      <c r="AE24" s="26">
        <v>660</v>
      </c>
      <c r="AF24" s="26" t="s">
        <v>72</v>
      </c>
      <c r="AG24" s="26">
        <v>42399</v>
      </c>
      <c r="AH24" s="28">
        <v>1.7124E-2</v>
      </c>
      <c r="AI24">
        <v>43960</v>
      </c>
      <c r="AJ24" s="26">
        <v>62895</v>
      </c>
      <c r="AK24" s="28">
        <v>3.8314000000000001E-2</v>
      </c>
      <c r="AL24">
        <v>55518</v>
      </c>
      <c r="AM24" s="26">
        <v>82235</v>
      </c>
      <c r="AN24" s="28">
        <v>6.4758999999999997E-2</v>
      </c>
      <c r="AO24">
        <v>56889</v>
      </c>
      <c r="AP24" s="32">
        <v>116724.109375</v>
      </c>
      <c r="AQ24" s="36">
        <v>8.0266256408165065E-2</v>
      </c>
      <c r="AR24" s="32">
        <f t="shared" si="3"/>
        <v>130931.23675924522</v>
      </c>
      <c r="AS24" s="32">
        <f t="shared" si="4"/>
        <v>3</v>
      </c>
      <c r="AT24" s="32">
        <f t="shared" si="5"/>
        <v>1</v>
      </c>
      <c r="AU24" s="32">
        <f t="shared" si="6"/>
        <v>2</v>
      </c>
      <c r="AV24" s="32">
        <f t="shared" si="0"/>
        <v>83395.119219878019</v>
      </c>
      <c r="AW24" s="32">
        <f t="shared" si="1"/>
        <v>5.7347312893062913E-2</v>
      </c>
      <c r="AX24" s="32">
        <f t="shared" si="2"/>
        <v>93545.593601950153</v>
      </c>
      <c r="AY24">
        <v>3</v>
      </c>
      <c r="AZ24" s="26">
        <v>1</v>
      </c>
      <c r="BA24" s="26">
        <v>9056.9599999999991</v>
      </c>
      <c r="BB24" s="26">
        <v>33.04</v>
      </c>
      <c r="BC24" s="26">
        <v>83.92</v>
      </c>
      <c r="BD24" s="26">
        <v>115.86</v>
      </c>
      <c r="BE24" s="28">
        <v>0.04</v>
      </c>
      <c r="BF24" s="28">
        <v>2.15</v>
      </c>
      <c r="BG24" s="28">
        <v>0.51</v>
      </c>
      <c r="BH24" s="28">
        <v>0.2</v>
      </c>
      <c r="BI24" s="28">
        <v>0.06</v>
      </c>
      <c r="BJ24" s="28">
        <v>4.6500000000000004</v>
      </c>
      <c r="BK24" s="28">
        <v>0.69</v>
      </c>
      <c r="BL24" s="28">
        <v>1.04</v>
      </c>
      <c r="BM24" s="28">
        <v>0.06</v>
      </c>
      <c r="BN24" s="28">
        <v>5.36</v>
      </c>
      <c r="BO24" s="28">
        <v>0.68</v>
      </c>
      <c r="BP24" s="28">
        <v>0.67</v>
      </c>
      <c r="BQ24" s="26">
        <v>38.872501</v>
      </c>
      <c r="BR24" s="26">
        <v>868.85253899999998</v>
      </c>
      <c r="BS24" s="31">
        <f t="shared" si="7"/>
        <v>3.4742879999999996</v>
      </c>
    </row>
    <row r="25" spans="1:71">
      <c r="A25" s="26">
        <v>42013343320000</v>
      </c>
      <c r="B25" s="26" t="s">
        <v>9283</v>
      </c>
      <c r="C25" t="s">
        <v>138</v>
      </c>
      <c r="D25" s="26" t="s">
        <v>139</v>
      </c>
      <c r="E25" s="27" t="s">
        <v>65</v>
      </c>
      <c r="F25" t="s">
        <v>66</v>
      </c>
      <c r="G25" t="s">
        <v>67</v>
      </c>
      <c r="H25" t="s">
        <v>140</v>
      </c>
      <c r="I25" t="s">
        <v>141</v>
      </c>
      <c r="J25" t="s">
        <v>70</v>
      </c>
      <c r="K25" t="s">
        <v>9261</v>
      </c>
      <c r="L25">
        <v>28.761150000000001</v>
      </c>
      <c r="M25">
        <v>-98.542360000000002</v>
      </c>
      <c r="N25" s="28">
        <v>2146623.5099999998</v>
      </c>
      <c r="O25" s="28">
        <v>337636.52</v>
      </c>
      <c r="P25" s="26">
        <v>389.39999389648437</v>
      </c>
      <c r="Q25" s="26">
        <v>8542</v>
      </c>
      <c r="R25" s="26">
        <v>13351</v>
      </c>
      <c r="S25" s="29"/>
      <c r="T25" s="30">
        <v>40569</v>
      </c>
      <c r="U25" s="30">
        <v>40644</v>
      </c>
      <c r="V25" s="30">
        <v>40634</v>
      </c>
      <c r="W25">
        <v>2324.60009765625</v>
      </c>
      <c r="X25" s="26">
        <v>4979</v>
      </c>
      <c r="Y25" s="26" t="s">
        <v>72</v>
      </c>
      <c r="Z25" s="26" t="s">
        <v>72</v>
      </c>
      <c r="AA25" s="26" t="s">
        <v>71</v>
      </c>
      <c r="AB25" s="31" t="s">
        <v>72</v>
      </c>
      <c r="AC25" s="31" t="s">
        <v>72</v>
      </c>
      <c r="AD25" s="26">
        <v>1383.6662483177838</v>
      </c>
      <c r="AE25" s="26">
        <v>256</v>
      </c>
      <c r="AF25" s="26" t="s">
        <v>72</v>
      </c>
      <c r="AG25" s="26">
        <v>26697</v>
      </c>
      <c r="AH25" s="28">
        <v>2.7362000000000001E-2</v>
      </c>
      <c r="AI25">
        <v>76545</v>
      </c>
      <c r="AJ25" s="26">
        <v>41694</v>
      </c>
      <c r="AK25" s="28">
        <v>4.5814000000000001E-2</v>
      </c>
      <c r="AL25">
        <v>119544</v>
      </c>
      <c r="AM25" s="26">
        <v>62171</v>
      </c>
      <c r="AN25" s="28">
        <v>8.7016999999999997E-2</v>
      </c>
      <c r="AO25">
        <v>178257</v>
      </c>
      <c r="AP25" s="32">
        <v>89076.8828125</v>
      </c>
      <c r="AQ25" s="36">
        <v>0.12325267625301475</v>
      </c>
      <c r="AR25" s="32">
        <f t="shared" si="3"/>
        <v>110892.60650928361</v>
      </c>
      <c r="AS25" s="32">
        <f t="shared" si="4"/>
        <v>2</v>
      </c>
      <c r="AT25" s="32">
        <f t="shared" si="5"/>
        <v>1</v>
      </c>
      <c r="AU25" s="32">
        <f t="shared" si="6"/>
        <v>2</v>
      </c>
      <c r="AV25" s="32">
        <f t="shared" si="0"/>
        <v>102691.56604614381</v>
      </c>
      <c r="AW25" s="32">
        <f t="shared" si="1"/>
        <v>0.14209085392494572</v>
      </c>
      <c r="AX25" s="32">
        <f t="shared" si="2"/>
        <v>127841.64719085918</v>
      </c>
      <c r="AY25">
        <v>3</v>
      </c>
      <c r="AZ25" s="26">
        <v>1</v>
      </c>
      <c r="BA25" s="26">
        <v>8538.89</v>
      </c>
      <c r="BB25" s="26">
        <v>-7.18</v>
      </c>
      <c r="BC25" s="26">
        <v>73.53</v>
      </c>
      <c r="BD25" s="26">
        <v>80.52</v>
      </c>
      <c r="BE25" s="28">
        <v>7.0000000000000007E-2</v>
      </c>
      <c r="BF25" s="28">
        <v>6.77</v>
      </c>
      <c r="BG25" s="28">
        <v>0.48</v>
      </c>
      <c r="BH25" s="28">
        <v>10.210000000000001</v>
      </c>
      <c r="BI25" s="28">
        <v>0.08</v>
      </c>
      <c r="BJ25" s="28">
        <v>6.12</v>
      </c>
      <c r="BK25" s="28">
        <v>0.59</v>
      </c>
      <c r="BL25" s="28">
        <v>-1.28</v>
      </c>
      <c r="BM25" s="28">
        <v>0.08</v>
      </c>
      <c r="BN25" s="28">
        <v>5.25</v>
      </c>
      <c r="BO25" s="28">
        <v>0.67</v>
      </c>
      <c r="BP25" s="28">
        <v>-0.87</v>
      </c>
      <c r="BQ25" s="26">
        <v>35.397799999999997</v>
      </c>
      <c r="BR25" s="26">
        <v>853.51599099999999</v>
      </c>
      <c r="BS25" s="31">
        <f t="shared" si="7"/>
        <v>3.4706160000000001</v>
      </c>
    </row>
    <row r="26" spans="1:71">
      <c r="A26" s="26">
        <v>42013343330000</v>
      </c>
      <c r="B26" s="26" t="s">
        <v>9282</v>
      </c>
      <c r="C26" t="s">
        <v>142</v>
      </c>
      <c r="D26" s="26" t="s">
        <v>64</v>
      </c>
      <c r="E26" s="27" t="s">
        <v>65</v>
      </c>
      <c r="F26" t="s">
        <v>66</v>
      </c>
      <c r="G26" t="s">
        <v>67</v>
      </c>
      <c r="H26" t="s">
        <v>136</v>
      </c>
      <c r="I26" t="s">
        <v>137</v>
      </c>
      <c r="J26" t="s">
        <v>76</v>
      </c>
      <c r="K26" t="s">
        <v>9261</v>
      </c>
      <c r="L26">
        <v>28.84646</v>
      </c>
      <c r="M26">
        <v>-98.211950000000002</v>
      </c>
      <c r="N26" s="28">
        <v>2252273.48</v>
      </c>
      <c r="O26" s="28">
        <v>369216.19</v>
      </c>
      <c r="P26" s="26">
        <v>347</v>
      </c>
      <c r="Q26" s="26">
        <v>10191</v>
      </c>
      <c r="R26" s="26">
        <v>16477</v>
      </c>
      <c r="S26" s="29"/>
      <c r="T26" s="30">
        <v>40606</v>
      </c>
      <c r="U26" s="30">
        <v>40648</v>
      </c>
      <c r="V26" s="30">
        <v>40634</v>
      </c>
      <c r="W26">
        <v>2167.199951171875</v>
      </c>
      <c r="X26" s="26">
        <v>6745</v>
      </c>
      <c r="Y26" s="26" t="s">
        <v>72</v>
      </c>
      <c r="Z26" s="26" t="s">
        <v>72</v>
      </c>
      <c r="AA26" s="26" t="s">
        <v>71</v>
      </c>
      <c r="AB26" s="31" t="s">
        <v>72</v>
      </c>
      <c r="AC26" s="31" t="s">
        <v>72</v>
      </c>
      <c r="AD26" s="26">
        <v>839.68553868873107</v>
      </c>
      <c r="AE26" s="26">
        <v>569</v>
      </c>
      <c r="AF26" s="26" t="s">
        <v>72</v>
      </c>
      <c r="AG26" s="26">
        <v>36294</v>
      </c>
      <c r="AH26" s="28">
        <v>2.2908000000000001E-2</v>
      </c>
      <c r="AI26">
        <v>44851</v>
      </c>
      <c r="AJ26" s="26">
        <v>56109</v>
      </c>
      <c r="AK26" s="28">
        <v>5.4094000000000003E-2</v>
      </c>
      <c r="AL26">
        <v>55760</v>
      </c>
      <c r="AM26" s="26">
        <v>83360</v>
      </c>
      <c r="AN26" s="28">
        <v>7.7329999999999996E-2</v>
      </c>
      <c r="AO26">
        <v>73045</v>
      </c>
      <c r="AP26" s="32">
        <v>133268.875</v>
      </c>
      <c r="AQ26" s="36">
        <v>0.11190394709481616</v>
      </c>
      <c r="AR26" s="32">
        <f t="shared" si="3"/>
        <v>153075.87363578245</v>
      </c>
      <c r="AS26" s="32">
        <f t="shared" si="4"/>
        <v>3</v>
      </c>
      <c r="AT26" s="32">
        <f t="shared" si="5"/>
        <v>1</v>
      </c>
      <c r="AU26" s="32">
        <f t="shared" si="6"/>
        <v>2</v>
      </c>
      <c r="AV26" s="32">
        <f t="shared" si="0"/>
        <v>113411.91141586361</v>
      </c>
      <c r="AW26" s="32">
        <f t="shared" si="1"/>
        <v>9.5230341930948065E-2</v>
      </c>
      <c r="AX26" s="32">
        <f t="shared" si="2"/>
        <v>130267.68193764142</v>
      </c>
      <c r="AY26">
        <v>3</v>
      </c>
      <c r="AZ26" s="26">
        <v>1</v>
      </c>
      <c r="BA26" s="26">
        <v>9070.09</v>
      </c>
      <c r="BB26" s="26">
        <v>33.69</v>
      </c>
      <c r="BC26" s="26">
        <v>83.87</v>
      </c>
      <c r="BD26" s="26">
        <v>118.31</v>
      </c>
      <c r="BE26" s="28">
        <v>0.04</v>
      </c>
      <c r="BF26" s="28">
        <v>2.1800000000000002</v>
      </c>
      <c r="BG26" s="28">
        <v>0.51</v>
      </c>
      <c r="BH26" s="28">
        <v>0.2</v>
      </c>
      <c r="BI26" s="28">
        <v>0.06</v>
      </c>
      <c r="BJ26" s="28">
        <v>4.7300000000000004</v>
      </c>
      <c r="BK26" s="28">
        <v>0.69</v>
      </c>
      <c r="BL26" s="28">
        <v>1.03</v>
      </c>
      <c r="BM26" s="28">
        <v>0.06</v>
      </c>
      <c r="BN26" s="28">
        <v>5.41</v>
      </c>
      <c r="BO26" s="28">
        <v>0.68</v>
      </c>
      <c r="BP26" s="28">
        <v>0.66</v>
      </c>
      <c r="BQ26" s="26">
        <v>38.872501</v>
      </c>
      <c r="BR26" s="26">
        <v>868.85253899999998</v>
      </c>
      <c r="BS26" s="31">
        <f t="shared" si="7"/>
        <v>3.4722179999999994</v>
      </c>
    </row>
    <row r="27" spans="1:71">
      <c r="A27" s="26">
        <v>42013343350000</v>
      </c>
      <c r="B27" s="26" t="s">
        <v>9282</v>
      </c>
      <c r="C27" t="s">
        <v>143</v>
      </c>
      <c r="D27" s="26" t="s">
        <v>64</v>
      </c>
      <c r="E27" s="27" t="s">
        <v>65</v>
      </c>
      <c r="F27" t="s">
        <v>66</v>
      </c>
      <c r="G27" t="s">
        <v>67</v>
      </c>
      <c r="H27" t="s">
        <v>144</v>
      </c>
      <c r="I27" t="s">
        <v>145</v>
      </c>
      <c r="J27" t="s">
        <v>70</v>
      </c>
      <c r="K27" t="s">
        <v>9261</v>
      </c>
      <c r="L27">
        <v>28.847149999999999</v>
      </c>
      <c r="M27">
        <v>-98.222399999999993</v>
      </c>
      <c r="N27" s="28">
        <v>2248926.5699999998</v>
      </c>
      <c r="O27" s="28">
        <v>369444.66</v>
      </c>
      <c r="P27" s="26">
        <v>329</v>
      </c>
      <c r="Q27" s="26">
        <v>9429</v>
      </c>
      <c r="R27" s="26">
        <v>14540</v>
      </c>
      <c r="S27" s="29"/>
      <c r="T27" s="30">
        <v>40580</v>
      </c>
      <c r="U27" s="30">
        <v>40638</v>
      </c>
      <c r="V27" s="30">
        <v>40634</v>
      </c>
      <c r="W27">
        <v>2055.300048828125</v>
      </c>
      <c r="X27" s="26">
        <v>5293</v>
      </c>
      <c r="Y27" s="26" t="s">
        <v>72</v>
      </c>
      <c r="Z27" s="26" t="s">
        <v>72</v>
      </c>
      <c r="AA27" s="26" t="s">
        <v>71</v>
      </c>
      <c r="AB27" s="31" t="s">
        <v>72</v>
      </c>
      <c r="AC27" s="31" t="s">
        <v>72</v>
      </c>
      <c r="AD27" s="26">
        <v>823.10789049919481</v>
      </c>
      <c r="AE27" s="26">
        <v>303</v>
      </c>
      <c r="AF27" s="26" t="s">
        <v>72</v>
      </c>
      <c r="AG27" s="26">
        <v>17320</v>
      </c>
      <c r="AH27" s="28">
        <v>1.3552E-2</v>
      </c>
      <c r="AI27">
        <v>45230</v>
      </c>
      <c r="AJ27" s="26">
        <v>25532</v>
      </c>
      <c r="AK27" s="28">
        <v>2.0382000000000001E-2</v>
      </c>
      <c r="AL27">
        <v>65555</v>
      </c>
      <c r="AM27" s="26">
        <v>36743</v>
      </c>
      <c r="AN27" s="28">
        <v>3.0668999999999998E-2</v>
      </c>
      <c r="AO27">
        <v>82746</v>
      </c>
      <c r="AP27" s="32">
        <v>55586.953125</v>
      </c>
      <c r="AQ27" s="36">
        <v>4.5754059725996374E-2</v>
      </c>
      <c r="AR27" s="32">
        <f t="shared" si="3"/>
        <v>63685.421696501355</v>
      </c>
      <c r="AS27" s="32">
        <f t="shared" si="4"/>
        <v>2</v>
      </c>
      <c r="AT27" s="32">
        <f t="shared" si="5"/>
        <v>1</v>
      </c>
      <c r="AU27" s="32">
        <f t="shared" si="6"/>
        <v>1</v>
      </c>
      <c r="AV27" s="32">
        <f t="shared" si="0"/>
        <v>60281.335903551866</v>
      </c>
      <c r="AW27" s="32">
        <f t="shared" si="1"/>
        <v>4.9618043232045946E-2</v>
      </c>
      <c r="AX27" s="32">
        <f t="shared" si="2"/>
        <v>69063.729555623984</v>
      </c>
      <c r="AY27">
        <v>3</v>
      </c>
      <c r="AZ27" s="26">
        <v>1</v>
      </c>
      <c r="BA27" s="26">
        <v>8972.8799999999992</v>
      </c>
      <c r="BB27" s="26">
        <v>31.08</v>
      </c>
      <c r="BC27" s="26">
        <v>83.08</v>
      </c>
      <c r="BD27" s="26">
        <v>106.97</v>
      </c>
      <c r="BE27" s="28">
        <v>0.04</v>
      </c>
      <c r="BF27" s="28">
        <v>2.08</v>
      </c>
      <c r="BG27" s="28">
        <v>0.5</v>
      </c>
      <c r="BH27" s="28">
        <v>0.21</v>
      </c>
      <c r="BI27" s="28">
        <v>0.06</v>
      </c>
      <c r="BJ27" s="28">
        <v>4.5599999999999996</v>
      </c>
      <c r="BK27" s="28">
        <v>0.68</v>
      </c>
      <c r="BL27" s="28">
        <v>0.97</v>
      </c>
      <c r="BM27" s="28">
        <v>0.06</v>
      </c>
      <c r="BN27" s="28">
        <v>5.34</v>
      </c>
      <c r="BO27" s="28">
        <v>0.67</v>
      </c>
      <c r="BP27" s="28">
        <v>0.63</v>
      </c>
      <c r="BQ27" s="26">
        <v>38.872501</v>
      </c>
      <c r="BR27" s="26">
        <v>772.70178199999998</v>
      </c>
      <c r="BS27" s="31">
        <f t="shared" si="7"/>
        <v>3.3896640000000002</v>
      </c>
    </row>
    <row r="28" spans="1:71">
      <c r="A28" s="26">
        <v>42041320120000</v>
      </c>
      <c r="B28" s="26" t="s">
        <v>9285</v>
      </c>
      <c r="C28" t="s">
        <v>150</v>
      </c>
      <c r="D28" s="26" t="s">
        <v>146</v>
      </c>
      <c r="E28" s="27" t="s">
        <v>147</v>
      </c>
      <c r="F28" t="s">
        <v>148</v>
      </c>
      <c r="G28" t="s">
        <v>67</v>
      </c>
      <c r="H28" t="s">
        <v>151</v>
      </c>
      <c r="I28" t="s">
        <v>152</v>
      </c>
      <c r="J28" t="s">
        <v>76</v>
      </c>
      <c r="K28" t="s">
        <v>9261</v>
      </c>
      <c r="L28">
        <v>30.55866</v>
      </c>
      <c r="M28">
        <v>-96.418599999999998</v>
      </c>
      <c r="N28" s="28">
        <v>2812565.09</v>
      </c>
      <c r="O28" s="28">
        <v>999941.73</v>
      </c>
      <c r="P28" s="26">
        <v>241</v>
      </c>
      <c r="Q28" s="26" t="s">
        <v>72</v>
      </c>
      <c r="R28" s="26">
        <v>12200</v>
      </c>
      <c r="S28" s="29" t="s">
        <v>72</v>
      </c>
      <c r="T28" s="30">
        <v>39643</v>
      </c>
      <c r="U28" s="30">
        <v>39756</v>
      </c>
      <c r="V28" s="30">
        <v>39753</v>
      </c>
      <c r="W28">
        <v>7500</v>
      </c>
      <c r="X28" s="26">
        <v>3906</v>
      </c>
      <c r="Y28" s="26" t="s">
        <v>72</v>
      </c>
      <c r="Z28" s="26" t="s">
        <v>72</v>
      </c>
      <c r="AA28" s="26" t="s">
        <v>71</v>
      </c>
      <c r="AB28" s="31" t="s">
        <v>72</v>
      </c>
      <c r="AC28" s="31" t="s">
        <v>72</v>
      </c>
      <c r="AD28" s="26">
        <v>1130.8612483486256</v>
      </c>
      <c r="AE28" s="26">
        <v>216</v>
      </c>
      <c r="AF28" s="26" t="s">
        <v>72</v>
      </c>
      <c r="AG28" s="26">
        <v>14679</v>
      </c>
      <c r="AH28" s="28">
        <v>1.3835999999999999E-2</v>
      </c>
      <c r="AI28">
        <v>117432</v>
      </c>
      <c r="AJ28" s="26">
        <v>23371</v>
      </c>
      <c r="AK28" s="28">
        <v>2.4365999999999999E-2</v>
      </c>
      <c r="AL28">
        <v>186968</v>
      </c>
      <c r="AM28" s="26">
        <v>34972</v>
      </c>
      <c r="AN28" s="28">
        <v>3.9247999999999998E-2</v>
      </c>
      <c r="AO28">
        <v>279776</v>
      </c>
      <c r="AP28" s="32">
        <v>58580.73046875</v>
      </c>
      <c r="AQ28" s="36">
        <v>6.6246677987064989E-2</v>
      </c>
      <c r="AR28" s="32">
        <f t="shared" si="3"/>
        <v>70306.392472460502</v>
      </c>
      <c r="AS28" s="32">
        <f t="shared" si="4"/>
        <v>2</v>
      </c>
      <c r="AT28" s="32">
        <f t="shared" si="5"/>
        <v>1</v>
      </c>
      <c r="AU28" s="32">
        <f t="shared" si="6"/>
        <v>1</v>
      </c>
      <c r="AV28" s="32">
        <f t="shared" si="0"/>
        <v>86086.378108198929</v>
      </c>
      <c r="AW28" s="32">
        <f t="shared" si="1"/>
        <v>9.7351749013249625E-2</v>
      </c>
      <c r="AX28" s="32">
        <f t="shared" si="2"/>
        <v>103317.6376835441</v>
      </c>
      <c r="AY28">
        <v>3</v>
      </c>
      <c r="AZ28" s="26">
        <v>1</v>
      </c>
      <c r="BA28" s="26" t="s">
        <v>72</v>
      </c>
      <c r="BB28" s="26" t="s">
        <v>72</v>
      </c>
      <c r="BC28" s="26" t="s">
        <v>72</v>
      </c>
      <c r="BD28" s="26" t="s">
        <v>72</v>
      </c>
      <c r="BE28" s="28" t="s">
        <v>72</v>
      </c>
      <c r="BF28" s="28" t="s">
        <v>72</v>
      </c>
      <c r="BG28" s="28" t="s">
        <v>72</v>
      </c>
      <c r="BH28" s="28" t="s">
        <v>72</v>
      </c>
      <c r="BI28" s="28" t="s">
        <v>72</v>
      </c>
      <c r="BJ28" s="28" t="s">
        <v>72</v>
      </c>
      <c r="BK28" s="28" t="s">
        <v>72</v>
      </c>
      <c r="BL28" s="28" t="s">
        <v>72</v>
      </c>
      <c r="BM28" s="28" t="s">
        <v>72</v>
      </c>
      <c r="BN28" s="28" t="s">
        <v>72</v>
      </c>
      <c r="BO28" s="28" t="s">
        <v>72</v>
      </c>
      <c r="BP28" s="28" t="s">
        <v>72</v>
      </c>
      <c r="BQ28" s="26" t="s">
        <v>72</v>
      </c>
      <c r="BR28" s="26" t="s">
        <v>72</v>
      </c>
      <c r="BS28" s="31" t="str">
        <f t="shared" si="7"/>
        <v/>
      </c>
    </row>
    <row r="29" spans="1:71">
      <c r="A29" s="26">
        <v>42051330880100</v>
      </c>
      <c r="B29" s="26" t="s">
        <v>9285</v>
      </c>
      <c r="C29" t="s">
        <v>155</v>
      </c>
      <c r="D29" s="26" t="s">
        <v>146</v>
      </c>
      <c r="E29" s="27" t="s">
        <v>153</v>
      </c>
      <c r="F29" t="s">
        <v>148</v>
      </c>
      <c r="G29" t="s">
        <v>67</v>
      </c>
      <c r="H29" t="s">
        <v>156</v>
      </c>
      <c r="I29" t="s">
        <v>157</v>
      </c>
      <c r="J29" t="s">
        <v>158</v>
      </c>
      <c r="K29" t="s">
        <v>9261</v>
      </c>
      <c r="L29">
        <v>30.493659999999998</v>
      </c>
      <c r="M29">
        <v>-96.531490000000005</v>
      </c>
      <c r="N29" s="28">
        <v>2777534.32</v>
      </c>
      <c r="O29" s="28">
        <v>975537.11</v>
      </c>
      <c r="P29" s="26">
        <v>327</v>
      </c>
      <c r="Q29" s="26" t="s">
        <v>72</v>
      </c>
      <c r="R29" s="26">
        <v>10890</v>
      </c>
      <c r="S29" s="29" t="s">
        <v>72</v>
      </c>
      <c r="T29" s="30">
        <v>39464</v>
      </c>
      <c r="U29" s="30">
        <v>39589</v>
      </c>
      <c r="V29" s="30">
        <v>39569</v>
      </c>
      <c r="W29" t="s">
        <v>72</v>
      </c>
      <c r="X29" s="26">
        <v>5740</v>
      </c>
      <c r="Y29" s="26" t="s">
        <v>72</v>
      </c>
      <c r="Z29" s="26" t="s">
        <v>72</v>
      </c>
      <c r="AA29" s="26" t="s">
        <v>71</v>
      </c>
      <c r="AB29" s="31" t="s">
        <v>72</v>
      </c>
      <c r="AC29" s="31" t="s">
        <v>72</v>
      </c>
      <c r="AD29" s="26">
        <v>1080.6110209553376</v>
      </c>
      <c r="AE29" s="26">
        <v>307</v>
      </c>
      <c r="AF29" s="26" t="s">
        <v>72</v>
      </c>
      <c r="AG29" s="26">
        <v>10765</v>
      </c>
      <c r="AH29" s="28">
        <v>7.5700000000000003E-3</v>
      </c>
      <c r="AI29">
        <v>15601</v>
      </c>
      <c r="AJ29" s="26">
        <v>15271</v>
      </c>
      <c r="AK29" s="28">
        <v>1.2130999999999999E-2</v>
      </c>
      <c r="AL29">
        <v>17158</v>
      </c>
      <c r="AM29" s="26">
        <v>20529</v>
      </c>
      <c r="AN29" s="28">
        <v>1.934E-2</v>
      </c>
      <c r="AO29">
        <v>18651</v>
      </c>
      <c r="AP29" s="32">
        <v>29124.365234375</v>
      </c>
      <c r="AQ29" s="36">
        <v>3.147211005059411E-2</v>
      </c>
      <c r="AR29" s="32">
        <f t="shared" si="3"/>
        <v>34694.928713330155</v>
      </c>
      <c r="AS29" s="32">
        <f t="shared" si="4"/>
        <v>1</v>
      </c>
      <c r="AT29" s="32">
        <f t="shared" si="5"/>
        <v>1</v>
      </c>
      <c r="AU29" s="32">
        <f t="shared" si="6"/>
        <v>1</v>
      </c>
      <c r="AV29" s="32">
        <f t="shared" si="0"/>
        <v>29124.365234375</v>
      </c>
      <c r="AW29" s="32">
        <f t="shared" si="1"/>
        <v>3.147211005059411E-2</v>
      </c>
      <c r="AX29" s="32">
        <f t="shared" si="2"/>
        <v>34694.928713330155</v>
      </c>
      <c r="AY29">
        <v>3</v>
      </c>
      <c r="AZ29" s="26">
        <v>1</v>
      </c>
      <c r="BA29" s="26" t="s">
        <v>72</v>
      </c>
      <c r="BB29" s="26" t="s">
        <v>72</v>
      </c>
      <c r="BC29" s="26" t="s">
        <v>72</v>
      </c>
      <c r="BD29" s="26" t="s">
        <v>72</v>
      </c>
      <c r="BE29" s="28" t="s">
        <v>72</v>
      </c>
      <c r="BF29" s="28" t="s">
        <v>72</v>
      </c>
      <c r="BG29" s="28" t="s">
        <v>72</v>
      </c>
      <c r="BH29" s="28" t="s">
        <v>72</v>
      </c>
      <c r="BI29" s="28" t="s">
        <v>72</v>
      </c>
      <c r="BJ29" s="28" t="s">
        <v>72</v>
      </c>
      <c r="BK29" s="28" t="s">
        <v>72</v>
      </c>
      <c r="BL29" s="28" t="s">
        <v>72</v>
      </c>
      <c r="BM29" s="28" t="s">
        <v>72</v>
      </c>
      <c r="BN29" s="28" t="s">
        <v>72</v>
      </c>
      <c r="BO29" s="28" t="s">
        <v>72</v>
      </c>
      <c r="BP29" s="28" t="s">
        <v>72</v>
      </c>
      <c r="BQ29" s="26" t="s">
        <v>72</v>
      </c>
      <c r="BR29" s="26" t="s">
        <v>72</v>
      </c>
      <c r="BS29" s="31" t="str">
        <f t="shared" si="7"/>
        <v/>
      </c>
    </row>
    <row r="30" spans="1:71">
      <c r="A30" s="26">
        <v>42051331310100</v>
      </c>
      <c r="B30" s="26" t="s">
        <v>9285</v>
      </c>
      <c r="C30" t="s">
        <v>159</v>
      </c>
      <c r="D30" s="26" t="s">
        <v>146</v>
      </c>
      <c r="E30" s="27" t="s">
        <v>153</v>
      </c>
      <c r="F30" t="s">
        <v>148</v>
      </c>
      <c r="G30" t="s">
        <v>67</v>
      </c>
      <c r="H30" t="s">
        <v>160</v>
      </c>
      <c r="I30" t="s">
        <v>161</v>
      </c>
      <c r="J30" t="s">
        <v>162</v>
      </c>
      <c r="K30" t="s">
        <v>9261</v>
      </c>
      <c r="L30">
        <v>30.492599999999999</v>
      </c>
      <c r="M30">
        <v>-96.548469999999995</v>
      </c>
      <c r="N30" s="28">
        <v>2772194.8</v>
      </c>
      <c r="O30" s="28">
        <v>975039.14</v>
      </c>
      <c r="P30" s="26">
        <v>306</v>
      </c>
      <c r="Q30" s="26">
        <v>9020</v>
      </c>
      <c r="R30" s="26">
        <v>13539</v>
      </c>
      <c r="S30" s="29" t="s">
        <v>72</v>
      </c>
      <c r="T30" s="30">
        <v>39592</v>
      </c>
      <c r="U30" s="30">
        <v>39695</v>
      </c>
      <c r="V30" s="30">
        <v>39692</v>
      </c>
      <c r="W30">
        <v>714</v>
      </c>
      <c r="X30" s="26">
        <v>4910</v>
      </c>
      <c r="Y30" s="26" t="s">
        <v>72</v>
      </c>
      <c r="Z30" s="26" t="s">
        <v>72</v>
      </c>
      <c r="AA30" s="26" t="s">
        <v>71</v>
      </c>
      <c r="AB30" s="31" t="s">
        <v>72</v>
      </c>
      <c r="AC30" s="31" t="s">
        <v>72</v>
      </c>
      <c r="AD30" s="26">
        <v>828.01844711574813</v>
      </c>
      <c r="AE30" s="26">
        <v>300</v>
      </c>
      <c r="AF30" s="26" t="s">
        <v>72</v>
      </c>
      <c r="AG30" s="26">
        <v>18389</v>
      </c>
      <c r="AH30" s="28">
        <v>1.2678999999999999E-2</v>
      </c>
      <c r="AI30">
        <v>98564</v>
      </c>
      <c r="AJ30" s="26">
        <v>29002</v>
      </c>
      <c r="AK30" s="28">
        <v>2.0622999999999999E-2</v>
      </c>
      <c r="AL30">
        <v>155450</v>
      </c>
      <c r="AM30" s="26">
        <v>42084</v>
      </c>
      <c r="AN30" s="28">
        <v>2.9201000000000001E-2</v>
      </c>
      <c r="AO30">
        <v>225569</v>
      </c>
      <c r="AP30" s="32">
        <v>68569.515625</v>
      </c>
      <c r="AQ30" s="36">
        <v>5.6776823847291533E-2</v>
      </c>
      <c r="AR30" s="32">
        <f t="shared" si="3"/>
        <v>78619.013445970602</v>
      </c>
      <c r="AS30" s="32">
        <f t="shared" si="4"/>
        <v>2</v>
      </c>
      <c r="AT30" s="32">
        <f t="shared" si="5"/>
        <v>1</v>
      </c>
      <c r="AU30" s="32">
        <f t="shared" si="6"/>
        <v>1</v>
      </c>
      <c r="AV30" s="32">
        <f t="shared" si="0"/>
        <v>80160.696474032578</v>
      </c>
      <c r="AW30" s="32">
        <f t="shared" si="1"/>
        <v>6.63745354141453E-2</v>
      </c>
      <c r="AX30" s="32">
        <f t="shared" si="2"/>
        <v>91908.989242336305</v>
      </c>
      <c r="AY30">
        <v>3</v>
      </c>
      <c r="AZ30" s="26">
        <v>1</v>
      </c>
      <c r="BA30" s="26" t="s">
        <v>72</v>
      </c>
      <c r="BB30" s="26" t="s">
        <v>72</v>
      </c>
      <c r="BC30" s="26" t="s">
        <v>72</v>
      </c>
      <c r="BD30" s="26" t="s">
        <v>72</v>
      </c>
      <c r="BE30" s="28" t="s">
        <v>72</v>
      </c>
      <c r="BF30" s="28" t="s">
        <v>72</v>
      </c>
      <c r="BG30" s="28" t="s">
        <v>72</v>
      </c>
      <c r="BH30" s="28" t="s">
        <v>72</v>
      </c>
      <c r="BI30" s="28" t="s">
        <v>72</v>
      </c>
      <c r="BJ30" s="28" t="s">
        <v>72</v>
      </c>
      <c r="BK30" s="28" t="s">
        <v>72</v>
      </c>
      <c r="BL30" s="28" t="s">
        <v>72</v>
      </c>
      <c r="BM30" s="28" t="s">
        <v>72</v>
      </c>
      <c r="BN30" s="28" t="s">
        <v>72</v>
      </c>
      <c r="BO30" s="28" t="s">
        <v>72</v>
      </c>
      <c r="BP30" s="28" t="s">
        <v>72</v>
      </c>
      <c r="BQ30" s="26" t="s">
        <v>72</v>
      </c>
      <c r="BR30" s="26" t="s">
        <v>72</v>
      </c>
      <c r="BS30" s="31" t="str">
        <f t="shared" si="7"/>
        <v/>
      </c>
    </row>
    <row r="31" spans="1:71">
      <c r="A31" s="26">
        <v>42051336380100</v>
      </c>
      <c r="B31" s="26" t="s">
        <v>9285</v>
      </c>
      <c r="C31" t="s">
        <v>163</v>
      </c>
      <c r="D31" s="26" t="s">
        <v>146</v>
      </c>
      <c r="E31" s="27" t="s">
        <v>153</v>
      </c>
      <c r="F31" t="s">
        <v>148</v>
      </c>
      <c r="G31" t="s">
        <v>67</v>
      </c>
      <c r="H31" t="s">
        <v>164</v>
      </c>
      <c r="I31" t="s">
        <v>165</v>
      </c>
      <c r="J31" t="s">
        <v>166</v>
      </c>
      <c r="K31" t="s">
        <v>9261</v>
      </c>
      <c r="L31">
        <v>30.47747</v>
      </c>
      <c r="M31">
        <v>-96.513229999999993</v>
      </c>
      <c r="N31" s="28">
        <v>2783410.22</v>
      </c>
      <c r="O31" s="28">
        <v>969771.56</v>
      </c>
      <c r="P31" s="26">
        <v>265</v>
      </c>
      <c r="Q31" s="26">
        <v>9026</v>
      </c>
      <c r="R31" s="26">
        <v>12200</v>
      </c>
      <c r="S31" s="29" t="s">
        <v>72</v>
      </c>
      <c r="T31" s="30">
        <v>39526</v>
      </c>
      <c r="U31" s="30">
        <v>39729</v>
      </c>
      <c r="V31" s="30">
        <v>39722</v>
      </c>
      <c r="W31" t="s">
        <v>72</v>
      </c>
      <c r="X31" s="26">
        <v>3483</v>
      </c>
      <c r="Y31" s="26" t="s">
        <v>72</v>
      </c>
      <c r="Z31" s="26" t="s">
        <v>72</v>
      </c>
      <c r="AA31" s="26" t="s">
        <v>71</v>
      </c>
      <c r="AB31" s="31" t="s">
        <v>72</v>
      </c>
      <c r="AC31" s="31" t="s">
        <v>72</v>
      </c>
      <c r="AD31" s="26">
        <v>965.17458710953679</v>
      </c>
      <c r="AE31" s="26">
        <v>120</v>
      </c>
      <c r="AF31" s="26" t="s">
        <v>72</v>
      </c>
      <c r="AG31" s="26">
        <v>3634</v>
      </c>
      <c r="AH31" s="28">
        <v>1.9870000000000001E-3</v>
      </c>
      <c r="AI31">
        <v>1151</v>
      </c>
      <c r="AJ31" s="26">
        <v>6188</v>
      </c>
      <c r="AK31" s="28">
        <v>5.77E-3</v>
      </c>
      <c r="AL31">
        <v>1960</v>
      </c>
      <c r="AM31" s="26">
        <v>12246</v>
      </c>
      <c r="AN31" s="28">
        <v>1.1287999999999999E-2</v>
      </c>
      <c r="AO31">
        <v>3878</v>
      </c>
      <c r="AP31" s="32">
        <v>26833.578125</v>
      </c>
      <c r="AQ31" s="36">
        <v>2.5899087687468372E-2</v>
      </c>
      <c r="AR31" s="32">
        <f t="shared" si="3"/>
        <v>31417.716645681903</v>
      </c>
      <c r="AS31" s="32">
        <f t="shared" si="4"/>
        <v>1</v>
      </c>
      <c r="AT31" s="32">
        <f t="shared" si="5"/>
        <v>1</v>
      </c>
      <c r="AU31" s="32">
        <f t="shared" si="6"/>
        <v>1</v>
      </c>
      <c r="AV31" s="32">
        <f t="shared" si="0"/>
        <v>44221.860016508756</v>
      </c>
      <c r="AW31" s="32">
        <f t="shared" si="1"/>
        <v>4.2681815482649571E-2</v>
      </c>
      <c r="AX31" s="32">
        <f t="shared" si="2"/>
        <v>51776.541356937734</v>
      </c>
      <c r="AY31">
        <v>3</v>
      </c>
      <c r="AZ31" s="26">
        <v>1</v>
      </c>
      <c r="BA31" s="26" t="s">
        <v>72</v>
      </c>
      <c r="BB31" s="26" t="s">
        <v>72</v>
      </c>
      <c r="BC31" s="26" t="s">
        <v>72</v>
      </c>
      <c r="BD31" s="26" t="s">
        <v>72</v>
      </c>
      <c r="BE31" s="28" t="s">
        <v>72</v>
      </c>
      <c r="BF31" s="28" t="s">
        <v>72</v>
      </c>
      <c r="BG31" s="28" t="s">
        <v>72</v>
      </c>
      <c r="BH31" s="28" t="s">
        <v>72</v>
      </c>
      <c r="BI31" s="28" t="s">
        <v>72</v>
      </c>
      <c r="BJ31" s="28" t="s">
        <v>72</v>
      </c>
      <c r="BK31" s="28" t="s">
        <v>72</v>
      </c>
      <c r="BL31" s="28" t="s">
        <v>72</v>
      </c>
      <c r="BM31" s="28" t="s">
        <v>72</v>
      </c>
      <c r="BN31" s="28" t="s">
        <v>72</v>
      </c>
      <c r="BO31" s="28" t="s">
        <v>72</v>
      </c>
      <c r="BP31" s="28" t="s">
        <v>72</v>
      </c>
      <c r="BQ31" s="26" t="s">
        <v>72</v>
      </c>
      <c r="BR31" s="26" t="s">
        <v>72</v>
      </c>
      <c r="BS31" s="31" t="str">
        <f t="shared" si="7"/>
        <v/>
      </c>
    </row>
    <row r="32" spans="1:71">
      <c r="A32" s="26">
        <v>42051336400000</v>
      </c>
      <c r="B32" s="26" t="s">
        <v>9285</v>
      </c>
      <c r="C32" t="s">
        <v>167</v>
      </c>
      <c r="D32" s="26" t="s">
        <v>146</v>
      </c>
      <c r="E32" s="27" t="s">
        <v>153</v>
      </c>
      <c r="F32" t="s">
        <v>148</v>
      </c>
      <c r="G32" t="s">
        <v>67</v>
      </c>
      <c r="H32" t="s">
        <v>168</v>
      </c>
      <c r="I32" t="s">
        <v>169</v>
      </c>
      <c r="J32" t="s">
        <v>158</v>
      </c>
      <c r="K32" t="s">
        <v>9261</v>
      </c>
      <c r="L32">
        <v>30.549499999999998</v>
      </c>
      <c r="M32">
        <v>-96.568600000000004</v>
      </c>
      <c r="N32" s="28">
        <v>2765424.83</v>
      </c>
      <c r="O32" s="28">
        <v>995598.69</v>
      </c>
      <c r="P32" s="26">
        <v>330</v>
      </c>
      <c r="Q32" s="26">
        <v>8138</v>
      </c>
      <c r="R32" s="26">
        <v>9214</v>
      </c>
      <c r="S32" s="29" t="s">
        <v>72</v>
      </c>
      <c r="T32" s="30">
        <v>39522</v>
      </c>
      <c r="U32" s="30" t="s">
        <v>72</v>
      </c>
      <c r="V32" s="30">
        <v>39630</v>
      </c>
      <c r="W32" t="s">
        <v>72</v>
      </c>
      <c r="X32" s="26">
        <v>1437</v>
      </c>
      <c r="Y32" s="26" t="s">
        <v>72</v>
      </c>
      <c r="Z32" s="26" t="s">
        <v>72</v>
      </c>
      <c r="AA32" s="26" t="s">
        <v>71</v>
      </c>
      <c r="AB32" s="31" t="s">
        <v>72</v>
      </c>
      <c r="AC32" s="31" t="s">
        <v>72</v>
      </c>
      <c r="AD32" s="26">
        <v>483.60914936228522</v>
      </c>
      <c r="AE32" s="26">
        <v>75</v>
      </c>
      <c r="AF32" s="26" t="s">
        <v>72</v>
      </c>
      <c r="AG32" s="26">
        <v>7700</v>
      </c>
      <c r="AH32" s="28">
        <v>2.8839999999999998E-3</v>
      </c>
      <c r="AI32">
        <v>86856</v>
      </c>
      <c r="AJ32" s="26">
        <v>12116</v>
      </c>
      <c r="AK32" s="28">
        <v>5.0379999999999999E-3</v>
      </c>
      <c r="AL32">
        <v>136669</v>
      </c>
      <c r="AM32" s="26">
        <v>18197</v>
      </c>
      <c r="AN32" s="28">
        <v>8.1060000000000004E-3</v>
      </c>
      <c r="AO32">
        <v>205262</v>
      </c>
      <c r="AP32" s="32">
        <v>28928.447265625</v>
      </c>
      <c r="AQ32" s="36">
        <v>1.3990061774500634E-2</v>
      </c>
      <c r="AR32" s="32">
        <f t="shared" si="3"/>
        <v>31404.688199711611</v>
      </c>
      <c r="AS32" s="32">
        <f t="shared" si="4"/>
        <v>1</v>
      </c>
      <c r="AT32" s="32">
        <f t="shared" si="5"/>
        <v>1</v>
      </c>
      <c r="AU32" s="32">
        <f t="shared" si="6"/>
        <v>1</v>
      </c>
      <c r="AV32" s="32">
        <f t="shared" si="0"/>
        <v>115552.73994759047</v>
      </c>
      <c r="AW32" s="32">
        <f t="shared" si="1"/>
        <v>5.5882362272535589E-2</v>
      </c>
      <c r="AX32" s="32">
        <f t="shared" si="2"/>
        <v>125443.91806982926</v>
      </c>
      <c r="AY32">
        <v>3</v>
      </c>
      <c r="AZ32" s="26">
        <v>1</v>
      </c>
      <c r="BA32" s="26" t="s">
        <v>72</v>
      </c>
      <c r="BB32" s="26" t="s">
        <v>72</v>
      </c>
      <c r="BC32" s="26" t="s">
        <v>72</v>
      </c>
      <c r="BD32" s="26" t="s">
        <v>72</v>
      </c>
      <c r="BE32" s="28" t="s">
        <v>72</v>
      </c>
      <c r="BF32" s="28" t="s">
        <v>72</v>
      </c>
      <c r="BG32" s="28" t="s">
        <v>72</v>
      </c>
      <c r="BH32" s="28" t="s">
        <v>72</v>
      </c>
      <c r="BI32" s="28" t="s">
        <v>72</v>
      </c>
      <c r="BJ32" s="28" t="s">
        <v>72</v>
      </c>
      <c r="BK32" s="28" t="s">
        <v>72</v>
      </c>
      <c r="BL32" s="28" t="s">
        <v>72</v>
      </c>
      <c r="BM32" s="28" t="s">
        <v>72</v>
      </c>
      <c r="BN32" s="28" t="s">
        <v>72</v>
      </c>
      <c r="BO32" s="28" t="s">
        <v>72</v>
      </c>
      <c r="BP32" s="28" t="s">
        <v>72</v>
      </c>
      <c r="BQ32" s="26" t="s">
        <v>72</v>
      </c>
      <c r="BR32" s="26" t="s">
        <v>72</v>
      </c>
      <c r="BS32" s="31" t="str">
        <f t="shared" si="7"/>
        <v/>
      </c>
    </row>
    <row r="33" spans="1:71">
      <c r="A33" s="26">
        <v>42051336420000</v>
      </c>
      <c r="B33" s="26" t="s">
        <v>9285</v>
      </c>
      <c r="C33" t="s">
        <v>170</v>
      </c>
      <c r="D33" s="26" t="s">
        <v>146</v>
      </c>
      <c r="E33" s="27" t="s">
        <v>153</v>
      </c>
      <c r="F33" t="s">
        <v>148</v>
      </c>
      <c r="G33" t="s">
        <v>67</v>
      </c>
      <c r="H33" t="s">
        <v>171</v>
      </c>
      <c r="I33" t="s">
        <v>172</v>
      </c>
      <c r="J33" t="s">
        <v>154</v>
      </c>
      <c r="K33" t="s">
        <v>9261</v>
      </c>
      <c r="L33">
        <v>30.58933</v>
      </c>
      <c r="M33">
        <v>-96.557249999999996</v>
      </c>
      <c r="N33" s="28">
        <v>2768694.8</v>
      </c>
      <c r="O33" s="28">
        <v>1010157.83</v>
      </c>
      <c r="P33" s="26">
        <v>244.24000549316406</v>
      </c>
      <c r="Q33" s="26" t="s">
        <v>72</v>
      </c>
      <c r="R33" s="26">
        <v>9295</v>
      </c>
      <c r="S33" s="29" t="s">
        <v>72</v>
      </c>
      <c r="T33" s="30">
        <v>39609</v>
      </c>
      <c r="U33" s="30">
        <v>39722</v>
      </c>
      <c r="V33" s="30">
        <v>39722</v>
      </c>
      <c r="W33">
        <v>750000</v>
      </c>
      <c r="X33" s="26">
        <v>4036</v>
      </c>
      <c r="Y33" s="26" t="s">
        <v>72</v>
      </c>
      <c r="Z33" s="26" t="s">
        <v>72</v>
      </c>
      <c r="AA33" s="26" t="s">
        <v>71</v>
      </c>
      <c r="AB33" s="31" t="s">
        <v>72</v>
      </c>
      <c r="AC33" s="31" t="s">
        <v>72</v>
      </c>
      <c r="AD33" s="26">
        <v>353.00284145769541</v>
      </c>
      <c r="AE33" s="26">
        <v>336</v>
      </c>
      <c r="AF33" s="26" t="s">
        <v>72</v>
      </c>
      <c r="AG33" s="26">
        <v>9435</v>
      </c>
      <c r="AH33" s="28">
        <v>2.4069999999999999E-3</v>
      </c>
      <c r="AI33">
        <v>25609</v>
      </c>
      <c r="AJ33" s="26">
        <v>14111</v>
      </c>
      <c r="AK33" s="28">
        <v>4.5789999999999997E-3</v>
      </c>
      <c r="AL33">
        <v>38302</v>
      </c>
      <c r="AM33" s="26">
        <v>21280</v>
      </c>
      <c r="AN33" s="28">
        <v>7.1970000000000003E-3</v>
      </c>
      <c r="AO33">
        <v>57760</v>
      </c>
      <c r="AP33" s="32">
        <v>38388.2578125</v>
      </c>
      <c r="AQ33" s="36">
        <v>1.3551164086423075E-2</v>
      </c>
      <c r="AR33" s="32">
        <f t="shared" si="3"/>
        <v>40786.813855796885</v>
      </c>
      <c r="AS33" s="32">
        <f t="shared" si="4"/>
        <v>1</v>
      </c>
      <c r="AT33" s="32">
        <f t="shared" si="5"/>
        <v>1</v>
      </c>
      <c r="AU33" s="32">
        <f t="shared" si="6"/>
        <v>1</v>
      </c>
      <c r="AV33" s="32">
        <f t="shared" si="0"/>
        <v>54595.787870106542</v>
      </c>
      <c r="AW33" s="32">
        <f t="shared" si="1"/>
        <v>1.9272468249769189E-2</v>
      </c>
      <c r="AX33" s="32">
        <f t="shared" si="2"/>
        <v>58007.014750315684</v>
      </c>
      <c r="AY33">
        <v>3</v>
      </c>
      <c r="AZ33" s="26">
        <v>1</v>
      </c>
      <c r="BA33" s="26" t="s">
        <v>72</v>
      </c>
      <c r="BB33" s="26" t="s">
        <v>72</v>
      </c>
      <c r="BC33" s="26" t="s">
        <v>72</v>
      </c>
      <c r="BD33" s="26" t="s">
        <v>72</v>
      </c>
      <c r="BE33" s="28" t="s">
        <v>72</v>
      </c>
      <c r="BF33" s="28" t="s">
        <v>72</v>
      </c>
      <c r="BG33" s="28" t="s">
        <v>72</v>
      </c>
      <c r="BH33" s="28" t="s">
        <v>72</v>
      </c>
      <c r="BI33" s="28" t="s">
        <v>72</v>
      </c>
      <c r="BJ33" s="28" t="s">
        <v>72</v>
      </c>
      <c r="BK33" s="28" t="s">
        <v>72</v>
      </c>
      <c r="BL33" s="28" t="s">
        <v>72</v>
      </c>
      <c r="BM33" s="28" t="s">
        <v>72</v>
      </c>
      <c r="BN33" s="28" t="s">
        <v>72</v>
      </c>
      <c r="BO33" s="28" t="s">
        <v>72</v>
      </c>
      <c r="BP33" s="28" t="s">
        <v>72</v>
      </c>
      <c r="BQ33" s="26" t="s">
        <v>72</v>
      </c>
      <c r="BR33" s="26" t="s">
        <v>72</v>
      </c>
      <c r="BS33" s="31" t="str">
        <f t="shared" si="7"/>
        <v/>
      </c>
    </row>
    <row r="34" spans="1:71">
      <c r="A34" s="26">
        <v>42051336430000</v>
      </c>
      <c r="B34" s="26" t="s">
        <v>9285</v>
      </c>
      <c r="C34" t="s">
        <v>173</v>
      </c>
      <c r="D34" s="26" t="s">
        <v>146</v>
      </c>
      <c r="E34" s="27" t="s">
        <v>153</v>
      </c>
      <c r="F34" t="s">
        <v>148</v>
      </c>
      <c r="G34" t="s">
        <v>67</v>
      </c>
      <c r="H34" t="s">
        <v>174</v>
      </c>
      <c r="I34" t="s">
        <v>175</v>
      </c>
      <c r="J34" t="s">
        <v>176</v>
      </c>
      <c r="K34" t="s">
        <v>9261</v>
      </c>
      <c r="L34">
        <v>30.55405</v>
      </c>
      <c r="M34">
        <v>-96.428790000000006</v>
      </c>
      <c r="N34" s="28">
        <v>2809394.9</v>
      </c>
      <c r="O34" s="28">
        <v>998194.64</v>
      </c>
      <c r="P34" s="26">
        <v>221</v>
      </c>
      <c r="Q34" s="26">
        <v>9386</v>
      </c>
      <c r="R34" s="26">
        <v>13500</v>
      </c>
      <c r="S34" s="29" t="s">
        <v>72</v>
      </c>
      <c r="T34" s="30">
        <v>39572</v>
      </c>
      <c r="U34" s="30">
        <v>39728</v>
      </c>
      <c r="V34" s="30">
        <v>39722</v>
      </c>
      <c r="W34">
        <v>300000</v>
      </c>
      <c r="X34" s="26">
        <v>4449</v>
      </c>
      <c r="Y34" s="26" t="s">
        <v>72</v>
      </c>
      <c r="Z34" s="26" t="s">
        <v>72</v>
      </c>
      <c r="AA34" s="26" t="s">
        <v>71</v>
      </c>
      <c r="AB34" s="31" t="s">
        <v>72</v>
      </c>
      <c r="AC34" s="31" t="s">
        <v>72</v>
      </c>
      <c r="AD34" s="26">
        <v>1227.8477271383815</v>
      </c>
      <c r="AE34" s="26">
        <v>147</v>
      </c>
      <c r="AF34" s="26" t="s">
        <v>72</v>
      </c>
      <c r="AG34" s="26">
        <v>7873</v>
      </c>
      <c r="AH34" s="28">
        <v>1.0534999999999999E-2</v>
      </c>
      <c r="AI34">
        <v>15906</v>
      </c>
      <c r="AJ34" s="26">
        <v>14551</v>
      </c>
      <c r="AK34" s="28">
        <v>2.6044000000000001E-2</v>
      </c>
      <c r="AL34">
        <v>29399</v>
      </c>
      <c r="AM34" s="26">
        <v>22207</v>
      </c>
      <c r="AN34" s="28">
        <v>3.0273999999999999E-2</v>
      </c>
      <c r="AO34">
        <v>44866</v>
      </c>
      <c r="AP34" s="32">
        <v>35499.17578125</v>
      </c>
      <c r="AQ34" s="36">
        <v>4.3587582298293695E-2</v>
      </c>
      <c r="AR34" s="32">
        <f t="shared" si="3"/>
        <v>43214.177848047984</v>
      </c>
      <c r="AS34" s="32">
        <f t="shared" si="4"/>
        <v>1</v>
      </c>
      <c r="AT34" s="32">
        <f t="shared" si="5"/>
        <v>1</v>
      </c>
      <c r="AU34" s="32">
        <f t="shared" si="6"/>
        <v>1</v>
      </c>
      <c r="AV34" s="32">
        <f t="shared" si="0"/>
        <v>45800.240275202297</v>
      </c>
      <c r="AW34" s="32">
        <f t="shared" si="1"/>
        <v>5.6235720924298904E-2</v>
      </c>
      <c r="AX34" s="32">
        <f t="shared" si="2"/>
        <v>55753.962878803206</v>
      </c>
      <c r="AY34">
        <v>3</v>
      </c>
      <c r="AZ34" s="26">
        <v>1</v>
      </c>
      <c r="BA34" s="26" t="s">
        <v>72</v>
      </c>
      <c r="BB34" s="26" t="s">
        <v>72</v>
      </c>
      <c r="BC34" s="26" t="s">
        <v>72</v>
      </c>
      <c r="BD34" s="26" t="s">
        <v>72</v>
      </c>
      <c r="BE34" s="28" t="s">
        <v>72</v>
      </c>
      <c r="BF34" s="28" t="s">
        <v>72</v>
      </c>
      <c r="BG34" s="28" t="s">
        <v>72</v>
      </c>
      <c r="BH34" s="28" t="s">
        <v>72</v>
      </c>
      <c r="BI34" s="28" t="s">
        <v>72</v>
      </c>
      <c r="BJ34" s="28" t="s">
        <v>72</v>
      </c>
      <c r="BK34" s="28" t="s">
        <v>72</v>
      </c>
      <c r="BL34" s="28" t="s">
        <v>72</v>
      </c>
      <c r="BM34" s="28" t="s">
        <v>72</v>
      </c>
      <c r="BN34" s="28" t="s">
        <v>72</v>
      </c>
      <c r="BO34" s="28" t="s">
        <v>72</v>
      </c>
      <c r="BP34" s="28" t="s">
        <v>72</v>
      </c>
      <c r="BQ34" s="26" t="s">
        <v>72</v>
      </c>
      <c r="BR34" s="26" t="s">
        <v>72</v>
      </c>
      <c r="BS34" s="31" t="str">
        <f t="shared" si="7"/>
        <v/>
      </c>
    </row>
    <row r="35" spans="1:71">
      <c r="A35" s="26">
        <v>42051336570000</v>
      </c>
      <c r="B35" s="26" t="s">
        <v>9285</v>
      </c>
      <c r="C35" t="s">
        <v>177</v>
      </c>
      <c r="D35" s="26" t="s">
        <v>178</v>
      </c>
      <c r="E35" s="27" t="s">
        <v>153</v>
      </c>
      <c r="F35" t="s">
        <v>148</v>
      </c>
      <c r="G35" t="s">
        <v>67</v>
      </c>
      <c r="H35" t="s">
        <v>179</v>
      </c>
      <c r="I35" t="s">
        <v>180</v>
      </c>
      <c r="J35" t="s">
        <v>149</v>
      </c>
      <c r="K35" t="s">
        <v>9261</v>
      </c>
      <c r="L35">
        <v>30.443999999999999</v>
      </c>
      <c r="M35">
        <v>-96.7804</v>
      </c>
      <c r="N35" s="28">
        <v>2699485.07</v>
      </c>
      <c r="O35" s="28">
        <v>955906.45</v>
      </c>
      <c r="P35" s="26">
        <v>388</v>
      </c>
      <c r="Q35" s="26">
        <v>7635</v>
      </c>
      <c r="R35" s="26">
        <v>12214</v>
      </c>
      <c r="S35" s="29" t="s">
        <v>72</v>
      </c>
      <c r="T35" s="30">
        <v>40154</v>
      </c>
      <c r="U35" s="30">
        <v>40210</v>
      </c>
      <c r="V35" s="30">
        <v>40210</v>
      </c>
      <c r="W35">
        <v>685835</v>
      </c>
      <c r="X35" s="26">
        <v>4893</v>
      </c>
      <c r="Y35" s="26" t="s">
        <v>72</v>
      </c>
      <c r="Z35" s="26" t="s">
        <v>72</v>
      </c>
      <c r="AA35" s="26" t="s">
        <v>71</v>
      </c>
      <c r="AB35" s="31" t="s">
        <v>72</v>
      </c>
      <c r="AC35" s="31" t="s">
        <v>72</v>
      </c>
      <c r="AD35" s="26">
        <v>0</v>
      </c>
      <c r="AE35" s="26">
        <v>255</v>
      </c>
      <c r="AF35" s="26" t="s">
        <v>72</v>
      </c>
      <c r="AG35" s="26">
        <v>10847</v>
      </c>
      <c r="AH35" s="28" t="s">
        <v>72</v>
      </c>
      <c r="AI35">
        <v>1063</v>
      </c>
      <c r="AJ35" s="26">
        <v>16112</v>
      </c>
      <c r="AK35" s="28" t="s">
        <v>72</v>
      </c>
      <c r="AL35">
        <v>1581</v>
      </c>
      <c r="AM35" s="26">
        <v>22347</v>
      </c>
      <c r="AN35" s="28" t="s">
        <v>72</v>
      </c>
      <c r="AO35">
        <v>2192</v>
      </c>
      <c r="AP35" s="32">
        <v>32963.82421875</v>
      </c>
      <c r="AQ35" s="36">
        <v>0</v>
      </c>
      <c r="AR35" s="32">
        <f t="shared" si="3"/>
        <v>32963.82421875</v>
      </c>
      <c r="AS35" s="32">
        <f t="shared" si="4"/>
        <v>1</v>
      </c>
      <c r="AT35" s="32">
        <f t="shared" si="5"/>
        <v>1</v>
      </c>
      <c r="AU35" s="32">
        <f t="shared" si="6"/>
        <v>1</v>
      </c>
      <c r="AV35" s="32">
        <f t="shared" si="0"/>
        <v>38670.008382510729</v>
      </c>
      <c r="AW35" s="32">
        <f t="shared" si="1"/>
        <v>0</v>
      </c>
      <c r="AX35" s="32">
        <f t="shared" si="2"/>
        <v>38670.008382510729</v>
      </c>
      <c r="AY35">
        <v>3</v>
      </c>
      <c r="AZ35" s="26">
        <v>1</v>
      </c>
      <c r="BA35" s="26" t="s">
        <v>72</v>
      </c>
      <c r="BB35" s="26" t="s">
        <v>72</v>
      </c>
      <c r="BC35" s="26" t="s">
        <v>72</v>
      </c>
      <c r="BD35" s="26" t="s">
        <v>72</v>
      </c>
      <c r="BE35" s="28" t="s">
        <v>72</v>
      </c>
      <c r="BF35" s="28" t="s">
        <v>72</v>
      </c>
      <c r="BG35" s="28" t="s">
        <v>72</v>
      </c>
      <c r="BH35" s="28" t="s">
        <v>72</v>
      </c>
      <c r="BI35" s="28" t="s">
        <v>72</v>
      </c>
      <c r="BJ35" s="28" t="s">
        <v>72</v>
      </c>
      <c r="BK35" s="28" t="s">
        <v>72</v>
      </c>
      <c r="BL35" s="28" t="s">
        <v>72</v>
      </c>
      <c r="BM35" s="28" t="s">
        <v>72</v>
      </c>
      <c r="BN35" s="28" t="s">
        <v>72</v>
      </c>
      <c r="BO35" s="28" t="s">
        <v>72</v>
      </c>
      <c r="BP35" s="28" t="s">
        <v>72</v>
      </c>
      <c r="BQ35" s="26" t="s">
        <v>72</v>
      </c>
      <c r="BR35" s="26" t="s">
        <v>72</v>
      </c>
      <c r="BS35" s="31" t="str">
        <f t="shared" si="7"/>
        <v/>
      </c>
    </row>
    <row r="36" spans="1:71">
      <c r="A36" s="26">
        <v>42051336650000</v>
      </c>
      <c r="B36" s="26" t="s">
        <v>9285</v>
      </c>
      <c r="C36" t="s">
        <v>181</v>
      </c>
      <c r="D36" s="26" t="s">
        <v>178</v>
      </c>
      <c r="E36" s="27" t="s">
        <v>153</v>
      </c>
      <c r="F36" t="s">
        <v>148</v>
      </c>
      <c r="G36" t="s">
        <v>67</v>
      </c>
      <c r="H36" t="s">
        <v>182</v>
      </c>
      <c r="I36" t="s">
        <v>183</v>
      </c>
      <c r="J36" t="s">
        <v>149</v>
      </c>
      <c r="K36" t="s">
        <v>9261</v>
      </c>
      <c r="L36">
        <v>30.59825</v>
      </c>
      <c r="M36">
        <v>-96.710750000000004</v>
      </c>
      <c r="N36" s="28">
        <v>2720333.65</v>
      </c>
      <c r="O36" s="28">
        <v>1012424.6</v>
      </c>
      <c r="P36" s="26">
        <v>405</v>
      </c>
      <c r="Q36" s="26">
        <v>7021</v>
      </c>
      <c r="R36" s="26">
        <v>12291</v>
      </c>
      <c r="S36" s="29" t="s">
        <v>72</v>
      </c>
      <c r="T36" s="30">
        <v>40314</v>
      </c>
      <c r="U36" s="30">
        <v>40359</v>
      </c>
      <c r="V36" s="30">
        <v>40452</v>
      </c>
      <c r="W36">
        <v>743</v>
      </c>
      <c r="X36" s="26">
        <v>5523</v>
      </c>
      <c r="Y36" s="26" t="s">
        <v>72</v>
      </c>
      <c r="Z36" s="26" t="s">
        <v>72</v>
      </c>
      <c r="AA36" s="26" t="s">
        <v>71</v>
      </c>
      <c r="AB36" s="31" t="s">
        <v>72</v>
      </c>
      <c r="AC36" s="31" t="s">
        <v>72</v>
      </c>
      <c r="AD36" s="26">
        <v>0</v>
      </c>
      <c r="AE36" s="26">
        <v>305</v>
      </c>
      <c r="AF36" s="26" t="s">
        <v>72</v>
      </c>
      <c r="AG36" s="26">
        <v>5426</v>
      </c>
      <c r="AH36" s="28" t="s">
        <v>72</v>
      </c>
      <c r="AI36">
        <v>3612</v>
      </c>
      <c r="AJ36" s="26">
        <v>7882</v>
      </c>
      <c r="AK36" s="28" t="s">
        <v>72</v>
      </c>
      <c r="AL36">
        <v>5247</v>
      </c>
      <c r="AM36" s="26">
        <v>10963</v>
      </c>
      <c r="AN36" s="28" t="s">
        <v>72</v>
      </c>
      <c r="AO36">
        <v>7297</v>
      </c>
      <c r="AP36" s="32">
        <v>13977.623046875</v>
      </c>
      <c r="AQ36" s="36">
        <v>0</v>
      </c>
      <c r="AR36" s="32">
        <f t="shared" si="3"/>
        <v>13977.623046875</v>
      </c>
      <c r="AS36" s="32">
        <f t="shared" si="4"/>
        <v>1</v>
      </c>
      <c r="AT36" s="32">
        <f t="shared" si="5"/>
        <v>1</v>
      </c>
      <c r="AU36" s="32">
        <f t="shared" si="6"/>
        <v>1</v>
      </c>
      <c r="AV36" s="32">
        <f t="shared" si="0"/>
        <v>14526.807222354246</v>
      </c>
      <c r="AW36" s="32">
        <f t="shared" si="1"/>
        <v>0</v>
      </c>
      <c r="AX36" s="32">
        <f t="shared" si="2"/>
        <v>14526.807222354246</v>
      </c>
      <c r="AY36">
        <v>3</v>
      </c>
      <c r="AZ36" s="26">
        <v>1</v>
      </c>
      <c r="BA36" s="26" t="s">
        <v>72</v>
      </c>
      <c r="BB36" s="26" t="s">
        <v>72</v>
      </c>
      <c r="BC36" s="26" t="s">
        <v>72</v>
      </c>
      <c r="BD36" s="26" t="s">
        <v>72</v>
      </c>
      <c r="BE36" s="28" t="s">
        <v>72</v>
      </c>
      <c r="BF36" s="28" t="s">
        <v>72</v>
      </c>
      <c r="BG36" s="28" t="s">
        <v>72</v>
      </c>
      <c r="BH36" s="28" t="s">
        <v>72</v>
      </c>
      <c r="BI36" s="28" t="s">
        <v>72</v>
      </c>
      <c r="BJ36" s="28" t="s">
        <v>72</v>
      </c>
      <c r="BK36" s="28" t="s">
        <v>72</v>
      </c>
      <c r="BL36" s="28" t="s">
        <v>72</v>
      </c>
      <c r="BM36" s="28" t="s">
        <v>72</v>
      </c>
      <c r="BN36" s="28" t="s">
        <v>72</v>
      </c>
      <c r="BO36" s="28" t="s">
        <v>72</v>
      </c>
      <c r="BP36" s="28" t="s">
        <v>72</v>
      </c>
      <c r="BQ36" s="26" t="s">
        <v>72</v>
      </c>
      <c r="BR36" s="26" t="s">
        <v>72</v>
      </c>
      <c r="BS36" s="31" t="str">
        <f t="shared" si="7"/>
        <v/>
      </c>
    </row>
    <row r="37" spans="1:71">
      <c r="A37" s="26">
        <v>42123323260000</v>
      </c>
      <c r="B37" s="26" t="s">
        <v>9280</v>
      </c>
      <c r="C37" t="s">
        <v>184</v>
      </c>
      <c r="D37" s="26" t="s">
        <v>185</v>
      </c>
      <c r="E37" s="27" t="s">
        <v>186</v>
      </c>
      <c r="F37" t="s">
        <v>66</v>
      </c>
      <c r="G37" t="s">
        <v>67</v>
      </c>
      <c r="H37" t="s">
        <v>187</v>
      </c>
      <c r="I37" t="s">
        <v>188</v>
      </c>
      <c r="J37" t="s">
        <v>70</v>
      </c>
      <c r="K37" t="s">
        <v>9261</v>
      </c>
      <c r="L37">
        <v>29.25459</v>
      </c>
      <c r="M37">
        <v>-97.414749999999998</v>
      </c>
      <c r="N37" s="28">
        <v>2505453.09</v>
      </c>
      <c r="O37" s="28">
        <v>520179.14</v>
      </c>
      <c r="P37" s="26">
        <v>388</v>
      </c>
      <c r="Q37" s="26">
        <v>12465</v>
      </c>
      <c r="R37" s="26">
        <v>18883</v>
      </c>
      <c r="S37" s="29" t="s">
        <v>72</v>
      </c>
      <c r="T37" s="30">
        <v>40418</v>
      </c>
      <c r="U37" s="30">
        <v>40626</v>
      </c>
      <c r="V37" s="30">
        <v>40603</v>
      </c>
      <c r="W37">
        <v>3123</v>
      </c>
      <c r="X37" s="26">
        <v>6702</v>
      </c>
      <c r="Y37" s="26" t="s">
        <v>72</v>
      </c>
      <c r="Z37" s="26" t="s">
        <v>72</v>
      </c>
      <c r="AA37" s="26" t="s">
        <v>71</v>
      </c>
      <c r="AB37" s="31" t="s">
        <v>72</v>
      </c>
      <c r="AC37" s="31" t="s">
        <v>72</v>
      </c>
      <c r="AD37" s="26">
        <v>1746.4851366606233</v>
      </c>
      <c r="AE37" s="26">
        <v>786.5</v>
      </c>
      <c r="AF37" s="26" t="s">
        <v>72</v>
      </c>
      <c r="AG37" s="26">
        <v>136738</v>
      </c>
      <c r="AH37" s="28">
        <v>0.216229</v>
      </c>
      <c r="AI37">
        <v>3735</v>
      </c>
      <c r="AJ37" s="26">
        <v>225426</v>
      </c>
      <c r="AK37" s="28">
        <v>0.36379299999999998</v>
      </c>
      <c r="AL37">
        <v>5061</v>
      </c>
      <c r="AM37" s="26">
        <v>310321</v>
      </c>
      <c r="AN37" s="28">
        <v>0.54442900000000005</v>
      </c>
      <c r="AO37">
        <v>6171</v>
      </c>
      <c r="AP37" s="32">
        <v>399972.5</v>
      </c>
      <c r="AQ37" s="36">
        <v>0.69854602632299112</v>
      </c>
      <c r="AR37" s="32">
        <f t="shared" si="3"/>
        <v>523615.14665916946</v>
      </c>
      <c r="AS37" s="32">
        <f t="shared" si="4"/>
        <v>4</v>
      </c>
      <c r="AT37" s="32">
        <f t="shared" si="5"/>
        <v>1</v>
      </c>
      <c r="AU37" s="32">
        <f t="shared" si="6"/>
        <v>4</v>
      </c>
      <c r="AV37" s="32">
        <f t="shared" si="0"/>
        <v>342560.75052223221</v>
      </c>
      <c r="AW37" s="32">
        <f t="shared" si="1"/>
        <v>0.59827725919038632</v>
      </c>
      <c r="AX37" s="32">
        <f t="shared" si="2"/>
        <v>448455.82539893058</v>
      </c>
      <c r="AY37">
        <v>3</v>
      </c>
      <c r="AZ37" s="26">
        <v>1</v>
      </c>
      <c r="BA37" s="26">
        <v>11658.26</v>
      </c>
      <c r="BB37" s="26">
        <v>51.78</v>
      </c>
      <c r="BC37" s="26">
        <v>177.02</v>
      </c>
      <c r="BD37" s="26">
        <v>233.19</v>
      </c>
      <c r="BE37" s="28">
        <v>0.05</v>
      </c>
      <c r="BF37" s="28">
        <v>3.34</v>
      </c>
      <c r="BG37" s="28">
        <v>0.6</v>
      </c>
      <c r="BH37" s="28">
        <v>-0.02</v>
      </c>
      <c r="BI37" s="28">
        <v>0.11</v>
      </c>
      <c r="BJ37" s="28">
        <v>7.36</v>
      </c>
      <c r="BK37" s="28">
        <v>0.82</v>
      </c>
      <c r="BL37" s="28">
        <v>5.27</v>
      </c>
      <c r="BM37" s="28">
        <v>0.09</v>
      </c>
      <c r="BN37" s="28">
        <v>6.62</v>
      </c>
      <c r="BO37" s="28">
        <v>0.77</v>
      </c>
      <c r="BP37" s="28">
        <v>3.49</v>
      </c>
      <c r="BQ37" s="26">
        <v>47.151401</v>
      </c>
      <c r="BR37" s="26">
        <v>1659.5911860000001</v>
      </c>
      <c r="BS37" s="31">
        <f t="shared" si="7"/>
        <v>15.967203999999999</v>
      </c>
    </row>
    <row r="38" spans="1:71">
      <c r="A38" s="26">
        <v>42123323440000</v>
      </c>
      <c r="B38" s="26" t="s">
        <v>9280</v>
      </c>
      <c r="C38" t="s">
        <v>189</v>
      </c>
      <c r="D38" s="26" t="s">
        <v>190</v>
      </c>
      <c r="E38" s="27" t="s">
        <v>186</v>
      </c>
      <c r="F38" t="s">
        <v>66</v>
      </c>
      <c r="G38" t="s">
        <v>67</v>
      </c>
      <c r="H38" t="s">
        <v>191</v>
      </c>
      <c r="I38" t="s">
        <v>192</v>
      </c>
      <c r="J38" t="s">
        <v>193</v>
      </c>
      <c r="K38" t="s">
        <v>9261</v>
      </c>
      <c r="L38">
        <v>29.029979999999998</v>
      </c>
      <c r="M38">
        <v>-97.668700000000001</v>
      </c>
      <c r="N38" s="28">
        <v>2425415.1800000002</v>
      </c>
      <c r="O38" s="28">
        <v>437511.01</v>
      </c>
      <c r="P38" s="26">
        <v>457.20001220703125</v>
      </c>
      <c r="Q38" s="26">
        <v>13033</v>
      </c>
      <c r="R38" s="26">
        <v>16767</v>
      </c>
      <c r="S38" s="29" t="s">
        <v>72</v>
      </c>
      <c r="T38" s="30">
        <v>40372</v>
      </c>
      <c r="U38" s="30">
        <v>40465</v>
      </c>
      <c r="V38" s="30">
        <v>40452</v>
      </c>
      <c r="W38">
        <v>1872.5</v>
      </c>
      <c r="X38" s="26">
        <v>4127</v>
      </c>
      <c r="Y38" s="26" t="s">
        <v>72</v>
      </c>
      <c r="Z38" s="26" t="s">
        <v>72</v>
      </c>
      <c r="AA38" s="26" t="s">
        <v>71</v>
      </c>
      <c r="AB38" s="31" t="s">
        <v>72</v>
      </c>
      <c r="AC38" s="31" t="s">
        <v>72</v>
      </c>
      <c r="AD38" s="26">
        <v>1464.2535896325417</v>
      </c>
      <c r="AE38" s="26">
        <v>1379</v>
      </c>
      <c r="AF38" s="26" t="s">
        <v>72</v>
      </c>
      <c r="AG38" s="26">
        <v>44321</v>
      </c>
      <c r="AH38" s="28">
        <v>5.7902000000000002E-2</v>
      </c>
      <c r="AI38">
        <v>6752</v>
      </c>
      <c r="AJ38" s="26">
        <v>44321</v>
      </c>
      <c r="AK38" s="28">
        <v>5.7902000000000002E-2</v>
      </c>
      <c r="AL38">
        <v>6752</v>
      </c>
      <c r="AM38" s="26">
        <v>44321</v>
      </c>
      <c r="AN38" s="28">
        <v>5.7902000000000002E-2</v>
      </c>
      <c r="AO38">
        <v>6752</v>
      </c>
      <c r="AP38" s="32">
        <v>177351.40625</v>
      </c>
      <c r="AQ38" s="36">
        <v>0.25968743322794169</v>
      </c>
      <c r="AR38" s="32">
        <f t="shared" si="3"/>
        <v>223316.08193134569</v>
      </c>
      <c r="AS38" s="32">
        <f t="shared" si="4"/>
        <v>4</v>
      </c>
      <c r="AT38" s="32">
        <f t="shared" si="5"/>
        <v>1</v>
      </c>
      <c r="AU38" s="32">
        <f t="shared" si="6"/>
        <v>3</v>
      </c>
      <c r="AV38" s="32">
        <f t="shared" si="0"/>
        <v>246667.57254058641</v>
      </c>
      <c r="AW38" s="32">
        <f t="shared" si="1"/>
        <v>0.36118387853849898</v>
      </c>
      <c r="AX38" s="32">
        <f t="shared" si="2"/>
        <v>310597.11904190067</v>
      </c>
      <c r="AY38">
        <v>3</v>
      </c>
      <c r="AZ38" s="26">
        <v>1</v>
      </c>
      <c r="BA38" s="26">
        <v>12591.5</v>
      </c>
      <c r="BB38" s="26">
        <v>94.24</v>
      </c>
      <c r="BC38" s="26">
        <v>156.21</v>
      </c>
      <c r="BD38" s="26">
        <v>238.88</v>
      </c>
      <c r="BE38" s="28">
        <v>0.08</v>
      </c>
      <c r="BF38" s="28">
        <v>4.55</v>
      </c>
      <c r="BG38" s="28">
        <v>0.77</v>
      </c>
      <c r="BH38" s="28">
        <v>1.81</v>
      </c>
      <c r="BI38" s="28">
        <v>0.12</v>
      </c>
      <c r="BJ38" s="28">
        <v>8.44</v>
      </c>
      <c r="BK38" s="28">
        <v>0.85</v>
      </c>
      <c r="BL38" s="28">
        <v>61.03</v>
      </c>
      <c r="BM38" s="28">
        <v>0.11</v>
      </c>
      <c r="BN38" s="28">
        <v>7.18</v>
      </c>
      <c r="BO38" s="28">
        <v>0.82</v>
      </c>
      <c r="BP38" s="28">
        <v>52.24</v>
      </c>
      <c r="BQ38" s="26">
        <v>49.988498</v>
      </c>
      <c r="BR38" s="26">
        <v>1932.2740470000001</v>
      </c>
      <c r="BS38" s="31">
        <f t="shared" si="7"/>
        <v>15.93342</v>
      </c>
    </row>
    <row r="39" spans="1:71">
      <c r="A39" s="26">
        <v>42127336260000</v>
      </c>
      <c r="B39" s="26" t="s">
        <v>9284</v>
      </c>
      <c r="C39" t="s">
        <v>194</v>
      </c>
      <c r="D39" s="26" t="s">
        <v>195</v>
      </c>
      <c r="E39" s="27" t="s">
        <v>196</v>
      </c>
      <c r="F39" t="s">
        <v>197</v>
      </c>
      <c r="G39" t="s">
        <v>67</v>
      </c>
      <c r="H39" t="s">
        <v>198</v>
      </c>
      <c r="I39" t="s">
        <v>199</v>
      </c>
      <c r="J39" t="s">
        <v>200</v>
      </c>
      <c r="K39" t="s">
        <v>9261</v>
      </c>
      <c r="L39">
        <v>28.497420000000002</v>
      </c>
      <c r="M39">
        <v>-99.989379999999997</v>
      </c>
      <c r="N39" s="28">
        <v>1682203.84</v>
      </c>
      <c r="O39" s="28">
        <v>242807.55</v>
      </c>
      <c r="P39" s="26">
        <v>728.29998779296875</v>
      </c>
      <c r="Q39" s="26">
        <v>5862</v>
      </c>
      <c r="R39" s="26">
        <v>9500</v>
      </c>
      <c r="S39" s="29" t="s">
        <v>72</v>
      </c>
      <c r="T39" s="30">
        <v>40037</v>
      </c>
      <c r="U39" s="30">
        <v>40085</v>
      </c>
      <c r="V39" s="30">
        <v>40087</v>
      </c>
      <c r="W39">
        <v>0</v>
      </c>
      <c r="X39" s="26">
        <v>3813</v>
      </c>
      <c r="Y39" s="26" t="s">
        <v>72</v>
      </c>
      <c r="Z39" s="26" t="s">
        <v>72</v>
      </c>
      <c r="AA39" s="26" t="s">
        <v>71</v>
      </c>
      <c r="AB39" s="31" t="s">
        <v>72</v>
      </c>
      <c r="AC39" s="31" t="s">
        <v>72</v>
      </c>
      <c r="AD39" s="26">
        <v>0</v>
      </c>
      <c r="AE39" s="26">
        <v>13</v>
      </c>
      <c r="AF39" s="26" t="s">
        <v>72</v>
      </c>
      <c r="AG39" s="26">
        <v>9451</v>
      </c>
      <c r="AH39" s="28">
        <v>5.5541E-2</v>
      </c>
      <c r="AI39">
        <v>331723</v>
      </c>
      <c r="AJ39" s="26">
        <v>12440</v>
      </c>
      <c r="AK39" s="28">
        <v>8.9500999999999997E-2</v>
      </c>
      <c r="AL39">
        <v>384310</v>
      </c>
      <c r="AM39" s="26">
        <v>13648</v>
      </c>
      <c r="AN39" s="28">
        <v>0.105487</v>
      </c>
      <c r="AO39">
        <v>392988</v>
      </c>
      <c r="AP39" s="32">
        <v>15448.5185546875</v>
      </c>
      <c r="AQ39" s="36">
        <v>0</v>
      </c>
      <c r="AR39" s="32">
        <f t="shared" si="3"/>
        <v>15448.5185546875</v>
      </c>
      <c r="AS39" s="32">
        <f t="shared" si="4"/>
        <v>1</v>
      </c>
      <c r="AT39" s="32">
        <f t="shared" si="5"/>
        <v>1</v>
      </c>
      <c r="AU39" s="32">
        <f t="shared" si="6"/>
        <v>1</v>
      </c>
      <c r="AV39" s="32">
        <f t="shared" si="0"/>
        <v>23255.834383400539</v>
      </c>
      <c r="AW39" s="32">
        <f t="shared" si="1"/>
        <v>0</v>
      </c>
      <c r="AX39" s="32">
        <f t="shared" si="2"/>
        <v>23255.834383400539</v>
      </c>
      <c r="AY39">
        <v>3</v>
      </c>
      <c r="AZ39" s="26">
        <v>1</v>
      </c>
      <c r="BA39" s="26">
        <v>4692.7</v>
      </c>
      <c r="BB39" s="26">
        <v>236.01</v>
      </c>
      <c r="BC39" s="26">
        <v>202.59</v>
      </c>
      <c r="BD39" s="26">
        <v>439.21</v>
      </c>
      <c r="BE39" s="28">
        <v>7.0000000000000007E-2</v>
      </c>
      <c r="BF39" s="28">
        <v>2.46</v>
      </c>
      <c r="BG39" s="28">
        <v>0.66</v>
      </c>
      <c r="BH39" s="28">
        <v>0.19</v>
      </c>
      <c r="BI39" s="28">
        <v>0.1</v>
      </c>
      <c r="BJ39" s="28">
        <v>8.18</v>
      </c>
      <c r="BK39" s="28">
        <v>0.75</v>
      </c>
      <c r="BL39" s="28">
        <v>9.5299999999999994</v>
      </c>
      <c r="BM39" s="28">
        <v>0.09</v>
      </c>
      <c r="BN39" s="28">
        <v>5.19</v>
      </c>
      <c r="BO39" s="28">
        <v>0.71</v>
      </c>
      <c r="BP39" s="28">
        <v>7.72</v>
      </c>
      <c r="BQ39" s="26">
        <v>42.240898000000001</v>
      </c>
      <c r="BR39" s="26">
        <v>4566.0537100000001</v>
      </c>
      <c r="BS39" s="31">
        <f t="shared" si="7"/>
        <v>15.194250000000002</v>
      </c>
    </row>
    <row r="40" spans="1:71">
      <c r="A40" s="26">
        <v>42127336340000</v>
      </c>
      <c r="B40" s="26" t="s">
        <v>9284</v>
      </c>
      <c r="C40" t="s">
        <v>201</v>
      </c>
      <c r="D40" s="26" t="s">
        <v>202</v>
      </c>
      <c r="E40" s="27" t="s">
        <v>196</v>
      </c>
      <c r="F40" t="s">
        <v>203</v>
      </c>
      <c r="G40" t="s">
        <v>67</v>
      </c>
      <c r="H40" t="s">
        <v>204</v>
      </c>
      <c r="I40" t="s">
        <v>205</v>
      </c>
      <c r="J40" t="s">
        <v>76</v>
      </c>
      <c r="K40" t="s">
        <v>9261</v>
      </c>
      <c r="L40">
        <v>28.385370000000002</v>
      </c>
      <c r="M40">
        <v>-100.03722</v>
      </c>
      <c r="N40" s="28">
        <v>1666476.36</v>
      </c>
      <c r="O40" s="28">
        <v>202202.73</v>
      </c>
      <c r="P40" s="26">
        <v>795</v>
      </c>
      <c r="Q40" s="26">
        <v>5876</v>
      </c>
      <c r="R40" s="26">
        <v>10866</v>
      </c>
      <c r="S40" s="29" t="s">
        <v>72</v>
      </c>
      <c r="T40" s="30">
        <v>40138</v>
      </c>
      <c r="U40" s="30">
        <v>40218</v>
      </c>
      <c r="V40" s="30">
        <v>40210</v>
      </c>
      <c r="W40">
        <v>1715.0999755859375</v>
      </c>
      <c r="X40" s="26">
        <v>5394</v>
      </c>
      <c r="Y40" s="26" t="s">
        <v>72</v>
      </c>
      <c r="Z40" s="26" t="s">
        <v>72</v>
      </c>
      <c r="AA40" s="26" t="s">
        <v>71</v>
      </c>
      <c r="AB40" s="31" t="s">
        <v>72</v>
      </c>
      <c r="AC40" s="31" t="s">
        <v>72</v>
      </c>
      <c r="AD40" s="26">
        <v>1283.4870622806302</v>
      </c>
      <c r="AE40" s="26" t="s">
        <v>72</v>
      </c>
      <c r="AF40" s="26" t="s">
        <v>72</v>
      </c>
      <c r="AG40" s="26">
        <v>10860</v>
      </c>
      <c r="AH40" s="28">
        <v>1.5723999999999998E-2</v>
      </c>
      <c r="AI40" t="s">
        <v>72</v>
      </c>
      <c r="AJ40" s="26">
        <v>10860</v>
      </c>
      <c r="AK40" s="28">
        <v>1.5723999999999998E-2</v>
      </c>
      <c r="AL40" t="s">
        <v>72</v>
      </c>
      <c r="AM40" s="26">
        <v>10860</v>
      </c>
      <c r="AN40" s="28">
        <v>1.5723999999999998E-2</v>
      </c>
      <c r="AO40" t="s">
        <v>72</v>
      </c>
      <c r="AP40" s="32">
        <v>51967.4140625</v>
      </c>
      <c r="AQ40" s="36">
        <v>6.6699503609399233E-2</v>
      </c>
      <c r="AR40" s="32">
        <f t="shared" si="3"/>
        <v>63773.226201363665</v>
      </c>
      <c r="AS40" s="32">
        <f t="shared" si="4"/>
        <v>2</v>
      </c>
      <c r="AT40" s="32">
        <f t="shared" si="5"/>
        <v>1</v>
      </c>
      <c r="AU40" s="32">
        <f t="shared" si="6"/>
        <v>1</v>
      </c>
      <c r="AV40" s="32">
        <f t="shared" si="0"/>
        <v>55300.881853680017</v>
      </c>
      <c r="AW40" s="32">
        <f t="shared" si="1"/>
        <v>7.0977966391907968E-2</v>
      </c>
      <c r="AX40" s="32">
        <f t="shared" si="2"/>
        <v>67863.981905047724</v>
      </c>
      <c r="AY40">
        <v>3</v>
      </c>
      <c r="AZ40" s="26">
        <v>1</v>
      </c>
      <c r="BA40" s="26">
        <v>4690.46</v>
      </c>
      <c r="BB40" s="26">
        <v>226.48</v>
      </c>
      <c r="BC40" s="26">
        <v>180.75</v>
      </c>
      <c r="BD40" s="26">
        <v>404.31</v>
      </c>
      <c r="BE40" s="28">
        <v>0.06</v>
      </c>
      <c r="BF40" s="28">
        <v>2.37</v>
      </c>
      <c r="BG40" s="28">
        <v>0.63</v>
      </c>
      <c r="BH40" s="28">
        <v>-0.27</v>
      </c>
      <c r="BI40" s="28">
        <v>0.09</v>
      </c>
      <c r="BJ40" s="28">
        <v>7.33</v>
      </c>
      <c r="BK40" s="28">
        <v>0.75</v>
      </c>
      <c r="BL40" s="28">
        <v>6.42</v>
      </c>
      <c r="BM40" s="28">
        <v>0.08</v>
      </c>
      <c r="BN40" s="28">
        <v>4.6900000000000004</v>
      </c>
      <c r="BO40" s="28">
        <v>0.7</v>
      </c>
      <c r="BP40" s="28">
        <v>2.35</v>
      </c>
      <c r="BQ40" s="26">
        <v>43.141899000000002</v>
      </c>
      <c r="BR40" s="26">
        <v>3242.8591299999998</v>
      </c>
      <c r="BS40" s="31">
        <f t="shared" si="7"/>
        <v>12.200625</v>
      </c>
    </row>
    <row r="41" spans="1:71">
      <c r="A41" s="26">
        <v>42127336570000</v>
      </c>
      <c r="B41" s="26" t="s">
        <v>9283</v>
      </c>
      <c r="C41" t="s">
        <v>206</v>
      </c>
      <c r="D41" s="26" t="s">
        <v>207</v>
      </c>
      <c r="E41" s="27" t="s">
        <v>196</v>
      </c>
      <c r="F41" t="s">
        <v>197</v>
      </c>
      <c r="G41" t="s">
        <v>67</v>
      </c>
      <c r="H41" t="s">
        <v>208</v>
      </c>
      <c r="I41" t="s">
        <v>209</v>
      </c>
      <c r="J41" t="s">
        <v>70</v>
      </c>
      <c r="K41" t="s">
        <v>9261</v>
      </c>
      <c r="L41">
        <v>28.374770000000002</v>
      </c>
      <c r="M41">
        <v>-99.559889999999996</v>
      </c>
      <c r="N41" s="28">
        <v>1819944.25</v>
      </c>
      <c r="O41" s="28">
        <v>197300.71</v>
      </c>
      <c r="P41" s="26">
        <v>479</v>
      </c>
      <c r="Q41" s="26">
        <v>7490</v>
      </c>
      <c r="R41" s="26">
        <v>11945</v>
      </c>
      <c r="S41" s="29" t="s">
        <v>72</v>
      </c>
      <c r="T41" s="30">
        <v>40255</v>
      </c>
      <c r="U41" s="30">
        <v>40385</v>
      </c>
      <c r="V41" s="30">
        <v>40391</v>
      </c>
      <c r="W41">
        <v>1500</v>
      </c>
      <c r="X41" s="26">
        <v>4981</v>
      </c>
      <c r="Y41" s="26" t="s">
        <v>72</v>
      </c>
      <c r="Z41" s="26" t="s">
        <v>72</v>
      </c>
      <c r="AA41" s="26" t="s">
        <v>71</v>
      </c>
      <c r="AB41" s="31" t="s">
        <v>72</v>
      </c>
      <c r="AC41" s="31" t="s">
        <v>72</v>
      </c>
      <c r="AD41" s="26">
        <v>1131.6652182517489</v>
      </c>
      <c r="AE41" s="26">
        <v>349</v>
      </c>
      <c r="AF41" s="26" t="s">
        <v>72</v>
      </c>
      <c r="AG41" s="26">
        <v>28709</v>
      </c>
      <c r="AH41" s="28">
        <v>3.3050000000000003E-2</v>
      </c>
      <c r="AI41">
        <v>15760</v>
      </c>
      <c r="AJ41" s="26">
        <v>58968</v>
      </c>
      <c r="AK41" s="28">
        <v>7.4643000000000001E-2</v>
      </c>
      <c r="AL41">
        <v>19499</v>
      </c>
      <c r="AM41" s="26">
        <v>96796</v>
      </c>
      <c r="AN41" s="28">
        <v>0.114233</v>
      </c>
      <c r="AO41">
        <v>20303</v>
      </c>
      <c r="AP41" s="32">
        <v>195803.546875</v>
      </c>
      <c r="AQ41" s="36">
        <v>0.22158406360876343</v>
      </c>
      <c r="AR41" s="32">
        <f t="shared" si="3"/>
        <v>235023.92613375111</v>
      </c>
      <c r="AS41" s="32">
        <f t="shared" si="4"/>
        <v>4</v>
      </c>
      <c r="AT41" s="32">
        <f t="shared" si="5"/>
        <v>1</v>
      </c>
      <c r="AU41" s="32">
        <f t="shared" si="6"/>
        <v>3</v>
      </c>
      <c r="AV41" s="32">
        <f t="shared" si="0"/>
        <v>225639.90344559323</v>
      </c>
      <c r="AW41" s="32">
        <f t="shared" si="1"/>
        <v>0.25534883057906083</v>
      </c>
      <c r="AX41" s="32">
        <f t="shared" si="2"/>
        <v>270836.64645808702</v>
      </c>
      <c r="AY41">
        <v>3</v>
      </c>
      <c r="AZ41" s="26">
        <v>1</v>
      </c>
      <c r="BA41" s="26">
        <v>6835.44</v>
      </c>
      <c r="BB41" s="26">
        <v>126.39</v>
      </c>
      <c r="BC41" s="26">
        <v>123.93</v>
      </c>
      <c r="BD41" s="26">
        <v>246.3</v>
      </c>
      <c r="BE41" s="28">
        <v>7.0000000000000007E-2</v>
      </c>
      <c r="BF41" s="28">
        <v>5.01</v>
      </c>
      <c r="BG41" s="28">
        <v>0.68</v>
      </c>
      <c r="BH41" s="28">
        <v>-10.24</v>
      </c>
      <c r="BI41" s="28">
        <v>0.11</v>
      </c>
      <c r="BJ41" s="28">
        <v>7.96</v>
      </c>
      <c r="BK41" s="28">
        <v>0.79</v>
      </c>
      <c r="BL41" s="28">
        <v>-0.2</v>
      </c>
      <c r="BM41" s="28">
        <v>0.08</v>
      </c>
      <c r="BN41" s="28">
        <v>6.12</v>
      </c>
      <c r="BO41" s="28">
        <v>0.75</v>
      </c>
      <c r="BP41" s="28">
        <v>-0.99</v>
      </c>
      <c r="BQ41" s="26">
        <v>45.222099</v>
      </c>
      <c r="BR41" s="26">
        <v>1796.9993890000001</v>
      </c>
      <c r="BS41" s="31">
        <f t="shared" si="7"/>
        <v>10.769517</v>
      </c>
    </row>
    <row r="42" spans="1:71">
      <c r="A42" s="26">
        <v>42127336580000</v>
      </c>
      <c r="B42" s="26" t="s">
        <v>9283</v>
      </c>
      <c r="C42" t="s">
        <v>210</v>
      </c>
      <c r="D42" s="26" t="s">
        <v>207</v>
      </c>
      <c r="E42" s="27" t="s">
        <v>196</v>
      </c>
      <c r="F42" t="s">
        <v>197</v>
      </c>
      <c r="G42" t="s">
        <v>67</v>
      </c>
      <c r="H42" t="s">
        <v>211</v>
      </c>
      <c r="I42" t="s">
        <v>212</v>
      </c>
      <c r="J42" t="s">
        <v>70</v>
      </c>
      <c r="K42" t="s">
        <v>9261</v>
      </c>
      <c r="L42">
        <v>28.403680000000001</v>
      </c>
      <c r="M42">
        <v>-99.501630000000006</v>
      </c>
      <c r="N42" s="28">
        <v>1838725.13</v>
      </c>
      <c r="O42" s="28">
        <v>207726.86</v>
      </c>
      <c r="P42" s="26">
        <v>442.29998779296875</v>
      </c>
      <c r="Q42" s="26">
        <v>7573</v>
      </c>
      <c r="R42" s="26">
        <v>12894</v>
      </c>
      <c r="S42" s="29" t="s">
        <v>72</v>
      </c>
      <c r="T42" s="30">
        <v>40309</v>
      </c>
      <c r="U42" s="30">
        <v>40350</v>
      </c>
      <c r="V42" s="30">
        <v>40330</v>
      </c>
      <c r="W42">
        <v>1591</v>
      </c>
      <c r="X42" s="26">
        <v>5614</v>
      </c>
      <c r="Y42" s="26" t="s">
        <v>72</v>
      </c>
      <c r="Z42" s="26" t="s">
        <v>72</v>
      </c>
      <c r="AA42" s="26" t="s">
        <v>71</v>
      </c>
      <c r="AB42" s="31" t="s">
        <v>72</v>
      </c>
      <c r="AC42" s="31" t="s">
        <v>72</v>
      </c>
      <c r="AD42" s="26">
        <v>1659.5154027223416</v>
      </c>
      <c r="AE42" s="26">
        <v>731</v>
      </c>
      <c r="AF42" s="26" t="s">
        <v>72</v>
      </c>
      <c r="AG42" s="26">
        <v>42624</v>
      </c>
      <c r="AH42" s="28">
        <v>5.4301000000000002E-2</v>
      </c>
      <c r="AI42">
        <v>2812</v>
      </c>
      <c r="AJ42" s="26">
        <v>54676</v>
      </c>
      <c r="AK42" s="28">
        <v>7.7360999999999999E-2</v>
      </c>
      <c r="AL42">
        <v>3504</v>
      </c>
      <c r="AM42" s="26">
        <v>69568</v>
      </c>
      <c r="AN42" s="28">
        <v>0.102432</v>
      </c>
      <c r="AO42">
        <v>3890</v>
      </c>
      <c r="AP42" s="32">
        <v>73715.921875</v>
      </c>
      <c r="AQ42" s="36">
        <v>0.12233270777743929</v>
      </c>
      <c r="AR42" s="32">
        <f t="shared" si="3"/>
        <v>95368.811151606758</v>
      </c>
      <c r="AS42" s="32">
        <f t="shared" si="4"/>
        <v>2</v>
      </c>
      <c r="AT42" s="32">
        <f t="shared" si="5"/>
        <v>1</v>
      </c>
      <c r="AU42" s="32">
        <f t="shared" si="6"/>
        <v>1</v>
      </c>
      <c r="AV42" s="32">
        <f t="shared" si="0"/>
        <v>75370.393937032422</v>
      </c>
      <c r="AW42" s="32">
        <f t="shared" si="1"/>
        <v>0.12507832964775589</v>
      </c>
      <c r="AX42" s="32">
        <f t="shared" si="2"/>
        <v>97509.258284685216</v>
      </c>
      <c r="AY42">
        <v>3</v>
      </c>
      <c r="AZ42" s="26">
        <v>1</v>
      </c>
      <c r="BA42" s="26">
        <v>7119.76</v>
      </c>
      <c r="BB42" s="26">
        <v>101.53</v>
      </c>
      <c r="BC42" s="26">
        <v>129.13999999999999</v>
      </c>
      <c r="BD42" s="26">
        <v>231.01</v>
      </c>
      <c r="BE42" s="28">
        <v>7.0000000000000007E-2</v>
      </c>
      <c r="BF42" s="28">
        <v>5.05</v>
      </c>
      <c r="BG42" s="28">
        <v>0.66</v>
      </c>
      <c r="BH42" s="28">
        <v>-13.72</v>
      </c>
      <c r="BI42" s="28">
        <v>0.11</v>
      </c>
      <c r="BJ42" s="28">
        <v>7.75</v>
      </c>
      <c r="BK42" s="28">
        <v>0.78</v>
      </c>
      <c r="BL42" s="28">
        <v>-2.82</v>
      </c>
      <c r="BM42" s="28">
        <v>0.08</v>
      </c>
      <c r="BN42" s="28">
        <v>6.19</v>
      </c>
      <c r="BO42" s="28">
        <v>0.76</v>
      </c>
      <c r="BP42" s="28">
        <v>-3.21</v>
      </c>
      <c r="BQ42" s="26">
        <v>46.540100000000002</v>
      </c>
      <c r="BR42" s="26">
        <v>3474.9343260000001</v>
      </c>
      <c r="BS42" s="31">
        <f t="shared" si="7"/>
        <v>11.080212</v>
      </c>
    </row>
    <row r="43" spans="1:71">
      <c r="A43" s="26">
        <v>42127336600000</v>
      </c>
      <c r="B43" s="26" t="s">
        <v>9281</v>
      </c>
      <c r="C43" t="s">
        <v>213</v>
      </c>
      <c r="D43" s="26" t="s">
        <v>202</v>
      </c>
      <c r="E43" s="27" t="s">
        <v>196</v>
      </c>
      <c r="F43" t="s">
        <v>203</v>
      </c>
      <c r="G43" t="s">
        <v>67</v>
      </c>
      <c r="H43" t="s">
        <v>214</v>
      </c>
      <c r="I43" t="s">
        <v>215</v>
      </c>
      <c r="J43" t="s">
        <v>70</v>
      </c>
      <c r="K43" t="s">
        <v>9261</v>
      </c>
      <c r="L43">
        <v>28.37218</v>
      </c>
      <c r="M43">
        <v>-99.940460000000002</v>
      </c>
      <c r="N43" s="28">
        <v>1697550.79</v>
      </c>
      <c r="O43" s="28">
        <v>197144.1</v>
      </c>
      <c r="P43" s="26">
        <v>777</v>
      </c>
      <c r="Q43" s="26">
        <v>6649</v>
      </c>
      <c r="R43" s="26">
        <v>11010</v>
      </c>
      <c r="S43" s="29" t="s">
        <v>72</v>
      </c>
      <c r="T43" s="30">
        <v>40246</v>
      </c>
      <c r="U43" s="30">
        <v>40278</v>
      </c>
      <c r="V43" s="30">
        <v>40269</v>
      </c>
      <c r="W43">
        <v>1575.4000244140625</v>
      </c>
      <c r="X43" s="26">
        <v>4486</v>
      </c>
      <c r="Y43" s="26" t="s">
        <v>72</v>
      </c>
      <c r="Z43" s="26" t="s">
        <v>72</v>
      </c>
      <c r="AA43" s="26" t="s">
        <v>71</v>
      </c>
      <c r="AB43" s="31" t="s">
        <v>72</v>
      </c>
      <c r="AC43" s="31" t="s">
        <v>72</v>
      </c>
      <c r="AD43" s="26">
        <v>1354.5874206578187</v>
      </c>
      <c r="AE43" s="26" t="s">
        <v>72</v>
      </c>
      <c r="AF43" s="26" t="s">
        <v>72</v>
      </c>
      <c r="AG43" s="26">
        <v>28791</v>
      </c>
      <c r="AH43" s="28">
        <v>7.0919999999999997E-2</v>
      </c>
      <c r="AI43">
        <v>7543</v>
      </c>
      <c r="AJ43" s="26">
        <v>43138</v>
      </c>
      <c r="AK43" s="28">
        <v>0.10278900000000001</v>
      </c>
      <c r="AL43">
        <v>8987</v>
      </c>
      <c r="AM43" s="26">
        <v>53713</v>
      </c>
      <c r="AN43" s="28">
        <v>0.13634499999999999</v>
      </c>
      <c r="AO43">
        <v>9981</v>
      </c>
      <c r="AP43" s="32">
        <v>78005.6484375</v>
      </c>
      <c r="AQ43" s="36">
        <v>0.10566547011369372</v>
      </c>
      <c r="AR43" s="32">
        <f t="shared" si="3"/>
        <v>96708.436647623792</v>
      </c>
      <c r="AS43" s="32">
        <f t="shared" si="4"/>
        <v>2</v>
      </c>
      <c r="AT43" s="32">
        <f t="shared" si="5"/>
        <v>1</v>
      </c>
      <c r="AU43" s="32">
        <f t="shared" si="6"/>
        <v>1</v>
      </c>
      <c r="AV43" s="32">
        <f t="shared" si="0"/>
        <v>99811.061531709754</v>
      </c>
      <c r="AW43" s="32">
        <f t="shared" si="1"/>
        <v>0.13520280839335755</v>
      </c>
      <c r="AX43" s="32">
        <f t="shared" si="2"/>
        <v>123741.95861733405</v>
      </c>
      <c r="AY43">
        <v>3</v>
      </c>
      <c r="AZ43" s="26">
        <v>1</v>
      </c>
      <c r="BA43" s="26">
        <v>5374.59</v>
      </c>
      <c r="BB43" s="26">
        <v>160.97</v>
      </c>
      <c r="BC43" s="26">
        <v>237.74</v>
      </c>
      <c r="BD43" s="26">
        <v>402.44</v>
      </c>
      <c r="BE43" s="28">
        <v>7.0000000000000007E-2</v>
      </c>
      <c r="BF43" s="28">
        <v>2.83</v>
      </c>
      <c r="BG43" s="28">
        <v>0.66</v>
      </c>
      <c r="BH43" s="28">
        <v>1.17</v>
      </c>
      <c r="BI43" s="28">
        <v>0.1</v>
      </c>
      <c r="BJ43" s="28">
        <v>7.77</v>
      </c>
      <c r="BK43" s="28">
        <v>0.76</v>
      </c>
      <c r="BL43" s="28">
        <v>7.9</v>
      </c>
      <c r="BM43" s="28">
        <v>0.08</v>
      </c>
      <c r="BN43" s="28">
        <v>5.17</v>
      </c>
      <c r="BO43" s="28">
        <v>0.71</v>
      </c>
      <c r="BP43" s="28">
        <v>3.07</v>
      </c>
      <c r="BQ43" s="26">
        <v>46.887000999999998</v>
      </c>
      <c r="BR43" s="26">
        <v>2587.5673820000002</v>
      </c>
      <c r="BS43" s="31">
        <f t="shared" si="7"/>
        <v>18.068240000000003</v>
      </c>
    </row>
    <row r="44" spans="1:71">
      <c r="A44" s="26">
        <v>42127336610000</v>
      </c>
      <c r="B44" s="26" t="s">
        <v>9283</v>
      </c>
      <c r="C44" t="s">
        <v>216</v>
      </c>
      <c r="D44" s="26" t="s">
        <v>207</v>
      </c>
      <c r="E44" s="27" t="s">
        <v>196</v>
      </c>
      <c r="F44" t="s">
        <v>197</v>
      </c>
      <c r="G44" t="s">
        <v>67</v>
      </c>
      <c r="H44" t="s">
        <v>217</v>
      </c>
      <c r="I44" t="s">
        <v>218</v>
      </c>
      <c r="J44" t="s">
        <v>70</v>
      </c>
      <c r="K44" t="s">
        <v>9261</v>
      </c>
      <c r="L44">
        <v>28.37688</v>
      </c>
      <c r="M44">
        <v>-99.532079999999993</v>
      </c>
      <c r="N44" s="28">
        <v>1828891.13</v>
      </c>
      <c r="O44" s="28">
        <v>198026.12</v>
      </c>
      <c r="P44" s="26">
        <v>446.29998779296875</v>
      </c>
      <c r="Q44" s="26">
        <v>7485</v>
      </c>
      <c r="R44" s="26">
        <v>13437</v>
      </c>
      <c r="S44" s="29" t="s">
        <v>72</v>
      </c>
      <c r="T44" s="30">
        <v>40271</v>
      </c>
      <c r="U44" s="30">
        <v>40344</v>
      </c>
      <c r="V44" s="30">
        <v>40330</v>
      </c>
      <c r="W44">
        <v>1603</v>
      </c>
      <c r="X44" s="26">
        <v>6228</v>
      </c>
      <c r="Y44" s="26" t="s">
        <v>72</v>
      </c>
      <c r="Z44" s="26" t="s">
        <v>72</v>
      </c>
      <c r="AA44" s="26" t="s">
        <v>71</v>
      </c>
      <c r="AB44" s="31" t="s">
        <v>72</v>
      </c>
      <c r="AC44" s="31" t="s">
        <v>72</v>
      </c>
      <c r="AD44" s="26">
        <v>752.98244812140047</v>
      </c>
      <c r="AE44" s="26">
        <v>354</v>
      </c>
      <c r="AF44" s="26" t="s">
        <v>72</v>
      </c>
      <c r="AG44" s="26">
        <v>20157</v>
      </c>
      <c r="AH44" s="28">
        <v>1.5633000000000001E-2</v>
      </c>
      <c r="AI44">
        <v>18395</v>
      </c>
      <c r="AJ44" s="26">
        <v>45671</v>
      </c>
      <c r="AK44" s="28">
        <v>2.7181E-2</v>
      </c>
      <c r="AL44">
        <v>36897</v>
      </c>
      <c r="AM44" s="26">
        <v>71515</v>
      </c>
      <c r="AN44" s="28">
        <v>4.3271999999999998E-2</v>
      </c>
      <c r="AO44">
        <v>57137</v>
      </c>
      <c r="AP44" s="32">
        <v>127536.0390625</v>
      </c>
      <c r="AQ44" s="36">
        <v>9.603239891698781E-2</v>
      </c>
      <c r="AR44" s="32">
        <f t="shared" si="3"/>
        <v>144533.77367080684</v>
      </c>
      <c r="AS44" s="32">
        <f t="shared" si="4"/>
        <v>3</v>
      </c>
      <c r="AT44" s="32">
        <f t="shared" si="5"/>
        <v>1</v>
      </c>
      <c r="AU44" s="32">
        <f t="shared" si="6"/>
        <v>2</v>
      </c>
      <c r="AV44" s="32">
        <f t="shared" si="0"/>
        <v>117542.84910384554</v>
      </c>
      <c r="AW44" s="32">
        <f t="shared" si="1"/>
        <v>8.8507702277377961E-2</v>
      </c>
      <c r="AX44" s="32">
        <f t="shared" si="2"/>
        <v>133208.71240694143</v>
      </c>
      <c r="AY44">
        <v>3</v>
      </c>
      <c r="AZ44" s="26">
        <v>1</v>
      </c>
      <c r="BA44" s="26">
        <v>7013.56</v>
      </c>
      <c r="BB44" s="26">
        <v>127</v>
      </c>
      <c r="BC44" s="26">
        <v>112.44</v>
      </c>
      <c r="BD44" s="26">
        <v>236.38</v>
      </c>
      <c r="BE44" s="28">
        <v>0.08</v>
      </c>
      <c r="BF44" s="28">
        <v>5.0999999999999996</v>
      </c>
      <c r="BG44" s="28">
        <v>0.68</v>
      </c>
      <c r="BH44" s="28">
        <v>-10.26</v>
      </c>
      <c r="BI44" s="28">
        <v>0.11</v>
      </c>
      <c r="BJ44" s="28">
        <v>7.98</v>
      </c>
      <c r="BK44" s="28">
        <v>0.79</v>
      </c>
      <c r="BL44" s="28">
        <v>1.39</v>
      </c>
      <c r="BM44" s="28">
        <v>0.08</v>
      </c>
      <c r="BN44" s="28">
        <v>6.19</v>
      </c>
      <c r="BO44" s="28">
        <v>0.75</v>
      </c>
      <c r="BP44" s="28">
        <v>-1.6</v>
      </c>
      <c r="BQ44" s="26">
        <v>50.527500000000003</v>
      </c>
      <c r="BR44" s="26">
        <v>1560.790283</v>
      </c>
      <c r="BS44" s="31">
        <f t="shared" si="7"/>
        <v>9.7710360000000005</v>
      </c>
    </row>
    <row r="45" spans="1:71">
      <c r="A45" s="26">
        <v>42127336780000</v>
      </c>
      <c r="B45" s="26" t="s">
        <v>9283</v>
      </c>
      <c r="C45" t="s">
        <v>219</v>
      </c>
      <c r="D45" s="26" t="s">
        <v>207</v>
      </c>
      <c r="E45" s="27" t="s">
        <v>196</v>
      </c>
      <c r="F45" t="s">
        <v>197</v>
      </c>
      <c r="G45" t="s">
        <v>67</v>
      </c>
      <c r="H45" t="s">
        <v>220</v>
      </c>
      <c r="I45" t="s">
        <v>221</v>
      </c>
      <c r="J45" t="s">
        <v>83</v>
      </c>
      <c r="K45" t="s">
        <v>9261</v>
      </c>
      <c r="L45">
        <v>28.400549999999999</v>
      </c>
      <c r="M45">
        <v>-99.434579999999997</v>
      </c>
      <c r="N45" s="28">
        <v>1860277.48</v>
      </c>
      <c r="O45" s="28">
        <v>206502.57</v>
      </c>
      <c r="P45" s="26">
        <v>449.10000610351562</v>
      </c>
      <c r="Q45" s="26">
        <v>8309</v>
      </c>
      <c r="R45" s="26">
        <v>14420</v>
      </c>
      <c r="S45" s="29" t="s">
        <v>72</v>
      </c>
      <c r="T45" s="30">
        <v>40319</v>
      </c>
      <c r="U45" s="30">
        <v>40701</v>
      </c>
      <c r="V45" s="30">
        <v>40695</v>
      </c>
      <c r="W45">
        <v>1704.5</v>
      </c>
      <c r="X45" s="26">
        <v>6304</v>
      </c>
      <c r="Y45" s="26" t="s">
        <v>72</v>
      </c>
      <c r="Z45" s="26" t="s">
        <v>72</v>
      </c>
      <c r="AA45" s="26" t="s">
        <v>71</v>
      </c>
      <c r="AB45" s="31" t="s">
        <v>72</v>
      </c>
      <c r="AC45" s="31" t="s">
        <v>72</v>
      </c>
      <c r="AD45" s="26">
        <v>1084.2824932722381</v>
      </c>
      <c r="AE45" s="26" t="s">
        <v>72</v>
      </c>
      <c r="AF45" s="26">
        <v>500</v>
      </c>
      <c r="AG45" s="26">
        <v>13130</v>
      </c>
      <c r="AH45" s="28">
        <v>0.139568</v>
      </c>
      <c r="AI45">
        <v>3054</v>
      </c>
      <c r="AJ45" s="26">
        <v>23884</v>
      </c>
      <c r="AK45" s="28">
        <v>0.24721000000000001</v>
      </c>
      <c r="AL45">
        <v>4962</v>
      </c>
      <c r="AM45" s="26">
        <v>43751</v>
      </c>
      <c r="AN45" s="28">
        <v>0.404943</v>
      </c>
      <c r="AO45">
        <v>6658</v>
      </c>
      <c r="AP45" s="32">
        <v>116646.34375</v>
      </c>
      <c r="AQ45" s="36">
        <v>0.12647758843234055</v>
      </c>
      <c r="AR45" s="32">
        <f t="shared" si="3"/>
        <v>139032.87690252427</v>
      </c>
      <c r="AS45" s="32">
        <f t="shared" si="4"/>
        <v>3</v>
      </c>
      <c r="AT45" s="32">
        <f t="shared" si="5"/>
        <v>1</v>
      </c>
      <c r="AU45" s="32">
        <f t="shared" si="6"/>
        <v>2</v>
      </c>
      <c r="AV45" s="32">
        <f t="shared" si="0"/>
        <v>106210.34472160533</v>
      </c>
      <c r="AW45" s="32">
        <f t="shared" si="1"/>
        <v>0.11516201738604612</v>
      </c>
      <c r="AX45" s="32">
        <f t="shared" si="2"/>
        <v>126594.02179893547</v>
      </c>
      <c r="AY45">
        <v>3</v>
      </c>
      <c r="AZ45" s="26">
        <v>1</v>
      </c>
      <c r="BA45" s="26">
        <v>7462.47</v>
      </c>
      <c r="BB45" s="26">
        <v>73.650000000000006</v>
      </c>
      <c r="BC45" s="26">
        <v>130.41</v>
      </c>
      <c r="BD45" s="26">
        <v>205.94</v>
      </c>
      <c r="BE45" s="28">
        <v>0.08</v>
      </c>
      <c r="BF45" s="28">
        <v>5.18</v>
      </c>
      <c r="BG45" s="28">
        <v>0.69</v>
      </c>
      <c r="BH45" s="28">
        <v>-2.2799999999999998</v>
      </c>
      <c r="BI45" s="28">
        <v>0.11</v>
      </c>
      <c r="BJ45" s="28">
        <v>7.74</v>
      </c>
      <c r="BK45" s="28">
        <v>0.8</v>
      </c>
      <c r="BL45" s="28">
        <v>1.56</v>
      </c>
      <c r="BM45" s="28">
        <v>0.08</v>
      </c>
      <c r="BN45" s="28">
        <v>6.34</v>
      </c>
      <c r="BO45" s="28">
        <v>0.76</v>
      </c>
      <c r="BP45" s="28">
        <v>-4.6500000000000004</v>
      </c>
      <c r="BQ45" s="26">
        <v>49.557898999999999</v>
      </c>
      <c r="BR45" s="26">
        <v>6361.2128899999998</v>
      </c>
      <c r="BS45" s="31">
        <f t="shared" si="7"/>
        <v>11.476080000000001</v>
      </c>
    </row>
    <row r="46" spans="1:71">
      <c r="A46" s="26">
        <v>42127336920000</v>
      </c>
      <c r="B46" s="26" t="s">
        <v>9285</v>
      </c>
      <c r="C46" t="s">
        <v>222</v>
      </c>
      <c r="D46" s="26" t="s">
        <v>223</v>
      </c>
      <c r="E46" s="27" t="s">
        <v>196</v>
      </c>
      <c r="F46" t="s">
        <v>197</v>
      </c>
      <c r="G46" t="s">
        <v>67</v>
      </c>
      <c r="H46" t="s">
        <v>224</v>
      </c>
      <c r="I46" t="s">
        <v>225</v>
      </c>
      <c r="J46" t="s">
        <v>70</v>
      </c>
      <c r="K46" t="s">
        <v>9261</v>
      </c>
      <c r="L46">
        <v>28.557040000000001</v>
      </c>
      <c r="M46">
        <v>-99.577680000000001</v>
      </c>
      <c r="N46" s="28">
        <v>1814550.53</v>
      </c>
      <c r="O46" s="28">
        <v>263597.96999999997</v>
      </c>
      <c r="P46" s="26">
        <v>490</v>
      </c>
      <c r="Q46" s="26">
        <v>6782</v>
      </c>
      <c r="R46" s="26">
        <v>13820</v>
      </c>
      <c r="S46" s="29" t="s">
        <v>72</v>
      </c>
      <c r="T46" s="30">
        <v>40387</v>
      </c>
      <c r="U46" s="30">
        <v>40464</v>
      </c>
      <c r="V46" s="30">
        <v>40452</v>
      </c>
      <c r="W46">
        <v>3856.300048828125</v>
      </c>
      <c r="X46" s="26">
        <v>7156</v>
      </c>
      <c r="Y46" s="26" t="s">
        <v>72</v>
      </c>
      <c r="Z46" s="26" t="s">
        <v>72</v>
      </c>
      <c r="AA46" s="26" t="s">
        <v>71</v>
      </c>
      <c r="AB46" s="31" t="s">
        <v>72</v>
      </c>
      <c r="AC46" s="31" t="s">
        <v>72</v>
      </c>
      <c r="AD46" s="26">
        <v>715.79612533329225</v>
      </c>
      <c r="AE46" s="26">
        <v>292</v>
      </c>
      <c r="AF46" s="26" t="s">
        <v>72</v>
      </c>
      <c r="AG46" s="26">
        <v>14111</v>
      </c>
      <c r="AH46" s="28">
        <v>7.9489999999999995E-3</v>
      </c>
      <c r="AI46">
        <v>44023</v>
      </c>
      <c r="AJ46" s="26">
        <v>37468</v>
      </c>
      <c r="AK46" s="28">
        <v>2.4459000000000002E-2</v>
      </c>
      <c r="AL46">
        <v>116894</v>
      </c>
      <c r="AM46" s="26">
        <v>57195</v>
      </c>
      <c r="AN46" s="28">
        <v>4.0649999999999999E-2</v>
      </c>
      <c r="AO46">
        <v>178440</v>
      </c>
      <c r="AP46" s="32">
        <v>79009.1015625</v>
      </c>
      <c r="AQ46" s="36">
        <v>5.6554408764502059E-2</v>
      </c>
      <c r="AR46" s="32">
        <f t="shared" si="3"/>
        <v>89019.231913816868</v>
      </c>
      <c r="AS46" s="32">
        <f t="shared" si="4"/>
        <v>2</v>
      </c>
      <c r="AT46" s="32">
        <f t="shared" si="5"/>
        <v>1</v>
      </c>
      <c r="AU46" s="32">
        <f t="shared" si="6"/>
        <v>1</v>
      </c>
      <c r="AV46" s="32">
        <f t="shared" si="0"/>
        <v>63375.103824587757</v>
      </c>
      <c r="AW46" s="32">
        <f t="shared" si="1"/>
        <v>4.5363653760235025E-2</v>
      </c>
      <c r="AX46" s="32">
        <f t="shared" si="2"/>
        <v>71404.470540149356</v>
      </c>
      <c r="AY46">
        <v>3</v>
      </c>
      <c r="AZ46" s="26">
        <v>1</v>
      </c>
      <c r="BA46" s="26" t="s">
        <v>72</v>
      </c>
      <c r="BB46" s="26" t="s">
        <v>72</v>
      </c>
      <c r="BC46" s="26" t="s">
        <v>72</v>
      </c>
      <c r="BD46" s="26" t="s">
        <v>72</v>
      </c>
      <c r="BE46" s="28" t="s">
        <v>72</v>
      </c>
      <c r="BF46" s="28" t="s">
        <v>72</v>
      </c>
      <c r="BG46" s="28" t="s">
        <v>72</v>
      </c>
      <c r="BH46" s="28" t="s">
        <v>72</v>
      </c>
      <c r="BI46" s="28" t="s">
        <v>72</v>
      </c>
      <c r="BJ46" s="28" t="s">
        <v>72</v>
      </c>
      <c r="BK46" s="28" t="s">
        <v>72</v>
      </c>
      <c r="BL46" s="28" t="s">
        <v>72</v>
      </c>
      <c r="BM46" s="28" t="s">
        <v>72</v>
      </c>
      <c r="BN46" s="28" t="s">
        <v>72</v>
      </c>
      <c r="BO46" s="28" t="s">
        <v>72</v>
      </c>
      <c r="BP46" s="28" t="s">
        <v>72</v>
      </c>
      <c r="BQ46" s="26" t="s">
        <v>72</v>
      </c>
      <c r="BR46" s="26" t="s">
        <v>72</v>
      </c>
      <c r="BS46" s="31" t="str">
        <f t="shared" si="7"/>
        <v/>
      </c>
    </row>
    <row r="47" spans="1:71">
      <c r="A47" s="26">
        <v>42127337020000</v>
      </c>
      <c r="B47" s="26" t="s">
        <v>9284</v>
      </c>
      <c r="C47" t="s">
        <v>226</v>
      </c>
      <c r="D47" s="26" t="s">
        <v>223</v>
      </c>
      <c r="E47" s="27" t="s">
        <v>196</v>
      </c>
      <c r="F47" t="s">
        <v>197</v>
      </c>
      <c r="G47" t="s">
        <v>67</v>
      </c>
      <c r="H47" t="s">
        <v>227</v>
      </c>
      <c r="I47" t="s">
        <v>228</v>
      </c>
      <c r="J47" t="s">
        <v>70</v>
      </c>
      <c r="K47" t="s">
        <v>9261</v>
      </c>
      <c r="L47">
        <v>28.612020000000001</v>
      </c>
      <c r="M47">
        <v>-99.872969999999995</v>
      </c>
      <c r="N47" s="28">
        <v>1719905.86</v>
      </c>
      <c r="O47" s="28">
        <v>284174.88</v>
      </c>
      <c r="P47" s="26">
        <v>605</v>
      </c>
      <c r="Q47" s="26">
        <v>6239</v>
      </c>
      <c r="R47" s="26">
        <v>11789</v>
      </c>
      <c r="S47" s="29" t="s">
        <v>72</v>
      </c>
      <c r="T47" s="30">
        <v>40349</v>
      </c>
      <c r="U47" s="30">
        <v>40435</v>
      </c>
      <c r="V47" s="30">
        <v>40422</v>
      </c>
      <c r="W47">
        <v>3313.10009765625</v>
      </c>
      <c r="X47" s="26">
        <v>5521</v>
      </c>
      <c r="Y47" s="26" t="s">
        <v>72</v>
      </c>
      <c r="Z47" s="26" t="s">
        <v>72</v>
      </c>
      <c r="AA47" s="26" t="s">
        <v>71</v>
      </c>
      <c r="AB47" s="31" t="s">
        <v>72</v>
      </c>
      <c r="AC47" s="31" t="s">
        <v>72</v>
      </c>
      <c r="AD47" s="26">
        <v>1743.8215668506466</v>
      </c>
      <c r="AE47" s="26">
        <v>129</v>
      </c>
      <c r="AF47" s="26" t="s">
        <v>72</v>
      </c>
      <c r="AG47" s="26">
        <v>15206</v>
      </c>
      <c r="AH47" s="28">
        <v>5.4819999999999999E-3</v>
      </c>
      <c r="AI47">
        <v>117995</v>
      </c>
      <c r="AJ47" s="26">
        <v>23911</v>
      </c>
      <c r="AK47" s="28">
        <v>2.4062E-2</v>
      </c>
      <c r="AL47">
        <v>185544</v>
      </c>
      <c r="AM47" s="26">
        <v>42424</v>
      </c>
      <c r="AN47" s="28">
        <v>6.1054999999999998E-2</v>
      </c>
      <c r="AO47">
        <v>329198</v>
      </c>
      <c r="AP47" s="32">
        <v>69288.859375</v>
      </c>
      <c r="AQ47" s="36">
        <v>0.12082740732060662</v>
      </c>
      <c r="AR47" s="32">
        <f t="shared" si="3"/>
        <v>90675.310470747369</v>
      </c>
      <c r="AS47" s="32">
        <f t="shared" si="4"/>
        <v>2</v>
      </c>
      <c r="AT47" s="32">
        <f t="shared" si="5"/>
        <v>1</v>
      </c>
      <c r="AU47" s="32">
        <f t="shared" si="6"/>
        <v>1</v>
      </c>
      <c r="AV47" s="32">
        <f t="shared" si="0"/>
        <v>72037.321646893673</v>
      </c>
      <c r="AW47" s="32">
        <f t="shared" si="1"/>
        <v>0.12562023510601014</v>
      </c>
      <c r="AX47" s="32">
        <f t="shared" si="2"/>
        <v>94272.103260657474</v>
      </c>
      <c r="AY47">
        <v>3</v>
      </c>
      <c r="AZ47" s="26">
        <v>1</v>
      </c>
      <c r="BA47" s="26">
        <v>5248.78</v>
      </c>
      <c r="BB47" s="26">
        <v>214.17</v>
      </c>
      <c r="BC47" s="26">
        <v>209.76</v>
      </c>
      <c r="BD47" s="26">
        <v>427.08</v>
      </c>
      <c r="BE47" s="28">
        <v>0.06</v>
      </c>
      <c r="BF47" s="28">
        <v>3.1</v>
      </c>
      <c r="BG47" s="28">
        <v>0.74</v>
      </c>
      <c r="BH47" s="28">
        <v>0.17</v>
      </c>
      <c r="BI47" s="28">
        <v>0.1</v>
      </c>
      <c r="BJ47" s="28">
        <v>5.33</v>
      </c>
      <c r="BK47" s="28">
        <v>0.83</v>
      </c>
      <c r="BL47" s="28">
        <v>-11.87</v>
      </c>
      <c r="BM47" s="28">
        <v>0.08</v>
      </c>
      <c r="BN47" s="28">
        <v>4.0599999999999996</v>
      </c>
      <c r="BO47" s="28">
        <v>0.8</v>
      </c>
      <c r="BP47" s="28">
        <v>1.6</v>
      </c>
      <c r="BQ47" s="26">
        <v>38.028300999999999</v>
      </c>
      <c r="BR47" s="26">
        <v>1747.9942619999999</v>
      </c>
      <c r="BS47" s="31">
        <f t="shared" si="7"/>
        <v>17.410080000000001</v>
      </c>
    </row>
    <row r="48" spans="1:71">
      <c r="A48" s="26">
        <v>42127337140000</v>
      </c>
      <c r="B48" s="26" t="s">
        <v>9284</v>
      </c>
      <c r="C48" t="s">
        <v>229</v>
      </c>
      <c r="D48" s="26" t="s">
        <v>223</v>
      </c>
      <c r="E48" s="27" t="s">
        <v>196</v>
      </c>
      <c r="F48" t="s">
        <v>66</v>
      </c>
      <c r="G48" t="s">
        <v>67</v>
      </c>
      <c r="H48" t="s">
        <v>230</v>
      </c>
      <c r="I48" t="s">
        <v>231</v>
      </c>
      <c r="J48" t="s">
        <v>232</v>
      </c>
      <c r="K48" t="s">
        <v>9261</v>
      </c>
      <c r="L48">
        <v>28.612030000000001</v>
      </c>
      <c r="M48">
        <v>-99.873220000000003</v>
      </c>
      <c r="N48" s="28">
        <v>1719825.67</v>
      </c>
      <c r="O48" s="28">
        <v>284179.11</v>
      </c>
      <c r="P48" s="26">
        <v>657</v>
      </c>
      <c r="Q48" s="26">
        <v>6194</v>
      </c>
      <c r="R48" s="26">
        <v>13574</v>
      </c>
      <c r="S48" s="29" t="s">
        <v>72</v>
      </c>
      <c r="T48" s="30">
        <v>40378</v>
      </c>
      <c r="U48" s="30">
        <v>40435</v>
      </c>
      <c r="V48" s="30">
        <v>40544</v>
      </c>
      <c r="W48">
        <v>3206177.75</v>
      </c>
      <c r="X48" s="26">
        <v>5740</v>
      </c>
      <c r="Y48" s="26" t="s">
        <v>72</v>
      </c>
      <c r="Z48" s="26" t="s">
        <v>72</v>
      </c>
      <c r="AA48" s="26" t="s">
        <v>71</v>
      </c>
      <c r="AB48" s="31" t="s">
        <v>72</v>
      </c>
      <c r="AC48" s="31" t="s">
        <v>72</v>
      </c>
      <c r="AD48" s="26">
        <v>594.24746743849494</v>
      </c>
      <c r="AE48" s="26" t="s">
        <v>72</v>
      </c>
      <c r="AF48" s="26" t="s">
        <v>72</v>
      </c>
      <c r="AG48" s="26">
        <v>18454</v>
      </c>
      <c r="AH48" s="28">
        <v>3.2704999999999998E-2</v>
      </c>
      <c r="AI48" t="s">
        <v>72</v>
      </c>
      <c r="AJ48" s="26">
        <v>20298</v>
      </c>
      <c r="AK48" s="28">
        <v>3.3467999999999998E-2</v>
      </c>
      <c r="AL48" t="s">
        <v>72</v>
      </c>
      <c r="AM48" s="26">
        <v>29437</v>
      </c>
      <c r="AN48" s="28">
        <v>5.7347000000000002E-2</v>
      </c>
      <c r="AO48" t="s">
        <v>72</v>
      </c>
      <c r="AP48" s="32">
        <v>47176.81640625</v>
      </c>
      <c r="AQ48" s="36">
        <v>2.80347036712249E-2</v>
      </c>
      <c r="AR48" s="32">
        <f t="shared" si="3"/>
        <v>52138.958956056806</v>
      </c>
      <c r="AS48" s="32">
        <f t="shared" si="4"/>
        <v>1</v>
      </c>
      <c r="AT48" s="32">
        <f t="shared" si="5"/>
        <v>1</v>
      </c>
      <c r="AU48" s="32">
        <f t="shared" si="6"/>
        <v>1</v>
      </c>
      <c r="AV48" s="32">
        <f t="shared" si="0"/>
        <v>47176.81640625</v>
      </c>
      <c r="AW48" s="32">
        <f t="shared" si="1"/>
        <v>2.80347036712249E-2</v>
      </c>
      <c r="AX48" s="32">
        <f t="shared" si="2"/>
        <v>52138.958956056806</v>
      </c>
      <c r="AY48">
        <v>3</v>
      </c>
      <c r="AZ48" s="26">
        <v>1</v>
      </c>
      <c r="BA48" s="26">
        <v>5245.73</v>
      </c>
      <c r="BB48" s="26">
        <v>214.13</v>
      </c>
      <c r="BC48" s="26">
        <v>209.76</v>
      </c>
      <c r="BD48" s="26">
        <v>427.03</v>
      </c>
      <c r="BE48" s="28">
        <v>0.06</v>
      </c>
      <c r="BF48" s="28">
        <v>3.1</v>
      </c>
      <c r="BG48" s="28">
        <v>0.74</v>
      </c>
      <c r="BH48" s="28">
        <v>0.17</v>
      </c>
      <c r="BI48" s="28">
        <v>0.1</v>
      </c>
      <c r="BJ48" s="28">
        <v>5.33</v>
      </c>
      <c r="BK48" s="28">
        <v>0.83</v>
      </c>
      <c r="BL48" s="28">
        <v>-11.85</v>
      </c>
      <c r="BM48" s="28">
        <v>0.08</v>
      </c>
      <c r="BN48" s="28">
        <v>4.0599999999999996</v>
      </c>
      <c r="BO48" s="28">
        <v>0.8</v>
      </c>
      <c r="BP48" s="28">
        <v>1.6</v>
      </c>
      <c r="BQ48" s="26">
        <v>38.028300999999999</v>
      </c>
      <c r="BR48" s="26">
        <v>1747.9942619999999</v>
      </c>
      <c r="BS48" s="31">
        <f t="shared" si="7"/>
        <v>17.410080000000001</v>
      </c>
    </row>
    <row r="49" spans="1:71">
      <c r="A49" s="26">
        <v>42127337280000</v>
      </c>
      <c r="B49" s="26" t="s">
        <v>9284</v>
      </c>
      <c r="C49" t="s">
        <v>233</v>
      </c>
      <c r="D49" s="26" t="s">
        <v>223</v>
      </c>
      <c r="E49" s="27" t="s">
        <v>196</v>
      </c>
      <c r="F49" t="s">
        <v>66</v>
      </c>
      <c r="G49" t="s">
        <v>67</v>
      </c>
      <c r="H49" t="s">
        <v>234</v>
      </c>
      <c r="I49" t="s">
        <v>235</v>
      </c>
      <c r="J49" t="s">
        <v>70</v>
      </c>
      <c r="K49" t="s">
        <v>9261</v>
      </c>
      <c r="L49">
        <v>28.55959</v>
      </c>
      <c r="M49">
        <v>-99.608260000000001</v>
      </c>
      <c r="N49" s="28">
        <v>1804738.51</v>
      </c>
      <c r="O49" s="28">
        <v>264574.86</v>
      </c>
      <c r="P49" s="26">
        <v>550</v>
      </c>
      <c r="Q49" s="26">
        <v>6844</v>
      </c>
      <c r="R49" s="26">
        <v>13481</v>
      </c>
      <c r="S49" s="29" t="s">
        <v>72</v>
      </c>
      <c r="T49" s="30">
        <v>40397</v>
      </c>
      <c r="U49" s="30">
        <v>40421</v>
      </c>
      <c r="V49" s="30">
        <v>40603</v>
      </c>
      <c r="W49">
        <v>3788</v>
      </c>
      <c r="X49" s="26">
        <v>6710</v>
      </c>
      <c r="Y49" s="26" t="s">
        <v>72</v>
      </c>
      <c r="Z49" s="26" t="s">
        <v>72</v>
      </c>
      <c r="AA49" s="26" t="s">
        <v>71</v>
      </c>
      <c r="AB49" s="31" t="s">
        <v>72</v>
      </c>
      <c r="AC49" s="31" t="s">
        <v>72</v>
      </c>
      <c r="AD49" s="26">
        <v>517.01993892581288</v>
      </c>
      <c r="AE49" s="26" t="s">
        <v>72</v>
      </c>
      <c r="AF49" s="26" t="s">
        <v>72</v>
      </c>
      <c r="AG49" s="26">
        <v>15291</v>
      </c>
      <c r="AH49" s="28">
        <v>8.7049999999999992E-3</v>
      </c>
      <c r="AI49">
        <v>32887</v>
      </c>
      <c r="AJ49" s="26">
        <v>26043</v>
      </c>
      <c r="AK49" s="28">
        <v>1.3165E-2</v>
      </c>
      <c r="AL49">
        <v>59505</v>
      </c>
      <c r="AM49" s="26">
        <v>43251</v>
      </c>
      <c r="AN49" s="28">
        <v>2.2360000000000001E-2</v>
      </c>
      <c r="AO49">
        <v>102105</v>
      </c>
      <c r="AP49" s="32">
        <v>103727.828125</v>
      </c>
      <c r="AQ49" s="36">
        <v>5.3629355362094712E-2</v>
      </c>
      <c r="AR49" s="32">
        <f t="shared" si="3"/>
        <v>113220.22402409077</v>
      </c>
      <c r="AS49" s="32">
        <f t="shared" si="4"/>
        <v>2</v>
      </c>
      <c r="AT49" s="32">
        <f t="shared" si="5"/>
        <v>1</v>
      </c>
      <c r="AU49" s="32">
        <f t="shared" si="6"/>
        <v>2</v>
      </c>
      <c r="AV49" s="32">
        <f t="shared" si="0"/>
        <v>88732.896190387473</v>
      </c>
      <c r="AW49" s="32">
        <f t="shared" si="1"/>
        <v>4.5876676569064627E-2</v>
      </c>
      <c r="AX49" s="32">
        <f t="shared" si="2"/>
        <v>96853.067943111921</v>
      </c>
      <c r="AY49">
        <v>3</v>
      </c>
      <c r="AZ49" s="26">
        <v>1</v>
      </c>
      <c r="BA49" s="26">
        <v>6125.81</v>
      </c>
      <c r="BB49" s="26">
        <v>122.52</v>
      </c>
      <c r="BC49" s="26">
        <v>201.85</v>
      </c>
      <c r="BD49" s="26">
        <v>318.75</v>
      </c>
      <c r="BE49" s="28">
        <v>0.05</v>
      </c>
      <c r="BF49" s="28">
        <v>4.2</v>
      </c>
      <c r="BG49" s="28">
        <v>0.45</v>
      </c>
      <c r="BH49" s="28">
        <v>-29.53</v>
      </c>
      <c r="BI49" s="28">
        <v>0.09</v>
      </c>
      <c r="BJ49" s="28">
        <v>6.49</v>
      </c>
      <c r="BK49" s="28">
        <v>0.64</v>
      </c>
      <c r="BL49" s="28">
        <v>-23.53</v>
      </c>
      <c r="BM49" s="28">
        <v>0.08</v>
      </c>
      <c r="BN49" s="28">
        <v>5.47</v>
      </c>
      <c r="BO49" s="28">
        <v>0.79</v>
      </c>
      <c r="BP49" s="28">
        <v>0.3</v>
      </c>
      <c r="BQ49" s="26">
        <v>32.698101000000001</v>
      </c>
      <c r="BR49" s="26">
        <v>909.84741199999996</v>
      </c>
      <c r="BS49" s="31">
        <f t="shared" si="7"/>
        <v>11.62656</v>
      </c>
    </row>
    <row r="50" spans="1:71">
      <c r="A50" s="26">
        <v>42127337330000</v>
      </c>
      <c r="B50" s="26" t="s">
        <v>9281</v>
      </c>
      <c r="C50" t="s">
        <v>236</v>
      </c>
      <c r="D50" s="26" t="s">
        <v>207</v>
      </c>
      <c r="E50" s="27" t="s">
        <v>196</v>
      </c>
      <c r="F50" t="s">
        <v>197</v>
      </c>
      <c r="G50" t="s">
        <v>67</v>
      </c>
      <c r="H50" t="s">
        <v>237</v>
      </c>
      <c r="I50" t="s">
        <v>238</v>
      </c>
      <c r="J50" t="s">
        <v>83</v>
      </c>
      <c r="K50" t="s">
        <v>9261</v>
      </c>
      <c r="L50">
        <v>28.368230000000001</v>
      </c>
      <c r="M50">
        <v>-99.899119999999996</v>
      </c>
      <c r="N50" s="28">
        <v>1710834.3</v>
      </c>
      <c r="O50" s="28">
        <v>195603.41</v>
      </c>
      <c r="P50" s="26">
        <v>682</v>
      </c>
      <c r="Q50" s="26">
        <v>6705</v>
      </c>
      <c r="R50" s="26">
        <v>12003</v>
      </c>
      <c r="S50" s="29" t="s">
        <v>72</v>
      </c>
      <c r="T50" s="30">
        <v>40413</v>
      </c>
      <c r="U50" s="30">
        <v>40609</v>
      </c>
      <c r="V50" s="30">
        <v>40603</v>
      </c>
      <c r="W50">
        <v>1543</v>
      </c>
      <c r="X50" s="26">
        <v>5521</v>
      </c>
      <c r="Y50" s="26" t="s">
        <v>72</v>
      </c>
      <c r="Z50" s="26" t="s">
        <v>72</v>
      </c>
      <c r="AA50" s="26" t="s">
        <v>71</v>
      </c>
      <c r="AB50" s="31" t="s">
        <v>72</v>
      </c>
      <c r="AC50" s="31" t="s">
        <v>72</v>
      </c>
      <c r="AD50" s="26">
        <v>1142.0938545786432</v>
      </c>
      <c r="AE50" s="26">
        <v>147</v>
      </c>
      <c r="AF50" s="26" t="s">
        <v>72</v>
      </c>
      <c r="AG50" s="26">
        <v>11587</v>
      </c>
      <c r="AH50" s="28">
        <v>1.0427000000000001E-2</v>
      </c>
      <c r="AI50">
        <v>26094</v>
      </c>
      <c r="AJ50" s="26">
        <v>23566</v>
      </c>
      <c r="AK50" s="28">
        <v>2.7390000000000001E-2</v>
      </c>
      <c r="AL50">
        <v>28362</v>
      </c>
      <c r="AM50" s="26">
        <v>51063</v>
      </c>
      <c r="AN50" s="28">
        <v>5.8675999999999999E-2</v>
      </c>
      <c r="AO50">
        <v>29657</v>
      </c>
      <c r="AP50" s="32">
        <v>97318.4765625</v>
      </c>
      <c r="AQ50" s="36">
        <v>0.11114683401898696</v>
      </c>
      <c r="AR50" s="32">
        <f t="shared" si="3"/>
        <v>116991.4661838607</v>
      </c>
      <c r="AS50" s="32">
        <f t="shared" si="4"/>
        <v>2</v>
      </c>
      <c r="AT50" s="32">
        <f t="shared" si="5"/>
        <v>1</v>
      </c>
      <c r="AU50" s="32">
        <f t="shared" si="6"/>
        <v>2</v>
      </c>
      <c r="AV50" s="32">
        <f t="shared" si="0"/>
        <v>101178.78200846766</v>
      </c>
      <c r="AW50" s="32">
        <f t="shared" si="1"/>
        <v>0.11555566514562311</v>
      </c>
      <c r="AX50" s="32">
        <f t="shared" si="2"/>
        <v>121632.13473924296</v>
      </c>
      <c r="AY50">
        <v>3</v>
      </c>
      <c r="AZ50" s="26">
        <v>1</v>
      </c>
      <c r="BA50" s="26">
        <v>5797.18</v>
      </c>
      <c r="BB50" s="26">
        <v>211.2</v>
      </c>
      <c r="BC50" s="26">
        <v>195.73</v>
      </c>
      <c r="BD50" s="26">
        <v>408</v>
      </c>
      <c r="BE50" s="28">
        <v>7.0000000000000007E-2</v>
      </c>
      <c r="BF50" s="28">
        <v>3.07</v>
      </c>
      <c r="BG50" s="28">
        <v>0.67</v>
      </c>
      <c r="BH50" s="28">
        <v>1.8</v>
      </c>
      <c r="BI50" s="28">
        <v>0.1</v>
      </c>
      <c r="BJ50" s="28">
        <v>7.8</v>
      </c>
      <c r="BK50" s="28">
        <v>0.77</v>
      </c>
      <c r="BL50" s="28">
        <v>7.46</v>
      </c>
      <c r="BM50" s="28">
        <v>0.08</v>
      </c>
      <c r="BN50" s="28">
        <v>5.28</v>
      </c>
      <c r="BO50" s="28">
        <v>0.71</v>
      </c>
      <c r="BP50" s="28">
        <v>3.04</v>
      </c>
      <c r="BQ50" s="26">
        <v>45.702598000000002</v>
      </c>
      <c r="BR50" s="26">
        <v>2619.03955</v>
      </c>
      <c r="BS50" s="31">
        <f t="shared" si="7"/>
        <v>15.071210000000002</v>
      </c>
    </row>
    <row r="51" spans="1:71">
      <c r="A51" s="26">
        <v>42127337350000</v>
      </c>
      <c r="B51" s="26" t="s">
        <v>9281</v>
      </c>
      <c r="C51" t="s">
        <v>239</v>
      </c>
      <c r="D51" s="26" t="s">
        <v>207</v>
      </c>
      <c r="E51" s="27" t="s">
        <v>196</v>
      </c>
      <c r="F51" t="s">
        <v>197</v>
      </c>
      <c r="G51" t="s">
        <v>67</v>
      </c>
      <c r="H51" t="s">
        <v>237</v>
      </c>
      <c r="I51" t="s">
        <v>238</v>
      </c>
      <c r="J51" t="s">
        <v>81</v>
      </c>
      <c r="K51" t="s">
        <v>9261</v>
      </c>
      <c r="L51">
        <v>28.368230000000001</v>
      </c>
      <c r="M51">
        <v>-99.899050000000003</v>
      </c>
      <c r="N51" s="28">
        <v>1710856.82</v>
      </c>
      <c r="O51" s="28">
        <v>195603.24</v>
      </c>
      <c r="P51" s="26">
        <v>682</v>
      </c>
      <c r="Q51" s="26">
        <v>6691</v>
      </c>
      <c r="R51" s="26">
        <v>10991</v>
      </c>
      <c r="S51" s="29" t="s">
        <v>72</v>
      </c>
      <c r="T51" s="30">
        <v>40430</v>
      </c>
      <c r="U51" s="30">
        <v>40609</v>
      </c>
      <c r="V51" s="30">
        <v>40603</v>
      </c>
      <c r="W51">
        <v>1439.5</v>
      </c>
      <c r="X51" s="26">
        <v>4753</v>
      </c>
      <c r="Y51" s="26" t="s">
        <v>72</v>
      </c>
      <c r="Z51" s="26" t="s">
        <v>72</v>
      </c>
      <c r="AA51" s="26" t="s">
        <v>71</v>
      </c>
      <c r="AB51" s="31" t="s">
        <v>72</v>
      </c>
      <c r="AC51" s="31" t="s">
        <v>72</v>
      </c>
      <c r="AD51" s="26">
        <v>938.06208842897456</v>
      </c>
      <c r="AE51" s="26">
        <v>150</v>
      </c>
      <c r="AF51" s="26" t="s">
        <v>72</v>
      </c>
      <c r="AG51" s="26">
        <v>15414</v>
      </c>
      <c r="AH51" s="28">
        <v>2.6956999999999998E-2</v>
      </c>
      <c r="AI51">
        <v>26372</v>
      </c>
      <c r="AJ51" s="26">
        <v>27166</v>
      </c>
      <c r="AK51" s="28">
        <v>4.4637000000000003E-2</v>
      </c>
      <c r="AL51">
        <v>27508</v>
      </c>
      <c r="AM51" s="26">
        <v>51590</v>
      </c>
      <c r="AN51" s="28">
        <v>4.8453000000000003E-2</v>
      </c>
      <c r="AO51">
        <v>27863</v>
      </c>
      <c r="AP51" s="32">
        <v>151354.734375</v>
      </c>
      <c r="AQ51" s="36">
        <v>0.14198013822142522</v>
      </c>
      <c r="AR51" s="32">
        <f t="shared" si="3"/>
        <v>176485.21884019228</v>
      </c>
      <c r="AS51" s="32">
        <f t="shared" si="4"/>
        <v>3</v>
      </c>
      <c r="AT51" s="32">
        <f t="shared" si="5"/>
        <v>1</v>
      </c>
      <c r="AU51" s="32">
        <f t="shared" si="6"/>
        <v>3</v>
      </c>
      <c r="AV51" s="32">
        <f t="shared" si="0"/>
        <v>182784.80439985273</v>
      </c>
      <c r="AW51" s="32">
        <f t="shared" si="1"/>
        <v>0.17146349534840749</v>
      </c>
      <c r="AX51" s="32">
        <f t="shared" si="2"/>
        <v>213133.84307652086</v>
      </c>
      <c r="AY51">
        <v>3</v>
      </c>
      <c r="AZ51" s="26">
        <v>1</v>
      </c>
      <c r="BA51" s="26">
        <v>5797.72</v>
      </c>
      <c r="BB51" s="26">
        <v>211.23</v>
      </c>
      <c r="BC51" s="26">
        <v>195.71</v>
      </c>
      <c r="BD51" s="26">
        <v>408.01</v>
      </c>
      <c r="BE51" s="28">
        <v>7.0000000000000007E-2</v>
      </c>
      <c r="BF51" s="28">
        <v>3.07</v>
      </c>
      <c r="BG51" s="28">
        <v>0.67</v>
      </c>
      <c r="BH51" s="28">
        <v>1.8</v>
      </c>
      <c r="BI51" s="28">
        <v>0.1</v>
      </c>
      <c r="BJ51" s="28">
        <v>7.8</v>
      </c>
      <c r="BK51" s="28">
        <v>0.77</v>
      </c>
      <c r="BL51" s="28">
        <v>7.46</v>
      </c>
      <c r="BM51" s="28">
        <v>0.08</v>
      </c>
      <c r="BN51" s="28">
        <v>5.28</v>
      </c>
      <c r="BO51" s="28">
        <v>0.71</v>
      </c>
      <c r="BP51" s="28">
        <v>3.04</v>
      </c>
      <c r="BQ51" s="26">
        <v>45.702598000000002</v>
      </c>
      <c r="BR51" s="26">
        <v>2619.03955</v>
      </c>
      <c r="BS51" s="31">
        <f t="shared" si="7"/>
        <v>15.069670000000004</v>
      </c>
    </row>
    <row r="52" spans="1:71">
      <c r="A52" s="26">
        <v>42127337380000</v>
      </c>
      <c r="B52" s="26" t="s">
        <v>9283</v>
      </c>
      <c r="C52" t="s">
        <v>240</v>
      </c>
      <c r="D52" s="26" t="s">
        <v>223</v>
      </c>
      <c r="E52" s="27" t="s">
        <v>196</v>
      </c>
      <c r="F52" t="s">
        <v>197</v>
      </c>
      <c r="G52" t="s">
        <v>67</v>
      </c>
      <c r="H52" t="s">
        <v>241</v>
      </c>
      <c r="I52" t="s">
        <v>242</v>
      </c>
      <c r="J52" t="s">
        <v>70</v>
      </c>
      <c r="K52" t="s">
        <v>9261</v>
      </c>
      <c r="L52">
        <v>28.53021</v>
      </c>
      <c r="M52">
        <v>-99.630840000000006</v>
      </c>
      <c r="N52" s="28">
        <v>1797432.41</v>
      </c>
      <c r="O52" s="28">
        <v>253931.44</v>
      </c>
      <c r="P52" s="26">
        <v>488</v>
      </c>
      <c r="Q52" s="26">
        <v>6851</v>
      </c>
      <c r="R52" s="26">
        <v>12725</v>
      </c>
      <c r="S52" s="29" t="s">
        <v>72</v>
      </c>
      <c r="T52" s="30">
        <v>40412</v>
      </c>
      <c r="U52" s="30">
        <v>40483</v>
      </c>
      <c r="V52" s="30">
        <v>40483</v>
      </c>
      <c r="W52">
        <v>3671.39990234375</v>
      </c>
      <c r="X52" s="26">
        <v>6054</v>
      </c>
      <c r="Y52" s="26" t="s">
        <v>72</v>
      </c>
      <c r="Z52" s="26" t="s">
        <v>72</v>
      </c>
      <c r="AA52" s="26" t="s">
        <v>71</v>
      </c>
      <c r="AB52" s="31" t="s">
        <v>72</v>
      </c>
      <c r="AC52" s="31" t="s">
        <v>72</v>
      </c>
      <c r="AD52" s="26">
        <v>919.5562168456463</v>
      </c>
      <c r="AE52" s="26">
        <v>235</v>
      </c>
      <c r="AF52" s="26" t="s">
        <v>72</v>
      </c>
      <c r="AG52" s="26">
        <v>4999</v>
      </c>
      <c r="AH52" s="28">
        <v>3.552E-3</v>
      </c>
      <c r="AI52">
        <v>21805</v>
      </c>
      <c r="AJ52" s="26">
        <v>14963</v>
      </c>
      <c r="AK52" s="28">
        <v>1.0366999999999999E-2</v>
      </c>
      <c r="AL52">
        <v>53101</v>
      </c>
      <c r="AM52" s="26">
        <v>27538</v>
      </c>
      <c r="AN52" s="28">
        <v>2.5715999999999999E-2</v>
      </c>
      <c r="AO52">
        <v>59737</v>
      </c>
      <c r="AP52" s="32">
        <v>41788.5</v>
      </c>
      <c r="AQ52" s="36">
        <v>3.842687496765429E-2</v>
      </c>
      <c r="AR52" s="32">
        <f t="shared" si="3"/>
        <v>48590.056869274813</v>
      </c>
      <c r="AS52" s="32">
        <f t="shared" si="4"/>
        <v>1</v>
      </c>
      <c r="AT52" s="32">
        <f t="shared" si="5"/>
        <v>1</v>
      </c>
      <c r="AU52" s="32">
        <f t="shared" si="6"/>
        <v>1</v>
      </c>
      <c r="AV52" s="32">
        <f t="shared" si="0"/>
        <v>39621.075322101089</v>
      </c>
      <c r="AW52" s="32">
        <f t="shared" si="1"/>
        <v>3.6433806130547676E-2</v>
      </c>
      <c r="AX52" s="32">
        <f t="shared" si="2"/>
        <v>46069.859007208026</v>
      </c>
      <c r="AY52">
        <v>3</v>
      </c>
      <c r="AZ52" s="26">
        <v>1</v>
      </c>
      <c r="BA52" s="26">
        <v>6086.7</v>
      </c>
      <c r="BB52" s="26">
        <v>192.93</v>
      </c>
      <c r="BC52" s="26">
        <v>134.72999999999999</v>
      </c>
      <c r="BD52" s="26">
        <v>328.39</v>
      </c>
      <c r="BE52" s="28">
        <v>0.05</v>
      </c>
      <c r="BF52" s="28">
        <v>4.2</v>
      </c>
      <c r="BG52" s="28">
        <v>0.51</v>
      </c>
      <c r="BH52" s="28">
        <v>-21.14</v>
      </c>
      <c r="BI52" s="28">
        <v>0.09</v>
      </c>
      <c r="BJ52" s="28">
        <v>6.49</v>
      </c>
      <c r="BK52" s="28">
        <v>0.68</v>
      </c>
      <c r="BL52" s="28">
        <v>-21.24</v>
      </c>
      <c r="BM52" s="28">
        <v>0.08</v>
      </c>
      <c r="BN52" s="28">
        <v>5.39</v>
      </c>
      <c r="BO52" s="28">
        <v>0.79</v>
      </c>
      <c r="BP52" s="28">
        <v>0.84</v>
      </c>
      <c r="BQ52" s="26">
        <v>41.517699999999998</v>
      </c>
      <c r="BR52" s="26">
        <v>820.03301999999996</v>
      </c>
      <c r="BS52" s="31">
        <f t="shared" si="7"/>
        <v>8.245476</v>
      </c>
    </row>
    <row r="53" spans="1:71">
      <c r="A53" s="26">
        <v>42127337400000</v>
      </c>
      <c r="B53" s="26" t="s">
        <v>9284</v>
      </c>
      <c r="C53" t="s">
        <v>243</v>
      </c>
      <c r="D53" s="26" t="s">
        <v>207</v>
      </c>
      <c r="E53" s="27" t="s">
        <v>196</v>
      </c>
      <c r="F53" t="s">
        <v>197</v>
      </c>
      <c r="G53" t="s">
        <v>67</v>
      </c>
      <c r="H53" t="s">
        <v>204</v>
      </c>
      <c r="I53" t="s">
        <v>244</v>
      </c>
      <c r="J53" t="s">
        <v>245</v>
      </c>
      <c r="K53" t="s">
        <v>9261</v>
      </c>
      <c r="L53">
        <v>28.378360000000001</v>
      </c>
      <c r="M53">
        <v>-100.0376</v>
      </c>
      <c r="N53" s="28">
        <v>1666331.56</v>
      </c>
      <c r="O53" s="28">
        <v>199655.17</v>
      </c>
      <c r="P53" s="26">
        <v>791</v>
      </c>
      <c r="Q53" s="26">
        <v>5905</v>
      </c>
      <c r="R53" s="26">
        <v>12067</v>
      </c>
      <c r="S53" s="29" t="s">
        <v>72</v>
      </c>
      <c r="T53" s="30">
        <v>40418</v>
      </c>
      <c r="U53" s="30">
        <v>40577</v>
      </c>
      <c r="V53" s="30">
        <v>40575</v>
      </c>
      <c r="W53">
        <v>1799.9000244140625</v>
      </c>
      <c r="X53" s="26">
        <v>6826</v>
      </c>
      <c r="Y53" s="26" t="s">
        <v>72</v>
      </c>
      <c r="Z53" s="26" t="s">
        <v>72</v>
      </c>
      <c r="AA53" s="26" t="s">
        <v>71</v>
      </c>
      <c r="AB53" s="31" t="s">
        <v>72</v>
      </c>
      <c r="AC53" s="31" t="s">
        <v>72</v>
      </c>
      <c r="AD53" s="26">
        <v>1705.7807415739364</v>
      </c>
      <c r="AE53" s="26">
        <v>290</v>
      </c>
      <c r="AF53" s="26" t="s">
        <v>72</v>
      </c>
      <c r="AG53" s="26">
        <v>13359</v>
      </c>
      <c r="AH53" s="28">
        <v>3.0665999999999999E-2</v>
      </c>
      <c r="AI53">
        <v>29834</v>
      </c>
      <c r="AJ53" s="26">
        <v>14902</v>
      </c>
      <c r="AK53" s="28">
        <v>3.4906E-2</v>
      </c>
      <c r="AL53">
        <v>33328</v>
      </c>
      <c r="AM53" s="26">
        <v>17838</v>
      </c>
      <c r="AN53" s="28">
        <v>3.7947000000000002E-2</v>
      </c>
      <c r="AO53">
        <v>35323</v>
      </c>
      <c r="AP53" s="32">
        <v>19058.720703125</v>
      </c>
      <c r="AQ53" s="36">
        <v>3.2509998734427101E-2</v>
      </c>
      <c r="AR53" s="32">
        <f t="shared" si="3"/>
        <v>24812.990479118598</v>
      </c>
      <c r="AS53" s="32">
        <f t="shared" si="4"/>
        <v>1</v>
      </c>
      <c r="AT53" s="32">
        <f t="shared" si="5"/>
        <v>1</v>
      </c>
      <c r="AU53" s="32">
        <f t="shared" si="6"/>
        <v>1</v>
      </c>
      <c r="AV53" s="32">
        <f t="shared" si="0"/>
        <v>16026.524587743554</v>
      </c>
      <c r="AW53" s="32">
        <f t="shared" si="1"/>
        <v>2.7337736996134128E-2</v>
      </c>
      <c r="AX53" s="32">
        <f t="shared" si="2"/>
        <v>20865.304036059297</v>
      </c>
      <c r="AY53">
        <v>3</v>
      </c>
      <c r="AZ53" s="26">
        <v>1</v>
      </c>
      <c r="BA53" s="26">
        <v>4768.16</v>
      </c>
      <c r="BB53" s="26">
        <v>231.7</v>
      </c>
      <c r="BC53" s="26">
        <v>178.27</v>
      </c>
      <c r="BD53" s="26">
        <v>406.58</v>
      </c>
      <c r="BE53" s="28">
        <v>0.06</v>
      </c>
      <c r="BF53" s="28">
        <v>2.2599999999999998</v>
      </c>
      <c r="BG53" s="28">
        <v>0.62</v>
      </c>
      <c r="BH53" s="28">
        <v>-0.33</v>
      </c>
      <c r="BI53" s="28">
        <v>0.09</v>
      </c>
      <c r="BJ53" s="28">
        <v>7.31</v>
      </c>
      <c r="BK53" s="28">
        <v>0.75</v>
      </c>
      <c r="BL53" s="28">
        <v>7.41</v>
      </c>
      <c r="BM53" s="28">
        <v>7.0000000000000007E-2</v>
      </c>
      <c r="BN53" s="28">
        <v>4.63</v>
      </c>
      <c r="BO53" s="28">
        <v>0.7</v>
      </c>
      <c r="BP53" s="28">
        <v>2.27</v>
      </c>
      <c r="BQ53" s="26">
        <v>43.141899000000002</v>
      </c>
      <c r="BR53" s="26">
        <v>3421.7292480000001</v>
      </c>
      <c r="BS53" s="31">
        <f t="shared" si="7"/>
        <v>12.033225000000002</v>
      </c>
    </row>
    <row r="54" spans="1:71">
      <c r="A54" s="26">
        <v>42127337500000</v>
      </c>
      <c r="B54" s="26" t="s">
        <v>9283</v>
      </c>
      <c r="C54" t="s">
        <v>246</v>
      </c>
      <c r="D54" s="26" t="s">
        <v>247</v>
      </c>
      <c r="E54" s="27" t="s">
        <v>196</v>
      </c>
      <c r="F54" t="s">
        <v>197</v>
      </c>
      <c r="G54" t="s">
        <v>67</v>
      </c>
      <c r="H54" t="s">
        <v>248</v>
      </c>
      <c r="I54" t="s">
        <v>249</v>
      </c>
      <c r="J54" t="s">
        <v>70</v>
      </c>
      <c r="K54" t="s">
        <v>9261</v>
      </c>
      <c r="L54">
        <v>28.573599999999999</v>
      </c>
      <c r="M54">
        <v>-99.527869999999993</v>
      </c>
      <c r="N54" s="28">
        <v>1830567.83</v>
      </c>
      <c r="O54" s="28">
        <v>269543.2</v>
      </c>
      <c r="P54" s="26">
        <v>545</v>
      </c>
      <c r="Q54" s="26">
        <v>7215</v>
      </c>
      <c r="R54" s="26">
        <v>12863</v>
      </c>
      <c r="S54" s="29" t="s">
        <v>72</v>
      </c>
      <c r="T54" s="30">
        <v>40532</v>
      </c>
      <c r="U54" s="30">
        <v>40642</v>
      </c>
      <c r="V54" s="30">
        <v>40634</v>
      </c>
      <c r="W54">
        <v>3077.10009765625</v>
      </c>
      <c r="X54" s="26">
        <v>6080</v>
      </c>
      <c r="Y54" s="26" t="s">
        <v>72</v>
      </c>
      <c r="Z54" s="26" t="s">
        <v>72</v>
      </c>
      <c r="AA54" s="26" t="s">
        <v>71</v>
      </c>
      <c r="AB54" s="31" t="s">
        <v>72</v>
      </c>
      <c r="AC54" s="31" t="s">
        <v>72</v>
      </c>
      <c r="AD54" s="26">
        <v>892.05041112162894</v>
      </c>
      <c r="AE54" s="26">
        <v>81.900001525878906</v>
      </c>
      <c r="AF54" s="26" t="s">
        <v>72</v>
      </c>
      <c r="AG54" s="26">
        <v>19536</v>
      </c>
      <c r="AH54" s="28">
        <v>1.0323000000000001E-2</v>
      </c>
      <c r="AI54">
        <v>38661</v>
      </c>
      <c r="AJ54" s="26">
        <v>35224</v>
      </c>
      <c r="AK54" s="28">
        <v>2.1243999999999999E-2</v>
      </c>
      <c r="AL54">
        <v>50131</v>
      </c>
      <c r="AM54" s="26">
        <v>53024</v>
      </c>
      <c r="AN54" s="28">
        <v>4.8061E-2</v>
      </c>
      <c r="AO54">
        <v>57127</v>
      </c>
      <c r="AP54" s="32">
        <v>76156.390625</v>
      </c>
      <c r="AQ54" s="36">
        <v>6.7935339566570621E-2</v>
      </c>
      <c r="AR54" s="32">
        <f t="shared" si="3"/>
        <v>88180.945728282997</v>
      </c>
      <c r="AS54" s="32">
        <f t="shared" si="4"/>
        <v>2</v>
      </c>
      <c r="AT54" s="32">
        <f t="shared" si="5"/>
        <v>1</v>
      </c>
      <c r="AU54" s="32">
        <f t="shared" si="6"/>
        <v>1</v>
      </c>
      <c r="AV54" s="32">
        <f t="shared" si="0"/>
        <v>71897.645096628286</v>
      </c>
      <c r="AW54" s="32">
        <f t="shared" si="1"/>
        <v>6.4136323867124242E-2</v>
      </c>
      <c r="AX54" s="32">
        <f t="shared" si="2"/>
        <v>83249.77442110928</v>
      </c>
      <c r="AY54">
        <v>3</v>
      </c>
      <c r="AZ54" s="26">
        <v>1</v>
      </c>
      <c r="BA54" s="26">
        <v>6403.41</v>
      </c>
      <c r="BB54" s="26">
        <v>309.37</v>
      </c>
      <c r="BC54" s="26">
        <v>-19.39</v>
      </c>
      <c r="BD54" s="26">
        <v>291.51</v>
      </c>
      <c r="BE54" s="28">
        <v>0.04</v>
      </c>
      <c r="BF54" s="28">
        <v>4.3600000000000003</v>
      </c>
      <c r="BG54" s="28">
        <v>0.4</v>
      </c>
      <c r="BH54" s="28">
        <v>-54.57</v>
      </c>
      <c r="BI54" s="28">
        <v>0.08</v>
      </c>
      <c r="BJ54" s="28">
        <v>7.03</v>
      </c>
      <c r="BK54" s="28">
        <v>0.6</v>
      </c>
      <c r="BL54" s="28">
        <v>-23.06</v>
      </c>
      <c r="BM54" s="28">
        <v>0.08</v>
      </c>
      <c r="BN54" s="28">
        <v>5.98</v>
      </c>
      <c r="BO54" s="28">
        <v>0.78</v>
      </c>
      <c r="BP54" s="28">
        <v>-1.7</v>
      </c>
      <c r="BQ54" s="26">
        <v>42.707599000000002</v>
      </c>
      <c r="BR54" s="26">
        <v>851.34228499999995</v>
      </c>
      <c r="BS54" s="31">
        <f t="shared" si="7"/>
        <v>-0.93071999999999999</v>
      </c>
    </row>
    <row r="55" spans="1:71">
      <c r="A55" s="26">
        <v>42127337650000</v>
      </c>
      <c r="B55" s="26" t="s">
        <v>9284</v>
      </c>
      <c r="C55" t="s">
        <v>250</v>
      </c>
      <c r="D55" s="26" t="s">
        <v>223</v>
      </c>
      <c r="E55" s="27" t="s">
        <v>196</v>
      </c>
      <c r="F55" t="s">
        <v>197</v>
      </c>
      <c r="G55" t="s">
        <v>67</v>
      </c>
      <c r="H55" t="s">
        <v>251</v>
      </c>
      <c r="I55" t="s">
        <v>252</v>
      </c>
      <c r="J55" t="s">
        <v>70</v>
      </c>
      <c r="K55" t="s">
        <v>9261</v>
      </c>
      <c r="L55">
        <v>28.560449999999999</v>
      </c>
      <c r="M55">
        <v>-99.599770000000007</v>
      </c>
      <c r="N55" s="28">
        <v>1807465.52</v>
      </c>
      <c r="O55" s="28">
        <v>264873.46000000002</v>
      </c>
      <c r="P55" s="26">
        <v>510</v>
      </c>
      <c r="Q55" s="26">
        <v>6932</v>
      </c>
      <c r="R55" s="26">
        <v>14543</v>
      </c>
      <c r="S55" s="29" t="s">
        <v>72</v>
      </c>
      <c r="T55" s="30">
        <v>40469</v>
      </c>
      <c r="U55" s="30" t="s">
        <v>72</v>
      </c>
      <c r="V55" s="30">
        <v>40603</v>
      </c>
      <c r="W55">
        <v>0</v>
      </c>
      <c r="X55" s="26">
        <v>8130</v>
      </c>
      <c r="Y55" s="26" t="s">
        <v>72</v>
      </c>
      <c r="Z55" s="26" t="s">
        <v>72</v>
      </c>
      <c r="AA55" s="26" t="s">
        <v>71</v>
      </c>
      <c r="AB55" s="31" t="s">
        <v>72</v>
      </c>
      <c r="AC55" s="31" t="s">
        <v>72</v>
      </c>
      <c r="AD55" s="26">
        <v>977.66288226254153</v>
      </c>
      <c r="AE55" s="26">
        <v>524</v>
      </c>
      <c r="AF55" s="26" t="s">
        <v>72</v>
      </c>
      <c r="AG55" s="26">
        <v>45861</v>
      </c>
      <c r="AH55" s="28">
        <v>3.2668999999999997E-2</v>
      </c>
      <c r="AI55">
        <v>55926</v>
      </c>
      <c r="AJ55" s="26">
        <v>62266</v>
      </c>
      <c r="AK55" s="28">
        <v>5.3048999999999999E-2</v>
      </c>
      <c r="AL55">
        <v>75932</v>
      </c>
      <c r="AM55" s="26">
        <v>80780</v>
      </c>
      <c r="AN55" s="28">
        <v>7.9788999999999999E-2</v>
      </c>
      <c r="AO55">
        <v>98509</v>
      </c>
      <c r="AP55" s="32">
        <v>97132.75</v>
      </c>
      <c r="AQ55" s="36">
        <v>9.4963084327086875E-2</v>
      </c>
      <c r="AR55" s="32">
        <f t="shared" si="3"/>
        <v>113941.21592589437</v>
      </c>
      <c r="AS55" s="32">
        <f t="shared" si="4"/>
        <v>2</v>
      </c>
      <c r="AT55" s="32">
        <f t="shared" si="5"/>
        <v>1</v>
      </c>
      <c r="AU55" s="32">
        <f t="shared" si="6"/>
        <v>2</v>
      </c>
      <c r="AV55" s="32">
        <f t="shared" si="0"/>
        <v>68578.349938499392</v>
      </c>
      <c r="AW55" s="32">
        <f t="shared" si="1"/>
        <v>6.70465072616825E-2</v>
      </c>
      <c r="AX55" s="32">
        <f t="shared" si="2"/>
        <v>80445.581723817188</v>
      </c>
      <c r="AY55">
        <v>3</v>
      </c>
      <c r="AZ55" s="26">
        <v>1</v>
      </c>
      <c r="BA55" s="26">
        <v>6137.85</v>
      </c>
      <c r="BB55" s="26">
        <v>123.26</v>
      </c>
      <c r="BC55" s="26">
        <v>191.84</v>
      </c>
      <c r="BD55" s="26">
        <v>312.39</v>
      </c>
      <c r="BE55" s="28">
        <v>0.05</v>
      </c>
      <c r="BF55" s="28">
        <v>4.2300000000000004</v>
      </c>
      <c r="BG55" s="28">
        <v>0.45</v>
      </c>
      <c r="BH55" s="28">
        <v>-31.88</v>
      </c>
      <c r="BI55" s="28">
        <v>0.08</v>
      </c>
      <c r="BJ55" s="28">
        <v>6.54</v>
      </c>
      <c r="BK55" s="28">
        <v>0.63</v>
      </c>
      <c r="BL55" s="28">
        <v>-23.62</v>
      </c>
      <c r="BM55" s="28">
        <v>0.08</v>
      </c>
      <c r="BN55" s="28">
        <v>5.52</v>
      </c>
      <c r="BO55" s="28">
        <v>0.79</v>
      </c>
      <c r="BP55" s="28">
        <v>0.08</v>
      </c>
      <c r="BQ55" s="26">
        <v>37.964401000000002</v>
      </c>
      <c r="BR55" s="26">
        <v>902.08441100000005</v>
      </c>
      <c r="BS55" s="31">
        <f t="shared" si="7"/>
        <v>9.6687360000000009</v>
      </c>
    </row>
    <row r="56" spans="1:71">
      <c r="A56" s="26">
        <v>42127337670000</v>
      </c>
      <c r="B56" s="26" t="s">
        <v>9284</v>
      </c>
      <c r="C56" t="s">
        <v>253</v>
      </c>
      <c r="D56" s="26" t="s">
        <v>195</v>
      </c>
      <c r="E56" s="27" t="s">
        <v>196</v>
      </c>
      <c r="F56" t="s">
        <v>197</v>
      </c>
      <c r="G56" t="s">
        <v>67</v>
      </c>
      <c r="H56" t="s">
        <v>198</v>
      </c>
      <c r="I56" t="s">
        <v>199</v>
      </c>
      <c r="J56" t="s">
        <v>254</v>
      </c>
      <c r="K56" t="s">
        <v>9261</v>
      </c>
      <c r="L56">
        <v>28.504629999999999</v>
      </c>
      <c r="M56">
        <v>-99.962689999999995</v>
      </c>
      <c r="N56" s="28">
        <v>1690798.24</v>
      </c>
      <c r="O56" s="28">
        <v>245357.33</v>
      </c>
      <c r="P56" s="26">
        <v>719</v>
      </c>
      <c r="Q56" s="26">
        <v>5626</v>
      </c>
      <c r="R56" s="26">
        <v>11500</v>
      </c>
      <c r="S56" s="29" t="s">
        <v>72</v>
      </c>
      <c r="T56" s="30">
        <v>40490</v>
      </c>
      <c r="U56" s="30">
        <v>40528</v>
      </c>
      <c r="V56" s="30">
        <v>40575</v>
      </c>
      <c r="W56">
        <v>4468000</v>
      </c>
      <c r="X56" s="26">
        <v>6264</v>
      </c>
      <c r="Y56" s="26" t="s">
        <v>72</v>
      </c>
      <c r="Z56" s="26" t="s">
        <v>72</v>
      </c>
      <c r="AA56" s="26" t="s">
        <v>71</v>
      </c>
      <c r="AB56" s="31" t="s">
        <v>72</v>
      </c>
      <c r="AC56" s="31" t="s">
        <v>72</v>
      </c>
      <c r="AD56" s="26">
        <v>1600.6014606902477</v>
      </c>
      <c r="AE56" s="26">
        <v>297</v>
      </c>
      <c r="AF56" s="26" t="s">
        <v>72</v>
      </c>
      <c r="AG56" s="26">
        <v>941</v>
      </c>
      <c r="AH56" s="28">
        <v>7.7320000000000002E-3</v>
      </c>
      <c r="AI56">
        <v>1575</v>
      </c>
      <c r="AJ56" s="26">
        <v>6802</v>
      </c>
      <c r="AK56" s="28">
        <v>1.0167000000000001E-2</v>
      </c>
      <c r="AL56">
        <v>6307</v>
      </c>
      <c r="AM56" s="26">
        <v>12904</v>
      </c>
      <c r="AN56" s="28">
        <v>1.9088000000000001E-2</v>
      </c>
      <c r="AO56">
        <v>7805</v>
      </c>
      <c r="AP56" s="32">
        <v>17718.16015625</v>
      </c>
      <c r="AQ56" s="36">
        <v>2.8359713026837496E-2</v>
      </c>
      <c r="AR56" s="32">
        <f t="shared" si="3"/>
        <v>22737.829362000237</v>
      </c>
      <c r="AS56" s="32">
        <f t="shared" si="4"/>
        <v>1</v>
      </c>
      <c r="AT56" s="32">
        <f t="shared" si="5"/>
        <v>1</v>
      </c>
      <c r="AU56" s="32">
        <f t="shared" si="6"/>
        <v>1</v>
      </c>
      <c r="AV56" s="32">
        <f t="shared" si="0"/>
        <v>16235.989670637771</v>
      </c>
      <c r="AW56" s="32">
        <f t="shared" si="1"/>
        <v>2.5987348782574589E-2</v>
      </c>
      <c r="AX56" s="32">
        <f t="shared" si="2"/>
        <v>20835.750405153474</v>
      </c>
      <c r="AY56">
        <v>3</v>
      </c>
      <c r="AZ56" s="26">
        <v>1</v>
      </c>
      <c r="BA56" s="26">
        <v>4685.75</v>
      </c>
      <c r="BB56" s="26">
        <v>231.75</v>
      </c>
      <c r="BC56" s="26">
        <v>166.23</v>
      </c>
      <c r="BD56" s="26">
        <v>399.58</v>
      </c>
      <c r="BE56" s="28">
        <v>7.0000000000000007E-2</v>
      </c>
      <c r="BF56" s="28">
        <v>2.5</v>
      </c>
      <c r="BG56" s="28">
        <v>0.67</v>
      </c>
      <c r="BH56" s="28">
        <v>0.09</v>
      </c>
      <c r="BI56" s="28">
        <v>0.1</v>
      </c>
      <c r="BJ56" s="28">
        <v>7.92</v>
      </c>
      <c r="BK56" s="28">
        <v>0.77</v>
      </c>
      <c r="BL56" s="28">
        <v>8.5500000000000007</v>
      </c>
      <c r="BM56" s="28">
        <v>0.09</v>
      </c>
      <c r="BN56" s="28">
        <v>5.09</v>
      </c>
      <c r="BO56" s="28">
        <v>0.72</v>
      </c>
      <c r="BP56" s="28">
        <v>7.73</v>
      </c>
      <c r="BQ56" s="26">
        <v>38.957199000000003</v>
      </c>
      <c r="BR56" s="26">
        <v>4245.2294920000004</v>
      </c>
      <c r="BS56" s="31">
        <f t="shared" si="7"/>
        <v>12.799710000000001</v>
      </c>
    </row>
    <row r="57" spans="1:71">
      <c r="A57" s="26">
        <v>42127337760000</v>
      </c>
      <c r="B57" s="26" t="s">
        <v>9284</v>
      </c>
      <c r="C57" t="s">
        <v>255</v>
      </c>
      <c r="D57" s="26" t="s">
        <v>223</v>
      </c>
      <c r="E57" s="27" t="s">
        <v>196</v>
      </c>
      <c r="F57" t="s">
        <v>197</v>
      </c>
      <c r="G57" t="s">
        <v>67</v>
      </c>
      <c r="H57" t="s">
        <v>256</v>
      </c>
      <c r="I57" t="s">
        <v>257</v>
      </c>
      <c r="J57" t="s">
        <v>70</v>
      </c>
      <c r="K57" t="s">
        <v>9261</v>
      </c>
      <c r="L57">
        <v>28.559840000000001</v>
      </c>
      <c r="M57">
        <v>-99.620679999999993</v>
      </c>
      <c r="N57" s="28">
        <v>1800752</v>
      </c>
      <c r="O57" s="28">
        <v>264686.7</v>
      </c>
      <c r="P57" s="26">
        <v>460</v>
      </c>
      <c r="Q57" s="26">
        <v>6934</v>
      </c>
      <c r="R57" s="26">
        <v>13597</v>
      </c>
      <c r="S57" s="29" t="s">
        <v>72</v>
      </c>
      <c r="T57" s="30">
        <v>40497</v>
      </c>
      <c r="U57" s="30">
        <v>40537</v>
      </c>
      <c r="V57" s="30">
        <v>40603</v>
      </c>
      <c r="W57">
        <v>0</v>
      </c>
      <c r="X57" s="26">
        <v>5740</v>
      </c>
      <c r="Y57" s="26" t="s">
        <v>72</v>
      </c>
      <c r="Z57" s="26" t="s">
        <v>72</v>
      </c>
      <c r="AA57" s="26" t="s">
        <v>71</v>
      </c>
      <c r="AB57" s="31" t="s">
        <v>72</v>
      </c>
      <c r="AC57" s="31" t="s">
        <v>72</v>
      </c>
      <c r="AD57" s="26">
        <v>1387.1959026888605</v>
      </c>
      <c r="AE57" s="26">
        <v>224</v>
      </c>
      <c r="AF57" s="26" t="s">
        <v>72</v>
      </c>
      <c r="AG57" s="26">
        <v>16010</v>
      </c>
      <c r="AH57" s="28">
        <v>1.4064E-2</v>
      </c>
      <c r="AI57">
        <v>31949</v>
      </c>
      <c r="AJ57" s="26">
        <v>23324</v>
      </c>
      <c r="AK57" s="28">
        <v>2.4556000000000001E-2</v>
      </c>
      <c r="AL57">
        <v>46544</v>
      </c>
      <c r="AM57" s="26">
        <v>31833</v>
      </c>
      <c r="AN57" s="28">
        <v>4.6829000000000003E-2</v>
      </c>
      <c r="AO57">
        <v>63525</v>
      </c>
      <c r="AP57" s="32">
        <v>42049.09765625</v>
      </c>
      <c r="AQ57" s="36">
        <v>5.8330335980513764E-2</v>
      </c>
      <c r="AR57" s="32">
        <f t="shared" si="3"/>
        <v>52373.567124800938</v>
      </c>
      <c r="AS57" s="32">
        <f t="shared" ref="AS57:AS120" si="8">IF(AP57&gt;170000,4,IF(AP57&gt;107000,3,IF(AP57&gt;50000,2,1)))</f>
        <v>1</v>
      </c>
      <c r="AT57" s="32">
        <f t="shared" ref="AT57:AT120" si="9">IF(AQ57&gt;2400000,4,IF(AQ57&gt;1450000,3,IF(AQ57&gt;900000,2,1)))</f>
        <v>1</v>
      </c>
      <c r="AU57" s="32">
        <f t="shared" ref="AU57:AU120" si="10">IF(AR57&gt;290000,4,IF(AR57&gt;170000,3,IF(AR57&gt;103000,2,1)))</f>
        <v>1</v>
      </c>
      <c r="AV57" s="32">
        <f t="shared" si="0"/>
        <v>42049.09765625</v>
      </c>
      <c r="AW57" s="32">
        <f t="shared" si="1"/>
        <v>5.8330335980513758E-2</v>
      </c>
      <c r="AX57" s="32">
        <f t="shared" si="2"/>
        <v>52373.567124800938</v>
      </c>
      <c r="AY57">
        <v>3</v>
      </c>
      <c r="AZ57" s="26">
        <v>1</v>
      </c>
      <c r="BA57" s="26">
        <v>6112.43</v>
      </c>
      <c r="BB57" s="26">
        <v>136.16</v>
      </c>
      <c r="BC57" s="26">
        <v>200.9</v>
      </c>
      <c r="BD57" s="26">
        <v>330.02</v>
      </c>
      <c r="BE57" s="28">
        <v>0.05</v>
      </c>
      <c r="BF57" s="28">
        <v>4.17</v>
      </c>
      <c r="BG57" s="28">
        <v>0.46</v>
      </c>
      <c r="BH57" s="28">
        <v>-26.36</v>
      </c>
      <c r="BI57" s="28">
        <v>0.09</v>
      </c>
      <c r="BJ57" s="28">
        <v>6.41</v>
      </c>
      <c r="BK57" s="28">
        <v>0.64</v>
      </c>
      <c r="BL57" s="28">
        <v>-23.42</v>
      </c>
      <c r="BM57" s="28">
        <v>0.08</v>
      </c>
      <c r="BN57" s="28">
        <v>5.39</v>
      </c>
      <c r="BO57" s="28">
        <v>0.79</v>
      </c>
      <c r="BP57" s="28">
        <v>0.62</v>
      </c>
      <c r="BQ57" s="26">
        <v>32.698101000000001</v>
      </c>
      <c r="BR57" s="26">
        <v>945.54626399999995</v>
      </c>
      <c r="BS57" s="31">
        <f t="shared" si="7"/>
        <v>11.57184</v>
      </c>
    </row>
    <row r="58" spans="1:71">
      <c r="A58" s="26">
        <v>42127337860000</v>
      </c>
      <c r="B58" s="26" t="s">
        <v>9283</v>
      </c>
      <c r="C58" t="s">
        <v>258</v>
      </c>
      <c r="D58" s="26" t="s">
        <v>207</v>
      </c>
      <c r="E58" s="27" t="s">
        <v>196</v>
      </c>
      <c r="F58" t="s">
        <v>197</v>
      </c>
      <c r="G58" t="s">
        <v>67</v>
      </c>
      <c r="H58" t="s">
        <v>208</v>
      </c>
      <c r="I58" t="s">
        <v>209</v>
      </c>
      <c r="J58" t="s">
        <v>158</v>
      </c>
      <c r="K58" t="s">
        <v>9261</v>
      </c>
      <c r="L58">
        <v>28.390049999999999</v>
      </c>
      <c r="M58">
        <v>-99.553560000000004</v>
      </c>
      <c r="N58" s="28">
        <v>1822006.21</v>
      </c>
      <c r="O58" s="28">
        <v>202846.56</v>
      </c>
      <c r="P58" s="26">
        <v>495.70001220703125</v>
      </c>
      <c r="Q58" s="26">
        <v>7570</v>
      </c>
      <c r="R58" s="26">
        <v>13624</v>
      </c>
      <c r="S58" s="29" t="s">
        <v>72</v>
      </c>
      <c r="T58" s="30">
        <v>40503</v>
      </c>
      <c r="U58" s="30">
        <v>40547</v>
      </c>
      <c r="V58" s="30">
        <v>40544</v>
      </c>
      <c r="W58">
        <v>1712.9000244140625</v>
      </c>
      <c r="X58" s="26">
        <v>6269</v>
      </c>
      <c r="Y58" s="26" t="s">
        <v>72</v>
      </c>
      <c r="Z58" s="26" t="s">
        <v>72</v>
      </c>
      <c r="AA58" s="26" t="s">
        <v>71</v>
      </c>
      <c r="AB58" s="31" t="s">
        <v>72</v>
      </c>
      <c r="AC58" s="31" t="s">
        <v>72</v>
      </c>
      <c r="AD58" s="26">
        <v>1297.4201196793497</v>
      </c>
      <c r="AE58" s="26">
        <v>102</v>
      </c>
      <c r="AF58" s="26" t="s">
        <v>72</v>
      </c>
      <c r="AG58" s="26">
        <v>12608</v>
      </c>
      <c r="AH58" s="28">
        <v>1.7314E-2</v>
      </c>
      <c r="AI58">
        <v>65549</v>
      </c>
      <c r="AJ58" s="26">
        <v>19167</v>
      </c>
      <c r="AK58" s="28">
        <v>2.3591999999999998E-2</v>
      </c>
      <c r="AL58">
        <v>84018</v>
      </c>
      <c r="AM58" s="26">
        <v>30689</v>
      </c>
      <c r="AN58" s="28">
        <v>4.0973000000000002E-2</v>
      </c>
      <c r="AO58">
        <v>90130</v>
      </c>
      <c r="AP58" s="32">
        <v>64951.3671875</v>
      </c>
      <c r="AQ58" s="36">
        <v>8.4269210589743626E-2</v>
      </c>
      <c r="AR58" s="32">
        <f t="shared" si="3"/>
        <v>79867.017461884621</v>
      </c>
      <c r="AS58" s="32">
        <f t="shared" si="8"/>
        <v>2</v>
      </c>
      <c r="AT58" s="32">
        <f t="shared" si="9"/>
        <v>1</v>
      </c>
      <c r="AU58" s="32">
        <f t="shared" si="10"/>
        <v>1</v>
      </c>
      <c r="AV58" s="32">
        <f t="shared" si="0"/>
        <v>59470.545167690216</v>
      </c>
      <c r="AW58" s="32">
        <f t="shared" si="1"/>
        <v>7.7158281828860809E-2</v>
      </c>
      <c r="AX58" s="32">
        <f t="shared" si="2"/>
        <v>73127.561051398588</v>
      </c>
      <c r="AY58">
        <v>3</v>
      </c>
      <c r="AZ58" s="26">
        <v>1</v>
      </c>
      <c r="BA58" s="26">
        <v>6814.42</v>
      </c>
      <c r="BB58" s="26">
        <v>118.94</v>
      </c>
      <c r="BC58" s="26">
        <v>129.5</v>
      </c>
      <c r="BD58" s="26">
        <v>244.9</v>
      </c>
      <c r="BE58" s="28">
        <v>7.0000000000000007E-2</v>
      </c>
      <c r="BF58" s="28">
        <v>4.97</v>
      </c>
      <c r="BG58" s="28">
        <v>0.67</v>
      </c>
      <c r="BH58" s="28">
        <v>-12.06</v>
      </c>
      <c r="BI58" s="28">
        <v>0.11</v>
      </c>
      <c r="BJ58" s="28">
        <v>7.81</v>
      </c>
      <c r="BK58" s="28">
        <v>0.78</v>
      </c>
      <c r="BL58" s="28">
        <v>-3.09</v>
      </c>
      <c r="BM58" s="28">
        <v>0.08</v>
      </c>
      <c r="BN58" s="28">
        <v>6.09</v>
      </c>
      <c r="BO58" s="28">
        <v>0.75</v>
      </c>
      <c r="BP58" s="28">
        <v>-1.54</v>
      </c>
      <c r="BQ58" s="26">
        <v>44.703299999999999</v>
      </c>
      <c r="BR58" s="26">
        <v>1539.238525</v>
      </c>
      <c r="BS58" s="31">
        <f t="shared" si="7"/>
        <v>11.1111</v>
      </c>
    </row>
    <row r="59" spans="1:71">
      <c r="A59" s="26">
        <v>42127338100000</v>
      </c>
      <c r="B59" s="26" t="s">
        <v>9284</v>
      </c>
      <c r="C59" t="s">
        <v>259</v>
      </c>
      <c r="D59" s="26" t="s">
        <v>223</v>
      </c>
      <c r="E59" s="27" t="s">
        <v>196</v>
      </c>
      <c r="F59" t="s">
        <v>197</v>
      </c>
      <c r="G59" t="s">
        <v>67</v>
      </c>
      <c r="H59" t="s">
        <v>260</v>
      </c>
      <c r="I59" t="s">
        <v>261</v>
      </c>
      <c r="J59" t="s">
        <v>70</v>
      </c>
      <c r="K59" t="s">
        <v>9261</v>
      </c>
      <c r="L59">
        <v>28.56</v>
      </c>
      <c r="M59">
        <v>-99.628460000000004</v>
      </c>
      <c r="N59" s="28">
        <v>1798254.84</v>
      </c>
      <c r="O59" s="28">
        <v>264758.21000000002</v>
      </c>
      <c r="P59" s="26">
        <v>519</v>
      </c>
      <c r="Q59" s="26">
        <v>6898</v>
      </c>
      <c r="R59" s="26">
        <v>13413</v>
      </c>
      <c r="S59" s="29" t="s">
        <v>72</v>
      </c>
      <c r="T59" s="30">
        <v>40531</v>
      </c>
      <c r="U59" s="30">
        <v>40553</v>
      </c>
      <c r="V59" s="30">
        <v>40603</v>
      </c>
      <c r="W59">
        <v>0</v>
      </c>
      <c r="X59" s="26">
        <v>6703</v>
      </c>
      <c r="Y59" s="26" t="s">
        <v>72</v>
      </c>
      <c r="Z59" s="26" t="s">
        <v>72</v>
      </c>
      <c r="AA59" s="26" t="s">
        <v>71</v>
      </c>
      <c r="AB59" s="31" t="s">
        <v>72</v>
      </c>
      <c r="AC59" s="31" t="s">
        <v>72</v>
      </c>
      <c r="AD59" s="26">
        <v>1482.2314190922461</v>
      </c>
      <c r="AE59" s="26">
        <v>79</v>
      </c>
      <c r="AF59" s="26" t="s">
        <v>72</v>
      </c>
      <c r="AG59" s="26">
        <v>14141</v>
      </c>
      <c r="AH59" s="28">
        <v>1.7901E-2</v>
      </c>
      <c r="AI59">
        <v>139799</v>
      </c>
      <c r="AJ59" s="26">
        <v>19983</v>
      </c>
      <c r="AK59" s="28">
        <v>2.7071999999999999E-2</v>
      </c>
      <c r="AL59">
        <v>197554</v>
      </c>
      <c r="AM59" s="26">
        <v>26967</v>
      </c>
      <c r="AN59" s="28">
        <v>4.1991000000000001E-2</v>
      </c>
      <c r="AO59">
        <v>266598</v>
      </c>
      <c r="AP59" s="32">
        <v>34049.3359375</v>
      </c>
      <c r="AQ59" s="36">
        <v>5.0468995525789234E-2</v>
      </c>
      <c r="AR59" s="32">
        <f t="shared" si="3"/>
        <v>42982.348145564698</v>
      </c>
      <c r="AS59" s="32">
        <f t="shared" si="8"/>
        <v>1</v>
      </c>
      <c r="AT59" s="32">
        <f t="shared" si="9"/>
        <v>1</v>
      </c>
      <c r="AU59" s="32">
        <f t="shared" si="10"/>
        <v>1</v>
      </c>
      <c r="AV59" s="32">
        <f t="shared" si="0"/>
        <v>29157.56948847531</v>
      </c>
      <c r="AW59" s="32">
        <f t="shared" si="1"/>
        <v>4.3218265600183527E-2</v>
      </c>
      <c r="AX59" s="32">
        <f t="shared" si="2"/>
        <v>36807.202499707797</v>
      </c>
      <c r="AY59">
        <v>3</v>
      </c>
      <c r="AZ59" s="26">
        <v>1</v>
      </c>
      <c r="BA59" s="26">
        <v>6105.28</v>
      </c>
      <c r="BB59" s="26">
        <v>146.74</v>
      </c>
      <c r="BC59" s="26">
        <v>196.96</v>
      </c>
      <c r="BD59" s="26">
        <v>337.03</v>
      </c>
      <c r="BE59" s="28">
        <v>0.05</v>
      </c>
      <c r="BF59" s="28">
        <v>4.1399999999999997</v>
      </c>
      <c r="BG59" s="28">
        <v>0.46</v>
      </c>
      <c r="BH59" s="28">
        <v>-24.44</v>
      </c>
      <c r="BI59" s="28">
        <v>0.09</v>
      </c>
      <c r="BJ59" s="28">
        <v>6.36</v>
      </c>
      <c r="BK59" s="28">
        <v>0.64</v>
      </c>
      <c r="BL59" s="28">
        <v>-23.31</v>
      </c>
      <c r="BM59" s="28">
        <v>0.08</v>
      </c>
      <c r="BN59" s="28">
        <v>5.34</v>
      </c>
      <c r="BO59" s="28">
        <v>0.79</v>
      </c>
      <c r="BP59" s="28">
        <v>0.82</v>
      </c>
      <c r="BQ59" s="26">
        <v>32.698101000000001</v>
      </c>
      <c r="BR59" s="26">
        <v>1017.4729610000001</v>
      </c>
      <c r="BS59" s="31">
        <f t="shared" si="7"/>
        <v>11.344896</v>
      </c>
    </row>
    <row r="60" spans="1:71">
      <c r="A60" s="26">
        <v>42127338180000</v>
      </c>
      <c r="B60" s="26" t="s">
        <v>9283</v>
      </c>
      <c r="C60" t="s">
        <v>262</v>
      </c>
      <c r="D60" s="26" t="s">
        <v>223</v>
      </c>
      <c r="E60" s="27" t="s">
        <v>196</v>
      </c>
      <c r="F60" t="s">
        <v>197</v>
      </c>
      <c r="G60" t="s">
        <v>67</v>
      </c>
      <c r="H60" t="s">
        <v>241</v>
      </c>
      <c r="I60" t="s">
        <v>242</v>
      </c>
      <c r="J60" t="s">
        <v>76</v>
      </c>
      <c r="K60" t="s">
        <v>9261</v>
      </c>
      <c r="L60">
        <v>28.53021</v>
      </c>
      <c r="M60">
        <v>-99.630780000000001</v>
      </c>
      <c r="N60" s="28">
        <v>1797451.67</v>
      </c>
      <c r="O60" s="28">
        <v>253931.34</v>
      </c>
      <c r="P60" s="26">
        <v>488</v>
      </c>
      <c r="Q60" s="26">
        <v>6949</v>
      </c>
      <c r="R60" s="26">
        <v>13047</v>
      </c>
      <c r="S60" s="29" t="s">
        <v>72</v>
      </c>
      <c r="T60" s="30">
        <v>40530</v>
      </c>
      <c r="U60" s="30">
        <v>40611</v>
      </c>
      <c r="V60" s="30">
        <v>40603</v>
      </c>
      <c r="W60">
        <v>3702432</v>
      </c>
      <c r="X60" s="26">
        <v>6261</v>
      </c>
      <c r="Y60" s="26" t="s">
        <v>72</v>
      </c>
      <c r="Z60" s="26" t="s">
        <v>72</v>
      </c>
      <c r="AA60" s="26" t="s">
        <v>71</v>
      </c>
      <c r="AB60" s="31" t="s">
        <v>72</v>
      </c>
      <c r="AC60" s="31" t="s">
        <v>72</v>
      </c>
      <c r="AD60" s="26">
        <v>265.72354211663065</v>
      </c>
      <c r="AE60" s="26">
        <v>302</v>
      </c>
      <c r="AF60" s="26" t="s">
        <v>72</v>
      </c>
      <c r="AG60" s="26">
        <v>15467</v>
      </c>
      <c r="AH60" s="28">
        <v>4.2649999999999997E-3</v>
      </c>
      <c r="AI60">
        <v>13808</v>
      </c>
      <c r="AJ60" s="26">
        <v>28246</v>
      </c>
      <c r="AK60" s="28">
        <v>6.4910000000000002E-3</v>
      </c>
      <c r="AL60">
        <v>17088</v>
      </c>
      <c r="AM60" s="26">
        <v>44596</v>
      </c>
      <c r="AN60" s="28">
        <v>1.155E-2</v>
      </c>
      <c r="AO60">
        <v>19293</v>
      </c>
      <c r="AP60" s="32">
        <v>79834.1484375</v>
      </c>
      <c r="AQ60" s="36">
        <v>2.1213812704677374E-2</v>
      </c>
      <c r="AR60" s="32">
        <f t="shared" si="3"/>
        <v>83588.993286227895</v>
      </c>
      <c r="AS60" s="32">
        <f t="shared" si="8"/>
        <v>2</v>
      </c>
      <c r="AT60" s="32">
        <f t="shared" si="9"/>
        <v>1</v>
      </c>
      <c r="AU60" s="32">
        <f t="shared" si="10"/>
        <v>1</v>
      </c>
      <c r="AV60" s="32">
        <f t="shared" si="0"/>
        <v>73190.86600083852</v>
      </c>
      <c r="AW60" s="32">
        <f t="shared" si="1"/>
        <v>1.9448536164326485E-2</v>
      </c>
      <c r="AX60" s="32">
        <f t="shared" si="2"/>
        <v>76633.256901924309</v>
      </c>
      <c r="AY60">
        <v>3</v>
      </c>
      <c r="AZ60" s="26">
        <v>1</v>
      </c>
      <c r="BA60" s="26">
        <v>6086.88</v>
      </c>
      <c r="BB60" s="26">
        <v>192.91</v>
      </c>
      <c r="BC60" s="26">
        <v>134.71</v>
      </c>
      <c r="BD60" s="26">
        <v>328.34</v>
      </c>
      <c r="BE60" s="28">
        <v>0.05</v>
      </c>
      <c r="BF60" s="28">
        <v>4.2</v>
      </c>
      <c r="BG60" s="28">
        <v>0.51</v>
      </c>
      <c r="BH60" s="28">
        <v>-21.16</v>
      </c>
      <c r="BI60" s="28">
        <v>0.09</v>
      </c>
      <c r="BJ60" s="28">
        <v>6.49</v>
      </c>
      <c r="BK60" s="28">
        <v>0.68</v>
      </c>
      <c r="BL60" s="28">
        <v>-21.24</v>
      </c>
      <c r="BM60" s="28">
        <v>0.08</v>
      </c>
      <c r="BN60" s="28">
        <v>5.39</v>
      </c>
      <c r="BO60" s="28">
        <v>0.79</v>
      </c>
      <c r="BP60" s="28">
        <v>0.84</v>
      </c>
      <c r="BQ60" s="26">
        <v>41.517699999999998</v>
      </c>
      <c r="BR60" s="26">
        <v>820.03301999999996</v>
      </c>
      <c r="BS60" s="31">
        <f t="shared" si="7"/>
        <v>8.2442520000000012</v>
      </c>
    </row>
    <row r="61" spans="1:71">
      <c r="A61" s="26">
        <v>42127338190000</v>
      </c>
      <c r="B61" s="26" t="s">
        <v>9283</v>
      </c>
      <c r="C61" t="s">
        <v>263</v>
      </c>
      <c r="D61" s="26" t="s">
        <v>207</v>
      </c>
      <c r="E61" s="27" t="s">
        <v>196</v>
      </c>
      <c r="F61" t="s">
        <v>197</v>
      </c>
      <c r="G61" t="s">
        <v>67</v>
      </c>
      <c r="H61" t="s">
        <v>217</v>
      </c>
      <c r="I61" t="s">
        <v>218</v>
      </c>
      <c r="J61" t="s">
        <v>158</v>
      </c>
      <c r="K61" t="s">
        <v>9261</v>
      </c>
      <c r="L61">
        <v>28.388549999999999</v>
      </c>
      <c r="M61">
        <v>-99.552109999999999</v>
      </c>
      <c r="N61" s="28">
        <v>1822469.87</v>
      </c>
      <c r="O61" s="28">
        <v>202298.99</v>
      </c>
      <c r="P61" s="26">
        <v>486.5</v>
      </c>
      <c r="Q61" s="26">
        <v>7496</v>
      </c>
      <c r="R61" s="26">
        <v>13538</v>
      </c>
      <c r="S61" s="29" t="s">
        <v>72</v>
      </c>
      <c r="T61" s="30">
        <v>40518</v>
      </c>
      <c r="U61" s="30">
        <v>40587</v>
      </c>
      <c r="V61" s="30">
        <v>40575</v>
      </c>
      <c r="W61">
        <v>2455.5</v>
      </c>
      <c r="X61" s="26">
        <v>6285</v>
      </c>
      <c r="Y61" s="26" t="s">
        <v>72</v>
      </c>
      <c r="Z61" s="26" t="s">
        <v>72</v>
      </c>
      <c r="AA61" s="26" t="s">
        <v>71</v>
      </c>
      <c r="AB61" s="31" t="s">
        <v>72</v>
      </c>
      <c r="AC61" s="31" t="s">
        <v>72</v>
      </c>
      <c r="AD61" s="26">
        <v>890.8466312056737</v>
      </c>
      <c r="AE61" s="26">
        <v>485</v>
      </c>
      <c r="AF61" s="26" t="s">
        <v>72</v>
      </c>
      <c r="AG61" s="26">
        <v>36242</v>
      </c>
      <c r="AH61" s="28">
        <v>3.9488000000000002E-2</v>
      </c>
      <c r="AI61">
        <v>38931</v>
      </c>
      <c r="AJ61" s="26">
        <v>54482</v>
      </c>
      <c r="AK61" s="28">
        <v>5.1552000000000001E-2</v>
      </c>
      <c r="AL61">
        <v>53939</v>
      </c>
      <c r="AM61" s="26">
        <v>75784</v>
      </c>
      <c r="AN61" s="28">
        <v>6.6841999999999999E-2</v>
      </c>
      <c r="AO61">
        <v>60550</v>
      </c>
      <c r="AP61" s="32">
        <v>106413.8828125</v>
      </c>
      <c r="AQ61" s="36">
        <v>9.4798449017030967E-2</v>
      </c>
      <c r="AR61" s="32">
        <f t="shared" si="3"/>
        <v>123193.20828851448</v>
      </c>
      <c r="AS61" s="32">
        <f t="shared" si="8"/>
        <v>2</v>
      </c>
      <c r="AT61" s="32">
        <f t="shared" si="9"/>
        <v>1</v>
      </c>
      <c r="AU61" s="32">
        <f t="shared" si="10"/>
        <v>2</v>
      </c>
      <c r="AV61" s="32">
        <f t="shared" si="0"/>
        <v>97186.266880469382</v>
      </c>
      <c r="AW61" s="32">
        <f t="shared" si="1"/>
        <v>8.6578058449921683E-2</v>
      </c>
      <c r="AX61" s="32">
        <f t="shared" si="2"/>
        <v>112510.5832261055</v>
      </c>
      <c r="AY61">
        <v>3</v>
      </c>
      <c r="AZ61" s="26">
        <v>1</v>
      </c>
      <c r="BA61" s="26">
        <v>6830.43</v>
      </c>
      <c r="BB61" s="26">
        <v>119.62</v>
      </c>
      <c r="BC61" s="26">
        <v>128.12</v>
      </c>
      <c r="BD61" s="26">
        <v>244.27</v>
      </c>
      <c r="BE61" s="28">
        <v>7.0000000000000007E-2</v>
      </c>
      <c r="BF61" s="28">
        <v>4.9800000000000004</v>
      </c>
      <c r="BG61" s="28">
        <v>0.67</v>
      </c>
      <c r="BH61" s="28">
        <v>-11.9</v>
      </c>
      <c r="BI61" s="28">
        <v>0.11</v>
      </c>
      <c r="BJ61" s="28">
        <v>7.83</v>
      </c>
      <c r="BK61" s="28">
        <v>0.78</v>
      </c>
      <c r="BL61" s="28">
        <v>-2.69</v>
      </c>
      <c r="BM61" s="28">
        <v>0.08</v>
      </c>
      <c r="BN61" s="28">
        <v>6.1</v>
      </c>
      <c r="BO61" s="28">
        <v>0.75</v>
      </c>
      <c r="BP61" s="28">
        <v>-1.54</v>
      </c>
      <c r="BQ61" s="26">
        <v>45.222099</v>
      </c>
      <c r="BR61" s="26">
        <v>1595.6593009999999</v>
      </c>
      <c r="BS61" s="31">
        <f t="shared" si="7"/>
        <v>10.992696</v>
      </c>
    </row>
    <row r="62" spans="1:71">
      <c r="A62" s="26">
        <v>42127338300000</v>
      </c>
      <c r="B62" s="26" t="s">
        <v>9281</v>
      </c>
      <c r="C62" t="s">
        <v>264</v>
      </c>
      <c r="D62" s="26" t="s">
        <v>223</v>
      </c>
      <c r="E62" s="27" t="s">
        <v>196</v>
      </c>
      <c r="F62" t="s">
        <v>197</v>
      </c>
      <c r="G62" t="s">
        <v>67</v>
      </c>
      <c r="H62" t="s">
        <v>265</v>
      </c>
      <c r="I62" t="s">
        <v>266</v>
      </c>
      <c r="J62" t="s">
        <v>267</v>
      </c>
      <c r="K62" t="s">
        <v>9261</v>
      </c>
      <c r="L62">
        <v>28.52169</v>
      </c>
      <c r="M62">
        <v>-99.418049999999994</v>
      </c>
      <c r="N62" s="28">
        <v>1865749.48</v>
      </c>
      <c r="O62" s="28">
        <v>250527.35</v>
      </c>
      <c r="P62" s="26">
        <v>464</v>
      </c>
      <c r="Q62" s="26">
        <v>7408</v>
      </c>
      <c r="R62" s="26">
        <v>12941</v>
      </c>
      <c r="S62" s="29" t="s">
        <v>72</v>
      </c>
      <c r="T62" s="30">
        <v>40546</v>
      </c>
      <c r="U62" s="30">
        <v>40645</v>
      </c>
      <c r="V62" s="30">
        <v>40634</v>
      </c>
      <c r="W62" t="s">
        <v>72</v>
      </c>
      <c r="X62" s="26">
        <v>5589</v>
      </c>
      <c r="Y62" s="26" t="s">
        <v>72</v>
      </c>
      <c r="Z62" s="26" t="s">
        <v>72</v>
      </c>
      <c r="AA62" s="26" t="s">
        <v>71</v>
      </c>
      <c r="AB62" s="31" t="s">
        <v>72</v>
      </c>
      <c r="AC62" s="31" t="s">
        <v>72</v>
      </c>
      <c r="AD62" s="26">
        <v>762.47176158391619</v>
      </c>
      <c r="AE62" s="26" t="s">
        <v>72</v>
      </c>
      <c r="AF62" s="26" t="s">
        <v>72</v>
      </c>
      <c r="AG62" s="26">
        <v>44894</v>
      </c>
      <c r="AH62" s="28">
        <v>1.6667999999999999E-2</v>
      </c>
      <c r="AI62">
        <v>6953</v>
      </c>
      <c r="AJ62" s="26">
        <v>67368</v>
      </c>
      <c r="AK62" s="28">
        <v>3.8865999999999998E-2</v>
      </c>
      <c r="AL62">
        <v>11036</v>
      </c>
      <c r="AM62" s="26">
        <v>99236</v>
      </c>
      <c r="AN62" s="28">
        <v>7.7001E-2</v>
      </c>
      <c r="AO62">
        <v>13977</v>
      </c>
      <c r="AP62" s="32">
        <v>120507.8125</v>
      </c>
      <c r="AQ62" s="36">
        <v>9.1883804081499279E-2</v>
      </c>
      <c r="AR62" s="32">
        <f t="shared" si="3"/>
        <v>136771.24582242538</v>
      </c>
      <c r="AS62" s="32">
        <f t="shared" si="8"/>
        <v>3</v>
      </c>
      <c r="AT62" s="32">
        <f t="shared" si="9"/>
        <v>1</v>
      </c>
      <c r="AU62" s="32">
        <f t="shared" si="10"/>
        <v>2</v>
      </c>
      <c r="AV62" s="32">
        <f t="shared" si="0"/>
        <v>123763.61491322239</v>
      </c>
      <c r="AW62" s="32">
        <f t="shared" si="1"/>
        <v>9.4366261482878133E-2</v>
      </c>
      <c r="AX62" s="32">
        <f t="shared" si="2"/>
        <v>140466.44319569183</v>
      </c>
      <c r="AY62">
        <v>3</v>
      </c>
      <c r="AZ62" s="26">
        <v>1</v>
      </c>
      <c r="BA62" s="26">
        <v>6915.83</v>
      </c>
      <c r="BB62" s="26">
        <v>73.510000000000005</v>
      </c>
      <c r="BC62" s="26">
        <v>110.71</v>
      </c>
      <c r="BD62" s="26">
        <v>197.43</v>
      </c>
      <c r="BE62" s="28">
        <v>0.05</v>
      </c>
      <c r="BF62" s="28">
        <v>4.6100000000000003</v>
      </c>
      <c r="BG62" s="28">
        <v>0.47</v>
      </c>
      <c r="BH62" s="28">
        <v>-64.37</v>
      </c>
      <c r="BI62" s="28">
        <v>0.09</v>
      </c>
      <c r="BJ62" s="28">
        <v>7.48</v>
      </c>
      <c r="BK62" s="28">
        <v>0.66</v>
      </c>
      <c r="BL62" s="28">
        <v>-14.37</v>
      </c>
      <c r="BM62" s="28">
        <v>0.08</v>
      </c>
      <c r="BN62" s="28">
        <v>6.43</v>
      </c>
      <c r="BO62" s="28">
        <v>0.77</v>
      </c>
      <c r="BP62" s="28">
        <v>-4.57</v>
      </c>
      <c r="BQ62" s="26">
        <v>39.092700000000001</v>
      </c>
      <c r="BR62" s="26">
        <v>1020.0713500000001</v>
      </c>
      <c r="BS62" s="31">
        <f t="shared" si="7"/>
        <v>6.576174</v>
      </c>
    </row>
    <row r="63" spans="1:71">
      <c r="A63" s="26">
        <v>42127338320000</v>
      </c>
      <c r="B63" s="26" t="s">
        <v>9284</v>
      </c>
      <c r="C63" t="s">
        <v>268</v>
      </c>
      <c r="D63" s="26" t="s">
        <v>223</v>
      </c>
      <c r="E63" s="27" t="s">
        <v>196</v>
      </c>
      <c r="F63" t="s">
        <v>197</v>
      </c>
      <c r="G63" t="s">
        <v>67</v>
      </c>
      <c r="H63" t="s">
        <v>269</v>
      </c>
      <c r="I63" t="s">
        <v>270</v>
      </c>
      <c r="J63" t="s">
        <v>70</v>
      </c>
      <c r="K63" t="s">
        <v>9261</v>
      </c>
      <c r="L63">
        <v>28.602129999999999</v>
      </c>
      <c r="M63">
        <v>-99.750050000000002</v>
      </c>
      <c r="N63" s="28">
        <v>1759321.34</v>
      </c>
      <c r="O63" s="28">
        <v>280305.5</v>
      </c>
      <c r="P63" s="26">
        <v>559</v>
      </c>
      <c r="Q63" s="26">
        <v>6795</v>
      </c>
      <c r="R63" s="26">
        <v>14078</v>
      </c>
      <c r="S63" s="29" t="s">
        <v>72</v>
      </c>
      <c r="T63" s="30">
        <v>40552</v>
      </c>
      <c r="U63" s="30">
        <v>40626</v>
      </c>
      <c r="V63" s="30">
        <v>40634</v>
      </c>
      <c r="W63">
        <v>0</v>
      </c>
      <c r="X63" s="26">
        <v>5740</v>
      </c>
      <c r="Y63" s="26" t="s">
        <v>72</v>
      </c>
      <c r="Z63" s="26" t="s">
        <v>72</v>
      </c>
      <c r="AA63" s="26" t="s">
        <v>71</v>
      </c>
      <c r="AB63" s="31" t="s">
        <v>72</v>
      </c>
      <c r="AC63" s="31" t="s">
        <v>72</v>
      </c>
      <c r="AD63" s="26">
        <v>564.32418890141548</v>
      </c>
      <c r="AE63" s="26">
        <v>592</v>
      </c>
      <c r="AF63" s="26" t="s">
        <v>72</v>
      </c>
      <c r="AG63" s="26">
        <v>30662</v>
      </c>
      <c r="AH63" s="28">
        <v>2.2269000000000001E-2</v>
      </c>
      <c r="AI63">
        <v>25587</v>
      </c>
      <c r="AJ63" s="26">
        <v>57529</v>
      </c>
      <c r="AK63" s="28">
        <v>3.5015999999999999E-2</v>
      </c>
      <c r="AL63">
        <v>48006</v>
      </c>
      <c r="AM63" s="26">
        <v>94495</v>
      </c>
      <c r="AN63" s="28">
        <v>5.3312999999999999E-2</v>
      </c>
      <c r="AO63">
        <v>78853</v>
      </c>
      <c r="AP63" s="32">
        <v>202853.1875</v>
      </c>
      <c r="AQ63" s="36">
        <v>0.11447496050200424</v>
      </c>
      <c r="AR63" s="32">
        <f t="shared" si="3"/>
        <v>223115.25550885475</v>
      </c>
      <c r="AS63" s="32">
        <f t="shared" si="8"/>
        <v>4</v>
      </c>
      <c r="AT63" s="32">
        <f t="shared" si="9"/>
        <v>1</v>
      </c>
      <c r="AU63" s="32">
        <f t="shared" si="10"/>
        <v>3</v>
      </c>
      <c r="AV63" s="32">
        <f t="shared" si="0"/>
        <v>202853.1875</v>
      </c>
      <c r="AW63" s="32">
        <f t="shared" si="1"/>
        <v>0.11447496050200424</v>
      </c>
      <c r="AX63" s="32">
        <f t="shared" si="2"/>
        <v>223115.25550885472</v>
      </c>
      <c r="AY63">
        <v>3</v>
      </c>
      <c r="AZ63" s="26">
        <v>1</v>
      </c>
      <c r="BA63" s="26">
        <v>5862.01</v>
      </c>
      <c r="BB63" s="26">
        <v>305.56</v>
      </c>
      <c r="BC63" s="26">
        <v>89.88</v>
      </c>
      <c r="BD63" s="26">
        <v>395.95</v>
      </c>
      <c r="BE63" s="28">
        <v>0.04</v>
      </c>
      <c r="BF63" s="28">
        <v>3.62</v>
      </c>
      <c r="BG63" s="28">
        <v>0.45</v>
      </c>
      <c r="BH63" s="28">
        <v>-4.47</v>
      </c>
      <c r="BI63" s="28">
        <v>0.08</v>
      </c>
      <c r="BJ63" s="28">
        <v>5.47</v>
      </c>
      <c r="BK63" s="28">
        <v>0.65</v>
      </c>
      <c r="BL63" s="28">
        <v>-20.73</v>
      </c>
      <c r="BM63" s="28">
        <v>0.08</v>
      </c>
      <c r="BN63" s="28">
        <v>4.5199999999999996</v>
      </c>
      <c r="BO63" s="28">
        <v>0.8</v>
      </c>
      <c r="BP63" s="28">
        <v>2.14</v>
      </c>
      <c r="BQ63" s="26">
        <v>40.526901000000002</v>
      </c>
      <c r="BR63" s="26">
        <v>1418.472534</v>
      </c>
      <c r="BS63" s="31">
        <f t="shared" si="7"/>
        <v>4.6737600000000006</v>
      </c>
    </row>
    <row r="64" spans="1:71">
      <c r="A64" s="26">
        <v>42127338360000</v>
      </c>
      <c r="B64" s="26" t="s">
        <v>9283</v>
      </c>
      <c r="C64" t="s">
        <v>271</v>
      </c>
      <c r="D64" s="26" t="s">
        <v>223</v>
      </c>
      <c r="E64" s="27" t="s">
        <v>196</v>
      </c>
      <c r="F64" t="s">
        <v>197</v>
      </c>
      <c r="G64" t="s">
        <v>67</v>
      </c>
      <c r="H64" t="s">
        <v>272</v>
      </c>
      <c r="I64" t="s">
        <v>273</v>
      </c>
      <c r="J64" t="s">
        <v>70</v>
      </c>
      <c r="K64" t="s">
        <v>9261</v>
      </c>
      <c r="L64">
        <v>28.548120000000001</v>
      </c>
      <c r="M64">
        <v>-99.578000000000003</v>
      </c>
      <c r="N64" s="28">
        <v>1814431.78</v>
      </c>
      <c r="O64" s="28">
        <v>260355.39</v>
      </c>
      <c r="P64" s="26">
        <v>488</v>
      </c>
      <c r="Q64" s="26">
        <v>6896</v>
      </c>
      <c r="R64" s="26">
        <v>13984</v>
      </c>
      <c r="S64" s="29" t="s">
        <v>72</v>
      </c>
      <c r="T64" s="30">
        <v>40558</v>
      </c>
      <c r="U64" s="30">
        <v>40580</v>
      </c>
      <c r="V64" s="30">
        <v>40634</v>
      </c>
      <c r="W64">
        <v>1972.5</v>
      </c>
      <c r="X64" s="26">
        <v>6764</v>
      </c>
      <c r="Y64" s="26" t="s">
        <v>72</v>
      </c>
      <c r="Z64" s="26" t="s">
        <v>72</v>
      </c>
      <c r="AA64" s="26" t="s">
        <v>71</v>
      </c>
      <c r="AB64" s="31" t="s">
        <v>72</v>
      </c>
      <c r="AC64" s="31" t="s">
        <v>72</v>
      </c>
      <c r="AD64" s="26">
        <v>682.19406876323933</v>
      </c>
      <c r="AE64" s="26" t="s">
        <v>72</v>
      </c>
      <c r="AF64" s="26" t="s">
        <v>72</v>
      </c>
      <c r="AG64" s="26">
        <v>22819</v>
      </c>
      <c r="AH64" s="28">
        <v>1.8704999999999999E-2</v>
      </c>
      <c r="AI64">
        <v>46093</v>
      </c>
      <c r="AJ64" s="26">
        <v>33607</v>
      </c>
      <c r="AK64" s="28">
        <v>2.2497E-2</v>
      </c>
      <c r="AL64">
        <v>67884</v>
      </c>
      <c r="AM64" s="26">
        <v>48845</v>
      </c>
      <c r="AN64" s="28">
        <v>3.3493000000000002E-2</v>
      </c>
      <c r="AO64">
        <v>98663</v>
      </c>
      <c r="AP64" s="32">
        <v>71360.640625</v>
      </c>
      <c r="AQ64" s="36">
        <v>4.8681805777520057E-2</v>
      </c>
      <c r="AR64" s="32">
        <f t="shared" si="3"/>
        <v>79977.320247621043</v>
      </c>
      <c r="AS64" s="32">
        <f t="shared" si="8"/>
        <v>2</v>
      </c>
      <c r="AT64" s="32">
        <f t="shared" si="9"/>
        <v>1</v>
      </c>
      <c r="AU64" s="32">
        <f t="shared" si="10"/>
        <v>1</v>
      </c>
      <c r="AV64" s="32">
        <f t="shared" si="0"/>
        <v>60557.373918908925</v>
      </c>
      <c r="AW64" s="32">
        <f t="shared" si="1"/>
        <v>4.1311881307357357E-2</v>
      </c>
      <c r="AX64" s="32">
        <f t="shared" si="2"/>
        <v>67869.576910311182</v>
      </c>
      <c r="AY64">
        <v>3</v>
      </c>
      <c r="AZ64" s="26">
        <v>1</v>
      </c>
      <c r="BA64" s="26">
        <v>6223.75</v>
      </c>
      <c r="BB64" s="26">
        <v>247.35</v>
      </c>
      <c r="BC64" s="26">
        <v>49.55</v>
      </c>
      <c r="BD64" s="26">
        <v>296.86</v>
      </c>
      <c r="BE64" s="28">
        <v>0.05</v>
      </c>
      <c r="BF64" s="28">
        <v>4.32</v>
      </c>
      <c r="BG64" s="28">
        <v>0.46</v>
      </c>
      <c r="BH64" s="28">
        <v>-36.369999999999997</v>
      </c>
      <c r="BI64" s="28">
        <v>0.09</v>
      </c>
      <c r="BJ64" s="28">
        <v>6.72</v>
      </c>
      <c r="BK64" s="28">
        <v>0.64</v>
      </c>
      <c r="BL64" s="28">
        <v>-22.77</v>
      </c>
      <c r="BM64" s="28">
        <v>0.08</v>
      </c>
      <c r="BN64" s="28">
        <v>5.66</v>
      </c>
      <c r="BO64" s="28">
        <v>0.78</v>
      </c>
      <c r="BP64" s="28">
        <v>-0.59</v>
      </c>
      <c r="BQ64" s="26">
        <v>39.134399000000002</v>
      </c>
      <c r="BR64" s="26">
        <v>844.94879100000003</v>
      </c>
      <c r="BS64" s="31">
        <f t="shared" si="7"/>
        <v>2.8540799999999997</v>
      </c>
    </row>
    <row r="65" spans="1:71">
      <c r="A65" s="26">
        <v>42127338590000</v>
      </c>
      <c r="B65" s="26" t="s">
        <v>9283</v>
      </c>
      <c r="C65" t="s">
        <v>274</v>
      </c>
      <c r="D65" s="26" t="s">
        <v>207</v>
      </c>
      <c r="E65" s="27" t="s">
        <v>196</v>
      </c>
      <c r="F65" t="s">
        <v>197</v>
      </c>
      <c r="G65" t="s">
        <v>67</v>
      </c>
      <c r="H65" t="s">
        <v>211</v>
      </c>
      <c r="I65" t="s">
        <v>212</v>
      </c>
      <c r="J65" t="s">
        <v>85</v>
      </c>
      <c r="K65" t="s">
        <v>9261</v>
      </c>
      <c r="L65">
        <v>28.403855556</v>
      </c>
      <c r="M65">
        <v>-99.533488888999997</v>
      </c>
      <c r="N65" s="28">
        <v>1828482.8</v>
      </c>
      <c r="O65" s="28">
        <v>207836.02</v>
      </c>
      <c r="P65" s="26">
        <v>489</v>
      </c>
      <c r="Q65" s="26">
        <v>7453</v>
      </c>
      <c r="R65" s="26">
        <v>13107</v>
      </c>
      <c r="S65" s="29" t="s">
        <v>72</v>
      </c>
      <c r="T65" s="30">
        <v>40613</v>
      </c>
      <c r="U65" s="30">
        <v>40673</v>
      </c>
      <c r="V65" s="30">
        <v>40664</v>
      </c>
      <c r="W65">
        <v>2146</v>
      </c>
      <c r="X65" s="26">
        <v>6038</v>
      </c>
      <c r="Y65" s="26" t="s">
        <v>72</v>
      </c>
      <c r="Z65" s="26" t="s">
        <v>72</v>
      </c>
      <c r="AA65" s="26" t="s">
        <v>71</v>
      </c>
      <c r="AB65" s="31" t="s">
        <v>72</v>
      </c>
      <c r="AC65" s="31" t="s">
        <v>72</v>
      </c>
      <c r="AD65" s="26">
        <v>951.54312085376409</v>
      </c>
      <c r="AE65" s="26" t="s">
        <v>72</v>
      </c>
      <c r="AF65" s="26" t="s">
        <v>72</v>
      </c>
      <c r="AG65" s="26">
        <v>2754</v>
      </c>
      <c r="AH65" s="28">
        <v>1.732E-3</v>
      </c>
      <c r="AI65">
        <v>3798</v>
      </c>
      <c r="AJ65" s="26">
        <v>9078</v>
      </c>
      <c r="AK65" s="28">
        <v>7.6280000000000002E-3</v>
      </c>
      <c r="AL65">
        <v>7045</v>
      </c>
      <c r="AM65" s="26">
        <v>23346</v>
      </c>
      <c r="AN65" s="28">
        <v>2.2379E-2</v>
      </c>
      <c r="AO65">
        <v>7756</v>
      </c>
      <c r="AP65" s="32">
        <v>70071.390625</v>
      </c>
      <c r="AQ65" s="36">
        <v>6.6675949717875688E-2</v>
      </c>
      <c r="AR65" s="32">
        <f t="shared" si="3"/>
        <v>81873.033725064</v>
      </c>
      <c r="AS65" s="32">
        <f t="shared" si="8"/>
        <v>2</v>
      </c>
      <c r="AT65" s="32">
        <f t="shared" si="9"/>
        <v>1</v>
      </c>
      <c r="AU65" s="32">
        <f t="shared" si="10"/>
        <v>1</v>
      </c>
      <c r="AV65" s="32">
        <f t="shared" si="0"/>
        <v>66613.080852517392</v>
      </c>
      <c r="AW65" s="32">
        <f t="shared" si="1"/>
        <v>6.3385218844088514E-2</v>
      </c>
      <c r="AX65" s="32">
        <f t="shared" si="2"/>
        <v>77832.264587921061</v>
      </c>
      <c r="AY65">
        <v>3</v>
      </c>
      <c r="AZ65" s="26">
        <v>1</v>
      </c>
      <c r="BA65" s="26">
        <v>6906.5</v>
      </c>
      <c r="BB65" s="26">
        <v>111.88</v>
      </c>
      <c r="BC65" s="26">
        <v>128.68</v>
      </c>
      <c r="BD65" s="26">
        <v>239.07</v>
      </c>
      <c r="BE65" s="28">
        <v>7.0000000000000007E-2</v>
      </c>
      <c r="BF65" s="28">
        <v>4.97</v>
      </c>
      <c r="BG65" s="28">
        <v>0.66</v>
      </c>
      <c r="BH65" s="28">
        <v>-14.54</v>
      </c>
      <c r="BI65" s="28">
        <v>0.11</v>
      </c>
      <c r="BJ65" s="28">
        <v>7.71</v>
      </c>
      <c r="BK65" s="28">
        <v>0.78</v>
      </c>
      <c r="BL65" s="28">
        <v>-4.75</v>
      </c>
      <c r="BM65" s="28">
        <v>0.08</v>
      </c>
      <c r="BN65" s="28">
        <v>6.1</v>
      </c>
      <c r="BO65" s="28">
        <v>0.76</v>
      </c>
      <c r="BP65" s="28">
        <v>-2.36</v>
      </c>
      <c r="BQ65" s="26">
        <v>45.871600999999998</v>
      </c>
      <c r="BR65" s="26">
        <v>1590.4753410000001</v>
      </c>
      <c r="BS65" s="31">
        <f t="shared" si="7"/>
        <v>11.040744</v>
      </c>
    </row>
    <row r="66" spans="1:71">
      <c r="A66" s="26">
        <v>42127339020000</v>
      </c>
      <c r="B66" s="26" t="s">
        <v>9283</v>
      </c>
      <c r="C66" t="s">
        <v>275</v>
      </c>
      <c r="D66" s="26" t="s">
        <v>195</v>
      </c>
      <c r="E66" s="27" t="s">
        <v>196</v>
      </c>
      <c r="F66" t="s">
        <v>197</v>
      </c>
      <c r="G66" t="s">
        <v>67</v>
      </c>
      <c r="H66" t="s">
        <v>276</v>
      </c>
      <c r="I66" t="s">
        <v>277</v>
      </c>
      <c r="J66" t="s">
        <v>278</v>
      </c>
      <c r="K66" t="s">
        <v>9261</v>
      </c>
      <c r="L66">
        <v>28.370899999999999</v>
      </c>
      <c r="M66">
        <v>-99.833039999999997</v>
      </c>
      <c r="N66" s="28">
        <v>1732092.81</v>
      </c>
      <c r="O66" s="28">
        <v>196416.79</v>
      </c>
      <c r="P66" s="26">
        <v>605</v>
      </c>
      <c r="Q66" s="26">
        <v>6783</v>
      </c>
      <c r="R66" s="26">
        <v>12606</v>
      </c>
      <c r="S66" s="29" t="s">
        <v>72</v>
      </c>
      <c r="T66" s="30">
        <v>40613</v>
      </c>
      <c r="U66" s="30">
        <v>40648</v>
      </c>
      <c r="V66" s="30">
        <v>40634</v>
      </c>
      <c r="W66">
        <v>3303000</v>
      </c>
      <c r="X66" s="26">
        <v>6096</v>
      </c>
      <c r="Y66" s="26" t="s">
        <v>72</v>
      </c>
      <c r="Z66" s="26" t="s">
        <v>72</v>
      </c>
      <c r="AA66" s="26" t="s">
        <v>71</v>
      </c>
      <c r="AB66" s="31" t="s">
        <v>72</v>
      </c>
      <c r="AC66" s="31" t="s">
        <v>72</v>
      </c>
      <c r="AD66" s="26">
        <v>0</v>
      </c>
      <c r="AE66" s="26">
        <v>15</v>
      </c>
      <c r="AF66" s="26" t="s">
        <v>72</v>
      </c>
      <c r="AG66" s="26">
        <v>2209</v>
      </c>
      <c r="AH66" s="28" t="s">
        <v>72</v>
      </c>
      <c r="AI66" t="s">
        <v>72</v>
      </c>
      <c r="AJ66" s="26">
        <v>2209</v>
      </c>
      <c r="AK66" s="28" t="s">
        <v>72</v>
      </c>
      <c r="AL66" t="s">
        <v>72</v>
      </c>
      <c r="AM66" s="26">
        <v>2209</v>
      </c>
      <c r="AN66" s="28" t="s">
        <v>72</v>
      </c>
      <c r="AO66" t="s">
        <v>72</v>
      </c>
      <c r="AP66" s="32">
        <v>99010.6953125</v>
      </c>
      <c r="AQ66" s="36">
        <v>0</v>
      </c>
      <c r="AR66" s="32">
        <f t="shared" si="3"/>
        <v>99010.6953125</v>
      </c>
      <c r="AS66" s="32">
        <f t="shared" si="8"/>
        <v>2</v>
      </c>
      <c r="AT66" s="32">
        <f t="shared" si="9"/>
        <v>1</v>
      </c>
      <c r="AU66" s="32">
        <f t="shared" si="10"/>
        <v>1</v>
      </c>
      <c r="AV66" s="32">
        <f t="shared" si="0"/>
        <v>93228.574654486554</v>
      </c>
      <c r="AW66" s="32">
        <f t="shared" si="1"/>
        <v>0</v>
      </c>
      <c r="AX66" s="32">
        <f t="shared" si="2"/>
        <v>93228.574654486554</v>
      </c>
      <c r="AY66">
        <v>3</v>
      </c>
      <c r="AZ66" s="26">
        <v>1</v>
      </c>
      <c r="BA66" s="26">
        <v>6085.84</v>
      </c>
      <c r="BB66" s="26">
        <v>255.95</v>
      </c>
      <c r="BC66" s="26">
        <v>143.91999999999999</v>
      </c>
      <c r="BD66" s="26">
        <v>400.18</v>
      </c>
      <c r="BE66" s="28">
        <v>7.0000000000000007E-2</v>
      </c>
      <c r="BF66" s="28">
        <v>3.49</v>
      </c>
      <c r="BG66" s="28">
        <v>0.7</v>
      </c>
      <c r="BH66" s="28">
        <v>2.72</v>
      </c>
      <c r="BI66" s="28">
        <v>0.11</v>
      </c>
      <c r="BJ66" s="28">
        <v>7.7</v>
      </c>
      <c r="BK66" s="28">
        <v>0.78</v>
      </c>
      <c r="BL66" s="28">
        <v>4.2</v>
      </c>
      <c r="BM66" s="28">
        <v>0.08</v>
      </c>
      <c r="BN66" s="28">
        <v>5.4</v>
      </c>
      <c r="BO66" s="28">
        <v>0.72</v>
      </c>
      <c r="BP66" s="28">
        <v>2.73</v>
      </c>
      <c r="BQ66" s="26">
        <v>48.860401000000003</v>
      </c>
      <c r="BR66" s="26">
        <v>3913.8403320000002</v>
      </c>
      <c r="BS66" s="31">
        <f t="shared" si="7"/>
        <v>12.348336</v>
      </c>
    </row>
    <row r="67" spans="1:71">
      <c r="A67" s="26">
        <v>42127339740000</v>
      </c>
      <c r="B67" s="26" t="s">
        <v>9281</v>
      </c>
      <c r="C67" t="s">
        <v>279</v>
      </c>
      <c r="D67" s="26" t="s">
        <v>223</v>
      </c>
      <c r="E67" s="27" t="s">
        <v>196</v>
      </c>
      <c r="F67" t="s">
        <v>197</v>
      </c>
      <c r="G67" t="s">
        <v>67</v>
      </c>
      <c r="H67" t="s">
        <v>280</v>
      </c>
      <c r="I67" t="s">
        <v>281</v>
      </c>
      <c r="J67" t="s">
        <v>282</v>
      </c>
      <c r="K67" t="s">
        <v>9261</v>
      </c>
      <c r="L67">
        <v>28.254560000000001</v>
      </c>
      <c r="M67">
        <v>-99.909769999999995</v>
      </c>
      <c r="N67" s="28">
        <v>1707087.73</v>
      </c>
      <c r="O67" s="28">
        <v>154301.82999999999</v>
      </c>
      <c r="P67" s="26">
        <v>747.29998779296875</v>
      </c>
      <c r="Q67" s="26">
        <v>7100</v>
      </c>
      <c r="R67" s="26">
        <v>13803</v>
      </c>
      <c r="S67" s="29" t="s">
        <v>72</v>
      </c>
      <c r="T67" s="30">
        <v>40736</v>
      </c>
      <c r="U67" s="30">
        <v>40856</v>
      </c>
      <c r="V67" s="30">
        <v>40909</v>
      </c>
      <c r="W67">
        <v>3767</v>
      </c>
      <c r="X67" s="26">
        <v>6476</v>
      </c>
      <c r="Y67" s="26" t="s">
        <v>72</v>
      </c>
      <c r="Z67" s="26" t="s">
        <v>72</v>
      </c>
      <c r="AA67" s="26" t="s">
        <v>71</v>
      </c>
      <c r="AB67" s="31" t="s">
        <v>72</v>
      </c>
      <c r="AC67" s="31" t="s">
        <v>72</v>
      </c>
      <c r="AD67" s="26">
        <v>1530.4881630734887</v>
      </c>
      <c r="AE67" s="26">
        <v>97</v>
      </c>
      <c r="AF67" s="26" t="s">
        <v>72</v>
      </c>
      <c r="AG67" s="26">
        <v>37555</v>
      </c>
      <c r="AH67" s="28">
        <v>5.0970000000000001E-2</v>
      </c>
      <c r="AI67">
        <v>5054</v>
      </c>
      <c r="AJ67" s="26">
        <v>58419</v>
      </c>
      <c r="AK67" s="28">
        <v>8.8405999999999998E-2</v>
      </c>
      <c r="AL67">
        <v>5823</v>
      </c>
      <c r="AM67" s="26">
        <v>64629</v>
      </c>
      <c r="AN67" s="28">
        <v>0.100535</v>
      </c>
      <c r="AO67">
        <v>6002</v>
      </c>
      <c r="AP67" s="32">
        <v>209245.1875</v>
      </c>
      <c r="AQ67" s="36">
        <v>0.32024728264884272</v>
      </c>
      <c r="AR67" s="32">
        <f t="shared" si="3"/>
        <v>265928.95652884518</v>
      </c>
      <c r="AS67" s="32">
        <f t="shared" si="8"/>
        <v>4</v>
      </c>
      <c r="AT67" s="32">
        <f t="shared" si="9"/>
        <v>1</v>
      </c>
      <c r="AU67" s="32">
        <f t="shared" si="10"/>
        <v>3</v>
      </c>
      <c r="AV67" s="32">
        <f t="shared" si="0"/>
        <v>185464.38793236567</v>
      </c>
      <c r="AW67" s="32">
        <f t="shared" si="1"/>
        <v>0.28385105040215519</v>
      </c>
      <c r="AX67" s="32">
        <f t="shared" si="2"/>
        <v>235706.02385354714</v>
      </c>
      <c r="AY67">
        <v>3</v>
      </c>
      <c r="AZ67" s="26">
        <v>1</v>
      </c>
      <c r="BA67" s="26">
        <v>6126.16</v>
      </c>
      <c r="BB67" s="26">
        <v>181.76</v>
      </c>
      <c r="BC67" s="26">
        <v>207.6</v>
      </c>
      <c r="BD67" s="26">
        <v>390.83</v>
      </c>
      <c r="BE67" s="28">
        <v>0.06</v>
      </c>
      <c r="BF67" s="28">
        <v>2.68</v>
      </c>
      <c r="BG67" s="28">
        <v>0.61</v>
      </c>
      <c r="BH67" s="28">
        <v>-0.16</v>
      </c>
      <c r="BI67" s="28">
        <v>0.1</v>
      </c>
      <c r="BJ67" s="28">
        <v>8.43</v>
      </c>
      <c r="BK67" s="28">
        <v>0.75</v>
      </c>
      <c r="BL67" s="28">
        <v>32.72</v>
      </c>
      <c r="BM67" s="28">
        <v>0.08</v>
      </c>
      <c r="BN67" s="28">
        <v>5.3</v>
      </c>
      <c r="BO67" s="28">
        <v>0.67</v>
      </c>
      <c r="BP67" s="28">
        <v>-0.42</v>
      </c>
      <c r="BQ67" s="26">
        <v>49.861697999999997</v>
      </c>
      <c r="BR67" s="26">
        <v>3450.0581050000001</v>
      </c>
      <c r="BS67" s="31">
        <f t="shared" si="7"/>
        <v>15.570000000000002</v>
      </c>
    </row>
    <row r="68" spans="1:71">
      <c r="A68" s="26">
        <v>42127343140000</v>
      </c>
      <c r="B68" s="26" t="s">
        <v>9283</v>
      </c>
      <c r="C68" t="s">
        <v>283</v>
      </c>
      <c r="D68" s="26" t="s">
        <v>207</v>
      </c>
      <c r="E68" s="27" t="s">
        <v>196</v>
      </c>
      <c r="F68" t="s">
        <v>197</v>
      </c>
      <c r="G68" t="s">
        <v>67</v>
      </c>
      <c r="H68" t="s">
        <v>217</v>
      </c>
      <c r="I68" t="s">
        <v>218</v>
      </c>
      <c r="J68" t="s">
        <v>232</v>
      </c>
      <c r="K68" t="s">
        <v>9261</v>
      </c>
      <c r="L68">
        <v>28.388750000000002</v>
      </c>
      <c r="M68">
        <v>-99.552239999999998</v>
      </c>
      <c r="N68" s="28">
        <v>1822428.41</v>
      </c>
      <c r="O68" s="28">
        <v>202371.9</v>
      </c>
      <c r="P68" s="26">
        <v>487</v>
      </c>
      <c r="Q68" s="26">
        <v>7476</v>
      </c>
      <c r="R68" s="26">
        <v>13403</v>
      </c>
      <c r="S68" s="29" t="s">
        <v>72</v>
      </c>
      <c r="T68" s="30">
        <v>40859</v>
      </c>
      <c r="U68" s="30">
        <v>40897</v>
      </c>
      <c r="V68" s="30">
        <v>40909</v>
      </c>
      <c r="W68">
        <v>1787</v>
      </c>
      <c r="X68" s="26">
        <v>6434</v>
      </c>
      <c r="Y68" s="26" t="s">
        <v>72</v>
      </c>
      <c r="Z68" s="26" t="s">
        <v>72</v>
      </c>
      <c r="AA68" s="26" t="s">
        <v>71</v>
      </c>
      <c r="AB68" s="31" t="s">
        <v>72</v>
      </c>
      <c r="AC68" s="31" t="s">
        <v>72</v>
      </c>
      <c r="AD68" s="26">
        <v>964.60690000940053</v>
      </c>
      <c r="AE68" s="26">
        <v>445</v>
      </c>
      <c r="AF68" s="26" t="s">
        <v>72</v>
      </c>
      <c r="AG68" s="26">
        <v>30965</v>
      </c>
      <c r="AH68" s="28">
        <v>3.4152000000000002E-2</v>
      </c>
      <c r="AI68">
        <v>17334</v>
      </c>
      <c r="AJ68" s="26">
        <v>55964</v>
      </c>
      <c r="AK68" s="28">
        <v>5.6453999999999997E-2</v>
      </c>
      <c r="AL68">
        <v>29126</v>
      </c>
      <c r="AM68" s="26">
        <v>61001</v>
      </c>
      <c r="AN68" s="28">
        <v>6.0678000000000003E-2</v>
      </c>
      <c r="AO68">
        <v>30890</v>
      </c>
      <c r="AP68" s="32">
        <v>167797.046875</v>
      </c>
      <c r="AQ68" s="36">
        <v>0.16185818921682582</v>
      </c>
      <c r="AR68" s="32">
        <f t="shared" si="3"/>
        <v>196445.94636637816</v>
      </c>
      <c r="AS68" s="32">
        <f t="shared" si="8"/>
        <v>3</v>
      </c>
      <c r="AT68" s="32">
        <f t="shared" si="9"/>
        <v>1</v>
      </c>
      <c r="AU68" s="32">
        <f t="shared" si="10"/>
        <v>3</v>
      </c>
      <c r="AV68" s="32">
        <f t="shared" ref="AV68:AV131" si="11">AP68/X68*5740</f>
        <v>149697.70734574136</v>
      </c>
      <c r="AW68" s="32">
        <f t="shared" ref="AW68:AW131" si="12">AQ68/X68*5740</f>
        <v>0.14439944142129005</v>
      </c>
      <c r="AX68" s="32">
        <f t="shared" ref="AX68:AX131" si="13">AR68/X68*5740</f>
        <v>175256.40847730971</v>
      </c>
      <c r="AY68">
        <v>3</v>
      </c>
      <c r="AZ68" s="26">
        <v>1</v>
      </c>
      <c r="BA68" s="26">
        <v>6828.73</v>
      </c>
      <c r="BB68" s="26">
        <v>119.53</v>
      </c>
      <c r="BC68" s="26">
        <v>128.28</v>
      </c>
      <c r="BD68" s="26">
        <v>244.33</v>
      </c>
      <c r="BE68" s="28">
        <v>7.0000000000000007E-2</v>
      </c>
      <c r="BF68" s="28">
        <v>4.9800000000000004</v>
      </c>
      <c r="BG68" s="28">
        <v>0.67</v>
      </c>
      <c r="BH68" s="28">
        <v>-11.92</v>
      </c>
      <c r="BI68" s="28">
        <v>0.11</v>
      </c>
      <c r="BJ68" s="28">
        <v>7.82</v>
      </c>
      <c r="BK68" s="28">
        <v>0.78</v>
      </c>
      <c r="BL68" s="28">
        <v>-2.74</v>
      </c>
      <c r="BM68" s="28">
        <v>0.08</v>
      </c>
      <c r="BN68" s="28">
        <v>6.1</v>
      </c>
      <c r="BO68" s="28">
        <v>0.75</v>
      </c>
      <c r="BP68" s="28">
        <v>-1.54</v>
      </c>
      <c r="BQ68" s="26">
        <v>45.222099</v>
      </c>
      <c r="BR68" s="26">
        <v>1595.6593009999999</v>
      </c>
      <c r="BS68" s="31">
        <f t="shared" si="7"/>
        <v>11.006424000000001</v>
      </c>
    </row>
    <row r="69" spans="1:71">
      <c r="A69" s="26">
        <v>42163334030100</v>
      </c>
      <c r="B69" s="26" t="s">
        <v>9283</v>
      </c>
      <c r="C69" t="s">
        <v>284</v>
      </c>
      <c r="D69" s="26" t="s">
        <v>285</v>
      </c>
      <c r="E69" s="27" t="s">
        <v>286</v>
      </c>
      <c r="F69" t="s">
        <v>66</v>
      </c>
      <c r="G69" t="s">
        <v>67</v>
      </c>
      <c r="H69" t="s">
        <v>287</v>
      </c>
      <c r="I69" t="s">
        <v>288</v>
      </c>
      <c r="J69" t="s">
        <v>149</v>
      </c>
      <c r="K69" t="s">
        <v>9261</v>
      </c>
      <c r="L69">
        <v>28.781130000000001</v>
      </c>
      <c r="M69">
        <v>-98.828559999999996</v>
      </c>
      <c r="N69" s="28">
        <v>2054917.22</v>
      </c>
      <c r="O69" s="28">
        <v>344654.13</v>
      </c>
      <c r="P69" s="26">
        <v>495</v>
      </c>
      <c r="Q69" s="26">
        <v>7709</v>
      </c>
      <c r="R69" s="26">
        <v>11125</v>
      </c>
      <c r="S69" s="29" t="s">
        <v>72</v>
      </c>
      <c r="T69" s="30">
        <v>40157</v>
      </c>
      <c r="U69" s="30">
        <v>40245</v>
      </c>
      <c r="V69" s="30">
        <v>40238</v>
      </c>
      <c r="W69">
        <v>3919000</v>
      </c>
      <c r="X69" s="26">
        <v>3506</v>
      </c>
      <c r="Y69" s="26" t="s">
        <v>72</v>
      </c>
      <c r="Z69" s="26" t="s">
        <v>72</v>
      </c>
      <c r="AA69" s="26" t="s">
        <v>71</v>
      </c>
      <c r="AB69" s="31" t="s">
        <v>72</v>
      </c>
      <c r="AC69" s="31" t="s">
        <v>72</v>
      </c>
      <c r="AD69" s="26">
        <v>433.86020102815928</v>
      </c>
      <c r="AE69" s="26">
        <v>229</v>
      </c>
      <c r="AF69" s="26" t="s">
        <v>72</v>
      </c>
      <c r="AG69" s="26">
        <v>17883</v>
      </c>
      <c r="AH69" s="28">
        <v>7.025E-3</v>
      </c>
      <c r="AI69">
        <v>77076</v>
      </c>
      <c r="AJ69" s="26">
        <v>23493</v>
      </c>
      <c r="AK69" s="28">
        <v>1.0751E-2</v>
      </c>
      <c r="AL69">
        <v>101256</v>
      </c>
      <c r="AM69" s="26">
        <v>23493</v>
      </c>
      <c r="AN69" s="28">
        <v>1.0751E-2</v>
      </c>
      <c r="AO69">
        <v>101256</v>
      </c>
      <c r="AP69" s="32">
        <v>69027.1328125</v>
      </c>
      <c r="AQ69" s="36">
        <v>2.9948125718428701E-2</v>
      </c>
      <c r="AR69" s="32">
        <f t="shared" ref="AR69:AR132" si="14">AP69+(AQ69*1000*177)</f>
        <v>74327.951064661873</v>
      </c>
      <c r="AS69" s="32">
        <f t="shared" si="8"/>
        <v>2</v>
      </c>
      <c r="AT69" s="32">
        <f t="shared" si="9"/>
        <v>1</v>
      </c>
      <c r="AU69" s="32">
        <f t="shared" si="10"/>
        <v>1</v>
      </c>
      <c r="AV69" s="32">
        <f t="shared" si="11"/>
        <v>113010.76507237593</v>
      </c>
      <c r="AW69" s="32">
        <f t="shared" si="12"/>
        <v>4.90308732526471E-2</v>
      </c>
      <c r="AX69" s="32">
        <f t="shared" si="13"/>
        <v>121689.22963809445</v>
      </c>
      <c r="AY69">
        <v>3</v>
      </c>
      <c r="AZ69" s="26">
        <v>1</v>
      </c>
      <c r="BA69" s="26">
        <v>7166.43</v>
      </c>
      <c r="BB69" s="26">
        <v>62.34</v>
      </c>
      <c r="BC69" s="26">
        <v>95.77</v>
      </c>
      <c r="BD69" s="26">
        <v>158.12</v>
      </c>
      <c r="BE69" s="28">
        <v>0.05</v>
      </c>
      <c r="BF69" s="28">
        <v>2</v>
      </c>
      <c r="BG69" s="28">
        <v>0.54</v>
      </c>
      <c r="BH69" s="28">
        <v>0.03</v>
      </c>
      <c r="BI69" s="28">
        <v>7.0000000000000007E-2</v>
      </c>
      <c r="BJ69" s="28">
        <v>4.95</v>
      </c>
      <c r="BK69" s="28">
        <v>0.69</v>
      </c>
      <c r="BL69" s="28">
        <v>0.15</v>
      </c>
      <c r="BM69" s="28">
        <v>0.06</v>
      </c>
      <c r="BN69" s="28">
        <v>3.82</v>
      </c>
      <c r="BO69" s="28">
        <v>0.65</v>
      </c>
      <c r="BP69" s="28">
        <v>0.13</v>
      </c>
      <c r="BQ69" s="26">
        <v>30.158398999999999</v>
      </c>
      <c r="BR69" s="26">
        <v>1039.3690180000001</v>
      </c>
      <c r="BS69" s="31">
        <f t="shared" si="7"/>
        <v>4.6256909999999998</v>
      </c>
    </row>
    <row r="70" spans="1:71">
      <c r="A70" s="26">
        <v>42163334150000</v>
      </c>
      <c r="B70" s="26" t="s">
        <v>9283</v>
      </c>
      <c r="C70" t="s">
        <v>289</v>
      </c>
      <c r="D70" s="26" t="s">
        <v>285</v>
      </c>
      <c r="E70" s="27" t="s">
        <v>286</v>
      </c>
      <c r="F70" t="s">
        <v>66</v>
      </c>
      <c r="G70" t="s">
        <v>67</v>
      </c>
      <c r="H70" t="s">
        <v>290</v>
      </c>
      <c r="I70" t="s">
        <v>291</v>
      </c>
      <c r="J70" t="s">
        <v>149</v>
      </c>
      <c r="K70" t="s">
        <v>9261</v>
      </c>
      <c r="L70">
        <v>28.65015</v>
      </c>
      <c r="M70">
        <v>-98.83775</v>
      </c>
      <c r="N70" s="28">
        <v>2052039.47</v>
      </c>
      <c r="O70" s="28">
        <v>297028.81</v>
      </c>
      <c r="P70" s="26">
        <v>468</v>
      </c>
      <c r="Q70" s="26">
        <v>8203</v>
      </c>
      <c r="R70" s="26">
        <v>14660</v>
      </c>
      <c r="S70" s="29" t="s">
        <v>72</v>
      </c>
      <c r="T70" s="30">
        <v>40366</v>
      </c>
      <c r="U70" s="30">
        <v>40423</v>
      </c>
      <c r="V70" s="30">
        <v>40422</v>
      </c>
      <c r="W70">
        <v>536200</v>
      </c>
      <c r="X70" s="26">
        <v>6652</v>
      </c>
      <c r="Y70" s="26" t="s">
        <v>72</v>
      </c>
      <c r="Z70" s="26" t="s">
        <v>72</v>
      </c>
      <c r="AA70" s="26" t="s">
        <v>71</v>
      </c>
      <c r="AB70" s="31" t="s">
        <v>72</v>
      </c>
      <c r="AC70" s="31" t="s">
        <v>72</v>
      </c>
      <c r="AD70" s="26">
        <v>1435.4348651728067</v>
      </c>
      <c r="AE70" s="26">
        <v>759</v>
      </c>
      <c r="AF70" s="26" t="s">
        <v>72</v>
      </c>
      <c r="AG70" s="26">
        <v>29955</v>
      </c>
      <c r="AH70" s="28">
        <v>4.9884999999999999E-2</v>
      </c>
      <c r="AI70">
        <v>52650</v>
      </c>
      <c r="AJ70" s="26">
        <v>29955</v>
      </c>
      <c r="AK70" s="28">
        <v>4.9884999999999999E-2</v>
      </c>
      <c r="AL70">
        <v>52650</v>
      </c>
      <c r="AM70" s="26">
        <v>29955</v>
      </c>
      <c r="AN70" s="28">
        <v>4.9884999999999999E-2</v>
      </c>
      <c r="AO70">
        <v>52650</v>
      </c>
      <c r="AP70" s="32">
        <v>151156.453125</v>
      </c>
      <c r="AQ70" s="36">
        <v>0.21697524291148404</v>
      </c>
      <c r="AR70" s="32">
        <f t="shared" si="14"/>
        <v>189561.07112033266</v>
      </c>
      <c r="AS70" s="32">
        <f t="shared" si="8"/>
        <v>3</v>
      </c>
      <c r="AT70" s="32">
        <f t="shared" si="9"/>
        <v>1</v>
      </c>
      <c r="AU70" s="32">
        <f t="shared" si="10"/>
        <v>3</v>
      </c>
      <c r="AV70" s="32">
        <f t="shared" si="11"/>
        <v>130432.65798819903</v>
      </c>
      <c r="AW70" s="32">
        <f t="shared" si="12"/>
        <v>0.18722758483342131</v>
      </c>
      <c r="AX70" s="32">
        <f t="shared" si="13"/>
        <v>163571.94050371461</v>
      </c>
      <c r="AY70">
        <v>3</v>
      </c>
      <c r="AZ70" s="26">
        <v>1</v>
      </c>
      <c r="BA70" s="26">
        <v>7778.86</v>
      </c>
      <c r="BB70" s="26">
        <v>79.400000000000006</v>
      </c>
      <c r="BC70" s="26">
        <v>91.8</v>
      </c>
      <c r="BD70" s="26">
        <v>171.1</v>
      </c>
      <c r="BE70" s="28">
        <v>0.03</v>
      </c>
      <c r="BF70" s="28">
        <v>1.44</v>
      </c>
      <c r="BG70" s="28">
        <v>0.39</v>
      </c>
      <c r="BH70" s="28">
        <v>-21.5</v>
      </c>
      <c r="BI70" s="28">
        <v>7.0000000000000007E-2</v>
      </c>
      <c r="BJ70" s="28">
        <v>6.17</v>
      </c>
      <c r="BK70" s="28">
        <v>0.75</v>
      </c>
      <c r="BL70" s="28">
        <v>3.89</v>
      </c>
      <c r="BM70" s="28">
        <v>0.05</v>
      </c>
      <c r="BN70" s="28">
        <v>4.17</v>
      </c>
      <c r="BO70" s="28">
        <v>0.67</v>
      </c>
      <c r="BP70" s="28">
        <v>4.4800000000000004</v>
      </c>
      <c r="BQ70" s="26">
        <v>36.61</v>
      </c>
      <c r="BR70" s="26">
        <v>1072.9281000000001</v>
      </c>
      <c r="BS70" s="31">
        <f t="shared" ref="BS70:BS133" si="15">IF(BR70="","",BI70*BK70*BC70)</f>
        <v>4.8195000000000006</v>
      </c>
    </row>
    <row r="71" spans="1:71">
      <c r="A71" s="26">
        <v>42163334190000</v>
      </c>
      <c r="B71" s="26" t="s">
        <v>9283</v>
      </c>
      <c r="C71" t="s">
        <v>292</v>
      </c>
      <c r="D71" s="26" t="s">
        <v>285</v>
      </c>
      <c r="E71" s="27" t="s">
        <v>286</v>
      </c>
      <c r="F71" t="s">
        <v>66</v>
      </c>
      <c r="G71" t="s">
        <v>67</v>
      </c>
      <c r="H71" t="s">
        <v>290</v>
      </c>
      <c r="I71" t="s">
        <v>291</v>
      </c>
      <c r="J71" t="s">
        <v>154</v>
      </c>
      <c r="K71" t="s">
        <v>9261</v>
      </c>
      <c r="L71">
        <v>28.656320000000001</v>
      </c>
      <c r="M71">
        <v>-98.840490000000003</v>
      </c>
      <c r="N71" s="28">
        <v>2051157.59</v>
      </c>
      <c r="O71" s="28">
        <v>299270.87</v>
      </c>
      <c r="P71" s="26">
        <v>485</v>
      </c>
      <c r="Q71" s="26">
        <v>8194</v>
      </c>
      <c r="R71" s="26">
        <v>13175</v>
      </c>
      <c r="S71" s="29" t="s">
        <v>72</v>
      </c>
      <c r="T71" s="30">
        <v>40381</v>
      </c>
      <c r="U71" s="30">
        <v>40470</v>
      </c>
      <c r="V71" s="30">
        <v>40452</v>
      </c>
      <c r="W71">
        <v>2104</v>
      </c>
      <c r="X71" s="26">
        <v>5608</v>
      </c>
      <c r="Y71" s="26" t="s">
        <v>72</v>
      </c>
      <c r="Z71" s="26" t="s">
        <v>72</v>
      </c>
      <c r="AA71" s="26" t="s">
        <v>71</v>
      </c>
      <c r="AB71" s="31" t="s">
        <v>72</v>
      </c>
      <c r="AC71" s="31" t="s">
        <v>72</v>
      </c>
      <c r="AD71" s="26">
        <v>1351.5858767205266</v>
      </c>
      <c r="AE71" s="26">
        <v>508</v>
      </c>
      <c r="AF71" s="26" t="s">
        <v>72</v>
      </c>
      <c r="AG71" s="26">
        <v>14822</v>
      </c>
      <c r="AH71" s="28">
        <v>2.1866E-2</v>
      </c>
      <c r="AI71">
        <v>35478</v>
      </c>
      <c r="AJ71" s="26">
        <v>14822</v>
      </c>
      <c r="AK71" s="28">
        <v>2.1866E-2</v>
      </c>
      <c r="AL71">
        <v>35478</v>
      </c>
      <c r="AM71" s="26">
        <v>14822</v>
      </c>
      <c r="AN71" s="28">
        <v>2.1866E-2</v>
      </c>
      <c r="AO71">
        <v>35478</v>
      </c>
      <c r="AP71" s="32">
        <v>108945.3203125</v>
      </c>
      <c r="AQ71" s="36">
        <v>0.1472489562691689</v>
      </c>
      <c r="AR71" s="32">
        <f t="shared" si="14"/>
        <v>135008.3855721429</v>
      </c>
      <c r="AS71" s="32">
        <f t="shared" si="8"/>
        <v>3</v>
      </c>
      <c r="AT71" s="32">
        <f t="shared" si="9"/>
        <v>1</v>
      </c>
      <c r="AU71" s="32">
        <f t="shared" si="10"/>
        <v>2</v>
      </c>
      <c r="AV71" s="32">
        <f t="shared" si="11"/>
        <v>111509.6538148627</v>
      </c>
      <c r="AW71" s="32">
        <f t="shared" si="12"/>
        <v>0.1507148732141636</v>
      </c>
      <c r="AX71" s="32">
        <f t="shared" si="13"/>
        <v>138186.18637376965</v>
      </c>
      <c r="AY71">
        <v>3</v>
      </c>
      <c r="AZ71" s="26">
        <v>1</v>
      </c>
      <c r="BA71" s="26">
        <v>7705.71</v>
      </c>
      <c r="BB71" s="26">
        <v>82.04</v>
      </c>
      <c r="BC71" s="26">
        <v>91.66</v>
      </c>
      <c r="BD71" s="26">
        <v>173.94</v>
      </c>
      <c r="BE71" s="28">
        <v>0.03</v>
      </c>
      <c r="BF71" s="28">
        <v>1.63</v>
      </c>
      <c r="BG71" s="28">
        <v>0.4</v>
      </c>
      <c r="BH71" s="28">
        <v>-19.5</v>
      </c>
      <c r="BI71" s="28">
        <v>7.0000000000000007E-2</v>
      </c>
      <c r="BJ71" s="28">
        <v>6.36</v>
      </c>
      <c r="BK71" s="28">
        <v>0.74</v>
      </c>
      <c r="BL71" s="28">
        <v>4.21</v>
      </c>
      <c r="BM71" s="28">
        <v>0.05</v>
      </c>
      <c r="BN71" s="28">
        <v>4.34</v>
      </c>
      <c r="BO71" s="28">
        <v>0.66</v>
      </c>
      <c r="BP71" s="28">
        <v>4.87</v>
      </c>
      <c r="BQ71" s="26">
        <v>35.471598999999998</v>
      </c>
      <c r="BR71" s="26">
        <v>1072.9281000000001</v>
      </c>
      <c r="BS71" s="31">
        <f t="shared" si="15"/>
        <v>4.7479880000000003</v>
      </c>
    </row>
    <row r="72" spans="1:71">
      <c r="A72" s="26">
        <v>42163334250000</v>
      </c>
      <c r="B72" s="26" t="s">
        <v>9283</v>
      </c>
      <c r="C72" t="s">
        <v>293</v>
      </c>
      <c r="D72" s="26" t="s">
        <v>294</v>
      </c>
      <c r="E72" s="27" t="s">
        <v>286</v>
      </c>
      <c r="F72" t="s">
        <v>197</v>
      </c>
      <c r="G72" t="s">
        <v>67</v>
      </c>
      <c r="H72" t="s">
        <v>295</v>
      </c>
      <c r="I72" t="s">
        <v>296</v>
      </c>
      <c r="J72" t="s">
        <v>297</v>
      </c>
      <c r="K72" t="s">
        <v>9261</v>
      </c>
      <c r="L72">
        <v>28.70431</v>
      </c>
      <c r="M72">
        <v>-99.036180000000002</v>
      </c>
      <c r="N72" s="28">
        <v>1988401.85</v>
      </c>
      <c r="O72" s="28">
        <v>316685.8</v>
      </c>
      <c r="P72" s="26">
        <v>497.39999389648437</v>
      </c>
      <c r="Q72" s="26">
        <v>7294</v>
      </c>
      <c r="R72" s="26">
        <v>14515</v>
      </c>
      <c r="S72" s="29" t="s">
        <v>72</v>
      </c>
      <c r="T72" s="30">
        <v>40526</v>
      </c>
      <c r="U72" s="30">
        <v>40607</v>
      </c>
      <c r="V72" s="30">
        <v>40634</v>
      </c>
      <c r="W72">
        <v>5413227</v>
      </c>
      <c r="X72" s="26">
        <v>8058</v>
      </c>
      <c r="Y72" s="26" t="s">
        <v>72</v>
      </c>
      <c r="Z72" s="26" t="s">
        <v>72</v>
      </c>
      <c r="AA72" s="26" t="s">
        <v>71</v>
      </c>
      <c r="AB72" s="31" t="s">
        <v>72</v>
      </c>
      <c r="AC72" s="31" t="s">
        <v>72</v>
      </c>
      <c r="AD72" s="26">
        <v>1530.2350930215275</v>
      </c>
      <c r="AE72" s="26">
        <v>402</v>
      </c>
      <c r="AF72" s="26" t="s">
        <v>72</v>
      </c>
      <c r="AG72" s="26">
        <v>14080</v>
      </c>
      <c r="AH72" s="28">
        <v>1.5817000000000001E-2</v>
      </c>
      <c r="AI72">
        <v>24111</v>
      </c>
      <c r="AJ72" s="26">
        <v>24428</v>
      </c>
      <c r="AK72" s="28">
        <v>3.7767000000000002E-2</v>
      </c>
      <c r="AL72">
        <v>37970</v>
      </c>
      <c r="AM72" s="26">
        <v>37079</v>
      </c>
      <c r="AN72" s="28">
        <v>5.6418999999999997E-2</v>
      </c>
      <c r="AO72">
        <v>48592</v>
      </c>
      <c r="AP72" s="32">
        <v>54999.4453125</v>
      </c>
      <c r="AQ72" s="36">
        <v>8.4162081313905845E-2</v>
      </c>
      <c r="AR72" s="32">
        <f t="shared" si="14"/>
        <v>69896.133705061337</v>
      </c>
      <c r="AS72" s="32">
        <f t="shared" si="8"/>
        <v>2</v>
      </c>
      <c r="AT72" s="32">
        <f t="shared" si="9"/>
        <v>1</v>
      </c>
      <c r="AU72" s="32">
        <f t="shared" si="10"/>
        <v>1</v>
      </c>
      <c r="AV72" s="32">
        <f t="shared" si="11"/>
        <v>39178.061068968724</v>
      </c>
      <c r="AW72" s="32">
        <f t="shared" si="12"/>
        <v>5.9951643924276439E-2</v>
      </c>
      <c r="AX72" s="32">
        <f t="shared" si="13"/>
        <v>49789.502043565662</v>
      </c>
      <c r="AY72">
        <v>3</v>
      </c>
      <c r="AZ72" s="26">
        <v>1</v>
      </c>
      <c r="BA72" s="26">
        <v>6821.85</v>
      </c>
      <c r="BB72" s="26">
        <v>49.2</v>
      </c>
      <c r="BC72" s="26">
        <v>102.75</v>
      </c>
      <c r="BD72" s="26">
        <v>145.22999999999999</v>
      </c>
      <c r="BE72" s="28">
        <v>0.04</v>
      </c>
      <c r="BF72" s="28">
        <v>3.52</v>
      </c>
      <c r="BG72" s="28">
        <v>0.45</v>
      </c>
      <c r="BH72" s="28">
        <v>-30.35</v>
      </c>
      <c r="BI72" s="28">
        <v>7.0000000000000007E-2</v>
      </c>
      <c r="BJ72" s="28">
        <v>9.81</v>
      </c>
      <c r="BK72" s="28">
        <v>0.69</v>
      </c>
      <c r="BL72" s="28">
        <v>-2.68</v>
      </c>
      <c r="BM72" s="28">
        <v>7.0000000000000007E-2</v>
      </c>
      <c r="BN72" s="28">
        <v>7.68</v>
      </c>
      <c r="BO72" s="28">
        <v>0.66</v>
      </c>
      <c r="BP72" s="28">
        <v>-5.32</v>
      </c>
      <c r="BQ72" s="26">
        <v>30.723898999999999</v>
      </c>
      <c r="BR72" s="26">
        <v>4612.2924800000001</v>
      </c>
      <c r="BS72" s="31">
        <f t="shared" si="15"/>
        <v>4.9628250000000005</v>
      </c>
    </row>
    <row r="73" spans="1:71">
      <c r="A73" s="26">
        <v>42163334370000</v>
      </c>
      <c r="B73" s="26" t="s">
        <v>9283</v>
      </c>
      <c r="C73" t="s">
        <v>298</v>
      </c>
      <c r="D73" s="26" t="s">
        <v>285</v>
      </c>
      <c r="E73" s="27" t="s">
        <v>286</v>
      </c>
      <c r="F73" t="s">
        <v>197</v>
      </c>
      <c r="G73" t="s">
        <v>67</v>
      </c>
      <c r="H73" t="s">
        <v>299</v>
      </c>
      <c r="I73" t="s">
        <v>300</v>
      </c>
      <c r="J73" t="s">
        <v>70</v>
      </c>
      <c r="K73" t="s">
        <v>9261</v>
      </c>
      <c r="L73">
        <v>28.659500000000001</v>
      </c>
      <c r="M73">
        <v>-98.912760000000006</v>
      </c>
      <c r="N73" s="28">
        <v>2027978.51</v>
      </c>
      <c r="O73" s="28">
        <v>300402.59000000003</v>
      </c>
      <c r="P73" s="26">
        <v>497</v>
      </c>
      <c r="Q73" s="26">
        <v>8162</v>
      </c>
      <c r="R73" s="26">
        <v>15560</v>
      </c>
      <c r="S73" s="29" t="s">
        <v>72</v>
      </c>
      <c r="T73" s="30">
        <v>40516</v>
      </c>
      <c r="U73" s="30">
        <v>40599</v>
      </c>
      <c r="V73" s="30">
        <v>40575</v>
      </c>
      <c r="W73">
        <v>1056.4000244140625</v>
      </c>
      <c r="X73" s="26">
        <v>7475</v>
      </c>
      <c r="Y73" s="26" t="s">
        <v>72</v>
      </c>
      <c r="Z73" s="26" t="s">
        <v>72</v>
      </c>
      <c r="AA73" s="26" t="s">
        <v>71</v>
      </c>
      <c r="AB73" s="31" t="s">
        <v>72</v>
      </c>
      <c r="AC73" s="31" t="s">
        <v>72</v>
      </c>
      <c r="AD73" s="26">
        <v>432.1671385174929</v>
      </c>
      <c r="AE73" s="26">
        <v>272</v>
      </c>
      <c r="AF73" s="26" t="s">
        <v>72</v>
      </c>
      <c r="AG73" s="26">
        <v>20761</v>
      </c>
      <c r="AH73" s="28">
        <v>1.5743E-2</v>
      </c>
      <c r="AI73">
        <v>88540</v>
      </c>
      <c r="AJ73" s="26">
        <v>31986</v>
      </c>
      <c r="AK73" s="28">
        <v>1.6070000000000001E-2</v>
      </c>
      <c r="AL73">
        <v>136412</v>
      </c>
      <c r="AM73" s="26">
        <v>45959</v>
      </c>
      <c r="AN73" s="28">
        <v>1.9581999999999999E-2</v>
      </c>
      <c r="AO73">
        <v>196002</v>
      </c>
      <c r="AP73" s="32">
        <v>70826.8671875</v>
      </c>
      <c r="AQ73" s="36">
        <v>3.0609044522580384E-2</v>
      </c>
      <c r="AR73" s="32">
        <f t="shared" si="14"/>
        <v>76244.668067996725</v>
      </c>
      <c r="AS73" s="32">
        <f t="shared" si="8"/>
        <v>2</v>
      </c>
      <c r="AT73" s="32">
        <f t="shared" si="9"/>
        <v>1</v>
      </c>
      <c r="AU73" s="32">
        <f t="shared" si="10"/>
        <v>1</v>
      </c>
      <c r="AV73" s="32">
        <f t="shared" si="11"/>
        <v>54387.453867056858</v>
      </c>
      <c r="AW73" s="32">
        <f t="shared" si="12"/>
        <v>2.3504470308978117E-2</v>
      </c>
      <c r="AX73" s="32">
        <f t="shared" si="13"/>
        <v>58547.745111745986</v>
      </c>
      <c r="AY73">
        <v>3</v>
      </c>
      <c r="AZ73" s="26">
        <v>1</v>
      </c>
      <c r="BA73" s="26">
        <v>7437.1</v>
      </c>
      <c r="BB73" s="26">
        <v>72.760000000000005</v>
      </c>
      <c r="BC73" s="26">
        <v>108.92</v>
      </c>
      <c r="BD73" s="26">
        <v>185.49</v>
      </c>
      <c r="BE73" s="28">
        <v>0.03</v>
      </c>
      <c r="BF73" s="28">
        <v>1.85</v>
      </c>
      <c r="BG73" s="28">
        <v>0.41</v>
      </c>
      <c r="BH73" s="28">
        <v>-24.97</v>
      </c>
      <c r="BI73" s="28">
        <v>7.0000000000000007E-2</v>
      </c>
      <c r="BJ73" s="28">
        <v>7.06</v>
      </c>
      <c r="BK73" s="28">
        <v>0.75</v>
      </c>
      <c r="BL73" s="28">
        <v>-1.63</v>
      </c>
      <c r="BM73" s="28">
        <v>0.05</v>
      </c>
      <c r="BN73" s="28">
        <v>5.13</v>
      </c>
      <c r="BO73" s="28">
        <v>0.66</v>
      </c>
      <c r="BP73" s="28">
        <v>-2.76</v>
      </c>
      <c r="BQ73" s="26">
        <v>36.110401000000003</v>
      </c>
      <c r="BR73" s="26">
        <v>710.21447699999999</v>
      </c>
      <c r="BS73" s="31">
        <f t="shared" si="15"/>
        <v>5.718300000000001</v>
      </c>
    </row>
    <row r="74" spans="1:71">
      <c r="A74" s="26">
        <v>42163334400000</v>
      </c>
      <c r="B74" s="26" t="s">
        <v>9283</v>
      </c>
      <c r="C74" t="s">
        <v>301</v>
      </c>
      <c r="D74" s="26" t="s">
        <v>285</v>
      </c>
      <c r="E74" s="27" t="s">
        <v>286</v>
      </c>
      <c r="F74" t="s">
        <v>197</v>
      </c>
      <c r="G74" t="s">
        <v>67</v>
      </c>
      <c r="H74" t="s">
        <v>290</v>
      </c>
      <c r="I74" t="s">
        <v>302</v>
      </c>
      <c r="J74" t="s">
        <v>158</v>
      </c>
      <c r="K74" t="s">
        <v>9261</v>
      </c>
      <c r="L74">
        <v>28.648589999999999</v>
      </c>
      <c r="M74">
        <v>-98.842029999999994</v>
      </c>
      <c r="N74" s="28">
        <v>2050667.48</v>
      </c>
      <c r="O74" s="28">
        <v>296459.75</v>
      </c>
      <c r="P74" s="26">
        <v>464</v>
      </c>
      <c r="Q74" s="26">
        <v>8226</v>
      </c>
      <c r="R74" s="26">
        <v>15130</v>
      </c>
      <c r="S74" s="29" t="s">
        <v>72</v>
      </c>
      <c r="T74" s="30">
        <v>40563</v>
      </c>
      <c r="U74" s="30">
        <v>40647</v>
      </c>
      <c r="V74" s="30">
        <v>40634</v>
      </c>
      <c r="W74">
        <v>2700</v>
      </c>
      <c r="X74" s="26">
        <v>7043</v>
      </c>
      <c r="Y74" s="26" t="s">
        <v>72</v>
      </c>
      <c r="Z74" s="26" t="s">
        <v>72</v>
      </c>
      <c r="AA74" s="26" t="s">
        <v>71</v>
      </c>
      <c r="AB74" s="31" t="s">
        <v>72</v>
      </c>
      <c r="AC74" s="31" t="s">
        <v>72</v>
      </c>
      <c r="AD74" s="26">
        <v>1539.6340838779734</v>
      </c>
      <c r="AE74" s="26">
        <v>873</v>
      </c>
      <c r="AF74" s="26" t="s">
        <v>72</v>
      </c>
      <c r="AG74" s="26">
        <v>49449</v>
      </c>
      <c r="AH74" s="28">
        <v>5.3912000000000002E-2</v>
      </c>
      <c r="AI74">
        <v>84841</v>
      </c>
      <c r="AJ74" s="26">
        <v>68994</v>
      </c>
      <c r="AK74" s="28">
        <v>8.9093000000000006E-2</v>
      </c>
      <c r="AL74">
        <v>99392</v>
      </c>
      <c r="AM74" s="26">
        <v>91414</v>
      </c>
      <c r="AN74" s="28">
        <v>0.14754600000000001</v>
      </c>
      <c r="AO74">
        <v>102576</v>
      </c>
      <c r="AP74" s="32">
        <v>109119.1015625</v>
      </c>
      <c r="AQ74" s="36">
        <v>0.16800348796776721</v>
      </c>
      <c r="AR74" s="32">
        <f t="shared" si="14"/>
        <v>138855.71893279479</v>
      </c>
      <c r="AS74" s="32">
        <f t="shared" si="8"/>
        <v>3</v>
      </c>
      <c r="AT74" s="32">
        <f t="shared" si="9"/>
        <v>1</v>
      </c>
      <c r="AU74" s="32">
        <f t="shared" si="10"/>
        <v>2</v>
      </c>
      <c r="AV74" s="32">
        <f t="shared" si="11"/>
        <v>88931.370576281406</v>
      </c>
      <c r="AW74" s="32">
        <f t="shared" si="12"/>
        <v>0.13692176926522559</v>
      </c>
      <c r="AX74" s="32">
        <f t="shared" si="13"/>
        <v>113166.52373622633</v>
      </c>
      <c r="AY74">
        <v>3</v>
      </c>
      <c r="AZ74" s="26">
        <v>1</v>
      </c>
      <c r="BA74" s="26">
        <v>7769.5</v>
      </c>
      <c r="BB74" s="26">
        <v>79.52</v>
      </c>
      <c r="BC74" s="26">
        <v>93.87</v>
      </c>
      <c r="BD74" s="26">
        <v>174.24</v>
      </c>
      <c r="BE74" s="28">
        <v>0.02</v>
      </c>
      <c r="BF74" s="28">
        <v>1.37</v>
      </c>
      <c r="BG74" s="28">
        <v>0.39</v>
      </c>
      <c r="BH74" s="28">
        <v>-22.39</v>
      </c>
      <c r="BI74" s="28">
        <v>7.0000000000000007E-2</v>
      </c>
      <c r="BJ74" s="28">
        <v>6.13</v>
      </c>
      <c r="BK74" s="28">
        <v>0.75</v>
      </c>
      <c r="BL74" s="28">
        <v>3.66</v>
      </c>
      <c r="BM74" s="28">
        <v>0.05</v>
      </c>
      <c r="BN74" s="28">
        <v>4.17</v>
      </c>
      <c r="BO74" s="28">
        <v>0.67</v>
      </c>
      <c r="BP74" s="28">
        <v>4.1900000000000004</v>
      </c>
      <c r="BQ74" s="26">
        <v>35.471598999999998</v>
      </c>
      <c r="BR74" s="26">
        <v>1069.0455320000001</v>
      </c>
      <c r="BS74" s="31">
        <f t="shared" si="15"/>
        <v>4.9281750000000004</v>
      </c>
    </row>
    <row r="75" spans="1:71">
      <c r="A75" s="26">
        <v>42177317890200</v>
      </c>
      <c r="B75" s="26" t="s">
        <v>9282</v>
      </c>
      <c r="C75" t="s">
        <v>303</v>
      </c>
      <c r="D75" s="26" t="s">
        <v>304</v>
      </c>
      <c r="E75" s="27" t="s">
        <v>305</v>
      </c>
      <c r="F75" t="s">
        <v>66</v>
      </c>
      <c r="G75" t="s">
        <v>67</v>
      </c>
      <c r="H75" t="s">
        <v>306</v>
      </c>
      <c r="I75" t="s">
        <v>307</v>
      </c>
      <c r="J75" t="s">
        <v>70</v>
      </c>
      <c r="K75" t="s">
        <v>9261</v>
      </c>
      <c r="L75">
        <v>29.197600000000001</v>
      </c>
      <c r="M75">
        <v>-97.678340000000006</v>
      </c>
      <c r="N75" s="28">
        <v>2421646.16</v>
      </c>
      <c r="O75" s="28">
        <v>498415.34</v>
      </c>
      <c r="P75" s="26">
        <v>355.5</v>
      </c>
      <c r="Q75" s="26" t="s">
        <v>72</v>
      </c>
      <c r="R75" s="26">
        <v>11830</v>
      </c>
      <c r="S75" s="29" t="s">
        <v>72</v>
      </c>
      <c r="T75" s="30">
        <v>40265</v>
      </c>
      <c r="U75" s="30">
        <v>36379</v>
      </c>
      <c r="V75" s="30">
        <v>40330</v>
      </c>
      <c r="W75">
        <v>1020</v>
      </c>
      <c r="X75" s="26">
        <v>3380</v>
      </c>
      <c r="Y75" s="26" t="s">
        <v>72</v>
      </c>
      <c r="Z75" s="26" t="s">
        <v>72</v>
      </c>
      <c r="AA75" s="26" t="s">
        <v>71</v>
      </c>
      <c r="AB75" s="31" t="s">
        <v>72</v>
      </c>
      <c r="AC75" s="31" t="s">
        <v>72</v>
      </c>
      <c r="AD75" s="26">
        <v>0</v>
      </c>
      <c r="AE75" s="26" t="s">
        <v>72</v>
      </c>
      <c r="AF75" s="26" t="s">
        <v>72</v>
      </c>
      <c r="AG75" s="26">
        <v>23327</v>
      </c>
      <c r="AH75" s="28" t="s">
        <v>72</v>
      </c>
      <c r="AI75">
        <v>7775</v>
      </c>
      <c r="AJ75" s="26">
        <v>23327</v>
      </c>
      <c r="AK75" s="28" t="s">
        <v>72</v>
      </c>
      <c r="AL75">
        <v>7775</v>
      </c>
      <c r="AM75" s="26">
        <v>23327</v>
      </c>
      <c r="AN75" s="28" t="s">
        <v>72</v>
      </c>
      <c r="AO75">
        <v>7775</v>
      </c>
      <c r="AP75" s="32">
        <v>73104.625</v>
      </c>
      <c r="AQ75" s="36">
        <v>0</v>
      </c>
      <c r="AR75" s="32">
        <f t="shared" si="14"/>
        <v>73104.625</v>
      </c>
      <c r="AS75" s="32">
        <f t="shared" si="8"/>
        <v>2</v>
      </c>
      <c r="AT75" s="32">
        <f t="shared" si="9"/>
        <v>1</v>
      </c>
      <c r="AU75" s="32">
        <f t="shared" si="10"/>
        <v>1</v>
      </c>
      <c r="AV75" s="32">
        <f t="shared" si="11"/>
        <v>124148.09097633135</v>
      </c>
      <c r="AW75" s="32">
        <f t="shared" si="12"/>
        <v>0</v>
      </c>
      <c r="AX75" s="32">
        <f t="shared" si="13"/>
        <v>124148.09097633135</v>
      </c>
      <c r="AY75">
        <v>3</v>
      </c>
      <c r="AZ75" s="26">
        <v>1</v>
      </c>
      <c r="BA75" s="26">
        <v>8264.86</v>
      </c>
      <c r="BB75" s="26">
        <v>6.47</v>
      </c>
      <c r="BC75" s="26">
        <v>171.46</v>
      </c>
      <c r="BD75" s="26">
        <v>191.47</v>
      </c>
      <c r="BE75" s="28">
        <v>0.05</v>
      </c>
      <c r="BF75" s="28">
        <v>4.93</v>
      </c>
      <c r="BG75" s="28">
        <v>0.42</v>
      </c>
      <c r="BH75" s="28">
        <v>0.53</v>
      </c>
      <c r="BI75" s="28">
        <v>7.0000000000000007E-2</v>
      </c>
      <c r="BJ75" s="28">
        <v>5.64</v>
      </c>
      <c r="BK75" s="28">
        <v>0.62</v>
      </c>
      <c r="BL75" s="28">
        <v>25.75</v>
      </c>
      <c r="BM75" s="28">
        <v>0.06</v>
      </c>
      <c r="BN75" s="28">
        <v>6.36</v>
      </c>
      <c r="BO75" s="28">
        <v>0.56000000000000005</v>
      </c>
      <c r="BP75" s="28">
        <v>21.97</v>
      </c>
      <c r="BQ75" s="26">
        <v>39.212798999999997</v>
      </c>
      <c r="BR75" s="26">
        <v>376.61309799999998</v>
      </c>
      <c r="BS75" s="31">
        <f t="shared" si="15"/>
        <v>7.4413640000000001</v>
      </c>
    </row>
    <row r="76" spans="1:71">
      <c r="A76" s="26">
        <v>42177319790200</v>
      </c>
      <c r="B76" s="26" t="s">
        <v>9282</v>
      </c>
      <c r="C76" t="s">
        <v>308</v>
      </c>
      <c r="D76" s="26" t="s">
        <v>304</v>
      </c>
      <c r="E76" s="27" t="s">
        <v>305</v>
      </c>
      <c r="F76" t="s">
        <v>66</v>
      </c>
      <c r="G76" t="s">
        <v>67</v>
      </c>
      <c r="H76" t="s">
        <v>309</v>
      </c>
      <c r="I76" t="s">
        <v>310</v>
      </c>
      <c r="J76" t="s">
        <v>149</v>
      </c>
      <c r="K76" t="s">
        <v>9261</v>
      </c>
      <c r="L76">
        <v>29.369869999999999</v>
      </c>
      <c r="M76">
        <v>-97.450590000000005</v>
      </c>
      <c r="N76" s="28">
        <v>2493470.9900000002</v>
      </c>
      <c r="O76" s="28">
        <v>561936.68000000005</v>
      </c>
      <c r="P76" s="26">
        <v>260.60000610351562</v>
      </c>
      <c r="Q76" s="26">
        <v>8901</v>
      </c>
      <c r="R76" s="26">
        <v>11935</v>
      </c>
      <c r="S76" s="29" t="s">
        <v>72</v>
      </c>
      <c r="T76" s="30">
        <v>40018</v>
      </c>
      <c r="U76" s="30">
        <v>40046</v>
      </c>
      <c r="V76" s="30">
        <v>40179</v>
      </c>
      <c r="W76">
        <v>488000</v>
      </c>
      <c r="X76" s="26">
        <v>3204</v>
      </c>
      <c r="Y76" s="26" t="s">
        <v>72</v>
      </c>
      <c r="Z76" s="26" t="s">
        <v>72</v>
      </c>
      <c r="AA76" s="26" t="s">
        <v>71</v>
      </c>
      <c r="AB76" s="31" t="s">
        <v>72</v>
      </c>
      <c r="AC76" s="31" t="s">
        <v>72</v>
      </c>
      <c r="AD76" s="26">
        <v>0</v>
      </c>
      <c r="AE76" s="26">
        <v>185</v>
      </c>
      <c r="AF76" s="26" t="s">
        <v>72</v>
      </c>
      <c r="AG76" s="26">
        <v>4413</v>
      </c>
      <c r="AH76" s="28" t="s">
        <v>72</v>
      </c>
      <c r="AI76">
        <v>7681</v>
      </c>
      <c r="AJ76" s="26">
        <v>7612</v>
      </c>
      <c r="AK76" s="28" t="s">
        <v>72</v>
      </c>
      <c r="AL76">
        <v>13249</v>
      </c>
      <c r="AM76" s="26">
        <v>7612</v>
      </c>
      <c r="AN76" s="28" t="s">
        <v>72</v>
      </c>
      <c r="AO76">
        <v>13249</v>
      </c>
      <c r="AP76" s="32">
        <v>44185.76953125</v>
      </c>
      <c r="AQ76" s="36">
        <v>0</v>
      </c>
      <c r="AR76" s="32">
        <f t="shared" si="14"/>
        <v>44185.76953125</v>
      </c>
      <c r="AS76" s="32">
        <f t="shared" si="8"/>
        <v>1</v>
      </c>
      <c r="AT76" s="32">
        <f t="shared" si="9"/>
        <v>1</v>
      </c>
      <c r="AU76" s="32">
        <f t="shared" si="10"/>
        <v>1</v>
      </c>
      <c r="AV76" s="32">
        <f t="shared" si="11"/>
        <v>79159.275002926035</v>
      </c>
      <c r="AW76" s="32">
        <f t="shared" si="12"/>
        <v>0</v>
      </c>
      <c r="AX76" s="32">
        <f t="shared" si="13"/>
        <v>79159.275002926035</v>
      </c>
      <c r="AY76">
        <v>3</v>
      </c>
      <c r="AZ76" s="26">
        <v>1</v>
      </c>
      <c r="BA76" s="26">
        <v>8803.56</v>
      </c>
      <c r="BB76" s="26">
        <v>6.63</v>
      </c>
      <c r="BC76" s="26">
        <v>129.24</v>
      </c>
      <c r="BD76" s="26">
        <v>129.38999999999999</v>
      </c>
      <c r="BE76" s="28">
        <v>7.0000000000000007E-2</v>
      </c>
      <c r="BF76" s="28">
        <v>5.1100000000000003</v>
      </c>
      <c r="BG76" s="28">
        <v>0.65</v>
      </c>
      <c r="BH76" s="28">
        <v>-0.2</v>
      </c>
      <c r="BI76" s="28">
        <v>7.0000000000000007E-2</v>
      </c>
      <c r="BJ76" s="28">
        <v>5.04</v>
      </c>
      <c r="BK76" s="28">
        <v>0.75</v>
      </c>
      <c r="BL76" s="28">
        <v>0.93</v>
      </c>
      <c r="BM76" s="28">
        <v>0.08</v>
      </c>
      <c r="BN76" s="28">
        <v>6.3</v>
      </c>
      <c r="BO76" s="28">
        <v>0.74</v>
      </c>
      <c r="BP76" s="28">
        <v>-0.1</v>
      </c>
      <c r="BQ76" s="26">
        <v>38.549700999999999</v>
      </c>
      <c r="BR76" s="26">
        <v>495.72488399999997</v>
      </c>
      <c r="BS76" s="31">
        <f t="shared" si="15"/>
        <v>6.7851000000000008</v>
      </c>
    </row>
    <row r="77" spans="1:71">
      <c r="A77" s="26">
        <v>42177320710100</v>
      </c>
      <c r="B77" s="26" t="s">
        <v>9282</v>
      </c>
      <c r="C77" t="s">
        <v>311</v>
      </c>
      <c r="D77" s="26" t="s">
        <v>190</v>
      </c>
      <c r="E77" s="27" t="s">
        <v>305</v>
      </c>
      <c r="F77" t="s">
        <v>312</v>
      </c>
      <c r="G77" t="s">
        <v>67</v>
      </c>
      <c r="H77" t="s">
        <v>313</v>
      </c>
      <c r="I77" t="s">
        <v>314</v>
      </c>
      <c r="J77" t="s">
        <v>149</v>
      </c>
      <c r="K77" t="s">
        <v>9261</v>
      </c>
      <c r="L77">
        <v>29.175509999999999</v>
      </c>
      <c r="M77">
        <v>-97.584980000000002</v>
      </c>
      <c r="N77" s="28">
        <v>2451526.35</v>
      </c>
      <c r="O77" s="28">
        <v>490732.89</v>
      </c>
      <c r="P77" s="26">
        <v>314</v>
      </c>
      <c r="Q77" s="26">
        <v>11647</v>
      </c>
      <c r="R77" s="26">
        <v>16355</v>
      </c>
      <c r="S77" s="29" t="s">
        <v>72</v>
      </c>
      <c r="T77" s="30">
        <v>40168</v>
      </c>
      <c r="U77" s="30">
        <v>40210</v>
      </c>
      <c r="V77" s="30">
        <v>40210</v>
      </c>
      <c r="W77">
        <v>2000</v>
      </c>
      <c r="X77" s="26">
        <v>4898</v>
      </c>
      <c r="Y77" s="26" t="s">
        <v>72</v>
      </c>
      <c r="Z77" s="26" t="s">
        <v>72</v>
      </c>
      <c r="AA77" s="26" t="s">
        <v>71</v>
      </c>
      <c r="AB77" s="31" t="s">
        <v>72</v>
      </c>
      <c r="AC77" s="31" t="s">
        <v>72</v>
      </c>
      <c r="AD77" s="26">
        <v>1348.5292102213971</v>
      </c>
      <c r="AE77" s="26">
        <v>836.5</v>
      </c>
      <c r="AF77" s="26" t="s">
        <v>72</v>
      </c>
      <c r="AG77" s="26">
        <v>53975</v>
      </c>
      <c r="AH77" s="28">
        <v>8.2343E-2</v>
      </c>
      <c r="AI77">
        <v>7163</v>
      </c>
      <c r="AJ77" s="26">
        <v>65051</v>
      </c>
      <c r="AK77" s="28">
        <v>9.9155999999999994E-2</v>
      </c>
      <c r="AL77">
        <v>8633</v>
      </c>
      <c r="AM77" s="26">
        <v>65051</v>
      </c>
      <c r="AN77" s="28">
        <v>9.9155999999999994E-2</v>
      </c>
      <c r="AO77">
        <v>8633</v>
      </c>
      <c r="AP77" s="32">
        <v>133840.15625</v>
      </c>
      <c r="AQ77" s="36">
        <v>0.18048736020372086</v>
      </c>
      <c r="AR77" s="32">
        <f t="shared" si="14"/>
        <v>165786.4190060586</v>
      </c>
      <c r="AS77" s="32">
        <f t="shared" si="8"/>
        <v>3</v>
      </c>
      <c r="AT77" s="32">
        <f t="shared" si="9"/>
        <v>1</v>
      </c>
      <c r="AU77" s="32">
        <f t="shared" si="10"/>
        <v>2</v>
      </c>
      <c r="AV77" s="32">
        <f t="shared" si="11"/>
        <v>156848.20271028992</v>
      </c>
      <c r="AW77" s="32">
        <f t="shared" si="12"/>
        <v>0.21151438292555283</v>
      </c>
      <c r="AX77" s="32">
        <f t="shared" si="13"/>
        <v>194286.24848811276</v>
      </c>
      <c r="AY77">
        <v>3</v>
      </c>
      <c r="AZ77" s="26">
        <v>1</v>
      </c>
      <c r="BA77" s="26">
        <v>9254.9</v>
      </c>
      <c r="BB77" s="26">
        <v>31.42</v>
      </c>
      <c r="BC77" s="26">
        <v>232.37</v>
      </c>
      <c r="BD77" s="26">
        <v>301.07</v>
      </c>
      <c r="BE77" s="28">
        <v>0.06</v>
      </c>
      <c r="BF77" s="28">
        <v>4.17</v>
      </c>
      <c r="BG77" s="28">
        <v>0.6</v>
      </c>
      <c r="BH77" s="28">
        <v>1.1599999999999999</v>
      </c>
      <c r="BI77" s="28">
        <v>0.1</v>
      </c>
      <c r="BJ77" s="28">
        <v>6.06</v>
      </c>
      <c r="BK77" s="28">
        <v>0.73</v>
      </c>
      <c r="BL77" s="28">
        <v>31.42</v>
      </c>
      <c r="BM77" s="28">
        <v>0.09</v>
      </c>
      <c r="BN77" s="28">
        <v>6.46</v>
      </c>
      <c r="BO77" s="28">
        <v>0.69</v>
      </c>
      <c r="BP77" s="28">
        <v>26.8</v>
      </c>
      <c r="BQ77" s="26">
        <v>42.954700000000003</v>
      </c>
      <c r="BR77" s="26">
        <v>1219.5615230000001</v>
      </c>
      <c r="BS77" s="31">
        <f t="shared" si="15"/>
        <v>16.963010000000001</v>
      </c>
    </row>
    <row r="78" spans="1:71">
      <c r="A78" s="26">
        <v>42177320780000</v>
      </c>
      <c r="B78" s="26" t="s">
        <v>9282</v>
      </c>
      <c r="C78" t="s">
        <v>315</v>
      </c>
      <c r="D78" s="26" t="s">
        <v>64</v>
      </c>
      <c r="E78" s="27" t="s">
        <v>305</v>
      </c>
      <c r="F78" t="s">
        <v>66</v>
      </c>
      <c r="G78" t="s">
        <v>67</v>
      </c>
      <c r="H78" t="s">
        <v>316</v>
      </c>
      <c r="I78" t="s">
        <v>317</v>
      </c>
      <c r="J78" t="s">
        <v>76</v>
      </c>
      <c r="K78" t="s">
        <v>9261</v>
      </c>
      <c r="L78">
        <v>29.316839999999999</v>
      </c>
      <c r="M78">
        <v>-97.407979999999995</v>
      </c>
      <c r="N78" s="28">
        <v>2507303.4700000002</v>
      </c>
      <c r="O78" s="28">
        <v>542839.6</v>
      </c>
      <c r="P78" s="26">
        <v>362</v>
      </c>
      <c r="Q78" s="26">
        <v>11490</v>
      </c>
      <c r="R78" s="26">
        <v>15473</v>
      </c>
      <c r="S78" s="29" t="s">
        <v>72</v>
      </c>
      <c r="T78" s="30">
        <v>40076</v>
      </c>
      <c r="U78" s="30">
        <v>40146</v>
      </c>
      <c r="V78" s="30">
        <v>40179</v>
      </c>
      <c r="W78">
        <v>4253606</v>
      </c>
      <c r="X78" s="26">
        <v>4453</v>
      </c>
      <c r="Y78" s="26" t="s">
        <v>72</v>
      </c>
      <c r="Z78" s="26" t="s">
        <v>72</v>
      </c>
      <c r="AA78" s="26" t="s">
        <v>71</v>
      </c>
      <c r="AB78" s="31" t="s">
        <v>72</v>
      </c>
      <c r="AC78" s="31" t="s">
        <v>72</v>
      </c>
      <c r="AD78" s="26">
        <v>898.26104927519111</v>
      </c>
      <c r="AE78" s="26" t="s">
        <v>72</v>
      </c>
      <c r="AF78" s="26" t="s">
        <v>72</v>
      </c>
      <c r="AG78" s="26">
        <v>15363</v>
      </c>
      <c r="AH78" s="28">
        <v>4.8759999999999998E-2</v>
      </c>
      <c r="AI78">
        <v>4666</v>
      </c>
      <c r="AJ78" s="26">
        <v>17490</v>
      </c>
      <c r="AK78" s="28">
        <v>5.6342999999999997E-2</v>
      </c>
      <c r="AL78">
        <v>5286</v>
      </c>
      <c r="AM78" s="26">
        <v>17490</v>
      </c>
      <c r="AN78" s="28">
        <v>5.6342999999999997E-2</v>
      </c>
      <c r="AO78">
        <v>5286</v>
      </c>
      <c r="AP78" s="32">
        <v>89844.640625</v>
      </c>
      <c r="AQ78" s="36">
        <v>8.070394115956496E-2</v>
      </c>
      <c r="AR78" s="32">
        <f t="shared" si="14"/>
        <v>104129.238210243</v>
      </c>
      <c r="AS78" s="32">
        <f t="shared" si="8"/>
        <v>2</v>
      </c>
      <c r="AT78" s="32">
        <f t="shared" si="9"/>
        <v>1</v>
      </c>
      <c r="AU78" s="32">
        <f t="shared" si="10"/>
        <v>2</v>
      </c>
      <c r="AV78" s="32">
        <f t="shared" si="11"/>
        <v>115811.41639063554</v>
      </c>
      <c r="AW78" s="32">
        <f t="shared" si="12"/>
        <v>0.10402888440509833</v>
      </c>
      <c r="AX78" s="32">
        <f t="shared" si="13"/>
        <v>134224.52893033792</v>
      </c>
      <c r="AY78">
        <v>3</v>
      </c>
      <c r="AZ78" s="26">
        <v>1</v>
      </c>
      <c r="BA78" s="26">
        <v>10518.98</v>
      </c>
      <c r="BB78" s="26">
        <v>45.38</v>
      </c>
      <c r="BC78" s="26">
        <v>148.33000000000001</v>
      </c>
      <c r="BD78" s="26">
        <v>177.89</v>
      </c>
      <c r="BE78" s="28">
        <v>0.06</v>
      </c>
      <c r="BF78" s="28">
        <v>3.63</v>
      </c>
      <c r="BG78" s="28">
        <v>0.56999999999999995</v>
      </c>
      <c r="BH78" s="28">
        <v>-0.27</v>
      </c>
      <c r="BI78" s="28">
        <v>0.1</v>
      </c>
      <c r="BJ78" s="28">
        <v>6.73</v>
      </c>
      <c r="BK78" s="28">
        <v>0.79</v>
      </c>
      <c r="BL78" s="28">
        <v>2.7</v>
      </c>
      <c r="BM78" s="28">
        <v>0.09</v>
      </c>
      <c r="BN78" s="28">
        <v>6.55</v>
      </c>
      <c r="BO78" s="28">
        <v>0.76</v>
      </c>
      <c r="BP78" s="28">
        <v>1.2</v>
      </c>
      <c r="BQ78" s="26">
        <v>43.389499000000001</v>
      </c>
      <c r="BR78" s="26">
        <v>1115.7615960000001</v>
      </c>
      <c r="BS78" s="31">
        <f t="shared" si="15"/>
        <v>11.718070000000003</v>
      </c>
    </row>
    <row r="79" spans="1:71">
      <c r="A79" s="26">
        <v>42177320790000</v>
      </c>
      <c r="B79" s="26" t="s">
        <v>9282</v>
      </c>
      <c r="C79" t="s">
        <v>318</v>
      </c>
      <c r="D79" s="26" t="s">
        <v>64</v>
      </c>
      <c r="E79" s="27" t="s">
        <v>305</v>
      </c>
      <c r="F79" t="s">
        <v>66</v>
      </c>
      <c r="G79" t="s">
        <v>67</v>
      </c>
      <c r="H79" t="s">
        <v>316</v>
      </c>
      <c r="I79" t="s">
        <v>317</v>
      </c>
      <c r="J79" t="s">
        <v>158</v>
      </c>
      <c r="K79" t="s">
        <v>9261</v>
      </c>
      <c r="L79">
        <v>29.314720000000001</v>
      </c>
      <c r="M79">
        <v>-97.411280000000005</v>
      </c>
      <c r="N79" s="28">
        <v>2506262.4500000002</v>
      </c>
      <c r="O79" s="28">
        <v>542054.56000000006</v>
      </c>
      <c r="P79" s="26">
        <v>356</v>
      </c>
      <c r="Q79" s="26">
        <v>11516</v>
      </c>
      <c r="R79" s="26">
        <v>14367</v>
      </c>
      <c r="S79" s="29" t="s">
        <v>72</v>
      </c>
      <c r="T79" s="30">
        <v>40079</v>
      </c>
      <c r="U79" s="30">
        <v>40187</v>
      </c>
      <c r="V79" s="30">
        <v>40179</v>
      </c>
      <c r="W79">
        <v>2692784</v>
      </c>
      <c r="X79" s="26">
        <v>3235</v>
      </c>
      <c r="Y79" s="26" t="s">
        <v>72</v>
      </c>
      <c r="Z79" s="26" t="s">
        <v>72</v>
      </c>
      <c r="AA79" s="26" t="s">
        <v>71</v>
      </c>
      <c r="AB79" s="31" t="s">
        <v>72</v>
      </c>
      <c r="AC79" s="31" t="s">
        <v>72</v>
      </c>
      <c r="AD79" s="26">
        <v>1391.2259035563359</v>
      </c>
      <c r="AE79" s="26">
        <v>1718</v>
      </c>
      <c r="AF79" s="26" t="s">
        <v>72</v>
      </c>
      <c r="AG79" s="26">
        <v>55717</v>
      </c>
      <c r="AH79" s="28">
        <v>6.8838999999999997E-2</v>
      </c>
      <c r="AI79">
        <v>42453</v>
      </c>
      <c r="AJ79" s="26">
        <v>74972</v>
      </c>
      <c r="AK79" s="28">
        <v>0.104963</v>
      </c>
      <c r="AL79">
        <v>57125</v>
      </c>
      <c r="AM79" s="26">
        <v>74972</v>
      </c>
      <c r="AN79" s="28">
        <v>0.104963</v>
      </c>
      <c r="AO79">
        <v>57125</v>
      </c>
      <c r="AP79" s="32">
        <v>151664.75</v>
      </c>
      <c r="AQ79" s="36">
        <v>0.21099992885639576</v>
      </c>
      <c r="AR79" s="32">
        <f t="shared" si="14"/>
        <v>189011.73740758206</v>
      </c>
      <c r="AS79" s="32">
        <f t="shared" si="8"/>
        <v>3</v>
      </c>
      <c r="AT79" s="32">
        <f t="shared" si="9"/>
        <v>1</v>
      </c>
      <c r="AU79" s="32">
        <f t="shared" si="10"/>
        <v>3</v>
      </c>
      <c r="AV79" s="32">
        <f t="shared" si="11"/>
        <v>269105.30602782074</v>
      </c>
      <c r="AW79" s="32">
        <f t="shared" si="12"/>
        <v>0.37438627253035911</v>
      </c>
      <c r="AX79" s="32">
        <f t="shared" si="13"/>
        <v>335371.67626569432</v>
      </c>
      <c r="AY79">
        <v>3</v>
      </c>
      <c r="AZ79" s="26">
        <v>1</v>
      </c>
      <c r="BA79" s="26">
        <v>10515.47</v>
      </c>
      <c r="BB79" s="26">
        <v>44.84</v>
      </c>
      <c r="BC79" s="26">
        <v>150.88</v>
      </c>
      <c r="BD79" s="26">
        <v>183.74</v>
      </c>
      <c r="BE79" s="28">
        <v>0.06</v>
      </c>
      <c r="BF79" s="28">
        <v>3.68</v>
      </c>
      <c r="BG79" s="28">
        <v>0.57999999999999996</v>
      </c>
      <c r="BH79" s="28">
        <v>-0.27</v>
      </c>
      <c r="BI79" s="28">
        <v>0.1</v>
      </c>
      <c r="BJ79" s="28">
        <v>6.71</v>
      </c>
      <c r="BK79" s="28">
        <v>0.79</v>
      </c>
      <c r="BL79" s="28">
        <v>2.82</v>
      </c>
      <c r="BM79" s="28">
        <v>0.09</v>
      </c>
      <c r="BN79" s="28">
        <v>6.56</v>
      </c>
      <c r="BO79" s="28">
        <v>0.76</v>
      </c>
      <c r="BP79" s="28">
        <v>1.3</v>
      </c>
      <c r="BQ79" s="26">
        <v>43.389499000000001</v>
      </c>
      <c r="BR79" s="26">
        <v>1115.7615960000001</v>
      </c>
      <c r="BS79" s="31">
        <f t="shared" si="15"/>
        <v>11.919520000000002</v>
      </c>
    </row>
    <row r="80" spans="1:71">
      <c r="A80" s="26">
        <v>42177320830000</v>
      </c>
      <c r="B80" s="26" t="s">
        <v>9282</v>
      </c>
      <c r="C80" t="s">
        <v>319</v>
      </c>
      <c r="D80" s="26" t="s">
        <v>64</v>
      </c>
      <c r="E80" s="27" t="s">
        <v>305</v>
      </c>
      <c r="F80" t="s">
        <v>66</v>
      </c>
      <c r="G80" t="s">
        <v>67</v>
      </c>
      <c r="H80" t="s">
        <v>316</v>
      </c>
      <c r="I80" t="s">
        <v>317</v>
      </c>
      <c r="J80" t="s">
        <v>232</v>
      </c>
      <c r="K80" t="s">
        <v>9261</v>
      </c>
      <c r="L80">
        <v>29.321110000000001</v>
      </c>
      <c r="M80">
        <v>-97.404859999999999</v>
      </c>
      <c r="N80" s="28">
        <v>2508276.4300000002</v>
      </c>
      <c r="O80" s="28">
        <v>544405.52</v>
      </c>
      <c r="P80" s="26">
        <v>321</v>
      </c>
      <c r="Q80" s="26">
        <v>11316</v>
      </c>
      <c r="R80" s="26">
        <v>14575</v>
      </c>
      <c r="S80" s="29" t="s">
        <v>72</v>
      </c>
      <c r="T80" s="30">
        <v>40198</v>
      </c>
      <c r="U80" s="30">
        <v>40243</v>
      </c>
      <c r="V80" s="30">
        <v>40238</v>
      </c>
      <c r="W80">
        <v>2040324</v>
      </c>
      <c r="X80" s="26">
        <v>3458</v>
      </c>
      <c r="Y80" s="26" t="s">
        <v>72</v>
      </c>
      <c r="Z80" s="26" t="s">
        <v>72</v>
      </c>
      <c r="AA80" s="26" t="s">
        <v>71</v>
      </c>
      <c r="AB80" s="31" t="s">
        <v>72</v>
      </c>
      <c r="AC80" s="31" t="s">
        <v>72</v>
      </c>
      <c r="AD80" s="26">
        <v>244.03871096478102</v>
      </c>
      <c r="AE80" s="26">
        <v>556</v>
      </c>
      <c r="AF80" s="26" t="s">
        <v>72</v>
      </c>
      <c r="AG80" s="26">
        <v>12691</v>
      </c>
      <c r="AH80" s="28">
        <v>2.6367000000000002E-2</v>
      </c>
      <c r="AI80">
        <v>5343</v>
      </c>
      <c r="AJ80" s="26">
        <v>15662</v>
      </c>
      <c r="AK80" s="28">
        <v>3.354E-2</v>
      </c>
      <c r="AL80">
        <v>6593</v>
      </c>
      <c r="AM80" s="26">
        <v>15662</v>
      </c>
      <c r="AN80" s="28">
        <v>3.354E-2</v>
      </c>
      <c r="AO80">
        <v>6593</v>
      </c>
      <c r="AP80" s="32">
        <v>62529.22265625</v>
      </c>
      <c r="AQ80" s="36">
        <v>1.5259550894661029E-2</v>
      </c>
      <c r="AR80" s="32">
        <f t="shared" si="14"/>
        <v>65230.163164605001</v>
      </c>
      <c r="AS80" s="32">
        <f t="shared" si="8"/>
        <v>2</v>
      </c>
      <c r="AT80" s="32">
        <f t="shared" si="9"/>
        <v>1</v>
      </c>
      <c r="AU80" s="32">
        <f t="shared" si="10"/>
        <v>1</v>
      </c>
      <c r="AV80" s="32">
        <f t="shared" si="11"/>
        <v>103793.44651442308</v>
      </c>
      <c r="AW80" s="32">
        <f t="shared" si="12"/>
        <v>2.5329618893971749E-2</v>
      </c>
      <c r="AX80" s="32">
        <f t="shared" si="13"/>
        <v>108276.78905865607</v>
      </c>
      <c r="AY80">
        <v>3</v>
      </c>
      <c r="AZ80" s="26">
        <v>1</v>
      </c>
      <c r="BA80" s="26">
        <v>10480.36</v>
      </c>
      <c r="BB80" s="26">
        <v>45.22</v>
      </c>
      <c r="BC80" s="26">
        <v>145.05000000000001</v>
      </c>
      <c r="BD80" s="26">
        <v>171.52</v>
      </c>
      <c r="BE80" s="28">
        <v>0.06</v>
      </c>
      <c r="BF80" s="28">
        <v>3.6</v>
      </c>
      <c r="BG80" s="28">
        <v>0.56999999999999995</v>
      </c>
      <c r="BH80" s="28">
        <v>-0.28000000000000003</v>
      </c>
      <c r="BI80" s="28">
        <v>0.1</v>
      </c>
      <c r="BJ80" s="28">
        <v>6.69</v>
      </c>
      <c r="BK80" s="28">
        <v>0.78</v>
      </c>
      <c r="BL80" s="28">
        <v>2.52</v>
      </c>
      <c r="BM80" s="28">
        <v>0.09</v>
      </c>
      <c r="BN80" s="28">
        <v>6.53</v>
      </c>
      <c r="BO80" s="28">
        <v>0.76</v>
      </c>
      <c r="BP80" s="28">
        <v>1.06</v>
      </c>
      <c r="BQ80" s="26">
        <v>43.389499000000001</v>
      </c>
      <c r="BR80" s="26">
        <v>1252.712524</v>
      </c>
      <c r="BS80" s="31">
        <f t="shared" si="15"/>
        <v>11.313900000000002</v>
      </c>
    </row>
    <row r="81" spans="1:71">
      <c r="A81" s="26">
        <v>42177320850000</v>
      </c>
      <c r="B81" s="26" t="s">
        <v>9282</v>
      </c>
      <c r="C81" t="s">
        <v>320</v>
      </c>
      <c r="D81" s="26" t="s">
        <v>64</v>
      </c>
      <c r="E81" s="27" t="s">
        <v>305</v>
      </c>
      <c r="F81" t="s">
        <v>66</v>
      </c>
      <c r="G81" t="s">
        <v>67</v>
      </c>
      <c r="H81" t="s">
        <v>321</v>
      </c>
      <c r="I81" t="s">
        <v>322</v>
      </c>
      <c r="J81" t="s">
        <v>70</v>
      </c>
      <c r="K81" t="s">
        <v>9261</v>
      </c>
      <c r="L81">
        <v>29.3032</v>
      </c>
      <c r="M81">
        <v>-97.406239999999997</v>
      </c>
      <c r="N81" s="28">
        <v>2507925.4700000002</v>
      </c>
      <c r="O81" s="28">
        <v>537888.28</v>
      </c>
      <c r="P81" s="26">
        <v>329</v>
      </c>
      <c r="Q81" s="26">
        <v>11038</v>
      </c>
      <c r="R81" s="26">
        <v>16720</v>
      </c>
      <c r="S81" s="29" t="s">
        <v>72</v>
      </c>
      <c r="T81" s="30">
        <v>40306</v>
      </c>
      <c r="U81" s="30">
        <v>40323</v>
      </c>
      <c r="V81" s="30">
        <v>40483</v>
      </c>
      <c r="W81">
        <v>1762.699951171875</v>
      </c>
      <c r="X81" s="26">
        <v>5702</v>
      </c>
      <c r="Y81" s="26" t="s">
        <v>72</v>
      </c>
      <c r="Z81" s="26" t="s">
        <v>72</v>
      </c>
      <c r="AA81" s="26" t="s">
        <v>71</v>
      </c>
      <c r="AB81" s="31" t="s">
        <v>72</v>
      </c>
      <c r="AC81" s="31" t="s">
        <v>72</v>
      </c>
      <c r="AD81" s="26">
        <v>642.84878961524964</v>
      </c>
      <c r="AE81" s="26" t="s">
        <v>72</v>
      </c>
      <c r="AF81" s="26" t="s">
        <v>72</v>
      </c>
      <c r="AG81" s="26" t="s">
        <v>72</v>
      </c>
      <c r="AH81" s="28" t="s">
        <v>72</v>
      </c>
      <c r="AI81" t="s">
        <v>72</v>
      </c>
      <c r="AJ81" s="26" t="s">
        <v>72</v>
      </c>
      <c r="AK81" s="28" t="s">
        <v>72</v>
      </c>
      <c r="AL81" t="s">
        <v>72</v>
      </c>
      <c r="AM81" s="26" t="s">
        <v>72</v>
      </c>
      <c r="AN81" s="28" t="s">
        <v>72</v>
      </c>
      <c r="AO81" t="s">
        <v>72</v>
      </c>
      <c r="AP81" s="32">
        <v>139191.59375</v>
      </c>
      <c r="AQ81" s="36">
        <v>8.9479147566805056E-2</v>
      </c>
      <c r="AR81" s="32">
        <f t="shared" si="14"/>
        <v>155029.40286932449</v>
      </c>
      <c r="AS81" s="32">
        <f t="shared" si="8"/>
        <v>3</v>
      </c>
      <c r="AT81" s="32">
        <f t="shared" si="9"/>
        <v>1</v>
      </c>
      <c r="AU81" s="32">
        <f t="shared" si="10"/>
        <v>2</v>
      </c>
      <c r="AV81" s="32">
        <f t="shared" si="11"/>
        <v>140119.21222816556</v>
      </c>
      <c r="AW81" s="32">
        <f t="shared" si="12"/>
        <v>9.0075465982718525E-2</v>
      </c>
      <c r="AX81" s="32">
        <f t="shared" si="13"/>
        <v>156062.56970710671</v>
      </c>
      <c r="AY81">
        <v>3</v>
      </c>
      <c r="AZ81" s="26">
        <v>1</v>
      </c>
      <c r="BA81" s="26">
        <v>10796.35</v>
      </c>
      <c r="BB81" s="26">
        <v>49.56</v>
      </c>
      <c r="BC81" s="26">
        <v>153.66</v>
      </c>
      <c r="BD81" s="26">
        <v>184.4</v>
      </c>
      <c r="BE81" s="28">
        <v>0.05</v>
      </c>
      <c r="BF81" s="28">
        <v>3.47</v>
      </c>
      <c r="BG81" s="28">
        <v>0.56000000000000005</v>
      </c>
      <c r="BH81" s="28">
        <v>-0.26</v>
      </c>
      <c r="BI81" s="28">
        <v>0.1</v>
      </c>
      <c r="BJ81" s="28">
        <v>7.04</v>
      </c>
      <c r="BK81" s="28">
        <v>0.79</v>
      </c>
      <c r="BL81" s="28">
        <v>3.19</v>
      </c>
      <c r="BM81" s="28">
        <v>0.09</v>
      </c>
      <c r="BN81" s="28">
        <v>6.63</v>
      </c>
      <c r="BO81" s="28">
        <v>0.76</v>
      </c>
      <c r="BP81" s="28">
        <v>1.59</v>
      </c>
      <c r="BQ81" s="26">
        <v>42.823898</v>
      </c>
      <c r="BR81" s="26">
        <v>1154.8323969999999</v>
      </c>
      <c r="BS81" s="31">
        <f t="shared" si="15"/>
        <v>12.139140000000001</v>
      </c>
    </row>
    <row r="82" spans="1:71">
      <c r="A82" s="26">
        <v>42177320920000</v>
      </c>
      <c r="B82" s="26" t="s">
        <v>9282</v>
      </c>
      <c r="C82" t="s">
        <v>323</v>
      </c>
      <c r="D82" s="26" t="s">
        <v>64</v>
      </c>
      <c r="E82" s="27" t="s">
        <v>305</v>
      </c>
      <c r="F82" t="s">
        <v>66</v>
      </c>
      <c r="G82" t="s">
        <v>67</v>
      </c>
      <c r="H82" t="s">
        <v>321</v>
      </c>
      <c r="I82" t="s">
        <v>322</v>
      </c>
      <c r="J82" t="s">
        <v>245</v>
      </c>
      <c r="K82" t="s">
        <v>9261</v>
      </c>
      <c r="L82">
        <v>29.296890000000001</v>
      </c>
      <c r="M82">
        <v>-97.414510000000007</v>
      </c>
      <c r="N82" s="28">
        <v>2505321.12</v>
      </c>
      <c r="O82" s="28">
        <v>535558.43000000005</v>
      </c>
      <c r="P82" s="26">
        <v>326</v>
      </c>
      <c r="Q82" s="26">
        <v>11162</v>
      </c>
      <c r="R82" s="26">
        <v>15171</v>
      </c>
      <c r="S82" s="29" t="s">
        <v>72</v>
      </c>
      <c r="T82" s="30">
        <v>40378</v>
      </c>
      <c r="U82" s="30">
        <v>40473</v>
      </c>
      <c r="V82" s="30">
        <v>40452</v>
      </c>
      <c r="W82">
        <v>2706700</v>
      </c>
      <c r="X82" s="26">
        <v>4202</v>
      </c>
      <c r="Y82" s="26" t="s">
        <v>72</v>
      </c>
      <c r="Z82" s="26" t="s">
        <v>72</v>
      </c>
      <c r="AA82" s="26" t="s">
        <v>71</v>
      </c>
      <c r="AB82" s="31" t="s">
        <v>72</v>
      </c>
      <c r="AC82" s="31" t="s">
        <v>72</v>
      </c>
      <c r="AD82" s="26">
        <v>830.1820728291317</v>
      </c>
      <c r="AE82" s="26">
        <v>908</v>
      </c>
      <c r="AF82" s="26" t="s">
        <v>72</v>
      </c>
      <c r="AG82" s="26">
        <v>4213</v>
      </c>
      <c r="AH82" s="28">
        <v>2.977E-3</v>
      </c>
      <c r="AI82">
        <v>2719</v>
      </c>
      <c r="AJ82" s="26">
        <v>4213</v>
      </c>
      <c r="AK82" s="28">
        <v>2.977E-3</v>
      </c>
      <c r="AL82">
        <v>2719</v>
      </c>
      <c r="AM82" s="26">
        <v>4213</v>
      </c>
      <c r="AN82" s="28">
        <v>2.977E-3</v>
      </c>
      <c r="AO82">
        <v>2719</v>
      </c>
      <c r="AP82" s="32">
        <v>134911.671875</v>
      </c>
      <c r="AQ82" s="36">
        <v>0.11200125140603116</v>
      </c>
      <c r="AR82" s="32">
        <f t="shared" si="14"/>
        <v>154735.89337386753</v>
      </c>
      <c r="AS82" s="32">
        <f t="shared" si="8"/>
        <v>3</v>
      </c>
      <c r="AT82" s="32">
        <f t="shared" si="9"/>
        <v>1</v>
      </c>
      <c r="AU82" s="32">
        <f t="shared" si="10"/>
        <v>2</v>
      </c>
      <c r="AV82" s="32">
        <f t="shared" si="11"/>
        <v>184291.52702582107</v>
      </c>
      <c r="AW82" s="32">
        <f t="shared" si="12"/>
        <v>0.15299552191114205</v>
      </c>
      <c r="AX82" s="32">
        <f t="shared" si="13"/>
        <v>211371.73440409318</v>
      </c>
      <c r="AY82">
        <v>3</v>
      </c>
      <c r="AZ82" s="26">
        <v>1</v>
      </c>
      <c r="BA82" s="26">
        <v>10802.96</v>
      </c>
      <c r="BB82" s="26">
        <v>48.37</v>
      </c>
      <c r="BC82" s="26">
        <v>162.1</v>
      </c>
      <c r="BD82" s="26">
        <v>200.85</v>
      </c>
      <c r="BE82" s="28">
        <v>0.05</v>
      </c>
      <c r="BF82" s="28">
        <v>3.59</v>
      </c>
      <c r="BG82" s="28">
        <v>0.57999999999999996</v>
      </c>
      <c r="BH82" s="28">
        <v>-0.24</v>
      </c>
      <c r="BI82" s="28">
        <v>0.1</v>
      </c>
      <c r="BJ82" s="28">
        <v>7</v>
      </c>
      <c r="BK82" s="28">
        <v>0.8</v>
      </c>
      <c r="BL82" s="28">
        <v>3.57</v>
      </c>
      <c r="BM82" s="28">
        <v>0.09</v>
      </c>
      <c r="BN82" s="28">
        <v>6.63</v>
      </c>
      <c r="BO82" s="28">
        <v>0.76</v>
      </c>
      <c r="BP82" s="28">
        <v>1.92</v>
      </c>
      <c r="BQ82" s="26">
        <v>42.823898</v>
      </c>
      <c r="BR82" s="26">
        <v>1080.0645750000001</v>
      </c>
      <c r="BS82" s="31">
        <f t="shared" si="15"/>
        <v>12.968000000000002</v>
      </c>
    </row>
    <row r="83" spans="1:71">
      <c r="A83" s="26">
        <v>42177320930000</v>
      </c>
      <c r="B83" s="26" t="s">
        <v>9282</v>
      </c>
      <c r="C83" t="s">
        <v>324</v>
      </c>
      <c r="D83" s="26" t="s">
        <v>64</v>
      </c>
      <c r="E83" s="27" t="s">
        <v>305</v>
      </c>
      <c r="F83" t="s">
        <v>66</v>
      </c>
      <c r="G83" t="s">
        <v>67</v>
      </c>
      <c r="H83" t="s">
        <v>321</v>
      </c>
      <c r="I83" t="s">
        <v>322</v>
      </c>
      <c r="J83" t="s">
        <v>76</v>
      </c>
      <c r="K83" t="s">
        <v>9261</v>
      </c>
      <c r="L83">
        <v>29.302029999999998</v>
      </c>
      <c r="M83">
        <v>-97.409379999999999</v>
      </c>
      <c r="N83" s="28">
        <v>2506930.62</v>
      </c>
      <c r="O83" s="28">
        <v>537449.30000000005</v>
      </c>
      <c r="P83" s="26">
        <v>331</v>
      </c>
      <c r="Q83" s="26">
        <v>11154</v>
      </c>
      <c r="R83" s="26">
        <v>14944</v>
      </c>
      <c r="S83" s="29" t="s">
        <v>72</v>
      </c>
      <c r="T83" s="30">
        <v>40406</v>
      </c>
      <c r="U83" s="30">
        <v>40476</v>
      </c>
      <c r="V83" s="30">
        <v>40483</v>
      </c>
      <c r="W83">
        <v>1341394</v>
      </c>
      <c r="X83" s="26">
        <v>4837</v>
      </c>
      <c r="Y83" s="26" t="s">
        <v>72</v>
      </c>
      <c r="Z83" s="26" t="s">
        <v>72</v>
      </c>
      <c r="AA83" s="26" t="s">
        <v>71</v>
      </c>
      <c r="AB83" s="31" t="s">
        <v>72</v>
      </c>
      <c r="AC83" s="31" t="s">
        <v>72</v>
      </c>
      <c r="AD83" s="26">
        <v>1133.3702560856607</v>
      </c>
      <c r="AE83" s="26">
        <v>84</v>
      </c>
      <c r="AF83" s="26" t="s">
        <v>72</v>
      </c>
      <c r="AG83" s="26" t="s">
        <v>72</v>
      </c>
      <c r="AH83" s="28" t="s">
        <v>72</v>
      </c>
      <c r="AI83" t="s">
        <v>72</v>
      </c>
      <c r="AJ83" s="26" t="s">
        <v>72</v>
      </c>
      <c r="AK83" s="28" t="s">
        <v>72</v>
      </c>
      <c r="AL83" t="s">
        <v>72</v>
      </c>
      <c r="AM83" s="26" t="s">
        <v>72</v>
      </c>
      <c r="AN83" s="28" t="s">
        <v>72</v>
      </c>
      <c r="AO83" t="s">
        <v>72</v>
      </c>
      <c r="AP83" s="32">
        <v>92224.609375</v>
      </c>
      <c r="AQ83" s="36">
        <v>0.10452462914474377</v>
      </c>
      <c r="AR83" s="32">
        <f t="shared" si="14"/>
        <v>110725.46873361965</v>
      </c>
      <c r="AS83" s="32">
        <f t="shared" si="8"/>
        <v>2</v>
      </c>
      <c r="AT83" s="32">
        <f t="shared" si="9"/>
        <v>1</v>
      </c>
      <c r="AU83" s="32">
        <f t="shared" si="10"/>
        <v>2</v>
      </c>
      <c r="AV83" s="32">
        <f t="shared" si="11"/>
        <v>109441.64933068017</v>
      </c>
      <c r="AW83" s="32">
        <f t="shared" si="12"/>
        <v>0.12403791012835005</v>
      </c>
      <c r="AX83" s="32">
        <f t="shared" si="13"/>
        <v>131396.35942339813</v>
      </c>
      <c r="AY83">
        <v>3</v>
      </c>
      <c r="AZ83" s="26">
        <v>1</v>
      </c>
      <c r="BA83" s="26">
        <v>10776.23</v>
      </c>
      <c r="BB83" s="26">
        <v>48.85</v>
      </c>
      <c r="BC83" s="26">
        <v>155.91</v>
      </c>
      <c r="BD83" s="26">
        <v>189.82</v>
      </c>
      <c r="BE83" s="28">
        <v>0.05</v>
      </c>
      <c r="BF83" s="28">
        <v>3.53</v>
      </c>
      <c r="BG83" s="28">
        <v>0.56999999999999995</v>
      </c>
      <c r="BH83" s="28">
        <v>-0.25</v>
      </c>
      <c r="BI83" s="28">
        <v>0.1</v>
      </c>
      <c r="BJ83" s="28">
        <v>7</v>
      </c>
      <c r="BK83" s="28">
        <v>0.8</v>
      </c>
      <c r="BL83" s="28">
        <v>3.28</v>
      </c>
      <c r="BM83" s="28">
        <v>0.09</v>
      </c>
      <c r="BN83" s="28">
        <v>6.63</v>
      </c>
      <c r="BO83" s="28">
        <v>0.76</v>
      </c>
      <c r="BP83" s="28">
        <v>1.67</v>
      </c>
      <c r="BQ83" s="26">
        <v>42.823898</v>
      </c>
      <c r="BR83" s="26">
        <v>1154.8323969999999</v>
      </c>
      <c r="BS83" s="31">
        <f t="shared" si="15"/>
        <v>12.472800000000003</v>
      </c>
    </row>
    <row r="84" spans="1:71">
      <c r="A84" s="26">
        <v>42177320940000</v>
      </c>
      <c r="B84" s="26" t="s">
        <v>9282</v>
      </c>
      <c r="C84" t="s">
        <v>325</v>
      </c>
      <c r="D84" s="26" t="s">
        <v>190</v>
      </c>
      <c r="E84" s="27" t="s">
        <v>305</v>
      </c>
      <c r="F84" t="s">
        <v>312</v>
      </c>
      <c r="G84" t="s">
        <v>67</v>
      </c>
      <c r="H84" t="s">
        <v>326</v>
      </c>
      <c r="I84" t="s">
        <v>327</v>
      </c>
      <c r="J84" t="s">
        <v>70</v>
      </c>
      <c r="K84" t="s">
        <v>9261</v>
      </c>
      <c r="L84">
        <v>29.178080000000001</v>
      </c>
      <c r="M84">
        <v>-97.604920000000007</v>
      </c>
      <c r="N84" s="28">
        <v>2445152.75</v>
      </c>
      <c r="O84" s="28">
        <v>491590.78</v>
      </c>
      <c r="P84" s="26">
        <v>381.989990234375</v>
      </c>
      <c r="Q84" s="26">
        <v>11562</v>
      </c>
      <c r="R84" s="26">
        <v>15882</v>
      </c>
      <c r="S84" s="29" t="s">
        <v>72</v>
      </c>
      <c r="T84" s="30">
        <v>40283</v>
      </c>
      <c r="U84" s="30">
        <v>40345</v>
      </c>
      <c r="V84" s="30">
        <v>40330</v>
      </c>
      <c r="W84">
        <v>1539.699951171875</v>
      </c>
      <c r="X84" s="26">
        <v>4573</v>
      </c>
      <c r="Y84" s="26" t="s">
        <v>72</v>
      </c>
      <c r="Z84" s="26" t="s">
        <v>72</v>
      </c>
      <c r="AA84" s="26" t="s">
        <v>71</v>
      </c>
      <c r="AB84" s="31" t="s">
        <v>72</v>
      </c>
      <c r="AC84" s="31" t="s">
        <v>72</v>
      </c>
      <c r="AD84" s="26">
        <v>796.61155449023511</v>
      </c>
      <c r="AE84" s="26">
        <v>519</v>
      </c>
      <c r="AF84" s="26" t="s">
        <v>72</v>
      </c>
      <c r="AG84" s="26">
        <v>35569</v>
      </c>
      <c r="AH84" s="28">
        <v>2.9246000000000001E-2</v>
      </c>
      <c r="AI84">
        <v>13569</v>
      </c>
      <c r="AJ84" s="26">
        <v>35569</v>
      </c>
      <c r="AK84" s="28">
        <v>2.9246000000000001E-2</v>
      </c>
      <c r="AL84">
        <v>13569</v>
      </c>
      <c r="AM84" s="26">
        <v>35569</v>
      </c>
      <c r="AN84" s="28">
        <v>2.9246000000000001E-2</v>
      </c>
      <c r="AO84">
        <v>13569</v>
      </c>
      <c r="AP84" s="32">
        <v>72108.1015625</v>
      </c>
      <c r="AQ84" s="36">
        <v>5.7442146877042875E-2</v>
      </c>
      <c r="AR84" s="32">
        <f t="shared" si="14"/>
        <v>82275.361559736586</v>
      </c>
      <c r="AS84" s="32">
        <f t="shared" si="8"/>
        <v>2</v>
      </c>
      <c r="AT84" s="32">
        <f t="shared" si="9"/>
        <v>1</v>
      </c>
      <c r="AU84" s="32">
        <f t="shared" si="10"/>
        <v>1</v>
      </c>
      <c r="AV84" s="32">
        <f t="shared" si="11"/>
        <v>90509.622341734095</v>
      </c>
      <c r="AW84" s="32">
        <f t="shared" si="12"/>
        <v>7.2101010949972899E-2</v>
      </c>
      <c r="AX84" s="32">
        <f t="shared" si="13"/>
        <v>103271.50127987929</v>
      </c>
      <c r="AY84">
        <v>3</v>
      </c>
      <c r="AZ84" s="26">
        <v>1</v>
      </c>
      <c r="BA84" s="26">
        <v>9124.9</v>
      </c>
      <c r="BB84" s="26">
        <v>26.92</v>
      </c>
      <c r="BC84" s="26">
        <v>222.06</v>
      </c>
      <c r="BD84" s="26">
        <v>279.38</v>
      </c>
      <c r="BE84" s="28">
        <v>0.06</v>
      </c>
      <c r="BF84" s="28">
        <v>4.3499999999999996</v>
      </c>
      <c r="BG84" s="28">
        <v>0.57999999999999996</v>
      </c>
      <c r="BH84" s="28">
        <v>1.08</v>
      </c>
      <c r="BI84" s="28">
        <v>0.09</v>
      </c>
      <c r="BJ84" s="28">
        <v>5.97</v>
      </c>
      <c r="BK84" s="28">
        <v>0.71</v>
      </c>
      <c r="BL84" s="28">
        <v>32.590000000000003</v>
      </c>
      <c r="BM84" s="28">
        <v>0.08</v>
      </c>
      <c r="BN84" s="28">
        <v>6.46</v>
      </c>
      <c r="BO84" s="28">
        <v>0.67</v>
      </c>
      <c r="BP84" s="28">
        <v>27.79</v>
      </c>
      <c r="BQ84" s="26">
        <v>42.863998000000002</v>
      </c>
      <c r="BR84" s="26">
        <v>1171.8621820000001</v>
      </c>
      <c r="BS84" s="31">
        <f t="shared" si="15"/>
        <v>14.189634</v>
      </c>
    </row>
    <row r="85" spans="1:71">
      <c r="A85" s="26">
        <v>42177320950000</v>
      </c>
      <c r="B85" s="26" t="s">
        <v>9282</v>
      </c>
      <c r="C85" t="s">
        <v>328</v>
      </c>
      <c r="D85" s="26" t="s">
        <v>64</v>
      </c>
      <c r="E85" s="27" t="s">
        <v>305</v>
      </c>
      <c r="F85" t="s">
        <v>66</v>
      </c>
      <c r="G85" t="s">
        <v>67</v>
      </c>
      <c r="H85" t="s">
        <v>329</v>
      </c>
      <c r="I85" t="s">
        <v>330</v>
      </c>
      <c r="J85" t="s">
        <v>158</v>
      </c>
      <c r="K85" t="s">
        <v>9261</v>
      </c>
      <c r="L85">
        <v>29.328949999999999</v>
      </c>
      <c r="M85">
        <v>-97.424719999999994</v>
      </c>
      <c r="N85" s="28">
        <v>2501910.2200000002</v>
      </c>
      <c r="O85" s="28">
        <v>547170.02</v>
      </c>
      <c r="P85" s="26">
        <v>286</v>
      </c>
      <c r="Q85" s="26">
        <v>11091</v>
      </c>
      <c r="R85" s="26">
        <v>16670</v>
      </c>
      <c r="S85" s="29" t="s">
        <v>72</v>
      </c>
      <c r="T85" s="30">
        <v>40323</v>
      </c>
      <c r="U85" s="30">
        <v>40415</v>
      </c>
      <c r="V85" s="30">
        <v>40422</v>
      </c>
      <c r="W85">
        <v>4218042</v>
      </c>
      <c r="X85" s="26">
        <v>5746</v>
      </c>
      <c r="Y85" s="26" t="s">
        <v>72</v>
      </c>
      <c r="Z85" s="26" t="s">
        <v>72</v>
      </c>
      <c r="AA85" s="26" t="s">
        <v>71</v>
      </c>
      <c r="AB85" s="31" t="s">
        <v>72</v>
      </c>
      <c r="AC85" s="31" t="s">
        <v>72</v>
      </c>
      <c r="AD85" s="26">
        <v>614.16507989071943</v>
      </c>
      <c r="AE85" s="26">
        <v>2006</v>
      </c>
      <c r="AF85" s="26" t="s">
        <v>72</v>
      </c>
      <c r="AG85" s="26">
        <v>38192</v>
      </c>
      <c r="AH85" s="28">
        <v>3.3331E-2</v>
      </c>
      <c r="AI85">
        <v>13480</v>
      </c>
      <c r="AJ85" s="26">
        <v>38192</v>
      </c>
      <c r="AK85" s="28">
        <v>3.3331E-2</v>
      </c>
      <c r="AL85">
        <v>13480</v>
      </c>
      <c r="AM85" s="26">
        <v>38192</v>
      </c>
      <c r="AN85" s="28">
        <v>3.3331E-2</v>
      </c>
      <c r="AO85">
        <v>13480</v>
      </c>
      <c r="AP85" s="32">
        <v>210751.6875</v>
      </c>
      <c r="AQ85" s="36">
        <v>0.12943632699054144</v>
      </c>
      <c r="AR85" s="32">
        <f t="shared" si="14"/>
        <v>233661.91737732582</v>
      </c>
      <c r="AS85" s="32">
        <f t="shared" si="8"/>
        <v>4</v>
      </c>
      <c r="AT85" s="32">
        <f t="shared" si="9"/>
        <v>1</v>
      </c>
      <c r="AU85" s="32">
        <f t="shared" si="10"/>
        <v>3</v>
      </c>
      <c r="AV85" s="32">
        <f t="shared" si="11"/>
        <v>210531.61960494256</v>
      </c>
      <c r="AW85" s="32">
        <f t="shared" si="12"/>
        <v>0.12930116897419211</v>
      </c>
      <c r="AX85" s="32">
        <f t="shared" si="13"/>
        <v>233417.92651337455</v>
      </c>
      <c r="AY85">
        <v>3</v>
      </c>
      <c r="AZ85" s="26">
        <v>1</v>
      </c>
      <c r="BA85" s="26">
        <v>10052.61</v>
      </c>
      <c r="BB85" s="26">
        <v>34.79</v>
      </c>
      <c r="BC85" s="26">
        <v>152.18</v>
      </c>
      <c r="BD85" s="26">
        <v>184.49</v>
      </c>
      <c r="BE85" s="28">
        <v>0.06</v>
      </c>
      <c r="BF85" s="28">
        <v>4.0999999999999996</v>
      </c>
      <c r="BG85" s="28">
        <v>0.61</v>
      </c>
      <c r="BH85" s="28">
        <v>-0.27</v>
      </c>
      <c r="BI85" s="28">
        <v>0.09</v>
      </c>
      <c r="BJ85" s="28">
        <v>6.19</v>
      </c>
      <c r="BK85" s="28">
        <v>0.78</v>
      </c>
      <c r="BL85" s="28">
        <v>2.4</v>
      </c>
      <c r="BM85" s="28">
        <v>0.09</v>
      </c>
      <c r="BN85" s="28">
        <v>6.47</v>
      </c>
      <c r="BO85" s="28">
        <v>0.76</v>
      </c>
      <c r="BP85" s="28">
        <v>0.99</v>
      </c>
      <c r="BQ85" s="26">
        <v>43.481200999999999</v>
      </c>
      <c r="BR85" s="26">
        <v>964.31970200000001</v>
      </c>
      <c r="BS85" s="31">
        <f t="shared" si="15"/>
        <v>10.683036</v>
      </c>
    </row>
    <row r="86" spans="1:71">
      <c r="A86" s="26">
        <v>42177320970000</v>
      </c>
      <c r="B86" s="26" t="s">
        <v>9282</v>
      </c>
      <c r="C86" t="s">
        <v>331</v>
      </c>
      <c r="D86" s="26" t="s">
        <v>102</v>
      </c>
      <c r="E86" s="27" t="s">
        <v>305</v>
      </c>
      <c r="F86" t="s">
        <v>66</v>
      </c>
      <c r="G86" t="s">
        <v>67</v>
      </c>
      <c r="H86" t="s">
        <v>332</v>
      </c>
      <c r="I86" t="s">
        <v>333</v>
      </c>
      <c r="J86" t="s">
        <v>70</v>
      </c>
      <c r="K86" t="s">
        <v>9261</v>
      </c>
      <c r="L86">
        <v>29.271519999999999</v>
      </c>
      <c r="M86">
        <v>-97.504620000000003</v>
      </c>
      <c r="N86" s="28">
        <v>2476721.17</v>
      </c>
      <c r="O86" s="28">
        <v>525956.73</v>
      </c>
      <c r="P86" s="26">
        <v>239</v>
      </c>
      <c r="Q86" s="26">
        <v>10279</v>
      </c>
      <c r="R86" s="26">
        <v>13798</v>
      </c>
      <c r="S86" s="29" t="s">
        <v>72</v>
      </c>
      <c r="T86" s="30">
        <v>40312</v>
      </c>
      <c r="U86" s="30">
        <v>40323</v>
      </c>
      <c r="V86" s="30">
        <v>40513</v>
      </c>
      <c r="W86" t="s">
        <v>72</v>
      </c>
      <c r="X86" s="26">
        <v>3908</v>
      </c>
      <c r="Y86" s="26" t="s">
        <v>72</v>
      </c>
      <c r="Z86" s="26" t="s">
        <v>72</v>
      </c>
      <c r="AA86" s="26" t="s">
        <v>71</v>
      </c>
      <c r="AB86" s="31" t="s">
        <v>72</v>
      </c>
      <c r="AC86" s="31" t="s">
        <v>72</v>
      </c>
      <c r="AD86" s="26">
        <v>509.37428595480623</v>
      </c>
      <c r="AE86" s="26" t="s">
        <v>72</v>
      </c>
      <c r="AF86" s="26" t="s">
        <v>72</v>
      </c>
      <c r="AG86" s="26">
        <v>33104</v>
      </c>
      <c r="AH86" s="28">
        <v>2.5607999999999999E-2</v>
      </c>
      <c r="AI86" t="s">
        <v>72</v>
      </c>
      <c r="AJ86" s="26">
        <v>41896</v>
      </c>
      <c r="AK86" s="28">
        <v>2.5607999999999999E-2</v>
      </c>
      <c r="AL86" t="s">
        <v>72</v>
      </c>
      <c r="AM86" s="26">
        <v>59785</v>
      </c>
      <c r="AN86" s="28">
        <v>2.8209000000000001E-2</v>
      </c>
      <c r="AO86">
        <v>388</v>
      </c>
      <c r="AP86" s="32">
        <v>123629.4453125</v>
      </c>
      <c r="AQ86" s="36">
        <v>6.2973660429043454E-2</v>
      </c>
      <c r="AR86" s="32">
        <f t="shared" si="14"/>
        <v>134775.7832084407</v>
      </c>
      <c r="AS86" s="32">
        <f t="shared" si="8"/>
        <v>3</v>
      </c>
      <c r="AT86" s="32">
        <f t="shared" si="9"/>
        <v>1</v>
      </c>
      <c r="AU86" s="32">
        <f t="shared" si="10"/>
        <v>2</v>
      </c>
      <c r="AV86" s="32">
        <f t="shared" si="11"/>
        <v>181584.70217342631</v>
      </c>
      <c r="AW86" s="32">
        <f t="shared" si="12"/>
        <v>9.2494578009905182E-2</v>
      </c>
      <c r="AX86" s="32">
        <f t="shared" si="13"/>
        <v>197956.24248117951</v>
      </c>
      <c r="AY86">
        <v>3</v>
      </c>
      <c r="AZ86" s="26">
        <v>1</v>
      </c>
      <c r="BA86" s="26">
        <v>10249.219999999999</v>
      </c>
      <c r="BB86" s="26">
        <v>21.79</v>
      </c>
      <c r="BC86" s="26">
        <v>218.59</v>
      </c>
      <c r="BD86" s="26">
        <v>298.49</v>
      </c>
      <c r="BE86" s="28">
        <v>0.06</v>
      </c>
      <c r="BF86" s="28">
        <v>4.63</v>
      </c>
      <c r="BG86" s="28">
        <v>0.66</v>
      </c>
      <c r="BH86" s="28">
        <v>0.04</v>
      </c>
      <c r="BI86" s="28">
        <v>0.09</v>
      </c>
      <c r="BJ86" s="28">
        <v>5.69</v>
      </c>
      <c r="BK86" s="28">
        <v>0.77</v>
      </c>
      <c r="BL86" s="28">
        <v>8.59</v>
      </c>
      <c r="BM86" s="28">
        <v>0.08</v>
      </c>
      <c r="BN86" s="28">
        <v>6.48</v>
      </c>
      <c r="BO86" s="28">
        <v>0.74</v>
      </c>
      <c r="BP86" s="28">
        <v>6.51</v>
      </c>
      <c r="BQ86" s="26">
        <v>41.423000000000002</v>
      </c>
      <c r="BR86" s="26">
        <v>922.38854900000001</v>
      </c>
      <c r="BS86" s="31">
        <f t="shared" si="15"/>
        <v>15.148287</v>
      </c>
    </row>
    <row r="87" spans="1:71">
      <c r="A87" s="26">
        <v>42177321010000</v>
      </c>
      <c r="B87" s="26" t="s">
        <v>9282</v>
      </c>
      <c r="C87" t="s">
        <v>334</v>
      </c>
      <c r="D87" s="26" t="s">
        <v>113</v>
      </c>
      <c r="E87" s="27" t="s">
        <v>305</v>
      </c>
      <c r="F87" t="s">
        <v>66</v>
      </c>
      <c r="G87" t="s">
        <v>67</v>
      </c>
      <c r="H87" t="s">
        <v>335</v>
      </c>
      <c r="I87" t="s">
        <v>336</v>
      </c>
      <c r="J87" t="s">
        <v>70</v>
      </c>
      <c r="K87" t="s">
        <v>9261</v>
      </c>
      <c r="L87">
        <v>29.59695</v>
      </c>
      <c r="M87">
        <v>-97.208920000000006</v>
      </c>
      <c r="N87" s="28">
        <v>2569170.34</v>
      </c>
      <c r="O87" s="28">
        <v>645592.14</v>
      </c>
      <c r="P87" s="26">
        <v>307</v>
      </c>
      <c r="Q87" s="26">
        <v>9537</v>
      </c>
      <c r="R87" s="26">
        <v>13750</v>
      </c>
      <c r="S87" s="29" t="s">
        <v>72</v>
      </c>
      <c r="T87" s="30">
        <v>40337</v>
      </c>
      <c r="U87" s="30">
        <v>40393</v>
      </c>
      <c r="V87" s="30">
        <v>40452</v>
      </c>
      <c r="W87">
        <v>0</v>
      </c>
      <c r="X87" s="26">
        <v>4360</v>
      </c>
      <c r="Y87" s="26" t="s">
        <v>72</v>
      </c>
      <c r="Z87" s="26" t="s">
        <v>72</v>
      </c>
      <c r="AA87" s="26" t="s">
        <v>71</v>
      </c>
      <c r="AB87" s="31" t="s">
        <v>72</v>
      </c>
      <c r="AC87" s="31" t="s">
        <v>72</v>
      </c>
      <c r="AD87" s="26">
        <v>581.77996847399106</v>
      </c>
      <c r="AE87" s="26" t="s">
        <v>72</v>
      </c>
      <c r="AF87" s="26" t="s">
        <v>72</v>
      </c>
      <c r="AG87" s="26">
        <v>30261</v>
      </c>
      <c r="AH87" s="28">
        <v>1.8078E-2</v>
      </c>
      <c r="AI87">
        <v>21950</v>
      </c>
      <c r="AJ87" s="26">
        <v>30261</v>
      </c>
      <c r="AK87" s="28">
        <v>1.8078E-2</v>
      </c>
      <c r="AL87">
        <v>21950</v>
      </c>
      <c r="AM87" s="26">
        <v>30261</v>
      </c>
      <c r="AN87" s="28">
        <v>1.8078E-2</v>
      </c>
      <c r="AO87">
        <v>21950</v>
      </c>
      <c r="AP87" s="32">
        <v>89927.6328125</v>
      </c>
      <c r="AQ87" s="36">
        <v>5.2318095382596901E-2</v>
      </c>
      <c r="AR87" s="32">
        <f t="shared" si="14"/>
        <v>99187.935695219654</v>
      </c>
      <c r="AS87" s="32">
        <f t="shared" si="8"/>
        <v>2</v>
      </c>
      <c r="AT87" s="32">
        <f t="shared" si="9"/>
        <v>1</v>
      </c>
      <c r="AU87" s="32">
        <f t="shared" si="10"/>
        <v>1</v>
      </c>
      <c r="AV87" s="32">
        <f t="shared" si="11"/>
        <v>118390.9661338876</v>
      </c>
      <c r="AW87" s="32">
        <f t="shared" si="12"/>
        <v>6.8877492544978491E-2</v>
      </c>
      <c r="AX87" s="32">
        <f t="shared" si="13"/>
        <v>130582.28231434882</v>
      </c>
      <c r="AY87">
        <v>3</v>
      </c>
      <c r="AZ87" s="26">
        <v>1</v>
      </c>
      <c r="BA87" s="26">
        <v>9879.57</v>
      </c>
      <c r="BB87" s="26">
        <v>-2.61</v>
      </c>
      <c r="BC87" s="26">
        <v>94.23</v>
      </c>
      <c r="BD87" s="26">
        <v>81.78</v>
      </c>
      <c r="BE87" s="28">
        <v>0.05</v>
      </c>
      <c r="BF87" s="28">
        <v>4.59</v>
      </c>
      <c r="BG87" s="28">
        <v>0.56000000000000005</v>
      </c>
      <c r="BH87" s="28">
        <v>0.54</v>
      </c>
      <c r="BI87" s="28">
        <v>0.08</v>
      </c>
      <c r="BJ87" s="28">
        <v>6.29</v>
      </c>
      <c r="BK87" s="28">
        <v>0.67</v>
      </c>
      <c r="BL87" s="28">
        <v>0.27</v>
      </c>
      <c r="BM87" s="28">
        <v>7.0000000000000007E-2</v>
      </c>
      <c r="BN87" s="28">
        <v>6.27</v>
      </c>
      <c r="BO87" s="28">
        <v>0.56999999999999995</v>
      </c>
      <c r="BP87" s="28">
        <v>0.34</v>
      </c>
      <c r="BQ87" s="26">
        <v>40.4193</v>
      </c>
      <c r="BR87" s="26">
        <v>466.74844300000001</v>
      </c>
      <c r="BS87" s="31">
        <f t="shared" si="15"/>
        <v>5.0507280000000003</v>
      </c>
    </row>
    <row r="88" spans="1:71">
      <c r="A88" s="26">
        <v>42177321020000</v>
      </c>
      <c r="B88" s="26" t="s">
        <v>9282</v>
      </c>
      <c r="C88" t="s">
        <v>337</v>
      </c>
      <c r="D88" s="26" t="s">
        <v>64</v>
      </c>
      <c r="E88" s="27" t="s">
        <v>305</v>
      </c>
      <c r="F88" t="s">
        <v>66</v>
      </c>
      <c r="G88" t="s">
        <v>67</v>
      </c>
      <c r="H88" t="s">
        <v>329</v>
      </c>
      <c r="I88" t="s">
        <v>330</v>
      </c>
      <c r="J88" t="s">
        <v>70</v>
      </c>
      <c r="K88" t="s">
        <v>9261</v>
      </c>
      <c r="L88">
        <v>29.331230000000001</v>
      </c>
      <c r="M88">
        <v>-97.416020000000003</v>
      </c>
      <c r="N88" s="28">
        <v>2504670.79</v>
      </c>
      <c r="O88" s="28">
        <v>548036.36</v>
      </c>
      <c r="P88" s="26">
        <v>293</v>
      </c>
      <c r="Q88" s="26">
        <v>11112</v>
      </c>
      <c r="R88" s="26">
        <v>14835</v>
      </c>
      <c r="S88" s="29" t="s">
        <v>72</v>
      </c>
      <c r="T88" s="30">
        <v>40354</v>
      </c>
      <c r="U88" s="30">
        <v>40414</v>
      </c>
      <c r="V88" s="30">
        <v>40422</v>
      </c>
      <c r="W88">
        <v>2406781</v>
      </c>
      <c r="X88" s="26">
        <v>4340</v>
      </c>
      <c r="Y88" s="26" t="s">
        <v>72</v>
      </c>
      <c r="Z88" s="26" t="s">
        <v>72</v>
      </c>
      <c r="AA88" s="26" t="s">
        <v>71</v>
      </c>
      <c r="AB88" s="31" t="s">
        <v>72</v>
      </c>
      <c r="AC88" s="31" t="s">
        <v>72</v>
      </c>
      <c r="AD88" s="26">
        <v>918.08604236695464</v>
      </c>
      <c r="AE88" s="26">
        <v>1227</v>
      </c>
      <c r="AF88" s="26" t="s">
        <v>72</v>
      </c>
      <c r="AG88" s="26">
        <v>23359</v>
      </c>
      <c r="AH88" s="28">
        <v>3.0474000000000001E-2</v>
      </c>
      <c r="AI88">
        <v>7367</v>
      </c>
      <c r="AJ88" s="26">
        <v>23359</v>
      </c>
      <c r="AK88" s="28">
        <v>3.0474000000000001E-2</v>
      </c>
      <c r="AL88">
        <v>7367</v>
      </c>
      <c r="AM88" s="26">
        <v>23359</v>
      </c>
      <c r="AN88" s="28">
        <v>3.0474000000000001E-2</v>
      </c>
      <c r="AO88">
        <v>7367</v>
      </c>
      <c r="AP88" s="32">
        <v>135038.125</v>
      </c>
      <c r="AQ88" s="36">
        <v>0.12397661774990411</v>
      </c>
      <c r="AR88" s="32">
        <f t="shared" si="14"/>
        <v>156981.98634173302</v>
      </c>
      <c r="AS88" s="32">
        <f t="shared" si="8"/>
        <v>3</v>
      </c>
      <c r="AT88" s="32">
        <f t="shared" si="9"/>
        <v>1</v>
      </c>
      <c r="AU88" s="32">
        <f t="shared" si="10"/>
        <v>2</v>
      </c>
      <c r="AV88" s="32">
        <f t="shared" si="11"/>
        <v>178598.81048387097</v>
      </c>
      <c r="AW88" s="32">
        <f t="shared" si="12"/>
        <v>0.16396907508858286</v>
      </c>
      <c r="AX88" s="32">
        <f t="shared" si="13"/>
        <v>207621.33677455012</v>
      </c>
      <c r="AY88">
        <v>3</v>
      </c>
      <c r="AZ88" s="26">
        <v>1</v>
      </c>
      <c r="BA88" s="26">
        <v>10135.17</v>
      </c>
      <c r="BB88" s="26">
        <v>37.659999999999997</v>
      </c>
      <c r="BC88" s="26">
        <v>145.06</v>
      </c>
      <c r="BD88" s="26">
        <v>172.92</v>
      </c>
      <c r="BE88" s="28">
        <v>0.06</v>
      </c>
      <c r="BF88" s="28">
        <v>3.94</v>
      </c>
      <c r="BG88" s="28">
        <v>0.59</v>
      </c>
      <c r="BH88" s="28">
        <v>-0.27</v>
      </c>
      <c r="BI88" s="28">
        <v>0.09</v>
      </c>
      <c r="BJ88" s="28">
        <v>6.29</v>
      </c>
      <c r="BK88" s="28">
        <v>0.78</v>
      </c>
      <c r="BL88" s="28">
        <v>2.25</v>
      </c>
      <c r="BM88" s="28">
        <v>0.09</v>
      </c>
      <c r="BN88" s="28">
        <v>6.47</v>
      </c>
      <c r="BO88" s="28">
        <v>0.76</v>
      </c>
      <c r="BP88" s="28">
        <v>0.86</v>
      </c>
      <c r="BQ88" s="26">
        <v>43.389499000000001</v>
      </c>
      <c r="BR88" s="26">
        <v>1036.466674</v>
      </c>
      <c r="BS88" s="31">
        <f t="shared" si="15"/>
        <v>10.183211999999999</v>
      </c>
    </row>
    <row r="89" spans="1:71">
      <c r="A89" s="26">
        <v>42177321030000</v>
      </c>
      <c r="B89" s="26" t="s">
        <v>9282</v>
      </c>
      <c r="C89" t="s">
        <v>338</v>
      </c>
      <c r="D89" s="26" t="s">
        <v>64</v>
      </c>
      <c r="E89" s="27" t="s">
        <v>305</v>
      </c>
      <c r="F89" t="s">
        <v>66</v>
      </c>
      <c r="G89" t="s">
        <v>67</v>
      </c>
      <c r="H89" t="s">
        <v>321</v>
      </c>
      <c r="I89" t="s">
        <v>322</v>
      </c>
      <c r="J89" t="s">
        <v>339</v>
      </c>
      <c r="K89" t="s">
        <v>9261</v>
      </c>
      <c r="L89">
        <v>29.299600000000002</v>
      </c>
      <c r="M89">
        <v>-97.410309999999996</v>
      </c>
      <c r="N89" s="28">
        <v>2506646.25</v>
      </c>
      <c r="O89" s="28">
        <v>536561.82999999996</v>
      </c>
      <c r="P89" s="26">
        <v>326</v>
      </c>
      <c r="Q89" s="26">
        <v>11015</v>
      </c>
      <c r="R89" s="26">
        <v>14290</v>
      </c>
      <c r="S89" s="29" t="s">
        <v>72</v>
      </c>
      <c r="T89" s="30">
        <v>40326</v>
      </c>
      <c r="U89" s="30">
        <v>40478</v>
      </c>
      <c r="V89" s="30">
        <v>40483</v>
      </c>
      <c r="W89">
        <v>634.70001220703125</v>
      </c>
      <c r="X89" s="26">
        <v>4976</v>
      </c>
      <c r="Y89" s="26" t="s">
        <v>72</v>
      </c>
      <c r="Z89" s="26" t="s">
        <v>72</v>
      </c>
      <c r="AA89" s="26" t="s">
        <v>71</v>
      </c>
      <c r="AB89" s="31" t="s">
        <v>72</v>
      </c>
      <c r="AC89" s="31" t="s">
        <v>72</v>
      </c>
      <c r="AD89" s="26">
        <v>578.03892765332353</v>
      </c>
      <c r="AE89" s="26" t="s">
        <v>72</v>
      </c>
      <c r="AF89" s="26" t="s">
        <v>72</v>
      </c>
      <c r="AG89" s="26" t="s">
        <v>72</v>
      </c>
      <c r="AH89" s="28" t="s">
        <v>72</v>
      </c>
      <c r="AI89" t="s">
        <v>72</v>
      </c>
      <c r="AJ89" s="26" t="s">
        <v>72</v>
      </c>
      <c r="AK89" s="28" t="s">
        <v>72</v>
      </c>
      <c r="AL89" t="s">
        <v>72</v>
      </c>
      <c r="AM89" s="26" t="s">
        <v>72</v>
      </c>
      <c r="AN89" s="28" t="s">
        <v>72</v>
      </c>
      <c r="AO89" t="s">
        <v>72</v>
      </c>
      <c r="AP89" s="32">
        <v>92266.7578125</v>
      </c>
      <c r="AQ89" s="36">
        <v>5.3333777743986413E-2</v>
      </c>
      <c r="AR89" s="32">
        <f t="shared" si="14"/>
        <v>101706.8364731856</v>
      </c>
      <c r="AS89" s="32">
        <f t="shared" si="8"/>
        <v>2</v>
      </c>
      <c r="AT89" s="32">
        <f t="shared" si="9"/>
        <v>1</v>
      </c>
      <c r="AU89" s="32">
        <f t="shared" si="10"/>
        <v>1</v>
      </c>
      <c r="AV89" s="32">
        <f t="shared" si="11"/>
        <v>106433.11693001406</v>
      </c>
      <c r="AW89" s="32">
        <f t="shared" si="12"/>
        <v>6.1522484777026133E-2</v>
      </c>
      <c r="AX89" s="32">
        <f t="shared" si="13"/>
        <v>117322.59673554769</v>
      </c>
      <c r="AY89">
        <v>3</v>
      </c>
      <c r="AZ89" s="26">
        <v>1</v>
      </c>
      <c r="BA89" s="26">
        <v>10807.5</v>
      </c>
      <c r="BB89" s="26">
        <v>49.1</v>
      </c>
      <c r="BC89" s="26">
        <v>157.75</v>
      </c>
      <c r="BD89" s="26">
        <v>192.22</v>
      </c>
      <c r="BE89" s="28">
        <v>0.05</v>
      </c>
      <c r="BF89" s="28">
        <v>3.53</v>
      </c>
      <c r="BG89" s="28">
        <v>0.56999999999999995</v>
      </c>
      <c r="BH89" s="28">
        <v>-0.25</v>
      </c>
      <c r="BI89" s="28">
        <v>0.1</v>
      </c>
      <c r="BJ89" s="28">
        <v>7.03</v>
      </c>
      <c r="BK89" s="28">
        <v>0.8</v>
      </c>
      <c r="BL89" s="28">
        <v>3.39</v>
      </c>
      <c r="BM89" s="28">
        <v>0.09</v>
      </c>
      <c r="BN89" s="28">
        <v>6.63</v>
      </c>
      <c r="BO89" s="28">
        <v>0.76</v>
      </c>
      <c r="BP89" s="28">
        <v>1.76</v>
      </c>
      <c r="BQ89" s="26">
        <v>42.823898</v>
      </c>
      <c r="BR89" s="26">
        <v>1001.486389</v>
      </c>
      <c r="BS89" s="31">
        <f t="shared" si="15"/>
        <v>12.620000000000003</v>
      </c>
    </row>
    <row r="90" spans="1:71">
      <c r="A90" s="26">
        <v>42177321040000</v>
      </c>
      <c r="B90" s="26" t="s">
        <v>9282</v>
      </c>
      <c r="C90" t="s">
        <v>340</v>
      </c>
      <c r="D90" s="26" t="s">
        <v>64</v>
      </c>
      <c r="E90" s="27" t="s">
        <v>305</v>
      </c>
      <c r="F90" t="s">
        <v>66</v>
      </c>
      <c r="G90" t="s">
        <v>67</v>
      </c>
      <c r="H90" t="s">
        <v>321</v>
      </c>
      <c r="I90" t="s">
        <v>322</v>
      </c>
      <c r="J90" t="s">
        <v>232</v>
      </c>
      <c r="K90" t="s">
        <v>9261</v>
      </c>
      <c r="L90">
        <v>29.303329999999999</v>
      </c>
      <c r="M90">
        <v>-97.408299999999997</v>
      </c>
      <c r="N90" s="28">
        <v>2507268.36</v>
      </c>
      <c r="O90" s="28">
        <v>537926.6</v>
      </c>
      <c r="P90" s="26">
        <v>352</v>
      </c>
      <c r="Q90" s="26">
        <v>10996</v>
      </c>
      <c r="R90" s="26">
        <v>15556</v>
      </c>
      <c r="S90" s="29" t="s">
        <v>72</v>
      </c>
      <c r="T90" s="30">
        <v>40358</v>
      </c>
      <c r="U90" s="30">
        <v>40472</v>
      </c>
      <c r="V90" s="30">
        <v>40452</v>
      </c>
      <c r="W90">
        <v>1311.5999755859375</v>
      </c>
      <c r="X90" s="26">
        <v>4527</v>
      </c>
      <c r="Y90" s="26" t="s">
        <v>72</v>
      </c>
      <c r="Z90" s="26" t="s">
        <v>72</v>
      </c>
      <c r="AA90" s="26" t="s">
        <v>71</v>
      </c>
      <c r="AB90" s="31" t="s">
        <v>72</v>
      </c>
      <c r="AC90" s="31" t="s">
        <v>72</v>
      </c>
      <c r="AD90" s="26">
        <v>554.58042798749705</v>
      </c>
      <c r="AE90" s="26">
        <v>661</v>
      </c>
      <c r="AF90" s="26" t="s">
        <v>72</v>
      </c>
      <c r="AG90" s="26">
        <v>3068</v>
      </c>
      <c r="AH90" s="28">
        <v>1.4469999999999999E-3</v>
      </c>
      <c r="AI90">
        <v>4353</v>
      </c>
      <c r="AJ90" s="26">
        <v>3068</v>
      </c>
      <c r="AK90" s="28">
        <v>1.4469999999999999E-3</v>
      </c>
      <c r="AL90">
        <v>4353</v>
      </c>
      <c r="AM90" s="26">
        <v>3068</v>
      </c>
      <c r="AN90" s="28">
        <v>1.4469999999999999E-3</v>
      </c>
      <c r="AO90">
        <v>4353</v>
      </c>
      <c r="AP90" s="32">
        <v>102962.546875</v>
      </c>
      <c r="AQ90" s="36">
        <v>5.7101013312620227E-2</v>
      </c>
      <c r="AR90" s="32">
        <f t="shared" si="14"/>
        <v>113069.42623133378</v>
      </c>
      <c r="AS90" s="32">
        <f t="shared" si="8"/>
        <v>2</v>
      </c>
      <c r="AT90" s="32">
        <f t="shared" si="9"/>
        <v>1</v>
      </c>
      <c r="AU90" s="32">
        <f t="shared" si="10"/>
        <v>2</v>
      </c>
      <c r="AV90" s="32">
        <f t="shared" si="11"/>
        <v>130551.14182957809</v>
      </c>
      <c r="AW90" s="32">
        <f t="shared" si="12"/>
        <v>7.2401108110103848E-2</v>
      </c>
      <c r="AX90" s="32">
        <f t="shared" si="13"/>
        <v>143366.13796506647</v>
      </c>
      <c r="AY90">
        <v>3</v>
      </c>
      <c r="AZ90" s="26">
        <v>1</v>
      </c>
      <c r="BA90" s="26">
        <v>10767.21</v>
      </c>
      <c r="BB90" s="26">
        <v>48.88</v>
      </c>
      <c r="BC90" s="26">
        <v>154.65</v>
      </c>
      <c r="BD90" s="26">
        <v>187.61</v>
      </c>
      <c r="BE90" s="28">
        <v>0.05</v>
      </c>
      <c r="BF90" s="28">
        <v>3.52</v>
      </c>
      <c r="BG90" s="28">
        <v>0.56999999999999995</v>
      </c>
      <c r="BH90" s="28">
        <v>-0.26</v>
      </c>
      <c r="BI90" s="28">
        <v>0.1</v>
      </c>
      <c r="BJ90" s="28">
        <v>7</v>
      </c>
      <c r="BK90" s="28">
        <v>0.79</v>
      </c>
      <c r="BL90" s="28">
        <v>3.21</v>
      </c>
      <c r="BM90" s="28">
        <v>0.09</v>
      </c>
      <c r="BN90" s="28">
        <v>6.62</v>
      </c>
      <c r="BO90" s="28">
        <v>0.76</v>
      </c>
      <c r="BP90" s="28">
        <v>1.61</v>
      </c>
      <c r="BQ90" s="26">
        <v>42.823898</v>
      </c>
      <c r="BR90" s="26">
        <v>1154.8323969999999</v>
      </c>
      <c r="BS90" s="31">
        <f t="shared" si="15"/>
        <v>12.217350000000003</v>
      </c>
    </row>
    <row r="91" spans="1:71">
      <c r="A91" s="26">
        <v>42177321060000</v>
      </c>
      <c r="B91" s="26" t="s">
        <v>9282</v>
      </c>
      <c r="C91" t="s">
        <v>341</v>
      </c>
      <c r="D91" s="26" t="s">
        <v>64</v>
      </c>
      <c r="E91" s="27" t="s">
        <v>305</v>
      </c>
      <c r="F91" t="s">
        <v>66</v>
      </c>
      <c r="G91" t="s">
        <v>67</v>
      </c>
      <c r="H91" t="s">
        <v>321</v>
      </c>
      <c r="I91" t="s">
        <v>322</v>
      </c>
      <c r="J91" t="s">
        <v>297</v>
      </c>
      <c r="K91" t="s">
        <v>9261</v>
      </c>
      <c r="L91">
        <v>29.299479999999999</v>
      </c>
      <c r="M91">
        <v>-97.415419999999997</v>
      </c>
      <c r="N91" s="28">
        <v>2505018.35</v>
      </c>
      <c r="O91" s="28">
        <v>536496.11</v>
      </c>
      <c r="P91" s="26">
        <v>350</v>
      </c>
      <c r="Q91" s="26">
        <v>10998</v>
      </c>
      <c r="R91" s="26">
        <v>14242</v>
      </c>
      <c r="S91" s="29" t="s">
        <v>72</v>
      </c>
      <c r="T91" s="30">
        <v>40385</v>
      </c>
      <c r="U91" s="30">
        <v>40477</v>
      </c>
      <c r="V91" s="30">
        <v>40483</v>
      </c>
      <c r="W91">
        <v>1036.300048828125</v>
      </c>
      <c r="X91" s="26">
        <v>3440</v>
      </c>
      <c r="Y91" s="26" t="s">
        <v>72</v>
      </c>
      <c r="Z91" s="26" t="s">
        <v>72</v>
      </c>
      <c r="AA91" s="26" t="s">
        <v>71</v>
      </c>
      <c r="AB91" s="31" t="s">
        <v>72</v>
      </c>
      <c r="AC91" s="31" t="s">
        <v>72</v>
      </c>
      <c r="AD91" s="26">
        <v>560</v>
      </c>
      <c r="AE91" s="26" t="s">
        <v>72</v>
      </c>
      <c r="AF91" s="26" t="s">
        <v>72</v>
      </c>
      <c r="AG91" s="26" t="s">
        <v>72</v>
      </c>
      <c r="AH91" s="28" t="s">
        <v>72</v>
      </c>
      <c r="AI91" t="s">
        <v>72</v>
      </c>
      <c r="AJ91" s="26" t="s">
        <v>72</v>
      </c>
      <c r="AK91" s="28" t="s">
        <v>72</v>
      </c>
      <c r="AL91" t="s">
        <v>72</v>
      </c>
      <c r="AM91" s="26" t="s">
        <v>72</v>
      </c>
      <c r="AN91" s="28" t="s">
        <v>72</v>
      </c>
      <c r="AO91" t="s">
        <v>72</v>
      </c>
      <c r="AP91" s="32">
        <v>72211.3125</v>
      </c>
      <c r="AQ91" s="36">
        <v>4.0438334999999999E-2</v>
      </c>
      <c r="AR91" s="32">
        <f t="shared" si="14"/>
        <v>79368.897794999997</v>
      </c>
      <c r="AS91" s="32">
        <f t="shared" si="8"/>
        <v>2</v>
      </c>
      <c r="AT91" s="32">
        <f t="shared" si="9"/>
        <v>1</v>
      </c>
      <c r="AU91" s="32">
        <f t="shared" si="10"/>
        <v>1</v>
      </c>
      <c r="AV91" s="32">
        <f t="shared" si="11"/>
        <v>120492.13190406977</v>
      </c>
      <c r="AW91" s="32">
        <f t="shared" si="12"/>
        <v>6.7475593866279063E-2</v>
      </c>
      <c r="AX91" s="32">
        <f t="shared" si="13"/>
        <v>132435.31201840116</v>
      </c>
      <c r="AY91">
        <v>3</v>
      </c>
      <c r="AZ91" s="26">
        <v>1</v>
      </c>
      <c r="BA91" s="26">
        <v>10744.11</v>
      </c>
      <c r="BB91" s="26">
        <v>47.48</v>
      </c>
      <c r="BC91" s="26">
        <v>161.26</v>
      </c>
      <c r="BD91" s="26">
        <v>200.85</v>
      </c>
      <c r="BE91" s="28">
        <v>0.05</v>
      </c>
      <c r="BF91" s="28">
        <v>3.63</v>
      </c>
      <c r="BG91" s="28">
        <v>0.57999999999999996</v>
      </c>
      <c r="BH91" s="28">
        <v>-0.24</v>
      </c>
      <c r="BI91" s="28">
        <v>0.1</v>
      </c>
      <c r="BJ91" s="28">
        <v>6.94</v>
      </c>
      <c r="BK91" s="28">
        <v>0.8</v>
      </c>
      <c r="BL91" s="28">
        <v>3.48</v>
      </c>
      <c r="BM91" s="28">
        <v>0.09</v>
      </c>
      <c r="BN91" s="28">
        <v>6.62</v>
      </c>
      <c r="BO91" s="28">
        <v>0.76</v>
      </c>
      <c r="BP91" s="28">
        <v>1.84</v>
      </c>
      <c r="BQ91" s="26">
        <v>42.823898</v>
      </c>
      <c r="BR91" s="26">
        <v>1080.0645750000001</v>
      </c>
      <c r="BS91" s="31">
        <f t="shared" si="15"/>
        <v>12.900800000000002</v>
      </c>
    </row>
    <row r="92" spans="1:71">
      <c r="A92" s="26">
        <v>42177321070000</v>
      </c>
      <c r="B92" s="26" t="s">
        <v>9282</v>
      </c>
      <c r="C92" t="s">
        <v>342</v>
      </c>
      <c r="D92" s="26" t="s">
        <v>102</v>
      </c>
      <c r="E92" s="27" t="s">
        <v>305</v>
      </c>
      <c r="F92" t="s">
        <v>66</v>
      </c>
      <c r="G92" t="s">
        <v>67</v>
      </c>
      <c r="H92" t="s">
        <v>343</v>
      </c>
      <c r="I92" t="s">
        <v>344</v>
      </c>
      <c r="J92" t="s">
        <v>70</v>
      </c>
      <c r="K92" t="s">
        <v>9261</v>
      </c>
      <c r="L92">
        <v>29.376449999999998</v>
      </c>
      <c r="M92">
        <v>-97.353740000000002</v>
      </c>
      <c r="N92" s="28">
        <v>2524281.06</v>
      </c>
      <c r="O92" s="28">
        <v>564750.30000000005</v>
      </c>
      <c r="P92" s="26">
        <v>328</v>
      </c>
      <c r="Q92" s="26">
        <v>11328</v>
      </c>
      <c r="R92" s="26">
        <v>15097</v>
      </c>
      <c r="S92" s="29" t="s">
        <v>72</v>
      </c>
      <c r="T92" s="30">
        <v>40358</v>
      </c>
      <c r="U92" s="30">
        <v>40414</v>
      </c>
      <c r="V92" s="30">
        <v>40513</v>
      </c>
      <c r="W92">
        <v>941.4000244140625</v>
      </c>
      <c r="X92" s="26">
        <v>4852</v>
      </c>
      <c r="Y92" s="26" t="s">
        <v>72</v>
      </c>
      <c r="Z92" s="26" t="s">
        <v>72</v>
      </c>
      <c r="AA92" s="26" t="s">
        <v>71</v>
      </c>
      <c r="AB92" s="31" t="s">
        <v>72</v>
      </c>
      <c r="AC92" s="31" t="s">
        <v>72</v>
      </c>
      <c r="AD92" s="26">
        <v>467.66965946776673</v>
      </c>
      <c r="AE92" s="26" t="s">
        <v>72</v>
      </c>
      <c r="AF92" s="26" t="s">
        <v>72</v>
      </c>
      <c r="AG92" s="26">
        <v>13556</v>
      </c>
      <c r="AH92" s="28">
        <v>1.629E-3</v>
      </c>
      <c r="AI92" t="s">
        <v>72</v>
      </c>
      <c r="AJ92" s="26">
        <v>47019</v>
      </c>
      <c r="AK92" s="28">
        <v>2.7632E-2</v>
      </c>
      <c r="AL92" t="s">
        <v>72</v>
      </c>
      <c r="AM92" s="26">
        <v>57680</v>
      </c>
      <c r="AN92" s="28">
        <v>2.7761000000000001E-2</v>
      </c>
      <c r="AO92">
        <v>50</v>
      </c>
      <c r="AP92" s="32">
        <v>66374.5</v>
      </c>
      <c r="AQ92" s="36">
        <v>3.1041339812343284E-2</v>
      </c>
      <c r="AR92" s="32">
        <f t="shared" si="14"/>
        <v>71868.817146784757</v>
      </c>
      <c r="AS92" s="32">
        <f t="shared" si="8"/>
        <v>2</v>
      </c>
      <c r="AT92" s="32">
        <f t="shared" si="9"/>
        <v>1</v>
      </c>
      <c r="AU92" s="32">
        <f t="shared" si="10"/>
        <v>1</v>
      </c>
      <c r="AV92" s="32">
        <f t="shared" si="11"/>
        <v>78522.182605111302</v>
      </c>
      <c r="AW92" s="32">
        <f t="shared" si="12"/>
        <v>3.6722442399598196E-2</v>
      </c>
      <c r="AX92" s="32">
        <f t="shared" si="13"/>
        <v>85022.054909840168</v>
      </c>
      <c r="AY92">
        <v>3</v>
      </c>
      <c r="AZ92" s="26">
        <v>1</v>
      </c>
      <c r="BA92" s="26">
        <v>10205.4</v>
      </c>
      <c r="BB92" s="26">
        <v>45.83</v>
      </c>
      <c r="BC92" s="26">
        <v>136.93</v>
      </c>
      <c r="BD92" s="26">
        <v>156.33000000000001</v>
      </c>
      <c r="BE92" s="28">
        <v>7.0000000000000007E-2</v>
      </c>
      <c r="BF92" s="28">
        <v>2.7</v>
      </c>
      <c r="BG92" s="28">
        <v>0.52</v>
      </c>
      <c r="BH92" s="28">
        <v>-0.11</v>
      </c>
      <c r="BI92" s="28">
        <v>0.08</v>
      </c>
      <c r="BJ92" s="28">
        <v>6.31</v>
      </c>
      <c r="BK92" s="28">
        <v>0.72</v>
      </c>
      <c r="BL92" s="28">
        <v>1.1499999999999999</v>
      </c>
      <c r="BM92" s="28">
        <v>0.09</v>
      </c>
      <c r="BN92" s="28">
        <v>6.11</v>
      </c>
      <c r="BO92" s="28">
        <v>0.76</v>
      </c>
      <c r="BP92" s="28">
        <v>0.27</v>
      </c>
      <c r="BQ92" s="26">
        <v>43.651401</v>
      </c>
      <c r="BR92" s="26">
        <v>1906.285034</v>
      </c>
      <c r="BS92" s="31">
        <f t="shared" si="15"/>
        <v>7.887168</v>
      </c>
    </row>
    <row r="93" spans="1:71">
      <c r="A93" s="26">
        <v>42177321080000</v>
      </c>
      <c r="B93" s="26" t="s">
        <v>9282</v>
      </c>
      <c r="C93" t="s">
        <v>345</v>
      </c>
      <c r="D93" s="26" t="s">
        <v>64</v>
      </c>
      <c r="E93" s="27" t="s">
        <v>305</v>
      </c>
      <c r="F93" t="s">
        <v>66</v>
      </c>
      <c r="G93" t="s">
        <v>67</v>
      </c>
      <c r="H93" t="s">
        <v>346</v>
      </c>
      <c r="I93" t="s">
        <v>347</v>
      </c>
      <c r="J93" t="s">
        <v>70</v>
      </c>
      <c r="K93" t="s">
        <v>9261</v>
      </c>
      <c r="L93">
        <v>29.321249999999999</v>
      </c>
      <c r="M93">
        <v>-97.433920000000001</v>
      </c>
      <c r="N93" s="28">
        <v>2499016.61</v>
      </c>
      <c r="O93" s="28">
        <v>544331.27</v>
      </c>
      <c r="P93" s="26">
        <v>296</v>
      </c>
      <c r="Q93" s="26">
        <v>11042</v>
      </c>
      <c r="R93" s="26">
        <v>15403</v>
      </c>
      <c r="S93" s="29" t="s">
        <v>72</v>
      </c>
      <c r="T93" s="30">
        <v>40413</v>
      </c>
      <c r="U93" s="30">
        <v>40444</v>
      </c>
      <c r="V93" s="30">
        <v>40483</v>
      </c>
      <c r="W93">
        <v>1552.5999755859375</v>
      </c>
      <c r="X93" s="26">
        <v>4884</v>
      </c>
      <c r="Y93" s="26" t="s">
        <v>72</v>
      </c>
      <c r="Z93" s="26" t="s">
        <v>72</v>
      </c>
      <c r="AA93" s="26" t="s">
        <v>71</v>
      </c>
      <c r="AB93" s="31" t="s">
        <v>72</v>
      </c>
      <c r="AC93" s="31" t="s">
        <v>72</v>
      </c>
      <c r="AD93" s="26">
        <v>0</v>
      </c>
      <c r="AE93" s="26">
        <v>640</v>
      </c>
      <c r="AF93" s="26" t="s">
        <v>72</v>
      </c>
      <c r="AG93" s="26" t="s">
        <v>72</v>
      </c>
      <c r="AH93" s="28" t="s">
        <v>72</v>
      </c>
      <c r="AI93" t="s">
        <v>72</v>
      </c>
      <c r="AJ93" s="26" t="s">
        <v>72</v>
      </c>
      <c r="AK93" s="28" t="s">
        <v>72</v>
      </c>
      <c r="AL93" t="s">
        <v>72</v>
      </c>
      <c r="AM93" s="26" t="s">
        <v>72</v>
      </c>
      <c r="AN93" s="28" t="s">
        <v>72</v>
      </c>
      <c r="AO93" t="s">
        <v>72</v>
      </c>
      <c r="AP93" s="32">
        <v>118538.453125</v>
      </c>
      <c r="AQ93" s="36">
        <v>0</v>
      </c>
      <c r="AR93" s="32">
        <f t="shared" si="14"/>
        <v>118538.453125</v>
      </c>
      <c r="AS93" s="32">
        <f t="shared" si="8"/>
        <v>3</v>
      </c>
      <c r="AT93" s="32">
        <f t="shared" si="9"/>
        <v>1</v>
      </c>
      <c r="AU93" s="32">
        <f t="shared" si="10"/>
        <v>2</v>
      </c>
      <c r="AV93" s="32">
        <f t="shared" si="11"/>
        <v>139314.23442618756</v>
      </c>
      <c r="AW93" s="32">
        <f t="shared" si="12"/>
        <v>0</v>
      </c>
      <c r="AX93" s="32">
        <f t="shared" si="13"/>
        <v>139314.23442618756</v>
      </c>
      <c r="AY93">
        <v>3</v>
      </c>
      <c r="AZ93" s="26">
        <v>1</v>
      </c>
      <c r="BA93" s="26">
        <v>10073.379999999999</v>
      </c>
      <c r="BB93" s="26">
        <v>33.67</v>
      </c>
      <c r="BC93" s="26">
        <v>164.01</v>
      </c>
      <c r="BD93" s="26">
        <v>206.7</v>
      </c>
      <c r="BE93" s="28">
        <v>0.06</v>
      </c>
      <c r="BF93" s="28">
        <v>4.21</v>
      </c>
      <c r="BG93" s="28">
        <v>0.62</v>
      </c>
      <c r="BH93" s="28">
        <v>-0.26</v>
      </c>
      <c r="BI93" s="28">
        <v>0.09</v>
      </c>
      <c r="BJ93" s="28">
        <v>6.19</v>
      </c>
      <c r="BK93" s="28">
        <v>0.79</v>
      </c>
      <c r="BL93" s="28">
        <v>2.82</v>
      </c>
      <c r="BM93" s="28">
        <v>0.09</v>
      </c>
      <c r="BN93" s="28">
        <v>6.5</v>
      </c>
      <c r="BO93" s="28">
        <v>0.76</v>
      </c>
      <c r="BP93" s="28">
        <v>1.34</v>
      </c>
      <c r="BQ93" s="26">
        <v>43.481200999999999</v>
      </c>
      <c r="BR93" s="26">
        <v>936.66284099999996</v>
      </c>
      <c r="BS93" s="31">
        <f t="shared" si="15"/>
        <v>11.661110999999998</v>
      </c>
    </row>
    <row r="94" spans="1:71">
      <c r="A94" s="26">
        <v>42177321100000</v>
      </c>
      <c r="B94" s="26" t="s">
        <v>9282</v>
      </c>
      <c r="C94" t="s">
        <v>348</v>
      </c>
      <c r="D94" s="26" t="s">
        <v>64</v>
      </c>
      <c r="E94" s="27" t="s">
        <v>305</v>
      </c>
      <c r="F94" t="s">
        <v>66</v>
      </c>
      <c r="G94" t="s">
        <v>67</v>
      </c>
      <c r="H94" t="s">
        <v>346</v>
      </c>
      <c r="I94" t="s">
        <v>347</v>
      </c>
      <c r="J94" t="s">
        <v>158</v>
      </c>
      <c r="K94" t="s">
        <v>9261</v>
      </c>
      <c r="L94">
        <v>29.31176</v>
      </c>
      <c r="M94">
        <v>-97.436319999999995</v>
      </c>
      <c r="N94" s="28">
        <v>2498298.0499999998</v>
      </c>
      <c r="O94" s="28">
        <v>540870.9</v>
      </c>
      <c r="P94" s="26">
        <v>276</v>
      </c>
      <c r="Q94" s="26">
        <v>11029</v>
      </c>
      <c r="R94" s="26">
        <v>14437</v>
      </c>
      <c r="S94" s="29" t="s">
        <v>72</v>
      </c>
      <c r="T94" s="30">
        <v>40449</v>
      </c>
      <c r="U94" s="30">
        <v>40464</v>
      </c>
      <c r="V94" s="30">
        <v>40483</v>
      </c>
      <c r="W94">
        <v>857.5</v>
      </c>
      <c r="X94" s="26">
        <v>3839</v>
      </c>
      <c r="Y94" s="26" t="s">
        <v>72</v>
      </c>
      <c r="Z94" s="26" t="s">
        <v>72</v>
      </c>
      <c r="AA94" s="26" t="s">
        <v>71</v>
      </c>
      <c r="AB94" s="31" t="s">
        <v>72</v>
      </c>
      <c r="AC94" s="31" t="s">
        <v>72</v>
      </c>
      <c r="AD94" s="26">
        <v>0</v>
      </c>
      <c r="AE94" s="26" t="s">
        <v>72</v>
      </c>
      <c r="AF94" s="26" t="s">
        <v>72</v>
      </c>
      <c r="AG94" s="26" t="s">
        <v>72</v>
      </c>
      <c r="AH94" s="28" t="s">
        <v>72</v>
      </c>
      <c r="AI94" t="s">
        <v>72</v>
      </c>
      <c r="AJ94" s="26" t="s">
        <v>72</v>
      </c>
      <c r="AK94" s="28" t="s">
        <v>72</v>
      </c>
      <c r="AL94" t="s">
        <v>72</v>
      </c>
      <c r="AM94" s="26" t="s">
        <v>72</v>
      </c>
      <c r="AN94" s="28" t="s">
        <v>72</v>
      </c>
      <c r="AO94" t="s">
        <v>72</v>
      </c>
      <c r="AP94" s="32">
        <v>174878.65625</v>
      </c>
      <c r="AQ94" s="36">
        <v>0</v>
      </c>
      <c r="AR94" s="32">
        <f t="shared" si="14"/>
        <v>174878.65625</v>
      </c>
      <c r="AS94" s="32">
        <f t="shared" si="8"/>
        <v>4</v>
      </c>
      <c r="AT94" s="32">
        <f t="shared" si="9"/>
        <v>1</v>
      </c>
      <c r="AU94" s="32">
        <f t="shared" si="10"/>
        <v>3</v>
      </c>
      <c r="AV94" s="32">
        <f t="shared" si="11"/>
        <v>261475.25055352956</v>
      </c>
      <c r="AW94" s="32">
        <f t="shared" si="12"/>
        <v>0</v>
      </c>
      <c r="AX94" s="32">
        <f t="shared" si="13"/>
        <v>261475.25055352956</v>
      </c>
      <c r="AY94">
        <v>3</v>
      </c>
      <c r="AZ94" s="26">
        <v>1</v>
      </c>
      <c r="BA94" s="26">
        <v>10231.33</v>
      </c>
      <c r="BB94" s="26">
        <v>36.04</v>
      </c>
      <c r="BC94" s="26">
        <v>170.78</v>
      </c>
      <c r="BD94" s="26">
        <v>224.79</v>
      </c>
      <c r="BE94" s="28">
        <v>0.06</v>
      </c>
      <c r="BF94" s="28">
        <v>4.16</v>
      </c>
      <c r="BG94" s="28">
        <v>0.62</v>
      </c>
      <c r="BH94" s="28">
        <v>-0.25</v>
      </c>
      <c r="BI94" s="28">
        <v>0.1</v>
      </c>
      <c r="BJ94" s="28">
        <v>6.33</v>
      </c>
      <c r="BK94" s="28">
        <v>0.79</v>
      </c>
      <c r="BL94" s="28">
        <v>3.3</v>
      </c>
      <c r="BM94" s="28">
        <v>0.09</v>
      </c>
      <c r="BN94" s="28">
        <v>6.53</v>
      </c>
      <c r="BO94" s="28">
        <v>0.76</v>
      </c>
      <c r="BP94" s="28">
        <v>1.73</v>
      </c>
      <c r="BQ94" s="26">
        <v>45.288898000000003</v>
      </c>
      <c r="BR94" s="26">
        <v>884.41766299999995</v>
      </c>
      <c r="BS94" s="31">
        <f t="shared" si="15"/>
        <v>13.491620000000003</v>
      </c>
    </row>
    <row r="95" spans="1:71">
      <c r="A95" s="26">
        <v>42177321130000</v>
      </c>
      <c r="B95" s="26" t="s">
        <v>9282</v>
      </c>
      <c r="C95" t="s">
        <v>349</v>
      </c>
      <c r="D95" s="26" t="s">
        <v>64</v>
      </c>
      <c r="E95" s="27" t="s">
        <v>305</v>
      </c>
      <c r="F95" t="s">
        <v>66</v>
      </c>
      <c r="G95" t="s">
        <v>67</v>
      </c>
      <c r="H95" t="s">
        <v>350</v>
      </c>
      <c r="I95" t="s">
        <v>351</v>
      </c>
      <c r="J95" t="s">
        <v>76</v>
      </c>
      <c r="K95" t="s">
        <v>9261</v>
      </c>
      <c r="L95">
        <v>29.30179</v>
      </c>
      <c r="M95">
        <v>-97.431169999999995</v>
      </c>
      <c r="N95" s="28">
        <v>2499987.73</v>
      </c>
      <c r="O95" s="28">
        <v>537268.24</v>
      </c>
      <c r="P95" s="26">
        <v>303</v>
      </c>
      <c r="Q95" s="26">
        <v>11405</v>
      </c>
      <c r="R95" s="26">
        <v>15013</v>
      </c>
      <c r="S95" s="29" t="s">
        <v>72</v>
      </c>
      <c r="T95" s="30">
        <v>40489</v>
      </c>
      <c r="U95" s="30">
        <v>40508</v>
      </c>
      <c r="V95" s="30">
        <v>40513</v>
      </c>
      <c r="W95">
        <v>1300.4000244140625</v>
      </c>
      <c r="X95" s="26">
        <v>4175</v>
      </c>
      <c r="Y95" s="26" t="s">
        <v>72</v>
      </c>
      <c r="Z95" s="26" t="s">
        <v>72</v>
      </c>
      <c r="AA95" s="26" t="s">
        <v>71</v>
      </c>
      <c r="AB95" s="31" t="s">
        <v>72</v>
      </c>
      <c r="AC95" s="31" t="s">
        <v>72</v>
      </c>
      <c r="AD95" s="26">
        <v>1354.0135389129139</v>
      </c>
      <c r="AE95" s="26" t="s">
        <v>72</v>
      </c>
      <c r="AF95" s="26" t="s">
        <v>72</v>
      </c>
      <c r="AG95" s="26">
        <v>63336</v>
      </c>
      <c r="AH95" s="28">
        <v>7.5385999999999995E-2</v>
      </c>
      <c r="AI95">
        <v>18060</v>
      </c>
      <c r="AJ95" s="26">
        <v>90598</v>
      </c>
      <c r="AK95" s="28">
        <v>0.12470199999999999</v>
      </c>
      <c r="AL95">
        <v>24827</v>
      </c>
      <c r="AM95" s="26">
        <v>110075</v>
      </c>
      <c r="AN95" s="28">
        <v>0.15909300000000001</v>
      </c>
      <c r="AO95">
        <v>29003</v>
      </c>
      <c r="AP95" s="32">
        <v>141136.15625</v>
      </c>
      <c r="AQ95" s="36">
        <v>0.19110026639262845</v>
      </c>
      <c r="AR95" s="32">
        <f t="shared" si="14"/>
        <v>174960.90340149525</v>
      </c>
      <c r="AS95" s="32">
        <f t="shared" si="8"/>
        <v>3</v>
      </c>
      <c r="AT95" s="32">
        <f t="shared" si="9"/>
        <v>1</v>
      </c>
      <c r="AU95" s="32">
        <f t="shared" si="10"/>
        <v>3</v>
      </c>
      <c r="AV95" s="32">
        <f t="shared" si="11"/>
        <v>194041.08667664669</v>
      </c>
      <c r="AW95" s="32">
        <f t="shared" si="12"/>
        <v>0.26273425846555382</v>
      </c>
      <c r="AX95" s="32">
        <f t="shared" si="13"/>
        <v>240545.05042504973</v>
      </c>
      <c r="AY95">
        <v>3</v>
      </c>
      <c r="AZ95" s="26">
        <v>1</v>
      </c>
      <c r="BA95" s="26">
        <v>10495.47</v>
      </c>
      <c r="BB95" s="26">
        <v>41.22</v>
      </c>
      <c r="BC95" s="26">
        <v>171.49</v>
      </c>
      <c r="BD95" s="26">
        <v>229.06</v>
      </c>
      <c r="BE95" s="28">
        <v>0.06</v>
      </c>
      <c r="BF95" s="28">
        <v>3.96</v>
      </c>
      <c r="BG95" s="28">
        <v>0.61</v>
      </c>
      <c r="BH95" s="28">
        <v>-0.24</v>
      </c>
      <c r="BI95" s="28">
        <v>0.1</v>
      </c>
      <c r="BJ95" s="28">
        <v>6.6</v>
      </c>
      <c r="BK95" s="28">
        <v>0.8</v>
      </c>
      <c r="BL95" s="28">
        <v>3.68</v>
      </c>
      <c r="BM95" s="28">
        <v>0.09</v>
      </c>
      <c r="BN95" s="28">
        <v>6.57</v>
      </c>
      <c r="BO95" s="28">
        <v>0.76</v>
      </c>
      <c r="BP95" s="28">
        <v>2.0299999999999998</v>
      </c>
      <c r="BQ95" s="26">
        <v>45.288898000000003</v>
      </c>
      <c r="BR95" s="26">
        <v>984.382385</v>
      </c>
      <c r="BS95" s="31">
        <f t="shared" si="15"/>
        <v>13.719200000000004</v>
      </c>
    </row>
    <row r="96" spans="1:71">
      <c r="A96" s="26">
        <v>42177321150000</v>
      </c>
      <c r="B96" s="26" t="s">
        <v>9282</v>
      </c>
      <c r="C96" t="s">
        <v>352</v>
      </c>
      <c r="D96" s="26" t="s">
        <v>64</v>
      </c>
      <c r="E96" s="27" t="s">
        <v>305</v>
      </c>
      <c r="F96" t="s">
        <v>66</v>
      </c>
      <c r="G96" t="s">
        <v>67</v>
      </c>
      <c r="H96" t="s">
        <v>350</v>
      </c>
      <c r="I96" t="s">
        <v>351</v>
      </c>
      <c r="J96" t="s">
        <v>245</v>
      </c>
      <c r="K96" t="s">
        <v>9261</v>
      </c>
      <c r="L96">
        <v>29.30002</v>
      </c>
      <c r="M96">
        <v>-97.440479999999994</v>
      </c>
      <c r="N96" s="28">
        <v>2497029.38</v>
      </c>
      <c r="O96" s="28">
        <v>536585.06999999995</v>
      </c>
      <c r="P96" s="26">
        <v>267</v>
      </c>
      <c r="Q96" s="26">
        <v>11382</v>
      </c>
      <c r="R96" s="26">
        <v>16424</v>
      </c>
      <c r="S96" s="29" t="s">
        <v>72</v>
      </c>
      <c r="T96" s="30">
        <v>40458</v>
      </c>
      <c r="U96" s="30">
        <v>40489</v>
      </c>
      <c r="V96" s="30">
        <v>40513</v>
      </c>
      <c r="W96">
        <v>1770.9000244140625</v>
      </c>
      <c r="X96" s="26">
        <v>5639</v>
      </c>
      <c r="Y96" s="26" t="s">
        <v>72</v>
      </c>
      <c r="Z96" s="26" t="s">
        <v>72</v>
      </c>
      <c r="AA96" s="26" t="s">
        <v>71</v>
      </c>
      <c r="AB96" s="31" t="s">
        <v>72</v>
      </c>
      <c r="AC96" s="31" t="s">
        <v>72</v>
      </c>
      <c r="AD96" s="26">
        <v>1165.4897059334098</v>
      </c>
      <c r="AE96" s="26" t="s">
        <v>72</v>
      </c>
      <c r="AF96" s="26" t="s">
        <v>72</v>
      </c>
      <c r="AG96" s="26">
        <v>63084</v>
      </c>
      <c r="AH96" s="28">
        <v>6.2683000000000003E-2</v>
      </c>
      <c r="AI96">
        <v>15669</v>
      </c>
      <c r="AJ96" s="26">
        <v>95940</v>
      </c>
      <c r="AK96" s="28">
        <v>0.105633</v>
      </c>
      <c r="AL96">
        <v>22807</v>
      </c>
      <c r="AM96" s="26">
        <v>124294</v>
      </c>
      <c r="AN96" s="28">
        <v>0.151509</v>
      </c>
      <c r="AO96">
        <v>30347</v>
      </c>
      <c r="AP96" s="32">
        <v>159293.40625</v>
      </c>
      <c r="AQ96" s="36">
        <v>0.18565482520744367</v>
      </c>
      <c r="AR96" s="32">
        <f t="shared" si="14"/>
        <v>192154.31031171753</v>
      </c>
      <c r="AS96" s="32">
        <f t="shared" si="8"/>
        <v>3</v>
      </c>
      <c r="AT96" s="32">
        <f t="shared" si="9"/>
        <v>1</v>
      </c>
      <c r="AU96" s="32">
        <f t="shared" si="10"/>
        <v>3</v>
      </c>
      <c r="AV96" s="32">
        <f t="shared" si="11"/>
        <v>162146.50680528465</v>
      </c>
      <c r="AW96" s="32">
        <f t="shared" si="12"/>
        <v>0.18898008453462081</v>
      </c>
      <c r="AX96" s="32">
        <f t="shared" si="13"/>
        <v>195595.98176791251</v>
      </c>
      <c r="AY96">
        <v>3</v>
      </c>
      <c r="AZ96" s="26">
        <v>1</v>
      </c>
      <c r="BA96" s="26">
        <v>10402.85</v>
      </c>
      <c r="BB96" s="26">
        <v>38.130000000000003</v>
      </c>
      <c r="BC96" s="26">
        <v>179.36</v>
      </c>
      <c r="BD96" s="26">
        <v>252.4</v>
      </c>
      <c r="BE96" s="28">
        <v>0.06</v>
      </c>
      <c r="BF96" s="28">
        <v>4.1100000000000003</v>
      </c>
      <c r="BG96" s="28">
        <v>0.63</v>
      </c>
      <c r="BH96" s="28">
        <v>-0.22</v>
      </c>
      <c r="BI96" s="28">
        <v>0.1</v>
      </c>
      <c r="BJ96" s="28">
        <v>6.46</v>
      </c>
      <c r="BK96" s="28">
        <v>0.8</v>
      </c>
      <c r="BL96" s="28">
        <v>3.97</v>
      </c>
      <c r="BM96" s="28">
        <v>0.09</v>
      </c>
      <c r="BN96" s="28">
        <v>6.56</v>
      </c>
      <c r="BO96" s="28">
        <v>0.76</v>
      </c>
      <c r="BP96" s="28">
        <v>2.2999999999999998</v>
      </c>
      <c r="BQ96" s="26">
        <v>45.288898000000003</v>
      </c>
      <c r="BR96" s="26">
        <v>1189.6617429999999</v>
      </c>
      <c r="BS96" s="31">
        <f t="shared" si="15"/>
        <v>14.348800000000004</v>
      </c>
    </row>
    <row r="97" spans="1:71">
      <c r="A97" s="26">
        <v>42177321160000</v>
      </c>
      <c r="B97" s="26" t="s">
        <v>9282</v>
      </c>
      <c r="C97" t="s">
        <v>353</v>
      </c>
      <c r="D97" s="26" t="s">
        <v>190</v>
      </c>
      <c r="E97" s="27" t="s">
        <v>305</v>
      </c>
      <c r="F97" t="s">
        <v>66</v>
      </c>
      <c r="G97" t="s">
        <v>67</v>
      </c>
      <c r="H97" t="s">
        <v>354</v>
      </c>
      <c r="I97" t="s">
        <v>355</v>
      </c>
      <c r="J97" t="s">
        <v>70</v>
      </c>
      <c r="K97" t="s">
        <v>9261</v>
      </c>
      <c r="L97">
        <v>29.18458</v>
      </c>
      <c r="M97">
        <v>-97.595410000000001</v>
      </c>
      <c r="N97" s="28">
        <v>2448158.7400000002</v>
      </c>
      <c r="O97" s="28">
        <v>493990.22</v>
      </c>
      <c r="P97" s="26">
        <v>396.39999389648437</v>
      </c>
      <c r="Q97" s="26">
        <v>11622</v>
      </c>
      <c r="R97" s="26">
        <v>16705</v>
      </c>
      <c r="S97" s="29" t="s">
        <v>72</v>
      </c>
      <c r="T97" s="30">
        <v>40409</v>
      </c>
      <c r="U97" s="30">
        <v>40496</v>
      </c>
      <c r="V97" s="30">
        <v>40513</v>
      </c>
      <c r="W97">
        <v>2172</v>
      </c>
      <c r="X97" s="26">
        <v>5551</v>
      </c>
      <c r="Y97" s="26" t="s">
        <v>72</v>
      </c>
      <c r="Z97" s="26" t="s">
        <v>72</v>
      </c>
      <c r="AA97" s="26" t="s">
        <v>71</v>
      </c>
      <c r="AB97" s="31" t="s">
        <v>72</v>
      </c>
      <c r="AC97" s="31" t="s">
        <v>72</v>
      </c>
      <c r="AD97" s="26">
        <v>695.15696632243532</v>
      </c>
      <c r="AE97" s="26" t="s">
        <v>72</v>
      </c>
      <c r="AF97" s="26" t="s">
        <v>72</v>
      </c>
      <c r="AG97" s="26">
        <v>27856</v>
      </c>
      <c r="AH97" s="28">
        <v>2.3252999999999999E-2</v>
      </c>
      <c r="AI97" t="s">
        <v>72</v>
      </c>
      <c r="AJ97" s="26">
        <v>37578</v>
      </c>
      <c r="AK97" s="28">
        <v>3.1961000000000003E-2</v>
      </c>
      <c r="AL97" t="s">
        <v>72</v>
      </c>
      <c r="AM97" s="26">
        <v>47903</v>
      </c>
      <c r="AN97" s="28">
        <v>3.4513000000000002E-2</v>
      </c>
      <c r="AO97" t="s">
        <v>72</v>
      </c>
      <c r="AP97" s="32">
        <v>74704.1875</v>
      </c>
      <c r="AQ97" s="36">
        <v>5.1931136354082391E-2</v>
      </c>
      <c r="AR97" s="32">
        <f t="shared" si="14"/>
        <v>83895.998634672578</v>
      </c>
      <c r="AS97" s="32">
        <f t="shared" si="8"/>
        <v>2</v>
      </c>
      <c r="AT97" s="32">
        <f t="shared" si="9"/>
        <v>1</v>
      </c>
      <c r="AU97" s="32">
        <f t="shared" si="10"/>
        <v>1</v>
      </c>
      <c r="AV97" s="32">
        <f t="shared" si="11"/>
        <v>77247.709646910473</v>
      </c>
      <c r="AW97" s="32">
        <f t="shared" si="12"/>
        <v>5.36992834935026E-2</v>
      </c>
      <c r="AX97" s="32">
        <f t="shared" si="13"/>
        <v>86752.48282526042</v>
      </c>
      <c r="AY97">
        <v>3</v>
      </c>
      <c r="AZ97" s="26">
        <v>1</v>
      </c>
      <c r="BA97" s="26">
        <v>9110.69</v>
      </c>
      <c r="BB97" s="26">
        <v>25.22</v>
      </c>
      <c r="BC97" s="26">
        <v>227.08</v>
      </c>
      <c r="BD97" s="26">
        <v>287.47000000000003</v>
      </c>
      <c r="BE97" s="28">
        <v>0.06</v>
      </c>
      <c r="BF97" s="28">
        <v>4.33</v>
      </c>
      <c r="BG97" s="28">
        <v>0.59</v>
      </c>
      <c r="BH97" s="28">
        <v>1.02</v>
      </c>
      <c r="BI97" s="28">
        <v>0.09</v>
      </c>
      <c r="BJ97" s="28">
        <v>5.86</v>
      </c>
      <c r="BK97" s="28">
        <v>0.71</v>
      </c>
      <c r="BL97" s="28">
        <v>30.23</v>
      </c>
      <c r="BM97" s="28">
        <v>0.08</v>
      </c>
      <c r="BN97" s="28">
        <v>6.45</v>
      </c>
      <c r="BO97" s="28">
        <v>0.67</v>
      </c>
      <c r="BP97" s="28">
        <v>25.74</v>
      </c>
      <c r="BQ97" s="26">
        <v>40.032798</v>
      </c>
      <c r="BR97" s="26">
        <v>1107.902709</v>
      </c>
      <c r="BS97" s="31">
        <f t="shared" si="15"/>
        <v>14.510412000000001</v>
      </c>
    </row>
    <row r="98" spans="1:71">
      <c r="A98" s="26">
        <v>42177321170000</v>
      </c>
      <c r="B98" s="26" t="s">
        <v>9282</v>
      </c>
      <c r="C98" t="s">
        <v>356</v>
      </c>
      <c r="D98" s="26" t="s">
        <v>64</v>
      </c>
      <c r="E98" s="27" t="s">
        <v>305</v>
      </c>
      <c r="F98" t="s">
        <v>66</v>
      </c>
      <c r="G98" t="s">
        <v>67</v>
      </c>
      <c r="H98" t="s">
        <v>357</v>
      </c>
      <c r="I98" t="s">
        <v>358</v>
      </c>
      <c r="J98" t="s">
        <v>116</v>
      </c>
      <c r="K98" t="s">
        <v>9261</v>
      </c>
      <c r="L98">
        <v>29.289390000000001</v>
      </c>
      <c r="M98">
        <v>-97.448610000000002</v>
      </c>
      <c r="N98" s="28">
        <v>2494489.7200000002</v>
      </c>
      <c r="O98" s="28">
        <v>532686.02</v>
      </c>
      <c r="P98" s="26">
        <v>261</v>
      </c>
      <c r="Q98" s="26">
        <v>11479</v>
      </c>
      <c r="R98" s="26">
        <v>16132</v>
      </c>
      <c r="S98" s="29" t="s">
        <v>72</v>
      </c>
      <c r="T98" s="30">
        <v>40421</v>
      </c>
      <c r="U98" s="30">
        <v>40454</v>
      </c>
      <c r="V98" s="30">
        <v>40483</v>
      </c>
      <c r="W98">
        <v>1209.5</v>
      </c>
      <c r="X98" s="26">
        <v>5498</v>
      </c>
      <c r="Y98" s="26" t="s">
        <v>72</v>
      </c>
      <c r="Z98" s="26" t="s">
        <v>72</v>
      </c>
      <c r="AA98" s="26" t="s">
        <v>71</v>
      </c>
      <c r="AB98" s="31" t="s">
        <v>72</v>
      </c>
      <c r="AC98" s="31" t="s">
        <v>72</v>
      </c>
      <c r="AD98" s="26">
        <v>0</v>
      </c>
      <c r="AE98" s="26" t="s">
        <v>72</v>
      </c>
      <c r="AF98" s="26" t="s">
        <v>72</v>
      </c>
      <c r="AG98" s="26">
        <v>0</v>
      </c>
      <c r="AH98" s="28" t="s">
        <v>72</v>
      </c>
      <c r="AI98" t="s">
        <v>72</v>
      </c>
      <c r="AJ98" s="26">
        <v>0</v>
      </c>
      <c r="AK98" s="28" t="s">
        <v>72</v>
      </c>
      <c r="AL98" t="s">
        <v>72</v>
      </c>
      <c r="AM98" s="26">
        <v>0</v>
      </c>
      <c r="AN98" s="28" t="s">
        <v>72</v>
      </c>
      <c r="AO98" t="s">
        <v>72</v>
      </c>
      <c r="AP98" s="32">
        <v>226390.109375</v>
      </c>
      <c r="AQ98" s="36">
        <v>0</v>
      </c>
      <c r="AR98" s="32">
        <f t="shared" si="14"/>
        <v>226390.109375</v>
      </c>
      <c r="AS98" s="32">
        <f t="shared" si="8"/>
        <v>4</v>
      </c>
      <c r="AT98" s="32">
        <f t="shared" si="9"/>
        <v>1</v>
      </c>
      <c r="AU98" s="32">
        <f t="shared" si="10"/>
        <v>3</v>
      </c>
      <c r="AV98" s="32">
        <f t="shared" si="11"/>
        <v>236354.89774690798</v>
      </c>
      <c r="AW98" s="32">
        <f t="shared" si="12"/>
        <v>0</v>
      </c>
      <c r="AX98" s="32">
        <f t="shared" si="13"/>
        <v>236354.89774690798</v>
      </c>
      <c r="AY98">
        <v>3</v>
      </c>
      <c r="AZ98" s="26">
        <v>1</v>
      </c>
      <c r="BA98" s="26">
        <v>10540.77</v>
      </c>
      <c r="BB98" s="26">
        <v>37.96</v>
      </c>
      <c r="BC98" s="26">
        <v>195.05</v>
      </c>
      <c r="BD98" s="26">
        <v>278.89</v>
      </c>
      <c r="BE98" s="28">
        <v>0.06</v>
      </c>
      <c r="BF98" s="28">
        <v>4.1399999999999997</v>
      </c>
      <c r="BG98" s="28">
        <v>0.64</v>
      </c>
      <c r="BH98" s="28">
        <v>-0.17</v>
      </c>
      <c r="BI98" s="28">
        <v>0.1</v>
      </c>
      <c r="BJ98" s="28">
        <v>6.46</v>
      </c>
      <c r="BK98" s="28">
        <v>0.8</v>
      </c>
      <c r="BL98" s="28">
        <v>4.7699999999999996</v>
      </c>
      <c r="BM98" s="28">
        <v>0.09</v>
      </c>
      <c r="BN98" s="28">
        <v>6.56</v>
      </c>
      <c r="BO98" s="28">
        <v>0.76</v>
      </c>
      <c r="BP98" s="28">
        <v>3.01</v>
      </c>
      <c r="BQ98" s="26">
        <v>43.645099000000002</v>
      </c>
      <c r="BR98" s="26">
        <v>1356.5740960000001</v>
      </c>
      <c r="BS98" s="31">
        <f t="shared" si="15"/>
        <v>15.604000000000005</v>
      </c>
    </row>
    <row r="99" spans="1:71">
      <c r="A99" s="26">
        <v>42177321180000</v>
      </c>
      <c r="B99" s="26" t="s">
        <v>9282</v>
      </c>
      <c r="C99" t="s">
        <v>359</v>
      </c>
      <c r="D99" s="26" t="s">
        <v>64</v>
      </c>
      <c r="E99" s="27" t="s">
        <v>305</v>
      </c>
      <c r="F99" t="s">
        <v>66</v>
      </c>
      <c r="G99" t="s">
        <v>67</v>
      </c>
      <c r="H99" t="s">
        <v>357</v>
      </c>
      <c r="I99" t="s">
        <v>360</v>
      </c>
      <c r="J99" t="s">
        <v>76</v>
      </c>
      <c r="K99" t="s">
        <v>9261</v>
      </c>
      <c r="L99">
        <v>29.293769999999999</v>
      </c>
      <c r="M99">
        <v>-97.444450000000003</v>
      </c>
      <c r="N99" s="28">
        <v>2495794.42</v>
      </c>
      <c r="O99" s="28">
        <v>534296</v>
      </c>
      <c r="P99" s="26">
        <v>258</v>
      </c>
      <c r="Q99" s="26">
        <v>11425</v>
      </c>
      <c r="R99" s="26">
        <v>16000</v>
      </c>
      <c r="S99" s="29" t="s">
        <v>72</v>
      </c>
      <c r="T99" s="30">
        <v>40455</v>
      </c>
      <c r="U99" s="30">
        <v>40478</v>
      </c>
      <c r="V99" s="30">
        <v>40544</v>
      </c>
      <c r="W99">
        <v>1627.5</v>
      </c>
      <c r="X99" s="26">
        <v>5356</v>
      </c>
      <c r="Y99" s="26" t="s">
        <v>72</v>
      </c>
      <c r="Z99" s="26" t="s">
        <v>72</v>
      </c>
      <c r="AA99" s="26" t="s">
        <v>71</v>
      </c>
      <c r="AB99" s="31" t="s">
        <v>72</v>
      </c>
      <c r="AC99" s="31" t="s">
        <v>72</v>
      </c>
      <c r="AD99" s="26">
        <v>51.66357123905545</v>
      </c>
      <c r="AE99" s="26" t="s">
        <v>72</v>
      </c>
      <c r="AF99" s="26" t="s">
        <v>72</v>
      </c>
      <c r="AG99" s="26">
        <v>42242</v>
      </c>
      <c r="AH99" s="28" t="s">
        <v>72</v>
      </c>
      <c r="AI99" t="s">
        <v>72</v>
      </c>
      <c r="AJ99" s="26">
        <v>82732</v>
      </c>
      <c r="AK99" s="28">
        <v>0</v>
      </c>
      <c r="AL99">
        <v>0</v>
      </c>
      <c r="AM99" s="26">
        <v>171862</v>
      </c>
      <c r="AN99" s="28">
        <v>4.457E-3</v>
      </c>
      <c r="AO99">
        <v>843</v>
      </c>
      <c r="AP99" s="32">
        <v>553723.1875</v>
      </c>
      <c r="AQ99" s="36">
        <v>2.8607317344123112E-2</v>
      </c>
      <c r="AR99" s="32">
        <f t="shared" si="14"/>
        <v>558786.68266990979</v>
      </c>
      <c r="AS99" s="32">
        <f t="shared" si="8"/>
        <v>4</v>
      </c>
      <c r="AT99" s="32">
        <f t="shared" si="9"/>
        <v>1</v>
      </c>
      <c r="AU99" s="32">
        <f t="shared" si="10"/>
        <v>4</v>
      </c>
      <c r="AV99" s="32">
        <f t="shared" si="11"/>
        <v>593422.53477408516</v>
      </c>
      <c r="AW99" s="32">
        <f t="shared" si="12"/>
        <v>3.0658327400161809E-2</v>
      </c>
      <c r="AX99" s="32">
        <f t="shared" si="13"/>
        <v>598849.05872391374</v>
      </c>
      <c r="AY99">
        <v>3</v>
      </c>
      <c r="AZ99" s="26">
        <v>1</v>
      </c>
      <c r="BA99" s="26">
        <v>10487.71</v>
      </c>
      <c r="BB99" s="26">
        <v>38.380000000000003</v>
      </c>
      <c r="BC99" s="26">
        <v>187.03</v>
      </c>
      <c r="BD99" s="26">
        <v>268.33</v>
      </c>
      <c r="BE99" s="28">
        <v>0.06</v>
      </c>
      <c r="BF99" s="28">
        <v>4.12</v>
      </c>
      <c r="BG99" s="28">
        <v>0.63</v>
      </c>
      <c r="BH99" s="28">
        <v>-0.2</v>
      </c>
      <c r="BI99" s="28">
        <v>0.1</v>
      </c>
      <c r="BJ99" s="28">
        <v>6.48</v>
      </c>
      <c r="BK99" s="28">
        <v>0.8</v>
      </c>
      <c r="BL99" s="28">
        <v>4.41</v>
      </c>
      <c r="BM99" s="28">
        <v>0.09</v>
      </c>
      <c r="BN99" s="28">
        <v>6.56</v>
      </c>
      <c r="BO99" s="28">
        <v>0.76</v>
      </c>
      <c r="BP99" s="28">
        <v>2.68</v>
      </c>
      <c r="BQ99" s="26">
        <v>43.179698000000002</v>
      </c>
      <c r="BR99" s="26">
        <v>1199.955688</v>
      </c>
      <c r="BS99" s="31">
        <f t="shared" si="15"/>
        <v>14.962400000000002</v>
      </c>
    </row>
    <row r="100" spans="1:71">
      <c r="A100" s="26">
        <v>42177321210000</v>
      </c>
      <c r="B100" s="26" t="s">
        <v>9282</v>
      </c>
      <c r="C100" t="s">
        <v>361</v>
      </c>
      <c r="D100" s="26" t="s">
        <v>64</v>
      </c>
      <c r="E100" s="27" t="s">
        <v>305</v>
      </c>
      <c r="F100" t="s">
        <v>66</v>
      </c>
      <c r="G100" t="s">
        <v>67</v>
      </c>
      <c r="H100" t="s">
        <v>362</v>
      </c>
      <c r="I100" t="s">
        <v>363</v>
      </c>
      <c r="J100" t="s">
        <v>70</v>
      </c>
      <c r="K100" t="s">
        <v>9261</v>
      </c>
      <c r="L100">
        <v>29.3032</v>
      </c>
      <c r="M100">
        <v>-97.458200000000005</v>
      </c>
      <c r="N100" s="28">
        <v>2491366.9900000002</v>
      </c>
      <c r="O100" s="28">
        <v>537666.29</v>
      </c>
      <c r="P100" s="26">
        <v>272</v>
      </c>
      <c r="Q100" s="26">
        <v>11034</v>
      </c>
      <c r="R100" s="26">
        <v>15648</v>
      </c>
      <c r="S100" s="29" t="s">
        <v>72</v>
      </c>
      <c r="T100" s="30">
        <v>40514</v>
      </c>
      <c r="U100" s="30">
        <v>40533</v>
      </c>
      <c r="V100" s="30">
        <v>40575</v>
      </c>
      <c r="W100">
        <v>1329.5</v>
      </c>
      <c r="X100" s="26">
        <v>5163</v>
      </c>
      <c r="Y100" s="26" t="s">
        <v>72</v>
      </c>
      <c r="Z100" s="26" t="s">
        <v>72</v>
      </c>
      <c r="AA100" s="26" t="s">
        <v>71</v>
      </c>
      <c r="AB100" s="31" t="s">
        <v>72</v>
      </c>
      <c r="AC100" s="31" t="s">
        <v>72</v>
      </c>
      <c r="AD100" s="26">
        <v>1645.923436452623</v>
      </c>
      <c r="AE100" s="26" t="s">
        <v>72</v>
      </c>
      <c r="AF100" s="26" t="s">
        <v>72</v>
      </c>
      <c r="AG100" s="26">
        <v>56310</v>
      </c>
      <c r="AH100" s="28">
        <v>7.5776999999999997E-2</v>
      </c>
      <c r="AI100">
        <v>28527</v>
      </c>
      <c r="AJ100" s="26">
        <v>77124</v>
      </c>
      <c r="AK100" s="28">
        <v>0.12448099999999999</v>
      </c>
      <c r="AL100">
        <v>36697</v>
      </c>
      <c r="AM100" s="26">
        <v>94047</v>
      </c>
      <c r="AN100" s="28">
        <v>0.16934299999999999</v>
      </c>
      <c r="AO100">
        <v>39504</v>
      </c>
      <c r="AP100" s="32">
        <v>128422.2734375</v>
      </c>
      <c r="AQ100" s="36">
        <v>0.2113732296133084</v>
      </c>
      <c r="AR100" s="32">
        <f t="shared" si="14"/>
        <v>165835.33507905557</v>
      </c>
      <c r="AS100" s="32">
        <f t="shared" si="8"/>
        <v>3</v>
      </c>
      <c r="AT100" s="32">
        <f t="shared" si="9"/>
        <v>1</v>
      </c>
      <c r="AU100" s="32">
        <f t="shared" si="10"/>
        <v>2</v>
      </c>
      <c r="AV100" s="32">
        <f t="shared" si="11"/>
        <v>142774.32685091032</v>
      </c>
      <c r="AW100" s="32">
        <f t="shared" si="12"/>
        <v>0.23499561068766031</v>
      </c>
      <c r="AX100" s="32">
        <f t="shared" si="13"/>
        <v>184368.54994262618</v>
      </c>
      <c r="AY100">
        <v>3</v>
      </c>
      <c r="AZ100" s="26">
        <v>1</v>
      </c>
      <c r="BA100" s="26">
        <v>10120.040000000001</v>
      </c>
      <c r="BB100" s="26">
        <v>29.99</v>
      </c>
      <c r="BC100" s="26">
        <v>194.03</v>
      </c>
      <c r="BD100" s="26">
        <v>268.64</v>
      </c>
      <c r="BE100" s="28">
        <v>0.06</v>
      </c>
      <c r="BF100" s="28">
        <v>4.4400000000000004</v>
      </c>
      <c r="BG100" s="28">
        <v>0.64</v>
      </c>
      <c r="BH100" s="28">
        <v>-0.21</v>
      </c>
      <c r="BI100" s="28">
        <v>0.09</v>
      </c>
      <c r="BJ100" s="28">
        <v>6.09</v>
      </c>
      <c r="BK100" s="28">
        <v>0.79</v>
      </c>
      <c r="BL100" s="28">
        <v>4.2300000000000004</v>
      </c>
      <c r="BM100" s="28">
        <v>0.09</v>
      </c>
      <c r="BN100" s="28">
        <v>6.52</v>
      </c>
      <c r="BO100" s="28">
        <v>0.76</v>
      </c>
      <c r="BP100" s="28">
        <v>2.56</v>
      </c>
      <c r="BQ100" s="26">
        <v>43.179698000000002</v>
      </c>
      <c r="BR100" s="26">
        <v>1110.9810789999999</v>
      </c>
      <c r="BS100" s="31">
        <f t="shared" si="15"/>
        <v>13.795532999999999</v>
      </c>
    </row>
    <row r="101" spans="1:71">
      <c r="A101" s="26">
        <v>42177321220000</v>
      </c>
      <c r="B101" s="26" t="s">
        <v>9282</v>
      </c>
      <c r="C101" t="s">
        <v>364</v>
      </c>
      <c r="D101" s="26" t="s">
        <v>64</v>
      </c>
      <c r="E101" s="27" t="s">
        <v>305</v>
      </c>
      <c r="F101" t="s">
        <v>66</v>
      </c>
      <c r="G101" t="s">
        <v>67</v>
      </c>
      <c r="H101" t="s">
        <v>365</v>
      </c>
      <c r="I101" t="s">
        <v>366</v>
      </c>
      <c r="J101" t="s">
        <v>70</v>
      </c>
      <c r="K101" t="s">
        <v>9261</v>
      </c>
      <c r="L101">
        <v>29.24933</v>
      </c>
      <c r="M101">
        <v>-97.542379999999994</v>
      </c>
      <c r="N101" s="28">
        <v>2464784.62</v>
      </c>
      <c r="O101" s="28">
        <v>517737.43</v>
      </c>
      <c r="P101" s="26">
        <v>225</v>
      </c>
      <c r="Q101" s="26" t="s">
        <v>72</v>
      </c>
      <c r="R101" s="26">
        <v>14500</v>
      </c>
      <c r="S101" s="29" t="s">
        <v>72</v>
      </c>
      <c r="T101" s="30">
        <v>40471</v>
      </c>
      <c r="U101" s="30">
        <v>40489</v>
      </c>
      <c r="V101" s="30">
        <v>40513</v>
      </c>
      <c r="W101">
        <v>799.5</v>
      </c>
      <c r="X101" s="26">
        <v>5740</v>
      </c>
      <c r="Y101" s="26" t="s">
        <v>72</v>
      </c>
      <c r="Z101" s="26" t="s">
        <v>72</v>
      </c>
      <c r="AA101" s="26" t="s">
        <v>71</v>
      </c>
      <c r="AB101" s="31" t="s">
        <v>72</v>
      </c>
      <c r="AC101" s="31" t="s">
        <v>72</v>
      </c>
      <c r="AD101" s="26">
        <v>504.79760388830101</v>
      </c>
      <c r="AE101" s="26" t="s">
        <v>72</v>
      </c>
      <c r="AF101" s="26" t="s">
        <v>72</v>
      </c>
      <c r="AG101" s="26">
        <v>21352</v>
      </c>
      <c r="AH101" s="28">
        <v>9.8239999999999994E-3</v>
      </c>
      <c r="AI101">
        <v>20826</v>
      </c>
      <c r="AJ101" s="26">
        <v>35075</v>
      </c>
      <c r="AK101" s="28">
        <v>2.0784E-2</v>
      </c>
      <c r="AL101">
        <v>30679</v>
      </c>
      <c r="AM101" s="26">
        <v>44918</v>
      </c>
      <c r="AN101" s="28">
        <v>2.7022000000000001E-2</v>
      </c>
      <c r="AO101">
        <v>32788</v>
      </c>
      <c r="AP101" s="32">
        <v>70619.9453125</v>
      </c>
      <c r="AQ101" s="36">
        <v>3.5648779180472857E-2</v>
      </c>
      <c r="AR101" s="32">
        <f t="shared" si="14"/>
        <v>76929.779227443694</v>
      </c>
      <c r="AS101" s="32">
        <f t="shared" si="8"/>
        <v>2</v>
      </c>
      <c r="AT101" s="32">
        <f t="shared" si="9"/>
        <v>1</v>
      </c>
      <c r="AU101" s="32">
        <f t="shared" si="10"/>
        <v>1</v>
      </c>
      <c r="AV101" s="32">
        <f t="shared" si="11"/>
        <v>70619.9453125</v>
      </c>
      <c r="AW101" s="32">
        <f t="shared" si="12"/>
        <v>3.5648779180472857E-2</v>
      </c>
      <c r="AX101" s="32">
        <f t="shared" si="13"/>
        <v>76929.779227443694</v>
      </c>
      <c r="AY101">
        <v>3</v>
      </c>
      <c r="AZ101" s="26">
        <v>1</v>
      </c>
      <c r="BA101" s="26">
        <v>10151.450000000001</v>
      </c>
      <c r="BB101" s="26">
        <v>14.99</v>
      </c>
      <c r="BC101" s="26">
        <v>229.78</v>
      </c>
      <c r="BD101" s="26">
        <v>310.57</v>
      </c>
      <c r="BE101" s="28">
        <v>0.06</v>
      </c>
      <c r="BF101" s="28">
        <v>4.6399999999999997</v>
      </c>
      <c r="BG101" s="28">
        <v>0.63</v>
      </c>
      <c r="BH101" s="28">
        <v>0.28999999999999998</v>
      </c>
      <c r="BI101" s="28">
        <v>0.09</v>
      </c>
      <c r="BJ101" s="28">
        <v>5.37</v>
      </c>
      <c r="BK101" s="28">
        <v>0.73</v>
      </c>
      <c r="BL101" s="28">
        <v>13.64</v>
      </c>
      <c r="BM101" s="28">
        <v>0.08</v>
      </c>
      <c r="BN101" s="28">
        <v>6.46</v>
      </c>
      <c r="BO101" s="28">
        <v>0.7</v>
      </c>
      <c r="BP101" s="28">
        <v>11.07</v>
      </c>
      <c r="BQ101" s="26">
        <v>42.049301</v>
      </c>
      <c r="BR101" s="26">
        <v>1031.371582</v>
      </c>
      <c r="BS101" s="31">
        <f t="shared" si="15"/>
        <v>15.096545999999998</v>
      </c>
    </row>
    <row r="102" spans="1:71">
      <c r="A102" s="26">
        <v>42177321240000</v>
      </c>
      <c r="B102" s="26" t="s">
        <v>9282</v>
      </c>
      <c r="C102" t="s">
        <v>367</v>
      </c>
      <c r="D102" s="26" t="s">
        <v>64</v>
      </c>
      <c r="E102" s="27" t="s">
        <v>305</v>
      </c>
      <c r="F102" t="s">
        <v>66</v>
      </c>
      <c r="G102" t="s">
        <v>67</v>
      </c>
      <c r="H102" t="s">
        <v>362</v>
      </c>
      <c r="I102" t="s">
        <v>363</v>
      </c>
      <c r="J102" t="s">
        <v>158</v>
      </c>
      <c r="K102" t="s">
        <v>9261</v>
      </c>
      <c r="L102">
        <v>29.298469999999998</v>
      </c>
      <c r="M102">
        <v>-97.462569999999999</v>
      </c>
      <c r="N102" s="28">
        <v>2489996.9700000002</v>
      </c>
      <c r="O102" s="28">
        <v>535928.34</v>
      </c>
      <c r="P102" s="26">
        <v>265</v>
      </c>
      <c r="Q102" s="26">
        <v>11010</v>
      </c>
      <c r="R102" s="26">
        <v>15334</v>
      </c>
      <c r="S102" s="29" t="s">
        <v>72</v>
      </c>
      <c r="T102" s="30">
        <v>40479</v>
      </c>
      <c r="U102" s="30">
        <v>40512</v>
      </c>
      <c r="V102" s="30">
        <v>40575</v>
      </c>
      <c r="W102">
        <v>1754.699951171875</v>
      </c>
      <c r="X102" s="26">
        <v>5025</v>
      </c>
      <c r="Y102" s="26" t="s">
        <v>72</v>
      </c>
      <c r="Z102" s="26" t="s">
        <v>72</v>
      </c>
      <c r="AA102" s="26" t="s">
        <v>71</v>
      </c>
      <c r="AB102" s="31" t="s">
        <v>72</v>
      </c>
      <c r="AC102" s="31" t="s">
        <v>72</v>
      </c>
      <c r="AD102" s="26">
        <v>880.43907200864021</v>
      </c>
      <c r="AE102" s="26" t="s">
        <v>72</v>
      </c>
      <c r="AF102" s="26" t="s">
        <v>72</v>
      </c>
      <c r="AG102" s="26">
        <v>54599</v>
      </c>
      <c r="AH102" s="28">
        <v>4.4928000000000003E-2</v>
      </c>
      <c r="AI102">
        <v>41638</v>
      </c>
      <c r="AJ102" s="26">
        <v>70717</v>
      </c>
      <c r="AK102" s="28">
        <v>6.3811000000000007E-2</v>
      </c>
      <c r="AL102">
        <v>50686</v>
      </c>
      <c r="AM102" s="26">
        <v>82170</v>
      </c>
      <c r="AN102" s="28">
        <v>7.9269999999999993E-2</v>
      </c>
      <c r="AO102">
        <v>51626</v>
      </c>
      <c r="AP102" s="32">
        <v>103854.2890625</v>
      </c>
      <c r="AQ102" s="36">
        <v>9.1437373886304574E-2</v>
      </c>
      <c r="AR102" s="32">
        <f t="shared" si="14"/>
        <v>120038.70424037591</v>
      </c>
      <c r="AS102" s="32">
        <f t="shared" si="8"/>
        <v>2</v>
      </c>
      <c r="AT102" s="32">
        <f t="shared" si="9"/>
        <v>1</v>
      </c>
      <c r="AU102" s="32">
        <f t="shared" si="10"/>
        <v>2</v>
      </c>
      <c r="AV102" s="32">
        <f t="shared" si="11"/>
        <v>118631.56601368159</v>
      </c>
      <c r="AW102" s="32">
        <f t="shared" si="12"/>
        <v>0.10444786589201756</v>
      </c>
      <c r="AX102" s="32">
        <f t="shared" si="13"/>
        <v>137118.83827656871</v>
      </c>
      <c r="AY102">
        <v>3</v>
      </c>
      <c r="AZ102" s="26">
        <v>1</v>
      </c>
      <c r="BA102" s="26">
        <v>10163.43</v>
      </c>
      <c r="BB102" s="26">
        <v>29.81</v>
      </c>
      <c r="BC102" s="26">
        <v>200.7</v>
      </c>
      <c r="BD102" s="26">
        <v>279.83999999999997</v>
      </c>
      <c r="BE102" s="28">
        <v>0.06</v>
      </c>
      <c r="BF102" s="28">
        <v>4.45</v>
      </c>
      <c r="BG102" s="28">
        <v>0.65</v>
      </c>
      <c r="BH102" s="28">
        <v>-0.19</v>
      </c>
      <c r="BI102" s="28">
        <v>0.1</v>
      </c>
      <c r="BJ102" s="28">
        <v>6.09</v>
      </c>
      <c r="BK102" s="28">
        <v>0.79</v>
      </c>
      <c r="BL102" s="28">
        <v>4.6399999999999997</v>
      </c>
      <c r="BM102" s="28">
        <v>0.09</v>
      </c>
      <c r="BN102" s="28">
        <v>6.52</v>
      </c>
      <c r="BO102" s="28">
        <v>0.76</v>
      </c>
      <c r="BP102" s="28">
        <v>2.93</v>
      </c>
      <c r="BQ102" s="26">
        <v>43.179698000000002</v>
      </c>
      <c r="BR102" s="26">
        <v>1064.3883049999999</v>
      </c>
      <c r="BS102" s="31">
        <f t="shared" si="15"/>
        <v>15.855300000000002</v>
      </c>
    </row>
    <row r="103" spans="1:71">
      <c r="A103" s="26">
        <v>42177321250000</v>
      </c>
      <c r="B103" s="26" t="s">
        <v>9282</v>
      </c>
      <c r="C103" t="s">
        <v>368</v>
      </c>
      <c r="D103" s="26" t="s">
        <v>102</v>
      </c>
      <c r="E103" s="27" t="s">
        <v>305</v>
      </c>
      <c r="F103" t="s">
        <v>66</v>
      </c>
      <c r="G103" t="s">
        <v>67</v>
      </c>
      <c r="H103" t="s">
        <v>369</v>
      </c>
      <c r="I103" t="s">
        <v>370</v>
      </c>
      <c r="J103" t="s">
        <v>70</v>
      </c>
      <c r="K103" t="s">
        <v>9261</v>
      </c>
      <c r="L103">
        <v>29.360620000000001</v>
      </c>
      <c r="M103">
        <v>-97.459879999999998</v>
      </c>
      <c r="N103" s="28">
        <v>2490556.69</v>
      </c>
      <c r="O103" s="28">
        <v>558534.68000000005</v>
      </c>
      <c r="P103" s="26">
        <v>247</v>
      </c>
      <c r="Q103" s="26">
        <v>9501</v>
      </c>
      <c r="R103" s="26">
        <v>14100</v>
      </c>
      <c r="S103" s="29" t="s">
        <v>72</v>
      </c>
      <c r="T103" s="30">
        <v>40471</v>
      </c>
      <c r="U103" s="30">
        <v>40489</v>
      </c>
      <c r="V103" s="30">
        <v>40575</v>
      </c>
      <c r="W103">
        <v>0</v>
      </c>
      <c r="X103" s="26">
        <v>5338</v>
      </c>
      <c r="Y103" s="26" t="s">
        <v>72</v>
      </c>
      <c r="Z103" s="26" t="s">
        <v>72</v>
      </c>
      <c r="AA103" s="26" t="s">
        <v>71</v>
      </c>
      <c r="AB103" s="31" t="s">
        <v>72</v>
      </c>
      <c r="AC103" s="31" t="s">
        <v>72</v>
      </c>
      <c r="AD103" s="26">
        <v>102.21956803025779</v>
      </c>
      <c r="AE103" s="26" t="s">
        <v>72</v>
      </c>
      <c r="AF103" s="26" t="s">
        <v>72</v>
      </c>
      <c r="AG103" s="26">
        <v>34621</v>
      </c>
      <c r="AH103" s="28">
        <v>2.3549999999999999E-3</v>
      </c>
      <c r="AI103">
        <v>11761</v>
      </c>
      <c r="AJ103" s="26">
        <v>49733</v>
      </c>
      <c r="AK103" s="28">
        <v>7.554E-3</v>
      </c>
      <c r="AL103">
        <v>18255</v>
      </c>
      <c r="AM103" s="26">
        <v>72194</v>
      </c>
      <c r="AN103" s="28">
        <v>7.6829999999999997E-3</v>
      </c>
      <c r="AO103">
        <v>30079</v>
      </c>
      <c r="AP103" s="32">
        <v>104993.9140625</v>
      </c>
      <c r="AQ103" s="36">
        <v>1.0732432541274758E-2</v>
      </c>
      <c r="AR103" s="32">
        <f t="shared" si="14"/>
        <v>106893.55462230563</v>
      </c>
      <c r="AS103" s="32">
        <f t="shared" si="8"/>
        <v>2</v>
      </c>
      <c r="AT103" s="32">
        <f t="shared" si="9"/>
        <v>1</v>
      </c>
      <c r="AU103" s="32">
        <f t="shared" si="10"/>
        <v>2</v>
      </c>
      <c r="AV103" s="32">
        <f t="shared" si="11"/>
        <v>112900.91171201761</v>
      </c>
      <c r="AW103" s="32">
        <f t="shared" si="12"/>
        <v>1.1540682425424711E-2</v>
      </c>
      <c r="AX103" s="32">
        <f t="shared" si="13"/>
        <v>114943.61250131778</v>
      </c>
      <c r="AY103">
        <v>3</v>
      </c>
      <c r="AZ103" s="26">
        <v>1</v>
      </c>
      <c r="BA103" s="26">
        <v>8840.67</v>
      </c>
      <c r="BB103" s="26">
        <v>5.42</v>
      </c>
      <c r="BC103" s="26">
        <v>140.04</v>
      </c>
      <c r="BD103" s="26">
        <v>144.66</v>
      </c>
      <c r="BE103" s="28">
        <v>7.0000000000000007E-2</v>
      </c>
      <c r="BF103" s="28">
        <v>5.18</v>
      </c>
      <c r="BG103" s="28">
        <v>0.65</v>
      </c>
      <c r="BH103" s="28">
        <v>-0.22</v>
      </c>
      <c r="BI103" s="28">
        <v>7.0000000000000007E-2</v>
      </c>
      <c r="BJ103" s="28">
        <v>5.08</v>
      </c>
      <c r="BK103" s="28">
        <v>0.76</v>
      </c>
      <c r="BL103" s="28">
        <v>1.28</v>
      </c>
      <c r="BM103" s="28">
        <v>0.08</v>
      </c>
      <c r="BN103" s="28">
        <v>6.34</v>
      </c>
      <c r="BO103" s="28">
        <v>0.74</v>
      </c>
      <c r="BP103" s="28">
        <v>0.17</v>
      </c>
      <c r="BQ103" s="26">
        <v>38.549700999999999</v>
      </c>
      <c r="BR103" s="26">
        <v>492.017608</v>
      </c>
      <c r="BS103" s="31">
        <f t="shared" si="15"/>
        <v>7.4501280000000003</v>
      </c>
    </row>
    <row r="104" spans="1:71">
      <c r="A104" s="26">
        <v>42177321270000</v>
      </c>
      <c r="B104" s="26" t="s">
        <v>9282</v>
      </c>
      <c r="C104" t="s">
        <v>371</v>
      </c>
      <c r="D104" s="26" t="s">
        <v>372</v>
      </c>
      <c r="E104" s="27" t="s">
        <v>305</v>
      </c>
      <c r="F104" t="s">
        <v>66</v>
      </c>
      <c r="G104" t="s">
        <v>67</v>
      </c>
      <c r="H104" t="s">
        <v>373</v>
      </c>
      <c r="I104" t="s">
        <v>374</v>
      </c>
      <c r="J104" t="s">
        <v>70</v>
      </c>
      <c r="K104" t="s">
        <v>9261</v>
      </c>
      <c r="L104">
        <v>29.473669999999998</v>
      </c>
      <c r="M104">
        <v>-97.226489999999998</v>
      </c>
      <c r="N104" s="28">
        <v>2564267.09</v>
      </c>
      <c r="O104" s="28">
        <v>600687.35</v>
      </c>
      <c r="P104" s="26">
        <v>459</v>
      </c>
      <c r="Q104" s="26">
        <v>11779</v>
      </c>
      <c r="R104" s="26">
        <v>15806</v>
      </c>
      <c r="S104" s="29" t="s">
        <v>72</v>
      </c>
      <c r="T104" s="30">
        <v>40464</v>
      </c>
      <c r="U104" s="30">
        <v>40530</v>
      </c>
      <c r="V104" s="30">
        <v>40544</v>
      </c>
      <c r="W104">
        <v>3506946</v>
      </c>
      <c r="X104" s="26">
        <v>4474</v>
      </c>
      <c r="Y104" s="26" t="s">
        <v>72</v>
      </c>
      <c r="Z104" s="26" t="s">
        <v>72</v>
      </c>
      <c r="AA104" s="26" t="s">
        <v>71</v>
      </c>
      <c r="AB104" s="31" t="s">
        <v>72</v>
      </c>
      <c r="AC104" s="31" t="s">
        <v>72</v>
      </c>
      <c r="AD104" s="26">
        <v>943.43050758679385</v>
      </c>
      <c r="AE104" s="26" t="s">
        <v>72</v>
      </c>
      <c r="AF104" s="26" t="s">
        <v>72</v>
      </c>
      <c r="AG104" s="26">
        <v>51641</v>
      </c>
      <c r="AH104" s="28">
        <v>5.0212E-2</v>
      </c>
      <c r="AI104">
        <v>9990</v>
      </c>
      <c r="AJ104" s="26">
        <v>67876</v>
      </c>
      <c r="AK104" s="28">
        <v>6.6308000000000006E-2</v>
      </c>
      <c r="AL104">
        <v>13008</v>
      </c>
      <c r="AM104" s="26">
        <v>98773</v>
      </c>
      <c r="AN104" s="28">
        <v>9.3338000000000004E-2</v>
      </c>
      <c r="AO104">
        <v>17337</v>
      </c>
      <c r="AP104" s="32">
        <v>119040.5390625</v>
      </c>
      <c r="AQ104" s="36">
        <v>0.11230647619113994</v>
      </c>
      <c r="AR104" s="32">
        <f t="shared" si="14"/>
        <v>138918.78534833176</v>
      </c>
      <c r="AS104" s="32">
        <f t="shared" si="8"/>
        <v>3</v>
      </c>
      <c r="AT104" s="32">
        <f t="shared" si="9"/>
        <v>1</v>
      </c>
      <c r="AU104" s="32">
        <f t="shared" si="10"/>
        <v>2</v>
      </c>
      <c r="AV104" s="32">
        <f t="shared" si="11"/>
        <v>152725.23339712783</v>
      </c>
      <c r="AW104" s="32">
        <f t="shared" si="12"/>
        <v>0.14408564446516389</v>
      </c>
      <c r="AX104" s="32">
        <f t="shared" si="13"/>
        <v>178228.39246746185</v>
      </c>
      <c r="AY104">
        <v>3</v>
      </c>
      <c r="AZ104" s="26">
        <v>1</v>
      </c>
      <c r="BA104" s="26">
        <v>10898.59</v>
      </c>
      <c r="BB104" s="26">
        <v>23.07</v>
      </c>
      <c r="BC104" s="26">
        <v>108.44</v>
      </c>
      <c r="BD104" s="26">
        <v>89.93</v>
      </c>
      <c r="BE104" s="28">
        <v>0.06</v>
      </c>
      <c r="BF104" s="28">
        <v>0.97</v>
      </c>
      <c r="BG104" s="28">
        <v>0.42</v>
      </c>
      <c r="BH104" s="28">
        <v>0.32</v>
      </c>
      <c r="BI104" s="28">
        <v>0.09</v>
      </c>
      <c r="BJ104" s="28">
        <v>6.76</v>
      </c>
      <c r="BK104" s="28">
        <v>0.72</v>
      </c>
      <c r="BL104" s="28">
        <v>1.1100000000000001</v>
      </c>
      <c r="BM104" s="28">
        <v>0.08</v>
      </c>
      <c r="BN104" s="28">
        <v>5.59</v>
      </c>
      <c r="BO104" s="28">
        <v>0.73</v>
      </c>
      <c r="BP104" s="28">
        <v>1.04</v>
      </c>
      <c r="BQ104" s="26">
        <v>42.147399</v>
      </c>
      <c r="BR104" s="26">
        <v>796.74798499999997</v>
      </c>
      <c r="BS104" s="31">
        <f t="shared" si="15"/>
        <v>7.0269119999999994</v>
      </c>
    </row>
    <row r="105" spans="1:71">
      <c r="A105" s="26">
        <v>42177321280000</v>
      </c>
      <c r="B105" s="26" t="s">
        <v>9282</v>
      </c>
      <c r="C105" t="s">
        <v>375</v>
      </c>
      <c r="D105" s="26" t="s">
        <v>190</v>
      </c>
      <c r="E105" s="27" t="s">
        <v>305</v>
      </c>
      <c r="F105" t="s">
        <v>66</v>
      </c>
      <c r="G105" t="s">
        <v>67</v>
      </c>
      <c r="H105" t="s">
        <v>376</v>
      </c>
      <c r="I105" t="s">
        <v>377</v>
      </c>
      <c r="J105" t="s">
        <v>70</v>
      </c>
      <c r="K105" t="s">
        <v>9261</v>
      </c>
      <c r="L105">
        <v>29.176480000000002</v>
      </c>
      <c r="M105">
        <v>-97.607429999999994</v>
      </c>
      <c r="N105" s="28">
        <v>2444358.7999999998</v>
      </c>
      <c r="O105" s="28">
        <v>490999.55</v>
      </c>
      <c r="P105" s="26">
        <v>374.79998779296875</v>
      </c>
      <c r="Q105" s="26">
        <v>11570</v>
      </c>
      <c r="R105" s="26">
        <v>15509</v>
      </c>
      <c r="S105" s="29" t="s">
        <v>72</v>
      </c>
      <c r="T105" s="30">
        <v>40458</v>
      </c>
      <c r="U105" s="30">
        <v>40496</v>
      </c>
      <c r="V105" s="30">
        <v>40513</v>
      </c>
      <c r="W105">
        <v>2022</v>
      </c>
      <c r="X105" s="26">
        <v>4566</v>
      </c>
      <c r="Y105" s="26" t="s">
        <v>72</v>
      </c>
      <c r="Z105" s="26" t="s">
        <v>72</v>
      </c>
      <c r="AA105" s="26" t="s">
        <v>71</v>
      </c>
      <c r="AB105" s="31" t="s">
        <v>72</v>
      </c>
      <c r="AC105" s="31" t="s">
        <v>72</v>
      </c>
      <c r="AD105" s="26">
        <v>866.16729088639204</v>
      </c>
      <c r="AE105" s="26" t="s">
        <v>72</v>
      </c>
      <c r="AF105" s="26" t="s">
        <v>72</v>
      </c>
      <c r="AG105" s="26">
        <v>20776</v>
      </c>
      <c r="AH105" s="28">
        <v>2.3793000000000002E-2</v>
      </c>
      <c r="AI105" t="s">
        <v>72</v>
      </c>
      <c r="AJ105" s="26">
        <v>28489</v>
      </c>
      <c r="AK105" s="28">
        <v>3.1271E-2</v>
      </c>
      <c r="AL105" t="s">
        <v>72</v>
      </c>
      <c r="AM105" s="26">
        <v>37008</v>
      </c>
      <c r="AN105" s="28">
        <v>3.1956999999999999E-2</v>
      </c>
      <c r="AO105" t="s">
        <v>72</v>
      </c>
      <c r="AP105" s="32">
        <v>53863.70703125</v>
      </c>
      <c r="AQ105" s="36">
        <v>4.6654981196356117E-2</v>
      </c>
      <c r="AR105" s="32">
        <f t="shared" si="14"/>
        <v>62121.638703005032</v>
      </c>
      <c r="AS105" s="32">
        <f t="shared" si="8"/>
        <v>2</v>
      </c>
      <c r="AT105" s="32">
        <f t="shared" si="9"/>
        <v>1</v>
      </c>
      <c r="AU105" s="32">
        <f t="shared" si="10"/>
        <v>1</v>
      </c>
      <c r="AV105" s="32">
        <f t="shared" si="11"/>
        <v>67713.02635991569</v>
      </c>
      <c r="AW105" s="32">
        <f t="shared" si="12"/>
        <v>5.8650808599887014E-2</v>
      </c>
      <c r="AX105" s="32">
        <f t="shared" si="13"/>
        <v>78094.219482095679</v>
      </c>
      <c r="AY105">
        <v>3</v>
      </c>
      <c r="AZ105" s="26">
        <v>1</v>
      </c>
      <c r="BA105" s="26">
        <v>9135.31</v>
      </c>
      <c r="BB105" s="26">
        <v>27.37</v>
      </c>
      <c r="BC105" s="26">
        <v>220.66</v>
      </c>
      <c r="BD105" s="26">
        <v>277.36</v>
      </c>
      <c r="BE105" s="28">
        <v>0.06</v>
      </c>
      <c r="BF105" s="28">
        <v>4.3499999999999996</v>
      </c>
      <c r="BG105" s="28">
        <v>0.57999999999999996</v>
      </c>
      <c r="BH105" s="28">
        <v>1.0900000000000001</v>
      </c>
      <c r="BI105" s="28">
        <v>0.09</v>
      </c>
      <c r="BJ105" s="28">
        <v>5.99</v>
      </c>
      <c r="BK105" s="28">
        <v>0.71</v>
      </c>
      <c r="BL105" s="28">
        <v>33.17</v>
      </c>
      <c r="BM105" s="28">
        <v>0.08</v>
      </c>
      <c r="BN105" s="28">
        <v>6.46</v>
      </c>
      <c r="BO105" s="28">
        <v>0.67</v>
      </c>
      <c r="BP105" s="28">
        <v>28.3</v>
      </c>
      <c r="BQ105" s="26">
        <v>42.863998000000002</v>
      </c>
      <c r="BR105" s="26">
        <v>1171.8621820000001</v>
      </c>
      <c r="BS105" s="31">
        <f t="shared" si="15"/>
        <v>14.100173999999999</v>
      </c>
    </row>
    <row r="106" spans="1:71">
      <c r="A106" s="26">
        <v>42177321300000</v>
      </c>
      <c r="B106" s="26" t="s">
        <v>9282</v>
      </c>
      <c r="C106" t="s">
        <v>378</v>
      </c>
      <c r="D106" s="26" t="s">
        <v>64</v>
      </c>
      <c r="E106" s="27" t="s">
        <v>305</v>
      </c>
      <c r="F106" t="s">
        <v>66</v>
      </c>
      <c r="G106" t="s">
        <v>67</v>
      </c>
      <c r="H106" t="s">
        <v>379</v>
      </c>
      <c r="I106" t="s">
        <v>380</v>
      </c>
      <c r="J106" t="s">
        <v>245</v>
      </c>
      <c r="K106" t="s">
        <v>9261</v>
      </c>
      <c r="L106">
        <v>29.29129</v>
      </c>
      <c r="M106">
        <v>-97.422250000000005</v>
      </c>
      <c r="N106" s="28">
        <v>2502881.87</v>
      </c>
      <c r="O106" s="28">
        <v>533489.17000000004</v>
      </c>
      <c r="P106" s="26">
        <v>323</v>
      </c>
      <c r="Q106" s="26">
        <v>11532</v>
      </c>
      <c r="R106" s="26">
        <v>16532</v>
      </c>
      <c r="S106" s="29" t="s">
        <v>72</v>
      </c>
      <c r="T106" s="30">
        <v>40491</v>
      </c>
      <c r="U106" s="30">
        <v>40524</v>
      </c>
      <c r="V106" s="30">
        <v>40544</v>
      </c>
      <c r="W106">
        <v>36140</v>
      </c>
      <c r="X106" s="26">
        <v>5404</v>
      </c>
      <c r="Y106" s="26" t="s">
        <v>72</v>
      </c>
      <c r="Z106" s="26" t="s">
        <v>72</v>
      </c>
      <c r="AA106" s="26" t="s">
        <v>71</v>
      </c>
      <c r="AB106" s="31" t="s">
        <v>72</v>
      </c>
      <c r="AC106" s="31" t="s">
        <v>72</v>
      </c>
      <c r="AD106" s="26">
        <v>1723.7351900724352</v>
      </c>
      <c r="AE106" s="26" t="s">
        <v>72</v>
      </c>
      <c r="AF106" s="26" t="s">
        <v>72</v>
      </c>
      <c r="AG106" s="26">
        <v>28019</v>
      </c>
      <c r="AH106" s="28">
        <v>4.7102999999999999E-2</v>
      </c>
      <c r="AI106">
        <v>27359</v>
      </c>
      <c r="AJ106" s="26">
        <v>43277</v>
      </c>
      <c r="AK106" s="28">
        <v>7.4740000000000001E-2</v>
      </c>
      <c r="AL106">
        <v>37748</v>
      </c>
      <c r="AM106" s="26">
        <v>58310</v>
      </c>
      <c r="AN106" s="28">
        <v>0.104742</v>
      </c>
      <c r="AO106">
        <v>39403</v>
      </c>
      <c r="AP106" s="32">
        <v>83352.6796875</v>
      </c>
      <c r="AQ106" s="36">
        <v>0.14367794716417961</v>
      </c>
      <c r="AR106" s="32">
        <f t="shared" si="14"/>
        <v>108783.67633555979</v>
      </c>
      <c r="AS106" s="32">
        <f t="shared" si="8"/>
        <v>2</v>
      </c>
      <c r="AT106" s="32">
        <f t="shared" si="9"/>
        <v>1</v>
      </c>
      <c r="AU106" s="32">
        <f t="shared" si="10"/>
        <v>2</v>
      </c>
      <c r="AV106" s="32">
        <f t="shared" si="11"/>
        <v>88535.229719883428</v>
      </c>
      <c r="AW106" s="32">
        <f t="shared" si="12"/>
        <v>0.15261129102930995</v>
      </c>
      <c r="AX106" s="32">
        <f t="shared" si="13"/>
        <v>115547.42823207128</v>
      </c>
      <c r="AY106">
        <v>3</v>
      </c>
      <c r="AZ106" s="26">
        <v>1</v>
      </c>
      <c r="BA106" s="26">
        <v>10814.42</v>
      </c>
      <c r="BB106" s="26">
        <v>47.03</v>
      </c>
      <c r="BC106" s="26">
        <v>170.78</v>
      </c>
      <c r="BD106" s="26">
        <v>220.98</v>
      </c>
      <c r="BE106" s="28">
        <v>0.05</v>
      </c>
      <c r="BF106" s="28">
        <v>3.7</v>
      </c>
      <c r="BG106" s="28">
        <v>0.6</v>
      </c>
      <c r="BH106" s="28">
        <v>-0.21</v>
      </c>
      <c r="BI106" s="28">
        <v>0.1</v>
      </c>
      <c r="BJ106" s="28">
        <v>6.94</v>
      </c>
      <c r="BK106" s="28">
        <v>0.81</v>
      </c>
      <c r="BL106" s="28">
        <v>3.97</v>
      </c>
      <c r="BM106" s="28">
        <v>0.09</v>
      </c>
      <c r="BN106" s="28">
        <v>6.62</v>
      </c>
      <c r="BO106" s="28">
        <v>0.76</v>
      </c>
      <c r="BP106" s="28">
        <v>2.27</v>
      </c>
      <c r="BQ106" s="26">
        <v>45.288898000000003</v>
      </c>
      <c r="BR106" s="26">
        <v>1168.733154</v>
      </c>
      <c r="BS106" s="31">
        <f t="shared" si="15"/>
        <v>13.833180000000002</v>
      </c>
    </row>
    <row r="107" spans="1:71">
      <c r="A107" s="26">
        <v>42177321320000</v>
      </c>
      <c r="B107" s="26" t="s">
        <v>9282</v>
      </c>
      <c r="C107" t="s">
        <v>381</v>
      </c>
      <c r="D107" s="26" t="s">
        <v>102</v>
      </c>
      <c r="E107" s="27" t="s">
        <v>305</v>
      </c>
      <c r="F107" t="s">
        <v>66</v>
      </c>
      <c r="G107" t="s">
        <v>67</v>
      </c>
      <c r="H107" t="s">
        <v>369</v>
      </c>
      <c r="I107" t="s">
        <v>370</v>
      </c>
      <c r="J107" t="s">
        <v>76</v>
      </c>
      <c r="K107" t="s">
        <v>9261</v>
      </c>
      <c r="L107">
        <v>29.36054</v>
      </c>
      <c r="M107">
        <v>-97.459900000000005</v>
      </c>
      <c r="N107" s="28">
        <v>2490550.7000000002</v>
      </c>
      <c r="O107" s="28">
        <v>558505.51</v>
      </c>
      <c r="P107" s="26">
        <v>247</v>
      </c>
      <c r="Q107" s="26">
        <v>9412</v>
      </c>
      <c r="R107" s="26">
        <v>13916</v>
      </c>
      <c r="S107" s="29" t="s">
        <v>72</v>
      </c>
      <c r="T107" s="30">
        <v>40492</v>
      </c>
      <c r="U107" s="30">
        <v>40508</v>
      </c>
      <c r="V107" s="30">
        <v>40575</v>
      </c>
      <c r="W107">
        <v>0</v>
      </c>
      <c r="X107" s="26">
        <v>5156</v>
      </c>
      <c r="Y107" s="26" t="s">
        <v>72</v>
      </c>
      <c r="Z107" s="26" t="s">
        <v>72</v>
      </c>
      <c r="AA107" s="26" t="s">
        <v>71</v>
      </c>
      <c r="AB107" s="31" t="s">
        <v>72</v>
      </c>
      <c r="AC107" s="31" t="s">
        <v>72</v>
      </c>
      <c r="AD107" s="26">
        <v>37.105444521019983</v>
      </c>
      <c r="AE107" s="26" t="s">
        <v>72</v>
      </c>
      <c r="AF107" s="26" t="s">
        <v>72</v>
      </c>
      <c r="AG107" s="26">
        <v>29535</v>
      </c>
      <c r="AH107" s="28">
        <v>1.702E-3</v>
      </c>
      <c r="AI107">
        <v>12908</v>
      </c>
      <c r="AJ107" s="26">
        <v>43587</v>
      </c>
      <c r="AK107" s="28">
        <v>2.4380000000000001E-3</v>
      </c>
      <c r="AL107">
        <v>16441</v>
      </c>
      <c r="AM107" s="26">
        <v>68360</v>
      </c>
      <c r="AN107" s="28">
        <v>2.4459999999999998E-3</v>
      </c>
      <c r="AO107">
        <v>18372</v>
      </c>
      <c r="AP107" s="32">
        <v>104429.7109375</v>
      </c>
      <c r="AQ107" s="36">
        <v>3.8749108455375597E-3</v>
      </c>
      <c r="AR107" s="32">
        <f t="shared" si="14"/>
        <v>105115.57015716015</v>
      </c>
      <c r="AS107" s="32">
        <f t="shared" si="8"/>
        <v>2</v>
      </c>
      <c r="AT107" s="32">
        <f t="shared" si="9"/>
        <v>1</v>
      </c>
      <c r="AU107" s="32">
        <f t="shared" si="10"/>
        <v>2</v>
      </c>
      <c r="AV107" s="32">
        <f t="shared" si="11"/>
        <v>116258.05678457137</v>
      </c>
      <c r="AW107" s="32">
        <f t="shared" si="12"/>
        <v>4.3138068761415039E-3</v>
      </c>
      <c r="AX107" s="32">
        <f t="shared" si="13"/>
        <v>117021.60060164842</v>
      </c>
      <c r="AY107">
        <v>3</v>
      </c>
      <c r="AZ107" s="26">
        <v>1</v>
      </c>
      <c r="BA107" s="26">
        <v>8842.07</v>
      </c>
      <c r="BB107" s="26">
        <v>5.44</v>
      </c>
      <c r="BC107" s="26">
        <v>140.13</v>
      </c>
      <c r="BD107" s="26">
        <v>144.82</v>
      </c>
      <c r="BE107" s="28">
        <v>7.0000000000000007E-2</v>
      </c>
      <c r="BF107" s="28">
        <v>5.18</v>
      </c>
      <c r="BG107" s="28">
        <v>0.65</v>
      </c>
      <c r="BH107" s="28">
        <v>-0.22</v>
      </c>
      <c r="BI107" s="28">
        <v>7.0000000000000007E-2</v>
      </c>
      <c r="BJ107" s="28">
        <v>5.08</v>
      </c>
      <c r="BK107" s="28">
        <v>0.76</v>
      </c>
      <c r="BL107" s="28">
        <v>1.28</v>
      </c>
      <c r="BM107" s="28">
        <v>0.08</v>
      </c>
      <c r="BN107" s="28">
        <v>6.35</v>
      </c>
      <c r="BO107" s="28">
        <v>0.74</v>
      </c>
      <c r="BP107" s="28">
        <v>0.17</v>
      </c>
      <c r="BQ107" s="26">
        <v>38.549700999999999</v>
      </c>
      <c r="BR107" s="26">
        <v>492.017608</v>
      </c>
      <c r="BS107" s="31">
        <f t="shared" si="15"/>
        <v>7.4549160000000008</v>
      </c>
    </row>
    <row r="108" spans="1:71">
      <c r="A108" s="26">
        <v>42177321330000</v>
      </c>
      <c r="B108" s="26" t="s">
        <v>9282</v>
      </c>
      <c r="C108" t="s">
        <v>382</v>
      </c>
      <c r="D108" s="26" t="s">
        <v>383</v>
      </c>
      <c r="E108" s="27" t="s">
        <v>305</v>
      </c>
      <c r="F108" t="s">
        <v>66</v>
      </c>
      <c r="G108" t="s">
        <v>67</v>
      </c>
      <c r="H108" t="s">
        <v>384</v>
      </c>
      <c r="I108" t="s">
        <v>385</v>
      </c>
      <c r="J108" t="s">
        <v>76</v>
      </c>
      <c r="K108" t="s">
        <v>9261</v>
      </c>
      <c r="L108">
        <v>29.473970000000001</v>
      </c>
      <c r="M108">
        <v>-97.321640000000002</v>
      </c>
      <c r="N108" s="28">
        <v>2533994.35</v>
      </c>
      <c r="O108" s="28">
        <v>600349.65</v>
      </c>
      <c r="P108" s="26">
        <v>240.69999694824219</v>
      </c>
      <c r="Q108" s="26">
        <v>10029</v>
      </c>
      <c r="R108" s="26">
        <v>15084</v>
      </c>
      <c r="S108" s="29" t="s">
        <v>72</v>
      </c>
      <c r="T108" s="30">
        <v>40484</v>
      </c>
      <c r="U108" s="30">
        <v>40625</v>
      </c>
      <c r="V108" s="30">
        <v>40603</v>
      </c>
      <c r="W108">
        <v>2910781</v>
      </c>
      <c r="X108" s="26">
        <v>5539</v>
      </c>
      <c r="Y108" s="26" t="s">
        <v>72</v>
      </c>
      <c r="Z108" s="26" t="s">
        <v>72</v>
      </c>
      <c r="AA108" s="26" t="s">
        <v>71</v>
      </c>
      <c r="AB108" s="31" t="s">
        <v>72</v>
      </c>
      <c r="AC108" s="31" t="s">
        <v>72</v>
      </c>
      <c r="AD108" s="26">
        <v>656.4836272040302</v>
      </c>
      <c r="AE108" s="26">
        <v>370</v>
      </c>
      <c r="AF108" s="26" t="s">
        <v>72</v>
      </c>
      <c r="AG108" s="26">
        <v>26327</v>
      </c>
      <c r="AH108" s="28">
        <v>1.7814E-2</v>
      </c>
      <c r="AI108">
        <v>30809</v>
      </c>
      <c r="AJ108" s="26">
        <v>35453</v>
      </c>
      <c r="AK108" s="28">
        <v>2.4920999999999999E-2</v>
      </c>
      <c r="AL108">
        <v>41489</v>
      </c>
      <c r="AM108" s="26">
        <v>46391</v>
      </c>
      <c r="AN108" s="28">
        <v>3.1220999999999999E-2</v>
      </c>
      <c r="AO108">
        <v>54291</v>
      </c>
      <c r="AP108" s="32">
        <v>56371.53515625</v>
      </c>
      <c r="AQ108" s="36">
        <v>3.7006989870434513E-2</v>
      </c>
      <c r="AR108" s="32">
        <f t="shared" si="14"/>
        <v>62921.772363316908</v>
      </c>
      <c r="AS108" s="32">
        <f t="shared" si="8"/>
        <v>2</v>
      </c>
      <c r="AT108" s="32">
        <f t="shared" si="9"/>
        <v>1</v>
      </c>
      <c r="AU108" s="32">
        <f t="shared" si="10"/>
        <v>1</v>
      </c>
      <c r="AV108" s="32">
        <f t="shared" si="11"/>
        <v>58417.153240092979</v>
      </c>
      <c r="AW108" s="32">
        <f t="shared" si="12"/>
        <v>3.8349904649989906E-2</v>
      </c>
      <c r="AX108" s="32">
        <f t="shared" si="13"/>
        <v>65205.086363141192</v>
      </c>
      <c r="AY108">
        <v>3</v>
      </c>
      <c r="AZ108" s="26">
        <v>1</v>
      </c>
      <c r="BA108" s="26">
        <v>9223.4699999999993</v>
      </c>
      <c r="BB108" s="26">
        <v>46.03</v>
      </c>
      <c r="BC108" s="26">
        <v>84.36</v>
      </c>
      <c r="BD108" s="26">
        <v>121.37</v>
      </c>
      <c r="BE108" s="28">
        <v>0.06</v>
      </c>
      <c r="BF108" s="28">
        <v>2.0099999999999998</v>
      </c>
      <c r="BG108" s="28">
        <v>0.56000000000000005</v>
      </c>
      <c r="BH108" s="28">
        <v>0.46</v>
      </c>
      <c r="BI108" s="28">
        <v>0.08</v>
      </c>
      <c r="BJ108" s="28">
        <v>6.42</v>
      </c>
      <c r="BK108" s="28">
        <v>0.65</v>
      </c>
      <c r="BL108" s="28">
        <v>0.45</v>
      </c>
      <c r="BM108" s="28">
        <v>0.08</v>
      </c>
      <c r="BN108" s="28">
        <v>5.67</v>
      </c>
      <c r="BO108" s="28">
        <v>0.74</v>
      </c>
      <c r="BP108" s="28">
        <v>0.23</v>
      </c>
      <c r="BQ108" s="26">
        <v>38.025001000000003</v>
      </c>
      <c r="BR108" s="26">
        <v>745.06054600000004</v>
      </c>
      <c r="BS108" s="31">
        <f t="shared" si="15"/>
        <v>4.3867200000000004</v>
      </c>
    </row>
    <row r="109" spans="1:71">
      <c r="A109" s="26">
        <v>42177321340000</v>
      </c>
      <c r="B109" s="26" t="s">
        <v>9282</v>
      </c>
      <c r="C109" t="s">
        <v>386</v>
      </c>
      <c r="D109" s="26" t="s">
        <v>372</v>
      </c>
      <c r="E109" s="27" t="s">
        <v>305</v>
      </c>
      <c r="F109" t="s">
        <v>66</v>
      </c>
      <c r="G109" t="s">
        <v>67</v>
      </c>
      <c r="H109" t="s">
        <v>387</v>
      </c>
      <c r="I109" t="s">
        <v>388</v>
      </c>
      <c r="J109" t="s">
        <v>70</v>
      </c>
      <c r="K109" t="s">
        <v>9261</v>
      </c>
      <c r="L109">
        <v>29.495139999999999</v>
      </c>
      <c r="M109">
        <v>-97.261870000000002</v>
      </c>
      <c r="N109" s="28">
        <v>2552895.2599999998</v>
      </c>
      <c r="O109" s="28">
        <v>608323.93999999994</v>
      </c>
      <c r="P109" s="26">
        <v>299</v>
      </c>
      <c r="Q109" s="26">
        <v>10983</v>
      </c>
      <c r="R109" s="26">
        <v>16029</v>
      </c>
      <c r="S109" s="29" t="s">
        <v>72</v>
      </c>
      <c r="T109" s="30">
        <v>40503</v>
      </c>
      <c r="U109" s="30">
        <v>40573</v>
      </c>
      <c r="V109" s="30">
        <v>40544</v>
      </c>
      <c r="W109">
        <v>2354.300048828125</v>
      </c>
      <c r="X109" s="26">
        <v>5354</v>
      </c>
      <c r="Y109" s="26" t="s">
        <v>72</v>
      </c>
      <c r="Z109" s="26" t="s">
        <v>72</v>
      </c>
      <c r="AA109" s="26" t="s">
        <v>71</v>
      </c>
      <c r="AB109" s="31" t="s">
        <v>72</v>
      </c>
      <c r="AC109" s="31" t="s">
        <v>72</v>
      </c>
      <c r="AD109" s="26">
        <v>662.19088924730568</v>
      </c>
      <c r="AE109" s="26">
        <v>1084</v>
      </c>
      <c r="AF109" s="26" t="s">
        <v>72</v>
      </c>
      <c r="AG109" s="26">
        <v>82143</v>
      </c>
      <c r="AH109" s="28">
        <v>6.5337999999999993E-2</v>
      </c>
      <c r="AI109">
        <v>43045</v>
      </c>
      <c r="AJ109" s="26">
        <v>125469</v>
      </c>
      <c r="AK109" s="28">
        <v>0.10059800000000001</v>
      </c>
      <c r="AL109">
        <v>64891</v>
      </c>
      <c r="AM109" s="26">
        <v>164365</v>
      </c>
      <c r="AN109" s="28">
        <v>0.111591</v>
      </c>
      <c r="AO109">
        <v>81218</v>
      </c>
      <c r="AP109" s="32">
        <v>197102.265625</v>
      </c>
      <c r="AQ109" s="36">
        <v>0.1305193245468774</v>
      </c>
      <c r="AR109" s="32">
        <f t="shared" si="14"/>
        <v>220204.18606979729</v>
      </c>
      <c r="AS109" s="32">
        <f t="shared" si="8"/>
        <v>4</v>
      </c>
      <c r="AT109" s="32">
        <f t="shared" si="9"/>
        <v>1</v>
      </c>
      <c r="AU109" s="32">
        <f t="shared" si="10"/>
        <v>3</v>
      </c>
      <c r="AV109" s="32">
        <f t="shared" si="11"/>
        <v>211312.47752848337</v>
      </c>
      <c r="AW109" s="32">
        <f t="shared" si="12"/>
        <v>0.13992919740363771</v>
      </c>
      <c r="AX109" s="32">
        <f t="shared" si="13"/>
        <v>236079.94546892724</v>
      </c>
      <c r="AY109">
        <v>3</v>
      </c>
      <c r="AZ109" s="26">
        <v>1</v>
      </c>
      <c r="BA109" s="26">
        <v>10051.68</v>
      </c>
      <c r="BB109" s="26">
        <v>28.66</v>
      </c>
      <c r="BC109" s="26">
        <v>99.11</v>
      </c>
      <c r="BD109" s="26">
        <v>107.28</v>
      </c>
      <c r="BE109" s="28">
        <v>0.05</v>
      </c>
      <c r="BF109" s="28">
        <v>1.37</v>
      </c>
      <c r="BG109" s="28">
        <v>0.5</v>
      </c>
      <c r="BH109" s="28">
        <v>0.44</v>
      </c>
      <c r="BI109" s="28">
        <v>0.09</v>
      </c>
      <c r="BJ109" s="28">
        <v>6.75</v>
      </c>
      <c r="BK109" s="28">
        <v>0.69</v>
      </c>
      <c r="BL109" s="28">
        <v>0.71</v>
      </c>
      <c r="BM109" s="28">
        <v>0.08</v>
      </c>
      <c r="BN109" s="28">
        <v>5.64</v>
      </c>
      <c r="BO109" s="28">
        <v>0.72</v>
      </c>
      <c r="BP109" s="28">
        <v>0.66</v>
      </c>
      <c r="BQ109" s="26">
        <v>41.687300999999998</v>
      </c>
      <c r="BR109" s="26">
        <v>571.30749500000002</v>
      </c>
      <c r="BS109" s="31">
        <f t="shared" si="15"/>
        <v>6.154731</v>
      </c>
    </row>
    <row r="110" spans="1:71">
      <c r="A110" s="26">
        <v>42177321360000</v>
      </c>
      <c r="B110" s="26" t="s">
        <v>9280</v>
      </c>
      <c r="C110" t="s">
        <v>389</v>
      </c>
      <c r="D110" s="26" t="s">
        <v>185</v>
      </c>
      <c r="E110" s="27" t="s">
        <v>305</v>
      </c>
      <c r="F110" t="s">
        <v>66</v>
      </c>
      <c r="G110" t="s">
        <v>67</v>
      </c>
      <c r="H110" t="s">
        <v>390</v>
      </c>
      <c r="I110" t="s">
        <v>391</v>
      </c>
      <c r="J110" t="s">
        <v>70</v>
      </c>
      <c r="K110" t="s">
        <v>9261</v>
      </c>
      <c r="L110">
        <v>29.274850000000001</v>
      </c>
      <c r="M110">
        <v>-97.410399999999996</v>
      </c>
      <c r="N110" s="28">
        <v>2506739.88</v>
      </c>
      <c r="O110" s="28">
        <v>527563.52000000002</v>
      </c>
      <c r="P110" s="26">
        <v>312</v>
      </c>
      <c r="Q110" s="26">
        <v>11827</v>
      </c>
      <c r="R110" s="26">
        <v>16345</v>
      </c>
      <c r="S110" s="29">
        <v>11.600000381469727</v>
      </c>
      <c r="T110" s="30">
        <v>40489</v>
      </c>
      <c r="U110" s="30">
        <v>40641</v>
      </c>
      <c r="V110" s="30">
        <v>40634</v>
      </c>
      <c r="W110">
        <v>1453.9000244140625</v>
      </c>
      <c r="X110" s="26">
        <v>4113</v>
      </c>
      <c r="Y110" s="26" t="s">
        <v>72</v>
      </c>
      <c r="Z110" s="26" t="s">
        <v>72</v>
      </c>
      <c r="AA110" s="26" t="s">
        <v>71</v>
      </c>
      <c r="AB110" s="31" t="s">
        <v>72</v>
      </c>
      <c r="AC110" s="31" t="s">
        <v>72</v>
      </c>
      <c r="AD110" s="26">
        <v>1454.3626406257636</v>
      </c>
      <c r="AE110" s="26">
        <v>920</v>
      </c>
      <c r="AF110" s="26" t="s">
        <v>72</v>
      </c>
      <c r="AG110" s="26">
        <v>122578</v>
      </c>
      <c r="AH110" s="28">
        <v>0.161776</v>
      </c>
      <c r="AI110">
        <v>10060</v>
      </c>
      <c r="AJ110" s="26">
        <v>180717</v>
      </c>
      <c r="AK110" s="28">
        <v>0.24329400000000001</v>
      </c>
      <c r="AL110">
        <v>13046</v>
      </c>
      <c r="AM110" s="26">
        <v>243146</v>
      </c>
      <c r="AN110" s="28">
        <v>0.36431400000000003</v>
      </c>
      <c r="AO110">
        <v>15227</v>
      </c>
      <c r="AP110" s="32">
        <v>327510.34375</v>
      </c>
      <c r="AQ110" s="36">
        <v>0.47631880836850155</v>
      </c>
      <c r="AR110" s="32">
        <f t="shared" si="14"/>
        <v>411818.77283122478</v>
      </c>
      <c r="AS110" s="32">
        <f t="shared" si="8"/>
        <v>4</v>
      </c>
      <c r="AT110" s="32">
        <f t="shared" si="9"/>
        <v>1</v>
      </c>
      <c r="AU110" s="32">
        <f t="shared" si="10"/>
        <v>4</v>
      </c>
      <c r="AV110" s="32">
        <f t="shared" si="11"/>
        <v>457065.24996960856</v>
      </c>
      <c r="AW110" s="32">
        <f t="shared" si="12"/>
        <v>0.66473862388407468</v>
      </c>
      <c r="AX110" s="32">
        <f t="shared" si="13"/>
        <v>574723.98639708979</v>
      </c>
      <c r="AY110">
        <v>3</v>
      </c>
      <c r="AZ110" s="26">
        <v>1</v>
      </c>
      <c r="BA110" s="26">
        <v>11271.9</v>
      </c>
      <c r="BB110" s="26">
        <v>52.73</v>
      </c>
      <c r="BC110" s="26">
        <v>165.27</v>
      </c>
      <c r="BD110" s="26">
        <v>214.11</v>
      </c>
      <c r="BE110" s="28">
        <v>0.05</v>
      </c>
      <c r="BF110" s="28">
        <v>3.34</v>
      </c>
      <c r="BG110" s="28">
        <v>0.56999999999999995</v>
      </c>
      <c r="BH110" s="28">
        <v>-0.15</v>
      </c>
      <c r="BI110" s="28">
        <v>0.11</v>
      </c>
      <c r="BJ110" s="28">
        <v>7.39</v>
      </c>
      <c r="BK110" s="28">
        <v>0.81</v>
      </c>
      <c r="BL110" s="28">
        <v>4.38</v>
      </c>
      <c r="BM110" s="28">
        <v>0.09</v>
      </c>
      <c r="BN110" s="28">
        <v>6.69</v>
      </c>
      <c r="BO110" s="28">
        <v>0.76</v>
      </c>
      <c r="BP110" s="28">
        <v>2.62</v>
      </c>
      <c r="BQ110" s="26">
        <v>46.358798</v>
      </c>
      <c r="BR110" s="26">
        <v>1533.911132</v>
      </c>
      <c r="BS110" s="31">
        <f t="shared" si="15"/>
        <v>14.725557000000004</v>
      </c>
    </row>
    <row r="111" spans="1:71">
      <c r="A111" s="26">
        <v>42177321400000</v>
      </c>
      <c r="B111" s="26" t="s">
        <v>9282</v>
      </c>
      <c r="C111" t="s">
        <v>392</v>
      </c>
      <c r="D111" s="26" t="s">
        <v>64</v>
      </c>
      <c r="E111" s="27" t="s">
        <v>305</v>
      </c>
      <c r="F111" t="s">
        <v>66</v>
      </c>
      <c r="G111" t="s">
        <v>67</v>
      </c>
      <c r="H111" t="s">
        <v>362</v>
      </c>
      <c r="I111" t="s">
        <v>363</v>
      </c>
      <c r="J111" t="s">
        <v>232</v>
      </c>
      <c r="K111" t="s">
        <v>9261</v>
      </c>
      <c r="L111">
        <v>29.294789999999999</v>
      </c>
      <c r="M111">
        <v>-97.467070000000007</v>
      </c>
      <c r="N111" s="28">
        <v>2488580.39</v>
      </c>
      <c r="O111" s="28">
        <v>534571.63</v>
      </c>
      <c r="P111" s="26">
        <v>248</v>
      </c>
      <c r="Q111" s="26">
        <v>11008</v>
      </c>
      <c r="R111" s="26">
        <v>14998</v>
      </c>
      <c r="S111" s="29" t="s">
        <v>72</v>
      </c>
      <c r="T111" s="30">
        <v>40537</v>
      </c>
      <c r="U111" s="30">
        <v>40552</v>
      </c>
      <c r="V111" s="30">
        <v>40575</v>
      </c>
      <c r="W111">
        <v>1779.5999755859375</v>
      </c>
      <c r="X111" s="26">
        <v>4635</v>
      </c>
      <c r="Y111" s="26" t="s">
        <v>72</v>
      </c>
      <c r="Z111" s="26" t="s">
        <v>72</v>
      </c>
      <c r="AA111" s="26" t="s">
        <v>71</v>
      </c>
      <c r="AB111" s="31" t="s">
        <v>72</v>
      </c>
      <c r="AC111" s="31" t="s">
        <v>72</v>
      </c>
      <c r="AD111" s="26">
        <v>983.95979177885476</v>
      </c>
      <c r="AE111" s="26" t="s">
        <v>72</v>
      </c>
      <c r="AF111" s="26" t="s">
        <v>72</v>
      </c>
      <c r="AG111" s="26">
        <v>73250</v>
      </c>
      <c r="AH111" s="28">
        <v>6.6153000000000003E-2</v>
      </c>
      <c r="AI111">
        <v>55653</v>
      </c>
      <c r="AJ111" s="26">
        <v>95988</v>
      </c>
      <c r="AK111" s="28">
        <v>8.9693999999999996E-2</v>
      </c>
      <c r="AL111">
        <v>69375</v>
      </c>
      <c r="AM111" s="26">
        <v>119201</v>
      </c>
      <c r="AN111" s="28">
        <v>0.125032</v>
      </c>
      <c r="AO111">
        <v>74308</v>
      </c>
      <c r="AP111" s="32">
        <v>155490.21875</v>
      </c>
      <c r="AQ111" s="36">
        <v>0.15299612326489859</v>
      </c>
      <c r="AR111" s="32">
        <f t="shared" si="14"/>
        <v>182570.53256788704</v>
      </c>
      <c r="AS111" s="32">
        <f t="shared" si="8"/>
        <v>3</v>
      </c>
      <c r="AT111" s="32">
        <f t="shared" si="9"/>
        <v>1</v>
      </c>
      <c r="AU111" s="32">
        <f t="shared" si="10"/>
        <v>3</v>
      </c>
      <c r="AV111" s="32">
        <f t="shared" si="11"/>
        <v>192559.62365156421</v>
      </c>
      <c r="AW111" s="32">
        <f t="shared" si="12"/>
        <v>0.18947092719320774</v>
      </c>
      <c r="AX111" s="32">
        <f t="shared" si="13"/>
        <v>226095.97776476195</v>
      </c>
      <c r="AY111">
        <v>3</v>
      </c>
      <c r="AZ111" s="26">
        <v>1</v>
      </c>
      <c r="BA111" s="26">
        <v>10174.98</v>
      </c>
      <c r="BB111" s="26">
        <v>29.2</v>
      </c>
      <c r="BC111" s="26">
        <v>205.15</v>
      </c>
      <c r="BD111" s="26">
        <v>286.16000000000003</v>
      </c>
      <c r="BE111" s="28">
        <v>0.06</v>
      </c>
      <c r="BF111" s="28">
        <v>4.47</v>
      </c>
      <c r="BG111" s="28">
        <v>0.65</v>
      </c>
      <c r="BH111" s="28">
        <v>-0.16</v>
      </c>
      <c r="BI111" s="28">
        <v>0.1</v>
      </c>
      <c r="BJ111" s="28">
        <v>6.06</v>
      </c>
      <c r="BK111" s="28">
        <v>0.79</v>
      </c>
      <c r="BL111" s="28">
        <v>5.0199999999999996</v>
      </c>
      <c r="BM111" s="28">
        <v>0.09</v>
      </c>
      <c r="BN111" s="28">
        <v>6.52</v>
      </c>
      <c r="BO111" s="28">
        <v>0.76</v>
      </c>
      <c r="BP111" s="28">
        <v>3.27</v>
      </c>
      <c r="BQ111" s="26">
        <v>43.305301</v>
      </c>
      <c r="BR111" s="26">
        <v>1064.3883049999999</v>
      </c>
      <c r="BS111" s="31">
        <f t="shared" si="15"/>
        <v>16.206850000000003</v>
      </c>
    </row>
    <row r="112" spans="1:71">
      <c r="A112" s="26">
        <v>42177321420000</v>
      </c>
      <c r="B112" s="26" t="s">
        <v>9280</v>
      </c>
      <c r="C112" t="s">
        <v>393</v>
      </c>
      <c r="D112" s="26" t="s">
        <v>64</v>
      </c>
      <c r="E112" s="27" t="s">
        <v>305</v>
      </c>
      <c r="F112" t="s">
        <v>66</v>
      </c>
      <c r="G112" t="s">
        <v>67</v>
      </c>
      <c r="H112" t="s">
        <v>394</v>
      </c>
      <c r="I112" t="s">
        <v>395</v>
      </c>
      <c r="J112" t="s">
        <v>76</v>
      </c>
      <c r="K112" t="s">
        <v>9261</v>
      </c>
      <c r="L112">
        <v>29.275120000000001</v>
      </c>
      <c r="M112">
        <v>-97.437089999999998</v>
      </c>
      <c r="N112" s="28">
        <v>2498230.7200000002</v>
      </c>
      <c r="O112" s="28">
        <v>527547</v>
      </c>
      <c r="P112" s="26">
        <v>272</v>
      </c>
      <c r="Q112" s="26">
        <v>11586</v>
      </c>
      <c r="R112" s="26">
        <v>15477</v>
      </c>
      <c r="S112" s="29" t="s">
        <v>72</v>
      </c>
      <c r="T112" s="30">
        <v>40544</v>
      </c>
      <c r="U112" s="30">
        <v>40564</v>
      </c>
      <c r="V112" s="30">
        <v>40575</v>
      </c>
      <c r="W112">
        <v>812.29998779296875</v>
      </c>
      <c r="X112" s="26">
        <v>4182</v>
      </c>
      <c r="Y112" s="26" t="s">
        <v>72</v>
      </c>
      <c r="Z112" s="26" t="s">
        <v>72</v>
      </c>
      <c r="AA112" s="26" t="s">
        <v>71</v>
      </c>
      <c r="AB112" s="31" t="s">
        <v>72</v>
      </c>
      <c r="AC112" s="31" t="s">
        <v>72</v>
      </c>
      <c r="AD112" s="26">
        <v>1550.3297362110311</v>
      </c>
      <c r="AE112" s="26">
        <v>462</v>
      </c>
      <c r="AF112" s="26" t="s">
        <v>72</v>
      </c>
      <c r="AG112" s="26">
        <v>26167</v>
      </c>
      <c r="AH112" s="28">
        <v>4.0406999999999998E-2</v>
      </c>
      <c r="AI112">
        <v>28311</v>
      </c>
      <c r="AJ112" s="26">
        <v>38644</v>
      </c>
      <c r="AK112" s="28">
        <v>5.8101E-2</v>
      </c>
      <c r="AL112">
        <v>29843</v>
      </c>
      <c r="AM112" s="26">
        <v>61820</v>
      </c>
      <c r="AN112" s="28">
        <v>9.8281999999999994E-2</v>
      </c>
      <c r="AO112">
        <v>30604</v>
      </c>
      <c r="AP112" s="32">
        <v>104310.203125</v>
      </c>
      <c r="AQ112" s="36">
        <v>0.16171520969490036</v>
      </c>
      <c r="AR112" s="32">
        <f t="shared" si="14"/>
        <v>132933.79524099737</v>
      </c>
      <c r="AS112" s="32">
        <f t="shared" si="8"/>
        <v>2</v>
      </c>
      <c r="AT112" s="32">
        <f t="shared" si="9"/>
        <v>1</v>
      </c>
      <c r="AU112" s="32">
        <f t="shared" si="10"/>
        <v>2</v>
      </c>
      <c r="AV112" s="32">
        <f t="shared" si="11"/>
        <v>143170.86703431371</v>
      </c>
      <c r="AW112" s="32">
        <f t="shared" si="12"/>
        <v>0.22196205252241227</v>
      </c>
      <c r="AX112" s="32">
        <f t="shared" si="13"/>
        <v>182458.15033078069</v>
      </c>
      <c r="AY112">
        <v>3</v>
      </c>
      <c r="AZ112" s="26">
        <v>1</v>
      </c>
      <c r="BA112" s="26">
        <v>11010.38</v>
      </c>
      <c r="BB112" s="26">
        <v>45.04</v>
      </c>
      <c r="BC112" s="26">
        <v>191.78</v>
      </c>
      <c r="BD112" s="26">
        <v>260.45</v>
      </c>
      <c r="BE112" s="28">
        <v>0.05</v>
      </c>
      <c r="BF112" s="28">
        <v>3.83</v>
      </c>
      <c r="BG112" s="28">
        <v>0.63</v>
      </c>
      <c r="BH112" s="28">
        <v>-0.12</v>
      </c>
      <c r="BI112" s="28">
        <v>0.11</v>
      </c>
      <c r="BJ112" s="28">
        <v>6.84</v>
      </c>
      <c r="BK112" s="28">
        <v>0.81</v>
      </c>
      <c r="BL112" s="28">
        <v>5.18</v>
      </c>
      <c r="BM112" s="28">
        <v>0.09</v>
      </c>
      <c r="BN112" s="28">
        <v>6.59</v>
      </c>
      <c r="BO112" s="28">
        <v>0.77</v>
      </c>
      <c r="BP112" s="28">
        <v>3.35</v>
      </c>
      <c r="BQ112" s="26">
        <v>45.616900999999999</v>
      </c>
      <c r="BR112" s="26">
        <v>1623.108886</v>
      </c>
      <c r="BS112" s="31">
        <f t="shared" si="15"/>
        <v>17.087598000000003</v>
      </c>
    </row>
    <row r="113" spans="1:71">
      <c r="A113" s="26">
        <v>42177321430000</v>
      </c>
      <c r="B113" s="26" t="s">
        <v>9282</v>
      </c>
      <c r="C113" t="s">
        <v>396</v>
      </c>
      <c r="D113" s="26" t="s">
        <v>64</v>
      </c>
      <c r="E113" s="27" t="s">
        <v>305</v>
      </c>
      <c r="F113" t="s">
        <v>66</v>
      </c>
      <c r="G113" t="s">
        <v>67</v>
      </c>
      <c r="H113" t="s">
        <v>394</v>
      </c>
      <c r="I113" t="s">
        <v>395</v>
      </c>
      <c r="J113" t="s">
        <v>158</v>
      </c>
      <c r="K113" t="s">
        <v>9261</v>
      </c>
      <c r="L113">
        <v>29.27525</v>
      </c>
      <c r="M113">
        <v>-97.443939999999998</v>
      </c>
      <c r="N113" s="28">
        <v>2496046.5499999998</v>
      </c>
      <c r="O113" s="28">
        <v>527565.15</v>
      </c>
      <c r="P113" s="26">
        <v>271</v>
      </c>
      <c r="Q113" s="26">
        <v>11568</v>
      </c>
      <c r="R113" s="26">
        <v>17500</v>
      </c>
      <c r="S113" s="29" t="s">
        <v>72</v>
      </c>
      <c r="T113" s="30">
        <v>40528</v>
      </c>
      <c r="U113" s="30">
        <v>40551</v>
      </c>
      <c r="V113" s="30">
        <v>40575</v>
      </c>
      <c r="W113">
        <v>1646</v>
      </c>
      <c r="X113" s="26">
        <v>6382</v>
      </c>
      <c r="Y113" s="26" t="s">
        <v>72</v>
      </c>
      <c r="Z113" s="26" t="s">
        <v>72</v>
      </c>
      <c r="AA113" s="26" t="s">
        <v>71</v>
      </c>
      <c r="AB113" s="31" t="s">
        <v>72</v>
      </c>
      <c r="AC113" s="31" t="s">
        <v>72</v>
      </c>
      <c r="AD113" s="26">
        <v>1531.3321221616636</v>
      </c>
      <c r="AE113" s="26" t="s">
        <v>72</v>
      </c>
      <c r="AF113" s="26" t="s">
        <v>72</v>
      </c>
      <c r="AG113" s="26">
        <v>99503</v>
      </c>
      <c r="AH113" s="28">
        <v>0.125614</v>
      </c>
      <c r="AI113">
        <v>88291</v>
      </c>
      <c r="AJ113" s="26">
        <v>142832</v>
      </c>
      <c r="AK113" s="28">
        <v>0.198519</v>
      </c>
      <c r="AL113">
        <v>116478</v>
      </c>
      <c r="AM113" s="26">
        <v>175494</v>
      </c>
      <c r="AN113" s="28">
        <v>0.26780100000000001</v>
      </c>
      <c r="AO113">
        <v>117792</v>
      </c>
      <c r="AP113" s="32">
        <v>217048.96875</v>
      </c>
      <c r="AQ113" s="36">
        <v>0.33237405792893809</v>
      </c>
      <c r="AR113" s="32">
        <f t="shared" si="14"/>
        <v>275879.17700342205</v>
      </c>
      <c r="AS113" s="32">
        <f t="shared" si="8"/>
        <v>4</v>
      </c>
      <c r="AT113" s="32">
        <f t="shared" si="9"/>
        <v>1</v>
      </c>
      <c r="AU113" s="32">
        <f t="shared" si="10"/>
        <v>3</v>
      </c>
      <c r="AV113" s="32">
        <f t="shared" si="11"/>
        <v>195214.83557270447</v>
      </c>
      <c r="AW113" s="32">
        <f t="shared" si="12"/>
        <v>0.29893874843498974</v>
      </c>
      <c r="AX113" s="32">
        <f t="shared" si="13"/>
        <v>248126.99404569768</v>
      </c>
      <c r="AY113">
        <v>3</v>
      </c>
      <c r="AZ113" s="26">
        <v>1</v>
      </c>
      <c r="BA113" s="26">
        <v>10937.39</v>
      </c>
      <c r="BB113" s="26">
        <v>42.73</v>
      </c>
      <c r="BC113" s="26">
        <v>198.39</v>
      </c>
      <c r="BD113" s="26">
        <v>274.48</v>
      </c>
      <c r="BE113" s="28">
        <v>0.05</v>
      </c>
      <c r="BF113" s="28">
        <v>3.95</v>
      </c>
      <c r="BG113" s="28">
        <v>0.64</v>
      </c>
      <c r="BH113" s="28">
        <v>-0.11</v>
      </c>
      <c r="BI113" s="28">
        <v>0.1</v>
      </c>
      <c r="BJ113" s="28">
        <v>6.7</v>
      </c>
      <c r="BK113" s="28">
        <v>0.81</v>
      </c>
      <c r="BL113" s="28">
        <v>5.42</v>
      </c>
      <c r="BM113" s="28">
        <v>0.09</v>
      </c>
      <c r="BN113" s="28">
        <v>6.57</v>
      </c>
      <c r="BO113" s="28">
        <v>0.77</v>
      </c>
      <c r="BP113" s="28">
        <v>3.58</v>
      </c>
      <c r="BQ113" s="26">
        <v>43.645099000000002</v>
      </c>
      <c r="BR113" s="26">
        <v>1601.32312</v>
      </c>
      <c r="BS113" s="31">
        <f t="shared" si="15"/>
        <v>16.069590000000002</v>
      </c>
    </row>
    <row r="114" spans="1:71">
      <c r="A114" s="26">
        <v>42177321450000</v>
      </c>
      <c r="B114" s="26" t="s">
        <v>9282</v>
      </c>
      <c r="C114" t="s">
        <v>397</v>
      </c>
      <c r="D114" s="26" t="s">
        <v>383</v>
      </c>
      <c r="E114" s="27" t="s">
        <v>305</v>
      </c>
      <c r="F114" t="s">
        <v>66</v>
      </c>
      <c r="G114" t="s">
        <v>67</v>
      </c>
      <c r="H114" t="s">
        <v>398</v>
      </c>
      <c r="I114" t="s">
        <v>399</v>
      </c>
      <c r="J114" t="s">
        <v>70</v>
      </c>
      <c r="K114" t="s">
        <v>9261</v>
      </c>
      <c r="L114">
        <v>29.474029999999999</v>
      </c>
      <c r="M114">
        <v>-97.321640000000002</v>
      </c>
      <c r="N114" s="28">
        <v>2533994.04</v>
      </c>
      <c r="O114" s="28">
        <v>600371.46</v>
      </c>
      <c r="P114" s="26">
        <v>238.39999389648437</v>
      </c>
      <c r="Q114" s="26">
        <v>9329</v>
      </c>
      <c r="R114" s="26">
        <v>14727</v>
      </c>
      <c r="S114" s="29" t="s">
        <v>72</v>
      </c>
      <c r="T114" s="30">
        <v>40525</v>
      </c>
      <c r="U114" s="30">
        <v>40626</v>
      </c>
      <c r="V114" s="30">
        <v>40603</v>
      </c>
      <c r="W114">
        <v>2706836</v>
      </c>
      <c r="X114" s="26">
        <v>5418</v>
      </c>
      <c r="Y114" s="26" t="s">
        <v>72</v>
      </c>
      <c r="Z114" s="26" t="s">
        <v>72</v>
      </c>
      <c r="AA114" s="26" t="s">
        <v>71</v>
      </c>
      <c r="AB114" s="31" t="s">
        <v>72</v>
      </c>
      <c r="AC114" s="31" t="s">
        <v>72</v>
      </c>
      <c r="AD114" s="26">
        <v>639.03038112303454</v>
      </c>
      <c r="AE114" s="26">
        <v>257</v>
      </c>
      <c r="AF114" s="26" t="s">
        <v>72</v>
      </c>
      <c r="AG114" s="26">
        <v>27999</v>
      </c>
      <c r="AH114" s="28">
        <v>1.2647E-2</v>
      </c>
      <c r="AI114">
        <v>20591</v>
      </c>
      <c r="AJ114" s="26">
        <v>38928</v>
      </c>
      <c r="AK114" s="28">
        <v>2.3154999999999999E-2</v>
      </c>
      <c r="AL114">
        <v>28629</v>
      </c>
      <c r="AM114" s="26">
        <v>48934</v>
      </c>
      <c r="AN114" s="28">
        <v>3.0853999999999999E-2</v>
      </c>
      <c r="AO114">
        <v>35988</v>
      </c>
      <c r="AP114" s="32">
        <v>53303.2890625</v>
      </c>
      <c r="AQ114" s="36">
        <v>3.4062421124720653E-2</v>
      </c>
      <c r="AR114" s="32">
        <f t="shared" si="14"/>
        <v>59332.337601575557</v>
      </c>
      <c r="AS114" s="32">
        <f t="shared" si="8"/>
        <v>2</v>
      </c>
      <c r="AT114" s="32">
        <f t="shared" si="9"/>
        <v>1</v>
      </c>
      <c r="AU114" s="32">
        <f t="shared" si="10"/>
        <v>1</v>
      </c>
      <c r="AV114" s="32">
        <f t="shared" si="11"/>
        <v>56471.184794896646</v>
      </c>
      <c r="AW114" s="32">
        <f t="shared" si="12"/>
        <v>3.6086802741952112E-2</v>
      </c>
      <c r="AX114" s="32">
        <f t="shared" si="13"/>
        <v>62858.548880222173</v>
      </c>
      <c r="AY114">
        <v>3</v>
      </c>
      <c r="AZ114" s="26">
        <v>1</v>
      </c>
      <c r="BA114" s="26">
        <v>9222.6</v>
      </c>
      <c r="BB114" s="26">
        <v>46.03</v>
      </c>
      <c r="BC114" s="26">
        <v>84.33</v>
      </c>
      <c r="BD114" s="26">
        <v>121.36</v>
      </c>
      <c r="BE114" s="28">
        <v>0.06</v>
      </c>
      <c r="BF114" s="28">
        <v>2.0099999999999998</v>
      </c>
      <c r="BG114" s="28">
        <v>0.56000000000000005</v>
      </c>
      <c r="BH114" s="28">
        <v>0.46</v>
      </c>
      <c r="BI114" s="28">
        <v>0.08</v>
      </c>
      <c r="BJ114" s="28">
        <v>6.42</v>
      </c>
      <c r="BK114" s="28">
        <v>0.65</v>
      </c>
      <c r="BL114" s="28">
        <v>0.44</v>
      </c>
      <c r="BM114" s="28">
        <v>0.08</v>
      </c>
      <c r="BN114" s="28">
        <v>5.67</v>
      </c>
      <c r="BO114" s="28">
        <v>0.74</v>
      </c>
      <c r="BP114" s="28">
        <v>0.23</v>
      </c>
      <c r="BQ114" s="26">
        <v>38.025001000000003</v>
      </c>
      <c r="BR114" s="26">
        <v>745.06054600000004</v>
      </c>
      <c r="BS114" s="31">
        <f t="shared" si="15"/>
        <v>4.3851599999999999</v>
      </c>
    </row>
    <row r="115" spans="1:71">
      <c r="A115" s="26">
        <v>42177321460000</v>
      </c>
      <c r="B115" s="26" t="s">
        <v>9282</v>
      </c>
      <c r="C115" t="s">
        <v>400</v>
      </c>
      <c r="D115" s="26" t="s">
        <v>372</v>
      </c>
      <c r="E115" s="27" t="s">
        <v>305</v>
      </c>
      <c r="F115" t="s">
        <v>66</v>
      </c>
      <c r="G115" t="s">
        <v>67</v>
      </c>
      <c r="H115" t="s">
        <v>401</v>
      </c>
      <c r="I115" t="s">
        <v>402</v>
      </c>
      <c r="J115" t="s">
        <v>70</v>
      </c>
      <c r="K115" t="s">
        <v>9261</v>
      </c>
      <c r="L115">
        <v>29.60032</v>
      </c>
      <c r="M115">
        <v>-97.19614</v>
      </c>
      <c r="N115" s="28">
        <v>2573212.35</v>
      </c>
      <c r="O115" s="28">
        <v>646879.77</v>
      </c>
      <c r="P115" s="26">
        <v>335.5</v>
      </c>
      <c r="Q115" s="26">
        <v>9660</v>
      </c>
      <c r="R115" s="26">
        <v>15005</v>
      </c>
      <c r="S115" s="29" t="s">
        <v>72</v>
      </c>
      <c r="T115" s="30">
        <v>40542</v>
      </c>
      <c r="U115" s="30">
        <v>40566</v>
      </c>
      <c r="V115" s="30">
        <v>40603</v>
      </c>
      <c r="W115">
        <v>1050732.25</v>
      </c>
      <c r="X115" s="26">
        <v>5309</v>
      </c>
      <c r="Y115" s="26" t="s">
        <v>72</v>
      </c>
      <c r="Z115" s="26" t="s">
        <v>72</v>
      </c>
      <c r="AA115" s="26" t="s">
        <v>71</v>
      </c>
      <c r="AB115" s="31" t="s">
        <v>72</v>
      </c>
      <c r="AC115" s="31" t="s">
        <v>72</v>
      </c>
      <c r="AD115" s="26">
        <v>623.09638074117709</v>
      </c>
      <c r="AE115" s="26" t="s">
        <v>72</v>
      </c>
      <c r="AF115" s="26" t="s">
        <v>72</v>
      </c>
      <c r="AG115" s="26">
        <v>43729</v>
      </c>
      <c r="AH115" s="28">
        <v>2.7060000000000001E-2</v>
      </c>
      <c r="AI115">
        <v>21875</v>
      </c>
      <c r="AJ115" s="26">
        <v>84653</v>
      </c>
      <c r="AK115" s="28">
        <v>5.0040000000000001E-2</v>
      </c>
      <c r="AL115">
        <v>44935</v>
      </c>
      <c r="AM115" s="26">
        <v>103309</v>
      </c>
      <c r="AN115" s="28">
        <v>6.3742999999999994E-2</v>
      </c>
      <c r="AO115">
        <v>52309</v>
      </c>
      <c r="AP115" s="32">
        <v>127075.5078125</v>
      </c>
      <c r="AQ115" s="36">
        <v>7.9180288998815934E-2</v>
      </c>
      <c r="AR115" s="32">
        <f t="shared" si="14"/>
        <v>141090.41896529042</v>
      </c>
      <c r="AS115" s="32">
        <f t="shared" si="8"/>
        <v>3</v>
      </c>
      <c r="AT115" s="32">
        <f t="shared" si="9"/>
        <v>1</v>
      </c>
      <c r="AU115" s="32">
        <f t="shared" si="10"/>
        <v>2</v>
      </c>
      <c r="AV115" s="32">
        <f t="shared" si="11"/>
        <v>137391.86567032398</v>
      </c>
      <c r="AW115" s="32">
        <f t="shared" si="12"/>
        <v>8.5608374242456861E-2</v>
      </c>
      <c r="AX115" s="32">
        <f t="shared" si="13"/>
        <v>152544.54791123883</v>
      </c>
      <c r="AY115">
        <v>3</v>
      </c>
      <c r="AZ115" s="26">
        <v>1</v>
      </c>
      <c r="BA115" s="26">
        <v>10048</v>
      </c>
      <c r="BB115" s="26">
        <v>-3.77</v>
      </c>
      <c r="BC115" s="26">
        <v>92.38</v>
      </c>
      <c r="BD115" s="26">
        <v>76.84</v>
      </c>
      <c r="BE115" s="28">
        <v>0.06</v>
      </c>
      <c r="BF115" s="28">
        <v>4.78</v>
      </c>
      <c r="BG115" s="28">
        <v>0.55000000000000004</v>
      </c>
      <c r="BH115" s="28">
        <v>0.5</v>
      </c>
      <c r="BI115" s="28">
        <v>0.08</v>
      </c>
      <c r="BJ115" s="28">
        <v>6.36</v>
      </c>
      <c r="BK115" s="28">
        <v>0.66</v>
      </c>
      <c r="BL115" s="28">
        <v>0.33</v>
      </c>
      <c r="BM115" s="28">
        <v>7.0000000000000007E-2</v>
      </c>
      <c r="BN115" s="28">
        <v>6.3</v>
      </c>
      <c r="BO115" s="28">
        <v>0.56999999999999995</v>
      </c>
      <c r="BP115" s="28">
        <v>0.41</v>
      </c>
      <c r="BQ115" s="26">
        <v>40.4193</v>
      </c>
      <c r="BR115" s="26">
        <v>516.82702600000005</v>
      </c>
      <c r="BS115" s="31">
        <f t="shared" si="15"/>
        <v>4.8776640000000002</v>
      </c>
    </row>
    <row r="116" spans="1:71">
      <c r="A116" s="26">
        <v>42177321470000</v>
      </c>
      <c r="B116" s="26" t="s">
        <v>9282</v>
      </c>
      <c r="C116" t="s">
        <v>403</v>
      </c>
      <c r="D116" s="26" t="s">
        <v>64</v>
      </c>
      <c r="E116" s="27" t="s">
        <v>305</v>
      </c>
      <c r="F116" t="s">
        <v>66</v>
      </c>
      <c r="G116" t="s">
        <v>67</v>
      </c>
      <c r="H116" t="s">
        <v>365</v>
      </c>
      <c r="I116" t="s">
        <v>366</v>
      </c>
      <c r="J116" t="s">
        <v>76</v>
      </c>
      <c r="K116" t="s">
        <v>9261</v>
      </c>
      <c r="L116">
        <v>29.253250000000001</v>
      </c>
      <c r="M116">
        <v>-97.539389999999997</v>
      </c>
      <c r="N116" s="28">
        <v>2465720.17</v>
      </c>
      <c r="O116" s="28">
        <v>519174.46</v>
      </c>
      <c r="P116" s="26">
        <v>228</v>
      </c>
      <c r="Q116" s="26">
        <v>10183</v>
      </c>
      <c r="R116" s="26">
        <v>14914</v>
      </c>
      <c r="S116" s="29" t="s">
        <v>72</v>
      </c>
      <c r="T116" s="30">
        <v>40532</v>
      </c>
      <c r="U116" s="30">
        <v>40576</v>
      </c>
      <c r="V116" s="30">
        <v>40575</v>
      </c>
      <c r="W116">
        <v>1194</v>
      </c>
      <c r="X116" s="26">
        <v>5265</v>
      </c>
      <c r="Y116" s="26" t="s">
        <v>72</v>
      </c>
      <c r="Z116" s="26" t="s">
        <v>72</v>
      </c>
      <c r="AA116" s="26" t="s">
        <v>71</v>
      </c>
      <c r="AB116" s="31" t="s">
        <v>72</v>
      </c>
      <c r="AC116" s="31" t="s">
        <v>72</v>
      </c>
      <c r="AD116" s="26">
        <v>694.06558638676302</v>
      </c>
      <c r="AE116" s="26">
        <v>737</v>
      </c>
      <c r="AF116" s="26" t="s">
        <v>72</v>
      </c>
      <c r="AG116" s="26">
        <v>39456</v>
      </c>
      <c r="AH116" s="28">
        <v>2.8926E-2</v>
      </c>
      <c r="AI116">
        <v>31938</v>
      </c>
      <c r="AJ116" s="26">
        <v>55292</v>
      </c>
      <c r="AK116" s="28">
        <v>4.5043E-2</v>
      </c>
      <c r="AL116">
        <v>36698</v>
      </c>
      <c r="AM116" s="26">
        <v>76061</v>
      </c>
      <c r="AN116" s="28">
        <v>6.2133000000000001E-2</v>
      </c>
      <c r="AO116">
        <v>42637</v>
      </c>
      <c r="AP116" s="32">
        <v>108837.4453125</v>
      </c>
      <c r="AQ116" s="36">
        <v>7.5540325301657565E-2</v>
      </c>
      <c r="AR116" s="32">
        <f t="shared" si="14"/>
        <v>122208.08289089339</v>
      </c>
      <c r="AS116" s="32">
        <f t="shared" si="8"/>
        <v>3</v>
      </c>
      <c r="AT116" s="32">
        <f t="shared" si="9"/>
        <v>1</v>
      </c>
      <c r="AU116" s="32">
        <f t="shared" si="10"/>
        <v>2</v>
      </c>
      <c r="AV116" s="32">
        <f t="shared" si="11"/>
        <v>118656.5880519943</v>
      </c>
      <c r="AW116" s="32">
        <f t="shared" si="12"/>
        <v>8.2355454364960001E-2</v>
      </c>
      <c r="AX116" s="32">
        <f t="shared" si="13"/>
        <v>133233.50347459223</v>
      </c>
      <c r="AY116">
        <v>3</v>
      </c>
      <c r="AZ116" s="26">
        <v>1</v>
      </c>
      <c r="BA116" s="26">
        <v>10183.08</v>
      </c>
      <c r="BB116" s="26">
        <v>14.88</v>
      </c>
      <c r="BC116" s="26">
        <v>228.14</v>
      </c>
      <c r="BD116" s="26">
        <v>306.33</v>
      </c>
      <c r="BE116" s="28">
        <v>0.06</v>
      </c>
      <c r="BF116" s="28">
        <v>4.67</v>
      </c>
      <c r="BG116" s="28">
        <v>0.63</v>
      </c>
      <c r="BH116" s="28">
        <v>0.25</v>
      </c>
      <c r="BI116" s="28">
        <v>0.09</v>
      </c>
      <c r="BJ116" s="28">
        <v>5.38</v>
      </c>
      <c r="BK116" s="28">
        <v>0.73</v>
      </c>
      <c r="BL116" s="28">
        <v>12.89</v>
      </c>
      <c r="BM116" s="28">
        <v>0.08</v>
      </c>
      <c r="BN116" s="28">
        <v>6.46</v>
      </c>
      <c r="BO116" s="28">
        <v>0.7</v>
      </c>
      <c r="BP116" s="28">
        <v>10.4</v>
      </c>
      <c r="BQ116" s="26">
        <v>42.049301</v>
      </c>
      <c r="BR116" s="26">
        <v>1031.371582</v>
      </c>
      <c r="BS116" s="31">
        <f t="shared" si="15"/>
        <v>14.988797999999997</v>
      </c>
    </row>
    <row r="117" spans="1:71">
      <c r="A117" s="26">
        <v>42177321480000</v>
      </c>
      <c r="B117" s="26" t="s">
        <v>9280</v>
      </c>
      <c r="C117" t="s">
        <v>404</v>
      </c>
      <c r="D117" s="26" t="s">
        <v>102</v>
      </c>
      <c r="E117" s="27" t="s">
        <v>305</v>
      </c>
      <c r="F117" t="s">
        <v>66</v>
      </c>
      <c r="G117" t="s">
        <v>67</v>
      </c>
      <c r="H117" t="s">
        <v>332</v>
      </c>
      <c r="I117" t="s">
        <v>333</v>
      </c>
      <c r="J117" t="s">
        <v>245</v>
      </c>
      <c r="K117" t="s">
        <v>9261</v>
      </c>
      <c r="L117">
        <v>29.23394</v>
      </c>
      <c r="M117">
        <v>-97.495109999999997</v>
      </c>
      <c r="N117" s="28">
        <v>2479928.56</v>
      </c>
      <c r="O117" s="28">
        <v>512333.24</v>
      </c>
      <c r="P117" s="26">
        <v>240</v>
      </c>
      <c r="Q117" s="26">
        <v>11904</v>
      </c>
      <c r="R117" s="26">
        <v>16722</v>
      </c>
      <c r="S117" s="29" t="s">
        <v>72</v>
      </c>
      <c r="T117" s="30">
        <v>40535</v>
      </c>
      <c r="U117" s="30">
        <v>40572</v>
      </c>
      <c r="V117" s="30">
        <v>40575</v>
      </c>
      <c r="W117" t="s">
        <v>72</v>
      </c>
      <c r="X117" s="26">
        <v>5520</v>
      </c>
      <c r="Y117" s="26" t="s">
        <v>72</v>
      </c>
      <c r="Z117" s="26" t="s">
        <v>72</v>
      </c>
      <c r="AA117" s="26" t="s">
        <v>71</v>
      </c>
      <c r="AB117" s="31" t="s">
        <v>72</v>
      </c>
      <c r="AC117" s="31" t="s">
        <v>72</v>
      </c>
      <c r="AD117" s="26">
        <v>1273.5493553596773</v>
      </c>
      <c r="AE117" s="26" t="s">
        <v>72</v>
      </c>
      <c r="AF117" s="26" t="s">
        <v>72</v>
      </c>
      <c r="AG117" s="26">
        <v>110942</v>
      </c>
      <c r="AH117" s="28">
        <v>0.10661</v>
      </c>
      <c r="AI117">
        <v>9080</v>
      </c>
      <c r="AJ117" s="26">
        <v>136641</v>
      </c>
      <c r="AK117" s="28">
        <v>0.138627</v>
      </c>
      <c r="AL117">
        <v>10918</v>
      </c>
      <c r="AM117" s="26">
        <v>169263</v>
      </c>
      <c r="AN117" s="28">
        <v>0.21935499999999999</v>
      </c>
      <c r="AO117">
        <v>22204</v>
      </c>
      <c r="AP117" s="32">
        <v>198340.859375</v>
      </c>
      <c r="AQ117" s="36">
        <v>0.25259687359851568</v>
      </c>
      <c r="AR117" s="32">
        <f t="shared" si="14"/>
        <v>243050.50600193726</v>
      </c>
      <c r="AS117" s="32">
        <f t="shared" si="8"/>
        <v>4</v>
      </c>
      <c r="AT117" s="32">
        <f t="shared" si="9"/>
        <v>1</v>
      </c>
      <c r="AU117" s="32">
        <f t="shared" si="10"/>
        <v>3</v>
      </c>
      <c r="AV117" s="32">
        <f t="shared" si="11"/>
        <v>206245.74869791666</v>
      </c>
      <c r="AW117" s="32">
        <f t="shared" si="12"/>
        <v>0.26266414029990581</v>
      </c>
      <c r="AX117" s="32">
        <f t="shared" si="13"/>
        <v>252737.30153099998</v>
      </c>
      <c r="AY117">
        <v>3</v>
      </c>
      <c r="AZ117" s="26">
        <v>1</v>
      </c>
      <c r="BA117" s="26">
        <v>10809.17</v>
      </c>
      <c r="BB117" s="26">
        <v>32.840000000000003</v>
      </c>
      <c r="BC117" s="26">
        <v>242.62</v>
      </c>
      <c r="BD117" s="26">
        <v>317.41000000000003</v>
      </c>
      <c r="BE117" s="28">
        <v>0.06</v>
      </c>
      <c r="BF117" s="28">
        <v>4.1500000000000004</v>
      </c>
      <c r="BG117" s="28">
        <v>0.68</v>
      </c>
      <c r="BH117" s="28">
        <v>0.34</v>
      </c>
      <c r="BI117" s="28">
        <v>0.1</v>
      </c>
      <c r="BJ117" s="28">
        <v>6.07</v>
      </c>
      <c r="BK117" s="28">
        <v>0.79</v>
      </c>
      <c r="BL117" s="28">
        <v>11.78</v>
      </c>
      <c r="BM117" s="28">
        <v>0.09</v>
      </c>
      <c r="BN117" s="28">
        <v>6.41</v>
      </c>
      <c r="BO117" s="28">
        <v>0.75</v>
      </c>
      <c r="BP117" s="28">
        <v>9.43</v>
      </c>
      <c r="BQ117" s="26">
        <v>43.843898000000003</v>
      </c>
      <c r="BR117" s="26">
        <v>1581.596313</v>
      </c>
      <c r="BS117" s="31">
        <f t="shared" si="15"/>
        <v>19.166980000000002</v>
      </c>
    </row>
    <row r="118" spans="1:71">
      <c r="A118" s="26">
        <v>42177321490000</v>
      </c>
      <c r="B118" s="26" t="s">
        <v>9282</v>
      </c>
      <c r="C118" t="s">
        <v>405</v>
      </c>
      <c r="D118" s="26" t="s">
        <v>64</v>
      </c>
      <c r="E118" s="27" t="s">
        <v>305</v>
      </c>
      <c r="F118" t="s">
        <v>66</v>
      </c>
      <c r="G118" t="s">
        <v>67</v>
      </c>
      <c r="H118" t="s">
        <v>365</v>
      </c>
      <c r="I118" t="s">
        <v>366</v>
      </c>
      <c r="J118" t="s">
        <v>158</v>
      </c>
      <c r="K118" t="s">
        <v>9261</v>
      </c>
      <c r="L118">
        <v>29.258230000000001</v>
      </c>
      <c r="M118">
        <v>-97.536709999999999</v>
      </c>
      <c r="N118" s="28">
        <v>2466552</v>
      </c>
      <c r="O118" s="28">
        <v>520995.66</v>
      </c>
      <c r="P118" s="26">
        <v>226</v>
      </c>
      <c r="Q118" s="26">
        <v>10159</v>
      </c>
      <c r="R118" s="26">
        <v>15700</v>
      </c>
      <c r="S118" s="29" t="s">
        <v>72</v>
      </c>
      <c r="T118" s="30">
        <v>40582</v>
      </c>
      <c r="U118" s="30">
        <v>40618</v>
      </c>
      <c r="V118" s="30">
        <v>40603</v>
      </c>
      <c r="W118">
        <v>1435</v>
      </c>
      <c r="X118" s="26">
        <v>6024</v>
      </c>
      <c r="Y118" s="26" t="s">
        <v>72</v>
      </c>
      <c r="Z118" s="26" t="s">
        <v>72</v>
      </c>
      <c r="AA118" s="26" t="s">
        <v>71</v>
      </c>
      <c r="AB118" s="31" t="s">
        <v>72</v>
      </c>
      <c r="AC118" s="31" t="s">
        <v>72</v>
      </c>
      <c r="AD118" s="26">
        <v>784.85239298270415</v>
      </c>
      <c r="AE118" s="26">
        <v>708</v>
      </c>
      <c r="AF118" s="26" t="s">
        <v>72</v>
      </c>
      <c r="AG118" s="26">
        <v>50448</v>
      </c>
      <c r="AH118" s="28">
        <v>3.4928000000000001E-2</v>
      </c>
      <c r="AI118">
        <v>35052</v>
      </c>
      <c r="AJ118" s="26">
        <v>70473</v>
      </c>
      <c r="AK118" s="28">
        <v>5.3959E-2</v>
      </c>
      <c r="AL118">
        <v>39140</v>
      </c>
      <c r="AM118" s="26">
        <v>99769</v>
      </c>
      <c r="AN118" s="28">
        <v>8.2284999999999997E-2</v>
      </c>
      <c r="AO118">
        <v>42292</v>
      </c>
      <c r="AP118" s="32">
        <v>151301.046875</v>
      </c>
      <c r="AQ118" s="36">
        <v>0.11874898870063204</v>
      </c>
      <c r="AR118" s="32">
        <f t="shared" si="14"/>
        <v>172319.61787501187</v>
      </c>
      <c r="AS118" s="32">
        <f t="shared" si="8"/>
        <v>3</v>
      </c>
      <c r="AT118" s="32">
        <f t="shared" si="9"/>
        <v>1</v>
      </c>
      <c r="AU118" s="32">
        <f t="shared" si="10"/>
        <v>3</v>
      </c>
      <c r="AV118" s="32">
        <f t="shared" si="11"/>
        <v>144167.99619231408</v>
      </c>
      <c r="AW118" s="32">
        <f t="shared" si="12"/>
        <v>0.11315059680305907</v>
      </c>
      <c r="AX118" s="32">
        <f t="shared" si="13"/>
        <v>164195.65182645555</v>
      </c>
      <c r="AY118">
        <v>3</v>
      </c>
      <c r="AZ118" s="26">
        <v>1</v>
      </c>
      <c r="BA118" s="26">
        <v>10147.709999999999</v>
      </c>
      <c r="BB118" s="26">
        <v>14.43</v>
      </c>
      <c r="BC118" s="26">
        <v>225.39</v>
      </c>
      <c r="BD118" s="26">
        <v>300.57</v>
      </c>
      <c r="BE118" s="28">
        <v>0.06</v>
      </c>
      <c r="BF118" s="28">
        <v>4.71</v>
      </c>
      <c r="BG118" s="28">
        <v>0.63</v>
      </c>
      <c r="BH118" s="28">
        <v>0.2</v>
      </c>
      <c r="BI118" s="28">
        <v>0.09</v>
      </c>
      <c r="BJ118" s="28">
        <v>5.37</v>
      </c>
      <c r="BK118" s="28">
        <v>0.73</v>
      </c>
      <c r="BL118" s="28">
        <v>12.04</v>
      </c>
      <c r="BM118" s="28">
        <v>0.08</v>
      </c>
      <c r="BN118" s="28">
        <v>6.47</v>
      </c>
      <c r="BO118" s="28">
        <v>0.71</v>
      </c>
      <c r="BP118" s="28">
        <v>9.64</v>
      </c>
      <c r="BQ118" s="26">
        <v>42.049301</v>
      </c>
      <c r="BR118" s="26">
        <v>895.53729199999998</v>
      </c>
      <c r="BS118" s="31">
        <f t="shared" si="15"/>
        <v>14.808122999999998</v>
      </c>
    </row>
    <row r="119" spans="1:71">
      <c r="A119" s="26">
        <v>42177321540000</v>
      </c>
      <c r="B119" s="26" t="s">
        <v>9282</v>
      </c>
      <c r="C119" t="s">
        <v>406</v>
      </c>
      <c r="D119" s="26" t="s">
        <v>372</v>
      </c>
      <c r="E119" s="27" t="s">
        <v>305</v>
      </c>
      <c r="F119" t="s">
        <v>66</v>
      </c>
      <c r="G119" t="s">
        <v>67</v>
      </c>
      <c r="H119" t="s">
        <v>407</v>
      </c>
      <c r="I119" t="s">
        <v>408</v>
      </c>
      <c r="J119" t="s">
        <v>70</v>
      </c>
      <c r="K119" t="s">
        <v>9261</v>
      </c>
      <c r="L119">
        <v>29.465610000000002</v>
      </c>
      <c r="M119">
        <v>-97.282579999999996</v>
      </c>
      <c r="N119" s="28">
        <v>2546465.6</v>
      </c>
      <c r="O119" s="28">
        <v>597490.73</v>
      </c>
      <c r="P119" s="26">
        <v>311</v>
      </c>
      <c r="Q119" s="26">
        <v>10531</v>
      </c>
      <c r="R119" s="26">
        <v>14240</v>
      </c>
      <c r="S119" s="29">
        <v>10.5</v>
      </c>
      <c r="T119" s="30">
        <v>40570</v>
      </c>
      <c r="U119" s="30">
        <v>40634</v>
      </c>
      <c r="V119" s="30">
        <v>40634</v>
      </c>
      <c r="W119">
        <v>2480240</v>
      </c>
      <c r="X119" s="26">
        <v>3840</v>
      </c>
      <c r="Y119" s="26" t="s">
        <v>72</v>
      </c>
      <c r="Z119" s="26" t="s">
        <v>72</v>
      </c>
      <c r="AA119" s="26" t="s">
        <v>71</v>
      </c>
      <c r="AB119" s="31" t="s">
        <v>72</v>
      </c>
      <c r="AC119" s="31" t="s">
        <v>72</v>
      </c>
      <c r="AD119" s="26">
        <v>293.63513160084642</v>
      </c>
      <c r="AE119" s="26">
        <v>508</v>
      </c>
      <c r="AF119" s="26" t="s">
        <v>72</v>
      </c>
      <c r="AG119" s="26">
        <v>15647</v>
      </c>
      <c r="AH119" s="28">
        <v>3.441E-3</v>
      </c>
      <c r="AI119">
        <v>21284</v>
      </c>
      <c r="AJ119" s="26">
        <v>23206</v>
      </c>
      <c r="AK119" s="28">
        <v>6.2230000000000002E-3</v>
      </c>
      <c r="AL119">
        <v>31566</v>
      </c>
      <c r="AM119" s="26">
        <v>31519</v>
      </c>
      <c r="AN119" s="28">
        <v>1.235E-2</v>
      </c>
      <c r="AO119">
        <v>42875</v>
      </c>
      <c r="AP119" s="32">
        <v>45047.37109375</v>
      </c>
      <c r="AQ119" s="36">
        <v>1.3227490739385447E-2</v>
      </c>
      <c r="AR119" s="32">
        <f t="shared" si="14"/>
        <v>47388.636954621223</v>
      </c>
      <c r="AS119" s="32">
        <f t="shared" si="8"/>
        <v>1</v>
      </c>
      <c r="AT119" s="32">
        <f t="shared" si="9"/>
        <v>1</v>
      </c>
      <c r="AU119" s="32">
        <f t="shared" si="10"/>
        <v>1</v>
      </c>
      <c r="AV119" s="32">
        <f t="shared" si="11"/>
        <v>67336.43491617839</v>
      </c>
      <c r="AW119" s="32">
        <f t="shared" si="12"/>
        <v>1.9772342928143869E-2</v>
      </c>
      <c r="AX119" s="32">
        <f t="shared" si="13"/>
        <v>70836.139614459855</v>
      </c>
      <c r="AY119">
        <v>3</v>
      </c>
      <c r="AZ119" s="26">
        <v>1</v>
      </c>
      <c r="BA119" s="26">
        <v>10067.19</v>
      </c>
      <c r="BB119" s="26">
        <v>37.11</v>
      </c>
      <c r="BC119" s="26">
        <v>103.65</v>
      </c>
      <c r="BD119" s="26">
        <v>114.92</v>
      </c>
      <c r="BE119" s="28">
        <v>0.06</v>
      </c>
      <c r="BF119" s="28">
        <v>1.24</v>
      </c>
      <c r="BG119" s="28">
        <v>0.49</v>
      </c>
      <c r="BH119" s="28">
        <v>0.37</v>
      </c>
      <c r="BI119" s="28">
        <v>0.09</v>
      </c>
      <c r="BJ119" s="28">
        <v>6.71</v>
      </c>
      <c r="BK119" s="28">
        <v>0.68</v>
      </c>
      <c r="BL119" s="28">
        <v>0.83</v>
      </c>
      <c r="BM119" s="28">
        <v>0.08</v>
      </c>
      <c r="BN119" s="28">
        <v>5.6</v>
      </c>
      <c r="BO119" s="28">
        <v>0.74</v>
      </c>
      <c r="BP119" s="28">
        <v>0.66</v>
      </c>
      <c r="BQ119" s="26">
        <v>42.683399000000001</v>
      </c>
      <c r="BR119" s="26">
        <v>820.56195000000002</v>
      </c>
      <c r="BS119" s="31">
        <f t="shared" si="15"/>
        <v>6.3433800000000007</v>
      </c>
    </row>
    <row r="120" spans="1:71">
      <c r="A120" s="26">
        <v>42177321560000</v>
      </c>
      <c r="B120" s="26" t="s">
        <v>9282</v>
      </c>
      <c r="C120" t="s">
        <v>409</v>
      </c>
      <c r="D120" s="26" t="s">
        <v>64</v>
      </c>
      <c r="E120" s="27" t="s">
        <v>305</v>
      </c>
      <c r="F120" t="s">
        <v>66</v>
      </c>
      <c r="G120" t="s">
        <v>67</v>
      </c>
      <c r="H120" t="s">
        <v>350</v>
      </c>
      <c r="I120" t="s">
        <v>351</v>
      </c>
      <c r="J120" t="s">
        <v>158</v>
      </c>
      <c r="K120" t="s">
        <v>9261</v>
      </c>
      <c r="L120">
        <v>29.30105</v>
      </c>
      <c r="M120">
        <v>-97.43526</v>
      </c>
      <c r="N120" s="28">
        <v>2498687.92</v>
      </c>
      <c r="O120" s="28">
        <v>536981.75</v>
      </c>
      <c r="P120" s="26">
        <v>287</v>
      </c>
      <c r="Q120" s="26">
        <v>11348</v>
      </c>
      <c r="R120" s="26">
        <v>15700</v>
      </c>
      <c r="S120" s="29" t="s">
        <v>72</v>
      </c>
      <c r="T120" s="30">
        <v>40560</v>
      </c>
      <c r="U120" s="30">
        <v>40633</v>
      </c>
      <c r="V120" s="30">
        <v>40634</v>
      </c>
      <c r="W120">
        <v>1622.800048828125</v>
      </c>
      <c r="X120" s="26">
        <v>4909</v>
      </c>
      <c r="Y120" s="26" t="s">
        <v>72</v>
      </c>
      <c r="Z120" s="26" t="s">
        <v>72</v>
      </c>
      <c r="AA120" s="26" t="s">
        <v>71</v>
      </c>
      <c r="AB120" s="31" t="s">
        <v>72</v>
      </c>
      <c r="AC120" s="31" t="s">
        <v>72</v>
      </c>
      <c r="AD120" s="26">
        <v>1283.9970156954894</v>
      </c>
      <c r="AE120" s="26">
        <v>1349</v>
      </c>
      <c r="AF120" s="26" t="s">
        <v>72</v>
      </c>
      <c r="AG120" s="26">
        <v>64920</v>
      </c>
      <c r="AH120" s="28">
        <v>7.8922999999999993E-2</v>
      </c>
      <c r="AI120">
        <v>22939</v>
      </c>
      <c r="AJ120" s="26">
        <v>94687</v>
      </c>
      <c r="AK120" s="28">
        <v>0.119757</v>
      </c>
      <c r="AL120">
        <v>27882</v>
      </c>
      <c r="AM120" s="26">
        <v>117957</v>
      </c>
      <c r="AN120" s="28">
        <v>0.15876599999999999</v>
      </c>
      <c r="AO120">
        <v>40534</v>
      </c>
      <c r="AP120" s="32">
        <v>162571.125</v>
      </c>
      <c r="AQ120" s="36">
        <v>0.20874083933825835</v>
      </c>
      <c r="AR120" s="32">
        <f t="shared" si="14"/>
        <v>199518.25356287172</v>
      </c>
      <c r="AS120" s="32">
        <f t="shared" si="8"/>
        <v>3</v>
      </c>
      <c r="AT120" s="32">
        <f t="shared" si="9"/>
        <v>1</v>
      </c>
      <c r="AU120" s="32">
        <f t="shared" si="10"/>
        <v>3</v>
      </c>
      <c r="AV120" s="32">
        <f t="shared" si="11"/>
        <v>190091.31340395191</v>
      </c>
      <c r="AW120" s="32">
        <f t="shared" si="12"/>
        <v>0.24407667912031022</v>
      </c>
      <c r="AX120" s="32">
        <f t="shared" si="13"/>
        <v>233292.88560824681</v>
      </c>
      <c r="AY120">
        <v>3</v>
      </c>
      <c r="AZ120" s="26">
        <v>1</v>
      </c>
      <c r="BA120" s="26">
        <v>10453.870000000001</v>
      </c>
      <c r="BB120" s="26">
        <v>39.86</v>
      </c>
      <c r="BC120" s="26">
        <v>174.84</v>
      </c>
      <c r="BD120" s="26">
        <v>239.51</v>
      </c>
      <c r="BE120" s="28">
        <v>0.06</v>
      </c>
      <c r="BF120" s="28">
        <v>4.03</v>
      </c>
      <c r="BG120" s="28">
        <v>0.62</v>
      </c>
      <c r="BH120" s="28">
        <v>-0.23</v>
      </c>
      <c r="BI120" s="28">
        <v>0.1</v>
      </c>
      <c r="BJ120" s="28">
        <v>6.54</v>
      </c>
      <c r="BK120" s="28">
        <v>0.8</v>
      </c>
      <c r="BL120" s="28">
        <v>3.8</v>
      </c>
      <c r="BM120" s="28">
        <v>0.09</v>
      </c>
      <c r="BN120" s="28">
        <v>6.57</v>
      </c>
      <c r="BO120" s="28">
        <v>0.76</v>
      </c>
      <c r="BP120" s="28">
        <v>2.14</v>
      </c>
      <c r="BQ120" s="26">
        <v>45.288898000000003</v>
      </c>
      <c r="BR120" s="26">
        <v>1189.6617429999999</v>
      </c>
      <c r="BS120" s="31">
        <f t="shared" si="15"/>
        <v>13.987200000000003</v>
      </c>
    </row>
    <row r="121" spans="1:71">
      <c r="A121" s="26">
        <v>42177321570000</v>
      </c>
      <c r="B121" s="26" t="s">
        <v>9282</v>
      </c>
      <c r="C121" t="s">
        <v>410</v>
      </c>
      <c r="D121" s="26" t="s">
        <v>64</v>
      </c>
      <c r="E121" s="27" t="s">
        <v>305</v>
      </c>
      <c r="F121" t="s">
        <v>66</v>
      </c>
      <c r="G121" t="s">
        <v>67</v>
      </c>
      <c r="H121" t="s">
        <v>411</v>
      </c>
      <c r="I121" t="s">
        <v>412</v>
      </c>
      <c r="J121" t="s">
        <v>158</v>
      </c>
      <c r="K121" t="s">
        <v>9261</v>
      </c>
      <c r="L121">
        <v>29.32619</v>
      </c>
      <c r="M121">
        <v>-97.471869999999996</v>
      </c>
      <c r="N121" s="28">
        <v>2486901.4300000002</v>
      </c>
      <c r="O121" s="28">
        <v>545967.28</v>
      </c>
      <c r="P121" s="26">
        <v>243</v>
      </c>
      <c r="Q121" s="26">
        <v>9855</v>
      </c>
      <c r="R121" s="26">
        <v>15655</v>
      </c>
      <c r="S121" s="29" t="s">
        <v>72</v>
      </c>
      <c r="T121" s="30">
        <v>40558</v>
      </c>
      <c r="U121" s="30">
        <v>40637</v>
      </c>
      <c r="V121" s="30">
        <v>40634</v>
      </c>
      <c r="W121">
        <v>2279</v>
      </c>
      <c r="X121" s="26">
        <v>6329</v>
      </c>
      <c r="Y121" s="26" t="s">
        <v>72</v>
      </c>
      <c r="Z121" s="26" t="s">
        <v>72</v>
      </c>
      <c r="AA121" s="26" t="s">
        <v>71</v>
      </c>
      <c r="AB121" s="31" t="s">
        <v>72</v>
      </c>
      <c r="AC121" s="31" t="s">
        <v>72</v>
      </c>
      <c r="AD121" s="26">
        <v>470.32578422749924</v>
      </c>
      <c r="AE121" s="26">
        <v>985</v>
      </c>
      <c r="AF121" s="26" t="s">
        <v>72</v>
      </c>
      <c r="AG121" s="26">
        <v>50211</v>
      </c>
      <c r="AH121" s="28">
        <v>2.4390999999999999E-2</v>
      </c>
      <c r="AI121">
        <v>26399</v>
      </c>
      <c r="AJ121" s="26">
        <v>67201</v>
      </c>
      <c r="AK121" s="28">
        <v>3.4417000000000003E-2</v>
      </c>
      <c r="AL121">
        <v>30772</v>
      </c>
      <c r="AM121" s="26">
        <v>86923</v>
      </c>
      <c r="AN121" s="28">
        <v>4.6869000000000001E-2</v>
      </c>
      <c r="AO121">
        <v>36417</v>
      </c>
      <c r="AP121" s="32">
        <v>108368.78125</v>
      </c>
      <c r="AQ121" s="36">
        <v>5.0968632027184567E-2</v>
      </c>
      <c r="AR121" s="32">
        <f t="shared" si="14"/>
        <v>117390.22911881167</v>
      </c>
      <c r="AS121" s="32">
        <f t="shared" ref="AS121:AS183" si="16">IF(AP121&gt;170000,4,IF(AP121&gt;107000,3,IF(AP121&gt;50000,2,1)))</f>
        <v>3</v>
      </c>
      <c r="AT121" s="32">
        <f t="shared" ref="AT121:AT183" si="17">IF(AQ121&gt;2400000,4,IF(AQ121&gt;1450000,3,IF(AQ121&gt;900000,2,1)))</f>
        <v>1</v>
      </c>
      <c r="AU121" s="32">
        <f t="shared" ref="AU121:AU183" si="18">IF(AR121&gt;290000,4,IF(AR121&gt;170000,3,IF(AR121&gt;103000,2,1)))</f>
        <v>2</v>
      </c>
      <c r="AV121" s="32">
        <f t="shared" si="11"/>
        <v>98283.584195765536</v>
      </c>
      <c r="AW121" s="32">
        <f t="shared" si="12"/>
        <v>4.6225303813562872E-2</v>
      </c>
      <c r="AX121" s="32">
        <f t="shared" si="13"/>
        <v>106465.46297076615</v>
      </c>
      <c r="AY121">
        <v>3</v>
      </c>
      <c r="AZ121" s="26">
        <v>1</v>
      </c>
      <c r="BA121" s="26">
        <v>9404.7000000000007</v>
      </c>
      <c r="BB121" s="26">
        <v>15.53</v>
      </c>
      <c r="BC121" s="26">
        <v>178.08</v>
      </c>
      <c r="BD121" s="26">
        <v>219.13</v>
      </c>
      <c r="BE121" s="28">
        <v>0.06</v>
      </c>
      <c r="BF121" s="28">
        <v>4.93</v>
      </c>
      <c r="BG121" s="28">
        <v>0.65</v>
      </c>
      <c r="BH121" s="28">
        <v>-0.24</v>
      </c>
      <c r="BI121" s="28">
        <v>0.08</v>
      </c>
      <c r="BJ121" s="28">
        <v>5.53</v>
      </c>
      <c r="BK121" s="28">
        <v>0.77</v>
      </c>
      <c r="BL121" s="28">
        <v>3.11</v>
      </c>
      <c r="BM121" s="28">
        <v>0.08</v>
      </c>
      <c r="BN121" s="28">
        <v>6.45</v>
      </c>
      <c r="BO121" s="28">
        <v>0.74</v>
      </c>
      <c r="BP121" s="28">
        <v>1.66</v>
      </c>
      <c r="BQ121" s="26">
        <v>41.015098000000002</v>
      </c>
      <c r="BR121" s="26">
        <v>633.64300500000002</v>
      </c>
      <c r="BS121" s="31">
        <f t="shared" si="15"/>
        <v>10.969728000000002</v>
      </c>
    </row>
    <row r="122" spans="1:71">
      <c r="A122" s="26">
        <v>42177321650100</v>
      </c>
      <c r="B122" s="26" t="s">
        <v>9282</v>
      </c>
      <c r="C122" t="s">
        <v>413</v>
      </c>
      <c r="D122" s="26" t="s">
        <v>64</v>
      </c>
      <c r="E122" s="27" t="s">
        <v>305</v>
      </c>
      <c r="F122" t="s">
        <v>66</v>
      </c>
      <c r="G122" t="s">
        <v>67</v>
      </c>
      <c r="H122" t="s">
        <v>414</v>
      </c>
      <c r="I122" t="s">
        <v>415</v>
      </c>
      <c r="J122" t="s">
        <v>76</v>
      </c>
      <c r="K122" t="s">
        <v>9261</v>
      </c>
      <c r="L122">
        <v>29.462669999999999</v>
      </c>
      <c r="M122">
        <v>-97.280050000000003</v>
      </c>
      <c r="N122" s="28">
        <v>2547286.29</v>
      </c>
      <c r="O122" s="28">
        <v>596433.69999999995</v>
      </c>
      <c r="P122" s="26">
        <v>311</v>
      </c>
      <c r="Q122" s="26">
        <v>11081</v>
      </c>
      <c r="R122" s="26">
        <v>15290</v>
      </c>
      <c r="S122" s="29" t="s">
        <v>72</v>
      </c>
      <c r="T122" s="30">
        <v>40570</v>
      </c>
      <c r="U122" s="30">
        <v>40626</v>
      </c>
      <c r="V122" s="30">
        <v>40603</v>
      </c>
      <c r="W122">
        <v>1433.800048828125</v>
      </c>
      <c r="X122" s="26">
        <v>4724</v>
      </c>
      <c r="Y122" s="26" t="s">
        <v>72</v>
      </c>
      <c r="Z122" s="26" t="s">
        <v>72</v>
      </c>
      <c r="AA122" s="26" t="s">
        <v>71</v>
      </c>
      <c r="AB122" s="31" t="s">
        <v>72</v>
      </c>
      <c r="AC122" s="31" t="s">
        <v>72</v>
      </c>
      <c r="AD122" s="26">
        <v>731.02564390830696</v>
      </c>
      <c r="AE122" s="26">
        <v>908</v>
      </c>
      <c r="AF122" s="26" t="s">
        <v>72</v>
      </c>
      <c r="AG122" s="26">
        <v>51519</v>
      </c>
      <c r="AH122" s="28">
        <v>3.7851000000000003E-2</v>
      </c>
      <c r="AI122">
        <v>31793</v>
      </c>
      <c r="AJ122" s="26">
        <v>63958</v>
      </c>
      <c r="AK122" s="28">
        <v>5.0810000000000001E-2</v>
      </c>
      <c r="AL122">
        <v>37342</v>
      </c>
      <c r="AM122" s="26">
        <v>79535</v>
      </c>
      <c r="AN122" s="28">
        <v>6.4049999999999996E-2</v>
      </c>
      <c r="AO122">
        <v>39239</v>
      </c>
      <c r="AP122" s="32">
        <v>88772.3125</v>
      </c>
      <c r="AQ122" s="36">
        <v>6.489483690654195E-2</v>
      </c>
      <c r="AR122" s="32">
        <f t="shared" si="14"/>
        <v>100258.69863245793</v>
      </c>
      <c r="AS122" s="32">
        <f t="shared" si="16"/>
        <v>2</v>
      </c>
      <c r="AT122" s="32">
        <f t="shared" si="17"/>
        <v>1</v>
      </c>
      <c r="AU122" s="32">
        <f t="shared" si="18"/>
        <v>1</v>
      </c>
      <c r="AV122" s="32">
        <f t="shared" si="11"/>
        <v>107864.74888865369</v>
      </c>
      <c r="AW122" s="32">
        <f t="shared" si="12"/>
        <v>7.8851897511335894E-2</v>
      </c>
      <c r="AX122" s="32">
        <f t="shared" si="13"/>
        <v>121821.53474816015</v>
      </c>
      <c r="AY122">
        <v>3</v>
      </c>
      <c r="AZ122" s="26">
        <v>1</v>
      </c>
      <c r="BA122" s="26">
        <v>10155.67</v>
      </c>
      <c r="BB122" s="26">
        <v>36.840000000000003</v>
      </c>
      <c r="BC122" s="26">
        <v>105.46</v>
      </c>
      <c r="BD122" s="26">
        <v>114.56</v>
      </c>
      <c r="BE122" s="28">
        <v>0.06</v>
      </c>
      <c r="BF122" s="28">
        <v>1.2</v>
      </c>
      <c r="BG122" s="28">
        <v>0.49</v>
      </c>
      <c r="BH122" s="28">
        <v>0.35</v>
      </c>
      <c r="BI122" s="28">
        <v>0.09</v>
      </c>
      <c r="BJ122" s="28">
        <v>6.72</v>
      </c>
      <c r="BK122" s="28">
        <v>0.68</v>
      </c>
      <c r="BL122" s="28">
        <v>0.88</v>
      </c>
      <c r="BM122" s="28">
        <v>0.08</v>
      </c>
      <c r="BN122" s="28">
        <v>5.6</v>
      </c>
      <c r="BO122" s="28">
        <v>0.74</v>
      </c>
      <c r="BP122" s="28">
        <v>0.69</v>
      </c>
      <c r="BQ122" s="26">
        <v>42.683399000000001</v>
      </c>
      <c r="BR122" s="26">
        <v>822.39984100000004</v>
      </c>
      <c r="BS122" s="31">
        <f t="shared" si="15"/>
        <v>6.4541519999999997</v>
      </c>
    </row>
    <row r="123" spans="1:71">
      <c r="A123" s="26">
        <v>42177321710000</v>
      </c>
      <c r="B123" s="26" t="s">
        <v>9282</v>
      </c>
      <c r="C123" t="s">
        <v>416</v>
      </c>
      <c r="D123" s="26" t="s">
        <v>64</v>
      </c>
      <c r="E123" s="27" t="s">
        <v>305</v>
      </c>
      <c r="F123" t="s">
        <v>66</v>
      </c>
      <c r="G123" t="s">
        <v>67</v>
      </c>
      <c r="H123" t="s">
        <v>417</v>
      </c>
      <c r="I123" t="s">
        <v>418</v>
      </c>
      <c r="J123" t="s">
        <v>76</v>
      </c>
      <c r="K123" t="s">
        <v>9261</v>
      </c>
      <c r="L123">
        <v>29.33699</v>
      </c>
      <c r="M123">
        <v>-97.344999999999999</v>
      </c>
      <c r="N123" s="28">
        <v>2527267.31</v>
      </c>
      <c r="O123" s="28">
        <v>550443.76</v>
      </c>
      <c r="P123" s="26">
        <v>300</v>
      </c>
      <c r="Q123" s="26">
        <v>11230</v>
      </c>
      <c r="R123" s="26">
        <v>17190</v>
      </c>
      <c r="S123" s="29" t="s">
        <v>72</v>
      </c>
      <c r="T123" s="30">
        <v>40601</v>
      </c>
      <c r="U123" s="30">
        <v>40657</v>
      </c>
      <c r="V123" s="30">
        <v>40634</v>
      </c>
      <c r="W123">
        <v>1775.699951171875</v>
      </c>
      <c r="X123" s="26">
        <v>6212</v>
      </c>
      <c r="Y123" s="26" t="s">
        <v>72</v>
      </c>
      <c r="Z123" s="26" t="s">
        <v>72</v>
      </c>
      <c r="AA123" s="26" t="s">
        <v>71</v>
      </c>
      <c r="AB123" s="31" t="s">
        <v>72</v>
      </c>
      <c r="AC123" s="31" t="s">
        <v>72</v>
      </c>
      <c r="AD123" s="26">
        <v>1307.2493912337663</v>
      </c>
      <c r="AE123" s="26">
        <v>655</v>
      </c>
      <c r="AF123" s="26" t="s">
        <v>72</v>
      </c>
      <c r="AG123" s="26">
        <v>54886</v>
      </c>
      <c r="AH123" s="28">
        <v>7.3171E-2</v>
      </c>
      <c r="AI123">
        <v>73585</v>
      </c>
      <c r="AJ123" s="26">
        <v>64890</v>
      </c>
      <c r="AK123" s="28">
        <v>8.3701999999999999E-2</v>
      </c>
      <c r="AL123">
        <v>98169</v>
      </c>
      <c r="AM123" s="26">
        <v>76966</v>
      </c>
      <c r="AN123" s="28">
        <v>0.103074</v>
      </c>
      <c r="AO123">
        <v>113492</v>
      </c>
      <c r="AP123" s="32">
        <v>98943.671875</v>
      </c>
      <c r="AQ123" s="36">
        <v>0.12934405482502728</v>
      </c>
      <c r="AR123" s="32">
        <f t="shared" si="14"/>
        <v>121837.56957902983</v>
      </c>
      <c r="AS123" s="32">
        <f t="shared" si="16"/>
        <v>2</v>
      </c>
      <c r="AT123" s="32">
        <f t="shared" si="17"/>
        <v>1</v>
      </c>
      <c r="AU123" s="32">
        <f t="shared" si="18"/>
        <v>2</v>
      </c>
      <c r="AV123" s="32">
        <f t="shared" si="11"/>
        <v>91425.736729314231</v>
      </c>
      <c r="AW123" s="32">
        <f t="shared" si="12"/>
        <v>0.11951623868249463</v>
      </c>
      <c r="AX123" s="32">
        <f t="shared" si="13"/>
        <v>112580.11097611577</v>
      </c>
      <c r="AY123">
        <v>3</v>
      </c>
      <c r="AZ123" s="26">
        <v>1</v>
      </c>
      <c r="BA123" s="26">
        <v>10962.04</v>
      </c>
      <c r="BB123" s="26">
        <v>54.64</v>
      </c>
      <c r="BC123" s="26">
        <v>156.74</v>
      </c>
      <c r="BD123" s="26">
        <v>159.5</v>
      </c>
      <c r="BE123" s="28">
        <v>0.06</v>
      </c>
      <c r="BF123" s="28">
        <v>2.34</v>
      </c>
      <c r="BG123" s="28">
        <v>0.46</v>
      </c>
      <c r="BH123" s="28">
        <v>-0.22</v>
      </c>
      <c r="BI123" s="28">
        <v>0.09</v>
      </c>
      <c r="BJ123" s="28">
        <v>7.1</v>
      </c>
      <c r="BK123" s="28">
        <v>0.74</v>
      </c>
      <c r="BL123" s="28">
        <v>1.81</v>
      </c>
      <c r="BM123" s="28">
        <v>0.09</v>
      </c>
      <c r="BN123" s="28">
        <v>6.39</v>
      </c>
      <c r="BO123" s="28">
        <v>0.75</v>
      </c>
      <c r="BP123" s="28">
        <v>0.65</v>
      </c>
      <c r="BQ123" s="26">
        <v>41.211399</v>
      </c>
      <c r="BR123" s="26">
        <v>1357.127197</v>
      </c>
      <c r="BS123" s="31">
        <f t="shared" si="15"/>
        <v>10.438884</v>
      </c>
    </row>
    <row r="124" spans="1:71">
      <c r="A124" s="26">
        <v>42177321720000</v>
      </c>
      <c r="B124" s="26" t="s">
        <v>9282</v>
      </c>
      <c r="C124" t="s">
        <v>419</v>
      </c>
      <c r="D124" s="26" t="s">
        <v>64</v>
      </c>
      <c r="E124" s="27" t="s">
        <v>305</v>
      </c>
      <c r="F124" t="s">
        <v>66</v>
      </c>
      <c r="G124" t="s">
        <v>67</v>
      </c>
      <c r="H124" t="s">
        <v>417</v>
      </c>
      <c r="I124" t="s">
        <v>418</v>
      </c>
      <c r="J124" t="s">
        <v>70</v>
      </c>
      <c r="K124" t="s">
        <v>9261</v>
      </c>
      <c r="L124">
        <v>29.33295</v>
      </c>
      <c r="M124">
        <v>-97.347070000000002</v>
      </c>
      <c r="N124" s="28">
        <v>2526628.63</v>
      </c>
      <c r="O124" s="28">
        <v>548965.68000000005</v>
      </c>
      <c r="P124" s="26">
        <v>245</v>
      </c>
      <c r="Q124" s="26">
        <v>11341</v>
      </c>
      <c r="R124" s="26">
        <v>15649</v>
      </c>
      <c r="S124" s="29" t="s">
        <v>72</v>
      </c>
      <c r="T124" s="30">
        <v>40577</v>
      </c>
      <c r="U124" s="30">
        <v>40640</v>
      </c>
      <c r="V124" s="30">
        <v>40634</v>
      </c>
      <c r="W124">
        <v>1286.699951171875</v>
      </c>
      <c r="X124" s="26">
        <v>4705</v>
      </c>
      <c r="Y124" s="26" t="s">
        <v>72</v>
      </c>
      <c r="Z124" s="26" t="s">
        <v>72</v>
      </c>
      <c r="AA124" s="26" t="s">
        <v>71</v>
      </c>
      <c r="AB124" s="31" t="s">
        <v>72</v>
      </c>
      <c r="AC124" s="31" t="s">
        <v>72</v>
      </c>
      <c r="AD124" s="26">
        <v>1416.8144006545751</v>
      </c>
      <c r="AE124" s="26">
        <v>846</v>
      </c>
      <c r="AF124" s="26" t="s">
        <v>72</v>
      </c>
      <c r="AG124" s="26">
        <v>39635</v>
      </c>
      <c r="AH124" s="28">
        <v>6.3780000000000003E-2</v>
      </c>
      <c r="AI124">
        <v>12766</v>
      </c>
      <c r="AJ124" s="26">
        <v>44106</v>
      </c>
      <c r="AK124" s="28">
        <v>7.2912000000000005E-2</v>
      </c>
      <c r="AL124">
        <v>13192</v>
      </c>
      <c r="AM124" s="26">
        <v>58748</v>
      </c>
      <c r="AN124" s="28">
        <v>9.2241000000000004E-2</v>
      </c>
      <c r="AO124">
        <v>15238</v>
      </c>
      <c r="AP124" s="32">
        <v>69343.9375</v>
      </c>
      <c r="AQ124" s="36">
        <v>9.8247489248090819E-2</v>
      </c>
      <c r="AR124" s="32">
        <f t="shared" si="14"/>
        <v>86733.743096912076</v>
      </c>
      <c r="AS124" s="32">
        <f t="shared" si="16"/>
        <v>2</v>
      </c>
      <c r="AT124" s="32">
        <f t="shared" si="17"/>
        <v>1</v>
      </c>
      <c r="AU124" s="32">
        <f t="shared" si="18"/>
        <v>1</v>
      </c>
      <c r="AV124" s="32">
        <f t="shared" si="11"/>
        <v>84598.129914984063</v>
      </c>
      <c r="AW124" s="32">
        <f t="shared" si="12"/>
        <v>0.11985984873199602</v>
      </c>
      <c r="AX124" s="32">
        <f t="shared" si="13"/>
        <v>105813.32314054736</v>
      </c>
      <c r="AY124">
        <v>3</v>
      </c>
      <c r="AZ124" s="26">
        <v>1</v>
      </c>
      <c r="BA124" s="26">
        <v>11004.07</v>
      </c>
      <c r="BB124" s="26">
        <v>55.26</v>
      </c>
      <c r="BC124" s="26">
        <v>157.02000000000001</v>
      </c>
      <c r="BD124" s="26">
        <v>159.37</v>
      </c>
      <c r="BE124" s="28">
        <v>0.06</v>
      </c>
      <c r="BF124" s="28">
        <v>2.37</v>
      </c>
      <c r="BG124" s="28">
        <v>0.46</v>
      </c>
      <c r="BH124" s="28">
        <v>-0.23</v>
      </c>
      <c r="BI124" s="28">
        <v>0.1</v>
      </c>
      <c r="BJ124" s="28">
        <v>7.17</v>
      </c>
      <c r="BK124" s="28">
        <v>0.74</v>
      </c>
      <c r="BL124" s="28">
        <v>1.89</v>
      </c>
      <c r="BM124" s="28">
        <v>0.09</v>
      </c>
      <c r="BN124" s="28">
        <v>6.43</v>
      </c>
      <c r="BO124" s="28">
        <v>0.75</v>
      </c>
      <c r="BP124" s="28">
        <v>0.69</v>
      </c>
      <c r="BQ124" s="26">
        <v>44.103900000000003</v>
      </c>
      <c r="BR124" s="26">
        <v>1357.127197</v>
      </c>
      <c r="BS124" s="31">
        <f t="shared" si="15"/>
        <v>11.619479999999999</v>
      </c>
    </row>
    <row r="125" spans="1:71">
      <c r="A125" s="26">
        <v>42255316080000</v>
      </c>
      <c r="B125" s="26" t="s">
        <v>9282</v>
      </c>
      <c r="C125" t="s">
        <v>420</v>
      </c>
      <c r="D125" s="26" t="s">
        <v>64</v>
      </c>
      <c r="E125" s="27" t="s">
        <v>421</v>
      </c>
      <c r="F125" t="s">
        <v>66</v>
      </c>
      <c r="G125" t="s">
        <v>67</v>
      </c>
      <c r="H125" t="s">
        <v>422</v>
      </c>
      <c r="I125" t="s">
        <v>423</v>
      </c>
      <c r="J125" t="s">
        <v>149</v>
      </c>
      <c r="K125" t="s">
        <v>9261</v>
      </c>
      <c r="L125">
        <v>29.063120000000001</v>
      </c>
      <c r="M125">
        <v>-97.842250000000007</v>
      </c>
      <c r="N125" s="28">
        <v>2369840.17</v>
      </c>
      <c r="O125" s="28">
        <v>448969.22</v>
      </c>
      <c r="P125" s="26">
        <v>322</v>
      </c>
      <c r="Q125" s="26">
        <v>10299</v>
      </c>
      <c r="R125" s="26">
        <v>13166</v>
      </c>
      <c r="S125" s="29" t="s">
        <v>72</v>
      </c>
      <c r="T125" s="30">
        <v>39850</v>
      </c>
      <c r="U125" s="30">
        <v>39892</v>
      </c>
      <c r="V125" s="30">
        <v>39904</v>
      </c>
      <c r="W125">
        <v>1050</v>
      </c>
      <c r="X125" s="26">
        <v>3188</v>
      </c>
      <c r="Y125" s="26" t="s">
        <v>72</v>
      </c>
      <c r="Z125" s="26" t="s">
        <v>72</v>
      </c>
      <c r="AA125" s="26" t="s">
        <v>71</v>
      </c>
      <c r="AB125" s="31" t="s">
        <v>72</v>
      </c>
      <c r="AC125" s="31" t="s">
        <v>72</v>
      </c>
      <c r="AD125" s="26">
        <v>1502.3926203516864</v>
      </c>
      <c r="AE125" s="26">
        <v>112</v>
      </c>
      <c r="AF125" s="26" t="s">
        <v>72</v>
      </c>
      <c r="AG125" s="26">
        <v>10646</v>
      </c>
      <c r="AH125" s="28">
        <v>9.391E-3</v>
      </c>
      <c r="AI125">
        <v>1792</v>
      </c>
      <c r="AJ125" s="26">
        <v>24240</v>
      </c>
      <c r="AK125" s="28">
        <v>3.9356000000000002E-2</v>
      </c>
      <c r="AL125">
        <v>8525</v>
      </c>
      <c r="AM125" s="26">
        <v>29818</v>
      </c>
      <c r="AN125" s="28">
        <v>4.7223000000000001E-2</v>
      </c>
      <c r="AO125">
        <v>9916</v>
      </c>
      <c r="AP125" s="32">
        <v>52875.15234375</v>
      </c>
      <c r="AQ125" s="36">
        <v>7.9439238681221172E-2</v>
      </c>
      <c r="AR125" s="32">
        <f t="shared" si="14"/>
        <v>66935.897590326145</v>
      </c>
      <c r="AS125" s="32">
        <f t="shared" si="16"/>
        <v>2</v>
      </c>
      <c r="AT125" s="32">
        <f t="shared" si="17"/>
        <v>1</v>
      </c>
      <c r="AU125" s="32">
        <f t="shared" si="18"/>
        <v>1</v>
      </c>
      <c r="AV125" s="32">
        <f t="shared" si="11"/>
        <v>95201.811309010358</v>
      </c>
      <c r="AW125" s="32">
        <f t="shared" si="12"/>
        <v>0.14303049875477086</v>
      </c>
      <c r="AX125" s="32">
        <f t="shared" si="13"/>
        <v>120518.20958860479</v>
      </c>
      <c r="AY125">
        <v>3</v>
      </c>
      <c r="AZ125" s="26">
        <v>1</v>
      </c>
      <c r="BA125" s="26">
        <v>9360.19</v>
      </c>
      <c r="BB125" s="26">
        <v>74.98</v>
      </c>
      <c r="BC125" s="26">
        <v>92.84</v>
      </c>
      <c r="BD125" s="26">
        <v>185.37</v>
      </c>
      <c r="BE125" s="28">
        <v>7.0000000000000007E-2</v>
      </c>
      <c r="BF125" s="28">
        <v>4.1100000000000003</v>
      </c>
      <c r="BG125" s="28">
        <v>0.62</v>
      </c>
      <c r="BH125" s="28">
        <v>0.16</v>
      </c>
      <c r="BI125" s="28">
        <v>0.1</v>
      </c>
      <c r="BJ125" s="28">
        <v>7.61</v>
      </c>
      <c r="BK125" s="28">
        <v>0.73</v>
      </c>
      <c r="BL125" s="28">
        <v>0.06</v>
      </c>
      <c r="BM125" s="28">
        <v>0.09</v>
      </c>
      <c r="BN125" s="28">
        <v>6.1</v>
      </c>
      <c r="BO125" s="28">
        <v>0.7</v>
      </c>
      <c r="BP125" s="28">
        <v>0.28999999999999998</v>
      </c>
      <c r="BQ125" s="26">
        <v>40.940100999999999</v>
      </c>
      <c r="BR125" s="26">
        <v>1256.5762930000001</v>
      </c>
      <c r="BS125" s="31">
        <f t="shared" si="15"/>
        <v>6.7773199999999996</v>
      </c>
    </row>
    <row r="126" spans="1:71">
      <c r="A126" s="26">
        <v>42255316120000</v>
      </c>
      <c r="B126" s="26" t="s">
        <v>9282</v>
      </c>
      <c r="C126" t="s">
        <v>424</v>
      </c>
      <c r="D126" s="26" t="s">
        <v>425</v>
      </c>
      <c r="E126" s="27" t="s">
        <v>421</v>
      </c>
      <c r="F126" t="s">
        <v>66</v>
      </c>
      <c r="G126" t="s">
        <v>67</v>
      </c>
      <c r="H126" t="s">
        <v>426</v>
      </c>
      <c r="I126" t="s">
        <v>427</v>
      </c>
      <c r="J126" t="s">
        <v>193</v>
      </c>
      <c r="K126" t="s">
        <v>9261</v>
      </c>
      <c r="L126">
        <v>28.960930000000001</v>
      </c>
      <c r="M126">
        <v>-98.042640000000006</v>
      </c>
      <c r="N126" s="28">
        <v>2306131.84</v>
      </c>
      <c r="O126" s="28">
        <v>411237.7</v>
      </c>
      <c r="P126" s="26">
        <v>290.70001220703125</v>
      </c>
      <c r="Q126" s="26" t="s">
        <v>72</v>
      </c>
      <c r="R126" s="26">
        <v>13454</v>
      </c>
      <c r="S126" s="29" t="s">
        <v>72</v>
      </c>
      <c r="T126" s="30">
        <v>39959</v>
      </c>
      <c r="U126" s="30">
        <v>40084</v>
      </c>
      <c r="V126" s="30">
        <v>40057</v>
      </c>
      <c r="W126">
        <v>1173.800048828125</v>
      </c>
      <c r="X126" s="26">
        <v>4465</v>
      </c>
      <c r="Y126" s="26" t="s">
        <v>72</v>
      </c>
      <c r="Z126" s="26" t="s">
        <v>72</v>
      </c>
      <c r="AA126" s="26" t="s">
        <v>71</v>
      </c>
      <c r="AB126" s="31" t="s">
        <v>72</v>
      </c>
      <c r="AC126" s="31" t="s">
        <v>72</v>
      </c>
      <c r="AD126" s="26">
        <v>1078.9353958143768</v>
      </c>
      <c r="AE126" s="26" t="s">
        <v>72</v>
      </c>
      <c r="AF126" s="26" t="s">
        <v>72</v>
      </c>
      <c r="AG126" s="26">
        <v>33612</v>
      </c>
      <c r="AH126" s="28">
        <v>6.5389000000000003E-2</v>
      </c>
      <c r="AI126" t="s">
        <v>72</v>
      </c>
      <c r="AJ126" s="26">
        <v>62083</v>
      </c>
      <c r="AK126" s="28">
        <v>8.4874000000000005E-2</v>
      </c>
      <c r="AL126" t="s">
        <v>72</v>
      </c>
      <c r="AM126" s="26">
        <v>68332</v>
      </c>
      <c r="AN126" s="28">
        <v>8.4874000000000005E-2</v>
      </c>
      <c r="AO126" t="s">
        <v>72</v>
      </c>
      <c r="AP126" s="32">
        <v>119136.0625</v>
      </c>
      <c r="AQ126" s="36">
        <v>0.12854011474920382</v>
      </c>
      <c r="AR126" s="32">
        <f t="shared" si="14"/>
        <v>141887.66281060906</v>
      </c>
      <c r="AS126" s="32">
        <f t="shared" si="16"/>
        <v>3</v>
      </c>
      <c r="AT126" s="32">
        <f t="shared" si="17"/>
        <v>1</v>
      </c>
      <c r="AU126" s="32">
        <f t="shared" si="18"/>
        <v>2</v>
      </c>
      <c r="AV126" s="32">
        <f t="shared" si="11"/>
        <v>153155.87877939531</v>
      </c>
      <c r="AW126" s="32">
        <f t="shared" si="12"/>
        <v>0.16524529869214558</v>
      </c>
      <c r="AX126" s="32">
        <f t="shared" si="13"/>
        <v>182404.29664790505</v>
      </c>
      <c r="AY126">
        <v>3</v>
      </c>
      <c r="AZ126" s="26">
        <v>1</v>
      </c>
      <c r="BA126" s="26">
        <v>9739.14</v>
      </c>
      <c r="BB126" s="26">
        <v>46.36</v>
      </c>
      <c r="BC126" s="26">
        <v>116.2</v>
      </c>
      <c r="BD126" s="26">
        <v>236.74</v>
      </c>
      <c r="BE126" s="28">
        <v>0.04</v>
      </c>
      <c r="BF126" s="28">
        <v>4.28</v>
      </c>
      <c r="BG126" s="28">
        <v>0.52</v>
      </c>
      <c r="BH126" s="28">
        <v>0.32</v>
      </c>
      <c r="BI126" s="28">
        <v>0.06</v>
      </c>
      <c r="BJ126" s="28">
        <v>8.51</v>
      </c>
      <c r="BK126" s="28">
        <v>0.67</v>
      </c>
      <c r="BL126" s="28">
        <v>-2.82</v>
      </c>
      <c r="BM126" s="28">
        <v>0.06</v>
      </c>
      <c r="BN126" s="28">
        <v>7.19</v>
      </c>
      <c r="BO126" s="28">
        <v>0.64</v>
      </c>
      <c r="BP126" s="28">
        <v>-2.13</v>
      </c>
      <c r="BQ126" s="26">
        <v>44.347000000000001</v>
      </c>
      <c r="BR126" s="26">
        <v>1041.684692</v>
      </c>
      <c r="BS126" s="31">
        <f t="shared" si="15"/>
        <v>4.6712400000000001</v>
      </c>
    </row>
    <row r="127" spans="1:71">
      <c r="A127" s="26">
        <v>42255316160000</v>
      </c>
      <c r="B127" s="26" t="s">
        <v>9280</v>
      </c>
      <c r="C127" t="s">
        <v>428</v>
      </c>
      <c r="D127" s="26" t="s">
        <v>429</v>
      </c>
      <c r="E127" s="27" t="s">
        <v>421</v>
      </c>
      <c r="F127" t="s">
        <v>66</v>
      </c>
      <c r="G127" t="s">
        <v>67</v>
      </c>
      <c r="H127" t="s">
        <v>430</v>
      </c>
      <c r="I127" t="s">
        <v>431</v>
      </c>
      <c r="J127" t="s">
        <v>70</v>
      </c>
      <c r="K127" t="s">
        <v>9261</v>
      </c>
      <c r="L127">
        <v>28.944939999999999</v>
      </c>
      <c r="M127">
        <v>-97.888249999999999</v>
      </c>
      <c r="N127" s="28">
        <v>2355554.5</v>
      </c>
      <c r="O127" s="28">
        <v>405861.11</v>
      </c>
      <c r="P127" s="26">
        <v>262</v>
      </c>
      <c r="Q127" s="26">
        <v>11906</v>
      </c>
      <c r="R127" s="26">
        <v>17340</v>
      </c>
      <c r="S127" s="29" t="s">
        <v>72</v>
      </c>
      <c r="T127" s="30">
        <v>40168</v>
      </c>
      <c r="U127" s="30">
        <v>40290</v>
      </c>
      <c r="V127" s="30">
        <v>40238</v>
      </c>
      <c r="W127">
        <v>4436450</v>
      </c>
      <c r="X127" s="26">
        <v>6367</v>
      </c>
      <c r="Y127" s="26" t="s">
        <v>72</v>
      </c>
      <c r="Z127" s="26" t="s">
        <v>72</v>
      </c>
      <c r="AA127" s="26" t="s">
        <v>71</v>
      </c>
      <c r="AB127" s="31" t="s">
        <v>72</v>
      </c>
      <c r="AC127" s="31" t="s">
        <v>72</v>
      </c>
      <c r="AD127" s="26">
        <v>878.24738025136924</v>
      </c>
      <c r="AE127" s="26">
        <v>1440</v>
      </c>
      <c r="AF127" s="26" t="s">
        <v>72</v>
      </c>
      <c r="AG127" s="26">
        <v>108509</v>
      </c>
      <c r="AH127" s="28">
        <v>9.8655999999999994E-2</v>
      </c>
      <c r="AI127">
        <v>25318</v>
      </c>
      <c r="AJ127" s="26">
        <v>129547</v>
      </c>
      <c r="AK127" s="28">
        <v>0.11426500000000001</v>
      </c>
      <c r="AL127">
        <v>30227</v>
      </c>
      <c r="AM127" s="26">
        <v>129547</v>
      </c>
      <c r="AN127" s="28">
        <v>0.11426500000000001</v>
      </c>
      <c r="AO127">
        <v>30227</v>
      </c>
      <c r="AP127" s="32">
        <v>245410.96875</v>
      </c>
      <c r="AQ127" s="36">
        <v>0.21553154038963815</v>
      </c>
      <c r="AR127" s="32">
        <f t="shared" si="14"/>
        <v>283560.05139896594</v>
      </c>
      <c r="AS127" s="32">
        <f t="shared" si="16"/>
        <v>4</v>
      </c>
      <c r="AT127" s="32">
        <f t="shared" si="17"/>
        <v>1</v>
      </c>
      <c r="AU127" s="32">
        <f t="shared" si="18"/>
        <v>3</v>
      </c>
      <c r="AV127" s="32">
        <f t="shared" si="11"/>
        <v>221243.75068713681</v>
      </c>
      <c r="AW127" s="32">
        <f t="shared" si="12"/>
        <v>0.19430674443796495</v>
      </c>
      <c r="AX127" s="32">
        <f t="shared" si="13"/>
        <v>255636.04445265658</v>
      </c>
      <c r="AY127">
        <v>3</v>
      </c>
      <c r="AZ127" s="26">
        <v>1</v>
      </c>
      <c r="BA127" s="26">
        <v>11089.08</v>
      </c>
      <c r="BB127" s="26">
        <v>79.319999999999993</v>
      </c>
      <c r="BC127" s="26">
        <v>125.21</v>
      </c>
      <c r="BD127" s="26">
        <v>208.06</v>
      </c>
      <c r="BE127" s="28">
        <v>7.0000000000000007E-2</v>
      </c>
      <c r="BF127" s="28">
        <v>5.0599999999999996</v>
      </c>
      <c r="BG127" s="28">
        <v>0.7</v>
      </c>
      <c r="BH127" s="28">
        <v>0.97</v>
      </c>
      <c r="BI127" s="28">
        <v>0.11</v>
      </c>
      <c r="BJ127" s="28">
        <v>9.64</v>
      </c>
      <c r="BK127" s="28">
        <v>0.81</v>
      </c>
      <c r="BL127" s="28">
        <v>-0.12</v>
      </c>
      <c r="BM127" s="28">
        <v>0.1</v>
      </c>
      <c r="BN127" s="28">
        <v>7.72</v>
      </c>
      <c r="BO127" s="28">
        <v>0.77</v>
      </c>
      <c r="BP127" s="28">
        <v>0.06</v>
      </c>
      <c r="BQ127" s="26">
        <v>46.815798999999998</v>
      </c>
      <c r="BR127" s="26">
        <v>1092.1849360000001</v>
      </c>
      <c r="BS127" s="31">
        <f t="shared" si="15"/>
        <v>11.156211000000001</v>
      </c>
    </row>
    <row r="128" spans="1:71">
      <c r="A128" s="26">
        <v>42255316180000</v>
      </c>
      <c r="B128" s="26" t="s">
        <v>9282</v>
      </c>
      <c r="C128" t="s">
        <v>432</v>
      </c>
      <c r="D128" s="26" t="s">
        <v>64</v>
      </c>
      <c r="E128" s="27" t="s">
        <v>421</v>
      </c>
      <c r="F128" t="s">
        <v>66</v>
      </c>
      <c r="G128" t="s">
        <v>67</v>
      </c>
      <c r="H128" t="s">
        <v>422</v>
      </c>
      <c r="I128" t="s">
        <v>423</v>
      </c>
      <c r="J128" t="s">
        <v>158</v>
      </c>
      <c r="K128" t="s">
        <v>9261</v>
      </c>
      <c r="L128">
        <v>29.064319999999999</v>
      </c>
      <c r="M128">
        <v>-97.837040000000002</v>
      </c>
      <c r="N128" s="28">
        <v>2371500.1</v>
      </c>
      <c r="O128" s="28">
        <v>449422.01</v>
      </c>
      <c r="P128" s="26">
        <v>335</v>
      </c>
      <c r="Q128" s="26">
        <v>10495</v>
      </c>
      <c r="R128" s="26">
        <v>13383</v>
      </c>
      <c r="S128" s="29" t="s">
        <v>72</v>
      </c>
      <c r="T128" s="30">
        <v>40032</v>
      </c>
      <c r="U128" s="30">
        <v>40128</v>
      </c>
      <c r="V128" s="30">
        <v>40118</v>
      </c>
      <c r="W128">
        <v>3065000</v>
      </c>
      <c r="X128" s="26">
        <v>3261</v>
      </c>
      <c r="Y128" s="26" t="s">
        <v>72</v>
      </c>
      <c r="Z128" s="26" t="s">
        <v>72</v>
      </c>
      <c r="AA128" s="26" t="s">
        <v>71</v>
      </c>
      <c r="AB128" s="31" t="s">
        <v>72</v>
      </c>
      <c r="AC128" s="31" t="s">
        <v>72</v>
      </c>
      <c r="AD128" s="26">
        <v>986.73341929244907</v>
      </c>
      <c r="AE128" s="26" t="s">
        <v>72</v>
      </c>
      <c r="AF128" s="26" t="s">
        <v>72</v>
      </c>
      <c r="AG128" s="26">
        <v>60423</v>
      </c>
      <c r="AH128" s="28">
        <v>6.7975999999999995E-2</v>
      </c>
      <c r="AI128">
        <v>26637</v>
      </c>
      <c r="AJ128" s="26">
        <v>85281</v>
      </c>
      <c r="AK128" s="28">
        <v>9.7955E-2</v>
      </c>
      <c r="AL128">
        <v>38248</v>
      </c>
      <c r="AM128" s="26">
        <v>85281</v>
      </c>
      <c r="AN128" s="28">
        <v>9.7955E-2</v>
      </c>
      <c r="AO128">
        <v>38248</v>
      </c>
      <c r="AP128" s="32">
        <v>111751.7421875</v>
      </c>
      <c r="AQ128" s="36">
        <v>0.11026917868056012</v>
      </c>
      <c r="AR128" s="32">
        <f t="shared" si="14"/>
        <v>131269.38681395914</v>
      </c>
      <c r="AS128" s="32">
        <f t="shared" si="16"/>
        <v>3</v>
      </c>
      <c r="AT128" s="32">
        <f t="shared" si="17"/>
        <v>1</v>
      </c>
      <c r="AU128" s="32">
        <f t="shared" si="18"/>
        <v>2</v>
      </c>
      <c r="AV128" s="32">
        <f t="shared" si="11"/>
        <v>196704.99851464274</v>
      </c>
      <c r="AW128" s="32">
        <f t="shared" si="12"/>
        <v>0.19409539577626955</v>
      </c>
      <c r="AX128" s="32">
        <f t="shared" si="13"/>
        <v>231059.88356704247</v>
      </c>
      <c r="AY128">
        <v>3</v>
      </c>
      <c r="AZ128" s="26">
        <v>1</v>
      </c>
      <c r="BA128" s="26">
        <v>9400.4599999999991</v>
      </c>
      <c r="BB128" s="26">
        <v>74.69</v>
      </c>
      <c r="BC128" s="26">
        <v>93.83</v>
      </c>
      <c r="BD128" s="26">
        <v>182.1</v>
      </c>
      <c r="BE128" s="28">
        <v>7.0000000000000007E-2</v>
      </c>
      <c r="BF128" s="28">
        <v>4.1399999999999997</v>
      </c>
      <c r="BG128" s="28">
        <v>0.62</v>
      </c>
      <c r="BH128" s="28">
        <v>0.18</v>
      </c>
      <c r="BI128" s="28">
        <v>0.1</v>
      </c>
      <c r="BJ128" s="28">
        <v>7.56</v>
      </c>
      <c r="BK128" s="28">
        <v>0.73</v>
      </c>
      <c r="BL128" s="28">
        <v>0.76</v>
      </c>
      <c r="BM128" s="28">
        <v>0.09</v>
      </c>
      <c r="BN128" s="28">
        <v>6.09</v>
      </c>
      <c r="BO128" s="28">
        <v>0.7</v>
      </c>
      <c r="BP128" s="28">
        <v>0.88</v>
      </c>
      <c r="BQ128" s="26">
        <v>40.940100999999999</v>
      </c>
      <c r="BR128" s="26">
        <v>1267.730957</v>
      </c>
      <c r="BS128" s="31">
        <f t="shared" si="15"/>
        <v>6.8495899999999992</v>
      </c>
    </row>
    <row r="129" spans="1:71">
      <c r="A129" s="26">
        <v>42255316200000</v>
      </c>
      <c r="B129" s="26" t="s">
        <v>9282</v>
      </c>
      <c r="C129" t="s">
        <v>433</v>
      </c>
      <c r="D129" s="26" t="s">
        <v>64</v>
      </c>
      <c r="E129" s="27" t="s">
        <v>421</v>
      </c>
      <c r="F129" t="s">
        <v>66</v>
      </c>
      <c r="G129" t="s">
        <v>67</v>
      </c>
      <c r="H129" t="s">
        <v>434</v>
      </c>
      <c r="I129" t="s">
        <v>435</v>
      </c>
      <c r="J129" t="s">
        <v>70</v>
      </c>
      <c r="K129" t="s">
        <v>9261</v>
      </c>
      <c r="L129">
        <v>29.061070000000001</v>
      </c>
      <c r="M129">
        <v>-97.827590000000001</v>
      </c>
      <c r="N129" s="28">
        <v>2374530.59</v>
      </c>
      <c r="O129" s="28">
        <v>448270.58</v>
      </c>
      <c r="P129" s="26">
        <v>327</v>
      </c>
      <c r="Q129" s="26">
        <v>10605</v>
      </c>
      <c r="R129" s="26">
        <v>12468</v>
      </c>
      <c r="S129" s="29" t="s">
        <v>72</v>
      </c>
      <c r="T129" s="30">
        <v>40078</v>
      </c>
      <c r="U129" s="30">
        <v>40100</v>
      </c>
      <c r="V129" s="30">
        <v>40179</v>
      </c>
      <c r="W129">
        <v>1431651</v>
      </c>
      <c r="X129" s="26">
        <v>2247</v>
      </c>
      <c r="Y129" s="26" t="s">
        <v>72</v>
      </c>
      <c r="Z129" s="26" t="s">
        <v>72</v>
      </c>
      <c r="AA129" s="26" t="s">
        <v>71</v>
      </c>
      <c r="AB129" s="31" t="s">
        <v>72</v>
      </c>
      <c r="AC129" s="31" t="s">
        <v>72</v>
      </c>
      <c r="AD129" s="26">
        <v>1059.563959641572</v>
      </c>
      <c r="AE129" s="26" t="s">
        <v>72</v>
      </c>
      <c r="AF129" s="26" t="s">
        <v>72</v>
      </c>
      <c r="AG129" s="26">
        <v>43911</v>
      </c>
      <c r="AH129" s="28">
        <v>4.7036000000000001E-2</v>
      </c>
      <c r="AI129">
        <v>22216</v>
      </c>
      <c r="AJ129" s="26">
        <v>64710</v>
      </c>
      <c r="AK129" s="28">
        <v>7.0498000000000005E-2</v>
      </c>
      <c r="AL129">
        <v>32739</v>
      </c>
      <c r="AM129" s="26">
        <v>64710</v>
      </c>
      <c r="AN129" s="28">
        <v>7.0498000000000005E-2</v>
      </c>
      <c r="AO129">
        <v>32739</v>
      </c>
      <c r="AP129" s="32">
        <v>90906.21875</v>
      </c>
      <c r="AQ129" s="36">
        <v>9.632095309479291E-2</v>
      </c>
      <c r="AR129" s="32">
        <f t="shared" si="14"/>
        <v>107955.02744777835</v>
      </c>
      <c r="AS129" s="32">
        <f t="shared" si="16"/>
        <v>2</v>
      </c>
      <c r="AT129" s="32">
        <f t="shared" si="17"/>
        <v>1</v>
      </c>
      <c r="AU129" s="32">
        <f t="shared" si="18"/>
        <v>2</v>
      </c>
      <c r="AV129" s="32">
        <f t="shared" si="11"/>
        <v>232221.49338006231</v>
      </c>
      <c r="AW129" s="32">
        <f t="shared" si="12"/>
        <v>0.24605352503965791</v>
      </c>
      <c r="AX129" s="32">
        <f t="shared" si="13"/>
        <v>275772.96731208178</v>
      </c>
      <c r="AY129">
        <v>3</v>
      </c>
      <c r="AZ129" s="26">
        <v>1</v>
      </c>
      <c r="BA129" s="26">
        <v>9568.56</v>
      </c>
      <c r="BB129" s="26">
        <v>75</v>
      </c>
      <c r="BC129" s="26">
        <v>97.83</v>
      </c>
      <c r="BD129" s="26">
        <v>180.12</v>
      </c>
      <c r="BE129" s="28">
        <v>0.08</v>
      </c>
      <c r="BF129" s="28">
        <v>4.17</v>
      </c>
      <c r="BG129" s="28">
        <v>0.64</v>
      </c>
      <c r="BH129" s="28">
        <v>0.22</v>
      </c>
      <c r="BI129" s="28">
        <v>0.1</v>
      </c>
      <c r="BJ129" s="28">
        <v>7.51</v>
      </c>
      <c r="BK129" s="28">
        <v>0.74</v>
      </c>
      <c r="BL129" s="28">
        <v>2.06</v>
      </c>
      <c r="BM129" s="28">
        <v>0.09</v>
      </c>
      <c r="BN129" s="28">
        <v>6.12</v>
      </c>
      <c r="BO129" s="28">
        <v>0.72</v>
      </c>
      <c r="BP129" s="28">
        <v>1.97</v>
      </c>
      <c r="BQ129" s="26">
        <v>40.940100999999999</v>
      </c>
      <c r="BR129" s="26">
        <v>1293.30249</v>
      </c>
      <c r="BS129" s="31">
        <f t="shared" si="15"/>
        <v>7.2394199999999991</v>
      </c>
    </row>
    <row r="130" spans="1:71">
      <c r="A130" s="26">
        <v>42255316290000</v>
      </c>
      <c r="B130" s="26" t="s">
        <v>9282</v>
      </c>
      <c r="C130" t="s">
        <v>436</v>
      </c>
      <c r="D130" s="26" t="s">
        <v>64</v>
      </c>
      <c r="E130" s="27" t="s">
        <v>421</v>
      </c>
      <c r="F130" t="s">
        <v>66</v>
      </c>
      <c r="G130" t="s">
        <v>67</v>
      </c>
      <c r="H130" t="s">
        <v>434</v>
      </c>
      <c r="I130" t="s">
        <v>435</v>
      </c>
      <c r="J130" t="s">
        <v>76</v>
      </c>
      <c r="K130" t="s">
        <v>9261</v>
      </c>
      <c r="L130">
        <v>29.063500000000001</v>
      </c>
      <c r="M130">
        <v>-97.819850000000002</v>
      </c>
      <c r="N130" s="28">
        <v>2376994.16</v>
      </c>
      <c r="O130" s="28">
        <v>449178.9</v>
      </c>
      <c r="P130" s="26">
        <v>308</v>
      </c>
      <c r="Q130" s="26">
        <v>10529</v>
      </c>
      <c r="R130" s="26">
        <v>12485</v>
      </c>
      <c r="S130" s="29" t="s">
        <v>72</v>
      </c>
      <c r="T130" s="30">
        <v>40162</v>
      </c>
      <c r="U130" s="30">
        <v>40193</v>
      </c>
      <c r="V130" s="30">
        <v>40269</v>
      </c>
      <c r="W130">
        <v>2287480</v>
      </c>
      <c r="X130" s="26">
        <v>2336</v>
      </c>
      <c r="Y130" s="26" t="s">
        <v>72</v>
      </c>
      <c r="Z130" s="26" t="s">
        <v>72</v>
      </c>
      <c r="AA130" s="26" t="s">
        <v>71</v>
      </c>
      <c r="AB130" s="31" t="s">
        <v>72</v>
      </c>
      <c r="AC130" s="31" t="s">
        <v>72</v>
      </c>
      <c r="AD130" s="26">
        <v>1131.7352370988092</v>
      </c>
      <c r="AE130" s="26" t="s">
        <v>72</v>
      </c>
      <c r="AF130" s="26" t="s">
        <v>72</v>
      </c>
      <c r="AG130" s="26">
        <v>44851</v>
      </c>
      <c r="AH130" s="28">
        <v>5.2089000000000003E-2</v>
      </c>
      <c r="AI130">
        <v>24967</v>
      </c>
      <c r="AJ130" s="26">
        <v>49937</v>
      </c>
      <c r="AK130" s="28">
        <v>6.0531000000000001E-2</v>
      </c>
      <c r="AL130">
        <v>27799</v>
      </c>
      <c r="AM130" s="26">
        <v>49937</v>
      </c>
      <c r="AN130" s="28">
        <v>6.0531000000000001E-2</v>
      </c>
      <c r="AO130">
        <v>27799</v>
      </c>
      <c r="AP130" s="32">
        <v>101289.8671875</v>
      </c>
      <c r="AQ130" s="36">
        <v>0.11463331185715221</v>
      </c>
      <c r="AR130" s="32">
        <f t="shared" si="14"/>
        <v>121579.96338621594</v>
      </c>
      <c r="AS130" s="32">
        <f t="shared" si="16"/>
        <v>2</v>
      </c>
      <c r="AT130" s="32">
        <f t="shared" si="17"/>
        <v>1</v>
      </c>
      <c r="AU130" s="32">
        <f t="shared" si="18"/>
        <v>2</v>
      </c>
      <c r="AV130" s="32">
        <f t="shared" si="11"/>
        <v>248888.62913366867</v>
      </c>
      <c r="AW130" s="32">
        <f t="shared" si="12"/>
        <v>0.28167603170379008</v>
      </c>
      <c r="AX130" s="32">
        <f t="shared" si="13"/>
        <v>298745.28674523951</v>
      </c>
      <c r="AY130">
        <v>3</v>
      </c>
      <c r="AZ130" s="26">
        <v>1</v>
      </c>
      <c r="BA130" s="26">
        <v>9633.02</v>
      </c>
      <c r="BB130" s="26">
        <v>74.47</v>
      </c>
      <c r="BC130" s="26">
        <v>99.82</v>
      </c>
      <c r="BD130" s="26">
        <v>176.3</v>
      </c>
      <c r="BE130" s="28">
        <v>0.08</v>
      </c>
      <c r="BF130" s="28">
        <v>4.2300000000000004</v>
      </c>
      <c r="BG130" s="28">
        <v>0.64</v>
      </c>
      <c r="BH130" s="28">
        <v>0.25</v>
      </c>
      <c r="BI130" s="28">
        <v>0.1</v>
      </c>
      <c r="BJ130" s="28">
        <v>7.47</v>
      </c>
      <c r="BK130" s="28">
        <v>0.74</v>
      </c>
      <c r="BL130" s="28">
        <v>3.58</v>
      </c>
      <c r="BM130" s="28">
        <v>0.09</v>
      </c>
      <c r="BN130" s="28">
        <v>6.14</v>
      </c>
      <c r="BO130" s="28">
        <v>0.72</v>
      </c>
      <c r="BP130" s="28">
        <v>3.26</v>
      </c>
      <c r="BQ130" s="26">
        <v>41.696300000000001</v>
      </c>
      <c r="BR130" s="26">
        <v>1354.7485349999999</v>
      </c>
      <c r="BS130" s="31">
        <f t="shared" si="15"/>
        <v>7.3866799999999992</v>
      </c>
    </row>
    <row r="131" spans="1:71">
      <c r="A131" s="26">
        <v>42255316340000</v>
      </c>
      <c r="B131" s="26" t="s">
        <v>9282</v>
      </c>
      <c r="C131" t="s">
        <v>437</v>
      </c>
      <c r="D131" s="26" t="s">
        <v>64</v>
      </c>
      <c r="E131" s="27" t="s">
        <v>421</v>
      </c>
      <c r="F131" t="s">
        <v>66</v>
      </c>
      <c r="G131" t="s">
        <v>67</v>
      </c>
      <c r="H131" t="s">
        <v>422</v>
      </c>
      <c r="I131" t="s">
        <v>423</v>
      </c>
      <c r="J131" t="s">
        <v>83</v>
      </c>
      <c r="K131" t="s">
        <v>9261</v>
      </c>
      <c r="L131">
        <v>29.061699999999998</v>
      </c>
      <c r="M131">
        <v>-97.846239999999995</v>
      </c>
      <c r="N131" s="28">
        <v>2368570.71</v>
      </c>
      <c r="O131" s="28">
        <v>448440.37</v>
      </c>
      <c r="P131" s="26">
        <v>309</v>
      </c>
      <c r="Q131" s="26">
        <v>10370</v>
      </c>
      <c r="R131" s="26">
        <v>12946</v>
      </c>
      <c r="S131" s="29" t="s">
        <v>72</v>
      </c>
      <c r="T131" s="30">
        <v>40168</v>
      </c>
      <c r="U131" s="30">
        <v>40186</v>
      </c>
      <c r="V131" s="30">
        <v>40269</v>
      </c>
      <c r="W131">
        <v>2100860</v>
      </c>
      <c r="X131" s="26">
        <v>5740</v>
      </c>
      <c r="Y131" s="26" t="s">
        <v>72</v>
      </c>
      <c r="Z131" s="26" t="s">
        <v>72</v>
      </c>
      <c r="AA131" s="26" t="s">
        <v>71</v>
      </c>
      <c r="AB131" s="31" t="s">
        <v>72</v>
      </c>
      <c r="AC131" s="31" t="s">
        <v>72</v>
      </c>
      <c r="AD131" s="26">
        <v>1048.8177222919564</v>
      </c>
      <c r="AE131" s="26" t="s">
        <v>72</v>
      </c>
      <c r="AF131" s="26" t="s">
        <v>72</v>
      </c>
      <c r="AG131" s="26">
        <v>21483</v>
      </c>
      <c r="AH131" s="28">
        <v>2.1444000000000001E-2</v>
      </c>
      <c r="AI131">
        <v>6139</v>
      </c>
      <c r="AJ131" s="26">
        <v>24601</v>
      </c>
      <c r="AK131" s="28">
        <v>2.6013999999999999E-2</v>
      </c>
      <c r="AL131">
        <v>7030</v>
      </c>
      <c r="AM131" s="26">
        <v>24601</v>
      </c>
      <c r="AN131" s="28">
        <v>2.6013999999999999E-2</v>
      </c>
      <c r="AO131">
        <v>7030</v>
      </c>
      <c r="AP131" s="32">
        <v>68462.765625</v>
      </c>
      <c r="AQ131" s="36">
        <v>7.1804961904620559E-2</v>
      </c>
      <c r="AR131" s="32">
        <f t="shared" si="14"/>
        <v>81172.243882117837</v>
      </c>
      <c r="AS131" s="32">
        <f t="shared" si="16"/>
        <v>2</v>
      </c>
      <c r="AT131" s="32">
        <f t="shared" si="17"/>
        <v>1</v>
      </c>
      <c r="AU131" s="32">
        <f t="shared" si="18"/>
        <v>1</v>
      </c>
      <c r="AV131" s="32">
        <f t="shared" si="11"/>
        <v>68462.765625</v>
      </c>
      <c r="AW131" s="32">
        <f t="shared" si="12"/>
        <v>7.1804961904620559E-2</v>
      </c>
      <c r="AX131" s="32">
        <f t="shared" si="13"/>
        <v>81172.243882117837</v>
      </c>
      <c r="AY131">
        <v>3</v>
      </c>
      <c r="AZ131" s="26">
        <v>1</v>
      </c>
      <c r="BA131" s="26">
        <v>9337.32</v>
      </c>
      <c r="BB131" s="26">
        <v>75.260000000000005</v>
      </c>
      <c r="BC131" s="26">
        <v>92.42</v>
      </c>
      <c r="BD131" s="26">
        <v>187.92</v>
      </c>
      <c r="BE131" s="28">
        <v>7.0000000000000007E-2</v>
      </c>
      <c r="BF131" s="28">
        <v>4.09</v>
      </c>
      <c r="BG131" s="28">
        <v>0.62</v>
      </c>
      <c r="BH131" s="28">
        <v>0.15</v>
      </c>
      <c r="BI131" s="28">
        <v>0.1</v>
      </c>
      <c r="BJ131" s="28">
        <v>7.65</v>
      </c>
      <c r="BK131" s="28">
        <v>0.74</v>
      </c>
      <c r="BL131" s="28">
        <v>-0.44</v>
      </c>
      <c r="BM131" s="28">
        <v>0.09</v>
      </c>
      <c r="BN131" s="28">
        <v>6.1</v>
      </c>
      <c r="BO131" s="28">
        <v>0.71</v>
      </c>
      <c r="BP131" s="28">
        <v>-0.13</v>
      </c>
      <c r="BQ131" s="26">
        <v>40.940100999999999</v>
      </c>
      <c r="BR131" s="26">
        <v>1256.5762930000001</v>
      </c>
      <c r="BS131" s="31">
        <f t="shared" si="15"/>
        <v>6.83908</v>
      </c>
    </row>
    <row r="132" spans="1:71">
      <c r="A132" s="26">
        <v>42255316370000</v>
      </c>
      <c r="B132" s="26" t="s">
        <v>9282</v>
      </c>
      <c r="C132" t="s">
        <v>438</v>
      </c>
      <c r="D132" s="26" t="s">
        <v>64</v>
      </c>
      <c r="E132" s="27" t="s">
        <v>421</v>
      </c>
      <c r="F132" t="s">
        <v>66</v>
      </c>
      <c r="G132" t="s">
        <v>67</v>
      </c>
      <c r="H132" t="s">
        <v>434</v>
      </c>
      <c r="I132" t="s">
        <v>435</v>
      </c>
      <c r="J132" t="s">
        <v>245</v>
      </c>
      <c r="K132" t="s">
        <v>9261</v>
      </c>
      <c r="L132">
        <v>29.066780000000001</v>
      </c>
      <c r="M132">
        <v>-97.818910000000002</v>
      </c>
      <c r="N132" s="28">
        <v>2377282.39</v>
      </c>
      <c r="O132" s="28">
        <v>450374.40000000002</v>
      </c>
      <c r="P132" s="26">
        <v>304</v>
      </c>
      <c r="Q132" s="26">
        <v>10394</v>
      </c>
      <c r="R132" s="26">
        <v>12878</v>
      </c>
      <c r="S132" s="29" t="s">
        <v>72</v>
      </c>
      <c r="T132" s="30">
        <v>40228</v>
      </c>
      <c r="U132" s="30">
        <v>40273</v>
      </c>
      <c r="V132" s="30">
        <v>40269</v>
      </c>
      <c r="W132">
        <v>2728363</v>
      </c>
      <c r="X132" s="26">
        <v>2804</v>
      </c>
      <c r="Y132" s="26" t="s">
        <v>72</v>
      </c>
      <c r="Z132" s="26" t="s">
        <v>72</v>
      </c>
      <c r="AA132" s="26" t="s">
        <v>71</v>
      </c>
      <c r="AB132" s="31" t="s">
        <v>72</v>
      </c>
      <c r="AC132" s="31" t="s">
        <v>72</v>
      </c>
      <c r="AD132" s="26">
        <v>1387.966017575103</v>
      </c>
      <c r="AE132" s="26">
        <v>409</v>
      </c>
      <c r="AF132" s="26" t="s">
        <v>72</v>
      </c>
      <c r="AG132" s="26">
        <v>23637</v>
      </c>
      <c r="AH132" s="28">
        <v>3.3667000000000002E-2</v>
      </c>
      <c r="AI132">
        <v>16182</v>
      </c>
      <c r="AJ132" s="26">
        <v>26317</v>
      </c>
      <c r="AK132" s="28">
        <v>3.9122999999999998E-2</v>
      </c>
      <c r="AL132">
        <v>18017</v>
      </c>
      <c r="AM132" s="26">
        <v>26317</v>
      </c>
      <c r="AN132" s="28">
        <v>3.9122999999999998E-2</v>
      </c>
      <c r="AO132">
        <v>18017</v>
      </c>
      <c r="AP132" s="32">
        <v>54466.2265625</v>
      </c>
      <c r="AQ132" s="36">
        <v>7.5597271574296424E-2</v>
      </c>
      <c r="AR132" s="32">
        <f t="shared" si="14"/>
        <v>67846.943631150469</v>
      </c>
      <c r="AS132" s="32">
        <f t="shared" si="16"/>
        <v>2</v>
      </c>
      <c r="AT132" s="32">
        <f t="shared" si="17"/>
        <v>1</v>
      </c>
      <c r="AU132" s="32">
        <f t="shared" si="18"/>
        <v>1</v>
      </c>
      <c r="AV132" s="32">
        <f t="shared" ref="AV132:AV195" si="19">AP132/X132*5740</f>
        <v>111496.48376203638</v>
      </c>
      <c r="AW132" s="32">
        <f t="shared" ref="AW132:AW195" si="20">AQ132/X132*5740</f>
        <v>0.15475333054082077</v>
      </c>
      <c r="AX132" s="32">
        <f t="shared" ref="AX132:AX195" si="21">AR132/X132*5740</f>
        <v>138887.82326776168</v>
      </c>
      <c r="AY132">
        <v>3</v>
      </c>
      <c r="AZ132" s="26">
        <v>1</v>
      </c>
      <c r="BA132" s="26">
        <v>9584.3700000000008</v>
      </c>
      <c r="BB132" s="26">
        <v>73.91</v>
      </c>
      <c r="BC132" s="26">
        <v>99.19</v>
      </c>
      <c r="BD132" s="26">
        <v>173.35</v>
      </c>
      <c r="BE132" s="28">
        <v>0.08</v>
      </c>
      <c r="BF132" s="28">
        <v>4.24</v>
      </c>
      <c r="BG132" s="28">
        <v>0.63</v>
      </c>
      <c r="BH132" s="28">
        <v>0.25</v>
      </c>
      <c r="BI132" s="28">
        <v>0.1</v>
      </c>
      <c r="BJ132" s="28">
        <v>7.45</v>
      </c>
      <c r="BK132" s="28">
        <v>0.73</v>
      </c>
      <c r="BL132" s="28">
        <v>3.93</v>
      </c>
      <c r="BM132" s="28">
        <v>0.09</v>
      </c>
      <c r="BN132" s="28">
        <v>6.13</v>
      </c>
      <c r="BO132" s="28">
        <v>0.71</v>
      </c>
      <c r="BP132" s="28">
        <v>3.56</v>
      </c>
      <c r="BQ132" s="26">
        <v>41.640098000000002</v>
      </c>
      <c r="BR132" s="26">
        <v>1354.7485349999999</v>
      </c>
      <c r="BS132" s="31">
        <f t="shared" si="15"/>
        <v>7.2408699999999993</v>
      </c>
    </row>
    <row r="133" spans="1:71">
      <c r="A133" s="26">
        <v>42255316380000</v>
      </c>
      <c r="B133" s="26" t="s">
        <v>9282</v>
      </c>
      <c r="C133" t="s">
        <v>439</v>
      </c>
      <c r="D133" s="26" t="s">
        <v>64</v>
      </c>
      <c r="E133" s="27" t="s">
        <v>421</v>
      </c>
      <c r="F133" t="s">
        <v>66</v>
      </c>
      <c r="G133" t="s">
        <v>67</v>
      </c>
      <c r="H133" t="s">
        <v>434</v>
      </c>
      <c r="I133" t="s">
        <v>435</v>
      </c>
      <c r="J133" t="s">
        <v>440</v>
      </c>
      <c r="K133" t="s">
        <v>9261</v>
      </c>
      <c r="L133">
        <v>29.064589999999999</v>
      </c>
      <c r="M133">
        <v>-97.831230000000005</v>
      </c>
      <c r="N133" s="28">
        <v>2373355.0299999998</v>
      </c>
      <c r="O133" s="28">
        <v>449538.67</v>
      </c>
      <c r="P133" s="26">
        <v>328</v>
      </c>
      <c r="Q133" s="26">
        <v>10500</v>
      </c>
      <c r="R133" s="26">
        <v>13426</v>
      </c>
      <c r="S133" s="29" t="s">
        <v>72</v>
      </c>
      <c r="T133" s="30">
        <v>40182</v>
      </c>
      <c r="U133" s="30">
        <v>40200</v>
      </c>
      <c r="V133" s="30">
        <v>40238</v>
      </c>
      <c r="W133">
        <v>3641246</v>
      </c>
      <c r="X133" s="26">
        <v>3345</v>
      </c>
      <c r="Y133" s="26" t="s">
        <v>72</v>
      </c>
      <c r="Z133" s="26" t="s">
        <v>72</v>
      </c>
      <c r="AA133" s="26" t="s">
        <v>71</v>
      </c>
      <c r="AB133" s="31" t="s">
        <v>72</v>
      </c>
      <c r="AC133" s="31" t="s">
        <v>72</v>
      </c>
      <c r="AD133" s="26">
        <v>979.70551493928042</v>
      </c>
      <c r="AE133" s="26">
        <v>456</v>
      </c>
      <c r="AF133" s="26" t="s">
        <v>72</v>
      </c>
      <c r="AG133" s="26">
        <v>31514</v>
      </c>
      <c r="AH133" s="28">
        <v>3.1691999999999998E-2</v>
      </c>
      <c r="AI133">
        <v>22046</v>
      </c>
      <c r="AJ133" s="26">
        <v>38195</v>
      </c>
      <c r="AK133" s="28">
        <v>4.1033E-2</v>
      </c>
      <c r="AL133">
        <v>26720</v>
      </c>
      <c r="AM133" s="26">
        <v>38195</v>
      </c>
      <c r="AN133" s="28">
        <v>4.1033E-2</v>
      </c>
      <c r="AO133">
        <v>26720</v>
      </c>
      <c r="AP133" s="32">
        <v>102445.7109375</v>
      </c>
      <c r="AQ133" s="36">
        <v>0.10036662798734411</v>
      </c>
      <c r="AR133" s="32">
        <f t="shared" ref="AR133:AR196" si="22">AP133+(AQ133*1000*177)</f>
        <v>120210.60409125991</v>
      </c>
      <c r="AS133" s="32">
        <f t="shared" si="16"/>
        <v>2</v>
      </c>
      <c r="AT133" s="32">
        <f t="shared" si="17"/>
        <v>1</v>
      </c>
      <c r="AU133" s="32">
        <f t="shared" si="18"/>
        <v>2</v>
      </c>
      <c r="AV133" s="32">
        <f t="shared" si="19"/>
        <v>175796.22743834081</v>
      </c>
      <c r="AW133" s="32">
        <f t="shared" si="20"/>
        <v>0.17222853352686254</v>
      </c>
      <c r="AX133" s="32">
        <f t="shared" si="21"/>
        <v>206280.67787259546</v>
      </c>
      <c r="AY133">
        <v>3</v>
      </c>
      <c r="AZ133" s="26">
        <v>1</v>
      </c>
      <c r="BA133" s="26">
        <v>9460.35</v>
      </c>
      <c r="BB133" s="26">
        <v>74.52</v>
      </c>
      <c r="BC133" s="26">
        <v>95.55</v>
      </c>
      <c r="BD133" s="26">
        <v>179.18</v>
      </c>
      <c r="BE133" s="28">
        <v>7.0000000000000007E-2</v>
      </c>
      <c r="BF133" s="28">
        <v>4.17</v>
      </c>
      <c r="BG133" s="28">
        <v>0.63</v>
      </c>
      <c r="BH133" s="28">
        <v>0.2</v>
      </c>
      <c r="BI133" s="28">
        <v>0.1</v>
      </c>
      <c r="BJ133" s="28">
        <v>7.52</v>
      </c>
      <c r="BK133" s="28">
        <v>0.73</v>
      </c>
      <c r="BL133" s="28">
        <v>1.62</v>
      </c>
      <c r="BM133" s="28">
        <v>0.09</v>
      </c>
      <c r="BN133" s="28">
        <v>6.1</v>
      </c>
      <c r="BO133" s="28">
        <v>0.71</v>
      </c>
      <c r="BP133" s="28">
        <v>1.61</v>
      </c>
      <c r="BQ133" s="26">
        <v>40.940100999999999</v>
      </c>
      <c r="BR133" s="26">
        <v>1267.730957</v>
      </c>
      <c r="BS133" s="31">
        <f t="shared" si="15"/>
        <v>6.9751499999999993</v>
      </c>
    </row>
    <row r="134" spans="1:71">
      <c r="A134" s="26">
        <v>42255316410000</v>
      </c>
      <c r="B134" s="26" t="s">
        <v>9282</v>
      </c>
      <c r="C134" t="s">
        <v>441</v>
      </c>
      <c r="D134" s="26" t="s">
        <v>64</v>
      </c>
      <c r="E134" s="27" t="s">
        <v>421</v>
      </c>
      <c r="F134" t="s">
        <v>66</v>
      </c>
      <c r="G134" t="s">
        <v>67</v>
      </c>
      <c r="H134" t="s">
        <v>442</v>
      </c>
      <c r="I134" t="s">
        <v>443</v>
      </c>
      <c r="J134" t="s">
        <v>339</v>
      </c>
      <c r="K134" t="s">
        <v>9261</v>
      </c>
      <c r="L134">
        <v>28.877839999999999</v>
      </c>
      <c r="M134">
        <v>-98.12433</v>
      </c>
      <c r="N134" s="28">
        <v>2280236.7999999998</v>
      </c>
      <c r="O134" s="28">
        <v>380824.36</v>
      </c>
      <c r="P134" s="26">
        <v>460</v>
      </c>
      <c r="Q134" s="26">
        <v>10922</v>
      </c>
      <c r="R134" s="26">
        <v>15346</v>
      </c>
      <c r="S134" s="29" t="s">
        <v>72</v>
      </c>
      <c r="T134" s="30">
        <v>40191</v>
      </c>
      <c r="U134" s="30">
        <v>40301</v>
      </c>
      <c r="V134" s="30">
        <v>40299</v>
      </c>
      <c r="W134">
        <v>4142143</v>
      </c>
      <c r="X134" s="26">
        <v>4896</v>
      </c>
      <c r="Y134" s="26" t="s">
        <v>72</v>
      </c>
      <c r="Z134" s="26" t="s">
        <v>72</v>
      </c>
      <c r="AA134" s="26" t="s">
        <v>71</v>
      </c>
      <c r="AB134" s="31" t="s">
        <v>72</v>
      </c>
      <c r="AC134" s="31" t="s">
        <v>72</v>
      </c>
      <c r="AD134" s="26">
        <v>842.92700525113241</v>
      </c>
      <c r="AE134" s="26">
        <v>606</v>
      </c>
      <c r="AF134" s="26" t="s">
        <v>72</v>
      </c>
      <c r="AG134" s="26">
        <v>37332</v>
      </c>
      <c r="AH134" s="28">
        <v>3.5002999999999999E-2</v>
      </c>
      <c r="AI134">
        <v>48482</v>
      </c>
      <c r="AJ134" s="26">
        <v>37332</v>
      </c>
      <c r="AK134" s="28">
        <v>3.5002999999999999E-2</v>
      </c>
      <c r="AL134">
        <v>48482</v>
      </c>
      <c r="AM134" s="26">
        <v>37332</v>
      </c>
      <c r="AN134" s="28">
        <v>3.5002999999999999E-2</v>
      </c>
      <c r="AO134">
        <v>48482</v>
      </c>
      <c r="AP134" s="32">
        <v>121729.71875</v>
      </c>
      <c r="AQ134" s="36">
        <v>0.10260926727600013</v>
      </c>
      <c r="AR134" s="32">
        <f t="shared" si="22"/>
        <v>139891.55905785202</v>
      </c>
      <c r="AS134" s="32">
        <f t="shared" si="16"/>
        <v>3</v>
      </c>
      <c r="AT134" s="32">
        <f t="shared" si="17"/>
        <v>1</v>
      </c>
      <c r="AU134" s="32">
        <f t="shared" si="18"/>
        <v>2</v>
      </c>
      <c r="AV134" s="32">
        <f t="shared" si="19"/>
        <v>142714.17190053104</v>
      </c>
      <c r="AW134" s="32">
        <f t="shared" si="20"/>
        <v>0.12029762952700995</v>
      </c>
      <c r="AX134" s="32">
        <f t="shared" si="21"/>
        <v>164006.85232681182</v>
      </c>
      <c r="AY134">
        <v>3</v>
      </c>
      <c r="AZ134" s="26">
        <v>1</v>
      </c>
      <c r="BA134" s="26">
        <v>9650.6200000000008</v>
      </c>
      <c r="BB134" s="26">
        <v>41.05</v>
      </c>
      <c r="BC134" s="26">
        <v>86.11</v>
      </c>
      <c r="BD134" s="26">
        <v>165.92</v>
      </c>
      <c r="BE134" s="28">
        <v>0.04</v>
      </c>
      <c r="BF134" s="28">
        <v>3.63</v>
      </c>
      <c r="BG134" s="28">
        <v>0.56000000000000005</v>
      </c>
      <c r="BH134" s="28">
        <v>0.25</v>
      </c>
      <c r="BI134" s="28">
        <v>0.06</v>
      </c>
      <c r="BJ134" s="28">
        <v>6.56</v>
      </c>
      <c r="BK134" s="28">
        <v>0.69</v>
      </c>
      <c r="BL134" s="28">
        <v>-0.12</v>
      </c>
      <c r="BM134" s="28">
        <v>0.06</v>
      </c>
      <c r="BN134" s="28">
        <v>6.55</v>
      </c>
      <c r="BO134" s="28">
        <v>0.68</v>
      </c>
      <c r="BP134" s="28">
        <v>-0.09</v>
      </c>
      <c r="BQ134" s="26">
        <v>40.642398</v>
      </c>
      <c r="BR134" s="26">
        <v>1024.6903070000001</v>
      </c>
      <c r="BS134" s="31">
        <f t="shared" ref="BS134:BS196" si="23">IF(BR134="","",BI134*BK134*BC134)</f>
        <v>3.5649539999999993</v>
      </c>
    </row>
    <row r="135" spans="1:71">
      <c r="A135" s="26">
        <v>42255316460000</v>
      </c>
      <c r="B135" s="26" t="s">
        <v>9282</v>
      </c>
      <c r="C135" t="s">
        <v>444</v>
      </c>
      <c r="D135" s="26" t="s">
        <v>64</v>
      </c>
      <c r="E135" s="27" t="s">
        <v>421</v>
      </c>
      <c r="F135" t="s">
        <v>66</v>
      </c>
      <c r="G135" t="s">
        <v>67</v>
      </c>
      <c r="H135" t="s">
        <v>442</v>
      </c>
      <c r="I135" t="s">
        <v>443</v>
      </c>
      <c r="J135" t="s">
        <v>245</v>
      </c>
      <c r="K135" t="s">
        <v>9261</v>
      </c>
      <c r="L135">
        <v>28.874759999999998</v>
      </c>
      <c r="M135">
        <v>-98.128969999999995</v>
      </c>
      <c r="N135" s="28">
        <v>2278760.25</v>
      </c>
      <c r="O135" s="28">
        <v>379693.49</v>
      </c>
      <c r="P135" s="26">
        <v>417</v>
      </c>
      <c r="Q135" s="26">
        <v>10960</v>
      </c>
      <c r="R135" s="26">
        <v>15844</v>
      </c>
      <c r="S135" s="29" t="s">
        <v>72</v>
      </c>
      <c r="T135" s="30">
        <v>40213</v>
      </c>
      <c r="U135" s="30">
        <v>40303</v>
      </c>
      <c r="V135" s="30">
        <v>40299</v>
      </c>
      <c r="W135">
        <v>3224706</v>
      </c>
      <c r="X135" s="26">
        <v>5138</v>
      </c>
      <c r="Y135" s="26" t="s">
        <v>72</v>
      </c>
      <c r="Z135" s="26" t="s">
        <v>72</v>
      </c>
      <c r="AA135" s="26" t="s">
        <v>71</v>
      </c>
      <c r="AB135" s="31" t="s">
        <v>72</v>
      </c>
      <c r="AC135" s="31" t="s">
        <v>72</v>
      </c>
      <c r="AD135" s="26">
        <v>1119.089141459699</v>
      </c>
      <c r="AE135" s="26">
        <v>606</v>
      </c>
      <c r="AF135" s="26" t="s">
        <v>72</v>
      </c>
      <c r="AG135" s="26">
        <v>37326</v>
      </c>
      <c r="AH135" s="28">
        <v>4.6463999999999998E-2</v>
      </c>
      <c r="AI135">
        <v>27347</v>
      </c>
      <c r="AJ135" s="26">
        <v>37326</v>
      </c>
      <c r="AK135" s="28">
        <v>4.6463999999999998E-2</v>
      </c>
      <c r="AL135">
        <v>27347</v>
      </c>
      <c r="AM135" s="26">
        <v>37326</v>
      </c>
      <c r="AN135" s="28">
        <v>4.6463999999999998E-2</v>
      </c>
      <c r="AO135">
        <v>27347</v>
      </c>
      <c r="AP135" s="32">
        <v>109372.609375</v>
      </c>
      <c r="AQ135" s="36">
        <v>0.12239769952467577</v>
      </c>
      <c r="AR135" s="32">
        <f t="shared" si="22"/>
        <v>131037.00219086761</v>
      </c>
      <c r="AS135" s="32">
        <f t="shared" si="16"/>
        <v>3</v>
      </c>
      <c r="AT135" s="32">
        <f t="shared" si="17"/>
        <v>1</v>
      </c>
      <c r="AU135" s="32">
        <f t="shared" si="18"/>
        <v>2</v>
      </c>
      <c r="AV135" s="32">
        <f t="shared" si="19"/>
        <v>122187.38377043598</v>
      </c>
      <c r="AW135" s="32">
        <f t="shared" si="20"/>
        <v>0.13673857440086395</v>
      </c>
      <c r="AX135" s="32">
        <f t="shared" si="21"/>
        <v>146390.11143938889</v>
      </c>
      <c r="AY135">
        <v>3</v>
      </c>
      <c r="AZ135" s="26">
        <v>1</v>
      </c>
      <c r="BA135" s="26">
        <v>9635.2800000000007</v>
      </c>
      <c r="BB135" s="26">
        <v>41.57</v>
      </c>
      <c r="BC135" s="26">
        <v>85.46</v>
      </c>
      <c r="BD135" s="26">
        <v>163.56</v>
      </c>
      <c r="BE135" s="28">
        <v>0.04</v>
      </c>
      <c r="BF135" s="28">
        <v>3.55</v>
      </c>
      <c r="BG135" s="28">
        <v>0.56000000000000005</v>
      </c>
      <c r="BH135" s="28">
        <v>0.24</v>
      </c>
      <c r="BI135" s="28">
        <v>0.06</v>
      </c>
      <c r="BJ135" s="28">
        <v>6.46</v>
      </c>
      <c r="BK135" s="28">
        <v>0.7</v>
      </c>
      <c r="BL135" s="28">
        <v>0.01</v>
      </c>
      <c r="BM135" s="28">
        <v>0.06</v>
      </c>
      <c r="BN135" s="28">
        <v>6.48</v>
      </c>
      <c r="BO135" s="28">
        <v>0.68</v>
      </c>
      <c r="BP135" s="28">
        <v>0</v>
      </c>
      <c r="BQ135" s="26">
        <v>40.642398</v>
      </c>
      <c r="BR135" s="26">
        <v>964.51385400000004</v>
      </c>
      <c r="BS135" s="31">
        <f t="shared" si="23"/>
        <v>3.5893199999999994</v>
      </c>
    </row>
    <row r="136" spans="1:71">
      <c r="A136" s="26">
        <v>42255316490000</v>
      </c>
      <c r="B136" s="26" t="s">
        <v>9282</v>
      </c>
      <c r="C136" t="s">
        <v>445</v>
      </c>
      <c r="D136" s="26" t="s">
        <v>64</v>
      </c>
      <c r="E136" s="27" t="s">
        <v>421</v>
      </c>
      <c r="F136" t="s">
        <v>66</v>
      </c>
      <c r="G136" t="s">
        <v>67</v>
      </c>
      <c r="H136" t="s">
        <v>442</v>
      </c>
      <c r="I136" t="s">
        <v>443</v>
      </c>
      <c r="J136" t="s">
        <v>232</v>
      </c>
      <c r="K136" t="s">
        <v>9261</v>
      </c>
      <c r="L136">
        <v>28.876139999999999</v>
      </c>
      <c r="M136">
        <v>-98.126379999999997</v>
      </c>
      <c r="N136" s="28">
        <v>2279585.37</v>
      </c>
      <c r="O136" s="28">
        <v>380201.4</v>
      </c>
      <c r="P136" s="26">
        <v>430</v>
      </c>
      <c r="Q136" s="26">
        <v>10998</v>
      </c>
      <c r="R136" s="26">
        <v>15718</v>
      </c>
      <c r="S136" s="29" t="s">
        <v>72</v>
      </c>
      <c r="T136" s="30">
        <v>40237</v>
      </c>
      <c r="U136" s="30">
        <v>40305</v>
      </c>
      <c r="V136" s="30">
        <v>40299</v>
      </c>
      <c r="W136">
        <v>2840120</v>
      </c>
      <c r="X136" s="26">
        <v>4855</v>
      </c>
      <c r="Y136" s="26" t="s">
        <v>72</v>
      </c>
      <c r="Z136" s="26" t="s">
        <v>72</v>
      </c>
      <c r="AA136" s="26" t="s">
        <v>71</v>
      </c>
      <c r="AB136" s="31" t="s">
        <v>72</v>
      </c>
      <c r="AC136" s="31" t="s">
        <v>72</v>
      </c>
      <c r="AD136" s="26">
        <v>1630.505468519066</v>
      </c>
      <c r="AE136" s="26">
        <v>452</v>
      </c>
      <c r="AF136" s="26" t="s">
        <v>72</v>
      </c>
      <c r="AG136" s="26">
        <v>27843</v>
      </c>
      <c r="AH136" s="28">
        <v>5.0498000000000001E-2</v>
      </c>
      <c r="AI136">
        <v>16508</v>
      </c>
      <c r="AJ136" s="26">
        <v>27843</v>
      </c>
      <c r="AK136" s="28">
        <v>5.0498000000000001E-2</v>
      </c>
      <c r="AL136">
        <v>16508</v>
      </c>
      <c r="AM136" s="26">
        <v>27843</v>
      </c>
      <c r="AN136" s="28">
        <v>5.0498000000000001E-2</v>
      </c>
      <c r="AO136">
        <v>16508</v>
      </c>
      <c r="AP136" s="32">
        <v>93627.1953125</v>
      </c>
      <c r="AQ136" s="36">
        <v>0.15265965395913392</v>
      </c>
      <c r="AR136" s="32">
        <f t="shared" si="22"/>
        <v>120647.9540632667</v>
      </c>
      <c r="AS136" s="32">
        <f t="shared" si="16"/>
        <v>2</v>
      </c>
      <c r="AT136" s="32">
        <f t="shared" si="17"/>
        <v>1</v>
      </c>
      <c r="AU136" s="32">
        <f t="shared" si="18"/>
        <v>2</v>
      </c>
      <c r="AV136" s="32">
        <f t="shared" si="19"/>
        <v>110694.15058573635</v>
      </c>
      <c r="AW136" s="32">
        <f t="shared" si="20"/>
        <v>0.18048741786311612</v>
      </c>
      <c r="AX136" s="32">
        <f t="shared" si="21"/>
        <v>142640.4235475079</v>
      </c>
      <c r="AY136">
        <v>3</v>
      </c>
      <c r="AZ136" s="26">
        <v>1</v>
      </c>
      <c r="BA136" s="26">
        <v>9645.89</v>
      </c>
      <c r="BB136" s="26">
        <v>41.32</v>
      </c>
      <c r="BC136" s="26">
        <v>85.86</v>
      </c>
      <c r="BD136" s="26">
        <v>164.73</v>
      </c>
      <c r="BE136" s="28">
        <v>0.04</v>
      </c>
      <c r="BF136" s="28">
        <v>3.6</v>
      </c>
      <c r="BG136" s="28">
        <v>0.56000000000000005</v>
      </c>
      <c r="BH136" s="28">
        <v>0.25</v>
      </c>
      <c r="BI136" s="28">
        <v>0.06</v>
      </c>
      <c r="BJ136" s="28">
        <v>6.51</v>
      </c>
      <c r="BK136" s="28">
        <v>0.7</v>
      </c>
      <c r="BL136" s="28">
        <v>-0.06</v>
      </c>
      <c r="BM136" s="28">
        <v>0.06</v>
      </c>
      <c r="BN136" s="28">
        <v>6.52</v>
      </c>
      <c r="BO136" s="28">
        <v>0.68</v>
      </c>
      <c r="BP136" s="28">
        <v>-0.05</v>
      </c>
      <c r="BQ136" s="26">
        <v>40.642398</v>
      </c>
      <c r="BR136" s="26">
        <v>964.51385400000004</v>
      </c>
      <c r="BS136" s="31">
        <f t="shared" si="23"/>
        <v>3.6061199999999998</v>
      </c>
    </row>
    <row r="137" spans="1:71">
      <c r="A137" s="26">
        <v>42255316510000</v>
      </c>
      <c r="B137" s="26" t="s">
        <v>9280</v>
      </c>
      <c r="C137" t="s">
        <v>446</v>
      </c>
      <c r="D137" s="26" t="s">
        <v>429</v>
      </c>
      <c r="E137" s="27" t="s">
        <v>421</v>
      </c>
      <c r="F137" t="s">
        <v>66</v>
      </c>
      <c r="G137" t="s">
        <v>67</v>
      </c>
      <c r="H137" t="s">
        <v>447</v>
      </c>
      <c r="I137" t="s">
        <v>448</v>
      </c>
      <c r="J137" t="s">
        <v>70</v>
      </c>
      <c r="K137" t="s">
        <v>9261</v>
      </c>
      <c r="L137">
        <v>29.010069999999999</v>
      </c>
      <c r="M137">
        <v>-97.844130000000007</v>
      </c>
      <c r="N137" s="28">
        <v>2369430.2599999998</v>
      </c>
      <c r="O137" s="28">
        <v>429676.46</v>
      </c>
      <c r="P137" s="26">
        <v>301.20001220703125</v>
      </c>
      <c r="Q137" s="26">
        <v>11147</v>
      </c>
      <c r="R137" s="26">
        <v>15500</v>
      </c>
      <c r="S137" s="29" t="s">
        <v>72</v>
      </c>
      <c r="T137" s="30">
        <v>40331</v>
      </c>
      <c r="U137" s="30">
        <v>40389</v>
      </c>
      <c r="V137" s="30">
        <v>40360</v>
      </c>
      <c r="W137">
        <v>524980</v>
      </c>
      <c r="X137" s="26">
        <v>4966</v>
      </c>
      <c r="Y137" s="26" t="s">
        <v>72</v>
      </c>
      <c r="Z137" s="26" t="s">
        <v>72</v>
      </c>
      <c r="AA137" s="26" t="s">
        <v>71</v>
      </c>
      <c r="AB137" s="31" t="s">
        <v>72</v>
      </c>
      <c r="AC137" s="31" t="s">
        <v>72</v>
      </c>
      <c r="AD137" s="26">
        <v>781.46820323466045</v>
      </c>
      <c r="AE137" s="26" t="s">
        <v>72</v>
      </c>
      <c r="AF137" s="26" t="s">
        <v>72</v>
      </c>
      <c r="AG137" s="26">
        <v>83282</v>
      </c>
      <c r="AH137" s="28">
        <v>6.2992000000000006E-2</v>
      </c>
      <c r="AI137">
        <v>41943</v>
      </c>
      <c r="AJ137" s="26">
        <v>111815</v>
      </c>
      <c r="AK137" s="28">
        <v>8.7362999999999996E-2</v>
      </c>
      <c r="AL137">
        <v>56314</v>
      </c>
      <c r="AM137" s="26">
        <v>111815</v>
      </c>
      <c r="AN137" s="28">
        <v>8.7362999999999996E-2</v>
      </c>
      <c r="AO137">
        <v>56314</v>
      </c>
      <c r="AP137" s="32">
        <v>510696.78125</v>
      </c>
      <c r="AQ137" s="36">
        <v>0.39909329604116195</v>
      </c>
      <c r="AR137" s="32">
        <f t="shared" si="22"/>
        <v>581336.29464928561</v>
      </c>
      <c r="AS137" s="32">
        <f t="shared" si="16"/>
        <v>4</v>
      </c>
      <c r="AT137" s="32">
        <f t="shared" si="17"/>
        <v>1</v>
      </c>
      <c r="AU137" s="32">
        <f t="shared" si="18"/>
        <v>4</v>
      </c>
      <c r="AV137" s="32">
        <f t="shared" si="19"/>
        <v>590293.9034182441</v>
      </c>
      <c r="AW137" s="32">
        <f t="shared" si="20"/>
        <v>0.46129591608462944</v>
      </c>
      <c r="AX137" s="32">
        <f t="shared" si="21"/>
        <v>671943.28056522342</v>
      </c>
      <c r="AY137">
        <v>3</v>
      </c>
      <c r="AZ137" s="26">
        <v>1</v>
      </c>
      <c r="BA137" s="26">
        <v>10464.299999999999</v>
      </c>
      <c r="BB137" s="26">
        <v>79.7</v>
      </c>
      <c r="BC137" s="26">
        <v>117.8</v>
      </c>
      <c r="BD137" s="26">
        <v>197.6</v>
      </c>
      <c r="BE137" s="28">
        <v>0.08</v>
      </c>
      <c r="BF137" s="28">
        <v>4.34</v>
      </c>
      <c r="BG137" s="28">
        <v>0.72</v>
      </c>
      <c r="BH137" s="28">
        <v>0.32</v>
      </c>
      <c r="BI137" s="28">
        <v>0.11</v>
      </c>
      <c r="BJ137" s="28">
        <v>8.3000000000000007</v>
      </c>
      <c r="BK137" s="28">
        <v>0.79</v>
      </c>
      <c r="BL137" s="28">
        <v>0.7</v>
      </c>
      <c r="BM137" s="28">
        <v>0.1</v>
      </c>
      <c r="BN137" s="28">
        <v>6.7</v>
      </c>
      <c r="BO137" s="28">
        <v>0.77</v>
      </c>
      <c r="BP137" s="28">
        <v>0.56999999999999995</v>
      </c>
      <c r="BQ137" s="26">
        <v>43.179298000000003</v>
      </c>
      <c r="BR137" s="26">
        <v>960.59631300000001</v>
      </c>
      <c r="BS137" s="31">
        <f t="shared" si="23"/>
        <v>10.23682</v>
      </c>
    </row>
    <row r="138" spans="1:71">
      <c r="A138" s="26">
        <v>42255316520000</v>
      </c>
      <c r="B138" s="26" t="s">
        <v>9282</v>
      </c>
      <c r="C138" t="s">
        <v>449</v>
      </c>
      <c r="D138" s="26" t="s">
        <v>425</v>
      </c>
      <c r="E138" s="27" t="s">
        <v>421</v>
      </c>
      <c r="F138" t="s">
        <v>66</v>
      </c>
      <c r="G138" t="s">
        <v>67</v>
      </c>
      <c r="H138" t="s">
        <v>450</v>
      </c>
      <c r="I138" t="s">
        <v>451</v>
      </c>
      <c r="J138" t="s">
        <v>70</v>
      </c>
      <c r="K138" t="s">
        <v>9261</v>
      </c>
      <c r="L138">
        <v>28.943899999999999</v>
      </c>
      <c r="M138">
        <v>-98.071389999999994</v>
      </c>
      <c r="N138" s="28">
        <v>2296987.9</v>
      </c>
      <c r="O138" s="28">
        <v>404972.08</v>
      </c>
      <c r="P138" s="26">
        <v>308.79000854492188</v>
      </c>
      <c r="Q138" s="26">
        <v>10655</v>
      </c>
      <c r="R138" s="26">
        <v>15302</v>
      </c>
      <c r="S138" s="29" t="s">
        <v>72</v>
      </c>
      <c r="T138" s="30">
        <v>40241</v>
      </c>
      <c r="U138" s="30">
        <v>40367</v>
      </c>
      <c r="V138" s="30">
        <v>40360</v>
      </c>
      <c r="W138">
        <v>1683.4000244140625</v>
      </c>
      <c r="X138" s="26">
        <v>5439</v>
      </c>
      <c r="Y138" s="26" t="s">
        <v>72</v>
      </c>
      <c r="Z138" s="26" t="s">
        <v>72</v>
      </c>
      <c r="AA138" s="26" t="s">
        <v>71</v>
      </c>
      <c r="AB138" s="31" t="s">
        <v>72</v>
      </c>
      <c r="AC138" s="31" t="s">
        <v>72</v>
      </c>
      <c r="AD138" s="26">
        <v>493.90923489040534</v>
      </c>
      <c r="AE138" s="26">
        <v>550</v>
      </c>
      <c r="AF138" s="26" t="s">
        <v>72</v>
      </c>
      <c r="AG138" s="26">
        <v>23442</v>
      </c>
      <c r="AH138" s="28">
        <v>5.3340000000000002E-3</v>
      </c>
      <c r="AI138">
        <v>6019</v>
      </c>
      <c r="AJ138" s="26">
        <v>23442</v>
      </c>
      <c r="AK138" s="28">
        <v>5.3340000000000002E-3</v>
      </c>
      <c r="AL138">
        <v>6019</v>
      </c>
      <c r="AM138" s="26">
        <v>23442</v>
      </c>
      <c r="AN138" s="28">
        <v>5.3340000000000002E-3</v>
      </c>
      <c r="AO138">
        <v>6019</v>
      </c>
      <c r="AP138" s="32">
        <v>119962.4140625</v>
      </c>
      <c r="AQ138" s="36">
        <v>5.9250544145215377E-2</v>
      </c>
      <c r="AR138" s="32">
        <f t="shared" si="22"/>
        <v>130449.76037620312</v>
      </c>
      <c r="AS138" s="32">
        <f t="shared" si="16"/>
        <v>3</v>
      </c>
      <c r="AT138" s="32">
        <f t="shared" si="17"/>
        <v>1</v>
      </c>
      <c r="AU138" s="32">
        <f t="shared" si="18"/>
        <v>2</v>
      </c>
      <c r="AV138" s="32">
        <f t="shared" si="19"/>
        <v>126601.26065797941</v>
      </c>
      <c r="AW138" s="32">
        <f t="shared" si="20"/>
        <v>6.2529531787743384E-2</v>
      </c>
      <c r="AX138" s="32">
        <f t="shared" si="21"/>
        <v>137668.98778440998</v>
      </c>
      <c r="AY138">
        <v>3</v>
      </c>
      <c r="AZ138" s="26">
        <v>1</v>
      </c>
      <c r="BA138" s="26">
        <v>9681.9500000000007</v>
      </c>
      <c r="BB138" s="26">
        <v>40.42</v>
      </c>
      <c r="BC138" s="26">
        <v>106.86</v>
      </c>
      <c r="BD138" s="26">
        <v>219.63</v>
      </c>
      <c r="BE138" s="28">
        <v>0.04</v>
      </c>
      <c r="BF138" s="28">
        <v>4.05</v>
      </c>
      <c r="BG138" s="28">
        <v>0.51</v>
      </c>
      <c r="BH138" s="28">
        <v>0.36</v>
      </c>
      <c r="BI138" s="28">
        <v>0.06</v>
      </c>
      <c r="BJ138" s="28">
        <v>7.98</v>
      </c>
      <c r="BK138" s="28">
        <v>0.66</v>
      </c>
      <c r="BL138" s="28">
        <v>-2.08</v>
      </c>
      <c r="BM138" s="28">
        <v>0.05</v>
      </c>
      <c r="BN138" s="28">
        <v>7.02</v>
      </c>
      <c r="BO138" s="28">
        <v>0.64</v>
      </c>
      <c r="BP138" s="28">
        <v>-1.54</v>
      </c>
      <c r="BQ138" s="26">
        <v>44.143199000000003</v>
      </c>
      <c r="BR138" s="26">
        <v>997.35034099999996</v>
      </c>
      <c r="BS138" s="31">
        <f t="shared" si="23"/>
        <v>4.2316560000000001</v>
      </c>
    </row>
    <row r="139" spans="1:71">
      <c r="A139" s="26">
        <v>42255316530000</v>
      </c>
      <c r="B139" s="26" t="s">
        <v>9282</v>
      </c>
      <c r="C139" t="s">
        <v>452</v>
      </c>
      <c r="D139" s="26" t="s">
        <v>64</v>
      </c>
      <c r="E139" s="27" t="s">
        <v>421</v>
      </c>
      <c r="F139" t="s">
        <v>66</v>
      </c>
      <c r="G139" t="s">
        <v>67</v>
      </c>
      <c r="H139" t="s">
        <v>453</v>
      </c>
      <c r="I139" t="s">
        <v>454</v>
      </c>
      <c r="J139" t="s">
        <v>70</v>
      </c>
      <c r="K139" t="s">
        <v>9261</v>
      </c>
      <c r="L139">
        <v>28.872409999999999</v>
      </c>
      <c r="M139">
        <v>-98.132660000000001</v>
      </c>
      <c r="N139" s="28">
        <v>2277585.6800000002</v>
      </c>
      <c r="O139" s="28">
        <v>378830.34</v>
      </c>
      <c r="P139" s="26">
        <v>410</v>
      </c>
      <c r="Q139" s="26">
        <v>10919</v>
      </c>
      <c r="R139" s="26">
        <v>15211</v>
      </c>
      <c r="S139" s="29" t="s">
        <v>72</v>
      </c>
      <c r="T139" s="30">
        <v>40257</v>
      </c>
      <c r="U139" s="30">
        <v>40433</v>
      </c>
      <c r="V139" s="30">
        <v>40422</v>
      </c>
      <c r="W139">
        <v>3048490</v>
      </c>
      <c r="X139" s="26">
        <v>4949</v>
      </c>
      <c r="Y139" s="26" t="s">
        <v>72</v>
      </c>
      <c r="Z139" s="26" t="s">
        <v>72</v>
      </c>
      <c r="AA139" s="26" t="s">
        <v>71</v>
      </c>
      <c r="AB139" s="31" t="s">
        <v>72</v>
      </c>
      <c r="AC139" s="31" t="s">
        <v>72</v>
      </c>
      <c r="AD139" s="26">
        <v>876.78640401699499</v>
      </c>
      <c r="AE139" s="26">
        <v>846</v>
      </c>
      <c r="AF139" s="26" t="s">
        <v>72</v>
      </c>
      <c r="AG139" s="26">
        <v>17937</v>
      </c>
      <c r="AH139" s="28">
        <v>1.5918000000000002E-2</v>
      </c>
      <c r="AI139">
        <v>25889</v>
      </c>
      <c r="AJ139" s="26">
        <v>17937</v>
      </c>
      <c r="AK139" s="28">
        <v>1.5918000000000002E-2</v>
      </c>
      <c r="AL139">
        <v>25889</v>
      </c>
      <c r="AM139" s="26">
        <v>17937</v>
      </c>
      <c r="AN139" s="28">
        <v>1.5918000000000002E-2</v>
      </c>
      <c r="AO139">
        <v>25889</v>
      </c>
      <c r="AP139" s="32">
        <v>99695.0234375</v>
      </c>
      <c r="AQ139" s="36">
        <v>8.7411241098155665E-2</v>
      </c>
      <c r="AR139" s="32">
        <f t="shared" si="22"/>
        <v>115166.81311187355</v>
      </c>
      <c r="AS139" s="32">
        <f t="shared" si="16"/>
        <v>2</v>
      </c>
      <c r="AT139" s="32">
        <f t="shared" si="17"/>
        <v>1</v>
      </c>
      <c r="AU139" s="32">
        <f t="shared" si="18"/>
        <v>2</v>
      </c>
      <c r="AV139" s="32">
        <f t="shared" si="19"/>
        <v>115629.30582567185</v>
      </c>
      <c r="AW139" s="32">
        <f t="shared" si="20"/>
        <v>0.10138220325387221</v>
      </c>
      <c r="AX139" s="32">
        <f t="shared" si="21"/>
        <v>133573.95580160723</v>
      </c>
      <c r="AY139">
        <v>3</v>
      </c>
      <c r="AZ139" s="26">
        <v>1</v>
      </c>
      <c r="BA139" s="26">
        <v>9622.5400000000009</v>
      </c>
      <c r="BB139" s="26">
        <v>41.99</v>
      </c>
      <c r="BC139" s="26">
        <v>84.88</v>
      </c>
      <c r="BD139" s="26">
        <v>162.04</v>
      </c>
      <c r="BE139" s="28">
        <v>0.04</v>
      </c>
      <c r="BF139" s="28">
        <v>3.49</v>
      </c>
      <c r="BG139" s="28">
        <v>0.56000000000000005</v>
      </c>
      <c r="BH139" s="28">
        <v>0.23</v>
      </c>
      <c r="BI139" s="28">
        <v>0.06</v>
      </c>
      <c r="BJ139" s="28">
        <v>6.39</v>
      </c>
      <c r="BK139" s="28">
        <v>0.7</v>
      </c>
      <c r="BL139" s="28">
        <v>0.1</v>
      </c>
      <c r="BM139" s="28">
        <v>0.06</v>
      </c>
      <c r="BN139" s="28">
        <v>6.42</v>
      </c>
      <c r="BO139" s="28">
        <v>0.69</v>
      </c>
      <c r="BP139" s="28">
        <v>0.06</v>
      </c>
      <c r="BQ139" s="26">
        <v>40.642398</v>
      </c>
      <c r="BR139" s="26">
        <v>964.51385400000004</v>
      </c>
      <c r="BS139" s="31">
        <f t="shared" si="23"/>
        <v>3.5649599999999992</v>
      </c>
    </row>
    <row r="140" spans="1:71">
      <c r="A140" s="26">
        <v>42255316560000</v>
      </c>
      <c r="B140" s="26" t="s">
        <v>9282</v>
      </c>
      <c r="C140" t="s">
        <v>455</v>
      </c>
      <c r="D140" s="26" t="s">
        <v>64</v>
      </c>
      <c r="E140" s="27" t="s">
        <v>421</v>
      </c>
      <c r="F140" t="s">
        <v>66</v>
      </c>
      <c r="G140" t="s">
        <v>67</v>
      </c>
      <c r="H140" t="s">
        <v>434</v>
      </c>
      <c r="I140" t="s">
        <v>435</v>
      </c>
      <c r="J140" t="s">
        <v>83</v>
      </c>
      <c r="K140" t="s">
        <v>9261</v>
      </c>
      <c r="L140">
        <v>29.06194</v>
      </c>
      <c r="M140">
        <v>-97.823319999999995</v>
      </c>
      <c r="N140" s="28">
        <v>2375891.4300000002</v>
      </c>
      <c r="O140" s="28">
        <v>448600.57</v>
      </c>
      <c r="P140" s="26">
        <v>312</v>
      </c>
      <c r="Q140" s="26">
        <v>10488</v>
      </c>
      <c r="R140" s="26">
        <v>15150</v>
      </c>
      <c r="S140" s="29" t="s">
        <v>72</v>
      </c>
      <c r="T140" s="30">
        <v>40278</v>
      </c>
      <c r="U140" s="30">
        <v>40394</v>
      </c>
      <c r="V140" s="30">
        <v>40391</v>
      </c>
      <c r="W140">
        <v>4204640</v>
      </c>
      <c r="X140" s="26">
        <v>4975</v>
      </c>
      <c r="Y140" s="26" t="s">
        <v>72</v>
      </c>
      <c r="Z140" s="26" t="s">
        <v>72</v>
      </c>
      <c r="AA140" s="26" t="s">
        <v>71</v>
      </c>
      <c r="AB140" s="31" t="s">
        <v>72</v>
      </c>
      <c r="AC140" s="31" t="s">
        <v>72</v>
      </c>
      <c r="AD140" s="26">
        <v>1408.9093407471319</v>
      </c>
      <c r="AE140" s="26">
        <v>883</v>
      </c>
      <c r="AF140" s="26" t="s">
        <v>72</v>
      </c>
      <c r="AG140" s="26">
        <v>21099</v>
      </c>
      <c r="AH140" s="28">
        <v>3.2897000000000003E-2</v>
      </c>
      <c r="AI140">
        <v>16631</v>
      </c>
      <c r="AJ140" s="26">
        <v>21099</v>
      </c>
      <c r="AK140" s="28">
        <v>3.2897000000000003E-2</v>
      </c>
      <c r="AL140">
        <v>16631</v>
      </c>
      <c r="AM140" s="26">
        <v>21099</v>
      </c>
      <c r="AN140" s="28">
        <v>3.2897000000000003E-2</v>
      </c>
      <c r="AO140">
        <v>16631</v>
      </c>
      <c r="AP140" s="32">
        <v>133352.53125</v>
      </c>
      <c r="AQ140" s="36">
        <v>0.18788162689039881</v>
      </c>
      <c r="AR140" s="32">
        <f t="shared" si="22"/>
        <v>166607.57920960058</v>
      </c>
      <c r="AS140" s="32">
        <f t="shared" si="16"/>
        <v>3</v>
      </c>
      <c r="AT140" s="32">
        <f t="shared" si="17"/>
        <v>1</v>
      </c>
      <c r="AU140" s="32">
        <f t="shared" si="18"/>
        <v>2</v>
      </c>
      <c r="AV140" s="32">
        <f t="shared" si="19"/>
        <v>153857.99585427137</v>
      </c>
      <c r="AW140" s="32">
        <f t="shared" si="20"/>
        <v>0.21677196750771641</v>
      </c>
      <c r="AX140" s="32">
        <f t="shared" si="21"/>
        <v>192226.63410313716</v>
      </c>
      <c r="AY140">
        <v>3</v>
      </c>
      <c r="AZ140" s="26">
        <v>1</v>
      </c>
      <c r="BA140" s="26">
        <v>9609.4500000000007</v>
      </c>
      <c r="BB140" s="26">
        <v>74.78</v>
      </c>
      <c r="BC140" s="26">
        <v>99.03</v>
      </c>
      <c r="BD140" s="26">
        <v>178.08</v>
      </c>
      <c r="BE140" s="28">
        <v>0.08</v>
      </c>
      <c r="BF140" s="28">
        <v>4.2</v>
      </c>
      <c r="BG140" s="28">
        <v>0.64</v>
      </c>
      <c r="BH140" s="28">
        <v>0.24</v>
      </c>
      <c r="BI140" s="28">
        <v>0.1</v>
      </c>
      <c r="BJ140" s="28">
        <v>7.49</v>
      </c>
      <c r="BK140" s="28">
        <v>0.74</v>
      </c>
      <c r="BL140" s="28">
        <v>2.84</v>
      </c>
      <c r="BM140" s="28">
        <v>0.09</v>
      </c>
      <c r="BN140" s="28">
        <v>6.13</v>
      </c>
      <c r="BO140" s="28">
        <v>0.72</v>
      </c>
      <c r="BP140" s="28">
        <v>2.63</v>
      </c>
      <c r="BQ140" s="26">
        <v>41.696300000000001</v>
      </c>
      <c r="BR140" s="26">
        <v>1293.30249</v>
      </c>
      <c r="BS140" s="31">
        <f t="shared" si="23"/>
        <v>7.32822</v>
      </c>
    </row>
    <row r="141" spans="1:71">
      <c r="A141" s="26">
        <v>42255316580000</v>
      </c>
      <c r="B141" s="26" t="s">
        <v>9282</v>
      </c>
      <c r="C141" t="s">
        <v>456</v>
      </c>
      <c r="D141" s="26" t="s">
        <v>64</v>
      </c>
      <c r="E141" s="27" t="s">
        <v>421</v>
      </c>
      <c r="F141" t="s">
        <v>66</v>
      </c>
      <c r="G141" t="s">
        <v>67</v>
      </c>
      <c r="H141" t="s">
        <v>453</v>
      </c>
      <c r="I141" t="s">
        <v>454</v>
      </c>
      <c r="J141" t="s">
        <v>76</v>
      </c>
      <c r="K141" t="s">
        <v>9261</v>
      </c>
      <c r="L141">
        <v>28.87144</v>
      </c>
      <c r="M141">
        <v>-98.138140000000007</v>
      </c>
      <c r="N141" s="28">
        <v>2275834.4700000002</v>
      </c>
      <c r="O141" s="28">
        <v>378464.72</v>
      </c>
      <c r="P141" s="26">
        <v>394</v>
      </c>
      <c r="Q141" s="26">
        <v>10867</v>
      </c>
      <c r="R141" s="26">
        <v>15697</v>
      </c>
      <c r="S141" s="29" t="s">
        <v>72</v>
      </c>
      <c r="T141" s="30">
        <v>40279</v>
      </c>
      <c r="U141" s="30">
        <v>40438</v>
      </c>
      <c r="V141" s="30">
        <v>40422</v>
      </c>
      <c r="W141">
        <v>2862937</v>
      </c>
      <c r="X141" s="26">
        <v>5373</v>
      </c>
      <c r="Y141" s="26" t="s">
        <v>72</v>
      </c>
      <c r="Z141" s="26" t="s">
        <v>72</v>
      </c>
      <c r="AA141" s="26" t="s">
        <v>71</v>
      </c>
      <c r="AB141" s="31" t="s">
        <v>72</v>
      </c>
      <c r="AC141" s="31" t="s">
        <v>72</v>
      </c>
      <c r="AD141" s="26">
        <v>585.16873341970506</v>
      </c>
      <c r="AE141" s="26">
        <v>662</v>
      </c>
      <c r="AF141" s="26" t="s">
        <v>72</v>
      </c>
      <c r="AG141" s="26">
        <v>14037</v>
      </c>
      <c r="AH141" s="28">
        <v>8.3140000000000002E-3</v>
      </c>
      <c r="AI141">
        <v>17047</v>
      </c>
      <c r="AJ141" s="26">
        <v>14037</v>
      </c>
      <c r="AK141" s="28">
        <v>8.3140000000000002E-3</v>
      </c>
      <c r="AL141">
        <v>17047</v>
      </c>
      <c r="AM141" s="26">
        <v>14037</v>
      </c>
      <c r="AN141" s="28">
        <v>8.3140000000000002E-3</v>
      </c>
      <c r="AO141">
        <v>17047</v>
      </c>
      <c r="AP141" s="32">
        <v>105391.1953125</v>
      </c>
      <c r="AQ141" s="36">
        <v>6.1671632274604378E-2</v>
      </c>
      <c r="AR141" s="32">
        <f t="shared" si="22"/>
        <v>116307.07422510497</v>
      </c>
      <c r="AS141" s="32">
        <f t="shared" si="16"/>
        <v>2</v>
      </c>
      <c r="AT141" s="32">
        <f t="shared" si="17"/>
        <v>1</v>
      </c>
      <c r="AU141" s="32">
        <f t="shared" si="18"/>
        <v>2</v>
      </c>
      <c r="AV141" s="32">
        <f t="shared" si="19"/>
        <v>112589.88667294807</v>
      </c>
      <c r="AW141" s="32">
        <f t="shared" si="20"/>
        <v>6.5884081380277154E-2</v>
      </c>
      <c r="AX141" s="32">
        <f t="shared" si="21"/>
        <v>124251.36907725713</v>
      </c>
      <c r="AY141">
        <v>3</v>
      </c>
      <c r="AZ141" s="26">
        <v>1</v>
      </c>
      <c r="BA141" s="26">
        <v>9589.4599999999991</v>
      </c>
      <c r="BB141" s="26">
        <v>42.18</v>
      </c>
      <c r="BC141" s="26">
        <v>83.96</v>
      </c>
      <c r="BD141" s="26">
        <v>160.75</v>
      </c>
      <c r="BE141" s="28">
        <v>0.04</v>
      </c>
      <c r="BF141" s="28">
        <v>3.37</v>
      </c>
      <c r="BG141" s="28">
        <v>0.55000000000000004</v>
      </c>
      <c r="BH141" s="28">
        <v>0.23</v>
      </c>
      <c r="BI141" s="28">
        <v>0.06</v>
      </c>
      <c r="BJ141" s="28">
        <v>6.29</v>
      </c>
      <c r="BK141" s="28">
        <v>0.7</v>
      </c>
      <c r="BL141" s="28">
        <v>0.2</v>
      </c>
      <c r="BM141" s="28">
        <v>0.06</v>
      </c>
      <c r="BN141" s="28">
        <v>6.34</v>
      </c>
      <c r="BO141" s="28">
        <v>0.68</v>
      </c>
      <c r="BP141" s="28">
        <v>0.13</v>
      </c>
      <c r="BQ141" s="26">
        <v>40.642398</v>
      </c>
      <c r="BR141" s="26">
        <v>995.61840800000004</v>
      </c>
      <c r="BS141" s="31">
        <f t="shared" si="23"/>
        <v>3.5263199999999992</v>
      </c>
    </row>
    <row r="142" spans="1:71">
      <c r="A142" s="26">
        <v>42255316590000</v>
      </c>
      <c r="B142" s="26" t="s">
        <v>9282</v>
      </c>
      <c r="C142" t="s">
        <v>457</v>
      </c>
      <c r="D142" s="26" t="s">
        <v>425</v>
      </c>
      <c r="E142" s="27" t="s">
        <v>421</v>
      </c>
      <c r="F142" t="s">
        <v>66</v>
      </c>
      <c r="G142" t="s">
        <v>67</v>
      </c>
      <c r="H142" t="s">
        <v>458</v>
      </c>
      <c r="I142" t="s">
        <v>459</v>
      </c>
      <c r="J142" t="s">
        <v>70</v>
      </c>
      <c r="K142" t="s">
        <v>9261</v>
      </c>
      <c r="L142">
        <v>28.943819999999999</v>
      </c>
      <c r="M142">
        <v>-98.071380000000005</v>
      </c>
      <c r="N142" s="28">
        <v>2296991.33</v>
      </c>
      <c r="O142" s="28">
        <v>404943.02</v>
      </c>
      <c r="P142" s="26">
        <v>308.60000610351562</v>
      </c>
      <c r="Q142" s="26">
        <v>10629</v>
      </c>
      <c r="R142" s="26">
        <v>15312</v>
      </c>
      <c r="S142" s="29" t="s">
        <v>72</v>
      </c>
      <c r="T142" s="30">
        <v>40276</v>
      </c>
      <c r="U142" s="30">
        <v>40506</v>
      </c>
      <c r="V142" s="30">
        <v>40575</v>
      </c>
      <c r="W142">
        <v>4696374</v>
      </c>
      <c r="X142" s="26">
        <v>5519</v>
      </c>
      <c r="Y142" s="26" t="s">
        <v>72</v>
      </c>
      <c r="Z142" s="26" t="s">
        <v>72</v>
      </c>
      <c r="AA142" s="26" t="s">
        <v>71</v>
      </c>
      <c r="AB142" s="31" t="s">
        <v>72</v>
      </c>
      <c r="AC142" s="31" t="s">
        <v>72</v>
      </c>
      <c r="AD142" s="26">
        <v>554.32871896286531</v>
      </c>
      <c r="AE142" s="26" t="s">
        <v>72</v>
      </c>
      <c r="AF142" s="26" t="s">
        <v>72</v>
      </c>
      <c r="AG142" s="26">
        <v>21591</v>
      </c>
      <c r="AH142" s="28">
        <v>1.8439000000000001E-2</v>
      </c>
      <c r="AI142" t="s">
        <v>72</v>
      </c>
      <c r="AJ142" s="26">
        <v>33069</v>
      </c>
      <c r="AK142" s="28">
        <v>2.1850999999999999E-2</v>
      </c>
      <c r="AL142">
        <v>0</v>
      </c>
      <c r="AM142" s="26">
        <v>64171</v>
      </c>
      <c r="AN142" s="28">
        <v>3.1558000000000003E-2</v>
      </c>
      <c r="AO142">
        <v>5342</v>
      </c>
      <c r="AP142" s="32">
        <v>104435.2578125</v>
      </c>
      <c r="AQ142" s="36">
        <v>5.78914626777597E-2</v>
      </c>
      <c r="AR142" s="32">
        <f t="shared" si="22"/>
        <v>114682.04670646347</v>
      </c>
      <c r="AS142" s="32">
        <f t="shared" si="16"/>
        <v>2</v>
      </c>
      <c r="AT142" s="32">
        <f t="shared" si="17"/>
        <v>1</v>
      </c>
      <c r="AU142" s="32">
        <f t="shared" si="18"/>
        <v>2</v>
      </c>
      <c r="AV142" s="32">
        <f t="shared" si="19"/>
        <v>108617.20961111614</v>
      </c>
      <c r="AW142" s="32">
        <f t="shared" si="20"/>
        <v>6.0209638661051043E-2</v>
      </c>
      <c r="AX142" s="32">
        <f t="shared" si="21"/>
        <v>119274.31565412218</v>
      </c>
      <c r="AY142">
        <v>3</v>
      </c>
      <c r="AZ142" s="26">
        <v>1</v>
      </c>
      <c r="BA142" s="26">
        <v>9683.48</v>
      </c>
      <c r="BB142" s="26">
        <v>40.42</v>
      </c>
      <c r="BC142" s="26">
        <v>106.88</v>
      </c>
      <c r="BD142" s="26">
        <v>219.67</v>
      </c>
      <c r="BE142" s="28">
        <v>0.04</v>
      </c>
      <c r="BF142" s="28">
        <v>4.05</v>
      </c>
      <c r="BG142" s="28">
        <v>0.51</v>
      </c>
      <c r="BH142" s="28">
        <v>0.36</v>
      </c>
      <c r="BI142" s="28">
        <v>0.06</v>
      </c>
      <c r="BJ142" s="28">
        <v>7.98</v>
      </c>
      <c r="BK142" s="28">
        <v>0.66</v>
      </c>
      <c r="BL142" s="28">
        <v>-2.08</v>
      </c>
      <c r="BM142" s="28">
        <v>0.05</v>
      </c>
      <c r="BN142" s="28">
        <v>7.02</v>
      </c>
      <c r="BO142" s="28">
        <v>0.64</v>
      </c>
      <c r="BP142" s="28">
        <v>-1.54</v>
      </c>
      <c r="BQ142" s="26">
        <v>44.143199000000003</v>
      </c>
      <c r="BR142" s="26">
        <v>997.35034099999996</v>
      </c>
      <c r="BS142" s="31">
        <f t="shared" si="23"/>
        <v>4.2324479999999998</v>
      </c>
    </row>
    <row r="143" spans="1:71">
      <c r="A143" s="26">
        <v>42255316660000</v>
      </c>
      <c r="B143" s="26" t="s">
        <v>9282</v>
      </c>
      <c r="C143" t="s">
        <v>460</v>
      </c>
      <c r="D143" s="26" t="s">
        <v>64</v>
      </c>
      <c r="E143" s="27" t="s">
        <v>421</v>
      </c>
      <c r="F143" t="s">
        <v>66</v>
      </c>
      <c r="G143" t="s">
        <v>67</v>
      </c>
      <c r="H143" t="s">
        <v>453</v>
      </c>
      <c r="I143" t="s">
        <v>454</v>
      </c>
      <c r="J143" t="s">
        <v>158</v>
      </c>
      <c r="K143" t="s">
        <v>9261</v>
      </c>
      <c r="L143">
        <v>28.868780000000001</v>
      </c>
      <c r="M143">
        <v>-98.140979999999999</v>
      </c>
      <c r="N143" s="28">
        <v>2274932.66</v>
      </c>
      <c r="O143" s="28">
        <v>377490.94</v>
      </c>
      <c r="P143" s="26">
        <v>370</v>
      </c>
      <c r="Q143" s="26">
        <v>10821</v>
      </c>
      <c r="R143" s="26">
        <v>14767</v>
      </c>
      <c r="S143" s="29" t="s">
        <v>72</v>
      </c>
      <c r="T143" s="30">
        <v>40300</v>
      </c>
      <c r="U143" s="30">
        <v>40438</v>
      </c>
      <c r="V143" s="30">
        <v>40422</v>
      </c>
      <c r="W143">
        <v>3038365</v>
      </c>
      <c r="X143" s="26">
        <v>4598</v>
      </c>
      <c r="Y143" s="26" t="s">
        <v>72</v>
      </c>
      <c r="Z143" s="26" t="s">
        <v>72</v>
      </c>
      <c r="AA143" s="26" t="s">
        <v>71</v>
      </c>
      <c r="AB143" s="31" t="s">
        <v>72</v>
      </c>
      <c r="AC143" s="31" t="s">
        <v>72</v>
      </c>
      <c r="AD143" s="26">
        <v>620.47236519313094</v>
      </c>
      <c r="AE143" s="26">
        <v>849</v>
      </c>
      <c r="AF143" s="26" t="s">
        <v>72</v>
      </c>
      <c r="AG143" s="26">
        <v>18003</v>
      </c>
      <c r="AH143" s="28">
        <v>1.1306E-2</v>
      </c>
      <c r="AI143">
        <v>29029</v>
      </c>
      <c r="AJ143" s="26">
        <v>18003</v>
      </c>
      <c r="AK143" s="28">
        <v>1.1306E-2</v>
      </c>
      <c r="AL143">
        <v>29029</v>
      </c>
      <c r="AM143" s="26">
        <v>18003</v>
      </c>
      <c r="AN143" s="28">
        <v>1.1306E-2</v>
      </c>
      <c r="AO143">
        <v>29029</v>
      </c>
      <c r="AP143" s="32">
        <v>123380.78125</v>
      </c>
      <c r="AQ143" s="36">
        <v>7.6554365161563789E-2</v>
      </c>
      <c r="AR143" s="32">
        <f t="shared" si="22"/>
        <v>136930.90388359679</v>
      </c>
      <c r="AS143" s="32">
        <f t="shared" si="16"/>
        <v>3</v>
      </c>
      <c r="AT143" s="32">
        <f t="shared" si="17"/>
        <v>1</v>
      </c>
      <c r="AU143" s="32">
        <f t="shared" si="18"/>
        <v>2</v>
      </c>
      <c r="AV143" s="32">
        <f t="shared" si="19"/>
        <v>154024.72474445411</v>
      </c>
      <c r="AW143" s="32">
        <f t="shared" si="20"/>
        <v>9.5568085260412383E-2</v>
      </c>
      <c r="AX143" s="32">
        <f t="shared" si="21"/>
        <v>170940.2758355471</v>
      </c>
      <c r="AY143">
        <v>3</v>
      </c>
      <c r="AZ143" s="26">
        <v>1</v>
      </c>
      <c r="BA143" s="26">
        <v>9580.86</v>
      </c>
      <c r="BB143" s="26">
        <v>42.6</v>
      </c>
      <c r="BC143" s="26">
        <v>83.68</v>
      </c>
      <c r="BD143" s="26">
        <v>160.1</v>
      </c>
      <c r="BE143" s="28">
        <v>0.04</v>
      </c>
      <c r="BF143" s="28">
        <v>3.33</v>
      </c>
      <c r="BG143" s="28">
        <v>0.55000000000000004</v>
      </c>
      <c r="BH143" s="28">
        <v>0.22</v>
      </c>
      <c r="BI143" s="28">
        <v>0.06</v>
      </c>
      <c r="BJ143" s="28">
        <v>6.23</v>
      </c>
      <c r="BK143" s="28">
        <v>0.7</v>
      </c>
      <c r="BL143" s="28">
        <v>0.28999999999999998</v>
      </c>
      <c r="BM143" s="28">
        <v>0.06</v>
      </c>
      <c r="BN143" s="28">
        <v>6.29</v>
      </c>
      <c r="BO143" s="28">
        <v>0.69</v>
      </c>
      <c r="BP143" s="28">
        <v>0.18</v>
      </c>
      <c r="BQ143" s="26">
        <v>42.104098999999998</v>
      </c>
      <c r="BR143" s="26">
        <v>995.61840800000004</v>
      </c>
      <c r="BS143" s="31">
        <f t="shared" si="23"/>
        <v>3.5145599999999999</v>
      </c>
    </row>
    <row r="144" spans="1:71">
      <c r="A144" s="26">
        <v>42255316670000</v>
      </c>
      <c r="B144" s="26" t="s">
        <v>9282</v>
      </c>
      <c r="C144" t="s">
        <v>461</v>
      </c>
      <c r="D144" s="26" t="s">
        <v>64</v>
      </c>
      <c r="E144" s="27" t="s">
        <v>421</v>
      </c>
      <c r="F144" t="s">
        <v>66</v>
      </c>
      <c r="G144" t="s">
        <v>67</v>
      </c>
      <c r="H144" t="s">
        <v>453</v>
      </c>
      <c r="I144" t="s">
        <v>462</v>
      </c>
      <c r="J144" t="s">
        <v>245</v>
      </c>
      <c r="K144" t="s">
        <v>9261</v>
      </c>
      <c r="L144">
        <v>28.872900000000001</v>
      </c>
      <c r="M144">
        <v>-98.136210000000005</v>
      </c>
      <c r="N144" s="28">
        <v>2276448.23</v>
      </c>
      <c r="O144" s="28">
        <v>379000.08</v>
      </c>
      <c r="P144" s="26">
        <v>394</v>
      </c>
      <c r="Q144" s="26">
        <v>10788</v>
      </c>
      <c r="R144" s="26">
        <v>15900</v>
      </c>
      <c r="S144" s="29" t="s">
        <v>72</v>
      </c>
      <c r="T144" s="30">
        <v>40294</v>
      </c>
      <c r="U144" s="30">
        <v>40315</v>
      </c>
      <c r="V144" s="30">
        <v>40513</v>
      </c>
      <c r="W144">
        <v>2956240</v>
      </c>
      <c r="X144" s="26">
        <v>5785</v>
      </c>
      <c r="Y144" s="26" t="s">
        <v>72</v>
      </c>
      <c r="Z144" s="26" t="s">
        <v>72</v>
      </c>
      <c r="AA144" s="26" t="s">
        <v>71</v>
      </c>
      <c r="AB144" s="31" t="s">
        <v>72</v>
      </c>
      <c r="AC144" s="31" t="s">
        <v>72</v>
      </c>
      <c r="AD144" s="26">
        <v>864.04710546260128</v>
      </c>
      <c r="AE144" s="26" t="s">
        <v>72</v>
      </c>
      <c r="AF144" s="26" t="s">
        <v>72</v>
      </c>
      <c r="AG144" s="26">
        <v>32765</v>
      </c>
      <c r="AH144" s="28">
        <v>3.1976999999999998E-2</v>
      </c>
      <c r="AI144">
        <v>47002</v>
      </c>
      <c r="AJ144" s="26">
        <v>49864</v>
      </c>
      <c r="AK144" s="28">
        <v>4.292E-2</v>
      </c>
      <c r="AL144">
        <v>69695</v>
      </c>
      <c r="AM144" s="26">
        <v>62566</v>
      </c>
      <c r="AN144" s="28">
        <v>4.8072999999999998E-2</v>
      </c>
      <c r="AO144">
        <v>78749</v>
      </c>
      <c r="AP144" s="32">
        <v>75986.25</v>
      </c>
      <c r="AQ144" s="36">
        <v>6.5655699367457576E-2</v>
      </c>
      <c r="AR144" s="32">
        <f t="shared" si="22"/>
        <v>87607.308788039983</v>
      </c>
      <c r="AS144" s="32">
        <f t="shared" si="16"/>
        <v>2</v>
      </c>
      <c r="AT144" s="32">
        <f t="shared" si="17"/>
        <v>1</v>
      </c>
      <c r="AU144" s="32">
        <f t="shared" si="18"/>
        <v>1</v>
      </c>
      <c r="AV144" s="32">
        <f t="shared" si="19"/>
        <v>75395.172860847015</v>
      </c>
      <c r="AW144" s="32">
        <f t="shared" si="20"/>
        <v>6.5144980876267328E-2</v>
      </c>
      <c r="AX144" s="32">
        <f t="shared" si="21"/>
        <v>86925.834475946322</v>
      </c>
      <c r="AY144">
        <v>3</v>
      </c>
      <c r="AZ144" s="26">
        <v>1</v>
      </c>
      <c r="BA144" s="26">
        <v>9595.3700000000008</v>
      </c>
      <c r="BB144" s="26">
        <v>41.95</v>
      </c>
      <c r="BC144" s="26">
        <v>84.21</v>
      </c>
      <c r="BD144" s="26">
        <v>161.33000000000001</v>
      </c>
      <c r="BE144" s="28">
        <v>0.04</v>
      </c>
      <c r="BF144" s="28">
        <v>3.4</v>
      </c>
      <c r="BG144" s="28">
        <v>0.55000000000000004</v>
      </c>
      <c r="BH144" s="28">
        <v>0.23</v>
      </c>
      <c r="BI144" s="28">
        <v>0.06</v>
      </c>
      <c r="BJ144" s="28">
        <v>6.33</v>
      </c>
      <c r="BK144" s="28">
        <v>0.7</v>
      </c>
      <c r="BL144" s="28">
        <v>0.15</v>
      </c>
      <c r="BM144" s="28">
        <v>0.06</v>
      </c>
      <c r="BN144" s="28">
        <v>6.37</v>
      </c>
      <c r="BO144" s="28">
        <v>0.68</v>
      </c>
      <c r="BP144" s="28">
        <v>0.09</v>
      </c>
      <c r="BQ144" s="26">
        <v>40.642398</v>
      </c>
      <c r="BR144" s="26">
        <v>866.98034600000005</v>
      </c>
      <c r="BS144" s="31">
        <f t="shared" si="23"/>
        <v>3.5368199999999992</v>
      </c>
    </row>
    <row r="145" spans="1:71">
      <c r="A145" s="26">
        <v>42255316750000</v>
      </c>
      <c r="B145" s="26" t="s">
        <v>9280</v>
      </c>
      <c r="C145" t="s">
        <v>463</v>
      </c>
      <c r="D145" s="26" t="s">
        <v>190</v>
      </c>
      <c r="E145" s="27" t="s">
        <v>421</v>
      </c>
      <c r="F145" t="s">
        <v>66</v>
      </c>
      <c r="G145" t="s">
        <v>67</v>
      </c>
      <c r="H145" t="s">
        <v>464</v>
      </c>
      <c r="I145" t="s">
        <v>465</v>
      </c>
      <c r="J145" t="s">
        <v>70</v>
      </c>
      <c r="K145" t="s">
        <v>9261</v>
      </c>
      <c r="L145">
        <v>28.952310000000001</v>
      </c>
      <c r="M145">
        <v>-97.951170000000005</v>
      </c>
      <c r="N145" s="28">
        <v>2335408.25</v>
      </c>
      <c r="O145" s="28">
        <v>408354.68</v>
      </c>
      <c r="P145" s="26">
        <v>309.89999389648437</v>
      </c>
      <c r="Q145" s="26">
        <v>11083</v>
      </c>
      <c r="R145" s="26">
        <v>15352</v>
      </c>
      <c r="S145" s="29" t="s">
        <v>72</v>
      </c>
      <c r="T145" s="30">
        <v>40345</v>
      </c>
      <c r="U145" s="30">
        <v>40392</v>
      </c>
      <c r="V145" s="30">
        <v>40391</v>
      </c>
      <c r="W145">
        <v>2022</v>
      </c>
      <c r="X145" s="26">
        <v>4786</v>
      </c>
      <c r="Y145" s="26" t="s">
        <v>72</v>
      </c>
      <c r="Z145" s="26" t="s">
        <v>72</v>
      </c>
      <c r="AA145" s="26" t="s">
        <v>71</v>
      </c>
      <c r="AB145" s="31" t="s">
        <v>72</v>
      </c>
      <c r="AC145" s="31" t="s">
        <v>72</v>
      </c>
      <c r="AD145" s="26">
        <v>799.19946631087396</v>
      </c>
      <c r="AE145" s="26">
        <v>890</v>
      </c>
      <c r="AF145" s="26" t="s">
        <v>72</v>
      </c>
      <c r="AG145" s="26">
        <v>25819</v>
      </c>
      <c r="AH145" s="28">
        <v>2.1625999999999999E-2</v>
      </c>
      <c r="AI145">
        <v>7745</v>
      </c>
      <c r="AJ145" s="26">
        <v>25819</v>
      </c>
      <c r="AK145" s="28">
        <v>2.1625999999999999E-2</v>
      </c>
      <c r="AL145">
        <v>7745</v>
      </c>
      <c r="AM145" s="26">
        <v>25819</v>
      </c>
      <c r="AN145" s="28">
        <v>2.1625999999999999E-2</v>
      </c>
      <c r="AO145">
        <v>7745</v>
      </c>
      <c r="AP145" s="32">
        <v>89727</v>
      </c>
      <c r="AQ145" s="36">
        <v>7.1709770513675788E-2</v>
      </c>
      <c r="AR145" s="32">
        <f t="shared" si="22"/>
        <v>102419.62938092061</v>
      </c>
      <c r="AS145" s="32">
        <f t="shared" si="16"/>
        <v>2</v>
      </c>
      <c r="AT145" s="32">
        <f t="shared" si="17"/>
        <v>1</v>
      </c>
      <c r="AU145" s="32">
        <f t="shared" si="18"/>
        <v>1</v>
      </c>
      <c r="AV145" s="32">
        <f t="shared" si="19"/>
        <v>107612.40702047638</v>
      </c>
      <c r="AW145" s="32">
        <f t="shared" si="20"/>
        <v>8.6003778259193281E-2</v>
      </c>
      <c r="AX145" s="32">
        <f t="shared" si="21"/>
        <v>122835.07577235361</v>
      </c>
      <c r="AY145">
        <v>3</v>
      </c>
      <c r="AZ145" s="26">
        <v>1</v>
      </c>
      <c r="BA145" s="26">
        <v>10514.46</v>
      </c>
      <c r="BB145" s="26">
        <v>71.66</v>
      </c>
      <c r="BC145" s="26">
        <v>126.77</v>
      </c>
      <c r="BD145" s="26">
        <v>230.34</v>
      </c>
      <c r="BE145" s="28">
        <v>0.06</v>
      </c>
      <c r="BF145" s="28">
        <v>5</v>
      </c>
      <c r="BG145" s="28">
        <v>0.62</v>
      </c>
      <c r="BH145" s="28">
        <v>0.56999999999999995</v>
      </c>
      <c r="BI145" s="28">
        <v>0.09</v>
      </c>
      <c r="BJ145" s="28">
        <v>9.5399999999999991</v>
      </c>
      <c r="BK145" s="28">
        <v>0.76</v>
      </c>
      <c r="BL145" s="28">
        <v>-2.21</v>
      </c>
      <c r="BM145" s="28">
        <v>0.08</v>
      </c>
      <c r="BN145" s="28">
        <v>7.64</v>
      </c>
      <c r="BO145" s="28">
        <v>0.72</v>
      </c>
      <c r="BP145" s="28">
        <v>-1.65</v>
      </c>
      <c r="BQ145" s="26">
        <v>43.424301</v>
      </c>
      <c r="BR145" s="26">
        <v>846.30865400000005</v>
      </c>
      <c r="BS145" s="31">
        <f t="shared" si="23"/>
        <v>8.671068</v>
      </c>
    </row>
    <row r="146" spans="1:71">
      <c r="A146" s="26">
        <v>42255316760000</v>
      </c>
      <c r="B146" s="26" t="s">
        <v>9282</v>
      </c>
      <c r="C146" t="s">
        <v>466</v>
      </c>
      <c r="D146" s="26" t="s">
        <v>64</v>
      </c>
      <c r="E146" s="27" t="s">
        <v>421</v>
      </c>
      <c r="F146" t="s">
        <v>66</v>
      </c>
      <c r="G146" t="s">
        <v>67</v>
      </c>
      <c r="H146" t="s">
        <v>422</v>
      </c>
      <c r="I146" t="s">
        <v>423</v>
      </c>
      <c r="J146" t="s">
        <v>81</v>
      </c>
      <c r="K146" t="s">
        <v>9261</v>
      </c>
      <c r="L146">
        <v>29.063110000000002</v>
      </c>
      <c r="M146">
        <v>-97.838890000000006</v>
      </c>
      <c r="N146" s="28">
        <v>2370913.52</v>
      </c>
      <c r="O146" s="28">
        <v>448976.23</v>
      </c>
      <c r="P146" s="26">
        <v>330</v>
      </c>
      <c r="Q146" s="26">
        <v>10315</v>
      </c>
      <c r="R146" s="26">
        <v>14100</v>
      </c>
      <c r="S146" s="29" t="s">
        <v>72</v>
      </c>
      <c r="T146" s="30">
        <v>40353</v>
      </c>
      <c r="U146" s="30">
        <v>40409</v>
      </c>
      <c r="V146" s="30">
        <v>40391</v>
      </c>
      <c r="W146">
        <v>3351214</v>
      </c>
      <c r="X146" s="26">
        <v>4254</v>
      </c>
      <c r="Y146" s="26" t="s">
        <v>72</v>
      </c>
      <c r="Z146" s="26" t="s">
        <v>72</v>
      </c>
      <c r="AA146" s="26" t="s">
        <v>71</v>
      </c>
      <c r="AB146" s="31" t="s">
        <v>72</v>
      </c>
      <c r="AC146" s="31" t="s">
        <v>72</v>
      </c>
      <c r="AD146" s="26">
        <v>1153.9782057023435</v>
      </c>
      <c r="AE146" s="26">
        <v>498</v>
      </c>
      <c r="AF146" s="26" t="s">
        <v>72</v>
      </c>
      <c r="AG146" s="26">
        <v>10616</v>
      </c>
      <c r="AH146" s="28">
        <v>1.1897E-2</v>
      </c>
      <c r="AI146">
        <v>12619</v>
      </c>
      <c r="AJ146" s="26">
        <v>10616</v>
      </c>
      <c r="AK146" s="28">
        <v>1.1897E-2</v>
      </c>
      <c r="AL146">
        <v>12619</v>
      </c>
      <c r="AM146" s="26">
        <v>10616</v>
      </c>
      <c r="AN146" s="28">
        <v>1.1897E-2</v>
      </c>
      <c r="AO146">
        <v>12619</v>
      </c>
      <c r="AP146" s="32">
        <v>66894.078125</v>
      </c>
      <c r="AQ146" s="36">
        <v>7.7194308246799889E-2</v>
      </c>
      <c r="AR146" s="32">
        <f t="shared" si="22"/>
        <v>80557.470684683576</v>
      </c>
      <c r="AS146" s="32">
        <f t="shared" si="16"/>
        <v>2</v>
      </c>
      <c r="AT146" s="32">
        <f t="shared" si="17"/>
        <v>1</v>
      </c>
      <c r="AU146" s="32">
        <f t="shared" si="18"/>
        <v>1</v>
      </c>
      <c r="AV146" s="32">
        <f t="shared" si="19"/>
        <v>90261.403017748002</v>
      </c>
      <c r="AW146" s="32">
        <f t="shared" si="20"/>
        <v>0.10415969189859693</v>
      </c>
      <c r="AX146" s="32">
        <f t="shared" si="21"/>
        <v>108697.66848379964</v>
      </c>
      <c r="AY146">
        <v>3</v>
      </c>
      <c r="AZ146" s="26">
        <v>1</v>
      </c>
      <c r="BA146" s="26">
        <v>9401.19</v>
      </c>
      <c r="BB146" s="26">
        <v>74.92</v>
      </c>
      <c r="BC146" s="26">
        <v>93.75</v>
      </c>
      <c r="BD146" s="26">
        <v>184.23</v>
      </c>
      <c r="BE146" s="28">
        <v>7.0000000000000007E-2</v>
      </c>
      <c r="BF146" s="28">
        <v>4.13</v>
      </c>
      <c r="BG146" s="28">
        <v>0.62</v>
      </c>
      <c r="BH146" s="28">
        <v>0.17</v>
      </c>
      <c r="BI146" s="28">
        <v>0.1</v>
      </c>
      <c r="BJ146" s="28">
        <v>7.58</v>
      </c>
      <c r="BK146" s="28">
        <v>0.74</v>
      </c>
      <c r="BL146" s="28">
        <v>0.48</v>
      </c>
      <c r="BM146" s="28">
        <v>0.09</v>
      </c>
      <c r="BN146" s="28">
        <v>6.09</v>
      </c>
      <c r="BO146" s="28">
        <v>0.71</v>
      </c>
      <c r="BP146" s="28">
        <v>0.64</v>
      </c>
      <c r="BQ146" s="26">
        <v>40.940100999999999</v>
      </c>
      <c r="BR146" s="26">
        <v>1299.833251</v>
      </c>
      <c r="BS146" s="31">
        <f t="shared" si="23"/>
        <v>6.9375</v>
      </c>
    </row>
    <row r="147" spans="1:71">
      <c r="A147" s="26">
        <v>42255316820000</v>
      </c>
      <c r="B147" s="26" t="s">
        <v>9280</v>
      </c>
      <c r="C147" t="s">
        <v>467</v>
      </c>
      <c r="D147" s="26" t="s">
        <v>429</v>
      </c>
      <c r="E147" s="27" t="s">
        <v>421</v>
      </c>
      <c r="F147" t="s">
        <v>66</v>
      </c>
      <c r="G147" t="s">
        <v>67</v>
      </c>
      <c r="H147" t="s">
        <v>468</v>
      </c>
      <c r="I147" t="s">
        <v>469</v>
      </c>
      <c r="J147" t="s">
        <v>470</v>
      </c>
      <c r="K147" t="s">
        <v>9261</v>
      </c>
      <c r="L147">
        <v>29.010210000000001</v>
      </c>
      <c r="M147">
        <v>-97.769890000000004</v>
      </c>
      <c r="N147" s="28">
        <v>2393156.89</v>
      </c>
      <c r="O147" s="28">
        <v>429969.4</v>
      </c>
      <c r="P147" s="26">
        <v>356.70001220703125</v>
      </c>
      <c r="Q147" s="26">
        <v>11564</v>
      </c>
      <c r="R147" s="26">
        <v>16895</v>
      </c>
      <c r="S147" s="29" t="s">
        <v>72</v>
      </c>
      <c r="T147" s="30">
        <v>40393</v>
      </c>
      <c r="U147" s="30">
        <v>40502</v>
      </c>
      <c r="V147" s="30">
        <v>40513</v>
      </c>
      <c r="W147" t="s">
        <v>72</v>
      </c>
      <c r="X147" s="26">
        <v>5740</v>
      </c>
      <c r="Y147" s="26" t="s">
        <v>72</v>
      </c>
      <c r="Z147" s="26" t="s">
        <v>72</v>
      </c>
      <c r="AA147" s="26" t="s">
        <v>71</v>
      </c>
      <c r="AB147" s="31" t="s">
        <v>72</v>
      </c>
      <c r="AC147" s="31" t="s">
        <v>72</v>
      </c>
      <c r="AD147" s="26">
        <v>411.31962636262585</v>
      </c>
      <c r="AE147" s="26" t="s">
        <v>72</v>
      </c>
      <c r="AF147" s="26" t="s">
        <v>72</v>
      </c>
      <c r="AG147" s="26">
        <v>64967</v>
      </c>
      <c r="AH147" s="28">
        <v>5.1590000000000004E-3</v>
      </c>
      <c r="AI147" t="s">
        <v>72</v>
      </c>
      <c r="AJ147" s="26">
        <v>171771</v>
      </c>
      <c r="AK147" s="28">
        <v>5.1590000000000004E-3</v>
      </c>
      <c r="AL147" t="s">
        <v>72</v>
      </c>
      <c r="AM147" s="26">
        <v>250550</v>
      </c>
      <c r="AN147" s="28">
        <v>6.1134000000000001E-2</v>
      </c>
      <c r="AO147">
        <v>3304</v>
      </c>
      <c r="AP147" s="32">
        <v>305767.5</v>
      </c>
      <c r="AQ147" s="36">
        <v>0.12576817385383421</v>
      </c>
      <c r="AR147" s="32">
        <f t="shared" si="22"/>
        <v>328028.46677212865</v>
      </c>
      <c r="AS147" s="32">
        <f t="shared" si="16"/>
        <v>4</v>
      </c>
      <c r="AT147" s="32">
        <f t="shared" si="17"/>
        <v>1</v>
      </c>
      <c r="AU147" s="32">
        <f t="shared" si="18"/>
        <v>4</v>
      </c>
      <c r="AV147" s="32">
        <f t="shared" si="19"/>
        <v>305767.5</v>
      </c>
      <c r="AW147" s="32">
        <f t="shared" si="20"/>
        <v>0.12576817385383421</v>
      </c>
      <c r="AX147" s="32">
        <f t="shared" si="21"/>
        <v>328028.46677212865</v>
      </c>
      <c r="AY147">
        <v>3</v>
      </c>
      <c r="AZ147" s="26">
        <v>1</v>
      </c>
      <c r="BA147" s="26">
        <v>11565.33</v>
      </c>
      <c r="BB147" s="26">
        <v>77.72</v>
      </c>
      <c r="BC147" s="26">
        <v>135.76</v>
      </c>
      <c r="BD147" s="26">
        <v>208.89</v>
      </c>
      <c r="BE147" s="28">
        <v>0.08</v>
      </c>
      <c r="BF147" s="28">
        <v>5.13</v>
      </c>
      <c r="BG147" s="28">
        <v>0.73</v>
      </c>
      <c r="BH147" s="28">
        <v>0.48</v>
      </c>
      <c r="BI147" s="28">
        <v>0.11</v>
      </c>
      <c r="BJ147" s="28">
        <v>8.74</v>
      </c>
      <c r="BK147" s="28">
        <v>0.79</v>
      </c>
      <c r="BL147" s="28">
        <v>16.489999999999998</v>
      </c>
      <c r="BM147" s="28">
        <v>0.1</v>
      </c>
      <c r="BN147" s="28">
        <v>7.59</v>
      </c>
      <c r="BO147" s="28">
        <v>0.78</v>
      </c>
      <c r="BP147" s="28">
        <v>13.61</v>
      </c>
      <c r="BQ147" s="26">
        <v>46.025500999999998</v>
      </c>
      <c r="BR147" s="26">
        <v>1067.635986</v>
      </c>
      <c r="BS147" s="31">
        <f t="shared" si="23"/>
        <v>11.797544</v>
      </c>
    </row>
    <row r="148" spans="1:71">
      <c r="A148" s="26">
        <v>42255316890000</v>
      </c>
      <c r="B148" s="26" t="s">
        <v>9282</v>
      </c>
      <c r="C148" t="s">
        <v>472</v>
      </c>
      <c r="D148" s="26" t="s">
        <v>64</v>
      </c>
      <c r="E148" s="27" t="s">
        <v>421</v>
      </c>
      <c r="F148" t="s">
        <v>66</v>
      </c>
      <c r="G148" t="s">
        <v>67</v>
      </c>
      <c r="H148" t="s">
        <v>473</v>
      </c>
      <c r="I148" t="s">
        <v>474</v>
      </c>
      <c r="J148" t="s">
        <v>158</v>
      </c>
      <c r="K148" t="s">
        <v>9261</v>
      </c>
      <c r="L148">
        <v>29.11016</v>
      </c>
      <c r="M148">
        <v>-97.830489999999998</v>
      </c>
      <c r="N148" s="28">
        <v>2373425.73</v>
      </c>
      <c r="O148" s="28">
        <v>466108.47</v>
      </c>
      <c r="P148" s="26">
        <v>395</v>
      </c>
      <c r="Q148" s="26">
        <v>9307</v>
      </c>
      <c r="R148" s="26">
        <v>13550</v>
      </c>
      <c r="S148" s="29" t="s">
        <v>72</v>
      </c>
      <c r="T148" s="30">
        <v>40413</v>
      </c>
      <c r="U148" s="30">
        <v>40428</v>
      </c>
      <c r="V148" s="30">
        <v>40483</v>
      </c>
      <c r="W148">
        <v>3291.10009765625</v>
      </c>
      <c r="X148" s="26">
        <v>4899</v>
      </c>
      <c r="Y148" s="26" t="s">
        <v>72</v>
      </c>
      <c r="Z148" s="26" t="s">
        <v>72</v>
      </c>
      <c r="AA148" s="26" t="s">
        <v>71</v>
      </c>
      <c r="AB148" s="31" t="s">
        <v>72</v>
      </c>
      <c r="AC148" s="31" t="s">
        <v>72</v>
      </c>
      <c r="AD148" s="26">
        <v>0</v>
      </c>
      <c r="AE148" s="26" t="s">
        <v>72</v>
      </c>
      <c r="AF148" s="26" t="s">
        <v>72</v>
      </c>
      <c r="AG148" s="26" t="s">
        <v>72</v>
      </c>
      <c r="AH148" s="28" t="s">
        <v>72</v>
      </c>
      <c r="AI148" t="s">
        <v>72</v>
      </c>
      <c r="AJ148" s="26" t="s">
        <v>72</v>
      </c>
      <c r="AK148" s="28" t="s">
        <v>72</v>
      </c>
      <c r="AL148" t="s">
        <v>72</v>
      </c>
      <c r="AM148" s="26" t="s">
        <v>72</v>
      </c>
      <c r="AN148" s="28" t="s">
        <v>72</v>
      </c>
      <c r="AO148" t="s">
        <v>72</v>
      </c>
      <c r="AP148" s="32">
        <v>117461.3984375</v>
      </c>
      <c r="AQ148" s="36">
        <v>0</v>
      </c>
      <c r="AR148" s="32">
        <f t="shared" si="22"/>
        <v>117461.3984375</v>
      </c>
      <c r="AS148" s="32">
        <f t="shared" si="16"/>
        <v>3</v>
      </c>
      <c r="AT148" s="32">
        <f t="shared" si="17"/>
        <v>1</v>
      </c>
      <c r="AU148" s="32">
        <f t="shared" si="18"/>
        <v>2</v>
      </c>
      <c r="AV148" s="32">
        <f t="shared" si="19"/>
        <v>137625.7250523066</v>
      </c>
      <c r="AW148" s="32">
        <f t="shared" si="20"/>
        <v>0</v>
      </c>
      <c r="AX148" s="32">
        <f t="shared" si="21"/>
        <v>137625.7250523066</v>
      </c>
      <c r="AY148">
        <v>3</v>
      </c>
      <c r="AZ148" s="26">
        <v>1</v>
      </c>
      <c r="BA148" s="26">
        <v>8258.9599999999991</v>
      </c>
      <c r="BB148" s="26">
        <v>63.86</v>
      </c>
      <c r="BC148" s="26">
        <v>72.78</v>
      </c>
      <c r="BD148" s="26">
        <v>118.28</v>
      </c>
      <c r="BE148" s="28">
        <v>0.05</v>
      </c>
      <c r="BF148" s="28">
        <v>4.55</v>
      </c>
      <c r="BG148" s="28">
        <v>0.44</v>
      </c>
      <c r="BH148" s="28">
        <v>7.0000000000000007E-2</v>
      </c>
      <c r="BI148" s="28">
        <v>7.0000000000000007E-2</v>
      </c>
      <c r="BJ148" s="28">
        <v>7.42</v>
      </c>
      <c r="BK148" s="28">
        <v>0.65</v>
      </c>
      <c r="BL148" s="28">
        <v>2.88</v>
      </c>
      <c r="BM148" s="28">
        <v>7.0000000000000007E-2</v>
      </c>
      <c r="BN148" s="28">
        <v>6.08</v>
      </c>
      <c r="BO148" s="28">
        <v>0.59</v>
      </c>
      <c r="BP148" s="28">
        <v>2.62</v>
      </c>
      <c r="BQ148" s="26">
        <v>40.463500000000003</v>
      </c>
      <c r="BR148" s="26">
        <v>666.89190599999995</v>
      </c>
      <c r="BS148" s="31">
        <f t="shared" si="23"/>
        <v>3.3114900000000005</v>
      </c>
    </row>
    <row r="149" spans="1:71">
      <c r="A149" s="26">
        <v>42255316960000</v>
      </c>
      <c r="B149" s="26" t="s">
        <v>9280</v>
      </c>
      <c r="C149" t="s">
        <v>475</v>
      </c>
      <c r="D149" s="26" t="s">
        <v>429</v>
      </c>
      <c r="E149" s="27" t="s">
        <v>421</v>
      </c>
      <c r="F149" t="s">
        <v>66</v>
      </c>
      <c r="G149" t="s">
        <v>67</v>
      </c>
      <c r="H149" t="s">
        <v>476</v>
      </c>
      <c r="I149" t="s">
        <v>477</v>
      </c>
      <c r="J149" t="s">
        <v>70</v>
      </c>
      <c r="K149" t="s">
        <v>9261</v>
      </c>
      <c r="L149">
        <v>28.930949999999999</v>
      </c>
      <c r="M149">
        <v>-97.877470000000002</v>
      </c>
      <c r="N149" s="28">
        <v>2359050.8199999998</v>
      </c>
      <c r="O149" s="28">
        <v>400807.85</v>
      </c>
      <c r="P149" s="26">
        <v>259.29998779296875</v>
      </c>
      <c r="Q149" s="26">
        <v>11746</v>
      </c>
      <c r="R149" s="26">
        <v>16753</v>
      </c>
      <c r="S149" s="29" t="s">
        <v>72</v>
      </c>
      <c r="T149" s="30">
        <v>40454</v>
      </c>
      <c r="U149" s="30">
        <v>40536</v>
      </c>
      <c r="V149" s="30">
        <v>40513</v>
      </c>
      <c r="W149">
        <v>4670430</v>
      </c>
      <c r="X149" s="26">
        <v>5170</v>
      </c>
      <c r="Y149" s="26" t="s">
        <v>72</v>
      </c>
      <c r="Z149" s="26" t="s">
        <v>72</v>
      </c>
      <c r="AA149" s="26" t="s">
        <v>71</v>
      </c>
      <c r="AB149" s="31" t="s">
        <v>72</v>
      </c>
      <c r="AC149" s="31" t="s">
        <v>72</v>
      </c>
      <c r="AD149" s="26">
        <v>1234.6315091116976</v>
      </c>
      <c r="AE149" s="26">
        <v>581</v>
      </c>
      <c r="AF149" s="26" t="s">
        <v>72</v>
      </c>
      <c r="AG149" s="26">
        <v>60737</v>
      </c>
      <c r="AH149" s="28">
        <v>5.7491E-2</v>
      </c>
      <c r="AI149">
        <v>3246</v>
      </c>
      <c r="AJ149" s="26">
        <v>120812</v>
      </c>
      <c r="AK149" s="28">
        <v>0.136874</v>
      </c>
      <c r="AL149">
        <v>5238</v>
      </c>
      <c r="AM149" s="26">
        <v>194327</v>
      </c>
      <c r="AN149" s="28">
        <v>0.24005799999999999</v>
      </c>
      <c r="AO149">
        <v>5753</v>
      </c>
      <c r="AP149" s="32">
        <v>317568.5</v>
      </c>
      <c r="AQ149" s="36">
        <v>0.39208007640133813</v>
      </c>
      <c r="AR149" s="32">
        <f t="shared" si="22"/>
        <v>386966.67352303688</v>
      </c>
      <c r="AS149" s="32">
        <f t="shared" si="16"/>
        <v>4</v>
      </c>
      <c r="AT149" s="32">
        <f t="shared" si="17"/>
        <v>1</v>
      </c>
      <c r="AU149" s="32">
        <f t="shared" si="18"/>
        <v>4</v>
      </c>
      <c r="AV149" s="32">
        <f t="shared" si="19"/>
        <v>352580.88781431335</v>
      </c>
      <c r="AW149" s="32">
        <f t="shared" si="20"/>
        <v>0.43530747360612781</v>
      </c>
      <c r="AX149" s="32">
        <f t="shared" si="21"/>
        <v>429630.31064259796</v>
      </c>
      <c r="AY149">
        <v>3</v>
      </c>
      <c r="AZ149" s="26">
        <v>1</v>
      </c>
      <c r="BA149" s="26">
        <v>11452.96</v>
      </c>
      <c r="BB149" s="26">
        <v>78.56</v>
      </c>
      <c r="BC149" s="26">
        <v>129.82</v>
      </c>
      <c r="BD149" s="26">
        <v>211.18</v>
      </c>
      <c r="BE149" s="28">
        <v>0.08</v>
      </c>
      <c r="BF149" s="28">
        <v>5.0599999999999996</v>
      </c>
      <c r="BG149" s="28">
        <v>0.72</v>
      </c>
      <c r="BH149" s="28">
        <v>1.24</v>
      </c>
      <c r="BI149" s="28">
        <v>0.11</v>
      </c>
      <c r="BJ149" s="28">
        <v>9.5399999999999991</v>
      </c>
      <c r="BK149" s="28">
        <v>0.82</v>
      </c>
      <c r="BL149" s="28">
        <v>-0.02</v>
      </c>
      <c r="BM149" s="28">
        <v>0.1</v>
      </c>
      <c r="BN149" s="28">
        <v>7.73</v>
      </c>
      <c r="BO149" s="28">
        <v>0.78</v>
      </c>
      <c r="BP149" s="28">
        <v>0.31</v>
      </c>
      <c r="BQ149" s="26">
        <v>46.815798999999998</v>
      </c>
      <c r="BR149" s="26">
        <v>987.32012899999995</v>
      </c>
      <c r="BS149" s="31">
        <f t="shared" si="23"/>
        <v>11.709763999999998</v>
      </c>
    </row>
    <row r="150" spans="1:71">
      <c r="A150" s="26">
        <v>42255316970000</v>
      </c>
      <c r="B150" s="26" t="s">
        <v>9280</v>
      </c>
      <c r="C150" t="s">
        <v>478</v>
      </c>
      <c r="D150" s="26" t="s">
        <v>429</v>
      </c>
      <c r="E150" s="27" t="s">
        <v>421</v>
      </c>
      <c r="F150" t="s">
        <v>66</v>
      </c>
      <c r="G150" t="s">
        <v>67</v>
      </c>
      <c r="H150" t="s">
        <v>479</v>
      </c>
      <c r="I150" t="s">
        <v>480</v>
      </c>
      <c r="J150" t="s">
        <v>70</v>
      </c>
      <c r="K150" t="s">
        <v>9261</v>
      </c>
      <c r="L150">
        <v>28.93581</v>
      </c>
      <c r="M150">
        <v>-97.870459999999994</v>
      </c>
      <c r="N150" s="28">
        <v>2361275.89</v>
      </c>
      <c r="O150" s="28">
        <v>402596.34</v>
      </c>
      <c r="P150" s="26">
        <v>269</v>
      </c>
      <c r="Q150" s="26">
        <v>11679</v>
      </c>
      <c r="R150" s="26">
        <v>17133</v>
      </c>
      <c r="S150" s="29" t="s">
        <v>72</v>
      </c>
      <c r="T150" s="30">
        <v>40497</v>
      </c>
      <c r="U150" s="30">
        <v>40525</v>
      </c>
      <c r="V150" s="30">
        <v>40575</v>
      </c>
      <c r="W150">
        <v>0</v>
      </c>
      <c r="X150" s="26">
        <v>5477</v>
      </c>
      <c r="Y150" s="26" t="s">
        <v>72</v>
      </c>
      <c r="Z150" s="26" t="s">
        <v>72</v>
      </c>
      <c r="AA150" s="26" t="s">
        <v>71</v>
      </c>
      <c r="AB150" s="31" t="s">
        <v>72</v>
      </c>
      <c r="AC150" s="31" t="s">
        <v>72</v>
      </c>
      <c r="AD150" s="26">
        <v>1059.3860199467797</v>
      </c>
      <c r="AE150" s="26" t="s">
        <v>72</v>
      </c>
      <c r="AF150" s="26" t="s">
        <v>72</v>
      </c>
      <c r="AG150" s="26">
        <v>87275</v>
      </c>
      <c r="AH150" s="28">
        <v>9.1548000000000004E-2</v>
      </c>
      <c r="AI150">
        <v>7355</v>
      </c>
      <c r="AJ150" s="26">
        <v>126980</v>
      </c>
      <c r="AK150" s="28">
        <v>0.131684</v>
      </c>
      <c r="AL150">
        <v>10010</v>
      </c>
      <c r="AM150" s="26">
        <v>220302</v>
      </c>
      <c r="AN150" s="28">
        <v>0.23239199999999999</v>
      </c>
      <c r="AO150">
        <v>13276</v>
      </c>
      <c r="AP150" s="32">
        <v>440492.84375</v>
      </c>
      <c r="AQ150" s="36">
        <v>0.46665196055535124</v>
      </c>
      <c r="AR150" s="32">
        <f t="shared" si="22"/>
        <v>523090.24076829717</v>
      </c>
      <c r="AS150" s="32">
        <f t="shared" si="16"/>
        <v>4</v>
      </c>
      <c r="AT150" s="32">
        <f t="shared" si="17"/>
        <v>1</v>
      </c>
      <c r="AU150" s="32">
        <f t="shared" si="18"/>
        <v>4</v>
      </c>
      <c r="AV150" s="32">
        <f t="shared" si="19"/>
        <v>461644.86454719742</v>
      </c>
      <c r="AW150" s="32">
        <f t="shared" si="20"/>
        <v>0.48906011568152569</v>
      </c>
      <c r="AX150" s="32">
        <f t="shared" si="21"/>
        <v>548208.50502282742</v>
      </c>
      <c r="AY150">
        <v>3</v>
      </c>
      <c r="AZ150" s="26">
        <v>1</v>
      </c>
      <c r="BA150" s="26">
        <v>11492.36</v>
      </c>
      <c r="BB150" s="26">
        <v>78.540000000000006</v>
      </c>
      <c r="BC150" s="26">
        <v>130.72999999999999</v>
      </c>
      <c r="BD150" s="26">
        <v>208.62</v>
      </c>
      <c r="BE150" s="28">
        <v>0.08</v>
      </c>
      <c r="BF150" s="28">
        <v>5.12</v>
      </c>
      <c r="BG150" s="28">
        <v>0.71</v>
      </c>
      <c r="BH150" s="28">
        <v>1.1399999999999999</v>
      </c>
      <c r="BI150" s="28">
        <v>0.11</v>
      </c>
      <c r="BJ150" s="28">
        <v>9.64</v>
      </c>
      <c r="BK150" s="28">
        <v>0.82</v>
      </c>
      <c r="BL150" s="28">
        <v>0.75</v>
      </c>
      <c r="BM150" s="28">
        <v>0.1</v>
      </c>
      <c r="BN150" s="28">
        <v>7.82</v>
      </c>
      <c r="BO150" s="28">
        <v>0.78</v>
      </c>
      <c r="BP150" s="28">
        <v>0.8</v>
      </c>
      <c r="BQ150" s="26">
        <v>46.815798999999998</v>
      </c>
      <c r="BR150" s="26">
        <v>952.06286599999999</v>
      </c>
      <c r="BS150" s="31">
        <f t="shared" si="23"/>
        <v>11.791845999999998</v>
      </c>
    </row>
    <row r="151" spans="1:71">
      <c r="A151" s="26">
        <v>42255317040000</v>
      </c>
      <c r="B151" s="26" t="s">
        <v>9280</v>
      </c>
      <c r="C151" t="s">
        <v>481</v>
      </c>
      <c r="D151" s="26" t="s">
        <v>190</v>
      </c>
      <c r="E151" s="27" t="s">
        <v>421</v>
      </c>
      <c r="F151" t="s">
        <v>66</v>
      </c>
      <c r="G151" t="s">
        <v>67</v>
      </c>
      <c r="H151" t="s">
        <v>482</v>
      </c>
      <c r="I151" t="s">
        <v>483</v>
      </c>
      <c r="J151" t="s">
        <v>70</v>
      </c>
      <c r="K151" t="s">
        <v>9261</v>
      </c>
      <c r="L151">
        <v>28.958469999999998</v>
      </c>
      <c r="M151">
        <v>-97.92998</v>
      </c>
      <c r="N151" s="28">
        <v>2342163.98</v>
      </c>
      <c r="O151" s="28">
        <v>410655.59</v>
      </c>
      <c r="P151" s="26">
        <v>338.79998779296875</v>
      </c>
      <c r="Q151" s="26">
        <v>11257</v>
      </c>
      <c r="R151" s="26">
        <v>14722</v>
      </c>
      <c r="S151" s="29" t="s">
        <v>72</v>
      </c>
      <c r="T151" s="30">
        <v>40373</v>
      </c>
      <c r="U151" s="30">
        <v>40510</v>
      </c>
      <c r="V151" s="30">
        <v>40513</v>
      </c>
      <c r="W151">
        <v>1507</v>
      </c>
      <c r="X151" s="26">
        <v>3778</v>
      </c>
      <c r="Y151" s="26" t="s">
        <v>72</v>
      </c>
      <c r="Z151" s="26" t="s">
        <v>72</v>
      </c>
      <c r="AA151" s="26" t="s">
        <v>71</v>
      </c>
      <c r="AB151" s="31" t="s">
        <v>72</v>
      </c>
      <c r="AC151" s="31" t="s">
        <v>72</v>
      </c>
      <c r="AD151" s="26">
        <v>719.42296458380781</v>
      </c>
      <c r="AE151" s="26" t="s">
        <v>72</v>
      </c>
      <c r="AF151" s="26" t="s">
        <v>72</v>
      </c>
      <c r="AG151" s="26">
        <v>40876</v>
      </c>
      <c r="AH151" s="28">
        <v>2.8731E-2</v>
      </c>
      <c r="AI151" t="s">
        <v>72</v>
      </c>
      <c r="AJ151" s="26">
        <v>62188</v>
      </c>
      <c r="AK151" s="28">
        <v>5.6644E-2</v>
      </c>
      <c r="AL151" t="s">
        <v>72</v>
      </c>
      <c r="AM151" s="26">
        <v>84676</v>
      </c>
      <c r="AN151" s="28">
        <v>6.3575999999999994E-2</v>
      </c>
      <c r="AO151" t="s">
        <v>72</v>
      </c>
      <c r="AP151" s="32">
        <v>123049.0625</v>
      </c>
      <c r="AQ151" s="36">
        <v>8.8524321333008263E-2</v>
      </c>
      <c r="AR151" s="32">
        <f t="shared" si="22"/>
        <v>138717.86737594247</v>
      </c>
      <c r="AS151" s="32">
        <f t="shared" si="16"/>
        <v>3</v>
      </c>
      <c r="AT151" s="32">
        <f t="shared" si="17"/>
        <v>1</v>
      </c>
      <c r="AU151" s="32">
        <f t="shared" si="18"/>
        <v>2</v>
      </c>
      <c r="AV151" s="32">
        <f t="shared" si="19"/>
        <v>186951.19606934884</v>
      </c>
      <c r="AW151" s="32">
        <f t="shared" si="20"/>
        <v>0.1344969837086997</v>
      </c>
      <c r="AX151" s="32">
        <f t="shared" si="21"/>
        <v>210757.16218578871</v>
      </c>
      <c r="AY151">
        <v>3</v>
      </c>
      <c r="AZ151" s="26">
        <v>1</v>
      </c>
      <c r="BA151" s="26">
        <v>10546.07</v>
      </c>
      <c r="BB151" s="26">
        <v>75.569999999999993</v>
      </c>
      <c r="BC151" s="26">
        <v>123.03</v>
      </c>
      <c r="BD151" s="26">
        <v>214.29</v>
      </c>
      <c r="BE151" s="28">
        <v>7.0000000000000007E-2</v>
      </c>
      <c r="BF151" s="28">
        <v>4.92</v>
      </c>
      <c r="BG151" s="28">
        <v>0.64</v>
      </c>
      <c r="BH151" s="28">
        <v>0.6</v>
      </c>
      <c r="BI151" s="28">
        <v>0.1</v>
      </c>
      <c r="BJ151" s="28">
        <v>9.56</v>
      </c>
      <c r="BK151" s="28">
        <v>0.78</v>
      </c>
      <c r="BL151" s="28">
        <v>-1.86</v>
      </c>
      <c r="BM151" s="28">
        <v>0.09</v>
      </c>
      <c r="BN151" s="28">
        <v>7.57</v>
      </c>
      <c r="BO151" s="28">
        <v>0.73</v>
      </c>
      <c r="BP151" s="28">
        <v>-1.4</v>
      </c>
      <c r="BQ151" s="26">
        <v>42.330001000000003</v>
      </c>
      <c r="BR151" s="26">
        <v>740.00457700000004</v>
      </c>
      <c r="BS151" s="31">
        <f t="shared" si="23"/>
        <v>9.5963400000000014</v>
      </c>
    </row>
    <row r="152" spans="1:71">
      <c r="A152" s="26">
        <v>42255317050000</v>
      </c>
      <c r="B152" s="26" t="s">
        <v>9282</v>
      </c>
      <c r="C152" t="s">
        <v>484</v>
      </c>
      <c r="D152" s="26" t="s">
        <v>64</v>
      </c>
      <c r="E152" s="27" t="s">
        <v>421</v>
      </c>
      <c r="F152" t="s">
        <v>66</v>
      </c>
      <c r="G152" t="s">
        <v>67</v>
      </c>
      <c r="H152" t="s">
        <v>485</v>
      </c>
      <c r="I152" t="s">
        <v>486</v>
      </c>
      <c r="J152" t="s">
        <v>70</v>
      </c>
      <c r="K152" t="s">
        <v>9261</v>
      </c>
      <c r="L152">
        <v>28.859030000000001</v>
      </c>
      <c r="M152">
        <v>-98.053079999999994</v>
      </c>
      <c r="N152" s="28">
        <v>2303093.5099999998</v>
      </c>
      <c r="O152" s="28">
        <v>374163.41</v>
      </c>
      <c r="P152" s="26">
        <v>475</v>
      </c>
      <c r="Q152" s="26">
        <v>11236</v>
      </c>
      <c r="R152" s="26">
        <v>15694</v>
      </c>
      <c r="S152" s="29" t="s">
        <v>72</v>
      </c>
      <c r="T152" s="30">
        <v>40389</v>
      </c>
      <c r="U152" s="30">
        <v>40435</v>
      </c>
      <c r="V152" s="30">
        <v>40422</v>
      </c>
      <c r="W152">
        <v>4495323</v>
      </c>
      <c r="X152" s="26">
        <v>4820</v>
      </c>
      <c r="Y152" s="26" t="s">
        <v>72</v>
      </c>
      <c r="Z152" s="26" t="s">
        <v>72</v>
      </c>
      <c r="AA152" s="26" t="s">
        <v>71</v>
      </c>
      <c r="AB152" s="31" t="s">
        <v>72</v>
      </c>
      <c r="AC152" s="31" t="s">
        <v>72</v>
      </c>
      <c r="AD152" s="26">
        <v>620.00065834951772</v>
      </c>
      <c r="AE152" s="26">
        <v>844</v>
      </c>
      <c r="AF152" s="26" t="s">
        <v>72</v>
      </c>
      <c r="AG152" s="26">
        <v>18390</v>
      </c>
      <c r="AH152" s="28">
        <v>1.8835000000000001E-2</v>
      </c>
      <c r="AI152">
        <v>11069</v>
      </c>
      <c r="AJ152" s="26">
        <v>18390</v>
      </c>
      <c r="AK152" s="28">
        <v>1.8835000000000001E-2</v>
      </c>
      <c r="AL152">
        <v>11069</v>
      </c>
      <c r="AM152" s="26">
        <v>18390</v>
      </c>
      <c r="AN152" s="28">
        <v>1.8835000000000001E-2</v>
      </c>
      <c r="AO152">
        <v>11069</v>
      </c>
      <c r="AP152" s="32">
        <v>146055.25</v>
      </c>
      <c r="AQ152" s="36">
        <v>9.0554351155403404E-2</v>
      </c>
      <c r="AR152" s="32">
        <f t="shared" si="22"/>
        <v>162083.37015450641</v>
      </c>
      <c r="AS152" s="32">
        <f t="shared" si="16"/>
        <v>3</v>
      </c>
      <c r="AT152" s="32">
        <f t="shared" si="17"/>
        <v>1</v>
      </c>
      <c r="AU152" s="32">
        <f t="shared" si="18"/>
        <v>2</v>
      </c>
      <c r="AV152" s="32">
        <f t="shared" si="19"/>
        <v>173933.01556016598</v>
      </c>
      <c r="AW152" s="32">
        <f t="shared" si="20"/>
        <v>0.10783858415601982</v>
      </c>
      <c r="AX152" s="32">
        <f t="shared" si="21"/>
        <v>193020.44495578151</v>
      </c>
      <c r="AY152">
        <v>3</v>
      </c>
      <c r="AZ152" s="26">
        <v>1</v>
      </c>
      <c r="BA152" s="26">
        <v>10480.11</v>
      </c>
      <c r="BB152" s="26">
        <v>33.42</v>
      </c>
      <c r="BC152" s="26">
        <v>116.81</v>
      </c>
      <c r="BD152" s="26">
        <v>209.28</v>
      </c>
      <c r="BE152" s="28">
        <v>0.06</v>
      </c>
      <c r="BF152" s="28">
        <v>5.64</v>
      </c>
      <c r="BG152" s="28">
        <v>0.67</v>
      </c>
      <c r="BH152" s="28">
        <v>0.4</v>
      </c>
      <c r="BI152" s="28">
        <v>7.0000000000000007E-2</v>
      </c>
      <c r="BJ152" s="28">
        <v>7.56</v>
      </c>
      <c r="BK152" s="28">
        <v>0.71</v>
      </c>
      <c r="BL152" s="28">
        <v>-1.23</v>
      </c>
      <c r="BM152" s="28">
        <v>0.08</v>
      </c>
      <c r="BN152" s="28">
        <v>7.84</v>
      </c>
      <c r="BO152" s="28">
        <v>0.75</v>
      </c>
      <c r="BP152" s="28">
        <v>-0.73</v>
      </c>
      <c r="BQ152" s="26">
        <v>44.1982</v>
      </c>
      <c r="BR152" s="26">
        <v>1186.243774</v>
      </c>
      <c r="BS152" s="31">
        <f t="shared" si="23"/>
        <v>5.8054570000000005</v>
      </c>
    </row>
    <row r="153" spans="1:71">
      <c r="A153" s="26">
        <v>42255317070000</v>
      </c>
      <c r="B153" s="26" t="s">
        <v>9282</v>
      </c>
      <c r="C153" t="s">
        <v>487</v>
      </c>
      <c r="D153" s="26" t="s">
        <v>64</v>
      </c>
      <c r="E153" s="27" t="s">
        <v>421</v>
      </c>
      <c r="F153" t="s">
        <v>66</v>
      </c>
      <c r="G153" t="s">
        <v>67</v>
      </c>
      <c r="H153" t="s">
        <v>488</v>
      </c>
      <c r="I153" t="s">
        <v>489</v>
      </c>
      <c r="J153" t="s">
        <v>70</v>
      </c>
      <c r="K153" t="s">
        <v>9261</v>
      </c>
      <c r="L153">
        <v>29.053149999999999</v>
      </c>
      <c r="M153">
        <v>-97.877129999999994</v>
      </c>
      <c r="N153" s="28">
        <v>2358733</v>
      </c>
      <c r="O153" s="28">
        <v>445235.88</v>
      </c>
      <c r="P153" s="26">
        <v>342</v>
      </c>
      <c r="Q153" s="26">
        <v>10287</v>
      </c>
      <c r="R153" s="26">
        <v>12738</v>
      </c>
      <c r="S153" s="29" t="s">
        <v>72</v>
      </c>
      <c r="T153" s="30">
        <v>40394</v>
      </c>
      <c r="U153" s="30">
        <v>40442</v>
      </c>
      <c r="V153" s="30">
        <v>40544</v>
      </c>
      <c r="W153">
        <v>1463950</v>
      </c>
      <c r="X153" s="26">
        <v>2707</v>
      </c>
      <c r="Y153" s="26" t="s">
        <v>72</v>
      </c>
      <c r="Z153" s="26" t="s">
        <v>72</v>
      </c>
      <c r="AA153" s="26" t="s">
        <v>71</v>
      </c>
      <c r="AB153" s="31" t="s">
        <v>72</v>
      </c>
      <c r="AC153" s="31" t="s">
        <v>72</v>
      </c>
      <c r="AD153" s="26">
        <v>797.2375329513518</v>
      </c>
      <c r="AE153" s="26" t="s">
        <v>72</v>
      </c>
      <c r="AF153" s="26" t="s">
        <v>72</v>
      </c>
      <c r="AG153" s="26">
        <v>16869</v>
      </c>
      <c r="AH153" s="28">
        <v>1.2654E-2</v>
      </c>
      <c r="AI153" t="s">
        <v>72</v>
      </c>
      <c r="AJ153" s="26">
        <v>26697</v>
      </c>
      <c r="AK153" s="28">
        <v>2.6245999999999998E-2</v>
      </c>
      <c r="AL153">
        <v>0</v>
      </c>
      <c r="AM153" s="26">
        <v>38951</v>
      </c>
      <c r="AN153" s="28">
        <v>3.5091999999999998E-2</v>
      </c>
      <c r="AO153">
        <v>440</v>
      </c>
      <c r="AP153" s="32">
        <v>58446.05078125</v>
      </c>
      <c r="AQ153" s="36">
        <v>4.6595385335593181E-2</v>
      </c>
      <c r="AR153" s="32">
        <f t="shared" si="22"/>
        <v>66693.433985649986</v>
      </c>
      <c r="AS153" s="32">
        <f t="shared" si="16"/>
        <v>2</v>
      </c>
      <c r="AT153" s="32">
        <f t="shared" si="17"/>
        <v>1</v>
      </c>
      <c r="AU153" s="32">
        <f t="shared" si="18"/>
        <v>1</v>
      </c>
      <c r="AV153" s="32">
        <f t="shared" si="19"/>
        <v>123930.67287934059</v>
      </c>
      <c r="AW153" s="32">
        <f t="shared" si="20"/>
        <v>9.8802183903326499E-2</v>
      </c>
      <c r="AX153" s="32">
        <f t="shared" si="21"/>
        <v>141418.65943022937</v>
      </c>
      <c r="AY153">
        <v>3</v>
      </c>
      <c r="AZ153" s="26">
        <v>1</v>
      </c>
      <c r="BA153" s="26">
        <v>9167.82</v>
      </c>
      <c r="BB153" s="26">
        <v>76.03</v>
      </c>
      <c r="BC153" s="26">
        <v>93.01</v>
      </c>
      <c r="BD153" s="26">
        <v>184.45</v>
      </c>
      <c r="BE153" s="28">
        <v>7.0000000000000007E-2</v>
      </c>
      <c r="BF153" s="28">
        <v>4.01</v>
      </c>
      <c r="BG153" s="28">
        <v>0.6</v>
      </c>
      <c r="BH153" s="28">
        <v>0.06</v>
      </c>
      <c r="BI153" s="28">
        <v>0.1</v>
      </c>
      <c r="BJ153" s="28">
        <v>8.09</v>
      </c>
      <c r="BK153" s="28">
        <v>0.74</v>
      </c>
      <c r="BL153" s="28">
        <v>-2.9</v>
      </c>
      <c r="BM153" s="28">
        <v>0.08</v>
      </c>
      <c r="BN153" s="28">
        <v>6.25</v>
      </c>
      <c r="BO153" s="28">
        <v>0.7</v>
      </c>
      <c r="BP153" s="28">
        <v>-2.2200000000000002</v>
      </c>
      <c r="BQ153" s="26">
        <v>40.741698999999997</v>
      </c>
      <c r="BR153" s="26">
        <v>1315.1098629999999</v>
      </c>
      <c r="BS153" s="31">
        <f t="shared" si="23"/>
        <v>6.8827400000000001</v>
      </c>
    </row>
    <row r="154" spans="1:71">
      <c r="A154" s="26">
        <v>42255317080000</v>
      </c>
      <c r="B154" s="26" t="s">
        <v>9282</v>
      </c>
      <c r="C154" t="s">
        <v>490</v>
      </c>
      <c r="D154" s="26" t="s">
        <v>64</v>
      </c>
      <c r="E154" s="27" t="s">
        <v>421</v>
      </c>
      <c r="F154" t="s">
        <v>66</v>
      </c>
      <c r="G154" t="s">
        <v>67</v>
      </c>
      <c r="H154" t="s">
        <v>473</v>
      </c>
      <c r="I154" t="s">
        <v>474</v>
      </c>
      <c r="J154" t="s">
        <v>245</v>
      </c>
      <c r="K154" t="s">
        <v>9261</v>
      </c>
      <c r="L154">
        <v>29.112349999999999</v>
      </c>
      <c r="M154">
        <v>-97.827150000000003</v>
      </c>
      <c r="N154" s="28">
        <v>2374484.17</v>
      </c>
      <c r="O154" s="28">
        <v>466915.35</v>
      </c>
      <c r="P154" s="26">
        <v>407</v>
      </c>
      <c r="Q154" s="26" t="s">
        <v>72</v>
      </c>
      <c r="R154" s="26">
        <v>13550</v>
      </c>
      <c r="S154" s="29" t="s">
        <v>72</v>
      </c>
      <c r="T154" s="30">
        <v>40433</v>
      </c>
      <c r="U154" s="30">
        <v>40449</v>
      </c>
      <c r="V154" s="30">
        <v>40483</v>
      </c>
      <c r="W154">
        <v>2811.10009765625</v>
      </c>
      <c r="X154" s="26">
        <v>5740</v>
      </c>
      <c r="Y154" s="26" t="s">
        <v>72</v>
      </c>
      <c r="Z154" s="26" t="s">
        <v>72</v>
      </c>
      <c r="AA154" s="26" t="s">
        <v>71</v>
      </c>
      <c r="AB154" s="31" t="s">
        <v>72</v>
      </c>
      <c r="AC154" s="31" t="s">
        <v>72</v>
      </c>
      <c r="AD154" s="26">
        <v>0</v>
      </c>
      <c r="AE154" s="26" t="s">
        <v>72</v>
      </c>
      <c r="AF154" s="26" t="s">
        <v>72</v>
      </c>
      <c r="AG154" s="26" t="s">
        <v>72</v>
      </c>
      <c r="AH154" s="28" t="s">
        <v>72</v>
      </c>
      <c r="AI154" t="s">
        <v>72</v>
      </c>
      <c r="AJ154" s="26" t="s">
        <v>72</v>
      </c>
      <c r="AK154" s="28" t="s">
        <v>72</v>
      </c>
      <c r="AL154" t="s">
        <v>72</v>
      </c>
      <c r="AM154" s="26" t="s">
        <v>72</v>
      </c>
      <c r="AN154" s="28" t="s">
        <v>72</v>
      </c>
      <c r="AO154" t="s">
        <v>72</v>
      </c>
      <c r="AP154" s="32">
        <v>98549.4140625</v>
      </c>
      <c r="AQ154" s="36">
        <v>0</v>
      </c>
      <c r="AR154" s="32">
        <f t="shared" si="22"/>
        <v>98549.4140625</v>
      </c>
      <c r="AS154" s="32">
        <f t="shared" si="16"/>
        <v>2</v>
      </c>
      <c r="AT154" s="32">
        <f t="shared" si="17"/>
        <v>1</v>
      </c>
      <c r="AU154" s="32">
        <f t="shared" si="18"/>
        <v>1</v>
      </c>
      <c r="AV154" s="32">
        <f t="shared" si="19"/>
        <v>98549.414062500015</v>
      </c>
      <c r="AW154" s="32">
        <f t="shared" si="20"/>
        <v>0</v>
      </c>
      <c r="AX154" s="32">
        <f t="shared" si="21"/>
        <v>98549.414062500015</v>
      </c>
      <c r="AY154">
        <v>3</v>
      </c>
      <c r="AZ154" s="26">
        <v>1</v>
      </c>
      <c r="BA154" s="26">
        <v>8246.81</v>
      </c>
      <c r="BB154" s="26">
        <v>63.01</v>
      </c>
      <c r="BC154" s="26">
        <v>73.150000000000006</v>
      </c>
      <c r="BD154" s="26">
        <v>115.54</v>
      </c>
      <c r="BE154" s="28">
        <v>0.05</v>
      </c>
      <c r="BF154" s="28">
        <v>4.59</v>
      </c>
      <c r="BG154" s="28">
        <v>0.43</v>
      </c>
      <c r="BH154" s="28">
        <v>0.08</v>
      </c>
      <c r="BI154" s="28">
        <v>7.0000000000000007E-2</v>
      </c>
      <c r="BJ154" s="28">
        <v>7.36</v>
      </c>
      <c r="BK154" s="28">
        <v>0.64</v>
      </c>
      <c r="BL154" s="28">
        <v>3.47</v>
      </c>
      <c r="BM154" s="28">
        <v>7.0000000000000007E-2</v>
      </c>
      <c r="BN154" s="28">
        <v>6.07</v>
      </c>
      <c r="BO154" s="28">
        <v>0.59</v>
      </c>
      <c r="BP154" s="28">
        <v>3.11</v>
      </c>
      <c r="BQ154" s="26">
        <v>39.985801000000002</v>
      </c>
      <c r="BR154" s="26">
        <v>700.35028</v>
      </c>
      <c r="BS154" s="31">
        <f t="shared" si="23"/>
        <v>3.2771200000000009</v>
      </c>
    </row>
    <row r="155" spans="1:71">
      <c r="A155" s="26">
        <v>42255317130000</v>
      </c>
      <c r="B155" s="26" t="s">
        <v>9282</v>
      </c>
      <c r="C155" t="s">
        <v>491</v>
      </c>
      <c r="D155" s="26" t="s">
        <v>64</v>
      </c>
      <c r="E155" s="27" t="s">
        <v>421</v>
      </c>
      <c r="F155" t="s">
        <v>66</v>
      </c>
      <c r="G155" t="s">
        <v>67</v>
      </c>
      <c r="H155" t="s">
        <v>492</v>
      </c>
      <c r="I155" t="s">
        <v>493</v>
      </c>
      <c r="J155" t="s">
        <v>76</v>
      </c>
      <c r="K155" t="s">
        <v>9261</v>
      </c>
      <c r="L155">
        <v>29.125250000000001</v>
      </c>
      <c r="M155">
        <v>-97.770539999999997</v>
      </c>
      <c r="N155" s="28">
        <v>2392509.46</v>
      </c>
      <c r="O155" s="28">
        <v>471790.91</v>
      </c>
      <c r="P155" s="26">
        <v>368</v>
      </c>
      <c r="Q155" s="26">
        <v>10216</v>
      </c>
      <c r="R155" s="26">
        <v>13993</v>
      </c>
      <c r="S155" s="29" t="s">
        <v>72</v>
      </c>
      <c r="T155" s="30">
        <v>40420</v>
      </c>
      <c r="U155" s="30">
        <v>40569</v>
      </c>
      <c r="V155" s="30">
        <v>40544</v>
      </c>
      <c r="W155">
        <v>1458.699951171875</v>
      </c>
      <c r="X155" s="26">
        <v>4330</v>
      </c>
      <c r="Y155" s="26" t="s">
        <v>72</v>
      </c>
      <c r="Z155" s="26" t="s">
        <v>72</v>
      </c>
      <c r="AA155" s="26" t="s">
        <v>71</v>
      </c>
      <c r="AB155" s="31" t="s">
        <v>72</v>
      </c>
      <c r="AC155" s="31" t="s">
        <v>72</v>
      </c>
      <c r="AD155" s="26">
        <v>1387.9759618981125</v>
      </c>
      <c r="AE155" s="26" t="s">
        <v>72</v>
      </c>
      <c r="AF155" s="26" t="s">
        <v>72</v>
      </c>
      <c r="AG155" s="26">
        <v>16686</v>
      </c>
      <c r="AH155" s="28">
        <v>1.5841999999999998E-2</v>
      </c>
      <c r="AI155">
        <v>22163</v>
      </c>
      <c r="AJ155" s="26">
        <v>28338</v>
      </c>
      <c r="AK155" s="28">
        <v>3.1933000000000003E-2</v>
      </c>
      <c r="AL155">
        <v>36482</v>
      </c>
      <c r="AM155" s="26">
        <v>37677</v>
      </c>
      <c r="AN155" s="28">
        <v>5.2673999999999999E-2</v>
      </c>
      <c r="AO155">
        <v>41819</v>
      </c>
      <c r="AP155" s="32">
        <v>45601.65625</v>
      </c>
      <c r="AQ155" s="36">
        <v>6.3294002697740825E-2</v>
      </c>
      <c r="AR155" s="32">
        <f t="shared" si="22"/>
        <v>56804.694727500129</v>
      </c>
      <c r="AS155" s="32">
        <f t="shared" si="16"/>
        <v>1</v>
      </c>
      <c r="AT155" s="32">
        <f t="shared" si="17"/>
        <v>1</v>
      </c>
      <c r="AU155" s="32">
        <f t="shared" si="18"/>
        <v>1</v>
      </c>
      <c r="AV155" s="32">
        <f t="shared" si="19"/>
        <v>60451.156322170908</v>
      </c>
      <c r="AW155" s="32">
        <f t="shared" si="20"/>
        <v>8.390475184411833E-2</v>
      </c>
      <c r="AX155" s="32">
        <f t="shared" si="21"/>
        <v>75302.297398579845</v>
      </c>
      <c r="AY155">
        <v>3</v>
      </c>
      <c r="AZ155" s="26">
        <v>1</v>
      </c>
      <c r="BA155" s="26">
        <v>8904.81</v>
      </c>
      <c r="BB155" s="26">
        <v>54.25</v>
      </c>
      <c r="BC155" s="26">
        <v>107.1</v>
      </c>
      <c r="BD155" s="26">
        <v>140.77000000000001</v>
      </c>
      <c r="BE155" s="28">
        <v>0.05</v>
      </c>
      <c r="BF155" s="28">
        <v>4.8</v>
      </c>
      <c r="BG155" s="28">
        <v>0.45</v>
      </c>
      <c r="BH155" s="28">
        <v>0.39</v>
      </c>
      <c r="BI155" s="28">
        <v>7.0000000000000007E-2</v>
      </c>
      <c r="BJ155" s="28">
        <v>6.87</v>
      </c>
      <c r="BK155" s="28">
        <v>0.65</v>
      </c>
      <c r="BL155" s="28">
        <v>17.079999999999998</v>
      </c>
      <c r="BM155" s="28">
        <v>7.0000000000000007E-2</v>
      </c>
      <c r="BN155" s="28">
        <v>6.11</v>
      </c>
      <c r="BO155" s="28">
        <v>0.59</v>
      </c>
      <c r="BP155" s="28">
        <v>14.73</v>
      </c>
      <c r="BQ155" s="26">
        <v>39.7164</v>
      </c>
      <c r="BR155" s="26">
        <v>1342.7724599999999</v>
      </c>
      <c r="BS155" s="31">
        <f t="shared" si="23"/>
        <v>4.8730500000000001</v>
      </c>
    </row>
    <row r="156" spans="1:71">
      <c r="A156" s="26">
        <v>42255317170000</v>
      </c>
      <c r="B156" s="26" t="s">
        <v>9282</v>
      </c>
      <c r="C156" t="s">
        <v>494</v>
      </c>
      <c r="D156" s="26" t="s">
        <v>64</v>
      </c>
      <c r="E156" s="27" t="s">
        <v>421</v>
      </c>
      <c r="F156" t="s">
        <v>66</v>
      </c>
      <c r="G156" t="s">
        <v>67</v>
      </c>
      <c r="H156" t="s">
        <v>495</v>
      </c>
      <c r="I156" t="s">
        <v>496</v>
      </c>
      <c r="J156" t="s">
        <v>70</v>
      </c>
      <c r="K156" t="s">
        <v>9261</v>
      </c>
      <c r="L156">
        <v>28.87791</v>
      </c>
      <c r="M156">
        <v>-98.164860000000004</v>
      </c>
      <c r="N156" s="28">
        <v>2267266.21</v>
      </c>
      <c r="O156" s="28">
        <v>380754.94</v>
      </c>
      <c r="P156" s="26">
        <v>375</v>
      </c>
      <c r="Q156" s="26">
        <v>10146</v>
      </c>
      <c r="R156" s="26">
        <v>12890</v>
      </c>
      <c r="S156" s="29" t="s">
        <v>72</v>
      </c>
      <c r="T156" s="30">
        <v>40412</v>
      </c>
      <c r="U156" s="30">
        <v>40424</v>
      </c>
      <c r="V156" s="30">
        <v>40483</v>
      </c>
      <c r="W156">
        <v>2104000</v>
      </c>
      <c r="X156" s="26">
        <v>3255</v>
      </c>
      <c r="Y156" s="26" t="s">
        <v>72</v>
      </c>
      <c r="Z156" s="26" t="s">
        <v>72</v>
      </c>
      <c r="AA156" s="26" t="s">
        <v>71</v>
      </c>
      <c r="AB156" s="31" t="s">
        <v>72</v>
      </c>
      <c r="AC156" s="31" t="s">
        <v>72</v>
      </c>
      <c r="AD156" s="26">
        <v>373.48203221809172</v>
      </c>
      <c r="AE156" s="26" t="s">
        <v>72</v>
      </c>
      <c r="AF156" s="26" t="s">
        <v>72</v>
      </c>
      <c r="AG156" s="26" t="s">
        <v>72</v>
      </c>
      <c r="AH156" s="28" t="s">
        <v>72</v>
      </c>
      <c r="AI156" t="s">
        <v>72</v>
      </c>
      <c r="AJ156" s="26" t="s">
        <v>72</v>
      </c>
      <c r="AK156" s="28" t="s">
        <v>72</v>
      </c>
      <c r="AL156" t="s">
        <v>72</v>
      </c>
      <c r="AM156" s="26" t="s">
        <v>72</v>
      </c>
      <c r="AN156" s="28" t="s">
        <v>72</v>
      </c>
      <c r="AO156" t="s">
        <v>72</v>
      </c>
      <c r="AP156" s="32">
        <v>52517.6171875</v>
      </c>
      <c r="AQ156" s="36">
        <v>1.9614386394439284E-2</v>
      </c>
      <c r="AR156" s="32">
        <f t="shared" si="22"/>
        <v>55989.363579315752</v>
      </c>
      <c r="AS156" s="32">
        <f t="shared" si="16"/>
        <v>2</v>
      </c>
      <c r="AT156" s="32">
        <f t="shared" si="17"/>
        <v>1</v>
      </c>
      <c r="AU156" s="32">
        <f t="shared" si="18"/>
        <v>1</v>
      </c>
      <c r="AV156" s="32">
        <f t="shared" si="19"/>
        <v>92611.712029569899</v>
      </c>
      <c r="AW156" s="32">
        <f t="shared" si="20"/>
        <v>3.4588810416000461E-2</v>
      </c>
      <c r="AX156" s="32">
        <f t="shared" si="21"/>
        <v>98733.93147320197</v>
      </c>
      <c r="AY156">
        <v>3</v>
      </c>
      <c r="AZ156" s="26">
        <v>1</v>
      </c>
      <c r="BA156" s="26">
        <v>9325.17</v>
      </c>
      <c r="BB156" s="26">
        <v>38.9</v>
      </c>
      <c r="BC156" s="26">
        <v>82.23</v>
      </c>
      <c r="BD156" s="26">
        <v>159.72</v>
      </c>
      <c r="BE156" s="28">
        <v>0.04</v>
      </c>
      <c r="BF156" s="28">
        <v>2.81</v>
      </c>
      <c r="BG156" s="28">
        <v>0.51</v>
      </c>
      <c r="BH156" s="28">
        <v>0.26</v>
      </c>
      <c r="BI156" s="28">
        <v>0.06</v>
      </c>
      <c r="BJ156" s="28">
        <v>5.87</v>
      </c>
      <c r="BK156" s="28">
        <v>0.69</v>
      </c>
      <c r="BL156" s="28">
        <v>0.42</v>
      </c>
      <c r="BM156" s="28">
        <v>0.06</v>
      </c>
      <c r="BN156" s="28">
        <v>6</v>
      </c>
      <c r="BO156" s="28">
        <v>0.66</v>
      </c>
      <c r="BP156" s="28">
        <v>0.26</v>
      </c>
      <c r="BQ156" s="26">
        <v>38.862098000000003</v>
      </c>
      <c r="BR156" s="26">
        <v>695.37646400000006</v>
      </c>
      <c r="BS156" s="31">
        <f t="shared" si="23"/>
        <v>3.4043219999999996</v>
      </c>
    </row>
    <row r="157" spans="1:71">
      <c r="A157" s="26">
        <v>42255317180000</v>
      </c>
      <c r="B157" s="26" t="s">
        <v>9282</v>
      </c>
      <c r="C157" t="s">
        <v>497</v>
      </c>
      <c r="D157" s="26" t="s">
        <v>64</v>
      </c>
      <c r="E157" s="27" t="s">
        <v>421</v>
      </c>
      <c r="F157" t="s">
        <v>66</v>
      </c>
      <c r="G157" t="s">
        <v>67</v>
      </c>
      <c r="H157" t="s">
        <v>492</v>
      </c>
      <c r="I157" t="s">
        <v>493</v>
      </c>
      <c r="J157" t="s">
        <v>158</v>
      </c>
      <c r="K157" t="s">
        <v>9261</v>
      </c>
      <c r="L157">
        <v>29.120889999999999</v>
      </c>
      <c r="M157">
        <v>-97.776510000000002</v>
      </c>
      <c r="N157" s="28">
        <v>2390620.17</v>
      </c>
      <c r="O157" s="28">
        <v>470185.8</v>
      </c>
      <c r="P157" s="26">
        <v>344</v>
      </c>
      <c r="Q157" s="26">
        <v>10305</v>
      </c>
      <c r="R157" s="26">
        <v>14220</v>
      </c>
      <c r="S157" s="29" t="s">
        <v>72</v>
      </c>
      <c r="T157" s="30">
        <v>40448</v>
      </c>
      <c r="U157" s="30">
        <v>40570</v>
      </c>
      <c r="V157" s="30">
        <v>40544</v>
      </c>
      <c r="W157">
        <v>1275.5</v>
      </c>
      <c r="X157" s="26">
        <v>4568</v>
      </c>
      <c r="Y157" s="26" t="s">
        <v>72</v>
      </c>
      <c r="Z157" s="26" t="s">
        <v>72</v>
      </c>
      <c r="AA157" s="26" t="s">
        <v>71</v>
      </c>
      <c r="AB157" s="31" t="s">
        <v>72</v>
      </c>
      <c r="AC157" s="31" t="s">
        <v>72</v>
      </c>
      <c r="AD157" s="26">
        <v>1220.9057794134214</v>
      </c>
      <c r="AE157" s="26" t="s">
        <v>72</v>
      </c>
      <c r="AF157" s="26" t="s">
        <v>72</v>
      </c>
      <c r="AG157" s="26">
        <v>30961</v>
      </c>
      <c r="AH157" s="28">
        <v>3.5206000000000001E-2</v>
      </c>
      <c r="AI157">
        <v>26265</v>
      </c>
      <c r="AJ157" s="26">
        <v>39053</v>
      </c>
      <c r="AK157" s="28">
        <v>4.6907999999999998E-2</v>
      </c>
      <c r="AL157">
        <v>33346</v>
      </c>
      <c r="AM157" s="26">
        <v>49131</v>
      </c>
      <c r="AN157" s="28">
        <v>6.2036000000000001E-2</v>
      </c>
      <c r="AO157">
        <v>36867</v>
      </c>
      <c r="AP157" s="32">
        <v>50046.4921875</v>
      </c>
      <c r="AQ157" s="36">
        <v>6.1102051551087395E-2</v>
      </c>
      <c r="AR157" s="32">
        <f t="shared" si="22"/>
        <v>60861.555312042467</v>
      </c>
      <c r="AS157" s="32">
        <f t="shared" si="16"/>
        <v>2</v>
      </c>
      <c r="AT157" s="32">
        <f t="shared" si="17"/>
        <v>1</v>
      </c>
      <c r="AU157" s="32">
        <f t="shared" si="18"/>
        <v>1</v>
      </c>
      <c r="AV157" s="32">
        <f t="shared" si="19"/>
        <v>62886.791846814805</v>
      </c>
      <c r="AW157" s="32">
        <f t="shared" si="20"/>
        <v>7.6778847614545023E-2</v>
      </c>
      <c r="AX157" s="32">
        <f t="shared" si="21"/>
        <v>76476.647874589267</v>
      </c>
      <c r="AY157">
        <v>3</v>
      </c>
      <c r="AZ157" s="26">
        <v>1</v>
      </c>
      <c r="BA157" s="26">
        <v>8908.07</v>
      </c>
      <c r="BB157" s="26">
        <v>56.6</v>
      </c>
      <c r="BC157" s="26">
        <v>102.89</v>
      </c>
      <c r="BD157" s="26">
        <v>138.27000000000001</v>
      </c>
      <c r="BE157" s="28">
        <v>0.05</v>
      </c>
      <c r="BF157" s="28">
        <v>4.76</v>
      </c>
      <c r="BG157" s="28">
        <v>0.46</v>
      </c>
      <c r="BH157" s="28">
        <v>0.36</v>
      </c>
      <c r="BI157" s="28">
        <v>0.08</v>
      </c>
      <c r="BJ157" s="28">
        <v>6.94</v>
      </c>
      <c r="BK157" s="28">
        <v>0.65</v>
      </c>
      <c r="BL157" s="28">
        <v>15.61</v>
      </c>
      <c r="BM157" s="28">
        <v>7.0000000000000007E-2</v>
      </c>
      <c r="BN157" s="28">
        <v>6.1</v>
      </c>
      <c r="BO157" s="28">
        <v>0.6</v>
      </c>
      <c r="BP157" s="28">
        <v>13.48</v>
      </c>
      <c r="BQ157" s="26">
        <v>39.7164</v>
      </c>
      <c r="BR157" s="26">
        <v>1193.0377189999999</v>
      </c>
      <c r="BS157" s="31">
        <f t="shared" si="23"/>
        <v>5.3502800000000006</v>
      </c>
    </row>
    <row r="158" spans="1:71">
      <c r="A158" s="26">
        <v>42255317220000</v>
      </c>
      <c r="B158" s="26" t="s">
        <v>9282</v>
      </c>
      <c r="C158" t="s">
        <v>498</v>
      </c>
      <c r="D158" s="26" t="s">
        <v>425</v>
      </c>
      <c r="E158" s="27" t="s">
        <v>421</v>
      </c>
      <c r="F158" t="s">
        <v>66</v>
      </c>
      <c r="G158" t="s">
        <v>67</v>
      </c>
      <c r="H158" t="s">
        <v>499</v>
      </c>
      <c r="I158" t="s">
        <v>500</v>
      </c>
      <c r="J158" t="s">
        <v>70</v>
      </c>
      <c r="K158" t="s">
        <v>9261</v>
      </c>
      <c r="L158">
        <v>29.169809999999998</v>
      </c>
      <c r="M158">
        <v>-97.728650000000002</v>
      </c>
      <c r="N158" s="28">
        <v>2405706.36</v>
      </c>
      <c r="O158" s="28">
        <v>488134.07</v>
      </c>
      <c r="P158" s="26">
        <v>328</v>
      </c>
      <c r="Q158" s="26">
        <v>9260</v>
      </c>
      <c r="R158" s="26">
        <v>15201</v>
      </c>
      <c r="S158" s="29">
        <v>11.199999809265137</v>
      </c>
      <c r="T158" s="30">
        <v>40480</v>
      </c>
      <c r="U158" s="30">
        <v>40563</v>
      </c>
      <c r="V158" s="30">
        <v>40575</v>
      </c>
      <c r="W158">
        <v>4515866</v>
      </c>
      <c r="X158" s="26">
        <v>6622</v>
      </c>
      <c r="Y158" s="26" t="s">
        <v>72</v>
      </c>
      <c r="Z158" s="26" t="s">
        <v>72</v>
      </c>
      <c r="AA158" s="26" t="s">
        <v>71</v>
      </c>
      <c r="AB158" s="31" t="s">
        <v>72</v>
      </c>
      <c r="AC158" s="31" t="s">
        <v>72</v>
      </c>
      <c r="AD158" s="26">
        <v>833.04995257100927</v>
      </c>
      <c r="AE158" s="26" t="s">
        <v>72</v>
      </c>
      <c r="AF158" s="26" t="s">
        <v>72</v>
      </c>
      <c r="AG158" s="26">
        <v>88791</v>
      </c>
      <c r="AH158" s="28">
        <v>7.0166999999999993E-2</v>
      </c>
      <c r="AI158">
        <v>18582</v>
      </c>
      <c r="AJ158" s="26">
        <v>108973</v>
      </c>
      <c r="AK158" s="28">
        <v>7.9589999999999994E-2</v>
      </c>
      <c r="AL158">
        <v>30103</v>
      </c>
      <c r="AM158" s="26">
        <v>137133</v>
      </c>
      <c r="AN158" s="28">
        <v>0.111072</v>
      </c>
      <c r="AO158">
        <v>48385</v>
      </c>
      <c r="AP158" s="32">
        <v>162079.859375</v>
      </c>
      <c r="AQ158" s="36">
        <v>0.13502061916505959</v>
      </c>
      <c r="AR158" s="32">
        <f t="shared" si="22"/>
        <v>185978.50896721554</v>
      </c>
      <c r="AS158" s="32">
        <f t="shared" si="16"/>
        <v>3</v>
      </c>
      <c r="AT158" s="32">
        <f t="shared" si="17"/>
        <v>1</v>
      </c>
      <c r="AU158" s="32">
        <f t="shared" si="18"/>
        <v>3</v>
      </c>
      <c r="AV158" s="32">
        <f t="shared" si="19"/>
        <v>140492.05569503171</v>
      </c>
      <c r="AW158" s="32">
        <f t="shared" si="20"/>
        <v>0.11703690033334975</v>
      </c>
      <c r="AX158" s="32">
        <f t="shared" si="21"/>
        <v>161207.58705403461</v>
      </c>
      <c r="AY158">
        <v>3</v>
      </c>
      <c r="AZ158" s="26">
        <v>1</v>
      </c>
      <c r="BA158" s="26">
        <v>8340.92</v>
      </c>
      <c r="BB158" s="26">
        <v>25.02</v>
      </c>
      <c r="BC158" s="26">
        <v>140.61000000000001</v>
      </c>
      <c r="BD158" s="26">
        <v>174.46</v>
      </c>
      <c r="BE158" s="28">
        <v>0.04</v>
      </c>
      <c r="BF158" s="28">
        <v>5</v>
      </c>
      <c r="BG158" s="28">
        <v>0.38</v>
      </c>
      <c r="BH158" s="28">
        <v>0.44</v>
      </c>
      <c r="BI158" s="28">
        <v>7.0000000000000007E-2</v>
      </c>
      <c r="BJ158" s="28">
        <v>6.22</v>
      </c>
      <c r="BK158" s="28">
        <v>0.61</v>
      </c>
      <c r="BL158" s="28">
        <v>22.62</v>
      </c>
      <c r="BM158" s="28">
        <v>0.06</v>
      </c>
      <c r="BN158" s="28">
        <v>6.21</v>
      </c>
      <c r="BO158" s="28">
        <v>0.54</v>
      </c>
      <c r="BP158" s="28">
        <v>19.399999999999999</v>
      </c>
      <c r="BQ158" s="26">
        <v>38.813097999999997</v>
      </c>
      <c r="BR158" s="26">
        <v>755.40423499999997</v>
      </c>
      <c r="BS158" s="31">
        <f t="shared" si="23"/>
        <v>6.0040470000000008</v>
      </c>
    </row>
    <row r="159" spans="1:71">
      <c r="A159" s="26">
        <v>42255317250000</v>
      </c>
      <c r="B159" s="26" t="s">
        <v>9282</v>
      </c>
      <c r="C159" t="s">
        <v>501</v>
      </c>
      <c r="D159" s="26" t="s">
        <v>190</v>
      </c>
      <c r="E159" s="27" t="s">
        <v>421</v>
      </c>
      <c r="F159" t="s">
        <v>66</v>
      </c>
      <c r="G159" t="s">
        <v>67</v>
      </c>
      <c r="H159" t="s">
        <v>502</v>
      </c>
      <c r="I159" t="s">
        <v>503</v>
      </c>
      <c r="J159" t="s">
        <v>70</v>
      </c>
      <c r="K159" t="s">
        <v>9261</v>
      </c>
      <c r="L159">
        <v>29.130800000000001</v>
      </c>
      <c r="M159">
        <v>-97.675749999999994</v>
      </c>
      <c r="N159" s="28">
        <v>2422747.41</v>
      </c>
      <c r="O159" s="28">
        <v>474139.04</v>
      </c>
      <c r="P159" s="26">
        <v>452.5</v>
      </c>
      <c r="Q159" s="26">
        <v>11685</v>
      </c>
      <c r="R159" s="26">
        <v>16085</v>
      </c>
      <c r="S159" s="29" t="s">
        <v>72</v>
      </c>
      <c r="T159" s="30">
        <v>40413</v>
      </c>
      <c r="U159" s="30">
        <v>40527</v>
      </c>
      <c r="V159" s="30">
        <v>40513</v>
      </c>
      <c r="W159">
        <v>4205000</v>
      </c>
      <c r="X159" s="26">
        <v>4644</v>
      </c>
      <c r="Y159" s="26" t="s">
        <v>72</v>
      </c>
      <c r="Z159" s="26" t="s">
        <v>72</v>
      </c>
      <c r="AA159" s="26" t="s">
        <v>71</v>
      </c>
      <c r="AB159" s="31" t="s">
        <v>72</v>
      </c>
      <c r="AC159" s="31" t="s">
        <v>72</v>
      </c>
      <c r="AD159" s="26">
        <v>1142.2004521477015</v>
      </c>
      <c r="AE159" s="26">
        <v>652</v>
      </c>
      <c r="AF159" s="26" t="s">
        <v>72</v>
      </c>
      <c r="AG159" s="26">
        <v>33532</v>
      </c>
      <c r="AH159" s="28">
        <v>5.1050999999999999E-2</v>
      </c>
      <c r="AI159">
        <v>7972</v>
      </c>
      <c r="AJ159" s="26">
        <v>44704</v>
      </c>
      <c r="AK159" s="28">
        <v>6.7464999999999997E-2</v>
      </c>
      <c r="AL159">
        <v>10627</v>
      </c>
      <c r="AM159" s="26">
        <v>57571</v>
      </c>
      <c r="AN159" s="28">
        <v>7.1304999999999993E-2</v>
      </c>
      <c r="AO159">
        <v>13686</v>
      </c>
      <c r="AP159" s="32">
        <v>74183.8671875</v>
      </c>
      <c r="AQ159" s="36">
        <v>8.4732846643627541E-2</v>
      </c>
      <c r="AR159" s="32">
        <f t="shared" si="22"/>
        <v>89181.581043422077</v>
      </c>
      <c r="AS159" s="32">
        <f t="shared" si="16"/>
        <v>2</v>
      </c>
      <c r="AT159" s="32">
        <f t="shared" si="17"/>
        <v>1</v>
      </c>
      <c r="AU159" s="32">
        <f t="shared" si="18"/>
        <v>1</v>
      </c>
      <c r="AV159" s="32">
        <f t="shared" si="19"/>
        <v>91691.515429855732</v>
      </c>
      <c r="AW159" s="32">
        <f t="shared" si="20"/>
        <v>0.10473009038208916</v>
      </c>
      <c r="AX159" s="32">
        <f t="shared" si="21"/>
        <v>110228.74142748551</v>
      </c>
      <c r="AY159">
        <v>3</v>
      </c>
      <c r="AZ159" s="26">
        <v>1</v>
      </c>
      <c r="BA159" s="26">
        <v>10354.25</v>
      </c>
      <c r="BB159" s="26">
        <v>50.62</v>
      </c>
      <c r="BC159" s="26">
        <v>176.69</v>
      </c>
      <c r="BD159" s="26">
        <v>226.06</v>
      </c>
      <c r="BE159" s="28">
        <v>0.06</v>
      </c>
      <c r="BF159" s="28">
        <v>4.53</v>
      </c>
      <c r="BG159" s="28">
        <v>0.59</v>
      </c>
      <c r="BH159" s="28">
        <v>1.1499999999999999</v>
      </c>
      <c r="BI159" s="28">
        <v>0.1</v>
      </c>
      <c r="BJ159" s="28">
        <v>6.9</v>
      </c>
      <c r="BK159" s="28">
        <v>0.73</v>
      </c>
      <c r="BL159" s="28">
        <v>43.6</v>
      </c>
      <c r="BM159" s="28">
        <v>0.08</v>
      </c>
      <c r="BN159" s="28">
        <v>6.44</v>
      </c>
      <c r="BO159" s="28">
        <v>0.67</v>
      </c>
      <c r="BP159" s="28">
        <v>37.39</v>
      </c>
      <c r="BQ159" s="26">
        <v>44.028498999999996</v>
      </c>
      <c r="BR159" s="26">
        <v>1273.443847</v>
      </c>
      <c r="BS159" s="31">
        <f t="shared" si="23"/>
        <v>12.89837</v>
      </c>
    </row>
    <row r="160" spans="1:71">
      <c r="A160" s="26">
        <v>42255317260000</v>
      </c>
      <c r="B160" s="26" t="s">
        <v>9282</v>
      </c>
      <c r="C160" t="s">
        <v>504</v>
      </c>
      <c r="D160" s="26" t="s">
        <v>64</v>
      </c>
      <c r="E160" s="27" t="s">
        <v>421</v>
      </c>
      <c r="F160" t="s">
        <v>66</v>
      </c>
      <c r="G160" t="s">
        <v>67</v>
      </c>
      <c r="H160" t="s">
        <v>505</v>
      </c>
      <c r="I160" t="s">
        <v>506</v>
      </c>
      <c r="J160" t="s">
        <v>76</v>
      </c>
      <c r="K160" t="s">
        <v>9261</v>
      </c>
      <c r="L160">
        <v>28.992760000000001</v>
      </c>
      <c r="M160">
        <v>-97.972530000000006</v>
      </c>
      <c r="N160" s="28">
        <v>2328448.4500000002</v>
      </c>
      <c r="O160" s="28">
        <v>423000.12</v>
      </c>
      <c r="P160" s="26">
        <v>343</v>
      </c>
      <c r="Q160" s="26">
        <v>10793</v>
      </c>
      <c r="R160" s="26">
        <v>14224</v>
      </c>
      <c r="S160" s="29" t="s">
        <v>72</v>
      </c>
      <c r="T160" s="30">
        <v>40493</v>
      </c>
      <c r="U160" s="30">
        <v>40512</v>
      </c>
      <c r="V160" s="30">
        <v>40575</v>
      </c>
      <c r="W160">
        <v>1055</v>
      </c>
      <c r="X160" s="26">
        <v>3881</v>
      </c>
      <c r="Y160" s="26" t="s">
        <v>72</v>
      </c>
      <c r="Z160" s="26" t="s">
        <v>72</v>
      </c>
      <c r="AA160" s="26" t="s">
        <v>71</v>
      </c>
      <c r="AB160" s="31" t="s">
        <v>72</v>
      </c>
      <c r="AC160" s="31" t="s">
        <v>72</v>
      </c>
      <c r="AD160" s="26">
        <v>232.67413200846158</v>
      </c>
      <c r="AE160" s="26" t="s">
        <v>72</v>
      </c>
      <c r="AF160" s="26" t="s">
        <v>72</v>
      </c>
      <c r="AG160" s="26">
        <v>26582</v>
      </c>
      <c r="AH160" s="28">
        <v>5.6300000000000002E-4</v>
      </c>
      <c r="AI160">
        <v>41</v>
      </c>
      <c r="AJ160" s="26">
        <v>31821</v>
      </c>
      <c r="AK160" s="28">
        <v>5.7250000000000001E-3</v>
      </c>
      <c r="AL160">
        <v>150</v>
      </c>
      <c r="AM160" s="26">
        <v>42438</v>
      </c>
      <c r="AN160" s="28">
        <v>1.1825E-2</v>
      </c>
      <c r="AO160">
        <v>301</v>
      </c>
      <c r="AP160" s="32">
        <v>54541.08984375</v>
      </c>
      <c r="AQ160" s="36">
        <v>1.2690300738190052E-2</v>
      </c>
      <c r="AR160" s="32">
        <f t="shared" si="22"/>
        <v>56787.273074409641</v>
      </c>
      <c r="AS160" s="32">
        <f t="shared" si="16"/>
        <v>2</v>
      </c>
      <c r="AT160" s="32">
        <f t="shared" si="17"/>
        <v>1</v>
      </c>
      <c r="AU160" s="32">
        <f t="shared" si="18"/>
        <v>1</v>
      </c>
      <c r="AV160" s="32">
        <f t="shared" si="19"/>
        <v>80666.285932266168</v>
      </c>
      <c r="AW160" s="32">
        <f t="shared" si="20"/>
        <v>1.876895806163641E-2</v>
      </c>
      <c r="AX160" s="32">
        <f t="shared" si="21"/>
        <v>83988.39150917581</v>
      </c>
      <c r="AY160">
        <v>3</v>
      </c>
      <c r="AZ160" s="26">
        <v>1</v>
      </c>
      <c r="BA160" s="26">
        <v>9679.26</v>
      </c>
      <c r="BB160" s="26">
        <v>64.569999999999993</v>
      </c>
      <c r="BC160" s="26">
        <v>112.73</v>
      </c>
      <c r="BD160" s="26">
        <v>206.85</v>
      </c>
      <c r="BE160" s="28">
        <v>0.05</v>
      </c>
      <c r="BF160" s="28">
        <v>4.4400000000000004</v>
      </c>
      <c r="BG160" s="28">
        <v>0.55000000000000004</v>
      </c>
      <c r="BH160" s="28">
        <v>0.19</v>
      </c>
      <c r="BI160" s="28">
        <v>0.08</v>
      </c>
      <c r="BJ160" s="28">
        <v>9.23</v>
      </c>
      <c r="BK160" s="28">
        <v>0.71</v>
      </c>
      <c r="BL160" s="28">
        <v>-3.83</v>
      </c>
      <c r="BM160" s="28">
        <v>7.0000000000000007E-2</v>
      </c>
      <c r="BN160" s="28">
        <v>7.24</v>
      </c>
      <c r="BO160" s="28">
        <v>0.67</v>
      </c>
      <c r="BP160" s="28">
        <v>-3.05</v>
      </c>
      <c r="BQ160" s="26">
        <v>41.306499000000002</v>
      </c>
      <c r="BR160" s="26">
        <v>942.89794900000004</v>
      </c>
      <c r="BS160" s="31">
        <f t="shared" si="23"/>
        <v>6.4030639999999996</v>
      </c>
    </row>
    <row r="161" spans="1:71">
      <c r="A161" s="26">
        <v>42255317270000</v>
      </c>
      <c r="B161" s="26" t="s">
        <v>9282</v>
      </c>
      <c r="C161" t="s">
        <v>507</v>
      </c>
      <c r="D161" s="26" t="s">
        <v>64</v>
      </c>
      <c r="E161" s="27" t="s">
        <v>421</v>
      </c>
      <c r="F161" t="s">
        <v>66</v>
      </c>
      <c r="G161" t="s">
        <v>67</v>
      </c>
      <c r="H161" t="s">
        <v>505</v>
      </c>
      <c r="I161" t="s">
        <v>506</v>
      </c>
      <c r="J161" t="s">
        <v>158</v>
      </c>
      <c r="K161" t="s">
        <v>9261</v>
      </c>
      <c r="L161">
        <v>28.995809999999999</v>
      </c>
      <c r="M161">
        <v>-97.965990000000005</v>
      </c>
      <c r="N161" s="28">
        <v>2330529.2200000002</v>
      </c>
      <c r="O161" s="28">
        <v>424127.41</v>
      </c>
      <c r="P161" s="26">
        <v>346</v>
      </c>
      <c r="Q161" s="26">
        <v>10764</v>
      </c>
      <c r="R161" s="26">
        <v>14250</v>
      </c>
      <c r="S161" s="29" t="s">
        <v>72</v>
      </c>
      <c r="T161" s="30">
        <v>40442</v>
      </c>
      <c r="U161" s="30">
        <v>40557</v>
      </c>
      <c r="V161" s="30">
        <v>40544</v>
      </c>
      <c r="W161">
        <v>1275.5</v>
      </c>
      <c r="X161" s="26">
        <v>3842</v>
      </c>
      <c r="Y161" s="26" t="s">
        <v>72</v>
      </c>
      <c r="Z161" s="26" t="s">
        <v>72</v>
      </c>
      <c r="AA161" s="26" t="s">
        <v>71</v>
      </c>
      <c r="AB161" s="31" t="s">
        <v>72</v>
      </c>
      <c r="AC161" s="31" t="s">
        <v>72</v>
      </c>
      <c r="AD161" s="26">
        <v>1129.4835173318922</v>
      </c>
      <c r="AE161" s="26" t="s">
        <v>72</v>
      </c>
      <c r="AF161" s="26" t="s">
        <v>72</v>
      </c>
      <c r="AG161" s="26">
        <v>26134</v>
      </c>
      <c r="AH161" s="28">
        <v>3.9026999999999999E-2</v>
      </c>
      <c r="AI161">
        <v>35648</v>
      </c>
      <c r="AJ161" s="26">
        <v>37845</v>
      </c>
      <c r="AK161" s="28">
        <v>5.0689999999999999E-2</v>
      </c>
      <c r="AL161">
        <v>42621</v>
      </c>
      <c r="AM161" s="26">
        <v>46671</v>
      </c>
      <c r="AN161" s="28">
        <v>6.8810999999999997E-2</v>
      </c>
      <c r="AO161">
        <v>43194</v>
      </c>
      <c r="AP161" s="32">
        <v>71005.46875</v>
      </c>
      <c r="AQ161" s="36">
        <v>8.0199506593549755E-2</v>
      </c>
      <c r="AR161" s="32">
        <f t="shared" si="22"/>
        <v>85200.781417058301</v>
      </c>
      <c r="AS161" s="32">
        <f t="shared" si="16"/>
        <v>2</v>
      </c>
      <c r="AT161" s="32">
        <f t="shared" si="17"/>
        <v>1</v>
      </c>
      <c r="AU161" s="32">
        <f t="shared" si="18"/>
        <v>1</v>
      </c>
      <c r="AV161" s="32">
        <f t="shared" si="19"/>
        <v>106083.1313443519</v>
      </c>
      <c r="AW161" s="32">
        <f t="shared" si="20"/>
        <v>0.11981914832039968</v>
      </c>
      <c r="AX161" s="32">
        <f t="shared" si="21"/>
        <v>127291.12059706263</v>
      </c>
      <c r="AY161">
        <v>3</v>
      </c>
      <c r="AZ161" s="26">
        <v>1</v>
      </c>
      <c r="BA161" s="26">
        <v>9657.69</v>
      </c>
      <c r="BB161" s="26">
        <v>66.11</v>
      </c>
      <c r="BC161" s="26">
        <v>111.94</v>
      </c>
      <c r="BD161" s="26">
        <v>204.26</v>
      </c>
      <c r="BE161" s="28">
        <v>0.05</v>
      </c>
      <c r="BF161" s="28">
        <v>4.42</v>
      </c>
      <c r="BG161" s="28">
        <v>0.55000000000000004</v>
      </c>
      <c r="BH161" s="28">
        <v>0.18</v>
      </c>
      <c r="BI161" s="28">
        <v>0.08</v>
      </c>
      <c r="BJ161" s="28">
        <v>9.24</v>
      </c>
      <c r="BK161" s="28">
        <v>0.72</v>
      </c>
      <c r="BL161" s="28">
        <v>-3.86</v>
      </c>
      <c r="BM161" s="28">
        <v>7.0000000000000007E-2</v>
      </c>
      <c r="BN161" s="28">
        <v>7.21</v>
      </c>
      <c r="BO161" s="28">
        <v>0.67</v>
      </c>
      <c r="BP161" s="28">
        <v>-3.08</v>
      </c>
      <c r="BQ161" s="26">
        <v>41.306499000000002</v>
      </c>
      <c r="BR161" s="26">
        <v>1074.78601</v>
      </c>
      <c r="BS161" s="31">
        <f t="shared" si="23"/>
        <v>6.4477439999999993</v>
      </c>
    </row>
    <row r="162" spans="1:71">
      <c r="A162" s="26">
        <v>42255317280000</v>
      </c>
      <c r="B162" s="26" t="s">
        <v>9282</v>
      </c>
      <c r="C162" t="s">
        <v>508</v>
      </c>
      <c r="D162" s="26" t="s">
        <v>64</v>
      </c>
      <c r="E162" s="27" t="s">
        <v>421</v>
      </c>
      <c r="F162" t="s">
        <v>66</v>
      </c>
      <c r="G162" t="s">
        <v>67</v>
      </c>
      <c r="H162" t="s">
        <v>509</v>
      </c>
      <c r="I162" t="s">
        <v>510</v>
      </c>
      <c r="J162" t="s">
        <v>158</v>
      </c>
      <c r="K162" t="s">
        <v>9261</v>
      </c>
      <c r="L162">
        <v>29.109819999999999</v>
      </c>
      <c r="M162">
        <v>-97.766009999999994</v>
      </c>
      <c r="N162" s="28">
        <v>2394014.8199999998</v>
      </c>
      <c r="O162" s="28">
        <v>466196.42</v>
      </c>
      <c r="P162" s="26">
        <v>344</v>
      </c>
      <c r="Q162" s="26">
        <v>10916</v>
      </c>
      <c r="R162" s="26">
        <v>15722</v>
      </c>
      <c r="S162" s="29" t="s">
        <v>72</v>
      </c>
      <c r="T162" s="30">
        <v>40450</v>
      </c>
      <c r="U162" s="30">
        <v>40526</v>
      </c>
      <c r="V162" s="30">
        <v>40513</v>
      </c>
      <c r="W162">
        <v>3604</v>
      </c>
      <c r="X162" s="26">
        <v>5407</v>
      </c>
      <c r="Y162" s="26" t="s">
        <v>72</v>
      </c>
      <c r="Z162" s="26" t="s">
        <v>72</v>
      </c>
      <c r="AA162" s="26" t="s">
        <v>71</v>
      </c>
      <c r="AB162" s="31" t="s">
        <v>72</v>
      </c>
      <c r="AC162" s="31" t="s">
        <v>72</v>
      </c>
      <c r="AD162" s="26">
        <v>420.56191060270731</v>
      </c>
      <c r="AE162" s="26" t="s">
        <v>72</v>
      </c>
      <c r="AF162" s="26" t="s">
        <v>72</v>
      </c>
      <c r="AG162" s="26">
        <v>63545</v>
      </c>
      <c r="AH162" s="28">
        <v>0</v>
      </c>
      <c r="AI162">
        <v>0</v>
      </c>
      <c r="AJ162" s="26">
        <v>74135</v>
      </c>
      <c r="AK162" s="28">
        <v>1.7652000000000001E-2</v>
      </c>
      <c r="AL162">
        <v>2183</v>
      </c>
      <c r="AM162" s="26">
        <v>93435</v>
      </c>
      <c r="AN162" s="28">
        <v>3.8498999999999999E-2</v>
      </c>
      <c r="AO162">
        <v>6776</v>
      </c>
      <c r="AP162" s="32">
        <v>106262.9296875</v>
      </c>
      <c r="AQ162" s="36">
        <v>4.4690140735616148E-2</v>
      </c>
      <c r="AR162" s="32">
        <f t="shared" si="22"/>
        <v>114173.08459770406</v>
      </c>
      <c r="AS162" s="32">
        <f t="shared" si="16"/>
        <v>2</v>
      </c>
      <c r="AT162" s="32">
        <f t="shared" si="17"/>
        <v>1</v>
      </c>
      <c r="AU162" s="32">
        <f t="shared" si="18"/>
        <v>2</v>
      </c>
      <c r="AV162" s="32">
        <f t="shared" si="19"/>
        <v>112807.32687372851</v>
      </c>
      <c r="AW162" s="32">
        <f t="shared" si="20"/>
        <v>4.7442464919999386E-2</v>
      </c>
      <c r="AX162" s="32">
        <f t="shared" si="21"/>
        <v>121204.64316456841</v>
      </c>
      <c r="AY162">
        <v>3</v>
      </c>
      <c r="AZ162" s="26">
        <v>1</v>
      </c>
      <c r="BA162" s="26">
        <v>9409.15</v>
      </c>
      <c r="BB162" s="26">
        <v>61.09</v>
      </c>
      <c r="BC162" s="26">
        <v>112.14</v>
      </c>
      <c r="BD162" s="26">
        <v>153.43</v>
      </c>
      <c r="BE162" s="28">
        <v>0.06</v>
      </c>
      <c r="BF162" s="28">
        <v>4.68</v>
      </c>
      <c r="BG162" s="28">
        <v>0.52</v>
      </c>
      <c r="BH162" s="28">
        <v>0.48</v>
      </c>
      <c r="BI162" s="28">
        <v>0.08</v>
      </c>
      <c r="BJ162" s="28">
        <v>7.05</v>
      </c>
      <c r="BK162" s="28">
        <v>0.69</v>
      </c>
      <c r="BL162" s="28">
        <v>19.68</v>
      </c>
      <c r="BM162" s="28">
        <v>0.08</v>
      </c>
      <c r="BN162" s="28">
        <v>6.17</v>
      </c>
      <c r="BO162" s="28">
        <v>0.63</v>
      </c>
      <c r="BP162" s="28">
        <v>16.97</v>
      </c>
      <c r="BQ162" s="26">
        <v>41.850799000000002</v>
      </c>
      <c r="BR162" s="26">
        <v>1355.1971430000001</v>
      </c>
      <c r="BS162" s="31">
        <f t="shared" si="23"/>
        <v>6.1901279999999996</v>
      </c>
    </row>
    <row r="163" spans="1:71">
      <c r="A163" s="26">
        <v>42255317290000</v>
      </c>
      <c r="B163" s="26" t="s">
        <v>9282</v>
      </c>
      <c r="C163" t="s">
        <v>511</v>
      </c>
      <c r="D163" s="26" t="s">
        <v>64</v>
      </c>
      <c r="E163" s="27" t="s">
        <v>421</v>
      </c>
      <c r="F163" t="s">
        <v>66</v>
      </c>
      <c r="G163" t="s">
        <v>67</v>
      </c>
      <c r="H163" t="s">
        <v>512</v>
      </c>
      <c r="I163" t="s">
        <v>513</v>
      </c>
      <c r="J163" t="s">
        <v>70</v>
      </c>
      <c r="K163" t="s">
        <v>9261</v>
      </c>
      <c r="L163">
        <v>28.845749999999999</v>
      </c>
      <c r="M163">
        <v>-98.109780000000001</v>
      </c>
      <c r="N163" s="28">
        <v>2284981.89</v>
      </c>
      <c r="O163" s="28">
        <v>369192.73</v>
      </c>
      <c r="P163" s="26">
        <v>487</v>
      </c>
      <c r="Q163" s="26">
        <v>10858</v>
      </c>
      <c r="R163" s="26">
        <v>16095</v>
      </c>
      <c r="S163" s="29" t="s">
        <v>72</v>
      </c>
      <c r="T163" s="30">
        <v>40429</v>
      </c>
      <c r="U163" s="30">
        <v>40457</v>
      </c>
      <c r="V163" s="30">
        <v>40452</v>
      </c>
      <c r="W163">
        <v>3023.800048828125</v>
      </c>
      <c r="X163" s="26">
        <v>5587</v>
      </c>
      <c r="Y163" s="26" t="s">
        <v>72</v>
      </c>
      <c r="Z163" s="26" t="s">
        <v>72</v>
      </c>
      <c r="AA163" s="26" t="s">
        <v>71</v>
      </c>
      <c r="AB163" s="31" t="s">
        <v>72</v>
      </c>
      <c r="AC163" s="31" t="s">
        <v>72</v>
      </c>
      <c r="AD163" s="26">
        <v>982.95291597078119</v>
      </c>
      <c r="AE163" s="26" t="s">
        <v>72</v>
      </c>
      <c r="AF163" s="26" t="s">
        <v>72</v>
      </c>
      <c r="AG163" s="26">
        <v>16560</v>
      </c>
      <c r="AH163" s="28">
        <v>1.3323E-2</v>
      </c>
      <c r="AI163" t="s">
        <v>72</v>
      </c>
      <c r="AJ163" s="26">
        <v>16560</v>
      </c>
      <c r="AK163" s="28">
        <v>1.3323E-2</v>
      </c>
      <c r="AL163" t="s">
        <v>72</v>
      </c>
      <c r="AM163" s="26">
        <v>16560</v>
      </c>
      <c r="AN163" s="28">
        <v>1.3323E-2</v>
      </c>
      <c r="AO163" t="s">
        <v>72</v>
      </c>
      <c r="AP163" s="32">
        <v>123873.359375</v>
      </c>
      <c r="AQ163" s="36">
        <v>0.12176167980875276</v>
      </c>
      <c r="AR163" s="32">
        <f t="shared" si="22"/>
        <v>145425.17670114923</v>
      </c>
      <c r="AS163" s="32">
        <f t="shared" si="16"/>
        <v>3</v>
      </c>
      <c r="AT163" s="32">
        <f t="shared" si="17"/>
        <v>1</v>
      </c>
      <c r="AU163" s="32">
        <f t="shared" si="18"/>
        <v>2</v>
      </c>
      <c r="AV163" s="32">
        <f t="shared" si="19"/>
        <v>127265.63143234294</v>
      </c>
      <c r="AW163" s="32">
        <f t="shared" si="20"/>
        <v>0.1250961235192842</v>
      </c>
      <c r="AX163" s="32">
        <f t="shared" si="21"/>
        <v>149407.64529525622</v>
      </c>
      <c r="AY163">
        <v>3</v>
      </c>
      <c r="AZ163" s="26">
        <v>1</v>
      </c>
      <c r="BA163" s="26">
        <v>9949.9500000000007</v>
      </c>
      <c r="BB163" s="26">
        <v>40.97</v>
      </c>
      <c r="BC163" s="26">
        <v>97.73</v>
      </c>
      <c r="BD163" s="26">
        <v>159.16</v>
      </c>
      <c r="BE163" s="28">
        <v>0.05</v>
      </c>
      <c r="BF163" s="28">
        <v>4.2699999999999996</v>
      </c>
      <c r="BG163" s="28">
        <v>0.63</v>
      </c>
      <c r="BH163" s="28">
        <v>0.19</v>
      </c>
      <c r="BI163" s="28">
        <v>7.0000000000000007E-2</v>
      </c>
      <c r="BJ163" s="28">
        <v>6.5</v>
      </c>
      <c r="BK163" s="28">
        <v>0.72</v>
      </c>
      <c r="BL163" s="28">
        <v>0.17</v>
      </c>
      <c r="BM163" s="28">
        <v>7.0000000000000007E-2</v>
      </c>
      <c r="BN163" s="28">
        <v>6.8</v>
      </c>
      <c r="BO163" s="28">
        <v>0.73</v>
      </c>
      <c r="BP163" s="28">
        <v>0.14000000000000001</v>
      </c>
      <c r="BQ163" s="26">
        <v>43.684699999999999</v>
      </c>
      <c r="BR163" s="26">
        <v>1014.64093</v>
      </c>
      <c r="BS163" s="31">
        <f t="shared" si="23"/>
        <v>4.925592</v>
      </c>
    </row>
    <row r="164" spans="1:71">
      <c r="A164" s="26">
        <v>42255317300000</v>
      </c>
      <c r="B164" s="26" t="s">
        <v>9282</v>
      </c>
      <c r="C164" t="s">
        <v>514</v>
      </c>
      <c r="D164" s="26" t="s">
        <v>425</v>
      </c>
      <c r="E164" s="27" t="s">
        <v>421</v>
      </c>
      <c r="F164" t="s">
        <v>66</v>
      </c>
      <c r="G164" t="s">
        <v>67</v>
      </c>
      <c r="H164" t="s">
        <v>515</v>
      </c>
      <c r="I164" t="s">
        <v>516</v>
      </c>
      <c r="J164" t="s">
        <v>70</v>
      </c>
      <c r="K164" t="s">
        <v>9261</v>
      </c>
      <c r="L164">
        <v>28.96378</v>
      </c>
      <c r="M164">
        <v>-98.014390000000006</v>
      </c>
      <c r="N164" s="28">
        <v>2315156.2999999998</v>
      </c>
      <c r="O164" s="28">
        <v>412348.9</v>
      </c>
      <c r="P164" s="26">
        <v>337.29998779296875</v>
      </c>
      <c r="Q164" s="26">
        <v>10667</v>
      </c>
      <c r="R164" s="26">
        <v>15517</v>
      </c>
      <c r="S164" s="29">
        <v>10.800000190734863</v>
      </c>
      <c r="T164" s="30">
        <v>40422</v>
      </c>
      <c r="U164" s="30">
        <v>40461</v>
      </c>
      <c r="V164" s="30">
        <v>40544</v>
      </c>
      <c r="W164">
        <v>2583971</v>
      </c>
      <c r="X164" s="26">
        <v>5685</v>
      </c>
      <c r="Y164" s="26" t="s">
        <v>72</v>
      </c>
      <c r="Z164" s="26" t="s">
        <v>72</v>
      </c>
      <c r="AA164" s="26" t="s">
        <v>71</v>
      </c>
      <c r="AB164" s="31" t="s">
        <v>72</v>
      </c>
      <c r="AC164" s="31" t="s">
        <v>72</v>
      </c>
      <c r="AD164" s="26">
        <v>1049.7562852744998</v>
      </c>
      <c r="AE164" s="26" t="s">
        <v>72</v>
      </c>
      <c r="AF164" s="26" t="s">
        <v>72</v>
      </c>
      <c r="AG164" s="26">
        <v>27364</v>
      </c>
      <c r="AH164" s="28">
        <v>3.8769999999999999E-2</v>
      </c>
      <c r="AI164">
        <v>29</v>
      </c>
      <c r="AJ164" s="26">
        <v>41318</v>
      </c>
      <c r="AK164" s="28">
        <v>4.9799999999999997E-2</v>
      </c>
      <c r="AL164">
        <v>127</v>
      </c>
      <c r="AM164" s="26">
        <v>64624</v>
      </c>
      <c r="AN164" s="28">
        <v>6.7326999999999998E-2</v>
      </c>
      <c r="AO164">
        <v>523</v>
      </c>
      <c r="AP164" s="32">
        <v>98500.0625</v>
      </c>
      <c r="AQ164" s="36">
        <v>0.10340105970930606</v>
      </c>
      <c r="AR164" s="32">
        <f t="shared" si="22"/>
        <v>116802.05006854718</v>
      </c>
      <c r="AS164" s="32">
        <f t="shared" si="16"/>
        <v>2</v>
      </c>
      <c r="AT164" s="32">
        <f t="shared" si="17"/>
        <v>1</v>
      </c>
      <c r="AU164" s="32">
        <f t="shared" si="18"/>
        <v>2</v>
      </c>
      <c r="AV164" s="32">
        <f t="shared" si="19"/>
        <v>99453.00945470536</v>
      </c>
      <c r="AW164" s="32">
        <f t="shared" si="20"/>
        <v>0.10440142176454122</v>
      </c>
      <c r="AX164" s="32">
        <f t="shared" si="21"/>
        <v>117932.06110702918</v>
      </c>
      <c r="AY164">
        <v>3</v>
      </c>
      <c r="AZ164" s="26">
        <v>1</v>
      </c>
      <c r="BA164" s="26">
        <v>9906.7900000000009</v>
      </c>
      <c r="BB164" s="26">
        <v>53.8</v>
      </c>
      <c r="BC164" s="26">
        <v>119.43</v>
      </c>
      <c r="BD164" s="26">
        <v>237.21</v>
      </c>
      <c r="BE164" s="28">
        <v>0.04</v>
      </c>
      <c r="BF164" s="28">
        <v>4.54</v>
      </c>
      <c r="BG164" s="28">
        <v>0.54</v>
      </c>
      <c r="BH164" s="28">
        <v>0.31</v>
      </c>
      <c r="BI164" s="28">
        <v>7.0000000000000007E-2</v>
      </c>
      <c r="BJ164" s="28">
        <v>8.9</v>
      </c>
      <c r="BK164" s="28">
        <v>0.69</v>
      </c>
      <c r="BL164" s="28">
        <v>-3.11</v>
      </c>
      <c r="BM164" s="28">
        <v>0.06</v>
      </c>
      <c r="BN164" s="28">
        <v>7.37</v>
      </c>
      <c r="BO164" s="28">
        <v>0.66</v>
      </c>
      <c r="BP164" s="28">
        <v>-2.37</v>
      </c>
      <c r="BQ164" s="26">
        <v>43.331699</v>
      </c>
      <c r="BR164" s="26">
        <v>1408.9039299999999</v>
      </c>
      <c r="BS164" s="31">
        <f t="shared" si="23"/>
        <v>5.7684690000000005</v>
      </c>
    </row>
    <row r="165" spans="1:71">
      <c r="A165" s="26">
        <v>42255317330000</v>
      </c>
      <c r="B165" s="26" t="s">
        <v>9282</v>
      </c>
      <c r="C165" t="s">
        <v>517</v>
      </c>
      <c r="D165" s="26" t="s">
        <v>64</v>
      </c>
      <c r="E165" s="27" t="s">
        <v>421</v>
      </c>
      <c r="F165" t="s">
        <v>66</v>
      </c>
      <c r="G165" t="s">
        <v>67</v>
      </c>
      <c r="H165" t="s">
        <v>518</v>
      </c>
      <c r="I165" t="s">
        <v>519</v>
      </c>
      <c r="J165" t="s">
        <v>297</v>
      </c>
      <c r="K165" t="s">
        <v>9261</v>
      </c>
      <c r="L165">
        <v>29.060040000000001</v>
      </c>
      <c r="M165">
        <v>-97.841390000000004</v>
      </c>
      <c r="N165" s="28">
        <v>2370125.98</v>
      </c>
      <c r="O165" s="28">
        <v>447852.18</v>
      </c>
      <c r="P165" s="26">
        <v>312</v>
      </c>
      <c r="Q165" s="26">
        <v>10710</v>
      </c>
      <c r="R165" s="26">
        <v>14890</v>
      </c>
      <c r="S165" s="29" t="s">
        <v>72</v>
      </c>
      <c r="T165" s="30">
        <v>40510</v>
      </c>
      <c r="U165" s="30">
        <v>40537</v>
      </c>
      <c r="V165" s="30">
        <v>40575</v>
      </c>
      <c r="W165">
        <v>1348.0999755859375</v>
      </c>
      <c r="X165" s="26">
        <v>4439</v>
      </c>
      <c r="Y165" s="26" t="s">
        <v>72</v>
      </c>
      <c r="Z165" s="26" t="s">
        <v>72</v>
      </c>
      <c r="AA165" s="26" t="s">
        <v>71</v>
      </c>
      <c r="AB165" s="31" t="s">
        <v>72</v>
      </c>
      <c r="AC165" s="31" t="s">
        <v>72</v>
      </c>
      <c r="AD165" s="26">
        <v>1114.416415111903</v>
      </c>
      <c r="AE165" s="26" t="s">
        <v>72</v>
      </c>
      <c r="AF165" s="26" t="s">
        <v>72</v>
      </c>
      <c r="AG165" s="26">
        <v>36773</v>
      </c>
      <c r="AH165" s="28">
        <v>3.6060000000000002E-2</v>
      </c>
      <c r="AI165">
        <v>35081</v>
      </c>
      <c r="AJ165" s="26">
        <v>51334</v>
      </c>
      <c r="AK165" s="28">
        <v>5.4948999999999998E-2</v>
      </c>
      <c r="AL165">
        <v>44967</v>
      </c>
      <c r="AM165" s="26">
        <v>64702</v>
      </c>
      <c r="AN165" s="28">
        <v>7.6928999999999997E-2</v>
      </c>
      <c r="AO165">
        <v>46091</v>
      </c>
      <c r="AP165" s="32">
        <v>95245.609375</v>
      </c>
      <c r="AQ165" s="36">
        <v>0.10614327055483616</v>
      </c>
      <c r="AR165" s="32">
        <f t="shared" si="22"/>
        <v>114032.968263206</v>
      </c>
      <c r="AS165" s="32">
        <f t="shared" si="16"/>
        <v>2</v>
      </c>
      <c r="AT165" s="32">
        <f t="shared" si="17"/>
        <v>1</v>
      </c>
      <c r="AU165" s="32">
        <f t="shared" si="18"/>
        <v>2</v>
      </c>
      <c r="AV165" s="32">
        <f t="shared" si="19"/>
        <v>123160.57621367426</v>
      </c>
      <c r="AW165" s="32">
        <f t="shared" si="20"/>
        <v>0.13725216782715918</v>
      </c>
      <c r="AX165" s="32">
        <f t="shared" si="21"/>
        <v>147454.20991908142</v>
      </c>
      <c r="AY165">
        <v>3</v>
      </c>
      <c r="AZ165" s="26">
        <v>1</v>
      </c>
      <c r="BA165" s="26">
        <v>9424.7800000000007</v>
      </c>
      <c r="BB165" s="26">
        <v>75.45</v>
      </c>
      <c r="BC165" s="26">
        <v>94.14</v>
      </c>
      <c r="BD165" s="26">
        <v>188.24</v>
      </c>
      <c r="BE165" s="28">
        <v>7.0000000000000007E-2</v>
      </c>
      <c r="BF165" s="28">
        <v>4.0999999999999996</v>
      </c>
      <c r="BG165" s="28">
        <v>0.63</v>
      </c>
      <c r="BH165" s="28">
        <v>0.17</v>
      </c>
      <c r="BI165" s="28">
        <v>0.1</v>
      </c>
      <c r="BJ165" s="28">
        <v>7.61</v>
      </c>
      <c r="BK165" s="28">
        <v>0.74</v>
      </c>
      <c r="BL165" s="28">
        <v>7.0000000000000007E-2</v>
      </c>
      <c r="BM165" s="28">
        <v>0.09</v>
      </c>
      <c r="BN165" s="28">
        <v>6.1</v>
      </c>
      <c r="BO165" s="28">
        <v>0.71</v>
      </c>
      <c r="BP165" s="28">
        <v>0.3</v>
      </c>
      <c r="BQ165" s="26">
        <v>40.940100999999999</v>
      </c>
      <c r="BR165" s="26">
        <v>1256.5762930000001</v>
      </c>
      <c r="BS165" s="31">
        <f t="shared" si="23"/>
        <v>6.9663599999999999</v>
      </c>
    </row>
    <row r="166" spans="1:71">
      <c r="A166" s="26">
        <v>42255317350000</v>
      </c>
      <c r="B166" s="26" t="s">
        <v>9282</v>
      </c>
      <c r="C166" t="s">
        <v>520</v>
      </c>
      <c r="D166" s="26" t="s">
        <v>64</v>
      </c>
      <c r="E166" s="27" t="s">
        <v>421</v>
      </c>
      <c r="F166" t="s">
        <v>66</v>
      </c>
      <c r="G166" t="s">
        <v>67</v>
      </c>
      <c r="H166" t="s">
        <v>521</v>
      </c>
      <c r="I166" t="s">
        <v>522</v>
      </c>
      <c r="J166" t="s">
        <v>70</v>
      </c>
      <c r="K166" t="s">
        <v>9261</v>
      </c>
      <c r="L166">
        <v>28.86008</v>
      </c>
      <c r="M166">
        <v>-98.073809999999995</v>
      </c>
      <c r="N166" s="28">
        <v>2296455.2999999998</v>
      </c>
      <c r="O166" s="28">
        <v>374492.02</v>
      </c>
      <c r="P166" s="26">
        <v>414</v>
      </c>
      <c r="Q166" s="26">
        <v>10836</v>
      </c>
      <c r="R166" s="26">
        <v>15258</v>
      </c>
      <c r="S166" s="29" t="s">
        <v>72</v>
      </c>
      <c r="T166" s="30">
        <v>40448</v>
      </c>
      <c r="U166" s="30">
        <v>40511</v>
      </c>
      <c r="V166" s="30">
        <v>40513</v>
      </c>
      <c r="W166">
        <v>2803.39990234375</v>
      </c>
      <c r="X166" s="26">
        <v>4624</v>
      </c>
      <c r="Y166" s="26" t="s">
        <v>72</v>
      </c>
      <c r="Z166" s="26" t="s">
        <v>72</v>
      </c>
      <c r="AA166" s="26" t="s">
        <v>71</v>
      </c>
      <c r="AB166" s="31" t="s">
        <v>72</v>
      </c>
      <c r="AC166" s="31" t="s">
        <v>72</v>
      </c>
      <c r="AD166" s="26">
        <v>858.38632723537398</v>
      </c>
      <c r="AE166" s="26" t="s">
        <v>72</v>
      </c>
      <c r="AF166" s="26" t="s">
        <v>72</v>
      </c>
      <c r="AG166" s="26">
        <v>70922</v>
      </c>
      <c r="AH166" s="28">
        <v>3.9050000000000001E-2</v>
      </c>
      <c r="AI166">
        <v>28123</v>
      </c>
      <c r="AJ166" s="26">
        <v>100646</v>
      </c>
      <c r="AK166" s="28">
        <v>7.2702000000000003E-2</v>
      </c>
      <c r="AL166">
        <v>37417</v>
      </c>
      <c r="AM166" s="26">
        <v>127755</v>
      </c>
      <c r="AN166" s="28">
        <v>0.110361</v>
      </c>
      <c r="AO166">
        <v>38469</v>
      </c>
      <c r="AP166" s="32">
        <v>159277.390625</v>
      </c>
      <c r="AQ166" s="36">
        <v>0.13672153435022774</v>
      </c>
      <c r="AR166" s="32">
        <f t="shared" si="22"/>
        <v>183477.10220499031</v>
      </c>
      <c r="AS166" s="32">
        <f t="shared" si="16"/>
        <v>3</v>
      </c>
      <c r="AT166" s="32">
        <f t="shared" si="17"/>
        <v>1</v>
      </c>
      <c r="AU166" s="32">
        <f t="shared" si="18"/>
        <v>3</v>
      </c>
      <c r="AV166" s="32">
        <f t="shared" si="19"/>
        <v>197718.90618241785</v>
      </c>
      <c r="AW166" s="32">
        <f t="shared" si="20"/>
        <v>0.16971920570292112</v>
      </c>
      <c r="AX166" s="32">
        <f t="shared" si="21"/>
        <v>227759.20559183488</v>
      </c>
      <c r="AY166">
        <v>3</v>
      </c>
      <c r="AZ166" s="26">
        <v>1</v>
      </c>
      <c r="BA166" s="26">
        <v>10269.1</v>
      </c>
      <c r="BB166" s="26">
        <v>34.799999999999997</v>
      </c>
      <c r="BC166" s="26">
        <v>109.49</v>
      </c>
      <c r="BD166" s="26">
        <v>192.61</v>
      </c>
      <c r="BE166" s="28">
        <v>0.06</v>
      </c>
      <c r="BF166" s="28">
        <v>5.08</v>
      </c>
      <c r="BG166" s="28">
        <v>0.65</v>
      </c>
      <c r="BH166" s="28">
        <v>0.31</v>
      </c>
      <c r="BI166" s="28">
        <v>7.0000000000000007E-2</v>
      </c>
      <c r="BJ166" s="28">
        <v>7.15</v>
      </c>
      <c r="BK166" s="28">
        <v>0.71</v>
      </c>
      <c r="BL166" s="28">
        <v>-0.81</v>
      </c>
      <c r="BM166" s="28">
        <v>7.0000000000000007E-2</v>
      </c>
      <c r="BN166" s="28">
        <v>7.45</v>
      </c>
      <c r="BO166" s="28">
        <v>0.73</v>
      </c>
      <c r="BP166" s="28">
        <v>-0.48</v>
      </c>
      <c r="BQ166" s="26">
        <v>43.429198999999997</v>
      </c>
      <c r="BR166" s="26">
        <v>1119.1086419999999</v>
      </c>
      <c r="BS166" s="31">
        <f t="shared" si="23"/>
        <v>5.4416529999999996</v>
      </c>
    </row>
    <row r="167" spans="1:71">
      <c r="A167" s="26">
        <v>42255317390000</v>
      </c>
      <c r="B167" s="26" t="s">
        <v>9282</v>
      </c>
      <c r="C167" t="s">
        <v>523</v>
      </c>
      <c r="D167" s="26" t="s">
        <v>64</v>
      </c>
      <c r="E167" s="27" t="s">
        <v>421</v>
      </c>
      <c r="F167" t="s">
        <v>66</v>
      </c>
      <c r="G167" t="s">
        <v>67</v>
      </c>
      <c r="H167" t="s">
        <v>495</v>
      </c>
      <c r="I167" t="s">
        <v>524</v>
      </c>
      <c r="J167" t="s">
        <v>76</v>
      </c>
      <c r="K167" t="s">
        <v>9261</v>
      </c>
      <c r="L167">
        <v>28.875109999999999</v>
      </c>
      <c r="M167">
        <v>-98.169470000000004</v>
      </c>
      <c r="N167" s="28">
        <v>2265798.14</v>
      </c>
      <c r="O167" s="28">
        <v>379726.45</v>
      </c>
      <c r="P167" s="26">
        <v>375</v>
      </c>
      <c r="Q167" s="26">
        <v>10081</v>
      </c>
      <c r="R167" s="26">
        <v>15274</v>
      </c>
      <c r="S167" s="29" t="s">
        <v>72</v>
      </c>
      <c r="T167" s="30">
        <v>40486</v>
      </c>
      <c r="U167" s="30">
        <v>40534</v>
      </c>
      <c r="V167" s="30">
        <v>40513</v>
      </c>
      <c r="W167">
        <v>1497</v>
      </c>
      <c r="X167" s="26">
        <v>5509</v>
      </c>
      <c r="Y167" s="26" t="s">
        <v>72</v>
      </c>
      <c r="Z167" s="26" t="s">
        <v>72</v>
      </c>
      <c r="AA167" s="26" t="s">
        <v>71</v>
      </c>
      <c r="AB167" s="31" t="s">
        <v>72</v>
      </c>
      <c r="AC167" s="31" t="s">
        <v>72</v>
      </c>
      <c r="AD167" s="26">
        <v>891.2643476737054</v>
      </c>
      <c r="AE167" s="26">
        <v>486</v>
      </c>
      <c r="AF167" s="26" t="s">
        <v>72</v>
      </c>
      <c r="AG167" s="26">
        <v>23888</v>
      </c>
      <c r="AH167" s="28">
        <v>2.5006E-2</v>
      </c>
      <c r="AI167">
        <v>46649</v>
      </c>
      <c r="AJ167" s="26">
        <v>36148</v>
      </c>
      <c r="AK167" s="28">
        <v>3.6454E-2</v>
      </c>
      <c r="AL167">
        <v>62392</v>
      </c>
      <c r="AM167" s="26">
        <v>50131</v>
      </c>
      <c r="AN167" s="28">
        <v>4.5714999999999999E-2</v>
      </c>
      <c r="AO167">
        <v>65276</v>
      </c>
      <c r="AP167" s="32">
        <v>74763.1171875</v>
      </c>
      <c r="AQ167" s="36">
        <v>6.6633700870169982E-2</v>
      </c>
      <c r="AR167" s="32">
        <f t="shared" si="22"/>
        <v>86557.282241520094</v>
      </c>
      <c r="AS167" s="32">
        <f t="shared" si="16"/>
        <v>2</v>
      </c>
      <c r="AT167" s="32">
        <f t="shared" si="17"/>
        <v>1</v>
      </c>
      <c r="AU167" s="32">
        <f t="shared" si="18"/>
        <v>1</v>
      </c>
      <c r="AV167" s="32">
        <f t="shared" si="19"/>
        <v>77898.038238564171</v>
      </c>
      <c r="AW167" s="32">
        <f t="shared" si="20"/>
        <v>6.9427744235755248E-2</v>
      </c>
      <c r="AX167" s="32">
        <f t="shared" si="21"/>
        <v>90186.748968292857</v>
      </c>
      <c r="AY167">
        <v>3</v>
      </c>
      <c r="AZ167" s="26">
        <v>1</v>
      </c>
      <c r="BA167" s="26">
        <v>9295.0400000000009</v>
      </c>
      <c r="BB167" s="26">
        <v>38.770000000000003</v>
      </c>
      <c r="BC167" s="26">
        <v>82.25</v>
      </c>
      <c r="BD167" s="26">
        <v>157.4</v>
      </c>
      <c r="BE167" s="28">
        <v>0.04</v>
      </c>
      <c r="BF167" s="28">
        <v>2.74</v>
      </c>
      <c r="BG167" s="28">
        <v>0.51</v>
      </c>
      <c r="BH167" s="28">
        <v>0.25</v>
      </c>
      <c r="BI167" s="28">
        <v>0.06</v>
      </c>
      <c r="BJ167" s="28">
        <v>5.76</v>
      </c>
      <c r="BK167" s="28">
        <v>0.69</v>
      </c>
      <c r="BL167" s="28">
        <v>0.5</v>
      </c>
      <c r="BM167" s="28">
        <v>0.06</v>
      </c>
      <c r="BN167" s="28">
        <v>5.94</v>
      </c>
      <c r="BO167" s="28">
        <v>0.66</v>
      </c>
      <c r="BP167" s="28">
        <v>0.32</v>
      </c>
      <c r="BQ167" s="26">
        <v>38.862098000000003</v>
      </c>
      <c r="BR167" s="26">
        <v>695.37646400000006</v>
      </c>
      <c r="BS167" s="31">
        <f t="shared" si="23"/>
        <v>3.4051499999999995</v>
      </c>
    </row>
    <row r="168" spans="1:71">
      <c r="A168" s="26">
        <v>42255317410000</v>
      </c>
      <c r="B168" s="26" t="s">
        <v>9282</v>
      </c>
      <c r="C168" t="s">
        <v>525</v>
      </c>
      <c r="D168" s="26" t="s">
        <v>64</v>
      </c>
      <c r="E168" s="27" t="s">
        <v>421</v>
      </c>
      <c r="F168" t="s">
        <v>66</v>
      </c>
      <c r="G168" t="s">
        <v>67</v>
      </c>
      <c r="H168" t="s">
        <v>509</v>
      </c>
      <c r="I168" t="s">
        <v>510</v>
      </c>
      <c r="J168" t="s">
        <v>245</v>
      </c>
      <c r="K168" t="s">
        <v>9261</v>
      </c>
      <c r="L168">
        <v>29.112960000000001</v>
      </c>
      <c r="M168">
        <v>-97.761579999999995</v>
      </c>
      <c r="N168" s="28">
        <v>2395417.1800000002</v>
      </c>
      <c r="O168" s="28">
        <v>467352.95</v>
      </c>
      <c r="P168" s="26">
        <v>352</v>
      </c>
      <c r="Q168" s="26">
        <v>10964</v>
      </c>
      <c r="R168" s="26">
        <v>15489</v>
      </c>
      <c r="S168" s="29" t="s">
        <v>72</v>
      </c>
      <c r="T168" s="30">
        <v>40477</v>
      </c>
      <c r="U168" s="30">
        <v>40526</v>
      </c>
      <c r="V168" s="30">
        <v>40513</v>
      </c>
      <c r="W168">
        <v>3059.699951171875</v>
      </c>
      <c r="X168" s="26">
        <v>5258</v>
      </c>
      <c r="Y168" s="26" t="s">
        <v>72</v>
      </c>
      <c r="Z168" s="26" t="s">
        <v>72</v>
      </c>
      <c r="AA168" s="26" t="s">
        <v>71</v>
      </c>
      <c r="AB168" s="31" t="s">
        <v>72</v>
      </c>
      <c r="AC168" s="31" t="s">
        <v>72</v>
      </c>
      <c r="AD168" s="26">
        <v>1420.8619722005583</v>
      </c>
      <c r="AE168" s="26" t="s">
        <v>72</v>
      </c>
      <c r="AF168" s="26" t="s">
        <v>72</v>
      </c>
      <c r="AG168" s="26">
        <v>74115</v>
      </c>
      <c r="AH168" s="28">
        <v>0.119508</v>
      </c>
      <c r="AI168">
        <v>83483</v>
      </c>
      <c r="AJ168" s="26">
        <v>93304</v>
      </c>
      <c r="AK168" s="28">
        <v>0.15063799999999999</v>
      </c>
      <c r="AL168">
        <v>101214</v>
      </c>
      <c r="AM168" s="26">
        <v>112889</v>
      </c>
      <c r="AN168" s="28">
        <v>0.180089</v>
      </c>
      <c r="AO168">
        <v>115869</v>
      </c>
      <c r="AP168" s="32">
        <v>148787.890625</v>
      </c>
      <c r="AQ168" s="36">
        <v>0.21140705571299845</v>
      </c>
      <c r="AR168" s="32">
        <f t="shared" si="22"/>
        <v>186206.93948620072</v>
      </c>
      <c r="AS168" s="32">
        <f t="shared" si="16"/>
        <v>3</v>
      </c>
      <c r="AT168" s="32">
        <f t="shared" si="17"/>
        <v>1</v>
      </c>
      <c r="AU168" s="32">
        <f t="shared" si="18"/>
        <v>3</v>
      </c>
      <c r="AV168" s="32">
        <f t="shared" si="19"/>
        <v>162427.25222280333</v>
      </c>
      <c r="AW168" s="32">
        <f t="shared" si="20"/>
        <v>0.23078670593240985</v>
      </c>
      <c r="AX168" s="32">
        <f t="shared" si="21"/>
        <v>203276.49917283989</v>
      </c>
      <c r="AY168">
        <v>3</v>
      </c>
      <c r="AZ168" s="26">
        <v>1</v>
      </c>
      <c r="BA168" s="26">
        <v>9404.7900000000009</v>
      </c>
      <c r="BB168" s="26">
        <v>59.62</v>
      </c>
      <c r="BC168" s="26">
        <v>114.91</v>
      </c>
      <c r="BD168" s="26">
        <v>154.16</v>
      </c>
      <c r="BE168" s="28">
        <v>0.06</v>
      </c>
      <c r="BF168" s="28">
        <v>4.7</v>
      </c>
      <c r="BG168" s="28">
        <v>0.52</v>
      </c>
      <c r="BH168" s="28">
        <v>0.5</v>
      </c>
      <c r="BI168" s="28">
        <v>0.08</v>
      </c>
      <c r="BJ168" s="28">
        <v>7.01</v>
      </c>
      <c r="BK168" s="28">
        <v>0.68</v>
      </c>
      <c r="BL168" s="28">
        <v>20.94</v>
      </c>
      <c r="BM168" s="28">
        <v>0.08</v>
      </c>
      <c r="BN168" s="28">
        <v>6.18</v>
      </c>
      <c r="BO168" s="28">
        <v>0.63</v>
      </c>
      <c r="BP168" s="28">
        <v>18.05</v>
      </c>
      <c r="BQ168" s="26">
        <v>39.7164</v>
      </c>
      <c r="BR168" s="26">
        <v>1372.66455</v>
      </c>
      <c r="BS168" s="31">
        <f t="shared" si="23"/>
        <v>6.2511040000000007</v>
      </c>
    </row>
    <row r="169" spans="1:71">
      <c r="A169" s="26">
        <v>42255317460000</v>
      </c>
      <c r="B169" s="26" t="s">
        <v>9282</v>
      </c>
      <c r="C169" t="s">
        <v>526</v>
      </c>
      <c r="D169" s="26" t="s">
        <v>64</v>
      </c>
      <c r="E169" s="27" t="s">
        <v>421</v>
      </c>
      <c r="F169" t="s">
        <v>66</v>
      </c>
      <c r="G169" t="s">
        <v>67</v>
      </c>
      <c r="H169" t="s">
        <v>527</v>
      </c>
      <c r="I169" t="s">
        <v>528</v>
      </c>
      <c r="J169" t="s">
        <v>158</v>
      </c>
      <c r="K169" t="s">
        <v>9261</v>
      </c>
      <c r="L169">
        <v>29.087409999999998</v>
      </c>
      <c r="M169">
        <v>-97.81438</v>
      </c>
      <c r="N169" s="28">
        <v>2378653.34</v>
      </c>
      <c r="O169" s="28">
        <v>457889.28000000003</v>
      </c>
      <c r="P169" s="26">
        <v>338</v>
      </c>
      <c r="Q169" s="26">
        <v>10542</v>
      </c>
      <c r="R169" s="26">
        <v>13318</v>
      </c>
      <c r="S169" s="29" t="s">
        <v>72</v>
      </c>
      <c r="T169" s="30">
        <v>40552</v>
      </c>
      <c r="U169" s="30">
        <v>40626</v>
      </c>
      <c r="V169" s="30">
        <v>40603</v>
      </c>
      <c r="W169">
        <v>1781</v>
      </c>
      <c r="X169" s="26">
        <v>3056</v>
      </c>
      <c r="Y169" s="26" t="s">
        <v>72</v>
      </c>
      <c r="Z169" s="26" t="s">
        <v>72</v>
      </c>
      <c r="AA169" s="26" t="s">
        <v>71</v>
      </c>
      <c r="AB169" s="31" t="s">
        <v>72</v>
      </c>
      <c r="AC169" s="31" t="s">
        <v>72</v>
      </c>
      <c r="AD169" s="26">
        <v>795.54061167999726</v>
      </c>
      <c r="AE169" s="26">
        <v>513</v>
      </c>
      <c r="AF169" s="26" t="s">
        <v>72</v>
      </c>
      <c r="AG169" s="26">
        <v>32176</v>
      </c>
      <c r="AH169" s="28">
        <v>1.6503E-2</v>
      </c>
      <c r="AI169">
        <v>38424</v>
      </c>
      <c r="AJ169" s="26">
        <v>44411</v>
      </c>
      <c r="AK169" s="28">
        <v>3.2330999999999999E-2</v>
      </c>
      <c r="AL169">
        <v>49610</v>
      </c>
      <c r="AM169" s="26">
        <v>54295</v>
      </c>
      <c r="AN169" s="28">
        <v>4.5969000000000003E-2</v>
      </c>
      <c r="AO169">
        <v>51872</v>
      </c>
      <c r="AP169" s="32">
        <v>67347.484375</v>
      </c>
      <c r="AQ169" s="36">
        <v>5.3577658914796565E-2</v>
      </c>
      <c r="AR169" s="32">
        <f t="shared" si="22"/>
        <v>76830.730002918994</v>
      </c>
      <c r="AS169" s="32">
        <f t="shared" si="16"/>
        <v>2</v>
      </c>
      <c r="AT169" s="32">
        <f t="shared" si="17"/>
        <v>1</v>
      </c>
      <c r="AU169" s="32">
        <f t="shared" si="18"/>
        <v>1</v>
      </c>
      <c r="AV169" s="32">
        <f t="shared" si="19"/>
        <v>126496.91109702225</v>
      </c>
      <c r="AW169" s="32">
        <f t="shared" si="20"/>
        <v>0.10063343002975533</v>
      </c>
      <c r="AX169" s="32">
        <f t="shared" si="21"/>
        <v>144309.02821228895</v>
      </c>
      <c r="AY169">
        <v>3</v>
      </c>
      <c r="AZ169" s="26">
        <v>1</v>
      </c>
      <c r="BA169" s="26">
        <v>9116.8799999999992</v>
      </c>
      <c r="BB169" s="26">
        <v>69.45</v>
      </c>
      <c r="BC169" s="26">
        <v>90.84</v>
      </c>
      <c r="BD169" s="26">
        <v>149.62</v>
      </c>
      <c r="BE169" s="28">
        <v>7.0000000000000007E-2</v>
      </c>
      <c r="BF169" s="28">
        <v>4.4000000000000004</v>
      </c>
      <c r="BG169" s="28">
        <v>0.55000000000000004</v>
      </c>
      <c r="BH169" s="28">
        <v>0.23</v>
      </c>
      <c r="BI169" s="28">
        <v>0.09</v>
      </c>
      <c r="BJ169" s="28">
        <v>7.36</v>
      </c>
      <c r="BK169" s="28">
        <v>0.7</v>
      </c>
      <c r="BL169" s="28">
        <v>5.76</v>
      </c>
      <c r="BM169" s="28">
        <v>0.08</v>
      </c>
      <c r="BN169" s="28">
        <v>6.09</v>
      </c>
      <c r="BO169" s="28">
        <v>0.66</v>
      </c>
      <c r="BP169" s="28">
        <v>5.1100000000000003</v>
      </c>
      <c r="BQ169" s="26">
        <v>41.640098000000002</v>
      </c>
      <c r="BR169" s="26">
        <v>1082.409179</v>
      </c>
      <c r="BS169" s="31">
        <f t="shared" si="23"/>
        <v>5.7229200000000002</v>
      </c>
    </row>
    <row r="170" spans="1:71">
      <c r="A170" s="26">
        <v>42255317470000</v>
      </c>
      <c r="B170" s="26" t="s">
        <v>9282</v>
      </c>
      <c r="C170" t="s">
        <v>529</v>
      </c>
      <c r="D170" s="26" t="s">
        <v>425</v>
      </c>
      <c r="E170" s="27" t="s">
        <v>421</v>
      </c>
      <c r="F170" t="s">
        <v>66</v>
      </c>
      <c r="G170" t="s">
        <v>67</v>
      </c>
      <c r="H170" t="s">
        <v>530</v>
      </c>
      <c r="I170" t="s">
        <v>531</v>
      </c>
      <c r="J170" t="s">
        <v>70</v>
      </c>
      <c r="K170" t="s">
        <v>9261</v>
      </c>
      <c r="L170">
        <v>28.963809999999999</v>
      </c>
      <c r="M170">
        <v>-98.014349999999993</v>
      </c>
      <c r="N170" s="28">
        <v>2315169</v>
      </c>
      <c r="O170" s="28">
        <v>412359.91</v>
      </c>
      <c r="P170" s="26">
        <v>339</v>
      </c>
      <c r="Q170" s="26">
        <v>10877</v>
      </c>
      <c r="R170" s="26">
        <v>16505</v>
      </c>
      <c r="S170" s="29">
        <v>11.600000381469727</v>
      </c>
      <c r="T170" s="30">
        <v>40463</v>
      </c>
      <c r="U170" s="30" t="s">
        <v>72</v>
      </c>
      <c r="V170" s="30">
        <v>40483</v>
      </c>
      <c r="W170">
        <v>1768860</v>
      </c>
      <c r="X170" s="26">
        <v>5835</v>
      </c>
      <c r="Y170" s="26" t="s">
        <v>72</v>
      </c>
      <c r="Z170" s="26" t="s">
        <v>72</v>
      </c>
      <c r="AA170" s="26" t="s">
        <v>71</v>
      </c>
      <c r="AB170" s="31" t="s">
        <v>72</v>
      </c>
      <c r="AC170" s="31" t="s">
        <v>72</v>
      </c>
      <c r="AD170" s="26">
        <v>987.21551666650794</v>
      </c>
      <c r="AE170" s="26">
        <v>204.39999389648437</v>
      </c>
      <c r="AF170" s="26" t="s">
        <v>72</v>
      </c>
      <c r="AG170" s="26" t="s">
        <v>72</v>
      </c>
      <c r="AH170" s="28" t="s">
        <v>72</v>
      </c>
      <c r="AI170" t="s">
        <v>72</v>
      </c>
      <c r="AJ170" s="26" t="s">
        <v>72</v>
      </c>
      <c r="AK170" s="28" t="s">
        <v>72</v>
      </c>
      <c r="AL170" t="s">
        <v>72</v>
      </c>
      <c r="AM170" s="26" t="s">
        <v>72</v>
      </c>
      <c r="AN170" s="28" t="s">
        <v>72</v>
      </c>
      <c r="AO170" t="s">
        <v>72</v>
      </c>
      <c r="AP170" s="32">
        <v>112507.5546875</v>
      </c>
      <c r="AQ170" s="36">
        <v>0.1110692037297057</v>
      </c>
      <c r="AR170" s="32">
        <f t="shared" si="22"/>
        <v>132166.80374765792</v>
      </c>
      <c r="AS170" s="32">
        <f t="shared" si="16"/>
        <v>3</v>
      </c>
      <c r="AT170" s="32">
        <f t="shared" si="17"/>
        <v>1</v>
      </c>
      <c r="AU170" s="32">
        <f t="shared" si="18"/>
        <v>2</v>
      </c>
      <c r="AV170" s="32">
        <f t="shared" si="19"/>
        <v>110675.81215188518</v>
      </c>
      <c r="AW170" s="32">
        <f t="shared" si="20"/>
        <v>0.1092608790760087</v>
      </c>
      <c r="AX170" s="32">
        <f t="shared" si="21"/>
        <v>130014.98774833871</v>
      </c>
      <c r="AY170">
        <v>3</v>
      </c>
      <c r="AZ170" s="26">
        <v>1</v>
      </c>
      <c r="BA170" s="26">
        <v>9906.4599999999991</v>
      </c>
      <c r="BB170" s="26">
        <v>53.81</v>
      </c>
      <c r="BC170" s="26">
        <v>119.42</v>
      </c>
      <c r="BD170" s="26">
        <v>237.18</v>
      </c>
      <c r="BE170" s="28">
        <v>0.04</v>
      </c>
      <c r="BF170" s="28">
        <v>4.54</v>
      </c>
      <c r="BG170" s="28">
        <v>0.54</v>
      </c>
      <c r="BH170" s="28">
        <v>0.31</v>
      </c>
      <c r="BI170" s="28">
        <v>7.0000000000000007E-2</v>
      </c>
      <c r="BJ170" s="28">
        <v>8.91</v>
      </c>
      <c r="BK170" s="28">
        <v>0.69</v>
      </c>
      <c r="BL170" s="28">
        <v>-3.11</v>
      </c>
      <c r="BM170" s="28">
        <v>0.06</v>
      </c>
      <c r="BN170" s="28">
        <v>7.37</v>
      </c>
      <c r="BO170" s="28">
        <v>0.66</v>
      </c>
      <c r="BP170" s="28">
        <v>-2.37</v>
      </c>
      <c r="BQ170" s="26">
        <v>43.331699</v>
      </c>
      <c r="BR170" s="26">
        <v>1408.9039299999999</v>
      </c>
      <c r="BS170" s="31">
        <f t="shared" si="23"/>
        <v>5.7679860000000005</v>
      </c>
    </row>
    <row r="171" spans="1:71">
      <c r="A171" s="26">
        <v>42255317480000</v>
      </c>
      <c r="B171" s="26" t="s">
        <v>9282</v>
      </c>
      <c r="C171" t="s">
        <v>532</v>
      </c>
      <c r="D171" s="26" t="s">
        <v>425</v>
      </c>
      <c r="E171" s="27" t="s">
        <v>421</v>
      </c>
      <c r="F171" t="s">
        <v>66</v>
      </c>
      <c r="G171" t="s">
        <v>67</v>
      </c>
      <c r="H171" t="s">
        <v>499</v>
      </c>
      <c r="I171" t="s">
        <v>500</v>
      </c>
      <c r="J171" t="s">
        <v>76</v>
      </c>
      <c r="K171" t="s">
        <v>9261</v>
      </c>
      <c r="L171">
        <v>29.169830000000001</v>
      </c>
      <c r="M171">
        <v>-97.728589999999997</v>
      </c>
      <c r="N171" s="28">
        <v>2405725.42</v>
      </c>
      <c r="O171" s="28">
        <v>488141.55</v>
      </c>
      <c r="P171" s="26">
        <v>230.89999389648437</v>
      </c>
      <c r="Q171" s="26">
        <v>9290</v>
      </c>
      <c r="R171" s="26">
        <v>15020</v>
      </c>
      <c r="S171" s="29">
        <v>11</v>
      </c>
      <c r="T171" s="30">
        <v>40445</v>
      </c>
      <c r="U171" s="30">
        <v>40476</v>
      </c>
      <c r="V171" s="30">
        <v>40634</v>
      </c>
      <c r="W171">
        <v>4185754</v>
      </c>
      <c r="X171" s="26">
        <v>6198</v>
      </c>
      <c r="Y171" s="26" t="s">
        <v>72</v>
      </c>
      <c r="Z171" s="26" t="s">
        <v>72</v>
      </c>
      <c r="AA171" s="26" t="s">
        <v>71</v>
      </c>
      <c r="AB171" s="31" t="s">
        <v>72</v>
      </c>
      <c r="AC171" s="31" t="s">
        <v>72</v>
      </c>
      <c r="AD171" s="26">
        <v>354.57421278452478</v>
      </c>
      <c r="AE171" s="26" t="s">
        <v>72</v>
      </c>
      <c r="AF171" s="26" t="s">
        <v>72</v>
      </c>
      <c r="AG171" s="26">
        <v>20071</v>
      </c>
      <c r="AH171" s="28">
        <v>6.6239999999999997E-3</v>
      </c>
      <c r="AI171">
        <v>9389</v>
      </c>
      <c r="AJ171" s="26">
        <v>30311</v>
      </c>
      <c r="AK171" s="28">
        <v>8.1460000000000005E-3</v>
      </c>
      <c r="AL171">
        <v>11917</v>
      </c>
      <c r="AM171" s="26">
        <v>48118</v>
      </c>
      <c r="AN171" s="28">
        <v>1.9503E-2</v>
      </c>
      <c r="AO171">
        <v>15886</v>
      </c>
      <c r="AP171" s="32">
        <v>68589.21875</v>
      </c>
      <c r="AQ171" s="36">
        <v>2.4319968243786814E-2</v>
      </c>
      <c r="AR171" s="32">
        <f t="shared" si="22"/>
        <v>72893.853129150259</v>
      </c>
      <c r="AS171" s="32">
        <f t="shared" si="16"/>
        <v>2</v>
      </c>
      <c r="AT171" s="32">
        <f t="shared" si="17"/>
        <v>1</v>
      </c>
      <c r="AU171" s="32">
        <f t="shared" si="18"/>
        <v>1</v>
      </c>
      <c r="AV171" s="32">
        <f t="shared" si="19"/>
        <v>63520.83182074863</v>
      </c>
      <c r="AW171" s="32">
        <f t="shared" si="20"/>
        <v>2.2522848938260134E-2</v>
      </c>
      <c r="AX171" s="32">
        <f t="shared" si="21"/>
        <v>67507.376082820672</v>
      </c>
      <c r="AY171">
        <v>3</v>
      </c>
      <c r="AZ171" s="26">
        <v>1</v>
      </c>
      <c r="BA171" s="26">
        <v>8341.34</v>
      </c>
      <c r="BB171" s="26">
        <v>25</v>
      </c>
      <c r="BC171" s="26">
        <v>140.65</v>
      </c>
      <c r="BD171" s="26">
        <v>174.49</v>
      </c>
      <c r="BE171" s="28">
        <v>0.04</v>
      </c>
      <c r="BF171" s="28">
        <v>5</v>
      </c>
      <c r="BG171" s="28">
        <v>0.38</v>
      </c>
      <c r="BH171" s="28">
        <v>0.44</v>
      </c>
      <c r="BI171" s="28">
        <v>7.0000000000000007E-2</v>
      </c>
      <c r="BJ171" s="28">
        <v>6.22</v>
      </c>
      <c r="BK171" s="28">
        <v>0.61</v>
      </c>
      <c r="BL171" s="28">
        <v>22.63</v>
      </c>
      <c r="BM171" s="28">
        <v>0.06</v>
      </c>
      <c r="BN171" s="28">
        <v>6.21</v>
      </c>
      <c r="BO171" s="28">
        <v>0.54</v>
      </c>
      <c r="BP171" s="28">
        <v>19.41</v>
      </c>
      <c r="BQ171" s="26">
        <v>38.813097999999997</v>
      </c>
      <c r="BR171" s="26">
        <v>755.40423499999997</v>
      </c>
      <c r="BS171" s="31">
        <f t="shared" si="23"/>
        <v>6.0057550000000006</v>
      </c>
    </row>
    <row r="172" spans="1:71">
      <c r="A172" s="26">
        <v>42255317500000</v>
      </c>
      <c r="B172" s="26" t="s">
        <v>9282</v>
      </c>
      <c r="C172" t="s">
        <v>533</v>
      </c>
      <c r="D172" s="26" t="s">
        <v>64</v>
      </c>
      <c r="E172" s="27" t="s">
        <v>421</v>
      </c>
      <c r="F172" t="s">
        <v>66</v>
      </c>
      <c r="G172" t="s">
        <v>67</v>
      </c>
      <c r="H172" t="s">
        <v>521</v>
      </c>
      <c r="I172" t="s">
        <v>522</v>
      </c>
      <c r="J172" t="s">
        <v>158</v>
      </c>
      <c r="K172" t="s">
        <v>9261</v>
      </c>
      <c r="L172">
        <v>28.855979999999999</v>
      </c>
      <c r="M172">
        <v>-98.079689999999999</v>
      </c>
      <c r="N172" s="28">
        <v>2294584.9900000002</v>
      </c>
      <c r="O172" s="28">
        <v>372986.55</v>
      </c>
      <c r="P172" s="26">
        <v>430</v>
      </c>
      <c r="Q172" s="26">
        <v>10942</v>
      </c>
      <c r="R172" s="26">
        <v>14826</v>
      </c>
      <c r="S172" s="29" t="s">
        <v>72</v>
      </c>
      <c r="T172" s="30">
        <v>40480</v>
      </c>
      <c r="U172" s="30">
        <v>40534</v>
      </c>
      <c r="V172" s="30">
        <v>40513</v>
      </c>
      <c r="W172">
        <v>1128</v>
      </c>
      <c r="X172" s="26">
        <v>4311</v>
      </c>
      <c r="Y172" s="26" t="s">
        <v>72</v>
      </c>
      <c r="Z172" s="26" t="s">
        <v>72</v>
      </c>
      <c r="AA172" s="26" t="s">
        <v>71</v>
      </c>
      <c r="AB172" s="31" t="s">
        <v>72</v>
      </c>
      <c r="AC172" s="31" t="s">
        <v>72</v>
      </c>
      <c r="AD172" s="26">
        <v>1484.5817760699058</v>
      </c>
      <c r="AE172" s="26">
        <v>588</v>
      </c>
      <c r="AF172" s="26" t="s">
        <v>72</v>
      </c>
      <c r="AG172" s="26">
        <v>38193</v>
      </c>
      <c r="AH172" s="28">
        <v>4.1107999999999999E-2</v>
      </c>
      <c r="AI172">
        <v>31023</v>
      </c>
      <c r="AJ172" s="26">
        <v>60692</v>
      </c>
      <c r="AK172" s="28">
        <v>8.1567000000000001E-2</v>
      </c>
      <c r="AL172">
        <v>47735</v>
      </c>
      <c r="AM172" s="26">
        <v>84699</v>
      </c>
      <c r="AN172" s="28">
        <v>0.126889</v>
      </c>
      <c r="AO172">
        <v>57575</v>
      </c>
      <c r="AP172" s="32">
        <v>103516.3203125</v>
      </c>
      <c r="AQ172" s="36">
        <v>0.15367844266175251</v>
      </c>
      <c r="AR172" s="32">
        <f t="shared" si="22"/>
        <v>130717.40466363019</v>
      </c>
      <c r="AS172" s="32">
        <f t="shared" si="16"/>
        <v>2</v>
      </c>
      <c r="AT172" s="32">
        <f t="shared" si="17"/>
        <v>1</v>
      </c>
      <c r="AU172" s="32">
        <f t="shared" si="18"/>
        <v>2</v>
      </c>
      <c r="AV172" s="32">
        <f t="shared" si="19"/>
        <v>137829.66332492459</v>
      </c>
      <c r="AW172" s="32">
        <f t="shared" si="20"/>
        <v>0.20461940637403372</v>
      </c>
      <c r="AX172" s="32">
        <f t="shared" si="21"/>
        <v>174047.29825312857</v>
      </c>
      <c r="AY172">
        <v>3</v>
      </c>
      <c r="AZ172" s="26">
        <v>1</v>
      </c>
      <c r="BA172" s="26">
        <v>10219.280000000001</v>
      </c>
      <c r="BB172" s="26">
        <v>34.85</v>
      </c>
      <c r="BC172" s="26">
        <v>109.26</v>
      </c>
      <c r="BD172" s="26">
        <v>184.92</v>
      </c>
      <c r="BE172" s="28">
        <v>0.06</v>
      </c>
      <c r="BF172" s="28">
        <v>4.97</v>
      </c>
      <c r="BG172" s="28">
        <v>0.65</v>
      </c>
      <c r="BH172" s="28">
        <v>0.28999999999999998</v>
      </c>
      <c r="BI172" s="28">
        <v>7.0000000000000007E-2</v>
      </c>
      <c r="BJ172" s="28">
        <v>6.98</v>
      </c>
      <c r="BK172" s="28">
        <v>0.71</v>
      </c>
      <c r="BL172" s="28">
        <v>-0.63</v>
      </c>
      <c r="BM172" s="28">
        <v>7.0000000000000007E-2</v>
      </c>
      <c r="BN172" s="28">
        <v>7.36</v>
      </c>
      <c r="BO172" s="28">
        <v>0.73</v>
      </c>
      <c r="BP172" s="28">
        <v>-0.36</v>
      </c>
      <c r="BQ172" s="26">
        <v>43.429198999999997</v>
      </c>
      <c r="BR172" s="26">
        <v>1119.1086419999999</v>
      </c>
      <c r="BS172" s="31">
        <f t="shared" si="23"/>
        <v>5.4302220000000005</v>
      </c>
    </row>
    <row r="173" spans="1:71">
      <c r="A173" s="26">
        <v>42255317530000</v>
      </c>
      <c r="B173" s="26" t="s">
        <v>9280</v>
      </c>
      <c r="C173" t="s">
        <v>534</v>
      </c>
      <c r="D173" s="26" t="s">
        <v>190</v>
      </c>
      <c r="E173" s="27" t="s">
        <v>421</v>
      </c>
      <c r="F173" t="s">
        <v>66</v>
      </c>
      <c r="G173" t="s">
        <v>67</v>
      </c>
      <c r="H173" t="s">
        <v>535</v>
      </c>
      <c r="I173" t="s">
        <v>536</v>
      </c>
      <c r="J173" t="s">
        <v>70</v>
      </c>
      <c r="K173" t="s">
        <v>9261</v>
      </c>
      <c r="L173">
        <v>28.921009999999999</v>
      </c>
      <c r="M173">
        <v>-97.897220000000004</v>
      </c>
      <c r="N173" s="28">
        <v>2352767.88</v>
      </c>
      <c r="O173" s="28">
        <v>397133.97</v>
      </c>
      <c r="P173" s="26">
        <v>284.39999389648437</v>
      </c>
      <c r="Q173" s="26">
        <v>12078</v>
      </c>
      <c r="R173" s="26">
        <v>16752</v>
      </c>
      <c r="S173" s="29" t="s">
        <v>72</v>
      </c>
      <c r="T173" s="30">
        <v>40448</v>
      </c>
      <c r="U173" s="30">
        <v>40517</v>
      </c>
      <c r="V173" s="30">
        <v>40513</v>
      </c>
      <c r="W173">
        <v>3442500</v>
      </c>
      <c r="X173" s="26">
        <v>5051</v>
      </c>
      <c r="Y173" s="26" t="s">
        <v>72</v>
      </c>
      <c r="Z173" s="26" t="s">
        <v>72</v>
      </c>
      <c r="AA173" s="26" t="s">
        <v>71</v>
      </c>
      <c r="AB173" s="31" t="s">
        <v>72</v>
      </c>
      <c r="AC173" s="31" t="s">
        <v>72</v>
      </c>
      <c r="AD173" s="26">
        <v>740.86388918682871</v>
      </c>
      <c r="AE173" s="26">
        <v>1631</v>
      </c>
      <c r="AF173" s="26" t="s">
        <v>72</v>
      </c>
      <c r="AG173" s="26">
        <v>75711</v>
      </c>
      <c r="AH173" s="28">
        <v>6.2085000000000001E-2</v>
      </c>
      <c r="AI173">
        <v>2923</v>
      </c>
      <c r="AJ173" s="26">
        <v>99233</v>
      </c>
      <c r="AK173" s="28">
        <v>7.3498999999999995E-2</v>
      </c>
      <c r="AL173">
        <v>3831</v>
      </c>
      <c r="AM173" s="26">
        <v>112350</v>
      </c>
      <c r="AN173" s="28">
        <v>8.2020999999999997E-2</v>
      </c>
      <c r="AO173">
        <v>4337</v>
      </c>
      <c r="AP173" s="32">
        <v>139970</v>
      </c>
      <c r="AQ173" s="36">
        <v>0.10369871856948042</v>
      </c>
      <c r="AR173" s="32">
        <f t="shared" si="22"/>
        <v>158324.67318679803</v>
      </c>
      <c r="AS173" s="32">
        <f t="shared" si="16"/>
        <v>3</v>
      </c>
      <c r="AT173" s="32">
        <f t="shared" si="17"/>
        <v>1</v>
      </c>
      <c r="AU173" s="32">
        <f t="shared" si="18"/>
        <v>2</v>
      </c>
      <c r="AV173" s="32">
        <f t="shared" si="19"/>
        <v>159063.11621461096</v>
      </c>
      <c r="AW173" s="32">
        <f t="shared" si="20"/>
        <v>0.11784411890493321</v>
      </c>
      <c r="AX173" s="32">
        <f t="shared" si="21"/>
        <v>179921.52526078414</v>
      </c>
      <c r="AY173">
        <v>3</v>
      </c>
      <c r="AZ173" s="26">
        <v>1</v>
      </c>
      <c r="BA173" s="26">
        <v>11315.58</v>
      </c>
      <c r="BB173" s="26">
        <v>78.88</v>
      </c>
      <c r="BC173" s="26">
        <v>128.09</v>
      </c>
      <c r="BD173" s="26">
        <v>220.73</v>
      </c>
      <c r="BE173" s="28">
        <v>0.08</v>
      </c>
      <c r="BF173" s="28">
        <v>5.09</v>
      </c>
      <c r="BG173" s="28">
        <v>0.72</v>
      </c>
      <c r="BH173" s="28">
        <v>1.36</v>
      </c>
      <c r="BI173" s="28">
        <v>0.11</v>
      </c>
      <c r="BJ173" s="28">
        <v>9.48</v>
      </c>
      <c r="BK173" s="28">
        <v>0.82</v>
      </c>
      <c r="BL173" s="28">
        <v>-1.04</v>
      </c>
      <c r="BM173" s="28">
        <v>0.1</v>
      </c>
      <c r="BN173" s="28">
        <v>7.67</v>
      </c>
      <c r="BO173" s="28">
        <v>0.78</v>
      </c>
      <c r="BP173" s="28">
        <v>-0.35</v>
      </c>
      <c r="BQ173" s="26">
        <v>46.156199999999998</v>
      </c>
      <c r="BR173" s="26">
        <v>1053.7961419999999</v>
      </c>
      <c r="BS173" s="31">
        <f t="shared" si="23"/>
        <v>11.553717999999998</v>
      </c>
    </row>
    <row r="174" spans="1:71">
      <c r="A174" s="26">
        <v>42255317580000</v>
      </c>
      <c r="B174" s="26" t="s">
        <v>9282</v>
      </c>
      <c r="C174" t="s">
        <v>537</v>
      </c>
      <c r="D174" s="26" t="s">
        <v>64</v>
      </c>
      <c r="E174" s="27" t="s">
        <v>421</v>
      </c>
      <c r="F174" t="s">
        <v>66</v>
      </c>
      <c r="G174" t="s">
        <v>67</v>
      </c>
      <c r="H174" t="s">
        <v>492</v>
      </c>
      <c r="I174" t="s">
        <v>493</v>
      </c>
      <c r="J174" t="s">
        <v>245</v>
      </c>
      <c r="K174" t="s">
        <v>9261</v>
      </c>
      <c r="L174">
        <v>29.119129999999998</v>
      </c>
      <c r="M174">
        <v>-97.779790000000006</v>
      </c>
      <c r="N174" s="28">
        <v>2389579.69</v>
      </c>
      <c r="O174" s="28">
        <v>469535</v>
      </c>
      <c r="P174" s="26">
        <v>342</v>
      </c>
      <c r="Q174" s="26">
        <v>10242</v>
      </c>
      <c r="R174" s="26">
        <v>14235</v>
      </c>
      <c r="S174" s="29" t="s">
        <v>72</v>
      </c>
      <c r="T174" s="30">
        <v>40475</v>
      </c>
      <c r="U174" s="30">
        <v>40494</v>
      </c>
      <c r="V174" s="30">
        <v>40544</v>
      </c>
      <c r="W174">
        <v>1824.199951171875</v>
      </c>
      <c r="X174" s="26">
        <v>4625</v>
      </c>
      <c r="Y174" s="26" t="s">
        <v>72</v>
      </c>
      <c r="Z174" s="26" t="s">
        <v>72</v>
      </c>
      <c r="AA174" s="26" t="s">
        <v>71</v>
      </c>
      <c r="AB174" s="31" t="s">
        <v>72</v>
      </c>
      <c r="AC174" s="31" t="s">
        <v>72</v>
      </c>
      <c r="AD174" s="26">
        <v>710.48646907216494</v>
      </c>
      <c r="AE174" s="26" t="s">
        <v>72</v>
      </c>
      <c r="AF174" s="26" t="s">
        <v>72</v>
      </c>
      <c r="AG174" s="26">
        <v>30125</v>
      </c>
      <c r="AH174" s="28">
        <v>2.0337999999999998E-2</v>
      </c>
      <c r="AI174">
        <v>22665</v>
      </c>
      <c r="AJ174" s="26">
        <v>41709</v>
      </c>
      <c r="AK174" s="28">
        <v>2.7373000000000001E-2</v>
      </c>
      <c r="AL174">
        <v>27882</v>
      </c>
      <c r="AM174" s="26">
        <v>57428</v>
      </c>
      <c r="AN174" s="28">
        <v>4.1543999999999998E-2</v>
      </c>
      <c r="AO174">
        <v>29201</v>
      </c>
      <c r="AP174" s="32">
        <v>72826.0546875</v>
      </c>
      <c r="AQ174" s="36">
        <v>5.1741926451378262E-2</v>
      </c>
      <c r="AR174" s="32">
        <f t="shared" si="22"/>
        <v>81984.37566939395</v>
      </c>
      <c r="AS174" s="32">
        <f t="shared" si="16"/>
        <v>2</v>
      </c>
      <c r="AT174" s="32">
        <f t="shared" si="17"/>
        <v>1</v>
      </c>
      <c r="AU174" s="32">
        <f t="shared" si="18"/>
        <v>1</v>
      </c>
      <c r="AV174" s="32">
        <f t="shared" si="19"/>
        <v>90383.038682432423</v>
      </c>
      <c r="AW174" s="32">
        <f t="shared" si="20"/>
        <v>6.4215926017494318E-2</v>
      </c>
      <c r="AX174" s="32">
        <f t="shared" si="21"/>
        <v>101749.25758752893</v>
      </c>
      <c r="AY174">
        <v>3</v>
      </c>
      <c r="AZ174" s="26">
        <v>1</v>
      </c>
      <c r="BA174" s="26">
        <v>8893.65</v>
      </c>
      <c r="BB174" s="26">
        <v>57.55</v>
      </c>
      <c r="BC174" s="26">
        <v>100.65</v>
      </c>
      <c r="BD174" s="26">
        <v>137.22999999999999</v>
      </c>
      <c r="BE174" s="28">
        <v>0.06</v>
      </c>
      <c r="BF174" s="28">
        <v>4.75</v>
      </c>
      <c r="BG174" s="28">
        <v>0.46</v>
      </c>
      <c r="BH174" s="28">
        <v>0.34</v>
      </c>
      <c r="BI174" s="28">
        <v>0.08</v>
      </c>
      <c r="BJ174" s="28">
        <v>6.97</v>
      </c>
      <c r="BK174" s="28">
        <v>0.65</v>
      </c>
      <c r="BL174" s="28">
        <v>14.74</v>
      </c>
      <c r="BM174" s="28">
        <v>7.0000000000000007E-2</v>
      </c>
      <c r="BN174" s="28">
        <v>6.1</v>
      </c>
      <c r="BO174" s="28">
        <v>0.6</v>
      </c>
      <c r="BP174" s="28">
        <v>12.74</v>
      </c>
      <c r="BQ174" s="26">
        <v>39.7164</v>
      </c>
      <c r="BR174" s="26">
        <v>1312.792968</v>
      </c>
      <c r="BS174" s="31">
        <f t="shared" si="23"/>
        <v>5.2338000000000005</v>
      </c>
    </row>
    <row r="175" spans="1:71">
      <c r="A175" s="26">
        <v>42255317630000</v>
      </c>
      <c r="B175" s="26" t="s">
        <v>9282</v>
      </c>
      <c r="C175" t="s">
        <v>538</v>
      </c>
      <c r="D175" s="26" t="s">
        <v>64</v>
      </c>
      <c r="E175" s="27" t="s">
        <v>421</v>
      </c>
      <c r="F175" t="s">
        <v>66</v>
      </c>
      <c r="G175" t="s">
        <v>67</v>
      </c>
      <c r="H175" t="s">
        <v>539</v>
      </c>
      <c r="I175" t="s">
        <v>540</v>
      </c>
      <c r="J175" t="s">
        <v>70</v>
      </c>
      <c r="K175" t="s">
        <v>9261</v>
      </c>
      <c r="L175">
        <v>28.86224</v>
      </c>
      <c r="M175">
        <v>-98.065370000000001</v>
      </c>
      <c r="N175" s="28">
        <v>2299150.44</v>
      </c>
      <c r="O175" s="28">
        <v>375298.81</v>
      </c>
      <c r="P175" s="26">
        <v>457</v>
      </c>
      <c r="Q175" s="26">
        <v>11137</v>
      </c>
      <c r="R175" s="26">
        <v>17470</v>
      </c>
      <c r="S175" s="29" t="s">
        <v>72</v>
      </c>
      <c r="T175" s="30">
        <v>40463</v>
      </c>
      <c r="U175" s="30">
        <v>40481</v>
      </c>
      <c r="V175" s="30">
        <v>40513</v>
      </c>
      <c r="W175">
        <v>3454.699951171875</v>
      </c>
      <c r="X175" s="26">
        <v>6730</v>
      </c>
      <c r="Y175" s="26" t="s">
        <v>72</v>
      </c>
      <c r="Z175" s="26" t="s">
        <v>72</v>
      </c>
      <c r="AA175" s="26" t="s">
        <v>71</v>
      </c>
      <c r="AB175" s="31" t="s">
        <v>72</v>
      </c>
      <c r="AC175" s="31" t="s">
        <v>72</v>
      </c>
      <c r="AD175" s="26">
        <v>1310.1516236430441</v>
      </c>
      <c r="AE175" s="26" t="s">
        <v>72</v>
      </c>
      <c r="AF175" s="26" t="s">
        <v>72</v>
      </c>
      <c r="AG175" s="26">
        <v>83053</v>
      </c>
      <c r="AH175" s="28">
        <v>0.108486</v>
      </c>
      <c r="AI175">
        <v>27567</v>
      </c>
      <c r="AJ175" s="26">
        <v>122726</v>
      </c>
      <c r="AK175" s="28">
        <v>0.161381</v>
      </c>
      <c r="AL175">
        <v>39021</v>
      </c>
      <c r="AM175" s="26">
        <v>155435</v>
      </c>
      <c r="AN175" s="28">
        <v>0.21401800000000001</v>
      </c>
      <c r="AO175">
        <v>52123</v>
      </c>
      <c r="AP175" s="32">
        <v>222608.640625</v>
      </c>
      <c r="AQ175" s="36">
        <v>0.29165107195181461</v>
      </c>
      <c r="AR175" s="32">
        <f t="shared" si="22"/>
        <v>274230.8803604712</v>
      </c>
      <c r="AS175" s="32">
        <f t="shared" si="16"/>
        <v>4</v>
      </c>
      <c r="AT175" s="32">
        <f t="shared" si="17"/>
        <v>1</v>
      </c>
      <c r="AU175" s="32">
        <f t="shared" si="18"/>
        <v>3</v>
      </c>
      <c r="AV175" s="32">
        <f t="shared" si="19"/>
        <v>189862.34727897475</v>
      </c>
      <c r="AW175" s="32">
        <f t="shared" si="20"/>
        <v>0.24874846255622821</v>
      </c>
      <c r="AX175" s="32">
        <f t="shared" si="21"/>
        <v>233890.82515142713</v>
      </c>
      <c r="AY175">
        <v>3</v>
      </c>
      <c r="AZ175" s="26">
        <v>1</v>
      </c>
      <c r="BA175" s="26">
        <v>10347.75</v>
      </c>
      <c r="BB175" s="26">
        <v>34.53</v>
      </c>
      <c r="BC175" s="26">
        <v>111.23</v>
      </c>
      <c r="BD175" s="26">
        <v>201.15</v>
      </c>
      <c r="BE175" s="28">
        <v>0.06</v>
      </c>
      <c r="BF175" s="28">
        <v>5.27</v>
      </c>
      <c r="BG175" s="28">
        <v>0.65</v>
      </c>
      <c r="BH175" s="28">
        <v>0.34</v>
      </c>
      <c r="BI175" s="28">
        <v>7.0000000000000007E-2</v>
      </c>
      <c r="BJ175" s="28">
        <v>7.34</v>
      </c>
      <c r="BK175" s="28">
        <v>0.71</v>
      </c>
      <c r="BL175" s="28">
        <v>-1.02</v>
      </c>
      <c r="BM175" s="28">
        <v>7.0000000000000007E-2</v>
      </c>
      <c r="BN175" s="28">
        <v>7.6</v>
      </c>
      <c r="BO175" s="28">
        <v>0.74</v>
      </c>
      <c r="BP175" s="28">
        <v>-0.61</v>
      </c>
      <c r="BQ175" s="26">
        <v>44.1982</v>
      </c>
      <c r="BR175" s="26">
        <v>1115.3395989999999</v>
      </c>
      <c r="BS175" s="31">
        <f t="shared" si="23"/>
        <v>5.5281310000000001</v>
      </c>
    </row>
    <row r="176" spans="1:71">
      <c r="A176" s="26">
        <v>42255317670200</v>
      </c>
      <c r="B176" s="26" t="s">
        <v>9282</v>
      </c>
      <c r="C176" t="s">
        <v>541</v>
      </c>
      <c r="D176" s="26" t="s">
        <v>118</v>
      </c>
      <c r="E176" s="27" t="s">
        <v>421</v>
      </c>
      <c r="F176" t="s">
        <v>66</v>
      </c>
      <c r="G176" t="s">
        <v>67</v>
      </c>
      <c r="H176" t="s">
        <v>542</v>
      </c>
      <c r="I176" t="s">
        <v>543</v>
      </c>
      <c r="J176" t="s">
        <v>70</v>
      </c>
      <c r="K176" t="s">
        <v>9261</v>
      </c>
      <c r="L176">
        <v>28.920369999999998</v>
      </c>
      <c r="M176">
        <v>-98.130539999999996</v>
      </c>
      <c r="N176" s="28">
        <v>2278134.52</v>
      </c>
      <c r="O176" s="28">
        <v>396271.96</v>
      </c>
      <c r="P176" s="26">
        <v>436</v>
      </c>
      <c r="Q176" s="26">
        <v>9707</v>
      </c>
      <c r="R176" s="26">
        <v>15610</v>
      </c>
      <c r="S176" s="29" t="s">
        <v>72</v>
      </c>
      <c r="T176" s="30">
        <v>40491</v>
      </c>
      <c r="U176" s="30">
        <v>40571</v>
      </c>
      <c r="V176" s="30">
        <v>40575</v>
      </c>
      <c r="W176">
        <v>5083414</v>
      </c>
      <c r="X176" s="26">
        <v>6150</v>
      </c>
      <c r="Y176" s="26" t="s">
        <v>72</v>
      </c>
      <c r="Z176" s="26" t="s">
        <v>72</v>
      </c>
      <c r="AA176" s="26" t="s">
        <v>71</v>
      </c>
      <c r="AB176" s="31" t="s">
        <v>72</v>
      </c>
      <c r="AC176" s="31" t="s">
        <v>72</v>
      </c>
      <c r="AD176" s="26">
        <v>386.74750594449466</v>
      </c>
      <c r="AE176" s="26">
        <v>476</v>
      </c>
      <c r="AF176" s="26" t="s">
        <v>72</v>
      </c>
      <c r="AG176" s="26">
        <v>49558</v>
      </c>
      <c r="AH176" s="28">
        <v>1.8762999999999998E-2</v>
      </c>
      <c r="AI176">
        <v>53203</v>
      </c>
      <c r="AJ176" s="26">
        <v>72025</v>
      </c>
      <c r="AK176" s="28">
        <v>2.7192000000000001E-2</v>
      </c>
      <c r="AL176">
        <v>77321</v>
      </c>
      <c r="AM176" s="26">
        <v>101930</v>
      </c>
      <c r="AN176" s="28">
        <v>4.1388000000000001E-2</v>
      </c>
      <c r="AO176">
        <v>109424</v>
      </c>
      <c r="AP176" s="32">
        <v>141561</v>
      </c>
      <c r="AQ176" s="36">
        <v>5.4748363689008608E-2</v>
      </c>
      <c r="AR176" s="32">
        <f t="shared" si="22"/>
        <v>151251.46037295452</v>
      </c>
      <c r="AS176" s="32">
        <f t="shared" si="16"/>
        <v>3</v>
      </c>
      <c r="AT176" s="32">
        <f t="shared" si="17"/>
        <v>1</v>
      </c>
      <c r="AU176" s="32">
        <f t="shared" si="18"/>
        <v>2</v>
      </c>
      <c r="AV176" s="32">
        <f t="shared" si="19"/>
        <v>132123.6</v>
      </c>
      <c r="AW176" s="32">
        <f t="shared" si="20"/>
        <v>5.1098472776408034E-2</v>
      </c>
      <c r="AX176" s="32">
        <f t="shared" si="21"/>
        <v>141168.0296814242</v>
      </c>
      <c r="AY176">
        <v>3</v>
      </c>
      <c r="AZ176" s="26">
        <v>1</v>
      </c>
      <c r="BA176" s="26">
        <v>9183.5499999999993</v>
      </c>
      <c r="BB176" s="26">
        <v>34.79</v>
      </c>
      <c r="BC176" s="26">
        <v>79.349999999999994</v>
      </c>
      <c r="BD176" s="26">
        <v>158.32</v>
      </c>
      <c r="BE176" s="28">
        <v>0.03</v>
      </c>
      <c r="BF176" s="28">
        <v>3.24</v>
      </c>
      <c r="BG176" s="28">
        <v>0.48</v>
      </c>
      <c r="BH176" s="28">
        <v>0.39</v>
      </c>
      <c r="BI176" s="28">
        <v>0.05</v>
      </c>
      <c r="BJ176" s="28">
        <v>6.86</v>
      </c>
      <c r="BK176" s="28">
        <v>0.65</v>
      </c>
      <c r="BL176" s="28">
        <v>-0.66</v>
      </c>
      <c r="BM176" s="28">
        <v>0.05</v>
      </c>
      <c r="BN176" s="28">
        <v>6.43</v>
      </c>
      <c r="BO176" s="28">
        <v>0.63</v>
      </c>
      <c r="BP176" s="28">
        <v>-0.49</v>
      </c>
      <c r="BQ176" s="26">
        <v>35.351897999999998</v>
      </c>
      <c r="BR176" s="26">
        <v>522.51745600000004</v>
      </c>
      <c r="BS176" s="31">
        <f t="shared" si="23"/>
        <v>2.578875</v>
      </c>
    </row>
    <row r="177" spans="1:71">
      <c r="A177" s="26">
        <v>42255317680000</v>
      </c>
      <c r="B177" s="26" t="s">
        <v>9282</v>
      </c>
      <c r="C177" t="s">
        <v>544</v>
      </c>
      <c r="D177" s="26" t="s">
        <v>64</v>
      </c>
      <c r="E177" s="27" t="s">
        <v>421</v>
      </c>
      <c r="F177" t="s">
        <v>66</v>
      </c>
      <c r="G177" t="s">
        <v>67</v>
      </c>
      <c r="H177" t="s">
        <v>512</v>
      </c>
      <c r="I177" t="s">
        <v>545</v>
      </c>
      <c r="J177" t="s">
        <v>158</v>
      </c>
      <c r="K177" t="s">
        <v>9261</v>
      </c>
      <c r="L177">
        <v>28.849810000000002</v>
      </c>
      <c r="M177">
        <v>-98.103099999999998</v>
      </c>
      <c r="N177" s="28">
        <v>2287108.96</v>
      </c>
      <c r="O177" s="28">
        <v>370685.14</v>
      </c>
      <c r="P177" s="26">
        <v>453</v>
      </c>
      <c r="Q177" s="26">
        <v>10804</v>
      </c>
      <c r="R177" s="26">
        <v>15806</v>
      </c>
      <c r="S177" s="29" t="s">
        <v>72</v>
      </c>
      <c r="T177" s="30">
        <v>40522</v>
      </c>
      <c r="U177" s="30">
        <v>40536</v>
      </c>
      <c r="V177" s="30">
        <v>40544</v>
      </c>
      <c r="W177">
        <v>2118.60009765625</v>
      </c>
      <c r="X177" s="26">
        <v>5293</v>
      </c>
      <c r="Y177" s="26" t="s">
        <v>72</v>
      </c>
      <c r="Z177" s="26" t="s">
        <v>72</v>
      </c>
      <c r="AA177" s="26" t="s">
        <v>71</v>
      </c>
      <c r="AB177" s="31" t="s">
        <v>72</v>
      </c>
      <c r="AC177" s="31" t="s">
        <v>72</v>
      </c>
      <c r="AD177" s="26">
        <v>1674.999532911085</v>
      </c>
      <c r="AE177" s="26">
        <v>274</v>
      </c>
      <c r="AF177" s="26" t="s">
        <v>72</v>
      </c>
      <c r="AG177" s="26">
        <v>18563</v>
      </c>
      <c r="AH177" s="28">
        <v>2.3348000000000001E-2</v>
      </c>
      <c r="AI177">
        <v>22718</v>
      </c>
      <c r="AJ177" s="26">
        <v>29969</v>
      </c>
      <c r="AK177" s="28">
        <v>4.3580000000000001E-2</v>
      </c>
      <c r="AL177">
        <v>30375</v>
      </c>
      <c r="AM177" s="26">
        <v>47497</v>
      </c>
      <c r="AN177" s="28">
        <v>7.8824000000000005E-2</v>
      </c>
      <c r="AO177">
        <v>32412</v>
      </c>
      <c r="AP177" s="32">
        <v>81334.84375</v>
      </c>
      <c r="AQ177" s="36">
        <v>0.1362358252906461</v>
      </c>
      <c r="AR177" s="32">
        <f t="shared" si="22"/>
        <v>105448.58482644436</v>
      </c>
      <c r="AS177" s="32">
        <f t="shared" si="16"/>
        <v>2</v>
      </c>
      <c r="AT177" s="32">
        <f t="shared" si="17"/>
        <v>1</v>
      </c>
      <c r="AU177" s="32">
        <f t="shared" si="18"/>
        <v>2</v>
      </c>
      <c r="AV177" s="32">
        <f t="shared" si="19"/>
        <v>88203.665808615158</v>
      </c>
      <c r="AW177" s="32">
        <f t="shared" si="20"/>
        <v>0.14774109903047583</v>
      </c>
      <c r="AX177" s="32">
        <f t="shared" si="21"/>
        <v>114353.84033700937</v>
      </c>
      <c r="AY177">
        <v>3</v>
      </c>
      <c r="AZ177" s="26">
        <v>1</v>
      </c>
      <c r="BA177" s="26">
        <v>9995.9699999999993</v>
      </c>
      <c r="BB177" s="26">
        <v>39.46</v>
      </c>
      <c r="BC177" s="26">
        <v>99.68</v>
      </c>
      <c r="BD177" s="26">
        <v>164.86</v>
      </c>
      <c r="BE177" s="28">
        <v>0.05</v>
      </c>
      <c r="BF177" s="28">
        <v>4.41</v>
      </c>
      <c r="BG177" s="28">
        <v>0.63</v>
      </c>
      <c r="BH177" s="28">
        <v>0.21</v>
      </c>
      <c r="BI177" s="28">
        <v>7.0000000000000007E-2</v>
      </c>
      <c r="BJ177" s="28">
        <v>6.61</v>
      </c>
      <c r="BK177" s="28">
        <v>0.71</v>
      </c>
      <c r="BL177" s="28">
        <v>-0.03</v>
      </c>
      <c r="BM177" s="28">
        <v>7.0000000000000007E-2</v>
      </c>
      <c r="BN177" s="28">
        <v>6.92</v>
      </c>
      <c r="BO177" s="28">
        <v>0.73</v>
      </c>
      <c r="BP177" s="28">
        <v>0.01</v>
      </c>
      <c r="BQ177" s="26">
        <v>43.684699999999999</v>
      </c>
      <c r="BR177" s="26">
        <v>1015.387878</v>
      </c>
      <c r="BS177" s="31">
        <f t="shared" si="23"/>
        <v>4.9540960000000007</v>
      </c>
    </row>
    <row r="178" spans="1:71">
      <c r="A178" s="26">
        <v>42255317710000</v>
      </c>
      <c r="B178" s="26" t="s">
        <v>9282</v>
      </c>
      <c r="C178" t="s">
        <v>546</v>
      </c>
      <c r="D178" s="26" t="s">
        <v>64</v>
      </c>
      <c r="E178" s="27" t="s">
        <v>421</v>
      </c>
      <c r="F178" t="s">
        <v>66</v>
      </c>
      <c r="G178" t="s">
        <v>67</v>
      </c>
      <c r="H178" t="s">
        <v>509</v>
      </c>
      <c r="I178" t="s">
        <v>510</v>
      </c>
      <c r="J178" t="s">
        <v>232</v>
      </c>
      <c r="K178" t="s">
        <v>9261</v>
      </c>
      <c r="L178">
        <v>29.115379999999998</v>
      </c>
      <c r="M178">
        <v>-97.756969999999995</v>
      </c>
      <c r="N178" s="28">
        <v>2396879.71</v>
      </c>
      <c r="O178" s="28">
        <v>468248.38</v>
      </c>
      <c r="P178" s="26">
        <v>367</v>
      </c>
      <c r="Q178" s="26">
        <v>10957</v>
      </c>
      <c r="R178" s="26">
        <v>15457</v>
      </c>
      <c r="S178" s="29" t="s">
        <v>72</v>
      </c>
      <c r="T178" s="30">
        <v>40571</v>
      </c>
      <c r="U178" s="30">
        <v>40620</v>
      </c>
      <c r="V178" s="30">
        <v>40603</v>
      </c>
      <c r="W178">
        <v>3255.699951171875</v>
      </c>
      <c r="X178" s="26">
        <v>4991</v>
      </c>
      <c r="Y178" s="26" t="s">
        <v>72</v>
      </c>
      <c r="Z178" s="26" t="s">
        <v>72</v>
      </c>
      <c r="AA178" s="26" t="s">
        <v>71</v>
      </c>
      <c r="AB178" s="31" t="s">
        <v>72</v>
      </c>
      <c r="AC178" s="31" t="s">
        <v>72</v>
      </c>
      <c r="AD178" s="26">
        <v>1507.8372300250351</v>
      </c>
      <c r="AE178" s="26">
        <v>1181</v>
      </c>
      <c r="AF178" s="26" t="s">
        <v>72</v>
      </c>
      <c r="AG178" s="26">
        <v>66934</v>
      </c>
      <c r="AH178" s="28">
        <v>0.108627</v>
      </c>
      <c r="AI178">
        <v>40534</v>
      </c>
      <c r="AJ178" s="26">
        <v>82546</v>
      </c>
      <c r="AK178" s="28">
        <v>0.130741</v>
      </c>
      <c r="AL178">
        <v>48115</v>
      </c>
      <c r="AM178" s="26">
        <v>102575</v>
      </c>
      <c r="AN178" s="28">
        <v>0.15473100000000001</v>
      </c>
      <c r="AO178">
        <v>55367</v>
      </c>
      <c r="AP178" s="32">
        <v>133749.046875</v>
      </c>
      <c r="AQ178" s="36">
        <v>0.20167179235848856</v>
      </c>
      <c r="AR178" s="32">
        <f t="shared" si="22"/>
        <v>169444.95412245247</v>
      </c>
      <c r="AS178" s="32">
        <f t="shared" si="16"/>
        <v>3</v>
      </c>
      <c r="AT178" s="32">
        <f t="shared" si="17"/>
        <v>1</v>
      </c>
      <c r="AU178" s="32">
        <f t="shared" si="18"/>
        <v>2</v>
      </c>
      <c r="AV178" s="32">
        <f t="shared" si="19"/>
        <v>153820.78322230015</v>
      </c>
      <c r="AW178" s="32">
        <f t="shared" si="20"/>
        <v>0.23193670369419439</v>
      </c>
      <c r="AX178" s="32">
        <f t="shared" si="21"/>
        <v>194873.57977617253</v>
      </c>
      <c r="AY178">
        <v>3</v>
      </c>
      <c r="AZ178" s="26">
        <v>1</v>
      </c>
      <c r="BA178" s="26">
        <v>9421.65</v>
      </c>
      <c r="BB178" s="26">
        <v>58.41</v>
      </c>
      <c r="BC178" s="26">
        <v>117.95</v>
      </c>
      <c r="BD178" s="26">
        <v>155.94999999999999</v>
      </c>
      <c r="BE178" s="28">
        <v>0.06</v>
      </c>
      <c r="BF178" s="28">
        <v>4.71</v>
      </c>
      <c r="BG178" s="28">
        <v>0.52</v>
      </c>
      <c r="BH178" s="28">
        <v>0.53</v>
      </c>
      <c r="BI178" s="28">
        <v>0.08</v>
      </c>
      <c r="BJ178" s="28">
        <v>6.98</v>
      </c>
      <c r="BK178" s="28">
        <v>0.68</v>
      </c>
      <c r="BL178" s="28">
        <v>22.29</v>
      </c>
      <c r="BM178" s="28">
        <v>0.08</v>
      </c>
      <c r="BN178" s="28">
        <v>6.19</v>
      </c>
      <c r="BO178" s="28">
        <v>0.63</v>
      </c>
      <c r="BP178" s="28">
        <v>19.2</v>
      </c>
      <c r="BQ178" s="26">
        <v>41.312801</v>
      </c>
      <c r="BR178" s="26">
        <v>1372.66455</v>
      </c>
      <c r="BS178" s="31">
        <f t="shared" si="23"/>
        <v>6.4164800000000008</v>
      </c>
    </row>
    <row r="179" spans="1:71">
      <c r="A179" s="26">
        <v>42255317800000</v>
      </c>
      <c r="B179" s="26" t="s">
        <v>9282</v>
      </c>
      <c r="C179" t="s">
        <v>547</v>
      </c>
      <c r="D179" s="26" t="s">
        <v>425</v>
      </c>
      <c r="E179" s="27" t="s">
        <v>421</v>
      </c>
      <c r="F179" t="s">
        <v>66</v>
      </c>
      <c r="G179" t="s">
        <v>67</v>
      </c>
      <c r="H179" t="s">
        <v>548</v>
      </c>
      <c r="I179" t="s">
        <v>549</v>
      </c>
      <c r="J179" t="s">
        <v>70</v>
      </c>
      <c r="K179" t="s">
        <v>9261</v>
      </c>
      <c r="L179">
        <v>28.947929999999999</v>
      </c>
      <c r="M179">
        <v>-98.036270000000002</v>
      </c>
      <c r="N179" s="28">
        <v>2308207.65</v>
      </c>
      <c r="O179" s="28">
        <v>406528.11</v>
      </c>
      <c r="P179" s="26">
        <v>336.20001220703125</v>
      </c>
      <c r="Q179" s="26">
        <v>10957</v>
      </c>
      <c r="R179" s="26">
        <v>15885</v>
      </c>
      <c r="S179" s="29">
        <v>10.699999809265137</v>
      </c>
      <c r="T179" s="30">
        <v>40493</v>
      </c>
      <c r="U179" s="30">
        <v>40518</v>
      </c>
      <c r="V179" s="30">
        <v>40664</v>
      </c>
      <c r="W179">
        <v>3292270</v>
      </c>
      <c r="X179" s="26">
        <v>5740</v>
      </c>
      <c r="Y179" s="26" t="s">
        <v>72</v>
      </c>
      <c r="Z179" s="26" t="s">
        <v>72</v>
      </c>
      <c r="AA179" s="26" t="s">
        <v>71</v>
      </c>
      <c r="AB179" s="31" t="s">
        <v>72</v>
      </c>
      <c r="AC179" s="31" t="s">
        <v>72</v>
      </c>
      <c r="AD179" s="26">
        <v>1300.1950388704229</v>
      </c>
      <c r="AE179" s="26" t="s">
        <v>72</v>
      </c>
      <c r="AF179" s="26" t="s">
        <v>72</v>
      </c>
      <c r="AG179" s="26">
        <v>16683</v>
      </c>
      <c r="AH179" s="28">
        <v>2.8257000000000001E-2</v>
      </c>
      <c r="AI179">
        <v>7178</v>
      </c>
      <c r="AJ179" s="26">
        <v>22017</v>
      </c>
      <c r="AK179" s="28">
        <v>3.2148000000000003E-2</v>
      </c>
      <c r="AL179">
        <v>8513</v>
      </c>
      <c r="AM179" s="26">
        <v>29032</v>
      </c>
      <c r="AN179" s="28">
        <v>4.7093000000000003E-2</v>
      </c>
      <c r="AO179">
        <v>10159</v>
      </c>
      <c r="AP179" s="32">
        <v>55285.1640625</v>
      </c>
      <c r="AQ179" s="36">
        <v>7.1881496037199899E-2</v>
      </c>
      <c r="AR179" s="32">
        <f t="shared" si="22"/>
        <v>68008.188861084374</v>
      </c>
      <c r="AS179" s="32">
        <f t="shared" si="16"/>
        <v>2</v>
      </c>
      <c r="AT179" s="32">
        <f t="shared" si="17"/>
        <v>1</v>
      </c>
      <c r="AU179" s="32">
        <f t="shared" si="18"/>
        <v>1</v>
      </c>
      <c r="AV179" s="32">
        <f t="shared" si="19"/>
        <v>55285.1640625</v>
      </c>
      <c r="AW179" s="32">
        <f t="shared" si="20"/>
        <v>7.1881496037199899E-2</v>
      </c>
      <c r="AX179" s="32">
        <f t="shared" si="21"/>
        <v>68008.188861084374</v>
      </c>
      <c r="AY179">
        <v>3</v>
      </c>
      <c r="AZ179" s="26">
        <v>1</v>
      </c>
      <c r="BA179" s="26">
        <v>10010.19</v>
      </c>
      <c r="BB179" s="26">
        <v>47.98</v>
      </c>
      <c r="BC179" s="26">
        <v>121.95</v>
      </c>
      <c r="BD179" s="26">
        <v>256.87</v>
      </c>
      <c r="BE179" s="28">
        <v>0.04</v>
      </c>
      <c r="BF179" s="28">
        <v>4.51</v>
      </c>
      <c r="BG179" s="28">
        <v>0.54</v>
      </c>
      <c r="BH179" s="28">
        <v>0.34</v>
      </c>
      <c r="BI179" s="28">
        <v>0.06</v>
      </c>
      <c r="BJ179" s="28">
        <v>8.56</v>
      </c>
      <c r="BK179" s="28">
        <v>0.68</v>
      </c>
      <c r="BL179" s="28">
        <v>-2.62</v>
      </c>
      <c r="BM179" s="28">
        <v>0.06</v>
      </c>
      <c r="BN179" s="28">
        <v>7.34</v>
      </c>
      <c r="BO179" s="28">
        <v>0.66</v>
      </c>
      <c r="BP179" s="28">
        <v>-1.95</v>
      </c>
      <c r="BQ179" s="26">
        <v>43.7714</v>
      </c>
      <c r="BR179" s="26">
        <v>1191.6129149999999</v>
      </c>
      <c r="BS179" s="31">
        <f t="shared" si="23"/>
        <v>4.9755600000000006</v>
      </c>
    </row>
    <row r="180" spans="1:71">
      <c r="A180" s="26">
        <v>42255317850000</v>
      </c>
      <c r="B180" s="26" t="s">
        <v>9282</v>
      </c>
      <c r="C180" t="s">
        <v>550</v>
      </c>
      <c r="D180" s="26" t="s">
        <v>64</v>
      </c>
      <c r="E180" s="27" t="s">
        <v>421</v>
      </c>
      <c r="F180" t="s">
        <v>66</v>
      </c>
      <c r="G180" t="s">
        <v>67</v>
      </c>
      <c r="H180" t="s">
        <v>492</v>
      </c>
      <c r="I180" t="s">
        <v>493</v>
      </c>
      <c r="J180" t="s">
        <v>339</v>
      </c>
      <c r="K180" t="s">
        <v>9261</v>
      </c>
      <c r="L180">
        <v>29.12276</v>
      </c>
      <c r="M180">
        <v>-97.773300000000006</v>
      </c>
      <c r="N180" s="28">
        <v>2391637.85</v>
      </c>
      <c r="O180" s="28">
        <v>470876.39</v>
      </c>
      <c r="P180" s="26">
        <v>359</v>
      </c>
      <c r="Q180" s="26">
        <v>10223</v>
      </c>
      <c r="R180" s="26">
        <v>14175</v>
      </c>
      <c r="S180" s="29" t="s">
        <v>72</v>
      </c>
      <c r="T180" s="30">
        <v>40523</v>
      </c>
      <c r="U180" s="30">
        <v>40570</v>
      </c>
      <c r="V180" s="30">
        <v>40544</v>
      </c>
      <c r="W180">
        <v>1630.4000244140625</v>
      </c>
      <c r="X180" s="26">
        <v>4565</v>
      </c>
      <c r="Y180" s="26" t="s">
        <v>72</v>
      </c>
      <c r="Z180" s="26" t="s">
        <v>72</v>
      </c>
      <c r="AA180" s="26" t="s">
        <v>71</v>
      </c>
      <c r="AB180" s="31" t="s">
        <v>72</v>
      </c>
      <c r="AC180" s="31" t="s">
        <v>72</v>
      </c>
      <c r="AD180" s="26">
        <v>1469.1980808773133</v>
      </c>
      <c r="AE180" s="26">
        <v>343</v>
      </c>
      <c r="AF180" s="26" t="s">
        <v>72</v>
      </c>
      <c r="AG180" s="26">
        <v>19226</v>
      </c>
      <c r="AH180" s="28">
        <v>2.3376000000000001E-2</v>
      </c>
      <c r="AI180">
        <v>25130</v>
      </c>
      <c r="AJ180" s="26">
        <v>25261</v>
      </c>
      <c r="AK180" s="28">
        <v>3.8307000000000001E-2</v>
      </c>
      <c r="AL180">
        <v>32725</v>
      </c>
      <c r="AM180" s="26">
        <v>34010</v>
      </c>
      <c r="AN180" s="28">
        <v>5.1976000000000001E-2</v>
      </c>
      <c r="AO180">
        <v>33759</v>
      </c>
      <c r="AP180" s="32">
        <v>44161.66796875</v>
      </c>
      <c r="AQ180" s="36">
        <v>6.4882237828028627E-2</v>
      </c>
      <c r="AR180" s="32">
        <f t="shared" si="22"/>
        <v>55645.824064311062</v>
      </c>
      <c r="AS180" s="32">
        <f t="shared" si="16"/>
        <v>1</v>
      </c>
      <c r="AT180" s="32">
        <f t="shared" si="17"/>
        <v>1</v>
      </c>
      <c r="AU180" s="32">
        <f t="shared" si="18"/>
        <v>1</v>
      </c>
      <c r="AV180" s="32">
        <f t="shared" si="19"/>
        <v>55528.581410870749</v>
      </c>
      <c r="AW180" s="32">
        <f t="shared" si="20"/>
        <v>8.1582485242690975E-2</v>
      </c>
      <c r="AX180" s="32">
        <f t="shared" si="21"/>
        <v>69968.681298827054</v>
      </c>
      <c r="AY180">
        <v>3</v>
      </c>
      <c r="AZ180" s="26">
        <v>1</v>
      </c>
      <c r="BA180" s="26">
        <v>8918.73</v>
      </c>
      <c r="BB180" s="26">
        <v>55.57</v>
      </c>
      <c r="BC180" s="26">
        <v>105.14</v>
      </c>
      <c r="BD180" s="26">
        <v>139.57</v>
      </c>
      <c r="BE180" s="28">
        <v>0.05</v>
      </c>
      <c r="BF180" s="28">
        <v>4.78</v>
      </c>
      <c r="BG180" s="28">
        <v>0.46</v>
      </c>
      <c r="BH180" s="28">
        <v>0.38</v>
      </c>
      <c r="BI180" s="28">
        <v>0.08</v>
      </c>
      <c r="BJ180" s="28">
        <v>6.91</v>
      </c>
      <c r="BK180" s="28">
        <v>0.65</v>
      </c>
      <c r="BL180" s="28">
        <v>16.440000000000001</v>
      </c>
      <c r="BM180" s="28">
        <v>7.0000000000000007E-2</v>
      </c>
      <c r="BN180" s="28">
        <v>6.11</v>
      </c>
      <c r="BO180" s="28">
        <v>0.59</v>
      </c>
      <c r="BP180" s="28">
        <v>14.19</v>
      </c>
      <c r="BQ180" s="26">
        <v>39.7164</v>
      </c>
      <c r="BR180" s="26">
        <v>1342.7724599999999</v>
      </c>
      <c r="BS180" s="31">
        <f t="shared" si="23"/>
        <v>5.4672800000000006</v>
      </c>
    </row>
    <row r="181" spans="1:71">
      <c r="A181" s="26">
        <v>42255317880000</v>
      </c>
      <c r="B181" s="26" t="s">
        <v>9282</v>
      </c>
      <c r="C181" t="s">
        <v>551</v>
      </c>
      <c r="D181" s="26" t="s">
        <v>552</v>
      </c>
      <c r="E181" s="27" t="s">
        <v>421</v>
      </c>
      <c r="F181" t="s">
        <v>66</v>
      </c>
      <c r="G181" t="s">
        <v>67</v>
      </c>
      <c r="H181" t="s">
        <v>553</v>
      </c>
      <c r="I181" t="s">
        <v>554</v>
      </c>
      <c r="J181" t="s">
        <v>70</v>
      </c>
      <c r="K181" t="s">
        <v>9261</v>
      </c>
      <c r="L181">
        <v>28.83136</v>
      </c>
      <c r="M181">
        <v>-98.111549999999994</v>
      </c>
      <c r="N181" s="28">
        <v>2284455.02</v>
      </c>
      <c r="O181" s="28">
        <v>363956.73</v>
      </c>
      <c r="P181" s="26">
        <v>440</v>
      </c>
      <c r="Q181" s="26">
        <v>10351</v>
      </c>
      <c r="R181" s="26">
        <v>15885</v>
      </c>
      <c r="S181" s="29" t="s">
        <v>72</v>
      </c>
      <c r="T181" s="30">
        <v>40564</v>
      </c>
      <c r="U181" s="30">
        <v>40635</v>
      </c>
      <c r="V181" s="30">
        <v>40634</v>
      </c>
      <c r="W181">
        <v>5136924</v>
      </c>
      <c r="X181" s="26">
        <v>5772</v>
      </c>
      <c r="Y181" s="26" t="s">
        <v>72</v>
      </c>
      <c r="Z181" s="26" t="s">
        <v>72</v>
      </c>
      <c r="AA181" s="26" t="s">
        <v>71</v>
      </c>
      <c r="AB181" s="31" t="s">
        <v>72</v>
      </c>
      <c r="AC181" s="31" t="s">
        <v>72</v>
      </c>
      <c r="AD181" s="26">
        <v>949.22448206762704</v>
      </c>
      <c r="AE181" s="26">
        <v>354</v>
      </c>
      <c r="AF181" s="26" t="s">
        <v>72</v>
      </c>
      <c r="AG181" s="26">
        <v>68360</v>
      </c>
      <c r="AH181" s="28">
        <v>5.7530999999999999E-2</v>
      </c>
      <c r="AI181">
        <v>215580</v>
      </c>
      <c r="AJ181" s="26">
        <v>88672</v>
      </c>
      <c r="AK181" s="28">
        <v>8.0934000000000006E-2</v>
      </c>
      <c r="AL181">
        <v>273337</v>
      </c>
      <c r="AM181" s="26">
        <v>110341</v>
      </c>
      <c r="AN181" s="28">
        <v>0.107642</v>
      </c>
      <c r="AO181">
        <v>305664</v>
      </c>
      <c r="AP181" s="32">
        <v>125987.890625</v>
      </c>
      <c r="AQ181" s="36">
        <v>0.11959079022530845</v>
      </c>
      <c r="AR181" s="32">
        <f t="shared" si="22"/>
        <v>147155.4604948796</v>
      </c>
      <c r="AS181" s="32">
        <f t="shared" si="16"/>
        <v>3</v>
      </c>
      <c r="AT181" s="32">
        <f t="shared" si="17"/>
        <v>1</v>
      </c>
      <c r="AU181" s="32">
        <f t="shared" si="18"/>
        <v>2</v>
      </c>
      <c r="AV181" s="32">
        <f t="shared" si="19"/>
        <v>125289.41306089744</v>
      </c>
      <c r="AW181" s="32">
        <f t="shared" si="20"/>
        <v>0.11892777822128735</v>
      </c>
      <c r="AX181" s="32">
        <f t="shared" si="21"/>
        <v>146339.62980606529</v>
      </c>
      <c r="AY181">
        <v>3</v>
      </c>
      <c r="AZ181" s="26">
        <v>1</v>
      </c>
      <c r="BA181" s="26">
        <v>10021.27</v>
      </c>
      <c r="BB181" s="26">
        <v>40.99</v>
      </c>
      <c r="BC181" s="26">
        <v>102.73</v>
      </c>
      <c r="BD181" s="26">
        <v>150.97</v>
      </c>
      <c r="BE181" s="28">
        <v>0.05</v>
      </c>
      <c r="BF181" s="28">
        <v>4.3600000000000003</v>
      </c>
      <c r="BG181" s="28">
        <v>0.65</v>
      </c>
      <c r="BH181" s="28">
        <v>0.17</v>
      </c>
      <c r="BI181" s="28">
        <v>7.0000000000000007E-2</v>
      </c>
      <c r="BJ181" s="28">
        <v>6.38</v>
      </c>
      <c r="BK181" s="28">
        <v>0.73</v>
      </c>
      <c r="BL181" s="28">
        <v>0.44</v>
      </c>
      <c r="BM181" s="28">
        <v>7.0000000000000007E-2</v>
      </c>
      <c r="BN181" s="28">
        <v>6.76</v>
      </c>
      <c r="BO181" s="28">
        <v>0.74</v>
      </c>
      <c r="BP181" s="28">
        <v>0.33</v>
      </c>
      <c r="BQ181" s="26">
        <v>42.794998</v>
      </c>
      <c r="BR181" s="26">
        <v>1055.5411369999999</v>
      </c>
      <c r="BS181" s="31">
        <f t="shared" si="23"/>
        <v>5.2495030000000007</v>
      </c>
    </row>
    <row r="182" spans="1:71">
      <c r="A182" s="26">
        <v>42255317890000</v>
      </c>
      <c r="B182" s="26" t="s">
        <v>9282</v>
      </c>
      <c r="C182" t="s">
        <v>555</v>
      </c>
      <c r="D182" s="26" t="s">
        <v>102</v>
      </c>
      <c r="E182" s="27" t="s">
        <v>421</v>
      </c>
      <c r="F182" t="s">
        <v>66</v>
      </c>
      <c r="G182" t="s">
        <v>67</v>
      </c>
      <c r="H182" t="s">
        <v>556</v>
      </c>
      <c r="I182" t="s">
        <v>557</v>
      </c>
      <c r="J182" t="s">
        <v>70</v>
      </c>
      <c r="K182" t="s">
        <v>9261</v>
      </c>
      <c r="L182">
        <v>29.16047</v>
      </c>
      <c r="M182">
        <v>-97.755160000000004</v>
      </c>
      <c r="N182" s="28">
        <v>2397283.09</v>
      </c>
      <c r="O182" s="28">
        <v>484647.42</v>
      </c>
      <c r="P182" s="26">
        <v>338</v>
      </c>
      <c r="Q182" s="26">
        <v>8995</v>
      </c>
      <c r="R182" s="26">
        <v>13516</v>
      </c>
      <c r="S182" s="29" t="s">
        <v>72</v>
      </c>
      <c r="T182" s="30">
        <v>40511</v>
      </c>
      <c r="U182" s="30">
        <v>40531</v>
      </c>
      <c r="V182" s="30">
        <v>40575</v>
      </c>
      <c r="W182" t="s">
        <v>72</v>
      </c>
      <c r="X182" s="26">
        <v>5103</v>
      </c>
      <c r="Y182" s="26" t="s">
        <v>72</v>
      </c>
      <c r="Z182" s="26" t="s">
        <v>72</v>
      </c>
      <c r="AA182" s="26" t="s">
        <v>71</v>
      </c>
      <c r="AB182" s="31" t="s">
        <v>72</v>
      </c>
      <c r="AC182" s="31" t="s">
        <v>72</v>
      </c>
      <c r="AD182" s="26">
        <v>179.20839294229853</v>
      </c>
      <c r="AE182" s="26">
        <v>372</v>
      </c>
      <c r="AF182" s="26" t="s">
        <v>72</v>
      </c>
      <c r="AG182" s="26">
        <v>54374</v>
      </c>
      <c r="AH182" s="28">
        <v>3.0000000000000001E-5</v>
      </c>
      <c r="AI182">
        <v>9109</v>
      </c>
      <c r="AJ182" s="26">
        <v>74489</v>
      </c>
      <c r="AK182" s="28">
        <v>7.0330000000000002E-3</v>
      </c>
      <c r="AL182">
        <v>14852</v>
      </c>
      <c r="AM182" s="26">
        <v>105104</v>
      </c>
      <c r="AN182" s="28">
        <v>1.9026999999999999E-2</v>
      </c>
      <c r="AO182">
        <v>21821</v>
      </c>
      <c r="AP182" s="32">
        <v>146414.65625</v>
      </c>
      <c r="AQ182" s="36">
        <v>2.6238735249761565E-2</v>
      </c>
      <c r="AR182" s="32">
        <f t="shared" si="22"/>
        <v>151058.91238920781</v>
      </c>
      <c r="AS182" s="32">
        <f t="shared" si="16"/>
        <v>3</v>
      </c>
      <c r="AT182" s="32">
        <f t="shared" si="17"/>
        <v>1</v>
      </c>
      <c r="AU182" s="32">
        <f t="shared" si="18"/>
        <v>2</v>
      </c>
      <c r="AV182" s="32">
        <f t="shared" si="19"/>
        <v>164691.38288751716</v>
      </c>
      <c r="AW182" s="32">
        <f t="shared" si="20"/>
        <v>2.9514078058716711E-2</v>
      </c>
      <c r="AX182" s="32">
        <f t="shared" si="21"/>
        <v>169915.37470391003</v>
      </c>
      <c r="AY182">
        <v>3</v>
      </c>
      <c r="AZ182" s="26">
        <v>1</v>
      </c>
      <c r="BA182" s="26">
        <v>8175.92</v>
      </c>
      <c r="BB182" s="26">
        <v>34.22</v>
      </c>
      <c r="BC182" s="26">
        <v>120.72</v>
      </c>
      <c r="BD182" s="26">
        <v>154.47</v>
      </c>
      <c r="BE182" s="28">
        <v>0.04</v>
      </c>
      <c r="BF182" s="28">
        <v>5.04</v>
      </c>
      <c r="BG182" s="28">
        <v>0.35</v>
      </c>
      <c r="BH182" s="28">
        <v>0.31</v>
      </c>
      <c r="BI182" s="28">
        <v>0.06</v>
      </c>
      <c r="BJ182" s="28">
        <v>6.41</v>
      </c>
      <c r="BK182" s="28">
        <v>0.59</v>
      </c>
      <c r="BL182" s="28">
        <v>17.52</v>
      </c>
      <c r="BM182" s="28">
        <v>0.06</v>
      </c>
      <c r="BN182" s="28">
        <v>6.11</v>
      </c>
      <c r="BO182" s="28">
        <v>0.52</v>
      </c>
      <c r="BP182" s="28">
        <v>15.05</v>
      </c>
      <c r="BQ182" s="26">
        <v>36.891100999999999</v>
      </c>
      <c r="BR182" s="26">
        <v>890.65826400000003</v>
      </c>
      <c r="BS182" s="31">
        <f t="shared" si="23"/>
        <v>4.2734879999999995</v>
      </c>
    </row>
    <row r="183" spans="1:71">
      <c r="A183" s="26">
        <v>42255317920000</v>
      </c>
      <c r="B183" s="26" t="s">
        <v>9282</v>
      </c>
      <c r="C183" t="s">
        <v>558</v>
      </c>
      <c r="D183" s="26" t="s">
        <v>102</v>
      </c>
      <c r="E183" s="27" t="s">
        <v>421</v>
      </c>
      <c r="F183" t="s">
        <v>66</v>
      </c>
      <c r="G183" t="s">
        <v>67</v>
      </c>
      <c r="H183" t="s">
        <v>559</v>
      </c>
      <c r="I183" t="s">
        <v>560</v>
      </c>
      <c r="J183" t="s">
        <v>70</v>
      </c>
      <c r="K183" t="s">
        <v>9261</v>
      </c>
      <c r="L183">
        <v>28.858740000000001</v>
      </c>
      <c r="M183">
        <v>-97.953130000000002</v>
      </c>
      <c r="N183" s="28">
        <v>2335085.9900000002</v>
      </c>
      <c r="O183" s="28">
        <v>374330.69</v>
      </c>
      <c r="P183" s="26">
        <v>371.89999389648437</v>
      </c>
      <c r="Q183" s="26" t="s">
        <v>72</v>
      </c>
      <c r="R183" s="26">
        <v>17571</v>
      </c>
      <c r="S183" s="29" t="s">
        <v>72</v>
      </c>
      <c r="T183" s="30">
        <v>40534</v>
      </c>
      <c r="U183" s="30">
        <v>40641</v>
      </c>
      <c r="V183" s="30">
        <v>40634</v>
      </c>
      <c r="W183" t="s">
        <v>72</v>
      </c>
      <c r="X183" s="26">
        <v>5588</v>
      </c>
      <c r="Y183" s="26" t="s">
        <v>72</v>
      </c>
      <c r="Z183" s="26" t="s">
        <v>72</v>
      </c>
      <c r="AA183" s="26" t="s">
        <v>71</v>
      </c>
      <c r="AB183" s="31" t="s">
        <v>72</v>
      </c>
      <c r="AC183" s="31" t="s">
        <v>72</v>
      </c>
      <c r="AD183" s="26">
        <v>1631.7858206645212</v>
      </c>
      <c r="AE183" s="26">
        <v>604</v>
      </c>
      <c r="AF183" s="26" t="s">
        <v>72</v>
      </c>
      <c r="AG183" s="26">
        <v>87893</v>
      </c>
      <c r="AH183" s="28">
        <v>0.14238300000000001</v>
      </c>
      <c r="AI183">
        <v>9165</v>
      </c>
      <c r="AJ183" s="26">
        <v>118779</v>
      </c>
      <c r="AK183" s="28">
        <v>0.211312</v>
      </c>
      <c r="AL183">
        <v>15734</v>
      </c>
      <c r="AM183" s="26">
        <v>154902</v>
      </c>
      <c r="AN183" s="28">
        <v>0.265652</v>
      </c>
      <c r="AO183">
        <v>17000</v>
      </c>
      <c r="AP183" s="32">
        <v>192643.015625</v>
      </c>
      <c r="AQ183" s="36">
        <v>0.31435214134692885</v>
      </c>
      <c r="AR183" s="32">
        <f t="shared" si="22"/>
        <v>248283.3446434064</v>
      </c>
      <c r="AS183" s="32">
        <f t="shared" si="16"/>
        <v>4</v>
      </c>
      <c r="AT183" s="32">
        <f t="shared" si="17"/>
        <v>1</v>
      </c>
      <c r="AU183" s="32">
        <f t="shared" si="18"/>
        <v>3</v>
      </c>
      <c r="AV183" s="32">
        <f t="shared" si="19"/>
        <v>197883.12628623834</v>
      </c>
      <c r="AW183" s="32">
        <f t="shared" si="20"/>
        <v>0.32290287962265063</v>
      </c>
      <c r="AX183" s="32">
        <f t="shared" si="21"/>
        <v>255036.93597944753</v>
      </c>
      <c r="AY183">
        <v>3</v>
      </c>
      <c r="AZ183" s="26">
        <v>1</v>
      </c>
      <c r="BA183" s="26">
        <v>11298.67</v>
      </c>
      <c r="BB183" s="26">
        <v>75.3</v>
      </c>
      <c r="BC183" s="26">
        <v>119.02</v>
      </c>
      <c r="BD183" s="26">
        <v>231.54</v>
      </c>
      <c r="BE183" s="28">
        <v>0.08</v>
      </c>
      <c r="BF183" s="28">
        <v>6.59</v>
      </c>
      <c r="BG183" s="28">
        <v>0.73</v>
      </c>
      <c r="BH183" s="28">
        <v>1.1000000000000001</v>
      </c>
      <c r="BI183" s="28">
        <v>0.1</v>
      </c>
      <c r="BJ183" s="28">
        <v>10.23</v>
      </c>
      <c r="BK183" s="28">
        <v>0.83</v>
      </c>
      <c r="BL183" s="28">
        <v>0.48</v>
      </c>
      <c r="BM183" s="28">
        <v>0.09</v>
      </c>
      <c r="BN183" s="28">
        <v>8.51</v>
      </c>
      <c r="BO183" s="28">
        <v>0.79</v>
      </c>
      <c r="BP183" s="28">
        <v>0.67</v>
      </c>
      <c r="BQ183" s="26">
        <v>48.855097999999998</v>
      </c>
      <c r="BR183" s="26">
        <v>1382.9008779999999</v>
      </c>
      <c r="BS183" s="31">
        <f t="shared" si="23"/>
        <v>9.87866</v>
      </c>
    </row>
    <row r="184" spans="1:71">
      <c r="A184" s="26">
        <v>42255318030000</v>
      </c>
      <c r="B184" s="26" t="s">
        <v>9282</v>
      </c>
      <c r="C184" t="s">
        <v>561</v>
      </c>
      <c r="D184" s="26" t="s">
        <v>425</v>
      </c>
      <c r="E184" s="27" t="s">
        <v>421</v>
      </c>
      <c r="F184" t="s">
        <v>66</v>
      </c>
      <c r="G184" t="s">
        <v>67</v>
      </c>
      <c r="H184" t="s">
        <v>499</v>
      </c>
      <c r="I184" t="s">
        <v>500</v>
      </c>
      <c r="J184" t="s">
        <v>245</v>
      </c>
      <c r="K184" t="s">
        <v>9261</v>
      </c>
      <c r="L184">
        <v>29.171880000000002</v>
      </c>
      <c r="M184">
        <v>-97.721239999999995</v>
      </c>
      <c r="N184" s="28">
        <v>2408062.67</v>
      </c>
      <c r="O184" s="28">
        <v>488912.42</v>
      </c>
      <c r="P184" s="26">
        <v>421</v>
      </c>
      <c r="Q184" s="26">
        <v>9270</v>
      </c>
      <c r="R184" s="26">
        <v>14500</v>
      </c>
      <c r="S184" s="29">
        <v>12.199999809265137</v>
      </c>
      <c r="T184" s="30">
        <v>40522</v>
      </c>
      <c r="U184" s="30">
        <v>40554</v>
      </c>
      <c r="V184" s="30">
        <v>40634</v>
      </c>
      <c r="W184">
        <v>3604172</v>
      </c>
      <c r="X184" s="26">
        <v>5952</v>
      </c>
      <c r="Y184" s="26" t="s">
        <v>72</v>
      </c>
      <c r="Z184" s="26" t="s">
        <v>72</v>
      </c>
      <c r="AA184" s="26" t="s">
        <v>71</v>
      </c>
      <c r="AB184" s="31" t="s">
        <v>72</v>
      </c>
      <c r="AC184" s="31" t="s">
        <v>72</v>
      </c>
      <c r="AD184" s="26">
        <v>784.41649196366177</v>
      </c>
      <c r="AE184" s="26">
        <v>150</v>
      </c>
      <c r="AF184" s="26" t="s">
        <v>72</v>
      </c>
      <c r="AG184" s="26">
        <v>13849</v>
      </c>
      <c r="AH184" s="28">
        <v>7.1130000000000004E-3</v>
      </c>
      <c r="AI184">
        <v>4643</v>
      </c>
      <c r="AJ184" s="26">
        <v>22872</v>
      </c>
      <c r="AK184" s="28">
        <v>1.1566999999999999E-2</v>
      </c>
      <c r="AL184">
        <v>7045</v>
      </c>
      <c r="AM184" s="26">
        <v>38539</v>
      </c>
      <c r="AN184" s="28">
        <v>3.143E-2</v>
      </c>
      <c r="AO184">
        <v>10409</v>
      </c>
      <c r="AP184" s="32">
        <v>66567.171875</v>
      </c>
      <c r="AQ184" s="36">
        <v>5.2216387442129628E-2</v>
      </c>
      <c r="AR184" s="32">
        <f t="shared" si="22"/>
        <v>75809.472452256945</v>
      </c>
      <c r="AS184" s="32">
        <f t="shared" ref="AS184:AS246" si="24">IF(AP184&gt;170000,4,IF(AP184&gt;107000,3,IF(AP184&gt;50000,2,1)))</f>
        <v>2</v>
      </c>
      <c r="AT184" s="32">
        <f t="shared" ref="AT184:AT246" si="25">IF(AQ184&gt;2400000,4,IF(AQ184&gt;1450000,3,IF(AQ184&gt;900000,2,1)))</f>
        <v>1</v>
      </c>
      <c r="AU184" s="32">
        <f t="shared" ref="AU184:AU246" si="26">IF(AR184&gt;290000,4,IF(AR184&gt;170000,3,IF(AR184&gt;103000,2,1)))</f>
        <v>1</v>
      </c>
      <c r="AV184" s="32">
        <f t="shared" si="19"/>
        <v>64196.163736979164</v>
      </c>
      <c r="AW184" s="32">
        <f t="shared" si="20"/>
        <v>5.0356529556086035E-2</v>
      </c>
      <c r="AX184" s="32">
        <f t="shared" si="21"/>
        <v>73109.26946840639</v>
      </c>
      <c r="AY184">
        <v>3</v>
      </c>
      <c r="AZ184" s="26">
        <v>1</v>
      </c>
      <c r="BA184" s="26">
        <v>8399.0300000000007</v>
      </c>
      <c r="BB184" s="26">
        <v>22.88</v>
      </c>
      <c r="BC184" s="26">
        <v>145.84</v>
      </c>
      <c r="BD184" s="26">
        <v>178.29</v>
      </c>
      <c r="BE184" s="28">
        <v>0.04</v>
      </c>
      <c r="BF184" s="28">
        <v>4.99</v>
      </c>
      <c r="BG184" s="28">
        <v>0.39</v>
      </c>
      <c r="BH184" s="28">
        <v>0.48</v>
      </c>
      <c r="BI184" s="28">
        <v>7.0000000000000007E-2</v>
      </c>
      <c r="BJ184" s="28">
        <v>6.18</v>
      </c>
      <c r="BK184" s="28">
        <v>0.61</v>
      </c>
      <c r="BL184" s="28">
        <v>23.93</v>
      </c>
      <c r="BM184" s="28">
        <v>0.06</v>
      </c>
      <c r="BN184" s="28">
        <v>6.23</v>
      </c>
      <c r="BO184" s="28">
        <v>0.54</v>
      </c>
      <c r="BP184" s="28">
        <v>20.51</v>
      </c>
      <c r="BQ184" s="26">
        <v>38.813097999999997</v>
      </c>
      <c r="BR184" s="26">
        <v>864.92449899999997</v>
      </c>
      <c r="BS184" s="31">
        <f t="shared" si="23"/>
        <v>6.2273680000000002</v>
      </c>
    </row>
    <row r="185" spans="1:71">
      <c r="A185" s="26">
        <v>42255318100000</v>
      </c>
      <c r="B185" s="26" t="s">
        <v>9282</v>
      </c>
      <c r="C185" t="s">
        <v>562</v>
      </c>
      <c r="D185" s="26" t="s">
        <v>64</v>
      </c>
      <c r="E185" s="27" t="s">
        <v>421</v>
      </c>
      <c r="F185" t="s">
        <v>66</v>
      </c>
      <c r="G185" t="s">
        <v>67</v>
      </c>
      <c r="H185" t="s">
        <v>518</v>
      </c>
      <c r="I185" t="s">
        <v>519</v>
      </c>
      <c r="J185" t="s">
        <v>339</v>
      </c>
      <c r="K185" t="s">
        <v>9261</v>
      </c>
      <c r="L185">
        <v>29.061879999999999</v>
      </c>
      <c r="M185">
        <v>-97.837410000000006</v>
      </c>
      <c r="N185" s="28">
        <v>2371390.73</v>
      </c>
      <c r="O185" s="28">
        <v>448533.75</v>
      </c>
      <c r="P185" s="26">
        <v>336</v>
      </c>
      <c r="Q185" s="26">
        <v>10670</v>
      </c>
      <c r="R185" s="26">
        <v>14988</v>
      </c>
      <c r="S185" s="29" t="s">
        <v>72</v>
      </c>
      <c r="T185" s="30">
        <v>40541</v>
      </c>
      <c r="U185" s="30">
        <v>40581</v>
      </c>
      <c r="V185" s="30">
        <v>40575</v>
      </c>
      <c r="W185">
        <v>1259</v>
      </c>
      <c r="X185" s="26">
        <v>4715</v>
      </c>
      <c r="Y185" s="26" t="s">
        <v>72</v>
      </c>
      <c r="Z185" s="26" t="s">
        <v>72</v>
      </c>
      <c r="AA185" s="26" t="s">
        <v>71</v>
      </c>
      <c r="AB185" s="31" t="s">
        <v>72</v>
      </c>
      <c r="AC185" s="31" t="s">
        <v>72</v>
      </c>
      <c r="AD185" s="26">
        <v>1705.5581922691558</v>
      </c>
      <c r="AE185" s="26">
        <v>358</v>
      </c>
      <c r="AF185" s="26" t="s">
        <v>72</v>
      </c>
      <c r="AG185" s="26">
        <v>18863</v>
      </c>
      <c r="AH185" s="28">
        <v>3.6117999999999997E-2</v>
      </c>
      <c r="AI185">
        <v>18782</v>
      </c>
      <c r="AJ185" s="26">
        <v>24445</v>
      </c>
      <c r="AK185" s="28">
        <v>4.7121000000000003E-2</v>
      </c>
      <c r="AL185">
        <v>22030</v>
      </c>
      <c r="AM185" s="26">
        <v>31881</v>
      </c>
      <c r="AN185" s="28">
        <v>5.7007000000000002E-2</v>
      </c>
      <c r="AO185">
        <v>25469</v>
      </c>
      <c r="AP185" s="32">
        <v>37252.9453125</v>
      </c>
      <c r="AQ185" s="36">
        <v>6.3537066063889217E-2</v>
      </c>
      <c r="AR185" s="32">
        <f t="shared" si="22"/>
        <v>48499.006005808391</v>
      </c>
      <c r="AS185" s="32">
        <f t="shared" si="24"/>
        <v>1</v>
      </c>
      <c r="AT185" s="32">
        <f t="shared" si="25"/>
        <v>1</v>
      </c>
      <c r="AU185" s="32">
        <f t="shared" si="26"/>
        <v>1</v>
      </c>
      <c r="AV185" s="32">
        <f t="shared" si="19"/>
        <v>45351.411684782608</v>
      </c>
      <c r="AW185" s="32">
        <f t="shared" si="20"/>
        <v>7.7349471729952088E-2</v>
      </c>
      <c r="AX185" s="32">
        <f t="shared" si="21"/>
        <v>59042.268180984123</v>
      </c>
      <c r="AY185">
        <v>3</v>
      </c>
      <c r="AZ185" s="26">
        <v>1</v>
      </c>
      <c r="BA185" s="26">
        <v>9440.4</v>
      </c>
      <c r="BB185" s="26">
        <v>75.09</v>
      </c>
      <c r="BC185" s="26">
        <v>94.59</v>
      </c>
      <c r="BD185" s="26">
        <v>184.87</v>
      </c>
      <c r="BE185" s="28">
        <v>7.0000000000000007E-2</v>
      </c>
      <c r="BF185" s="28">
        <v>4.13</v>
      </c>
      <c r="BG185" s="28">
        <v>0.63</v>
      </c>
      <c r="BH185" s="28">
        <v>0.18</v>
      </c>
      <c r="BI185" s="28">
        <v>0.1</v>
      </c>
      <c r="BJ185" s="28">
        <v>7.57</v>
      </c>
      <c r="BK185" s="28">
        <v>0.74</v>
      </c>
      <c r="BL185" s="28">
        <v>0.63</v>
      </c>
      <c r="BM185" s="28">
        <v>0.09</v>
      </c>
      <c r="BN185" s="28">
        <v>6.1</v>
      </c>
      <c r="BO185" s="28">
        <v>0.71</v>
      </c>
      <c r="BP185" s="28">
        <v>0.77</v>
      </c>
      <c r="BQ185" s="26">
        <v>40.940100999999999</v>
      </c>
      <c r="BR185" s="26">
        <v>1299.833251</v>
      </c>
      <c r="BS185" s="31">
        <f t="shared" si="23"/>
        <v>6.9996599999999995</v>
      </c>
    </row>
    <row r="186" spans="1:71">
      <c r="A186" s="26">
        <v>42255318120000</v>
      </c>
      <c r="B186" s="26" t="s">
        <v>9282</v>
      </c>
      <c r="C186" t="s">
        <v>563</v>
      </c>
      <c r="D186" s="26" t="s">
        <v>425</v>
      </c>
      <c r="E186" s="27" t="s">
        <v>421</v>
      </c>
      <c r="F186" t="s">
        <v>66</v>
      </c>
      <c r="G186" t="s">
        <v>67</v>
      </c>
      <c r="H186" t="s">
        <v>564</v>
      </c>
      <c r="I186" t="s">
        <v>565</v>
      </c>
      <c r="J186" t="s">
        <v>70</v>
      </c>
      <c r="K186" t="s">
        <v>9261</v>
      </c>
      <c r="L186">
        <v>28.947959999999998</v>
      </c>
      <c r="M186">
        <v>-98.03622</v>
      </c>
      <c r="N186" s="28">
        <v>2308223.5499999998</v>
      </c>
      <c r="O186" s="28">
        <v>406539.15</v>
      </c>
      <c r="P186" s="26">
        <v>336.20001220703125</v>
      </c>
      <c r="Q186" s="26">
        <v>10986</v>
      </c>
      <c r="R186" s="26">
        <v>15713</v>
      </c>
      <c r="S186" s="29">
        <v>10.800000190734863</v>
      </c>
      <c r="T186" s="30">
        <v>40522</v>
      </c>
      <c r="U186" s="30">
        <v>40542</v>
      </c>
      <c r="V186" s="30">
        <v>40664</v>
      </c>
      <c r="W186">
        <v>2668585</v>
      </c>
      <c r="X186" s="26">
        <v>5740</v>
      </c>
      <c r="Y186" s="26" t="s">
        <v>72</v>
      </c>
      <c r="Z186" s="26" t="s">
        <v>72</v>
      </c>
      <c r="AA186" s="26" t="s">
        <v>71</v>
      </c>
      <c r="AB186" s="31" t="s">
        <v>72</v>
      </c>
      <c r="AC186" s="31" t="s">
        <v>72</v>
      </c>
      <c r="AD186" s="26">
        <v>787.74249589807937</v>
      </c>
      <c r="AE186" s="26" t="s">
        <v>72</v>
      </c>
      <c r="AF186" s="26" t="s">
        <v>72</v>
      </c>
      <c r="AG186" s="26">
        <v>24682</v>
      </c>
      <c r="AH186" s="28">
        <v>8.6750000000000004E-3</v>
      </c>
      <c r="AI186">
        <v>2498</v>
      </c>
      <c r="AJ186" s="26">
        <v>32514</v>
      </c>
      <c r="AK186" s="28">
        <v>2.1919999999999999E-2</v>
      </c>
      <c r="AL186">
        <v>3256</v>
      </c>
      <c r="AM186" s="26">
        <v>41022</v>
      </c>
      <c r="AN186" s="28">
        <v>3.5423999999999997E-2</v>
      </c>
      <c r="AO186">
        <v>4386</v>
      </c>
      <c r="AP186" s="32">
        <v>63262.8359375</v>
      </c>
      <c r="AQ186" s="36">
        <v>4.9834824278996957E-2</v>
      </c>
      <c r="AR186" s="32">
        <f t="shared" si="22"/>
        <v>72083.599834882465</v>
      </c>
      <c r="AS186" s="32">
        <f t="shared" si="24"/>
        <v>2</v>
      </c>
      <c r="AT186" s="32">
        <f t="shared" si="25"/>
        <v>1</v>
      </c>
      <c r="AU186" s="32">
        <f t="shared" si="26"/>
        <v>1</v>
      </c>
      <c r="AV186" s="32">
        <f t="shared" si="19"/>
        <v>63262.835937500007</v>
      </c>
      <c r="AW186" s="32">
        <f t="shared" si="20"/>
        <v>4.9834824278996957E-2</v>
      </c>
      <c r="AX186" s="32">
        <f t="shared" si="21"/>
        <v>72083.599834882465</v>
      </c>
      <c r="AY186">
        <v>3</v>
      </c>
      <c r="AZ186" s="26">
        <v>1</v>
      </c>
      <c r="BA186" s="26">
        <v>10010.200000000001</v>
      </c>
      <c r="BB186" s="26">
        <v>47.99</v>
      </c>
      <c r="BC186" s="26">
        <v>121.95</v>
      </c>
      <c r="BD186" s="26">
        <v>256.83</v>
      </c>
      <c r="BE186" s="28">
        <v>0.04</v>
      </c>
      <c r="BF186" s="28">
        <v>4.51</v>
      </c>
      <c r="BG186" s="28">
        <v>0.54</v>
      </c>
      <c r="BH186" s="28">
        <v>0.34</v>
      </c>
      <c r="BI186" s="28">
        <v>0.06</v>
      </c>
      <c r="BJ186" s="28">
        <v>8.56</v>
      </c>
      <c r="BK186" s="28">
        <v>0.68</v>
      </c>
      <c r="BL186" s="28">
        <v>-2.62</v>
      </c>
      <c r="BM186" s="28">
        <v>0.06</v>
      </c>
      <c r="BN186" s="28">
        <v>7.34</v>
      </c>
      <c r="BO186" s="28">
        <v>0.66</v>
      </c>
      <c r="BP186" s="28">
        <v>-1.95</v>
      </c>
      <c r="BQ186" s="26">
        <v>43.7714</v>
      </c>
      <c r="BR186" s="26">
        <v>1191.6129149999999</v>
      </c>
      <c r="BS186" s="31">
        <f t="shared" si="23"/>
        <v>4.9755600000000006</v>
      </c>
    </row>
    <row r="187" spans="1:71">
      <c r="A187" s="26">
        <v>42255318130000</v>
      </c>
      <c r="B187" s="26" t="s">
        <v>9282</v>
      </c>
      <c r="C187" t="s">
        <v>566</v>
      </c>
      <c r="D187" s="26" t="s">
        <v>64</v>
      </c>
      <c r="E187" s="27" t="s">
        <v>421</v>
      </c>
      <c r="F187" t="s">
        <v>66</v>
      </c>
      <c r="G187" t="s">
        <v>67</v>
      </c>
      <c r="H187" t="s">
        <v>485</v>
      </c>
      <c r="I187" t="s">
        <v>567</v>
      </c>
      <c r="J187" t="s">
        <v>158</v>
      </c>
      <c r="K187" t="s">
        <v>9261</v>
      </c>
      <c r="L187">
        <v>28.85483</v>
      </c>
      <c r="M187">
        <v>-98.034779999999998</v>
      </c>
      <c r="N187" s="28">
        <v>2308963.5099999998</v>
      </c>
      <c r="O187" s="28">
        <v>372684.34</v>
      </c>
      <c r="P187" s="26">
        <v>473</v>
      </c>
      <c r="Q187" s="26">
        <v>10956</v>
      </c>
      <c r="R187" s="26">
        <v>18325</v>
      </c>
      <c r="S187" s="29" t="s">
        <v>72</v>
      </c>
      <c r="T187" s="30">
        <v>40538</v>
      </c>
      <c r="U187" s="30">
        <v>40607</v>
      </c>
      <c r="V187" s="30">
        <v>40603</v>
      </c>
      <c r="W187">
        <v>2849.60009765625</v>
      </c>
      <c r="X187" s="26">
        <v>7501</v>
      </c>
      <c r="Y187" s="26" t="s">
        <v>72</v>
      </c>
      <c r="Z187" s="26" t="s">
        <v>72</v>
      </c>
      <c r="AA187" s="26" t="s">
        <v>71</v>
      </c>
      <c r="AB187" s="31" t="s">
        <v>72</v>
      </c>
      <c r="AC187" s="31" t="s">
        <v>72</v>
      </c>
      <c r="AD187" s="26">
        <v>1357.7304826849806</v>
      </c>
      <c r="AE187" s="26">
        <v>932</v>
      </c>
      <c r="AF187" s="26" t="s">
        <v>72</v>
      </c>
      <c r="AG187" s="26">
        <v>67394</v>
      </c>
      <c r="AH187" s="28">
        <v>0.102365</v>
      </c>
      <c r="AI187">
        <v>41087</v>
      </c>
      <c r="AJ187" s="26">
        <v>89351</v>
      </c>
      <c r="AK187" s="28">
        <v>0.150256</v>
      </c>
      <c r="AL187">
        <v>48612</v>
      </c>
      <c r="AM187" s="26">
        <v>140054</v>
      </c>
      <c r="AN187" s="28">
        <v>0.203569</v>
      </c>
      <c r="AO187">
        <v>53261</v>
      </c>
      <c r="AP187" s="32">
        <v>184934.09375</v>
      </c>
      <c r="AQ187" s="36">
        <v>0.25109065637209693</v>
      </c>
      <c r="AR187" s="32">
        <f t="shared" si="22"/>
        <v>229377.13992786116</v>
      </c>
      <c r="AS187" s="32">
        <f t="shared" si="24"/>
        <v>4</v>
      </c>
      <c r="AT187" s="32">
        <f t="shared" si="25"/>
        <v>1</v>
      </c>
      <c r="AU187" s="32">
        <f t="shared" si="26"/>
        <v>3</v>
      </c>
      <c r="AV187" s="32">
        <f t="shared" si="19"/>
        <v>141517.35743567525</v>
      </c>
      <c r="AW187" s="32">
        <f t="shared" si="20"/>
        <v>0.19214243001944226</v>
      </c>
      <c r="AX187" s="32">
        <f t="shared" si="21"/>
        <v>175526.56754911653</v>
      </c>
      <c r="AY187">
        <v>3</v>
      </c>
      <c r="AZ187" s="26">
        <v>1</v>
      </c>
      <c r="BA187" s="26">
        <v>10657.26</v>
      </c>
      <c r="BB187" s="26">
        <v>34.590000000000003</v>
      </c>
      <c r="BC187" s="26">
        <v>122.32</v>
      </c>
      <c r="BD187" s="26">
        <v>216.55</v>
      </c>
      <c r="BE187" s="28">
        <v>0.06</v>
      </c>
      <c r="BF187" s="28">
        <v>6.15</v>
      </c>
      <c r="BG187" s="28">
        <v>0.69</v>
      </c>
      <c r="BH187" s="28">
        <v>0.5</v>
      </c>
      <c r="BI187" s="28">
        <v>0.08</v>
      </c>
      <c r="BJ187" s="28">
        <v>8</v>
      </c>
      <c r="BK187" s="28">
        <v>0.73</v>
      </c>
      <c r="BL187" s="28">
        <v>-1.5</v>
      </c>
      <c r="BM187" s="28">
        <v>0.08</v>
      </c>
      <c r="BN187" s="28">
        <v>8.19</v>
      </c>
      <c r="BO187" s="28">
        <v>0.76</v>
      </c>
      <c r="BP187" s="28">
        <v>-0.87</v>
      </c>
      <c r="BQ187" s="26">
        <v>45.880400999999999</v>
      </c>
      <c r="BR187" s="26">
        <v>1206.7265620000001</v>
      </c>
      <c r="BS187" s="31">
        <f t="shared" si="23"/>
        <v>7.1434879999999996</v>
      </c>
    </row>
    <row r="188" spans="1:71">
      <c r="A188" s="26">
        <v>42255318140000</v>
      </c>
      <c r="B188" s="26" t="s">
        <v>9282</v>
      </c>
      <c r="C188" t="s">
        <v>568</v>
      </c>
      <c r="D188" s="26" t="s">
        <v>64</v>
      </c>
      <c r="E188" s="27" t="s">
        <v>421</v>
      </c>
      <c r="F188" t="s">
        <v>66</v>
      </c>
      <c r="G188" t="s">
        <v>67</v>
      </c>
      <c r="H188" t="s">
        <v>485</v>
      </c>
      <c r="I188" t="s">
        <v>567</v>
      </c>
      <c r="J188" t="s">
        <v>76</v>
      </c>
      <c r="K188" t="s">
        <v>9261</v>
      </c>
      <c r="L188">
        <v>28.86666</v>
      </c>
      <c r="M188">
        <v>-98.053809999999999</v>
      </c>
      <c r="N188" s="28">
        <v>2302837.41</v>
      </c>
      <c r="O188" s="28">
        <v>376935.51</v>
      </c>
      <c r="P188" s="26">
        <v>457</v>
      </c>
      <c r="Q188" s="26">
        <v>11175</v>
      </c>
      <c r="R188" s="26">
        <v>18300</v>
      </c>
      <c r="S188" s="29" t="s">
        <v>72</v>
      </c>
      <c r="T188" s="30">
        <v>40540</v>
      </c>
      <c r="U188" s="30">
        <v>40610</v>
      </c>
      <c r="V188" s="30">
        <v>40603</v>
      </c>
      <c r="W188">
        <v>2769.5</v>
      </c>
      <c r="X188" s="26">
        <v>7401</v>
      </c>
      <c r="Y188" s="26" t="s">
        <v>72</v>
      </c>
      <c r="Z188" s="26" t="s">
        <v>72</v>
      </c>
      <c r="AA188" s="26" t="s">
        <v>71</v>
      </c>
      <c r="AB188" s="31" t="s">
        <v>72</v>
      </c>
      <c r="AC188" s="31" t="s">
        <v>72</v>
      </c>
      <c r="AD188" s="26">
        <v>1377.4910160078405</v>
      </c>
      <c r="AE188" s="26">
        <v>1079</v>
      </c>
      <c r="AF188" s="26" t="s">
        <v>72</v>
      </c>
      <c r="AG188" s="26">
        <v>79776</v>
      </c>
      <c r="AH188" s="28">
        <v>0.117552</v>
      </c>
      <c r="AI188">
        <v>32240</v>
      </c>
      <c r="AJ188" s="26">
        <v>106808</v>
      </c>
      <c r="AK188" s="28">
        <v>0.16058500000000001</v>
      </c>
      <c r="AL188">
        <v>40429</v>
      </c>
      <c r="AM188" s="26">
        <v>144992</v>
      </c>
      <c r="AN188" s="28">
        <v>0.20863899999999999</v>
      </c>
      <c r="AO188">
        <v>44415</v>
      </c>
      <c r="AP188" s="32">
        <v>194058.75</v>
      </c>
      <c r="AQ188" s="36">
        <v>0.26731418470271151</v>
      </c>
      <c r="AR188" s="32">
        <f t="shared" si="22"/>
        <v>241373.36069237994</v>
      </c>
      <c r="AS188" s="32">
        <f t="shared" si="24"/>
        <v>4</v>
      </c>
      <c r="AT188" s="32">
        <f t="shared" si="25"/>
        <v>1</v>
      </c>
      <c r="AU188" s="32">
        <f t="shared" si="26"/>
        <v>3</v>
      </c>
      <c r="AV188" s="32">
        <f t="shared" si="19"/>
        <v>150506.31333603567</v>
      </c>
      <c r="AW188" s="32">
        <f t="shared" si="20"/>
        <v>0.20732109447285019</v>
      </c>
      <c r="AX188" s="32">
        <f t="shared" si="21"/>
        <v>187202.14705773015</v>
      </c>
      <c r="AY188">
        <v>3</v>
      </c>
      <c r="AZ188" s="26">
        <v>1</v>
      </c>
      <c r="BA188" s="26">
        <v>10443.81</v>
      </c>
      <c r="BB188" s="26">
        <v>35.799999999999997</v>
      </c>
      <c r="BC188" s="26">
        <v>111.3</v>
      </c>
      <c r="BD188" s="26">
        <v>214.73</v>
      </c>
      <c r="BE188" s="28">
        <v>0.06</v>
      </c>
      <c r="BF188" s="28">
        <v>5.49</v>
      </c>
      <c r="BG188" s="28">
        <v>0.66</v>
      </c>
      <c r="BH188" s="28">
        <v>0.39</v>
      </c>
      <c r="BI188" s="28">
        <v>7.0000000000000007E-2</v>
      </c>
      <c r="BJ188" s="28">
        <v>7.67</v>
      </c>
      <c r="BK188" s="28">
        <v>0.71</v>
      </c>
      <c r="BL188" s="28">
        <v>-1.27</v>
      </c>
      <c r="BM188" s="28">
        <v>0.08</v>
      </c>
      <c r="BN188" s="28">
        <v>7.78</v>
      </c>
      <c r="BO188" s="28">
        <v>0.74</v>
      </c>
      <c r="BP188" s="28">
        <v>-0.77</v>
      </c>
      <c r="BQ188" s="26">
        <v>44.465998999999996</v>
      </c>
      <c r="BR188" s="26">
        <v>1189.623413</v>
      </c>
      <c r="BS188" s="31">
        <f t="shared" si="23"/>
        <v>5.5316099999999997</v>
      </c>
    </row>
    <row r="189" spans="1:71">
      <c r="A189" s="26">
        <v>42255318150000</v>
      </c>
      <c r="B189" s="26" t="s">
        <v>9282</v>
      </c>
      <c r="C189" t="s">
        <v>569</v>
      </c>
      <c r="D189" s="26" t="s">
        <v>64</v>
      </c>
      <c r="E189" s="27" t="s">
        <v>421</v>
      </c>
      <c r="F189" t="s">
        <v>66</v>
      </c>
      <c r="G189" t="s">
        <v>67</v>
      </c>
      <c r="H189" t="s">
        <v>505</v>
      </c>
      <c r="I189" t="s">
        <v>506</v>
      </c>
      <c r="J189" t="s">
        <v>570</v>
      </c>
      <c r="K189" t="s">
        <v>9261</v>
      </c>
      <c r="L189">
        <v>28.99898</v>
      </c>
      <c r="M189">
        <v>-97.957579999999993</v>
      </c>
      <c r="N189" s="28">
        <v>2333207.19</v>
      </c>
      <c r="O189" s="28">
        <v>425303.77</v>
      </c>
      <c r="P189" s="26">
        <v>345</v>
      </c>
      <c r="Q189" s="26">
        <v>10811</v>
      </c>
      <c r="R189" s="26">
        <v>14015</v>
      </c>
      <c r="S189" s="29" t="s">
        <v>72</v>
      </c>
      <c r="T189" s="30">
        <v>40525</v>
      </c>
      <c r="U189" s="30">
        <v>40561</v>
      </c>
      <c r="V189" s="30">
        <v>40544</v>
      </c>
      <c r="W189">
        <v>505</v>
      </c>
      <c r="X189" s="26">
        <v>3700</v>
      </c>
      <c r="Y189" s="26" t="s">
        <v>72</v>
      </c>
      <c r="Z189" s="26" t="s">
        <v>72</v>
      </c>
      <c r="AA189" s="26" t="s">
        <v>71</v>
      </c>
      <c r="AB189" s="31" t="s">
        <v>72</v>
      </c>
      <c r="AC189" s="31" t="s">
        <v>72</v>
      </c>
      <c r="AD189" s="26">
        <v>1071.7847820158179</v>
      </c>
      <c r="AE189" s="26">
        <v>450</v>
      </c>
      <c r="AF189" s="26" t="s">
        <v>72</v>
      </c>
      <c r="AG189" s="26">
        <v>20706</v>
      </c>
      <c r="AH189" s="28">
        <v>3.7011000000000002E-2</v>
      </c>
      <c r="AI189">
        <v>43350</v>
      </c>
      <c r="AJ189" s="26">
        <v>47692</v>
      </c>
      <c r="AK189" s="28">
        <v>6.0016E-2</v>
      </c>
      <c r="AL189">
        <v>82629</v>
      </c>
      <c r="AM189" s="26">
        <v>85055</v>
      </c>
      <c r="AN189" s="28">
        <v>0.10208100000000001</v>
      </c>
      <c r="AO189">
        <v>115679</v>
      </c>
      <c r="AP189" s="32">
        <v>167876.453125</v>
      </c>
      <c r="AQ189" s="36">
        <v>0.17992742771816678</v>
      </c>
      <c r="AR189" s="32">
        <f t="shared" si="22"/>
        <v>199723.60783111551</v>
      </c>
      <c r="AS189" s="32">
        <f t="shared" si="24"/>
        <v>3</v>
      </c>
      <c r="AT189" s="32">
        <f t="shared" si="25"/>
        <v>1</v>
      </c>
      <c r="AU189" s="32">
        <f t="shared" si="26"/>
        <v>3</v>
      </c>
      <c r="AV189" s="32">
        <f t="shared" si="19"/>
        <v>260435.36241554056</v>
      </c>
      <c r="AW189" s="32">
        <f t="shared" si="20"/>
        <v>0.27913065813575061</v>
      </c>
      <c r="AX189" s="32">
        <f t="shared" si="21"/>
        <v>309841.48890556843</v>
      </c>
      <c r="AY189">
        <v>3</v>
      </c>
      <c r="AZ189" s="26">
        <v>1</v>
      </c>
      <c r="BA189" s="26">
        <v>9656.76</v>
      </c>
      <c r="BB189" s="26">
        <v>68.040000000000006</v>
      </c>
      <c r="BC189" s="26">
        <v>111.38</v>
      </c>
      <c r="BD189" s="26">
        <v>203</v>
      </c>
      <c r="BE189" s="28">
        <v>0.05</v>
      </c>
      <c r="BF189" s="28">
        <v>4.4000000000000004</v>
      </c>
      <c r="BG189" s="28">
        <v>0.56000000000000005</v>
      </c>
      <c r="BH189" s="28">
        <v>0.17</v>
      </c>
      <c r="BI189" s="28">
        <v>0.08</v>
      </c>
      <c r="BJ189" s="28">
        <v>9.24</v>
      </c>
      <c r="BK189" s="28">
        <v>0.72</v>
      </c>
      <c r="BL189" s="28">
        <v>-3.85</v>
      </c>
      <c r="BM189" s="28">
        <v>7.0000000000000007E-2</v>
      </c>
      <c r="BN189" s="28">
        <v>7.17</v>
      </c>
      <c r="BO189" s="28">
        <v>0.68</v>
      </c>
      <c r="BP189" s="28">
        <v>-3.09</v>
      </c>
      <c r="BQ189" s="26">
        <v>40.837798999999997</v>
      </c>
      <c r="BR189" s="26">
        <v>1136.5335689999999</v>
      </c>
      <c r="BS189" s="31">
        <f t="shared" si="23"/>
        <v>6.4154879999999999</v>
      </c>
    </row>
    <row r="190" spans="1:71">
      <c r="A190" s="26">
        <v>42255318160000</v>
      </c>
      <c r="B190" s="26" t="s">
        <v>9280</v>
      </c>
      <c r="C190" t="s">
        <v>571</v>
      </c>
      <c r="D190" s="26" t="s">
        <v>429</v>
      </c>
      <c r="E190" s="27" t="s">
        <v>421</v>
      </c>
      <c r="F190" t="s">
        <v>66</v>
      </c>
      <c r="G190" t="s">
        <v>67</v>
      </c>
      <c r="H190" t="s">
        <v>572</v>
      </c>
      <c r="I190" t="s">
        <v>573</v>
      </c>
      <c r="J190" t="s">
        <v>70</v>
      </c>
      <c r="K190" t="s">
        <v>9261</v>
      </c>
      <c r="L190">
        <v>28.94059</v>
      </c>
      <c r="M190">
        <v>-97.895060000000001</v>
      </c>
      <c r="N190" s="28">
        <v>2353391.56</v>
      </c>
      <c r="O190" s="28">
        <v>404258.98</v>
      </c>
      <c r="P190" s="26">
        <v>265.6199951171875</v>
      </c>
      <c r="Q190" s="26">
        <v>11901</v>
      </c>
      <c r="R190" s="26">
        <v>17128</v>
      </c>
      <c r="S190" s="29" t="s">
        <v>72</v>
      </c>
      <c r="T190" s="30">
        <v>40533</v>
      </c>
      <c r="U190" s="30">
        <v>40636</v>
      </c>
      <c r="V190" s="30">
        <v>40634</v>
      </c>
      <c r="W190">
        <v>0</v>
      </c>
      <c r="X190" s="26">
        <v>5686</v>
      </c>
      <c r="Y190" s="26" t="s">
        <v>72</v>
      </c>
      <c r="Z190" s="26" t="s">
        <v>72</v>
      </c>
      <c r="AA190" s="26" t="s">
        <v>71</v>
      </c>
      <c r="AB190" s="31" t="s">
        <v>72</v>
      </c>
      <c r="AC190" s="31" t="s">
        <v>72</v>
      </c>
      <c r="AD190" s="26">
        <v>1351.7620605505174</v>
      </c>
      <c r="AE190" s="26" t="s">
        <v>72</v>
      </c>
      <c r="AF190" s="26" t="s">
        <v>72</v>
      </c>
      <c r="AG190" s="26">
        <v>75097</v>
      </c>
      <c r="AH190" s="28">
        <v>9.0463000000000002E-2</v>
      </c>
      <c r="AI190">
        <v>2799</v>
      </c>
      <c r="AJ190" s="26">
        <v>115210</v>
      </c>
      <c r="AK190" s="28">
        <v>0.14653099999999999</v>
      </c>
      <c r="AL190">
        <v>9925</v>
      </c>
      <c r="AM190" s="26">
        <v>174001</v>
      </c>
      <c r="AN190" s="28">
        <v>0.240729</v>
      </c>
      <c r="AO190">
        <v>27783</v>
      </c>
      <c r="AP190" s="32">
        <v>300929.40625</v>
      </c>
      <c r="AQ190" s="36">
        <v>0.4067849542727438</v>
      </c>
      <c r="AR190" s="32">
        <f t="shared" si="22"/>
        <v>372930.34315627563</v>
      </c>
      <c r="AS190" s="32">
        <f t="shared" si="24"/>
        <v>4</v>
      </c>
      <c r="AT190" s="32">
        <f t="shared" si="25"/>
        <v>1</v>
      </c>
      <c r="AU190" s="32">
        <f t="shared" si="26"/>
        <v>4</v>
      </c>
      <c r="AV190" s="32">
        <f t="shared" si="19"/>
        <v>303787.33589078439</v>
      </c>
      <c r="AW190" s="32">
        <f t="shared" si="20"/>
        <v>0.41064819513287887</v>
      </c>
      <c r="AX190" s="32">
        <f t="shared" si="21"/>
        <v>376472.0664293039</v>
      </c>
      <c r="AY190">
        <v>3</v>
      </c>
      <c r="AZ190" s="26">
        <v>1</v>
      </c>
      <c r="BA190" s="26">
        <v>11071.91</v>
      </c>
      <c r="BB190" s="26">
        <v>79.11</v>
      </c>
      <c r="BC190" s="26">
        <v>125.07</v>
      </c>
      <c r="BD190" s="26">
        <v>211.95</v>
      </c>
      <c r="BE190" s="28">
        <v>7.0000000000000007E-2</v>
      </c>
      <c r="BF190" s="28">
        <v>5.0599999999999996</v>
      </c>
      <c r="BG190" s="28">
        <v>0.7</v>
      </c>
      <c r="BH190" s="28">
        <v>1.03</v>
      </c>
      <c r="BI190" s="28">
        <v>0.11</v>
      </c>
      <c r="BJ190" s="28">
        <v>9.6199999999999992</v>
      </c>
      <c r="BK190" s="28">
        <v>0.81</v>
      </c>
      <c r="BL190" s="28">
        <v>-0.55000000000000004</v>
      </c>
      <c r="BM190" s="28">
        <v>0.1</v>
      </c>
      <c r="BN190" s="28">
        <v>7.71</v>
      </c>
      <c r="BO190" s="28">
        <v>0.77</v>
      </c>
      <c r="BP190" s="28">
        <v>-0.22</v>
      </c>
      <c r="BQ190" s="26">
        <v>47.098300000000002</v>
      </c>
      <c r="BR190" s="26">
        <v>1185.1872550000001</v>
      </c>
      <c r="BS190" s="31">
        <f t="shared" si="23"/>
        <v>11.143737000000002</v>
      </c>
    </row>
    <row r="191" spans="1:71">
      <c r="A191" s="26">
        <v>42255318180000</v>
      </c>
      <c r="B191" s="26" t="s">
        <v>9282</v>
      </c>
      <c r="C191" t="s">
        <v>574</v>
      </c>
      <c r="D191" s="26" t="s">
        <v>64</v>
      </c>
      <c r="E191" s="27" t="s">
        <v>421</v>
      </c>
      <c r="F191" t="s">
        <v>66</v>
      </c>
      <c r="G191" t="s">
        <v>67</v>
      </c>
      <c r="H191" t="s">
        <v>512</v>
      </c>
      <c r="I191" t="s">
        <v>545</v>
      </c>
      <c r="J191" t="s">
        <v>232</v>
      </c>
      <c r="K191" t="s">
        <v>9261</v>
      </c>
      <c r="L191">
        <v>28.85342</v>
      </c>
      <c r="M191">
        <v>-98.096019999999996</v>
      </c>
      <c r="N191" s="28">
        <v>2289365.17</v>
      </c>
      <c r="O191" s="28">
        <v>372015.06</v>
      </c>
      <c r="P191" s="26">
        <v>443</v>
      </c>
      <c r="Q191" s="26">
        <v>10760</v>
      </c>
      <c r="R191" s="26">
        <v>15947</v>
      </c>
      <c r="S191" s="29" t="s">
        <v>72</v>
      </c>
      <c r="T191" s="30">
        <v>40587</v>
      </c>
      <c r="U191" s="30">
        <v>40603</v>
      </c>
      <c r="V191" s="30">
        <v>40634</v>
      </c>
      <c r="W191">
        <v>2499</v>
      </c>
      <c r="X191" s="26">
        <v>5457</v>
      </c>
      <c r="Y191" s="26" t="s">
        <v>72</v>
      </c>
      <c r="Z191" s="26" t="s">
        <v>72</v>
      </c>
      <c r="AA191" s="26" t="s">
        <v>71</v>
      </c>
      <c r="AB191" s="31" t="s">
        <v>72</v>
      </c>
      <c r="AC191" s="31" t="s">
        <v>72</v>
      </c>
      <c r="AD191" s="26">
        <v>914.89055936325451</v>
      </c>
      <c r="AE191" s="26">
        <v>762</v>
      </c>
      <c r="AF191" s="26" t="s">
        <v>72</v>
      </c>
      <c r="AG191" s="26">
        <v>44751</v>
      </c>
      <c r="AH191" s="28">
        <v>3.5471000000000003E-2</v>
      </c>
      <c r="AI191">
        <v>26677</v>
      </c>
      <c r="AJ191" s="26">
        <v>62315</v>
      </c>
      <c r="AK191" s="28">
        <v>5.5055E-2</v>
      </c>
      <c r="AL191">
        <v>32354</v>
      </c>
      <c r="AM191" s="26">
        <v>79563</v>
      </c>
      <c r="AN191" s="28">
        <v>7.6945E-2</v>
      </c>
      <c r="AO191">
        <v>34003</v>
      </c>
      <c r="AP191" s="32">
        <v>104020.171875</v>
      </c>
      <c r="AQ191" s="36">
        <v>9.5167073231780627E-2</v>
      </c>
      <c r="AR191" s="32">
        <f t="shared" si="22"/>
        <v>120864.74383702518</v>
      </c>
      <c r="AS191" s="32">
        <f t="shared" si="24"/>
        <v>2</v>
      </c>
      <c r="AT191" s="32">
        <f t="shared" si="25"/>
        <v>1</v>
      </c>
      <c r="AU191" s="32">
        <f t="shared" si="26"/>
        <v>2</v>
      </c>
      <c r="AV191" s="32">
        <f t="shared" si="19"/>
        <v>109414.65760720176</v>
      </c>
      <c r="AW191" s="32">
        <f t="shared" si="20"/>
        <v>0.1001024373007918</v>
      </c>
      <c r="AX191" s="32">
        <f t="shared" si="21"/>
        <v>127132.78900944191</v>
      </c>
      <c r="AY191">
        <v>3</v>
      </c>
      <c r="AZ191" s="26">
        <v>1</v>
      </c>
      <c r="BA191" s="26">
        <v>10054.120000000001</v>
      </c>
      <c r="BB191" s="26">
        <v>38.020000000000003</v>
      </c>
      <c r="BC191" s="26">
        <v>101.92</v>
      </c>
      <c r="BD191" s="26">
        <v>171.69</v>
      </c>
      <c r="BE191" s="28">
        <v>0.05</v>
      </c>
      <c r="BF191" s="28">
        <v>4.5599999999999996</v>
      </c>
      <c r="BG191" s="28">
        <v>0.63</v>
      </c>
      <c r="BH191" s="28">
        <v>0.24</v>
      </c>
      <c r="BI191" s="28">
        <v>7.0000000000000007E-2</v>
      </c>
      <c r="BJ191" s="28">
        <v>6.73</v>
      </c>
      <c r="BK191" s="28">
        <v>0.71</v>
      </c>
      <c r="BL191" s="28">
        <v>-0.24</v>
      </c>
      <c r="BM191" s="28">
        <v>7.0000000000000007E-2</v>
      </c>
      <c r="BN191" s="28">
        <v>7.05</v>
      </c>
      <c r="BO191" s="28">
        <v>0.73</v>
      </c>
      <c r="BP191" s="28">
        <v>-0.12</v>
      </c>
      <c r="BQ191" s="26">
        <v>43.684699999999999</v>
      </c>
      <c r="BR191" s="26">
        <v>972.069885</v>
      </c>
      <c r="BS191" s="31">
        <f t="shared" si="23"/>
        <v>5.0654240000000001</v>
      </c>
    </row>
    <row r="192" spans="1:71">
      <c r="A192" s="26">
        <v>42255318230000</v>
      </c>
      <c r="B192" s="26" t="s">
        <v>9282</v>
      </c>
      <c r="C192" t="s">
        <v>575</v>
      </c>
      <c r="D192" s="26" t="s">
        <v>425</v>
      </c>
      <c r="E192" s="27" t="s">
        <v>421</v>
      </c>
      <c r="F192" t="s">
        <v>66</v>
      </c>
      <c r="G192" t="s">
        <v>67</v>
      </c>
      <c r="H192" t="s">
        <v>499</v>
      </c>
      <c r="I192" t="s">
        <v>500</v>
      </c>
      <c r="J192" t="s">
        <v>158</v>
      </c>
      <c r="K192" t="s">
        <v>9261</v>
      </c>
      <c r="L192">
        <v>29.171880000000002</v>
      </c>
      <c r="M192">
        <v>-97.721239999999995</v>
      </c>
      <c r="N192" s="28">
        <v>2408062.67</v>
      </c>
      <c r="O192" s="28">
        <v>488912.42</v>
      </c>
      <c r="P192" s="26">
        <v>226</v>
      </c>
      <c r="Q192" s="26">
        <v>9256</v>
      </c>
      <c r="R192" s="26">
        <v>14450</v>
      </c>
      <c r="S192" s="29">
        <v>11.100000381469727</v>
      </c>
      <c r="T192" s="30">
        <v>40556</v>
      </c>
      <c r="U192" s="30">
        <v>40575</v>
      </c>
      <c r="V192" s="30">
        <v>40634</v>
      </c>
      <c r="W192">
        <v>2652710</v>
      </c>
      <c r="X192" s="26">
        <v>6023</v>
      </c>
      <c r="Y192" s="26" t="s">
        <v>72</v>
      </c>
      <c r="Z192" s="26" t="s">
        <v>72</v>
      </c>
      <c r="AA192" s="26" t="s">
        <v>71</v>
      </c>
      <c r="AB192" s="31" t="s">
        <v>72</v>
      </c>
      <c r="AC192" s="31" t="s">
        <v>72</v>
      </c>
      <c r="AD192" s="26">
        <v>970.43059010591639</v>
      </c>
      <c r="AE192" s="26" t="s">
        <v>72</v>
      </c>
      <c r="AF192" s="26" t="s">
        <v>72</v>
      </c>
      <c r="AG192" s="26">
        <v>12248</v>
      </c>
      <c r="AH192" s="28">
        <v>7.6189999999999999E-3</v>
      </c>
      <c r="AI192">
        <v>4229</v>
      </c>
      <c r="AJ192" s="26">
        <v>21917</v>
      </c>
      <c r="AK192" s="28">
        <v>1.3021E-2</v>
      </c>
      <c r="AL192">
        <v>7846</v>
      </c>
      <c r="AM192" s="26">
        <v>37199</v>
      </c>
      <c r="AN192" s="28">
        <v>3.7839999999999999E-2</v>
      </c>
      <c r="AO192">
        <v>13882</v>
      </c>
      <c r="AP192" s="32">
        <v>97625.1484375</v>
      </c>
      <c r="AQ192" s="36">
        <v>9.4738430407380808E-2</v>
      </c>
      <c r="AR192" s="32">
        <f t="shared" si="22"/>
        <v>114393.8506196064</v>
      </c>
      <c r="AS192" s="32">
        <f t="shared" si="24"/>
        <v>2</v>
      </c>
      <c r="AT192" s="32">
        <f t="shared" si="25"/>
        <v>1</v>
      </c>
      <c r="AU192" s="32">
        <f t="shared" si="26"/>
        <v>2</v>
      </c>
      <c r="AV192" s="32">
        <f t="shared" si="19"/>
        <v>93038.079367632396</v>
      </c>
      <c r="AW192" s="32">
        <f t="shared" si="20"/>
        <v>9.0286998263052601E-2</v>
      </c>
      <c r="AX192" s="32">
        <f t="shared" si="21"/>
        <v>109018.87806019271</v>
      </c>
      <c r="AY192">
        <v>3</v>
      </c>
      <c r="AZ192" s="26">
        <v>1</v>
      </c>
      <c r="BA192" s="26">
        <v>8399.0300000000007</v>
      </c>
      <c r="BB192" s="26">
        <v>22.88</v>
      </c>
      <c r="BC192" s="26">
        <v>145.84</v>
      </c>
      <c r="BD192" s="26">
        <v>178.29</v>
      </c>
      <c r="BE192" s="28">
        <v>0.04</v>
      </c>
      <c r="BF192" s="28">
        <v>4.99</v>
      </c>
      <c r="BG192" s="28">
        <v>0.39</v>
      </c>
      <c r="BH192" s="28">
        <v>0.48</v>
      </c>
      <c r="BI192" s="28">
        <v>7.0000000000000007E-2</v>
      </c>
      <c r="BJ192" s="28">
        <v>6.18</v>
      </c>
      <c r="BK192" s="28">
        <v>0.61</v>
      </c>
      <c r="BL192" s="28">
        <v>23.93</v>
      </c>
      <c r="BM192" s="28">
        <v>0.06</v>
      </c>
      <c r="BN192" s="28">
        <v>6.23</v>
      </c>
      <c r="BO192" s="28">
        <v>0.54</v>
      </c>
      <c r="BP192" s="28">
        <v>20.51</v>
      </c>
      <c r="BQ192" s="26">
        <v>38.813097999999997</v>
      </c>
      <c r="BR192" s="26">
        <v>864.92449899999997</v>
      </c>
      <c r="BS192" s="31">
        <f t="shared" si="23"/>
        <v>6.2273680000000002</v>
      </c>
    </row>
    <row r="193" spans="1:71">
      <c r="A193" s="26">
        <v>42255318250200</v>
      </c>
      <c r="B193" s="26" t="s">
        <v>9282</v>
      </c>
      <c r="C193" t="s">
        <v>576</v>
      </c>
      <c r="D193" s="26" t="s">
        <v>425</v>
      </c>
      <c r="E193" s="27" t="s">
        <v>421</v>
      </c>
      <c r="F193" t="s">
        <v>66</v>
      </c>
      <c r="G193" t="s">
        <v>67</v>
      </c>
      <c r="H193" t="s">
        <v>577</v>
      </c>
      <c r="I193" t="s">
        <v>578</v>
      </c>
      <c r="J193" t="s">
        <v>70</v>
      </c>
      <c r="K193" t="s">
        <v>9261</v>
      </c>
      <c r="L193">
        <v>28.829280000000001</v>
      </c>
      <c r="M193">
        <v>-98.072599999999994</v>
      </c>
      <c r="N193" s="28">
        <v>2296931.38</v>
      </c>
      <c r="O193" s="28">
        <v>363297.33</v>
      </c>
      <c r="P193" s="26">
        <v>428</v>
      </c>
      <c r="Q193" s="26">
        <v>10848</v>
      </c>
      <c r="R193" s="26">
        <v>15740</v>
      </c>
      <c r="S193" s="29" t="s">
        <v>72</v>
      </c>
      <c r="T193" s="30">
        <v>40568</v>
      </c>
      <c r="U193" s="30">
        <v>40604</v>
      </c>
      <c r="V193" s="30">
        <v>40756</v>
      </c>
      <c r="W193">
        <v>1844000</v>
      </c>
      <c r="X193" s="26">
        <v>5138</v>
      </c>
      <c r="Y193" s="26" t="s">
        <v>72</v>
      </c>
      <c r="Z193" s="26" t="s">
        <v>72</v>
      </c>
      <c r="AA193" s="26" t="s">
        <v>71</v>
      </c>
      <c r="AB193" s="31" t="s">
        <v>72</v>
      </c>
      <c r="AC193" s="31" t="s">
        <v>72</v>
      </c>
      <c r="AD193" s="26">
        <v>1031.1239749155814</v>
      </c>
      <c r="AE193" s="26" t="s">
        <v>72</v>
      </c>
      <c r="AF193" s="26" t="s">
        <v>72</v>
      </c>
      <c r="AG193" s="26">
        <v>57996</v>
      </c>
      <c r="AH193" s="28">
        <v>5.6153000000000002E-2</v>
      </c>
      <c r="AI193">
        <v>18255</v>
      </c>
      <c r="AJ193" s="26">
        <v>70377</v>
      </c>
      <c r="AK193" s="28">
        <v>7.0369000000000001E-2</v>
      </c>
      <c r="AL193">
        <v>22155</v>
      </c>
      <c r="AM193" s="26">
        <v>80532</v>
      </c>
      <c r="AN193" s="28">
        <v>8.6008000000000001E-2</v>
      </c>
      <c r="AO193">
        <v>25358</v>
      </c>
      <c r="AP193" s="32">
        <v>148638.671875</v>
      </c>
      <c r="AQ193" s="36">
        <v>0.15326489816992281</v>
      </c>
      <c r="AR193" s="32">
        <f t="shared" si="22"/>
        <v>175766.55885107635</v>
      </c>
      <c r="AS193" s="32">
        <f t="shared" si="24"/>
        <v>3</v>
      </c>
      <c r="AT193" s="32">
        <f t="shared" si="25"/>
        <v>1</v>
      </c>
      <c r="AU193" s="32">
        <f t="shared" si="26"/>
        <v>3</v>
      </c>
      <c r="AV193" s="32">
        <f t="shared" si="19"/>
        <v>166054.10209468665</v>
      </c>
      <c r="AW193" s="32">
        <f t="shared" si="20"/>
        <v>0.17122236580291103</v>
      </c>
      <c r="AX193" s="32">
        <f t="shared" si="21"/>
        <v>196360.46084180192</v>
      </c>
      <c r="AY193">
        <v>3</v>
      </c>
      <c r="AZ193" s="26">
        <v>1</v>
      </c>
      <c r="BA193" s="26">
        <v>10433.200000000001</v>
      </c>
      <c r="BB193" s="26">
        <v>24.79</v>
      </c>
      <c r="BC193" s="26">
        <v>132.33000000000001</v>
      </c>
      <c r="BD193" s="26">
        <v>173.34</v>
      </c>
      <c r="BE193" s="28">
        <v>0.06</v>
      </c>
      <c r="BF193" s="28">
        <v>5.48</v>
      </c>
      <c r="BG193" s="28">
        <v>0.7</v>
      </c>
      <c r="BH193" s="28">
        <v>0.3</v>
      </c>
      <c r="BI193" s="28">
        <v>7.0000000000000007E-2</v>
      </c>
      <c r="BJ193" s="28">
        <v>6.54</v>
      </c>
      <c r="BK193" s="28">
        <v>0.7</v>
      </c>
      <c r="BL193" s="28">
        <v>-0.46</v>
      </c>
      <c r="BM193" s="28">
        <v>0.08</v>
      </c>
      <c r="BN193" s="28">
        <v>7.55</v>
      </c>
      <c r="BO193" s="28">
        <v>0.76</v>
      </c>
      <c r="BP193" s="28">
        <v>-0.21</v>
      </c>
      <c r="BQ193" s="26">
        <v>44.507499000000003</v>
      </c>
      <c r="BR193" s="26">
        <v>1512.414428</v>
      </c>
      <c r="BS193" s="31">
        <f t="shared" si="23"/>
        <v>6.4841700000000007</v>
      </c>
    </row>
    <row r="194" spans="1:71">
      <c r="A194" s="26">
        <v>42255318300000</v>
      </c>
      <c r="B194" s="26" t="s">
        <v>9282</v>
      </c>
      <c r="C194" t="s">
        <v>579</v>
      </c>
      <c r="D194" s="26" t="s">
        <v>425</v>
      </c>
      <c r="E194" s="27" t="s">
        <v>421</v>
      </c>
      <c r="F194" t="s">
        <v>66</v>
      </c>
      <c r="G194" t="s">
        <v>67</v>
      </c>
      <c r="H194" t="s">
        <v>577</v>
      </c>
      <c r="I194" t="s">
        <v>578</v>
      </c>
      <c r="J194" t="s">
        <v>76</v>
      </c>
      <c r="K194" t="s">
        <v>9261</v>
      </c>
      <c r="L194">
        <v>28.82921</v>
      </c>
      <c r="M194">
        <v>-98.072540000000004</v>
      </c>
      <c r="N194" s="28">
        <v>2296950.7999999998</v>
      </c>
      <c r="O194" s="28">
        <v>363272.03</v>
      </c>
      <c r="P194" s="26">
        <v>428</v>
      </c>
      <c r="Q194" s="26">
        <v>11188</v>
      </c>
      <c r="R194" s="26">
        <v>16356</v>
      </c>
      <c r="S194" s="29">
        <v>10.5</v>
      </c>
      <c r="T194" s="30">
        <v>40605</v>
      </c>
      <c r="U194" s="30">
        <v>40629</v>
      </c>
      <c r="V194" s="30">
        <v>40756</v>
      </c>
      <c r="W194">
        <v>2030300</v>
      </c>
      <c r="X194" s="26">
        <v>5653</v>
      </c>
      <c r="Y194" s="26" t="s">
        <v>72</v>
      </c>
      <c r="Z194" s="26" t="s">
        <v>72</v>
      </c>
      <c r="AA194" s="26" t="s">
        <v>71</v>
      </c>
      <c r="AB194" s="31" t="s">
        <v>72</v>
      </c>
      <c r="AC194" s="31" t="s">
        <v>72</v>
      </c>
      <c r="AD194" s="26">
        <v>1080.621003255693</v>
      </c>
      <c r="AE194" s="26" t="s">
        <v>72</v>
      </c>
      <c r="AF194" s="26" t="s">
        <v>72</v>
      </c>
      <c r="AG194" s="26">
        <v>62385</v>
      </c>
      <c r="AH194" s="28">
        <v>6.3303999999999999E-2</v>
      </c>
      <c r="AI194">
        <v>7698</v>
      </c>
      <c r="AJ194" s="26">
        <v>75707</v>
      </c>
      <c r="AK194" s="28">
        <v>7.9332E-2</v>
      </c>
      <c r="AL194">
        <v>9344</v>
      </c>
      <c r="AM194" s="26">
        <v>86630</v>
      </c>
      <c r="AN194" s="28">
        <v>9.6962000000000007E-2</v>
      </c>
      <c r="AO194">
        <v>10694</v>
      </c>
      <c r="AP194" s="32">
        <v>157881.078125</v>
      </c>
      <c r="AQ194" s="36">
        <v>0.17060960903852795</v>
      </c>
      <c r="AR194" s="32">
        <f t="shared" si="22"/>
        <v>188078.97892481944</v>
      </c>
      <c r="AS194" s="32">
        <f t="shared" si="24"/>
        <v>3</v>
      </c>
      <c r="AT194" s="32">
        <f t="shared" si="25"/>
        <v>1</v>
      </c>
      <c r="AU194" s="32">
        <f t="shared" si="26"/>
        <v>3</v>
      </c>
      <c r="AV194" s="32">
        <f t="shared" si="19"/>
        <v>160310.87713382274</v>
      </c>
      <c r="AW194" s="32">
        <f t="shared" si="20"/>
        <v>0.17323530088115169</v>
      </c>
      <c r="AX194" s="32">
        <f t="shared" si="21"/>
        <v>190973.52538978658</v>
      </c>
      <c r="AY194">
        <v>3</v>
      </c>
      <c r="AZ194" s="26">
        <v>1</v>
      </c>
      <c r="BA194" s="26">
        <v>10434.36</v>
      </c>
      <c r="BB194" s="26">
        <v>24.74</v>
      </c>
      <c r="BC194" s="26">
        <v>132.43</v>
      </c>
      <c r="BD194" s="26">
        <v>173.35</v>
      </c>
      <c r="BE194" s="28">
        <v>0.06</v>
      </c>
      <c r="BF194" s="28">
        <v>5.48</v>
      </c>
      <c r="BG194" s="28">
        <v>0.7</v>
      </c>
      <c r="BH194" s="28">
        <v>0.3</v>
      </c>
      <c r="BI194" s="28">
        <v>7.0000000000000007E-2</v>
      </c>
      <c r="BJ194" s="28">
        <v>6.54</v>
      </c>
      <c r="BK194" s="28">
        <v>0.7</v>
      </c>
      <c r="BL194" s="28">
        <v>-0.46</v>
      </c>
      <c r="BM194" s="28">
        <v>0.08</v>
      </c>
      <c r="BN194" s="28">
        <v>7.55</v>
      </c>
      <c r="BO194" s="28">
        <v>0.76</v>
      </c>
      <c r="BP194" s="28">
        <v>-0.21</v>
      </c>
      <c r="BQ194" s="26">
        <v>44.507499000000003</v>
      </c>
      <c r="BR194" s="26">
        <v>1512.414428</v>
      </c>
      <c r="BS194" s="31">
        <f t="shared" si="23"/>
        <v>6.4890700000000008</v>
      </c>
    </row>
    <row r="195" spans="1:71">
      <c r="A195" s="26">
        <v>42255318320000</v>
      </c>
      <c r="B195" s="26" t="s">
        <v>9282</v>
      </c>
      <c r="C195" t="s">
        <v>580</v>
      </c>
      <c r="D195" s="26" t="s">
        <v>64</v>
      </c>
      <c r="E195" s="27" t="s">
        <v>421</v>
      </c>
      <c r="F195" t="s">
        <v>66</v>
      </c>
      <c r="G195" t="s">
        <v>67</v>
      </c>
      <c r="H195" t="s">
        <v>581</v>
      </c>
      <c r="I195" t="s">
        <v>582</v>
      </c>
      <c r="J195" t="s">
        <v>70</v>
      </c>
      <c r="K195" t="s">
        <v>9261</v>
      </c>
      <c r="L195">
        <v>29.044049999999999</v>
      </c>
      <c r="M195">
        <v>-97.886529999999993</v>
      </c>
      <c r="N195" s="28">
        <v>2355761.4900000002</v>
      </c>
      <c r="O195" s="28">
        <v>441898.76</v>
      </c>
      <c r="P195" s="26">
        <v>307</v>
      </c>
      <c r="Q195" s="26">
        <v>10406</v>
      </c>
      <c r="R195" s="26">
        <v>13408</v>
      </c>
      <c r="S195" s="29" t="s">
        <v>72</v>
      </c>
      <c r="T195" s="30">
        <v>40580</v>
      </c>
      <c r="U195" s="30">
        <v>40622</v>
      </c>
      <c r="V195" s="30">
        <v>40603</v>
      </c>
      <c r="W195">
        <v>1761.5999755859375</v>
      </c>
      <c r="X195" s="26">
        <v>3215</v>
      </c>
      <c r="Y195" s="26" t="s">
        <v>72</v>
      </c>
      <c r="Z195" s="26" t="s">
        <v>72</v>
      </c>
      <c r="AA195" s="26" t="s">
        <v>71</v>
      </c>
      <c r="AB195" s="31" t="s">
        <v>72</v>
      </c>
      <c r="AC195" s="31" t="s">
        <v>72</v>
      </c>
      <c r="AD195" s="26">
        <v>1427.0935804271253</v>
      </c>
      <c r="AE195" s="26">
        <v>385</v>
      </c>
      <c r="AF195" s="26" t="s">
        <v>72</v>
      </c>
      <c r="AG195" s="26">
        <v>10346</v>
      </c>
      <c r="AH195" s="28">
        <v>1.9788E-2</v>
      </c>
      <c r="AI195">
        <v>11824</v>
      </c>
      <c r="AJ195" s="26">
        <v>18331</v>
      </c>
      <c r="AK195" s="28">
        <v>3.2987000000000002E-2</v>
      </c>
      <c r="AL195">
        <v>20908</v>
      </c>
      <c r="AM195" s="26">
        <v>27427</v>
      </c>
      <c r="AN195" s="28">
        <v>4.3965999999999998E-2</v>
      </c>
      <c r="AO195">
        <v>30960</v>
      </c>
      <c r="AP195" s="32">
        <v>40079.95703125</v>
      </c>
      <c r="AQ195" s="36">
        <v>5.7197849383091894E-2</v>
      </c>
      <c r="AR195" s="32">
        <f t="shared" si="22"/>
        <v>50203.976372057266</v>
      </c>
      <c r="AS195" s="32">
        <f t="shared" si="24"/>
        <v>1</v>
      </c>
      <c r="AT195" s="32">
        <f t="shared" si="25"/>
        <v>1</v>
      </c>
      <c r="AU195" s="32">
        <f t="shared" si="26"/>
        <v>1</v>
      </c>
      <c r="AV195" s="32">
        <f t="shared" si="19"/>
        <v>71557.994824066875</v>
      </c>
      <c r="AW195" s="32">
        <f t="shared" si="20"/>
        <v>0.10211995504166328</v>
      </c>
      <c r="AX195" s="32">
        <f t="shared" si="21"/>
        <v>89633.22686644127</v>
      </c>
      <c r="AY195">
        <v>3</v>
      </c>
      <c r="AZ195" s="26">
        <v>1</v>
      </c>
      <c r="BA195" s="26">
        <v>9245.67</v>
      </c>
      <c r="BB195" s="26">
        <v>76.61</v>
      </c>
      <c r="BC195" s="26">
        <v>97.99</v>
      </c>
      <c r="BD195" s="26">
        <v>186.18</v>
      </c>
      <c r="BE195" s="28">
        <v>7.0000000000000007E-2</v>
      </c>
      <c r="BF195" s="28">
        <v>4.01</v>
      </c>
      <c r="BG195" s="28">
        <v>0.61</v>
      </c>
      <c r="BH195" s="28">
        <v>0.06</v>
      </c>
      <c r="BI195" s="28">
        <v>0.1</v>
      </c>
      <c r="BJ195" s="28">
        <v>8.26</v>
      </c>
      <c r="BK195" s="28">
        <v>0.74</v>
      </c>
      <c r="BL195" s="28">
        <v>-3.22</v>
      </c>
      <c r="BM195" s="28">
        <v>0.08</v>
      </c>
      <c r="BN195" s="28">
        <v>6.35</v>
      </c>
      <c r="BO195" s="28">
        <v>0.7</v>
      </c>
      <c r="BP195" s="28">
        <v>-2.5099999999999998</v>
      </c>
      <c r="BQ195" s="26">
        <v>40.741698999999997</v>
      </c>
      <c r="BR195" s="26">
        <v>1219.772827</v>
      </c>
      <c r="BS195" s="31">
        <f t="shared" si="23"/>
        <v>7.2512599999999994</v>
      </c>
    </row>
    <row r="196" spans="1:71">
      <c r="A196" s="26">
        <v>42255318380000</v>
      </c>
      <c r="B196" s="26" t="s">
        <v>9280</v>
      </c>
      <c r="C196" t="s">
        <v>583</v>
      </c>
      <c r="D196" s="26" t="s">
        <v>429</v>
      </c>
      <c r="E196" s="27" t="s">
        <v>421</v>
      </c>
      <c r="F196" t="s">
        <v>66</v>
      </c>
      <c r="G196" t="s">
        <v>67</v>
      </c>
      <c r="H196" t="s">
        <v>584</v>
      </c>
      <c r="I196" t="s">
        <v>585</v>
      </c>
      <c r="J196" t="s">
        <v>70</v>
      </c>
      <c r="K196" t="s">
        <v>9261</v>
      </c>
      <c r="L196">
        <v>29.014309999999998</v>
      </c>
      <c r="M196">
        <v>-97.841059999999999</v>
      </c>
      <c r="N196" s="28">
        <v>2370396.1600000001</v>
      </c>
      <c r="O196" s="28">
        <v>431227.66</v>
      </c>
      <c r="P196" s="26">
        <v>289.89999389648437</v>
      </c>
      <c r="Q196" s="26">
        <v>11211</v>
      </c>
      <c r="R196" s="26">
        <v>15909</v>
      </c>
      <c r="S196" s="29" t="s">
        <v>72</v>
      </c>
      <c r="T196" s="30">
        <v>40566</v>
      </c>
      <c r="U196" s="30">
        <v>40585</v>
      </c>
      <c r="V196" s="30">
        <v>40634</v>
      </c>
      <c r="W196">
        <v>0</v>
      </c>
      <c r="X196" s="26">
        <v>5425</v>
      </c>
      <c r="Y196" s="26" t="s">
        <v>72</v>
      </c>
      <c r="Z196" s="26" t="s">
        <v>72</v>
      </c>
      <c r="AA196" s="26" t="s">
        <v>71</v>
      </c>
      <c r="AB196" s="31" t="s">
        <v>72</v>
      </c>
      <c r="AC196" s="31" t="s">
        <v>72</v>
      </c>
      <c r="AD196" s="26">
        <v>909.62989005369468</v>
      </c>
      <c r="AE196" s="26">
        <v>496</v>
      </c>
      <c r="AF196" s="26" t="s">
        <v>72</v>
      </c>
      <c r="AG196" s="26">
        <v>69867</v>
      </c>
      <c r="AH196" s="28">
        <v>5.8493000000000003E-2</v>
      </c>
      <c r="AI196">
        <v>3300</v>
      </c>
      <c r="AJ196" s="26">
        <v>120632</v>
      </c>
      <c r="AK196" s="28">
        <v>0.100018</v>
      </c>
      <c r="AL196">
        <v>8576</v>
      </c>
      <c r="AM196" s="26">
        <v>183174</v>
      </c>
      <c r="AN196" s="28">
        <v>0.16739499999999999</v>
      </c>
      <c r="AO196">
        <v>41912</v>
      </c>
      <c r="AP196" s="32">
        <v>262216.6875</v>
      </c>
      <c r="AQ196" s="36">
        <v>0.23852013662086902</v>
      </c>
      <c r="AR196" s="32">
        <f t="shared" si="22"/>
        <v>304434.75168189383</v>
      </c>
      <c r="AS196" s="32">
        <f t="shared" si="24"/>
        <v>4</v>
      </c>
      <c r="AT196" s="32">
        <f t="shared" si="25"/>
        <v>1</v>
      </c>
      <c r="AU196" s="32">
        <f t="shared" si="26"/>
        <v>4</v>
      </c>
      <c r="AV196" s="32">
        <f t="shared" ref="AV196:AV259" si="27">AP196/X196*5740</f>
        <v>277442.17258064513</v>
      </c>
      <c r="AW196" s="32">
        <f t="shared" ref="AW196:AW259" si="28">AQ196/X196*5740</f>
        <v>0.25236969294079042</v>
      </c>
      <c r="AX196" s="32">
        <f t="shared" ref="AX196:AX259" si="29">AR196/X196*5740</f>
        <v>322111.6082311651</v>
      </c>
      <c r="AY196">
        <v>3</v>
      </c>
      <c r="AZ196" s="26">
        <v>1</v>
      </c>
      <c r="BA196" s="26">
        <v>10387.06</v>
      </c>
      <c r="BB196" s="26">
        <v>79.34</v>
      </c>
      <c r="BC196" s="26">
        <v>116.14</v>
      </c>
      <c r="BD196" s="26">
        <v>198.49</v>
      </c>
      <c r="BE196" s="28">
        <v>0.08</v>
      </c>
      <c r="BF196" s="28">
        <v>4.3099999999999996</v>
      </c>
      <c r="BG196" s="28">
        <v>0.72</v>
      </c>
      <c r="BH196" s="28">
        <v>0.31</v>
      </c>
      <c r="BI196" s="28">
        <v>0.11</v>
      </c>
      <c r="BJ196" s="28">
        <v>8.19</v>
      </c>
      <c r="BK196" s="28">
        <v>0.79</v>
      </c>
      <c r="BL196" s="28">
        <v>0.61</v>
      </c>
      <c r="BM196" s="28">
        <v>0.1</v>
      </c>
      <c r="BN196" s="28">
        <v>6.63</v>
      </c>
      <c r="BO196" s="28">
        <v>0.77</v>
      </c>
      <c r="BP196" s="28">
        <v>0.53</v>
      </c>
      <c r="BQ196" s="26">
        <v>43.179298000000003</v>
      </c>
      <c r="BR196" s="26">
        <v>960.59631300000001</v>
      </c>
      <c r="BS196" s="31">
        <f t="shared" si="23"/>
        <v>10.092566000000001</v>
      </c>
    </row>
    <row r="197" spans="1:71">
      <c r="A197" s="26">
        <v>42255318430000</v>
      </c>
      <c r="B197" s="26" t="s">
        <v>9282</v>
      </c>
      <c r="C197" t="s">
        <v>586</v>
      </c>
      <c r="D197" s="26" t="s">
        <v>64</v>
      </c>
      <c r="E197" s="27" t="s">
        <v>421</v>
      </c>
      <c r="F197" t="s">
        <v>66</v>
      </c>
      <c r="G197" t="s">
        <v>67</v>
      </c>
      <c r="H197" t="s">
        <v>527</v>
      </c>
      <c r="I197" t="s">
        <v>528</v>
      </c>
      <c r="J197" t="s">
        <v>76</v>
      </c>
      <c r="K197" t="s">
        <v>9261</v>
      </c>
      <c r="L197">
        <v>29.086120000000001</v>
      </c>
      <c r="M197">
        <v>-97.819100000000006</v>
      </c>
      <c r="N197" s="28">
        <v>2377150.7000000002</v>
      </c>
      <c r="O197" s="28">
        <v>457405.03</v>
      </c>
      <c r="P197" s="26">
        <v>341</v>
      </c>
      <c r="Q197" s="26">
        <v>10603</v>
      </c>
      <c r="R197" s="26">
        <v>14772</v>
      </c>
      <c r="S197" s="29" t="s">
        <v>72</v>
      </c>
      <c r="T197" s="30">
        <v>40589</v>
      </c>
      <c r="U197" s="30">
        <v>40636</v>
      </c>
      <c r="V197" s="30">
        <v>40634</v>
      </c>
      <c r="W197">
        <v>1182.800048828125</v>
      </c>
      <c r="X197" s="26">
        <v>4555</v>
      </c>
      <c r="Y197" s="26" t="s">
        <v>72</v>
      </c>
      <c r="Z197" s="26" t="s">
        <v>72</v>
      </c>
      <c r="AA197" s="26" t="s">
        <v>71</v>
      </c>
      <c r="AB197" s="31" t="s">
        <v>72</v>
      </c>
      <c r="AC197" s="31" t="s">
        <v>72</v>
      </c>
      <c r="AD197" s="26">
        <v>779.17563100173163</v>
      </c>
      <c r="AE197" s="26">
        <v>694</v>
      </c>
      <c r="AF197" s="26" t="s">
        <v>72</v>
      </c>
      <c r="AG197" s="26">
        <v>37084</v>
      </c>
      <c r="AH197" s="28">
        <v>2.7372E-2</v>
      </c>
      <c r="AI197">
        <v>27447</v>
      </c>
      <c r="AJ197" s="26">
        <v>48816</v>
      </c>
      <c r="AK197" s="28">
        <v>4.1985000000000001E-2</v>
      </c>
      <c r="AL197">
        <v>34837</v>
      </c>
      <c r="AM197" s="26">
        <v>62400</v>
      </c>
      <c r="AN197" s="28">
        <v>5.9395000000000003E-2</v>
      </c>
      <c r="AO197">
        <v>38379</v>
      </c>
      <c r="AP197" s="32">
        <v>89223.375</v>
      </c>
      <c r="AQ197" s="36">
        <v>6.9520679515729128E-2</v>
      </c>
      <c r="AR197" s="32">
        <f t="shared" ref="AR197:AR260" si="30">AP197+(AQ197*1000*177)</f>
        <v>101528.53527428405</v>
      </c>
      <c r="AS197" s="32">
        <f t="shared" si="24"/>
        <v>2</v>
      </c>
      <c r="AT197" s="32">
        <f t="shared" si="25"/>
        <v>1</v>
      </c>
      <c r="AU197" s="32">
        <f t="shared" si="26"/>
        <v>1</v>
      </c>
      <c r="AV197" s="32">
        <f t="shared" si="27"/>
        <v>112435.1641053787</v>
      </c>
      <c r="AW197" s="32">
        <f t="shared" si="28"/>
        <v>8.7606739938591707E-2</v>
      </c>
      <c r="AX197" s="32">
        <f t="shared" si="29"/>
        <v>127941.55707450943</v>
      </c>
      <c r="AY197">
        <v>3</v>
      </c>
      <c r="AZ197" s="26">
        <v>1</v>
      </c>
      <c r="BA197" s="26">
        <v>9070.9</v>
      </c>
      <c r="BB197" s="26">
        <v>69.89</v>
      </c>
      <c r="BC197" s="26">
        <v>89.23</v>
      </c>
      <c r="BD197" s="26">
        <v>150.63999999999999</v>
      </c>
      <c r="BE197" s="28">
        <v>7.0000000000000007E-2</v>
      </c>
      <c r="BF197" s="28">
        <v>4.37</v>
      </c>
      <c r="BG197" s="28">
        <v>0.55000000000000004</v>
      </c>
      <c r="BH197" s="28">
        <v>0.2</v>
      </c>
      <c r="BI197" s="28">
        <v>0.09</v>
      </c>
      <c r="BJ197" s="28">
        <v>7.4</v>
      </c>
      <c r="BK197" s="28">
        <v>0.7</v>
      </c>
      <c r="BL197" s="28">
        <v>4.7</v>
      </c>
      <c r="BM197" s="28">
        <v>0.08</v>
      </c>
      <c r="BN197" s="28">
        <v>6.09</v>
      </c>
      <c r="BO197" s="28">
        <v>0.66</v>
      </c>
      <c r="BP197" s="28">
        <v>4.21</v>
      </c>
      <c r="BQ197" s="26">
        <v>41.640098000000002</v>
      </c>
      <c r="BR197" s="26">
        <v>1182.5667719999999</v>
      </c>
      <c r="BS197" s="31">
        <f t="shared" ref="BS197:BS260" si="31">IF(BR197="","",BI197*BK197*BC197)</f>
        <v>5.6214900000000005</v>
      </c>
    </row>
    <row r="198" spans="1:71">
      <c r="A198" s="26">
        <v>42255318490000</v>
      </c>
      <c r="B198" s="26" t="s">
        <v>9282</v>
      </c>
      <c r="C198" t="s">
        <v>587</v>
      </c>
      <c r="D198" s="26" t="s">
        <v>425</v>
      </c>
      <c r="E198" s="27" t="s">
        <v>421</v>
      </c>
      <c r="F198" t="s">
        <v>66</v>
      </c>
      <c r="G198" t="s">
        <v>67</v>
      </c>
      <c r="H198" t="s">
        <v>577</v>
      </c>
      <c r="I198" t="s">
        <v>578</v>
      </c>
      <c r="J198" t="s">
        <v>158</v>
      </c>
      <c r="K198" t="s">
        <v>9261</v>
      </c>
      <c r="L198">
        <v>28.827269999999999</v>
      </c>
      <c r="M198">
        <v>-98.075280000000006</v>
      </c>
      <c r="N198" s="28">
        <v>2296079.11</v>
      </c>
      <c r="O198" s="28">
        <v>362559.77</v>
      </c>
      <c r="P198" s="26">
        <v>425</v>
      </c>
      <c r="Q198" s="26">
        <v>10827</v>
      </c>
      <c r="R198" s="26">
        <v>16235</v>
      </c>
      <c r="S198" s="29">
        <v>9.3999996185302734</v>
      </c>
      <c r="T198" s="30">
        <v>40594</v>
      </c>
      <c r="U198" s="30">
        <v>40623</v>
      </c>
      <c r="V198" s="30">
        <v>40725</v>
      </c>
      <c r="W198">
        <v>4544100</v>
      </c>
      <c r="X198" s="26">
        <v>5635</v>
      </c>
      <c r="Y198" s="26" t="s">
        <v>72</v>
      </c>
      <c r="Z198" s="26" t="s">
        <v>72</v>
      </c>
      <c r="AA198" s="26" t="s">
        <v>71</v>
      </c>
      <c r="AB198" s="31" t="s">
        <v>72</v>
      </c>
      <c r="AC198" s="31" t="s">
        <v>72</v>
      </c>
      <c r="AD198" s="26">
        <v>1718.4728751111675</v>
      </c>
      <c r="AE198" s="26" t="s">
        <v>72</v>
      </c>
      <c r="AF198" s="26" t="s">
        <v>72</v>
      </c>
      <c r="AG198" s="26">
        <v>40255</v>
      </c>
      <c r="AH198" s="28">
        <v>7.0287000000000002E-2</v>
      </c>
      <c r="AI198">
        <v>14277</v>
      </c>
      <c r="AJ198" s="26">
        <v>50036</v>
      </c>
      <c r="AK198" s="28">
        <v>9.0144000000000002E-2</v>
      </c>
      <c r="AL198">
        <v>17749</v>
      </c>
      <c r="AM198" s="26">
        <v>56148</v>
      </c>
      <c r="AN198" s="28">
        <v>0.107173</v>
      </c>
      <c r="AO198">
        <v>19923</v>
      </c>
      <c r="AP198" s="32">
        <v>109926.1875</v>
      </c>
      <c r="AQ198" s="36">
        <v>0.18890517148313427</v>
      </c>
      <c r="AR198" s="32">
        <f t="shared" si="30"/>
        <v>143362.40285251476</v>
      </c>
      <c r="AS198" s="32">
        <f t="shared" si="24"/>
        <v>3</v>
      </c>
      <c r="AT198" s="32">
        <f t="shared" si="25"/>
        <v>1</v>
      </c>
      <c r="AU198" s="32">
        <f t="shared" si="26"/>
        <v>2</v>
      </c>
      <c r="AV198" s="32">
        <f t="shared" si="27"/>
        <v>111974.50155279503</v>
      </c>
      <c r="AW198" s="32">
        <f t="shared" si="28"/>
        <v>0.19242514362257157</v>
      </c>
      <c r="AX198" s="32">
        <f t="shared" si="29"/>
        <v>146033.75197399021</v>
      </c>
      <c r="AY198">
        <v>3</v>
      </c>
      <c r="AZ198" s="26">
        <v>1</v>
      </c>
      <c r="BA198" s="26">
        <v>10420.09</v>
      </c>
      <c r="BB198" s="26">
        <v>25.06</v>
      </c>
      <c r="BC198" s="26">
        <v>132.06</v>
      </c>
      <c r="BD198" s="26">
        <v>170.14</v>
      </c>
      <c r="BE198" s="28">
        <v>0.06</v>
      </c>
      <c r="BF198" s="28">
        <v>5.42</v>
      </c>
      <c r="BG198" s="28">
        <v>0.7</v>
      </c>
      <c r="BH198" s="28">
        <v>0.28999999999999998</v>
      </c>
      <c r="BI198" s="28">
        <v>7.0000000000000007E-2</v>
      </c>
      <c r="BJ198" s="28">
        <v>6.47</v>
      </c>
      <c r="BK198" s="28">
        <v>0.7</v>
      </c>
      <c r="BL198" s="28">
        <v>-0.36</v>
      </c>
      <c r="BM198" s="28">
        <v>0.08</v>
      </c>
      <c r="BN198" s="28">
        <v>7.49</v>
      </c>
      <c r="BO198" s="28">
        <v>0.76</v>
      </c>
      <c r="BP198" s="28">
        <v>-0.15</v>
      </c>
      <c r="BQ198" s="26">
        <v>44.004001000000002</v>
      </c>
      <c r="BR198" s="26">
        <v>1512.414428</v>
      </c>
      <c r="BS198" s="31">
        <f t="shared" si="31"/>
        <v>6.4709400000000006</v>
      </c>
    </row>
    <row r="199" spans="1:71">
      <c r="A199" s="26">
        <v>42255318500000</v>
      </c>
      <c r="B199" s="26" t="s">
        <v>9282</v>
      </c>
      <c r="C199" t="s">
        <v>588</v>
      </c>
      <c r="D199" s="26" t="s">
        <v>425</v>
      </c>
      <c r="E199" s="27" t="s">
        <v>421</v>
      </c>
      <c r="F199" t="s">
        <v>66</v>
      </c>
      <c r="G199" t="s">
        <v>67</v>
      </c>
      <c r="H199" t="s">
        <v>577</v>
      </c>
      <c r="I199" t="s">
        <v>578</v>
      </c>
      <c r="J199" t="s">
        <v>245</v>
      </c>
      <c r="K199" t="s">
        <v>9261</v>
      </c>
      <c r="L199">
        <v>28.827210000000001</v>
      </c>
      <c r="M199">
        <v>-98.075220000000002</v>
      </c>
      <c r="N199" s="28">
        <v>2296098.4900000002</v>
      </c>
      <c r="O199" s="28">
        <v>362538.11</v>
      </c>
      <c r="P199" s="26">
        <v>425</v>
      </c>
      <c r="Q199" s="26">
        <v>11158</v>
      </c>
      <c r="R199" s="26">
        <v>16479</v>
      </c>
      <c r="S199" s="29">
        <v>10.600000381469727</v>
      </c>
      <c r="T199" s="30">
        <v>40625</v>
      </c>
      <c r="U199" s="30">
        <v>40651</v>
      </c>
      <c r="V199" s="30">
        <v>40725</v>
      </c>
      <c r="W199">
        <v>4294390</v>
      </c>
      <c r="X199" s="26">
        <v>5647</v>
      </c>
      <c r="Y199" s="26" t="s">
        <v>72</v>
      </c>
      <c r="Z199" s="26" t="s">
        <v>72</v>
      </c>
      <c r="AA199" s="26" t="s">
        <v>71</v>
      </c>
      <c r="AB199" s="31" t="s">
        <v>72</v>
      </c>
      <c r="AC199" s="31" t="s">
        <v>72</v>
      </c>
      <c r="AD199" s="26">
        <v>1369.6671021984889</v>
      </c>
      <c r="AE199" s="26" t="s">
        <v>72</v>
      </c>
      <c r="AF199" s="26" t="s">
        <v>72</v>
      </c>
      <c r="AG199" s="26">
        <v>36011</v>
      </c>
      <c r="AH199" s="28">
        <v>5.0113999999999999E-2</v>
      </c>
      <c r="AI199">
        <v>6307</v>
      </c>
      <c r="AJ199" s="26">
        <v>44761</v>
      </c>
      <c r="AK199" s="28">
        <v>6.4271999999999996E-2</v>
      </c>
      <c r="AL199">
        <v>7839</v>
      </c>
      <c r="AM199" s="26">
        <v>50228</v>
      </c>
      <c r="AN199" s="28">
        <v>7.6412999999999995E-2</v>
      </c>
      <c r="AO199">
        <v>8799</v>
      </c>
      <c r="AP199" s="32">
        <v>98190.9140625</v>
      </c>
      <c r="AQ199" s="36">
        <v>0.13448886472620525</v>
      </c>
      <c r="AR199" s="32">
        <f t="shared" si="30"/>
        <v>121995.44311903833</v>
      </c>
      <c r="AS199" s="32">
        <f t="shared" si="24"/>
        <v>2</v>
      </c>
      <c r="AT199" s="32">
        <f t="shared" si="25"/>
        <v>1</v>
      </c>
      <c r="AU199" s="32">
        <f t="shared" si="26"/>
        <v>2</v>
      </c>
      <c r="AV199" s="32">
        <f t="shared" si="27"/>
        <v>99808.012523242433</v>
      </c>
      <c r="AW199" s="32">
        <f t="shared" si="28"/>
        <v>0.13670375128889997</v>
      </c>
      <c r="AX199" s="32">
        <f t="shared" si="29"/>
        <v>124004.57650137773</v>
      </c>
      <c r="AY199">
        <v>3</v>
      </c>
      <c r="AZ199" s="26">
        <v>1</v>
      </c>
      <c r="BA199" s="26">
        <v>10421.18</v>
      </c>
      <c r="BB199" s="26">
        <v>25.02</v>
      </c>
      <c r="BC199" s="26">
        <v>132.13999999999999</v>
      </c>
      <c r="BD199" s="26">
        <v>170.16</v>
      </c>
      <c r="BE199" s="28">
        <v>0.06</v>
      </c>
      <c r="BF199" s="28">
        <v>5.43</v>
      </c>
      <c r="BG199" s="28">
        <v>0.7</v>
      </c>
      <c r="BH199" s="28">
        <v>0.28999999999999998</v>
      </c>
      <c r="BI199" s="28">
        <v>7.0000000000000007E-2</v>
      </c>
      <c r="BJ199" s="28">
        <v>6.47</v>
      </c>
      <c r="BK199" s="28">
        <v>0.7</v>
      </c>
      <c r="BL199" s="28">
        <v>-0.36</v>
      </c>
      <c r="BM199" s="28">
        <v>0.08</v>
      </c>
      <c r="BN199" s="28">
        <v>7.49</v>
      </c>
      <c r="BO199" s="28">
        <v>0.76</v>
      </c>
      <c r="BP199" s="28">
        <v>-0.15</v>
      </c>
      <c r="BQ199" s="26">
        <v>44.004001000000002</v>
      </c>
      <c r="BR199" s="26">
        <v>1512.414428</v>
      </c>
      <c r="BS199" s="31">
        <f t="shared" si="31"/>
        <v>6.4748599999999996</v>
      </c>
    </row>
    <row r="200" spans="1:71">
      <c r="A200" s="26">
        <v>42255318750000</v>
      </c>
      <c r="B200" s="26" t="s">
        <v>9282</v>
      </c>
      <c r="C200" t="s">
        <v>589</v>
      </c>
      <c r="D200" s="26" t="s">
        <v>64</v>
      </c>
      <c r="E200" s="27" t="s">
        <v>421</v>
      </c>
      <c r="F200" t="s">
        <v>66</v>
      </c>
      <c r="G200" t="s">
        <v>67</v>
      </c>
      <c r="H200" t="s">
        <v>512</v>
      </c>
      <c r="I200" t="s">
        <v>545</v>
      </c>
      <c r="J200" t="s">
        <v>245</v>
      </c>
      <c r="K200" t="s">
        <v>9261</v>
      </c>
      <c r="L200">
        <v>28.853590000000001</v>
      </c>
      <c r="M200">
        <v>-98.100740000000002</v>
      </c>
      <c r="N200" s="28">
        <v>2287853.85</v>
      </c>
      <c r="O200" s="28">
        <v>372065.22</v>
      </c>
      <c r="P200" s="26">
        <v>447</v>
      </c>
      <c r="Q200" s="26">
        <v>10833</v>
      </c>
      <c r="R200" s="26">
        <v>17210</v>
      </c>
      <c r="S200" s="29" t="s">
        <v>72</v>
      </c>
      <c r="T200" s="30">
        <v>40603</v>
      </c>
      <c r="U200" s="30">
        <v>40622</v>
      </c>
      <c r="V200" s="30">
        <v>40634</v>
      </c>
      <c r="W200">
        <v>2503</v>
      </c>
      <c r="X200" s="26">
        <v>6754</v>
      </c>
      <c r="Y200" s="26" t="s">
        <v>72</v>
      </c>
      <c r="Z200" s="26" t="s">
        <v>72</v>
      </c>
      <c r="AA200" s="26" t="s">
        <v>71</v>
      </c>
      <c r="AB200" s="31" t="s">
        <v>72</v>
      </c>
      <c r="AC200" s="31" t="s">
        <v>72</v>
      </c>
      <c r="AD200" s="26">
        <v>906.99216795191035</v>
      </c>
      <c r="AE200" s="26">
        <v>1266</v>
      </c>
      <c r="AF200" s="26" t="s">
        <v>72</v>
      </c>
      <c r="AG200" s="26">
        <v>80611</v>
      </c>
      <c r="AH200" s="28">
        <v>6.6247E-2</v>
      </c>
      <c r="AI200">
        <v>45439</v>
      </c>
      <c r="AJ200" s="26">
        <v>126696</v>
      </c>
      <c r="AK200" s="28">
        <v>0.112529</v>
      </c>
      <c r="AL200">
        <v>69447</v>
      </c>
      <c r="AM200" s="26">
        <v>147753</v>
      </c>
      <c r="AN200" s="28">
        <v>0.13964399999999999</v>
      </c>
      <c r="AO200">
        <v>75869</v>
      </c>
      <c r="AP200" s="32">
        <v>188327.953125</v>
      </c>
      <c r="AQ200" s="36">
        <v>0.1708119784907895</v>
      </c>
      <c r="AR200" s="32">
        <f t="shared" si="30"/>
        <v>218561.67331786975</v>
      </c>
      <c r="AS200" s="32">
        <f t="shared" si="24"/>
        <v>4</v>
      </c>
      <c r="AT200" s="32">
        <f t="shared" si="25"/>
        <v>1</v>
      </c>
      <c r="AU200" s="32">
        <f t="shared" si="26"/>
        <v>3</v>
      </c>
      <c r="AV200" s="32">
        <f t="shared" si="27"/>
        <v>160053.66463392062</v>
      </c>
      <c r="AW200" s="32">
        <f t="shared" si="28"/>
        <v>0.14516742027496768</v>
      </c>
      <c r="AX200" s="32">
        <f t="shared" si="29"/>
        <v>185748.29802258991</v>
      </c>
      <c r="AY200">
        <v>3</v>
      </c>
      <c r="AZ200" s="26">
        <v>1</v>
      </c>
      <c r="BA200" s="26">
        <v>10003.23</v>
      </c>
      <c r="BB200" s="26">
        <v>39.119999999999997</v>
      </c>
      <c r="BC200" s="26">
        <v>99.33</v>
      </c>
      <c r="BD200" s="26">
        <v>168.62</v>
      </c>
      <c r="BE200" s="28">
        <v>0.05</v>
      </c>
      <c r="BF200" s="28">
        <v>4.4400000000000004</v>
      </c>
      <c r="BG200" s="28">
        <v>0.63</v>
      </c>
      <c r="BH200" s="28">
        <v>0.22</v>
      </c>
      <c r="BI200" s="28">
        <v>7.0000000000000007E-2</v>
      </c>
      <c r="BJ200" s="28">
        <v>6.67</v>
      </c>
      <c r="BK200" s="28">
        <v>0.71</v>
      </c>
      <c r="BL200" s="28">
        <v>-0.14000000000000001</v>
      </c>
      <c r="BM200" s="28">
        <v>7.0000000000000007E-2</v>
      </c>
      <c r="BN200" s="28">
        <v>6.96</v>
      </c>
      <c r="BO200" s="28">
        <v>0.72</v>
      </c>
      <c r="BP200" s="28">
        <v>-0.06</v>
      </c>
      <c r="BQ200" s="26">
        <v>43.684699999999999</v>
      </c>
      <c r="BR200" s="26">
        <v>1015.387878</v>
      </c>
      <c r="BS200" s="31">
        <f t="shared" si="31"/>
        <v>4.9367010000000002</v>
      </c>
    </row>
    <row r="201" spans="1:71">
      <c r="A201" s="26">
        <v>42283322330000</v>
      </c>
      <c r="B201" s="26" t="s">
        <v>9283</v>
      </c>
      <c r="C201" t="s">
        <v>590</v>
      </c>
      <c r="D201" s="26" t="s">
        <v>64</v>
      </c>
      <c r="E201" s="27" t="s">
        <v>591</v>
      </c>
      <c r="F201" t="s">
        <v>66</v>
      </c>
      <c r="G201" t="s">
        <v>67</v>
      </c>
      <c r="H201" t="s">
        <v>592</v>
      </c>
      <c r="I201" t="s">
        <v>593</v>
      </c>
      <c r="J201" t="s">
        <v>245</v>
      </c>
      <c r="K201" t="s">
        <v>9261</v>
      </c>
      <c r="L201">
        <v>28.439879999999999</v>
      </c>
      <c r="M201">
        <v>-99.046670000000006</v>
      </c>
      <c r="N201" s="28">
        <v>1985000.72</v>
      </c>
      <c r="O201" s="28">
        <v>220545.75</v>
      </c>
      <c r="P201" s="26">
        <v>404</v>
      </c>
      <c r="Q201" s="26">
        <v>9694</v>
      </c>
      <c r="R201" s="26">
        <v>15026</v>
      </c>
      <c r="S201" s="29" t="s">
        <v>72</v>
      </c>
      <c r="T201" s="30">
        <v>40193</v>
      </c>
      <c r="U201" s="30">
        <v>40256</v>
      </c>
      <c r="V201" s="30">
        <v>40269</v>
      </c>
      <c r="W201">
        <v>4951660</v>
      </c>
      <c r="X201" s="26">
        <v>5724</v>
      </c>
      <c r="Y201" s="26" t="s">
        <v>72</v>
      </c>
      <c r="Z201" s="26" t="s">
        <v>72</v>
      </c>
      <c r="AA201" s="26" t="s">
        <v>71</v>
      </c>
      <c r="AB201" s="31" t="s">
        <v>72</v>
      </c>
      <c r="AC201" s="31" t="s">
        <v>72</v>
      </c>
      <c r="AD201" s="26">
        <v>1148.377880530807</v>
      </c>
      <c r="AE201" s="26">
        <v>684</v>
      </c>
      <c r="AF201" s="26" t="s">
        <v>72</v>
      </c>
      <c r="AG201" s="26">
        <v>33303</v>
      </c>
      <c r="AH201" s="28">
        <v>4.0511999999999999E-2</v>
      </c>
      <c r="AI201">
        <v>24734</v>
      </c>
      <c r="AJ201" s="26">
        <v>37896</v>
      </c>
      <c r="AK201" s="28">
        <v>4.9146000000000002E-2</v>
      </c>
      <c r="AL201">
        <v>28145</v>
      </c>
      <c r="AM201" s="26">
        <v>37896</v>
      </c>
      <c r="AN201" s="28">
        <v>4.9146000000000002E-2</v>
      </c>
      <c r="AO201">
        <v>28145</v>
      </c>
      <c r="AP201" s="32">
        <v>91342.7578125</v>
      </c>
      <c r="AQ201" s="36">
        <v>0.10489600261855757</v>
      </c>
      <c r="AR201" s="32">
        <f t="shared" si="30"/>
        <v>109909.35027598469</v>
      </c>
      <c r="AS201" s="32">
        <f t="shared" si="24"/>
        <v>2</v>
      </c>
      <c r="AT201" s="32">
        <f t="shared" si="25"/>
        <v>1</v>
      </c>
      <c r="AU201" s="32">
        <f t="shared" si="26"/>
        <v>2</v>
      </c>
      <c r="AV201" s="32">
        <f t="shared" si="27"/>
        <v>91598.083480738991</v>
      </c>
      <c r="AW201" s="32">
        <f t="shared" si="28"/>
        <v>0.10518921296829499</v>
      </c>
      <c r="AX201" s="32">
        <f t="shared" si="29"/>
        <v>110216.57417612721</v>
      </c>
      <c r="AY201">
        <v>3</v>
      </c>
      <c r="AZ201" s="26">
        <v>1</v>
      </c>
      <c r="BA201" s="26">
        <v>8757.17</v>
      </c>
      <c r="BB201" s="26">
        <v>29.94</v>
      </c>
      <c r="BC201" s="26">
        <v>105.67</v>
      </c>
      <c r="BD201" s="26">
        <v>132.58000000000001</v>
      </c>
      <c r="BE201" s="28">
        <v>7.0000000000000007E-2</v>
      </c>
      <c r="BF201" s="28">
        <v>6.94</v>
      </c>
      <c r="BG201" s="28">
        <v>0.67</v>
      </c>
      <c r="BH201" s="28">
        <v>234.94</v>
      </c>
      <c r="BI201" s="28">
        <v>0.08</v>
      </c>
      <c r="BJ201" s="28">
        <v>8.48</v>
      </c>
      <c r="BK201" s="28">
        <v>0.74</v>
      </c>
      <c r="BL201" s="28">
        <v>112.38</v>
      </c>
      <c r="BM201" s="28">
        <v>0.09</v>
      </c>
      <c r="BN201" s="28">
        <v>8.27</v>
      </c>
      <c r="BO201" s="28">
        <v>0.78</v>
      </c>
      <c r="BP201" s="28">
        <v>130.54</v>
      </c>
      <c r="BQ201" s="26">
        <v>42.317599999999999</v>
      </c>
      <c r="BR201" s="26">
        <v>1102.8419180000001</v>
      </c>
      <c r="BS201" s="31">
        <f t="shared" si="31"/>
        <v>6.2556640000000003</v>
      </c>
    </row>
    <row r="202" spans="1:71">
      <c r="A202" s="26">
        <v>42283322350000</v>
      </c>
      <c r="B202" s="26" t="s">
        <v>9283</v>
      </c>
      <c r="C202" t="s">
        <v>594</v>
      </c>
      <c r="D202" s="26" t="s">
        <v>64</v>
      </c>
      <c r="E202" s="27" t="s">
        <v>591</v>
      </c>
      <c r="F202" t="s">
        <v>66</v>
      </c>
      <c r="G202" t="s">
        <v>67</v>
      </c>
      <c r="H202" t="s">
        <v>595</v>
      </c>
      <c r="I202" t="s">
        <v>596</v>
      </c>
      <c r="J202" t="s">
        <v>232</v>
      </c>
      <c r="K202" t="s">
        <v>9261</v>
      </c>
      <c r="L202">
        <v>28.44068</v>
      </c>
      <c r="M202">
        <v>-99.043300000000002</v>
      </c>
      <c r="N202" s="28">
        <v>1986083.92</v>
      </c>
      <c r="O202" s="28">
        <v>220836.2</v>
      </c>
      <c r="P202" s="26">
        <v>398</v>
      </c>
      <c r="Q202" s="26">
        <v>9608</v>
      </c>
      <c r="R202" s="26">
        <v>14858</v>
      </c>
      <c r="S202" s="29" t="s">
        <v>72</v>
      </c>
      <c r="T202" s="30">
        <v>40269</v>
      </c>
      <c r="U202" s="30">
        <v>40284</v>
      </c>
      <c r="V202" s="30">
        <v>40513</v>
      </c>
      <c r="W202">
        <v>3378021</v>
      </c>
      <c r="X202" s="26">
        <v>5743</v>
      </c>
      <c r="Y202" s="26" t="s">
        <v>72</v>
      </c>
      <c r="Z202" s="26" t="s">
        <v>72</v>
      </c>
      <c r="AA202" s="26" t="s">
        <v>71</v>
      </c>
      <c r="AB202" s="31" t="s">
        <v>72</v>
      </c>
      <c r="AC202" s="31" t="s">
        <v>72</v>
      </c>
      <c r="AD202" s="26">
        <v>624.07670283665766</v>
      </c>
      <c r="AE202" s="26" t="s">
        <v>72</v>
      </c>
      <c r="AF202" s="26" t="s">
        <v>72</v>
      </c>
      <c r="AG202" s="26">
        <v>32719</v>
      </c>
      <c r="AH202" s="28" t="s">
        <v>72</v>
      </c>
      <c r="AI202" t="s">
        <v>72</v>
      </c>
      <c r="AJ202" s="26">
        <v>55153</v>
      </c>
      <c r="AK202" s="28" t="s">
        <v>72</v>
      </c>
      <c r="AL202" t="s">
        <v>72</v>
      </c>
      <c r="AM202" s="26">
        <v>74115</v>
      </c>
      <c r="AN202" s="28">
        <v>3.7636999999999997E-2</v>
      </c>
      <c r="AO202">
        <v>2456</v>
      </c>
      <c r="AP202" s="32">
        <v>90873.859375</v>
      </c>
      <c r="AQ202" s="36">
        <v>5.671225853279209E-2</v>
      </c>
      <c r="AR202" s="32">
        <f t="shared" si="30"/>
        <v>100911.92913530421</v>
      </c>
      <c r="AS202" s="32">
        <f t="shared" si="24"/>
        <v>2</v>
      </c>
      <c r="AT202" s="32">
        <f t="shared" si="25"/>
        <v>1</v>
      </c>
      <c r="AU202" s="32">
        <f t="shared" si="26"/>
        <v>1</v>
      </c>
      <c r="AV202" s="32">
        <f t="shared" si="27"/>
        <v>90826.389136775208</v>
      </c>
      <c r="AW202" s="32">
        <f t="shared" si="28"/>
        <v>5.6682633463037896E-2</v>
      </c>
      <c r="AX202" s="32">
        <f t="shared" si="29"/>
        <v>100859.21525973291</v>
      </c>
      <c r="AY202">
        <v>3</v>
      </c>
      <c r="AZ202" s="26">
        <v>1</v>
      </c>
      <c r="BA202" s="26">
        <v>8761.43</v>
      </c>
      <c r="BB202" s="26">
        <v>29.98</v>
      </c>
      <c r="BC202" s="26">
        <v>105.99</v>
      </c>
      <c r="BD202" s="26">
        <v>132.46</v>
      </c>
      <c r="BE202" s="28">
        <v>7.0000000000000007E-2</v>
      </c>
      <c r="BF202" s="28">
        <v>6.95</v>
      </c>
      <c r="BG202" s="28">
        <v>0.67</v>
      </c>
      <c r="BH202" s="28">
        <v>233.56</v>
      </c>
      <c r="BI202" s="28">
        <v>0.08</v>
      </c>
      <c r="BJ202" s="28">
        <v>8.48</v>
      </c>
      <c r="BK202" s="28">
        <v>0.74</v>
      </c>
      <c r="BL202" s="28">
        <v>112.94</v>
      </c>
      <c r="BM202" s="28">
        <v>0.09</v>
      </c>
      <c r="BN202" s="28">
        <v>8.2799999999999994</v>
      </c>
      <c r="BO202" s="28">
        <v>0.78</v>
      </c>
      <c r="BP202" s="28">
        <v>131.36000000000001</v>
      </c>
      <c r="BQ202" s="26">
        <v>42.317599999999999</v>
      </c>
      <c r="BR202" s="26">
        <v>1102.8419180000001</v>
      </c>
      <c r="BS202" s="31">
        <f t="shared" si="31"/>
        <v>6.2746079999999997</v>
      </c>
    </row>
    <row r="203" spans="1:71">
      <c r="A203" s="26">
        <v>42283322410000</v>
      </c>
      <c r="B203" s="26" t="s">
        <v>9283</v>
      </c>
      <c r="C203" t="s">
        <v>597</v>
      </c>
      <c r="D203" s="26" t="s">
        <v>64</v>
      </c>
      <c r="E203" s="27" t="s">
        <v>591</v>
      </c>
      <c r="F203" t="s">
        <v>66</v>
      </c>
      <c r="G203" t="s">
        <v>67</v>
      </c>
      <c r="H203" t="s">
        <v>592</v>
      </c>
      <c r="I203" t="s">
        <v>593</v>
      </c>
      <c r="J203" t="s">
        <v>297</v>
      </c>
      <c r="K203" t="s">
        <v>9261</v>
      </c>
      <c r="L203">
        <v>28.443110000000001</v>
      </c>
      <c r="M203">
        <v>-99.035550000000001</v>
      </c>
      <c r="N203" s="28">
        <v>1988574.94</v>
      </c>
      <c r="O203" s="28">
        <v>221718.87</v>
      </c>
      <c r="P203" s="26">
        <v>397</v>
      </c>
      <c r="Q203" s="26">
        <v>9578</v>
      </c>
      <c r="R203" s="26">
        <v>14160</v>
      </c>
      <c r="S203" s="29" t="s">
        <v>72</v>
      </c>
      <c r="T203" s="30">
        <v>40255</v>
      </c>
      <c r="U203" s="30">
        <v>40453</v>
      </c>
      <c r="V203" s="30">
        <v>40452</v>
      </c>
      <c r="W203">
        <v>6766305</v>
      </c>
      <c r="X203" s="26">
        <v>5097</v>
      </c>
      <c r="Y203" s="26" t="s">
        <v>72</v>
      </c>
      <c r="Z203" s="26" t="s">
        <v>72</v>
      </c>
      <c r="AA203" s="26" t="s">
        <v>71</v>
      </c>
      <c r="AB203" s="31" t="s">
        <v>72</v>
      </c>
      <c r="AC203" s="31" t="s">
        <v>72</v>
      </c>
      <c r="AD203" s="26">
        <v>1594.3818699959288</v>
      </c>
      <c r="AE203" s="26">
        <v>507</v>
      </c>
      <c r="AF203" s="26" t="s">
        <v>72</v>
      </c>
      <c r="AG203" s="26">
        <v>3405</v>
      </c>
      <c r="AH203" s="28">
        <v>8.2950000000000003E-3</v>
      </c>
      <c r="AI203">
        <v>5714</v>
      </c>
      <c r="AJ203" s="26">
        <v>3405</v>
      </c>
      <c r="AK203" s="28">
        <v>8.2950000000000003E-3</v>
      </c>
      <c r="AL203">
        <v>5714</v>
      </c>
      <c r="AM203" s="26">
        <v>3405</v>
      </c>
      <c r="AN203" s="28">
        <v>8.2950000000000003E-3</v>
      </c>
      <c r="AO203">
        <v>5714</v>
      </c>
      <c r="AP203" s="32">
        <v>69048.0625</v>
      </c>
      <c r="AQ203" s="36">
        <v>0.11008897900834576</v>
      </c>
      <c r="AR203" s="32">
        <f t="shared" si="30"/>
        <v>88533.811784477206</v>
      </c>
      <c r="AS203" s="32">
        <f t="shared" si="24"/>
        <v>2</v>
      </c>
      <c r="AT203" s="32">
        <f t="shared" si="25"/>
        <v>1</v>
      </c>
      <c r="AU203" s="32">
        <f t="shared" si="26"/>
        <v>1</v>
      </c>
      <c r="AV203" s="32">
        <f t="shared" si="27"/>
        <v>77758.657788895434</v>
      </c>
      <c r="AW203" s="32">
        <f t="shared" si="28"/>
        <v>0.12397699421383257</v>
      </c>
      <c r="AX203" s="32">
        <f t="shared" si="29"/>
        <v>99702.585764743795</v>
      </c>
      <c r="AY203">
        <v>3</v>
      </c>
      <c r="AZ203" s="26">
        <v>1</v>
      </c>
      <c r="BA203" s="26">
        <v>8764.17</v>
      </c>
      <c r="BB203" s="26">
        <v>29.71</v>
      </c>
      <c r="BC203" s="26">
        <v>107.6</v>
      </c>
      <c r="BD203" s="26">
        <v>132.65</v>
      </c>
      <c r="BE203" s="28">
        <v>7.0000000000000007E-2</v>
      </c>
      <c r="BF203" s="28">
        <v>6.93</v>
      </c>
      <c r="BG203" s="28">
        <v>0.67</v>
      </c>
      <c r="BH203" s="28">
        <v>227.42</v>
      </c>
      <c r="BI203" s="28">
        <v>0.08</v>
      </c>
      <c r="BJ203" s="28">
        <v>8.48</v>
      </c>
      <c r="BK203" s="28">
        <v>0.75</v>
      </c>
      <c r="BL203" s="28">
        <v>112.87</v>
      </c>
      <c r="BM203" s="28">
        <v>0.09</v>
      </c>
      <c r="BN203" s="28">
        <v>8.27</v>
      </c>
      <c r="BO203" s="28">
        <v>0.78</v>
      </c>
      <c r="BP203" s="28">
        <v>131.58000000000001</v>
      </c>
      <c r="BQ203" s="26">
        <v>42.529598</v>
      </c>
      <c r="BR203" s="26">
        <v>1198.992553</v>
      </c>
      <c r="BS203" s="31">
        <f t="shared" si="31"/>
        <v>6.4559999999999995</v>
      </c>
    </row>
    <row r="204" spans="1:71">
      <c r="A204" s="26">
        <v>42283322580000</v>
      </c>
      <c r="B204" s="26" t="s">
        <v>9283</v>
      </c>
      <c r="C204" t="s">
        <v>598</v>
      </c>
      <c r="D204" s="26" t="s">
        <v>64</v>
      </c>
      <c r="E204" s="27" t="s">
        <v>591</v>
      </c>
      <c r="F204" t="s">
        <v>66</v>
      </c>
      <c r="G204" t="s">
        <v>67</v>
      </c>
      <c r="H204" t="s">
        <v>592</v>
      </c>
      <c r="I204" t="s">
        <v>593</v>
      </c>
      <c r="J204" t="s">
        <v>339</v>
      </c>
      <c r="K204" t="s">
        <v>9261</v>
      </c>
      <c r="L204">
        <v>28.44211</v>
      </c>
      <c r="M204">
        <v>-99.039299999999997</v>
      </c>
      <c r="N204" s="28">
        <v>1987369.64</v>
      </c>
      <c r="O204" s="28">
        <v>221355.67</v>
      </c>
      <c r="P204" s="26">
        <v>395</v>
      </c>
      <c r="Q204" s="26">
        <v>9521</v>
      </c>
      <c r="R204" s="26">
        <v>12695</v>
      </c>
      <c r="S204" s="29" t="s">
        <v>72</v>
      </c>
      <c r="T204" s="30">
        <v>40337</v>
      </c>
      <c r="U204" s="30">
        <v>40453</v>
      </c>
      <c r="V204" s="30">
        <v>40452</v>
      </c>
      <c r="W204">
        <v>5997625</v>
      </c>
      <c r="X204" s="26">
        <v>4624</v>
      </c>
      <c r="Y204" s="26" t="s">
        <v>72</v>
      </c>
      <c r="Z204" s="26" t="s">
        <v>72</v>
      </c>
      <c r="AA204" s="26" t="s">
        <v>71</v>
      </c>
      <c r="AB204" s="31" t="s">
        <v>72</v>
      </c>
      <c r="AC204" s="31" t="s">
        <v>72</v>
      </c>
      <c r="AD204" s="26">
        <v>1162.6452189454869</v>
      </c>
      <c r="AE204" s="26" t="s">
        <v>72</v>
      </c>
      <c r="AF204" s="26" t="s">
        <v>72</v>
      </c>
      <c r="AG204" s="26">
        <v>3619</v>
      </c>
      <c r="AH204" s="28">
        <v>6.43E-3</v>
      </c>
      <c r="AI204">
        <v>3788</v>
      </c>
      <c r="AJ204" s="26">
        <v>3619</v>
      </c>
      <c r="AK204" s="28">
        <v>6.43E-3</v>
      </c>
      <c r="AL204">
        <v>3788</v>
      </c>
      <c r="AM204" s="26">
        <v>3619</v>
      </c>
      <c r="AN204" s="28">
        <v>6.43E-3</v>
      </c>
      <c r="AO204">
        <v>3788</v>
      </c>
      <c r="AP204" s="32">
        <v>85538.59375</v>
      </c>
      <c r="AQ204" s="36">
        <v>9.945103705875781E-2</v>
      </c>
      <c r="AR204" s="32">
        <f t="shared" si="30"/>
        <v>103141.42730940014</v>
      </c>
      <c r="AS204" s="32">
        <f t="shared" si="24"/>
        <v>2</v>
      </c>
      <c r="AT204" s="32">
        <f t="shared" si="25"/>
        <v>1</v>
      </c>
      <c r="AU204" s="32">
        <f t="shared" si="26"/>
        <v>2</v>
      </c>
      <c r="AV204" s="32">
        <f t="shared" si="27"/>
        <v>106183.28895436852</v>
      </c>
      <c r="AW204" s="32">
        <f t="shared" si="28"/>
        <v>0.12345349323470367</v>
      </c>
      <c r="AX204" s="32">
        <f t="shared" si="29"/>
        <v>128034.55725691108</v>
      </c>
      <c r="AY204">
        <v>3</v>
      </c>
      <c r="AZ204" s="26">
        <v>1</v>
      </c>
      <c r="BA204" s="26">
        <v>8761.39</v>
      </c>
      <c r="BB204" s="26">
        <v>29.8</v>
      </c>
      <c r="BC204" s="26">
        <v>106.94</v>
      </c>
      <c r="BD204" s="26">
        <v>132.65</v>
      </c>
      <c r="BE204" s="28">
        <v>7.0000000000000007E-2</v>
      </c>
      <c r="BF204" s="28">
        <v>6.93</v>
      </c>
      <c r="BG204" s="28">
        <v>0.67</v>
      </c>
      <c r="BH204" s="28">
        <v>229.89</v>
      </c>
      <c r="BI204" s="28">
        <v>0.08</v>
      </c>
      <c r="BJ204" s="28">
        <v>8.48</v>
      </c>
      <c r="BK204" s="28">
        <v>0.74</v>
      </c>
      <c r="BL204" s="28">
        <v>112.71</v>
      </c>
      <c r="BM204" s="28">
        <v>0.09</v>
      </c>
      <c r="BN204" s="28">
        <v>8.27</v>
      </c>
      <c r="BO204" s="28">
        <v>0.78</v>
      </c>
      <c r="BP204" s="28">
        <v>131.24</v>
      </c>
      <c r="BQ204" s="26">
        <v>42.529598</v>
      </c>
      <c r="BR204" s="26">
        <v>1198.992553</v>
      </c>
      <c r="BS204" s="31">
        <f t="shared" si="31"/>
        <v>6.3308480000000005</v>
      </c>
    </row>
    <row r="205" spans="1:71">
      <c r="A205" s="26">
        <v>42283322620000</v>
      </c>
      <c r="B205" s="26" t="s">
        <v>9283</v>
      </c>
      <c r="C205" t="s">
        <v>599</v>
      </c>
      <c r="D205" s="26" t="s">
        <v>64</v>
      </c>
      <c r="E205" s="27" t="s">
        <v>591</v>
      </c>
      <c r="F205" t="s">
        <v>66</v>
      </c>
      <c r="G205" t="s">
        <v>67</v>
      </c>
      <c r="H205" t="s">
        <v>592</v>
      </c>
      <c r="I205" t="s">
        <v>593</v>
      </c>
      <c r="J205" t="s">
        <v>600</v>
      </c>
      <c r="K205" t="s">
        <v>9261</v>
      </c>
      <c r="L205">
        <v>28.439520000000002</v>
      </c>
      <c r="M205">
        <v>-99.049660000000003</v>
      </c>
      <c r="N205" s="28">
        <v>1984039.71</v>
      </c>
      <c r="O205" s="28">
        <v>220415.25</v>
      </c>
      <c r="P205" s="26">
        <v>406</v>
      </c>
      <c r="Q205" s="26">
        <v>9500</v>
      </c>
      <c r="R205" s="26">
        <v>15073</v>
      </c>
      <c r="S205" s="29" t="s">
        <v>72</v>
      </c>
      <c r="T205" s="30">
        <v>40289</v>
      </c>
      <c r="U205" s="30">
        <v>40306</v>
      </c>
      <c r="V205" s="30">
        <v>40360</v>
      </c>
      <c r="W205">
        <v>6494010</v>
      </c>
      <c r="X205" s="26">
        <v>6008</v>
      </c>
      <c r="Y205" s="26" t="s">
        <v>72</v>
      </c>
      <c r="Z205" s="26" t="s">
        <v>72</v>
      </c>
      <c r="AA205" s="26" t="s">
        <v>71</v>
      </c>
      <c r="AB205" s="31" t="s">
        <v>72</v>
      </c>
      <c r="AC205" s="31" t="s">
        <v>72</v>
      </c>
      <c r="AD205" s="26">
        <v>0</v>
      </c>
      <c r="AE205" s="26" t="s">
        <v>72</v>
      </c>
      <c r="AF205" s="26" t="s">
        <v>72</v>
      </c>
      <c r="AG205" s="26">
        <v>940</v>
      </c>
      <c r="AH205" s="28">
        <v>2.1220000000000002E-3</v>
      </c>
      <c r="AI205">
        <v>15665</v>
      </c>
      <c r="AJ205" s="26">
        <v>940</v>
      </c>
      <c r="AK205" s="28">
        <v>2.1220000000000002E-3</v>
      </c>
      <c r="AL205">
        <v>15665</v>
      </c>
      <c r="AM205" s="26">
        <v>940</v>
      </c>
      <c r="AN205" s="28">
        <v>2.1220000000000002E-3</v>
      </c>
      <c r="AO205">
        <v>15665</v>
      </c>
      <c r="AP205" s="32">
        <v>43747.64453125</v>
      </c>
      <c r="AQ205" s="36">
        <v>0</v>
      </c>
      <c r="AR205" s="32">
        <f t="shared" si="30"/>
        <v>43747.64453125</v>
      </c>
      <c r="AS205" s="32">
        <f t="shared" si="24"/>
        <v>1</v>
      </c>
      <c r="AT205" s="32">
        <f t="shared" si="25"/>
        <v>1</v>
      </c>
      <c r="AU205" s="32">
        <f t="shared" si="26"/>
        <v>1</v>
      </c>
      <c r="AV205" s="32">
        <f t="shared" si="27"/>
        <v>41796.185021533791</v>
      </c>
      <c r="AW205" s="32">
        <f t="shared" si="28"/>
        <v>0</v>
      </c>
      <c r="AX205" s="32">
        <f t="shared" si="29"/>
        <v>41796.185021533791</v>
      </c>
      <c r="AY205">
        <v>3</v>
      </c>
      <c r="AZ205" s="26">
        <v>1</v>
      </c>
      <c r="BA205" s="26">
        <v>8749.58</v>
      </c>
      <c r="BB205" s="26">
        <v>29.77</v>
      </c>
      <c r="BC205" s="26">
        <v>105.83</v>
      </c>
      <c r="BD205" s="26">
        <v>132.91</v>
      </c>
      <c r="BE205" s="28">
        <v>0.06</v>
      </c>
      <c r="BF205" s="28">
        <v>6.93</v>
      </c>
      <c r="BG205" s="28">
        <v>0.67</v>
      </c>
      <c r="BH205" s="28">
        <v>234.75</v>
      </c>
      <c r="BI205" s="28">
        <v>0.08</v>
      </c>
      <c r="BJ205" s="28">
        <v>8.4700000000000006</v>
      </c>
      <c r="BK205" s="28">
        <v>0.74</v>
      </c>
      <c r="BL205" s="28">
        <v>111.28</v>
      </c>
      <c r="BM205" s="28">
        <v>0.09</v>
      </c>
      <c r="BN205" s="28">
        <v>8.27</v>
      </c>
      <c r="BO205" s="28">
        <v>0.78</v>
      </c>
      <c r="BP205" s="28">
        <v>129.1</v>
      </c>
      <c r="BQ205" s="26">
        <v>42.317599999999999</v>
      </c>
      <c r="BR205" s="26">
        <v>1102.8419180000001</v>
      </c>
      <c r="BS205" s="31">
        <f t="shared" si="31"/>
        <v>6.265136</v>
      </c>
    </row>
    <row r="206" spans="1:71">
      <c r="A206" s="26">
        <v>42283322700000</v>
      </c>
      <c r="B206" s="26" t="s">
        <v>9283</v>
      </c>
      <c r="C206" t="s">
        <v>601</v>
      </c>
      <c r="D206" s="26" t="s">
        <v>223</v>
      </c>
      <c r="E206" s="27" t="s">
        <v>591</v>
      </c>
      <c r="F206" t="s">
        <v>197</v>
      </c>
      <c r="G206" t="s">
        <v>67</v>
      </c>
      <c r="H206" t="s">
        <v>602</v>
      </c>
      <c r="I206" t="s">
        <v>603</v>
      </c>
      <c r="J206" t="s">
        <v>70</v>
      </c>
      <c r="K206" t="s">
        <v>9261</v>
      </c>
      <c r="L206">
        <v>28.577660000000002</v>
      </c>
      <c r="M206">
        <v>-99.253039999999999</v>
      </c>
      <c r="N206" s="28">
        <v>1918783.9</v>
      </c>
      <c r="O206" s="28">
        <v>270724.82</v>
      </c>
      <c r="P206" s="26">
        <v>523</v>
      </c>
      <c r="Q206" s="26">
        <v>7725</v>
      </c>
      <c r="R206" s="26">
        <v>15707</v>
      </c>
      <c r="S206" s="29" t="s">
        <v>72</v>
      </c>
      <c r="T206" s="30">
        <v>40324</v>
      </c>
      <c r="U206" s="30">
        <v>40404</v>
      </c>
      <c r="V206" s="30">
        <v>40422</v>
      </c>
      <c r="W206">
        <v>317856.09375</v>
      </c>
      <c r="X206" s="26">
        <v>7579</v>
      </c>
      <c r="Y206" s="26" t="s">
        <v>72</v>
      </c>
      <c r="Z206" s="26" t="s">
        <v>72</v>
      </c>
      <c r="AA206" s="26" t="s">
        <v>71</v>
      </c>
      <c r="AB206" s="31" t="s">
        <v>72</v>
      </c>
      <c r="AC206" s="31" t="s">
        <v>72</v>
      </c>
      <c r="AD206" s="26">
        <v>1627.1644922069079</v>
      </c>
      <c r="AE206" s="26">
        <v>764</v>
      </c>
      <c r="AF206" s="26" t="s">
        <v>72</v>
      </c>
      <c r="AG206" s="26">
        <v>30732</v>
      </c>
      <c r="AH206" s="28">
        <v>4.3875999999999998E-2</v>
      </c>
      <c r="AI206">
        <v>28079</v>
      </c>
      <c r="AJ206" s="26">
        <v>54147</v>
      </c>
      <c r="AK206" s="28">
        <v>7.4708999999999998E-2</v>
      </c>
      <c r="AL206">
        <v>47091</v>
      </c>
      <c r="AM206" s="26">
        <v>88167</v>
      </c>
      <c r="AN206" s="28">
        <v>0.15231500000000001</v>
      </c>
      <c r="AO206">
        <v>70463</v>
      </c>
      <c r="AP206" s="32">
        <v>167935.421875</v>
      </c>
      <c r="AQ206" s="36">
        <v>0.27325855545878719</v>
      </c>
      <c r="AR206" s="32">
        <f t="shared" si="30"/>
        <v>216302.18619120534</v>
      </c>
      <c r="AS206" s="32">
        <f t="shared" si="24"/>
        <v>3</v>
      </c>
      <c r="AT206" s="32">
        <f t="shared" si="25"/>
        <v>1</v>
      </c>
      <c r="AU206" s="32">
        <f t="shared" si="26"/>
        <v>3</v>
      </c>
      <c r="AV206" s="32">
        <f t="shared" si="27"/>
        <v>127186.87446397942</v>
      </c>
      <c r="AW206" s="32">
        <f t="shared" si="28"/>
        <v>0.20695396600256477</v>
      </c>
      <c r="AX206" s="32">
        <f t="shared" si="29"/>
        <v>163817.7264464334</v>
      </c>
      <c r="AY206">
        <v>3</v>
      </c>
      <c r="AZ206" s="26">
        <v>1</v>
      </c>
      <c r="BA206" s="26">
        <v>7177</v>
      </c>
      <c r="BB206" s="26">
        <v>130.55000000000001</v>
      </c>
      <c r="BC206" s="26">
        <v>51.61</v>
      </c>
      <c r="BD206" s="26">
        <v>161.41999999999999</v>
      </c>
      <c r="BE206" s="28">
        <v>7.0000000000000007E-2</v>
      </c>
      <c r="BF206" s="28">
        <v>4.21</v>
      </c>
      <c r="BG206" s="28">
        <v>0.56999999999999995</v>
      </c>
      <c r="BH206" s="28">
        <v>-73.349999999999994</v>
      </c>
      <c r="BI206" s="28">
        <v>0.09</v>
      </c>
      <c r="BJ206" s="28">
        <v>8.35</v>
      </c>
      <c r="BK206" s="28">
        <v>0.76</v>
      </c>
      <c r="BL206" s="28">
        <v>-8.25</v>
      </c>
      <c r="BM206" s="28">
        <v>0.08</v>
      </c>
      <c r="BN206" s="28">
        <v>7.14</v>
      </c>
      <c r="BO206" s="28">
        <v>0.74</v>
      </c>
      <c r="BP206" s="28">
        <v>-7.07</v>
      </c>
      <c r="BQ206" s="26">
        <v>36.1706</v>
      </c>
      <c r="BR206" s="26">
        <v>1495.7991939999999</v>
      </c>
      <c r="BS206" s="31">
        <f t="shared" si="31"/>
        <v>3.5301240000000003</v>
      </c>
    </row>
    <row r="207" spans="1:71">
      <c r="A207" s="26">
        <v>42283322710000</v>
      </c>
      <c r="B207" s="26" t="s">
        <v>9283</v>
      </c>
      <c r="C207" t="s">
        <v>604</v>
      </c>
      <c r="D207" s="26" t="s">
        <v>605</v>
      </c>
      <c r="E207" s="27" t="s">
        <v>591</v>
      </c>
      <c r="F207" t="s">
        <v>66</v>
      </c>
      <c r="G207" t="s">
        <v>67</v>
      </c>
      <c r="H207" t="s">
        <v>606</v>
      </c>
      <c r="I207" t="s">
        <v>607</v>
      </c>
      <c r="J207" t="s">
        <v>158</v>
      </c>
      <c r="K207" t="s">
        <v>9261</v>
      </c>
      <c r="L207">
        <v>28.320889999999999</v>
      </c>
      <c r="M207">
        <v>-99.168440000000004</v>
      </c>
      <c r="N207" s="28">
        <v>1945802.76</v>
      </c>
      <c r="O207" s="28">
        <v>177318.61</v>
      </c>
      <c r="P207" s="26">
        <v>368.02999877929687</v>
      </c>
      <c r="Q207" s="26">
        <v>9941</v>
      </c>
      <c r="R207" s="26">
        <v>15344</v>
      </c>
      <c r="S207" s="29" t="s">
        <v>72</v>
      </c>
      <c r="T207" s="30">
        <v>40318</v>
      </c>
      <c r="U207" s="30">
        <v>40378</v>
      </c>
      <c r="V207" s="30">
        <v>40391</v>
      </c>
      <c r="W207">
        <v>6344942</v>
      </c>
      <c r="X207" s="26">
        <v>5699</v>
      </c>
      <c r="Y207" s="26" t="s">
        <v>72</v>
      </c>
      <c r="Z207" s="26" t="s">
        <v>72</v>
      </c>
      <c r="AA207" s="26" t="s">
        <v>71</v>
      </c>
      <c r="AB207" s="31" t="s">
        <v>72</v>
      </c>
      <c r="AC207" s="31" t="s">
        <v>72</v>
      </c>
      <c r="AD207" s="26">
        <v>1293.0460432201137</v>
      </c>
      <c r="AE207" s="26">
        <v>346</v>
      </c>
      <c r="AF207" s="26" t="s">
        <v>72</v>
      </c>
      <c r="AG207" s="26">
        <v>19256</v>
      </c>
      <c r="AH207" s="28">
        <v>3.9877999999999997E-2</v>
      </c>
      <c r="AI207">
        <v>18033</v>
      </c>
      <c r="AJ207" s="26">
        <v>19256</v>
      </c>
      <c r="AK207" s="28">
        <v>3.9877999999999997E-2</v>
      </c>
      <c r="AL207">
        <v>18033</v>
      </c>
      <c r="AM207" s="26">
        <v>19256</v>
      </c>
      <c r="AN207" s="28">
        <v>3.9877999999999997E-2</v>
      </c>
      <c r="AO207">
        <v>18033</v>
      </c>
      <c r="AP207" s="32">
        <v>117405.03125</v>
      </c>
      <c r="AQ207" s="36">
        <v>0.15181011111194628</v>
      </c>
      <c r="AR207" s="32">
        <f t="shared" si="30"/>
        <v>144275.42091681447</v>
      </c>
      <c r="AS207" s="32">
        <f t="shared" si="24"/>
        <v>3</v>
      </c>
      <c r="AT207" s="32">
        <f t="shared" si="25"/>
        <v>1</v>
      </c>
      <c r="AU207" s="32">
        <f t="shared" si="26"/>
        <v>2</v>
      </c>
      <c r="AV207" s="32">
        <f t="shared" si="27"/>
        <v>118249.67176258993</v>
      </c>
      <c r="AW207" s="32">
        <f t="shared" si="28"/>
        <v>0.1529022701846941</v>
      </c>
      <c r="AX207" s="32">
        <f t="shared" si="29"/>
        <v>145313.37358528076</v>
      </c>
      <c r="AY207">
        <v>3</v>
      </c>
      <c r="AZ207" s="26">
        <v>1</v>
      </c>
      <c r="BA207" s="26">
        <v>9231.4500000000007</v>
      </c>
      <c r="BB207" s="26">
        <v>97.15</v>
      </c>
      <c r="BC207" s="26">
        <v>31.03</v>
      </c>
      <c r="BD207" s="26">
        <v>159.41</v>
      </c>
      <c r="BE207" s="28">
        <v>0.08</v>
      </c>
      <c r="BF207" s="28">
        <v>8.06</v>
      </c>
      <c r="BG207" s="28">
        <v>0.77</v>
      </c>
      <c r="BH207" s="28">
        <v>275.64</v>
      </c>
      <c r="BI207" s="28">
        <v>0.09</v>
      </c>
      <c r="BJ207" s="28">
        <v>8.84</v>
      </c>
      <c r="BK207" s="28">
        <v>0.79</v>
      </c>
      <c r="BL207" s="28">
        <v>71.36</v>
      </c>
      <c r="BM207" s="28">
        <v>0.1</v>
      </c>
      <c r="BN207" s="28">
        <v>8.7100000000000009</v>
      </c>
      <c r="BO207" s="28">
        <v>0.82</v>
      </c>
      <c r="BP207" s="28">
        <v>64.05</v>
      </c>
      <c r="BQ207" s="26">
        <v>52.028498999999996</v>
      </c>
      <c r="BR207" s="26">
        <v>4634.1040030000004</v>
      </c>
      <c r="BS207" s="31">
        <f t="shared" si="31"/>
        <v>2.2062330000000001</v>
      </c>
    </row>
    <row r="208" spans="1:71">
      <c r="A208" s="26">
        <v>42283322750000</v>
      </c>
      <c r="B208" s="26" t="s">
        <v>9283</v>
      </c>
      <c r="C208" t="s">
        <v>608</v>
      </c>
      <c r="D208" s="26" t="s">
        <v>64</v>
      </c>
      <c r="E208" s="27" t="s">
        <v>591</v>
      </c>
      <c r="F208" t="s">
        <v>66</v>
      </c>
      <c r="G208" t="s">
        <v>67</v>
      </c>
      <c r="H208" t="s">
        <v>592</v>
      </c>
      <c r="I208" t="s">
        <v>593</v>
      </c>
      <c r="J208" t="s">
        <v>440</v>
      </c>
      <c r="K208" t="s">
        <v>9261</v>
      </c>
      <c r="L208">
        <v>28.444130000000001</v>
      </c>
      <c r="M208">
        <v>-99.031819999999996</v>
      </c>
      <c r="N208" s="28">
        <v>1989773.79</v>
      </c>
      <c r="O208" s="28">
        <v>222089.38</v>
      </c>
      <c r="P208" s="26">
        <v>397</v>
      </c>
      <c r="Q208" s="26">
        <v>9592</v>
      </c>
      <c r="R208" s="26">
        <v>14168</v>
      </c>
      <c r="S208" s="29" t="s">
        <v>72</v>
      </c>
      <c r="T208" s="30">
        <v>40400</v>
      </c>
      <c r="U208" s="30">
        <v>40418</v>
      </c>
      <c r="V208" s="30">
        <v>40452</v>
      </c>
      <c r="W208">
        <v>3806270</v>
      </c>
      <c r="X208" s="26">
        <v>5076</v>
      </c>
      <c r="Y208" s="26" t="s">
        <v>72</v>
      </c>
      <c r="Z208" s="26" t="s">
        <v>72</v>
      </c>
      <c r="AA208" s="26" t="s">
        <v>71</v>
      </c>
      <c r="AB208" s="31" t="s">
        <v>72</v>
      </c>
      <c r="AC208" s="31" t="s">
        <v>72</v>
      </c>
      <c r="AD208" s="26">
        <v>1535.9324469996407</v>
      </c>
      <c r="AE208" s="26" t="s">
        <v>72</v>
      </c>
      <c r="AF208" s="26" t="s">
        <v>72</v>
      </c>
      <c r="AG208" s="26">
        <v>2571</v>
      </c>
      <c r="AH208" s="28">
        <v>6.0359999999999997E-3</v>
      </c>
      <c r="AI208">
        <v>4392</v>
      </c>
      <c r="AJ208" s="26">
        <v>2571</v>
      </c>
      <c r="AK208" s="28">
        <v>6.0359999999999997E-3</v>
      </c>
      <c r="AL208">
        <v>4392</v>
      </c>
      <c r="AM208" s="26">
        <v>2571</v>
      </c>
      <c r="AN208" s="28">
        <v>6.0359999999999997E-3</v>
      </c>
      <c r="AO208">
        <v>4392</v>
      </c>
      <c r="AP208" s="32">
        <v>50841.265625</v>
      </c>
      <c r="AQ208" s="36">
        <v>7.8088749519964959E-2</v>
      </c>
      <c r="AR208" s="32">
        <f t="shared" si="30"/>
        <v>64662.974290033802</v>
      </c>
      <c r="AS208" s="32">
        <f t="shared" si="24"/>
        <v>2</v>
      </c>
      <c r="AT208" s="32">
        <f t="shared" si="25"/>
        <v>1</v>
      </c>
      <c r="AU208" s="32">
        <f t="shared" si="26"/>
        <v>1</v>
      </c>
      <c r="AV208" s="32">
        <f t="shared" si="27"/>
        <v>57491.896116528762</v>
      </c>
      <c r="AW208" s="32">
        <f t="shared" si="28"/>
        <v>8.8303668684909159E-2</v>
      </c>
      <c r="AX208" s="32">
        <f t="shared" si="29"/>
        <v>73121.645473757686</v>
      </c>
      <c r="AY208">
        <v>3</v>
      </c>
      <c r="AZ208" s="26">
        <v>1</v>
      </c>
      <c r="BA208" s="26">
        <v>8766.35</v>
      </c>
      <c r="BB208" s="26">
        <v>29.58</v>
      </c>
      <c r="BC208" s="26">
        <v>108.31</v>
      </c>
      <c r="BD208" s="26">
        <v>132.69</v>
      </c>
      <c r="BE208" s="28">
        <v>7.0000000000000007E-2</v>
      </c>
      <c r="BF208" s="28">
        <v>6.93</v>
      </c>
      <c r="BG208" s="28">
        <v>0.66</v>
      </c>
      <c r="BH208" s="28">
        <v>224.6</v>
      </c>
      <c r="BI208" s="28">
        <v>0.08</v>
      </c>
      <c r="BJ208" s="28">
        <v>8.48</v>
      </c>
      <c r="BK208" s="28">
        <v>0.75</v>
      </c>
      <c r="BL208" s="28">
        <v>112.83</v>
      </c>
      <c r="BM208" s="28">
        <v>0.09</v>
      </c>
      <c r="BN208" s="28">
        <v>8.27</v>
      </c>
      <c r="BO208" s="28">
        <v>0.78</v>
      </c>
      <c r="BP208" s="28">
        <v>131.69</v>
      </c>
      <c r="BQ208" s="26">
        <v>42.529598</v>
      </c>
      <c r="BR208" s="26">
        <v>1083.940063</v>
      </c>
      <c r="BS208" s="31">
        <f t="shared" si="31"/>
        <v>6.4985999999999997</v>
      </c>
    </row>
    <row r="209" spans="1:71">
      <c r="A209" s="26">
        <v>42283322810000</v>
      </c>
      <c r="B209" s="26" t="s">
        <v>9283</v>
      </c>
      <c r="C209" t="s">
        <v>609</v>
      </c>
      <c r="D209" s="26" t="s">
        <v>610</v>
      </c>
      <c r="E209" s="27" t="s">
        <v>591</v>
      </c>
      <c r="F209" t="s">
        <v>66</v>
      </c>
      <c r="G209" t="s">
        <v>67</v>
      </c>
      <c r="H209" t="s">
        <v>611</v>
      </c>
      <c r="I209" t="s">
        <v>612</v>
      </c>
      <c r="J209" t="s">
        <v>83</v>
      </c>
      <c r="K209" t="s">
        <v>9261</v>
      </c>
      <c r="L209">
        <v>28.40644</v>
      </c>
      <c r="M209">
        <v>-99.030770000000004</v>
      </c>
      <c r="N209" s="28">
        <v>1990107.63</v>
      </c>
      <c r="O209" s="28">
        <v>208385.79</v>
      </c>
      <c r="P209" s="26">
        <v>395</v>
      </c>
      <c r="Q209" s="26">
        <v>9678</v>
      </c>
      <c r="R209" s="26">
        <v>14975</v>
      </c>
      <c r="S209" s="29">
        <v>11.5</v>
      </c>
      <c r="T209" s="30">
        <v>40358</v>
      </c>
      <c r="U209" s="30">
        <v>40452</v>
      </c>
      <c r="V209" s="30">
        <v>40483</v>
      </c>
      <c r="W209">
        <v>3202</v>
      </c>
      <c r="X209" s="26">
        <v>5515</v>
      </c>
      <c r="Y209" s="26" t="s">
        <v>72</v>
      </c>
      <c r="Z209" s="26" t="s">
        <v>72</v>
      </c>
      <c r="AA209" s="26" t="s">
        <v>71</v>
      </c>
      <c r="AB209" s="31" t="s">
        <v>72</v>
      </c>
      <c r="AC209" s="31" t="s">
        <v>72</v>
      </c>
      <c r="AD209" s="26">
        <v>1499.385497746825</v>
      </c>
      <c r="AE209" s="26">
        <v>852</v>
      </c>
      <c r="AF209" s="26" t="s">
        <v>72</v>
      </c>
      <c r="AG209" s="26" t="s">
        <v>72</v>
      </c>
      <c r="AH209" s="28" t="s">
        <v>72</v>
      </c>
      <c r="AI209" t="s">
        <v>72</v>
      </c>
      <c r="AJ209" s="26" t="s">
        <v>72</v>
      </c>
      <c r="AK209" s="28" t="s">
        <v>72</v>
      </c>
      <c r="AL209" t="s">
        <v>72</v>
      </c>
      <c r="AM209" s="26" t="s">
        <v>72</v>
      </c>
      <c r="AN209" s="28" t="s">
        <v>72</v>
      </c>
      <c r="AO209" t="s">
        <v>72</v>
      </c>
      <c r="AP209" s="32">
        <v>140266.015625</v>
      </c>
      <c r="AQ209" s="36">
        <v>0.21031282965485457</v>
      </c>
      <c r="AR209" s="32">
        <f t="shared" si="30"/>
        <v>177491.38647390925</v>
      </c>
      <c r="AS209" s="32">
        <f t="shared" si="24"/>
        <v>3</v>
      </c>
      <c r="AT209" s="32">
        <f t="shared" si="25"/>
        <v>1</v>
      </c>
      <c r="AU209" s="32">
        <f t="shared" si="26"/>
        <v>3</v>
      </c>
      <c r="AV209" s="32">
        <f t="shared" si="27"/>
        <v>145988.56385992747</v>
      </c>
      <c r="AW209" s="32">
        <f t="shared" si="28"/>
        <v>0.21889313548846151</v>
      </c>
      <c r="AX209" s="32">
        <f t="shared" si="29"/>
        <v>184732.64884138515</v>
      </c>
      <c r="AY209">
        <v>3</v>
      </c>
      <c r="AZ209" s="26">
        <v>1</v>
      </c>
      <c r="BA209" s="26">
        <v>9115.66</v>
      </c>
      <c r="BB209" s="26">
        <v>45.06</v>
      </c>
      <c r="BC209" s="26">
        <v>69.59</v>
      </c>
      <c r="BD209" s="26">
        <v>109.27</v>
      </c>
      <c r="BE209" s="28">
        <v>7.0000000000000007E-2</v>
      </c>
      <c r="BF209" s="28">
        <v>8.1199999999999992</v>
      </c>
      <c r="BG209" s="28">
        <v>0.67</v>
      </c>
      <c r="BH209" s="28">
        <v>386.99</v>
      </c>
      <c r="BI209" s="28">
        <v>0.08</v>
      </c>
      <c r="BJ209" s="28">
        <v>8.93</v>
      </c>
      <c r="BK209" s="28">
        <v>0.72</v>
      </c>
      <c r="BL209" s="28">
        <v>176.91</v>
      </c>
      <c r="BM209" s="28">
        <v>0.09</v>
      </c>
      <c r="BN209" s="28">
        <v>8.84</v>
      </c>
      <c r="BO209" s="28">
        <v>0.79</v>
      </c>
      <c r="BP209" s="28">
        <v>209.08</v>
      </c>
      <c r="BQ209" s="26">
        <v>45.317100000000003</v>
      </c>
      <c r="BR209" s="26">
        <v>1730.9317619999999</v>
      </c>
      <c r="BS209" s="31">
        <f t="shared" si="31"/>
        <v>4.0083840000000004</v>
      </c>
    </row>
    <row r="210" spans="1:71">
      <c r="A210" s="26">
        <v>42283322840000</v>
      </c>
      <c r="B210" s="26" t="s">
        <v>9283</v>
      </c>
      <c r="C210" t="s">
        <v>613</v>
      </c>
      <c r="D210" s="26" t="s">
        <v>605</v>
      </c>
      <c r="E210" s="27" t="s">
        <v>591</v>
      </c>
      <c r="F210" t="s">
        <v>66</v>
      </c>
      <c r="G210" t="s">
        <v>67</v>
      </c>
      <c r="H210" t="s">
        <v>614</v>
      </c>
      <c r="I210" t="s">
        <v>615</v>
      </c>
      <c r="J210" t="s">
        <v>70</v>
      </c>
      <c r="K210" t="s">
        <v>9261</v>
      </c>
      <c r="L210">
        <v>28.465389999999999</v>
      </c>
      <c r="M210">
        <v>-99.182479999999998</v>
      </c>
      <c r="N210" s="28">
        <v>1941367.23</v>
      </c>
      <c r="O210" s="28">
        <v>229863.5</v>
      </c>
      <c r="P210" s="26">
        <v>459.29998779296875</v>
      </c>
      <c r="Q210" s="26">
        <v>8721</v>
      </c>
      <c r="R210" s="26">
        <v>13283</v>
      </c>
      <c r="S210" s="29" t="s">
        <v>72</v>
      </c>
      <c r="T210" s="30">
        <v>40358</v>
      </c>
      <c r="U210" s="30">
        <v>40429</v>
      </c>
      <c r="V210" s="30">
        <v>40422</v>
      </c>
      <c r="W210">
        <v>5319067</v>
      </c>
      <c r="X210" s="26">
        <v>4849</v>
      </c>
      <c r="Y210" s="26" t="s">
        <v>72</v>
      </c>
      <c r="Z210" s="26" t="s">
        <v>72</v>
      </c>
      <c r="AA210" s="26" t="s">
        <v>71</v>
      </c>
      <c r="AB210" s="31" t="s">
        <v>72</v>
      </c>
      <c r="AC210" s="31" t="s">
        <v>72</v>
      </c>
      <c r="AD210" s="26">
        <v>517.65765765765764</v>
      </c>
      <c r="AE210" s="26">
        <v>609.4000244140625</v>
      </c>
      <c r="AF210" s="26" t="s">
        <v>72</v>
      </c>
      <c r="AG210" s="26">
        <v>3659</v>
      </c>
      <c r="AH210" s="28">
        <v>2.483E-3</v>
      </c>
      <c r="AI210">
        <v>3921</v>
      </c>
      <c r="AJ210" s="26">
        <v>3659</v>
      </c>
      <c r="AK210" s="28">
        <v>2.483E-3</v>
      </c>
      <c r="AL210">
        <v>3921</v>
      </c>
      <c r="AM210" s="26">
        <v>3659</v>
      </c>
      <c r="AN210" s="28">
        <v>2.483E-3</v>
      </c>
      <c r="AO210">
        <v>3921</v>
      </c>
      <c r="AP210" s="32">
        <v>209639.15625</v>
      </c>
      <c r="AQ210" s="36">
        <v>0.1085213145777027</v>
      </c>
      <c r="AR210" s="32">
        <f t="shared" si="30"/>
        <v>228847.42893025337</v>
      </c>
      <c r="AS210" s="32">
        <f t="shared" si="24"/>
        <v>4</v>
      </c>
      <c r="AT210" s="32">
        <f t="shared" si="25"/>
        <v>1</v>
      </c>
      <c r="AU210" s="32">
        <f t="shared" si="26"/>
        <v>3</v>
      </c>
      <c r="AV210" s="32">
        <f t="shared" si="27"/>
        <v>248160.18908537843</v>
      </c>
      <c r="AW210" s="32">
        <f t="shared" si="28"/>
        <v>0.12846202220581843</v>
      </c>
      <c r="AX210" s="32">
        <f t="shared" si="29"/>
        <v>270897.96701580827</v>
      </c>
      <c r="AY210">
        <v>3</v>
      </c>
      <c r="AZ210" s="26">
        <v>1</v>
      </c>
      <c r="BA210" s="26">
        <v>8189</v>
      </c>
      <c r="BB210" s="26">
        <v>20.260000000000002</v>
      </c>
      <c r="BC210" s="26">
        <v>129.93</v>
      </c>
      <c r="BD210" s="26">
        <v>127.51</v>
      </c>
      <c r="BE210" s="28">
        <v>0.06</v>
      </c>
      <c r="BF210" s="28">
        <v>5.16</v>
      </c>
      <c r="BG210" s="28">
        <v>0.74</v>
      </c>
      <c r="BH210" s="28">
        <v>74.819999999999993</v>
      </c>
      <c r="BI210" s="28">
        <v>0.08</v>
      </c>
      <c r="BJ210" s="28">
        <v>7.47</v>
      </c>
      <c r="BK210" s="28">
        <v>0.78</v>
      </c>
      <c r="BL210" s="28">
        <v>18.63</v>
      </c>
      <c r="BM210" s="28">
        <v>0.08</v>
      </c>
      <c r="BN210" s="28">
        <v>7.07</v>
      </c>
      <c r="BO210" s="28">
        <v>0.77</v>
      </c>
      <c r="BP210" s="28">
        <v>17.89</v>
      </c>
      <c r="BQ210" s="26">
        <v>42.063097999999997</v>
      </c>
      <c r="BR210" s="26">
        <v>1487.4627680000001</v>
      </c>
      <c r="BS210" s="31">
        <f t="shared" si="31"/>
        <v>8.1076320000000006</v>
      </c>
    </row>
    <row r="211" spans="1:71">
      <c r="A211" s="26">
        <v>42283322910000</v>
      </c>
      <c r="B211" s="26" t="s">
        <v>9283</v>
      </c>
      <c r="C211" t="s">
        <v>616</v>
      </c>
      <c r="D211" s="26" t="s">
        <v>617</v>
      </c>
      <c r="E211" s="27" t="s">
        <v>591</v>
      </c>
      <c r="F211" t="s">
        <v>66</v>
      </c>
      <c r="G211" t="s">
        <v>67</v>
      </c>
      <c r="H211" t="s">
        <v>618</v>
      </c>
      <c r="I211" t="s">
        <v>619</v>
      </c>
      <c r="J211" t="s">
        <v>70</v>
      </c>
      <c r="K211" t="s">
        <v>9261</v>
      </c>
      <c r="L211">
        <v>28.551659999999998</v>
      </c>
      <c r="M211">
        <v>-98.866039999999998</v>
      </c>
      <c r="N211" s="28">
        <v>2043006.86</v>
      </c>
      <c r="O211" s="28">
        <v>261208.53</v>
      </c>
      <c r="P211" s="26">
        <v>389</v>
      </c>
      <c r="Q211" s="26">
        <v>9175</v>
      </c>
      <c r="R211" s="26">
        <v>12440</v>
      </c>
      <c r="S211" s="29" t="s">
        <v>72</v>
      </c>
      <c r="T211" s="30">
        <v>40416</v>
      </c>
      <c r="U211" s="30">
        <v>40531</v>
      </c>
      <c r="V211" s="30">
        <v>40544</v>
      </c>
      <c r="W211">
        <v>1132</v>
      </c>
      <c r="X211" s="26">
        <v>3530</v>
      </c>
      <c r="Y211" s="26" t="s">
        <v>72</v>
      </c>
      <c r="Z211" s="26" t="s">
        <v>72</v>
      </c>
      <c r="AA211" s="26" t="s">
        <v>71</v>
      </c>
      <c r="AB211" s="31" t="s">
        <v>72</v>
      </c>
      <c r="AC211" s="31" t="s">
        <v>72</v>
      </c>
      <c r="AD211" s="26">
        <v>0</v>
      </c>
      <c r="AE211" s="26">
        <v>744</v>
      </c>
      <c r="AF211" s="26" t="s">
        <v>72</v>
      </c>
      <c r="AG211" s="26">
        <v>21520</v>
      </c>
      <c r="AH211" s="28" t="s">
        <v>72</v>
      </c>
      <c r="AI211">
        <v>16598</v>
      </c>
      <c r="AJ211" s="26">
        <v>26854</v>
      </c>
      <c r="AK211" s="28" t="s">
        <v>72</v>
      </c>
      <c r="AL211">
        <v>20656</v>
      </c>
      <c r="AM211" s="26">
        <v>29834</v>
      </c>
      <c r="AN211" s="28" t="s">
        <v>72</v>
      </c>
      <c r="AO211">
        <v>22736</v>
      </c>
      <c r="AP211" s="32">
        <v>33482.921875</v>
      </c>
      <c r="AQ211" s="36">
        <v>0</v>
      </c>
      <c r="AR211" s="32">
        <f t="shared" si="30"/>
        <v>33482.921875</v>
      </c>
      <c r="AS211" s="32">
        <f t="shared" si="24"/>
        <v>1</v>
      </c>
      <c r="AT211" s="32">
        <f t="shared" si="25"/>
        <v>1</v>
      </c>
      <c r="AU211" s="32">
        <f t="shared" si="26"/>
        <v>1</v>
      </c>
      <c r="AV211" s="32">
        <f t="shared" si="27"/>
        <v>54445.317723087821</v>
      </c>
      <c r="AW211" s="32">
        <f t="shared" si="28"/>
        <v>0</v>
      </c>
      <c r="AX211" s="32">
        <f t="shared" si="29"/>
        <v>54445.317723087821</v>
      </c>
      <c r="AY211">
        <v>3</v>
      </c>
      <c r="AZ211" s="26">
        <v>1</v>
      </c>
      <c r="BA211" s="26">
        <v>8682.2099999999991</v>
      </c>
      <c r="BB211" s="26">
        <v>39.770000000000003</v>
      </c>
      <c r="BC211" s="26">
        <v>111.26</v>
      </c>
      <c r="BD211" s="26">
        <v>156.9</v>
      </c>
      <c r="BE211" s="28">
        <v>0.04</v>
      </c>
      <c r="BF211" s="28">
        <v>3.36</v>
      </c>
      <c r="BG211" s="28">
        <v>0.53</v>
      </c>
      <c r="BH211" s="28">
        <v>-34.21</v>
      </c>
      <c r="BI211" s="28">
        <v>0.09</v>
      </c>
      <c r="BJ211" s="28">
        <v>7.02</v>
      </c>
      <c r="BK211" s="28">
        <v>0.78</v>
      </c>
      <c r="BL211" s="28">
        <v>-23.71</v>
      </c>
      <c r="BM211" s="28">
        <v>0.08</v>
      </c>
      <c r="BN211" s="28">
        <v>5.98</v>
      </c>
      <c r="BO211" s="28">
        <v>0.74</v>
      </c>
      <c r="BP211" s="28">
        <v>-27.58</v>
      </c>
      <c r="BQ211" s="26">
        <v>39.371898000000002</v>
      </c>
      <c r="BR211" s="26">
        <v>673.08288500000003</v>
      </c>
      <c r="BS211" s="31">
        <f t="shared" si="31"/>
        <v>7.8104520000000006</v>
      </c>
    </row>
    <row r="212" spans="1:71">
      <c r="A212" s="26">
        <v>42283323000000</v>
      </c>
      <c r="B212" s="26" t="s">
        <v>9283</v>
      </c>
      <c r="C212" t="s">
        <v>620</v>
      </c>
      <c r="D212" s="26" t="s">
        <v>383</v>
      </c>
      <c r="E212" s="27" t="s">
        <v>591</v>
      </c>
      <c r="F212" t="s">
        <v>66</v>
      </c>
      <c r="G212" t="s">
        <v>67</v>
      </c>
      <c r="H212" t="s">
        <v>621</v>
      </c>
      <c r="I212" t="s">
        <v>622</v>
      </c>
      <c r="J212" t="s">
        <v>70</v>
      </c>
      <c r="K212" t="s">
        <v>9261</v>
      </c>
      <c r="L212">
        <v>28.351590000000002</v>
      </c>
      <c r="M212">
        <v>-98.8506</v>
      </c>
      <c r="N212" s="28">
        <v>2048056.68</v>
      </c>
      <c r="O212" s="28">
        <v>188472.45</v>
      </c>
      <c r="P212" s="26">
        <v>409.82000732421875</v>
      </c>
      <c r="Q212" s="26">
        <v>10306</v>
      </c>
      <c r="R212" s="26">
        <v>14700</v>
      </c>
      <c r="S212" s="29" t="s">
        <v>72</v>
      </c>
      <c r="T212" s="30">
        <v>40373</v>
      </c>
      <c r="U212" s="30">
        <v>40473</v>
      </c>
      <c r="V212" s="30">
        <v>40452</v>
      </c>
      <c r="W212">
        <v>2281747</v>
      </c>
      <c r="X212" s="26">
        <v>4518</v>
      </c>
      <c r="Y212" s="26" t="s">
        <v>72</v>
      </c>
      <c r="Z212" s="26" t="s">
        <v>72</v>
      </c>
      <c r="AA212" s="26" t="s">
        <v>71</v>
      </c>
      <c r="AB212" s="31" t="s">
        <v>72</v>
      </c>
      <c r="AC212" s="31" t="s">
        <v>72</v>
      </c>
      <c r="AD212" s="26">
        <v>276.48039234468092</v>
      </c>
      <c r="AE212" s="26">
        <v>495</v>
      </c>
      <c r="AF212" s="26" t="s">
        <v>72</v>
      </c>
      <c r="AG212" s="26">
        <v>14287</v>
      </c>
      <c r="AH212" s="28">
        <v>4.0221E-2</v>
      </c>
      <c r="AI212">
        <v>21878</v>
      </c>
      <c r="AJ212" s="26">
        <v>14287</v>
      </c>
      <c r="AK212" s="28">
        <v>4.0221E-2</v>
      </c>
      <c r="AL212">
        <v>21878</v>
      </c>
      <c r="AM212" s="26">
        <v>14287</v>
      </c>
      <c r="AN212" s="28">
        <v>4.0221E-2</v>
      </c>
      <c r="AO212">
        <v>21878</v>
      </c>
      <c r="AP212" s="32">
        <v>66849.65625</v>
      </c>
      <c r="AQ212" s="36">
        <v>1.8482619188107053E-2</v>
      </c>
      <c r="AR212" s="32">
        <f t="shared" si="30"/>
        <v>70121.079846294946</v>
      </c>
      <c r="AS212" s="32">
        <f t="shared" si="24"/>
        <v>2</v>
      </c>
      <c r="AT212" s="32">
        <f t="shared" si="25"/>
        <v>1</v>
      </c>
      <c r="AU212" s="32">
        <f t="shared" si="26"/>
        <v>1</v>
      </c>
      <c r="AV212" s="32">
        <f t="shared" si="27"/>
        <v>84930.727506640105</v>
      </c>
      <c r="AW212" s="32">
        <f t="shared" si="28"/>
        <v>2.3481680863155042E-2</v>
      </c>
      <c r="AX212" s="32">
        <f t="shared" si="29"/>
        <v>89086.985019418556</v>
      </c>
      <c r="AY212">
        <v>3</v>
      </c>
      <c r="AZ212" s="26">
        <v>1</v>
      </c>
      <c r="BA212" s="26">
        <v>10001.99</v>
      </c>
      <c r="BB212" s="26">
        <v>115.38</v>
      </c>
      <c r="BC212" s="26">
        <v>29.72</v>
      </c>
      <c r="BD212" s="26">
        <v>147.91999999999999</v>
      </c>
      <c r="BE212" s="28">
        <v>0.08</v>
      </c>
      <c r="BF212" s="28">
        <v>9.6999999999999993</v>
      </c>
      <c r="BG212" s="28">
        <v>0.71</v>
      </c>
      <c r="BH212" s="28">
        <v>498.87</v>
      </c>
      <c r="BI212" s="28">
        <v>0.08</v>
      </c>
      <c r="BJ212" s="28">
        <v>8.75</v>
      </c>
      <c r="BK212" s="28">
        <v>0.72</v>
      </c>
      <c r="BL212" s="28">
        <v>179.78</v>
      </c>
      <c r="BM212" s="28">
        <v>0.09</v>
      </c>
      <c r="BN212" s="28">
        <v>8.83</v>
      </c>
      <c r="BO212" s="28">
        <v>0.74</v>
      </c>
      <c r="BP212" s="28">
        <v>220.25</v>
      </c>
      <c r="BQ212" s="26">
        <v>44.611697999999997</v>
      </c>
      <c r="BR212" s="26">
        <v>4170.8671869999998</v>
      </c>
      <c r="BS212" s="31">
        <f t="shared" si="31"/>
        <v>1.7118719999999998</v>
      </c>
    </row>
    <row r="213" spans="1:71">
      <c r="A213" s="26">
        <v>42283323050000</v>
      </c>
      <c r="B213" s="26" t="s">
        <v>9281</v>
      </c>
      <c r="C213" t="s">
        <v>623</v>
      </c>
      <c r="D213" s="26" t="s">
        <v>624</v>
      </c>
      <c r="E213" s="27" t="s">
        <v>591</v>
      </c>
      <c r="F213" t="s">
        <v>66</v>
      </c>
      <c r="G213" t="s">
        <v>67</v>
      </c>
      <c r="H213" t="s">
        <v>625</v>
      </c>
      <c r="I213" t="s">
        <v>626</v>
      </c>
      <c r="J213" t="s">
        <v>70</v>
      </c>
      <c r="K213" t="s">
        <v>9261</v>
      </c>
      <c r="L213">
        <v>28.49147</v>
      </c>
      <c r="M213">
        <v>-99.380219999999994</v>
      </c>
      <c r="N213" s="28">
        <v>1877862.25</v>
      </c>
      <c r="O213" s="28">
        <v>239498.53</v>
      </c>
      <c r="P213" s="26">
        <v>431.5</v>
      </c>
      <c r="Q213" s="26">
        <v>7710</v>
      </c>
      <c r="R213" s="26">
        <v>12651</v>
      </c>
      <c r="S213" s="29" t="s">
        <v>72</v>
      </c>
      <c r="T213" s="30">
        <v>40377</v>
      </c>
      <c r="U213" s="30">
        <v>40399</v>
      </c>
      <c r="V213" s="30">
        <v>40513</v>
      </c>
      <c r="W213">
        <v>5664030</v>
      </c>
      <c r="X213" s="26">
        <v>5273</v>
      </c>
      <c r="Y213" s="26" t="s">
        <v>72</v>
      </c>
      <c r="Z213" s="26" t="s">
        <v>72</v>
      </c>
      <c r="AA213" s="26" t="s">
        <v>71</v>
      </c>
      <c r="AB213" s="31" t="s">
        <v>72</v>
      </c>
      <c r="AC213" s="31" t="s">
        <v>72</v>
      </c>
      <c r="AD213" s="26">
        <v>690.31932415918391</v>
      </c>
      <c r="AE213" s="26" t="s">
        <v>72</v>
      </c>
      <c r="AF213" s="26" t="s">
        <v>72</v>
      </c>
      <c r="AG213" s="26">
        <v>22702</v>
      </c>
      <c r="AH213" s="28">
        <v>1.1911E-2</v>
      </c>
      <c r="AI213">
        <v>16487</v>
      </c>
      <c r="AJ213" s="26">
        <v>22702</v>
      </c>
      <c r="AK213" s="28">
        <v>1.1911E-2</v>
      </c>
      <c r="AL213">
        <v>16487</v>
      </c>
      <c r="AM213" s="26">
        <v>22702</v>
      </c>
      <c r="AN213" s="28">
        <v>1.1911E-2</v>
      </c>
      <c r="AO213">
        <v>16487</v>
      </c>
      <c r="AP213" s="32">
        <v>347689</v>
      </c>
      <c r="AQ213" s="36">
        <v>0.24001643549758248</v>
      </c>
      <c r="AR213" s="32">
        <f t="shared" si="30"/>
        <v>390171.9090830721</v>
      </c>
      <c r="AS213" s="32">
        <f t="shared" si="24"/>
        <v>4</v>
      </c>
      <c r="AT213" s="32">
        <f t="shared" si="25"/>
        <v>1</v>
      </c>
      <c r="AU213" s="32">
        <f t="shared" si="26"/>
        <v>4</v>
      </c>
      <c r="AV213" s="32">
        <f t="shared" si="27"/>
        <v>378481.86231746635</v>
      </c>
      <c r="AW213" s="32">
        <f t="shared" si="28"/>
        <v>0.26127334340150266</v>
      </c>
      <c r="AX213" s="32">
        <f t="shared" si="29"/>
        <v>424727.24409953225</v>
      </c>
      <c r="AY213">
        <v>3</v>
      </c>
      <c r="AZ213" s="26">
        <v>1</v>
      </c>
      <c r="BA213" s="26">
        <v>7030.2</v>
      </c>
      <c r="BB213" s="26">
        <v>60.81</v>
      </c>
      <c r="BC213" s="26">
        <v>115.56</v>
      </c>
      <c r="BD213" s="26">
        <v>178.57</v>
      </c>
      <c r="BE213" s="28">
        <v>0.06</v>
      </c>
      <c r="BF213" s="28">
        <v>4.7300000000000004</v>
      </c>
      <c r="BG213" s="28">
        <v>0.57999999999999996</v>
      </c>
      <c r="BH213" s="28">
        <v>-45.32</v>
      </c>
      <c r="BI213" s="28">
        <v>0.1</v>
      </c>
      <c r="BJ213" s="28">
        <v>7.44</v>
      </c>
      <c r="BK213" s="28">
        <v>0.74</v>
      </c>
      <c r="BL213" s="28">
        <v>-9.86</v>
      </c>
      <c r="BM213" s="28">
        <v>0.08</v>
      </c>
      <c r="BN213" s="28">
        <v>6.47</v>
      </c>
      <c r="BO213" s="28">
        <v>0.77</v>
      </c>
      <c r="BP213" s="28">
        <v>-4.93</v>
      </c>
      <c r="BQ213" s="26">
        <v>41.952998999999998</v>
      </c>
      <c r="BR213" s="26">
        <v>1127.791381</v>
      </c>
      <c r="BS213" s="31">
        <f t="shared" si="31"/>
        <v>8.5514399999999995</v>
      </c>
    </row>
    <row r="214" spans="1:71">
      <c r="A214" s="26">
        <v>42283323060000</v>
      </c>
      <c r="B214" s="26" t="s">
        <v>9283</v>
      </c>
      <c r="C214" t="s">
        <v>627</v>
      </c>
      <c r="D214" s="26" t="s">
        <v>605</v>
      </c>
      <c r="E214" s="27" t="s">
        <v>591</v>
      </c>
      <c r="F214" t="s">
        <v>66</v>
      </c>
      <c r="G214" t="s">
        <v>67</v>
      </c>
      <c r="H214" t="s">
        <v>606</v>
      </c>
      <c r="I214" t="s">
        <v>607</v>
      </c>
      <c r="J214" t="s">
        <v>339</v>
      </c>
      <c r="K214" t="s">
        <v>9261</v>
      </c>
      <c r="L214">
        <v>28.347619999999999</v>
      </c>
      <c r="M214">
        <v>-99.112340000000003</v>
      </c>
      <c r="N214" s="28">
        <v>1963862.82</v>
      </c>
      <c r="O214" s="28">
        <v>187015.67</v>
      </c>
      <c r="P214" s="26">
        <v>404.20001220703125</v>
      </c>
      <c r="Q214" s="26">
        <v>9803</v>
      </c>
      <c r="R214" s="26">
        <v>14390</v>
      </c>
      <c r="S214" s="29" t="s">
        <v>72</v>
      </c>
      <c r="T214" s="30">
        <v>40394</v>
      </c>
      <c r="U214" s="30">
        <v>40470</v>
      </c>
      <c r="V214" s="30">
        <v>40483</v>
      </c>
      <c r="W214">
        <v>4905173</v>
      </c>
      <c r="X214" s="26">
        <v>4623</v>
      </c>
      <c r="Y214" s="26" t="s">
        <v>72</v>
      </c>
      <c r="Z214" s="26" t="s">
        <v>72</v>
      </c>
      <c r="AA214" s="26" t="s">
        <v>71</v>
      </c>
      <c r="AB214" s="31" t="s">
        <v>72</v>
      </c>
      <c r="AC214" s="31" t="s">
        <v>72</v>
      </c>
      <c r="AD214" s="26">
        <v>1469.2899628730361</v>
      </c>
      <c r="AE214" s="26">
        <v>339</v>
      </c>
      <c r="AF214" s="26" t="s">
        <v>72</v>
      </c>
      <c r="AG214" s="26">
        <v>0</v>
      </c>
      <c r="AH214" s="28">
        <v>0</v>
      </c>
      <c r="AI214">
        <v>0</v>
      </c>
      <c r="AJ214" s="26">
        <v>0</v>
      </c>
      <c r="AK214" s="28">
        <v>0</v>
      </c>
      <c r="AL214">
        <v>0</v>
      </c>
      <c r="AM214" s="26">
        <v>0</v>
      </c>
      <c r="AN214" s="28">
        <v>0</v>
      </c>
      <c r="AO214">
        <v>0</v>
      </c>
      <c r="AP214" s="32">
        <v>96248.4140625</v>
      </c>
      <c r="AQ214" s="36">
        <v>0.14141682872447922</v>
      </c>
      <c r="AR214" s="32">
        <f t="shared" si="30"/>
        <v>121279.19274673282</v>
      </c>
      <c r="AS214" s="32">
        <f t="shared" si="24"/>
        <v>2</v>
      </c>
      <c r="AT214" s="32">
        <f t="shared" si="25"/>
        <v>1</v>
      </c>
      <c r="AU214" s="32">
        <f t="shared" si="26"/>
        <v>2</v>
      </c>
      <c r="AV214" s="32">
        <f t="shared" si="27"/>
        <v>119503.76307998053</v>
      </c>
      <c r="AW214" s="32">
        <f t="shared" si="28"/>
        <v>0.17558567961897267</v>
      </c>
      <c r="AX214" s="32">
        <f t="shared" si="29"/>
        <v>150582.42837253871</v>
      </c>
      <c r="AY214">
        <v>3</v>
      </c>
      <c r="AZ214" s="26">
        <v>1</v>
      </c>
      <c r="BA214" s="26">
        <v>9235.34</v>
      </c>
      <c r="BB214" s="26">
        <v>83.06</v>
      </c>
      <c r="BC214" s="26">
        <v>47.12</v>
      </c>
      <c r="BD214" s="26">
        <v>140.29</v>
      </c>
      <c r="BE214" s="28">
        <v>7.0000000000000007E-2</v>
      </c>
      <c r="BF214" s="28">
        <v>8.58</v>
      </c>
      <c r="BG214" s="28">
        <v>0.72</v>
      </c>
      <c r="BH214" s="28">
        <v>400.76</v>
      </c>
      <c r="BI214" s="28">
        <v>0.08</v>
      </c>
      <c r="BJ214" s="28">
        <v>9.1199999999999992</v>
      </c>
      <c r="BK214" s="28">
        <v>0.75</v>
      </c>
      <c r="BL214" s="28">
        <v>131.28</v>
      </c>
      <c r="BM214" s="28">
        <v>0.1</v>
      </c>
      <c r="BN214" s="28">
        <v>9.1999999999999993</v>
      </c>
      <c r="BO214" s="28">
        <v>0.81</v>
      </c>
      <c r="BP214" s="28">
        <v>145.02000000000001</v>
      </c>
      <c r="BQ214" s="26">
        <v>48.404097999999998</v>
      </c>
      <c r="BR214" s="26">
        <v>4245.9970700000003</v>
      </c>
      <c r="BS214" s="31">
        <f t="shared" si="31"/>
        <v>2.8271999999999999</v>
      </c>
    </row>
    <row r="215" spans="1:71">
      <c r="A215" s="26">
        <v>42283323100000</v>
      </c>
      <c r="B215" s="26" t="s">
        <v>9283</v>
      </c>
      <c r="C215" t="s">
        <v>628</v>
      </c>
      <c r="D215" s="26" t="s">
        <v>610</v>
      </c>
      <c r="E215" s="27" t="s">
        <v>591</v>
      </c>
      <c r="F215" t="s">
        <v>66</v>
      </c>
      <c r="G215" t="s">
        <v>67</v>
      </c>
      <c r="H215" t="s">
        <v>611</v>
      </c>
      <c r="I215" t="s">
        <v>612</v>
      </c>
      <c r="J215" t="s">
        <v>85</v>
      </c>
      <c r="K215" t="s">
        <v>9261</v>
      </c>
      <c r="L215">
        <v>28.40644</v>
      </c>
      <c r="M215">
        <v>-99.030860000000004</v>
      </c>
      <c r="N215" s="28">
        <v>1990078.69</v>
      </c>
      <c r="O215" s="28">
        <v>208385.8</v>
      </c>
      <c r="P215" s="26">
        <v>395</v>
      </c>
      <c r="Q215" s="26">
        <v>9661</v>
      </c>
      <c r="R215" s="26">
        <v>15440</v>
      </c>
      <c r="S215" s="29" t="s">
        <v>72</v>
      </c>
      <c r="T215" s="30">
        <v>40373</v>
      </c>
      <c r="U215" s="30">
        <v>40449</v>
      </c>
      <c r="V215" s="30">
        <v>40483</v>
      </c>
      <c r="W215">
        <v>4210.7998046875</v>
      </c>
      <c r="X215" s="26">
        <v>6108</v>
      </c>
      <c r="Y215" s="26" t="s">
        <v>72</v>
      </c>
      <c r="Z215" s="26" t="s">
        <v>72</v>
      </c>
      <c r="AA215" s="26" t="s">
        <v>71</v>
      </c>
      <c r="AB215" s="31" t="s">
        <v>72</v>
      </c>
      <c r="AC215" s="31" t="s">
        <v>72</v>
      </c>
      <c r="AD215" s="26">
        <v>1058.234272739415</v>
      </c>
      <c r="AE215" s="26">
        <v>871</v>
      </c>
      <c r="AF215" s="26" t="s">
        <v>72</v>
      </c>
      <c r="AG215" s="26" t="s">
        <v>72</v>
      </c>
      <c r="AH215" s="28" t="s">
        <v>72</v>
      </c>
      <c r="AI215" t="s">
        <v>72</v>
      </c>
      <c r="AJ215" s="26" t="s">
        <v>72</v>
      </c>
      <c r="AK215" s="28" t="s">
        <v>72</v>
      </c>
      <c r="AL215" t="s">
        <v>72</v>
      </c>
      <c r="AM215" s="26" t="s">
        <v>72</v>
      </c>
      <c r="AN215" s="28" t="s">
        <v>72</v>
      </c>
      <c r="AO215" t="s">
        <v>72</v>
      </c>
      <c r="AP215" s="32">
        <v>150361.65625</v>
      </c>
      <c r="AQ215" s="36">
        <v>0.1591178579496127</v>
      </c>
      <c r="AR215" s="32">
        <f t="shared" si="30"/>
        <v>178525.51710708145</v>
      </c>
      <c r="AS215" s="32">
        <f t="shared" si="24"/>
        <v>3</v>
      </c>
      <c r="AT215" s="32">
        <f t="shared" si="25"/>
        <v>1</v>
      </c>
      <c r="AU215" s="32">
        <f t="shared" si="26"/>
        <v>3</v>
      </c>
      <c r="AV215" s="32">
        <f t="shared" si="27"/>
        <v>141302.53878110673</v>
      </c>
      <c r="AW215" s="32">
        <f t="shared" si="28"/>
        <v>0.14953118936325752</v>
      </c>
      <c r="AX215" s="32">
        <f t="shared" si="29"/>
        <v>167769.55929840333</v>
      </c>
      <c r="AY215">
        <v>3</v>
      </c>
      <c r="AZ215" s="26">
        <v>1</v>
      </c>
      <c r="BA215" s="26">
        <v>9115.58</v>
      </c>
      <c r="BB215" s="26">
        <v>45.02</v>
      </c>
      <c r="BC215" s="26">
        <v>69.62</v>
      </c>
      <c r="BD215" s="26">
        <v>109.29</v>
      </c>
      <c r="BE215" s="28">
        <v>7.0000000000000007E-2</v>
      </c>
      <c r="BF215" s="28">
        <v>8.11</v>
      </c>
      <c r="BG215" s="28">
        <v>0.67</v>
      </c>
      <c r="BH215" s="28">
        <v>386.9</v>
      </c>
      <c r="BI215" s="28">
        <v>0.08</v>
      </c>
      <c r="BJ215" s="28">
        <v>8.93</v>
      </c>
      <c r="BK215" s="28">
        <v>0.72</v>
      </c>
      <c r="BL215" s="28">
        <v>176.84</v>
      </c>
      <c r="BM215" s="28">
        <v>0.09</v>
      </c>
      <c r="BN215" s="28">
        <v>8.84</v>
      </c>
      <c r="BO215" s="28">
        <v>0.79</v>
      </c>
      <c r="BP215" s="28">
        <v>208.98</v>
      </c>
      <c r="BQ215" s="26">
        <v>45.317100000000003</v>
      </c>
      <c r="BR215" s="26">
        <v>1730.9317619999999</v>
      </c>
      <c r="BS215" s="31">
        <f t="shared" si="31"/>
        <v>4.0101120000000003</v>
      </c>
    </row>
    <row r="216" spans="1:71">
      <c r="A216" s="26">
        <v>42283323200000</v>
      </c>
      <c r="B216" s="26" t="s">
        <v>9283</v>
      </c>
      <c r="C216" t="s">
        <v>629</v>
      </c>
      <c r="D216" s="26" t="s">
        <v>294</v>
      </c>
      <c r="E216" s="27" t="s">
        <v>591</v>
      </c>
      <c r="F216" t="s">
        <v>197</v>
      </c>
      <c r="G216" t="s">
        <v>67</v>
      </c>
      <c r="H216" t="s">
        <v>630</v>
      </c>
      <c r="I216" t="s">
        <v>631</v>
      </c>
      <c r="J216" t="s">
        <v>70</v>
      </c>
      <c r="K216" t="s">
        <v>9261</v>
      </c>
      <c r="L216">
        <v>28.547409999999999</v>
      </c>
      <c r="M216">
        <v>-99.048689999999993</v>
      </c>
      <c r="N216" s="28">
        <v>1984367.79</v>
      </c>
      <c r="O216" s="28">
        <v>259641.94</v>
      </c>
      <c r="P216" s="26">
        <v>419</v>
      </c>
      <c r="Q216" s="26">
        <v>8539</v>
      </c>
      <c r="R216" s="26">
        <v>14790</v>
      </c>
      <c r="S216" s="29" t="s">
        <v>72</v>
      </c>
      <c r="T216" s="30">
        <v>40455</v>
      </c>
      <c r="U216" s="30">
        <v>40501</v>
      </c>
      <c r="V216" s="30">
        <v>40483</v>
      </c>
      <c r="W216">
        <v>6494513</v>
      </c>
      <c r="X216" s="26">
        <v>6577</v>
      </c>
      <c r="Y216" s="26" t="s">
        <v>72</v>
      </c>
      <c r="Z216" s="26" t="s">
        <v>72</v>
      </c>
      <c r="AA216" s="26" t="s">
        <v>71</v>
      </c>
      <c r="AB216" s="31" t="s">
        <v>72</v>
      </c>
      <c r="AC216" s="31" t="s">
        <v>72</v>
      </c>
      <c r="AD216" s="26">
        <v>1634.5678858340402</v>
      </c>
      <c r="AE216" s="26">
        <v>978.0999755859375</v>
      </c>
      <c r="AF216" s="26" t="s">
        <v>72</v>
      </c>
      <c r="AG216" s="26">
        <v>81487</v>
      </c>
      <c r="AH216" s="28">
        <v>0.128165</v>
      </c>
      <c r="AI216">
        <v>82940</v>
      </c>
      <c r="AJ216" s="26">
        <v>111397</v>
      </c>
      <c r="AK216" s="28">
        <v>0.169432</v>
      </c>
      <c r="AL216">
        <v>105876</v>
      </c>
      <c r="AM216" s="26">
        <v>143168</v>
      </c>
      <c r="AN216" s="28">
        <v>0.229014</v>
      </c>
      <c r="AO216">
        <v>116058</v>
      </c>
      <c r="AP216" s="32">
        <v>173082.484375</v>
      </c>
      <c r="AQ216" s="36">
        <v>0.28291507055974707</v>
      </c>
      <c r="AR216" s="32">
        <f t="shared" si="30"/>
        <v>223158.45186407524</v>
      </c>
      <c r="AS216" s="32">
        <f t="shared" si="24"/>
        <v>4</v>
      </c>
      <c r="AT216" s="32">
        <f t="shared" si="25"/>
        <v>1</v>
      </c>
      <c r="AU216" s="32">
        <f t="shared" si="26"/>
        <v>3</v>
      </c>
      <c r="AV216" s="32">
        <f t="shared" si="27"/>
        <v>151055.71846016421</v>
      </c>
      <c r="AW216" s="32">
        <f t="shared" si="28"/>
        <v>0.24691082636657263</v>
      </c>
      <c r="AX216" s="32">
        <f t="shared" si="29"/>
        <v>194758.93472704757</v>
      </c>
      <c r="AY216">
        <v>3</v>
      </c>
      <c r="AZ216" s="26">
        <v>1</v>
      </c>
      <c r="BA216" s="26">
        <v>7936.04</v>
      </c>
      <c r="BB216" s="26">
        <v>15.05</v>
      </c>
      <c r="BC216" s="26">
        <v>132.52000000000001</v>
      </c>
      <c r="BD216" s="26">
        <v>156.16</v>
      </c>
      <c r="BE216" s="28">
        <v>0.06</v>
      </c>
      <c r="BF216" s="28">
        <v>4.04</v>
      </c>
      <c r="BG216" s="28">
        <v>0.6</v>
      </c>
      <c r="BH216" s="28">
        <v>8.76</v>
      </c>
      <c r="BI216" s="28">
        <v>0.09</v>
      </c>
      <c r="BJ216" s="28">
        <v>7.91</v>
      </c>
      <c r="BK216" s="28">
        <v>0.77</v>
      </c>
      <c r="BL216" s="28">
        <v>-1.63</v>
      </c>
      <c r="BM216" s="28">
        <v>0.08</v>
      </c>
      <c r="BN216" s="28">
        <v>6.91</v>
      </c>
      <c r="BO216" s="28">
        <v>0.75</v>
      </c>
      <c r="BP216" s="28">
        <v>-6.92</v>
      </c>
      <c r="BQ216" s="26">
        <v>39.735098999999998</v>
      </c>
      <c r="BR216" s="26">
        <v>1203.1667480000001</v>
      </c>
      <c r="BS216" s="31">
        <f t="shared" si="31"/>
        <v>9.1836359999999999</v>
      </c>
    </row>
    <row r="217" spans="1:71">
      <c r="A217" s="26">
        <v>42283323230000</v>
      </c>
      <c r="B217" s="26" t="s">
        <v>9283</v>
      </c>
      <c r="C217" t="s">
        <v>632</v>
      </c>
      <c r="D217" s="26" t="s">
        <v>285</v>
      </c>
      <c r="E217" s="27" t="s">
        <v>591</v>
      </c>
      <c r="F217" t="s">
        <v>66</v>
      </c>
      <c r="G217" t="s">
        <v>67</v>
      </c>
      <c r="H217" t="s">
        <v>633</v>
      </c>
      <c r="I217" t="s">
        <v>634</v>
      </c>
      <c r="J217" t="s">
        <v>149</v>
      </c>
      <c r="K217" t="s">
        <v>9261</v>
      </c>
      <c r="L217">
        <v>28.62942</v>
      </c>
      <c r="M217">
        <v>-98.834710000000001</v>
      </c>
      <c r="N217" s="28">
        <v>2053025.16</v>
      </c>
      <c r="O217" s="28">
        <v>289493.23</v>
      </c>
      <c r="P217" s="26">
        <v>425</v>
      </c>
      <c r="Q217" s="26">
        <v>8409</v>
      </c>
      <c r="R217" s="26">
        <v>15002</v>
      </c>
      <c r="S217" s="29" t="s">
        <v>72</v>
      </c>
      <c r="T217" s="30">
        <v>40411</v>
      </c>
      <c r="U217" s="30" t="s">
        <v>72</v>
      </c>
      <c r="V217" s="30">
        <v>40575</v>
      </c>
      <c r="W217">
        <v>2557.60009765625</v>
      </c>
      <c r="X217" s="26">
        <v>6838</v>
      </c>
      <c r="Y217" s="26" t="s">
        <v>72</v>
      </c>
      <c r="Z217" s="26" t="s">
        <v>72</v>
      </c>
      <c r="AA217" s="26" t="s">
        <v>71</v>
      </c>
      <c r="AB217" s="31" t="s">
        <v>72</v>
      </c>
      <c r="AC217" s="31" t="s">
        <v>72</v>
      </c>
      <c r="AD217" s="26">
        <v>1252.1584981698995</v>
      </c>
      <c r="AE217" s="26" t="s">
        <v>72</v>
      </c>
      <c r="AF217" s="26" t="s">
        <v>72</v>
      </c>
      <c r="AG217" s="26">
        <v>26295</v>
      </c>
      <c r="AH217" s="28">
        <v>4.2861999999999997E-2</v>
      </c>
      <c r="AI217" t="s">
        <v>72</v>
      </c>
      <c r="AJ217" s="26">
        <v>41820</v>
      </c>
      <c r="AK217" s="28">
        <v>7.0163000000000003E-2</v>
      </c>
      <c r="AL217" t="s">
        <v>72</v>
      </c>
      <c r="AM217" s="26">
        <v>67312</v>
      </c>
      <c r="AN217" s="28">
        <v>7.8924999999999995E-2</v>
      </c>
      <c r="AO217">
        <v>0</v>
      </c>
      <c r="AP217" s="32">
        <v>107091.265625</v>
      </c>
      <c r="AQ217" s="36">
        <v>0.13409523833211379</v>
      </c>
      <c r="AR217" s="32">
        <f t="shared" si="30"/>
        <v>130826.12280978414</v>
      </c>
      <c r="AS217" s="32">
        <f t="shared" si="24"/>
        <v>3</v>
      </c>
      <c r="AT217" s="32">
        <f t="shared" si="25"/>
        <v>1</v>
      </c>
      <c r="AU217" s="32">
        <f t="shared" si="26"/>
        <v>2</v>
      </c>
      <c r="AV217" s="32">
        <f t="shared" si="27"/>
        <v>89895.271232451007</v>
      </c>
      <c r="AW217" s="32">
        <f t="shared" si="28"/>
        <v>0.11256312781900163</v>
      </c>
      <c r="AX217" s="32">
        <f t="shared" si="29"/>
        <v>109818.94485641429</v>
      </c>
      <c r="AY217">
        <v>3</v>
      </c>
      <c r="AZ217" s="26">
        <v>1</v>
      </c>
      <c r="BA217" s="26">
        <v>8008.57</v>
      </c>
      <c r="BB217" s="26">
        <v>70.09</v>
      </c>
      <c r="BC217" s="26">
        <v>97.53</v>
      </c>
      <c r="BD217" s="26">
        <v>167.73</v>
      </c>
      <c r="BE217" s="28">
        <v>0.03</v>
      </c>
      <c r="BF217" s="28">
        <v>1.35</v>
      </c>
      <c r="BG217" s="28">
        <v>0.4</v>
      </c>
      <c r="BH217" s="28">
        <v>-28.23</v>
      </c>
      <c r="BI217" s="28">
        <v>7.0000000000000007E-2</v>
      </c>
      <c r="BJ217" s="28">
        <v>6.08</v>
      </c>
      <c r="BK217" s="28">
        <v>0.75</v>
      </c>
      <c r="BL217" s="28">
        <v>0.52</v>
      </c>
      <c r="BM217" s="28">
        <v>0.05</v>
      </c>
      <c r="BN217" s="28">
        <v>4.08</v>
      </c>
      <c r="BO217" s="28">
        <v>0.68</v>
      </c>
      <c r="BP217" s="28">
        <v>0.42</v>
      </c>
      <c r="BQ217" s="26">
        <v>36.750597999999997</v>
      </c>
      <c r="BR217" s="26">
        <v>998.95471099999997</v>
      </c>
      <c r="BS217" s="31">
        <f t="shared" si="31"/>
        <v>5.1203250000000002</v>
      </c>
    </row>
    <row r="218" spans="1:71">
      <c r="A218" s="26">
        <v>42283323240000</v>
      </c>
      <c r="B218" s="26" t="s">
        <v>9283</v>
      </c>
      <c r="C218" t="s">
        <v>635</v>
      </c>
      <c r="D218" s="26" t="s">
        <v>636</v>
      </c>
      <c r="E218" s="27" t="s">
        <v>591</v>
      </c>
      <c r="F218" t="s">
        <v>66</v>
      </c>
      <c r="G218" t="s">
        <v>67</v>
      </c>
      <c r="H218" t="s">
        <v>637</v>
      </c>
      <c r="I218" t="s">
        <v>638</v>
      </c>
      <c r="J218" t="s">
        <v>83</v>
      </c>
      <c r="K218" t="s">
        <v>9261</v>
      </c>
      <c r="L218">
        <v>28.495539999999998</v>
      </c>
      <c r="M218">
        <v>-99.198700000000002</v>
      </c>
      <c r="N218" s="28">
        <v>1936174.2</v>
      </c>
      <c r="O218" s="28">
        <v>240833.98</v>
      </c>
      <c r="P218" s="26">
        <v>498</v>
      </c>
      <c r="Q218" s="26">
        <v>8389</v>
      </c>
      <c r="R218" s="26">
        <v>15110</v>
      </c>
      <c r="S218" s="29" t="s">
        <v>72</v>
      </c>
      <c r="T218" s="30">
        <v>40443</v>
      </c>
      <c r="U218" s="30">
        <v>40577</v>
      </c>
      <c r="V218" s="30">
        <v>40603</v>
      </c>
      <c r="W218">
        <v>5331</v>
      </c>
      <c r="X218" s="26">
        <v>6852</v>
      </c>
      <c r="Y218" s="26" t="s">
        <v>72</v>
      </c>
      <c r="Z218" s="26" t="s">
        <v>72</v>
      </c>
      <c r="AA218" s="26" t="s">
        <v>71</v>
      </c>
      <c r="AB218" s="31" t="s">
        <v>72</v>
      </c>
      <c r="AC218" s="31" t="s">
        <v>72</v>
      </c>
      <c r="AD218" s="26">
        <v>887.04350916683939</v>
      </c>
      <c r="AE218" s="26">
        <v>742</v>
      </c>
      <c r="AF218" s="26" t="s">
        <v>72</v>
      </c>
      <c r="AG218" s="26">
        <v>93746</v>
      </c>
      <c r="AH218" s="28">
        <v>7.2215000000000001E-2</v>
      </c>
      <c r="AI218">
        <v>85154</v>
      </c>
      <c r="AJ218" s="26">
        <v>156517</v>
      </c>
      <c r="AK218" s="28">
        <v>0.124782</v>
      </c>
      <c r="AL218">
        <v>142172</v>
      </c>
      <c r="AM218" s="26">
        <v>249113</v>
      </c>
      <c r="AN218" s="28">
        <v>0.22107599999999999</v>
      </c>
      <c r="AO218">
        <v>226282</v>
      </c>
      <c r="AP218" s="32">
        <v>443729.78125</v>
      </c>
      <c r="AQ218" s="36">
        <v>0.39360762228183399</v>
      </c>
      <c r="AR218" s="32">
        <f t="shared" si="30"/>
        <v>513398.33039388462</v>
      </c>
      <c r="AS218" s="32">
        <f t="shared" si="24"/>
        <v>4</v>
      </c>
      <c r="AT218" s="32">
        <f t="shared" si="25"/>
        <v>1</v>
      </c>
      <c r="AU218" s="32">
        <f t="shared" si="26"/>
        <v>4</v>
      </c>
      <c r="AV218" s="32">
        <f t="shared" si="27"/>
        <v>371717.5925824577</v>
      </c>
      <c r="AW218" s="32">
        <f t="shared" si="28"/>
        <v>0.32972967774339274</v>
      </c>
      <c r="AX218" s="32">
        <f t="shared" si="29"/>
        <v>430079.74554303818</v>
      </c>
      <c r="AY218">
        <v>3</v>
      </c>
      <c r="AZ218" s="26">
        <v>1</v>
      </c>
      <c r="BA218" s="26">
        <v>7895.65</v>
      </c>
      <c r="BB218" s="26">
        <v>33.64</v>
      </c>
      <c r="BC218" s="26">
        <v>116.57</v>
      </c>
      <c r="BD218" s="26">
        <v>131.58000000000001</v>
      </c>
      <c r="BE218" s="28">
        <v>0.06</v>
      </c>
      <c r="BF218" s="28">
        <v>4.7300000000000004</v>
      </c>
      <c r="BG218" s="28">
        <v>0.71</v>
      </c>
      <c r="BH218" s="28">
        <v>22.49</v>
      </c>
      <c r="BI218" s="28">
        <v>0.08</v>
      </c>
      <c r="BJ218" s="28">
        <v>7.56</v>
      </c>
      <c r="BK218" s="28">
        <v>0.78</v>
      </c>
      <c r="BL218" s="28">
        <v>6.35</v>
      </c>
      <c r="BM218" s="28">
        <v>0.08</v>
      </c>
      <c r="BN218" s="28">
        <v>6.95</v>
      </c>
      <c r="BO218" s="28">
        <v>0.76</v>
      </c>
      <c r="BP218" s="28">
        <v>4.1500000000000004</v>
      </c>
      <c r="BQ218" s="26">
        <v>41.381801000000003</v>
      </c>
      <c r="BR218" s="26">
        <v>1148.0740960000001</v>
      </c>
      <c r="BS218" s="31">
        <f t="shared" si="31"/>
        <v>7.273968</v>
      </c>
    </row>
    <row r="219" spans="1:71">
      <c r="A219" s="26">
        <v>42283323330000</v>
      </c>
      <c r="B219" s="26" t="s">
        <v>9283</v>
      </c>
      <c r="C219" t="s">
        <v>639</v>
      </c>
      <c r="D219" s="26" t="s">
        <v>640</v>
      </c>
      <c r="E219" s="27" t="s">
        <v>591</v>
      </c>
      <c r="F219" t="s">
        <v>197</v>
      </c>
      <c r="G219" t="s">
        <v>67</v>
      </c>
      <c r="H219" t="s">
        <v>641</v>
      </c>
      <c r="I219" t="s">
        <v>642</v>
      </c>
      <c r="J219" t="s">
        <v>70</v>
      </c>
      <c r="K219" t="s">
        <v>9261</v>
      </c>
      <c r="L219">
        <v>28.51146</v>
      </c>
      <c r="M219">
        <v>-98.915099999999995</v>
      </c>
      <c r="N219" s="28">
        <v>2027267.12</v>
      </c>
      <c r="O219" s="28">
        <v>246577.87</v>
      </c>
      <c r="P219" s="26">
        <v>343</v>
      </c>
      <c r="Q219" s="26">
        <v>9162</v>
      </c>
      <c r="R219" s="26">
        <v>13718</v>
      </c>
      <c r="S219" s="29" t="s">
        <v>72</v>
      </c>
      <c r="T219" s="30">
        <v>40458</v>
      </c>
      <c r="U219" s="30">
        <v>40563</v>
      </c>
      <c r="V219" s="30">
        <v>40544</v>
      </c>
      <c r="W219">
        <v>0</v>
      </c>
      <c r="X219" s="26">
        <v>4824</v>
      </c>
      <c r="Y219" s="26" t="s">
        <v>72</v>
      </c>
      <c r="Z219" s="26" t="s">
        <v>72</v>
      </c>
      <c r="AA219" s="26" t="s">
        <v>71</v>
      </c>
      <c r="AB219" s="31" t="s">
        <v>72</v>
      </c>
      <c r="AC219" s="31" t="s">
        <v>72</v>
      </c>
      <c r="AD219" s="26">
        <v>1153.7964889266939</v>
      </c>
      <c r="AE219" s="26">
        <v>1129</v>
      </c>
      <c r="AF219" s="26" t="s">
        <v>72</v>
      </c>
      <c r="AG219" s="26">
        <v>67318</v>
      </c>
      <c r="AH219" s="28">
        <v>6.4704999999999999E-2</v>
      </c>
      <c r="AI219">
        <v>188478</v>
      </c>
      <c r="AJ219" s="26">
        <v>94301</v>
      </c>
      <c r="AK219" s="28">
        <v>0.112584</v>
      </c>
      <c r="AL219">
        <v>264025</v>
      </c>
      <c r="AM219" s="26">
        <v>94301</v>
      </c>
      <c r="AN219" s="28">
        <v>0.112584</v>
      </c>
      <c r="AO219">
        <v>264025</v>
      </c>
      <c r="AP219" s="32">
        <v>351656.46875</v>
      </c>
      <c r="AQ219" s="36">
        <v>0.40573999895210966</v>
      </c>
      <c r="AR219" s="32">
        <f t="shared" si="30"/>
        <v>423472.44856452342</v>
      </c>
      <c r="AS219" s="32">
        <f t="shared" si="24"/>
        <v>4</v>
      </c>
      <c r="AT219" s="32">
        <f t="shared" si="25"/>
        <v>1</v>
      </c>
      <c r="AU219" s="32">
        <f t="shared" si="26"/>
        <v>4</v>
      </c>
      <c r="AV219" s="32">
        <f t="shared" si="27"/>
        <v>418430.37533685734</v>
      </c>
      <c r="AW219" s="32">
        <f t="shared" si="28"/>
        <v>0.4827834979239447</v>
      </c>
      <c r="AX219" s="32">
        <f t="shared" si="29"/>
        <v>503883.0544693956</v>
      </c>
      <c r="AY219">
        <v>3</v>
      </c>
      <c r="AZ219" s="26">
        <v>1</v>
      </c>
      <c r="BA219" s="26">
        <v>8790.9599999999991</v>
      </c>
      <c r="BB219" s="26">
        <v>26.26</v>
      </c>
      <c r="BC219" s="26">
        <v>124.61</v>
      </c>
      <c r="BD219" s="26">
        <v>150.87</v>
      </c>
      <c r="BE219" s="28">
        <v>0.06</v>
      </c>
      <c r="BF219" s="28">
        <v>4.9800000000000004</v>
      </c>
      <c r="BG219" s="28">
        <v>0.61</v>
      </c>
      <c r="BH219" s="28">
        <v>-7.0000000000000007E-2</v>
      </c>
      <c r="BI219" s="28">
        <v>0.1</v>
      </c>
      <c r="BJ219" s="28">
        <v>7.71</v>
      </c>
      <c r="BK219" s="28">
        <v>0.79</v>
      </c>
      <c r="BL219" s="28">
        <v>0.76</v>
      </c>
      <c r="BM219" s="28">
        <v>0.09</v>
      </c>
      <c r="BN219" s="28">
        <v>7.24</v>
      </c>
      <c r="BO219" s="28">
        <v>0.77</v>
      </c>
      <c r="BP219" s="28">
        <v>0.74</v>
      </c>
      <c r="BQ219" s="26">
        <v>41.225799000000002</v>
      </c>
      <c r="BR219" s="26">
        <v>665.04602</v>
      </c>
      <c r="BS219" s="31">
        <f t="shared" si="31"/>
        <v>9.8441900000000011</v>
      </c>
    </row>
    <row r="220" spans="1:71">
      <c r="A220" s="26">
        <v>42283323400000</v>
      </c>
      <c r="B220" s="26" t="s">
        <v>9283</v>
      </c>
      <c r="C220" t="s">
        <v>643</v>
      </c>
      <c r="D220" s="26" t="s">
        <v>64</v>
      </c>
      <c r="E220" s="27" t="s">
        <v>591</v>
      </c>
      <c r="F220" t="s">
        <v>66</v>
      </c>
      <c r="G220" t="s">
        <v>67</v>
      </c>
      <c r="H220" t="s">
        <v>644</v>
      </c>
      <c r="I220" t="s">
        <v>645</v>
      </c>
      <c r="J220" t="s">
        <v>70</v>
      </c>
      <c r="K220" t="s">
        <v>9261</v>
      </c>
      <c r="L220">
        <v>28.457799999999999</v>
      </c>
      <c r="M220">
        <v>-98.912000000000006</v>
      </c>
      <c r="N220" s="28">
        <v>2028277.42</v>
      </c>
      <c r="O220" s="28">
        <v>227068.81</v>
      </c>
      <c r="P220" s="26">
        <v>329</v>
      </c>
      <c r="Q220" s="26">
        <v>9558</v>
      </c>
      <c r="R220" s="26">
        <v>15863</v>
      </c>
      <c r="S220" s="29" t="s">
        <v>72</v>
      </c>
      <c r="T220" s="30">
        <v>40455</v>
      </c>
      <c r="U220" s="30">
        <v>40485</v>
      </c>
      <c r="V220" s="30">
        <v>40483</v>
      </c>
      <c r="W220">
        <v>4207.39990234375</v>
      </c>
      <c r="X220" s="26">
        <v>6630</v>
      </c>
      <c r="Y220" s="26" t="s">
        <v>72</v>
      </c>
      <c r="Z220" s="26" t="s">
        <v>72</v>
      </c>
      <c r="AA220" s="26" t="s">
        <v>71</v>
      </c>
      <c r="AB220" s="31" t="s">
        <v>72</v>
      </c>
      <c r="AC220" s="31" t="s">
        <v>72</v>
      </c>
      <c r="AD220" s="26">
        <v>272.53282928770392</v>
      </c>
      <c r="AE220" s="26" t="s">
        <v>72</v>
      </c>
      <c r="AF220" s="26" t="s">
        <v>72</v>
      </c>
      <c r="AG220" s="26">
        <v>51664</v>
      </c>
      <c r="AH220" s="28">
        <v>1.6437E-2</v>
      </c>
      <c r="AI220">
        <v>39970</v>
      </c>
      <c r="AJ220" s="26">
        <v>51664</v>
      </c>
      <c r="AK220" s="28">
        <v>1.6437E-2</v>
      </c>
      <c r="AL220">
        <v>39970</v>
      </c>
      <c r="AM220" s="26">
        <v>51664</v>
      </c>
      <c r="AN220" s="28">
        <v>1.6437E-2</v>
      </c>
      <c r="AO220">
        <v>39970</v>
      </c>
      <c r="AP220" s="32">
        <v>151801.484375</v>
      </c>
      <c r="AQ220" s="36">
        <v>4.1370888026791931E-2</v>
      </c>
      <c r="AR220" s="32">
        <f t="shared" si="30"/>
        <v>159124.13155574218</v>
      </c>
      <c r="AS220" s="32">
        <f t="shared" si="24"/>
        <v>3</v>
      </c>
      <c r="AT220" s="32">
        <f t="shared" si="25"/>
        <v>1</v>
      </c>
      <c r="AU220" s="32">
        <f t="shared" si="26"/>
        <v>2</v>
      </c>
      <c r="AV220" s="32">
        <f t="shared" si="27"/>
        <v>131423.90954939669</v>
      </c>
      <c r="AW220" s="32">
        <f t="shared" si="28"/>
        <v>3.5817329905548367E-2</v>
      </c>
      <c r="AX220" s="32">
        <f t="shared" si="29"/>
        <v>137763.57694267874</v>
      </c>
      <c r="AY220">
        <v>3</v>
      </c>
      <c r="AZ220" s="26">
        <v>1</v>
      </c>
      <c r="BA220" s="26">
        <v>9070.43</v>
      </c>
      <c r="BB220" s="26">
        <v>37.729999999999997</v>
      </c>
      <c r="BC220" s="26">
        <v>96.65</v>
      </c>
      <c r="BD220" s="26">
        <v>131.86000000000001</v>
      </c>
      <c r="BE220" s="28">
        <v>0.06</v>
      </c>
      <c r="BF220" s="28">
        <v>7</v>
      </c>
      <c r="BG220" s="28">
        <v>0.64</v>
      </c>
      <c r="BH220" s="28">
        <v>113.12</v>
      </c>
      <c r="BI220" s="28">
        <v>0.1</v>
      </c>
      <c r="BJ220" s="28">
        <v>8.2200000000000006</v>
      </c>
      <c r="BK220" s="28">
        <v>0.76</v>
      </c>
      <c r="BL220" s="28">
        <v>81.36</v>
      </c>
      <c r="BM220" s="28">
        <v>0.1</v>
      </c>
      <c r="BN220" s="28">
        <v>8.11</v>
      </c>
      <c r="BO220" s="28">
        <v>0.78</v>
      </c>
      <c r="BP220" s="28">
        <v>99.21</v>
      </c>
      <c r="BQ220" s="26">
        <v>43.122100000000003</v>
      </c>
      <c r="BR220" s="26">
        <v>1745.6121820000001</v>
      </c>
      <c r="BS220" s="31">
        <f t="shared" si="31"/>
        <v>7.3454000000000015</v>
      </c>
    </row>
    <row r="221" spans="1:71">
      <c r="A221" s="26">
        <v>42283323510000</v>
      </c>
      <c r="B221" s="26" t="s">
        <v>9283</v>
      </c>
      <c r="C221" t="s">
        <v>646</v>
      </c>
      <c r="D221" s="26" t="s">
        <v>64</v>
      </c>
      <c r="E221" s="27" t="s">
        <v>591</v>
      </c>
      <c r="F221" t="s">
        <v>66</v>
      </c>
      <c r="G221" t="s">
        <v>67</v>
      </c>
      <c r="H221" t="s">
        <v>647</v>
      </c>
      <c r="I221" t="s">
        <v>648</v>
      </c>
      <c r="J221" t="s">
        <v>649</v>
      </c>
      <c r="K221" t="s">
        <v>9261</v>
      </c>
      <c r="L221">
        <v>28.45288</v>
      </c>
      <c r="M221">
        <v>-99.045850000000002</v>
      </c>
      <c r="N221" s="28">
        <v>1985266.12</v>
      </c>
      <c r="O221" s="28">
        <v>225272.23</v>
      </c>
      <c r="P221" s="26">
        <v>409</v>
      </c>
      <c r="Q221" s="26">
        <v>9162</v>
      </c>
      <c r="R221" s="26">
        <v>14190</v>
      </c>
      <c r="S221" s="29" t="s">
        <v>72</v>
      </c>
      <c r="T221" s="30">
        <v>40479</v>
      </c>
      <c r="U221" s="30">
        <v>40494</v>
      </c>
      <c r="V221" s="30">
        <v>40575</v>
      </c>
      <c r="W221">
        <v>3445.60009765625</v>
      </c>
      <c r="X221" s="26">
        <v>5208</v>
      </c>
      <c r="Y221" s="26" t="s">
        <v>72</v>
      </c>
      <c r="Z221" s="26" t="s">
        <v>72</v>
      </c>
      <c r="AA221" s="26" t="s">
        <v>71</v>
      </c>
      <c r="AB221" s="31" t="s">
        <v>72</v>
      </c>
      <c r="AC221" s="31" t="s">
        <v>72</v>
      </c>
      <c r="AD221" s="26">
        <v>1490.6251814012887</v>
      </c>
      <c r="AE221" s="26" t="s">
        <v>72</v>
      </c>
      <c r="AF221" s="26" t="s">
        <v>72</v>
      </c>
      <c r="AG221" s="26">
        <v>24047</v>
      </c>
      <c r="AH221" s="28">
        <v>2.9456E-2</v>
      </c>
      <c r="AI221">
        <v>32719</v>
      </c>
      <c r="AJ221" s="26">
        <v>40450</v>
      </c>
      <c r="AK221" s="28">
        <v>6.1110999999999999E-2</v>
      </c>
      <c r="AL221">
        <v>48962</v>
      </c>
      <c r="AM221" s="26">
        <v>61729</v>
      </c>
      <c r="AN221" s="28">
        <v>9.7110000000000002E-2</v>
      </c>
      <c r="AO221">
        <v>55727</v>
      </c>
      <c r="AP221" s="32">
        <v>98868.3203125</v>
      </c>
      <c r="AQ221" s="36">
        <v>0.14737560790066101</v>
      </c>
      <c r="AR221" s="32">
        <f t="shared" si="30"/>
        <v>124953.802910917</v>
      </c>
      <c r="AS221" s="32">
        <f t="shared" si="24"/>
        <v>2</v>
      </c>
      <c r="AT221" s="32">
        <f t="shared" si="25"/>
        <v>1</v>
      </c>
      <c r="AU221" s="32">
        <f t="shared" si="26"/>
        <v>2</v>
      </c>
      <c r="AV221" s="32">
        <f t="shared" si="27"/>
        <v>108967.77238743279</v>
      </c>
      <c r="AW221" s="32">
        <f t="shared" si="28"/>
        <v>0.16243010548191134</v>
      </c>
      <c r="AX221" s="32">
        <f t="shared" si="29"/>
        <v>137717.9010577311</v>
      </c>
      <c r="AY221">
        <v>3</v>
      </c>
      <c r="AZ221" s="26">
        <v>1</v>
      </c>
      <c r="BA221" s="26">
        <v>8640.76</v>
      </c>
      <c r="BB221" s="26">
        <v>25.08</v>
      </c>
      <c r="BC221" s="26">
        <v>116.32</v>
      </c>
      <c r="BD221" s="26">
        <v>139.88</v>
      </c>
      <c r="BE221" s="28">
        <v>0.06</v>
      </c>
      <c r="BF221" s="28">
        <v>6.55</v>
      </c>
      <c r="BG221" s="28">
        <v>0.67</v>
      </c>
      <c r="BH221" s="28">
        <v>191.12</v>
      </c>
      <c r="BI221" s="28">
        <v>0.08</v>
      </c>
      <c r="BJ221" s="28">
        <v>8.36</v>
      </c>
      <c r="BK221" s="28">
        <v>0.75</v>
      </c>
      <c r="BL221" s="28">
        <v>93.64</v>
      </c>
      <c r="BM221" s="28">
        <v>0.09</v>
      </c>
      <c r="BN221" s="28">
        <v>8.09</v>
      </c>
      <c r="BO221" s="28">
        <v>0.78</v>
      </c>
      <c r="BP221" s="28">
        <v>107.95</v>
      </c>
      <c r="BQ221" s="26">
        <v>42.317599999999999</v>
      </c>
      <c r="BR221" s="26">
        <v>1013.739379</v>
      </c>
      <c r="BS221" s="31">
        <f t="shared" si="31"/>
        <v>6.9791999999999996</v>
      </c>
    </row>
    <row r="222" spans="1:71">
      <c r="A222" s="26">
        <v>42283323540000</v>
      </c>
      <c r="B222" s="26" t="s">
        <v>9283</v>
      </c>
      <c r="C222" t="s">
        <v>650</v>
      </c>
      <c r="D222" s="26" t="s">
        <v>64</v>
      </c>
      <c r="E222" s="27" t="s">
        <v>591</v>
      </c>
      <c r="F222" t="s">
        <v>66</v>
      </c>
      <c r="G222" t="s">
        <v>67</v>
      </c>
      <c r="H222" t="s">
        <v>651</v>
      </c>
      <c r="I222" t="s">
        <v>652</v>
      </c>
      <c r="J222" t="s">
        <v>99</v>
      </c>
      <c r="K222" t="s">
        <v>9261</v>
      </c>
      <c r="L222">
        <v>28.45262</v>
      </c>
      <c r="M222">
        <v>-99.050569999999993</v>
      </c>
      <c r="N222" s="28">
        <v>1983749.31</v>
      </c>
      <c r="O222" s="28">
        <v>225178.32</v>
      </c>
      <c r="P222" s="26">
        <v>407</v>
      </c>
      <c r="Q222" s="26">
        <v>9132</v>
      </c>
      <c r="R222" s="26">
        <v>14332</v>
      </c>
      <c r="S222" s="29" t="s">
        <v>72</v>
      </c>
      <c r="T222" s="30">
        <v>40517</v>
      </c>
      <c r="U222" s="30">
        <v>40531</v>
      </c>
      <c r="V222" s="30">
        <v>40575</v>
      </c>
      <c r="W222">
        <v>3243.800048828125</v>
      </c>
      <c r="X222" s="26">
        <v>5491</v>
      </c>
      <c r="Y222" s="26" t="s">
        <v>72</v>
      </c>
      <c r="Z222" s="26" t="s">
        <v>72</v>
      </c>
      <c r="AA222" s="26" t="s">
        <v>71</v>
      </c>
      <c r="AB222" s="31" t="s">
        <v>72</v>
      </c>
      <c r="AC222" s="31" t="s">
        <v>72</v>
      </c>
      <c r="AD222" s="26">
        <v>1385.9199106869924</v>
      </c>
      <c r="AE222" s="26" t="s">
        <v>72</v>
      </c>
      <c r="AF222" s="26" t="s">
        <v>72</v>
      </c>
      <c r="AG222" s="26">
        <v>41295</v>
      </c>
      <c r="AH222" s="28">
        <v>3.3803E-2</v>
      </c>
      <c r="AI222">
        <v>43727</v>
      </c>
      <c r="AJ222" s="26">
        <v>52970</v>
      </c>
      <c r="AK222" s="28">
        <v>6.5210000000000004E-2</v>
      </c>
      <c r="AL222">
        <v>49075</v>
      </c>
      <c r="AM222" s="26">
        <v>68453</v>
      </c>
      <c r="AN222" s="28">
        <v>9.8437999999999998E-2</v>
      </c>
      <c r="AO222">
        <v>53081</v>
      </c>
      <c r="AP222" s="32">
        <v>113345.7890625</v>
      </c>
      <c r="AQ222" s="36">
        <v>0.15708818585424666</v>
      </c>
      <c r="AR222" s="32">
        <f t="shared" si="30"/>
        <v>141150.39795870165</v>
      </c>
      <c r="AS222" s="32">
        <f t="shared" si="24"/>
        <v>3</v>
      </c>
      <c r="AT222" s="32">
        <f t="shared" si="25"/>
        <v>1</v>
      </c>
      <c r="AU222" s="32">
        <f t="shared" si="26"/>
        <v>2</v>
      </c>
      <c r="AV222" s="32">
        <f t="shared" si="27"/>
        <v>118485.67277704425</v>
      </c>
      <c r="AW222" s="32">
        <f t="shared" si="28"/>
        <v>0.16421165303284938</v>
      </c>
      <c r="AX222" s="32">
        <f t="shared" si="29"/>
        <v>147551.13536385857</v>
      </c>
      <c r="AY222">
        <v>3</v>
      </c>
      <c r="AZ222" s="26">
        <v>1</v>
      </c>
      <c r="BA222" s="26">
        <v>8625.4</v>
      </c>
      <c r="BB222" s="26">
        <v>24.9</v>
      </c>
      <c r="BC222" s="26">
        <v>116.7</v>
      </c>
      <c r="BD222" s="26">
        <v>140.38999999999999</v>
      </c>
      <c r="BE222" s="28">
        <v>0.06</v>
      </c>
      <c r="BF222" s="28">
        <v>6.52</v>
      </c>
      <c r="BG222" s="28">
        <v>0.67</v>
      </c>
      <c r="BH222" s="28">
        <v>190.58</v>
      </c>
      <c r="BI222" s="28">
        <v>0.08</v>
      </c>
      <c r="BJ222" s="28">
        <v>8.34</v>
      </c>
      <c r="BK222" s="28">
        <v>0.75</v>
      </c>
      <c r="BL222" s="28">
        <v>92.03</v>
      </c>
      <c r="BM222" s="28">
        <v>0.09</v>
      </c>
      <c r="BN222" s="28">
        <v>8.07</v>
      </c>
      <c r="BO222" s="28">
        <v>0.78</v>
      </c>
      <c r="BP222" s="28">
        <v>105.85</v>
      </c>
      <c r="BQ222" s="26">
        <v>42.317599999999999</v>
      </c>
      <c r="BR222" s="26">
        <v>1013.739379</v>
      </c>
      <c r="BS222" s="31">
        <f t="shared" si="31"/>
        <v>7.0019999999999998</v>
      </c>
    </row>
    <row r="223" spans="1:71">
      <c r="A223" s="26">
        <v>42283323560000</v>
      </c>
      <c r="B223" s="26" t="s">
        <v>9283</v>
      </c>
      <c r="C223" t="s">
        <v>653</v>
      </c>
      <c r="D223" s="26" t="s">
        <v>64</v>
      </c>
      <c r="E223" s="27" t="s">
        <v>591</v>
      </c>
      <c r="F223" t="s">
        <v>66</v>
      </c>
      <c r="G223" t="s">
        <v>67</v>
      </c>
      <c r="H223" t="s">
        <v>654</v>
      </c>
      <c r="I223" t="s">
        <v>655</v>
      </c>
      <c r="J223" t="s">
        <v>85</v>
      </c>
      <c r="K223" t="s">
        <v>9261</v>
      </c>
      <c r="L223">
        <v>28.445129999999999</v>
      </c>
      <c r="M223">
        <v>-99.064639999999997</v>
      </c>
      <c r="N223" s="28">
        <v>1979226.4</v>
      </c>
      <c r="O223" s="28">
        <v>222457.31</v>
      </c>
      <c r="P223" s="26">
        <v>418</v>
      </c>
      <c r="Q223" s="26">
        <v>9448</v>
      </c>
      <c r="R223" s="26">
        <v>14445</v>
      </c>
      <c r="S223" s="29" t="s">
        <v>72</v>
      </c>
      <c r="T223" s="30">
        <v>40475</v>
      </c>
      <c r="U223" s="30">
        <v>40493</v>
      </c>
      <c r="V223" s="30">
        <v>40603</v>
      </c>
      <c r="W223">
        <v>2877.800048828125</v>
      </c>
      <c r="X223" s="26">
        <v>5362</v>
      </c>
      <c r="Y223" s="26" t="s">
        <v>72</v>
      </c>
      <c r="Z223" s="26" t="s">
        <v>72</v>
      </c>
      <c r="AA223" s="26" t="s">
        <v>71</v>
      </c>
      <c r="AB223" s="31" t="s">
        <v>72</v>
      </c>
      <c r="AC223" s="31" t="s">
        <v>72</v>
      </c>
      <c r="AD223" s="26">
        <v>754.78273238034274</v>
      </c>
      <c r="AE223" s="26" t="s">
        <v>72</v>
      </c>
      <c r="AF223" s="26" t="s">
        <v>72</v>
      </c>
      <c r="AG223" s="26">
        <v>14499</v>
      </c>
      <c r="AH223" s="28">
        <v>9.6170000000000005E-3</v>
      </c>
      <c r="AI223">
        <v>18647</v>
      </c>
      <c r="AJ223" s="26">
        <v>23267</v>
      </c>
      <c r="AK223" s="28">
        <v>1.5594E-2</v>
      </c>
      <c r="AL223">
        <v>26457</v>
      </c>
      <c r="AM223" s="26">
        <v>35205</v>
      </c>
      <c r="AN223" s="28">
        <v>2.8881E-2</v>
      </c>
      <c r="AO223">
        <v>31104</v>
      </c>
      <c r="AP223" s="32">
        <v>57224.33203125</v>
      </c>
      <c r="AQ223" s="36">
        <v>4.3191937689186839E-2</v>
      </c>
      <c r="AR223" s="32">
        <f t="shared" si="30"/>
        <v>64869.305002236069</v>
      </c>
      <c r="AS223" s="32">
        <f t="shared" si="24"/>
        <v>2</v>
      </c>
      <c r="AT223" s="32">
        <f t="shared" si="25"/>
        <v>1</v>
      </c>
      <c r="AU223" s="32">
        <f t="shared" si="26"/>
        <v>1</v>
      </c>
      <c r="AV223" s="32">
        <f t="shared" si="27"/>
        <v>61258.423323270239</v>
      </c>
      <c r="AW223" s="32">
        <f t="shared" si="28"/>
        <v>4.6236800137249616E-2</v>
      </c>
      <c r="AX223" s="32">
        <f t="shared" si="29"/>
        <v>69442.33694756341</v>
      </c>
      <c r="AY223">
        <v>3</v>
      </c>
      <c r="AZ223" s="26">
        <v>1</v>
      </c>
      <c r="BA223" s="26">
        <v>8635.2800000000007</v>
      </c>
      <c r="BB223" s="26">
        <v>26.34</v>
      </c>
      <c r="BC223" s="26">
        <v>114.51</v>
      </c>
      <c r="BD223" s="26">
        <v>138.57</v>
      </c>
      <c r="BE223" s="28">
        <v>0.06</v>
      </c>
      <c r="BF223" s="28">
        <v>6.64</v>
      </c>
      <c r="BG223" s="28">
        <v>0.68</v>
      </c>
      <c r="BH223" s="28">
        <v>207.92</v>
      </c>
      <c r="BI223" s="28">
        <v>0.08</v>
      </c>
      <c r="BJ223" s="28">
        <v>8.35</v>
      </c>
      <c r="BK223" s="28">
        <v>0.75</v>
      </c>
      <c r="BL223" s="28">
        <v>95.19</v>
      </c>
      <c r="BM223" s="28">
        <v>0.09</v>
      </c>
      <c r="BN223" s="28">
        <v>8.11</v>
      </c>
      <c r="BO223" s="28">
        <v>0.78</v>
      </c>
      <c r="BP223" s="28">
        <v>109.19</v>
      </c>
      <c r="BQ223" s="26">
        <v>42.317599999999999</v>
      </c>
      <c r="BR223" s="26">
        <v>1342.105834</v>
      </c>
      <c r="BS223" s="31">
        <f t="shared" si="31"/>
        <v>6.8706000000000005</v>
      </c>
    </row>
    <row r="224" spans="1:71">
      <c r="A224" s="26">
        <v>42283323610000</v>
      </c>
      <c r="B224" s="26" t="s">
        <v>9283</v>
      </c>
      <c r="C224" t="s">
        <v>656</v>
      </c>
      <c r="D224" s="26" t="s">
        <v>64</v>
      </c>
      <c r="E224" s="27" t="s">
        <v>591</v>
      </c>
      <c r="F224" t="s">
        <v>66</v>
      </c>
      <c r="G224" t="s">
        <v>67</v>
      </c>
      <c r="H224" t="s">
        <v>651</v>
      </c>
      <c r="I224" t="s">
        <v>652</v>
      </c>
      <c r="J224" t="s">
        <v>657</v>
      </c>
      <c r="K224" t="s">
        <v>9261</v>
      </c>
      <c r="L224">
        <v>28.451799999999999</v>
      </c>
      <c r="M224">
        <v>-99.058869999999999</v>
      </c>
      <c r="N224" s="28">
        <v>1981081.95</v>
      </c>
      <c r="O224" s="28">
        <v>224881.43</v>
      </c>
      <c r="P224" s="26">
        <v>417</v>
      </c>
      <c r="Q224" s="26">
        <v>9404</v>
      </c>
      <c r="R224" s="26">
        <v>14040</v>
      </c>
      <c r="S224" s="29" t="s">
        <v>72</v>
      </c>
      <c r="T224" s="30">
        <v>40532</v>
      </c>
      <c r="U224" s="30">
        <v>40546</v>
      </c>
      <c r="V224" s="30">
        <v>40603</v>
      </c>
      <c r="W224">
        <v>2869</v>
      </c>
      <c r="X224" s="26">
        <v>5029</v>
      </c>
      <c r="Y224" s="26" t="s">
        <v>72</v>
      </c>
      <c r="Z224" s="26" t="s">
        <v>72</v>
      </c>
      <c r="AA224" s="26" t="s">
        <v>71</v>
      </c>
      <c r="AB224" s="31" t="s">
        <v>72</v>
      </c>
      <c r="AC224" s="31" t="s">
        <v>72</v>
      </c>
      <c r="AD224" s="26">
        <v>644.85981308411215</v>
      </c>
      <c r="AE224" s="26" t="s">
        <v>72</v>
      </c>
      <c r="AF224" s="26" t="s">
        <v>72</v>
      </c>
      <c r="AG224" s="26">
        <v>30267</v>
      </c>
      <c r="AH224" s="28">
        <v>1.7135999999999998E-2</v>
      </c>
      <c r="AI224">
        <v>35863</v>
      </c>
      <c r="AJ224" s="26">
        <v>47605</v>
      </c>
      <c r="AK224" s="28">
        <v>3.3779000000000003E-2</v>
      </c>
      <c r="AL224">
        <v>46846</v>
      </c>
      <c r="AM224" s="26">
        <v>67223</v>
      </c>
      <c r="AN224" s="28">
        <v>4.9209000000000003E-2</v>
      </c>
      <c r="AO224">
        <v>52275</v>
      </c>
      <c r="AP224" s="32">
        <v>100829.8359375</v>
      </c>
      <c r="AQ224" s="36">
        <v>6.5021109155957948E-2</v>
      </c>
      <c r="AR224" s="32">
        <f t="shared" si="30"/>
        <v>112338.57225810456</v>
      </c>
      <c r="AS224" s="32">
        <f t="shared" si="24"/>
        <v>2</v>
      </c>
      <c r="AT224" s="32">
        <f t="shared" si="25"/>
        <v>1</v>
      </c>
      <c r="AU224" s="32">
        <f t="shared" si="26"/>
        <v>2</v>
      </c>
      <c r="AV224" s="32">
        <f t="shared" si="27"/>
        <v>115085.15774135017</v>
      </c>
      <c r="AW224" s="32">
        <f t="shared" si="28"/>
        <v>7.4213793309842638E-2</v>
      </c>
      <c r="AX224" s="32">
        <f t="shared" si="29"/>
        <v>128220.99915719232</v>
      </c>
      <c r="AY224">
        <v>3</v>
      </c>
      <c r="AZ224" s="26">
        <v>1</v>
      </c>
      <c r="BA224" s="26">
        <v>8599.5400000000009</v>
      </c>
      <c r="BB224" s="26">
        <v>24.47</v>
      </c>
      <c r="BC224" s="26">
        <v>117.78</v>
      </c>
      <c r="BD224" s="26">
        <v>141.09</v>
      </c>
      <c r="BE224" s="28">
        <v>0.06</v>
      </c>
      <c r="BF224" s="28">
        <v>6.49</v>
      </c>
      <c r="BG224" s="28">
        <v>0.67</v>
      </c>
      <c r="BH224" s="28">
        <v>190.08</v>
      </c>
      <c r="BI224" s="28">
        <v>0.08</v>
      </c>
      <c r="BJ224" s="28">
        <v>8.32</v>
      </c>
      <c r="BK224" s="28">
        <v>0.75</v>
      </c>
      <c r="BL224" s="28">
        <v>89.4</v>
      </c>
      <c r="BM224" s="28">
        <v>0.09</v>
      </c>
      <c r="BN224" s="28">
        <v>8.0500000000000007</v>
      </c>
      <c r="BO224" s="28">
        <v>0.78</v>
      </c>
      <c r="BP224" s="28">
        <v>102.41</v>
      </c>
      <c r="BQ224" s="26">
        <v>42.317599999999999</v>
      </c>
      <c r="BR224" s="26">
        <v>1163.054077</v>
      </c>
      <c r="BS224" s="31">
        <f t="shared" si="31"/>
        <v>7.0667999999999997</v>
      </c>
    </row>
    <row r="225" spans="1:71">
      <c r="A225" s="26">
        <v>42283323630000</v>
      </c>
      <c r="B225" s="26" t="s">
        <v>9283</v>
      </c>
      <c r="C225" t="s">
        <v>658</v>
      </c>
      <c r="D225" s="26" t="s">
        <v>64</v>
      </c>
      <c r="E225" s="27" t="s">
        <v>591</v>
      </c>
      <c r="F225" t="s">
        <v>66</v>
      </c>
      <c r="G225" t="s">
        <v>67</v>
      </c>
      <c r="H225" t="s">
        <v>647</v>
      </c>
      <c r="I225" t="s">
        <v>648</v>
      </c>
      <c r="J225" t="s">
        <v>659</v>
      </c>
      <c r="K225" t="s">
        <v>9261</v>
      </c>
      <c r="L225">
        <v>28.455469999999998</v>
      </c>
      <c r="M225">
        <v>-99.050049999999999</v>
      </c>
      <c r="N225" s="28">
        <v>1983916.85</v>
      </c>
      <c r="O225" s="28">
        <v>226214.46</v>
      </c>
      <c r="P225" s="26">
        <v>413</v>
      </c>
      <c r="Q225" s="26">
        <v>9372</v>
      </c>
      <c r="R225" s="26">
        <v>14720</v>
      </c>
      <c r="S225" s="29" t="s">
        <v>72</v>
      </c>
      <c r="T225" s="30">
        <v>40497</v>
      </c>
      <c r="U225" s="30">
        <v>40565</v>
      </c>
      <c r="V225" s="30">
        <v>40575</v>
      </c>
      <c r="W225">
        <v>3324.39990234375</v>
      </c>
      <c r="X225" s="26">
        <v>5590</v>
      </c>
      <c r="Y225" s="26" t="s">
        <v>72</v>
      </c>
      <c r="Z225" s="26" t="s">
        <v>72</v>
      </c>
      <c r="AA225" s="26" t="s">
        <v>71</v>
      </c>
      <c r="AB225" s="31" t="s">
        <v>72</v>
      </c>
      <c r="AC225" s="31" t="s">
        <v>72</v>
      </c>
      <c r="AD225" s="26">
        <v>1029.482520987345</v>
      </c>
      <c r="AE225" s="26" t="s">
        <v>72</v>
      </c>
      <c r="AF225" s="26" t="s">
        <v>72</v>
      </c>
      <c r="AG225" s="26">
        <v>30741</v>
      </c>
      <c r="AH225" s="28">
        <v>2.7573E-2</v>
      </c>
      <c r="AI225">
        <v>26142</v>
      </c>
      <c r="AJ225" s="26">
        <v>50105</v>
      </c>
      <c r="AK225" s="28">
        <v>5.4670000000000003E-2</v>
      </c>
      <c r="AL225">
        <v>38745</v>
      </c>
      <c r="AM225" s="26">
        <v>71532</v>
      </c>
      <c r="AN225" s="28">
        <v>7.6592999999999994E-2</v>
      </c>
      <c r="AO225">
        <v>42257</v>
      </c>
      <c r="AP225" s="32">
        <v>98746.3984375</v>
      </c>
      <c r="AQ225" s="36">
        <v>0.10165769120185833</v>
      </c>
      <c r="AR225" s="32">
        <f t="shared" si="30"/>
        <v>116739.80978022893</v>
      </c>
      <c r="AS225" s="32">
        <f t="shared" si="24"/>
        <v>2</v>
      </c>
      <c r="AT225" s="32">
        <f t="shared" si="25"/>
        <v>1</v>
      </c>
      <c r="AU225" s="32">
        <f t="shared" si="26"/>
        <v>2</v>
      </c>
      <c r="AV225" s="32">
        <f t="shared" si="27"/>
        <v>101396.12290362253</v>
      </c>
      <c r="AW225" s="32">
        <f t="shared" si="28"/>
        <v>0.104385536225164</v>
      </c>
      <c r="AX225" s="32">
        <f t="shared" si="29"/>
        <v>119872.36281547658</v>
      </c>
      <c r="AY225">
        <v>3</v>
      </c>
      <c r="AZ225" s="26">
        <v>1</v>
      </c>
      <c r="BA225" s="26">
        <v>8603.1299999999992</v>
      </c>
      <c r="BB225" s="26">
        <v>23.69</v>
      </c>
      <c r="BC225" s="26">
        <v>118.91</v>
      </c>
      <c r="BD225" s="26">
        <v>141.82</v>
      </c>
      <c r="BE225" s="28">
        <v>0.06</v>
      </c>
      <c r="BF225" s="28">
        <v>6.44</v>
      </c>
      <c r="BG225" s="28">
        <v>0.67</v>
      </c>
      <c r="BH225" s="28">
        <v>181.86</v>
      </c>
      <c r="BI225" s="28">
        <v>0.08</v>
      </c>
      <c r="BJ225" s="28">
        <v>8.32</v>
      </c>
      <c r="BK225" s="28">
        <v>0.75</v>
      </c>
      <c r="BL225" s="28">
        <v>88.27</v>
      </c>
      <c r="BM225" s="28">
        <v>0.09</v>
      </c>
      <c r="BN225" s="28">
        <v>8.0399999999999991</v>
      </c>
      <c r="BO225" s="28">
        <v>0.78</v>
      </c>
      <c r="BP225" s="28">
        <v>101.32</v>
      </c>
      <c r="BQ225" s="26">
        <v>42.317599999999999</v>
      </c>
      <c r="BR225" s="26">
        <v>1261.2993160000001</v>
      </c>
      <c r="BS225" s="31">
        <f t="shared" si="31"/>
        <v>7.1345999999999998</v>
      </c>
    </row>
    <row r="226" spans="1:71">
      <c r="A226" s="26">
        <v>42283323640000</v>
      </c>
      <c r="B226" s="26" t="s">
        <v>9283</v>
      </c>
      <c r="C226" t="s">
        <v>660</v>
      </c>
      <c r="D226" s="26" t="s">
        <v>64</v>
      </c>
      <c r="E226" s="27" t="s">
        <v>591</v>
      </c>
      <c r="F226" t="s">
        <v>66</v>
      </c>
      <c r="G226" t="s">
        <v>67</v>
      </c>
      <c r="H226" t="s">
        <v>654</v>
      </c>
      <c r="I226" t="s">
        <v>655</v>
      </c>
      <c r="J226" t="s">
        <v>661</v>
      </c>
      <c r="K226" t="s">
        <v>9261</v>
      </c>
      <c r="L226">
        <v>28.45195</v>
      </c>
      <c r="M226">
        <v>-99.064719999999994</v>
      </c>
      <c r="N226" s="28">
        <v>1979202.06</v>
      </c>
      <c r="O226" s="28">
        <v>224936.95999999999</v>
      </c>
      <c r="P226" s="26">
        <v>422</v>
      </c>
      <c r="Q226" s="26">
        <v>9448</v>
      </c>
      <c r="R226" s="26">
        <v>14585</v>
      </c>
      <c r="S226" s="29" t="s">
        <v>72</v>
      </c>
      <c r="T226" s="30">
        <v>40512</v>
      </c>
      <c r="U226" s="30">
        <v>40611</v>
      </c>
      <c r="V226" s="30">
        <v>40603</v>
      </c>
      <c r="W226">
        <v>3443.5</v>
      </c>
      <c r="X226" s="26">
        <v>5604</v>
      </c>
      <c r="Y226" s="26" t="s">
        <v>72</v>
      </c>
      <c r="Z226" s="26" t="s">
        <v>72</v>
      </c>
      <c r="AA226" s="26" t="s">
        <v>71</v>
      </c>
      <c r="AB226" s="31" t="s">
        <v>72</v>
      </c>
      <c r="AC226" s="31" t="s">
        <v>72</v>
      </c>
      <c r="AD226" s="26">
        <v>1207.2342594250611</v>
      </c>
      <c r="AE226" s="26" t="s">
        <v>72</v>
      </c>
      <c r="AF226" s="26" t="s">
        <v>72</v>
      </c>
      <c r="AG226" s="26">
        <v>23228</v>
      </c>
      <c r="AH226" s="28">
        <v>2.4974E-2</v>
      </c>
      <c r="AI226">
        <v>20618</v>
      </c>
      <c r="AJ226" s="26">
        <v>39540</v>
      </c>
      <c r="AK226" s="28">
        <v>5.4621000000000003E-2</v>
      </c>
      <c r="AL226">
        <v>29029</v>
      </c>
      <c r="AM226" s="26">
        <v>61510</v>
      </c>
      <c r="AN226" s="28">
        <v>8.4001000000000006E-2</v>
      </c>
      <c r="AO226">
        <v>35549</v>
      </c>
      <c r="AP226" s="32">
        <v>105064.359375</v>
      </c>
      <c r="AQ226" s="36">
        <v>0.12683729408204661</v>
      </c>
      <c r="AR226" s="32">
        <f t="shared" si="30"/>
        <v>127514.56042752226</v>
      </c>
      <c r="AS226" s="32">
        <f t="shared" si="24"/>
        <v>2</v>
      </c>
      <c r="AT226" s="32">
        <f t="shared" si="25"/>
        <v>1</v>
      </c>
      <c r="AU226" s="32">
        <f t="shared" si="26"/>
        <v>2</v>
      </c>
      <c r="AV226" s="32">
        <f t="shared" si="27"/>
        <v>107614.10114427195</v>
      </c>
      <c r="AW226" s="32">
        <f t="shared" si="28"/>
        <v>0.12991542969859879</v>
      </c>
      <c r="AX226" s="32">
        <f t="shared" si="29"/>
        <v>130609.13220092394</v>
      </c>
      <c r="AY226">
        <v>3</v>
      </c>
      <c r="AZ226" s="26">
        <v>1</v>
      </c>
      <c r="BA226" s="26">
        <v>8574.51</v>
      </c>
      <c r="BB226" s="26">
        <v>23.83</v>
      </c>
      <c r="BC226" s="26">
        <v>119.44</v>
      </c>
      <c r="BD226" s="26">
        <v>141.88999999999999</v>
      </c>
      <c r="BE226" s="28">
        <v>0.06</v>
      </c>
      <c r="BF226" s="28">
        <v>6.44</v>
      </c>
      <c r="BG226" s="28">
        <v>0.68</v>
      </c>
      <c r="BH226" s="28">
        <v>187.04</v>
      </c>
      <c r="BI226" s="28">
        <v>0.08</v>
      </c>
      <c r="BJ226" s="28">
        <v>8.2899999999999991</v>
      </c>
      <c r="BK226" s="28">
        <v>0.75</v>
      </c>
      <c r="BL226" s="28">
        <v>86.39</v>
      </c>
      <c r="BM226" s="28">
        <v>0.09</v>
      </c>
      <c r="BN226" s="28">
        <v>8.02</v>
      </c>
      <c r="BO226" s="28">
        <v>0.78</v>
      </c>
      <c r="BP226" s="28">
        <v>98.61</v>
      </c>
      <c r="BQ226" s="26">
        <v>42.317599999999999</v>
      </c>
      <c r="BR226" s="26">
        <v>1261.3864739999999</v>
      </c>
      <c r="BS226" s="31">
        <f t="shared" si="31"/>
        <v>7.1663999999999994</v>
      </c>
    </row>
    <row r="227" spans="1:71">
      <c r="A227" s="26">
        <v>42283323650000</v>
      </c>
      <c r="B227" s="26" t="s">
        <v>9283</v>
      </c>
      <c r="C227" t="s">
        <v>662</v>
      </c>
      <c r="D227" s="26" t="s">
        <v>64</v>
      </c>
      <c r="E227" s="27" t="s">
        <v>591</v>
      </c>
      <c r="F227" t="s">
        <v>66</v>
      </c>
      <c r="G227" t="s">
        <v>67</v>
      </c>
      <c r="H227" t="s">
        <v>651</v>
      </c>
      <c r="I227" t="s">
        <v>652</v>
      </c>
      <c r="J227" t="s">
        <v>663</v>
      </c>
      <c r="K227" t="s">
        <v>9261</v>
      </c>
      <c r="L227">
        <v>28.45514</v>
      </c>
      <c r="M227">
        <v>-99.054779999999994</v>
      </c>
      <c r="N227" s="28">
        <v>1982396.85</v>
      </c>
      <c r="O227" s="28">
        <v>226095.16</v>
      </c>
      <c r="P227" s="26">
        <v>410</v>
      </c>
      <c r="Q227" s="26">
        <v>9367</v>
      </c>
      <c r="R227" s="26">
        <v>14780</v>
      </c>
      <c r="S227" s="29" t="s">
        <v>72</v>
      </c>
      <c r="T227" s="30">
        <v>40534</v>
      </c>
      <c r="U227" s="30">
        <v>40560</v>
      </c>
      <c r="V227" s="30">
        <v>40603</v>
      </c>
      <c r="W227">
        <v>3481.39990234375</v>
      </c>
      <c r="X227" s="26">
        <v>5804</v>
      </c>
      <c r="Y227" s="26" t="s">
        <v>72</v>
      </c>
      <c r="Z227" s="26" t="s">
        <v>72</v>
      </c>
      <c r="AA227" s="26" t="s">
        <v>71</v>
      </c>
      <c r="AB227" s="31" t="s">
        <v>72</v>
      </c>
      <c r="AC227" s="31" t="s">
        <v>72</v>
      </c>
      <c r="AD227" s="26">
        <v>640.06481669029779</v>
      </c>
      <c r="AE227" s="26" t="s">
        <v>72</v>
      </c>
      <c r="AF227" s="26" t="s">
        <v>72</v>
      </c>
      <c r="AG227" s="26">
        <v>46315</v>
      </c>
      <c r="AH227" s="28">
        <v>2.4240000000000001E-2</v>
      </c>
      <c r="AI227">
        <v>40609</v>
      </c>
      <c r="AJ227" s="26">
        <v>65516</v>
      </c>
      <c r="AK227" s="28">
        <v>4.3797999999999997E-2</v>
      </c>
      <c r="AL227">
        <v>50246</v>
      </c>
      <c r="AM227" s="26">
        <v>86234</v>
      </c>
      <c r="AN227" s="28">
        <v>6.4461000000000004E-2</v>
      </c>
      <c r="AO227">
        <v>54606</v>
      </c>
      <c r="AP227" s="32">
        <v>112493.09375</v>
      </c>
      <c r="AQ227" s="36">
        <v>7.2002871430018239E-2</v>
      </c>
      <c r="AR227" s="32">
        <f t="shared" si="30"/>
        <v>125237.60199311323</v>
      </c>
      <c r="AS227" s="32">
        <f t="shared" si="24"/>
        <v>3</v>
      </c>
      <c r="AT227" s="32">
        <f t="shared" si="25"/>
        <v>1</v>
      </c>
      <c r="AU227" s="32">
        <f t="shared" si="26"/>
        <v>2</v>
      </c>
      <c r="AV227" s="32">
        <f t="shared" si="27"/>
        <v>111252.64612767057</v>
      </c>
      <c r="AW227" s="32">
        <f t="shared" si="28"/>
        <v>7.1208904550018035E-2</v>
      </c>
      <c r="AX227" s="32">
        <f t="shared" si="29"/>
        <v>123856.62223302377</v>
      </c>
      <c r="AY227">
        <v>3</v>
      </c>
      <c r="AZ227" s="26">
        <v>1</v>
      </c>
      <c r="BA227" s="26">
        <v>8587.4500000000007</v>
      </c>
      <c r="BB227" s="26">
        <v>23.47</v>
      </c>
      <c r="BC227" s="26">
        <v>119.46</v>
      </c>
      <c r="BD227" s="26">
        <v>142.24</v>
      </c>
      <c r="BE227" s="28">
        <v>0.06</v>
      </c>
      <c r="BF227" s="28">
        <v>6.42</v>
      </c>
      <c r="BG227" s="28">
        <v>0.67</v>
      </c>
      <c r="BH227" s="28">
        <v>181.44</v>
      </c>
      <c r="BI227" s="28">
        <v>0.08</v>
      </c>
      <c r="BJ227" s="28">
        <v>8.31</v>
      </c>
      <c r="BK227" s="28">
        <v>0.75</v>
      </c>
      <c r="BL227" s="28">
        <v>86.77</v>
      </c>
      <c r="BM227" s="28">
        <v>0.09</v>
      </c>
      <c r="BN227" s="28">
        <v>8.02</v>
      </c>
      <c r="BO227" s="28">
        <v>0.78</v>
      </c>
      <c r="BP227" s="28">
        <v>99.35</v>
      </c>
      <c r="BQ227" s="26">
        <v>42.317599999999999</v>
      </c>
      <c r="BR227" s="26">
        <v>1156.0164789999999</v>
      </c>
      <c r="BS227" s="31">
        <f t="shared" si="31"/>
        <v>7.1675999999999993</v>
      </c>
    </row>
    <row r="228" spans="1:71">
      <c r="A228" s="26">
        <v>42283323800000</v>
      </c>
      <c r="B228" s="26" t="s">
        <v>9283</v>
      </c>
      <c r="C228" t="s">
        <v>664</v>
      </c>
      <c r="D228" s="26" t="s">
        <v>223</v>
      </c>
      <c r="E228" s="27" t="s">
        <v>591</v>
      </c>
      <c r="F228" t="s">
        <v>66</v>
      </c>
      <c r="G228" t="s">
        <v>67</v>
      </c>
      <c r="H228" t="s">
        <v>665</v>
      </c>
      <c r="I228" t="s">
        <v>666</v>
      </c>
      <c r="J228" t="s">
        <v>70</v>
      </c>
      <c r="K228" t="s">
        <v>9261</v>
      </c>
      <c r="L228">
        <v>28.47137</v>
      </c>
      <c r="M228">
        <v>-99.179299999999998</v>
      </c>
      <c r="N228" s="28">
        <v>1942392.33</v>
      </c>
      <c r="O228" s="28">
        <v>232036.15</v>
      </c>
      <c r="P228" s="26">
        <v>511</v>
      </c>
      <c r="Q228" s="26">
        <v>8986</v>
      </c>
      <c r="R228" s="26">
        <v>15204</v>
      </c>
      <c r="S228" s="29" t="s">
        <v>72</v>
      </c>
      <c r="T228" s="30">
        <v>40516</v>
      </c>
      <c r="U228" s="30">
        <v>40608</v>
      </c>
      <c r="V228" s="30">
        <v>40575</v>
      </c>
      <c r="W228">
        <v>2115</v>
      </c>
      <c r="X228" s="26">
        <v>5740</v>
      </c>
      <c r="Y228" s="26" t="s">
        <v>72</v>
      </c>
      <c r="Z228" s="26" t="s">
        <v>72</v>
      </c>
      <c r="AA228" s="26" t="s">
        <v>71</v>
      </c>
      <c r="AB228" s="31" t="s">
        <v>72</v>
      </c>
      <c r="AC228" s="31" t="s">
        <v>72</v>
      </c>
      <c r="AD228" s="26">
        <v>1025.0832504432815</v>
      </c>
      <c r="AE228" s="26">
        <v>761</v>
      </c>
      <c r="AF228" s="26" t="s">
        <v>72</v>
      </c>
      <c r="AG228" s="26">
        <v>20942</v>
      </c>
      <c r="AH228" s="28">
        <v>1.644E-2</v>
      </c>
      <c r="AI228">
        <v>39545</v>
      </c>
      <c r="AJ228" s="26">
        <v>55878</v>
      </c>
      <c r="AK228" s="28">
        <v>4.6808000000000002E-2</v>
      </c>
      <c r="AL228">
        <v>105513</v>
      </c>
      <c r="AM228" s="26">
        <v>82461</v>
      </c>
      <c r="AN228" s="28">
        <v>7.5919E-2</v>
      </c>
      <c r="AO228">
        <v>155711</v>
      </c>
      <c r="AP228" s="32">
        <v>107380.8515625</v>
      </c>
      <c r="AQ228" s="36">
        <v>0.11007431235505502</v>
      </c>
      <c r="AR228" s="32">
        <f t="shared" si="30"/>
        <v>126864.00484934474</v>
      </c>
      <c r="AS228" s="32">
        <f t="shared" si="24"/>
        <v>3</v>
      </c>
      <c r="AT228" s="32">
        <f t="shared" si="25"/>
        <v>1</v>
      </c>
      <c r="AU228" s="32">
        <f t="shared" si="26"/>
        <v>2</v>
      </c>
      <c r="AV228" s="32">
        <f t="shared" si="27"/>
        <v>107380.8515625</v>
      </c>
      <c r="AW228" s="32">
        <f t="shared" si="28"/>
        <v>0.11007431235505502</v>
      </c>
      <c r="AX228" s="32">
        <f t="shared" si="29"/>
        <v>126864.00484934475</v>
      </c>
      <c r="AY228">
        <v>3</v>
      </c>
      <c r="AZ228" s="26">
        <v>1</v>
      </c>
      <c r="BA228" s="26">
        <v>8178.58</v>
      </c>
      <c r="BB228" s="26">
        <v>21.05</v>
      </c>
      <c r="BC228" s="26">
        <v>129.09</v>
      </c>
      <c r="BD228" s="26">
        <v>127.33</v>
      </c>
      <c r="BE228" s="28">
        <v>0.06</v>
      </c>
      <c r="BF228" s="28">
        <v>5.0999999999999996</v>
      </c>
      <c r="BG228" s="28">
        <v>0.73</v>
      </c>
      <c r="BH228" s="28">
        <v>68.02</v>
      </c>
      <c r="BI228" s="28">
        <v>0.08</v>
      </c>
      <c r="BJ228" s="28">
        <v>7.5</v>
      </c>
      <c r="BK228" s="28">
        <v>0.78</v>
      </c>
      <c r="BL228" s="28">
        <v>17.73</v>
      </c>
      <c r="BM228" s="28">
        <v>0.08</v>
      </c>
      <c r="BN228" s="28">
        <v>7.07</v>
      </c>
      <c r="BO228" s="28">
        <v>0.77</v>
      </c>
      <c r="BP228" s="28">
        <v>16.760000000000002</v>
      </c>
      <c r="BQ228" s="26">
        <v>42.063097999999997</v>
      </c>
      <c r="BR228" s="26">
        <v>1245.6989739999999</v>
      </c>
      <c r="BS228" s="31">
        <f t="shared" si="31"/>
        <v>8.0552160000000015</v>
      </c>
    </row>
    <row r="229" spans="1:71">
      <c r="A229" s="26">
        <v>42283323930000</v>
      </c>
      <c r="B229" s="26" t="s">
        <v>9281</v>
      </c>
      <c r="C229" t="s">
        <v>667</v>
      </c>
      <c r="D229" s="26" t="s">
        <v>624</v>
      </c>
      <c r="E229" s="27" t="s">
        <v>591</v>
      </c>
      <c r="F229" t="s">
        <v>66</v>
      </c>
      <c r="G229" t="s">
        <v>67</v>
      </c>
      <c r="H229" t="s">
        <v>625</v>
      </c>
      <c r="I229" t="s">
        <v>668</v>
      </c>
      <c r="J229" t="s">
        <v>158</v>
      </c>
      <c r="K229" t="s">
        <v>9261</v>
      </c>
      <c r="L229">
        <v>28.49512</v>
      </c>
      <c r="M229">
        <v>-99.371219999999994</v>
      </c>
      <c r="N229" s="28">
        <v>1880757.52</v>
      </c>
      <c r="O229" s="28">
        <v>240816.3</v>
      </c>
      <c r="P229" s="26">
        <v>440.29998779296875</v>
      </c>
      <c r="Q229" s="26">
        <v>7475</v>
      </c>
      <c r="R229" s="26">
        <v>12921</v>
      </c>
      <c r="S229" s="29" t="s">
        <v>72</v>
      </c>
      <c r="T229" s="30">
        <v>40527</v>
      </c>
      <c r="U229" s="30">
        <v>40612</v>
      </c>
      <c r="V229" s="30">
        <v>40603</v>
      </c>
      <c r="W229">
        <v>5819944</v>
      </c>
      <c r="X229" s="26">
        <v>5679</v>
      </c>
      <c r="Y229" s="26" t="s">
        <v>72</v>
      </c>
      <c r="Z229" s="26" t="s">
        <v>72</v>
      </c>
      <c r="AA229" s="26" t="s">
        <v>71</v>
      </c>
      <c r="AB229" s="31" t="s">
        <v>72</v>
      </c>
      <c r="AC229" s="31" t="s">
        <v>72</v>
      </c>
      <c r="AD229" s="26">
        <v>954.73462227530604</v>
      </c>
      <c r="AE229" s="26">
        <v>501</v>
      </c>
      <c r="AF229" s="26" t="s">
        <v>72</v>
      </c>
      <c r="AG229" s="26">
        <v>18068</v>
      </c>
      <c r="AH229" s="28">
        <v>1.8266999999999999E-2</v>
      </c>
      <c r="AI229">
        <v>19200</v>
      </c>
      <c r="AJ229" s="26">
        <v>47617</v>
      </c>
      <c r="AK229" s="28">
        <v>3.4186000000000001E-2</v>
      </c>
      <c r="AL229">
        <v>34904</v>
      </c>
      <c r="AM229" s="26">
        <v>98398</v>
      </c>
      <c r="AN229" s="28">
        <v>9.3470999999999999E-2</v>
      </c>
      <c r="AO229">
        <v>46195</v>
      </c>
      <c r="AP229" s="32">
        <v>351049.28125</v>
      </c>
      <c r="AQ229" s="36">
        <v>0.33515890293423639</v>
      </c>
      <c r="AR229" s="32">
        <f t="shared" si="30"/>
        <v>410372.40706935985</v>
      </c>
      <c r="AS229" s="32">
        <f t="shared" si="24"/>
        <v>4</v>
      </c>
      <c r="AT229" s="32">
        <f t="shared" si="25"/>
        <v>1</v>
      </c>
      <c r="AU229" s="32">
        <f t="shared" si="26"/>
        <v>4</v>
      </c>
      <c r="AV229" s="32">
        <f t="shared" si="27"/>
        <v>354820.01661824266</v>
      </c>
      <c r="AW229" s="32">
        <f t="shared" si="28"/>
        <v>0.33875895454173566</v>
      </c>
      <c r="AX229" s="32">
        <f t="shared" si="29"/>
        <v>414780.35157212988</v>
      </c>
      <c r="AY229">
        <v>3</v>
      </c>
      <c r="AZ229" s="26">
        <v>1</v>
      </c>
      <c r="BA229" s="26">
        <v>7015.59</v>
      </c>
      <c r="BB229" s="26">
        <v>61.87</v>
      </c>
      <c r="BC229" s="26">
        <v>112.82</v>
      </c>
      <c r="BD229" s="26">
        <v>176.14</v>
      </c>
      <c r="BE229" s="28">
        <v>0.06</v>
      </c>
      <c r="BF229" s="28">
        <v>4.72</v>
      </c>
      <c r="BG229" s="28">
        <v>0.57999999999999996</v>
      </c>
      <c r="BH229" s="28">
        <v>-46.87</v>
      </c>
      <c r="BI229" s="28">
        <v>0.1</v>
      </c>
      <c r="BJ229" s="28">
        <v>7.45</v>
      </c>
      <c r="BK229" s="28">
        <v>0.74</v>
      </c>
      <c r="BL229" s="28">
        <v>-9.58</v>
      </c>
      <c r="BM229" s="28">
        <v>0.08</v>
      </c>
      <c r="BN229" s="28">
        <v>6.51</v>
      </c>
      <c r="BO229" s="28">
        <v>0.77</v>
      </c>
      <c r="BP229" s="28">
        <v>-4.79</v>
      </c>
      <c r="BQ229" s="26">
        <v>41.952998999999998</v>
      </c>
      <c r="BR229" s="26">
        <v>783.95288000000005</v>
      </c>
      <c r="BS229" s="31">
        <f t="shared" si="31"/>
        <v>8.3486799999999999</v>
      </c>
    </row>
    <row r="230" spans="1:71">
      <c r="A230" s="26">
        <v>42283323990000</v>
      </c>
      <c r="B230" s="26" t="s">
        <v>9283</v>
      </c>
      <c r="C230" t="s">
        <v>669</v>
      </c>
      <c r="D230" s="26" t="s">
        <v>294</v>
      </c>
      <c r="E230" s="27" t="s">
        <v>591</v>
      </c>
      <c r="F230" t="s">
        <v>197</v>
      </c>
      <c r="G230" t="s">
        <v>67</v>
      </c>
      <c r="H230" t="s">
        <v>630</v>
      </c>
      <c r="I230" t="s">
        <v>631</v>
      </c>
      <c r="J230" t="s">
        <v>670</v>
      </c>
      <c r="K230" t="s">
        <v>9261</v>
      </c>
      <c r="L230">
        <v>28.563690000000001</v>
      </c>
      <c r="M230">
        <v>-99.039709999999999</v>
      </c>
      <c r="N230" s="28">
        <v>1987252.88</v>
      </c>
      <c r="O230" s="28">
        <v>265559.92</v>
      </c>
      <c r="P230" s="26">
        <v>453.10000610351562</v>
      </c>
      <c r="Q230" s="26">
        <v>8456</v>
      </c>
      <c r="R230" s="26">
        <v>14260</v>
      </c>
      <c r="S230" s="29" t="s">
        <v>72</v>
      </c>
      <c r="T230" s="30">
        <v>40542</v>
      </c>
      <c r="U230" s="30">
        <v>40602</v>
      </c>
      <c r="V230" s="30">
        <v>40603</v>
      </c>
      <c r="W230">
        <v>6125716</v>
      </c>
      <c r="X230" s="26">
        <v>6095</v>
      </c>
      <c r="Y230" s="26" t="s">
        <v>72</v>
      </c>
      <c r="Z230" s="26" t="s">
        <v>72</v>
      </c>
      <c r="AA230" s="26" t="s">
        <v>71</v>
      </c>
      <c r="AB230" s="31" t="s">
        <v>72</v>
      </c>
      <c r="AC230" s="31" t="s">
        <v>72</v>
      </c>
      <c r="AD230" s="26">
        <v>715.87643362481879</v>
      </c>
      <c r="AE230" s="26">
        <v>860</v>
      </c>
      <c r="AF230" s="26" t="s">
        <v>72</v>
      </c>
      <c r="AG230" s="26">
        <v>46212</v>
      </c>
      <c r="AH230" s="28">
        <v>3.2307000000000002E-2</v>
      </c>
      <c r="AI230">
        <v>67145</v>
      </c>
      <c r="AJ230" s="26">
        <v>73829</v>
      </c>
      <c r="AK230" s="28">
        <v>5.4323999999999997E-2</v>
      </c>
      <c r="AL230">
        <v>104686</v>
      </c>
      <c r="AM230" s="26">
        <v>100762</v>
      </c>
      <c r="AN230" s="28">
        <v>6.9718000000000002E-2</v>
      </c>
      <c r="AO230">
        <v>127308</v>
      </c>
      <c r="AP230" s="32">
        <v>134212.4375</v>
      </c>
      <c r="AQ230" s="36">
        <v>9.6079521105593882E-2</v>
      </c>
      <c r="AR230" s="32">
        <f t="shared" si="30"/>
        <v>151218.51273569011</v>
      </c>
      <c r="AS230" s="32">
        <f t="shared" si="24"/>
        <v>3</v>
      </c>
      <c r="AT230" s="32">
        <f t="shared" si="25"/>
        <v>1</v>
      </c>
      <c r="AU230" s="32">
        <f t="shared" si="26"/>
        <v>2</v>
      </c>
      <c r="AV230" s="32">
        <f t="shared" si="27"/>
        <v>126395.30619360131</v>
      </c>
      <c r="AW230" s="32">
        <f t="shared" si="28"/>
        <v>9.048342102479226E-2</v>
      </c>
      <c r="AX230" s="32">
        <f t="shared" si="29"/>
        <v>142410.87171498954</v>
      </c>
      <c r="AY230">
        <v>3</v>
      </c>
      <c r="AZ230" s="26">
        <v>1</v>
      </c>
      <c r="BA230" s="26">
        <v>7828.2</v>
      </c>
      <c r="BB230" s="26">
        <v>19.53</v>
      </c>
      <c r="BC230" s="26">
        <v>128.28</v>
      </c>
      <c r="BD230" s="26">
        <v>156.16999999999999</v>
      </c>
      <c r="BE230" s="28">
        <v>0.05</v>
      </c>
      <c r="BF230" s="28">
        <v>3.66</v>
      </c>
      <c r="BG230" s="28">
        <v>0.56999999999999995</v>
      </c>
      <c r="BH230" s="28">
        <v>-5.09</v>
      </c>
      <c r="BI230" s="28">
        <v>0.09</v>
      </c>
      <c r="BJ230" s="28">
        <v>7.87</v>
      </c>
      <c r="BK230" s="28">
        <v>0.77</v>
      </c>
      <c r="BL230" s="28">
        <v>-8.98</v>
      </c>
      <c r="BM230" s="28">
        <v>0.08</v>
      </c>
      <c r="BN230" s="28">
        <v>6.7</v>
      </c>
      <c r="BO230" s="28">
        <v>0.74</v>
      </c>
      <c r="BP230" s="28">
        <v>-15.41</v>
      </c>
      <c r="BQ230" s="26">
        <v>41.761099999999999</v>
      </c>
      <c r="BR230" s="26">
        <v>1229.3492429999999</v>
      </c>
      <c r="BS230" s="31">
        <f t="shared" si="31"/>
        <v>8.8898039999999998</v>
      </c>
    </row>
    <row r="231" spans="1:71">
      <c r="A231" s="26">
        <v>42283324040000</v>
      </c>
      <c r="B231" s="26" t="s">
        <v>9283</v>
      </c>
      <c r="C231" t="s">
        <v>671</v>
      </c>
      <c r="D231" s="26" t="s">
        <v>64</v>
      </c>
      <c r="E231" s="27" t="s">
        <v>591</v>
      </c>
      <c r="F231" t="s">
        <v>66</v>
      </c>
      <c r="G231" t="s">
        <v>67</v>
      </c>
      <c r="H231" t="s">
        <v>672</v>
      </c>
      <c r="I231" t="s">
        <v>673</v>
      </c>
      <c r="J231" t="s">
        <v>70</v>
      </c>
      <c r="K231" t="s">
        <v>9261</v>
      </c>
      <c r="L231">
        <v>28.427949999999999</v>
      </c>
      <c r="M231">
        <v>-98.940550000000002</v>
      </c>
      <c r="N231" s="28">
        <v>2019108.85</v>
      </c>
      <c r="O231" s="28">
        <v>216210.05</v>
      </c>
      <c r="P231" s="26">
        <v>359</v>
      </c>
      <c r="Q231" s="26">
        <v>9895</v>
      </c>
      <c r="R231" s="26">
        <v>16064</v>
      </c>
      <c r="S231" s="29" t="s">
        <v>72</v>
      </c>
      <c r="T231" s="30">
        <v>40553</v>
      </c>
      <c r="U231" s="30">
        <v>40630</v>
      </c>
      <c r="V231" s="30">
        <v>40848</v>
      </c>
      <c r="W231">
        <v>4204.7001953125</v>
      </c>
      <c r="X231" s="26">
        <v>6590</v>
      </c>
      <c r="Y231" s="26" t="s">
        <v>72</v>
      </c>
      <c r="Z231" s="26" t="s">
        <v>72</v>
      </c>
      <c r="AA231" s="26" t="s">
        <v>71</v>
      </c>
      <c r="AB231" s="31" t="s">
        <v>72</v>
      </c>
      <c r="AC231" s="31" t="s">
        <v>72</v>
      </c>
      <c r="AD231" s="26">
        <v>1577.8638494114809</v>
      </c>
      <c r="AE231" s="26">
        <v>803</v>
      </c>
      <c r="AF231" s="26" t="s">
        <v>72</v>
      </c>
      <c r="AG231" s="26">
        <v>15012</v>
      </c>
      <c r="AH231" s="28">
        <v>3.5150000000000001E-2</v>
      </c>
      <c r="AI231">
        <v>3958</v>
      </c>
      <c r="AJ231" s="26">
        <v>33451</v>
      </c>
      <c r="AK231" s="28">
        <v>8.3878999999999995E-2</v>
      </c>
      <c r="AL231">
        <v>8132</v>
      </c>
      <c r="AM231" s="26">
        <v>45277</v>
      </c>
      <c r="AN231" s="28">
        <v>0.11383600000000001</v>
      </c>
      <c r="AO231">
        <v>9949</v>
      </c>
      <c r="AP231" s="32">
        <v>118273.765625</v>
      </c>
      <c r="AQ231" s="36">
        <v>0.18661989911345381</v>
      </c>
      <c r="AR231" s="32">
        <f t="shared" si="30"/>
        <v>151305.48776808131</v>
      </c>
      <c r="AS231" s="32">
        <f t="shared" si="24"/>
        <v>3</v>
      </c>
      <c r="AT231" s="32">
        <f t="shared" si="25"/>
        <v>1</v>
      </c>
      <c r="AU231" s="32">
        <f t="shared" si="26"/>
        <v>2</v>
      </c>
      <c r="AV231" s="32">
        <f t="shared" si="27"/>
        <v>103018.42408004552</v>
      </c>
      <c r="AW231" s="32">
        <f t="shared" si="28"/>
        <v>0.16254904717924504</v>
      </c>
      <c r="AX231" s="32">
        <f t="shared" si="29"/>
        <v>131789.60543077186</v>
      </c>
      <c r="AY231">
        <v>3</v>
      </c>
      <c r="AZ231" s="26">
        <v>1</v>
      </c>
      <c r="BA231" s="26">
        <v>9093.31</v>
      </c>
      <c r="BB231" s="26">
        <v>47.5</v>
      </c>
      <c r="BC231" s="26">
        <v>81</v>
      </c>
      <c r="BD231" s="26">
        <v>123.8</v>
      </c>
      <c r="BE231" s="28">
        <v>7.0000000000000007E-2</v>
      </c>
      <c r="BF231" s="28">
        <v>8.0500000000000007</v>
      </c>
      <c r="BG231" s="28">
        <v>0.65</v>
      </c>
      <c r="BH231" s="28">
        <v>265.73</v>
      </c>
      <c r="BI231" s="28">
        <v>0.09</v>
      </c>
      <c r="BJ231" s="28">
        <v>8.6300000000000008</v>
      </c>
      <c r="BK231" s="28">
        <v>0.74</v>
      </c>
      <c r="BL231" s="28">
        <v>151.4</v>
      </c>
      <c r="BM231" s="28">
        <v>0.09</v>
      </c>
      <c r="BN231" s="28">
        <v>8.56</v>
      </c>
      <c r="BO231" s="28">
        <v>0.78</v>
      </c>
      <c r="BP231" s="28">
        <v>183.1</v>
      </c>
      <c r="BQ231" s="26">
        <v>44.107199999999999</v>
      </c>
      <c r="BR231" s="26">
        <v>1886.162597</v>
      </c>
      <c r="BS231" s="31">
        <f t="shared" si="31"/>
        <v>5.3945999999999996</v>
      </c>
    </row>
    <row r="232" spans="1:71">
      <c r="A232" s="26">
        <v>42283324060000</v>
      </c>
      <c r="B232" s="26" t="s">
        <v>9283</v>
      </c>
      <c r="C232" t="s">
        <v>674</v>
      </c>
      <c r="D232" s="26" t="s">
        <v>64</v>
      </c>
      <c r="E232" s="27" t="s">
        <v>591</v>
      </c>
      <c r="F232" t="s">
        <v>66</v>
      </c>
      <c r="G232" t="s">
        <v>67</v>
      </c>
      <c r="H232" t="s">
        <v>675</v>
      </c>
      <c r="I232" t="s">
        <v>676</v>
      </c>
      <c r="J232" t="s">
        <v>70</v>
      </c>
      <c r="K232" t="s">
        <v>9261</v>
      </c>
      <c r="L232">
        <v>28.4267</v>
      </c>
      <c r="M232">
        <v>-98.937809999999999</v>
      </c>
      <c r="N232" s="28">
        <v>2019989.8</v>
      </c>
      <c r="O232" s="28">
        <v>215756.03</v>
      </c>
      <c r="P232" s="26">
        <v>381</v>
      </c>
      <c r="Q232" s="26">
        <v>9618</v>
      </c>
      <c r="R232" s="26">
        <v>15986</v>
      </c>
      <c r="S232" s="29" t="s">
        <v>72</v>
      </c>
      <c r="T232" s="30">
        <v>40583</v>
      </c>
      <c r="U232" s="30">
        <v>40629</v>
      </c>
      <c r="V232" s="30">
        <v>40634</v>
      </c>
      <c r="W232">
        <v>3952</v>
      </c>
      <c r="X232" s="26">
        <v>6731</v>
      </c>
      <c r="Y232" s="26" t="s">
        <v>72</v>
      </c>
      <c r="Z232" s="26" t="s">
        <v>72</v>
      </c>
      <c r="AA232" s="26" t="s">
        <v>71</v>
      </c>
      <c r="AB232" s="31" t="s">
        <v>72</v>
      </c>
      <c r="AC232" s="31" t="s">
        <v>72</v>
      </c>
      <c r="AD232" s="26">
        <v>1486.6243505949387</v>
      </c>
      <c r="AE232" s="26">
        <v>689</v>
      </c>
      <c r="AF232" s="26" t="s">
        <v>72</v>
      </c>
      <c r="AG232" s="26">
        <v>38251</v>
      </c>
      <c r="AH232" s="28">
        <v>5.6743000000000002E-2</v>
      </c>
      <c r="AI232">
        <v>43140</v>
      </c>
      <c r="AJ232" s="26">
        <v>56745</v>
      </c>
      <c r="AK232" s="28">
        <v>9.5157000000000005E-2</v>
      </c>
      <c r="AL232">
        <v>58615</v>
      </c>
      <c r="AM232" s="26">
        <v>81254</v>
      </c>
      <c r="AN232" s="28">
        <v>0.141931</v>
      </c>
      <c r="AO232">
        <v>61770</v>
      </c>
      <c r="AP232" s="32">
        <v>130556.28125</v>
      </c>
      <c r="AQ232" s="36">
        <v>0.19408814682937142</v>
      </c>
      <c r="AR232" s="32">
        <f t="shared" si="30"/>
        <v>164909.88323879873</v>
      </c>
      <c r="AS232" s="32">
        <f t="shared" si="24"/>
        <v>3</v>
      </c>
      <c r="AT232" s="32">
        <f t="shared" si="25"/>
        <v>1</v>
      </c>
      <c r="AU232" s="32">
        <f t="shared" si="26"/>
        <v>2</v>
      </c>
      <c r="AV232" s="32">
        <f t="shared" si="27"/>
        <v>111334.57946441836</v>
      </c>
      <c r="AW232" s="32">
        <f t="shared" si="28"/>
        <v>0.16551269689505155</v>
      </c>
      <c r="AX232" s="32">
        <f t="shared" si="29"/>
        <v>140630.32681484247</v>
      </c>
      <c r="AY232">
        <v>3</v>
      </c>
      <c r="AZ232" s="26">
        <v>1</v>
      </c>
      <c r="BA232" s="26">
        <v>9107.2800000000007</v>
      </c>
      <c r="BB232" s="26">
        <v>48.49</v>
      </c>
      <c r="BC232" s="26">
        <v>79.260000000000005</v>
      </c>
      <c r="BD232" s="26">
        <v>123.32</v>
      </c>
      <c r="BE232" s="28">
        <v>7.0000000000000007E-2</v>
      </c>
      <c r="BF232" s="28">
        <v>8.11</v>
      </c>
      <c r="BG232" s="28">
        <v>0.65</v>
      </c>
      <c r="BH232" s="28">
        <v>269.62</v>
      </c>
      <c r="BI232" s="28">
        <v>0.09</v>
      </c>
      <c r="BJ232" s="28">
        <v>8.6300000000000008</v>
      </c>
      <c r="BK232" s="28">
        <v>0.74</v>
      </c>
      <c r="BL232" s="28">
        <v>153.09</v>
      </c>
      <c r="BM232" s="28">
        <v>0.09</v>
      </c>
      <c r="BN232" s="28">
        <v>8.57</v>
      </c>
      <c r="BO232" s="28">
        <v>0.78</v>
      </c>
      <c r="BP232" s="28">
        <v>185.3</v>
      </c>
      <c r="BQ232" s="26">
        <v>44.107199999999999</v>
      </c>
      <c r="BR232" s="26">
        <v>1886.162597</v>
      </c>
      <c r="BS232" s="31">
        <f t="shared" si="31"/>
        <v>5.2787160000000002</v>
      </c>
    </row>
    <row r="233" spans="1:71">
      <c r="A233" s="26">
        <v>42283324190000</v>
      </c>
      <c r="B233" s="26" t="s">
        <v>9283</v>
      </c>
      <c r="C233" t="s">
        <v>677</v>
      </c>
      <c r="D233" s="26" t="s">
        <v>294</v>
      </c>
      <c r="E233" s="27" t="s">
        <v>591</v>
      </c>
      <c r="F233" t="s">
        <v>197</v>
      </c>
      <c r="G233" t="s">
        <v>67</v>
      </c>
      <c r="H233" t="s">
        <v>630</v>
      </c>
      <c r="I233" t="s">
        <v>631</v>
      </c>
      <c r="J233" t="s">
        <v>232</v>
      </c>
      <c r="K233" t="s">
        <v>9261</v>
      </c>
      <c r="L233">
        <v>28.572759999999999</v>
      </c>
      <c r="M233">
        <v>-99.030339999999995</v>
      </c>
      <c r="N233" s="28">
        <v>1990261.56</v>
      </c>
      <c r="O233" s="28">
        <v>268856.68</v>
      </c>
      <c r="P233" s="26">
        <v>451.5</v>
      </c>
      <c r="Q233" s="26">
        <v>8406</v>
      </c>
      <c r="R233" s="26">
        <v>14333</v>
      </c>
      <c r="S233" s="29" t="s">
        <v>72</v>
      </c>
      <c r="T233" s="30">
        <v>40580</v>
      </c>
      <c r="U233" s="30">
        <v>40629</v>
      </c>
      <c r="V233" s="30">
        <v>40634</v>
      </c>
      <c r="W233">
        <v>6577150</v>
      </c>
      <c r="X233" s="26">
        <v>6233</v>
      </c>
      <c r="Y233" s="26" t="s">
        <v>72</v>
      </c>
      <c r="Z233" s="26" t="s">
        <v>72</v>
      </c>
      <c r="AA233" s="26" t="s">
        <v>71</v>
      </c>
      <c r="AB233" s="31" t="s">
        <v>72</v>
      </c>
      <c r="AC233" s="31" t="s">
        <v>72</v>
      </c>
      <c r="AD233" s="26">
        <v>1347.5740151119137</v>
      </c>
      <c r="AE233" s="26">
        <v>696</v>
      </c>
      <c r="AF233" s="26" t="s">
        <v>72</v>
      </c>
      <c r="AG233" s="26">
        <v>36669</v>
      </c>
      <c r="AH233" s="28">
        <v>4.7587999999999998E-2</v>
      </c>
      <c r="AI233">
        <v>44429</v>
      </c>
      <c r="AJ233" s="26">
        <v>56211</v>
      </c>
      <c r="AK233" s="28">
        <v>7.7875E-2</v>
      </c>
      <c r="AL233">
        <v>68999</v>
      </c>
      <c r="AM233" s="26">
        <v>77276</v>
      </c>
      <c r="AN233" s="28">
        <v>0.105601</v>
      </c>
      <c r="AO233">
        <v>87722</v>
      </c>
      <c r="AP233" s="32">
        <v>101486.8515625</v>
      </c>
      <c r="AQ233" s="36">
        <v>0.13676104404114489</v>
      </c>
      <c r="AR233" s="32">
        <f t="shared" si="30"/>
        <v>125693.55635778264</v>
      </c>
      <c r="AS233" s="32">
        <f t="shared" si="24"/>
        <v>2</v>
      </c>
      <c r="AT233" s="32">
        <f t="shared" si="25"/>
        <v>1</v>
      </c>
      <c r="AU233" s="32">
        <f t="shared" si="26"/>
        <v>2</v>
      </c>
      <c r="AV233" s="32">
        <f t="shared" si="27"/>
        <v>93459.734954075087</v>
      </c>
      <c r="AW233" s="32">
        <f t="shared" si="28"/>
        <v>0.12594391028335819</v>
      </c>
      <c r="AX233" s="32">
        <f t="shared" si="29"/>
        <v>115751.80707422948</v>
      </c>
      <c r="AY233">
        <v>3</v>
      </c>
      <c r="AZ233" s="26">
        <v>1</v>
      </c>
      <c r="BA233" s="26">
        <v>7780.03</v>
      </c>
      <c r="BB233" s="26">
        <v>22.48</v>
      </c>
      <c r="BC233" s="26">
        <v>125.67</v>
      </c>
      <c r="BD233" s="26">
        <v>155.72</v>
      </c>
      <c r="BE233" s="28">
        <v>0.05</v>
      </c>
      <c r="BF233" s="28">
        <v>3.43</v>
      </c>
      <c r="BG233" s="28">
        <v>0.56000000000000005</v>
      </c>
      <c r="BH233" s="28">
        <v>-11.5</v>
      </c>
      <c r="BI233" s="28">
        <v>0.09</v>
      </c>
      <c r="BJ233" s="28">
        <v>7.81</v>
      </c>
      <c r="BK233" s="28">
        <v>0.77</v>
      </c>
      <c r="BL233" s="28">
        <v>-12.56</v>
      </c>
      <c r="BM233" s="28">
        <v>0.08</v>
      </c>
      <c r="BN233" s="28">
        <v>6.55</v>
      </c>
      <c r="BO233" s="28">
        <v>0.74</v>
      </c>
      <c r="BP233" s="28">
        <v>-19.440000000000001</v>
      </c>
      <c r="BQ233" s="26">
        <v>40.699900999999997</v>
      </c>
      <c r="BR233" s="26">
        <v>1164.7554929999999</v>
      </c>
      <c r="BS233" s="31">
        <f t="shared" si="31"/>
        <v>8.7089309999999998</v>
      </c>
    </row>
    <row r="234" spans="1:71">
      <c r="A234" s="26">
        <v>42285335890000</v>
      </c>
      <c r="B234" s="26" t="s">
        <v>9282</v>
      </c>
      <c r="C234" t="s">
        <v>678</v>
      </c>
      <c r="D234" s="26" t="s">
        <v>372</v>
      </c>
      <c r="E234" s="27" t="s">
        <v>679</v>
      </c>
      <c r="F234" t="s">
        <v>66</v>
      </c>
      <c r="G234" t="s">
        <v>67</v>
      </c>
      <c r="H234" t="s">
        <v>680</v>
      </c>
      <c r="I234" t="s">
        <v>681</v>
      </c>
      <c r="J234" t="s">
        <v>70</v>
      </c>
      <c r="K234" t="s">
        <v>9261</v>
      </c>
      <c r="L234">
        <v>29.580549999999999</v>
      </c>
      <c r="M234">
        <v>-97.185680000000005</v>
      </c>
      <c r="N234" s="28">
        <v>2576647.4700000002</v>
      </c>
      <c r="O234" s="28">
        <v>639743.55000000005</v>
      </c>
      <c r="P234" s="26">
        <v>433</v>
      </c>
      <c r="Q234" s="26">
        <v>10183</v>
      </c>
      <c r="R234" s="26">
        <v>16125</v>
      </c>
      <c r="S234" s="29" t="s">
        <v>72</v>
      </c>
      <c r="T234" s="30">
        <v>40574</v>
      </c>
      <c r="U234" s="30">
        <v>40637</v>
      </c>
      <c r="V234" s="30">
        <v>40664</v>
      </c>
      <c r="W234" t="s">
        <v>72</v>
      </c>
      <c r="X234" s="26">
        <v>5740</v>
      </c>
      <c r="Y234" s="26" t="s">
        <v>72</v>
      </c>
      <c r="Z234" s="26" t="s">
        <v>72</v>
      </c>
      <c r="AA234" s="26" t="s">
        <v>71</v>
      </c>
      <c r="AB234" s="31" t="s">
        <v>72</v>
      </c>
      <c r="AC234" s="31" t="s">
        <v>72</v>
      </c>
      <c r="AD234" s="26">
        <v>695.68597210216353</v>
      </c>
      <c r="AE234" s="26">
        <v>748</v>
      </c>
      <c r="AF234" s="26" t="s">
        <v>72</v>
      </c>
      <c r="AG234" s="26">
        <v>49006</v>
      </c>
      <c r="AH234" s="28">
        <v>3.2169000000000003E-2</v>
      </c>
      <c r="AI234">
        <v>35859</v>
      </c>
      <c r="AJ234" s="26">
        <v>110921</v>
      </c>
      <c r="AK234" s="28">
        <v>7.1488999999999997E-2</v>
      </c>
      <c r="AL234">
        <v>78023</v>
      </c>
      <c r="AM234" s="26">
        <v>141272</v>
      </c>
      <c r="AN234" s="28">
        <v>9.6737000000000004E-2</v>
      </c>
      <c r="AO234">
        <v>108734</v>
      </c>
      <c r="AP234" s="32">
        <v>147224</v>
      </c>
      <c r="AQ234" s="36">
        <v>0.10242167155676893</v>
      </c>
      <c r="AR234" s="32">
        <f t="shared" si="30"/>
        <v>165352.6358655481</v>
      </c>
      <c r="AS234" s="32">
        <f t="shared" si="24"/>
        <v>3</v>
      </c>
      <c r="AT234" s="32">
        <f t="shared" si="25"/>
        <v>1</v>
      </c>
      <c r="AU234" s="32">
        <f t="shared" si="26"/>
        <v>2</v>
      </c>
      <c r="AV234" s="32">
        <f t="shared" si="27"/>
        <v>147224</v>
      </c>
      <c r="AW234" s="32">
        <f t="shared" si="28"/>
        <v>0.10242167155676893</v>
      </c>
      <c r="AX234" s="32">
        <f t="shared" si="29"/>
        <v>165352.6358655481</v>
      </c>
      <c r="AY234">
        <v>3</v>
      </c>
      <c r="AZ234" s="26">
        <v>1</v>
      </c>
      <c r="BA234" s="26">
        <v>10478.459999999999</v>
      </c>
      <c r="BB234" s="26">
        <v>-5.95</v>
      </c>
      <c r="BC234" s="26">
        <v>95.66</v>
      </c>
      <c r="BD234" s="26">
        <v>75.86</v>
      </c>
      <c r="BE234" s="28">
        <v>0.05</v>
      </c>
      <c r="BF234" s="28">
        <v>3.89</v>
      </c>
      <c r="BG234" s="28">
        <v>0.5</v>
      </c>
      <c r="BH234" s="28">
        <v>0.48</v>
      </c>
      <c r="BI234" s="28">
        <v>0.08</v>
      </c>
      <c r="BJ234" s="28">
        <v>6.26</v>
      </c>
      <c r="BK234" s="28">
        <v>0.71</v>
      </c>
      <c r="BL234" s="28">
        <v>0.49</v>
      </c>
      <c r="BM234" s="28">
        <v>0.08</v>
      </c>
      <c r="BN234" s="28">
        <v>6.15</v>
      </c>
      <c r="BO234" s="28">
        <v>0.59</v>
      </c>
      <c r="BP234" s="28">
        <v>0.56999999999999995</v>
      </c>
      <c r="BQ234" s="26">
        <v>39.966701</v>
      </c>
      <c r="BR234" s="26">
        <v>585.52142300000003</v>
      </c>
      <c r="BS234" s="31">
        <f t="shared" si="31"/>
        <v>5.4334879999999997</v>
      </c>
    </row>
    <row r="235" spans="1:71">
      <c r="A235" s="26">
        <v>42287325480000</v>
      </c>
      <c r="B235" s="26" t="s">
        <v>9285</v>
      </c>
      <c r="C235" t="s">
        <v>683</v>
      </c>
      <c r="D235" s="26" t="s">
        <v>146</v>
      </c>
      <c r="E235" s="27" t="s">
        <v>682</v>
      </c>
      <c r="F235" t="s">
        <v>148</v>
      </c>
      <c r="G235" t="s">
        <v>67</v>
      </c>
      <c r="H235" t="s">
        <v>684</v>
      </c>
      <c r="I235" t="s">
        <v>685</v>
      </c>
      <c r="J235" t="s">
        <v>686</v>
      </c>
      <c r="K235" t="s">
        <v>9261</v>
      </c>
      <c r="L235">
        <v>30.255769999999998</v>
      </c>
      <c r="M235">
        <v>-96.881649999999993</v>
      </c>
      <c r="N235" s="28">
        <v>2668820.65</v>
      </c>
      <c r="O235" s="28">
        <v>886866.22</v>
      </c>
      <c r="P235" s="26">
        <v>392</v>
      </c>
      <c r="Q235" s="26">
        <v>8102</v>
      </c>
      <c r="R235" s="26">
        <v>10325</v>
      </c>
      <c r="S235" s="29" t="s">
        <v>72</v>
      </c>
      <c r="T235" s="30">
        <v>39624</v>
      </c>
      <c r="U235" s="30">
        <v>39802</v>
      </c>
      <c r="V235" s="30">
        <v>39783</v>
      </c>
      <c r="W235" t="s">
        <v>72</v>
      </c>
      <c r="X235" s="26">
        <v>2504</v>
      </c>
      <c r="Y235" s="26" t="s">
        <v>72</v>
      </c>
      <c r="Z235" s="26" t="s">
        <v>72</v>
      </c>
      <c r="AA235" s="26" t="s">
        <v>71</v>
      </c>
      <c r="AB235" s="31" t="s">
        <v>72</v>
      </c>
      <c r="AC235" s="31" t="s">
        <v>72</v>
      </c>
      <c r="AD235" s="26">
        <v>1028.9392421966284</v>
      </c>
      <c r="AE235" s="26">
        <v>97</v>
      </c>
      <c r="AF235" s="26" t="s">
        <v>72</v>
      </c>
      <c r="AG235" s="26">
        <v>12549</v>
      </c>
      <c r="AH235" s="28">
        <v>7.2170000000000003E-3</v>
      </c>
      <c r="AI235">
        <v>13713</v>
      </c>
      <c r="AJ235" s="26">
        <v>20336</v>
      </c>
      <c r="AK235" s="28">
        <v>1.3813000000000001E-2</v>
      </c>
      <c r="AL235">
        <v>22223</v>
      </c>
      <c r="AM235" s="26">
        <v>30622</v>
      </c>
      <c r="AN235" s="28">
        <v>2.5298999999999999E-2</v>
      </c>
      <c r="AO235">
        <v>33465</v>
      </c>
      <c r="AP235" s="32">
        <v>61340.1640625</v>
      </c>
      <c r="AQ235" s="36">
        <v>6.3115301926685602E-2</v>
      </c>
      <c r="AR235" s="32">
        <f t="shared" si="30"/>
        <v>72511.572503523348</v>
      </c>
      <c r="AS235" s="32">
        <f t="shared" si="24"/>
        <v>2</v>
      </c>
      <c r="AT235" s="32">
        <f t="shared" si="25"/>
        <v>1</v>
      </c>
      <c r="AU235" s="32">
        <f t="shared" si="26"/>
        <v>1</v>
      </c>
      <c r="AV235" s="32">
        <f t="shared" si="27"/>
        <v>140612.03742761581</v>
      </c>
      <c r="AW235" s="32">
        <f t="shared" si="28"/>
        <v>0.14468124323449494</v>
      </c>
      <c r="AX235" s="32">
        <f t="shared" si="29"/>
        <v>166220.61748012141</v>
      </c>
      <c r="AY235">
        <v>3</v>
      </c>
      <c r="AZ235" s="26">
        <v>1</v>
      </c>
      <c r="BA235" s="26" t="s">
        <v>72</v>
      </c>
      <c r="BB235" s="26" t="s">
        <v>72</v>
      </c>
      <c r="BC235" s="26" t="s">
        <v>72</v>
      </c>
      <c r="BD235" s="26" t="s">
        <v>72</v>
      </c>
      <c r="BE235" s="28" t="s">
        <v>72</v>
      </c>
      <c r="BF235" s="28" t="s">
        <v>72</v>
      </c>
      <c r="BG235" s="28" t="s">
        <v>72</v>
      </c>
      <c r="BH235" s="28" t="s">
        <v>72</v>
      </c>
      <c r="BI235" s="28" t="s">
        <v>72</v>
      </c>
      <c r="BJ235" s="28" t="s">
        <v>72</v>
      </c>
      <c r="BK235" s="28" t="s">
        <v>72</v>
      </c>
      <c r="BL235" s="28" t="s">
        <v>72</v>
      </c>
      <c r="BM235" s="28" t="s">
        <v>72</v>
      </c>
      <c r="BN235" s="28" t="s">
        <v>72</v>
      </c>
      <c r="BO235" s="28" t="s">
        <v>72</v>
      </c>
      <c r="BP235" s="28" t="s">
        <v>72</v>
      </c>
      <c r="BQ235" s="26" t="s">
        <v>72</v>
      </c>
      <c r="BR235" s="26" t="s">
        <v>72</v>
      </c>
      <c r="BS235" s="31" t="str">
        <f t="shared" si="31"/>
        <v/>
      </c>
    </row>
    <row r="236" spans="1:71">
      <c r="A236" s="26">
        <v>42287325770100</v>
      </c>
      <c r="B236" s="26" t="s">
        <v>9285</v>
      </c>
      <c r="C236" t="s">
        <v>687</v>
      </c>
      <c r="D236" s="26" t="s">
        <v>178</v>
      </c>
      <c r="E236" s="27" t="s">
        <v>682</v>
      </c>
      <c r="F236" t="s">
        <v>148</v>
      </c>
      <c r="G236" t="s">
        <v>67</v>
      </c>
      <c r="H236" t="s">
        <v>688</v>
      </c>
      <c r="I236" t="s">
        <v>689</v>
      </c>
      <c r="J236" t="s">
        <v>149</v>
      </c>
      <c r="K236" t="s">
        <v>9261</v>
      </c>
      <c r="L236">
        <v>30.32761</v>
      </c>
      <c r="M236">
        <v>-96.901210000000006</v>
      </c>
      <c r="N236" s="28">
        <v>2662176.84</v>
      </c>
      <c r="O236" s="28">
        <v>912878.34</v>
      </c>
      <c r="P236" s="26">
        <v>369.29998779296875</v>
      </c>
      <c r="Q236" s="26">
        <v>7664</v>
      </c>
      <c r="R236" s="26">
        <v>12552</v>
      </c>
      <c r="S236" s="29" t="s">
        <v>72</v>
      </c>
      <c r="T236" s="30">
        <v>40388</v>
      </c>
      <c r="U236" s="30">
        <v>40458</v>
      </c>
      <c r="V236" s="30">
        <v>40452</v>
      </c>
      <c r="W236">
        <v>327120</v>
      </c>
      <c r="X236" s="26">
        <v>5221</v>
      </c>
      <c r="Y236" s="26" t="s">
        <v>72</v>
      </c>
      <c r="Z236" s="26" t="s">
        <v>72</v>
      </c>
      <c r="AA236" s="26" t="s">
        <v>71</v>
      </c>
      <c r="AB236" s="31" t="s">
        <v>72</v>
      </c>
      <c r="AC236" s="31" t="s">
        <v>72</v>
      </c>
      <c r="AD236" s="26">
        <v>401.08167424361187</v>
      </c>
      <c r="AE236" s="26">
        <v>64</v>
      </c>
      <c r="AF236" s="26" t="s">
        <v>72</v>
      </c>
      <c r="AG236" s="26">
        <v>4709</v>
      </c>
      <c r="AH236" s="28">
        <v>0</v>
      </c>
      <c r="AI236">
        <v>13759</v>
      </c>
      <c r="AJ236" s="26">
        <v>7065</v>
      </c>
      <c r="AK236" s="28">
        <v>1.2880000000000001E-3</v>
      </c>
      <c r="AL236">
        <v>20644</v>
      </c>
      <c r="AM236" s="26">
        <v>10266</v>
      </c>
      <c r="AN236" s="28">
        <v>3.8500000000000001E-3</v>
      </c>
      <c r="AO236">
        <v>29998</v>
      </c>
      <c r="AP236" s="32">
        <v>12677.5947265625</v>
      </c>
      <c r="AQ236" s="36">
        <v>5.0847509183116722E-3</v>
      </c>
      <c r="AR236" s="32">
        <f t="shared" si="30"/>
        <v>13577.595639103665</v>
      </c>
      <c r="AS236" s="32">
        <f t="shared" si="24"/>
        <v>1</v>
      </c>
      <c r="AT236" s="32">
        <f t="shared" si="25"/>
        <v>1</v>
      </c>
      <c r="AU236" s="32">
        <f t="shared" si="26"/>
        <v>1</v>
      </c>
      <c r="AV236" s="32">
        <f t="shared" si="27"/>
        <v>13937.826801468827</v>
      </c>
      <c r="AW236" s="32">
        <f t="shared" si="28"/>
        <v>5.5902069088506028E-3</v>
      </c>
      <c r="AX236" s="32">
        <f t="shared" si="29"/>
        <v>14927.293424335385</v>
      </c>
      <c r="AY236">
        <v>3</v>
      </c>
      <c r="AZ236" s="26">
        <v>1</v>
      </c>
      <c r="BA236" s="26" t="s">
        <v>72</v>
      </c>
      <c r="BB236" s="26" t="s">
        <v>72</v>
      </c>
      <c r="BC236" s="26" t="s">
        <v>72</v>
      </c>
      <c r="BD236" s="26" t="s">
        <v>72</v>
      </c>
      <c r="BE236" s="28" t="s">
        <v>72</v>
      </c>
      <c r="BF236" s="28" t="s">
        <v>72</v>
      </c>
      <c r="BG236" s="28" t="s">
        <v>72</v>
      </c>
      <c r="BH236" s="28" t="s">
        <v>72</v>
      </c>
      <c r="BI236" s="28" t="s">
        <v>72</v>
      </c>
      <c r="BJ236" s="28" t="s">
        <v>72</v>
      </c>
      <c r="BK236" s="28" t="s">
        <v>72</v>
      </c>
      <c r="BL236" s="28" t="s">
        <v>72</v>
      </c>
      <c r="BM236" s="28" t="s">
        <v>72</v>
      </c>
      <c r="BN236" s="28" t="s">
        <v>72</v>
      </c>
      <c r="BO236" s="28" t="s">
        <v>72</v>
      </c>
      <c r="BP236" s="28" t="s">
        <v>72</v>
      </c>
      <c r="BQ236" s="26" t="s">
        <v>72</v>
      </c>
      <c r="BR236" s="26" t="s">
        <v>72</v>
      </c>
      <c r="BS236" s="31" t="str">
        <f t="shared" si="31"/>
        <v/>
      </c>
    </row>
    <row r="237" spans="1:71">
      <c r="A237" s="26">
        <v>42287325810000</v>
      </c>
      <c r="B237" s="26" t="s">
        <v>9285</v>
      </c>
      <c r="C237" t="s">
        <v>690</v>
      </c>
      <c r="D237" s="26" t="s">
        <v>178</v>
      </c>
      <c r="E237" s="27" t="s">
        <v>682</v>
      </c>
      <c r="F237" t="s">
        <v>148</v>
      </c>
      <c r="G237" t="s">
        <v>67</v>
      </c>
      <c r="H237" t="s">
        <v>691</v>
      </c>
      <c r="I237" t="s">
        <v>692</v>
      </c>
      <c r="J237" t="s">
        <v>149</v>
      </c>
      <c r="K237" t="s">
        <v>9261</v>
      </c>
      <c r="L237">
        <v>30.29073</v>
      </c>
      <c r="M237">
        <v>-96.899630000000002</v>
      </c>
      <c r="N237" s="28">
        <v>2662916.16</v>
      </c>
      <c r="O237" s="28">
        <v>899476.37</v>
      </c>
      <c r="P237" s="26">
        <v>336</v>
      </c>
      <c r="Q237" s="26">
        <v>7911</v>
      </c>
      <c r="R237" s="26">
        <v>12604</v>
      </c>
      <c r="S237" s="29" t="s">
        <v>72</v>
      </c>
      <c r="T237" s="30">
        <v>40499</v>
      </c>
      <c r="U237" s="30">
        <v>40540</v>
      </c>
      <c r="V237" s="30">
        <v>40513</v>
      </c>
      <c r="W237">
        <v>266933</v>
      </c>
      <c r="X237" s="26">
        <v>4970</v>
      </c>
      <c r="Y237" s="26" t="s">
        <v>72</v>
      </c>
      <c r="Z237" s="26" t="s">
        <v>72</v>
      </c>
      <c r="AA237" s="26" t="s">
        <v>71</v>
      </c>
      <c r="AB237" s="31" t="s">
        <v>72</v>
      </c>
      <c r="AC237" s="31" t="s">
        <v>72</v>
      </c>
      <c r="AD237" s="26">
        <v>0</v>
      </c>
      <c r="AE237" s="26">
        <v>110</v>
      </c>
      <c r="AF237" s="26" t="s">
        <v>72</v>
      </c>
      <c r="AG237" s="26">
        <v>6133</v>
      </c>
      <c r="AH237" s="28" t="s">
        <v>72</v>
      </c>
      <c r="AI237">
        <v>5464</v>
      </c>
      <c r="AJ237" s="26">
        <v>8921</v>
      </c>
      <c r="AK237" s="28" t="s">
        <v>72</v>
      </c>
      <c r="AL237">
        <v>7948</v>
      </c>
      <c r="AM237" s="26">
        <v>12356</v>
      </c>
      <c r="AN237" s="28" t="s">
        <v>72</v>
      </c>
      <c r="AO237">
        <v>11009</v>
      </c>
      <c r="AP237" s="32">
        <v>14550.349609375</v>
      </c>
      <c r="AQ237" s="36">
        <v>0</v>
      </c>
      <c r="AR237" s="32">
        <f t="shared" si="30"/>
        <v>14550.349609375</v>
      </c>
      <c r="AS237" s="32">
        <f t="shared" si="24"/>
        <v>1</v>
      </c>
      <c r="AT237" s="32">
        <f t="shared" si="25"/>
        <v>1</v>
      </c>
      <c r="AU237" s="32">
        <f t="shared" si="26"/>
        <v>1</v>
      </c>
      <c r="AV237" s="32">
        <f t="shared" si="27"/>
        <v>16804.629126320422</v>
      </c>
      <c r="AW237" s="32">
        <f t="shared" si="28"/>
        <v>0</v>
      </c>
      <c r="AX237" s="32">
        <f t="shared" si="29"/>
        <v>16804.629126320422</v>
      </c>
      <c r="AY237">
        <v>3</v>
      </c>
      <c r="AZ237" s="26">
        <v>1</v>
      </c>
      <c r="BA237" s="26" t="s">
        <v>72</v>
      </c>
      <c r="BB237" s="26" t="s">
        <v>72</v>
      </c>
      <c r="BC237" s="26" t="s">
        <v>72</v>
      </c>
      <c r="BD237" s="26" t="s">
        <v>72</v>
      </c>
      <c r="BE237" s="28" t="s">
        <v>72</v>
      </c>
      <c r="BF237" s="28" t="s">
        <v>72</v>
      </c>
      <c r="BG237" s="28" t="s">
        <v>72</v>
      </c>
      <c r="BH237" s="28" t="s">
        <v>72</v>
      </c>
      <c r="BI237" s="28" t="s">
        <v>72</v>
      </c>
      <c r="BJ237" s="28" t="s">
        <v>72</v>
      </c>
      <c r="BK237" s="28" t="s">
        <v>72</v>
      </c>
      <c r="BL237" s="28" t="s">
        <v>72</v>
      </c>
      <c r="BM237" s="28" t="s">
        <v>72</v>
      </c>
      <c r="BN237" s="28" t="s">
        <v>72</v>
      </c>
      <c r="BO237" s="28" t="s">
        <v>72</v>
      </c>
      <c r="BP237" s="28" t="s">
        <v>72</v>
      </c>
      <c r="BQ237" s="26" t="s">
        <v>72</v>
      </c>
      <c r="BR237" s="26" t="s">
        <v>72</v>
      </c>
      <c r="BS237" s="31" t="str">
        <f t="shared" si="31"/>
        <v/>
      </c>
    </row>
    <row r="238" spans="1:71">
      <c r="A238" s="26">
        <v>42289316630100</v>
      </c>
      <c r="B238" s="26" t="s">
        <v>9285</v>
      </c>
      <c r="C238" t="s">
        <v>693</v>
      </c>
      <c r="D238" s="26" t="s">
        <v>694</v>
      </c>
      <c r="E238" s="27" t="s">
        <v>695</v>
      </c>
      <c r="F238" t="s">
        <v>696</v>
      </c>
      <c r="G238" t="s">
        <v>67</v>
      </c>
      <c r="H238" t="s">
        <v>697</v>
      </c>
      <c r="I238" t="s">
        <v>698</v>
      </c>
      <c r="J238" t="s">
        <v>158</v>
      </c>
      <c r="K238" t="s">
        <v>9261</v>
      </c>
      <c r="L238">
        <v>31.160039999999999</v>
      </c>
      <c r="M238">
        <v>-96.079210000000003</v>
      </c>
      <c r="N238" s="28">
        <v>2913912.84</v>
      </c>
      <c r="O238" s="28">
        <v>1221171.28</v>
      </c>
      <c r="P238" s="26">
        <v>372</v>
      </c>
      <c r="Q238" s="26">
        <v>6989</v>
      </c>
      <c r="R238" s="26">
        <v>9141</v>
      </c>
      <c r="S238" s="29" t="s">
        <v>72</v>
      </c>
      <c r="T238" s="30">
        <v>40105</v>
      </c>
      <c r="U238" s="30">
        <v>40168</v>
      </c>
      <c r="V238" s="30">
        <v>40148</v>
      </c>
      <c r="W238">
        <v>371206</v>
      </c>
      <c r="X238" s="26">
        <v>2781</v>
      </c>
      <c r="Y238" s="26" t="s">
        <v>72</v>
      </c>
      <c r="Z238" s="26" t="s">
        <v>72</v>
      </c>
      <c r="AA238" s="26" t="s">
        <v>71</v>
      </c>
      <c r="AB238" s="31" t="s">
        <v>72</v>
      </c>
      <c r="AC238" s="31" t="s">
        <v>72</v>
      </c>
      <c r="AD238" s="26">
        <v>0</v>
      </c>
      <c r="AE238" s="26">
        <v>50</v>
      </c>
      <c r="AF238" s="26" t="s">
        <v>72</v>
      </c>
      <c r="AG238" s="26">
        <v>6459</v>
      </c>
      <c r="AH238" s="28" t="s">
        <v>72</v>
      </c>
      <c r="AI238">
        <v>2196</v>
      </c>
      <c r="AJ238" s="26">
        <v>9966</v>
      </c>
      <c r="AK238" s="28" t="s">
        <v>72</v>
      </c>
      <c r="AL238">
        <v>3388</v>
      </c>
      <c r="AM238" s="26">
        <v>14216</v>
      </c>
      <c r="AN238" s="28" t="s">
        <v>72</v>
      </c>
      <c r="AO238">
        <v>4834</v>
      </c>
      <c r="AP238" s="32">
        <v>18791.46484375</v>
      </c>
      <c r="AQ238" s="36">
        <v>0</v>
      </c>
      <c r="AR238" s="32">
        <f t="shared" si="30"/>
        <v>18791.46484375</v>
      </c>
      <c r="AS238" s="32">
        <f t="shared" si="24"/>
        <v>1</v>
      </c>
      <c r="AT238" s="32">
        <f t="shared" si="25"/>
        <v>1</v>
      </c>
      <c r="AU238" s="32">
        <f t="shared" si="26"/>
        <v>1</v>
      </c>
      <c r="AV238" s="32">
        <f t="shared" si="27"/>
        <v>38785.691550925927</v>
      </c>
      <c r="AW238" s="32">
        <f t="shared" si="28"/>
        <v>0</v>
      </c>
      <c r="AX238" s="32">
        <f t="shared" si="29"/>
        <v>38785.691550925927</v>
      </c>
      <c r="AY238">
        <v>3</v>
      </c>
      <c r="AZ238" s="26">
        <v>1</v>
      </c>
      <c r="BA238" s="26" t="s">
        <v>72</v>
      </c>
      <c r="BB238" s="26" t="s">
        <v>72</v>
      </c>
      <c r="BC238" s="26" t="s">
        <v>72</v>
      </c>
      <c r="BD238" s="26" t="s">
        <v>72</v>
      </c>
      <c r="BE238" s="28" t="s">
        <v>72</v>
      </c>
      <c r="BF238" s="28" t="s">
        <v>72</v>
      </c>
      <c r="BG238" s="28" t="s">
        <v>72</v>
      </c>
      <c r="BH238" s="28" t="s">
        <v>72</v>
      </c>
      <c r="BI238" s="28" t="s">
        <v>72</v>
      </c>
      <c r="BJ238" s="28" t="s">
        <v>72</v>
      </c>
      <c r="BK238" s="28" t="s">
        <v>72</v>
      </c>
      <c r="BL238" s="28" t="s">
        <v>72</v>
      </c>
      <c r="BM238" s="28" t="s">
        <v>72</v>
      </c>
      <c r="BN238" s="28" t="s">
        <v>72</v>
      </c>
      <c r="BO238" s="28" t="s">
        <v>72</v>
      </c>
      <c r="BP238" s="28" t="s">
        <v>72</v>
      </c>
      <c r="BQ238" s="26" t="s">
        <v>72</v>
      </c>
      <c r="BR238" s="26" t="s">
        <v>72</v>
      </c>
      <c r="BS238" s="31" t="str">
        <f t="shared" si="31"/>
        <v/>
      </c>
    </row>
    <row r="239" spans="1:71">
      <c r="A239" s="26">
        <v>42289318590000</v>
      </c>
      <c r="B239" s="26" t="s">
        <v>9285</v>
      </c>
      <c r="C239" t="s">
        <v>699</v>
      </c>
      <c r="D239" s="26" t="s">
        <v>694</v>
      </c>
      <c r="E239" s="27" t="s">
        <v>695</v>
      </c>
      <c r="F239" t="s">
        <v>696</v>
      </c>
      <c r="G239" t="s">
        <v>67</v>
      </c>
      <c r="H239" t="s">
        <v>700</v>
      </c>
      <c r="I239" t="s">
        <v>701</v>
      </c>
      <c r="J239" t="s">
        <v>76</v>
      </c>
      <c r="K239" t="s">
        <v>9261</v>
      </c>
      <c r="L239">
        <v>31.151990000000001</v>
      </c>
      <c r="M239">
        <v>-96.051609999999997</v>
      </c>
      <c r="N239" s="28">
        <v>2922620.87</v>
      </c>
      <c r="O239" s="28">
        <v>1218459.72</v>
      </c>
      <c r="P239" s="26">
        <v>411</v>
      </c>
      <c r="Q239" s="26">
        <v>7089</v>
      </c>
      <c r="R239" s="26">
        <v>9200</v>
      </c>
      <c r="S239" s="29" t="s">
        <v>72</v>
      </c>
      <c r="T239" s="30">
        <v>40264</v>
      </c>
      <c r="U239" s="30">
        <v>40366</v>
      </c>
      <c r="V239" s="30">
        <v>40452</v>
      </c>
      <c r="W239">
        <v>517.5</v>
      </c>
      <c r="X239" s="26">
        <v>2502</v>
      </c>
      <c r="Y239" s="26" t="s">
        <v>72</v>
      </c>
      <c r="Z239" s="26" t="s">
        <v>72</v>
      </c>
      <c r="AA239" s="26" t="s">
        <v>71</v>
      </c>
      <c r="AB239" s="31" t="s">
        <v>72</v>
      </c>
      <c r="AC239" s="31" t="s">
        <v>72</v>
      </c>
      <c r="AD239" s="26">
        <v>0</v>
      </c>
      <c r="AE239" s="26">
        <v>21</v>
      </c>
      <c r="AF239" s="26" t="s">
        <v>72</v>
      </c>
      <c r="AG239" s="26">
        <v>1306</v>
      </c>
      <c r="AH239" s="28" t="s">
        <v>72</v>
      </c>
      <c r="AI239">
        <v>1243</v>
      </c>
      <c r="AJ239" s="26">
        <v>2328</v>
      </c>
      <c r="AK239" s="28" t="s">
        <v>72</v>
      </c>
      <c r="AL239">
        <v>2216</v>
      </c>
      <c r="AM239" s="26">
        <v>3290</v>
      </c>
      <c r="AN239" s="28" t="s">
        <v>72</v>
      </c>
      <c r="AO239">
        <v>3133</v>
      </c>
      <c r="AP239" s="32">
        <v>4894.92333984375</v>
      </c>
      <c r="AQ239" s="36">
        <v>0</v>
      </c>
      <c r="AR239" s="32">
        <f t="shared" si="30"/>
        <v>4894.92333984375</v>
      </c>
      <c r="AS239" s="32">
        <f t="shared" si="24"/>
        <v>1</v>
      </c>
      <c r="AT239" s="32">
        <f t="shared" si="25"/>
        <v>1</v>
      </c>
      <c r="AU239" s="32">
        <f t="shared" si="26"/>
        <v>1</v>
      </c>
      <c r="AV239" s="32">
        <f t="shared" si="27"/>
        <v>11229.76018013714</v>
      </c>
      <c r="AW239" s="32">
        <f t="shared" si="28"/>
        <v>0</v>
      </c>
      <c r="AX239" s="32">
        <f t="shared" si="29"/>
        <v>11229.76018013714</v>
      </c>
      <c r="AY239">
        <v>3</v>
      </c>
      <c r="AZ239" s="26">
        <v>1</v>
      </c>
      <c r="BA239" s="26" t="s">
        <v>72</v>
      </c>
      <c r="BB239" s="26" t="s">
        <v>72</v>
      </c>
      <c r="BC239" s="26" t="s">
        <v>72</v>
      </c>
      <c r="BD239" s="26" t="s">
        <v>72</v>
      </c>
      <c r="BE239" s="28" t="s">
        <v>72</v>
      </c>
      <c r="BF239" s="28" t="s">
        <v>72</v>
      </c>
      <c r="BG239" s="28" t="s">
        <v>72</v>
      </c>
      <c r="BH239" s="28" t="s">
        <v>72</v>
      </c>
      <c r="BI239" s="28" t="s">
        <v>72</v>
      </c>
      <c r="BJ239" s="28" t="s">
        <v>72</v>
      </c>
      <c r="BK239" s="28" t="s">
        <v>72</v>
      </c>
      <c r="BL239" s="28" t="s">
        <v>72</v>
      </c>
      <c r="BM239" s="28" t="s">
        <v>72</v>
      </c>
      <c r="BN239" s="28" t="s">
        <v>72</v>
      </c>
      <c r="BO239" s="28" t="s">
        <v>72</v>
      </c>
      <c r="BP239" s="28" t="s">
        <v>72</v>
      </c>
      <c r="BQ239" s="26" t="s">
        <v>72</v>
      </c>
      <c r="BR239" s="26" t="s">
        <v>72</v>
      </c>
      <c r="BS239" s="31" t="str">
        <f t="shared" si="31"/>
        <v/>
      </c>
    </row>
    <row r="240" spans="1:71">
      <c r="A240" s="26">
        <v>42289318920000</v>
      </c>
      <c r="B240" s="26" t="s">
        <v>9285</v>
      </c>
      <c r="C240" t="s">
        <v>702</v>
      </c>
      <c r="D240" s="26" t="s">
        <v>694</v>
      </c>
      <c r="E240" s="27" t="s">
        <v>695</v>
      </c>
      <c r="F240" t="s">
        <v>696</v>
      </c>
      <c r="G240" t="s">
        <v>67</v>
      </c>
      <c r="H240" t="s">
        <v>703</v>
      </c>
      <c r="I240" t="s">
        <v>72</v>
      </c>
      <c r="J240" t="s">
        <v>116</v>
      </c>
      <c r="K240" t="s">
        <v>9261</v>
      </c>
      <c r="L240">
        <v>31.146699999999999</v>
      </c>
      <c r="M240">
        <v>-96.072649999999996</v>
      </c>
      <c r="N240" s="28">
        <v>2916086.51</v>
      </c>
      <c r="O240" s="28">
        <v>1216370.04</v>
      </c>
      <c r="P240" s="26">
        <v>436</v>
      </c>
      <c r="Q240" s="26">
        <v>7500</v>
      </c>
      <c r="R240" s="26">
        <v>14000</v>
      </c>
      <c r="S240" s="29" t="s">
        <v>72</v>
      </c>
      <c r="T240" s="30">
        <v>40509</v>
      </c>
      <c r="U240" s="30">
        <v>40594</v>
      </c>
      <c r="V240" s="30">
        <v>40575</v>
      </c>
      <c r="W240">
        <v>1303521</v>
      </c>
      <c r="X240" s="26">
        <v>7252</v>
      </c>
      <c r="Y240" s="26" t="s">
        <v>72</v>
      </c>
      <c r="Z240" s="26" t="s">
        <v>72</v>
      </c>
      <c r="AA240" s="26" t="s">
        <v>71</v>
      </c>
      <c r="AB240" s="31" t="s">
        <v>72</v>
      </c>
      <c r="AC240" s="31" t="s">
        <v>72</v>
      </c>
      <c r="AD240" s="26">
        <v>0</v>
      </c>
      <c r="AE240" s="26" t="s">
        <v>72</v>
      </c>
      <c r="AF240" s="26" t="s">
        <v>72</v>
      </c>
      <c r="AG240" s="26">
        <v>4298</v>
      </c>
      <c r="AH240" s="28" t="s">
        <v>72</v>
      </c>
      <c r="AI240" t="s">
        <v>72</v>
      </c>
      <c r="AJ240" s="26">
        <v>6007</v>
      </c>
      <c r="AK240" s="28" t="s">
        <v>72</v>
      </c>
      <c r="AL240" t="s">
        <v>72</v>
      </c>
      <c r="AM240" s="26">
        <v>14938</v>
      </c>
      <c r="AN240" s="28" t="s">
        <v>72</v>
      </c>
      <c r="AO240" t="s">
        <v>72</v>
      </c>
      <c r="AP240" s="32">
        <v>9559.9609375</v>
      </c>
      <c r="AQ240" s="36">
        <v>0</v>
      </c>
      <c r="AR240" s="32">
        <f t="shared" si="30"/>
        <v>9559.9609375</v>
      </c>
      <c r="AS240" s="32">
        <f t="shared" si="24"/>
        <v>1</v>
      </c>
      <c r="AT240" s="32">
        <f t="shared" si="25"/>
        <v>1</v>
      </c>
      <c r="AU240" s="32">
        <f t="shared" si="26"/>
        <v>1</v>
      </c>
      <c r="AV240" s="32">
        <f t="shared" si="27"/>
        <v>7566.7644486003865</v>
      </c>
      <c r="AW240" s="32">
        <f t="shared" si="28"/>
        <v>0</v>
      </c>
      <c r="AX240" s="32">
        <f t="shared" si="29"/>
        <v>7566.7644486003865</v>
      </c>
      <c r="AY240">
        <v>3</v>
      </c>
      <c r="AZ240" s="26">
        <v>1</v>
      </c>
      <c r="BA240" s="26" t="s">
        <v>72</v>
      </c>
      <c r="BB240" s="26" t="s">
        <v>72</v>
      </c>
      <c r="BC240" s="26" t="s">
        <v>72</v>
      </c>
      <c r="BD240" s="26" t="s">
        <v>72</v>
      </c>
      <c r="BE240" s="28" t="s">
        <v>72</v>
      </c>
      <c r="BF240" s="28" t="s">
        <v>72</v>
      </c>
      <c r="BG240" s="28" t="s">
        <v>72</v>
      </c>
      <c r="BH240" s="28" t="s">
        <v>72</v>
      </c>
      <c r="BI240" s="28" t="s">
        <v>72</v>
      </c>
      <c r="BJ240" s="28" t="s">
        <v>72</v>
      </c>
      <c r="BK240" s="28" t="s">
        <v>72</v>
      </c>
      <c r="BL240" s="28" t="s">
        <v>72</v>
      </c>
      <c r="BM240" s="28" t="s">
        <v>72</v>
      </c>
      <c r="BN240" s="28" t="s">
        <v>72</v>
      </c>
      <c r="BO240" s="28" t="s">
        <v>72</v>
      </c>
      <c r="BP240" s="28" t="s">
        <v>72</v>
      </c>
      <c r="BQ240" s="26" t="s">
        <v>72</v>
      </c>
      <c r="BR240" s="26" t="s">
        <v>72</v>
      </c>
      <c r="BS240" s="31" t="str">
        <f t="shared" si="31"/>
        <v/>
      </c>
    </row>
    <row r="241" spans="1:71">
      <c r="A241" s="26">
        <v>42297349090000</v>
      </c>
      <c r="B241" s="26" t="s">
        <v>9280</v>
      </c>
      <c r="C241" t="s">
        <v>704</v>
      </c>
      <c r="D241" s="26" t="s">
        <v>705</v>
      </c>
      <c r="E241" s="27" t="s">
        <v>706</v>
      </c>
      <c r="F241" t="s">
        <v>66</v>
      </c>
      <c r="G241" t="s">
        <v>67</v>
      </c>
      <c r="H241" t="s">
        <v>707</v>
      </c>
      <c r="I241" t="s">
        <v>708</v>
      </c>
      <c r="J241" t="s">
        <v>149</v>
      </c>
      <c r="K241" t="s">
        <v>9261</v>
      </c>
      <c r="L241">
        <v>28.71698</v>
      </c>
      <c r="M241">
        <v>-98.164640000000006</v>
      </c>
      <c r="N241" s="28">
        <v>2267754.5299999998</v>
      </c>
      <c r="O241" s="28">
        <v>322246.78000000003</v>
      </c>
      <c r="P241" s="26">
        <v>348</v>
      </c>
      <c r="Q241" s="26">
        <v>11185</v>
      </c>
      <c r="R241" s="26">
        <v>16255</v>
      </c>
      <c r="S241" s="29" t="s">
        <v>72</v>
      </c>
      <c r="T241" s="30">
        <v>40413</v>
      </c>
      <c r="U241" s="30">
        <v>40607</v>
      </c>
      <c r="V241" s="30">
        <v>40603</v>
      </c>
      <c r="W241">
        <v>3493973</v>
      </c>
      <c r="X241" s="26">
        <v>5429</v>
      </c>
      <c r="Y241" s="26" t="s">
        <v>72</v>
      </c>
      <c r="Z241" s="26" t="s">
        <v>72</v>
      </c>
      <c r="AA241" s="26" t="s">
        <v>71</v>
      </c>
      <c r="AB241" s="31" t="s">
        <v>72</v>
      </c>
      <c r="AC241" s="31" t="s">
        <v>72</v>
      </c>
      <c r="AD241" s="26">
        <v>1503.7897642427258</v>
      </c>
      <c r="AE241" s="26">
        <v>1162</v>
      </c>
      <c r="AF241" s="26" t="s">
        <v>72</v>
      </c>
      <c r="AG241" s="26">
        <v>46463</v>
      </c>
      <c r="AH241" s="28">
        <v>6.4630999999999994E-2</v>
      </c>
      <c r="AI241">
        <v>8437</v>
      </c>
      <c r="AJ241" s="26">
        <v>61089</v>
      </c>
      <c r="AK241" s="28">
        <v>9.0683E-2</v>
      </c>
      <c r="AL241">
        <v>11092</v>
      </c>
      <c r="AM241" s="26">
        <v>85819</v>
      </c>
      <c r="AN241" s="28">
        <v>0.12979299999999999</v>
      </c>
      <c r="AO241">
        <v>15583</v>
      </c>
      <c r="AP241" s="32">
        <v>112987.3046875</v>
      </c>
      <c r="AQ241" s="36">
        <v>0.16990915227843667</v>
      </c>
      <c r="AR241" s="32">
        <f t="shared" si="30"/>
        <v>143061.2246407833</v>
      </c>
      <c r="AS241" s="32">
        <f t="shared" si="24"/>
        <v>3</v>
      </c>
      <c r="AT241" s="32">
        <f t="shared" si="25"/>
        <v>1</v>
      </c>
      <c r="AU241" s="32">
        <f t="shared" si="26"/>
        <v>2</v>
      </c>
      <c r="AV241" s="32">
        <f t="shared" si="27"/>
        <v>119459.77692139437</v>
      </c>
      <c r="AW241" s="32">
        <f t="shared" si="28"/>
        <v>0.17964238977311228</v>
      </c>
      <c r="AX241" s="32">
        <f t="shared" si="29"/>
        <v>151256.47991123525</v>
      </c>
      <c r="AY241">
        <v>3</v>
      </c>
      <c r="AZ241" s="26">
        <v>1</v>
      </c>
      <c r="BA241" s="26">
        <v>10853.56</v>
      </c>
      <c r="BB241" s="26">
        <v>43.29</v>
      </c>
      <c r="BC241" s="26">
        <v>127.46</v>
      </c>
      <c r="BD241" s="26">
        <v>174.88</v>
      </c>
      <c r="BE241" s="28">
        <v>0.06</v>
      </c>
      <c r="BF241" s="28">
        <v>4.16</v>
      </c>
      <c r="BG241" s="28">
        <v>0.74</v>
      </c>
      <c r="BH241" s="28">
        <v>-0.61</v>
      </c>
      <c r="BI241" s="28">
        <v>0.09</v>
      </c>
      <c r="BJ241" s="28">
        <v>7.5</v>
      </c>
      <c r="BK241" s="28">
        <v>0.73</v>
      </c>
      <c r="BL241" s="28">
        <v>-1.06</v>
      </c>
      <c r="BM241" s="28">
        <v>7.0000000000000007E-2</v>
      </c>
      <c r="BN241" s="28">
        <v>5.73</v>
      </c>
      <c r="BO241" s="28">
        <v>0.77</v>
      </c>
      <c r="BP241" s="28">
        <v>-0.88</v>
      </c>
      <c r="BQ241" s="26">
        <v>47.036701000000001</v>
      </c>
      <c r="BR241" s="26">
        <v>1704.9993890000001</v>
      </c>
      <c r="BS241" s="31">
        <f t="shared" si="31"/>
        <v>8.3741219999999981</v>
      </c>
    </row>
    <row r="242" spans="1:71">
      <c r="A242" s="26">
        <v>42297349180000</v>
      </c>
      <c r="B242" s="26" t="s">
        <v>9280</v>
      </c>
      <c r="C242" t="s">
        <v>709</v>
      </c>
      <c r="D242" s="26" t="s">
        <v>128</v>
      </c>
      <c r="E242" s="27" t="s">
        <v>706</v>
      </c>
      <c r="F242" t="s">
        <v>66</v>
      </c>
      <c r="G242" t="s">
        <v>67</v>
      </c>
      <c r="H242" t="s">
        <v>710</v>
      </c>
      <c r="I242" t="s">
        <v>711</v>
      </c>
      <c r="J242" t="s">
        <v>131</v>
      </c>
      <c r="K242" t="s">
        <v>9261</v>
      </c>
      <c r="L242">
        <v>28.68093</v>
      </c>
      <c r="M242">
        <v>-98.202380000000005</v>
      </c>
      <c r="N242" s="28">
        <v>2255747.4700000002</v>
      </c>
      <c r="O242" s="28">
        <v>309055.71999999997</v>
      </c>
      <c r="P242" s="26">
        <v>315.29998779296875</v>
      </c>
      <c r="Q242" s="26">
        <v>11304</v>
      </c>
      <c r="R242" s="26">
        <v>16492</v>
      </c>
      <c r="S242" s="29">
        <v>10.5</v>
      </c>
      <c r="T242" s="30">
        <v>40499</v>
      </c>
      <c r="U242" s="30">
        <v>40683</v>
      </c>
      <c r="V242" s="30">
        <v>40695</v>
      </c>
      <c r="W242">
        <v>2225</v>
      </c>
      <c r="X242" s="26">
        <v>5309</v>
      </c>
      <c r="Y242" s="26" t="s">
        <v>72</v>
      </c>
      <c r="Z242" s="26" t="s">
        <v>72</v>
      </c>
      <c r="AA242" s="26" t="s">
        <v>71</v>
      </c>
      <c r="AB242" s="31" t="s">
        <v>72</v>
      </c>
      <c r="AC242" s="31" t="s">
        <v>72</v>
      </c>
      <c r="AD242" s="26">
        <v>1262.5411184210527</v>
      </c>
      <c r="AE242" s="26">
        <v>699</v>
      </c>
      <c r="AF242" s="26" t="s">
        <v>72</v>
      </c>
      <c r="AG242" s="26">
        <v>58157</v>
      </c>
      <c r="AH242" s="28">
        <v>7.9710000000000003E-2</v>
      </c>
      <c r="AI242">
        <v>37746</v>
      </c>
      <c r="AJ242" s="26">
        <v>78309</v>
      </c>
      <c r="AK242" s="28">
        <v>0.103632</v>
      </c>
      <c r="AL242">
        <v>46384</v>
      </c>
      <c r="AM242" s="26">
        <v>119117</v>
      </c>
      <c r="AN242" s="28">
        <v>0.150088</v>
      </c>
      <c r="AO242">
        <v>55538</v>
      </c>
      <c r="AP242" s="32">
        <v>155254.53125</v>
      </c>
      <c r="AQ242" s="36">
        <v>0.19601522952431127</v>
      </c>
      <c r="AR242" s="32">
        <f t="shared" si="30"/>
        <v>189949.22687580308</v>
      </c>
      <c r="AS242" s="32">
        <f t="shared" si="24"/>
        <v>3</v>
      </c>
      <c r="AT242" s="32">
        <f t="shared" si="25"/>
        <v>1</v>
      </c>
      <c r="AU242" s="32">
        <f t="shared" si="26"/>
        <v>3</v>
      </c>
      <c r="AV242" s="32">
        <f t="shared" si="27"/>
        <v>167858.54386419288</v>
      </c>
      <c r="AW242" s="32">
        <f t="shared" si="28"/>
        <v>0.21192831370682741</v>
      </c>
      <c r="AX242" s="32">
        <f t="shared" si="29"/>
        <v>205369.85539030132</v>
      </c>
      <c r="AY242">
        <v>3</v>
      </c>
      <c r="AZ242" s="26">
        <v>1</v>
      </c>
      <c r="BA242" s="26">
        <v>11126.72</v>
      </c>
      <c r="BB242" s="26">
        <v>6.84</v>
      </c>
      <c r="BC242" s="26">
        <v>137.94</v>
      </c>
      <c r="BD242" s="26">
        <v>142.76</v>
      </c>
      <c r="BE242" s="28">
        <v>0.06</v>
      </c>
      <c r="BF242" s="28">
        <v>4.24</v>
      </c>
      <c r="BG242" s="28">
        <v>0.73</v>
      </c>
      <c r="BH242" s="28">
        <v>-0.9</v>
      </c>
      <c r="BI242" s="28">
        <v>0.09</v>
      </c>
      <c r="BJ242" s="28">
        <v>7.49</v>
      </c>
      <c r="BK242" s="28">
        <v>0.67</v>
      </c>
      <c r="BL242" s="28">
        <v>-3.29</v>
      </c>
      <c r="BM242" s="28">
        <v>7.0000000000000007E-2</v>
      </c>
      <c r="BN242" s="28">
        <v>5.58</v>
      </c>
      <c r="BO242" s="28">
        <v>0.77</v>
      </c>
      <c r="BP242" s="28">
        <v>-2.5099999999999998</v>
      </c>
      <c r="BQ242" s="26">
        <v>48.608699000000001</v>
      </c>
      <c r="BR242" s="26">
        <v>1719.9755849999999</v>
      </c>
      <c r="BS242" s="31">
        <f t="shared" si="31"/>
        <v>8.3177819999999993</v>
      </c>
    </row>
    <row r="243" spans="1:71">
      <c r="A243" s="26">
        <v>42297349220000</v>
      </c>
      <c r="B243" s="26" t="s">
        <v>9280</v>
      </c>
      <c r="C243" t="s">
        <v>712</v>
      </c>
      <c r="D243" s="26" t="s">
        <v>128</v>
      </c>
      <c r="E243" s="27" t="s">
        <v>706</v>
      </c>
      <c r="F243" t="s">
        <v>66</v>
      </c>
      <c r="G243" t="s">
        <v>67</v>
      </c>
      <c r="H243" t="s">
        <v>713</v>
      </c>
      <c r="I243" t="s">
        <v>714</v>
      </c>
      <c r="J243" t="s">
        <v>131</v>
      </c>
      <c r="K243" t="s">
        <v>9261</v>
      </c>
      <c r="L243">
        <v>28.654240000000001</v>
      </c>
      <c r="M243">
        <v>-98.233840000000001</v>
      </c>
      <c r="N243" s="28">
        <v>2245723.91</v>
      </c>
      <c r="O243" s="28">
        <v>299284.63</v>
      </c>
      <c r="P243" s="26">
        <v>273.5</v>
      </c>
      <c r="Q243" s="26">
        <v>11444</v>
      </c>
      <c r="R243" s="26">
        <v>16918</v>
      </c>
      <c r="S243" s="29" t="s">
        <v>72</v>
      </c>
      <c r="T243" s="30">
        <v>40434</v>
      </c>
      <c r="U243" s="30">
        <v>40561</v>
      </c>
      <c r="V243" s="30">
        <v>40575</v>
      </c>
      <c r="W243">
        <v>2284</v>
      </c>
      <c r="X243" s="26">
        <v>5482</v>
      </c>
      <c r="Y243" s="26" t="s">
        <v>72</v>
      </c>
      <c r="Z243" s="26" t="s">
        <v>72</v>
      </c>
      <c r="AA243" s="26" t="s">
        <v>71</v>
      </c>
      <c r="AB243" s="31" t="s">
        <v>72</v>
      </c>
      <c r="AC243" s="31" t="s">
        <v>72</v>
      </c>
      <c r="AD243" s="26">
        <v>1445.7330436336615</v>
      </c>
      <c r="AE243" s="26">
        <v>816</v>
      </c>
      <c r="AF243" s="26" t="s">
        <v>72</v>
      </c>
      <c r="AG243" s="26">
        <v>43935</v>
      </c>
      <c r="AH243" s="28">
        <v>9.4135999999999997E-2</v>
      </c>
      <c r="AI243">
        <v>7695</v>
      </c>
      <c r="AJ243" s="26">
        <v>70145</v>
      </c>
      <c r="AK243" s="28">
        <v>0.12542700000000001</v>
      </c>
      <c r="AL243">
        <v>11390</v>
      </c>
      <c r="AM243" s="26">
        <v>99764</v>
      </c>
      <c r="AN243" s="28">
        <v>0.14688499999999999</v>
      </c>
      <c r="AO243">
        <v>13860</v>
      </c>
      <c r="AP243" s="32">
        <v>323616.40625</v>
      </c>
      <c r="AQ243" s="36">
        <v>0.46786293197759998</v>
      </c>
      <c r="AR243" s="32">
        <f t="shared" si="30"/>
        <v>406428.1452100352</v>
      </c>
      <c r="AS243" s="32">
        <f t="shared" si="24"/>
        <v>4</v>
      </c>
      <c r="AT243" s="32">
        <f t="shared" si="25"/>
        <v>1</v>
      </c>
      <c r="AU243" s="32">
        <f t="shared" si="26"/>
        <v>4</v>
      </c>
      <c r="AV243" s="32">
        <f t="shared" si="27"/>
        <v>338846.80260397663</v>
      </c>
      <c r="AW243" s="32">
        <f t="shared" si="28"/>
        <v>0.48988201925418168</v>
      </c>
      <c r="AX243" s="32">
        <f t="shared" si="29"/>
        <v>425555.92001196678</v>
      </c>
      <c r="AY243">
        <v>3</v>
      </c>
      <c r="AZ243" s="26">
        <v>1</v>
      </c>
      <c r="BA243" s="26">
        <v>11184.66</v>
      </c>
      <c r="BB243" s="26">
        <v>1.01</v>
      </c>
      <c r="BC243" s="26">
        <v>140.97999999999999</v>
      </c>
      <c r="BD243" s="26">
        <v>131.91999999999999</v>
      </c>
      <c r="BE243" s="28">
        <v>7.0000000000000007E-2</v>
      </c>
      <c r="BF243" s="28">
        <v>4.72</v>
      </c>
      <c r="BG243" s="28">
        <v>0.73</v>
      </c>
      <c r="BH243" s="28">
        <v>-0.12</v>
      </c>
      <c r="BI243" s="28">
        <v>0.09</v>
      </c>
      <c r="BJ243" s="28">
        <v>7.3</v>
      </c>
      <c r="BK243" s="28">
        <v>0.64</v>
      </c>
      <c r="BL243" s="28">
        <v>-3.64</v>
      </c>
      <c r="BM243" s="28">
        <v>7.0000000000000007E-2</v>
      </c>
      <c r="BN243" s="28">
        <v>5.77</v>
      </c>
      <c r="BO243" s="28">
        <v>0.76</v>
      </c>
      <c r="BP243" s="28">
        <v>-2.74</v>
      </c>
      <c r="BQ243" s="26">
        <v>48.929000000000002</v>
      </c>
      <c r="BR243" s="26">
        <v>1765.8858640000001</v>
      </c>
      <c r="BS243" s="31">
        <f t="shared" si="31"/>
        <v>8.1204479999999997</v>
      </c>
    </row>
    <row r="244" spans="1:71">
      <c r="A244" s="26">
        <v>42297349420000</v>
      </c>
      <c r="B244" s="26" t="s">
        <v>9280</v>
      </c>
      <c r="C244" t="s">
        <v>715</v>
      </c>
      <c r="D244" s="26" t="s">
        <v>102</v>
      </c>
      <c r="E244" s="27" t="s">
        <v>706</v>
      </c>
      <c r="F244" t="s">
        <v>66</v>
      </c>
      <c r="G244" t="s">
        <v>67</v>
      </c>
      <c r="H244" t="s">
        <v>716</v>
      </c>
      <c r="I244" t="s">
        <v>717</v>
      </c>
      <c r="J244" t="s">
        <v>70</v>
      </c>
      <c r="K244" t="s">
        <v>9261</v>
      </c>
      <c r="L244">
        <v>28.637530000000002</v>
      </c>
      <c r="M244">
        <v>-98.224109999999996</v>
      </c>
      <c r="N244" s="28">
        <v>2248884.79</v>
      </c>
      <c r="O244" s="28">
        <v>293229.96000000002</v>
      </c>
      <c r="P244" s="26">
        <v>268.5</v>
      </c>
      <c r="Q244" s="26">
        <v>12226</v>
      </c>
      <c r="R244" s="26">
        <v>17904</v>
      </c>
      <c r="S244" s="29" t="s">
        <v>72</v>
      </c>
      <c r="T244" s="30">
        <v>40540</v>
      </c>
      <c r="U244" s="30">
        <v>40623</v>
      </c>
      <c r="V244" s="30">
        <v>40695</v>
      </c>
      <c r="W244">
        <v>5664404</v>
      </c>
      <c r="X244" s="26">
        <v>6189</v>
      </c>
      <c r="Y244" s="26" t="s">
        <v>72</v>
      </c>
      <c r="Z244" s="26" t="s">
        <v>72</v>
      </c>
      <c r="AA244" s="26" t="s">
        <v>71</v>
      </c>
      <c r="AB244" s="31" t="s">
        <v>72</v>
      </c>
      <c r="AC244" s="31" t="s">
        <v>72</v>
      </c>
      <c r="AD244" s="26">
        <v>1725.2431940653651</v>
      </c>
      <c r="AE244" s="26">
        <v>122</v>
      </c>
      <c r="AF244" s="26" t="s">
        <v>72</v>
      </c>
      <c r="AG244" s="26">
        <v>18859</v>
      </c>
      <c r="AH244" s="28">
        <v>4.2918999999999999E-2</v>
      </c>
      <c r="AI244">
        <v>1521</v>
      </c>
      <c r="AJ244" s="26">
        <v>32706</v>
      </c>
      <c r="AK244" s="28">
        <v>7.1956000000000006E-2</v>
      </c>
      <c r="AL244">
        <v>3925</v>
      </c>
      <c r="AM244" s="26">
        <v>109651</v>
      </c>
      <c r="AN244" s="28">
        <v>0.19630500000000001</v>
      </c>
      <c r="AO244">
        <v>17715</v>
      </c>
      <c r="AP244" s="32">
        <v>256620.203125</v>
      </c>
      <c r="AQ244" s="36">
        <v>0.44273225890107776</v>
      </c>
      <c r="AR244" s="32">
        <f t="shared" si="30"/>
        <v>334983.81295049074</v>
      </c>
      <c r="AS244" s="32">
        <f t="shared" si="24"/>
        <v>4</v>
      </c>
      <c r="AT244" s="32">
        <f t="shared" si="25"/>
        <v>1</v>
      </c>
      <c r="AU244" s="32">
        <f t="shared" si="26"/>
        <v>4</v>
      </c>
      <c r="AV244" s="32">
        <f t="shared" si="27"/>
        <v>238002.90288212959</v>
      </c>
      <c r="AW244" s="32">
        <f t="shared" si="28"/>
        <v>0.41061288836519411</v>
      </c>
      <c r="AX244" s="32">
        <f t="shared" si="29"/>
        <v>310681.38412276888</v>
      </c>
      <c r="AY244">
        <v>3</v>
      </c>
      <c r="AZ244" s="26">
        <v>1</v>
      </c>
      <c r="BA244" s="26">
        <v>11442.99</v>
      </c>
      <c r="BB244" s="26">
        <v>7</v>
      </c>
      <c r="BC244" s="26">
        <v>150.53</v>
      </c>
      <c r="BD244" s="26">
        <v>146.88</v>
      </c>
      <c r="BE244" s="28">
        <v>7.0000000000000007E-2</v>
      </c>
      <c r="BF244" s="28">
        <v>5.0599999999999996</v>
      </c>
      <c r="BG244" s="28">
        <v>0.74</v>
      </c>
      <c r="BH244" s="28">
        <v>-0.25</v>
      </c>
      <c r="BI244" s="28">
        <v>0.09</v>
      </c>
      <c r="BJ244" s="28">
        <v>7.34</v>
      </c>
      <c r="BK244" s="28">
        <v>0.63</v>
      </c>
      <c r="BL244" s="28">
        <v>-3</v>
      </c>
      <c r="BM244" s="28">
        <v>0.08</v>
      </c>
      <c r="BN244" s="28">
        <v>5.95</v>
      </c>
      <c r="BO244" s="28">
        <v>0.77</v>
      </c>
      <c r="BP244" s="28">
        <v>-2.23</v>
      </c>
      <c r="BQ244" s="26">
        <v>49.469799000000002</v>
      </c>
      <c r="BR244" s="26">
        <v>2129.740722</v>
      </c>
      <c r="BS244" s="31">
        <f t="shared" si="31"/>
        <v>8.5350509999999993</v>
      </c>
    </row>
    <row r="245" spans="1:71">
      <c r="A245" s="26">
        <v>42297349440000</v>
      </c>
      <c r="B245" s="26" t="s">
        <v>9280</v>
      </c>
      <c r="C245" t="s">
        <v>718</v>
      </c>
      <c r="D245" s="26" t="s">
        <v>128</v>
      </c>
      <c r="E245" s="27" t="s">
        <v>706</v>
      </c>
      <c r="F245" t="s">
        <v>66</v>
      </c>
      <c r="G245" t="s">
        <v>67</v>
      </c>
      <c r="H245" t="s">
        <v>719</v>
      </c>
      <c r="I245" t="s">
        <v>720</v>
      </c>
      <c r="J245" t="s">
        <v>131</v>
      </c>
      <c r="K245" t="s">
        <v>9261</v>
      </c>
      <c r="L245">
        <v>28.672360000000001</v>
      </c>
      <c r="M245">
        <v>-98.224940000000004</v>
      </c>
      <c r="N245" s="28">
        <v>2248534.63</v>
      </c>
      <c r="O245" s="28">
        <v>305891.3</v>
      </c>
      <c r="P245" s="26">
        <v>292.10000610351562</v>
      </c>
      <c r="Q245" s="26">
        <v>11240</v>
      </c>
      <c r="R245" s="26">
        <v>16336</v>
      </c>
      <c r="S245" s="29">
        <v>10.5</v>
      </c>
      <c r="T245" s="30">
        <v>40503</v>
      </c>
      <c r="U245" s="30">
        <v>40658</v>
      </c>
      <c r="V245" s="30">
        <v>40664</v>
      </c>
      <c r="W245" t="s">
        <v>72</v>
      </c>
      <c r="X245" s="26">
        <v>5740</v>
      </c>
      <c r="Y245" s="26" t="s">
        <v>72</v>
      </c>
      <c r="Z245" s="26" t="s">
        <v>72</v>
      </c>
      <c r="AA245" s="26" t="s">
        <v>71</v>
      </c>
      <c r="AB245" s="31" t="s">
        <v>72</v>
      </c>
      <c r="AC245" s="31" t="s">
        <v>72</v>
      </c>
      <c r="AD245" s="26">
        <v>921.06525686010741</v>
      </c>
      <c r="AE245" s="26">
        <v>771</v>
      </c>
      <c r="AF245" s="26" t="s">
        <v>72</v>
      </c>
      <c r="AG245" s="26">
        <v>49427</v>
      </c>
      <c r="AH245" s="28">
        <v>4.3466999999999999E-2</v>
      </c>
      <c r="AI245">
        <v>36242</v>
      </c>
      <c r="AJ245" s="26">
        <v>59170</v>
      </c>
      <c r="AK245" s="28">
        <v>5.1589999999999997E-2</v>
      </c>
      <c r="AL245">
        <v>41061</v>
      </c>
      <c r="AM245" s="26">
        <v>88152</v>
      </c>
      <c r="AN245" s="28">
        <v>7.6982999999999996E-2</v>
      </c>
      <c r="AO245">
        <v>54161</v>
      </c>
      <c r="AP245" s="32">
        <v>194554.75</v>
      </c>
      <c r="AQ245" s="36">
        <v>0.17919762078210397</v>
      </c>
      <c r="AR245" s="32">
        <f t="shared" si="30"/>
        <v>226272.72887843239</v>
      </c>
      <c r="AS245" s="32">
        <f t="shared" si="24"/>
        <v>4</v>
      </c>
      <c r="AT245" s="32">
        <f t="shared" si="25"/>
        <v>1</v>
      </c>
      <c r="AU245" s="32">
        <f t="shared" si="26"/>
        <v>3</v>
      </c>
      <c r="AV245" s="32">
        <f t="shared" si="27"/>
        <v>194554.75</v>
      </c>
      <c r="AW245" s="32">
        <f t="shared" si="28"/>
        <v>0.17919762078210397</v>
      </c>
      <c r="AX245" s="32">
        <f t="shared" si="29"/>
        <v>226272.72887843242</v>
      </c>
      <c r="AY245">
        <v>3</v>
      </c>
      <c r="AZ245" s="26">
        <v>1</v>
      </c>
      <c r="BA245" s="26">
        <v>11068.91</v>
      </c>
      <c r="BB245" s="26">
        <v>2.5</v>
      </c>
      <c r="BC245" s="26">
        <v>135.6</v>
      </c>
      <c r="BD245" s="26">
        <v>131.61000000000001</v>
      </c>
      <c r="BE245" s="28">
        <v>0.06</v>
      </c>
      <c r="BF245" s="28">
        <v>4.32</v>
      </c>
      <c r="BG245" s="28">
        <v>0.72</v>
      </c>
      <c r="BH245" s="28">
        <v>-0.44</v>
      </c>
      <c r="BI245" s="28">
        <v>0.09</v>
      </c>
      <c r="BJ245" s="28">
        <v>7.35</v>
      </c>
      <c r="BK245" s="28">
        <v>0.65</v>
      </c>
      <c r="BL245" s="28">
        <v>-3.61</v>
      </c>
      <c r="BM245" s="28">
        <v>7.0000000000000007E-2</v>
      </c>
      <c r="BN245" s="28">
        <v>5.59</v>
      </c>
      <c r="BO245" s="28">
        <v>0.76</v>
      </c>
      <c r="BP245" s="28">
        <v>-2.74</v>
      </c>
      <c r="BQ245" s="26">
        <v>48.829298999999999</v>
      </c>
      <c r="BR245" s="26">
        <v>1464.7939449999999</v>
      </c>
      <c r="BS245" s="31">
        <f t="shared" si="31"/>
        <v>7.932599999999999</v>
      </c>
    </row>
    <row r="246" spans="1:71">
      <c r="A246" s="26">
        <v>42297349450000</v>
      </c>
      <c r="B246" s="26" t="s">
        <v>9280</v>
      </c>
      <c r="C246" t="s">
        <v>721</v>
      </c>
      <c r="D246" s="26" t="s">
        <v>128</v>
      </c>
      <c r="E246" s="27" t="s">
        <v>706</v>
      </c>
      <c r="F246" t="s">
        <v>66</v>
      </c>
      <c r="G246" t="s">
        <v>67</v>
      </c>
      <c r="H246" t="s">
        <v>722</v>
      </c>
      <c r="I246" t="s">
        <v>723</v>
      </c>
      <c r="J246" t="s">
        <v>131</v>
      </c>
      <c r="K246" t="s">
        <v>9261</v>
      </c>
      <c r="L246">
        <v>28.654720000000001</v>
      </c>
      <c r="M246">
        <v>-98.222520000000003</v>
      </c>
      <c r="N246" s="28">
        <v>2249353.2599999998</v>
      </c>
      <c r="O246" s="28">
        <v>299483.09999999998</v>
      </c>
      <c r="P246" s="26">
        <v>272</v>
      </c>
      <c r="Q246" s="26">
        <v>11500</v>
      </c>
      <c r="R246" s="26">
        <v>16837</v>
      </c>
      <c r="S246" s="29">
        <v>10.300000190734863</v>
      </c>
      <c r="T246" s="30">
        <v>40495</v>
      </c>
      <c r="U246" s="30">
        <v>40624</v>
      </c>
      <c r="V246" s="30">
        <v>40603</v>
      </c>
      <c r="W246">
        <v>3311.10009765625</v>
      </c>
      <c r="X246" s="26">
        <v>5421</v>
      </c>
      <c r="Y246" s="26" t="s">
        <v>72</v>
      </c>
      <c r="Z246" s="26" t="s">
        <v>72</v>
      </c>
      <c r="AA246" s="26" t="s">
        <v>71</v>
      </c>
      <c r="AB246" s="31" t="s">
        <v>72</v>
      </c>
      <c r="AC246" s="31" t="s">
        <v>72</v>
      </c>
      <c r="AD246" s="26">
        <v>1651.5562554021787</v>
      </c>
      <c r="AE246" s="26">
        <v>991</v>
      </c>
      <c r="AF246" s="26" t="s">
        <v>72</v>
      </c>
      <c r="AG246" s="26">
        <v>49763</v>
      </c>
      <c r="AH246" s="28">
        <v>7.5360999999999997E-2</v>
      </c>
      <c r="AI246">
        <v>31936</v>
      </c>
      <c r="AJ246" s="26">
        <v>77756</v>
      </c>
      <c r="AK246" s="28">
        <v>0.118116</v>
      </c>
      <c r="AL246">
        <v>49901</v>
      </c>
      <c r="AM246" s="26">
        <v>109836</v>
      </c>
      <c r="AN246" s="28">
        <v>0.17975099999999999</v>
      </c>
      <c r="AO246">
        <v>70488</v>
      </c>
      <c r="AP246" s="32">
        <v>193423.953125</v>
      </c>
      <c r="AQ246" s="36">
        <v>0.31945053972821152</v>
      </c>
      <c r="AR246" s="32">
        <f t="shared" si="30"/>
        <v>249966.69865689345</v>
      </c>
      <c r="AS246" s="32">
        <f t="shared" si="24"/>
        <v>4</v>
      </c>
      <c r="AT246" s="32">
        <f t="shared" si="25"/>
        <v>1</v>
      </c>
      <c r="AU246" s="32">
        <f t="shared" si="26"/>
        <v>3</v>
      </c>
      <c r="AV246" s="32">
        <f t="shared" si="27"/>
        <v>204806.03042565947</v>
      </c>
      <c r="AW246" s="32">
        <f t="shared" si="28"/>
        <v>0.33824868069358682</v>
      </c>
      <c r="AX246" s="32">
        <f t="shared" si="29"/>
        <v>264676.04690842435</v>
      </c>
      <c r="AY246">
        <v>3</v>
      </c>
      <c r="AZ246" s="26">
        <v>1</v>
      </c>
      <c r="BA246" s="26">
        <v>11267.92</v>
      </c>
      <c r="BB246" s="26">
        <v>-3.53</v>
      </c>
      <c r="BC246" s="26">
        <v>144.49</v>
      </c>
      <c r="BD246" s="26">
        <v>131.5</v>
      </c>
      <c r="BE246" s="28">
        <v>7.0000000000000007E-2</v>
      </c>
      <c r="BF246" s="28">
        <v>4.6900000000000004</v>
      </c>
      <c r="BG246" s="28">
        <v>0.73</v>
      </c>
      <c r="BH246" s="28">
        <v>-0.5</v>
      </c>
      <c r="BI246" s="28">
        <v>0.09</v>
      </c>
      <c r="BJ246" s="28">
        <v>7.37</v>
      </c>
      <c r="BK246" s="28">
        <v>0.63</v>
      </c>
      <c r="BL246" s="28">
        <v>-3.66</v>
      </c>
      <c r="BM246" s="28">
        <v>7.0000000000000007E-2</v>
      </c>
      <c r="BN246" s="28">
        <v>5.77</v>
      </c>
      <c r="BO246" s="28">
        <v>0.77</v>
      </c>
      <c r="BP246" s="28">
        <v>-2.75</v>
      </c>
      <c r="BQ246" s="26">
        <v>49.469799000000002</v>
      </c>
      <c r="BR246" s="26">
        <v>1619.8469230000001</v>
      </c>
      <c r="BS246" s="31">
        <f t="shared" si="31"/>
        <v>8.1925830000000008</v>
      </c>
    </row>
    <row r="247" spans="1:71">
      <c r="A247" s="26">
        <v>42311335760200</v>
      </c>
      <c r="B247" s="26" t="s">
        <v>9283</v>
      </c>
      <c r="C247" t="s">
        <v>724</v>
      </c>
      <c r="D247" s="26" t="s">
        <v>725</v>
      </c>
      <c r="E247" s="27" t="s">
        <v>726</v>
      </c>
      <c r="F247" t="s">
        <v>66</v>
      </c>
      <c r="G247" t="s">
        <v>67</v>
      </c>
      <c r="H247" t="s">
        <v>727</v>
      </c>
      <c r="I247" t="s">
        <v>728</v>
      </c>
      <c r="J247" t="s">
        <v>70</v>
      </c>
      <c r="K247" t="s">
        <v>9261</v>
      </c>
      <c r="L247">
        <v>28.60294</v>
      </c>
      <c r="M247">
        <v>-98.665239999999997</v>
      </c>
      <c r="N247" s="28">
        <v>2107418.7000000002</v>
      </c>
      <c r="O247" s="28">
        <v>279981.96000000002</v>
      </c>
      <c r="P247" s="26">
        <v>431.60000610351562</v>
      </c>
      <c r="Q247" s="26">
        <v>9641</v>
      </c>
      <c r="R247" s="26">
        <v>13175</v>
      </c>
      <c r="S247" s="29" t="s">
        <v>72</v>
      </c>
      <c r="T247" s="30">
        <v>40152</v>
      </c>
      <c r="U247" s="30">
        <v>40223</v>
      </c>
      <c r="V247" s="30">
        <v>40238</v>
      </c>
      <c r="W247">
        <v>532002</v>
      </c>
      <c r="X247" s="26">
        <v>4003</v>
      </c>
      <c r="Y247" s="26" t="s">
        <v>72</v>
      </c>
      <c r="Z247" s="26" t="s">
        <v>72</v>
      </c>
      <c r="AA247" s="26" t="s">
        <v>71</v>
      </c>
      <c r="AB247" s="31" t="s">
        <v>72</v>
      </c>
      <c r="AC247" s="31" t="s">
        <v>72</v>
      </c>
      <c r="AD247" s="26">
        <v>901.47697654213732</v>
      </c>
      <c r="AE247" s="26">
        <v>271.89999389648437</v>
      </c>
      <c r="AF247" s="26" t="s">
        <v>72</v>
      </c>
      <c r="AG247" s="26">
        <v>15675</v>
      </c>
      <c r="AH247" s="28">
        <v>1.2564000000000001E-2</v>
      </c>
      <c r="AI247">
        <v>6398</v>
      </c>
      <c r="AJ247" s="26">
        <v>19949</v>
      </c>
      <c r="AK247" s="28">
        <v>1.6074999999999999E-2</v>
      </c>
      <c r="AL247">
        <v>8143</v>
      </c>
      <c r="AM247" s="26">
        <v>19949</v>
      </c>
      <c r="AN247" s="28">
        <v>1.6074999999999999E-2</v>
      </c>
      <c r="AO247">
        <v>8143</v>
      </c>
      <c r="AP247" s="32">
        <v>57969.30859375</v>
      </c>
      <c r="AQ247" s="36">
        <v>5.2257997043331887E-2</v>
      </c>
      <c r="AR247" s="32">
        <f t="shared" si="30"/>
        <v>67218.974070419747</v>
      </c>
      <c r="AS247" s="32">
        <f t="shared" ref="AS247:AS308" si="32">IF(AP247&gt;170000,4,IF(AP247&gt;107000,3,IF(AP247&gt;50000,2,1)))</f>
        <v>2</v>
      </c>
      <c r="AT247" s="32">
        <f t="shared" ref="AT247:AT308" si="33">IF(AQ247&gt;2400000,4,IF(AQ247&gt;1450000,3,IF(AQ247&gt;900000,2,1)))</f>
        <v>1</v>
      </c>
      <c r="AU247" s="32">
        <f t="shared" ref="AU247:AU308" si="34">IF(AR247&gt;290000,4,IF(AR247&gt;170000,3,IF(AR247&gt;103000,2,1)))</f>
        <v>1</v>
      </c>
      <c r="AV247" s="32">
        <f t="shared" si="27"/>
        <v>83123.615120690723</v>
      </c>
      <c r="AW247" s="32">
        <f t="shared" si="28"/>
        <v>7.4934025238252572E-2</v>
      </c>
      <c r="AX247" s="32">
        <f t="shared" si="29"/>
        <v>96386.937587861437</v>
      </c>
      <c r="AY247">
        <v>3</v>
      </c>
      <c r="AZ247" s="26">
        <v>1</v>
      </c>
      <c r="BA247" s="26">
        <v>8960.11</v>
      </c>
      <c r="BB247" s="26">
        <v>79.02</v>
      </c>
      <c r="BC247" s="26">
        <v>40</v>
      </c>
      <c r="BD247" s="26">
        <v>119.07</v>
      </c>
      <c r="BE247" s="28">
        <v>0.05</v>
      </c>
      <c r="BF247" s="28">
        <v>4.01</v>
      </c>
      <c r="BG247" s="28">
        <v>0.57999999999999996</v>
      </c>
      <c r="BH247" s="28">
        <v>-12.67</v>
      </c>
      <c r="BI247" s="28">
        <v>7.0000000000000007E-2</v>
      </c>
      <c r="BJ247" s="28">
        <v>6.52</v>
      </c>
      <c r="BK247" s="28">
        <v>0.67</v>
      </c>
      <c r="BL247" s="28">
        <v>-1.28</v>
      </c>
      <c r="BM247" s="28">
        <v>0.06</v>
      </c>
      <c r="BN247" s="28">
        <v>5.19</v>
      </c>
      <c r="BO247" s="28">
        <v>0.7</v>
      </c>
      <c r="BP247" s="28">
        <v>-0.91</v>
      </c>
      <c r="BQ247" s="26">
        <v>39.006400999999997</v>
      </c>
      <c r="BR247" s="26">
        <v>494.21972599999998</v>
      </c>
      <c r="BS247" s="31">
        <f t="shared" si="31"/>
        <v>1.8760000000000001</v>
      </c>
    </row>
    <row r="248" spans="1:71">
      <c r="A248" s="26">
        <v>42311341300100</v>
      </c>
      <c r="B248" s="26" t="s">
        <v>9283</v>
      </c>
      <c r="C248" t="s">
        <v>729</v>
      </c>
      <c r="D248" s="26" t="s">
        <v>223</v>
      </c>
      <c r="E248" s="27" t="s">
        <v>726</v>
      </c>
      <c r="F248" t="s">
        <v>730</v>
      </c>
      <c r="G248" t="s">
        <v>67</v>
      </c>
      <c r="H248" t="s">
        <v>731</v>
      </c>
      <c r="I248" t="s">
        <v>732</v>
      </c>
      <c r="J248" t="s">
        <v>76</v>
      </c>
      <c r="K248" t="s">
        <v>9261</v>
      </c>
      <c r="L248">
        <v>28.396529999999998</v>
      </c>
      <c r="M248">
        <v>-98.664779999999993</v>
      </c>
      <c r="N248" s="28">
        <v>2107781.42</v>
      </c>
      <c r="O248" s="28">
        <v>204935.82</v>
      </c>
      <c r="P248" s="26">
        <v>305.10000610351562</v>
      </c>
      <c r="Q248" s="26">
        <v>11363</v>
      </c>
      <c r="R248" s="26">
        <v>14475</v>
      </c>
      <c r="S248" s="29" t="s">
        <v>72</v>
      </c>
      <c r="T248" s="30">
        <v>40086</v>
      </c>
      <c r="U248" s="30">
        <v>40216</v>
      </c>
      <c r="V248" s="30">
        <v>40210</v>
      </c>
      <c r="W248">
        <v>941.29998779296875</v>
      </c>
      <c r="X248" s="26">
        <v>3629</v>
      </c>
      <c r="Y248" s="26" t="s">
        <v>72</v>
      </c>
      <c r="Z248" s="26" t="s">
        <v>72</v>
      </c>
      <c r="AA248" s="26" t="s">
        <v>71</v>
      </c>
      <c r="AB248" s="31" t="s">
        <v>72</v>
      </c>
      <c r="AC248" s="31" t="s">
        <v>72</v>
      </c>
      <c r="AD248" s="26">
        <v>1286.6221671529638</v>
      </c>
      <c r="AE248" s="26">
        <v>361</v>
      </c>
      <c r="AF248" s="26" t="s">
        <v>72</v>
      </c>
      <c r="AG248" s="26">
        <v>42072</v>
      </c>
      <c r="AH248" s="28">
        <v>9.6930000000000002E-2</v>
      </c>
      <c r="AI248">
        <v>27387</v>
      </c>
      <c r="AJ248" s="26">
        <v>54088</v>
      </c>
      <c r="AK248" s="28">
        <v>0.12671099999999999</v>
      </c>
      <c r="AL248">
        <v>35209</v>
      </c>
      <c r="AM248" s="26">
        <v>54088</v>
      </c>
      <c r="AN248" s="28">
        <v>0.12671099999999999</v>
      </c>
      <c r="AO248">
        <v>35209</v>
      </c>
      <c r="AP248" s="32">
        <v>86038.265625</v>
      </c>
      <c r="AQ248" s="36">
        <v>0.11069873977651985</v>
      </c>
      <c r="AR248" s="32">
        <f t="shared" si="30"/>
        <v>105631.94256544401</v>
      </c>
      <c r="AS248" s="32">
        <f t="shared" si="32"/>
        <v>2</v>
      </c>
      <c r="AT248" s="32">
        <f t="shared" si="33"/>
        <v>1</v>
      </c>
      <c r="AU248" s="32">
        <f t="shared" si="34"/>
        <v>2</v>
      </c>
      <c r="AV248" s="32">
        <f t="shared" si="27"/>
        <v>136086.97842036374</v>
      </c>
      <c r="AW248" s="32">
        <f t="shared" si="28"/>
        <v>0.175092523096507</v>
      </c>
      <c r="AX248" s="32">
        <f t="shared" si="29"/>
        <v>167078.35500844548</v>
      </c>
      <c r="AY248">
        <v>3</v>
      </c>
      <c r="AZ248" s="26">
        <v>1</v>
      </c>
      <c r="BA248" s="26">
        <v>10688.43</v>
      </c>
      <c r="BB248" s="26">
        <v>35.65</v>
      </c>
      <c r="BC248" s="26">
        <v>106.09</v>
      </c>
      <c r="BD248" s="26">
        <v>141.02000000000001</v>
      </c>
      <c r="BE248" s="28">
        <v>0.09</v>
      </c>
      <c r="BF248" s="28">
        <v>8.2799999999999994</v>
      </c>
      <c r="BG248" s="28">
        <v>0.77</v>
      </c>
      <c r="BH248" s="28">
        <v>-28.04</v>
      </c>
      <c r="BI248" s="28">
        <v>0.08</v>
      </c>
      <c r="BJ248" s="28">
        <v>7.05</v>
      </c>
      <c r="BK248" s="28">
        <v>0.68</v>
      </c>
      <c r="BL248" s="28">
        <v>-5.24</v>
      </c>
      <c r="BM248" s="28">
        <v>0.08</v>
      </c>
      <c r="BN248" s="28">
        <v>7.74</v>
      </c>
      <c r="BO248" s="28">
        <v>0.72</v>
      </c>
      <c r="BP248" s="28">
        <v>-4.1399999999999997</v>
      </c>
      <c r="BQ248" s="26">
        <v>49.070999</v>
      </c>
      <c r="BR248" s="26">
        <v>3976.7041009999998</v>
      </c>
      <c r="BS248" s="31">
        <f t="shared" si="31"/>
        <v>5.7712960000000004</v>
      </c>
    </row>
    <row r="249" spans="1:71">
      <c r="A249" s="26">
        <v>42311341610000</v>
      </c>
      <c r="B249" s="26" t="s">
        <v>9283</v>
      </c>
      <c r="C249" t="s">
        <v>733</v>
      </c>
      <c r="D249" s="26" t="s">
        <v>64</v>
      </c>
      <c r="E249" s="27" t="s">
        <v>726</v>
      </c>
      <c r="F249" t="s">
        <v>66</v>
      </c>
      <c r="G249" t="s">
        <v>67</v>
      </c>
      <c r="H249" t="s">
        <v>734</v>
      </c>
      <c r="I249" t="s">
        <v>735</v>
      </c>
      <c r="J249" t="s">
        <v>76</v>
      </c>
      <c r="K249" t="s">
        <v>9261</v>
      </c>
      <c r="L249">
        <v>28.552849999999999</v>
      </c>
      <c r="M249">
        <v>-98.70635</v>
      </c>
      <c r="N249" s="28">
        <v>2094272.97</v>
      </c>
      <c r="O249" s="28">
        <v>261734.91</v>
      </c>
      <c r="P249" s="26">
        <v>364</v>
      </c>
      <c r="Q249" s="26">
        <v>9996</v>
      </c>
      <c r="R249" s="26">
        <v>13986</v>
      </c>
      <c r="S249" s="29" t="s">
        <v>72</v>
      </c>
      <c r="T249" s="30">
        <v>40095</v>
      </c>
      <c r="U249" s="30">
        <v>40158</v>
      </c>
      <c r="V249" s="30">
        <v>40513</v>
      </c>
      <c r="W249">
        <v>4800797</v>
      </c>
      <c r="X249" s="26">
        <v>4516</v>
      </c>
      <c r="Y249" s="26" t="s">
        <v>72</v>
      </c>
      <c r="Z249" s="26" t="s">
        <v>72</v>
      </c>
      <c r="AA249" s="26" t="s">
        <v>71</v>
      </c>
      <c r="AB249" s="31" t="s">
        <v>72</v>
      </c>
      <c r="AC249" s="31" t="s">
        <v>72</v>
      </c>
      <c r="AD249" s="26">
        <v>482.05003248862897</v>
      </c>
      <c r="AE249" s="26" t="s">
        <v>72</v>
      </c>
      <c r="AF249" s="26" t="s">
        <v>72</v>
      </c>
      <c r="AG249" s="26">
        <v>4330</v>
      </c>
      <c r="AH249" s="28">
        <v>6.3100000000000005E-4</v>
      </c>
      <c r="AI249">
        <v>2223</v>
      </c>
      <c r="AJ249" s="26">
        <v>7068</v>
      </c>
      <c r="AK249" s="28">
        <v>1.3600000000000001E-3</v>
      </c>
      <c r="AL249">
        <v>3153</v>
      </c>
      <c r="AM249" s="26">
        <v>10465</v>
      </c>
      <c r="AN249" s="28">
        <v>4.2129999999999997E-3</v>
      </c>
      <c r="AO249">
        <v>3567</v>
      </c>
      <c r="AP249" s="32">
        <v>50027.421875</v>
      </c>
      <c r="AQ249" s="36">
        <v>2.41157203401661E-2</v>
      </c>
      <c r="AR249" s="32">
        <f t="shared" si="30"/>
        <v>54295.9043752094</v>
      </c>
      <c r="AS249" s="32">
        <f t="shared" si="32"/>
        <v>2</v>
      </c>
      <c r="AT249" s="32">
        <f t="shared" si="33"/>
        <v>1</v>
      </c>
      <c r="AU249" s="32">
        <f t="shared" si="34"/>
        <v>1</v>
      </c>
      <c r="AV249" s="32">
        <f t="shared" si="27"/>
        <v>63586.669965123998</v>
      </c>
      <c r="AW249" s="32">
        <f t="shared" si="28"/>
        <v>3.0651956322531756E-2</v>
      </c>
      <c r="AX249" s="32">
        <f t="shared" si="29"/>
        <v>69012.066234212121</v>
      </c>
      <c r="AY249">
        <v>3</v>
      </c>
      <c r="AZ249" s="26">
        <v>1</v>
      </c>
      <c r="BA249" s="26">
        <v>9116.5400000000009</v>
      </c>
      <c r="BB249" s="26">
        <v>64.36</v>
      </c>
      <c r="BC249" s="26">
        <v>49.18</v>
      </c>
      <c r="BD249" s="26">
        <v>121.06</v>
      </c>
      <c r="BE249" s="28">
        <v>0.05</v>
      </c>
      <c r="BF249" s="28">
        <v>4.2</v>
      </c>
      <c r="BG249" s="28">
        <v>0.59</v>
      </c>
      <c r="BH249" s="28">
        <v>-33.36</v>
      </c>
      <c r="BI249" s="28">
        <v>7.0000000000000007E-2</v>
      </c>
      <c r="BJ249" s="28">
        <v>6.81</v>
      </c>
      <c r="BK249" s="28">
        <v>0.68</v>
      </c>
      <c r="BL249" s="28">
        <v>-2.75</v>
      </c>
      <c r="BM249" s="28">
        <v>7.0000000000000007E-2</v>
      </c>
      <c r="BN249" s="28">
        <v>5.78</v>
      </c>
      <c r="BO249" s="28">
        <v>0.72</v>
      </c>
      <c r="BP249" s="28">
        <v>-2.19</v>
      </c>
      <c r="BQ249" s="26">
        <v>39.768099999999997</v>
      </c>
      <c r="BR249" s="26">
        <v>641.75244099999998</v>
      </c>
      <c r="BS249" s="31">
        <f t="shared" si="31"/>
        <v>2.3409680000000006</v>
      </c>
    </row>
    <row r="250" spans="1:71">
      <c r="A250" s="26">
        <v>42311341700000</v>
      </c>
      <c r="B250" s="26" t="s">
        <v>9283</v>
      </c>
      <c r="C250" t="s">
        <v>736</v>
      </c>
      <c r="D250" s="26" t="s">
        <v>64</v>
      </c>
      <c r="E250" s="27" t="s">
        <v>726</v>
      </c>
      <c r="F250" t="s">
        <v>66</v>
      </c>
      <c r="G250" t="s">
        <v>67</v>
      </c>
      <c r="H250" t="s">
        <v>734</v>
      </c>
      <c r="I250" t="s">
        <v>735</v>
      </c>
      <c r="J250" t="s">
        <v>245</v>
      </c>
      <c r="K250" t="s">
        <v>9261</v>
      </c>
      <c r="L250">
        <v>28.56671</v>
      </c>
      <c r="M250">
        <v>-98.700990000000004</v>
      </c>
      <c r="N250" s="28">
        <v>2095980.85</v>
      </c>
      <c r="O250" s="28">
        <v>266778.46999999997</v>
      </c>
      <c r="P250" s="26">
        <v>387</v>
      </c>
      <c r="Q250" s="26">
        <v>9897</v>
      </c>
      <c r="R250" s="26">
        <v>14511</v>
      </c>
      <c r="S250" s="29" t="s">
        <v>72</v>
      </c>
      <c r="T250" s="30">
        <v>40129</v>
      </c>
      <c r="U250" s="30">
        <v>40167</v>
      </c>
      <c r="V250" s="30">
        <v>40513</v>
      </c>
      <c r="W250">
        <v>2701628</v>
      </c>
      <c r="X250" s="26">
        <v>5011</v>
      </c>
      <c r="Y250" s="26" t="s">
        <v>72</v>
      </c>
      <c r="Z250" s="26" t="s">
        <v>72</v>
      </c>
      <c r="AA250" s="26" t="s">
        <v>71</v>
      </c>
      <c r="AB250" s="31" t="s">
        <v>72</v>
      </c>
      <c r="AC250" s="31" t="s">
        <v>72</v>
      </c>
      <c r="AD250" s="26">
        <v>1160.6857474938254</v>
      </c>
      <c r="AE250" s="26" t="s">
        <v>72</v>
      </c>
      <c r="AF250" s="26" t="s">
        <v>72</v>
      </c>
      <c r="AG250" s="26">
        <v>4188</v>
      </c>
      <c r="AH250" s="28">
        <v>4.006E-3</v>
      </c>
      <c r="AI250">
        <v>2210</v>
      </c>
      <c r="AJ250" s="26">
        <v>7695</v>
      </c>
      <c r="AK250" s="28">
        <v>7.4700000000000001E-3</v>
      </c>
      <c r="AL250">
        <v>2810</v>
      </c>
      <c r="AM250" s="26">
        <v>11820</v>
      </c>
      <c r="AN250" s="28">
        <v>1.4128999999999999E-2</v>
      </c>
      <c r="AO250">
        <v>3464</v>
      </c>
      <c r="AP250" s="32">
        <v>35958.1875</v>
      </c>
      <c r="AQ250" s="36">
        <v>4.1736155736960628E-2</v>
      </c>
      <c r="AR250" s="32">
        <f t="shared" si="30"/>
        <v>43345.48706544203</v>
      </c>
      <c r="AS250" s="32">
        <f t="shared" si="32"/>
        <v>1</v>
      </c>
      <c r="AT250" s="32">
        <f t="shared" si="33"/>
        <v>1</v>
      </c>
      <c r="AU250" s="32">
        <f t="shared" si="34"/>
        <v>1</v>
      </c>
      <c r="AV250" s="32">
        <f t="shared" si="27"/>
        <v>41189.382608261825</v>
      </c>
      <c r="AW250" s="32">
        <f t="shared" si="28"/>
        <v>4.7807929341479552E-2</v>
      </c>
      <c r="AX250" s="32">
        <f t="shared" si="29"/>
        <v>49651.386101703705</v>
      </c>
      <c r="AY250">
        <v>3</v>
      </c>
      <c r="AZ250" s="26">
        <v>1</v>
      </c>
      <c r="BA250" s="26">
        <v>9111.5400000000009</v>
      </c>
      <c r="BB250" s="26">
        <v>69.150000000000006</v>
      </c>
      <c r="BC250" s="26">
        <v>45.79</v>
      </c>
      <c r="BD250" s="26">
        <v>118.7</v>
      </c>
      <c r="BE250" s="28">
        <v>0.05</v>
      </c>
      <c r="BF250" s="28">
        <v>3.92</v>
      </c>
      <c r="BG250" s="28">
        <v>0.57999999999999996</v>
      </c>
      <c r="BH250" s="28">
        <v>-29.41</v>
      </c>
      <c r="BI250" s="28">
        <v>7.0000000000000007E-2</v>
      </c>
      <c r="BJ250" s="28">
        <v>6.69</v>
      </c>
      <c r="BK250" s="28">
        <v>0.68</v>
      </c>
      <c r="BL250" s="28">
        <v>-2.23</v>
      </c>
      <c r="BM250" s="28">
        <v>0.06</v>
      </c>
      <c r="BN250" s="28">
        <v>5.51</v>
      </c>
      <c r="BO250" s="28">
        <v>0.71</v>
      </c>
      <c r="BP250" s="28">
        <v>-1.78</v>
      </c>
      <c r="BQ250" s="26">
        <v>41.475600999999997</v>
      </c>
      <c r="BR250" s="26">
        <v>648.47857599999998</v>
      </c>
      <c r="BS250" s="31">
        <f t="shared" si="31"/>
        <v>2.1796040000000003</v>
      </c>
    </row>
    <row r="251" spans="1:71">
      <c r="A251" s="26">
        <v>42311341760000</v>
      </c>
      <c r="B251" s="26" t="s">
        <v>9283</v>
      </c>
      <c r="C251" t="s">
        <v>737</v>
      </c>
      <c r="D251" s="26" t="s">
        <v>738</v>
      </c>
      <c r="E251" s="27" t="s">
        <v>726</v>
      </c>
      <c r="F251" t="s">
        <v>730</v>
      </c>
      <c r="G251" t="s">
        <v>67</v>
      </c>
      <c r="H251" t="s">
        <v>739</v>
      </c>
      <c r="I251" t="s">
        <v>740</v>
      </c>
      <c r="J251" t="s">
        <v>70</v>
      </c>
      <c r="K251" t="s">
        <v>9261</v>
      </c>
      <c r="L251">
        <v>28.44586</v>
      </c>
      <c r="M251">
        <v>-98.515389999999996</v>
      </c>
      <c r="N251" s="28">
        <v>2155739.4</v>
      </c>
      <c r="O251" s="28">
        <v>223039.65</v>
      </c>
      <c r="P251" s="26">
        <v>328</v>
      </c>
      <c r="Q251" s="26">
        <v>11463</v>
      </c>
      <c r="R251" s="26">
        <v>16096</v>
      </c>
      <c r="S251" s="29" t="s">
        <v>72</v>
      </c>
      <c r="T251" s="30">
        <v>40203</v>
      </c>
      <c r="U251" s="30">
        <v>40259</v>
      </c>
      <c r="V251" s="30">
        <v>40238</v>
      </c>
      <c r="W251">
        <v>3737880</v>
      </c>
      <c r="X251" s="26">
        <v>4843</v>
      </c>
      <c r="Y251" s="26" t="s">
        <v>72</v>
      </c>
      <c r="Z251" s="26" t="s">
        <v>72</v>
      </c>
      <c r="AA251" s="26" t="s">
        <v>71</v>
      </c>
      <c r="AB251" s="31" t="s">
        <v>72</v>
      </c>
      <c r="AC251" s="31" t="s">
        <v>72</v>
      </c>
      <c r="AD251" s="26">
        <v>1391.2081654108988</v>
      </c>
      <c r="AE251" s="26">
        <v>509</v>
      </c>
      <c r="AF251" s="26" t="s">
        <v>72</v>
      </c>
      <c r="AG251" s="26">
        <v>33163</v>
      </c>
      <c r="AH251" s="28">
        <v>5.7439999999999998E-2</v>
      </c>
      <c r="AI251">
        <v>25604</v>
      </c>
      <c r="AJ251" s="26">
        <v>41707</v>
      </c>
      <c r="AK251" s="28">
        <v>6.3517000000000004E-2</v>
      </c>
      <c r="AL251">
        <v>32201</v>
      </c>
      <c r="AM251" s="26">
        <v>41707</v>
      </c>
      <c r="AN251" s="28">
        <v>6.3517000000000004E-2</v>
      </c>
      <c r="AO251">
        <v>32201</v>
      </c>
      <c r="AP251" s="32">
        <v>96928.875</v>
      </c>
      <c r="AQ251" s="36">
        <v>0.13484824236409232</v>
      </c>
      <c r="AR251" s="32">
        <f t="shared" si="30"/>
        <v>120797.01389844435</v>
      </c>
      <c r="AS251" s="32">
        <f t="shared" si="32"/>
        <v>2</v>
      </c>
      <c r="AT251" s="32">
        <f t="shared" si="33"/>
        <v>1</v>
      </c>
      <c r="AU251" s="32">
        <f t="shared" si="34"/>
        <v>2</v>
      </c>
      <c r="AV251" s="32">
        <f t="shared" si="27"/>
        <v>114881.63173652695</v>
      </c>
      <c r="AW251" s="32">
        <f t="shared" si="28"/>
        <v>0.1598242641275841</v>
      </c>
      <c r="AX251" s="32">
        <f t="shared" si="29"/>
        <v>143170.52648710934</v>
      </c>
      <c r="AY251">
        <v>3</v>
      </c>
      <c r="AZ251" s="26">
        <v>1</v>
      </c>
      <c r="BA251" s="26">
        <v>11153.81</v>
      </c>
      <c r="BB251" s="26">
        <v>25.73</v>
      </c>
      <c r="BC251" s="26">
        <v>116.3</v>
      </c>
      <c r="BD251" s="26">
        <v>141.94999999999999</v>
      </c>
      <c r="BE251" s="28">
        <v>0.08</v>
      </c>
      <c r="BF251" s="28">
        <v>8.49</v>
      </c>
      <c r="BG251" s="28">
        <v>0.74</v>
      </c>
      <c r="BH251" s="28">
        <v>0.88</v>
      </c>
      <c r="BI251" s="28">
        <v>0.08</v>
      </c>
      <c r="BJ251" s="28">
        <v>8.5399999999999991</v>
      </c>
      <c r="BK251" s="28">
        <v>0.78</v>
      </c>
      <c r="BL251" s="28">
        <v>2.56</v>
      </c>
      <c r="BM251" s="28">
        <v>0.08</v>
      </c>
      <c r="BN251" s="28">
        <v>8.5299999999999994</v>
      </c>
      <c r="BO251" s="28">
        <v>0.77</v>
      </c>
      <c r="BP251" s="28">
        <v>2.29</v>
      </c>
      <c r="BQ251" s="26">
        <v>47.369200999999997</v>
      </c>
      <c r="BR251" s="26">
        <v>2604.0344230000001</v>
      </c>
      <c r="BS251" s="31">
        <f t="shared" si="31"/>
        <v>7.2571200000000005</v>
      </c>
    </row>
    <row r="252" spans="1:71">
      <c r="A252" s="26">
        <v>42311342110000</v>
      </c>
      <c r="B252" s="26" t="s">
        <v>9283</v>
      </c>
      <c r="C252" t="s">
        <v>741</v>
      </c>
      <c r="D252" s="26" t="s">
        <v>738</v>
      </c>
      <c r="E252" s="27" t="s">
        <v>726</v>
      </c>
      <c r="F252" t="s">
        <v>730</v>
      </c>
      <c r="G252" t="s">
        <v>67</v>
      </c>
      <c r="H252" t="s">
        <v>742</v>
      </c>
      <c r="I252" t="s">
        <v>743</v>
      </c>
      <c r="J252" t="s">
        <v>70</v>
      </c>
      <c r="K252" t="s">
        <v>9261</v>
      </c>
      <c r="L252">
        <v>28.438179999999999</v>
      </c>
      <c r="M252">
        <v>-98.612849999999995</v>
      </c>
      <c r="N252" s="28">
        <v>2124428</v>
      </c>
      <c r="O252" s="28">
        <v>220130.61</v>
      </c>
      <c r="P252" s="26">
        <v>261.5</v>
      </c>
      <c r="Q252" s="26">
        <v>11163</v>
      </c>
      <c r="R252" s="26">
        <v>15304</v>
      </c>
      <c r="S252" s="29" t="s">
        <v>72</v>
      </c>
      <c r="T252" s="30">
        <v>40266</v>
      </c>
      <c r="U252" s="30">
        <v>40317</v>
      </c>
      <c r="V252" s="30">
        <v>40422</v>
      </c>
      <c r="W252">
        <v>1427720</v>
      </c>
      <c r="X252" s="26">
        <v>4689</v>
      </c>
      <c r="Y252" s="26" t="s">
        <v>72</v>
      </c>
      <c r="Z252" s="26" t="s">
        <v>72</v>
      </c>
      <c r="AA252" s="26" t="s">
        <v>71</v>
      </c>
      <c r="AB252" s="31" t="s">
        <v>72</v>
      </c>
      <c r="AC252" s="31" t="s">
        <v>72</v>
      </c>
      <c r="AD252" s="26">
        <v>1069.7748176339994</v>
      </c>
      <c r="AE252" s="26">
        <v>441</v>
      </c>
      <c r="AF252" s="26" t="s">
        <v>72</v>
      </c>
      <c r="AG252" s="26">
        <v>15997</v>
      </c>
      <c r="AH252" s="28">
        <v>1.3790999999999999E-2</v>
      </c>
      <c r="AI252">
        <v>2939</v>
      </c>
      <c r="AJ252" s="26">
        <v>27305</v>
      </c>
      <c r="AK252" s="28">
        <v>2.989E-2</v>
      </c>
      <c r="AL252">
        <v>5017</v>
      </c>
      <c r="AM252" s="26">
        <v>30400</v>
      </c>
      <c r="AN252" s="28">
        <v>3.2881000000000001E-2</v>
      </c>
      <c r="AO252">
        <v>5585</v>
      </c>
      <c r="AP252" s="32">
        <v>176945.59375</v>
      </c>
      <c r="AQ252" s="36">
        <v>0.18929194028504601</v>
      </c>
      <c r="AR252" s="32">
        <f t="shared" si="30"/>
        <v>210450.26718045314</v>
      </c>
      <c r="AS252" s="32">
        <f t="shared" si="32"/>
        <v>4</v>
      </c>
      <c r="AT252" s="32">
        <f t="shared" si="33"/>
        <v>1</v>
      </c>
      <c r="AU252" s="32">
        <f t="shared" si="34"/>
        <v>3</v>
      </c>
      <c r="AV252" s="32">
        <f t="shared" si="27"/>
        <v>216606.46366496055</v>
      </c>
      <c r="AW252" s="32">
        <f t="shared" si="28"/>
        <v>0.23172014016552869</v>
      </c>
      <c r="AX252" s="32">
        <f t="shared" si="29"/>
        <v>257620.9284742591</v>
      </c>
      <c r="AY252">
        <v>3</v>
      </c>
      <c r="AZ252" s="26">
        <v>1</v>
      </c>
      <c r="BA252" s="26">
        <v>10300.799999999999</v>
      </c>
      <c r="BB252" s="26">
        <v>52.74</v>
      </c>
      <c r="BC252" s="26">
        <v>61.35</v>
      </c>
      <c r="BD252" s="26">
        <v>112.61</v>
      </c>
      <c r="BE252" s="28">
        <v>7.0000000000000007E-2</v>
      </c>
      <c r="BF252" s="28">
        <v>6.72</v>
      </c>
      <c r="BG252" s="28">
        <v>0.69</v>
      </c>
      <c r="BH252" s="28">
        <v>-25.96</v>
      </c>
      <c r="BI252" s="28">
        <v>0.08</v>
      </c>
      <c r="BJ252" s="28">
        <v>8</v>
      </c>
      <c r="BK252" s="28">
        <v>0.71</v>
      </c>
      <c r="BL252" s="28">
        <v>-0.5</v>
      </c>
      <c r="BM252" s="28">
        <v>0.08</v>
      </c>
      <c r="BN252" s="28">
        <v>8.16</v>
      </c>
      <c r="BO252" s="28">
        <v>0.73</v>
      </c>
      <c r="BP252" s="28">
        <v>0.03</v>
      </c>
      <c r="BQ252" s="26">
        <v>46.137099999999997</v>
      </c>
      <c r="BR252" s="26">
        <v>1615.238769</v>
      </c>
      <c r="BS252" s="31">
        <f t="shared" si="31"/>
        <v>3.48468</v>
      </c>
    </row>
    <row r="253" spans="1:71">
      <c r="A253" s="26">
        <v>42311342200000</v>
      </c>
      <c r="B253" s="26" t="s">
        <v>9283</v>
      </c>
      <c r="C253" t="s">
        <v>744</v>
      </c>
      <c r="D253" s="26" t="s">
        <v>223</v>
      </c>
      <c r="E253" s="27" t="s">
        <v>726</v>
      </c>
      <c r="F253" t="s">
        <v>745</v>
      </c>
      <c r="G253" t="s">
        <v>67</v>
      </c>
      <c r="H253" t="s">
        <v>746</v>
      </c>
      <c r="I253" t="s">
        <v>747</v>
      </c>
      <c r="J253" t="s">
        <v>70</v>
      </c>
      <c r="K253" t="s">
        <v>9261</v>
      </c>
      <c r="L253">
        <v>28.59357</v>
      </c>
      <c r="M253">
        <v>-98.682900000000004</v>
      </c>
      <c r="N253" s="28">
        <v>2101761.17</v>
      </c>
      <c r="O253" s="28">
        <v>276559.45</v>
      </c>
      <c r="P253" s="26">
        <v>388</v>
      </c>
      <c r="Q253" s="26">
        <v>9658</v>
      </c>
      <c r="R253" s="26">
        <v>16604</v>
      </c>
      <c r="S253" s="29" t="s">
        <v>72</v>
      </c>
      <c r="T253" s="30">
        <v>40295</v>
      </c>
      <c r="U253" s="30">
        <v>40334</v>
      </c>
      <c r="V253" s="30">
        <v>40360</v>
      </c>
      <c r="W253" t="s">
        <v>72</v>
      </c>
      <c r="X253" s="26">
        <v>7532</v>
      </c>
      <c r="Y253" s="26">
        <v>319</v>
      </c>
      <c r="Z253" s="26">
        <v>1082</v>
      </c>
      <c r="AA253" s="26" t="s">
        <v>71</v>
      </c>
      <c r="AB253" s="31">
        <v>42.900001525878906</v>
      </c>
      <c r="AC253" s="31">
        <v>0.60000002384185791</v>
      </c>
      <c r="AD253" s="26">
        <v>756.02435968413999</v>
      </c>
      <c r="AE253" s="26">
        <v>952</v>
      </c>
      <c r="AF253" s="26" t="s">
        <v>72</v>
      </c>
      <c r="AG253" s="26">
        <v>31125</v>
      </c>
      <c r="AH253" s="28">
        <v>2.4298E-2</v>
      </c>
      <c r="AI253">
        <v>60796</v>
      </c>
      <c r="AJ253" s="26">
        <v>31125</v>
      </c>
      <c r="AK253" s="28">
        <v>2.4298E-2</v>
      </c>
      <c r="AL253">
        <v>60796</v>
      </c>
      <c r="AM253" s="26">
        <v>31125</v>
      </c>
      <c r="AN253" s="28">
        <v>2.4298E-2</v>
      </c>
      <c r="AO253">
        <v>60796</v>
      </c>
      <c r="AP253" s="32">
        <v>107948.0625</v>
      </c>
      <c r="AQ253" s="36">
        <v>8.1611364830706037E-2</v>
      </c>
      <c r="AR253" s="32">
        <f t="shared" si="30"/>
        <v>122393.27407503498</v>
      </c>
      <c r="AS253" s="32">
        <f t="shared" si="32"/>
        <v>3</v>
      </c>
      <c r="AT253" s="32">
        <f t="shared" si="33"/>
        <v>1</v>
      </c>
      <c r="AU253" s="32">
        <f t="shared" si="34"/>
        <v>2</v>
      </c>
      <c r="AV253" s="32">
        <f t="shared" si="27"/>
        <v>82265.252091078073</v>
      </c>
      <c r="AW253" s="32">
        <f t="shared" si="28"/>
        <v>6.2194534536411668E-2</v>
      </c>
      <c r="AX253" s="32">
        <f t="shared" si="29"/>
        <v>93273.684704022933</v>
      </c>
      <c r="AY253">
        <v>3</v>
      </c>
      <c r="AZ253" s="26">
        <v>1</v>
      </c>
      <c r="BA253" s="26">
        <v>9036.77</v>
      </c>
      <c r="BB253" s="26">
        <v>77.150000000000006</v>
      </c>
      <c r="BC253" s="26">
        <v>41</v>
      </c>
      <c r="BD253" s="26">
        <v>118</v>
      </c>
      <c r="BE253" s="28">
        <v>0.05</v>
      </c>
      <c r="BF253" s="28">
        <v>3.73</v>
      </c>
      <c r="BG253" s="28">
        <v>0.56999999999999995</v>
      </c>
      <c r="BH253" s="28">
        <v>-18.850000000000001</v>
      </c>
      <c r="BI253" s="28">
        <v>7.0000000000000007E-2</v>
      </c>
      <c r="BJ253" s="28">
        <v>6.5</v>
      </c>
      <c r="BK253" s="28">
        <v>0.67</v>
      </c>
      <c r="BL253" s="28">
        <v>-1.38</v>
      </c>
      <c r="BM253" s="28">
        <v>0.06</v>
      </c>
      <c r="BN253" s="28">
        <v>5.1100000000000003</v>
      </c>
      <c r="BO253" s="28">
        <v>0.71</v>
      </c>
      <c r="BP253" s="28">
        <v>-1.02</v>
      </c>
      <c r="BQ253" s="26">
        <v>37.286997999999997</v>
      </c>
      <c r="BR253" s="26">
        <v>587.08898899999997</v>
      </c>
      <c r="BS253" s="31">
        <f t="shared" si="31"/>
        <v>1.9229000000000003</v>
      </c>
    </row>
    <row r="254" spans="1:71">
      <c r="A254" s="26">
        <v>42311342320000</v>
      </c>
      <c r="B254" s="26" t="s">
        <v>9283</v>
      </c>
      <c r="C254" t="s">
        <v>748</v>
      </c>
      <c r="D254" s="26" t="s">
        <v>738</v>
      </c>
      <c r="E254" s="27" t="s">
        <v>726</v>
      </c>
      <c r="F254" t="s">
        <v>66</v>
      </c>
      <c r="G254" t="s">
        <v>67</v>
      </c>
      <c r="H254" t="s">
        <v>749</v>
      </c>
      <c r="I254" t="s">
        <v>750</v>
      </c>
      <c r="J254" t="s">
        <v>70</v>
      </c>
      <c r="K254" t="s">
        <v>9261</v>
      </c>
      <c r="L254">
        <v>28.429919999999999</v>
      </c>
      <c r="M254">
        <v>-98.579580000000007</v>
      </c>
      <c r="N254" s="28">
        <v>2135131.5499999998</v>
      </c>
      <c r="O254" s="28">
        <v>217164.35</v>
      </c>
      <c r="P254" s="26">
        <v>264</v>
      </c>
      <c r="Q254" s="26">
        <v>11100</v>
      </c>
      <c r="R254" s="26">
        <v>15944</v>
      </c>
      <c r="S254" s="29" t="s">
        <v>72</v>
      </c>
      <c r="T254" s="30">
        <v>40473</v>
      </c>
      <c r="U254" s="30">
        <v>40554</v>
      </c>
      <c r="V254" s="30">
        <v>40575</v>
      </c>
      <c r="W254">
        <v>529700</v>
      </c>
      <c r="X254" s="26">
        <v>5084</v>
      </c>
      <c r="Y254" s="26" t="s">
        <v>72</v>
      </c>
      <c r="Z254" s="26" t="s">
        <v>72</v>
      </c>
      <c r="AA254" s="26" t="s">
        <v>71</v>
      </c>
      <c r="AB254" s="31" t="s">
        <v>72</v>
      </c>
      <c r="AC254" s="31" t="s">
        <v>72</v>
      </c>
      <c r="AD254" s="26">
        <v>54.929577464788736</v>
      </c>
      <c r="AE254" s="26">
        <v>253</v>
      </c>
      <c r="AF254" s="26" t="s">
        <v>72</v>
      </c>
      <c r="AG254" s="26">
        <v>11279</v>
      </c>
      <c r="AH254" s="28">
        <v>2.4577999999999999E-2</v>
      </c>
      <c r="AI254">
        <v>3226</v>
      </c>
      <c r="AJ254" s="26">
        <v>24973</v>
      </c>
      <c r="AK254" s="28">
        <v>5.4600999999999997E-2</v>
      </c>
      <c r="AL254">
        <v>6747</v>
      </c>
      <c r="AM254" s="26">
        <v>33638</v>
      </c>
      <c r="AN254" s="28">
        <v>8.1466999999999998E-2</v>
      </c>
      <c r="AO254">
        <v>8882</v>
      </c>
      <c r="AP254" s="32">
        <v>46668.3046875</v>
      </c>
      <c r="AQ254" s="36">
        <v>2.5634702574823948E-3</v>
      </c>
      <c r="AR254" s="32">
        <f t="shared" si="30"/>
        <v>47122.038923074382</v>
      </c>
      <c r="AS254" s="32">
        <f t="shared" si="32"/>
        <v>1</v>
      </c>
      <c r="AT254" s="32">
        <f t="shared" si="33"/>
        <v>1</v>
      </c>
      <c r="AU254" s="32">
        <f t="shared" si="34"/>
        <v>1</v>
      </c>
      <c r="AV254" s="32">
        <f t="shared" si="27"/>
        <v>52690.02142137097</v>
      </c>
      <c r="AW254" s="32">
        <f t="shared" si="28"/>
        <v>2.8942406132865745E-3</v>
      </c>
      <c r="AX254" s="32">
        <f t="shared" si="29"/>
        <v>53202.302009922685</v>
      </c>
      <c r="AY254">
        <v>3</v>
      </c>
      <c r="AZ254" s="26">
        <v>1</v>
      </c>
      <c r="BA254" s="26">
        <v>10715.22</v>
      </c>
      <c r="BB254" s="26">
        <v>32.31</v>
      </c>
      <c r="BC254" s="26">
        <v>94.85</v>
      </c>
      <c r="BD254" s="26">
        <v>128.29</v>
      </c>
      <c r="BE254" s="28">
        <v>7.0000000000000007E-2</v>
      </c>
      <c r="BF254" s="28">
        <v>6.84</v>
      </c>
      <c r="BG254" s="28">
        <v>0.68</v>
      </c>
      <c r="BH254" s="28">
        <v>-17.86</v>
      </c>
      <c r="BI254" s="28">
        <v>0.08</v>
      </c>
      <c r="BJ254" s="28">
        <v>8.39</v>
      </c>
      <c r="BK254" s="28">
        <v>0.74</v>
      </c>
      <c r="BL254" s="28">
        <v>1.9</v>
      </c>
      <c r="BM254" s="28">
        <v>0.08</v>
      </c>
      <c r="BN254" s="28">
        <v>8.49</v>
      </c>
      <c r="BO254" s="28">
        <v>0.74</v>
      </c>
      <c r="BP254" s="28">
        <v>2.2000000000000002</v>
      </c>
      <c r="BQ254" s="26">
        <v>46.600600999999997</v>
      </c>
      <c r="BR254" s="26">
        <v>1641.6560050000001</v>
      </c>
      <c r="BS254" s="31">
        <f t="shared" si="31"/>
        <v>5.6151200000000001</v>
      </c>
    </row>
    <row r="255" spans="1:71">
      <c r="A255" s="26">
        <v>42311342330000</v>
      </c>
      <c r="B255" s="26" t="s">
        <v>9283</v>
      </c>
      <c r="C255" t="s">
        <v>751</v>
      </c>
      <c r="D255" s="26" t="s">
        <v>223</v>
      </c>
      <c r="E255" s="27" t="s">
        <v>726</v>
      </c>
      <c r="F255" t="s">
        <v>66</v>
      </c>
      <c r="G255" t="s">
        <v>67</v>
      </c>
      <c r="H255" t="s">
        <v>752</v>
      </c>
      <c r="I255" t="s">
        <v>753</v>
      </c>
      <c r="J255" t="s">
        <v>754</v>
      </c>
      <c r="K255" t="s">
        <v>9261</v>
      </c>
      <c r="L255">
        <v>28.596830000000001</v>
      </c>
      <c r="M255">
        <v>-98.651489999999995</v>
      </c>
      <c r="N255" s="28">
        <v>2111837.4500000002</v>
      </c>
      <c r="O255" s="28">
        <v>277773.39</v>
      </c>
      <c r="P255" s="26">
        <v>398</v>
      </c>
      <c r="Q255" s="26">
        <v>9418</v>
      </c>
      <c r="R255" s="26">
        <v>14591</v>
      </c>
      <c r="S255" s="29" t="s">
        <v>72</v>
      </c>
      <c r="T255" s="30">
        <v>40330</v>
      </c>
      <c r="U255" s="30">
        <v>40419</v>
      </c>
      <c r="V255" s="30">
        <v>40575</v>
      </c>
      <c r="W255">
        <v>2430029.25</v>
      </c>
      <c r="X255" s="26">
        <v>5212</v>
      </c>
      <c r="Y255" s="26" t="s">
        <v>72</v>
      </c>
      <c r="Z255" s="26" t="s">
        <v>72</v>
      </c>
      <c r="AA255" s="26" t="s">
        <v>71</v>
      </c>
      <c r="AB255" s="31" t="s">
        <v>72</v>
      </c>
      <c r="AC255" s="31" t="s">
        <v>72</v>
      </c>
      <c r="AD255" s="26">
        <v>312.64318132699373</v>
      </c>
      <c r="AE255" s="26" t="s">
        <v>72</v>
      </c>
      <c r="AF255" s="26" t="s">
        <v>72</v>
      </c>
      <c r="AG255" s="26">
        <v>6674</v>
      </c>
      <c r="AH255" s="28">
        <v>3.771E-3</v>
      </c>
      <c r="AI255" t="s">
        <v>72</v>
      </c>
      <c r="AJ255" s="26">
        <v>18304</v>
      </c>
      <c r="AK255" s="28">
        <v>4.4149999999999997E-3</v>
      </c>
      <c r="AL255">
        <v>356</v>
      </c>
      <c r="AM255" s="26">
        <v>42018</v>
      </c>
      <c r="AN255" s="28">
        <v>1.3270000000000001E-2</v>
      </c>
      <c r="AO255">
        <v>2777</v>
      </c>
      <c r="AP255" s="32">
        <v>107988.9609375</v>
      </c>
      <c r="AQ255" s="36">
        <v>3.3762012295696454E-2</v>
      </c>
      <c r="AR255" s="32">
        <f t="shared" si="30"/>
        <v>113964.83711383828</v>
      </c>
      <c r="AS255" s="32">
        <f t="shared" si="32"/>
        <v>3</v>
      </c>
      <c r="AT255" s="32">
        <f t="shared" si="33"/>
        <v>1</v>
      </c>
      <c r="AU255" s="32">
        <f t="shared" si="34"/>
        <v>2</v>
      </c>
      <c r="AV255" s="32">
        <f t="shared" si="27"/>
        <v>118928.74823124519</v>
      </c>
      <c r="AW255" s="32">
        <f t="shared" si="28"/>
        <v>3.7182262198253581E-2</v>
      </c>
      <c r="AX255" s="32">
        <f t="shared" si="29"/>
        <v>125510.00864033609</v>
      </c>
      <c r="AY255">
        <v>3</v>
      </c>
      <c r="AZ255" s="26">
        <v>1</v>
      </c>
      <c r="BA255" s="26">
        <v>8952.23</v>
      </c>
      <c r="BB255" s="26">
        <v>80.14</v>
      </c>
      <c r="BC255" s="26">
        <v>39.25</v>
      </c>
      <c r="BD255" s="26">
        <v>121.35</v>
      </c>
      <c r="BE255" s="28">
        <v>0.05</v>
      </c>
      <c r="BF255" s="28">
        <v>4.41</v>
      </c>
      <c r="BG255" s="28">
        <v>0.6</v>
      </c>
      <c r="BH255" s="28">
        <v>-11.1</v>
      </c>
      <c r="BI255" s="28">
        <v>7.0000000000000007E-2</v>
      </c>
      <c r="BJ255" s="28">
        <v>6.67</v>
      </c>
      <c r="BK255" s="28">
        <v>0.67</v>
      </c>
      <c r="BL255" s="28">
        <v>-1.28</v>
      </c>
      <c r="BM255" s="28">
        <v>0.06</v>
      </c>
      <c r="BN255" s="28">
        <v>5.57</v>
      </c>
      <c r="BO255" s="28">
        <v>0.71</v>
      </c>
      <c r="BP255" s="28">
        <v>-0.89</v>
      </c>
      <c r="BQ255" s="26">
        <v>38.360500000000002</v>
      </c>
      <c r="BR255" s="26">
        <v>472.91119300000003</v>
      </c>
      <c r="BS255" s="31">
        <f t="shared" si="31"/>
        <v>1.8408250000000002</v>
      </c>
    </row>
    <row r="256" spans="1:71">
      <c r="A256" s="26">
        <v>42311342410000</v>
      </c>
      <c r="B256" s="26" t="s">
        <v>9283</v>
      </c>
      <c r="C256" t="s">
        <v>755</v>
      </c>
      <c r="D256" s="26" t="s">
        <v>223</v>
      </c>
      <c r="E256" s="27" t="s">
        <v>726</v>
      </c>
      <c r="F256" t="s">
        <v>66</v>
      </c>
      <c r="G256" t="s">
        <v>67</v>
      </c>
      <c r="H256" t="s">
        <v>756</v>
      </c>
      <c r="I256" t="s">
        <v>757</v>
      </c>
      <c r="J256" t="s">
        <v>70</v>
      </c>
      <c r="K256" t="s">
        <v>9261</v>
      </c>
      <c r="L256">
        <v>28.584499999999998</v>
      </c>
      <c r="M256">
        <v>-98.699119999999994</v>
      </c>
      <c r="N256" s="28">
        <v>2096564.47</v>
      </c>
      <c r="O256" s="28">
        <v>273248.05</v>
      </c>
      <c r="P256" s="26">
        <v>419</v>
      </c>
      <c r="Q256" s="26">
        <v>9668</v>
      </c>
      <c r="R256" s="26">
        <v>15176</v>
      </c>
      <c r="S256" s="29" t="s">
        <v>72</v>
      </c>
      <c r="T256" s="30">
        <v>40490</v>
      </c>
      <c r="U256" s="30">
        <v>40515</v>
      </c>
      <c r="V256" s="30">
        <v>40756</v>
      </c>
      <c r="W256">
        <v>1833</v>
      </c>
      <c r="X256" s="26">
        <v>5564</v>
      </c>
      <c r="Y256" s="26" t="s">
        <v>72</v>
      </c>
      <c r="Z256" s="26" t="s">
        <v>72</v>
      </c>
      <c r="AA256" s="26" t="s">
        <v>71</v>
      </c>
      <c r="AB256" s="31" t="s">
        <v>72</v>
      </c>
      <c r="AC256" s="31" t="s">
        <v>72</v>
      </c>
      <c r="AD256" s="26">
        <v>717.72965749898685</v>
      </c>
      <c r="AE256" s="26" t="s">
        <v>72</v>
      </c>
      <c r="AF256" s="26" t="s">
        <v>72</v>
      </c>
      <c r="AG256" s="26">
        <v>19333</v>
      </c>
      <c r="AH256" s="28" t="s">
        <v>72</v>
      </c>
      <c r="AI256">
        <v>39221</v>
      </c>
      <c r="AJ256" s="26">
        <v>30838</v>
      </c>
      <c r="AK256" s="28" t="s">
        <v>72</v>
      </c>
      <c r="AL256">
        <v>62563</v>
      </c>
      <c r="AM256" s="26">
        <v>34897</v>
      </c>
      <c r="AN256" s="28" t="s">
        <v>72</v>
      </c>
      <c r="AO256">
        <v>70798</v>
      </c>
      <c r="AP256" s="32">
        <v>123922.9453125</v>
      </c>
      <c r="AQ256" s="36">
        <v>8.8943173095406308E-2</v>
      </c>
      <c r="AR256" s="32">
        <f t="shared" si="30"/>
        <v>139665.88695038692</v>
      </c>
      <c r="AS256" s="32">
        <f t="shared" si="32"/>
        <v>3</v>
      </c>
      <c r="AT256" s="32">
        <f t="shared" si="33"/>
        <v>1</v>
      </c>
      <c r="AU256" s="32">
        <f t="shared" si="34"/>
        <v>2</v>
      </c>
      <c r="AV256" s="32">
        <f t="shared" si="27"/>
        <v>127842.86594064524</v>
      </c>
      <c r="AW256" s="32">
        <f t="shared" si="28"/>
        <v>9.1756616385268205E-2</v>
      </c>
      <c r="AX256" s="32">
        <f t="shared" si="29"/>
        <v>144083.78704083769</v>
      </c>
      <c r="AY256">
        <v>3</v>
      </c>
      <c r="AZ256" s="26">
        <v>1</v>
      </c>
      <c r="BA256" s="26">
        <v>9068.32</v>
      </c>
      <c r="BB256" s="26">
        <v>72.86</v>
      </c>
      <c r="BC256" s="26">
        <v>42.6</v>
      </c>
      <c r="BD256" s="26">
        <v>115.77</v>
      </c>
      <c r="BE256" s="28">
        <v>0.05</v>
      </c>
      <c r="BF256" s="28">
        <v>3.57</v>
      </c>
      <c r="BG256" s="28">
        <v>0.56000000000000005</v>
      </c>
      <c r="BH256" s="28">
        <v>-24.69</v>
      </c>
      <c r="BI256" s="28">
        <v>7.0000000000000007E-2</v>
      </c>
      <c r="BJ256" s="28">
        <v>6.51</v>
      </c>
      <c r="BK256" s="28">
        <v>0.68</v>
      </c>
      <c r="BL256" s="28">
        <v>-1.68</v>
      </c>
      <c r="BM256" s="28">
        <v>0.06</v>
      </c>
      <c r="BN256" s="28">
        <v>5.09</v>
      </c>
      <c r="BO256" s="28">
        <v>0.71</v>
      </c>
      <c r="BP256" s="28">
        <v>-1.29</v>
      </c>
      <c r="BQ256" s="26">
        <v>38.893698999999998</v>
      </c>
      <c r="BR256" s="26">
        <v>603.37615900000003</v>
      </c>
      <c r="BS256" s="31">
        <f t="shared" si="31"/>
        <v>2.0277600000000007</v>
      </c>
    </row>
    <row r="257" spans="1:71">
      <c r="A257" s="26">
        <v>42311342470000</v>
      </c>
      <c r="B257" s="26" t="s">
        <v>9283</v>
      </c>
      <c r="C257" t="s">
        <v>758</v>
      </c>
      <c r="D257" s="26" t="s">
        <v>64</v>
      </c>
      <c r="E257" s="27" t="s">
        <v>726</v>
      </c>
      <c r="F257" t="s">
        <v>66</v>
      </c>
      <c r="G257" t="s">
        <v>67</v>
      </c>
      <c r="H257" t="s">
        <v>759</v>
      </c>
      <c r="I257" t="s">
        <v>760</v>
      </c>
      <c r="J257" t="s">
        <v>70</v>
      </c>
      <c r="K257" t="s">
        <v>9261</v>
      </c>
      <c r="L257">
        <v>28.562619999999999</v>
      </c>
      <c r="M257">
        <v>-98.612070000000003</v>
      </c>
      <c r="N257" s="28">
        <v>2124528.61</v>
      </c>
      <c r="O257" s="28">
        <v>265375.26</v>
      </c>
      <c r="P257" s="26">
        <v>361</v>
      </c>
      <c r="Q257" s="26">
        <v>10347</v>
      </c>
      <c r="R257" s="26">
        <v>14631</v>
      </c>
      <c r="S257" s="29" t="s">
        <v>72</v>
      </c>
      <c r="T257" s="30">
        <v>40413</v>
      </c>
      <c r="U257" s="30">
        <v>40462</v>
      </c>
      <c r="V257" s="30">
        <v>40513</v>
      </c>
      <c r="W257">
        <v>3669560</v>
      </c>
      <c r="X257" s="26">
        <v>4891</v>
      </c>
      <c r="Y257" s="26" t="s">
        <v>72</v>
      </c>
      <c r="Z257" s="26" t="s">
        <v>72</v>
      </c>
      <c r="AA257" s="26" t="s">
        <v>71</v>
      </c>
      <c r="AB257" s="31" t="s">
        <v>72</v>
      </c>
      <c r="AC257" s="31" t="s">
        <v>72</v>
      </c>
      <c r="AD257" s="26">
        <v>473.48792444885561</v>
      </c>
      <c r="AE257" s="26" t="s">
        <v>72</v>
      </c>
      <c r="AF257" s="26" t="s">
        <v>72</v>
      </c>
      <c r="AG257" s="26">
        <v>44857</v>
      </c>
      <c r="AH257" s="28">
        <v>1.4824E-2</v>
      </c>
      <c r="AI257" t="s">
        <v>72</v>
      </c>
      <c r="AJ257" s="26">
        <v>68530</v>
      </c>
      <c r="AK257" s="28">
        <v>1.4824E-2</v>
      </c>
      <c r="AL257" t="s">
        <v>72</v>
      </c>
      <c r="AM257" s="26">
        <v>86345</v>
      </c>
      <c r="AN257" s="28">
        <v>3.3522999999999997E-2</v>
      </c>
      <c r="AO257">
        <v>2648</v>
      </c>
      <c r="AP257" s="32">
        <v>135587.703125</v>
      </c>
      <c r="AQ257" s="36">
        <v>6.4199140133443869E-2</v>
      </c>
      <c r="AR257" s="32">
        <f t="shared" si="30"/>
        <v>146950.95092861957</v>
      </c>
      <c r="AS257" s="32">
        <f t="shared" si="32"/>
        <v>3</v>
      </c>
      <c r="AT257" s="32">
        <f t="shared" si="33"/>
        <v>1</v>
      </c>
      <c r="AU257" s="32">
        <f t="shared" si="34"/>
        <v>2</v>
      </c>
      <c r="AV257" s="32">
        <f t="shared" si="27"/>
        <v>159123.57716980166</v>
      </c>
      <c r="AW257" s="32">
        <f t="shared" si="28"/>
        <v>7.5343092285006713E-2</v>
      </c>
      <c r="AX257" s="32">
        <f t="shared" si="29"/>
        <v>172459.30450424785</v>
      </c>
      <c r="AY257">
        <v>3</v>
      </c>
      <c r="AZ257" s="26">
        <v>1</v>
      </c>
      <c r="BA257" s="26">
        <v>9026.43</v>
      </c>
      <c r="BB257" s="26">
        <v>69.39</v>
      </c>
      <c r="BC257" s="26">
        <v>45.88</v>
      </c>
      <c r="BD257" s="26">
        <v>117.24</v>
      </c>
      <c r="BE257" s="28">
        <v>0.05</v>
      </c>
      <c r="BF257" s="28">
        <v>5.47</v>
      </c>
      <c r="BG257" s="28">
        <v>0.66</v>
      </c>
      <c r="BH257" s="28">
        <v>-8.98</v>
      </c>
      <c r="BI257" s="28">
        <v>7.0000000000000007E-2</v>
      </c>
      <c r="BJ257" s="28">
        <v>7.28</v>
      </c>
      <c r="BK257" s="28">
        <v>0.69</v>
      </c>
      <c r="BL257" s="28">
        <v>-0.12</v>
      </c>
      <c r="BM257" s="28">
        <v>7.0000000000000007E-2</v>
      </c>
      <c r="BN257" s="28">
        <v>6.85</v>
      </c>
      <c r="BO257" s="28">
        <v>0.71</v>
      </c>
      <c r="BP257" s="28">
        <v>0.24</v>
      </c>
      <c r="BQ257" s="26">
        <v>40.8399</v>
      </c>
      <c r="BR257" s="26">
        <v>863.41955499999995</v>
      </c>
      <c r="BS257" s="31">
        <f t="shared" si="31"/>
        <v>2.2160040000000003</v>
      </c>
    </row>
    <row r="258" spans="1:71">
      <c r="A258" s="26">
        <v>42311342600100</v>
      </c>
      <c r="B258" s="26" t="s">
        <v>9283</v>
      </c>
      <c r="C258" t="s">
        <v>761</v>
      </c>
      <c r="D258" s="26" t="s">
        <v>118</v>
      </c>
      <c r="E258" s="27" t="s">
        <v>726</v>
      </c>
      <c r="F258" t="s">
        <v>66</v>
      </c>
      <c r="G258" t="s">
        <v>67</v>
      </c>
      <c r="H258" t="s">
        <v>762</v>
      </c>
      <c r="I258" t="s">
        <v>763</v>
      </c>
      <c r="J258" t="s">
        <v>70</v>
      </c>
      <c r="K258" t="s">
        <v>9261</v>
      </c>
      <c r="L258">
        <v>28.48161</v>
      </c>
      <c r="M258">
        <v>-98.640630000000002</v>
      </c>
      <c r="N258" s="28">
        <v>2115451.16</v>
      </c>
      <c r="O258" s="28">
        <v>235892.45</v>
      </c>
      <c r="P258" s="26">
        <v>331</v>
      </c>
      <c r="Q258" s="26">
        <v>10625</v>
      </c>
      <c r="R258" s="26">
        <v>15070</v>
      </c>
      <c r="S258" s="29" t="s">
        <v>72</v>
      </c>
      <c r="T258" s="30">
        <v>40423</v>
      </c>
      <c r="U258" s="30">
        <v>40513</v>
      </c>
      <c r="V258" s="30">
        <v>40513</v>
      </c>
      <c r="W258">
        <v>3520646</v>
      </c>
      <c r="X258" s="26">
        <v>4648</v>
      </c>
      <c r="Y258" s="26" t="s">
        <v>72</v>
      </c>
      <c r="Z258" s="26" t="s">
        <v>72</v>
      </c>
      <c r="AA258" s="26" t="s">
        <v>71</v>
      </c>
      <c r="AB258" s="31" t="s">
        <v>72</v>
      </c>
      <c r="AC258" s="31" t="s">
        <v>72</v>
      </c>
      <c r="AD258" s="26">
        <v>1163.5117773019272</v>
      </c>
      <c r="AE258" s="26" t="s">
        <v>72</v>
      </c>
      <c r="AF258" s="26" t="s">
        <v>72</v>
      </c>
      <c r="AG258" s="26">
        <v>45912</v>
      </c>
      <c r="AH258" s="28">
        <v>4.0251000000000002E-2</v>
      </c>
      <c r="AI258" t="s">
        <v>72</v>
      </c>
      <c r="AJ258" s="26">
        <v>72698</v>
      </c>
      <c r="AK258" s="28">
        <v>7.7539999999999998E-2</v>
      </c>
      <c r="AL258" t="s">
        <v>72</v>
      </c>
      <c r="AM258" s="26">
        <v>106645</v>
      </c>
      <c r="AN258" s="28">
        <v>0.130467</v>
      </c>
      <c r="AO258">
        <v>4004</v>
      </c>
      <c r="AP258" s="32">
        <v>146639.703125</v>
      </c>
      <c r="AQ258" s="36">
        <v>0.17061702160599571</v>
      </c>
      <c r="AR258" s="32">
        <f t="shared" si="30"/>
        <v>176838.91594926125</v>
      </c>
      <c r="AS258" s="32">
        <f t="shared" si="32"/>
        <v>3</v>
      </c>
      <c r="AT258" s="32">
        <f t="shared" si="33"/>
        <v>1</v>
      </c>
      <c r="AU258" s="32">
        <f t="shared" si="34"/>
        <v>3</v>
      </c>
      <c r="AV258" s="32">
        <f t="shared" si="27"/>
        <v>181091.19964231926</v>
      </c>
      <c r="AW258" s="32">
        <f t="shared" si="28"/>
        <v>0.210701743549573</v>
      </c>
      <c r="AX258" s="32">
        <f t="shared" si="29"/>
        <v>218385.40825059373</v>
      </c>
      <c r="AY258">
        <v>3</v>
      </c>
      <c r="AZ258" s="26">
        <v>1</v>
      </c>
      <c r="BA258" s="26">
        <v>9389.17</v>
      </c>
      <c r="BB258" s="26">
        <v>61.01</v>
      </c>
      <c r="BC258" s="26">
        <v>53.33</v>
      </c>
      <c r="BD258" s="26">
        <v>116.99</v>
      </c>
      <c r="BE258" s="28">
        <v>0.06</v>
      </c>
      <c r="BF258" s="28">
        <v>5.89</v>
      </c>
      <c r="BG258" s="28">
        <v>0.66</v>
      </c>
      <c r="BH258" s="28">
        <v>-28.66</v>
      </c>
      <c r="BI258" s="28">
        <v>0.08</v>
      </c>
      <c r="BJ258" s="28">
        <v>7.67</v>
      </c>
      <c r="BK258" s="28">
        <v>0.69</v>
      </c>
      <c r="BL258" s="28">
        <v>-0.6</v>
      </c>
      <c r="BM258" s="28">
        <v>0.08</v>
      </c>
      <c r="BN258" s="28">
        <v>7.52</v>
      </c>
      <c r="BO258" s="28">
        <v>0.71</v>
      </c>
      <c r="BP258" s="28">
        <v>-0.22</v>
      </c>
      <c r="BQ258" s="26">
        <v>43.493400000000001</v>
      </c>
      <c r="BR258" s="26">
        <v>1717.301269</v>
      </c>
      <c r="BS258" s="31">
        <f t="shared" si="31"/>
        <v>2.943816</v>
      </c>
    </row>
    <row r="259" spans="1:71">
      <c r="A259" s="26">
        <v>42311342670000</v>
      </c>
      <c r="B259" s="26" t="s">
        <v>9283</v>
      </c>
      <c r="C259" t="s">
        <v>764</v>
      </c>
      <c r="D259" s="26" t="s">
        <v>223</v>
      </c>
      <c r="E259" s="27" t="s">
        <v>726</v>
      </c>
      <c r="F259" t="s">
        <v>66</v>
      </c>
      <c r="G259" t="s">
        <v>67</v>
      </c>
      <c r="H259" t="s">
        <v>752</v>
      </c>
      <c r="I259" t="s">
        <v>753</v>
      </c>
      <c r="J259" t="s">
        <v>471</v>
      </c>
      <c r="K259" t="s">
        <v>9261</v>
      </c>
      <c r="L259">
        <v>28.62724</v>
      </c>
      <c r="M259">
        <v>-98.675849999999997</v>
      </c>
      <c r="N259" s="28">
        <v>2103989.66</v>
      </c>
      <c r="O259" s="28">
        <v>288807.27</v>
      </c>
      <c r="P259" s="26">
        <v>387</v>
      </c>
      <c r="Q259" s="26">
        <v>9362</v>
      </c>
      <c r="R259" s="26">
        <v>16506</v>
      </c>
      <c r="S259" s="29" t="s">
        <v>72</v>
      </c>
      <c r="T259" s="30">
        <v>40441</v>
      </c>
      <c r="U259" s="30">
        <v>40482</v>
      </c>
      <c r="V259" s="30">
        <v>40575</v>
      </c>
      <c r="W259">
        <v>0</v>
      </c>
      <c r="X259" s="26">
        <v>7008</v>
      </c>
      <c r="Y259" s="26" t="s">
        <v>72</v>
      </c>
      <c r="Z259" s="26" t="s">
        <v>72</v>
      </c>
      <c r="AA259" s="26" t="s">
        <v>71</v>
      </c>
      <c r="AB259" s="31" t="s">
        <v>72</v>
      </c>
      <c r="AC259" s="31" t="s">
        <v>72</v>
      </c>
      <c r="AD259" s="26">
        <v>348.99067603388511</v>
      </c>
      <c r="AE259" s="26" t="s">
        <v>72</v>
      </c>
      <c r="AF259" s="26" t="s">
        <v>72</v>
      </c>
      <c r="AG259" s="26">
        <v>24828</v>
      </c>
      <c r="AH259" s="28">
        <v>1.4041E-2</v>
      </c>
      <c r="AI259" t="s">
        <v>72</v>
      </c>
      <c r="AJ259" s="26">
        <v>38800</v>
      </c>
      <c r="AK259" s="28">
        <v>1.4069E-2</v>
      </c>
      <c r="AL259">
        <v>475</v>
      </c>
      <c r="AM259" s="26">
        <v>50644</v>
      </c>
      <c r="AN259" s="28">
        <v>1.7801999999999998E-2</v>
      </c>
      <c r="AO259">
        <v>4208</v>
      </c>
      <c r="AP259" s="32">
        <v>74669.75</v>
      </c>
      <c r="AQ259" s="36">
        <v>2.6059046531781194E-2</v>
      </c>
      <c r="AR259" s="32">
        <f t="shared" si="30"/>
        <v>79282.201236125271</v>
      </c>
      <c r="AS259" s="32">
        <f t="shared" si="32"/>
        <v>2</v>
      </c>
      <c r="AT259" s="32">
        <f t="shared" si="33"/>
        <v>1</v>
      </c>
      <c r="AU259" s="32">
        <f t="shared" si="34"/>
        <v>1</v>
      </c>
      <c r="AV259" s="32">
        <f t="shared" si="27"/>
        <v>61159.298658675798</v>
      </c>
      <c r="AW259" s="32">
        <f t="shared" si="28"/>
        <v>2.1344024984649553E-2</v>
      </c>
      <c r="AX259" s="32">
        <f t="shared" si="29"/>
        <v>64937.191080958772</v>
      </c>
      <c r="AY259">
        <v>3</v>
      </c>
      <c r="AZ259" s="26">
        <v>1</v>
      </c>
      <c r="BA259" s="26">
        <v>8841.7099999999991</v>
      </c>
      <c r="BB259" s="26">
        <v>73.959999999999994</v>
      </c>
      <c r="BC259" s="26">
        <v>44.8</v>
      </c>
      <c r="BD259" s="26">
        <v>115.17</v>
      </c>
      <c r="BE259" s="28">
        <v>0.05</v>
      </c>
      <c r="BF259" s="28">
        <v>3.48</v>
      </c>
      <c r="BG259" s="28">
        <v>0.54</v>
      </c>
      <c r="BH259" s="28">
        <v>-8.9700000000000006</v>
      </c>
      <c r="BI259" s="28">
        <v>7.0000000000000007E-2</v>
      </c>
      <c r="BJ259" s="28">
        <v>6.21</v>
      </c>
      <c r="BK259" s="28">
        <v>0.66</v>
      </c>
      <c r="BL259" s="28">
        <v>-0.95</v>
      </c>
      <c r="BM259" s="28">
        <v>0.06</v>
      </c>
      <c r="BN259" s="28">
        <v>4.4400000000000004</v>
      </c>
      <c r="BO259" s="28">
        <v>0.7</v>
      </c>
      <c r="BP259" s="28">
        <v>-0.59</v>
      </c>
      <c r="BQ259" s="26">
        <v>33.887599000000002</v>
      </c>
      <c r="BR259" s="26">
        <v>453.52621399999998</v>
      </c>
      <c r="BS259" s="31">
        <f t="shared" si="31"/>
        <v>2.06976</v>
      </c>
    </row>
    <row r="260" spans="1:71">
      <c r="A260" s="26">
        <v>42311342720000</v>
      </c>
      <c r="B260" s="26" t="s">
        <v>9283</v>
      </c>
      <c r="C260" t="s">
        <v>765</v>
      </c>
      <c r="D260" s="26" t="s">
        <v>766</v>
      </c>
      <c r="E260" s="27" t="s">
        <v>726</v>
      </c>
      <c r="F260" t="s">
        <v>745</v>
      </c>
      <c r="G260" t="s">
        <v>67</v>
      </c>
      <c r="H260" t="s">
        <v>767</v>
      </c>
      <c r="I260" t="s">
        <v>768</v>
      </c>
      <c r="J260" t="s">
        <v>149</v>
      </c>
      <c r="K260" t="s">
        <v>9261</v>
      </c>
      <c r="L260">
        <v>28.4999</v>
      </c>
      <c r="M260">
        <v>-98.502529999999993</v>
      </c>
      <c r="N260" s="28">
        <v>2159788.63</v>
      </c>
      <c r="O260" s="28">
        <v>242704.82</v>
      </c>
      <c r="P260" s="26">
        <v>239.85000610351562</v>
      </c>
      <c r="Q260" s="26">
        <v>11257</v>
      </c>
      <c r="R260" s="26">
        <v>18025</v>
      </c>
      <c r="S260" s="29" t="s">
        <v>72</v>
      </c>
      <c r="T260" s="30">
        <v>40497</v>
      </c>
      <c r="U260" s="30">
        <v>40539</v>
      </c>
      <c r="V260" s="30">
        <v>40695</v>
      </c>
      <c r="W260">
        <v>6645160</v>
      </c>
      <c r="X260" s="26">
        <v>7079</v>
      </c>
      <c r="Y260" s="26" t="s">
        <v>72</v>
      </c>
      <c r="Z260" s="26" t="s">
        <v>72</v>
      </c>
      <c r="AA260" s="26" t="s">
        <v>71</v>
      </c>
      <c r="AB260" s="31" t="s">
        <v>72</v>
      </c>
      <c r="AC260" s="31" t="s">
        <v>72</v>
      </c>
      <c r="AD260" s="26">
        <v>1407.7239386530341</v>
      </c>
      <c r="AE260" s="26" t="s">
        <v>72</v>
      </c>
      <c r="AF260" s="26" t="s">
        <v>72</v>
      </c>
      <c r="AG260" s="26">
        <v>51569</v>
      </c>
      <c r="AH260" s="28">
        <v>0.13620199999999999</v>
      </c>
      <c r="AI260" t="s">
        <v>72</v>
      </c>
      <c r="AJ260" s="26">
        <v>55688</v>
      </c>
      <c r="AK260" s="28">
        <v>0.15512999999999999</v>
      </c>
      <c r="AL260" t="s">
        <v>72</v>
      </c>
      <c r="AM260" s="26">
        <v>55688</v>
      </c>
      <c r="AN260" s="28">
        <v>0.15512999999999999</v>
      </c>
      <c r="AO260" t="s">
        <v>72</v>
      </c>
      <c r="AP260" s="32">
        <v>170973.65625</v>
      </c>
      <c r="AQ260" s="36">
        <v>0.24068370878215994</v>
      </c>
      <c r="AR260" s="32">
        <f t="shared" si="30"/>
        <v>213574.67270444232</v>
      </c>
      <c r="AS260" s="32">
        <f t="shared" si="32"/>
        <v>4</v>
      </c>
      <c r="AT260" s="32">
        <f t="shared" si="33"/>
        <v>1</v>
      </c>
      <c r="AU260" s="32">
        <f t="shared" si="34"/>
        <v>3</v>
      </c>
      <c r="AV260" s="32">
        <f t="shared" ref="AV260:AV323" si="35">AP260/X260*5740</f>
        <v>138633.81648184772</v>
      </c>
      <c r="AW260" s="32">
        <f t="shared" ref="AW260:AW323" si="36">AQ260/X260*5740</f>
        <v>0.19515814216832861</v>
      </c>
      <c r="AX260" s="32">
        <f t="shared" ref="AX260:AX323" si="37">AR260/X260*5740</f>
        <v>173176.80764564188</v>
      </c>
      <c r="AY260">
        <v>3</v>
      </c>
      <c r="AZ260" s="26">
        <v>1</v>
      </c>
      <c r="BA260" s="26">
        <v>10734.85</v>
      </c>
      <c r="BB260" s="26">
        <v>41.11</v>
      </c>
      <c r="BC260" s="26">
        <v>97.96</v>
      </c>
      <c r="BD260" s="26">
        <v>135.57</v>
      </c>
      <c r="BE260" s="28">
        <v>0.09</v>
      </c>
      <c r="BF260" s="28">
        <v>8.7100000000000009</v>
      </c>
      <c r="BG260" s="28">
        <v>0.79</v>
      </c>
      <c r="BH260" s="28">
        <v>7.64</v>
      </c>
      <c r="BI260" s="28">
        <v>0.08</v>
      </c>
      <c r="BJ260" s="28">
        <v>8.2100000000000009</v>
      </c>
      <c r="BK260" s="28">
        <v>0.79</v>
      </c>
      <c r="BL260" s="28">
        <v>1.3</v>
      </c>
      <c r="BM260" s="28">
        <v>0.08</v>
      </c>
      <c r="BN260" s="28">
        <v>8.1999999999999993</v>
      </c>
      <c r="BO260" s="28">
        <v>0.78</v>
      </c>
      <c r="BP260" s="28">
        <v>1.2</v>
      </c>
      <c r="BQ260" s="26">
        <v>44.994700999999999</v>
      </c>
      <c r="BR260" s="26">
        <v>1670.2127680000001</v>
      </c>
      <c r="BS260" s="31">
        <f t="shared" si="31"/>
        <v>6.1910720000000001</v>
      </c>
    </row>
    <row r="261" spans="1:71">
      <c r="A261" s="26">
        <v>42311342810000</v>
      </c>
      <c r="B261" s="26" t="s">
        <v>9283</v>
      </c>
      <c r="C261" t="s">
        <v>769</v>
      </c>
      <c r="D261" s="26" t="s">
        <v>64</v>
      </c>
      <c r="E261" s="27" t="s">
        <v>726</v>
      </c>
      <c r="F261" t="s">
        <v>66</v>
      </c>
      <c r="G261" t="s">
        <v>67</v>
      </c>
      <c r="H261" t="s">
        <v>759</v>
      </c>
      <c r="I261" t="s">
        <v>760</v>
      </c>
      <c r="J261" t="s">
        <v>76</v>
      </c>
      <c r="K261" t="s">
        <v>9261</v>
      </c>
      <c r="L261">
        <v>28.564039999999999</v>
      </c>
      <c r="M261">
        <v>-98.609110000000001</v>
      </c>
      <c r="N261" s="28">
        <v>2125477.06</v>
      </c>
      <c r="O261" s="28">
        <v>265894.7</v>
      </c>
      <c r="P261" s="26">
        <v>350</v>
      </c>
      <c r="Q261" s="26">
        <v>10340</v>
      </c>
      <c r="R261" s="26">
        <v>14849</v>
      </c>
      <c r="S261" s="29" t="s">
        <v>72</v>
      </c>
      <c r="T261" s="30">
        <v>40435</v>
      </c>
      <c r="U261" s="30">
        <v>40458</v>
      </c>
      <c r="V261" s="30">
        <v>40513</v>
      </c>
      <c r="W261">
        <v>2608.39990234375</v>
      </c>
      <c r="X261" s="26">
        <v>4970</v>
      </c>
      <c r="Y261" s="26" t="s">
        <v>72</v>
      </c>
      <c r="Z261" s="26" t="s">
        <v>72</v>
      </c>
      <c r="AA261" s="26" t="s">
        <v>71</v>
      </c>
      <c r="AB261" s="31" t="s">
        <v>72</v>
      </c>
      <c r="AC261" s="31" t="s">
        <v>72</v>
      </c>
      <c r="AD261" s="26">
        <v>485.48106981590831</v>
      </c>
      <c r="AE261" s="26" t="s">
        <v>72</v>
      </c>
      <c r="AF261" s="26" t="s">
        <v>72</v>
      </c>
      <c r="AG261" s="26">
        <v>33086</v>
      </c>
      <c r="AH261" s="28">
        <v>1.0933999999999999E-2</v>
      </c>
      <c r="AI261" t="s">
        <v>72</v>
      </c>
      <c r="AJ261" s="26">
        <v>57922</v>
      </c>
      <c r="AK261" s="28">
        <v>1.0933999999999999E-2</v>
      </c>
      <c r="AL261" t="s">
        <v>72</v>
      </c>
      <c r="AM261" s="26">
        <v>73726</v>
      </c>
      <c r="AN261" s="28">
        <v>2.6936999999999999E-2</v>
      </c>
      <c r="AO261">
        <v>8395</v>
      </c>
      <c r="AP261" s="32">
        <v>108918.015625</v>
      </c>
      <c r="AQ261" s="36">
        <v>5.2877634747850816E-2</v>
      </c>
      <c r="AR261" s="32">
        <f t="shared" ref="AR261:AR324" si="38">AP261+(AQ261*1000*177)</f>
        <v>118277.35697536959</v>
      </c>
      <c r="AS261" s="32">
        <f t="shared" si="32"/>
        <v>3</v>
      </c>
      <c r="AT261" s="32">
        <f t="shared" si="33"/>
        <v>1</v>
      </c>
      <c r="AU261" s="32">
        <f t="shared" si="34"/>
        <v>2</v>
      </c>
      <c r="AV261" s="32">
        <f t="shared" si="35"/>
        <v>125792.63776408452</v>
      </c>
      <c r="AW261" s="32">
        <f t="shared" si="36"/>
        <v>6.1069944356672776E-2</v>
      </c>
      <c r="AX261" s="32">
        <f t="shared" si="37"/>
        <v>136602.01791521558</v>
      </c>
      <c r="AY261">
        <v>3</v>
      </c>
      <c r="AZ261" s="26">
        <v>1</v>
      </c>
      <c r="BA261" s="26">
        <v>9029.89</v>
      </c>
      <c r="BB261" s="26">
        <v>69.3</v>
      </c>
      <c r="BC261" s="26">
        <v>45.61</v>
      </c>
      <c r="BD261" s="26">
        <v>116.46</v>
      </c>
      <c r="BE261" s="28">
        <v>0.05</v>
      </c>
      <c r="BF261" s="28">
        <v>5.53</v>
      </c>
      <c r="BG261" s="28">
        <v>0.66</v>
      </c>
      <c r="BH261" s="28">
        <v>-8.01</v>
      </c>
      <c r="BI261" s="28">
        <v>7.0000000000000007E-2</v>
      </c>
      <c r="BJ261" s="28">
        <v>7.28</v>
      </c>
      <c r="BK261" s="28">
        <v>0.69</v>
      </c>
      <c r="BL261" s="28">
        <v>-0.15</v>
      </c>
      <c r="BM261" s="28">
        <v>7.0000000000000007E-2</v>
      </c>
      <c r="BN261" s="28">
        <v>6.86</v>
      </c>
      <c r="BO261" s="28">
        <v>0.71</v>
      </c>
      <c r="BP261" s="28">
        <v>0.23</v>
      </c>
      <c r="BQ261" s="26">
        <v>40.8399</v>
      </c>
      <c r="BR261" s="26">
        <v>863.41955499999995</v>
      </c>
      <c r="BS261" s="31">
        <f t="shared" ref="BS261:BS324" si="39">IF(BR261="","",BI261*BK261*BC261)</f>
        <v>2.202963</v>
      </c>
    </row>
    <row r="262" spans="1:71">
      <c r="A262" s="26">
        <v>42311342960100</v>
      </c>
      <c r="B262" s="26" t="s">
        <v>9283</v>
      </c>
      <c r="C262" t="s">
        <v>770</v>
      </c>
      <c r="D262" s="26" t="s">
        <v>118</v>
      </c>
      <c r="E262" s="27" t="s">
        <v>726</v>
      </c>
      <c r="F262" t="s">
        <v>66</v>
      </c>
      <c r="G262" t="s">
        <v>67</v>
      </c>
      <c r="H262" t="s">
        <v>771</v>
      </c>
      <c r="I262" t="s">
        <v>772</v>
      </c>
      <c r="J262" t="s">
        <v>70</v>
      </c>
      <c r="K262" t="s">
        <v>9261</v>
      </c>
      <c r="L262">
        <v>28.580870000000001</v>
      </c>
      <c r="M262">
        <v>-98.796629999999993</v>
      </c>
      <c r="N262" s="28">
        <v>2065271.93</v>
      </c>
      <c r="O262" s="28">
        <v>271860.8</v>
      </c>
      <c r="P262" s="26">
        <v>395</v>
      </c>
      <c r="Q262" s="26">
        <v>9071</v>
      </c>
      <c r="R262" s="26">
        <v>15274</v>
      </c>
      <c r="S262" s="29" t="s">
        <v>72</v>
      </c>
      <c r="T262" s="30">
        <v>40539</v>
      </c>
      <c r="U262" s="30">
        <v>40591</v>
      </c>
      <c r="V262" s="30">
        <v>40575</v>
      </c>
      <c r="W262">
        <v>5378408</v>
      </c>
      <c r="X262" s="26">
        <v>6438</v>
      </c>
      <c r="Y262" s="26" t="s">
        <v>72</v>
      </c>
      <c r="Z262" s="26" t="s">
        <v>72</v>
      </c>
      <c r="AA262" s="26" t="s">
        <v>71</v>
      </c>
      <c r="AB262" s="31" t="s">
        <v>72</v>
      </c>
      <c r="AC262" s="31" t="s">
        <v>72</v>
      </c>
      <c r="AD262" s="26">
        <v>641.1909793236531</v>
      </c>
      <c r="AE262" s="26">
        <v>487</v>
      </c>
      <c r="AF262" s="26" t="s">
        <v>72</v>
      </c>
      <c r="AG262" s="26">
        <v>61668</v>
      </c>
      <c r="AH262" s="28">
        <v>3.0421E-2</v>
      </c>
      <c r="AI262">
        <v>109648</v>
      </c>
      <c r="AJ262" s="26">
        <v>98325</v>
      </c>
      <c r="AK262" s="28">
        <v>4.7279000000000002E-2</v>
      </c>
      <c r="AL262">
        <v>135199</v>
      </c>
      <c r="AM262" s="26">
        <v>142501</v>
      </c>
      <c r="AN262" s="28">
        <v>9.0854000000000004E-2</v>
      </c>
      <c r="AO262">
        <v>149660</v>
      </c>
      <c r="AP262" s="32">
        <v>196078.578125</v>
      </c>
      <c r="AQ262" s="36">
        <v>0.12572381553235817</v>
      </c>
      <c r="AR262" s="32">
        <f t="shared" si="38"/>
        <v>218331.69347422739</v>
      </c>
      <c r="AS262" s="32">
        <f t="shared" si="32"/>
        <v>4</v>
      </c>
      <c r="AT262" s="32">
        <f t="shared" si="33"/>
        <v>1</v>
      </c>
      <c r="AU262" s="32">
        <f t="shared" si="34"/>
        <v>3</v>
      </c>
      <c r="AV262" s="32">
        <f t="shared" si="35"/>
        <v>174819.98111797142</v>
      </c>
      <c r="AW262" s="32">
        <f t="shared" si="36"/>
        <v>0.11209299489837464</v>
      </c>
      <c r="AX262" s="32">
        <f t="shared" si="37"/>
        <v>194660.44121498373</v>
      </c>
      <c r="AY262">
        <v>3</v>
      </c>
      <c r="AZ262" s="26">
        <v>1</v>
      </c>
      <c r="BA262" s="26">
        <v>8685.7000000000007</v>
      </c>
      <c r="BB262" s="26">
        <v>58.41</v>
      </c>
      <c r="BC262" s="26">
        <v>69.17</v>
      </c>
      <c r="BD262" s="26">
        <v>128.30000000000001</v>
      </c>
      <c r="BE262" s="28">
        <v>0.04</v>
      </c>
      <c r="BF262" s="28">
        <v>2.41</v>
      </c>
      <c r="BG262" s="28">
        <v>0.48</v>
      </c>
      <c r="BH262" s="28">
        <v>-38.74</v>
      </c>
      <c r="BI262" s="28">
        <v>0.08</v>
      </c>
      <c r="BJ262" s="28">
        <v>6.37</v>
      </c>
      <c r="BK262" s="28">
        <v>0.74</v>
      </c>
      <c r="BL262" s="28">
        <v>-6.12</v>
      </c>
      <c r="BM262" s="28">
        <v>0.06</v>
      </c>
      <c r="BN262" s="28">
        <v>4.63</v>
      </c>
      <c r="BO262" s="28">
        <v>0.71</v>
      </c>
      <c r="BP262" s="28">
        <v>-6.59</v>
      </c>
      <c r="BQ262" s="26">
        <v>37.527599000000002</v>
      </c>
      <c r="BR262" s="26">
        <v>506.28359899999998</v>
      </c>
      <c r="BS262" s="31">
        <f t="shared" si="39"/>
        <v>4.0948640000000003</v>
      </c>
    </row>
    <row r="263" spans="1:71">
      <c r="A263" s="26">
        <v>42311344540000</v>
      </c>
      <c r="B263" s="26" t="s">
        <v>9283</v>
      </c>
      <c r="C263" t="s">
        <v>773</v>
      </c>
      <c r="D263" s="26" t="s">
        <v>64</v>
      </c>
      <c r="E263" s="27" t="s">
        <v>726</v>
      </c>
      <c r="F263" t="s">
        <v>66</v>
      </c>
      <c r="G263" t="s">
        <v>67</v>
      </c>
      <c r="H263" t="s">
        <v>759</v>
      </c>
      <c r="I263" t="s">
        <v>760</v>
      </c>
      <c r="J263" t="s">
        <v>245</v>
      </c>
      <c r="K263" t="s">
        <v>9261</v>
      </c>
      <c r="L263">
        <v>28.56954</v>
      </c>
      <c r="M263">
        <v>-98.600899999999996</v>
      </c>
      <c r="N263" s="28">
        <v>2128105.67</v>
      </c>
      <c r="O263" s="28">
        <v>267903.28000000003</v>
      </c>
      <c r="P263" s="26">
        <v>266</v>
      </c>
      <c r="Q263" s="26">
        <v>10366</v>
      </c>
      <c r="R263" s="26">
        <v>15975</v>
      </c>
      <c r="S263" s="29" t="s">
        <v>72</v>
      </c>
      <c r="T263" s="30">
        <v>40582</v>
      </c>
      <c r="U263" s="30">
        <v>40624</v>
      </c>
      <c r="V263" s="30">
        <v>40634</v>
      </c>
      <c r="W263">
        <v>543391</v>
      </c>
      <c r="X263" s="26">
        <v>5999</v>
      </c>
      <c r="Y263" s="26" t="s">
        <v>72</v>
      </c>
      <c r="Z263" s="26" t="s">
        <v>72</v>
      </c>
      <c r="AA263" s="26" t="s">
        <v>71</v>
      </c>
      <c r="AB263" s="31" t="s">
        <v>72</v>
      </c>
      <c r="AC263" s="31" t="s">
        <v>72</v>
      </c>
      <c r="AD263" s="26">
        <v>1727.3804897007385</v>
      </c>
      <c r="AE263" s="26">
        <v>563</v>
      </c>
      <c r="AF263" s="26" t="s">
        <v>72</v>
      </c>
      <c r="AG263" s="26">
        <v>17943</v>
      </c>
      <c r="AH263" s="28">
        <v>3.7345000000000003E-2</v>
      </c>
      <c r="AI263">
        <v>66279</v>
      </c>
      <c r="AJ263" s="26">
        <v>28679</v>
      </c>
      <c r="AK263" s="28">
        <v>5.7300999999999998E-2</v>
      </c>
      <c r="AL263">
        <v>74197</v>
      </c>
      <c r="AM263" s="26">
        <v>46985</v>
      </c>
      <c r="AN263" s="28">
        <v>7.5966000000000006E-2</v>
      </c>
      <c r="AO263">
        <v>75902</v>
      </c>
      <c r="AP263" s="32">
        <v>87244.2578125</v>
      </c>
      <c r="AQ263" s="36">
        <v>0.15070402878373373</v>
      </c>
      <c r="AR263" s="32">
        <f t="shared" si="38"/>
        <v>113918.87090722087</v>
      </c>
      <c r="AS263" s="32">
        <f t="shared" si="32"/>
        <v>2</v>
      </c>
      <c r="AT263" s="32">
        <f t="shared" si="33"/>
        <v>1</v>
      </c>
      <c r="AU263" s="32">
        <f t="shared" si="34"/>
        <v>2</v>
      </c>
      <c r="AV263" s="32">
        <f t="shared" si="35"/>
        <v>83477.586238331394</v>
      </c>
      <c r="AW263" s="32">
        <f t="shared" si="36"/>
        <v>0.1441975537954045</v>
      </c>
      <c r="AX263" s="32">
        <f t="shared" si="37"/>
        <v>109000.55326011797</v>
      </c>
      <c r="AY263">
        <v>3</v>
      </c>
      <c r="AZ263" s="26">
        <v>1</v>
      </c>
      <c r="BA263" s="26">
        <v>9033.83</v>
      </c>
      <c r="BB263" s="26">
        <v>69.72</v>
      </c>
      <c r="BC263" s="26">
        <v>43.92</v>
      </c>
      <c r="BD263" s="26">
        <v>113.65</v>
      </c>
      <c r="BE263" s="28">
        <v>0.06</v>
      </c>
      <c r="BF263" s="28">
        <v>5.74</v>
      </c>
      <c r="BG263" s="28">
        <v>0.67</v>
      </c>
      <c r="BH263" s="28">
        <v>-5.18</v>
      </c>
      <c r="BI263" s="28">
        <v>0.08</v>
      </c>
      <c r="BJ263" s="28">
        <v>7.26</v>
      </c>
      <c r="BK263" s="28">
        <v>0.69</v>
      </c>
      <c r="BL263" s="28">
        <v>-0.33</v>
      </c>
      <c r="BM263" s="28">
        <v>7.0000000000000007E-2</v>
      </c>
      <c r="BN263" s="28">
        <v>6.87</v>
      </c>
      <c r="BO263" s="28">
        <v>0.72</v>
      </c>
      <c r="BP263" s="28">
        <v>0.08</v>
      </c>
      <c r="BQ263" s="26">
        <v>40.8399</v>
      </c>
      <c r="BR263" s="26">
        <v>813.23187199999995</v>
      </c>
      <c r="BS263" s="31">
        <f t="shared" si="39"/>
        <v>2.4243839999999999</v>
      </c>
    </row>
    <row r="264" spans="1:71">
      <c r="A264" s="26">
        <v>42493325460000</v>
      </c>
      <c r="B264" s="26" t="s">
        <v>9282</v>
      </c>
      <c r="C264" t="s">
        <v>776</v>
      </c>
      <c r="D264" s="26" t="s">
        <v>64</v>
      </c>
      <c r="E264" s="27" t="s">
        <v>777</v>
      </c>
      <c r="F264" t="s">
        <v>66</v>
      </c>
      <c r="G264" t="s">
        <v>67</v>
      </c>
      <c r="H264" t="s">
        <v>778</v>
      </c>
      <c r="I264" t="s">
        <v>779</v>
      </c>
      <c r="J264" t="s">
        <v>76</v>
      </c>
      <c r="K264" t="s">
        <v>9261</v>
      </c>
      <c r="L264">
        <v>28.930289999999999</v>
      </c>
      <c r="M264">
        <v>-98.163979999999995</v>
      </c>
      <c r="N264" s="28">
        <v>2267411.69</v>
      </c>
      <c r="O264" s="28">
        <v>399800.54</v>
      </c>
      <c r="P264" s="26">
        <v>375</v>
      </c>
      <c r="Q264" s="26">
        <v>9698</v>
      </c>
      <c r="R264" s="26">
        <v>14108</v>
      </c>
      <c r="S264" s="29" t="s">
        <v>72</v>
      </c>
      <c r="T264" s="30">
        <v>40308</v>
      </c>
      <c r="U264" s="30">
        <v>40329</v>
      </c>
      <c r="V264" s="30">
        <v>40513</v>
      </c>
      <c r="W264">
        <v>3986741</v>
      </c>
      <c r="X264" s="26">
        <v>4811</v>
      </c>
      <c r="Y264" s="26" t="s">
        <v>72</v>
      </c>
      <c r="Z264" s="26" t="s">
        <v>72</v>
      </c>
      <c r="AA264" s="26" t="s">
        <v>71</v>
      </c>
      <c r="AB264" s="31" t="s">
        <v>72</v>
      </c>
      <c r="AC264" s="31" t="s">
        <v>72</v>
      </c>
      <c r="AD264" s="26">
        <v>226.79571252281929</v>
      </c>
      <c r="AE264" s="26" t="s">
        <v>72</v>
      </c>
      <c r="AF264" s="26" t="s">
        <v>72</v>
      </c>
      <c r="AG264" s="26">
        <v>34796</v>
      </c>
      <c r="AH264" s="28">
        <v>4.6569999999999997E-3</v>
      </c>
      <c r="AI264" t="s">
        <v>72</v>
      </c>
      <c r="AJ264" s="26">
        <v>65655</v>
      </c>
      <c r="AK264" s="28">
        <v>4.6569999999999997E-3</v>
      </c>
      <c r="AL264" t="s">
        <v>72</v>
      </c>
      <c r="AM264" s="26">
        <v>86662</v>
      </c>
      <c r="AN264" s="28">
        <v>1.8265E-2</v>
      </c>
      <c r="AO264">
        <v>1973</v>
      </c>
      <c r="AP264" s="32">
        <v>138204.578125</v>
      </c>
      <c r="AQ264" s="36">
        <v>3.1344205769775015E-2</v>
      </c>
      <c r="AR264" s="32">
        <f t="shared" si="38"/>
        <v>143752.50254625018</v>
      </c>
      <c r="AS264" s="32">
        <f t="shared" si="32"/>
        <v>3</v>
      </c>
      <c r="AT264" s="32">
        <f t="shared" si="33"/>
        <v>1</v>
      </c>
      <c r="AU264" s="32">
        <f t="shared" si="34"/>
        <v>2</v>
      </c>
      <c r="AV264" s="32">
        <f t="shared" si="35"/>
        <v>164891.76438110581</v>
      </c>
      <c r="AW264" s="32">
        <f t="shared" si="36"/>
        <v>3.7396745191957723E-2</v>
      </c>
      <c r="AX264" s="32">
        <f t="shared" si="37"/>
        <v>171510.98828008233</v>
      </c>
      <c r="AY264">
        <v>3</v>
      </c>
      <c r="AZ264" s="26">
        <v>1</v>
      </c>
      <c r="BA264" s="26">
        <v>8713.99</v>
      </c>
      <c r="BB264" s="26">
        <v>29.7</v>
      </c>
      <c r="BC264" s="26">
        <v>74.31</v>
      </c>
      <c r="BD264" s="26">
        <v>140.26</v>
      </c>
      <c r="BE264" s="28">
        <v>0.03</v>
      </c>
      <c r="BF264" s="28">
        <v>2.74</v>
      </c>
      <c r="BG264" s="28">
        <v>0.43</v>
      </c>
      <c r="BH264" s="28">
        <v>0.46</v>
      </c>
      <c r="BI264" s="28">
        <v>0.05</v>
      </c>
      <c r="BJ264" s="28">
        <v>6.51</v>
      </c>
      <c r="BK264" s="28">
        <v>0.63</v>
      </c>
      <c r="BL264" s="28">
        <v>-0.23</v>
      </c>
      <c r="BM264" s="28">
        <v>0.05</v>
      </c>
      <c r="BN264" s="28">
        <v>6.1</v>
      </c>
      <c r="BO264" s="28">
        <v>0.6</v>
      </c>
      <c r="BP264" s="28">
        <v>-0.19</v>
      </c>
      <c r="BQ264" s="26">
        <v>38.610999999999997</v>
      </c>
      <c r="BR264" s="26">
        <v>492.02465799999999</v>
      </c>
      <c r="BS264" s="31">
        <f t="shared" si="39"/>
        <v>2.3407650000000002</v>
      </c>
    </row>
    <row r="265" spans="1:71">
      <c r="A265" s="26">
        <v>42493325470000</v>
      </c>
      <c r="B265" s="26" t="s">
        <v>9282</v>
      </c>
      <c r="C265" t="s">
        <v>780</v>
      </c>
      <c r="D265" s="26" t="s">
        <v>64</v>
      </c>
      <c r="E265" s="27" t="s">
        <v>777</v>
      </c>
      <c r="F265" t="s">
        <v>66</v>
      </c>
      <c r="G265" t="s">
        <v>67</v>
      </c>
      <c r="H265" t="s">
        <v>778</v>
      </c>
      <c r="I265" t="s">
        <v>779</v>
      </c>
      <c r="J265" t="s">
        <v>70</v>
      </c>
      <c r="K265" t="s">
        <v>9261</v>
      </c>
      <c r="L265">
        <v>28.927510000000002</v>
      </c>
      <c r="M265">
        <v>-98.166120000000006</v>
      </c>
      <c r="N265" s="28">
        <v>2266734.4</v>
      </c>
      <c r="O265" s="28">
        <v>398784.94</v>
      </c>
      <c r="P265" s="26">
        <v>354</v>
      </c>
      <c r="Q265" s="26">
        <v>9684</v>
      </c>
      <c r="R265" s="26">
        <v>13838</v>
      </c>
      <c r="S265" s="29" t="s">
        <v>72</v>
      </c>
      <c r="T265" s="30">
        <v>40334</v>
      </c>
      <c r="U265" s="30">
        <v>40387</v>
      </c>
      <c r="V265" s="30">
        <v>40513</v>
      </c>
      <c r="W265">
        <v>3737748</v>
      </c>
      <c r="X265" s="26">
        <v>4448</v>
      </c>
      <c r="Y265" s="26" t="s">
        <v>72</v>
      </c>
      <c r="Z265" s="26" t="s">
        <v>72</v>
      </c>
      <c r="AA265" s="26" t="s">
        <v>71</v>
      </c>
      <c r="AB265" s="31" t="s">
        <v>72</v>
      </c>
      <c r="AC265" s="31" t="s">
        <v>72</v>
      </c>
      <c r="AD265" s="26">
        <v>247.6210016218223</v>
      </c>
      <c r="AE265" s="26" t="s">
        <v>72</v>
      </c>
      <c r="AF265" s="26" t="s">
        <v>72</v>
      </c>
      <c r="AG265" s="26">
        <v>35994</v>
      </c>
      <c r="AH265" s="28">
        <v>4.8170000000000001E-3</v>
      </c>
      <c r="AI265" t="s">
        <v>72</v>
      </c>
      <c r="AJ265" s="26">
        <v>63741</v>
      </c>
      <c r="AK265" s="28">
        <v>4.8170000000000001E-3</v>
      </c>
      <c r="AL265" t="s">
        <v>72</v>
      </c>
      <c r="AM265" s="26">
        <v>91451</v>
      </c>
      <c r="AN265" s="28">
        <v>2.1007000000000001E-2</v>
      </c>
      <c r="AO265">
        <v>2263</v>
      </c>
      <c r="AP265" s="32">
        <v>159282.078125</v>
      </c>
      <c r="AQ265" s="36">
        <v>3.9441587725717854E-2</v>
      </c>
      <c r="AR265" s="32">
        <f t="shared" si="38"/>
        <v>166263.23915245206</v>
      </c>
      <c r="AS265" s="32">
        <f t="shared" si="32"/>
        <v>3</v>
      </c>
      <c r="AT265" s="32">
        <f t="shared" si="33"/>
        <v>1</v>
      </c>
      <c r="AU265" s="32">
        <f t="shared" si="34"/>
        <v>2</v>
      </c>
      <c r="AV265" s="32">
        <f t="shared" si="35"/>
        <v>205548.36520627249</v>
      </c>
      <c r="AW265" s="32">
        <f t="shared" si="36"/>
        <v>5.0898092074105325E-2</v>
      </c>
      <c r="AX265" s="32">
        <f t="shared" si="37"/>
        <v>214557.32750338913</v>
      </c>
      <c r="AY265">
        <v>3</v>
      </c>
      <c r="AZ265" s="26">
        <v>1</v>
      </c>
      <c r="BA265" s="26">
        <v>8725.01</v>
      </c>
      <c r="BB265" s="26">
        <v>29.88</v>
      </c>
      <c r="BC265" s="26">
        <v>74.67</v>
      </c>
      <c r="BD265" s="26">
        <v>142.63999999999999</v>
      </c>
      <c r="BE265" s="28">
        <v>0.03</v>
      </c>
      <c r="BF265" s="28">
        <v>2.71</v>
      </c>
      <c r="BG265" s="28">
        <v>0.43</v>
      </c>
      <c r="BH265" s="28">
        <v>0.45</v>
      </c>
      <c r="BI265" s="28">
        <v>0.05</v>
      </c>
      <c r="BJ265" s="28">
        <v>6.45</v>
      </c>
      <c r="BK265" s="28">
        <v>0.63</v>
      </c>
      <c r="BL265" s="28">
        <v>-0.18</v>
      </c>
      <c r="BM265" s="28">
        <v>0.05</v>
      </c>
      <c r="BN265" s="28">
        <v>6.08</v>
      </c>
      <c r="BO265" s="28">
        <v>0.6</v>
      </c>
      <c r="BP265" s="28">
        <v>-0.16</v>
      </c>
      <c r="BQ265" s="26">
        <v>38.610999999999997</v>
      </c>
      <c r="BR265" s="26">
        <v>489.92495700000001</v>
      </c>
      <c r="BS265" s="31">
        <f t="shared" si="39"/>
        <v>2.3521049999999999</v>
      </c>
    </row>
    <row r="266" spans="1:71">
      <c r="A266" s="26">
        <v>42493325500000</v>
      </c>
      <c r="B266" s="26" t="s">
        <v>9282</v>
      </c>
      <c r="C266" t="s">
        <v>781</v>
      </c>
      <c r="D266" s="26" t="s">
        <v>383</v>
      </c>
      <c r="E266" s="27" t="s">
        <v>777</v>
      </c>
      <c r="F266" t="s">
        <v>66</v>
      </c>
      <c r="G266" t="s">
        <v>67</v>
      </c>
      <c r="H266" t="s">
        <v>782</v>
      </c>
      <c r="I266" t="s">
        <v>783</v>
      </c>
      <c r="J266" t="s">
        <v>70</v>
      </c>
      <c r="K266" t="s">
        <v>9261</v>
      </c>
      <c r="L266">
        <v>29.019670000000001</v>
      </c>
      <c r="M266">
        <v>-98.140119999999996</v>
      </c>
      <c r="N266" s="28">
        <v>2274804.5499999998</v>
      </c>
      <c r="O266" s="28">
        <v>432351.42</v>
      </c>
      <c r="P266" s="26">
        <v>367.5</v>
      </c>
      <c r="Q266" s="26">
        <v>7834</v>
      </c>
      <c r="R266" s="26">
        <v>13608</v>
      </c>
      <c r="S266" s="29" t="s">
        <v>72</v>
      </c>
      <c r="T266" s="30">
        <v>40440</v>
      </c>
      <c r="U266" s="30">
        <v>40522</v>
      </c>
      <c r="V266" s="30">
        <v>40513</v>
      </c>
      <c r="W266">
        <v>2586693</v>
      </c>
      <c r="X266" s="26">
        <v>5837</v>
      </c>
      <c r="Y266" s="26" t="s">
        <v>72</v>
      </c>
      <c r="Z266" s="26" t="s">
        <v>72</v>
      </c>
      <c r="AA266" s="26" t="s">
        <v>71</v>
      </c>
      <c r="AB266" s="31" t="s">
        <v>72</v>
      </c>
      <c r="AC266" s="31" t="s">
        <v>72</v>
      </c>
      <c r="AD266" s="26">
        <v>256.22715601872829</v>
      </c>
      <c r="AE266" s="26">
        <v>454.70001220703125</v>
      </c>
      <c r="AF266" s="26" t="s">
        <v>72</v>
      </c>
      <c r="AG266" s="26">
        <v>65370</v>
      </c>
      <c r="AH266" s="28">
        <v>2.5569999999999999E-2</v>
      </c>
      <c r="AI266">
        <v>72313</v>
      </c>
      <c r="AJ266" s="26">
        <v>108359</v>
      </c>
      <c r="AK266" s="28">
        <v>3.2141999999999997E-2</v>
      </c>
      <c r="AL266">
        <v>119868</v>
      </c>
      <c r="AM266" s="26">
        <v>149357</v>
      </c>
      <c r="AN266" s="28">
        <v>3.6047999999999997E-2</v>
      </c>
      <c r="AO266">
        <v>165222</v>
      </c>
      <c r="AP266" s="32">
        <v>200882.59375</v>
      </c>
      <c r="AQ266" s="36">
        <v>5.1471575690228061E-2</v>
      </c>
      <c r="AR266" s="32">
        <f t="shared" si="38"/>
        <v>209993.06264717036</v>
      </c>
      <c r="AS266" s="32">
        <f t="shared" si="32"/>
        <v>4</v>
      </c>
      <c r="AT266" s="32">
        <f t="shared" si="33"/>
        <v>1</v>
      </c>
      <c r="AU266" s="32">
        <f t="shared" si="34"/>
        <v>3</v>
      </c>
      <c r="AV266" s="32">
        <f t="shared" si="35"/>
        <v>197544.30154617096</v>
      </c>
      <c r="AW266" s="32">
        <f t="shared" si="36"/>
        <v>5.0616214572881457E-2</v>
      </c>
      <c r="AX266" s="32">
        <f t="shared" si="37"/>
        <v>206503.37152557098</v>
      </c>
      <c r="AY266">
        <v>3</v>
      </c>
      <c r="AZ266" s="26">
        <v>1</v>
      </c>
      <c r="BA266" s="26">
        <v>7324.73</v>
      </c>
      <c r="BB266" s="26">
        <v>25.2</v>
      </c>
      <c r="BC266" s="26">
        <v>61.6</v>
      </c>
      <c r="BD266" s="26">
        <v>79.88</v>
      </c>
      <c r="BE266" s="28">
        <v>0.02</v>
      </c>
      <c r="BF266" s="28">
        <v>3.01</v>
      </c>
      <c r="BG266" s="28">
        <v>0.36</v>
      </c>
      <c r="BH266" s="28">
        <v>0.31</v>
      </c>
      <c r="BI266" s="28">
        <v>0.04</v>
      </c>
      <c r="BJ266" s="28">
        <v>7.71</v>
      </c>
      <c r="BK266" s="28">
        <v>0.56999999999999995</v>
      </c>
      <c r="BL266" s="28">
        <v>-1.1499999999999999</v>
      </c>
      <c r="BM266" s="28">
        <v>0.04</v>
      </c>
      <c r="BN266" s="28">
        <v>6.28</v>
      </c>
      <c r="BO266" s="28">
        <v>0.53</v>
      </c>
      <c r="BP266" s="28">
        <v>-0.92</v>
      </c>
      <c r="BQ266" s="26">
        <v>31.529800000000002</v>
      </c>
      <c r="BR266" s="26">
        <v>422.49816800000002</v>
      </c>
      <c r="BS266" s="31">
        <f t="shared" si="39"/>
        <v>1.40448</v>
      </c>
    </row>
    <row r="267" spans="1:71">
      <c r="A267" s="26">
        <v>42493325560000</v>
      </c>
      <c r="B267" s="26" t="s">
        <v>9282</v>
      </c>
      <c r="C267" t="s">
        <v>784</v>
      </c>
      <c r="D267" s="26" t="s">
        <v>102</v>
      </c>
      <c r="E267" s="27" t="s">
        <v>777</v>
      </c>
      <c r="F267" t="s">
        <v>66</v>
      </c>
      <c r="G267" t="s">
        <v>67</v>
      </c>
      <c r="H267" t="s">
        <v>785</v>
      </c>
      <c r="I267" t="s">
        <v>786</v>
      </c>
      <c r="J267" t="s">
        <v>193</v>
      </c>
      <c r="K267" t="s">
        <v>9261</v>
      </c>
      <c r="L267">
        <v>28.948979999999999</v>
      </c>
      <c r="M267">
        <v>-98.249499999999998</v>
      </c>
      <c r="N267" s="28">
        <v>2240013.81</v>
      </c>
      <c r="O267" s="28">
        <v>406410.08</v>
      </c>
      <c r="P267" s="26">
        <v>360</v>
      </c>
      <c r="Q267" s="26">
        <v>8048</v>
      </c>
      <c r="R267" s="26">
        <v>12109</v>
      </c>
      <c r="S267" s="29" t="s">
        <v>72</v>
      </c>
      <c r="T267" s="30">
        <v>40533</v>
      </c>
      <c r="U267" s="30">
        <v>40532</v>
      </c>
      <c r="V267" s="30">
        <v>40603</v>
      </c>
      <c r="W267" t="s">
        <v>72</v>
      </c>
      <c r="X267" s="26">
        <v>4466</v>
      </c>
      <c r="Y267" s="26" t="s">
        <v>72</v>
      </c>
      <c r="Z267" s="26" t="s">
        <v>72</v>
      </c>
      <c r="AA267" s="26" t="s">
        <v>71</v>
      </c>
      <c r="AB267" s="31" t="s">
        <v>72</v>
      </c>
      <c r="AC267" s="31" t="s">
        <v>72</v>
      </c>
      <c r="AD267" s="26">
        <v>268.43077656594551</v>
      </c>
      <c r="AE267" s="26">
        <v>745</v>
      </c>
      <c r="AF267" s="26" t="s">
        <v>72</v>
      </c>
      <c r="AG267" s="26">
        <v>29579</v>
      </c>
      <c r="AH267" s="28">
        <v>7.2090000000000001E-3</v>
      </c>
      <c r="AI267">
        <v>28467</v>
      </c>
      <c r="AJ267" s="26">
        <v>42500</v>
      </c>
      <c r="AK267" s="28">
        <v>1.2562E-2</v>
      </c>
      <c r="AL267">
        <v>40903</v>
      </c>
      <c r="AM267" s="26">
        <v>55196</v>
      </c>
      <c r="AN267" s="28">
        <v>1.7149999999999999E-2</v>
      </c>
      <c r="AO267">
        <v>53122</v>
      </c>
      <c r="AP267" s="32">
        <v>73204.578125</v>
      </c>
      <c r="AQ267" s="36">
        <v>1.9650361754276178E-2</v>
      </c>
      <c r="AR267" s="32">
        <f t="shared" si="38"/>
        <v>76682.692155506884</v>
      </c>
      <c r="AS267" s="32">
        <f t="shared" si="32"/>
        <v>2</v>
      </c>
      <c r="AT267" s="32">
        <f t="shared" si="33"/>
        <v>1</v>
      </c>
      <c r="AU267" s="32">
        <f t="shared" si="34"/>
        <v>1</v>
      </c>
      <c r="AV267" s="32">
        <f t="shared" si="35"/>
        <v>94087.388812695935</v>
      </c>
      <c r="AW267" s="32">
        <f t="shared" si="36"/>
        <v>2.525595084405402E-2</v>
      </c>
      <c r="AX267" s="32">
        <f t="shared" si="37"/>
        <v>98557.692112093486</v>
      </c>
      <c r="AY267">
        <v>3</v>
      </c>
      <c r="AZ267" s="26">
        <v>1</v>
      </c>
      <c r="BA267" s="26">
        <v>7652.79</v>
      </c>
      <c r="BB267" s="26">
        <v>23.98</v>
      </c>
      <c r="BC267" s="26">
        <v>61.89</v>
      </c>
      <c r="BD267" s="26">
        <v>106.64</v>
      </c>
      <c r="BE267" s="28">
        <v>0.04</v>
      </c>
      <c r="BF267" s="28">
        <v>2.3199999999999998</v>
      </c>
      <c r="BG267" s="28">
        <v>0.35</v>
      </c>
      <c r="BH267" s="28">
        <v>0.43</v>
      </c>
      <c r="BI267" s="28">
        <v>0.06</v>
      </c>
      <c r="BJ267" s="28">
        <v>6.12</v>
      </c>
      <c r="BK267" s="28">
        <v>0.59</v>
      </c>
      <c r="BL267" s="28">
        <v>0.32</v>
      </c>
      <c r="BM267" s="28">
        <v>0.06</v>
      </c>
      <c r="BN267" s="28">
        <v>5.56</v>
      </c>
      <c r="BO267" s="28">
        <v>0.55000000000000004</v>
      </c>
      <c r="BP267" s="28">
        <v>0.24</v>
      </c>
      <c r="BQ267" s="26">
        <v>33.161701000000001</v>
      </c>
      <c r="BR267" s="26">
        <v>524.75488199999995</v>
      </c>
      <c r="BS267" s="31">
        <f t="shared" si="39"/>
        <v>2.1909059999999996</v>
      </c>
    </row>
    <row r="268" spans="1:71">
      <c r="A268" s="26">
        <v>42493325600000</v>
      </c>
      <c r="B268" s="26" t="s">
        <v>9282</v>
      </c>
      <c r="C268" t="s">
        <v>787</v>
      </c>
      <c r="D268" s="26" t="s">
        <v>64</v>
      </c>
      <c r="E268" s="27" t="s">
        <v>777</v>
      </c>
      <c r="F268" t="s">
        <v>66</v>
      </c>
      <c r="G268" t="s">
        <v>67</v>
      </c>
      <c r="H268" t="s">
        <v>778</v>
      </c>
      <c r="I268" t="s">
        <v>779</v>
      </c>
      <c r="J268" t="s">
        <v>158</v>
      </c>
      <c r="K268" t="s">
        <v>9261</v>
      </c>
      <c r="L268">
        <v>28.933779999999999</v>
      </c>
      <c r="M268">
        <v>-98.160340000000005</v>
      </c>
      <c r="N268" s="28">
        <v>2268566.86</v>
      </c>
      <c r="O268" s="28">
        <v>401077.72</v>
      </c>
      <c r="P268" s="26">
        <v>401</v>
      </c>
      <c r="Q268" s="26">
        <v>9707</v>
      </c>
      <c r="R268" s="26">
        <v>14288</v>
      </c>
      <c r="S268" s="29" t="s">
        <v>72</v>
      </c>
      <c r="T268" s="30">
        <v>40551</v>
      </c>
      <c r="U268" s="30">
        <v>40606</v>
      </c>
      <c r="V268" s="30">
        <v>40603</v>
      </c>
      <c r="W268">
        <v>266295</v>
      </c>
      <c r="X268" s="26">
        <v>4952</v>
      </c>
      <c r="Y268" s="26" t="s">
        <v>72</v>
      </c>
      <c r="Z268" s="26" t="s">
        <v>72</v>
      </c>
      <c r="AA268" s="26" t="s">
        <v>71</v>
      </c>
      <c r="AB268" s="31" t="s">
        <v>72</v>
      </c>
      <c r="AC268" s="31" t="s">
        <v>72</v>
      </c>
      <c r="AD268" s="26">
        <v>633.60474978795594</v>
      </c>
      <c r="AE268" s="26">
        <v>617</v>
      </c>
      <c r="AF268" s="26" t="s">
        <v>72</v>
      </c>
      <c r="AG268" s="26">
        <v>21940</v>
      </c>
      <c r="AH268" s="28">
        <v>1.6497000000000001E-2</v>
      </c>
      <c r="AI268">
        <v>66183</v>
      </c>
      <c r="AJ268" s="26">
        <v>31690</v>
      </c>
      <c r="AK268" s="28">
        <v>2.8396000000000001E-2</v>
      </c>
      <c r="AL268">
        <v>80904</v>
      </c>
      <c r="AM268" s="26">
        <v>50107</v>
      </c>
      <c r="AN268" s="28">
        <v>3.6700999999999998E-2</v>
      </c>
      <c r="AO268">
        <v>82747</v>
      </c>
      <c r="AP268" s="32">
        <v>80936.9765625</v>
      </c>
      <c r="AQ268" s="36">
        <v>5.1282052783476466E-2</v>
      </c>
      <c r="AR268" s="32">
        <f t="shared" si="38"/>
        <v>90013.899905175334</v>
      </c>
      <c r="AS268" s="32">
        <f t="shared" si="32"/>
        <v>2</v>
      </c>
      <c r="AT268" s="32">
        <f t="shared" si="33"/>
        <v>1</v>
      </c>
      <c r="AU268" s="32">
        <f t="shared" si="34"/>
        <v>1</v>
      </c>
      <c r="AV268" s="32">
        <f t="shared" si="35"/>
        <v>93816.285433915589</v>
      </c>
      <c r="AW268" s="32">
        <f t="shared" si="36"/>
        <v>5.9442444058391546E-2</v>
      </c>
      <c r="AX268" s="32">
        <f t="shared" si="37"/>
        <v>104337.59803225088</v>
      </c>
      <c r="AY268">
        <v>3</v>
      </c>
      <c r="AZ268" s="26">
        <v>1</v>
      </c>
      <c r="BA268" s="26">
        <v>8716.82</v>
      </c>
      <c r="BB268" s="26">
        <v>29.57</v>
      </c>
      <c r="BC268" s="26">
        <v>74.06</v>
      </c>
      <c r="BD268" s="26">
        <v>137.37</v>
      </c>
      <c r="BE268" s="28">
        <v>0.03</v>
      </c>
      <c r="BF268" s="28">
        <v>2.78</v>
      </c>
      <c r="BG268" s="28">
        <v>0.43</v>
      </c>
      <c r="BH268" s="28">
        <v>0.46</v>
      </c>
      <c r="BI268" s="28">
        <v>0.05</v>
      </c>
      <c r="BJ268" s="28">
        <v>6.61</v>
      </c>
      <c r="BK268" s="28">
        <v>0.62</v>
      </c>
      <c r="BL268" s="28">
        <v>-0.31</v>
      </c>
      <c r="BM268" s="28">
        <v>0.05</v>
      </c>
      <c r="BN268" s="28">
        <v>6.13</v>
      </c>
      <c r="BO268" s="28">
        <v>0.6</v>
      </c>
      <c r="BP268" s="28">
        <v>-0.25</v>
      </c>
      <c r="BQ268" s="26">
        <v>40.764800999999999</v>
      </c>
      <c r="BR268" s="26">
        <v>494.00363099999998</v>
      </c>
      <c r="BS268" s="31">
        <f t="shared" si="39"/>
        <v>2.2958600000000002</v>
      </c>
    </row>
    <row r="269" spans="1:71">
      <c r="A269" s="26">
        <v>42493325640000</v>
      </c>
      <c r="B269" s="26" t="s">
        <v>9282</v>
      </c>
      <c r="C269" t="s">
        <v>788</v>
      </c>
      <c r="D269" s="26" t="s">
        <v>64</v>
      </c>
      <c r="E269" s="27" t="s">
        <v>777</v>
      </c>
      <c r="F269" t="s">
        <v>66</v>
      </c>
      <c r="G269" t="s">
        <v>67</v>
      </c>
      <c r="H269" t="s">
        <v>789</v>
      </c>
      <c r="I269" t="s">
        <v>790</v>
      </c>
      <c r="J269" t="s">
        <v>70</v>
      </c>
      <c r="K269" t="s">
        <v>9261</v>
      </c>
      <c r="L269">
        <v>28.909700000000001</v>
      </c>
      <c r="M269">
        <v>-98.153790000000001</v>
      </c>
      <c r="N269" s="28">
        <v>2270725.2000000002</v>
      </c>
      <c r="O269" s="28">
        <v>392338.16</v>
      </c>
      <c r="P269" s="26">
        <v>410</v>
      </c>
      <c r="Q269" s="26">
        <v>9610</v>
      </c>
      <c r="R269" s="26">
        <v>16700</v>
      </c>
      <c r="S269" s="29" t="s">
        <v>72</v>
      </c>
      <c r="T269" s="30">
        <v>40569</v>
      </c>
      <c r="U269" s="30">
        <v>40612</v>
      </c>
      <c r="V269" s="30">
        <v>40603</v>
      </c>
      <c r="W269">
        <v>2802.60009765625</v>
      </c>
      <c r="X269" s="26">
        <v>7419</v>
      </c>
      <c r="Y269" s="26" t="s">
        <v>72</v>
      </c>
      <c r="Z269" s="26" t="s">
        <v>72</v>
      </c>
      <c r="AA269" s="26" t="s">
        <v>71</v>
      </c>
      <c r="AB269" s="31" t="s">
        <v>72</v>
      </c>
      <c r="AC269" s="31" t="s">
        <v>72</v>
      </c>
      <c r="AD269" s="26">
        <v>372.3609082459169</v>
      </c>
      <c r="AE269" s="26">
        <v>595</v>
      </c>
      <c r="AF269" s="26" t="s">
        <v>72</v>
      </c>
      <c r="AG269" s="26">
        <v>37554</v>
      </c>
      <c r="AH269" s="28">
        <v>8.1329999999999996E-3</v>
      </c>
      <c r="AI269">
        <v>47031</v>
      </c>
      <c r="AJ269" s="26">
        <v>53119</v>
      </c>
      <c r="AK269" s="28">
        <v>1.7521999999999999E-2</v>
      </c>
      <c r="AL269">
        <v>72407</v>
      </c>
      <c r="AM269" s="26">
        <v>77398</v>
      </c>
      <c r="AN269" s="28">
        <v>3.3291000000000001E-2</v>
      </c>
      <c r="AO269">
        <v>79938</v>
      </c>
      <c r="AP269" s="32">
        <v>132088</v>
      </c>
      <c r="AQ269" s="36">
        <v>4.9184407648386677E-2</v>
      </c>
      <c r="AR269" s="32">
        <f t="shared" si="38"/>
        <v>140793.64015376446</v>
      </c>
      <c r="AS269" s="32">
        <f t="shared" si="32"/>
        <v>3</v>
      </c>
      <c r="AT269" s="32">
        <f t="shared" si="33"/>
        <v>1</v>
      </c>
      <c r="AU269" s="32">
        <f t="shared" si="34"/>
        <v>2</v>
      </c>
      <c r="AV269" s="32">
        <f t="shared" si="35"/>
        <v>102195.05593745787</v>
      </c>
      <c r="AW269" s="32">
        <f t="shared" si="36"/>
        <v>3.80534438471141E-2</v>
      </c>
      <c r="AX269" s="32">
        <f t="shared" si="37"/>
        <v>108930.51549839707</v>
      </c>
      <c r="AY269">
        <v>3</v>
      </c>
      <c r="AZ269" s="26">
        <v>1</v>
      </c>
      <c r="BA269" s="26">
        <v>9062.7999999999993</v>
      </c>
      <c r="BB269" s="26">
        <v>34.19</v>
      </c>
      <c r="BC269" s="26">
        <v>79.62</v>
      </c>
      <c r="BD269" s="26">
        <v>159.9</v>
      </c>
      <c r="BE269" s="28">
        <v>0.03</v>
      </c>
      <c r="BF269" s="28">
        <v>2.9</v>
      </c>
      <c r="BG269" s="28">
        <v>0.47</v>
      </c>
      <c r="BH269" s="28">
        <v>0.37</v>
      </c>
      <c r="BI269" s="28">
        <v>0.06</v>
      </c>
      <c r="BJ269" s="28">
        <v>6.38</v>
      </c>
      <c r="BK269" s="28">
        <v>0.65</v>
      </c>
      <c r="BL269" s="28">
        <v>-0.16</v>
      </c>
      <c r="BM269" s="28">
        <v>0.05</v>
      </c>
      <c r="BN269" s="28">
        <v>6.18</v>
      </c>
      <c r="BO269" s="28">
        <v>0.63</v>
      </c>
      <c r="BP269" s="28">
        <v>-0.14000000000000001</v>
      </c>
      <c r="BQ269" s="26">
        <v>40.366999999999997</v>
      </c>
      <c r="BR269" s="26">
        <v>506.24722200000002</v>
      </c>
      <c r="BS269" s="31">
        <f t="shared" si="39"/>
        <v>3.1051800000000003</v>
      </c>
    </row>
    <row r="270" spans="1:71">
      <c r="A270" s="26">
        <v>42493325690000</v>
      </c>
      <c r="B270" s="26" t="s">
        <v>9282</v>
      </c>
      <c r="C270" t="s">
        <v>791</v>
      </c>
      <c r="D270" s="26" t="s">
        <v>64</v>
      </c>
      <c r="E270" s="27" t="s">
        <v>777</v>
      </c>
      <c r="F270" t="s">
        <v>66</v>
      </c>
      <c r="G270" t="s">
        <v>67</v>
      </c>
      <c r="H270" t="s">
        <v>792</v>
      </c>
      <c r="I270" t="s">
        <v>793</v>
      </c>
      <c r="J270" t="s">
        <v>70</v>
      </c>
      <c r="K270" t="s">
        <v>9261</v>
      </c>
      <c r="L270">
        <v>28.92108</v>
      </c>
      <c r="M270">
        <v>-98.185770000000005</v>
      </c>
      <c r="N270" s="28">
        <v>2260465.31</v>
      </c>
      <c r="O270" s="28">
        <v>396402.92</v>
      </c>
      <c r="P270" s="26">
        <v>396</v>
      </c>
      <c r="Q270" s="26">
        <v>9566</v>
      </c>
      <c r="R270" s="26">
        <v>15671</v>
      </c>
      <c r="S270" s="29" t="s">
        <v>72</v>
      </c>
      <c r="T270" s="30">
        <v>40585</v>
      </c>
      <c r="U270" s="30">
        <v>40642</v>
      </c>
      <c r="V270" s="30">
        <v>40634</v>
      </c>
      <c r="W270">
        <v>1820.699951171875</v>
      </c>
      <c r="X270" s="26">
        <v>6516</v>
      </c>
      <c r="Y270" s="26" t="s">
        <v>72</v>
      </c>
      <c r="Z270" s="26" t="s">
        <v>72</v>
      </c>
      <c r="AA270" s="26" t="s">
        <v>71</v>
      </c>
      <c r="AB270" s="31" t="s">
        <v>72</v>
      </c>
      <c r="AC270" s="31" t="s">
        <v>72</v>
      </c>
      <c r="AD270" s="26">
        <v>396.08882521489971</v>
      </c>
      <c r="AE270" s="26">
        <v>634</v>
      </c>
      <c r="AF270" s="26" t="s">
        <v>72</v>
      </c>
      <c r="AG270" s="26">
        <v>30349</v>
      </c>
      <c r="AH270" s="28">
        <v>7.1780000000000004E-3</v>
      </c>
      <c r="AI270">
        <v>59074</v>
      </c>
      <c r="AJ270" s="26">
        <v>45413</v>
      </c>
      <c r="AK270" s="28">
        <v>1.9369000000000001E-2</v>
      </c>
      <c r="AL270">
        <v>73396</v>
      </c>
      <c r="AM270" s="26">
        <v>61894</v>
      </c>
      <c r="AN270" s="28">
        <v>2.7647000000000001E-2</v>
      </c>
      <c r="AO270">
        <v>75114</v>
      </c>
      <c r="AP270" s="32">
        <v>82738.1484375</v>
      </c>
      <c r="AQ270" s="36">
        <v>3.2771656015065369E-2</v>
      </c>
      <c r="AR270" s="32">
        <f t="shared" si="38"/>
        <v>88538.731552166573</v>
      </c>
      <c r="AS270" s="32">
        <f t="shared" si="32"/>
        <v>2</v>
      </c>
      <c r="AT270" s="32">
        <f t="shared" si="33"/>
        <v>1</v>
      </c>
      <c r="AU270" s="32">
        <f t="shared" si="34"/>
        <v>1</v>
      </c>
      <c r="AV270" s="32">
        <f t="shared" si="35"/>
        <v>72884.74095016114</v>
      </c>
      <c r="AW270" s="32">
        <f t="shared" si="36"/>
        <v>2.8868831419041625E-2</v>
      </c>
      <c r="AX270" s="32">
        <f t="shared" si="37"/>
        <v>77994.524111331513</v>
      </c>
      <c r="AY270">
        <v>3</v>
      </c>
      <c r="AZ270" s="26">
        <v>1</v>
      </c>
      <c r="BA270" s="26">
        <v>8620.0300000000007</v>
      </c>
      <c r="BB270" s="26">
        <v>28.68</v>
      </c>
      <c r="BC270" s="26">
        <v>74.010000000000005</v>
      </c>
      <c r="BD270" s="26">
        <v>145.06</v>
      </c>
      <c r="BE270" s="28">
        <v>0.03</v>
      </c>
      <c r="BF270" s="28">
        <v>2.4900000000000002</v>
      </c>
      <c r="BG270" s="28">
        <v>0.42</v>
      </c>
      <c r="BH270" s="28">
        <v>0.44</v>
      </c>
      <c r="BI270" s="28">
        <v>0.05</v>
      </c>
      <c r="BJ270" s="28">
        <v>6.1</v>
      </c>
      <c r="BK270" s="28">
        <v>0.63</v>
      </c>
      <c r="BL270" s="28">
        <v>0.11</v>
      </c>
      <c r="BM270" s="28">
        <v>0.05</v>
      </c>
      <c r="BN270" s="28">
        <v>5.91</v>
      </c>
      <c r="BO270" s="28">
        <v>0.6</v>
      </c>
      <c r="BP270" s="28">
        <v>0.05</v>
      </c>
      <c r="BQ270" s="26">
        <v>38.610999999999997</v>
      </c>
      <c r="BR270" s="26">
        <v>469.16232200000002</v>
      </c>
      <c r="BS270" s="31">
        <f t="shared" si="39"/>
        <v>2.331315</v>
      </c>
    </row>
    <row r="271" spans="1:71">
      <c r="A271" s="26">
        <v>42507327210200</v>
      </c>
      <c r="B271" s="26" t="s">
        <v>9284</v>
      </c>
      <c r="C271" t="s">
        <v>794</v>
      </c>
      <c r="D271" s="26" t="s">
        <v>195</v>
      </c>
      <c r="E271" s="27" t="s">
        <v>795</v>
      </c>
      <c r="F271" t="s">
        <v>197</v>
      </c>
      <c r="G271" t="s">
        <v>67</v>
      </c>
      <c r="H271" t="s">
        <v>796</v>
      </c>
      <c r="I271" t="s">
        <v>797</v>
      </c>
      <c r="J271" t="s">
        <v>798</v>
      </c>
      <c r="K271" t="s">
        <v>9261</v>
      </c>
      <c r="L271">
        <v>28.647870000000001</v>
      </c>
      <c r="M271">
        <v>-99.920839999999998</v>
      </c>
      <c r="N271" s="28">
        <v>1704649.61</v>
      </c>
      <c r="O271" s="28">
        <v>297326.52</v>
      </c>
      <c r="P271" s="26">
        <v>577.5999755859375</v>
      </c>
      <c r="Q271" s="26">
        <v>5028</v>
      </c>
      <c r="R271" s="26">
        <v>8900</v>
      </c>
      <c r="S271" s="29" t="s">
        <v>72</v>
      </c>
      <c r="T271" s="30">
        <v>39563</v>
      </c>
      <c r="U271" s="30">
        <v>39625</v>
      </c>
      <c r="V271" s="30">
        <v>39569</v>
      </c>
      <c r="W271" t="s">
        <v>72</v>
      </c>
      <c r="X271" s="26">
        <v>3991</v>
      </c>
      <c r="Y271" s="26" t="s">
        <v>72</v>
      </c>
      <c r="Z271" s="26" t="s">
        <v>72</v>
      </c>
      <c r="AA271" s="26" t="s">
        <v>71</v>
      </c>
      <c r="AB271" s="31" t="s">
        <v>72</v>
      </c>
      <c r="AC271" s="31" t="s">
        <v>72</v>
      </c>
      <c r="AD271" s="26">
        <v>0</v>
      </c>
      <c r="AE271" s="26">
        <v>5</v>
      </c>
      <c r="AF271" s="26" t="s">
        <v>72</v>
      </c>
      <c r="AG271" s="26">
        <v>2742</v>
      </c>
      <c r="AH271" s="28" t="s">
        <v>72</v>
      </c>
      <c r="AI271" t="s">
        <v>72</v>
      </c>
      <c r="AJ271" s="26">
        <v>3198</v>
      </c>
      <c r="AK271" s="28" t="s">
        <v>72</v>
      </c>
      <c r="AL271" t="s">
        <v>72</v>
      </c>
      <c r="AM271" s="26">
        <v>5338</v>
      </c>
      <c r="AN271" s="28" t="s">
        <v>72</v>
      </c>
      <c r="AO271" t="s">
        <v>72</v>
      </c>
      <c r="AP271" s="32">
        <v>11138.3955078125</v>
      </c>
      <c r="AQ271" s="36">
        <v>0</v>
      </c>
      <c r="AR271" s="32">
        <f t="shared" si="38"/>
        <v>11138.3955078125</v>
      </c>
      <c r="AS271" s="32">
        <f t="shared" si="32"/>
        <v>1</v>
      </c>
      <c r="AT271" s="32">
        <f t="shared" si="33"/>
        <v>1</v>
      </c>
      <c r="AU271" s="32">
        <f t="shared" si="34"/>
        <v>1</v>
      </c>
      <c r="AV271" s="32">
        <f t="shared" si="35"/>
        <v>16019.641747643134</v>
      </c>
      <c r="AW271" s="32">
        <f t="shared" si="36"/>
        <v>0</v>
      </c>
      <c r="AX271" s="32">
        <f t="shared" si="37"/>
        <v>16019.641747643134</v>
      </c>
      <c r="AY271">
        <v>3</v>
      </c>
      <c r="AZ271" s="26">
        <v>1</v>
      </c>
      <c r="BA271" s="26">
        <v>4890.37</v>
      </c>
      <c r="BB271" s="26">
        <v>278.99</v>
      </c>
      <c r="BC271" s="26">
        <v>174.38</v>
      </c>
      <c r="BD271" s="26">
        <v>452.79</v>
      </c>
      <c r="BE271" s="28">
        <v>7.0000000000000007E-2</v>
      </c>
      <c r="BF271" s="28">
        <v>2.87</v>
      </c>
      <c r="BG271" s="28">
        <v>0.82</v>
      </c>
      <c r="BH271" s="28">
        <v>0.13</v>
      </c>
      <c r="BI271" s="28">
        <v>0.11</v>
      </c>
      <c r="BJ271" s="28">
        <v>5.07</v>
      </c>
      <c r="BK271" s="28">
        <v>0.88</v>
      </c>
      <c r="BL271" s="28">
        <v>-14.17</v>
      </c>
      <c r="BM271" s="28">
        <v>0.08</v>
      </c>
      <c r="BN271" s="28">
        <v>3.77</v>
      </c>
      <c r="BO271" s="28">
        <v>0.8</v>
      </c>
      <c r="BP271" s="28">
        <v>-0.66</v>
      </c>
      <c r="BQ271" s="26">
        <v>34.314200999999997</v>
      </c>
      <c r="BR271" s="26">
        <v>1174.17749</v>
      </c>
      <c r="BS271" s="31">
        <f t="shared" si="39"/>
        <v>16.879984</v>
      </c>
    </row>
    <row r="272" spans="1:71">
      <c r="A272" s="26">
        <v>42507327210300</v>
      </c>
      <c r="B272" s="26" t="s">
        <v>9284</v>
      </c>
      <c r="C272" t="s">
        <v>799</v>
      </c>
      <c r="D272" s="26" t="s">
        <v>195</v>
      </c>
      <c r="E272" s="27" t="s">
        <v>795</v>
      </c>
      <c r="F272" t="s">
        <v>197</v>
      </c>
      <c r="G272" t="s">
        <v>67</v>
      </c>
      <c r="H272" t="s">
        <v>800</v>
      </c>
      <c r="I272" t="s">
        <v>801</v>
      </c>
      <c r="J272" t="s">
        <v>802</v>
      </c>
      <c r="K272" t="s">
        <v>9261</v>
      </c>
      <c r="L272">
        <v>28.647870000000001</v>
      </c>
      <c r="M272">
        <v>-99.920839999999998</v>
      </c>
      <c r="N272" s="28">
        <v>1704649.61</v>
      </c>
      <c r="O272" s="28">
        <v>297326.52</v>
      </c>
      <c r="P272" s="26">
        <v>577.5999755859375</v>
      </c>
      <c r="Q272" s="26" t="s">
        <v>72</v>
      </c>
      <c r="R272" s="26" t="s">
        <v>72</v>
      </c>
      <c r="S272" s="29" t="s">
        <v>72</v>
      </c>
      <c r="T272" s="30" t="s">
        <v>72</v>
      </c>
      <c r="U272" s="30">
        <v>39625</v>
      </c>
      <c r="V272" s="30">
        <v>40422</v>
      </c>
      <c r="W272" t="s">
        <v>72</v>
      </c>
      <c r="X272" s="26">
        <v>5740</v>
      </c>
      <c r="Y272" s="26" t="s">
        <v>72</v>
      </c>
      <c r="Z272" s="26" t="s">
        <v>72</v>
      </c>
      <c r="AA272" s="26" t="s">
        <v>71</v>
      </c>
      <c r="AB272" s="31" t="s">
        <v>72</v>
      </c>
      <c r="AC272" s="31" t="s">
        <v>72</v>
      </c>
      <c r="AD272" s="26">
        <v>0</v>
      </c>
      <c r="AE272" s="26" t="s">
        <v>72</v>
      </c>
      <c r="AF272" s="26" t="s">
        <v>72</v>
      </c>
      <c r="AG272" s="26">
        <v>9107</v>
      </c>
      <c r="AH272" s="28" t="s">
        <v>72</v>
      </c>
      <c r="AI272" t="s">
        <v>72</v>
      </c>
      <c r="AJ272" s="26">
        <v>13000</v>
      </c>
      <c r="AK272" s="28" t="s">
        <v>72</v>
      </c>
      <c r="AL272" t="s">
        <v>72</v>
      </c>
      <c r="AM272" s="26">
        <v>16350</v>
      </c>
      <c r="AN272" s="28" t="s">
        <v>72</v>
      </c>
      <c r="AO272" t="s">
        <v>72</v>
      </c>
      <c r="AP272" s="32">
        <v>19871.1015625</v>
      </c>
      <c r="AQ272" s="36">
        <v>0</v>
      </c>
      <c r="AR272" s="32">
        <f t="shared" si="38"/>
        <v>19871.1015625</v>
      </c>
      <c r="AS272" s="32">
        <f t="shared" si="32"/>
        <v>1</v>
      </c>
      <c r="AT272" s="32">
        <f t="shared" si="33"/>
        <v>1</v>
      </c>
      <c r="AU272" s="32">
        <f t="shared" si="34"/>
        <v>1</v>
      </c>
      <c r="AV272" s="32">
        <f t="shared" si="35"/>
        <v>19871.1015625</v>
      </c>
      <c r="AW272" s="32">
        <f t="shared" si="36"/>
        <v>0</v>
      </c>
      <c r="AX272" s="32">
        <f t="shared" si="37"/>
        <v>19871.1015625</v>
      </c>
      <c r="AY272">
        <v>3</v>
      </c>
      <c r="AZ272" s="26">
        <v>1</v>
      </c>
      <c r="BA272" s="26">
        <v>4890.37</v>
      </c>
      <c r="BB272" s="26">
        <v>278.99</v>
      </c>
      <c r="BC272" s="26">
        <v>174.38</v>
      </c>
      <c r="BD272" s="26">
        <v>452.79</v>
      </c>
      <c r="BE272" s="28">
        <v>7.0000000000000007E-2</v>
      </c>
      <c r="BF272" s="28">
        <v>2.87</v>
      </c>
      <c r="BG272" s="28">
        <v>0.82</v>
      </c>
      <c r="BH272" s="28">
        <v>0.13</v>
      </c>
      <c r="BI272" s="28">
        <v>0.11</v>
      </c>
      <c r="BJ272" s="28">
        <v>5.07</v>
      </c>
      <c r="BK272" s="28">
        <v>0.88</v>
      </c>
      <c r="BL272" s="28">
        <v>-14.17</v>
      </c>
      <c r="BM272" s="28">
        <v>0.08</v>
      </c>
      <c r="BN272" s="28">
        <v>3.77</v>
      </c>
      <c r="BO272" s="28">
        <v>0.8</v>
      </c>
      <c r="BP272" s="28">
        <v>-0.66</v>
      </c>
      <c r="BQ272" s="26">
        <v>34.314200999999997</v>
      </c>
      <c r="BR272" s="26">
        <v>1174.17749</v>
      </c>
      <c r="BS272" s="31">
        <f t="shared" si="39"/>
        <v>16.879984</v>
      </c>
    </row>
    <row r="273" spans="1:71">
      <c r="A273" s="26">
        <v>42507327440100</v>
      </c>
      <c r="B273" s="26" t="s">
        <v>9284</v>
      </c>
      <c r="C273" t="s">
        <v>803</v>
      </c>
      <c r="D273" s="26" t="s">
        <v>804</v>
      </c>
      <c r="E273" s="27" t="s">
        <v>795</v>
      </c>
      <c r="F273" t="s">
        <v>805</v>
      </c>
      <c r="G273" t="s">
        <v>67</v>
      </c>
      <c r="H273" t="s">
        <v>806</v>
      </c>
      <c r="I273" t="s">
        <v>807</v>
      </c>
      <c r="J273" t="s">
        <v>70</v>
      </c>
      <c r="K273" t="s">
        <v>9261</v>
      </c>
      <c r="L273">
        <v>28.781929999999999</v>
      </c>
      <c r="M273">
        <v>-99.96405</v>
      </c>
      <c r="N273" s="28">
        <v>1691192.51</v>
      </c>
      <c r="O273" s="28">
        <v>346177.53</v>
      </c>
      <c r="P273" s="26">
        <v>601.29998779296875</v>
      </c>
      <c r="Q273" s="26">
        <v>5359</v>
      </c>
      <c r="R273" s="26">
        <v>10870</v>
      </c>
      <c r="S273" s="29">
        <v>8.6999998092651367</v>
      </c>
      <c r="T273" s="30">
        <v>40174</v>
      </c>
      <c r="U273" s="30">
        <v>40252</v>
      </c>
      <c r="V273" s="30">
        <v>40269</v>
      </c>
      <c r="W273">
        <v>2461.300048828125</v>
      </c>
      <c r="X273" s="26">
        <v>5675</v>
      </c>
      <c r="Y273" s="26" t="s">
        <v>72</v>
      </c>
      <c r="Z273" s="26" t="s">
        <v>72</v>
      </c>
      <c r="AA273" s="26" t="s">
        <v>71</v>
      </c>
      <c r="AB273" s="31" t="s">
        <v>72</v>
      </c>
      <c r="AC273" s="31" t="s">
        <v>72</v>
      </c>
      <c r="AD273" s="26">
        <v>0</v>
      </c>
      <c r="AE273" s="26">
        <v>381</v>
      </c>
      <c r="AF273" s="26" t="s">
        <v>72</v>
      </c>
      <c r="AG273" s="26">
        <v>8001</v>
      </c>
      <c r="AH273" s="28" t="s">
        <v>72</v>
      </c>
      <c r="AI273">
        <v>6636</v>
      </c>
      <c r="AJ273" s="26">
        <v>9137</v>
      </c>
      <c r="AK273" s="28" t="s">
        <v>72</v>
      </c>
      <c r="AL273">
        <v>7578</v>
      </c>
      <c r="AM273" s="26">
        <v>9137</v>
      </c>
      <c r="AN273" s="28" t="s">
        <v>72</v>
      </c>
      <c r="AO273">
        <v>7578</v>
      </c>
      <c r="AP273" s="32">
        <v>49170.9140625</v>
      </c>
      <c r="AQ273" s="36">
        <v>0</v>
      </c>
      <c r="AR273" s="32">
        <f t="shared" si="38"/>
        <v>49170.9140625</v>
      </c>
      <c r="AS273" s="32">
        <f t="shared" si="32"/>
        <v>1</v>
      </c>
      <c r="AT273" s="32">
        <f t="shared" si="33"/>
        <v>1</v>
      </c>
      <c r="AU273" s="32">
        <f t="shared" si="34"/>
        <v>1</v>
      </c>
      <c r="AV273" s="32">
        <f t="shared" si="35"/>
        <v>49734.105148678413</v>
      </c>
      <c r="AW273" s="32">
        <f t="shared" si="36"/>
        <v>0</v>
      </c>
      <c r="AX273" s="32">
        <f t="shared" si="37"/>
        <v>49734.105148678413</v>
      </c>
      <c r="AY273">
        <v>3</v>
      </c>
      <c r="AZ273" s="26">
        <v>1</v>
      </c>
      <c r="BA273" s="26">
        <v>4459.01</v>
      </c>
      <c r="BB273" s="26">
        <v>287</v>
      </c>
      <c r="BC273" s="26">
        <v>192</v>
      </c>
      <c r="BD273" s="26">
        <v>479</v>
      </c>
      <c r="BE273" s="28">
        <v>0.06</v>
      </c>
      <c r="BF273" s="28">
        <v>2.61</v>
      </c>
      <c r="BG273" s="28">
        <v>0.59</v>
      </c>
      <c r="BH273" s="28">
        <v>-0.15</v>
      </c>
      <c r="BI273" s="28">
        <v>0.11</v>
      </c>
      <c r="BJ273" s="28">
        <v>4.34</v>
      </c>
      <c r="BK273" s="28">
        <v>0.77</v>
      </c>
      <c r="BL273" s="28">
        <v>-33.01</v>
      </c>
      <c r="BM273" s="28">
        <v>0.08</v>
      </c>
      <c r="BN273" s="28">
        <v>3.29</v>
      </c>
      <c r="BO273" s="28">
        <v>0.82</v>
      </c>
      <c r="BP273" s="28">
        <v>-6.81</v>
      </c>
      <c r="BQ273" s="26">
        <v>31.206299999999999</v>
      </c>
      <c r="BR273" s="26">
        <v>279.48590000000002</v>
      </c>
      <c r="BS273" s="31">
        <f t="shared" si="39"/>
        <v>16.2624</v>
      </c>
    </row>
    <row r="274" spans="1:71">
      <c r="A274" s="26">
        <v>42507327460000</v>
      </c>
      <c r="B274" s="26" t="s">
        <v>9284</v>
      </c>
      <c r="C274" t="s">
        <v>808</v>
      </c>
      <c r="D274" s="26" t="s">
        <v>223</v>
      </c>
      <c r="E274" s="27" t="s">
        <v>795</v>
      </c>
      <c r="F274" t="s">
        <v>809</v>
      </c>
      <c r="G274" t="s">
        <v>67</v>
      </c>
      <c r="H274" t="s">
        <v>810</v>
      </c>
      <c r="I274" t="s">
        <v>811</v>
      </c>
      <c r="J274" t="s">
        <v>70</v>
      </c>
      <c r="K274" t="s">
        <v>9261</v>
      </c>
      <c r="L274">
        <v>28.84526</v>
      </c>
      <c r="M274">
        <v>-99.506680000000003</v>
      </c>
      <c r="N274" s="28">
        <v>1837797.11</v>
      </c>
      <c r="O274" s="28">
        <v>368281.31</v>
      </c>
      <c r="P274" s="26">
        <v>634.5</v>
      </c>
      <c r="Q274" s="26">
        <v>5524</v>
      </c>
      <c r="R274" s="26">
        <v>10603</v>
      </c>
      <c r="S274" s="29" t="s">
        <v>72</v>
      </c>
      <c r="T274" s="30">
        <v>40204</v>
      </c>
      <c r="U274" s="30">
        <v>40270</v>
      </c>
      <c r="V274" s="30">
        <v>40269</v>
      </c>
      <c r="W274">
        <v>6511385</v>
      </c>
      <c r="X274" s="26">
        <v>5219</v>
      </c>
      <c r="Y274" s="26" t="s">
        <v>72</v>
      </c>
      <c r="Z274" s="26" t="s">
        <v>72</v>
      </c>
      <c r="AA274" s="26" t="s">
        <v>71</v>
      </c>
      <c r="AB274" s="31" t="s">
        <v>72</v>
      </c>
      <c r="AC274" s="31" t="s">
        <v>72</v>
      </c>
      <c r="AD274" s="26">
        <v>1367.7479100966111</v>
      </c>
      <c r="AE274" s="26">
        <v>237</v>
      </c>
      <c r="AF274" s="26" t="s">
        <v>72</v>
      </c>
      <c r="AG274" s="26">
        <v>28513</v>
      </c>
      <c r="AH274" s="28">
        <v>4.8543000000000003E-2</v>
      </c>
      <c r="AI274">
        <v>26107</v>
      </c>
      <c r="AJ274" s="26">
        <v>32422</v>
      </c>
      <c r="AK274" s="28">
        <v>5.1748000000000002E-2</v>
      </c>
      <c r="AL274">
        <v>29687</v>
      </c>
      <c r="AM274" s="26">
        <v>32422</v>
      </c>
      <c r="AN274" s="28">
        <v>5.1748000000000002E-2</v>
      </c>
      <c r="AO274">
        <v>29687</v>
      </c>
      <c r="AP274" s="32">
        <v>98438.796875</v>
      </c>
      <c r="AQ274" s="36">
        <v>0.13463945869820607</v>
      </c>
      <c r="AR274" s="32">
        <f t="shared" si="38"/>
        <v>122269.98106458248</v>
      </c>
      <c r="AS274" s="32">
        <f t="shared" si="32"/>
        <v>2</v>
      </c>
      <c r="AT274" s="32">
        <f t="shared" si="33"/>
        <v>1</v>
      </c>
      <c r="AU274" s="32">
        <f t="shared" si="34"/>
        <v>2</v>
      </c>
      <c r="AV274" s="32">
        <f t="shared" si="35"/>
        <v>108265.70110413872</v>
      </c>
      <c r="AW274" s="32">
        <f t="shared" si="36"/>
        <v>0.14808018642033011</v>
      </c>
      <c r="AX274" s="32">
        <f t="shared" si="37"/>
        <v>134475.89410053717</v>
      </c>
      <c r="AY274">
        <v>3</v>
      </c>
      <c r="AZ274" s="26">
        <v>1</v>
      </c>
      <c r="BA274" s="26">
        <v>4972.8500000000004</v>
      </c>
      <c r="BB274" s="26">
        <v>132.24</v>
      </c>
      <c r="BC274" s="26">
        <v>112.64</v>
      </c>
      <c r="BD274" s="26">
        <v>244.33</v>
      </c>
      <c r="BE274" s="28">
        <v>0.04</v>
      </c>
      <c r="BF274" s="28">
        <v>3.92</v>
      </c>
      <c r="BG274" s="28">
        <v>0.28999999999999998</v>
      </c>
      <c r="BH274" s="28">
        <v>-42.21</v>
      </c>
      <c r="BI274" s="28">
        <v>0.05</v>
      </c>
      <c r="BJ274" s="28">
        <v>8.56</v>
      </c>
      <c r="BK274" s="28">
        <v>0.52</v>
      </c>
      <c r="BL274" s="28">
        <v>-24.83</v>
      </c>
      <c r="BM274" s="28">
        <v>0.08</v>
      </c>
      <c r="BN274" s="28">
        <v>7</v>
      </c>
      <c r="BO274" s="28">
        <v>0.74</v>
      </c>
      <c r="BP274" s="28">
        <v>0.43</v>
      </c>
      <c r="BQ274" s="26">
        <v>34.213000999999998</v>
      </c>
      <c r="BR274" s="26">
        <v>0</v>
      </c>
      <c r="BS274" s="31">
        <f t="shared" si="39"/>
        <v>2.9286400000000001</v>
      </c>
    </row>
    <row r="275" spans="1:71">
      <c r="A275" s="26">
        <v>42507327550000</v>
      </c>
      <c r="B275" s="26" t="s">
        <v>9284</v>
      </c>
      <c r="C275" t="s">
        <v>812</v>
      </c>
      <c r="D275" s="26" t="s">
        <v>804</v>
      </c>
      <c r="E275" s="27" t="s">
        <v>795</v>
      </c>
      <c r="F275" t="s">
        <v>813</v>
      </c>
      <c r="G275" t="s">
        <v>67</v>
      </c>
      <c r="H275" t="s">
        <v>814</v>
      </c>
      <c r="I275" t="s">
        <v>815</v>
      </c>
      <c r="J275" t="s">
        <v>70</v>
      </c>
      <c r="K275" t="s">
        <v>9261</v>
      </c>
      <c r="L275">
        <v>28.78144</v>
      </c>
      <c r="M275">
        <v>-99.964039999999997</v>
      </c>
      <c r="N275" s="28">
        <v>1691194.25</v>
      </c>
      <c r="O275" s="28">
        <v>345999.35999999999</v>
      </c>
      <c r="P275" s="26">
        <v>445</v>
      </c>
      <c r="Q275" s="26">
        <v>5573</v>
      </c>
      <c r="R275" s="26">
        <v>11684</v>
      </c>
      <c r="S275" s="29">
        <v>10.100000381469727</v>
      </c>
      <c r="T275" s="30">
        <v>40291</v>
      </c>
      <c r="U275" s="30">
        <v>40359</v>
      </c>
      <c r="V275" s="30">
        <v>40360</v>
      </c>
      <c r="W275">
        <v>4083.89990234375</v>
      </c>
      <c r="X275" s="26">
        <v>6724</v>
      </c>
      <c r="Y275" s="26" t="s">
        <v>72</v>
      </c>
      <c r="Z275" s="26" t="s">
        <v>72</v>
      </c>
      <c r="AA275" s="26" t="s">
        <v>71</v>
      </c>
      <c r="AB275" s="31" t="s">
        <v>72</v>
      </c>
      <c r="AC275" s="31" t="s">
        <v>72</v>
      </c>
      <c r="AD275" s="26">
        <v>276.23939258597591</v>
      </c>
      <c r="AE275" s="26">
        <v>355</v>
      </c>
      <c r="AF275" s="26" t="s">
        <v>72</v>
      </c>
      <c r="AG275" s="26">
        <v>23990</v>
      </c>
      <c r="AH275" s="28">
        <v>7.4250000000000002E-3</v>
      </c>
      <c r="AI275">
        <v>38520</v>
      </c>
      <c r="AJ275" s="26">
        <v>23990</v>
      </c>
      <c r="AK275" s="28">
        <v>7.4250000000000002E-3</v>
      </c>
      <c r="AL275">
        <v>38520</v>
      </c>
      <c r="AM275" s="26">
        <v>23990</v>
      </c>
      <c r="AN275" s="28">
        <v>7.4250000000000002E-3</v>
      </c>
      <c r="AO275">
        <v>38520</v>
      </c>
      <c r="AP275" s="32">
        <v>137008.765625</v>
      </c>
      <c r="AQ275" s="36">
        <v>3.7847218195204334E-2</v>
      </c>
      <c r="AR275" s="32">
        <f t="shared" si="38"/>
        <v>143707.72324555117</v>
      </c>
      <c r="AS275" s="32">
        <f t="shared" si="32"/>
        <v>3</v>
      </c>
      <c r="AT275" s="32">
        <f t="shared" si="33"/>
        <v>1</v>
      </c>
      <c r="AU275" s="32">
        <f t="shared" si="34"/>
        <v>2</v>
      </c>
      <c r="AV275" s="32">
        <f t="shared" si="35"/>
        <v>116958.70236280488</v>
      </c>
      <c r="AW275" s="32">
        <f t="shared" si="36"/>
        <v>3.2308600898345162E-2</v>
      </c>
      <c r="AX275" s="32">
        <f t="shared" si="37"/>
        <v>122677.32472181198</v>
      </c>
      <c r="AY275">
        <v>3</v>
      </c>
      <c r="AZ275" s="26">
        <v>1</v>
      </c>
      <c r="BA275" s="26">
        <v>4461.97</v>
      </c>
      <c r="BB275" s="26">
        <v>288.49</v>
      </c>
      <c r="BC275" s="26">
        <v>190.47</v>
      </c>
      <c r="BD275" s="26">
        <v>478.61</v>
      </c>
      <c r="BE275" s="28">
        <v>0.06</v>
      </c>
      <c r="BF275" s="28">
        <v>2.61</v>
      </c>
      <c r="BG275" s="28">
        <v>0.59</v>
      </c>
      <c r="BH275" s="28">
        <v>-0.14000000000000001</v>
      </c>
      <c r="BI275" s="28">
        <v>0.11</v>
      </c>
      <c r="BJ275" s="28">
        <v>4.34</v>
      </c>
      <c r="BK275" s="28">
        <v>0.77</v>
      </c>
      <c r="BL275" s="28">
        <v>-32.96</v>
      </c>
      <c r="BM275" s="28">
        <v>0.08</v>
      </c>
      <c r="BN275" s="28">
        <v>3.29</v>
      </c>
      <c r="BO275" s="28">
        <v>0.82</v>
      </c>
      <c r="BP275" s="28">
        <v>-6.8</v>
      </c>
      <c r="BQ275" s="26">
        <v>31.206299999999999</v>
      </c>
      <c r="BR275" s="26">
        <v>279.48590000000002</v>
      </c>
      <c r="BS275" s="31">
        <f t="shared" si="39"/>
        <v>16.132808999999998</v>
      </c>
    </row>
    <row r="276" spans="1:71">
      <c r="A276" s="26">
        <v>42507327570101</v>
      </c>
      <c r="B276" s="26" t="s">
        <v>9285</v>
      </c>
      <c r="C276" t="s">
        <v>816</v>
      </c>
      <c r="D276" s="26" t="s">
        <v>817</v>
      </c>
      <c r="E276" s="27" t="s">
        <v>795</v>
      </c>
      <c r="F276" t="s">
        <v>197</v>
      </c>
      <c r="G276" t="s">
        <v>67</v>
      </c>
      <c r="H276" t="s">
        <v>818</v>
      </c>
      <c r="I276" t="s">
        <v>819</v>
      </c>
      <c r="J276" t="s">
        <v>70</v>
      </c>
      <c r="K276" t="s">
        <v>9261</v>
      </c>
      <c r="L276">
        <v>28.684719999999999</v>
      </c>
      <c r="M276">
        <v>-99.974930000000001</v>
      </c>
      <c r="N276" s="28">
        <v>1687412.85</v>
      </c>
      <c r="O276" s="28">
        <v>310864.46000000002</v>
      </c>
      <c r="P276" s="26">
        <v>594</v>
      </c>
      <c r="Q276" s="26" t="s">
        <v>72</v>
      </c>
      <c r="R276" s="26">
        <v>9435</v>
      </c>
      <c r="S276" s="29" t="s">
        <v>72</v>
      </c>
      <c r="T276" s="30">
        <v>40645</v>
      </c>
      <c r="U276" s="30">
        <v>40660</v>
      </c>
      <c r="V276" s="30">
        <v>40544</v>
      </c>
      <c r="W276" t="s">
        <v>72</v>
      </c>
      <c r="X276" s="26">
        <v>5740</v>
      </c>
      <c r="Y276" s="26" t="s">
        <v>72</v>
      </c>
      <c r="Z276" s="26" t="s">
        <v>72</v>
      </c>
      <c r="AA276" s="26" t="s">
        <v>71</v>
      </c>
      <c r="AB276" s="31" t="s">
        <v>72</v>
      </c>
      <c r="AC276" s="31" t="s">
        <v>72</v>
      </c>
      <c r="AD276" s="26">
        <v>168.21613527172894</v>
      </c>
      <c r="AE276" s="26" t="s">
        <v>72</v>
      </c>
      <c r="AF276" s="26" t="s">
        <v>72</v>
      </c>
      <c r="AG276" s="26">
        <v>10791</v>
      </c>
      <c r="AH276" s="28">
        <v>1.521E-3</v>
      </c>
      <c r="AI276">
        <v>2191</v>
      </c>
      <c r="AJ276" s="26">
        <v>17626</v>
      </c>
      <c r="AK276" s="28">
        <v>2.7469999999999999E-3</v>
      </c>
      <c r="AL276">
        <v>4572</v>
      </c>
      <c r="AM276" s="26">
        <v>27279</v>
      </c>
      <c r="AN276" s="28">
        <v>4.3059999999999999E-3</v>
      </c>
      <c r="AO276">
        <v>7933</v>
      </c>
      <c r="AP276" s="32">
        <v>43773.921875</v>
      </c>
      <c r="AQ276" s="36">
        <v>7.3634799634990939E-3</v>
      </c>
      <c r="AR276" s="32">
        <f t="shared" si="38"/>
        <v>45077.257828539339</v>
      </c>
      <c r="AS276" s="32">
        <f t="shared" si="32"/>
        <v>1</v>
      </c>
      <c r="AT276" s="32">
        <f t="shared" si="33"/>
        <v>1</v>
      </c>
      <c r="AU276" s="32">
        <f t="shared" si="34"/>
        <v>1</v>
      </c>
      <c r="AV276" s="32">
        <f t="shared" si="35"/>
        <v>43773.921875</v>
      </c>
      <c r="AW276" s="32">
        <f t="shared" si="36"/>
        <v>7.3634799634990939E-3</v>
      </c>
      <c r="AX276" s="32">
        <f t="shared" si="37"/>
        <v>45077.257828539339</v>
      </c>
      <c r="AY276">
        <v>3</v>
      </c>
      <c r="AZ276" s="26">
        <v>1</v>
      </c>
      <c r="BA276" s="26" t="s">
        <v>72</v>
      </c>
      <c r="BB276" s="26" t="s">
        <v>72</v>
      </c>
      <c r="BC276" s="26" t="s">
        <v>72</v>
      </c>
      <c r="BD276" s="26" t="s">
        <v>72</v>
      </c>
      <c r="BE276" s="28" t="s">
        <v>72</v>
      </c>
      <c r="BF276" s="28" t="s">
        <v>72</v>
      </c>
      <c r="BG276" s="28" t="s">
        <v>72</v>
      </c>
      <c r="BH276" s="28" t="s">
        <v>72</v>
      </c>
      <c r="BI276" s="28" t="s">
        <v>72</v>
      </c>
      <c r="BJ276" s="28" t="s">
        <v>72</v>
      </c>
      <c r="BK276" s="28" t="s">
        <v>72</v>
      </c>
      <c r="BL276" s="28" t="s">
        <v>72</v>
      </c>
      <c r="BM276" s="28" t="s">
        <v>72</v>
      </c>
      <c r="BN276" s="28" t="s">
        <v>72</v>
      </c>
      <c r="BO276" s="28" t="s">
        <v>72</v>
      </c>
      <c r="BP276" s="28" t="s">
        <v>72</v>
      </c>
      <c r="BQ276" s="26" t="s">
        <v>72</v>
      </c>
      <c r="BR276" s="26" t="s">
        <v>72</v>
      </c>
      <c r="BS276" s="31" t="str">
        <f t="shared" si="39"/>
        <v/>
      </c>
    </row>
    <row r="277" spans="1:71">
      <c r="A277" s="26">
        <v>42507327600000</v>
      </c>
      <c r="B277" s="26" t="s">
        <v>9284</v>
      </c>
      <c r="C277" t="s">
        <v>820</v>
      </c>
      <c r="D277" s="26" t="s">
        <v>223</v>
      </c>
      <c r="E277" s="27" t="s">
        <v>795</v>
      </c>
      <c r="F277" t="s">
        <v>809</v>
      </c>
      <c r="G277" t="s">
        <v>67</v>
      </c>
      <c r="H277" t="s">
        <v>810</v>
      </c>
      <c r="I277" t="s">
        <v>811</v>
      </c>
      <c r="J277" t="s">
        <v>76</v>
      </c>
      <c r="K277" t="s">
        <v>9261</v>
      </c>
      <c r="L277">
        <v>28.83756</v>
      </c>
      <c r="M277">
        <v>-99.519260000000003</v>
      </c>
      <c r="N277" s="28">
        <v>1833757.49</v>
      </c>
      <c r="O277" s="28">
        <v>365499.48</v>
      </c>
      <c r="P277" s="26">
        <v>671</v>
      </c>
      <c r="Q277" s="26">
        <v>5577</v>
      </c>
      <c r="R277" s="26">
        <v>14134</v>
      </c>
      <c r="S277" s="29" t="s">
        <v>72</v>
      </c>
      <c r="T277" s="30">
        <v>40421</v>
      </c>
      <c r="U277" s="30">
        <v>40513</v>
      </c>
      <c r="V277" s="30">
        <v>40513</v>
      </c>
      <c r="W277">
        <v>3783.300048828125</v>
      </c>
      <c r="X277" s="26">
        <v>5740</v>
      </c>
      <c r="Y277" s="26" t="s">
        <v>72</v>
      </c>
      <c r="Z277" s="26" t="s">
        <v>72</v>
      </c>
      <c r="AA277" s="26" t="s">
        <v>71</v>
      </c>
      <c r="AB277" s="31" t="s">
        <v>72</v>
      </c>
      <c r="AC277" s="31" t="s">
        <v>72</v>
      </c>
      <c r="AD277" s="26">
        <v>562.8010374212671</v>
      </c>
      <c r="AE277" s="26">
        <v>405</v>
      </c>
      <c r="AF277" s="26" t="s">
        <v>72</v>
      </c>
      <c r="AG277" s="26" t="s">
        <v>72</v>
      </c>
      <c r="AH277" s="28" t="s">
        <v>72</v>
      </c>
      <c r="AI277" t="s">
        <v>72</v>
      </c>
      <c r="AJ277" s="26" t="s">
        <v>72</v>
      </c>
      <c r="AK277" s="28" t="s">
        <v>72</v>
      </c>
      <c r="AL277" t="s">
        <v>72</v>
      </c>
      <c r="AM277" s="26" t="s">
        <v>72</v>
      </c>
      <c r="AN277" s="28" t="s">
        <v>72</v>
      </c>
      <c r="AO277" t="s">
        <v>72</v>
      </c>
      <c r="AP277" s="32">
        <v>94707.6015625</v>
      </c>
      <c r="AQ277" s="36">
        <v>5.3301536411055013E-2</v>
      </c>
      <c r="AR277" s="32">
        <f t="shared" si="38"/>
        <v>104141.97350725674</v>
      </c>
      <c r="AS277" s="32">
        <f t="shared" si="32"/>
        <v>2</v>
      </c>
      <c r="AT277" s="32">
        <f t="shared" si="33"/>
        <v>1</v>
      </c>
      <c r="AU277" s="32">
        <f t="shared" si="34"/>
        <v>2</v>
      </c>
      <c r="AV277" s="32">
        <f t="shared" si="35"/>
        <v>94707.6015625</v>
      </c>
      <c r="AW277" s="32">
        <f t="shared" si="36"/>
        <v>5.3301536411055013E-2</v>
      </c>
      <c r="AX277" s="32">
        <f t="shared" si="37"/>
        <v>104141.97350725674</v>
      </c>
      <c r="AY277">
        <v>3</v>
      </c>
      <c r="AZ277" s="26">
        <v>1</v>
      </c>
      <c r="BA277" s="26">
        <v>5049.3599999999997</v>
      </c>
      <c r="BB277" s="26">
        <v>135.94</v>
      </c>
      <c r="BC277" s="26">
        <v>118.94</v>
      </c>
      <c r="BD277" s="26">
        <v>255.12</v>
      </c>
      <c r="BE277" s="28">
        <v>0.04</v>
      </c>
      <c r="BF277" s="28">
        <v>3.9</v>
      </c>
      <c r="BG277" s="28">
        <v>0.28999999999999998</v>
      </c>
      <c r="BH277" s="28">
        <v>-41.45</v>
      </c>
      <c r="BI277" s="28">
        <v>0.05</v>
      </c>
      <c r="BJ277" s="28">
        <v>8.31</v>
      </c>
      <c r="BK277" s="28">
        <v>0.51</v>
      </c>
      <c r="BL277" s="28">
        <v>-25.8</v>
      </c>
      <c r="BM277" s="28">
        <v>0.08</v>
      </c>
      <c r="BN277" s="28">
        <v>6.82</v>
      </c>
      <c r="BO277" s="28">
        <v>0.75</v>
      </c>
      <c r="BP277" s="28">
        <v>0.35</v>
      </c>
      <c r="BQ277" s="26">
        <v>34.652197999999999</v>
      </c>
      <c r="BR277" s="26">
        <v>0</v>
      </c>
      <c r="BS277" s="31">
        <f t="shared" si="39"/>
        <v>3.0329700000000002</v>
      </c>
    </row>
    <row r="278" spans="1:71">
      <c r="A278" s="26">
        <v>42507327630000</v>
      </c>
      <c r="B278" s="26" t="s">
        <v>9284</v>
      </c>
      <c r="C278" t="s">
        <v>821</v>
      </c>
      <c r="D278" s="26" t="s">
        <v>804</v>
      </c>
      <c r="E278" s="27" t="s">
        <v>795</v>
      </c>
      <c r="F278" t="s">
        <v>197</v>
      </c>
      <c r="G278" t="s">
        <v>67</v>
      </c>
      <c r="H278" t="s">
        <v>822</v>
      </c>
      <c r="I278" t="s">
        <v>823</v>
      </c>
      <c r="J278" t="s">
        <v>76</v>
      </c>
      <c r="K278" t="s">
        <v>9261</v>
      </c>
      <c r="L278">
        <v>28.860099999999999</v>
      </c>
      <c r="M278">
        <v>-99.908630000000002</v>
      </c>
      <c r="N278" s="28">
        <v>1709165.26</v>
      </c>
      <c r="O278" s="28">
        <v>374455.2</v>
      </c>
      <c r="P278" s="26">
        <v>734.5</v>
      </c>
      <c r="Q278" s="26">
        <v>5140</v>
      </c>
      <c r="R278" s="26">
        <v>10950</v>
      </c>
      <c r="S278" s="29" t="s">
        <v>72</v>
      </c>
      <c r="T278" s="30">
        <v>40484</v>
      </c>
      <c r="U278" s="30">
        <v>40513</v>
      </c>
      <c r="V278" s="30">
        <v>40575</v>
      </c>
      <c r="W278">
        <v>1821</v>
      </c>
      <c r="X278" s="26">
        <v>6439</v>
      </c>
      <c r="Y278" s="26" t="s">
        <v>72</v>
      </c>
      <c r="Z278" s="26" t="s">
        <v>72</v>
      </c>
      <c r="AA278" s="26" t="s">
        <v>71</v>
      </c>
      <c r="AB278" s="31" t="s">
        <v>72</v>
      </c>
      <c r="AC278" s="31" t="s">
        <v>72</v>
      </c>
      <c r="AD278" s="26">
        <v>0</v>
      </c>
      <c r="AE278" s="26" t="s">
        <v>72</v>
      </c>
      <c r="AF278" s="26" t="s">
        <v>72</v>
      </c>
      <c r="AG278" s="26">
        <v>5224</v>
      </c>
      <c r="AH278" s="28" t="s">
        <v>72</v>
      </c>
      <c r="AI278">
        <v>7462</v>
      </c>
      <c r="AJ278" s="26">
        <v>7126</v>
      </c>
      <c r="AK278" s="28" t="s">
        <v>72</v>
      </c>
      <c r="AL278">
        <v>10178</v>
      </c>
      <c r="AM278" s="26">
        <v>13218</v>
      </c>
      <c r="AN278" s="28" t="s">
        <v>72</v>
      </c>
      <c r="AO278">
        <v>18883</v>
      </c>
      <c r="AP278" s="32">
        <v>21543.064453125</v>
      </c>
      <c r="AQ278" s="36">
        <v>0</v>
      </c>
      <c r="AR278" s="32">
        <f t="shared" si="38"/>
        <v>21543.064453125</v>
      </c>
      <c r="AS278" s="32">
        <f t="shared" si="32"/>
        <v>1</v>
      </c>
      <c r="AT278" s="32">
        <f t="shared" si="33"/>
        <v>1</v>
      </c>
      <c r="AU278" s="32">
        <f t="shared" si="34"/>
        <v>1</v>
      </c>
      <c r="AV278" s="32">
        <f t="shared" si="35"/>
        <v>19204.409063664778</v>
      </c>
      <c r="AW278" s="32">
        <f t="shared" si="36"/>
        <v>0</v>
      </c>
      <c r="AX278" s="32">
        <f t="shared" si="37"/>
        <v>19204.409063664778</v>
      </c>
      <c r="AY278">
        <v>2</v>
      </c>
      <c r="AZ278" s="26">
        <v>1</v>
      </c>
      <c r="BA278" s="26">
        <v>3977.78</v>
      </c>
      <c r="BB278" s="26">
        <v>245.95</v>
      </c>
      <c r="BC278" s="26">
        <v>188.5</v>
      </c>
      <c r="BD278" s="26">
        <v>431.71</v>
      </c>
      <c r="BE278" s="28">
        <v>0.06</v>
      </c>
      <c r="BF278" s="28">
        <v>2.63</v>
      </c>
      <c r="BG278" s="28">
        <v>0.49</v>
      </c>
      <c r="BH278" s="28">
        <v>-2.44</v>
      </c>
      <c r="BI278" s="28">
        <v>0.1</v>
      </c>
      <c r="BJ278" s="28">
        <v>4.41</v>
      </c>
      <c r="BK278" s="28">
        <v>0.71</v>
      </c>
      <c r="BL278" s="28">
        <v>-39.43</v>
      </c>
      <c r="BM278" s="28">
        <v>0.08</v>
      </c>
      <c r="BN278" s="28">
        <v>3.47</v>
      </c>
      <c r="BO278" s="28">
        <v>0.82</v>
      </c>
      <c r="BP278" s="28">
        <v>-7.89</v>
      </c>
      <c r="BQ278" s="26">
        <v>26.904699000000001</v>
      </c>
      <c r="BR278" s="26">
        <v>0</v>
      </c>
      <c r="BS278" s="31">
        <f t="shared" si="39"/>
        <v>13.383499999999998</v>
      </c>
    </row>
    <row r="279" spans="1:71">
      <c r="A279" s="26">
        <v>42013343180000</v>
      </c>
      <c r="B279" s="26" t="s">
        <v>9282</v>
      </c>
      <c r="C279" t="s">
        <v>824</v>
      </c>
      <c r="D279" s="26" t="s">
        <v>139</v>
      </c>
      <c r="E279" s="27" t="s">
        <v>65</v>
      </c>
      <c r="F279" t="s">
        <v>66</v>
      </c>
      <c r="G279" t="s">
        <v>67</v>
      </c>
      <c r="H279" t="s">
        <v>825</v>
      </c>
      <c r="I279" t="s">
        <v>826</v>
      </c>
      <c r="J279" t="s">
        <v>70</v>
      </c>
      <c r="K279" t="s">
        <v>9261</v>
      </c>
      <c r="L279">
        <v>28.68581</v>
      </c>
      <c r="M279">
        <v>-98.292349999999999</v>
      </c>
      <c r="N279" s="28">
        <v>2226889.2799999998</v>
      </c>
      <c r="O279" s="28">
        <v>310644.28999999998</v>
      </c>
      <c r="P279" s="26">
        <v>282.60000610351562</v>
      </c>
      <c r="Q279" s="26">
        <v>11093</v>
      </c>
      <c r="R279" s="26">
        <v>15395</v>
      </c>
      <c r="S279" s="29" t="s">
        <v>72</v>
      </c>
      <c r="T279" s="30">
        <v>40475</v>
      </c>
      <c r="U279" s="30">
        <v>40596</v>
      </c>
      <c r="V279" s="30">
        <v>40664</v>
      </c>
      <c r="W279">
        <v>2138</v>
      </c>
      <c r="X279" s="26">
        <v>4870</v>
      </c>
      <c r="Y279" s="26" t="s">
        <v>72</v>
      </c>
      <c r="Z279" s="26" t="s">
        <v>72</v>
      </c>
      <c r="AA279" s="26" t="s">
        <v>71</v>
      </c>
      <c r="AB279" s="31" t="s">
        <v>72</v>
      </c>
      <c r="AC279" s="31" t="s">
        <v>72</v>
      </c>
      <c r="AD279" s="26">
        <v>1493.955324123978</v>
      </c>
      <c r="AE279" s="26">
        <v>1956.0999755859375</v>
      </c>
      <c r="AF279" s="26" t="s">
        <v>72</v>
      </c>
      <c r="AG279" s="26">
        <v>8428</v>
      </c>
      <c r="AH279" s="28">
        <v>1.5376000000000001E-2</v>
      </c>
      <c r="AI279">
        <v>2201</v>
      </c>
      <c r="AJ279" s="26">
        <v>32933</v>
      </c>
      <c r="AK279" s="28">
        <v>4.8924000000000002E-2</v>
      </c>
      <c r="AL279">
        <v>8601</v>
      </c>
      <c r="AM279" s="26">
        <v>52753</v>
      </c>
      <c r="AN279" s="28">
        <v>7.9160999999999995E-2</v>
      </c>
      <c r="AO279">
        <v>13777</v>
      </c>
      <c r="AP279" s="32">
        <v>102087.8671875</v>
      </c>
      <c r="AQ279" s="36">
        <v>0.15251471271322717</v>
      </c>
      <c r="AR279" s="32">
        <f t="shared" si="38"/>
        <v>129082.97133774121</v>
      </c>
      <c r="AS279" s="32">
        <f t="shared" si="32"/>
        <v>2</v>
      </c>
      <c r="AT279" s="32">
        <f t="shared" si="33"/>
        <v>1</v>
      </c>
      <c r="AU279" s="32">
        <f t="shared" si="34"/>
        <v>2</v>
      </c>
      <c r="AV279" s="32">
        <f t="shared" si="35"/>
        <v>120325.33011421972</v>
      </c>
      <c r="AW279" s="32">
        <f t="shared" si="36"/>
        <v>0.17976066755111378</v>
      </c>
      <c r="AX279" s="32">
        <f t="shared" si="37"/>
        <v>152142.96827076684</v>
      </c>
      <c r="AY279">
        <v>2</v>
      </c>
      <c r="AZ279" s="26">
        <v>1</v>
      </c>
      <c r="BA279" s="26">
        <v>10498.23</v>
      </c>
      <c r="BB279" s="26">
        <v>27.39</v>
      </c>
      <c r="BC279" s="26">
        <v>109.32</v>
      </c>
      <c r="BD279" s="26">
        <v>136.62</v>
      </c>
      <c r="BE279" s="28">
        <v>0.06</v>
      </c>
      <c r="BF279" s="28">
        <v>4.3099999999999996</v>
      </c>
      <c r="BG279" s="28">
        <v>0.68</v>
      </c>
      <c r="BH279" s="28">
        <v>2.0299999999999998</v>
      </c>
      <c r="BI279" s="28">
        <v>0.08</v>
      </c>
      <c r="BJ279" s="28">
        <v>6.43</v>
      </c>
      <c r="BK279" s="28">
        <v>0.68</v>
      </c>
      <c r="BL279" s="28">
        <v>-3.17</v>
      </c>
      <c r="BM279" s="28">
        <v>7.0000000000000007E-2</v>
      </c>
      <c r="BN279" s="28">
        <v>5.63</v>
      </c>
      <c r="BO279" s="28">
        <v>0.75</v>
      </c>
      <c r="BP279" s="28">
        <v>-2.4300000000000002</v>
      </c>
      <c r="BQ279" s="26">
        <v>44.599800000000002</v>
      </c>
      <c r="BR279" s="26">
        <v>722.38885400000004</v>
      </c>
      <c r="BS279" s="31">
        <f t="shared" si="39"/>
        <v>5.9470080000000003</v>
      </c>
    </row>
    <row r="280" spans="1:71">
      <c r="A280" s="26">
        <v>42013343210000</v>
      </c>
      <c r="B280" s="26" t="s">
        <v>9282</v>
      </c>
      <c r="C280" t="s">
        <v>827</v>
      </c>
      <c r="D280" s="26" t="s">
        <v>128</v>
      </c>
      <c r="E280" s="27" t="s">
        <v>65</v>
      </c>
      <c r="F280" t="s">
        <v>66</v>
      </c>
      <c r="G280" t="s">
        <v>67</v>
      </c>
      <c r="H280" t="s">
        <v>828</v>
      </c>
      <c r="I280" t="s">
        <v>829</v>
      </c>
      <c r="J280" t="s">
        <v>131</v>
      </c>
      <c r="K280" t="s">
        <v>9261</v>
      </c>
      <c r="L280">
        <v>28.695820000000001</v>
      </c>
      <c r="M280">
        <v>-98.271709999999999</v>
      </c>
      <c r="N280" s="28">
        <v>2233484.21</v>
      </c>
      <c r="O280" s="28">
        <v>314324.24</v>
      </c>
      <c r="P280" s="26">
        <v>321.23001098632812</v>
      </c>
      <c r="Q280" s="26">
        <v>10766</v>
      </c>
      <c r="R280" s="26">
        <v>16057</v>
      </c>
      <c r="S280" s="29">
        <v>10.699999809265137</v>
      </c>
      <c r="T280" s="30">
        <v>40468</v>
      </c>
      <c r="U280" s="30">
        <v>40600</v>
      </c>
      <c r="V280" s="30">
        <v>40756</v>
      </c>
      <c r="W280">
        <v>3318.60009765625</v>
      </c>
      <c r="X280" s="26">
        <v>5583</v>
      </c>
      <c r="Y280" s="26" t="s">
        <v>72</v>
      </c>
      <c r="Z280" s="26" t="s">
        <v>72</v>
      </c>
      <c r="AA280" s="26" t="s">
        <v>71</v>
      </c>
      <c r="AB280" s="31" t="s">
        <v>72</v>
      </c>
      <c r="AC280" s="31" t="s">
        <v>72</v>
      </c>
      <c r="AD280" s="26">
        <v>354.29823909651532</v>
      </c>
      <c r="AE280" s="26">
        <v>983</v>
      </c>
      <c r="AF280" s="26" t="s">
        <v>72</v>
      </c>
      <c r="AG280" s="26">
        <v>11207</v>
      </c>
      <c r="AH280" s="28">
        <v>4.9410000000000001E-3</v>
      </c>
      <c r="AI280">
        <v>4506</v>
      </c>
      <c r="AJ280" s="26">
        <v>30631</v>
      </c>
      <c r="AK280" s="28">
        <v>1.1545E-2</v>
      </c>
      <c r="AL280">
        <v>11264</v>
      </c>
      <c r="AM280" s="26">
        <v>51466</v>
      </c>
      <c r="AN280" s="28">
        <v>1.8266999999999999E-2</v>
      </c>
      <c r="AO280">
        <v>14063</v>
      </c>
      <c r="AP280" s="32">
        <v>83235.5859375</v>
      </c>
      <c r="AQ280" s="36">
        <v>2.9490221527822925E-2</v>
      </c>
      <c r="AR280" s="32">
        <f t="shared" si="38"/>
        <v>88455.355147924653</v>
      </c>
      <c r="AS280" s="32">
        <f t="shared" si="32"/>
        <v>2</v>
      </c>
      <c r="AT280" s="32">
        <f t="shared" si="33"/>
        <v>1</v>
      </c>
      <c r="AU280" s="32">
        <f t="shared" si="34"/>
        <v>1</v>
      </c>
      <c r="AV280" s="32">
        <f t="shared" si="35"/>
        <v>85576.260662950022</v>
      </c>
      <c r="AW280" s="32">
        <f t="shared" si="36"/>
        <v>3.0319518461347589E-2</v>
      </c>
      <c r="AX280" s="32">
        <f t="shared" si="37"/>
        <v>90942.815430608549</v>
      </c>
      <c r="AY280">
        <v>2</v>
      </c>
      <c r="AZ280" s="26">
        <v>1</v>
      </c>
      <c r="BA280" s="26">
        <v>10517.45</v>
      </c>
      <c r="BB280" s="26">
        <v>27.7</v>
      </c>
      <c r="BC280" s="26">
        <v>112.06</v>
      </c>
      <c r="BD280" s="26">
        <v>138.02000000000001</v>
      </c>
      <c r="BE280" s="28">
        <v>0.06</v>
      </c>
      <c r="BF280" s="28">
        <v>3.9</v>
      </c>
      <c r="BG280" s="28">
        <v>0.67</v>
      </c>
      <c r="BH280" s="28">
        <v>1.1100000000000001</v>
      </c>
      <c r="BI280" s="28">
        <v>0.08</v>
      </c>
      <c r="BJ280" s="28">
        <v>6.59</v>
      </c>
      <c r="BK280" s="28">
        <v>0.68</v>
      </c>
      <c r="BL280" s="28">
        <v>-2.87</v>
      </c>
      <c r="BM280" s="28">
        <v>7.0000000000000007E-2</v>
      </c>
      <c r="BN280" s="28">
        <v>5.44</v>
      </c>
      <c r="BO280" s="28">
        <v>0.75</v>
      </c>
      <c r="BP280" s="28">
        <v>-2.21</v>
      </c>
      <c r="BQ280" s="26">
        <v>44.337001000000001</v>
      </c>
      <c r="BR280" s="26">
        <v>573.08056599999998</v>
      </c>
      <c r="BS280" s="31">
        <f t="shared" si="39"/>
        <v>6.0960640000000001</v>
      </c>
    </row>
    <row r="281" spans="1:71">
      <c r="A281" s="26">
        <v>42013343290000</v>
      </c>
      <c r="B281" s="26" t="s">
        <v>9285</v>
      </c>
      <c r="C281" t="s">
        <v>830</v>
      </c>
      <c r="D281" s="26" t="s">
        <v>831</v>
      </c>
      <c r="E281" s="27" t="s">
        <v>65</v>
      </c>
      <c r="F281" t="s">
        <v>197</v>
      </c>
      <c r="G281" t="s">
        <v>67</v>
      </c>
      <c r="H281" t="s">
        <v>832</v>
      </c>
      <c r="I281" t="s">
        <v>833</v>
      </c>
      <c r="J281" t="s">
        <v>70</v>
      </c>
      <c r="K281" t="s">
        <v>9261</v>
      </c>
      <c r="L281">
        <v>28.922139999999999</v>
      </c>
      <c r="M281">
        <v>-98.522840000000002</v>
      </c>
      <c r="N281" s="28">
        <v>2152638.69</v>
      </c>
      <c r="O281" s="28">
        <v>396192.99</v>
      </c>
      <c r="P281" s="26">
        <v>443</v>
      </c>
      <c r="Q281" s="26">
        <v>7805</v>
      </c>
      <c r="R281" s="26">
        <v>13150</v>
      </c>
      <c r="S281" s="29" t="s">
        <v>72</v>
      </c>
      <c r="T281" s="30">
        <v>40745</v>
      </c>
      <c r="U281" s="30">
        <v>40815</v>
      </c>
      <c r="V281" s="30">
        <v>40787</v>
      </c>
      <c r="W281">
        <v>2724</v>
      </c>
      <c r="X281" s="26">
        <v>5792</v>
      </c>
      <c r="Y281" s="26" t="s">
        <v>72</v>
      </c>
      <c r="Z281" s="26" t="s">
        <v>72</v>
      </c>
      <c r="AA281" s="26" t="s">
        <v>71</v>
      </c>
      <c r="AB281" s="31" t="s">
        <v>72</v>
      </c>
      <c r="AC281" s="31" t="s">
        <v>72</v>
      </c>
      <c r="AD281" s="26">
        <v>433.95533975100921</v>
      </c>
      <c r="AE281" s="26">
        <v>135</v>
      </c>
      <c r="AF281" s="26" t="s">
        <v>72</v>
      </c>
      <c r="AG281" s="26">
        <v>16068</v>
      </c>
      <c r="AH281" s="28">
        <v>5.3200000000000001E-3</v>
      </c>
      <c r="AI281">
        <v>32377</v>
      </c>
      <c r="AJ281" s="26">
        <v>27506</v>
      </c>
      <c r="AK281" s="28">
        <v>1.2692E-2</v>
      </c>
      <c r="AL281">
        <v>61269</v>
      </c>
      <c r="AM281" s="26">
        <v>35372</v>
      </c>
      <c r="AN281" s="28">
        <v>1.5372E-2</v>
      </c>
      <c r="AO281">
        <v>81139</v>
      </c>
      <c r="AP281" s="32">
        <v>55106.82421875</v>
      </c>
      <c r="AQ281" s="36">
        <v>2.3913900626446796E-2</v>
      </c>
      <c r="AR281" s="32">
        <f t="shared" si="38"/>
        <v>59339.584629631085</v>
      </c>
      <c r="AS281" s="32">
        <f t="shared" si="32"/>
        <v>2</v>
      </c>
      <c r="AT281" s="32">
        <f t="shared" si="33"/>
        <v>1</v>
      </c>
      <c r="AU281" s="32">
        <f t="shared" si="34"/>
        <v>1</v>
      </c>
      <c r="AV281" s="32">
        <f t="shared" si="35"/>
        <v>54612.080631150719</v>
      </c>
      <c r="AW281" s="32">
        <f t="shared" si="36"/>
        <v>2.3699204004800519E-2</v>
      </c>
      <c r="AX281" s="32">
        <f t="shared" si="37"/>
        <v>58806.839740000418</v>
      </c>
      <c r="AY281">
        <v>2</v>
      </c>
      <c r="AZ281" s="26">
        <v>1</v>
      </c>
      <c r="BA281" s="26" t="s">
        <v>72</v>
      </c>
      <c r="BB281" s="26" t="s">
        <v>72</v>
      </c>
      <c r="BC281" s="26" t="s">
        <v>72</v>
      </c>
      <c r="BD281" s="26" t="s">
        <v>72</v>
      </c>
      <c r="BE281" s="28" t="s">
        <v>72</v>
      </c>
      <c r="BF281" s="28" t="s">
        <v>72</v>
      </c>
      <c r="BG281" s="28" t="s">
        <v>72</v>
      </c>
      <c r="BH281" s="28" t="s">
        <v>72</v>
      </c>
      <c r="BI281" s="28" t="s">
        <v>72</v>
      </c>
      <c r="BJ281" s="28" t="s">
        <v>72</v>
      </c>
      <c r="BK281" s="28" t="s">
        <v>72</v>
      </c>
      <c r="BL281" s="28" t="s">
        <v>72</v>
      </c>
      <c r="BM281" s="28" t="s">
        <v>72</v>
      </c>
      <c r="BN281" s="28" t="s">
        <v>72</v>
      </c>
      <c r="BO281" s="28" t="s">
        <v>72</v>
      </c>
      <c r="BP281" s="28" t="s">
        <v>72</v>
      </c>
      <c r="BQ281" s="26" t="s">
        <v>72</v>
      </c>
      <c r="BR281" s="26" t="s">
        <v>72</v>
      </c>
      <c r="BS281" s="31" t="str">
        <f t="shared" si="39"/>
        <v/>
      </c>
    </row>
    <row r="282" spans="1:71">
      <c r="A282" s="26">
        <v>42013343340100</v>
      </c>
      <c r="B282" s="26" t="s">
        <v>9283</v>
      </c>
      <c r="C282" t="s">
        <v>834</v>
      </c>
      <c r="D282" s="26" t="s">
        <v>624</v>
      </c>
      <c r="E282" s="27" t="s">
        <v>65</v>
      </c>
      <c r="F282" t="s">
        <v>66</v>
      </c>
      <c r="G282" t="s">
        <v>67</v>
      </c>
      <c r="H282" t="s">
        <v>835</v>
      </c>
      <c r="I282" t="s">
        <v>836</v>
      </c>
      <c r="J282" t="s">
        <v>193</v>
      </c>
      <c r="K282" t="s">
        <v>9261</v>
      </c>
      <c r="L282">
        <v>28.771190000000001</v>
      </c>
      <c r="M282">
        <v>-98.750169999999997</v>
      </c>
      <c r="N282" s="28">
        <v>2080035.51</v>
      </c>
      <c r="O282" s="28">
        <v>341085.43</v>
      </c>
      <c r="P282" s="26">
        <v>469.5</v>
      </c>
      <c r="Q282" s="26">
        <v>7359</v>
      </c>
      <c r="R282" s="26">
        <v>12757</v>
      </c>
      <c r="S282" s="29" t="s">
        <v>72</v>
      </c>
      <c r="T282" s="30">
        <v>40593</v>
      </c>
      <c r="U282" s="30">
        <v>40604</v>
      </c>
      <c r="V282" s="30">
        <v>40634</v>
      </c>
      <c r="W282">
        <v>3360158</v>
      </c>
      <c r="X282" s="26">
        <v>5451</v>
      </c>
      <c r="Y282" s="26" t="s">
        <v>72</v>
      </c>
      <c r="Z282" s="26" t="s">
        <v>72</v>
      </c>
      <c r="AA282" s="26" t="s">
        <v>71</v>
      </c>
      <c r="AB282" s="31" t="s">
        <v>72</v>
      </c>
      <c r="AC282" s="31" t="s">
        <v>72</v>
      </c>
      <c r="AD282" s="26">
        <v>536.72948398015092</v>
      </c>
      <c r="AE282" s="26">
        <v>112</v>
      </c>
      <c r="AF282" s="26" t="s">
        <v>72</v>
      </c>
      <c r="AG282" s="26">
        <v>2954</v>
      </c>
      <c r="AH282" s="28">
        <v>2.1050000000000001E-3</v>
      </c>
      <c r="AI282">
        <v>5064</v>
      </c>
      <c r="AJ282" s="26">
        <v>15315</v>
      </c>
      <c r="AK282" s="28">
        <v>8.456E-3</v>
      </c>
      <c r="AL282">
        <v>26255</v>
      </c>
      <c r="AM282" s="26">
        <v>31600</v>
      </c>
      <c r="AN282" s="28">
        <v>1.7132999999999999E-2</v>
      </c>
      <c r="AO282">
        <v>54172</v>
      </c>
      <c r="AP282" s="32">
        <v>187986.390625</v>
      </c>
      <c r="AQ282" s="36">
        <v>0.10089783843544733</v>
      </c>
      <c r="AR282" s="32">
        <f t="shared" si="38"/>
        <v>205845.30802807419</v>
      </c>
      <c r="AS282" s="32">
        <f t="shared" si="32"/>
        <v>4</v>
      </c>
      <c r="AT282" s="32">
        <f t="shared" si="33"/>
        <v>1</v>
      </c>
      <c r="AU282" s="32">
        <f t="shared" si="34"/>
        <v>3</v>
      </c>
      <c r="AV282" s="32">
        <f t="shared" si="35"/>
        <v>197953.01452715101</v>
      </c>
      <c r="AW282" s="32">
        <f t="shared" si="36"/>
        <v>0.10624721933947306</v>
      </c>
      <c r="AX282" s="32">
        <f t="shared" si="37"/>
        <v>216758.7723502377</v>
      </c>
      <c r="AY282">
        <v>2</v>
      </c>
      <c r="AZ282" s="26">
        <v>1</v>
      </c>
      <c r="BA282" s="26">
        <v>7185.48</v>
      </c>
      <c r="BB282" s="26">
        <v>17.989999999999998</v>
      </c>
      <c r="BC282" s="26">
        <v>134.66999999999999</v>
      </c>
      <c r="BD282" s="26">
        <v>171.92</v>
      </c>
      <c r="BE282" s="28">
        <v>0.08</v>
      </c>
      <c r="BF282" s="28">
        <v>2.59</v>
      </c>
      <c r="BG282" s="28">
        <v>0.48</v>
      </c>
      <c r="BH282" s="28">
        <v>5.09</v>
      </c>
      <c r="BI282" s="28">
        <v>0.12</v>
      </c>
      <c r="BJ282" s="28">
        <v>5.1100000000000003</v>
      </c>
      <c r="BK282" s="28">
        <v>0.79</v>
      </c>
      <c r="BL282" s="28">
        <v>-0.17</v>
      </c>
      <c r="BM282" s="28">
        <v>0.06</v>
      </c>
      <c r="BN282" s="28">
        <v>2.0099999999999998</v>
      </c>
      <c r="BO282" s="28">
        <v>0.66</v>
      </c>
      <c r="BP282" s="28">
        <v>-0.3</v>
      </c>
      <c r="BQ282" s="26">
        <v>36.588199000000003</v>
      </c>
      <c r="BR282" s="26">
        <v>937.57397400000002</v>
      </c>
      <c r="BS282" s="31">
        <f t="shared" si="39"/>
        <v>12.766715999999999</v>
      </c>
    </row>
    <row r="283" spans="1:71">
      <c r="A283" s="26">
        <v>42013343380000</v>
      </c>
      <c r="B283" s="26" t="s">
        <v>9282</v>
      </c>
      <c r="C283" t="s">
        <v>837</v>
      </c>
      <c r="D283" s="26" t="s">
        <v>102</v>
      </c>
      <c r="E283" s="27" t="s">
        <v>65</v>
      </c>
      <c r="F283" t="s">
        <v>66</v>
      </c>
      <c r="G283" t="s">
        <v>67</v>
      </c>
      <c r="H283" t="s">
        <v>838</v>
      </c>
      <c r="I283" t="s">
        <v>839</v>
      </c>
      <c r="J283" t="s">
        <v>70</v>
      </c>
      <c r="K283" t="s">
        <v>9261</v>
      </c>
      <c r="L283">
        <v>28.80386</v>
      </c>
      <c r="M283">
        <v>-98.121579999999994</v>
      </c>
      <c r="N283" s="28">
        <v>2281318.88</v>
      </c>
      <c r="O283" s="28">
        <v>353934.44</v>
      </c>
      <c r="P283" s="26">
        <v>416.89999389648437</v>
      </c>
      <c r="Q283" s="26">
        <v>10998</v>
      </c>
      <c r="R283" s="26">
        <v>15502</v>
      </c>
      <c r="S283" s="29" t="s">
        <v>72</v>
      </c>
      <c r="T283" s="30">
        <v>40616</v>
      </c>
      <c r="U283" s="30">
        <v>40677</v>
      </c>
      <c r="V283" s="30">
        <v>40664</v>
      </c>
      <c r="W283">
        <v>2441604</v>
      </c>
      <c r="X283" s="26">
        <v>4576</v>
      </c>
      <c r="Y283" s="26" t="s">
        <v>72</v>
      </c>
      <c r="Z283" s="26" t="s">
        <v>72</v>
      </c>
      <c r="AA283" s="26" t="s">
        <v>71</v>
      </c>
      <c r="AB283" s="31" t="s">
        <v>72</v>
      </c>
      <c r="AC283" s="31" t="s">
        <v>72</v>
      </c>
      <c r="AD283" s="26">
        <v>1453.3058028992989</v>
      </c>
      <c r="AE283" s="26">
        <v>181</v>
      </c>
      <c r="AF283" s="26" t="s">
        <v>72</v>
      </c>
      <c r="AG283" s="26">
        <v>52060</v>
      </c>
      <c r="AH283" s="28">
        <v>7.8004000000000004E-2</v>
      </c>
      <c r="AI283">
        <v>1549</v>
      </c>
      <c r="AJ283" s="26">
        <v>67113</v>
      </c>
      <c r="AK283" s="28">
        <v>0.113085</v>
      </c>
      <c r="AL283">
        <v>5091</v>
      </c>
      <c r="AM283" s="26">
        <v>84597</v>
      </c>
      <c r="AN283" s="28">
        <v>0.131633</v>
      </c>
      <c r="AO283">
        <v>6079</v>
      </c>
      <c r="AP283" s="32">
        <v>102389.0703125</v>
      </c>
      <c r="AQ283" s="36">
        <v>0.14880263003862057</v>
      </c>
      <c r="AR283" s="32">
        <f t="shared" si="38"/>
        <v>128727.13582933584</v>
      </c>
      <c r="AS283" s="32">
        <f t="shared" si="32"/>
        <v>2</v>
      </c>
      <c r="AT283" s="32">
        <f t="shared" si="33"/>
        <v>1</v>
      </c>
      <c r="AU283" s="32">
        <f t="shared" si="34"/>
        <v>2</v>
      </c>
      <c r="AV283" s="32">
        <f t="shared" si="35"/>
        <v>128433.84256856426</v>
      </c>
      <c r="AW283" s="32">
        <f t="shared" si="36"/>
        <v>0.18665364869354942</v>
      </c>
      <c r="AX283" s="32">
        <f t="shared" si="37"/>
        <v>161471.53838732248</v>
      </c>
      <c r="AY283">
        <v>2</v>
      </c>
      <c r="AZ283" s="26">
        <v>1</v>
      </c>
      <c r="BA283" s="26">
        <v>10136.879999999999</v>
      </c>
      <c r="BB283" s="26">
        <v>46.55</v>
      </c>
      <c r="BC283" s="26">
        <v>108.28</v>
      </c>
      <c r="BD283" s="26">
        <v>141.88</v>
      </c>
      <c r="BE283" s="28">
        <v>0.06</v>
      </c>
      <c r="BF283" s="28">
        <v>4.33</v>
      </c>
      <c r="BG283" s="28">
        <v>0.69</v>
      </c>
      <c r="BH283" s="28">
        <v>0.13</v>
      </c>
      <c r="BI283" s="28">
        <v>0.08</v>
      </c>
      <c r="BJ283" s="28">
        <v>6.34</v>
      </c>
      <c r="BK283" s="28">
        <v>0.75</v>
      </c>
      <c r="BL283" s="28">
        <v>1.03</v>
      </c>
      <c r="BM283" s="28">
        <v>0.08</v>
      </c>
      <c r="BN283" s="28">
        <v>6.52</v>
      </c>
      <c r="BO283" s="28">
        <v>0.76</v>
      </c>
      <c r="BP283" s="28">
        <v>0.72</v>
      </c>
      <c r="BQ283" s="26">
        <v>44.281897999999998</v>
      </c>
      <c r="BR283" s="26">
        <v>1288.1967770000001</v>
      </c>
      <c r="BS283" s="31">
        <f t="shared" si="39"/>
        <v>6.4967999999999995</v>
      </c>
    </row>
    <row r="284" spans="1:71">
      <c r="A284" s="26">
        <v>42013343390000</v>
      </c>
      <c r="B284" s="26" t="s">
        <v>9282</v>
      </c>
      <c r="C284" t="s">
        <v>840</v>
      </c>
      <c r="D284" s="26" t="s">
        <v>102</v>
      </c>
      <c r="E284" s="27" t="s">
        <v>65</v>
      </c>
      <c r="F284" t="s">
        <v>66</v>
      </c>
      <c r="G284" t="s">
        <v>67</v>
      </c>
      <c r="H284" t="s">
        <v>841</v>
      </c>
      <c r="I284" t="s">
        <v>842</v>
      </c>
      <c r="J284" t="s">
        <v>70</v>
      </c>
      <c r="K284" t="s">
        <v>9261</v>
      </c>
      <c r="L284">
        <v>28.803940000000001</v>
      </c>
      <c r="M284">
        <v>-98.121480000000005</v>
      </c>
      <c r="N284" s="28">
        <v>2281350.6800000002</v>
      </c>
      <c r="O284" s="28">
        <v>353963.77</v>
      </c>
      <c r="P284" s="26">
        <v>550</v>
      </c>
      <c r="Q284" s="26" t="s">
        <v>72</v>
      </c>
      <c r="R284" s="26">
        <v>15239</v>
      </c>
      <c r="S284" s="29" t="s">
        <v>72</v>
      </c>
      <c r="T284" s="30">
        <v>40599</v>
      </c>
      <c r="U284" s="30">
        <v>40676</v>
      </c>
      <c r="V284" s="30">
        <v>40664</v>
      </c>
      <c r="W284">
        <v>2381222</v>
      </c>
      <c r="X284" s="26">
        <v>4678</v>
      </c>
      <c r="Y284" s="26" t="s">
        <v>72</v>
      </c>
      <c r="Z284" s="26" t="s">
        <v>72</v>
      </c>
      <c r="AA284" s="26" t="s">
        <v>71</v>
      </c>
      <c r="AB284" s="31" t="s">
        <v>72</v>
      </c>
      <c r="AC284" s="31" t="s">
        <v>72</v>
      </c>
      <c r="AD284" s="26">
        <v>1451.2225291716488</v>
      </c>
      <c r="AE284" s="26">
        <v>235</v>
      </c>
      <c r="AF284" s="26" t="s">
        <v>72</v>
      </c>
      <c r="AG284" s="26">
        <v>53226</v>
      </c>
      <c r="AH284" s="28">
        <v>6.7739999999999995E-2</v>
      </c>
      <c r="AI284">
        <v>1306</v>
      </c>
      <c r="AJ284" s="26">
        <v>69658</v>
      </c>
      <c r="AK284" s="28">
        <v>9.2157000000000003E-2</v>
      </c>
      <c r="AL284">
        <v>3862</v>
      </c>
      <c r="AM284" s="26">
        <v>89417</v>
      </c>
      <c r="AN284" s="28">
        <v>0.137769</v>
      </c>
      <c r="AO284">
        <v>4247</v>
      </c>
      <c r="AP284" s="32">
        <v>116222.390625</v>
      </c>
      <c r="AQ284" s="36">
        <v>0.16866455166918781</v>
      </c>
      <c r="AR284" s="32">
        <f t="shared" si="38"/>
        <v>146076.01627044624</v>
      </c>
      <c r="AS284" s="32">
        <f t="shared" si="32"/>
        <v>3</v>
      </c>
      <c r="AT284" s="32">
        <f t="shared" si="33"/>
        <v>1</v>
      </c>
      <c r="AU284" s="32">
        <f t="shared" si="34"/>
        <v>2</v>
      </c>
      <c r="AV284" s="32">
        <f t="shared" si="35"/>
        <v>142607.20867625054</v>
      </c>
      <c r="AW284" s="32">
        <f t="shared" si="36"/>
        <v>0.2069547940532574</v>
      </c>
      <c r="AX284" s="32">
        <f t="shared" si="37"/>
        <v>179238.20722367711</v>
      </c>
      <c r="AY284">
        <v>2</v>
      </c>
      <c r="AZ284" s="26">
        <v>1</v>
      </c>
      <c r="BA284" s="26">
        <v>10137.1</v>
      </c>
      <c r="BB284" s="26">
        <v>46.48</v>
      </c>
      <c r="BC284" s="26">
        <v>108.31</v>
      </c>
      <c r="BD284" s="26">
        <v>141.87</v>
      </c>
      <c r="BE284" s="28">
        <v>0.06</v>
      </c>
      <c r="BF284" s="28">
        <v>4.33</v>
      </c>
      <c r="BG284" s="28">
        <v>0.69</v>
      </c>
      <c r="BH284" s="28">
        <v>0.13</v>
      </c>
      <c r="BI284" s="28">
        <v>0.08</v>
      </c>
      <c r="BJ284" s="28">
        <v>6.34</v>
      </c>
      <c r="BK284" s="28">
        <v>0.75</v>
      </c>
      <c r="BL284" s="28">
        <v>1.03</v>
      </c>
      <c r="BM284" s="28">
        <v>0.08</v>
      </c>
      <c r="BN284" s="28">
        <v>6.52</v>
      </c>
      <c r="BO284" s="28">
        <v>0.76</v>
      </c>
      <c r="BP284" s="28">
        <v>0.72</v>
      </c>
      <c r="BQ284" s="26">
        <v>44.281897999999998</v>
      </c>
      <c r="BR284" s="26">
        <v>1288.1967770000001</v>
      </c>
      <c r="BS284" s="31">
        <f t="shared" si="39"/>
        <v>6.4985999999999997</v>
      </c>
    </row>
    <row r="285" spans="1:71">
      <c r="A285" s="26">
        <v>42013343400000</v>
      </c>
      <c r="B285" s="26" t="s">
        <v>9282</v>
      </c>
      <c r="C285" t="s">
        <v>843</v>
      </c>
      <c r="D285" s="26" t="s">
        <v>139</v>
      </c>
      <c r="E285" s="27" t="s">
        <v>65</v>
      </c>
      <c r="F285" t="s">
        <v>66</v>
      </c>
      <c r="G285" t="s">
        <v>67</v>
      </c>
      <c r="H285" t="s">
        <v>844</v>
      </c>
      <c r="I285" t="s">
        <v>845</v>
      </c>
      <c r="J285" t="s">
        <v>158</v>
      </c>
      <c r="K285" t="s">
        <v>9261</v>
      </c>
      <c r="L285">
        <v>28.684979999999999</v>
      </c>
      <c r="M285">
        <v>-98.298339999999996</v>
      </c>
      <c r="N285" s="28">
        <v>2224970.58</v>
      </c>
      <c r="O285" s="28">
        <v>310330.95</v>
      </c>
      <c r="P285" s="26">
        <v>289.79998779296875</v>
      </c>
      <c r="Q285" s="26">
        <v>10700</v>
      </c>
      <c r="R285" s="26">
        <v>14904</v>
      </c>
      <c r="S285" s="29" t="s">
        <v>72</v>
      </c>
      <c r="T285" s="30">
        <v>40682</v>
      </c>
      <c r="U285" s="30">
        <v>40810</v>
      </c>
      <c r="V285" s="30">
        <v>40787</v>
      </c>
      <c r="W285">
        <v>0</v>
      </c>
      <c r="X285" s="26">
        <v>4863</v>
      </c>
      <c r="Y285" s="26" t="s">
        <v>72</v>
      </c>
      <c r="Z285" s="26" t="s">
        <v>72</v>
      </c>
      <c r="AA285" s="26" t="s">
        <v>71</v>
      </c>
      <c r="AB285" s="31" t="s">
        <v>72</v>
      </c>
      <c r="AC285" s="31" t="s">
        <v>72</v>
      </c>
      <c r="AD285" s="26">
        <v>1257.8254903543466</v>
      </c>
      <c r="AE285" s="26">
        <v>1484</v>
      </c>
      <c r="AF285" s="26" t="s">
        <v>72</v>
      </c>
      <c r="AG285" s="26">
        <v>32170</v>
      </c>
      <c r="AH285" s="28">
        <v>2.8162E-2</v>
      </c>
      <c r="AI285">
        <v>39713</v>
      </c>
      <c r="AJ285" s="26">
        <v>49248</v>
      </c>
      <c r="AK285" s="28">
        <v>4.9355999999999997E-2</v>
      </c>
      <c r="AL285">
        <v>60797</v>
      </c>
      <c r="AM285" s="26">
        <v>59750</v>
      </c>
      <c r="AN285" s="28">
        <v>7.5574000000000002E-2</v>
      </c>
      <c r="AO285">
        <v>73762</v>
      </c>
      <c r="AP285" s="32">
        <v>69260.75</v>
      </c>
      <c r="AQ285" s="36">
        <v>8.7117936831059811E-2</v>
      </c>
      <c r="AR285" s="32">
        <f t="shared" si="38"/>
        <v>84680.624819097589</v>
      </c>
      <c r="AS285" s="32">
        <f t="shared" si="32"/>
        <v>2</v>
      </c>
      <c r="AT285" s="32">
        <f t="shared" si="33"/>
        <v>1</v>
      </c>
      <c r="AU285" s="32">
        <f t="shared" si="34"/>
        <v>1</v>
      </c>
      <c r="AV285" s="32">
        <f t="shared" si="35"/>
        <v>81751.327369936262</v>
      </c>
      <c r="AW285" s="32">
        <f t="shared" si="36"/>
        <v>0.10282890343620879</v>
      </c>
      <c r="AX285" s="32">
        <f t="shared" si="37"/>
        <v>99952.043278145196</v>
      </c>
      <c r="AY285">
        <v>2</v>
      </c>
      <c r="AZ285" s="26">
        <v>1</v>
      </c>
      <c r="BA285" s="26">
        <v>10470.370000000001</v>
      </c>
      <c r="BB285" s="26">
        <v>28.25</v>
      </c>
      <c r="BC285" s="26">
        <v>107.26</v>
      </c>
      <c r="BD285" s="26">
        <v>136.55000000000001</v>
      </c>
      <c r="BE285" s="28">
        <v>0.06</v>
      </c>
      <c r="BF285" s="28">
        <v>4.3899999999999997</v>
      </c>
      <c r="BG285" s="28">
        <v>0.67</v>
      </c>
      <c r="BH285" s="28">
        <v>2.31</v>
      </c>
      <c r="BI285" s="28">
        <v>0.08</v>
      </c>
      <c r="BJ285" s="28">
        <v>6.37</v>
      </c>
      <c r="BK285" s="28">
        <v>0.68</v>
      </c>
      <c r="BL285" s="28">
        <v>-3.19</v>
      </c>
      <c r="BM285" s="28">
        <v>7.0000000000000007E-2</v>
      </c>
      <c r="BN285" s="28">
        <v>5.67</v>
      </c>
      <c r="BO285" s="28">
        <v>0.75</v>
      </c>
      <c r="BP285" s="28">
        <v>-2.4500000000000002</v>
      </c>
      <c r="BQ285" s="26">
        <v>44.599800000000002</v>
      </c>
      <c r="BR285" s="26">
        <v>733.523864</v>
      </c>
      <c r="BS285" s="31">
        <f t="shared" si="39"/>
        <v>5.834944000000001</v>
      </c>
    </row>
    <row r="286" spans="1:71">
      <c r="A286" s="26">
        <v>42013343410000</v>
      </c>
      <c r="B286" s="26" t="s">
        <v>9282</v>
      </c>
      <c r="C286" t="s">
        <v>846</v>
      </c>
      <c r="D286" s="26" t="s">
        <v>102</v>
      </c>
      <c r="E286" s="27" t="s">
        <v>65</v>
      </c>
      <c r="F286" t="s">
        <v>66</v>
      </c>
      <c r="G286" t="s">
        <v>67</v>
      </c>
      <c r="H286" t="s">
        <v>847</v>
      </c>
      <c r="I286" t="s">
        <v>848</v>
      </c>
      <c r="J286" t="s">
        <v>70</v>
      </c>
      <c r="K286" t="s">
        <v>9261</v>
      </c>
      <c r="L286">
        <v>28.798649999999999</v>
      </c>
      <c r="M286">
        <v>-98.128519999999995</v>
      </c>
      <c r="N286" s="28">
        <v>2279110.46</v>
      </c>
      <c r="O286" s="28">
        <v>352023.64</v>
      </c>
      <c r="P286" s="26">
        <v>401.29998779296875</v>
      </c>
      <c r="Q286" s="26">
        <v>10970</v>
      </c>
      <c r="R286" s="26">
        <v>15015</v>
      </c>
      <c r="S286" s="29" t="s">
        <v>72</v>
      </c>
      <c r="T286" s="30">
        <v>40634</v>
      </c>
      <c r="U286" s="30">
        <v>40688</v>
      </c>
      <c r="V286" s="30">
        <v>40695</v>
      </c>
      <c r="W286">
        <v>1792</v>
      </c>
      <c r="X286" s="26">
        <v>4557</v>
      </c>
      <c r="Y286" s="26" t="s">
        <v>72</v>
      </c>
      <c r="Z286" s="26" t="s">
        <v>72</v>
      </c>
      <c r="AA286" s="26" t="s">
        <v>71</v>
      </c>
      <c r="AB286" s="31" t="s">
        <v>72</v>
      </c>
      <c r="AC286" s="31" t="s">
        <v>72</v>
      </c>
      <c r="AD286" s="26">
        <v>1025.4358951878926</v>
      </c>
      <c r="AE286" s="26">
        <v>256</v>
      </c>
      <c r="AF286" s="26" t="s">
        <v>72</v>
      </c>
      <c r="AG286" s="26">
        <v>40473</v>
      </c>
      <c r="AH286" s="28">
        <v>4.7556000000000001E-2</v>
      </c>
      <c r="AI286">
        <v>1639</v>
      </c>
      <c r="AJ286" s="26">
        <v>58289</v>
      </c>
      <c r="AK286" s="28">
        <v>6.9276000000000004E-2</v>
      </c>
      <c r="AL286">
        <v>3644</v>
      </c>
      <c r="AM286" s="26">
        <v>77828</v>
      </c>
      <c r="AN286" s="28">
        <v>8.4121000000000001E-2</v>
      </c>
      <c r="AO286">
        <v>5646</v>
      </c>
      <c r="AP286" s="32">
        <v>103439.265625</v>
      </c>
      <c r="AQ286" s="36">
        <v>0.10607033594375008</v>
      </c>
      <c r="AR286" s="32">
        <f t="shared" si="38"/>
        <v>122213.71508704376</v>
      </c>
      <c r="AS286" s="32">
        <f t="shared" si="32"/>
        <v>2</v>
      </c>
      <c r="AT286" s="32">
        <f t="shared" si="33"/>
        <v>1</v>
      </c>
      <c r="AU286" s="32">
        <f t="shared" si="34"/>
        <v>2</v>
      </c>
      <c r="AV286" s="32">
        <f t="shared" si="35"/>
        <v>130292.16253840245</v>
      </c>
      <c r="AW286" s="32">
        <f t="shared" si="36"/>
        <v>0.13360626032853312</v>
      </c>
      <c r="AX286" s="32">
        <f t="shared" si="37"/>
        <v>153940.4706165528</v>
      </c>
      <c r="AY286">
        <v>2</v>
      </c>
      <c r="AZ286" s="26">
        <v>1</v>
      </c>
      <c r="BA286" s="26">
        <v>10121.18</v>
      </c>
      <c r="BB286" s="26">
        <v>51.07</v>
      </c>
      <c r="BC286" s="26">
        <v>106.44</v>
      </c>
      <c r="BD286" s="26">
        <v>143.36000000000001</v>
      </c>
      <c r="BE286" s="28">
        <v>0.06</v>
      </c>
      <c r="BF286" s="28">
        <v>4.1900000000000004</v>
      </c>
      <c r="BG286" s="28">
        <v>0.68</v>
      </c>
      <c r="BH286" s="28">
        <v>0.13</v>
      </c>
      <c r="BI286" s="28">
        <v>0.08</v>
      </c>
      <c r="BJ286" s="28">
        <v>6.41</v>
      </c>
      <c r="BK286" s="28">
        <v>0.76</v>
      </c>
      <c r="BL286" s="28">
        <v>1.22</v>
      </c>
      <c r="BM286" s="28">
        <v>0.08</v>
      </c>
      <c r="BN286" s="28">
        <v>6.38</v>
      </c>
      <c r="BO286" s="28">
        <v>0.76</v>
      </c>
      <c r="BP286" s="28">
        <v>0.83</v>
      </c>
      <c r="BQ286" s="26">
        <v>44.281897999999998</v>
      </c>
      <c r="BR286" s="26">
        <v>1178.2565910000001</v>
      </c>
      <c r="BS286" s="31">
        <f t="shared" si="39"/>
        <v>6.471552</v>
      </c>
    </row>
    <row r="287" spans="1:71">
      <c r="A287" s="26">
        <v>42013343420000</v>
      </c>
      <c r="B287" s="26" t="s">
        <v>9282</v>
      </c>
      <c r="C287" t="s">
        <v>849</v>
      </c>
      <c r="D287" s="26" t="s">
        <v>102</v>
      </c>
      <c r="E287" s="27" t="s">
        <v>65</v>
      </c>
      <c r="F287" t="s">
        <v>66</v>
      </c>
      <c r="G287" t="s">
        <v>67</v>
      </c>
      <c r="H287" t="s">
        <v>850</v>
      </c>
      <c r="I287" t="s">
        <v>851</v>
      </c>
      <c r="J287" t="s">
        <v>70</v>
      </c>
      <c r="K287" t="s">
        <v>9261</v>
      </c>
      <c r="L287">
        <v>28.7988</v>
      </c>
      <c r="M287">
        <v>-98.128380000000007</v>
      </c>
      <c r="N287" s="28">
        <v>2279154.89</v>
      </c>
      <c r="O287" s="28">
        <v>352078.51</v>
      </c>
      <c r="P287" s="26">
        <v>399</v>
      </c>
      <c r="Q287" s="26">
        <v>10543</v>
      </c>
      <c r="R287" s="26">
        <v>15450</v>
      </c>
      <c r="S287" s="29" t="s">
        <v>72</v>
      </c>
      <c r="T287" s="30">
        <v>40649</v>
      </c>
      <c r="U287" s="30">
        <v>40689</v>
      </c>
      <c r="V287" s="30">
        <v>40695</v>
      </c>
      <c r="W287">
        <v>1920</v>
      </c>
      <c r="X287" s="26">
        <v>4715</v>
      </c>
      <c r="Y287" s="26" t="s">
        <v>72</v>
      </c>
      <c r="Z287" s="26" t="s">
        <v>72</v>
      </c>
      <c r="AA287" s="26" t="s">
        <v>71</v>
      </c>
      <c r="AB287" s="31" t="s">
        <v>72</v>
      </c>
      <c r="AC287" s="31" t="s">
        <v>72</v>
      </c>
      <c r="AD287" s="26">
        <v>892.34362834155206</v>
      </c>
      <c r="AE287" s="26">
        <v>261</v>
      </c>
      <c r="AF287" s="26" t="s">
        <v>72</v>
      </c>
      <c r="AG287" s="26">
        <v>41470</v>
      </c>
      <c r="AH287" s="28">
        <v>4.6205000000000003E-2</v>
      </c>
      <c r="AI287">
        <v>13914</v>
      </c>
      <c r="AJ287" s="26">
        <v>66425</v>
      </c>
      <c r="AK287" s="28">
        <v>6.6420000000000007E-2</v>
      </c>
      <c r="AL287">
        <v>25096</v>
      </c>
      <c r="AM287" s="26">
        <v>85302</v>
      </c>
      <c r="AN287" s="28">
        <v>7.9117999999999994E-2</v>
      </c>
      <c r="AO287">
        <v>26357</v>
      </c>
      <c r="AP287" s="32">
        <v>109696.53125</v>
      </c>
      <c r="AQ287" s="36">
        <v>9.7887000712107444E-2</v>
      </c>
      <c r="AR287" s="32">
        <f t="shared" si="38"/>
        <v>127022.53037604303</v>
      </c>
      <c r="AS287" s="32">
        <f t="shared" si="32"/>
        <v>3</v>
      </c>
      <c r="AT287" s="32">
        <f t="shared" si="33"/>
        <v>1</v>
      </c>
      <c r="AU287" s="32">
        <f t="shared" si="34"/>
        <v>2</v>
      </c>
      <c r="AV287" s="32">
        <f t="shared" si="35"/>
        <v>133543.60326086957</v>
      </c>
      <c r="AW287" s="32">
        <f t="shared" si="36"/>
        <v>0.11916678347560906</v>
      </c>
      <c r="AX287" s="32">
        <f t="shared" si="37"/>
        <v>154636.12393605238</v>
      </c>
      <c r="AY287">
        <v>2</v>
      </c>
      <c r="AZ287" s="26">
        <v>1</v>
      </c>
      <c r="BA287" s="26">
        <v>10121.09</v>
      </c>
      <c r="BB287" s="26">
        <v>50.97</v>
      </c>
      <c r="BC287" s="26">
        <v>106.46</v>
      </c>
      <c r="BD287" s="26">
        <v>143.29</v>
      </c>
      <c r="BE287" s="28">
        <v>0.06</v>
      </c>
      <c r="BF287" s="28">
        <v>4.1900000000000004</v>
      </c>
      <c r="BG287" s="28">
        <v>0.68</v>
      </c>
      <c r="BH287" s="28">
        <v>0.13</v>
      </c>
      <c r="BI287" s="28">
        <v>0.08</v>
      </c>
      <c r="BJ287" s="28">
        <v>6.41</v>
      </c>
      <c r="BK287" s="28">
        <v>0.76</v>
      </c>
      <c r="BL287" s="28">
        <v>1.21</v>
      </c>
      <c r="BM287" s="28">
        <v>0.08</v>
      </c>
      <c r="BN287" s="28">
        <v>6.38</v>
      </c>
      <c r="BO287" s="28">
        <v>0.76</v>
      </c>
      <c r="BP287" s="28">
        <v>0.83</v>
      </c>
      <c r="BQ287" s="26">
        <v>44.281897999999998</v>
      </c>
      <c r="BR287" s="26">
        <v>1178.2565910000001</v>
      </c>
      <c r="BS287" s="31">
        <f t="shared" si="39"/>
        <v>6.4727679999999994</v>
      </c>
    </row>
    <row r="288" spans="1:71">
      <c r="A288" s="26">
        <v>42013343430000</v>
      </c>
      <c r="B288" s="26" t="s">
        <v>9282</v>
      </c>
      <c r="C288" t="s">
        <v>852</v>
      </c>
      <c r="D288" s="26" t="s">
        <v>102</v>
      </c>
      <c r="E288" s="27" t="s">
        <v>65</v>
      </c>
      <c r="F288" t="s">
        <v>66</v>
      </c>
      <c r="G288" t="s">
        <v>67</v>
      </c>
      <c r="H288" t="s">
        <v>853</v>
      </c>
      <c r="I288" t="s">
        <v>854</v>
      </c>
      <c r="J288" t="s">
        <v>70</v>
      </c>
      <c r="K288" t="s">
        <v>9261</v>
      </c>
      <c r="L288">
        <v>28.726109999999998</v>
      </c>
      <c r="M288">
        <v>-98.204120000000003</v>
      </c>
      <c r="N288" s="28">
        <v>2255077.7799999998</v>
      </c>
      <c r="O288" s="28">
        <v>325477.90000000002</v>
      </c>
      <c r="P288" s="26">
        <v>357.29998779296875</v>
      </c>
      <c r="Q288" s="26">
        <v>11156</v>
      </c>
      <c r="R288" s="26">
        <v>15763</v>
      </c>
      <c r="S288" s="29">
        <v>11.600000381469727</v>
      </c>
      <c r="T288" s="30">
        <v>40613</v>
      </c>
      <c r="U288" s="30">
        <v>40675</v>
      </c>
      <c r="V288" s="30">
        <v>40664</v>
      </c>
      <c r="W288">
        <v>4001673</v>
      </c>
      <c r="X288" s="26">
        <v>4800</v>
      </c>
      <c r="Y288" s="26" t="s">
        <v>72</v>
      </c>
      <c r="Z288" s="26" t="s">
        <v>72</v>
      </c>
      <c r="AA288" s="26" t="s">
        <v>71</v>
      </c>
      <c r="AB288" s="31" t="s">
        <v>72</v>
      </c>
      <c r="AC288" s="31" t="s">
        <v>72</v>
      </c>
      <c r="AD288" s="26">
        <v>1141.5124886948561</v>
      </c>
      <c r="AE288" s="26">
        <v>166</v>
      </c>
      <c r="AF288" s="26" t="s">
        <v>72</v>
      </c>
      <c r="AG288" s="26">
        <v>36687</v>
      </c>
      <c r="AH288" s="28">
        <v>4.8015000000000002E-2</v>
      </c>
      <c r="AI288">
        <v>2224</v>
      </c>
      <c r="AJ288" s="26">
        <v>60322</v>
      </c>
      <c r="AK288" s="28">
        <v>7.5591000000000005E-2</v>
      </c>
      <c r="AL288">
        <v>4677</v>
      </c>
      <c r="AM288" s="26">
        <v>80469</v>
      </c>
      <c r="AN288" s="28">
        <v>9.6668000000000004E-2</v>
      </c>
      <c r="AO288">
        <v>6361</v>
      </c>
      <c r="AP288" s="32">
        <v>106750.3671875</v>
      </c>
      <c r="AQ288" s="36">
        <v>0.12185687731729282</v>
      </c>
      <c r="AR288" s="32">
        <f t="shared" si="38"/>
        <v>128319.03447266083</v>
      </c>
      <c r="AS288" s="32">
        <f t="shared" si="32"/>
        <v>2</v>
      </c>
      <c r="AT288" s="32">
        <f t="shared" si="33"/>
        <v>1</v>
      </c>
      <c r="AU288" s="32">
        <f t="shared" si="34"/>
        <v>2</v>
      </c>
      <c r="AV288" s="32">
        <f t="shared" si="35"/>
        <v>127655.64742838542</v>
      </c>
      <c r="AW288" s="32">
        <f t="shared" si="36"/>
        <v>0.14572051579192932</v>
      </c>
      <c r="AX288" s="32">
        <f t="shared" si="37"/>
        <v>153448.17872355692</v>
      </c>
      <c r="AY288">
        <v>2</v>
      </c>
      <c r="AZ288" s="26">
        <v>1</v>
      </c>
      <c r="BA288" s="26">
        <v>10547.66</v>
      </c>
      <c r="BB288" s="26">
        <v>56.16</v>
      </c>
      <c r="BC288" s="26">
        <v>110.6</v>
      </c>
      <c r="BD288" s="26">
        <v>170.81</v>
      </c>
      <c r="BE288" s="28">
        <v>0.06</v>
      </c>
      <c r="BF288" s="28">
        <v>3.44</v>
      </c>
      <c r="BG288" s="28">
        <v>0.69</v>
      </c>
      <c r="BH288" s="28">
        <v>-0.24</v>
      </c>
      <c r="BI288" s="28">
        <v>0.09</v>
      </c>
      <c r="BJ288" s="28">
        <v>7.28</v>
      </c>
      <c r="BK288" s="28">
        <v>0.74</v>
      </c>
      <c r="BL288" s="28">
        <v>-0.85</v>
      </c>
      <c r="BM288" s="28">
        <v>7.0000000000000007E-2</v>
      </c>
      <c r="BN288" s="28">
        <v>5.29</v>
      </c>
      <c r="BO288" s="28">
        <v>0.75</v>
      </c>
      <c r="BP288" s="28">
        <v>-0.74</v>
      </c>
      <c r="BQ288" s="26">
        <v>44.621699999999997</v>
      </c>
      <c r="BR288" s="26">
        <v>990.86840800000004</v>
      </c>
      <c r="BS288" s="31">
        <f t="shared" si="39"/>
        <v>7.3659599999999985</v>
      </c>
    </row>
    <row r="289" spans="1:71">
      <c r="A289" s="26">
        <v>42013343440000</v>
      </c>
      <c r="B289" s="26" t="s">
        <v>9282</v>
      </c>
      <c r="C289" t="s">
        <v>855</v>
      </c>
      <c r="D289" s="26" t="s">
        <v>102</v>
      </c>
      <c r="E289" s="27" t="s">
        <v>65</v>
      </c>
      <c r="F289" t="s">
        <v>66</v>
      </c>
      <c r="G289" t="s">
        <v>67</v>
      </c>
      <c r="H289" t="s">
        <v>856</v>
      </c>
      <c r="I289" t="s">
        <v>857</v>
      </c>
      <c r="J289" t="s">
        <v>70</v>
      </c>
      <c r="K289" t="s">
        <v>9261</v>
      </c>
      <c r="L289">
        <v>28.73058</v>
      </c>
      <c r="M289">
        <v>-98.198220000000006</v>
      </c>
      <c r="N289" s="28">
        <v>2256957.5499999998</v>
      </c>
      <c r="O289" s="28">
        <v>327115.96000000002</v>
      </c>
      <c r="P289" s="26">
        <v>375</v>
      </c>
      <c r="Q289" s="26">
        <v>11146</v>
      </c>
      <c r="R289" s="26">
        <v>15634</v>
      </c>
      <c r="S289" s="29" t="s">
        <v>72</v>
      </c>
      <c r="T289" s="30">
        <v>40635</v>
      </c>
      <c r="U289" s="30">
        <v>40675</v>
      </c>
      <c r="V289" s="30">
        <v>40664</v>
      </c>
      <c r="W289">
        <v>3472736</v>
      </c>
      <c r="X289" s="26">
        <v>4839</v>
      </c>
      <c r="Y289" s="26" t="s">
        <v>72</v>
      </c>
      <c r="Z289" s="26" t="s">
        <v>72</v>
      </c>
      <c r="AA289" s="26" t="s">
        <v>71</v>
      </c>
      <c r="AB289" s="31" t="s">
        <v>72</v>
      </c>
      <c r="AC289" s="31" t="s">
        <v>72</v>
      </c>
      <c r="AD289" s="26">
        <v>1353.2001354554691</v>
      </c>
      <c r="AE289" s="26">
        <v>361</v>
      </c>
      <c r="AF289" s="26" t="s">
        <v>72</v>
      </c>
      <c r="AG289" s="26">
        <v>76979</v>
      </c>
      <c r="AH289" s="28">
        <v>0.107818</v>
      </c>
      <c r="AI289">
        <v>1711</v>
      </c>
      <c r="AJ289" s="26">
        <v>113905</v>
      </c>
      <c r="AK289" s="28">
        <v>0.15652099999999999</v>
      </c>
      <c r="AL289">
        <v>3819</v>
      </c>
      <c r="AM289" s="26">
        <v>156597</v>
      </c>
      <c r="AN289" s="28">
        <v>0.213057</v>
      </c>
      <c r="AO289">
        <v>4420</v>
      </c>
      <c r="AP289" s="32">
        <v>200214.03125</v>
      </c>
      <c r="AQ289" s="36">
        <v>0.27092965420758547</v>
      </c>
      <c r="AR289" s="32">
        <f t="shared" si="38"/>
        <v>248168.58004474262</v>
      </c>
      <c r="AS289" s="32">
        <f t="shared" si="32"/>
        <v>4</v>
      </c>
      <c r="AT289" s="32">
        <f t="shared" si="33"/>
        <v>1</v>
      </c>
      <c r="AU289" s="32">
        <f t="shared" si="34"/>
        <v>3</v>
      </c>
      <c r="AV289" s="32">
        <f t="shared" si="35"/>
        <v>237492.9818919198</v>
      </c>
      <c r="AW289" s="32">
        <f t="shared" si="36"/>
        <v>0.32137553526586909</v>
      </c>
      <c r="AX289" s="32">
        <f t="shared" si="37"/>
        <v>294376.45163397864</v>
      </c>
      <c r="AY289">
        <v>2</v>
      </c>
      <c r="AZ289" s="26">
        <v>1</v>
      </c>
      <c r="BA289" s="26">
        <v>10512.85</v>
      </c>
      <c r="BB289" s="26">
        <v>61.2</v>
      </c>
      <c r="BC289" s="26">
        <v>109.66</v>
      </c>
      <c r="BD289" s="26">
        <v>175.39</v>
      </c>
      <c r="BE289" s="28">
        <v>0.06</v>
      </c>
      <c r="BF289" s="28">
        <v>3.45</v>
      </c>
      <c r="BG289" s="28">
        <v>0.69</v>
      </c>
      <c r="BH289" s="28">
        <v>-0.23</v>
      </c>
      <c r="BI289" s="28">
        <v>0.09</v>
      </c>
      <c r="BJ289" s="28">
        <v>7.31</v>
      </c>
      <c r="BK289" s="28">
        <v>0.75</v>
      </c>
      <c r="BL289" s="28">
        <v>-0.5</v>
      </c>
      <c r="BM289" s="28">
        <v>7.0000000000000007E-2</v>
      </c>
      <c r="BN289" s="28">
        <v>5.32</v>
      </c>
      <c r="BO289" s="28">
        <v>0.75</v>
      </c>
      <c r="BP289" s="28">
        <v>-0.49</v>
      </c>
      <c r="BQ289" s="26">
        <v>43.805500000000002</v>
      </c>
      <c r="BR289" s="26">
        <v>912.93005300000004</v>
      </c>
      <c r="BS289" s="31">
        <f t="shared" si="39"/>
        <v>7.40205</v>
      </c>
    </row>
    <row r="290" spans="1:71">
      <c r="A290" s="26">
        <v>42013343470000</v>
      </c>
      <c r="B290" s="26" t="s">
        <v>9282</v>
      </c>
      <c r="C290" t="s">
        <v>858</v>
      </c>
      <c r="D290" s="26" t="s">
        <v>128</v>
      </c>
      <c r="E290" s="27" t="s">
        <v>65</v>
      </c>
      <c r="F290" t="s">
        <v>66</v>
      </c>
      <c r="G290" t="s">
        <v>67</v>
      </c>
      <c r="H290" t="s">
        <v>133</v>
      </c>
      <c r="I290" t="s">
        <v>134</v>
      </c>
      <c r="J290" t="s">
        <v>859</v>
      </c>
      <c r="K290" t="s">
        <v>9261</v>
      </c>
      <c r="L290">
        <v>28.69624</v>
      </c>
      <c r="M290">
        <v>-98.290949999999995</v>
      </c>
      <c r="N290" s="28">
        <v>2227315.16</v>
      </c>
      <c r="O290" s="28">
        <v>314439.03999999998</v>
      </c>
      <c r="P290" s="26">
        <v>275</v>
      </c>
      <c r="Q290" s="26">
        <v>10615</v>
      </c>
      <c r="R290" s="26">
        <v>16481</v>
      </c>
      <c r="S290" s="29" t="s">
        <v>72</v>
      </c>
      <c r="T290" s="30">
        <v>40634</v>
      </c>
      <c r="U290" s="30">
        <v>40709</v>
      </c>
      <c r="V290" s="30">
        <v>40695</v>
      </c>
      <c r="W290">
        <v>2464</v>
      </c>
      <c r="X290" s="26">
        <v>5878</v>
      </c>
      <c r="Y290" s="26" t="s">
        <v>72</v>
      </c>
      <c r="Z290" s="26" t="s">
        <v>72</v>
      </c>
      <c r="AA290" s="26" t="s">
        <v>71</v>
      </c>
      <c r="AB290" s="31" t="s">
        <v>72</v>
      </c>
      <c r="AC290" s="31" t="s">
        <v>72</v>
      </c>
      <c r="AD290" s="26">
        <v>319.43820612928857</v>
      </c>
      <c r="AE290" s="26">
        <v>818</v>
      </c>
      <c r="AF290" s="26" t="s">
        <v>72</v>
      </c>
      <c r="AG290" s="26">
        <v>8438</v>
      </c>
      <c r="AH290" s="28">
        <v>1.823E-3</v>
      </c>
      <c r="AI290">
        <v>5629</v>
      </c>
      <c r="AJ290" s="26">
        <v>32889</v>
      </c>
      <c r="AK290" s="28">
        <v>1.0259000000000001E-2</v>
      </c>
      <c r="AL290">
        <v>11285</v>
      </c>
      <c r="AM290" s="26">
        <v>54840</v>
      </c>
      <c r="AN290" s="28">
        <v>1.7669000000000001E-2</v>
      </c>
      <c r="AO290">
        <v>12354</v>
      </c>
      <c r="AP290" s="32">
        <v>80306.0390625</v>
      </c>
      <c r="AQ290" s="36">
        <v>2.5652817059473573E-2</v>
      </c>
      <c r="AR290" s="32">
        <f t="shared" si="38"/>
        <v>84846.587682026817</v>
      </c>
      <c r="AS290" s="32">
        <f t="shared" si="32"/>
        <v>2</v>
      </c>
      <c r="AT290" s="32">
        <f t="shared" si="33"/>
        <v>1</v>
      </c>
      <c r="AU290" s="32">
        <f t="shared" si="34"/>
        <v>1</v>
      </c>
      <c r="AV290" s="32">
        <f t="shared" si="35"/>
        <v>78420.664208701943</v>
      </c>
      <c r="AW290" s="32">
        <f t="shared" si="36"/>
        <v>2.5050556298295053E-2</v>
      </c>
      <c r="AX290" s="32">
        <f t="shared" si="37"/>
        <v>82854.61267350016</v>
      </c>
      <c r="AY290">
        <v>2</v>
      </c>
      <c r="AZ290" s="26">
        <v>1</v>
      </c>
      <c r="BA290" s="26">
        <v>10410.93</v>
      </c>
      <c r="BB290" s="26">
        <v>29.42</v>
      </c>
      <c r="BC290" s="26">
        <v>106.23</v>
      </c>
      <c r="BD290" s="26">
        <v>136.88999999999999</v>
      </c>
      <c r="BE290" s="28">
        <v>0.06</v>
      </c>
      <c r="BF290" s="28">
        <v>4.04</v>
      </c>
      <c r="BG290" s="28">
        <v>0.66</v>
      </c>
      <c r="BH290" s="28">
        <v>1.86</v>
      </c>
      <c r="BI290" s="28">
        <v>0.08</v>
      </c>
      <c r="BJ290" s="28">
        <v>6.3</v>
      </c>
      <c r="BK290" s="28">
        <v>0.68</v>
      </c>
      <c r="BL290" s="28">
        <v>-2.91</v>
      </c>
      <c r="BM290" s="28">
        <v>7.0000000000000007E-2</v>
      </c>
      <c r="BN290" s="28">
        <v>5.53</v>
      </c>
      <c r="BO290" s="28">
        <v>0.75</v>
      </c>
      <c r="BP290" s="28">
        <v>-2.25</v>
      </c>
      <c r="BQ290" s="26">
        <v>44.599800000000002</v>
      </c>
      <c r="BR290" s="26">
        <v>585.98614499999996</v>
      </c>
      <c r="BS290" s="31">
        <f t="shared" si="39"/>
        <v>5.7789120000000009</v>
      </c>
    </row>
    <row r="291" spans="1:71">
      <c r="A291" s="26">
        <v>42013343490000</v>
      </c>
      <c r="B291" s="26" t="s">
        <v>9282</v>
      </c>
      <c r="C291" t="s">
        <v>860</v>
      </c>
      <c r="D291" s="26" t="s">
        <v>64</v>
      </c>
      <c r="E291" s="27" t="s">
        <v>65</v>
      </c>
      <c r="F291" t="s">
        <v>66</v>
      </c>
      <c r="G291" t="s">
        <v>67</v>
      </c>
      <c r="H291" t="s">
        <v>861</v>
      </c>
      <c r="I291" t="s">
        <v>862</v>
      </c>
      <c r="J291" t="s">
        <v>76</v>
      </c>
      <c r="K291" t="s">
        <v>9261</v>
      </c>
      <c r="L291">
        <v>28.840019999999999</v>
      </c>
      <c r="M291">
        <v>-98.200710000000001</v>
      </c>
      <c r="N291" s="28">
        <v>2255887.62</v>
      </c>
      <c r="O291" s="28">
        <v>366899.24</v>
      </c>
      <c r="P291" s="26">
        <v>380</v>
      </c>
      <c r="Q291" s="26">
        <v>10296</v>
      </c>
      <c r="R291" s="26">
        <v>14750</v>
      </c>
      <c r="S291" s="29" t="s">
        <v>72</v>
      </c>
      <c r="T291" s="30">
        <v>40734</v>
      </c>
      <c r="U291" s="30">
        <v>40749</v>
      </c>
      <c r="V291" s="30">
        <v>40787</v>
      </c>
      <c r="W291">
        <v>2222</v>
      </c>
      <c r="X291" s="26">
        <v>4975</v>
      </c>
      <c r="Y291" s="26" t="s">
        <v>72</v>
      </c>
      <c r="Z291" s="26" t="s">
        <v>72</v>
      </c>
      <c r="AA291" s="26" t="s">
        <v>71</v>
      </c>
      <c r="AB291" s="31" t="s">
        <v>72</v>
      </c>
      <c r="AC291" s="31" t="s">
        <v>72</v>
      </c>
      <c r="AD291" s="26">
        <v>806.02668717335268</v>
      </c>
      <c r="AE291" s="26" t="s">
        <v>72</v>
      </c>
      <c r="AF291" s="26" t="s">
        <v>72</v>
      </c>
      <c r="AG291" s="26">
        <v>31335</v>
      </c>
      <c r="AH291" s="28">
        <v>2.3064999999999999E-2</v>
      </c>
      <c r="AI291">
        <v>55864</v>
      </c>
      <c r="AJ291" s="26">
        <v>49375</v>
      </c>
      <c r="AK291" s="28">
        <v>4.1197999999999999E-2</v>
      </c>
      <c r="AL291">
        <v>84412</v>
      </c>
      <c r="AM291" s="26">
        <v>61557</v>
      </c>
      <c r="AN291" s="28">
        <v>5.0090999999999997E-2</v>
      </c>
      <c r="AO291">
        <v>91567</v>
      </c>
      <c r="AP291" s="32">
        <v>95901.2890625</v>
      </c>
      <c r="AQ291" s="36">
        <v>7.7298998318700948E-2</v>
      </c>
      <c r="AR291" s="32">
        <f t="shared" si="38"/>
        <v>109583.21176491007</v>
      </c>
      <c r="AS291" s="32">
        <f t="shared" si="32"/>
        <v>2</v>
      </c>
      <c r="AT291" s="32">
        <f t="shared" si="33"/>
        <v>1</v>
      </c>
      <c r="AU291" s="32">
        <f t="shared" si="34"/>
        <v>2</v>
      </c>
      <c r="AV291" s="32">
        <f t="shared" si="35"/>
        <v>110647.91944095478</v>
      </c>
      <c r="AW291" s="32">
        <f t="shared" si="36"/>
        <v>8.9185175949616766E-2</v>
      </c>
      <c r="AX291" s="32">
        <f t="shared" si="37"/>
        <v>126433.69558403693</v>
      </c>
      <c r="AY291">
        <v>2</v>
      </c>
      <c r="AZ291" s="26">
        <v>1</v>
      </c>
      <c r="BA291" s="26">
        <v>9223.1</v>
      </c>
      <c r="BB291" s="26">
        <v>37.520000000000003</v>
      </c>
      <c r="BC291" s="26">
        <v>85.44</v>
      </c>
      <c r="BD291" s="26">
        <v>137.96</v>
      </c>
      <c r="BE291" s="28">
        <v>0.04</v>
      </c>
      <c r="BF291" s="28">
        <v>2.34</v>
      </c>
      <c r="BG291" s="28">
        <v>0.53</v>
      </c>
      <c r="BH291" s="28">
        <v>0.18</v>
      </c>
      <c r="BI291" s="28">
        <v>0.06</v>
      </c>
      <c r="BJ291" s="28">
        <v>4.93</v>
      </c>
      <c r="BK291" s="28">
        <v>0.71</v>
      </c>
      <c r="BL291" s="28">
        <v>1.1499999999999999</v>
      </c>
      <c r="BM291" s="28">
        <v>0.06</v>
      </c>
      <c r="BN291" s="28">
        <v>5.47</v>
      </c>
      <c r="BO291" s="28">
        <v>0.69</v>
      </c>
      <c r="BP291" s="28">
        <v>0.74</v>
      </c>
      <c r="BQ291" s="26">
        <v>39.406700000000001</v>
      </c>
      <c r="BR291" s="26">
        <v>874.71264599999995</v>
      </c>
      <c r="BS291" s="31">
        <f t="shared" si="39"/>
        <v>3.6397439999999999</v>
      </c>
    </row>
    <row r="292" spans="1:71">
      <c r="A292" s="26">
        <v>42013343520000</v>
      </c>
      <c r="B292" s="26" t="s">
        <v>9282</v>
      </c>
      <c r="C292" t="s">
        <v>863</v>
      </c>
      <c r="D292" s="26" t="s">
        <v>64</v>
      </c>
      <c r="E292" s="27" t="s">
        <v>65</v>
      </c>
      <c r="F292" t="s">
        <v>66</v>
      </c>
      <c r="G292" t="s">
        <v>67</v>
      </c>
      <c r="H292" t="s">
        <v>861</v>
      </c>
      <c r="I292" t="s">
        <v>862</v>
      </c>
      <c r="J292" t="s">
        <v>70</v>
      </c>
      <c r="K292" t="s">
        <v>9261</v>
      </c>
      <c r="L292">
        <v>28.840060000000001</v>
      </c>
      <c r="M292">
        <v>-98.200649999999996</v>
      </c>
      <c r="N292" s="28">
        <v>2255906.73</v>
      </c>
      <c r="O292" s="28">
        <v>366913.91</v>
      </c>
      <c r="P292" s="26">
        <v>380</v>
      </c>
      <c r="Q292" s="26">
        <v>9916</v>
      </c>
      <c r="R292" s="26">
        <v>14362</v>
      </c>
      <c r="S292" s="29" t="s">
        <v>72</v>
      </c>
      <c r="T292" s="30">
        <v>40752</v>
      </c>
      <c r="U292" s="30">
        <v>40793</v>
      </c>
      <c r="V292" s="30">
        <v>40787</v>
      </c>
      <c r="W292">
        <v>2065</v>
      </c>
      <c r="X292" s="26">
        <v>4613</v>
      </c>
      <c r="Y292" s="26" t="s">
        <v>72</v>
      </c>
      <c r="Z292" s="26" t="s">
        <v>72</v>
      </c>
      <c r="AA292" s="26" t="s">
        <v>71</v>
      </c>
      <c r="AB292" s="31" t="s">
        <v>72</v>
      </c>
      <c r="AC292" s="31" t="s">
        <v>72</v>
      </c>
      <c r="AD292" s="26">
        <v>1006.7143333077061</v>
      </c>
      <c r="AE292" s="26">
        <v>483</v>
      </c>
      <c r="AF292" s="26" t="s">
        <v>72</v>
      </c>
      <c r="AG292" s="26">
        <v>18689</v>
      </c>
      <c r="AH292" s="28">
        <v>1.9103999999999999E-2</v>
      </c>
      <c r="AI292">
        <v>34328</v>
      </c>
      <c r="AJ292" s="26">
        <v>23335</v>
      </c>
      <c r="AK292" s="28">
        <v>2.5253000000000001E-2</v>
      </c>
      <c r="AL292">
        <v>35803</v>
      </c>
      <c r="AM292" s="26">
        <v>30702</v>
      </c>
      <c r="AN292" s="28">
        <v>3.3445000000000003E-2</v>
      </c>
      <c r="AO292">
        <v>36449</v>
      </c>
      <c r="AP292" s="32">
        <v>40480.24609375</v>
      </c>
      <c r="AQ292" s="36">
        <v>4.0752043958401402E-2</v>
      </c>
      <c r="AR292" s="32">
        <f t="shared" si="38"/>
        <v>47693.357874387046</v>
      </c>
      <c r="AS292" s="32">
        <f t="shared" si="32"/>
        <v>1</v>
      </c>
      <c r="AT292" s="32">
        <f t="shared" si="33"/>
        <v>1</v>
      </c>
      <c r="AU292" s="32">
        <f t="shared" si="34"/>
        <v>1</v>
      </c>
      <c r="AV292" s="32">
        <f t="shared" si="35"/>
        <v>50369.957203148711</v>
      </c>
      <c r="AW292" s="32">
        <f t="shared" si="36"/>
        <v>5.0708157884505542E-2</v>
      </c>
      <c r="AX292" s="32">
        <f t="shared" si="37"/>
        <v>59345.301148706181</v>
      </c>
      <c r="AY292">
        <v>2</v>
      </c>
      <c r="AZ292" s="26">
        <v>1</v>
      </c>
      <c r="BA292" s="26">
        <v>9223.32</v>
      </c>
      <c r="BB292" s="26">
        <v>37.53</v>
      </c>
      <c r="BC292" s="26">
        <v>85.43</v>
      </c>
      <c r="BD292" s="26">
        <v>138.01</v>
      </c>
      <c r="BE292" s="28">
        <v>0.04</v>
      </c>
      <c r="BF292" s="28">
        <v>2.34</v>
      </c>
      <c r="BG292" s="28">
        <v>0.53</v>
      </c>
      <c r="BH292" s="28">
        <v>0.18</v>
      </c>
      <c r="BI292" s="28">
        <v>0.06</v>
      </c>
      <c r="BJ292" s="28">
        <v>4.93</v>
      </c>
      <c r="BK292" s="28">
        <v>0.71</v>
      </c>
      <c r="BL292" s="28">
        <v>1.1499999999999999</v>
      </c>
      <c r="BM292" s="28">
        <v>0.06</v>
      </c>
      <c r="BN292" s="28">
        <v>5.47</v>
      </c>
      <c r="BO292" s="28">
        <v>0.69</v>
      </c>
      <c r="BP292" s="28">
        <v>0.74</v>
      </c>
      <c r="BQ292" s="26">
        <v>39.406700000000001</v>
      </c>
      <c r="BR292" s="26">
        <v>874.71264599999995</v>
      </c>
      <c r="BS292" s="31">
        <f t="shared" si="39"/>
        <v>3.6393180000000003</v>
      </c>
    </row>
    <row r="293" spans="1:71">
      <c r="A293" s="26">
        <v>42013343530000</v>
      </c>
      <c r="B293" s="26" t="s">
        <v>9282</v>
      </c>
      <c r="C293" t="s">
        <v>864</v>
      </c>
      <c r="D293" s="26" t="s">
        <v>102</v>
      </c>
      <c r="E293" s="27" t="s">
        <v>65</v>
      </c>
      <c r="F293" t="s">
        <v>66</v>
      </c>
      <c r="G293" t="s">
        <v>67</v>
      </c>
      <c r="H293" t="s">
        <v>865</v>
      </c>
      <c r="I293" t="s">
        <v>866</v>
      </c>
      <c r="J293" t="s">
        <v>70</v>
      </c>
      <c r="K293" t="s">
        <v>9261</v>
      </c>
      <c r="L293">
        <v>28.727989999999998</v>
      </c>
      <c r="M293">
        <v>-98.178929999999994</v>
      </c>
      <c r="N293" s="28">
        <v>2263146.19</v>
      </c>
      <c r="O293" s="28">
        <v>326217.21999999997</v>
      </c>
      <c r="P293" s="26">
        <v>370.89999389648437</v>
      </c>
      <c r="Q293" s="26">
        <v>10907</v>
      </c>
      <c r="R293" s="26">
        <v>17055</v>
      </c>
      <c r="S293" s="29" t="s">
        <v>72</v>
      </c>
      <c r="T293" s="30">
        <v>40650</v>
      </c>
      <c r="U293" s="30">
        <v>40719</v>
      </c>
      <c r="V293" s="30">
        <v>40756</v>
      </c>
      <c r="W293">
        <v>4851770</v>
      </c>
      <c r="X293" s="26">
        <v>5930</v>
      </c>
      <c r="Y293" s="26" t="s">
        <v>72</v>
      </c>
      <c r="Z293" s="26" t="s">
        <v>72</v>
      </c>
      <c r="AA293" s="26" t="s">
        <v>71</v>
      </c>
      <c r="AB293" s="31" t="s">
        <v>72</v>
      </c>
      <c r="AC293" s="31" t="s">
        <v>72</v>
      </c>
      <c r="AD293" s="26">
        <v>1158.5346186926606</v>
      </c>
      <c r="AE293" s="26">
        <v>468</v>
      </c>
      <c r="AF293" s="26" t="s">
        <v>72</v>
      </c>
      <c r="AG293" s="26">
        <v>54381</v>
      </c>
      <c r="AH293" s="28">
        <v>6.8637000000000004E-2</v>
      </c>
      <c r="AI293">
        <v>13494</v>
      </c>
      <c r="AJ293" s="26">
        <v>77868</v>
      </c>
      <c r="AK293" s="28">
        <v>9.8723000000000005E-2</v>
      </c>
      <c r="AL293">
        <v>15097</v>
      </c>
      <c r="AM293" s="26">
        <v>97072</v>
      </c>
      <c r="AN293" s="28">
        <v>0.11837300000000001</v>
      </c>
      <c r="AO293">
        <v>16630</v>
      </c>
      <c r="AP293" s="32">
        <v>123536.40625</v>
      </c>
      <c r="AQ293" s="36">
        <v>0.14312120330950537</v>
      </c>
      <c r="AR293" s="32">
        <f t="shared" si="38"/>
        <v>148868.85923578247</v>
      </c>
      <c r="AS293" s="32">
        <f t="shared" si="32"/>
        <v>3</v>
      </c>
      <c r="AT293" s="32">
        <f t="shared" si="33"/>
        <v>1</v>
      </c>
      <c r="AU293" s="32">
        <f t="shared" si="34"/>
        <v>2</v>
      </c>
      <c r="AV293" s="32">
        <f t="shared" si="35"/>
        <v>119578.24146290052</v>
      </c>
      <c r="AW293" s="32">
        <f t="shared" si="36"/>
        <v>0.13853553237716035</v>
      </c>
      <c r="AX293" s="32">
        <f t="shared" si="37"/>
        <v>144099.0306936579</v>
      </c>
      <c r="AY293">
        <v>2</v>
      </c>
      <c r="AZ293" s="26">
        <v>1</v>
      </c>
      <c r="BA293" s="26">
        <v>10641.76</v>
      </c>
      <c r="BB293" s="26">
        <v>57.42</v>
      </c>
      <c r="BC293" s="26">
        <v>116.76</v>
      </c>
      <c r="BD293" s="26">
        <v>178.85</v>
      </c>
      <c r="BE293" s="28">
        <v>0.06</v>
      </c>
      <c r="BF293" s="28">
        <v>3.79</v>
      </c>
      <c r="BG293" s="28">
        <v>0.71</v>
      </c>
      <c r="BH293" s="28">
        <v>-0.37</v>
      </c>
      <c r="BI293" s="28">
        <v>0.09</v>
      </c>
      <c r="BJ293" s="28">
        <v>7.47</v>
      </c>
      <c r="BK293" s="28">
        <v>0.75</v>
      </c>
      <c r="BL293" s="28">
        <v>-0.5</v>
      </c>
      <c r="BM293" s="28">
        <v>7.0000000000000007E-2</v>
      </c>
      <c r="BN293" s="28">
        <v>5.54</v>
      </c>
      <c r="BO293" s="28">
        <v>0.76</v>
      </c>
      <c r="BP293" s="28">
        <v>-0.48</v>
      </c>
      <c r="BQ293" s="26">
        <v>44.905898999999998</v>
      </c>
      <c r="BR293" s="26">
        <v>1160.5694579999999</v>
      </c>
      <c r="BS293" s="31">
        <f t="shared" si="39"/>
        <v>7.8813000000000013</v>
      </c>
    </row>
    <row r="294" spans="1:71">
      <c r="A294" s="26">
        <v>42013343540000</v>
      </c>
      <c r="B294" s="26" t="s">
        <v>9282</v>
      </c>
      <c r="C294" t="s">
        <v>867</v>
      </c>
      <c r="D294" s="26" t="s">
        <v>128</v>
      </c>
      <c r="E294" s="27" t="s">
        <v>65</v>
      </c>
      <c r="F294" t="s">
        <v>66</v>
      </c>
      <c r="G294" t="s">
        <v>67</v>
      </c>
      <c r="H294" t="s">
        <v>828</v>
      </c>
      <c r="I294" t="s">
        <v>829</v>
      </c>
      <c r="J294" t="s">
        <v>859</v>
      </c>
      <c r="K294" t="s">
        <v>9261</v>
      </c>
      <c r="L294">
        <v>28.7119</v>
      </c>
      <c r="M294">
        <v>-98.271770000000004</v>
      </c>
      <c r="N294" s="28">
        <v>2233428.5699999998</v>
      </c>
      <c r="O294" s="28">
        <v>320170.31</v>
      </c>
      <c r="P294" s="26">
        <v>319.98001098632812</v>
      </c>
      <c r="Q294" s="26">
        <v>10580</v>
      </c>
      <c r="R294" s="26">
        <v>17173</v>
      </c>
      <c r="S294" s="29">
        <v>11.300000190734863</v>
      </c>
      <c r="T294" s="30">
        <v>40695</v>
      </c>
      <c r="U294" s="30">
        <v>40771</v>
      </c>
      <c r="V294" s="30">
        <v>40756</v>
      </c>
      <c r="W294">
        <v>2444.699951171875</v>
      </c>
      <c r="X294" s="26">
        <v>6601</v>
      </c>
      <c r="Y294" s="26" t="s">
        <v>72</v>
      </c>
      <c r="Z294" s="26" t="s">
        <v>72</v>
      </c>
      <c r="AA294" s="26" t="s">
        <v>71</v>
      </c>
      <c r="AB294" s="31" t="s">
        <v>72</v>
      </c>
      <c r="AC294" s="31" t="s">
        <v>72</v>
      </c>
      <c r="AD294" s="26">
        <v>485.17213535931882</v>
      </c>
      <c r="AE294" s="26">
        <v>750</v>
      </c>
      <c r="AF294" s="26" t="s">
        <v>72</v>
      </c>
      <c r="AG294" s="26">
        <v>10371</v>
      </c>
      <c r="AH294" s="28">
        <v>4.1599999999999996E-3</v>
      </c>
      <c r="AI294">
        <v>8522</v>
      </c>
      <c r="AJ294" s="26">
        <v>29082</v>
      </c>
      <c r="AK294" s="28">
        <v>1.2638999999999999E-2</v>
      </c>
      <c r="AL294">
        <v>21806</v>
      </c>
      <c r="AM294" s="26">
        <v>52326</v>
      </c>
      <c r="AN294" s="28">
        <v>2.5888999999999999E-2</v>
      </c>
      <c r="AO294">
        <v>29828</v>
      </c>
      <c r="AP294" s="32">
        <v>101378.828125</v>
      </c>
      <c r="AQ294" s="36">
        <v>4.9186182521631622E-2</v>
      </c>
      <c r="AR294" s="32">
        <f t="shared" si="38"/>
        <v>110084.7824313288</v>
      </c>
      <c r="AS294" s="32">
        <f t="shared" si="32"/>
        <v>2</v>
      </c>
      <c r="AT294" s="32">
        <f t="shared" si="33"/>
        <v>1</v>
      </c>
      <c r="AU294" s="32">
        <f t="shared" si="34"/>
        <v>2</v>
      </c>
      <c r="AV294" s="32">
        <f t="shared" si="35"/>
        <v>88155.502717391311</v>
      </c>
      <c r="AW294" s="32">
        <f t="shared" si="36"/>
        <v>4.277059349707097E-2</v>
      </c>
      <c r="AX294" s="32">
        <f t="shared" si="37"/>
        <v>95725.897766372873</v>
      </c>
      <c r="AY294">
        <v>2</v>
      </c>
      <c r="AZ294" s="26">
        <v>1</v>
      </c>
      <c r="BA294" s="26">
        <v>10349.48</v>
      </c>
      <c r="BB294" s="26">
        <v>34.79</v>
      </c>
      <c r="BC294" s="26">
        <v>104.22</v>
      </c>
      <c r="BD294" s="26">
        <v>141.26</v>
      </c>
      <c r="BE294" s="28">
        <v>0.05</v>
      </c>
      <c r="BF294" s="28">
        <v>3.53</v>
      </c>
      <c r="BG294" s="28">
        <v>0.65</v>
      </c>
      <c r="BH294" s="28">
        <v>1.06</v>
      </c>
      <c r="BI294" s="28">
        <v>0.08</v>
      </c>
      <c r="BJ294" s="28">
        <v>6.34</v>
      </c>
      <c r="BK294" s="28">
        <v>0.69</v>
      </c>
      <c r="BL294" s="28">
        <v>-2.27</v>
      </c>
      <c r="BM294" s="28">
        <v>7.0000000000000007E-2</v>
      </c>
      <c r="BN294" s="28">
        <v>5.3</v>
      </c>
      <c r="BO294" s="28">
        <v>0.74</v>
      </c>
      <c r="BP294" s="28">
        <v>-1.78</v>
      </c>
      <c r="BQ294" s="26">
        <v>43.0139</v>
      </c>
      <c r="BR294" s="26">
        <v>560.54931599999998</v>
      </c>
      <c r="BS294" s="31">
        <f t="shared" si="39"/>
        <v>5.7529440000000003</v>
      </c>
    </row>
    <row r="295" spans="1:71">
      <c r="A295" s="26">
        <v>42013343550000</v>
      </c>
      <c r="B295" s="26" t="s">
        <v>9282</v>
      </c>
      <c r="C295" t="s">
        <v>868</v>
      </c>
      <c r="D295" s="26" t="s">
        <v>102</v>
      </c>
      <c r="E295" s="27" t="s">
        <v>65</v>
      </c>
      <c r="F295" t="s">
        <v>66</v>
      </c>
      <c r="G295" t="s">
        <v>67</v>
      </c>
      <c r="H295" t="s">
        <v>869</v>
      </c>
      <c r="I295" t="s">
        <v>870</v>
      </c>
      <c r="J295" t="s">
        <v>70</v>
      </c>
      <c r="K295" t="s">
        <v>9261</v>
      </c>
      <c r="L295">
        <v>28.72888</v>
      </c>
      <c r="M295">
        <v>-98.177949999999996</v>
      </c>
      <c r="N295" s="28">
        <v>2263457.9900000002</v>
      </c>
      <c r="O295" s="28">
        <v>326543</v>
      </c>
      <c r="P295" s="26">
        <v>363</v>
      </c>
      <c r="Q295" s="26">
        <v>10897</v>
      </c>
      <c r="R295" s="26">
        <v>16880</v>
      </c>
      <c r="S295" s="29" t="s">
        <v>72</v>
      </c>
      <c r="T295" s="30">
        <v>40718</v>
      </c>
      <c r="U295" s="30">
        <v>40759</v>
      </c>
      <c r="V295" s="30">
        <v>40756</v>
      </c>
      <c r="W295">
        <v>4208400</v>
      </c>
      <c r="X295" s="26">
        <v>5844</v>
      </c>
      <c r="Y295" s="26" t="s">
        <v>72</v>
      </c>
      <c r="Z295" s="26" t="s">
        <v>72</v>
      </c>
      <c r="AA295" s="26" t="s">
        <v>71</v>
      </c>
      <c r="AB295" s="31" t="s">
        <v>72</v>
      </c>
      <c r="AC295" s="31" t="s">
        <v>72</v>
      </c>
      <c r="AD295" s="26">
        <v>1099.6286931655341</v>
      </c>
      <c r="AE295" s="26">
        <v>606</v>
      </c>
      <c r="AF295" s="26" t="s">
        <v>72</v>
      </c>
      <c r="AG295" s="26">
        <v>66046</v>
      </c>
      <c r="AH295" s="28">
        <v>6.4560000000000006E-2</v>
      </c>
      <c r="AI295">
        <v>2065</v>
      </c>
      <c r="AJ295" s="26">
        <v>102235</v>
      </c>
      <c r="AK295" s="28">
        <v>0.11902600000000001</v>
      </c>
      <c r="AL295">
        <v>9110</v>
      </c>
      <c r="AM295" s="26">
        <v>135183</v>
      </c>
      <c r="AN295" s="28">
        <v>0.156527</v>
      </c>
      <c r="AO295">
        <v>10516</v>
      </c>
      <c r="AP295" s="32">
        <v>207486.015625</v>
      </c>
      <c r="AQ295" s="36">
        <v>0.22815757621184232</v>
      </c>
      <c r="AR295" s="32">
        <f t="shared" si="38"/>
        <v>247869.90661449608</v>
      </c>
      <c r="AS295" s="32">
        <f t="shared" si="32"/>
        <v>4</v>
      </c>
      <c r="AT295" s="32">
        <f t="shared" si="33"/>
        <v>1</v>
      </c>
      <c r="AU295" s="32">
        <f t="shared" si="34"/>
        <v>3</v>
      </c>
      <c r="AV295" s="32">
        <f t="shared" si="35"/>
        <v>203793.58824221423</v>
      </c>
      <c r="AW295" s="32">
        <f t="shared" si="36"/>
        <v>0.22409727711430097</v>
      </c>
      <c r="AX295" s="32">
        <f t="shared" si="37"/>
        <v>243458.80629144551</v>
      </c>
      <c r="AY295">
        <v>2</v>
      </c>
      <c r="AZ295" s="26">
        <v>1</v>
      </c>
      <c r="BA295" s="26">
        <v>10633.03</v>
      </c>
      <c r="BB295" s="26">
        <v>58.13</v>
      </c>
      <c r="BC295" s="26">
        <v>116.59</v>
      </c>
      <c r="BD295" s="26">
        <v>179.26</v>
      </c>
      <c r="BE295" s="28">
        <v>0.06</v>
      </c>
      <c r="BF295" s="28">
        <v>3.79</v>
      </c>
      <c r="BG295" s="28">
        <v>0.71</v>
      </c>
      <c r="BH295" s="28">
        <v>-0.36</v>
      </c>
      <c r="BI295" s="28">
        <v>0.09</v>
      </c>
      <c r="BJ295" s="28">
        <v>7.46</v>
      </c>
      <c r="BK295" s="28">
        <v>0.75</v>
      </c>
      <c r="BL295" s="28">
        <v>-0.43</v>
      </c>
      <c r="BM295" s="28">
        <v>7.0000000000000007E-2</v>
      </c>
      <c r="BN295" s="28">
        <v>5.55</v>
      </c>
      <c r="BO295" s="28">
        <v>0.76</v>
      </c>
      <c r="BP295" s="28">
        <v>-0.44</v>
      </c>
      <c r="BQ295" s="26">
        <v>44.905898999999998</v>
      </c>
      <c r="BR295" s="26">
        <v>1160.5694579999999</v>
      </c>
      <c r="BS295" s="31">
        <f t="shared" si="39"/>
        <v>7.8698250000000005</v>
      </c>
    </row>
    <row r="296" spans="1:71">
      <c r="A296" s="26">
        <v>42013343590000</v>
      </c>
      <c r="B296" s="26" t="s">
        <v>9282</v>
      </c>
      <c r="C296" t="s">
        <v>871</v>
      </c>
      <c r="D296" s="26" t="s">
        <v>429</v>
      </c>
      <c r="E296" s="27" t="s">
        <v>65</v>
      </c>
      <c r="F296" t="s">
        <v>66</v>
      </c>
      <c r="G296" t="s">
        <v>67</v>
      </c>
      <c r="H296" t="s">
        <v>872</v>
      </c>
      <c r="I296" t="s">
        <v>873</v>
      </c>
      <c r="J296" t="s">
        <v>70</v>
      </c>
      <c r="K296" t="s">
        <v>9261</v>
      </c>
      <c r="L296">
        <v>28.734390000000001</v>
      </c>
      <c r="M296">
        <v>-98.285079999999994</v>
      </c>
      <c r="N296" s="28">
        <v>2229112.2200000002</v>
      </c>
      <c r="O296" s="28">
        <v>328320.65000000002</v>
      </c>
      <c r="P296" s="26">
        <v>230</v>
      </c>
      <c r="Q296" s="26">
        <v>10018</v>
      </c>
      <c r="R296" s="26">
        <v>15905</v>
      </c>
      <c r="S296" s="29" t="s">
        <v>72</v>
      </c>
      <c r="T296" s="30">
        <v>40863</v>
      </c>
      <c r="U296" s="30">
        <v>40932</v>
      </c>
      <c r="V296" s="30">
        <v>40909</v>
      </c>
      <c r="W296">
        <v>2648</v>
      </c>
      <c r="X296" s="26">
        <v>6025</v>
      </c>
      <c r="Y296" s="26" t="s">
        <v>72</v>
      </c>
      <c r="Z296" s="26" t="s">
        <v>72</v>
      </c>
      <c r="AA296" s="26" t="s">
        <v>71</v>
      </c>
      <c r="AB296" s="31" t="s">
        <v>72</v>
      </c>
      <c r="AC296" s="31" t="s">
        <v>72</v>
      </c>
      <c r="AD296" s="26">
        <v>1225.4437815427327</v>
      </c>
      <c r="AE296" s="26">
        <v>375</v>
      </c>
      <c r="AF296" s="26" t="s">
        <v>72</v>
      </c>
      <c r="AG296" s="26">
        <v>50822</v>
      </c>
      <c r="AH296" s="28">
        <v>6.2794000000000003E-2</v>
      </c>
      <c r="AI296">
        <v>45545</v>
      </c>
      <c r="AJ296" s="26">
        <v>97305</v>
      </c>
      <c r="AK296" s="28">
        <v>0.12271</v>
      </c>
      <c r="AL296">
        <v>93887</v>
      </c>
      <c r="AM296" s="26">
        <v>108321</v>
      </c>
      <c r="AN296" s="28">
        <v>0.13283300000000001</v>
      </c>
      <c r="AO296">
        <v>105344</v>
      </c>
      <c r="AP296" s="32">
        <v>186883.9375</v>
      </c>
      <c r="AQ296" s="36">
        <v>0.2290157590795957</v>
      </c>
      <c r="AR296" s="32">
        <f t="shared" si="38"/>
        <v>227419.72685708845</v>
      </c>
      <c r="AS296" s="32">
        <f t="shared" si="32"/>
        <v>4</v>
      </c>
      <c r="AT296" s="32">
        <f t="shared" si="33"/>
        <v>1</v>
      </c>
      <c r="AU296" s="32">
        <f t="shared" si="34"/>
        <v>3</v>
      </c>
      <c r="AV296" s="32">
        <f t="shared" si="35"/>
        <v>178043.78443983401</v>
      </c>
      <c r="AW296" s="32">
        <f t="shared" si="36"/>
        <v>0.21818264848412933</v>
      </c>
      <c r="AX296" s="32">
        <f t="shared" si="37"/>
        <v>216662.11322152492</v>
      </c>
      <c r="AY296">
        <v>2</v>
      </c>
      <c r="AZ296" s="26">
        <v>1</v>
      </c>
      <c r="BA296" s="26">
        <v>10036.57</v>
      </c>
      <c r="BB296" s="26">
        <v>38.74</v>
      </c>
      <c r="BC296" s="26">
        <v>91.53</v>
      </c>
      <c r="BD296" s="26">
        <v>139.08000000000001</v>
      </c>
      <c r="BE296" s="28">
        <v>0.05</v>
      </c>
      <c r="BF296" s="28">
        <v>3.13</v>
      </c>
      <c r="BG296" s="28">
        <v>0.62</v>
      </c>
      <c r="BH296" s="28">
        <v>1.37</v>
      </c>
      <c r="BI296" s="28">
        <v>0.08</v>
      </c>
      <c r="BJ296" s="28">
        <v>5.64</v>
      </c>
      <c r="BK296" s="28">
        <v>0.7</v>
      </c>
      <c r="BL296" s="28">
        <v>-1.57</v>
      </c>
      <c r="BM296" s="28">
        <v>7.0000000000000007E-2</v>
      </c>
      <c r="BN296" s="28">
        <v>5.2</v>
      </c>
      <c r="BO296" s="28">
        <v>0.73</v>
      </c>
      <c r="BP296" s="28">
        <v>-1.25</v>
      </c>
      <c r="BQ296" s="26">
        <v>42.578701000000002</v>
      </c>
      <c r="BR296" s="26">
        <v>601.75787300000002</v>
      </c>
      <c r="BS296" s="31">
        <f t="shared" si="39"/>
        <v>5.1256799999999991</v>
      </c>
    </row>
    <row r="297" spans="1:71">
      <c r="A297" s="26">
        <v>42013343600000</v>
      </c>
      <c r="B297" s="26" t="s">
        <v>9282</v>
      </c>
      <c r="C297" t="s">
        <v>874</v>
      </c>
      <c r="D297" s="26" t="s">
        <v>102</v>
      </c>
      <c r="E297" s="27" t="s">
        <v>65</v>
      </c>
      <c r="F297" t="s">
        <v>66</v>
      </c>
      <c r="G297" t="s">
        <v>67</v>
      </c>
      <c r="H297" t="s">
        <v>875</v>
      </c>
      <c r="I297" t="s">
        <v>876</v>
      </c>
      <c r="J297" t="s">
        <v>70</v>
      </c>
      <c r="K297" t="s">
        <v>9261</v>
      </c>
      <c r="L297">
        <v>28.789870000000001</v>
      </c>
      <c r="M297">
        <v>-98.115700000000004</v>
      </c>
      <c r="N297" s="28">
        <v>2283240.4</v>
      </c>
      <c r="O297" s="28">
        <v>348862.36</v>
      </c>
      <c r="P297" s="26">
        <v>397</v>
      </c>
      <c r="Q297" s="26">
        <v>11168</v>
      </c>
      <c r="R297" s="26">
        <v>15960</v>
      </c>
      <c r="S297" s="29" t="s">
        <v>72</v>
      </c>
      <c r="T297" s="30">
        <v>40743</v>
      </c>
      <c r="U297" s="30">
        <v>40776</v>
      </c>
      <c r="V297" s="30">
        <v>40756</v>
      </c>
      <c r="W297">
        <v>3424988</v>
      </c>
      <c r="X297" s="26">
        <v>5217</v>
      </c>
      <c r="Y297" s="26" t="s">
        <v>72</v>
      </c>
      <c r="Z297" s="26" t="s">
        <v>72</v>
      </c>
      <c r="AA297" s="26" t="s">
        <v>71</v>
      </c>
      <c r="AB297" s="31" t="s">
        <v>72</v>
      </c>
      <c r="AC297" s="31" t="s">
        <v>72</v>
      </c>
      <c r="AD297" s="26">
        <v>1371.4341268298103</v>
      </c>
      <c r="AE297" s="26">
        <v>255</v>
      </c>
      <c r="AF297" s="26" t="s">
        <v>72</v>
      </c>
      <c r="AG297" s="26">
        <v>38491</v>
      </c>
      <c r="AH297" s="28">
        <v>5.5829999999999998E-2</v>
      </c>
      <c r="AI297">
        <v>22522</v>
      </c>
      <c r="AJ297" s="26">
        <v>55969</v>
      </c>
      <c r="AK297" s="28">
        <v>8.5551000000000002E-2</v>
      </c>
      <c r="AL297">
        <v>31004</v>
      </c>
      <c r="AM297" s="26">
        <v>69930</v>
      </c>
      <c r="AN297" s="28">
        <v>9.7693000000000002E-2</v>
      </c>
      <c r="AO297">
        <v>31584</v>
      </c>
      <c r="AP297" s="32">
        <v>95872.28125</v>
      </c>
      <c r="AQ297" s="36">
        <v>0.13148251832327576</v>
      </c>
      <c r="AR297" s="32">
        <f t="shared" si="38"/>
        <v>119144.6869932198</v>
      </c>
      <c r="AS297" s="32">
        <f t="shared" si="32"/>
        <v>2</v>
      </c>
      <c r="AT297" s="32">
        <f t="shared" si="33"/>
        <v>1</v>
      </c>
      <c r="AU297" s="32">
        <f t="shared" si="34"/>
        <v>2</v>
      </c>
      <c r="AV297" s="32">
        <f t="shared" si="35"/>
        <v>105483.39934349242</v>
      </c>
      <c r="AW297" s="32">
        <f t="shared" si="36"/>
        <v>0.14466353367368273</v>
      </c>
      <c r="AX297" s="32">
        <f t="shared" si="37"/>
        <v>131088.84480373428</v>
      </c>
      <c r="AY297">
        <v>2</v>
      </c>
      <c r="AZ297" s="26">
        <v>1</v>
      </c>
      <c r="BA297" s="26">
        <v>10297.34</v>
      </c>
      <c r="BB297" s="26">
        <v>44.38</v>
      </c>
      <c r="BC297" s="26">
        <v>119.15</v>
      </c>
      <c r="BD297" s="26">
        <v>146.19999999999999</v>
      </c>
      <c r="BE297" s="28">
        <v>0.06</v>
      </c>
      <c r="BF297" s="28">
        <v>4.5999999999999996</v>
      </c>
      <c r="BG297" s="28">
        <v>0.71</v>
      </c>
      <c r="BH297" s="28">
        <v>0.14000000000000001</v>
      </c>
      <c r="BI297" s="28">
        <v>0.08</v>
      </c>
      <c r="BJ297" s="28">
        <v>6.34</v>
      </c>
      <c r="BK297" s="28">
        <v>0.74</v>
      </c>
      <c r="BL297" s="28">
        <v>1.02</v>
      </c>
      <c r="BM297" s="28">
        <v>0.08</v>
      </c>
      <c r="BN297" s="28">
        <v>6.6</v>
      </c>
      <c r="BO297" s="28">
        <v>0.77</v>
      </c>
      <c r="BP297" s="28">
        <v>0.72</v>
      </c>
      <c r="BQ297" s="26">
        <v>47.116500000000002</v>
      </c>
      <c r="BR297" s="26">
        <v>1168.285034</v>
      </c>
      <c r="BS297" s="31">
        <f t="shared" si="39"/>
        <v>7.0536800000000008</v>
      </c>
    </row>
    <row r="298" spans="1:71">
      <c r="A298" s="26">
        <v>42013343610000</v>
      </c>
      <c r="B298" s="26" t="s">
        <v>9282</v>
      </c>
      <c r="C298" t="s">
        <v>877</v>
      </c>
      <c r="D298" s="26" t="s">
        <v>102</v>
      </c>
      <c r="E298" s="27" t="s">
        <v>65</v>
      </c>
      <c r="F298" t="s">
        <v>66</v>
      </c>
      <c r="G298" t="s">
        <v>67</v>
      </c>
      <c r="H298" t="s">
        <v>878</v>
      </c>
      <c r="I298" t="s">
        <v>879</v>
      </c>
      <c r="J298" t="s">
        <v>70</v>
      </c>
      <c r="K298" t="s">
        <v>9261</v>
      </c>
      <c r="L298">
        <v>28.791090000000001</v>
      </c>
      <c r="M298">
        <v>-98.115740000000002</v>
      </c>
      <c r="N298" s="28">
        <v>2283224.2400000002</v>
      </c>
      <c r="O298" s="28">
        <v>349305.82</v>
      </c>
      <c r="P298" s="26">
        <v>400</v>
      </c>
      <c r="Q298" s="26">
        <v>11186</v>
      </c>
      <c r="R298" s="26">
        <v>17015</v>
      </c>
      <c r="S298" s="29" t="s">
        <v>72</v>
      </c>
      <c r="T298" s="30">
        <v>40665</v>
      </c>
      <c r="U298" s="30">
        <v>40709</v>
      </c>
      <c r="V298" s="30">
        <v>40725</v>
      </c>
      <c r="W298" t="s">
        <v>72</v>
      </c>
      <c r="X298" s="26">
        <v>6402</v>
      </c>
      <c r="Y298" s="26" t="s">
        <v>72</v>
      </c>
      <c r="Z298" s="26" t="s">
        <v>72</v>
      </c>
      <c r="AA298" s="26" t="s">
        <v>71</v>
      </c>
      <c r="AB298" s="31" t="s">
        <v>72</v>
      </c>
      <c r="AC298" s="31" t="s">
        <v>72</v>
      </c>
      <c r="AD298" s="26">
        <v>1134.7723899059872</v>
      </c>
      <c r="AE298" s="26">
        <v>159</v>
      </c>
      <c r="AF298" s="26" t="s">
        <v>72</v>
      </c>
      <c r="AG298" s="26">
        <v>33405</v>
      </c>
      <c r="AH298" s="28">
        <v>2.5329999999999998E-2</v>
      </c>
      <c r="AI298">
        <v>21486</v>
      </c>
      <c r="AJ298" s="26">
        <v>45477</v>
      </c>
      <c r="AK298" s="28">
        <v>4.4762000000000003E-2</v>
      </c>
      <c r="AL298">
        <v>28339</v>
      </c>
      <c r="AM298" s="26">
        <v>55866</v>
      </c>
      <c r="AN298" s="28">
        <v>7.3387999999999995E-2</v>
      </c>
      <c r="AO298">
        <v>29711</v>
      </c>
      <c r="AP298" s="32">
        <v>69211.1875</v>
      </c>
      <c r="AQ298" s="36">
        <v>7.8538944647606385E-2</v>
      </c>
      <c r="AR298" s="32">
        <f t="shared" si="38"/>
        <v>83112.580702626336</v>
      </c>
      <c r="AS298" s="32">
        <f t="shared" si="32"/>
        <v>2</v>
      </c>
      <c r="AT298" s="32">
        <f t="shared" si="33"/>
        <v>1</v>
      </c>
      <c r="AU298" s="32">
        <f t="shared" si="34"/>
        <v>1</v>
      </c>
      <c r="AV298" s="32">
        <f t="shared" si="35"/>
        <v>62054.391791627619</v>
      </c>
      <c r="AW298" s="32">
        <f t="shared" si="36"/>
        <v>7.0417610477547743E-2</v>
      </c>
      <c r="AX298" s="32">
        <f t="shared" si="37"/>
        <v>74518.308846153581</v>
      </c>
      <c r="AY298">
        <v>2</v>
      </c>
      <c r="AZ298" s="26">
        <v>1</v>
      </c>
      <c r="BA298" s="26">
        <v>10287.540000000001</v>
      </c>
      <c r="BB298" s="26">
        <v>44.33</v>
      </c>
      <c r="BC298" s="26">
        <v>118.53</v>
      </c>
      <c r="BD298" s="26">
        <v>145.71</v>
      </c>
      <c r="BE298" s="28">
        <v>0.06</v>
      </c>
      <c r="BF298" s="28">
        <v>4.59</v>
      </c>
      <c r="BG298" s="28">
        <v>0.71</v>
      </c>
      <c r="BH298" s="28">
        <v>0.14000000000000001</v>
      </c>
      <c r="BI298" s="28">
        <v>0.08</v>
      </c>
      <c r="BJ298" s="28">
        <v>6.34</v>
      </c>
      <c r="BK298" s="28">
        <v>0.74</v>
      </c>
      <c r="BL298" s="28">
        <v>1.02</v>
      </c>
      <c r="BM298" s="28">
        <v>0.08</v>
      </c>
      <c r="BN298" s="28">
        <v>6.6</v>
      </c>
      <c r="BO298" s="28">
        <v>0.77</v>
      </c>
      <c r="BP298" s="28">
        <v>0.71</v>
      </c>
      <c r="BQ298" s="26">
        <v>47.116500000000002</v>
      </c>
      <c r="BR298" s="26">
        <v>1261.999511</v>
      </c>
      <c r="BS298" s="31">
        <f t="shared" si="39"/>
        <v>7.0169760000000005</v>
      </c>
    </row>
    <row r="299" spans="1:71">
      <c r="A299" s="26">
        <v>42013343620000</v>
      </c>
      <c r="B299" s="26" t="s">
        <v>9283</v>
      </c>
      <c r="C299" t="s">
        <v>880</v>
      </c>
      <c r="D299" s="26" t="s">
        <v>223</v>
      </c>
      <c r="E299" s="27" t="s">
        <v>65</v>
      </c>
      <c r="F299" t="s">
        <v>66</v>
      </c>
      <c r="G299" t="s">
        <v>67</v>
      </c>
      <c r="H299" t="s">
        <v>881</v>
      </c>
      <c r="I299" t="s">
        <v>882</v>
      </c>
      <c r="J299" t="s">
        <v>883</v>
      </c>
      <c r="K299" t="s">
        <v>9261</v>
      </c>
      <c r="L299">
        <v>28.657779999999999</v>
      </c>
      <c r="M299">
        <v>-98.561549999999997</v>
      </c>
      <c r="N299" s="28">
        <v>2140616.15</v>
      </c>
      <c r="O299" s="28">
        <v>300030.39</v>
      </c>
      <c r="P299" s="26">
        <v>353</v>
      </c>
      <c r="Q299" s="26">
        <v>9507</v>
      </c>
      <c r="R299" s="26">
        <v>16991</v>
      </c>
      <c r="S299" s="29" t="s">
        <v>72</v>
      </c>
      <c r="T299" s="30">
        <v>40841</v>
      </c>
      <c r="U299" s="30" t="s">
        <v>72</v>
      </c>
      <c r="V299" s="30">
        <v>41030</v>
      </c>
      <c r="W299">
        <v>0</v>
      </c>
      <c r="X299" s="26">
        <v>7241</v>
      </c>
      <c r="Y299" s="26" t="s">
        <v>72</v>
      </c>
      <c r="Z299" s="26" t="s">
        <v>72</v>
      </c>
      <c r="AA299" s="26" t="s">
        <v>71</v>
      </c>
      <c r="AB299" s="31" t="s">
        <v>72</v>
      </c>
      <c r="AC299" s="31" t="s">
        <v>72</v>
      </c>
      <c r="AD299" s="26">
        <v>419.03498190591074</v>
      </c>
      <c r="AE299" s="26" t="s">
        <v>72</v>
      </c>
      <c r="AF299" s="26" t="s">
        <v>72</v>
      </c>
      <c r="AG299" s="26">
        <v>19000</v>
      </c>
      <c r="AH299" s="28">
        <v>8.711E-3</v>
      </c>
      <c r="AI299">
        <v>465</v>
      </c>
      <c r="AJ299" s="26">
        <v>22007</v>
      </c>
      <c r="AK299" s="28">
        <v>1.0057999999999999E-2</v>
      </c>
      <c r="AL299">
        <v>958</v>
      </c>
      <c r="AM299" s="26">
        <v>22007</v>
      </c>
      <c r="AN299" s="28">
        <v>1.0057999999999999E-2</v>
      </c>
      <c r="AO299">
        <v>958</v>
      </c>
      <c r="AP299" s="32">
        <v>41365.46484375</v>
      </c>
      <c r="AQ299" s="36">
        <v>1.7333576812330369E-2</v>
      </c>
      <c r="AR299" s="32">
        <f t="shared" si="38"/>
        <v>44433.507939532472</v>
      </c>
      <c r="AS299" s="32">
        <f t="shared" si="32"/>
        <v>1</v>
      </c>
      <c r="AT299" s="32">
        <f t="shared" si="33"/>
        <v>1</v>
      </c>
      <c r="AU299" s="32">
        <f t="shared" si="34"/>
        <v>1</v>
      </c>
      <c r="AV299" s="32">
        <f t="shared" si="35"/>
        <v>32790.742743146664</v>
      </c>
      <c r="AW299" s="32">
        <f t="shared" si="36"/>
        <v>1.3740468292055837E-2</v>
      </c>
      <c r="AX299" s="32">
        <f t="shared" si="37"/>
        <v>35222.805630840543</v>
      </c>
      <c r="AY299">
        <v>2</v>
      </c>
      <c r="AZ299" s="26">
        <v>1</v>
      </c>
      <c r="BA299" s="26">
        <v>8735.9500000000007</v>
      </c>
      <c r="BB299" s="26">
        <v>60.72</v>
      </c>
      <c r="BC299" s="26">
        <v>25.94</v>
      </c>
      <c r="BD299" s="26">
        <v>93.55</v>
      </c>
      <c r="BE299" s="28">
        <v>7.0000000000000007E-2</v>
      </c>
      <c r="BF299" s="28">
        <v>6.47</v>
      </c>
      <c r="BG299" s="28">
        <v>0.64</v>
      </c>
      <c r="BH299" s="28">
        <v>10.6</v>
      </c>
      <c r="BI299" s="28">
        <v>0.08</v>
      </c>
      <c r="BJ299" s="28">
        <v>6.59</v>
      </c>
      <c r="BK299" s="28">
        <v>0.64</v>
      </c>
      <c r="BL299" s="28">
        <v>-2.56</v>
      </c>
      <c r="BM299" s="28">
        <v>7.0000000000000007E-2</v>
      </c>
      <c r="BN299" s="28">
        <v>5.99</v>
      </c>
      <c r="BO299" s="28">
        <v>0.72</v>
      </c>
      <c r="BP299" s="28">
        <v>-1.82</v>
      </c>
      <c r="BQ299" s="26">
        <v>36.888500000000001</v>
      </c>
      <c r="BR299" s="26">
        <v>470.14523300000002</v>
      </c>
      <c r="BS299" s="31">
        <f t="shared" si="39"/>
        <v>1.3281280000000002</v>
      </c>
    </row>
    <row r="300" spans="1:71">
      <c r="A300" s="26">
        <v>42013343630000</v>
      </c>
      <c r="B300" s="26" t="s">
        <v>9283</v>
      </c>
      <c r="C300" t="s">
        <v>884</v>
      </c>
      <c r="D300" s="26" t="s">
        <v>636</v>
      </c>
      <c r="E300" s="27" t="s">
        <v>65</v>
      </c>
      <c r="F300" t="s">
        <v>66</v>
      </c>
      <c r="G300" t="s">
        <v>67</v>
      </c>
      <c r="H300" t="s">
        <v>885</v>
      </c>
      <c r="I300" t="s">
        <v>886</v>
      </c>
      <c r="J300" t="s">
        <v>83</v>
      </c>
      <c r="K300" t="s">
        <v>9261</v>
      </c>
      <c r="L300">
        <v>28.65457</v>
      </c>
      <c r="M300">
        <v>-98.414649999999995</v>
      </c>
      <c r="N300" s="28">
        <v>2187734.23</v>
      </c>
      <c r="O300" s="28">
        <v>299069.53000000003</v>
      </c>
      <c r="P300" s="26">
        <v>342</v>
      </c>
      <c r="Q300" s="26">
        <v>10542</v>
      </c>
      <c r="R300" s="26">
        <v>15699</v>
      </c>
      <c r="S300" s="29" t="s">
        <v>72</v>
      </c>
      <c r="T300" s="30">
        <v>40682</v>
      </c>
      <c r="U300" s="30">
        <v>40753</v>
      </c>
      <c r="V300" s="30">
        <v>40787</v>
      </c>
      <c r="W300">
        <v>3596</v>
      </c>
      <c r="X300" s="26">
        <v>5580</v>
      </c>
      <c r="Y300" s="26" t="s">
        <v>72</v>
      </c>
      <c r="Z300" s="26" t="s">
        <v>72</v>
      </c>
      <c r="AA300" s="26" t="s">
        <v>71</v>
      </c>
      <c r="AB300" s="31" t="s">
        <v>72</v>
      </c>
      <c r="AC300" s="31" t="s">
        <v>72</v>
      </c>
      <c r="AD300" s="26">
        <v>591.95667417057234</v>
      </c>
      <c r="AE300" s="26" t="s">
        <v>72</v>
      </c>
      <c r="AF300" s="26" t="s">
        <v>72</v>
      </c>
      <c r="AG300" s="26">
        <v>51812</v>
      </c>
      <c r="AH300" s="28">
        <v>3.6535999999999999E-2</v>
      </c>
      <c r="AI300">
        <v>64191</v>
      </c>
      <c r="AJ300" s="26">
        <v>70075</v>
      </c>
      <c r="AK300" s="28">
        <v>4.6537000000000002E-2</v>
      </c>
      <c r="AL300">
        <v>80808</v>
      </c>
      <c r="AM300" s="26">
        <v>95319</v>
      </c>
      <c r="AN300" s="28">
        <v>5.6783E-2</v>
      </c>
      <c r="AO300">
        <v>102981</v>
      </c>
      <c r="AP300" s="32">
        <v>165775.359375</v>
      </c>
      <c r="AQ300" s="36">
        <v>9.8131830395056421E-2</v>
      </c>
      <c r="AR300" s="32">
        <f t="shared" si="38"/>
        <v>183144.693354925</v>
      </c>
      <c r="AS300" s="32">
        <f t="shared" si="32"/>
        <v>3</v>
      </c>
      <c r="AT300" s="32">
        <f t="shared" si="33"/>
        <v>1</v>
      </c>
      <c r="AU300" s="32">
        <f t="shared" si="34"/>
        <v>3</v>
      </c>
      <c r="AV300" s="32">
        <f t="shared" si="35"/>
        <v>170528.77469758064</v>
      </c>
      <c r="AW300" s="32">
        <f t="shared" si="36"/>
        <v>0.10094564632036269</v>
      </c>
      <c r="AX300" s="32">
        <f t="shared" si="37"/>
        <v>188396.15409628482</v>
      </c>
      <c r="AY300">
        <v>2</v>
      </c>
      <c r="AZ300" s="26">
        <v>1</v>
      </c>
      <c r="BA300" s="26">
        <v>9869.57</v>
      </c>
      <c r="BB300" s="26">
        <v>53.09</v>
      </c>
      <c r="BC300" s="26">
        <v>67.19</v>
      </c>
      <c r="BD300" s="26">
        <v>123.37</v>
      </c>
      <c r="BE300" s="28">
        <v>7.0000000000000007E-2</v>
      </c>
      <c r="BF300" s="28">
        <v>6.82</v>
      </c>
      <c r="BG300" s="28">
        <v>0.7</v>
      </c>
      <c r="BH300" s="28">
        <v>9.3800000000000008</v>
      </c>
      <c r="BI300" s="28">
        <v>0.08</v>
      </c>
      <c r="BJ300" s="28">
        <v>6.15</v>
      </c>
      <c r="BK300" s="28">
        <v>0.68</v>
      </c>
      <c r="BL300" s="28">
        <v>-3.35</v>
      </c>
      <c r="BM300" s="28">
        <v>0.08</v>
      </c>
      <c r="BN300" s="28">
        <v>6.64</v>
      </c>
      <c r="BO300" s="28">
        <v>0.75</v>
      </c>
      <c r="BP300" s="28">
        <v>-2.58</v>
      </c>
      <c r="BQ300" s="26">
        <v>40.442599999999999</v>
      </c>
      <c r="BR300" s="26">
        <v>553.44964500000003</v>
      </c>
      <c r="BS300" s="31">
        <f t="shared" si="39"/>
        <v>3.6551360000000002</v>
      </c>
    </row>
    <row r="301" spans="1:71">
      <c r="A301" s="26">
        <v>42013343640000</v>
      </c>
      <c r="B301" s="26" t="s">
        <v>9282</v>
      </c>
      <c r="C301" t="s">
        <v>887</v>
      </c>
      <c r="D301" s="26" t="s">
        <v>102</v>
      </c>
      <c r="E301" s="27" t="s">
        <v>65</v>
      </c>
      <c r="F301" t="s">
        <v>66</v>
      </c>
      <c r="G301" t="s">
        <v>67</v>
      </c>
      <c r="H301" t="s">
        <v>888</v>
      </c>
      <c r="I301" t="s">
        <v>889</v>
      </c>
      <c r="J301" t="s">
        <v>70</v>
      </c>
      <c r="K301" t="s">
        <v>9261</v>
      </c>
      <c r="L301">
        <v>28.793130000000001</v>
      </c>
      <c r="M301">
        <v>-98.136660000000006</v>
      </c>
      <c r="N301" s="28">
        <v>2276518.31</v>
      </c>
      <c r="O301" s="28">
        <v>349997.43</v>
      </c>
      <c r="P301" s="26">
        <v>427</v>
      </c>
      <c r="Q301" s="26">
        <v>10585</v>
      </c>
      <c r="R301" s="26">
        <v>15345</v>
      </c>
      <c r="S301" s="29" t="s">
        <v>72</v>
      </c>
      <c r="T301" s="30">
        <v>40686</v>
      </c>
      <c r="U301" s="30">
        <v>40737</v>
      </c>
      <c r="V301" s="30">
        <v>40725</v>
      </c>
      <c r="W301">
        <v>3209620</v>
      </c>
      <c r="X301" s="26">
        <v>4645</v>
      </c>
      <c r="Y301" s="26" t="s">
        <v>72</v>
      </c>
      <c r="Z301" s="26" t="s">
        <v>72</v>
      </c>
      <c r="AA301" s="26" t="s">
        <v>71</v>
      </c>
      <c r="AB301" s="31" t="s">
        <v>72</v>
      </c>
      <c r="AC301" s="31" t="s">
        <v>72</v>
      </c>
      <c r="AD301" s="26">
        <v>1489.8537264917577</v>
      </c>
      <c r="AE301" s="26">
        <v>213</v>
      </c>
      <c r="AF301" s="26" t="s">
        <v>72</v>
      </c>
      <c r="AG301" s="26">
        <v>19632</v>
      </c>
      <c r="AH301" s="28">
        <v>2.8926E-2</v>
      </c>
      <c r="AI301">
        <v>5158</v>
      </c>
      <c r="AJ301" s="26">
        <v>29036</v>
      </c>
      <c r="AK301" s="28">
        <v>4.0121999999999998E-2</v>
      </c>
      <c r="AL301">
        <v>7897</v>
      </c>
      <c r="AM301" s="26">
        <v>38698</v>
      </c>
      <c r="AN301" s="28">
        <v>6.0323000000000002E-2</v>
      </c>
      <c r="AO301">
        <v>8029</v>
      </c>
      <c r="AP301" s="32">
        <v>63154.6015625</v>
      </c>
      <c r="AQ301" s="36">
        <v>9.4091118482992814E-2</v>
      </c>
      <c r="AR301" s="32">
        <f t="shared" si="38"/>
        <v>79808.729533989725</v>
      </c>
      <c r="AS301" s="32">
        <f t="shared" si="32"/>
        <v>2</v>
      </c>
      <c r="AT301" s="32">
        <f t="shared" si="33"/>
        <v>1</v>
      </c>
      <c r="AU301" s="32">
        <f t="shared" si="34"/>
        <v>1</v>
      </c>
      <c r="AV301" s="32">
        <f t="shared" si="35"/>
        <v>78042.500100914956</v>
      </c>
      <c r="AW301" s="32">
        <f t="shared" si="36"/>
        <v>0.11627190960008155</v>
      </c>
      <c r="AX301" s="32">
        <f t="shared" si="37"/>
        <v>98622.628100129383</v>
      </c>
      <c r="AY301">
        <v>2</v>
      </c>
      <c r="AZ301" s="26">
        <v>1</v>
      </c>
      <c r="BA301" s="26">
        <v>10106.790000000001</v>
      </c>
      <c r="BB301" s="26">
        <v>56.63</v>
      </c>
      <c r="BC301" s="26">
        <v>104.77</v>
      </c>
      <c r="BD301" s="26">
        <v>147.91999999999999</v>
      </c>
      <c r="BE301" s="28">
        <v>0.06</v>
      </c>
      <c r="BF301" s="28">
        <v>4.04</v>
      </c>
      <c r="BG301" s="28">
        <v>0.68</v>
      </c>
      <c r="BH301" s="28">
        <v>0.12</v>
      </c>
      <c r="BI301" s="28">
        <v>0.08</v>
      </c>
      <c r="BJ301" s="28">
        <v>6.52</v>
      </c>
      <c r="BK301" s="28">
        <v>0.77</v>
      </c>
      <c r="BL301" s="28">
        <v>1.41</v>
      </c>
      <c r="BM301" s="28">
        <v>7.0000000000000007E-2</v>
      </c>
      <c r="BN301" s="28">
        <v>6.22</v>
      </c>
      <c r="BO301" s="28">
        <v>0.75</v>
      </c>
      <c r="BP301" s="28">
        <v>0.95</v>
      </c>
      <c r="BQ301" s="26">
        <v>42.794497999999997</v>
      </c>
      <c r="BR301" s="26">
        <v>1159.6049800000001</v>
      </c>
      <c r="BS301" s="31">
        <f t="shared" si="39"/>
        <v>6.4538320000000002</v>
      </c>
    </row>
    <row r="302" spans="1:71">
      <c r="A302" s="26">
        <v>42013343650000</v>
      </c>
      <c r="B302" s="26" t="s">
        <v>9283</v>
      </c>
      <c r="C302" t="s">
        <v>890</v>
      </c>
      <c r="D302" s="26" t="s">
        <v>64</v>
      </c>
      <c r="E302" s="27" t="s">
        <v>65</v>
      </c>
      <c r="F302" t="s">
        <v>66</v>
      </c>
      <c r="G302" t="s">
        <v>67</v>
      </c>
      <c r="H302" t="s">
        <v>74</v>
      </c>
      <c r="I302" t="s">
        <v>75</v>
      </c>
      <c r="J302" t="s">
        <v>232</v>
      </c>
      <c r="K302" t="s">
        <v>9261</v>
      </c>
      <c r="L302">
        <v>28.677160000000001</v>
      </c>
      <c r="M302">
        <v>-98.461569999999995</v>
      </c>
      <c r="N302" s="28">
        <v>2172648.2799999998</v>
      </c>
      <c r="O302" s="28">
        <v>307210.34000000003</v>
      </c>
      <c r="P302" s="26">
        <v>350</v>
      </c>
      <c r="Q302" s="26">
        <v>10044</v>
      </c>
      <c r="R302" s="26">
        <v>14843</v>
      </c>
      <c r="S302" s="29" t="s">
        <v>72</v>
      </c>
      <c r="T302" s="30">
        <v>40716</v>
      </c>
      <c r="U302" s="30">
        <v>40773</v>
      </c>
      <c r="V302" s="30">
        <v>40756</v>
      </c>
      <c r="W302">
        <v>3299</v>
      </c>
      <c r="X302" s="26">
        <v>5126</v>
      </c>
      <c r="Y302" s="26" t="s">
        <v>72</v>
      </c>
      <c r="Z302" s="26" t="s">
        <v>72</v>
      </c>
      <c r="AA302" s="26" t="s">
        <v>71</v>
      </c>
      <c r="AB302" s="31" t="s">
        <v>72</v>
      </c>
      <c r="AC302" s="31" t="s">
        <v>72</v>
      </c>
      <c r="AD302" s="26">
        <v>1061.2487140935348</v>
      </c>
      <c r="AE302" s="26">
        <v>314</v>
      </c>
      <c r="AF302" s="26" t="s">
        <v>72</v>
      </c>
      <c r="AG302" s="26">
        <v>1228</v>
      </c>
      <c r="AH302" s="28">
        <v>3.2070000000000002E-3</v>
      </c>
      <c r="AI302">
        <v>2533</v>
      </c>
      <c r="AJ302" s="26">
        <v>10786</v>
      </c>
      <c r="AK302" s="28">
        <v>1.2088E-2</v>
      </c>
      <c r="AL302">
        <v>7419</v>
      </c>
      <c r="AM302" s="26">
        <v>24954</v>
      </c>
      <c r="AN302" s="28">
        <v>2.6821999999999999E-2</v>
      </c>
      <c r="AO302">
        <v>12497</v>
      </c>
      <c r="AP302" s="32">
        <v>278243.15625</v>
      </c>
      <c r="AQ302" s="36">
        <v>0.295285191775639</v>
      </c>
      <c r="AR302" s="32">
        <f t="shared" si="38"/>
        <v>330508.6351942881</v>
      </c>
      <c r="AS302" s="32">
        <f t="shared" si="32"/>
        <v>4</v>
      </c>
      <c r="AT302" s="32">
        <f t="shared" si="33"/>
        <v>1</v>
      </c>
      <c r="AU302" s="32">
        <f t="shared" si="34"/>
        <v>4</v>
      </c>
      <c r="AV302" s="32">
        <f t="shared" si="35"/>
        <v>311571.5405530628</v>
      </c>
      <c r="AW302" s="32">
        <f t="shared" si="36"/>
        <v>0.33065489676007959</v>
      </c>
      <c r="AX302" s="32">
        <f t="shared" si="37"/>
        <v>370097.45727959689</v>
      </c>
      <c r="AY302">
        <v>2</v>
      </c>
      <c r="AZ302" s="26">
        <v>1</v>
      </c>
      <c r="BA302" s="26">
        <v>9315.84</v>
      </c>
      <c r="BB302" s="26">
        <v>49.73</v>
      </c>
      <c r="BC302" s="26">
        <v>41.57</v>
      </c>
      <c r="BD302" s="26">
        <v>109.64</v>
      </c>
      <c r="BE302" s="28">
        <v>7.0000000000000007E-2</v>
      </c>
      <c r="BF302" s="28">
        <v>6.9</v>
      </c>
      <c r="BG302" s="28">
        <v>0.65</v>
      </c>
      <c r="BH302" s="28">
        <v>11.08</v>
      </c>
      <c r="BI302" s="28">
        <v>0.08</v>
      </c>
      <c r="BJ302" s="28">
        <v>5.9</v>
      </c>
      <c r="BK302" s="28">
        <v>0.66</v>
      </c>
      <c r="BL302" s="28">
        <v>-3.33</v>
      </c>
      <c r="BM302" s="28">
        <v>0.08</v>
      </c>
      <c r="BN302" s="28">
        <v>6.46</v>
      </c>
      <c r="BO302" s="28">
        <v>0.73</v>
      </c>
      <c r="BP302" s="28">
        <v>-2.5099999999999998</v>
      </c>
      <c r="BQ302" s="26">
        <v>39.539901</v>
      </c>
      <c r="BR302" s="26">
        <v>652.10852</v>
      </c>
      <c r="BS302" s="31">
        <f t="shared" si="39"/>
        <v>2.1948960000000004</v>
      </c>
    </row>
    <row r="303" spans="1:71">
      <c r="A303" s="26">
        <v>42013343660000</v>
      </c>
      <c r="B303" s="26" t="s">
        <v>9283</v>
      </c>
      <c r="C303" t="s">
        <v>891</v>
      </c>
      <c r="D303" s="26" t="s">
        <v>636</v>
      </c>
      <c r="E303" s="27" t="s">
        <v>65</v>
      </c>
      <c r="F303" t="s">
        <v>66</v>
      </c>
      <c r="G303" t="s">
        <v>67</v>
      </c>
      <c r="H303" t="s">
        <v>892</v>
      </c>
      <c r="I303" t="s">
        <v>893</v>
      </c>
      <c r="J303" t="s">
        <v>81</v>
      </c>
      <c r="K303" t="s">
        <v>9261</v>
      </c>
      <c r="L303">
        <v>28.654540000000001</v>
      </c>
      <c r="M303">
        <v>-98.414630000000002</v>
      </c>
      <c r="N303" s="28">
        <v>2187740.7000000002</v>
      </c>
      <c r="O303" s="28">
        <v>299058.65999999997</v>
      </c>
      <c r="P303" s="26">
        <v>343</v>
      </c>
      <c r="Q303" s="26">
        <v>10530</v>
      </c>
      <c r="R303" s="26">
        <v>15584</v>
      </c>
      <c r="S303" s="29" t="s">
        <v>72</v>
      </c>
      <c r="T303" s="30">
        <v>40683</v>
      </c>
      <c r="U303" s="30">
        <v>40734</v>
      </c>
      <c r="V303" s="30">
        <v>41153</v>
      </c>
      <c r="W303">
        <v>3585</v>
      </c>
      <c r="X303" s="26">
        <v>5740</v>
      </c>
      <c r="Y303" s="26" t="s">
        <v>72</v>
      </c>
      <c r="Z303" s="26" t="s">
        <v>72</v>
      </c>
      <c r="AA303" s="26" t="s">
        <v>71</v>
      </c>
      <c r="AB303" s="31" t="s">
        <v>72</v>
      </c>
      <c r="AC303" s="31" t="s">
        <v>72</v>
      </c>
      <c r="AD303" s="26">
        <v>397.24564568987739</v>
      </c>
      <c r="AE303" s="26" t="s">
        <v>72</v>
      </c>
      <c r="AF303" s="26" t="s">
        <v>72</v>
      </c>
      <c r="AG303" s="26">
        <v>46221</v>
      </c>
      <c r="AH303" s="28">
        <v>1.6594999999999999E-2</v>
      </c>
      <c r="AI303">
        <v>16995</v>
      </c>
      <c r="AJ303" s="26">
        <v>49196</v>
      </c>
      <c r="AK303" s="28">
        <v>1.8232000000000002E-2</v>
      </c>
      <c r="AL303">
        <v>18088</v>
      </c>
      <c r="AM303" s="26">
        <v>49196</v>
      </c>
      <c r="AN303" s="28">
        <v>1.8232000000000002E-2</v>
      </c>
      <c r="AO303">
        <v>18088</v>
      </c>
      <c r="AP303" s="32">
        <v>148332.5</v>
      </c>
      <c r="AQ303" s="36">
        <v>5.8924439739293739E-2</v>
      </c>
      <c r="AR303" s="32">
        <f t="shared" si="38"/>
        <v>158762.12583385498</v>
      </c>
      <c r="AS303" s="32">
        <f t="shared" si="32"/>
        <v>3</v>
      </c>
      <c r="AT303" s="32">
        <f t="shared" si="33"/>
        <v>1</v>
      </c>
      <c r="AU303" s="32">
        <f t="shared" si="34"/>
        <v>2</v>
      </c>
      <c r="AV303" s="32">
        <f t="shared" si="35"/>
        <v>148332.5</v>
      </c>
      <c r="AW303" s="32">
        <f t="shared" si="36"/>
        <v>5.8924439739293739E-2</v>
      </c>
      <c r="AX303" s="32">
        <f t="shared" si="37"/>
        <v>158762.12583385498</v>
      </c>
      <c r="AY303">
        <v>2</v>
      </c>
      <c r="AZ303" s="26">
        <v>1</v>
      </c>
      <c r="BA303" s="26">
        <v>9869.8700000000008</v>
      </c>
      <c r="BB303" s="26">
        <v>53.09</v>
      </c>
      <c r="BC303" s="26">
        <v>67.209999999999994</v>
      </c>
      <c r="BD303" s="26">
        <v>123.39</v>
      </c>
      <c r="BE303" s="28">
        <v>7.0000000000000007E-2</v>
      </c>
      <c r="BF303" s="28">
        <v>6.82</v>
      </c>
      <c r="BG303" s="28">
        <v>0.7</v>
      </c>
      <c r="BH303" s="28">
        <v>9.3800000000000008</v>
      </c>
      <c r="BI303" s="28">
        <v>0.08</v>
      </c>
      <c r="BJ303" s="28">
        <v>6.15</v>
      </c>
      <c r="BK303" s="28">
        <v>0.68</v>
      </c>
      <c r="BL303" s="28">
        <v>-3.35</v>
      </c>
      <c r="BM303" s="28">
        <v>0.08</v>
      </c>
      <c r="BN303" s="28">
        <v>6.64</v>
      </c>
      <c r="BO303" s="28">
        <v>0.75</v>
      </c>
      <c r="BP303" s="28">
        <v>-2.58</v>
      </c>
      <c r="BQ303" s="26">
        <v>40.442599999999999</v>
      </c>
      <c r="BR303" s="26">
        <v>553.44964500000003</v>
      </c>
      <c r="BS303" s="31">
        <f t="shared" si="39"/>
        <v>3.6562239999999999</v>
      </c>
    </row>
    <row r="304" spans="1:71">
      <c r="A304" s="26">
        <v>42013343670000</v>
      </c>
      <c r="B304" s="26" t="s">
        <v>9283</v>
      </c>
      <c r="C304" t="s">
        <v>894</v>
      </c>
      <c r="D304" s="26" t="s">
        <v>636</v>
      </c>
      <c r="E304" s="27" t="s">
        <v>65</v>
      </c>
      <c r="F304" t="s">
        <v>66</v>
      </c>
      <c r="G304" t="s">
        <v>67</v>
      </c>
      <c r="H304" t="s">
        <v>892</v>
      </c>
      <c r="I304" t="s">
        <v>893</v>
      </c>
      <c r="J304" t="s">
        <v>85</v>
      </c>
      <c r="K304" t="s">
        <v>9261</v>
      </c>
      <c r="L304">
        <v>28.654499999999999</v>
      </c>
      <c r="M304">
        <v>-98.414609999999996</v>
      </c>
      <c r="N304" s="28">
        <v>2187747.19</v>
      </c>
      <c r="O304" s="28">
        <v>299044.15000000002</v>
      </c>
      <c r="P304" s="26">
        <v>343</v>
      </c>
      <c r="Q304" s="26">
        <v>10499</v>
      </c>
      <c r="R304" s="26">
        <v>14992</v>
      </c>
      <c r="S304" s="29" t="s">
        <v>72</v>
      </c>
      <c r="T304" s="30">
        <v>40686</v>
      </c>
      <c r="U304" s="30">
        <v>40769</v>
      </c>
      <c r="V304" s="30">
        <v>40787</v>
      </c>
      <c r="W304">
        <v>3237.10009765625</v>
      </c>
      <c r="X304" s="26">
        <v>4732</v>
      </c>
      <c r="Y304" s="26" t="s">
        <v>72</v>
      </c>
      <c r="Z304" s="26" t="s">
        <v>72</v>
      </c>
      <c r="AA304" s="26" t="s">
        <v>71</v>
      </c>
      <c r="AB304" s="31" t="s">
        <v>72</v>
      </c>
      <c r="AC304" s="31" t="s">
        <v>72</v>
      </c>
      <c r="AD304" s="26">
        <v>501.90866213819203</v>
      </c>
      <c r="AE304" s="26">
        <v>756</v>
      </c>
      <c r="AF304" s="26" t="s">
        <v>72</v>
      </c>
      <c r="AG304" s="26">
        <v>58299</v>
      </c>
      <c r="AH304" s="28">
        <v>3.6346999999999997E-2</v>
      </c>
      <c r="AI304">
        <v>39392</v>
      </c>
      <c r="AJ304" s="26">
        <v>87997</v>
      </c>
      <c r="AK304" s="28">
        <v>4.9491E-2</v>
      </c>
      <c r="AL304">
        <v>41942</v>
      </c>
      <c r="AM304" s="26">
        <v>108783</v>
      </c>
      <c r="AN304" s="28">
        <v>5.4745000000000002E-2</v>
      </c>
      <c r="AO304">
        <v>43469</v>
      </c>
      <c r="AP304" s="32">
        <v>174370.875</v>
      </c>
      <c r="AQ304" s="36">
        <v>8.7518252587115916E-2</v>
      </c>
      <c r="AR304" s="32">
        <f t="shared" si="38"/>
        <v>189861.60570791952</v>
      </c>
      <c r="AS304" s="32">
        <f t="shared" si="32"/>
        <v>4</v>
      </c>
      <c r="AT304" s="32">
        <f t="shared" si="33"/>
        <v>1</v>
      </c>
      <c r="AU304" s="32">
        <f t="shared" si="34"/>
        <v>3</v>
      </c>
      <c r="AV304" s="32">
        <f t="shared" si="35"/>
        <v>211514.96671597633</v>
      </c>
      <c r="AW304" s="32">
        <f t="shared" si="36"/>
        <v>0.1061611939666199</v>
      </c>
      <c r="AX304" s="32">
        <f t="shared" si="37"/>
        <v>230305.49804806805</v>
      </c>
      <c r="AY304">
        <v>2</v>
      </c>
      <c r="AZ304" s="26">
        <v>1</v>
      </c>
      <c r="BA304" s="26">
        <v>9870.19</v>
      </c>
      <c r="BB304" s="26">
        <v>53.1</v>
      </c>
      <c r="BC304" s="26">
        <v>67.239999999999995</v>
      </c>
      <c r="BD304" s="26">
        <v>123.4</v>
      </c>
      <c r="BE304" s="28">
        <v>7.0000000000000007E-2</v>
      </c>
      <c r="BF304" s="28">
        <v>6.82</v>
      </c>
      <c r="BG304" s="28">
        <v>0.7</v>
      </c>
      <c r="BH304" s="28">
        <v>9.3800000000000008</v>
      </c>
      <c r="BI304" s="28">
        <v>0.08</v>
      </c>
      <c r="BJ304" s="28">
        <v>6.15</v>
      </c>
      <c r="BK304" s="28">
        <v>0.68</v>
      </c>
      <c r="BL304" s="28">
        <v>-3.35</v>
      </c>
      <c r="BM304" s="28">
        <v>0.08</v>
      </c>
      <c r="BN304" s="28">
        <v>6.64</v>
      </c>
      <c r="BO304" s="28">
        <v>0.75</v>
      </c>
      <c r="BP304" s="28">
        <v>-2.58</v>
      </c>
      <c r="BQ304" s="26">
        <v>40.442599999999999</v>
      </c>
      <c r="BR304" s="26">
        <v>553.44964500000003</v>
      </c>
      <c r="BS304" s="31">
        <f t="shared" si="39"/>
        <v>3.6578559999999998</v>
      </c>
    </row>
    <row r="305" spans="1:71">
      <c r="A305" s="26">
        <v>42013343680000</v>
      </c>
      <c r="B305" s="26" t="s">
        <v>9282</v>
      </c>
      <c r="C305" t="s">
        <v>895</v>
      </c>
      <c r="D305" s="26" t="s">
        <v>64</v>
      </c>
      <c r="E305" s="27" t="s">
        <v>65</v>
      </c>
      <c r="F305" t="s">
        <v>66</v>
      </c>
      <c r="G305" t="s">
        <v>67</v>
      </c>
      <c r="H305" t="s">
        <v>896</v>
      </c>
      <c r="I305" t="s">
        <v>897</v>
      </c>
      <c r="J305" t="s">
        <v>70</v>
      </c>
      <c r="K305" t="s">
        <v>9261</v>
      </c>
      <c r="L305">
        <v>28.851479999999999</v>
      </c>
      <c r="M305">
        <v>-98.162850000000006</v>
      </c>
      <c r="N305" s="28">
        <v>2267978.23</v>
      </c>
      <c r="O305" s="28">
        <v>371150.5</v>
      </c>
      <c r="P305" s="26">
        <v>394</v>
      </c>
      <c r="Q305" s="26">
        <v>10026</v>
      </c>
      <c r="R305" s="26">
        <v>16624</v>
      </c>
      <c r="S305" s="29" t="s">
        <v>72</v>
      </c>
      <c r="T305" s="30">
        <v>40727</v>
      </c>
      <c r="U305" s="30">
        <v>40749</v>
      </c>
      <c r="V305" s="30">
        <v>40756</v>
      </c>
      <c r="W305">
        <v>2988</v>
      </c>
      <c r="X305" s="26">
        <v>6533</v>
      </c>
      <c r="Y305" s="26" t="s">
        <v>72</v>
      </c>
      <c r="Z305" s="26" t="s">
        <v>72</v>
      </c>
      <c r="AA305" s="26" t="s">
        <v>71</v>
      </c>
      <c r="AB305" s="31" t="s">
        <v>72</v>
      </c>
      <c r="AC305" s="31" t="s">
        <v>72</v>
      </c>
      <c r="AD305" s="26">
        <v>994.85621798993418</v>
      </c>
      <c r="AE305" s="26">
        <v>1117</v>
      </c>
      <c r="AF305" s="26" t="s">
        <v>72</v>
      </c>
      <c r="AG305" s="26">
        <v>41816</v>
      </c>
      <c r="AH305" s="28">
        <v>3.5490000000000001E-2</v>
      </c>
      <c r="AI305">
        <v>70355</v>
      </c>
      <c r="AJ305" s="26">
        <v>62091</v>
      </c>
      <c r="AK305" s="28">
        <v>6.3492999999999994E-2</v>
      </c>
      <c r="AL305">
        <v>102685</v>
      </c>
      <c r="AM305" s="26">
        <v>78594</v>
      </c>
      <c r="AN305" s="28">
        <v>8.1418000000000004E-2</v>
      </c>
      <c r="AO305">
        <v>115552</v>
      </c>
      <c r="AP305" s="32">
        <v>117173.1484375</v>
      </c>
      <c r="AQ305" s="36">
        <v>0.11657043530450441</v>
      </c>
      <c r="AR305" s="32">
        <f t="shared" si="38"/>
        <v>137806.11548639729</v>
      </c>
      <c r="AS305" s="32">
        <f t="shared" si="32"/>
        <v>3</v>
      </c>
      <c r="AT305" s="32">
        <f t="shared" si="33"/>
        <v>1</v>
      </c>
      <c r="AU305" s="32">
        <f t="shared" si="34"/>
        <v>2</v>
      </c>
      <c r="AV305" s="32">
        <f t="shared" si="35"/>
        <v>102950.23297585336</v>
      </c>
      <c r="AW305" s="32">
        <f t="shared" si="36"/>
        <v>0.10242067941954007</v>
      </c>
      <c r="AX305" s="32">
        <f t="shared" si="37"/>
        <v>121078.69323311198</v>
      </c>
      <c r="AY305">
        <v>2</v>
      </c>
      <c r="AZ305" s="26">
        <v>1</v>
      </c>
      <c r="BA305" s="26">
        <v>9468.2000000000007</v>
      </c>
      <c r="BB305" s="26">
        <v>43.97</v>
      </c>
      <c r="BC305" s="26">
        <v>83.68</v>
      </c>
      <c r="BD305" s="26">
        <v>162.04</v>
      </c>
      <c r="BE305" s="28">
        <v>0.04</v>
      </c>
      <c r="BF305" s="28">
        <v>2.97</v>
      </c>
      <c r="BG305" s="28">
        <v>0.56000000000000005</v>
      </c>
      <c r="BH305" s="28">
        <v>0.17</v>
      </c>
      <c r="BI305" s="28">
        <v>0.06</v>
      </c>
      <c r="BJ305" s="28">
        <v>5.77</v>
      </c>
      <c r="BK305" s="28">
        <v>0.72</v>
      </c>
      <c r="BL305" s="28">
        <v>0.85</v>
      </c>
      <c r="BM305" s="28">
        <v>0.06</v>
      </c>
      <c r="BN305" s="28">
        <v>5.95</v>
      </c>
      <c r="BO305" s="28">
        <v>0.69</v>
      </c>
      <c r="BP305" s="28">
        <v>0.55000000000000004</v>
      </c>
      <c r="BQ305" s="26">
        <v>44.027099</v>
      </c>
      <c r="BR305" s="26">
        <v>831.63800000000003</v>
      </c>
      <c r="BS305" s="31">
        <f t="shared" si="39"/>
        <v>3.614976</v>
      </c>
    </row>
    <row r="306" spans="1:71">
      <c r="A306" s="26">
        <v>42013343690000</v>
      </c>
      <c r="B306" s="26" t="s">
        <v>9282</v>
      </c>
      <c r="C306" t="s">
        <v>898</v>
      </c>
      <c r="D306" s="26" t="s">
        <v>102</v>
      </c>
      <c r="E306" s="27" t="s">
        <v>65</v>
      </c>
      <c r="F306" t="s">
        <v>66</v>
      </c>
      <c r="G306" t="s">
        <v>67</v>
      </c>
      <c r="H306" t="s">
        <v>899</v>
      </c>
      <c r="I306" t="s">
        <v>900</v>
      </c>
      <c r="J306" t="s">
        <v>70</v>
      </c>
      <c r="K306" t="s">
        <v>9261</v>
      </c>
      <c r="L306">
        <v>28.701000000000001</v>
      </c>
      <c r="M306">
        <v>-98.225819999999999</v>
      </c>
      <c r="N306" s="28">
        <v>2248183.52</v>
      </c>
      <c r="O306" s="28">
        <v>316302.03000000003</v>
      </c>
      <c r="P306" s="26">
        <v>354.10000610351562</v>
      </c>
      <c r="Q306" s="26">
        <v>11383</v>
      </c>
      <c r="R306" s="26">
        <v>16465</v>
      </c>
      <c r="S306" s="29" t="s">
        <v>72</v>
      </c>
      <c r="T306" s="30">
        <v>40689</v>
      </c>
      <c r="U306" s="30">
        <v>40742</v>
      </c>
      <c r="V306" s="30">
        <v>40725</v>
      </c>
      <c r="W306" t="s">
        <v>72</v>
      </c>
      <c r="X306" s="26">
        <v>5567</v>
      </c>
      <c r="Y306" s="26" t="s">
        <v>72</v>
      </c>
      <c r="Z306" s="26" t="s">
        <v>72</v>
      </c>
      <c r="AA306" s="26" t="s">
        <v>71</v>
      </c>
      <c r="AB306" s="31" t="s">
        <v>72</v>
      </c>
      <c r="AC306" s="31" t="s">
        <v>72</v>
      </c>
      <c r="AD306" s="26">
        <v>1141.1100810189851</v>
      </c>
      <c r="AE306" s="26">
        <v>686</v>
      </c>
      <c r="AF306" s="26" t="s">
        <v>72</v>
      </c>
      <c r="AG306" s="26">
        <v>77984</v>
      </c>
      <c r="AH306" s="28">
        <v>9.6328999999999998E-2</v>
      </c>
      <c r="AI306">
        <v>8419</v>
      </c>
      <c r="AJ306" s="26">
        <v>102290</v>
      </c>
      <c r="AK306" s="28">
        <v>0.13401299999999999</v>
      </c>
      <c r="AL306">
        <v>10753</v>
      </c>
      <c r="AM306" s="26">
        <v>119790</v>
      </c>
      <c r="AN306" s="28">
        <v>0.14075099999999999</v>
      </c>
      <c r="AO306">
        <v>11050</v>
      </c>
      <c r="AP306" s="32">
        <v>131625.9375</v>
      </c>
      <c r="AQ306" s="36">
        <v>0.15019968420482485</v>
      </c>
      <c r="AR306" s="32">
        <f t="shared" si="38"/>
        <v>158211.28160425401</v>
      </c>
      <c r="AS306" s="32">
        <f t="shared" si="32"/>
        <v>3</v>
      </c>
      <c r="AT306" s="32">
        <f t="shared" si="33"/>
        <v>1</v>
      </c>
      <c r="AU306" s="32">
        <f t="shared" si="34"/>
        <v>2</v>
      </c>
      <c r="AV306" s="32">
        <f t="shared" si="35"/>
        <v>135716.3429585055</v>
      </c>
      <c r="AW306" s="32">
        <f t="shared" si="36"/>
        <v>0.15486728710898054</v>
      </c>
      <c r="AX306" s="32">
        <f t="shared" si="37"/>
        <v>163127.85277679504</v>
      </c>
      <c r="AY306">
        <v>2</v>
      </c>
      <c r="AZ306" s="26">
        <v>1</v>
      </c>
      <c r="BA306" s="26">
        <v>10746.45</v>
      </c>
      <c r="BB306" s="26">
        <v>28.49</v>
      </c>
      <c r="BC306" s="26">
        <v>120.04</v>
      </c>
      <c r="BD306" s="26">
        <v>147.62</v>
      </c>
      <c r="BE306" s="28">
        <v>0.06</v>
      </c>
      <c r="BF306" s="28">
        <v>3.73</v>
      </c>
      <c r="BG306" s="28">
        <v>0.69</v>
      </c>
      <c r="BH306" s="28">
        <v>-0.23</v>
      </c>
      <c r="BI306" s="28">
        <v>0.09</v>
      </c>
      <c r="BJ306" s="28">
        <v>7.2</v>
      </c>
      <c r="BK306" s="28">
        <v>0.69</v>
      </c>
      <c r="BL306" s="28">
        <v>-2.5</v>
      </c>
      <c r="BM306" s="28">
        <v>7.0000000000000007E-2</v>
      </c>
      <c r="BN306" s="28">
        <v>5.34</v>
      </c>
      <c r="BO306" s="28">
        <v>0.76</v>
      </c>
      <c r="BP306" s="28">
        <v>-1.95</v>
      </c>
      <c r="BQ306" s="26">
        <v>44.564399000000002</v>
      </c>
      <c r="BR306" s="26">
        <v>1289.41687</v>
      </c>
      <c r="BS306" s="31">
        <f t="shared" si="39"/>
        <v>7.4544839999999999</v>
      </c>
    </row>
    <row r="307" spans="1:71">
      <c r="A307" s="26">
        <v>42013343700000</v>
      </c>
      <c r="B307" s="26" t="s">
        <v>9283</v>
      </c>
      <c r="C307" t="s">
        <v>901</v>
      </c>
      <c r="D307" s="26" t="s">
        <v>64</v>
      </c>
      <c r="E307" s="27" t="s">
        <v>65</v>
      </c>
      <c r="F307" t="s">
        <v>66</v>
      </c>
      <c r="G307" t="s">
        <v>67</v>
      </c>
      <c r="H307" t="s">
        <v>74</v>
      </c>
      <c r="I307" t="s">
        <v>75</v>
      </c>
      <c r="J307" t="s">
        <v>339</v>
      </c>
      <c r="K307" t="s">
        <v>9261</v>
      </c>
      <c r="L307">
        <v>28.679739999999999</v>
      </c>
      <c r="M307">
        <v>-98.45899</v>
      </c>
      <c r="N307" s="28">
        <v>2173471.2200000002</v>
      </c>
      <c r="O307" s="28">
        <v>308152.18</v>
      </c>
      <c r="P307" s="26">
        <v>344</v>
      </c>
      <c r="Q307" s="26">
        <v>10043</v>
      </c>
      <c r="R307" s="26">
        <v>14954</v>
      </c>
      <c r="S307" s="29" t="s">
        <v>72</v>
      </c>
      <c r="T307" s="30">
        <v>40738</v>
      </c>
      <c r="U307" s="30">
        <v>40778</v>
      </c>
      <c r="V307" s="30">
        <v>40787</v>
      </c>
      <c r="W307">
        <v>3510</v>
      </c>
      <c r="X307" s="26">
        <v>5316</v>
      </c>
      <c r="Y307" s="26" t="s">
        <v>72</v>
      </c>
      <c r="Z307" s="26" t="s">
        <v>72</v>
      </c>
      <c r="AA307" s="26" t="s">
        <v>71</v>
      </c>
      <c r="AB307" s="31" t="s">
        <v>72</v>
      </c>
      <c r="AC307" s="31" t="s">
        <v>72</v>
      </c>
      <c r="AD307" s="26">
        <v>816.05932654437072</v>
      </c>
      <c r="AE307" s="26">
        <v>800</v>
      </c>
      <c r="AF307" s="26" t="s">
        <v>72</v>
      </c>
      <c r="AG307" s="26">
        <v>5041</v>
      </c>
      <c r="AH307" s="28">
        <v>6.535E-3</v>
      </c>
      <c r="AI307">
        <v>11237</v>
      </c>
      <c r="AJ307" s="26">
        <v>15552</v>
      </c>
      <c r="AK307" s="28">
        <v>1.5705E-2</v>
      </c>
      <c r="AL307">
        <v>14973</v>
      </c>
      <c r="AM307" s="26">
        <v>27678</v>
      </c>
      <c r="AN307" s="28">
        <v>2.2180999999999999E-2</v>
      </c>
      <c r="AO307">
        <v>19094</v>
      </c>
      <c r="AP307" s="32">
        <v>142357.1875</v>
      </c>
      <c r="AQ307" s="36">
        <v>0.1161719105600007</v>
      </c>
      <c r="AR307" s="32">
        <f t="shared" si="38"/>
        <v>162919.61566912013</v>
      </c>
      <c r="AS307" s="32">
        <f t="shared" si="32"/>
        <v>3</v>
      </c>
      <c r="AT307" s="32">
        <f t="shared" si="33"/>
        <v>1</v>
      </c>
      <c r="AU307" s="32">
        <f t="shared" si="34"/>
        <v>2</v>
      </c>
      <c r="AV307" s="32">
        <f t="shared" si="35"/>
        <v>153711.48537434163</v>
      </c>
      <c r="AW307" s="32">
        <f t="shared" si="36"/>
        <v>0.12543769123672008</v>
      </c>
      <c r="AX307" s="32">
        <f t="shared" si="37"/>
        <v>175913.95672324108</v>
      </c>
      <c r="AY307">
        <v>2</v>
      </c>
      <c r="AZ307" s="26">
        <v>1</v>
      </c>
      <c r="BA307" s="26">
        <v>9346.19</v>
      </c>
      <c r="BB307" s="26">
        <v>48.16</v>
      </c>
      <c r="BC307" s="26">
        <v>42.33</v>
      </c>
      <c r="BD307" s="26">
        <v>109.32</v>
      </c>
      <c r="BE307" s="28">
        <v>7.0000000000000007E-2</v>
      </c>
      <c r="BF307" s="28">
        <v>6.84</v>
      </c>
      <c r="BG307" s="28">
        <v>0.65</v>
      </c>
      <c r="BH307" s="28">
        <v>10.92</v>
      </c>
      <c r="BI307" s="28">
        <v>0.08</v>
      </c>
      <c r="BJ307" s="28">
        <v>5.85</v>
      </c>
      <c r="BK307" s="28">
        <v>0.65</v>
      </c>
      <c r="BL307" s="28">
        <v>-3.33</v>
      </c>
      <c r="BM307" s="28">
        <v>0.08</v>
      </c>
      <c r="BN307" s="28">
        <v>6.44</v>
      </c>
      <c r="BO307" s="28">
        <v>0.73</v>
      </c>
      <c r="BP307" s="28">
        <v>-2.5099999999999998</v>
      </c>
      <c r="BQ307" s="26">
        <v>39.539901</v>
      </c>
      <c r="BR307" s="26">
        <v>781.61492899999996</v>
      </c>
      <c r="BS307" s="31">
        <f t="shared" si="39"/>
        <v>2.2011600000000002</v>
      </c>
    </row>
    <row r="308" spans="1:71">
      <c r="A308" s="26">
        <v>42013343720000</v>
      </c>
      <c r="B308" s="26" t="s">
        <v>9282</v>
      </c>
      <c r="C308" t="s">
        <v>902</v>
      </c>
      <c r="D308" s="26" t="s">
        <v>102</v>
      </c>
      <c r="E308" s="27" t="s">
        <v>65</v>
      </c>
      <c r="F308" t="s">
        <v>66</v>
      </c>
      <c r="G308" t="s">
        <v>67</v>
      </c>
      <c r="H308" t="s">
        <v>903</v>
      </c>
      <c r="I308" t="s">
        <v>904</v>
      </c>
      <c r="J308" t="s">
        <v>70</v>
      </c>
      <c r="K308" t="s">
        <v>9261</v>
      </c>
      <c r="L308">
        <v>28.78068</v>
      </c>
      <c r="M308">
        <v>-98.129919999999998</v>
      </c>
      <c r="N308" s="28">
        <v>2278710.69</v>
      </c>
      <c r="O308" s="28">
        <v>345487.04</v>
      </c>
      <c r="P308" s="26">
        <v>415.5</v>
      </c>
      <c r="Q308" s="26">
        <v>11142</v>
      </c>
      <c r="R308" s="26">
        <v>15760</v>
      </c>
      <c r="S308" s="29" t="s">
        <v>72</v>
      </c>
      <c r="T308" s="30">
        <v>40714</v>
      </c>
      <c r="U308" s="30" t="s">
        <v>72</v>
      </c>
      <c r="V308" s="30">
        <v>40848</v>
      </c>
      <c r="W308">
        <v>2133540</v>
      </c>
      <c r="X308" s="26">
        <v>5053</v>
      </c>
      <c r="Y308" s="26" t="s">
        <v>72</v>
      </c>
      <c r="Z308" s="26" t="s">
        <v>72</v>
      </c>
      <c r="AA308" s="26" t="s">
        <v>71</v>
      </c>
      <c r="AB308" s="31" t="s">
        <v>72</v>
      </c>
      <c r="AC308" s="31" t="s">
        <v>72</v>
      </c>
      <c r="AD308" s="26">
        <v>1337.3685549525101</v>
      </c>
      <c r="AE308" s="26">
        <v>300</v>
      </c>
      <c r="AF308" s="26" t="s">
        <v>72</v>
      </c>
      <c r="AG308" s="26">
        <v>22348</v>
      </c>
      <c r="AH308" s="28">
        <v>3.7024000000000001E-2</v>
      </c>
      <c r="AI308">
        <v>4320</v>
      </c>
      <c r="AJ308" s="26">
        <v>33991</v>
      </c>
      <c r="AK308" s="28">
        <v>5.3242999999999999E-2</v>
      </c>
      <c r="AL308">
        <v>6572</v>
      </c>
      <c r="AM308" s="26">
        <v>39788</v>
      </c>
      <c r="AN308" s="28">
        <v>5.3242999999999999E-2</v>
      </c>
      <c r="AO308">
        <v>7693</v>
      </c>
      <c r="AP308" s="32">
        <v>60233.4921875</v>
      </c>
      <c r="AQ308" s="36">
        <v>8.0554378406540186E-2</v>
      </c>
      <c r="AR308" s="32">
        <f t="shared" si="38"/>
        <v>74491.617165457617</v>
      </c>
      <c r="AS308" s="32">
        <f t="shared" si="32"/>
        <v>2</v>
      </c>
      <c r="AT308" s="32">
        <f t="shared" si="33"/>
        <v>1</v>
      </c>
      <c r="AU308" s="32">
        <f t="shared" si="34"/>
        <v>1</v>
      </c>
      <c r="AV308" s="32">
        <f t="shared" si="35"/>
        <v>68422.76769369682</v>
      </c>
      <c r="AW308" s="32">
        <f t="shared" si="36"/>
        <v>9.1506457956370607E-2</v>
      </c>
      <c r="AX308" s="32">
        <f t="shared" si="37"/>
        <v>84619.410751974414</v>
      </c>
      <c r="AY308">
        <v>2</v>
      </c>
      <c r="AZ308" s="26">
        <v>1</v>
      </c>
      <c r="BA308" s="26">
        <v>10262.89</v>
      </c>
      <c r="BB308" s="26">
        <v>55.15</v>
      </c>
      <c r="BC308" s="26">
        <v>113.77</v>
      </c>
      <c r="BD308" s="26">
        <v>154.63999999999999</v>
      </c>
      <c r="BE308" s="28">
        <v>0.06</v>
      </c>
      <c r="BF308" s="28">
        <v>4.3099999999999996</v>
      </c>
      <c r="BG308" s="28">
        <v>0.71</v>
      </c>
      <c r="BH308" s="28">
        <v>0.11</v>
      </c>
      <c r="BI308" s="28">
        <v>0.08</v>
      </c>
      <c r="BJ308" s="28">
        <v>6.61</v>
      </c>
      <c r="BK308" s="28">
        <v>0.76</v>
      </c>
      <c r="BL308" s="28">
        <v>1.27</v>
      </c>
      <c r="BM308" s="28">
        <v>0.08</v>
      </c>
      <c r="BN308" s="28">
        <v>6.32</v>
      </c>
      <c r="BO308" s="28">
        <v>0.76</v>
      </c>
      <c r="BP308" s="28">
        <v>0.87</v>
      </c>
      <c r="BQ308" s="26">
        <v>42.794497999999997</v>
      </c>
      <c r="BR308" s="26">
        <v>1174.631347</v>
      </c>
      <c r="BS308" s="31">
        <f t="shared" si="39"/>
        <v>6.9172159999999998</v>
      </c>
    </row>
    <row r="309" spans="1:71">
      <c r="A309" s="26">
        <v>42013343730000</v>
      </c>
      <c r="B309" s="26" t="s">
        <v>9282</v>
      </c>
      <c r="C309" t="s">
        <v>905</v>
      </c>
      <c r="D309" s="26" t="s">
        <v>102</v>
      </c>
      <c r="E309" s="27" t="s">
        <v>65</v>
      </c>
      <c r="F309" t="s">
        <v>66</v>
      </c>
      <c r="G309" t="s">
        <v>67</v>
      </c>
      <c r="H309" t="s">
        <v>906</v>
      </c>
      <c r="I309" t="s">
        <v>907</v>
      </c>
      <c r="J309" t="s">
        <v>70</v>
      </c>
      <c r="K309" t="s">
        <v>9261</v>
      </c>
      <c r="L309">
        <v>28.780729999999998</v>
      </c>
      <c r="M309">
        <v>-98.129850000000005</v>
      </c>
      <c r="N309" s="28">
        <v>2278732.98</v>
      </c>
      <c r="O309" s="28">
        <v>345505.38</v>
      </c>
      <c r="P309" s="26">
        <v>415</v>
      </c>
      <c r="Q309" s="26">
        <v>11178</v>
      </c>
      <c r="R309" s="26">
        <v>16321</v>
      </c>
      <c r="S309" s="29" t="s">
        <v>72</v>
      </c>
      <c r="T309" s="30">
        <v>40732</v>
      </c>
      <c r="U309" s="30">
        <v>40775</v>
      </c>
      <c r="V309" s="30">
        <v>40848</v>
      </c>
      <c r="W309">
        <v>2526806</v>
      </c>
      <c r="X309" s="26">
        <v>5721</v>
      </c>
      <c r="Y309" s="26" t="s">
        <v>72</v>
      </c>
      <c r="Z309" s="26" t="s">
        <v>72</v>
      </c>
      <c r="AA309" s="26" t="s">
        <v>71</v>
      </c>
      <c r="AB309" s="31" t="s">
        <v>72</v>
      </c>
      <c r="AC309" s="31" t="s">
        <v>72</v>
      </c>
      <c r="AD309" s="26">
        <v>1586.3927393450751</v>
      </c>
      <c r="AE309" s="26">
        <v>317</v>
      </c>
      <c r="AF309" s="26" t="s">
        <v>72</v>
      </c>
      <c r="AG309" s="26">
        <v>20701</v>
      </c>
      <c r="AH309" s="28">
        <v>3.3968999999999999E-2</v>
      </c>
      <c r="AI309">
        <v>3587</v>
      </c>
      <c r="AJ309" s="26">
        <v>33065</v>
      </c>
      <c r="AK309" s="28">
        <v>5.0668999999999999E-2</v>
      </c>
      <c r="AL309">
        <v>4434</v>
      </c>
      <c r="AM309" s="26">
        <v>40130</v>
      </c>
      <c r="AN309" s="28">
        <v>6.3254000000000005E-2</v>
      </c>
      <c r="AO309">
        <v>4514</v>
      </c>
      <c r="AP309" s="32">
        <v>66341.515625</v>
      </c>
      <c r="AQ309" s="36">
        <v>0.10524369870464786</v>
      </c>
      <c r="AR309" s="32">
        <f t="shared" si="38"/>
        <v>84969.650295722677</v>
      </c>
      <c r="AS309" s="32">
        <f t="shared" ref="AS309:AS372" si="40">IF(AP309&gt;170000,4,IF(AP309&gt;107000,3,IF(AP309&gt;50000,2,1)))</f>
        <v>2</v>
      </c>
      <c r="AT309" s="32">
        <f t="shared" ref="AT309:AT372" si="41">IF(AQ309&gt;2400000,4,IF(AQ309&gt;1450000,3,IF(AQ309&gt;900000,2,1)))</f>
        <v>1</v>
      </c>
      <c r="AU309" s="32">
        <f t="shared" ref="AU309:AU372" si="42">IF(AR309&gt;290000,4,IF(AR309&gt;170000,3,IF(AR309&gt;103000,2,1)))</f>
        <v>1</v>
      </c>
      <c r="AV309" s="32">
        <f t="shared" si="35"/>
        <v>66561.842280632758</v>
      </c>
      <c r="AW309" s="32">
        <f t="shared" si="36"/>
        <v>0.10559322331142784</v>
      </c>
      <c r="AX309" s="32">
        <f t="shared" si="37"/>
        <v>85251.842806755492</v>
      </c>
      <c r="AY309">
        <v>2</v>
      </c>
      <c r="AZ309" s="26">
        <v>1</v>
      </c>
      <c r="BA309" s="26">
        <v>10262.91</v>
      </c>
      <c r="BB309" s="26">
        <v>55.09</v>
      </c>
      <c r="BC309" s="26">
        <v>113.79</v>
      </c>
      <c r="BD309" s="26">
        <v>154.58000000000001</v>
      </c>
      <c r="BE309" s="28">
        <v>0.06</v>
      </c>
      <c r="BF309" s="28">
        <v>4.32</v>
      </c>
      <c r="BG309" s="28">
        <v>0.71</v>
      </c>
      <c r="BH309" s="28">
        <v>0.11</v>
      </c>
      <c r="BI309" s="28">
        <v>0.08</v>
      </c>
      <c r="BJ309" s="28">
        <v>6.6</v>
      </c>
      <c r="BK309" s="28">
        <v>0.76</v>
      </c>
      <c r="BL309" s="28">
        <v>1.27</v>
      </c>
      <c r="BM309" s="28">
        <v>0.08</v>
      </c>
      <c r="BN309" s="28">
        <v>6.32</v>
      </c>
      <c r="BO309" s="28">
        <v>0.76</v>
      </c>
      <c r="BP309" s="28">
        <v>0.87</v>
      </c>
      <c r="BQ309" s="26">
        <v>42.794497999999997</v>
      </c>
      <c r="BR309" s="26">
        <v>1174.631347</v>
      </c>
      <c r="BS309" s="31">
        <f t="shared" si="39"/>
        <v>6.9184320000000001</v>
      </c>
    </row>
    <row r="310" spans="1:71">
      <c r="A310" s="26">
        <v>42013343750000</v>
      </c>
      <c r="B310" s="26" t="s">
        <v>9283</v>
      </c>
      <c r="C310" t="s">
        <v>908</v>
      </c>
      <c r="D310" s="26" t="s">
        <v>636</v>
      </c>
      <c r="E310" s="27" t="s">
        <v>65</v>
      </c>
      <c r="F310" t="s">
        <v>66</v>
      </c>
      <c r="G310" t="s">
        <v>67</v>
      </c>
      <c r="H310" t="s">
        <v>909</v>
      </c>
      <c r="I310" t="s">
        <v>910</v>
      </c>
      <c r="J310" t="s">
        <v>83</v>
      </c>
      <c r="K310" t="s">
        <v>9261</v>
      </c>
      <c r="L310">
        <v>28.67773</v>
      </c>
      <c r="M310">
        <v>-98.403989999999993</v>
      </c>
      <c r="N310" s="28">
        <v>2191110.1800000002</v>
      </c>
      <c r="O310" s="28">
        <v>307507.13</v>
      </c>
      <c r="P310" s="26">
        <v>327</v>
      </c>
      <c r="Q310" s="26">
        <v>10437</v>
      </c>
      <c r="R310" s="26">
        <v>14927</v>
      </c>
      <c r="S310" s="29" t="s">
        <v>72</v>
      </c>
      <c r="T310" s="30">
        <v>40823</v>
      </c>
      <c r="U310" s="30">
        <v>40841</v>
      </c>
      <c r="V310" s="30">
        <v>40940</v>
      </c>
      <c r="W310">
        <v>3150</v>
      </c>
      <c r="X310" s="26">
        <v>4540</v>
      </c>
      <c r="Y310" s="26" t="s">
        <v>72</v>
      </c>
      <c r="Z310" s="26" t="s">
        <v>72</v>
      </c>
      <c r="AA310" s="26" t="s">
        <v>71</v>
      </c>
      <c r="AB310" s="31" t="s">
        <v>72</v>
      </c>
      <c r="AC310" s="31" t="s">
        <v>72</v>
      </c>
      <c r="AD310" s="26">
        <v>755.24629188793256</v>
      </c>
      <c r="AE310" s="26" t="s">
        <v>72</v>
      </c>
      <c r="AF310" s="26" t="s">
        <v>72</v>
      </c>
      <c r="AG310" s="26">
        <v>47467</v>
      </c>
      <c r="AH310" s="28">
        <v>3.8581999999999998E-2</v>
      </c>
      <c r="AI310">
        <v>29629</v>
      </c>
      <c r="AJ310" s="26">
        <v>66825</v>
      </c>
      <c r="AK310" s="28">
        <v>5.1201000000000003E-2</v>
      </c>
      <c r="AL310">
        <v>41712</v>
      </c>
      <c r="AM310" s="26">
        <v>72047</v>
      </c>
      <c r="AN310" s="28">
        <v>5.7403000000000003E-2</v>
      </c>
      <c r="AO310">
        <v>44971</v>
      </c>
      <c r="AP310" s="32">
        <v>118754.9296875</v>
      </c>
      <c r="AQ310" s="36">
        <v>8.9689220289896537E-2</v>
      </c>
      <c r="AR310" s="32">
        <f t="shared" si="38"/>
        <v>134629.92167881169</v>
      </c>
      <c r="AS310" s="32">
        <f t="shared" si="40"/>
        <v>3</v>
      </c>
      <c r="AT310" s="32">
        <f t="shared" si="41"/>
        <v>1</v>
      </c>
      <c r="AU310" s="32">
        <f t="shared" si="42"/>
        <v>2</v>
      </c>
      <c r="AV310" s="32">
        <f t="shared" si="35"/>
        <v>150143.8978868392</v>
      </c>
      <c r="AW310" s="32">
        <f t="shared" si="36"/>
        <v>0.1133956221286357</v>
      </c>
      <c r="AX310" s="32">
        <f t="shared" si="37"/>
        <v>170214.92300360772</v>
      </c>
      <c r="AY310">
        <v>2</v>
      </c>
      <c r="AZ310" s="26">
        <v>1</v>
      </c>
      <c r="BA310" s="26">
        <v>9859.77</v>
      </c>
      <c r="BB310" s="26">
        <v>43.97</v>
      </c>
      <c r="BC310" s="26">
        <v>65.66</v>
      </c>
      <c r="BD310" s="26">
        <v>121.03</v>
      </c>
      <c r="BE310" s="28">
        <v>7.0000000000000007E-2</v>
      </c>
      <c r="BF310" s="28">
        <v>6.18</v>
      </c>
      <c r="BG310" s="28">
        <v>0.66</v>
      </c>
      <c r="BH310" s="28">
        <v>8.1999999999999993</v>
      </c>
      <c r="BI310" s="28">
        <v>0.08</v>
      </c>
      <c r="BJ310" s="28">
        <v>5.76</v>
      </c>
      <c r="BK310" s="28">
        <v>0.67</v>
      </c>
      <c r="BL310" s="28">
        <v>-3.42</v>
      </c>
      <c r="BM310" s="28">
        <v>0.08</v>
      </c>
      <c r="BN310" s="28">
        <v>6.35</v>
      </c>
      <c r="BO310" s="28">
        <v>0.74</v>
      </c>
      <c r="BP310" s="28">
        <v>-2.62</v>
      </c>
      <c r="BQ310" s="26">
        <v>40.717700000000001</v>
      </c>
      <c r="BR310" s="26">
        <v>576.63995299999999</v>
      </c>
      <c r="BS310" s="31">
        <f t="shared" si="39"/>
        <v>3.5193759999999998</v>
      </c>
    </row>
    <row r="311" spans="1:71">
      <c r="A311" s="26">
        <v>42013343760000</v>
      </c>
      <c r="B311" s="26" t="s">
        <v>9283</v>
      </c>
      <c r="C311" t="s">
        <v>911</v>
      </c>
      <c r="D311" s="26" t="s">
        <v>64</v>
      </c>
      <c r="E311" s="27" t="s">
        <v>65</v>
      </c>
      <c r="F311" t="s">
        <v>66</v>
      </c>
      <c r="G311" t="s">
        <v>67</v>
      </c>
      <c r="H311" t="s">
        <v>74</v>
      </c>
      <c r="I311" t="s">
        <v>75</v>
      </c>
      <c r="J311" t="s">
        <v>297</v>
      </c>
      <c r="K311" t="s">
        <v>9261</v>
      </c>
      <c r="L311">
        <v>28.685040000000001</v>
      </c>
      <c r="M311">
        <v>-98.456810000000004</v>
      </c>
      <c r="N311" s="28">
        <v>2174161.27</v>
      </c>
      <c r="O311" s="28">
        <v>310082.34999999998</v>
      </c>
      <c r="P311" s="26">
        <v>341</v>
      </c>
      <c r="Q311" s="26">
        <v>9959</v>
      </c>
      <c r="R311" s="26">
        <v>14822</v>
      </c>
      <c r="S311" s="29" t="s">
        <v>72</v>
      </c>
      <c r="T311" s="30">
        <v>40732</v>
      </c>
      <c r="U311" s="30">
        <v>40821</v>
      </c>
      <c r="V311" s="30">
        <v>40817</v>
      </c>
      <c r="W311">
        <v>3290</v>
      </c>
      <c r="X311" s="26">
        <v>5214</v>
      </c>
      <c r="Y311" s="26" t="s">
        <v>72</v>
      </c>
      <c r="Z311" s="26" t="s">
        <v>72</v>
      </c>
      <c r="AA311" s="26" t="s">
        <v>71</v>
      </c>
      <c r="AB311" s="31" t="s">
        <v>72</v>
      </c>
      <c r="AC311" s="31" t="s">
        <v>72</v>
      </c>
      <c r="AD311" s="26">
        <v>683.95522388059703</v>
      </c>
      <c r="AE311" s="26">
        <v>474</v>
      </c>
      <c r="AF311" s="26" t="s">
        <v>72</v>
      </c>
      <c r="AG311" s="26">
        <v>8632</v>
      </c>
      <c r="AH311" s="28">
        <v>7.0410000000000004E-3</v>
      </c>
      <c r="AI311">
        <v>41519</v>
      </c>
      <c r="AJ311" s="26">
        <v>28951</v>
      </c>
      <c r="AK311" s="28">
        <v>2.0199999999999999E-2</v>
      </c>
      <c r="AL311">
        <v>105388</v>
      </c>
      <c r="AM311" s="26">
        <v>37027</v>
      </c>
      <c r="AN311" s="28">
        <v>2.5347999999999999E-2</v>
      </c>
      <c r="AO311">
        <v>112168</v>
      </c>
      <c r="AP311" s="32">
        <v>45524.41796875</v>
      </c>
      <c r="AQ311" s="36">
        <v>3.1136663483850285E-2</v>
      </c>
      <c r="AR311" s="32">
        <f t="shared" si="38"/>
        <v>51035.6074053915</v>
      </c>
      <c r="AS311" s="32">
        <f t="shared" si="40"/>
        <v>1</v>
      </c>
      <c r="AT311" s="32">
        <f t="shared" si="41"/>
        <v>1</v>
      </c>
      <c r="AU311" s="32">
        <f t="shared" si="42"/>
        <v>1</v>
      </c>
      <c r="AV311" s="32">
        <f t="shared" si="35"/>
        <v>50117.023233721709</v>
      </c>
      <c r="AW311" s="32">
        <f t="shared" si="36"/>
        <v>3.4277799846049214E-2</v>
      </c>
      <c r="AX311" s="32">
        <f t="shared" si="37"/>
        <v>56184.193806472424</v>
      </c>
      <c r="AY311">
        <v>2</v>
      </c>
      <c r="AZ311" s="26">
        <v>1</v>
      </c>
      <c r="BA311" s="26">
        <v>9371.7800000000007</v>
      </c>
      <c r="BB311" s="26">
        <v>45.03</v>
      </c>
      <c r="BC311" s="26">
        <v>42.92</v>
      </c>
      <c r="BD311" s="26">
        <v>108.52</v>
      </c>
      <c r="BE311" s="28">
        <v>7.0000000000000007E-2</v>
      </c>
      <c r="BF311" s="28">
        <v>6.75</v>
      </c>
      <c r="BG311" s="28">
        <v>0.64</v>
      </c>
      <c r="BH311" s="28">
        <v>10.69</v>
      </c>
      <c r="BI311" s="28">
        <v>0.08</v>
      </c>
      <c r="BJ311" s="28">
        <v>5.76</v>
      </c>
      <c r="BK311" s="28">
        <v>0.65</v>
      </c>
      <c r="BL311" s="28">
        <v>-3.3</v>
      </c>
      <c r="BM311" s="28">
        <v>0.08</v>
      </c>
      <c r="BN311" s="28">
        <v>6.38</v>
      </c>
      <c r="BO311" s="28">
        <v>0.73</v>
      </c>
      <c r="BP311" s="28">
        <v>-2.48</v>
      </c>
      <c r="BQ311" s="26">
        <v>37.973998999999999</v>
      </c>
      <c r="BR311" s="26">
        <v>611.93273899999997</v>
      </c>
      <c r="BS311" s="31">
        <f t="shared" si="39"/>
        <v>2.2318400000000005</v>
      </c>
    </row>
    <row r="312" spans="1:71">
      <c r="A312" s="26">
        <v>42013343770000</v>
      </c>
      <c r="B312" s="26" t="s">
        <v>9283</v>
      </c>
      <c r="C312" t="s">
        <v>912</v>
      </c>
      <c r="D312" s="26" t="s">
        <v>913</v>
      </c>
      <c r="E312" s="27" t="s">
        <v>65</v>
      </c>
      <c r="F312" t="s">
        <v>66</v>
      </c>
      <c r="G312" t="s">
        <v>67</v>
      </c>
      <c r="H312" t="s">
        <v>914</v>
      </c>
      <c r="I312" t="s">
        <v>915</v>
      </c>
      <c r="J312" t="s">
        <v>70</v>
      </c>
      <c r="K312" t="s">
        <v>9261</v>
      </c>
      <c r="L312">
        <v>28.772040000000001</v>
      </c>
      <c r="M312">
        <v>-98.747399999999999</v>
      </c>
      <c r="N312" s="28">
        <v>2080922.24</v>
      </c>
      <c r="O312" s="28">
        <v>341396.37</v>
      </c>
      <c r="P312" s="26">
        <v>450</v>
      </c>
      <c r="Q312" s="26">
        <v>7319</v>
      </c>
      <c r="R312" s="26">
        <v>13039</v>
      </c>
      <c r="S312" s="29" t="s">
        <v>72</v>
      </c>
      <c r="T312" s="30">
        <v>40731</v>
      </c>
      <c r="U312" s="30">
        <v>40784</v>
      </c>
      <c r="V312" s="30">
        <v>40787</v>
      </c>
      <c r="W312">
        <v>2583261</v>
      </c>
      <c r="X312" s="26">
        <v>5790</v>
      </c>
      <c r="Y312" s="26" t="s">
        <v>72</v>
      </c>
      <c r="Z312" s="26" t="s">
        <v>72</v>
      </c>
      <c r="AA312" s="26" t="s">
        <v>71</v>
      </c>
      <c r="AB312" s="31" t="s">
        <v>72</v>
      </c>
      <c r="AC312" s="31" t="s">
        <v>72</v>
      </c>
      <c r="AD312" s="26">
        <v>29.358995269939651</v>
      </c>
      <c r="AE312" s="26">
        <v>81</v>
      </c>
      <c r="AF312" s="26" t="s">
        <v>72</v>
      </c>
      <c r="AG312" s="26">
        <v>5981</v>
      </c>
      <c r="AH312" s="28">
        <v>0</v>
      </c>
      <c r="AI312">
        <v>34482</v>
      </c>
      <c r="AJ312" s="26">
        <v>9133</v>
      </c>
      <c r="AK312" s="28">
        <v>2.5500000000000002E-4</v>
      </c>
      <c r="AL312">
        <v>52655</v>
      </c>
      <c r="AM312" s="26">
        <v>11948</v>
      </c>
      <c r="AN312" s="28">
        <v>3.6000000000000002E-4</v>
      </c>
      <c r="AO312">
        <v>68885</v>
      </c>
      <c r="AP312" s="32">
        <v>18368.12890625</v>
      </c>
      <c r="AQ312" s="36">
        <v>5.3926980967623555E-4</v>
      </c>
      <c r="AR312" s="32">
        <f t="shared" si="38"/>
        <v>18463.579662562694</v>
      </c>
      <c r="AS312" s="32">
        <f t="shared" si="40"/>
        <v>1</v>
      </c>
      <c r="AT312" s="32">
        <f t="shared" si="41"/>
        <v>1</v>
      </c>
      <c r="AU312" s="32">
        <f t="shared" si="42"/>
        <v>1</v>
      </c>
      <c r="AV312" s="32">
        <f t="shared" si="35"/>
        <v>18209.50948564335</v>
      </c>
      <c r="AW312" s="32">
        <f t="shared" si="36"/>
        <v>5.3461290285692438E-4</v>
      </c>
      <c r="AX312" s="32">
        <f t="shared" si="37"/>
        <v>18304.135969449027</v>
      </c>
      <c r="AY312">
        <v>2</v>
      </c>
      <c r="AZ312" s="26">
        <v>1</v>
      </c>
      <c r="BA312" s="26">
        <v>7187.46</v>
      </c>
      <c r="BB312" s="26">
        <v>16.690000000000001</v>
      </c>
      <c r="BC312" s="26">
        <v>135.69999999999999</v>
      </c>
      <c r="BD312" s="26">
        <v>172.92</v>
      </c>
      <c r="BE312" s="28">
        <v>0.08</v>
      </c>
      <c r="BF312" s="28">
        <v>2.62</v>
      </c>
      <c r="BG312" s="28">
        <v>0.48</v>
      </c>
      <c r="BH312" s="28">
        <v>5.21</v>
      </c>
      <c r="BI312" s="28">
        <v>0.12</v>
      </c>
      <c r="BJ312" s="28">
        <v>5.08</v>
      </c>
      <c r="BK312" s="28">
        <v>0.78</v>
      </c>
      <c r="BL312" s="28">
        <v>-0.19</v>
      </c>
      <c r="BM312" s="28">
        <v>0.06</v>
      </c>
      <c r="BN312" s="28">
        <v>1.98</v>
      </c>
      <c r="BO312" s="28">
        <v>0.66</v>
      </c>
      <c r="BP312" s="28">
        <v>-0.32</v>
      </c>
      <c r="BQ312" s="26">
        <v>36.228599000000003</v>
      </c>
      <c r="BR312" s="26">
        <v>860.86974999999995</v>
      </c>
      <c r="BS312" s="31">
        <f t="shared" si="39"/>
        <v>12.701519999999999</v>
      </c>
    </row>
    <row r="313" spans="1:71">
      <c r="A313" s="26">
        <v>42013343780000</v>
      </c>
      <c r="B313" s="26" t="s">
        <v>9283</v>
      </c>
      <c r="C313" t="s">
        <v>916</v>
      </c>
      <c r="D313" s="26" t="s">
        <v>636</v>
      </c>
      <c r="E313" s="27" t="s">
        <v>65</v>
      </c>
      <c r="F313" t="s">
        <v>66</v>
      </c>
      <c r="G313" t="s">
        <v>67</v>
      </c>
      <c r="H313" t="s">
        <v>909</v>
      </c>
      <c r="I313" t="s">
        <v>910</v>
      </c>
      <c r="J313" t="s">
        <v>81</v>
      </c>
      <c r="K313" t="s">
        <v>9261</v>
      </c>
      <c r="L313">
        <v>28.677700000000002</v>
      </c>
      <c r="M313">
        <v>-98.403959999999998</v>
      </c>
      <c r="N313" s="28">
        <v>2191119.85</v>
      </c>
      <c r="O313" s="28">
        <v>307496.27</v>
      </c>
      <c r="P313" s="26">
        <v>327</v>
      </c>
      <c r="Q313" s="26">
        <v>10405</v>
      </c>
      <c r="R313" s="26">
        <v>14510</v>
      </c>
      <c r="S313" s="29" t="s">
        <v>72</v>
      </c>
      <c r="T313" s="30">
        <v>40820</v>
      </c>
      <c r="U313" s="30">
        <v>40852</v>
      </c>
      <c r="V313" s="30">
        <v>40940</v>
      </c>
      <c r="W313">
        <v>2974</v>
      </c>
      <c r="X313" s="26">
        <v>4175</v>
      </c>
      <c r="Y313" s="26" t="s">
        <v>72</v>
      </c>
      <c r="Z313" s="26" t="s">
        <v>72</v>
      </c>
      <c r="AA313" s="26" t="s">
        <v>71</v>
      </c>
      <c r="AB313" s="31" t="s">
        <v>72</v>
      </c>
      <c r="AC313" s="31" t="s">
        <v>72</v>
      </c>
      <c r="AD313" s="26">
        <v>725.63136535903141</v>
      </c>
      <c r="AE313" s="26" t="s">
        <v>72</v>
      </c>
      <c r="AF313" s="26" t="s">
        <v>72</v>
      </c>
      <c r="AG313" s="26">
        <v>51830</v>
      </c>
      <c r="AH313" s="28">
        <v>4.0475999999999998E-2</v>
      </c>
      <c r="AI313">
        <v>27062</v>
      </c>
      <c r="AJ313" s="26">
        <v>72971</v>
      </c>
      <c r="AK313" s="28">
        <v>5.3719000000000003E-2</v>
      </c>
      <c r="AL313">
        <v>38100</v>
      </c>
      <c r="AM313" s="26">
        <v>78673</v>
      </c>
      <c r="AN313" s="28">
        <v>6.0225000000000001E-2</v>
      </c>
      <c r="AO313">
        <v>41077</v>
      </c>
      <c r="AP313" s="32">
        <v>119589.515625</v>
      </c>
      <c r="AQ313" s="36">
        <v>8.6777903505593973E-2</v>
      </c>
      <c r="AR313" s="32">
        <f t="shared" si="38"/>
        <v>134949.20454549012</v>
      </c>
      <c r="AS313" s="32">
        <f t="shared" si="40"/>
        <v>3</v>
      </c>
      <c r="AT313" s="32">
        <f t="shared" si="41"/>
        <v>1</v>
      </c>
      <c r="AU313" s="32">
        <f t="shared" si="42"/>
        <v>2</v>
      </c>
      <c r="AV313" s="32">
        <f t="shared" si="35"/>
        <v>164417.68136227544</v>
      </c>
      <c r="AW313" s="32">
        <f t="shared" si="36"/>
        <v>0.11930662661607411</v>
      </c>
      <c r="AX313" s="32">
        <f t="shared" si="37"/>
        <v>185534.95427332053</v>
      </c>
      <c r="AY313">
        <v>2</v>
      </c>
      <c r="AZ313" s="26">
        <v>1</v>
      </c>
      <c r="BA313" s="26">
        <v>9860.15</v>
      </c>
      <c r="BB313" s="26">
        <v>43.98</v>
      </c>
      <c r="BC313" s="26">
        <v>65.680000000000007</v>
      </c>
      <c r="BD313" s="26">
        <v>121.04</v>
      </c>
      <c r="BE313" s="28">
        <v>7.0000000000000007E-2</v>
      </c>
      <c r="BF313" s="28">
        <v>6.18</v>
      </c>
      <c r="BG313" s="28">
        <v>0.66</v>
      </c>
      <c r="BH313" s="28">
        <v>8.19</v>
      </c>
      <c r="BI313" s="28">
        <v>0.08</v>
      </c>
      <c r="BJ313" s="28">
        <v>5.76</v>
      </c>
      <c r="BK313" s="28">
        <v>0.67</v>
      </c>
      <c r="BL313" s="28">
        <v>-3.42</v>
      </c>
      <c r="BM313" s="28">
        <v>0.08</v>
      </c>
      <c r="BN313" s="28">
        <v>6.35</v>
      </c>
      <c r="BO313" s="28">
        <v>0.74</v>
      </c>
      <c r="BP313" s="28">
        <v>-2.62</v>
      </c>
      <c r="BQ313" s="26">
        <v>40.717700000000001</v>
      </c>
      <c r="BR313" s="26">
        <v>576.63995299999999</v>
      </c>
      <c r="BS313" s="31">
        <f t="shared" si="39"/>
        <v>3.5204480000000005</v>
      </c>
    </row>
    <row r="314" spans="1:71">
      <c r="A314" s="26">
        <v>42013343810000</v>
      </c>
      <c r="B314" s="26" t="s">
        <v>9282</v>
      </c>
      <c r="C314" t="s">
        <v>917</v>
      </c>
      <c r="D314" s="26" t="s">
        <v>139</v>
      </c>
      <c r="E314" s="27" t="s">
        <v>65</v>
      </c>
      <c r="F314" t="s">
        <v>66</v>
      </c>
      <c r="G314" t="s">
        <v>67</v>
      </c>
      <c r="H314" t="s">
        <v>918</v>
      </c>
      <c r="I314" t="s">
        <v>919</v>
      </c>
      <c r="J314" t="s">
        <v>245</v>
      </c>
      <c r="K314" t="s">
        <v>9261</v>
      </c>
      <c r="L314">
        <v>28.684930000000001</v>
      </c>
      <c r="M314">
        <v>-98.298360000000002</v>
      </c>
      <c r="N314" s="28">
        <v>2224964.2799999998</v>
      </c>
      <c r="O314" s="28">
        <v>310312.74</v>
      </c>
      <c r="P314" s="26">
        <v>288</v>
      </c>
      <c r="Q314" s="26">
        <v>11021</v>
      </c>
      <c r="R314" s="26">
        <v>15222</v>
      </c>
      <c r="S314" s="29" t="s">
        <v>72</v>
      </c>
      <c r="T314" s="30">
        <v>40716</v>
      </c>
      <c r="U314" s="30">
        <v>40809</v>
      </c>
      <c r="V314" s="30">
        <v>40787</v>
      </c>
      <c r="W314">
        <v>1945</v>
      </c>
      <c r="X314" s="26">
        <v>3903</v>
      </c>
      <c r="Y314" s="26" t="s">
        <v>72</v>
      </c>
      <c r="Z314" s="26" t="s">
        <v>72</v>
      </c>
      <c r="AA314" s="26" t="s">
        <v>71</v>
      </c>
      <c r="AB314" s="31" t="s">
        <v>72</v>
      </c>
      <c r="AC314" s="31" t="s">
        <v>72</v>
      </c>
      <c r="AD314" s="26">
        <v>988.6974151039027</v>
      </c>
      <c r="AE314" s="26">
        <v>664</v>
      </c>
      <c r="AF314" s="26" t="s">
        <v>72</v>
      </c>
      <c r="AG314" s="26">
        <v>37610</v>
      </c>
      <c r="AH314" s="28">
        <v>2.4417999999999999E-2</v>
      </c>
      <c r="AI314">
        <v>178307</v>
      </c>
      <c r="AJ314" s="26">
        <v>61847</v>
      </c>
      <c r="AK314" s="28">
        <v>5.5239000000000003E-2</v>
      </c>
      <c r="AL314">
        <v>293214</v>
      </c>
      <c r="AM314" s="26">
        <v>77641</v>
      </c>
      <c r="AN314" s="28">
        <v>7.5852000000000003E-2</v>
      </c>
      <c r="AO314">
        <v>368093</v>
      </c>
      <c r="AP314" s="32">
        <v>103373.7578125</v>
      </c>
      <c r="AQ314" s="36">
        <v>0.10220536713879562</v>
      </c>
      <c r="AR314" s="32">
        <f t="shared" si="38"/>
        <v>121464.10779606682</v>
      </c>
      <c r="AS314" s="32">
        <f t="shared" si="40"/>
        <v>2</v>
      </c>
      <c r="AT314" s="32">
        <f t="shared" si="41"/>
        <v>1</v>
      </c>
      <c r="AU314" s="32">
        <f t="shared" si="42"/>
        <v>2</v>
      </c>
      <c r="AV314" s="32">
        <f t="shared" si="35"/>
        <v>152028.02199429926</v>
      </c>
      <c r="AW314" s="32">
        <f t="shared" si="36"/>
        <v>0.15030971236912294</v>
      </c>
      <c r="AX314" s="32">
        <f t="shared" si="37"/>
        <v>178632.841083634</v>
      </c>
      <c r="AY314">
        <v>2</v>
      </c>
      <c r="AZ314" s="26">
        <v>1</v>
      </c>
      <c r="BA314" s="26">
        <v>10470.67</v>
      </c>
      <c r="BB314" s="26">
        <v>28.24</v>
      </c>
      <c r="BC314" s="26">
        <v>107.26</v>
      </c>
      <c r="BD314" s="26">
        <v>136.55000000000001</v>
      </c>
      <c r="BE314" s="28">
        <v>0.06</v>
      </c>
      <c r="BF314" s="28">
        <v>4.3899999999999997</v>
      </c>
      <c r="BG314" s="28">
        <v>0.67</v>
      </c>
      <c r="BH314" s="28">
        <v>2.31</v>
      </c>
      <c r="BI314" s="28">
        <v>0.08</v>
      </c>
      <c r="BJ314" s="28">
        <v>6.37</v>
      </c>
      <c r="BK314" s="28">
        <v>0.68</v>
      </c>
      <c r="BL314" s="28">
        <v>-3.19</v>
      </c>
      <c r="BM314" s="28">
        <v>7.0000000000000007E-2</v>
      </c>
      <c r="BN314" s="28">
        <v>5.67</v>
      </c>
      <c r="BO314" s="28">
        <v>0.75</v>
      </c>
      <c r="BP314" s="28">
        <v>-2.4500000000000002</v>
      </c>
      <c r="BQ314" s="26">
        <v>44.599800000000002</v>
      </c>
      <c r="BR314" s="26">
        <v>733.523864</v>
      </c>
      <c r="BS314" s="31">
        <f t="shared" si="39"/>
        <v>5.834944000000001</v>
      </c>
    </row>
    <row r="315" spans="1:71">
      <c r="A315" s="26">
        <v>42013343820000</v>
      </c>
      <c r="B315" s="26" t="s">
        <v>9283</v>
      </c>
      <c r="C315" t="s">
        <v>920</v>
      </c>
      <c r="D315" s="26" t="s">
        <v>118</v>
      </c>
      <c r="E315" s="27" t="s">
        <v>65</v>
      </c>
      <c r="F315" t="s">
        <v>66</v>
      </c>
      <c r="G315" t="s">
        <v>67</v>
      </c>
      <c r="H315" t="s">
        <v>921</v>
      </c>
      <c r="I315" t="s">
        <v>922</v>
      </c>
      <c r="J315" t="s">
        <v>70</v>
      </c>
      <c r="K315" t="s">
        <v>9261</v>
      </c>
      <c r="L315">
        <v>28.756360000000001</v>
      </c>
      <c r="M315">
        <v>-98.674090000000007</v>
      </c>
      <c r="N315" s="28">
        <v>2104423.46</v>
      </c>
      <c r="O315" s="28">
        <v>335753.62</v>
      </c>
      <c r="P315" s="26">
        <v>435</v>
      </c>
      <c r="Q315" s="26">
        <v>8282</v>
      </c>
      <c r="R315" s="26">
        <v>15770</v>
      </c>
      <c r="S315" s="29" t="s">
        <v>72</v>
      </c>
      <c r="T315" s="30">
        <v>40719</v>
      </c>
      <c r="U315" s="30">
        <v>40769</v>
      </c>
      <c r="V315" s="30">
        <v>40787</v>
      </c>
      <c r="W315">
        <v>5624707</v>
      </c>
      <c r="X315" s="26">
        <v>8023</v>
      </c>
      <c r="Y315" s="26">
        <v>380</v>
      </c>
      <c r="Z315" s="26">
        <v>2400</v>
      </c>
      <c r="AA315" s="26" t="s">
        <v>71</v>
      </c>
      <c r="AB315" s="31" t="s">
        <v>72</v>
      </c>
      <c r="AC315" s="31">
        <v>0.98000001907348633</v>
      </c>
      <c r="AD315" s="26">
        <v>792.2500935979034</v>
      </c>
      <c r="AE315" s="26" t="s">
        <v>72</v>
      </c>
      <c r="AF315" s="26">
        <v>34</v>
      </c>
      <c r="AG315" s="26" t="s">
        <v>72</v>
      </c>
      <c r="AH315" s="28" t="s">
        <v>72</v>
      </c>
      <c r="AI315" t="s">
        <v>72</v>
      </c>
      <c r="AJ315" s="26" t="s">
        <v>72</v>
      </c>
      <c r="AK315" s="28" t="s">
        <v>72</v>
      </c>
      <c r="AL315" t="s">
        <v>72</v>
      </c>
      <c r="AM315" s="26" t="s">
        <v>72</v>
      </c>
      <c r="AN315" s="28" t="s">
        <v>72</v>
      </c>
      <c r="AO315" t="s">
        <v>72</v>
      </c>
      <c r="AP315" s="32">
        <v>76171.515625</v>
      </c>
      <c r="AQ315" s="36">
        <v>6.0346890383400409E-2</v>
      </c>
      <c r="AR315" s="32">
        <f t="shared" si="38"/>
        <v>86852.915222861877</v>
      </c>
      <c r="AS315" s="32">
        <f t="shared" si="40"/>
        <v>2</v>
      </c>
      <c r="AT315" s="32">
        <f t="shared" si="41"/>
        <v>1</v>
      </c>
      <c r="AU315" s="32">
        <f t="shared" si="42"/>
        <v>1</v>
      </c>
      <c r="AV315" s="32">
        <f t="shared" si="35"/>
        <v>54496.385353047488</v>
      </c>
      <c r="AW315" s="32">
        <f t="shared" si="36"/>
        <v>4.3174766396699281E-2</v>
      </c>
      <c r="AX315" s="32">
        <f t="shared" si="37"/>
        <v>62138.319005263271</v>
      </c>
      <c r="AY315">
        <v>2</v>
      </c>
      <c r="AZ315" s="26">
        <v>1</v>
      </c>
      <c r="BA315" s="26">
        <v>7734.08</v>
      </c>
      <c r="BB315" s="26">
        <v>-12.58</v>
      </c>
      <c r="BC315" s="26">
        <v>158.12</v>
      </c>
      <c r="BD315" s="26">
        <v>157.80000000000001</v>
      </c>
      <c r="BE315" s="28">
        <v>0.08</v>
      </c>
      <c r="BF315" s="28">
        <v>3.76</v>
      </c>
      <c r="BG315" s="28">
        <v>0.46</v>
      </c>
      <c r="BH315" s="28">
        <v>8.07</v>
      </c>
      <c r="BI315" s="28">
        <v>0.08</v>
      </c>
      <c r="BJ315" s="28">
        <v>5.62</v>
      </c>
      <c r="BK315" s="28">
        <v>0.62</v>
      </c>
      <c r="BL315" s="28">
        <v>-0.46</v>
      </c>
      <c r="BM315" s="28">
        <v>0.06</v>
      </c>
      <c r="BN315" s="28">
        <v>2.65</v>
      </c>
      <c r="BO315" s="28">
        <v>0.66</v>
      </c>
      <c r="BP315" s="28">
        <v>-0.43</v>
      </c>
      <c r="BQ315" s="26">
        <v>31.927299000000001</v>
      </c>
      <c r="BR315" s="26">
        <v>576.89288299999998</v>
      </c>
      <c r="BS315" s="31">
        <f t="shared" si="39"/>
        <v>7.8427519999999999</v>
      </c>
    </row>
    <row r="316" spans="1:71">
      <c r="A316" s="26">
        <v>42013343840000</v>
      </c>
      <c r="B316" s="26" t="s">
        <v>9282</v>
      </c>
      <c r="C316" t="s">
        <v>923</v>
      </c>
      <c r="D316" s="26" t="s">
        <v>102</v>
      </c>
      <c r="E316" s="27" t="s">
        <v>65</v>
      </c>
      <c r="F316" t="s">
        <v>66</v>
      </c>
      <c r="G316" t="s">
        <v>67</v>
      </c>
      <c r="H316" t="s">
        <v>924</v>
      </c>
      <c r="I316" t="s">
        <v>925</v>
      </c>
      <c r="J316" t="s">
        <v>76</v>
      </c>
      <c r="K316" t="s">
        <v>9261</v>
      </c>
      <c r="L316">
        <v>28.649519999999999</v>
      </c>
      <c r="M316">
        <v>-98.321820000000002</v>
      </c>
      <c r="N316" s="28">
        <v>2217517.13</v>
      </c>
      <c r="O316" s="28">
        <v>297394.33</v>
      </c>
      <c r="P316" s="26">
        <v>275</v>
      </c>
      <c r="Q316" s="26">
        <v>11076</v>
      </c>
      <c r="R316" s="26">
        <v>16670</v>
      </c>
      <c r="S316" s="29" t="s">
        <v>72</v>
      </c>
      <c r="T316" s="30">
        <v>40718</v>
      </c>
      <c r="U316" s="30">
        <v>40732</v>
      </c>
      <c r="V316" s="30">
        <v>40787</v>
      </c>
      <c r="W316">
        <v>2933726</v>
      </c>
      <c r="X316" s="26">
        <v>6097</v>
      </c>
      <c r="Y316" s="26" t="s">
        <v>72</v>
      </c>
      <c r="Z316" s="26" t="s">
        <v>72</v>
      </c>
      <c r="AA316" s="26" t="s">
        <v>71</v>
      </c>
      <c r="AB316" s="31" t="s">
        <v>72</v>
      </c>
      <c r="AC316" s="31" t="s">
        <v>72</v>
      </c>
      <c r="AD316" s="26">
        <v>603.48305019005511</v>
      </c>
      <c r="AE316" s="26">
        <v>625</v>
      </c>
      <c r="AF316" s="26" t="s">
        <v>72</v>
      </c>
      <c r="AG316" s="26">
        <v>48795</v>
      </c>
      <c r="AH316" s="28">
        <v>3.3331E-2</v>
      </c>
      <c r="AI316">
        <v>1050</v>
      </c>
      <c r="AJ316" s="26">
        <v>95033</v>
      </c>
      <c r="AK316" s="28">
        <v>7.009E-2</v>
      </c>
      <c r="AL316">
        <v>2249</v>
      </c>
      <c r="AM316" s="26">
        <v>114403</v>
      </c>
      <c r="AN316" s="28">
        <v>8.1278000000000003E-2</v>
      </c>
      <c r="AO316">
        <v>2618</v>
      </c>
      <c r="AP316" s="32">
        <v>201971.9375</v>
      </c>
      <c r="AQ316" s="36">
        <v>0.12188664089529518</v>
      </c>
      <c r="AR316" s="32">
        <f t="shared" si="38"/>
        <v>223545.87293846725</v>
      </c>
      <c r="AS316" s="32">
        <f t="shared" si="40"/>
        <v>4</v>
      </c>
      <c r="AT316" s="32">
        <f t="shared" si="41"/>
        <v>1</v>
      </c>
      <c r="AU316" s="32">
        <f t="shared" si="42"/>
        <v>3</v>
      </c>
      <c r="AV316" s="32">
        <f t="shared" si="35"/>
        <v>190145.79649827784</v>
      </c>
      <c r="AW316" s="32">
        <f t="shared" si="36"/>
        <v>0.11474976525159822</v>
      </c>
      <c r="AX316" s="32">
        <f t="shared" si="37"/>
        <v>210456.50494781072</v>
      </c>
      <c r="AY316">
        <v>2</v>
      </c>
      <c r="AZ316" s="26">
        <v>1</v>
      </c>
      <c r="BA316" s="26">
        <v>10604.91</v>
      </c>
      <c r="BB316" s="26">
        <v>34.130000000000003</v>
      </c>
      <c r="BC316" s="26">
        <v>111.19</v>
      </c>
      <c r="BD316" s="26">
        <v>144.52000000000001</v>
      </c>
      <c r="BE316" s="28">
        <v>7.0000000000000007E-2</v>
      </c>
      <c r="BF316" s="28">
        <v>5.58</v>
      </c>
      <c r="BG316" s="28">
        <v>0.71</v>
      </c>
      <c r="BH316" s="28">
        <v>4.1500000000000004</v>
      </c>
      <c r="BI316" s="28">
        <v>0.08</v>
      </c>
      <c r="BJ316" s="28">
        <v>6.59</v>
      </c>
      <c r="BK316" s="28">
        <v>0.68</v>
      </c>
      <c r="BL316" s="28">
        <v>-3.1</v>
      </c>
      <c r="BM316" s="28">
        <v>0.08</v>
      </c>
      <c r="BN316" s="28">
        <v>6.2</v>
      </c>
      <c r="BO316" s="28">
        <v>0.76</v>
      </c>
      <c r="BP316" s="28">
        <v>-2.39</v>
      </c>
      <c r="BQ316" s="26">
        <v>43.618499</v>
      </c>
      <c r="BR316" s="26">
        <v>880.71051</v>
      </c>
      <c r="BS316" s="31">
        <f t="shared" si="39"/>
        <v>6.0487359999999999</v>
      </c>
    </row>
    <row r="317" spans="1:71">
      <c r="A317" s="26">
        <v>42013343850000</v>
      </c>
      <c r="B317" s="26" t="s">
        <v>9282</v>
      </c>
      <c r="C317" t="s">
        <v>926</v>
      </c>
      <c r="D317" s="26" t="s">
        <v>102</v>
      </c>
      <c r="E317" s="27" t="s">
        <v>65</v>
      </c>
      <c r="F317" t="s">
        <v>66</v>
      </c>
      <c r="G317" t="s">
        <v>67</v>
      </c>
      <c r="H317" t="s">
        <v>924</v>
      </c>
      <c r="I317" t="s">
        <v>925</v>
      </c>
      <c r="J317" t="s">
        <v>245</v>
      </c>
      <c r="K317" t="s">
        <v>9261</v>
      </c>
      <c r="L317">
        <v>28.651209999999999</v>
      </c>
      <c r="M317">
        <v>-98.319909999999993</v>
      </c>
      <c r="N317" s="28">
        <v>2218126.15</v>
      </c>
      <c r="O317" s="28">
        <v>298012.32</v>
      </c>
      <c r="P317" s="26">
        <v>286</v>
      </c>
      <c r="Q317" s="26">
        <v>11100</v>
      </c>
      <c r="R317" s="26">
        <v>16670</v>
      </c>
      <c r="S317" s="29" t="s">
        <v>72</v>
      </c>
      <c r="T317" s="30">
        <v>40747</v>
      </c>
      <c r="U317" s="30">
        <v>40775</v>
      </c>
      <c r="V317" s="30">
        <v>40817</v>
      </c>
      <c r="W317">
        <v>4178250</v>
      </c>
      <c r="X317" s="26">
        <v>6077</v>
      </c>
      <c r="Y317" s="26" t="s">
        <v>72</v>
      </c>
      <c r="Z317" s="26" t="s">
        <v>72</v>
      </c>
      <c r="AA317" s="26" t="s">
        <v>71</v>
      </c>
      <c r="AB317" s="31" t="s">
        <v>72</v>
      </c>
      <c r="AC317" s="31" t="s">
        <v>72</v>
      </c>
      <c r="AD317" s="26">
        <v>905.589675442062</v>
      </c>
      <c r="AE317" s="26">
        <v>548</v>
      </c>
      <c r="AF317" s="26" t="s">
        <v>72</v>
      </c>
      <c r="AG317" s="26">
        <v>13815</v>
      </c>
      <c r="AH317" s="28">
        <v>1.0916E-2</v>
      </c>
      <c r="AI317">
        <v>3490</v>
      </c>
      <c r="AJ317" s="26">
        <v>38925</v>
      </c>
      <c r="AK317" s="28">
        <v>3.6262999999999997E-2</v>
      </c>
      <c r="AL317">
        <v>6571</v>
      </c>
      <c r="AM317" s="26">
        <v>54720</v>
      </c>
      <c r="AN317" s="28">
        <v>5.3326999999999999E-2</v>
      </c>
      <c r="AO317">
        <v>10208</v>
      </c>
      <c r="AP317" s="32">
        <v>129330.4921875</v>
      </c>
      <c r="AQ317" s="36">
        <v>0.11712035844484027</v>
      </c>
      <c r="AR317" s="32">
        <f t="shared" si="38"/>
        <v>150060.79563223672</v>
      </c>
      <c r="AS317" s="32">
        <f t="shared" si="40"/>
        <v>3</v>
      </c>
      <c r="AT317" s="32">
        <f t="shared" si="41"/>
        <v>1</v>
      </c>
      <c r="AU317" s="32">
        <f t="shared" si="42"/>
        <v>2</v>
      </c>
      <c r="AV317" s="32">
        <f t="shared" si="35"/>
        <v>122158.47048811091</v>
      </c>
      <c r="AW317" s="32">
        <f t="shared" si="36"/>
        <v>0.11062544964182708</v>
      </c>
      <c r="AX317" s="32">
        <f t="shared" si="37"/>
        <v>141739.17507471429</v>
      </c>
      <c r="AY317">
        <v>2</v>
      </c>
      <c r="AZ317" s="26">
        <v>1</v>
      </c>
      <c r="BA317" s="26">
        <v>10603.41</v>
      </c>
      <c r="BB317" s="26">
        <v>33.46</v>
      </c>
      <c r="BC317" s="26">
        <v>111.2</v>
      </c>
      <c r="BD317" s="26">
        <v>143.88</v>
      </c>
      <c r="BE317" s="28">
        <v>7.0000000000000007E-2</v>
      </c>
      <c r="BF317" s="28">
        <v>5.51</v>
      </c>
      <c r="BG317" s="28">
        <v>0.71</v>
      </c>
      <c r="BH317" s="28">
        <v>4</v>
      </c>
      <c r="BI317" s="28">
        <v>0.08</v>
      </c>
      <c r="BJ317" s="28">
        <v>6.58</v>
      </c>
      <c r="BK317" s="28">
        <v>0.68</v>
      </c>
      <c r="BL317" s="28">
        <v>-3.14</v>
      </c>
      <c r="BM317" s="28">
        <v>0.08</v>
      </c>
      <c r="BN317" s="28">
        <v>6.17</v>
      </c>
      <c r="BO317" s="28">
        <v>0.76</v>
      </c>
      <c r="BP317" s="28">
        <v>-2.42</v>
      </c>
      <c r="BQ317" s="26">
        <v>47.051799000000003</v>
      </c>
      <c r="BR317" s="26">
        <v>914.80102499999998</v>
      </c>
      <c r="BS317" s="31">
        <f t="shared" si="39"/>
        <v>6.0492800000000004</v>
      </c>
    </row>
    <row r="318" spans="1:71">
      <c r="A318" s="26">
        <v>42013343860000</v>
      </c>
      <c r="B318" s="26" t="s">
        <v>9282</v>
      </c>
      <c r="C318" t="s">
        <v>927</v>
      </c>
      <c r="D318" s="26" t="s">
        <v>102</v>
      </c>
      <c r="E318" s="27" t="s">
        <v>65</v>
      </c>
      <c r="F318" t="s">
        <v>66</v>
      </c>
      <c r="G318" t="s">
        <v>67</v>
      </c>
      <c r="H318" t="s">
        <v>924</v>
      </c>
      <c r="I318" t="s">
        <v>925</v>
      </c>
      <c r="J318" t="s">
        <v>158</v>
      </c>
      <c r="K318" t="s">
        <v>9261</v>
      </c>
      <c r="L318">
        <v>28.651150000000001</v>
      </c>
      <c r="M318">
        <v>-98.319850000000002</v>
      </c>
      <c r="N318" s="28">
        <v>2218145.52</v>
      </c>
      <c r="O318" s="28">
        <v>297990.62</v>
      </c>
      <c r="P318" s="26">
        <v>286</v>
      </c>
      <c r="Q318" s="26">
        <v>11122</v>
      </c>
      <c r="R318" s="26">
        <v>16758</v>
      </c>
      <c r="S318" s="29" t="s">
        <v>72</v>
      </c>
      <c r="T318" s="30">
        <v>40734</v>
      </c>
      <c r="U318" s="30" t="s">
        <v>72</v>
      </c>
      <c r="V318" s="30">
        <v>40817</v>
      </c>
      <c r="W318">
        <v>4097882</v>
      </c>
      <c r="X318" s="26">
        <v>6013</v>
      </c>
      <c r="Y318" s="26" t="s">
        <v>72</v>
      </c>
      <c r="Z318" s="26" t="s">
        <v>72</v>
      </c>
      <c r="AA318" s="26" t="s">
        <v>71</v>
      </c>
      <c r="AB318" s="31" t="s">
        <v>72</v>
      </c>
      <c r="AC318" s="31" t="s">
        <v>72</v>
      </c>
      <c r="AD318" s="26">
        <v>1157.4798692384982</v>
      </c>
      <c r="AE318" s="26">
        <v>499</v>
      </c>
      <c r="AF318" s="26" t="s">
        <v>72</v>
      </c>
      <c r="AG318" s="26">
        <v>14092</v>
      </c>
      <c r="AH318" s="28">
        <v>1.5177E-2</v>
      </c>
      <c r="AI318">
        <v>1398</v>
      </c>
      <c r="AJ318" s="26">
        <v>38365</v>
      </c>
      <c r="AK318" s="28">
        <v>5.4003000000000002E-2</v>
      </c>
      <c r="AL318">
        <v>1398</v>
      </c>
      <c r="AM318" s="26">
        <v>44431</v>
      </c>
      <c r="AN318" s="28">
        <v>6.2404000000000001E-2</v>
      </c>
      <c r="AO318">
        <v>2680</v>
      </c>
      <c r="AP318" s="32">
        <v>87334.4140625</v>
      </c>
      <c r="AQ318" s="36">
        <v>0.10108782616908336</v>
      </c>
      <c r="AR318" s="32">
        <f t="shared" si="38"/>
        <v>105226.95929442775</v>
      </c>
      <c r="AS318" s="32">
        <f t="shared" si="40"/>
        <v>2</v>
      </c>
      <c r="AT318" s="32">
        <f t="shared" si="41"/>
        <v>1</v>
      </c>
      <c r="AU318" s="32">
        <f t="shared" si="42"/>
        <v>2</v>
      </c>
      <c r="AV318" s="32">
        <f t="shared" si="35"/>
        <v>83369.289326251455</v>
      </c>
      <c r="AW318" s="32">
        <f t="shared" si="36"/>
        <v>9.6498274107856066E-2</v>
      </c>
      <c r="AX318" s="32">
        <f t="shared" si="37"/>
        <v>100449.48384334198</v>
      </c>
      <c r="AY318">
        <v>2</v>
      </c>
      <c r="AZ318" s="26">
        <v>1</v>
      </c>
      <c r="BA318" s="26">
        <v>10604.37</v>
      </c>
      <c r="BB318" s="26">
        <v>33.450000000000003</v>
      </c>
      <c r="BC318" s="26">
        <v>111.24</v>
      </c>
      <c r="BD318" s="26">
        <v>143.91</v>
      </c>
      <c r="BE318" s="28">
        <v>7.0000000000000007E-2</v>
      </c>
      <c r="BF318" s="28">
        <v>5.51</v>
      </c>
      <c r="BG318" s="28">
        <v>0.71</v>
      </c>
      <c r="BH318" s="28">
        <v>4</v>
      </c>
      <c r="BI318" s="28">
        <v>0.08</v>
      </c>
      <c r="BJ318" s="28">
        <v>6.58</v>
      </c>
      <c r="BK318" s="28">
        <v>0.68</v>
      </c>
      <c r="BL318" s="28">
        <v>-3.14</v>
      </c>
      <c r="BM318" s="28">
        <v>0.08</v>
      </c>
      <c r="BN318" s="28">
        <v>6.17</v>
      </c>
      <c r="BO318" s="28">
        <v>0.76</v>
      </c>
      <c r="BP318" s="28">
        <v>-2.41</v>
      </c>
      <c r="BQ318" s="26">
        <v>47.051799000000003</v>
      </c>
      <c r="BR318" s="26">
        <v>914.80102499999998</v>
      </c>
      <c r="BS318" s="31">
        <f t="shared" si="39"/>
        <v>6.0514559999999999</v>
      </c>
    </row>
    <row r="319" spans="1:71">
      <c r="A319" s="26">
        <v>42013343870000</v>
      </c>
      <c r="B319" s="26" t="s">
        <v>9282</v>
      </c>
      <c r="C319" t="s">
        <v>928</v>
      </c>
      <c r="D319" s="26" t="s">
        <v>429</v>
      </c>
      <c r="E319" s="27" t="s">
        <v>65</v>
      </c>
      <c r="F319" t="s">
        <v>66</v>
      </c>
      <c r="G319" t="s">
        <v>67</v>
      </c>
      <c r="H319" t="s">
        <v>929</v>
      </c>
      <c r="I319" t="s">
        <v>930</v>
      </c>
      <c r="J319" t="s">
        <v>70</v>
      </c>
      <c r="K319" t="s">
        <v>9261</v>
      </c>
      <c r="L319">
        <v>28.75188</v>
      </c>
      <c r="M319">
        <v>-98.287300000000002</v>
      </c>
      <c r="N319" s="28">
        <v>2228362.0299999998</v>
      </c>
      <c r="O319" s="28">
        <v>334675.13</v>
      </c>
      <c r="P319" s="26">
        <v>238</v>
      </c>
      <c r="Q319" s="26">
        <v>10258</v>
      </c>
      <c r="R319" s="26">
        <v>15482</v>
      </c>
      <c r="S319" s="29" t="s">
        <v>72</v>
      </c>
      <c r="T319" s="30">
        <v>40965</v>
      </c>
      <c r="U319" s="30">
        <v>41023</v>
      </c>
      <c r="V319" s="30">
        <v>41000</v>
      </c>
      <c r="W319" t="s">
        <v>72</v>
      </c>
      <c r="X319" s="26">
        <v>5682</v>
      </c>
      <c r="Y319" s="26" t="s">
        <v>72</v>
      </c>
      <c r="Z319" s="26" t="s">
        <v>72</v>
      </c>
      <c r="AA319" s="26" t="s">
        <v>71</v>
      </c>
      <c r="AB319" s="31" t="s">
        <v>72</v>
      </c>
      <c r="AC319" s="31" t="s">
        <v>72</v>
      </c>
      <c r="AD319" s="26">
        <v>701.61581125401381</v>
      </c>
      <c r="AE319" s="26">
        <v>285</v>
      </c>
      <c r="AF319" s="26" t="s">
        <v>72</v>
      </c>
      <c r="AG319" s="26">
        <v>36491</v>
      </c>
      <c r="AH319" s="28">
        <v>2.3716999999999998E-2</v>
      </c>
      <c r="AI319">
        <v>17841</v>
      </c>
      <c r="AJ319" s="26">
        <v>58142</v>
      </c>
      <c r="AK319" s="28">
        <v>4.0707E-2</v>
      </c>
      <c r="AL319">
        <v>33034</v>
      </c>
      <c r="AM319" s="26">
        <v>58142</v>
      </c>
      <c r="AN319" s="28">
        <v>4.0707E-2</v>
      </c>
      <c r="AO319">
        <v>33034</v>
      </c>
      <c r="AP319" s="32">
        <v>91330.390625</v>
      </c>
      <c r="AQ319" s="36">
        <v>6.407884611050535E-2</v>
      </c>
      <c r="AR319" s="32">
        <f t="shared" si="38"/>
        <v>102672.34638655945</v>
      </c>
      <c r="AS319" s="32">
        <f t="shared" si="40"/>
        <v>2</v>
      </c>
      <c r="AT319" s="32">
        <f t="shared" si="41"/>
        <v>1</v>
      </c>
      <c r="AU319" s="32">
        <f t="shared" si="42"/>
        <v>1</v>
      </c>
      <c r="AV319" s="32">
        <f t="shared" si="35"/>
        <v>92262.661419834563</v>
      </c>
      <c r="AW319" s="32">
        <f t="shared" si="36"/>
        <v>6.4732942040531621E-2</v>
      </c>
      <c r="AX319" s="32">
        <f t="shared" si="37"/>
        <v>103720.39216100867</v>
      </c>
      <c r="AY319">
        <v>2</v>
      </c>
      <c r="AZ319" s="26">
        <v>1</v>
      </c>
      <c r="BA319" s="26">
        <v>9821.9699999999993</v>
      </c>
      <c r="BB319" s="26">
        <v>38.74</v>
      </c>
      <c r="BC319" s="26">
        <v>85.48</v>
      </c>
      <c r="BD319" s="26">
        <v>135.86000000000001</v>
      </c>
      <c r="BE319" s="28">
        <v>0.04</v>
      </c>
      <c r="BF319" s="28">
        <v>2.8</v>
      </c>
      <c r="BG319" s="28">
        <v>0.59</v>
      </c>
      <c r="BH319" s="28">
        <v>1.29</v>
      </c>
      <c r="BI319" s="28">
        <v>7.0000000000000007E-2</v>
      </c>
      <c r="BJ319" s="28">
        <v>5.16</v>
      </c>
      <c r="BK319" s="28">
        <v>0.7</v>
      </c>
      <c r="BL319" s="28">
        <v>-1.01</v>
      </c>
      <c r="BM319" s="28">
        <v>7.0000000000000007E-2</v>
      </c>
      <c r="BN319" s="28">
        <v>5.12</v>
      </c>
      <c r="BO319" s="28">
        <v>0.72</v>
      </c>
      <c r="BP319" s="28">
        <v>-0.83</v>
      </c>
      <c r="BQ319" s="26">
        <v>41.395800999999999</v>
      </c>
      <c r="BR319" s="26">
        <v>639.06402500000002</v>
      </c>
      <c r="BS319" s="31">
        <f t="shared" si="39"/>
        <v>4.1885200000000005</v>
      </c>
    </row>
    <row r="320" spans="1:71">
      <c r="A320" s="26">
        <v>42013343940000</v>
      </c>
      <c r="B320" s="26" t="s">
        <v>9282</v>
      </c>
      <c r="C320" t="s">
        <v>931</v>
      </c>
      <c r="D320" s="26" t="s">
        <v>932</v>
      </c>
      <c r="E320" s="27" t="s">
        <v>65</v>
      </c>
      <c r="F320" t="s">
        <v>66</v>
      </c>
      <c r="G320" t="s">
        <v>67</v>
      </c>
      <c r="H320" t="s">
        <v>933</v>
      </c>
      <c r="I320" t="s">
        <v>934</v>
      </c>
      <c r="J320" t="s">
        <v>70</v>
      </c>
      <c r="K320" t="s">
        <v>9261</v>
      </c>
      <c r="L320">
        <v>28.939990000000002</v>
      </c>
      <c r="M320">
        <v>-98.300089999999997</v>
      </c>
      <c r="N320" s="28">
        <v>2223854.63</v>
      </c>
      <c r="O320" s="28">
        <v>403041.27</v>
      </c>
      <c r="P320" s="26">
        <v>353</v>
      </c>
      <c r="Q320" s="26">
        <v>7934</v>
      </c>
      <c r="R320" s="26">
        <v>12212</v>
      </c>
      <c r="S320" s="29" t="s">
        <v>72</v>
      </c>
      <c r="T320" s="30">
        <v>40771</v>
      </c>
      <c r="U320" s="30">
        <v>40824</v>
      </c>
      <c r="V320" s="30">
        <v>40817</v>
      </c>
      <c r="W320">
        <v>1570857</v>
      </c>
      <c r="X320" s="26">
        <v>4542</v>
      </c>
      <c r="Y320" s="26" t="s">
        <v>72</v>
      </c>
      <c r="Z320" s="26" t="s">
        <v>72</v>
      </c>
      <c r="AA320" s="26" t="s">
        <v>71</v>
      </c>
      <c r="AB320" s="31" t="s">
        <v>72</v>
      </c>
      <c r="AC320" s="31" t="s">
        <v>72</v>
      </c>
      <c r="AD320" s="26">
        <v>848.08625336927219</v>
      </c>
      <c r="AE320" s="26">
        <v>333.89999389648437</v>
      </c>
      <c r="AF320" s="26" t="s">
        <v>72</v>
      </c>
      <c r="AG320" s="26">
        <v>16845</v>
      </c>
      <c r="AH320" s="28">
        <v>1.5389E-2</v>
      </c>
      <c r="AI320">
        <v>654</v>
      </c>
      <c r="AJ320" s="26">
        <v>24320</v>
      </c>
      <c r="AK320" s="28">
        <v>2.5394E-2</v>
      </c>
      <c r="AL320">
        <v>945</v>
      </c>
      <c r="AM320" s="26">
        <v>29528</v>
      </c>
      <c r="AN320" s="28">
        <v>2.6792E-2</v>
      </c>
      <c r="AO320">
        <v>1148</v>
      </c>
      <c r="AP320" s="32">
        <v>40385.28125</v>
      </c>
      <c r="AQ320" s="36">
        <v>3.4250201866576818E-2</v>
      </c>
      <c r="AR320" s="32">
        <f t="shared" si="38"/>
        <v>46447.566980384094</v>
      </c>
      <c r="AS320" s="32">
        <f t="shared" si="40"/>
        <v>1</v>
      </c>
      <c r="AT320" s="32">
        <f t="shared" si="41"/>
        <v>1</v>
      </c>
      <c r="AU320" s="32">
        <f t="shared" si="42"/>
        <v>1</v>
      </c>
      <c r="AV320" s="32">
        <f t="shared" si="35"/>
        <v>51037.321526860418</v>
      </c>
      <c r="AW320" s="32">
        <f t="shared" si="36"/>
        <v>4.3284050795717947E-2</v>
      </c>
      <c r="AX320" s="32">
        <f t="shared" si="37"/>
        <v>58698.598517702485</v>
      </c>
      <c r="AY320">
        <v>2</v>
      </c>
      <c r="AZ320" s="26">
        <v>1</v>
      </c>
      <c r="BA320" s="26">
        <v>7480.2</v>
      </c>
      <c r="BB320" s="26">
        <v>28.38</v>
      </c>
      <c r="BC320" s="26">
        <v>68.72</v>
      </c>
      <c r="BD320" s="26">
        <v>124.3</v>
      </c>
      <c r="BE320" s="28">
        <v>0.04</v>
      </c>
      <c r="BF320" s="28">
        <v>2.31</v>
      </c>
      <c r="BG320" s="28">
        <v>0.36</v>
      </c>
      <c r="BH320" s="28">
        <v>0.11</v>
      </c>
      <c r="BI320" s="28">
        <v>7.0000000000000007E-2</v>
      </c>
      <c r="BJ320" s="28">
        <v>5.76</v>
      </c>
      <c r="BK320" s="28">
        <v>0.6</v>
      </c>
      <c r="BL320" s="28">
        <v>0.3</v>
      </c>
      <c r="BM320" s="28">
        <v>0.06</v>
      </c>
      <c r="BN320" s="28">
        <v>5.26</v>
      </c>
      <c r="BO320" s="28">
        <v>0.56000000000000005</v>
      </c>
      <c r="BP320" s="28">
        <v>0.27</v>
      </c>
      <c r="BQ320" s="26">
        <v>33.903598000000002</v>
      </c>
      <c r="BR320" s="26">
        <v>581.06854199999998</v>
      </c>
      <c r="BS320" s="31">
        <f t="shared" si="39"/>
        <v>2.8862399999999999</v>
      </c>
    </row>
    <row r="321" spans="1:71">
      <c r="A321" s="26">
        <v>42013343960000</v>
      </c>
      <c r="B321" s="26" t="s">
        <v>9282</v>
      </c>
      <c r="C321" t="s">
        <v>935</v>
      </c>
      <c r="D321" s="26" t="s">
        <v>102</v>
      </c>
      <c r="E321" s="27" t="s">
        <v>65</v>
      </c>
      <c r="F321" t="s">
        <v>66</v>
      </c>
      <c r="G321" t="s">
        <v>67</v>
      </c>
      <c r="H321" t="s">
        <v>936</v>
      </c>
      <c r="I321" t="s">
        <v>937</v>
      </c>
      <c r="J321" t="s">
        <v>70</v>
      </c>
      <c r="K321" t="s">
        <v>9261</v>
      </c>
      <c r="L321">
        <v>28.786629999999999</v>
      </c>
      <c r="M321">
        <v>-98.145259999999993</v>
      </c>
      <c r="N321" s="28">
        <v>2273781.14</v>
      </c>
      <c r="O321" s="28">
        <v>347614.02</v>
      </c>
      <c r="P321" s="26">
        <v>416</v>
      </c>
      <c r="Q321" s="26">
        <v>10565</v>
      </c>
      <c r="R321" s="26">
        <v>15140</v>
      </c>
      <c r="S321" s="29" t="s">
        <v>72</v>
      </c>
      <c r="T321" s="30">
        <v>40756</v>
      </c>
      <c r="U321" s="30">
        <v>40805</v>
      </c>
      <c r="V321" s="30">
        <v>40848</v>
      </c>
      <c r="W321">
        <v>0</v>
      </c>
      <c r="X321" s="26">
        <v>4739</v>
      </c>
      <c r="Y321" s="26" t="s">
        <v>72</v>
      </c>
      <c r="Z321" s="26" t="s">
        <v>72</v>
      </c>
      <c r="AA321" s="26" t="s">
        <v>71</v>
      </c>
      <c r="AB321" s="31" t="s">
        <v>72</v>
      </c>
      <c r="AC321" s="31" t="s">
        <v>72</v>
      </c>
      <c r="AD321" s="26">
        <v>1013.1823206724653</v>
      </c>
      <c r="AE321" s="26">
        <v>337</v>
      </c>
      <c r="AF321" s="26" t="s">
        <v>72</v>
      </c>
      <c r="AG321" s="26">
        <v>20918</v>
      </c>
      <c r="AH321" s="28">
        <v>2.2494E-2</v>
      </c>
      <c r="AI321">
        <v>14615</v>
      </c>
      <c r="AJ321" s="26">
        <v>32785</v>
      </c>
      <c r="AK321" s="28">
        <v>3.4971000000000002E-2</v>
      </c>
      <c r="AL321">
        <v>15977</v>
      </c>
      <c r="AM321" s="26">
        <v>39732</v>
      </c>
      <c r="AN321" s="28">
        <v>3.7399000000000002E-2</v>
      </c>
      <c r="AO321">
        <v>16117</v>
      </c>
      <c r="AP321" s="32">
        <v>65187.14453125</v>
      </c>
      <c r="AQ321" s="36">
        <v>6.6046462374183282E-2</v>
      </c>
      <c r="AR321" s="32">
        <f t="shared" si="38"/>
        <v>76877.368371480436</v>
      </c>
      <c r="AS321" s="32">
        <f t="shared" si="40"/>
        <v>2</v>
      </c>
      <c r="AT321" s="32">
        <f t="shared" si="41"/>
        <v>1</v>
      </c>
      <c r="AU321" s="32">
        <f t="shared" si="42"/>
        <v>1</v>
      </c>
      <c r="AV321" s="32">
        <f t="shared" si="35"/>
        <v>78956.364129431313</v>
      </c>
      <c r="AW321" s="32">
        <f t="shared" si="36"/>
        <v>7.9997192240517406E-2</v>
      </c>
      <c r="AX321" s="32">
        <f t="shared" si="37"/>
        <v>93115.867156002903</v>
      </c>
      <c r="AY321">
        <v>2</v>
      </c>
      <c r="AZ321" s="26">
        <v>1</v>
      </c>
      <c r="BA321" s="26">
        <v>10110.61</v>
      </c>
      <c r="BB321" s="26">
        <v>62.98</v>
      </c>
      <c r="BC321" s="26">
        <v>104.05</v>
      </c>
      <c r="BD321" s="26">
        <v>156.32</v>
      </c>
      <c r="BE321" s="28">
        <v>0.06</v>
      </c>
      <c r="BF321" s="28">
        <v>3.89</v>
      </c>
      <c r="BG321" s="28">
        <v>0.68</v>
      </c>
      <c r="BH321" s="28">
        <v>0.12</v>
      </c>
      <c r="BI321" s="28">
        <v>0.08</v>
      </c>
      <c r="BJ321" s="28">
        <v>6.66</v>
      </c>
      <c r="BK321" s="28">
        <v>0.78</v>
      </c>
      <c r="BL321" s="28">
        <v>1.57</v>
      </c>
      <c r="BM321" s="28">
        <v>7.0000000000000007E-2</v>
      </c>
      <c r="BN321" s="28">
        <v>6.06</v>
      </c>
      <c r="BO321" s="28">
        <v>0.75</v>
      </c>
      <c r="BP321" s="28">
        <v>1.06</v>
      </c>
      <c r="BQ321" s="26">
        <v>44.410400000000003</v>
      </c>
      <c r="BR321" s="26">
        <v>1030.28955</v>
      </c>
      <c r="BS321" s="31">
        <f t="shared" si="39"/>
        <v>6.4927200000000003</v>
      </c>
    </row>
    <row r="322" spans="1:71">
      <c r="A322" s="26">
        <v>42013343980000</v>
      </c>
      <c r="B322" s="26" t="s">
        <v>9282</v>
      </c>
      <c r="C322" t="s">
        <v>938</v>
      </c>
      <c r="D322" s="26" t="s">
        <v>102</v>
      </c>
      <c r="E322" s="27" t="s">
        <v>65</v>
      </c>
      <c r="F322" t="s">
        <v>66</v>
      </c>
      <c r="G322" t="s">
        <v>67</v>
      </c>
      <c r="H322" t="s">
        <v>939</v>
      </c>
      <c r="I322" t="s">
        <v>940</v>
      </c>
      <c r="J322" t="s">
        <v>70</v>
      </c>
      <c r="K322" t="s">
        <v>9261</v>
      </c>
      <c r="L322">
        <v>28.7867</v>
      </c>
      <c r="M322">
        <v>-98.145250000000004</v>
      </c>
      <c r="N322" s="28">
        <v>2273784.16</v>
      </c>
      <c r="O322" s="28">
        <v>347639.49</v>
      </c>
      <c r="P322" s="26">
        <v>417</v>
      </c>
      <c r="Q322" s="26">
        <v>10526</v>
      </c>
      <c r="R322" s="26">
        <v>15116</v>
      </c>
      <c r="S322" s="29" t="s">
        <v>72</v>
      </c>
      <c r="T322" s="30">
        <v>40756</v>
      </c>
      <c r="U322" s="30">
        <v>40806</v>
      </c>
      <c r="V322" s="30">
        <v>40848</v>
      </c>
      <c r="W322">
        <v>2370973</v>
      </c>
      <c r="X322" s="26">
        <v>4726</v>
      </c>
      <c r="Y322" s="26" t="s">
        <v>72</v>
      </c>
      <c r="Z322" s="26" t="s">
        <v>72</v>
      </c>
      <c r="AA322" s="26" t="s">
        <v>71</v>
      </c>
      <c r="AB322" s="31" t="s">
        <v>72</v>
      </c>
      <c r="AC322" s="31" t="s">
        <v>72</v>
      </c>
      <c r="AD322" s="26">
        <v>736.52766160831641</v>
      </c>
      <c r="AE322" s="26">
        <v>194</v>
      </c>
      <c r="AF322" s="26" t="s">
        <v>72</v>
      </c>
      <c r="AG322" s="26">
        <v>19285</v>
      </c>
      <c r="AH322" s="28">
        <v>1.8029E-2</v>
      </c>
      <c r="AI322">
        <v>2951</v>
      </c>
      <c r="AJ322" s="26">
        <v>36874</v>
      </c>
      <c r="AK322" s="28">
        <v>2.8767000000000001E-2</v>
      </c>
      <c r="AL322">
        <v>3352</v>
      </c>
      <c r="AM322" s="26">
        <v>45006</v>
      </c>
      <c r="AN322" s="28">
        <v>3.3173000000000001E-2</v>
      </c>
      <c r="AO322">
        <v>3365</v>
      </c>
      <c r="AP322" s="32">
        <v>116891.171875</v>
      </c>
      <c r="AQ322" s="36">
        <v>8.6093581483749557E-2</v>
      </c>
      <c r="AR322" s="32">
        <f t="shared" si="38"/>
        <v>132129.73579762367</v>
      </c>
      <c r="AS322" s="32">
        <f t="shared" si="40"/>
        <v>3</v>
      </c>
      <c r="AT322" s="32">
        <f t="shared" si="41"/>
        <v>1</v>
      </c>
      <c r="AU322" s="32">
        <f t="shared" si="42"/>
        <v>2</v>
      </c>
      <c r="AV322" s="32">
        <f t="shared" si="35"/>
        <v>141971.08052528565</v>
      </c>
      <c r="AW322" s="32">
        <f t="shared" si="36"/>
        <v>0.10456562795529464</v>
      </c>
      <c r="AX322" s="32">
        <f t="shared" si="37"/>
        <v>160479.19667337279</v>
      </c>
      <c r="AY322">
        <v>2</v>
      </c>
      <c r="AZ322" s="26">
        <v>1</v>
      </c>
      <c r="BA322" s="26">
        <v>10109.969999999999</v>
      </c>
      <c r="BB322" s="26">
        <v>62.95</v>
      </c>
      <c r="BC322" s="26">
        <v>104.03</v>
      </c>
      <c r="BD322" s="26">
        <v>156.25</v>
      </c>
      <c r="BE322" s="28">
        <v>0.06</v>
      </c>
      <c r="BF322" s="28">
        <v>3.89</v>
      </c>
      <c r="BG322" s="28">
        <v>0.68</v>
      </c>
      <c r="BH322" s="28">
        <v>0.12</v>
      </c>
      <c r="BI322" s="28">
        <v>0.08</v>
      </c>
      <c r="BJ322" s="28">
        <v>6.66</v>
      </c>
      <c r="BK322" s="28">
        <v>0.78</v>
      </c>
      <c r="BL322" s="28">
        <v>1.57</v>
      </c>
      <c r="BM322" s="28">
        <v>7.0000000000000007E-2</v>
      </c>
      <c r="BN322" s="28">
        <v>6.06</v>
      </c>
      <c r="BO322" s="28">
        <v>0.75</v>
      </c>
      <c r="BP322" s="28">
        <v>1.06</v>
      </c>
      <c r="BQ322" s="26">
        <v>44.410400000000003</v>
      </c>
      <c r="BR322" s="26">
        <v>1030.28955</v>
      </c>
      <c r="BS322" s="31">
        <f t="shared" si="39"/>
        <v>6.4914720000000008</v>
      </c>
    </row>
    <row r="323" spans="1:71">
      <c r="A323" s="26">
        <v>42013343990000</v>
      </c>
      <c r="B323" s="26" t="s">
        <v>9283</v>
      </c>
      <c r="C323" t="s">
        <v>941</v>
      </c>
      <c r="D323" s="26" t="s">
        <v>636</v>
      </c>
      <c r="E323" s="27" t="s">
        <v>65</v>
      </c>
      <c r="F323" t="s">
        <v>66</v>
      </c>
      <c r="G323" t="s">
        <v>67</v>
      </c>
      <c r="H323" t="s">
        <v>942</v>
      </c>
      <c r="I323" t="s">
        <v>943</v>
      </c>
      <c r="J323" t="s">
        <v>944</v>
      </c>
      <c r="K323" t="s">
        <v>9261</v>
      </c>
      <c r="L323">
        <v>28.66075</v>
      </c>
      <c r="M323">
        <v>-98.409930000000003</v>
      </c>
      <c r="N323" s="28">
        <v>2189236.6800000002</v>
      </c>
      <c r="O323" s="28">
        <v>301324.02</v>
      </c>
      <c r="P323" s="26">
        <v>318</v>
      </c>
      <c r="Q323" s="26">
        <v>10062</v>
      </c>
      <c r="R323" s="26">
        <v>18530</v>
      </c>
      <c r="S323" s="29" t="s">
        <v>72</v>
      </c>
      <c r="T323" s="30">
        <v>40974</v>
      </c>
      <c r="U323" s="30">
        <v>41013</v>
      </c>
      <c r="V323" s="30">
        <v>41061</v>
      </c>
      <c r="W323">
        <v>5848</v>
      </c>
      <c r="X323" s="26">
        <v>5740</v>
      </c>
      <c r="Y323" s="26" t="s">
        <v>72</v>
      </c>
      <c r="Z323" s="26" t="s">
        <v>72</v>
      </c>
      <c r="AA323" s="26" t="s">
        <v>71</v>
      </c>
      <c r="AB323" s="31" t="s">
        <v>72</v>
      </c>
      <c r="AC323" s="31" t="s">
        <v>72</v>
      </c>
      <c r="AD323" s="26">
        <v>649.03168770892614</v>
      </c>
      <c r="AE323" s="26" t="s">
        <v>72</v>
      </c>
      <c r="AF323" s="26" t="s">
        <v>72</v>
      </c>
      <c r="AG323" s="26">
        <v>83193</v>
      </c>
      <c r="AH323" s="28">
        <v>5.1244999999999999E-2</v>
      </c>
      <c r="AI323">
        <v>44376</v>
      </c>
      <c r="AJ323" s="26">
        <v>120630</v>
      </c>
      <c r="AK323" s="28">
        <v>8.3921999999999997E-2</v>
      </c>
      <c r="AL323">
        <v>64344</v>
      </c>
      <c r="AM323" s="26">
        <v>120630</v>
      </c>
      <c r="AN323" s="28">
        <v>8.3921999999999997E-2</v>
      </c>
      <c r="AO323">
        <v>64344</v>
      </c>
      <c r="AP323" s="32">
        <v>257701.984375</v>
      </c>
      <c r="AQ323" s="36">
        <v>0.16725675384484556</v>
      </c>
      <c r="AR323" s="32">
        <f t="shared" si="38"/>
        <v>287306.42980553769</v>
      </c>
      <c r="AS323" s="32">
        <f t="shared" si="40"/>
        <v>4</v>
      </c>
      <c r="AT323" s="32">
        <f t="shared" si="41"/>
        <v>1</v>
      </c>
      <c r="AU323" s="32">
        <f t="shared" si="42"/>
        <v>3</v>
      </c>
      <c r="AV323" s="32">
        <f t="shared" si="35"/>
        <v>257701.984375</v>
      </c>
      <c r="AW323" s="32">
        <f t="shared" si="36"/>
        <v>0.16725675384484556</v>
      </c>
      <c r="AX323" s="32">
        <f t="shared" si="37"/>
        <v>287306.42980553769</v>
      </c>
      <c r="AY323">
        <v>2</v>
      </c>
      <c r="AZ323" s="26">
        <v>1</v>
      </c>
      <c r="BA323" s="26">
        <v>9899.1</v>
      </c>
      <c r="BB323" s="26">
        <v>50.42</v>
      </c>
      <c r="BC323" s="26">
        <v>67.55</v>
      </c>
      <c r="BD323" s="26">
        <v>122.82</v>
      </c>
      <c r="BE323" s="28">
        <v>7.0000000000000007E-2</v>
      </c>
      <c r="BF323" s="28">
        <v>6.63</v>
      </c>
      <c r="BG323" s="28">
        <v>0.69</v>
      </c>
      <c r="BH323" s="28">
        <v>8.9700000000000006</v>
      </c>
      <c r="BI323" s="28">
        <v>0.08</v>
      </c>
      <c r="BJ323" s="28">
        <v>6.05</v>
      </c>
      <c r="BK323" s="28">
        <v>0.68</v>
      </c>
      <c r="BL323" s="28">
        <v>-3.4</v>
      </c>
      <c r="BM323" s="28">
        <v>0.08</v>
      </c>
      <c r="BN323" s="28">
        <v>6.56</v>
      </c>
      <c r="BO323" s="28">
        <v>0.75</v>
      </c>
      <c r="BP323" s="28">
        <v>-2.61</v>
      </c>
      <c r="BQ323" s="26">
        <v>40.717700000000001</v>
      </c>
      <c r="BR323" s="26">
        <v>574.74328600000001</v>
      </c>
      <c r="BS323" s="31">
        <f t="shared" si="39"/>
        <v>3.6747200000000002</v>
      </c>
    </row>
    <row r="324" spans="1:71">
      <c r="A324" s="26">
        <v>42013344000000</v>
      </c>
      <c r="B324" s="26" t="s">
        <v>9282</v>
      </c>
      <c r="C324" t="s">
        <v>945</v>
      </c>
      <c r="D324" s="26" t="s">
        <v>139</v>
      </c>
      <c r="E324" s="27" t="s">
        <v>65</v>
      </c>
      <c r="F324" t="s">
        <v>66</v>
      </c>
      <c r="G324" t="s">
        <v>67</v>
      </c>
      <c r="H324" t="s">
        <v>946</v>
      </c>
      <c r="I324" t="s">
        <v>947</v>
      </c>
      <c r="J324" t="s">
        <v>76</v>
      </c>
      <c r="K324" t="s">
        <v>9261</v>
      </c>
      <c r="L324">
        <v>28.68582</v>
      </c>
      <c r="M324">
        <v>-98.292429999999996</v>
      </c>
      <c r="N324" s="28">
        <v>2226863.61</v>
      </c>
      <c r="O324" s="28">
        <v>310647.77</v>
      </c>
      <c r="P324" s="26">
        <v>282.60000610351562</v>
      </c>
      <c r="Q324" s="26">
        <v>10751</v>
      </c>
      <c r="R324" s="26">
        <v>15246</v>
      </c>
      <c r="S324" s="29" t="s">
        <v>72</v>
      </c>
      <c r="T324" s="30">
        <v>40751</v>
      </c>
      <c r="U324" s="30">
        <v>40863</v>
      </c>
      <c r="V324" s="30">
        <v>40848</v>
      </c>
      <c r="W324">
        <v>0</v>
      </c>
      <c r="X324" s="26">
        <v>5740</v>
      </c>
      <c r="Y324" s="26" t="s">
        <v>72</v>
      </c>
      <c r="Z324" s="26" t="s">
        <v>72</v>
      </c>
      <c r="AA324" s="26" t="s">
        <v>71</v>
      </c>
      <c r="AB324" s="31" t="s">
        <v>72</v>
      </c>
      <c r="AC324" s="31" t="s">
        <v>72</v>
      </c>
      <c r="AD324" s="26">
        <v>983.4828553277863</v>
      </c>
      <c r="AE324" s="26">
        <v>916</v>
      </c>
      <c r="AF324" s="26" t="s">
        <v>72</v>
      </c>
      <c r="AG324" s="26">
        <v>35591</v>
      </c>
      <c r="AH324" s="28">
        <v>3.4065999999999999E-2</v>
      </c>
      <c r="AI324">
        <v>126277</v>
      </c>
      <c r="AJ324" s="26">
        <v>50358</v>
      </c>
      <c r="AK324" s="28">
        <v>5.2825999999999998E-2</v>
      </c>
      <c r="AL324">
        <v>178672</v>
      </c>
      <c r="AM324" s="26">
        <v>59028</v>
      </c>
      <c r="AN324" s="28">
        <v>6.0072E-2</v>
      </c>
      <c r="AO324">
        <v>209433</v>
      </c>
      <c r="AP324" s="32">
        <v>77756.5625</v>
      </c>
      <c r="AQ324" s="36">
        <v>7.6472246107973485E-2</v>
      </c>
      <c r="AR324" s="32">
        <f t="shared" si="38"/>
        <v>91292.150061111315</v>
      </c>
      <c r="AS324" s="32">
        <f t="shared" si="40"/>
        <v>2</v>
      </c>
      <c r="AT324" s="32">
        <f t="shared" si="41"/>
        <v>1</v>
      </c>
      <c r="AU324" s="32">
        <f t="shared" si="42"/>
        <v>1</v>
      </c>
      <c r="AV324" s="32">
        <f t="shared" ref="AV324:AV387" si="43">AP324/X324*5740</f>
        <v>77756.5625</v>
      </c>
      <c r="AW324" s="32">
        <f t="shared" ref="AW324:AW387" si="44">AQ324/X324*5740</f>
        <v>7.6472246107973485E-2</v>
      </c>
      <c r="AX324" s="32">
        <f t="shared" ref="AX324:AX387" si="45">AR324/X324*5740</f>
        <v>91292.150061111315</v>
      </c>
      <c r="AY324">
        <v>2</v>
      </c>
      <c r="AZ324" s="26">
        <v>1</v>
      </c>
      <c r="BA324" s="26">
        <v>10497.69</v>
      </c>
      <c r="BB324" s="26">
        <v>27.41</v>
      </c>
      <c r="BC324" s="26">
        <v>109.28</v>
      </c>
      <c r="BD324" s="26">
        <v>136.62</v>
      </c>
      <c r="BE324" s="28">
        <v>0.06</v>
      </c>
      <c r="BF324" s="28">
        <v>4.3099999999999996</v>
      </c>
      <c r="BG324" s="28">
        <v>0.68</v>
      </c>
      <c r="BH324" s="28">
        <v>2.0299999999999998</v>
      </c>
      <c r="BI324" s="28">
        <v>0.08</v>
      </c>
      <c r="BJ324" s="28">
        <v>6.43</v>
      </c>
      <c r="BK324" s="28">
        <v>0.68</v>
      </c>
      <c r="BL324" s="28">
        <v>-3.17</v>
      </c>
      <c r="BM324" s="28">
        <v>7.0000000000000007E-2</v>
      </c>
      <c r="BN324" s="28">
        <v>5.63</v>
      </c>
      <c r="BO324" s="28">
        <v>0.75</v>
      </c>
      <c r="BP324" s="28">
        <v>-2.4300000000000002</v>
      </c>
      <c r="BQ324" s="26">
        <v>44.599800000000002</v>
      </c>
      <c r="BR324" s="26">
        <v>722.38885400000004</v>
      </c>
      <c r="BS324" s="31">
        <f t="shared" si="39"/>
        <v>5.9448320000000008</v>
      </c>
    </row>
    <row r="325" spans="1:71">
      <c r="A325" s="26">
        <v>42013344010000</v>
      </c>
      <c r="B325" s="26" t="s">
        <v>9282</v>
      </c>
      <c r="C325" t="s">
        <v>948</v>
      </c>
      <c r="D325" s="26" t="s">
        <v>102</v>
      </c>
      <c r="E325" s="27" t="s">
        <v>65</v>
      </c>
      <c r="F325" t="s">
        <v>66</v>
      </c>
      <c r="G325" t="s">
        <v>67</v>
      </c>
      <c r="H325" t="s">
        <v>949</v>
      </c>
      <c r="I325" t="s">
        <v>950</v>
      </c>
      <c r="J325" t="s">
        <v>70</v>
      </c>
      <c r="K325" t="s">
        <v>9261</v>
      </c>
      <c r="L325">
        <v>28.775279999999999</v>
      </c>
      <c r="M325">
        <v>-98.160240000000002</v>
      </c>
      <c r="N325" s="28">
        <v>2269012.62</v>
      </c>
      <c r="O325" s="28">
        <v>343452.79</v>
      </c>
      <c r="P325" s="26">
        <v>440.79998779296875</v>
      </c>
      <c r="Q325" s="26">
        <v>10944</v>
      </c>
      <c r="R325" s="26">
        <v>15400</v>
      </c>
      <c r="S325" s="29" t="s">
        <v>72</v>
      </c>
      <c r="T325" s="30">
        <v>40766</v>
      </c>
      <c r="U325" s="30">
        <v>40794</v>
      </c>
      <c r="V325" s="30">
        <v>40848</v>
      </c>
      <c r="W325">
        <v>2344581</v>
      </c>
      <c r="X325" s="26">
        <v>4652</v>
      </c>
      <c r="Y325" s="26" t="s">
        <v>72</v>
      </c>
      <c r="Z325" s="26" t="s">
        <v>72</v>
      </c>
      <c r="AA325" s="26" t="s">
        <v>71</v>
      </c>
      <c r="AB325" s="31" t="s">
        <v>72</v>
      </c>
      <c r="AC325" s="31" t="s">
        <v>72</v>
      </c>
      <c r="AD325" s="26">
        <v>864.99302649930269</v>
      </c>
      <c r="AE325" s="26">
        <v>146</v>
      </c>
      <c r="AF325" s="26" t="s">
        <v>72</v>
      </c>
      <c r="AG325" s="26">
        <v>23048</v>
      </c>
      <c r="AH325" s="28">
        <v>2.4038E-2</v>
      </c>
      <c r="AI325">
        <v>19573</v>
      </c>
      <c r="AJ325" s="26">
        <v>32476</v>
      </c>
      <c r="AK325" s="28">
        <v>3.1920999999999998E-2</v>
      </c>
      <c r="AL325">
        <v>23629</v>
      </c>
      <c r="AM325" s="26">
        <v>37816</v>
      </c>
      <c r="AN325" s="28">
        <v>3.2424000000000001E-2</v>
      </c>
      <c r="AO325">
        <v>23702</v>
      </c>
      <c r="AP325" s="32">
        <v>51610.33984375</v>
      </c>
      <c r="AQ325" s="36">
        <v>4.4642584060102859E-2</v>
      </c>
      <c r="AR325" s="32">
        <f t="shared" ref="AR325:AR388" si="46">AP325+(AQ325*1000*177)</f>
        <v>59512.077222388209</v>
      </c>
      <c r="AS325" s="32">
        <f t="shared" si="40"/>
        <v>2</v>
      </c>
      <c r="AT325" s="32">
        <f t="shared" si="41"/>
        <v>1</v>
      </c>
      <c r="AU325" s="32">
        <f t="shared" si="42"/>
        <v>1</v>
      </c>
      <c r="AV325" s="32">
        <f t="shared" si="43"/>
        <v>63680.857846759463</v>
      </c>
      <c r="AW325" s="32">
        <f t="shared" si="44"/>
        <v>5.5083497958940332E-2</v>
      </c>
      <c r="AX325" s="32">
        <f t="shared" si="45"/>
        <v>73430.636985491888</v>
      </c>
      <c r="AY325">
        <v>2</v>
      </c>
      <c r="AZ325" s="26">
        <v>1</v>
      </c>
      <c r="BA325" s="26">
        <v>10153.41</v>
      </c>
      <c r="BB325" s="26">
        <v>73.77</v>
      </c>
      <c r="BC325" s="26">
        <v>103.47</v>
      </c>
      <c r="BD325" s="26">
        <v>171.97</v>
      </c>
      <c r="BE325" s="28">
        <v>0.06</v>
      </c>
      <c r="BF325" s="28">
        <v>3.66</v>
      </c>
      <c r="BG325" s="28">
        <v>0.68</v>
      </c>
      <c r="BH325" s="28">
        <v>0.12</v>
      </c>
      <c r="BI325" s="28">
        <v>0.08</v>
      </c>
      <c r="BJ325" s="28">
        <v>6.91</v>
      </c>
      <c r="BK325" s="28">
        <v>0.79</v>
      </c>
      <c r="BL325" s="28">
        <v>1.68</v>
      </c>
      <c r="BM325" s="28">
        <v>7.0000000000000007E-2</v>
      </c>
      <c r="BN325" s="28">
        <v>5.8</v>
      </c>
      <c r="BO325" s="28">
        <v>0.75</v>
      </c>
      <c r="BP325" s="28">
        <v>1.1200000000000001</v>
      </c>
      <c r="BQ325" s="26">
        <v>44.410400000000003</v>
      </c>
      <c r="BR325" s="26">
        <v>870.250854</v>
      </c>
      <c r="BS325" s="31">
        <f t="shared" ref="BS325:BS388" si="47">IF(BR325="","",BI325*BK325*BC325)</f>
        <v>6.5393040000000004</v>
      </c>
    </row>
    <row r="326" spans="1:71">
      <c r="A326" s="26">
        <v>42013344030000</v>
      </c>
      <c r="B326" s="26" t="s">
        <v>9283</v>
      </c>
      <c r="C326" t="s">
        <v>951</v>
      </c>
      <c r="D326" s="26" t="s">
        <v>636</v>
      </c>
      <c r="E326" s="27" t="s">
        <v>65</v>
      </c>
      <c r="F326" t="s">
        <v>66</v>
      </c>
      <c r="G326" t="s">
        <v>67</v>
      </c>
      <c r="H326" t="s">
        <v>942</v>
      </c>
      <c r="I326" t="s">
        <v>943</v>
      </c>
      <c r="J326" t="s">
        <v>952</v>
      </c>
      <c r="K326" t="s">
        <v>9261</v>
      </c>
      <c r="L326">
        <v>28.66075</v>
      </c>
      <c r="M326">
        <v>-98.409980000000004</v>
      </c>
      <c r="N326" s="28">
        <v>2189220.65</v>
      </c>
      <c r="O326" s="28">
        <v>301323.94</v>
      </c>
      <c r="P326" s="26">
        <v>318</v>
      </c>
      <c r="Q326" s="26">
        <v>10559</v>
      </c>
      <c r="R326" s="26">
        <v>18190</v>
      </c>
      <c r="S326" s="29" t="s">
        <v>72</v>
      </c>
      <c r="T326" s="30">
        <v>40980</v>
      </c>
      <c r="U326" s="30">
        <v>40993</v>
      </c>
      <c r="V326" s="30">
        <v>41061</v>
      </c>
      <c r="W326">
        <v>6017</v>
      </c>
      <c r="X326" s="26">
        <v>8155</v>
      </c>
      <c r="Y326" s="26" t="s">
        <v>72</v>
      </c>
      <c r="Z326" s="26" t="s">
        <v>72</v>
      </c>
      <c r="AA326" s="26" t="s">
        <v>71</v>
      </c>
      <c r="AB326" s="31" t="s">
        <v>72</v>
      </c>
      <c r="AC326" s="31" t="s">
        <v>72</v>
      </c>
      <c r="AD326" s="26">
        <v>686.90692091777225</v>
      </c>
      <c r="AE326" s="26" t="s">
        <v>72</v>
      </c>
      <c r="AF326" s="26" t="s">
        <v>72</v>
      </c>
      <c r="AG326" s="26">
        <v>77213</v>
      </c>
      <c r="AH326" s="28">
        <v>5.0423999999999997E-2</v>
      </c>
      <c r="AI326">
        <v>97528</v>
      </c>
      <c r="AJ326" s="26">
        <v>111961</v>
      </c>
      <c r="AK326" s="28">
        <v>8.2575999999999997E-2</v>
      </c>
      <c r="AL326">
        <v>141418</v>
      </c>
      <c r="AM326" s="26">
        <v>111961</v>
      </c>
      <c r="AN326" s="28">
        <v>8.2575999999999997E-2</v>
      </c>
      <c r="AO326">
        <v>141418</v>
      </c>
      <c r="AP326" s="32">
        <v>238555.375</v>
      </c>
      <c r="AQ326" s="36">
        <v>0.16386533810963452</v>
      </c>
      <c r="AR326" s="32">
        <f t="shared" si="46"/>
        <v>267559.53984540532</v>
      </c>
      <c r="AS326" s="32">
        <f t="shared" si="40"/>
        <v>4</v>
      </c>
      <c r="AT326" s="32">
        <f t="shared" si="41"/>
        <v>1</v>
      </c>
      <c r="AU326" s="32">
        <f t="shared" si="42"/>
        <v>3</v>
      </c>
      <c r="AV326" s="32">
        <f t="shared" si="43"/>
        <v>167910.22103004291</v>
      </c>
      <c r="AW326" s="32">
        <f t="shared" si="44"/>
        <v>0.11533869291836937</v>
      </c>
      <c r="AX326" s="32">
        <f t="shared" si="45"/>
        <v>188325.16967659429</v>
      </c>
      <c r="AY326">
        <v>2</v>
      </c>
      <c r="AZ326" s="26">
        <v>1</v>
      </c>
      <c r="BA326" s="26">
        <v>9898.6299999999992</v>
      </c>
      <c r="BB326" s="26">
        <v>50.43</v>
      </c>
      <c r="BC326" s="26">
        <v>67.52</v>
      </c>
      <c r="BD326" s="26">
        <v>122.81</v>
      </c>
      <c r="BE326" s="28">
        <v>7.0000000000000007E-2</v>
      </c>
      <c r="BF326" s="28">
        <v>6.63</v>
      </c>
      <c r="BG326" s="28">
        <v>0.69</v>
      </c>
      <c r="BH326" s="28">
        <v>8.98</v>
      </c>
      <c r="BI326" s="28">
        <v>0.08</v>
      </c>
      <c r="BJ326" s="28">
        <v>6.05</v>
      </c>
      <c r="BK326" s="28">
        <v>0.68</v>
      </c>
      <c r="BL326" s="28">
        <v>-3.4</v>
      </c>
      <c r="BM326" s="28">
        <v>0.08</v>
      </c>
      <c r="BN326" s="28">
        <v>6.56</v>
      </c>
      <c r="BO326" s="28">
        <v>0.75</v>
      </c>
      <c r="BP326" s="28">
        <v>-2.61</v>
      </c>
      <c r="BQ326" s="26">
        <v>40.717700000000001</v>
      </c>
      <c r="BR326" s="26">
        <v>574.74328600000001</v>
      </c>
      <c r="BS326" s="31">
        <f t="shared" si="47"/>
        <v>3.6730879999999999</v>
      </c>
    </row>
    <row r="327" spans="1:71">
      <c r="A327" s="26">
        <v>42013344040000</v>
      </c>
      <c r="B327" s="26" t="s">
        <v>9283</v>
      </c>
      <c r="C327" t="s">
        <v>953</v>
      </c>
      <c r="D327" s="26" t="s">
        <v>636</v>
      </c>
      <c r="E327" s="27" t="s">
        <v>65</v>
      </c>
      <c r="F327" t="s">
        <v>66</v>
      </c>
      <c r="G327" t="s">
        <v>67</v>
      </c>
      <c r="H327" t="s">
        <v>954</v>
      </c>
      <c r="I327" t="s">
        <v>955</v>
      </c>
      <c r="J327" t="s">
        <v>956</v>
      </c>
      <c r="K327" t="s">
        <v>9261</v>
      </c>
      <c r="L327">
        <v>28.654859999999999</v>
      </c>
      <c r="M327">
        <v>-98.425470000000004</v>
      </c>
      <c r="N327" s="28">
        <v>2184263.5299999998</v>
      </c>
      <c r="O327" s="28">
        <v>299157.76000000001</v>
      </c>
      <c r="P327" s="26">
        <v>354</v>
      </c>
      <c r="Q327" s="26">
        <v>10166</v>
      </c>
      <c r="R327" s="26">
        <v>16350</v>
      </c>
      <c r="S327" s="29" t="s">
        <v>72</v>
      </c>
      <c r="T327" s="30">
        <v>40937</v>
      </c>
      <c r="U327" s="30">
        <v>40970</v>
      </c>
      <c r="V327" s="30">
        <v>41061</v>
      </c>
      <c r="W327">
        <v>4211</v>
      </c>
      <c r="X327" s="26">
        <v>6274</v>
      </c>
      <c r="Y327" s="26" t="s">
        <v>72</v>
      </c>
      <c r="Z327" s="26" t="s">
        <v>72</v>
      </c>
      <c r="AA327" s="26" t="s">
        <v>71</v>
      </c>
      <c r="AB327" s="31" t="s">
        <v>72</v>
      </c>
      <c r="AC327" s="31" t="s">
        <v>72</v>
      </c>
      <c r="AD327" s="26">
        <v>570.43780833670962</v>
      </c>
      <c r="AE327" s="26" t="s">
        <v>72</v>
      </c>
      <c r="AF327" s="26" t="s">
        <v>72</v>
      </c>
      <c r="AG327" s="26">
        <v>41391</v>
      </c>
      <c r="AH327" s="28">
        <v>2.3321999999999999E-2</v>
      </c>
      <c r="AI327">
        <v>13776</v>
      </c>
      <c r="AJ327" s="26">
        <v>64302</v>
      </c>
      <c r="AK327" s="28">
        <v>3.4841999999999998E-2</v>
      </c>
      <c r="AL327">
        <v>21193</v>
      </c>
      <c r="AM327" s="26">
        <v>64302</v>
      </c>
      <c r="AN327" s="28">
        <v>3.4841999999999998E-2</v>
      </c>
      <c r="AO327">
        <v>21193</v>
      </c>
      <c r="AP327" s="32">
        <v>161770.5625</v>
      </c>
      <c r="AQ327" s="36">
        <v>9.2280045125896701E-2</v>
      </c>
      <c r="AR327" s="32">
        <f t="shared" si="46"/>
        <v>178104.13048728372</v>
      </c>
      <c r="AS327" s="32">
        <f t="shared" si="40"/>
        <v>3</v>
      </c>
      <c r="AT327" s="32">
        <f t="shared" si="41"/>
        <v>1</v>
      </c>
      <c r="AU327" s="32">
        <f t="shared" si="42"/>
        <v>3</v>
      </c>
      <c r="AV327" s="32">
        <f t="shared" si="43"/>
        <v>148001.75784985654</v>
      </c>
      <c r="AW327" s="32">
        <f t="shared" si="44"/>
        <v>8.4425798377852579E-2</v>
      </c>
      <c r="AX327" s="32">
        <f t="shared" si="45"/>
        <v>162945.12416273647</v>
      </c>
      <c r="AY327">
        <v>2</v>
      </c>
      <c r="AZ327" s="26">
        <v>1</v>
      </c>
      <c r="BA327" s="26">
        <v>9723.82</v>
      </c>
      <c r="BB327" s="26">
        <v>55.02</v>
      </c>
      <c r="BC327" s="26">
        <v>61.53</v>
      </c>
      <c r="BD327" s="26">
        <v>121.33</v>
      </c>
      <c r="BE327" s="28">
        <v>7.0000000000000007E-2</v>
      </c>
      <c r="BF327" s="28">
        <v>6.95</v>
      </c>
      <c r="BG327" s="28">
        <v>0.7</v>
      </c>
      <c r="BH327" s="28">
        <v>9.93</v>
      </c>
      <c r="BI327" s="28">
        <v>0.08</v>
      </c>
      <c r="BJ327" s="28">
        <v>6.16</v>
      </c>
      <c r="BK327" s="28">
        <v>0.68</v>
      </c>
      <c r="BL327" s="28">
        <v>-3.37</v>
      </c>
      <c r="BM327" s="28">
        <v>0.08</v>
      </c>
      <c r="BN327" s="28">
        <v>6.67</v>
      </c>
      <c r="BO327" s="28">
        <v>0.75</v>
      </c>
      <c r="BP327" s="28">
        <v>-2.58</v>
      </c>
      <c r="BQ327" s="26">
        <v>40.442599999999999</v>
      </c>
      <c r="BR327" s="26">
        <v>530.39263900000003</v>
      </c>
      <c r="BS327" s="31">
        <f t="shared" si="47"/>
        <v>3.3472320000000004</v>
      </c>
    </row>
    <row r="328" spans="1:71">
      <c r="A328" s="26">
        <v>42013344070000</v>
      </c>
      <c r="B328" s="26" t="s">
        <v>9282</v>
      </c>
      <c r="C328" t="s">
        <v>957</v>
      </c>
      <c r="D328" s="26" t="s">
        <v>139</v>
      </c>
      <c r="E328" s="27" t="s">
        <v>65</v>
      </c>
      <c r="F328" t="s">
        <v>66</v>
      </c>
      <c r="G328" t="s">
        <v>67</v>
      </c>
      <c r="H328" t="s">
        <v>958</v>
      </c>
      <c r="I328" t="s">
        <v>959</v>
      </c>
      <c r="J328" t="s">
        <v>232</v>
      </c>
      <c r="K328" t="s">
        <v>9261</v>
      </c>
      <c r="L328">
        <v>28.69481</v>
      </c>
      <c r="M328">
        <v>-98.293520000000001</v>
      </c>
      <c r="N328" s="28">
        <v>2226494.39</v>
      </c>
      <c r="O328" s="28">
        <v>313914.15000000002</v>
      </c>
      <c r="P328" s="26">
        <v>251</v>
      </c>
      <c r="Q328" s="26">
        <v>11016</v>
      </c>
      <c r="R328" s="26">
        <v>17056</v>
      </c>
      <c r="S328" s="29" t="s">
        <v>72</v>
      </c>
      <c r="T328" s="30">
        <v>40822</v>
      </c>
      <c r="U328" s="30">
        <v>40866</v>
      </c>
      <c r="V328" s="30">
        <v>40848</v>
      </c>
      <c r="W328">
        <v>0</v>
      </c>
      <c r="X328" s="26">
        <v>6387</v>
      </c>
      <c r="Y328" s="26" t="s">
        <v>72</v>
      </c>
      <c r="Z328" s="26" t="s">
        <v>72</v>
      </c>
      <c r="AA328" s="26" t="s">
        <v>71</v>
      </c>
      <c r="AB328" s="31" t="s">
        <v>72</v>
      </c>
      <c r="AC328" s="31" t="s">
        <v>72</v>
      </c>
      <c r="AD328" s="26">
        <v>1068.8517561306767</v>
      </c>
      <c r="AE328" s="26">
        <v>1177</v>
      </c>
      <c r="AF328" s="26" t="s">
        <v>72</v>
      </c>
      <c r="AG328" s="26">
        <v>48420</v>
      </c>
      <c r="AH328" s="28">
        <v>4.8885999999999999E-2</v>
      </c>
      <c r="AI328">
        <v>225562</v>
      </c>
      <c r="AJ328" s="26">
        <v>69751</v>
      </c>
      <c r="AK328" s="28">
        <v>7.0291999999999993E-2</v>
      </c>
      <c r="AL328">
        <v>324931</v>
      </c>
      <c r="AM328" s="26">
        <v>82674</v>
      </c>
      <c r="AN328" s="28">
        <v>8.8366E-2</v>
      </c>
      <c r="AO328">
        <v>385133</v>
      </c>
      <c r="AP328" s="32">
        <v>100005.9140625</v>
      </c>
      <c r="AQ328" s="36">
        <v>0.10689149686915667</v>
      </c>
      <c r="AR328" s="32">
        <f t="shared" si="46"/>
        <v>118925.70900834072</v>
      </c>
      <c r="AS328" s="32">
        <f t="shared" si="40"/>
        <v>2</v>
      </c>
      <c r="AT328" s="32">
        <f t="shared" si="41"/>
        <v>1</v>
      </c>
      <c r="AU328" s="32">
        <f t="shared" si="42"/>
        <v>2</v>
      </c>
      <c r="AV328" s="32">
        <f t="shared" si="43"/>
        <v>89875.363506928144</v>
      </c>
      <c r="AW328" s="32">
        <f t="shared" si="44"/>
        <v>9.6063440117263074E-2</v>
      </c>
      <c r="AX328" s="32">
        <f t="shared" si="45"/>
        <v>106878.5924076837</v>
      </c>
      <c r="AY328">
        <v>2</v>
      </c>
      <c r="AZ328" s="26">
        <v>1</v>
      </c>
      <c r="BA328" s="26">
        <v>10410.64</v>
      </c>
      <c r="BB328" s="26">
        <v>29.31</v>
      </c>
      <c r="BC328" s="26">
        <v>105.89</v>
      </c>
      <c r="BD328" s="26">
        <v>136.66999999999999</v>
      </c>
      <c r="BE328" s="28">
        <v>0.06</v>
      </c>
      <c r="BF328" s="28">
        <v>4.0999999999999996</v>
      </c>
      <c r="BG328" s="28">
        <v>0.66</v>
      </c>
      <c r="BH328" s="28">
        <v>1.99</v>
      </c>
      <c r="BI328" s="28">
        <v>0.08</v>
      </c>
      <c r="BJ328" s="28">
        <v>6.28</v>
      </c>
      <c r="BK328" s="28">
        <v>0.68</v>
      </c>
      <c r="BL328" s="28">
        <v>-2.96</v>
      </c>
      <c r="BM328" s="28">
        <v>7.0000000000000007E-2</v>
      </c>
      <c r="BN328" s="28">
        <v>5.55</v>
      </c>
      <c r="BO328" s="28">
        <v>0.75</v>
      </c>
      <c r="BP328" s="28">
        <v>-2.2799999999999998</v>
      </c>
      <c r="BQ328" s="26">
        <v>44.599800000000002</v>
      </c>
      <c r="BR328" s="26">
        <v>734.31817599999999</v>
      </c>
      <c r="BS328" s="31">
        <f t="shared" si="47"/>
        <v>5.7604160000000002</v>
      </c>
    </row>
    <row r="329" spans="1:71">
      <c r="A329" s="26">
        <v>42013344090000</v>
      </c>
      <c r="B329" s="26" t="s">
        <v>9282</v>
      </c>
      <c r="C329" t="s">
        <v>960</v>
      </c>
      <c r="D329" s="26" t="s">
        <v>102</v>
      </c>
      <c r="E329" s="27" t="s">
        <v>65</v>
      </c>
      <c r="F329" t="s">
        <v>66</v>
      </c>
      <c r="G329" t="s">
        <v>67</v>
      </c>
      <c r="H329" t="s">
        <v>961</v>
      </c>
      <c r="I329" t="s">
        <v>962</v>
      </c>
      <c r="J329" t="s">
        <v>70</v>
      </c>
      <c r="K329" t="s">
        <v>9261</v>
      </c>
      <c r="L329">
        <v>28.747589999999999</v>
      </c>
      <c r="M329">
        <v>-98.177319999999995</v>
      </c>
      <c r="N329" s="28">
        <v>2263612.0499999998</v>
      </c>
      <c r="O329" s="28">
        <v>333346.75</v>
      </c>
      <c r="P329" s="26">
        <v>389</v>
      </c>
      <c r="Q329" s="26">
        <v>10717</v>
      </c>
      <c r="R329" s="26">
        <v>14730</v>
      </c>
      <c r="S329" s="29" t="s">
        <v>72</v>
      </c>
      <c r="T329" s="30">
        <v>40803</v>
      </c>
      <c r="U329" s="30">
        <v>40827</v>
      </c>
      <c r="V329" s="30">
        <v>40817</v>
      </c>
      <c r="W329" t="s">
        <v>72</v>
      </c>
      <c r="X329" s="26">
        <v>4151</v>
      </c>
      <c r="Y329" s="26" t="s">
        <v>72</v>
      </c>
      <c r="Z329" s="26" t="s">
        <v>72</v>
      </c>
      <c r="AA329" s="26" t="s">
        <v>71</v>
      </c>
      <c r="AB329" s="31" t="s">
        <v>72</v>
      </c>
      <c r="AC329" s="31" t="s">
        <v>72</v>
      </c>
      <c r="AD329" s="26">
        <v>733.43814646255692</v>
      </c>
      <c r="AE329" s="26">
        <v>318</v>
      </c>
      <c r="AF329" s="26" t="s">
        <v>72</v>
      </c>
      <c r="AG329" s="26">
        <v>34323</v>
      </c>
      <c r="AH329" s="28">
        <v>2.7074000000000001E-2</v>
      </c>
      <c r="AI329">
        <v>129304</v>
      </c>
      <c r="AJ329" s="26">
        <v>48557</v>
      </c>
      <c r="AK329" s="28">
        <v>4.1320000000000003E-2</v>
      </c>
      <c r="AL329">
        <v>182927</v>
      </c>
      <c r="AM329" s="26">
        <v>57535</v>
      </c>
      <c r="AN329" s="28">
        <v>4.4318000000000003E-2</v>
      </c>
      <c r="AO329">
        <v>216751</v>
      </c>
      <c r="AP329" s="32">
        <v>81519.09375</v>
      </c>
      <c r="AQ329" s="36">
        <v>5.9789213021307415E-2</v>
      </c>
      <c r="AR329" s="32">
        <f t="shared" si="46"/>
        <v>92101.784454771405</v>
      </c>
      <c r="AS329" s="32">
        <f t="shared" si="40"/>
        <v>2</v>
      </c>
      <c r="AT329" s="32">
        <f t="shared" si="41"/>
        <v>1</v>
      </c>
      <c r="AU329" s="32">
        <f t="shared" si="42"/>
        <v>1</v>
      </c>
      <c r="AV329" s="32">
        <f t="shared" si="43"/>
        <v>112724.54784991569</v>
      </c>
      <c r="AW329" s="32">
        <f t="shared" si="44"/>
        <v>8.2676483435871972E-2</v>
      </c>
      <c r="AX329" s="32">
        <f t="shared" si="45"/>
        <v>127358.28541806502</v>
      </c>
      <c r="AY329">
        <v>2</v>
      </c>
      <c r="AZ329" s="26">
        <v>1</v>
      </c>
      <c r="BA329" s="26">
        <v>10374.209999999999</v>
      </c>
      <c r="BB329" s="26">
        <v>73.849999999999994</v>
      </c>
      <c r="BC329" s="26">
        <v>107.67</v>
      </c>
      <c r="BD329" s="26">
        <v>184.62</v>
      </c>
      <c r="BE329" s="28">
        <v>0.06</v>
      </c>
      <c r="BF329" s="28">
        <v>3.59</v>
      </c>
      <c r="BG329" s="28">
        <v>0.69</v>
      </c>
      <c r="BH329" s="28">
        <v>-7.0000000000000007E-2</v>
      </c>
      <c r="BI329" s="28">
        <v>0.09</v>
      </c>
      <c r="BJ329" s="28">
        <v>7.32</v>
      </c>
      <c r="BK329" s="28">
        <v>0.77</v>
      </c>
      <c r="BL329" s="28">
        <v>0.65</v>
      </c>
      <c r="BM329" s="28">
        <v>7.0000000000000007E-2</v>
      </c>
      <c r="BN329" s="28">
        <v>5.53</v>
      </c>
      <c r="BO329" s="28">
        <v>0.75</v>
      </c>
      <c r="BP329" s="28">
        <v>0.36</v>
      </c>
      <c r="BQ329" s="26">
        <v>44.905898999999998</v>
      </c>
      <c r="BR329" s="26">
        <v>979.70910600000002</v>
      </c>
      <c r="BS329" s="31">
        <f t="shared" si="47"/>
        <v>7.4615309999999999</v>
      </c>
    </row>
    <row r="330" spans="1:71">
      <c r="A330" s="26">
        <v>42013344100000</v>
      </c>
      <c r="B330" s="26" t="s">
        <v>9282</v>
      </c>
      <c r="C330" t="s">
        <v>963</v>
      </c>
      <c r="D330" s="26" t="s">
        <v>429</v>
      </c>
      <c r="E330" s="27" t="s">
        <v>65</v>
      </c>
      <c r="F330" t="s">
        <v>66</v>
      </c>
      <c r="G330" t="s">
        <v>67</v>
      </c>
      <c r="H330" t="s">
        <v>964</v>
      </c>
      <c r="I330" t="s">
        <v>965</v>
      </c>
      <c r="J330" t="s">
        <v>76</v>
      </c>
      <c r="K330" t="s">
        <v>9261</v>
      </c>
      <c r="L330">
        <v>28.760380000000001</v>
      </c>
      <c r="M330">
        <v>-98.245339999999999</v>
      </c>
      <c r="N330" s="28">
        <v>2241786.65</v>
      </c>
      <c r="O330" s="28">
        <v>337849.8</v>
      </c>
      <c r="P330" s="26">
        <v>312.70001220703125</v>
      </c>
      <c r="Q330" s="26">
        <v>10011</v>
      </c>
      <c r="R330" s="26">
        <v>15910</v>
      </c>
      <c r="S330" s="29" t="s">
        <v>72</v>
      </c>
      <c r="T330" s="30">
        <v>40893</v>
      </c>
      <c r="U330" s="30">
        <v>41016</v>
      </c>
      <c r="V330" s="30">
        <v>41030</v>
      </c>
      <c r="W330" t="s">
        <v>72</v>
      </c>
      <c r="X330" s="26">
        <v>5834</v>
      </c>
      <c r="Y330" s="26" t="s">
        <v>72</v>
      </c>
      <c r="Z330" s="26" t="s">
        <v>72</v>
      </c>
      <c r="AA330" s="26" t="s">
        <v>71</v>
      </c>
      <c r="AB330" s="31" t="s">
        <v>72</v>
      </c>
      <c r="AC330" s="31" t="s">
        <v>72</v>
      </c>
      <c r="AD330" s="26">
        <v>505.50766283524905</v>
      </c>
      <c r="AE330" s="26" t="s">
        <v>72</v>
      </c>
      <c r="AF330" s="26" t="s">
        <v>72</v>
      </c>
      <c r="AG330" s="26">
        <v>25131</v>
      </c>
      <c r="AH330" s="28">
        <v>1.324E-2</v>
      </c>
      <c r="AI330">
        <v>18911</v>
      </c>
      <c r="AJ330" s="26">
        <v>41356</v>
      </c>
      <c r="AK330" s="28">
        <v>2.0081999999999999E-2</v>
      </c>
      <c r="AL330">
        <v>31620</v>
      </c>
      <c r="AM330" s="26">
        <v>41356</v>
      </c>
      <c r="AN330" s="28">
        <v>2.0081999999999999E-2</v>
      </c>
      <c r="AO330">
        <v>31620</v>
      </c>
      <c r="AP330" s="32">
        <v>218098.09375</v>
      </c>
      <c r="AQ330" s="36">
        <v>0.11025025764038554</v>
      </c>
      <c r="AR330" s="32">
        <f t="shared" si="46"/>
        <v>237612.38935234823</v>
      </c>
      <c r="AS330" s="32">
        <f t="shared" si="40"/>
        <v>4</v>
      </c>
      <c r="AT330" s="32">
        <f t="shared" si="41"/>
        <v>1</v>
      </c>
      <c r="AU330" s="32">
        <f t="shared" si="42"/>
        <v>3</v>
      </c>
      <c r="AV330" s="32">
        <f t="shared" si="43"/>
        <v>214584.0003642441</v>
      </c>
      <c r="AW330" s="32">
        <f t="shared" si="44"/>
        <v>0.10847385650596725</v>
      </c>
      <c r="AX330" s="32">
        <f t="shared" si="45"/>
        <v>233783.87296580026</v>
      </c>
      <c r="AY330">
        <v>2</v>
      </c>
      <c r="AZ330" s="26">
        <v>1</v>
      </c>
      <c r="BA330" s="26">
        <v>9889.61</v>
      </c>
      <c r="BB330" s="26">
        <v>55.97</v>
      </c>
      <c r="BC330" s="26">
        <v>88.37</v>
      </c>
      <c r="BD330" s="26">
        <v>152.13999999999999</v>
      </c>
      <c r="BE330" s="28">
        <v>0.04</v>
      </c>
      <c r="BF330" s="28">
        <v>2.5499999999999998</v>
      </c>
      <c r="BG330" s="28">
        <v>0.6</v>
      </c>
      <c r="BH330" s="28">
        <v>0.46</v>
      </c>
      <c r="BI330" s="28">
        <v>7.0000000000000007E-2</v>
      </c>
      <c r="BJ330" s="28">
        <v>5.67</v>
      </c>
      <c r="BK330" s="28">
        <v>0.73</v>
      </c>
      <c r="BL330" s="28">
        <v>0.1</v>
      </c>
      <c r="BM330" s="28">
        <v>7.0000000000000007E-2</v>
      </c>
      <c r="BN330" s="28">
        <v>5</v>
      </c>
      <c r="BO330" s="28">
        <v>0.73</v>
      </c>
      <c r="BP330" s="28">
        <v>-0.05</v>
      </c>
      <c r="BQ330" s="26">
        <v>42.924301</v>
      </c>
      <c r="BR330" s="26">
        <v>671.43054099999995</v>
      </c>
      <c r="BS330" s="31">
        <f t="shared" si="47"/>
        <v>4.5157070000000008</v>
      </c>
    </row>
    <row r="331" spans="1:71">
      <c r="A331" s="26">
        <v>42013344110000</v>
      </c>
      <c r="B331" s="26" t="s">
        <v>9282</v>
      </c>
      <c r="C331" t="s">
        <v>966</v>
      </c>
      <c r="D331" s="26" t="s">
        <v>429</v>
      </c>
      <c r="E331" s="27" t="s">
        <v>65</v>
      </c>
      <c r="F331" t="s">
        <v>66</v>
      </c>
      <c r="G331" t="s">
        <v>67</v>
      </c>
      <c r="H331" t="s">
        <v>964</v>
      </c>
      <c r="I331" t="s">
        <v>965</v>
      </c>
      <c r="J331" t="s">
        <v>70</v>
      </c>
      <c r="K331" t="s">
        <v>9261</v>
      </c>
      <c r="L331">
        <v>28.76041</v>
      </c>
      <c r="M331">
        <v>-98.2453</v>
      </c>
      <c r="N331" s="28">
        <v>2241799.4</v>
      </c>
      <c r="O331" s="28">
        <v>337860.79</v>
      </c>
      <c r="P331" s="26">
        <v>312</v>
      </c>
      <c r="Q331" s="26">
        <v>10062</v>
      </c>
      <c r="R331" s="26">
        <v>15926</v>
      </c>
      <c r="S331" s="29" t="s">
        <v>72</v>
      </c>
      <c r="T331" s="30">
        <v>40940</v>
      </c>
      <c r="U331" s="30" t="s">
        <v>72</v>
      </c>
      <c r="V331" s="30">
        <v>41030</v>
      </c>
      <c r="W331">
        <v>2855</v>
      </c>
      <c r="X331" s="26">
        <v>5933</v>
      </c>
      <c r="Y331" s="26" t="s">
        <v>72</v>
      </c>
      <c r="Z331" s="26" t="s">
        <v>72</v>
      </c>
      <c r="AA331" s="26" t="s">
        <v>71</v>
      </c>
      <c r="AB331" s="31" t="s">
        <v>72</v>
      </c>
      <c r="AC331" s="31" t="s">
        <v>72</v>
      </c>
      <c r="AD331" s="26">
        <v>448.98097366104679</v>
      </c>
      <c r="AE331" s="26" t="s">
        <v>72</v>
      </c>
      <c r="AF331" s="26" t="s">
        <v>72</v>
      </c>
      <c r="AG331" s="26">
        <v>31278</v>
      </c>
      <c r="AH331" s="28">
        <v>1.5771E-2</v>
      </c>
      <c r="AI331">
        <v>18104</v>
      </c>
      <c r="AJ331" s="26">
        <v>52136</v>
      </c>
      <c r="AK331" s="28">
        <v>2.1767000000000002E-2</v>
      </c>
      <c r="AL331">
        <v>26921</v>
      </c>
      <c r="AM331" s="26">
        <v>52136</v>
      </c>
      <c r="AN331" s="28">
        <v>2.1767000000000002E-2</v>
      </c>
      <c r="AO331">
        <v>26921</v>
      </c>
      <c r="AP331" s="32">
        <v>292715.5</v>
      </c>
      <c r="AQ331" s="36">
        <v>0.13142369019568012</v>
      </c>
      <c r="AR331" s="32">
        <f t="shared" si="46"/>
        <v>315977.49316463538</v>
      </c>
      <c r="AS331" s="32">
        <f t="shared" si="40"/>
        <v>4</v>
      </c>
      <c r="AT331" s="32">
        <f t="shared" si="41"/>
        <v>1</v>
      </c>
      <c r="AU331" s="32">
        <f t="shared" si="42"/>
        <v>4</v>
      </c>
      <c r="AV331" s="32">
        <f t="shared" si="43"/>
        <v>283193.48896005395</v>
      </c>
      <c r="AW331" s="32">
        <f t="shared" si="44"/>
        <v>0.12714848840775392</v>
      </c>
      <c r="AX331" s="32">
        <f t="shared" si="45"/>
        <v>305698.7714082264</v>
      </c>
      <c r="AY331">
        <v>2</v>
      </c>
      <c r="AZ331" s="26">
        <v>1</v>
      </c>
      <c r="BA331" s="26">
        <v>9889.39</v>
      </c>
      <c r="BB331" s="26">
        <v>55.98</v>
      </c>
      <c r="BC331" s="26">
        <v>88.37</v>
      </c>
      <c r="BD331" s="26">
        <v>152.15</v>
      </c>
      <c r="BE331" s="28">
        <v>0.04</v>
      </c>
      <c r="BF331" s="28">
        <v>2.5499999999999998</v>
      </c>
      <c r="BG331" s="28">
        <v>0.6</v>
      </c>
      <c r="BH331" s="28">
        <v>0.46</v>
      </c>
      <c r="BI331" s="28">
        <v>7.0000000000000007E-2</v>
      </c>
      <c r="BJ331" s="28">
        <v>5.67</v>
      </c>
      <c r="BK331" s="28">
        <v>0.73</v>
      </c>
      <c r="BL331" s="28">
        <v>0.1</v>
      </c>
      <c r="BM331" s="28">
        <v>7.0000000000000007E-2</v>
      </c>
      <c r="BN331" s="28">
        <v>5</v>
      </c>
      <c r="BO331" s="28">
        <v>0.73</v>
      </c>
      <c r="BP331" s="28">
        <v>-0.05</v>
      </c>
      <c r="BQ331" s="26">
        <v>42.924301</v>
      </c>
      <c r="BR331" s="26">
        <v>671.43054099999995</v>
      </c>
      <c r="BS331" s="31">
        <f t="shared" si="47"/>
        <v>4.5157070000000008</v>
      </c>
    </row>
    <row r="332" spans="1:71">
      <c r="A332" s="26">
        <v>42013344120000</v>
      </c>
      <c r="B332" s="26" t="s">
        <v>9282</v>
      </c>
      <c r="C332" t="s">
        <v>967</v>
      </c>
      <c r="D332" s="26" t="s">
        <v>102</v>
      </c>
      <c r="E332" s="27" t="s">
        <v>65</v>
      </c>
      <c r="F332" t="s">
        <v>66</v>
      </c>
      <c r="G332" t="s">
        <v>67</v>
      </c>
      <c r="H332" t="s">
        <v>968</v>
      </c>
      <c r="I332" t="s">
        <v>969</v>
      </c>
      <c r="J332" t="s">
        <v>70</v>
      </c>
      <c r="K332" t="s">
        <v>9261</v>
      </c>
      <c r="L332">
        <v>28.751529999999999</v>
      </c>
      <c r="M332">
        <v>-98.170460000000006</v>
      </c>
      <c r="N332" s="28">
        <v>2265800.0099999998</v>
      </c>
      <c r="O332" s="28">
        <v>334794.71999999997</v>
      </c>
      <c r="P332" s="26">
        <v>387</v>
      </c>
      <c r="Q332" s="26">
        <v>11111</v>
      </c>
      <c r="R332" s="26">
        <v>15599</v>
      </c>
      <c r="S332" s="29" t="s">
        <v>72</v>
      </c>
      <c r="T332" s="30">
        <v>40788</v>
      </c>
      <c r="U332" s="30" t="s">
        <v>72</v>
      </c>
      <c r="V332" s="30">
        <v>40848</v>
      </c>
      <c r="W332">
        <v>3072179</v>
      </c>
      <c r="X332" s="26">
        <v>4906</v>
      </c>
      <c r="Y332" s="26" t="s">
        <v>72</v>
      </c>
      <c r="Z332" s="26" t="s">
        <v>72</v>
      </c>
      <c r="AA332" s="26" t="s">
        <v>71</v>
      </c>
      <c r="AB332" s="31" t="s">
        <v>72</v>
      </c>
      <c r="AC332" s="31" t="s">
        <v>72</v>
      </c>
      <c r="AD332" s="26">
        <v>988.87558300768944</v>
      </c>
      <c r="AE332" s="26">
        <v>536</v>
      </c>
      <c r="AF332" s="26" t="s">
        <v>72</v>
      </c>
      <c r="AG332" s="26">
        <v>28736</v>
      </c>
      <c r="AH332" s="28">
        <v>2.9152999999999998E-2</v>
      </c>
      <c r="AI332">
        <v>21779</v>
      </c>
      <c r="AJ332" s="26">
        <v>42794</v>
      </c>
      <c r="AK332" s="28">
        <v>4.2873000000000001E-2</v>
      </c>
      <c r="AL332">
        <v>24393</v>
      </c>
      <c r="AM332" s="26">
        <v>50976</v>
      </c>
      <c r="AN332" s="28">
        <v>4.7864999999999998E-2</v>
      </c>
      <c r="AO332">
        <v>24723</v>
      </c>
      <c r="AP332" s="32">
        <v>78619.5859375</v>
      </c>
      <c r="AQ332" s="36">
        <v>7.7744988879768454E-2</v>
      </c>
      <c r="AR332" s="32">
        <f t="shared" si="46"/>
        <v>92380.448969219011</v>
      </c>
      <c r="AS332" s="32">
        <f t="shared" si="40"/>
        <v>2</v>
      </c>
      <c r="AT332" s="32">
        <f t="shared" si="41"/>
        <v>1</v>
      </c>
      <c r="AU332" s="32">
        <f t="shared" si="42"/>
        <v>1</v>
      </c>
      <c r="AV332" s="32">
        <f t="shared" si="43"/>
        <v>91984.595043059511</v>
      </c>
      <c r="AW332" s="32">
        <f t="shared" si="44"/>
        <v>9.0961320050931702E-2</v>
      </c>
      <c r="AX332" s="32">
        <f t="shared" si="45"/>
        <v>108084.74869207443</v>
      </c>
      <c r="AY332">
        <v>2</v>
      </c>
      <c r="AZ332" s="26">
        <v>1</v>
      </c>
      <c r="BA332" s="26">
        <v>10365.219999999999</v>
      </c>
      <c r="BB332" s="26">
        <v>73.72</v>
      </c>
      <c r="BC332" s="26">
        <v>108.5</v>
      </c>
      <c r="BD332" s="26">
        <v>183.52</v>
      </c>
      <c r="BE332" s="28">
        <v>0.06</v>
      </c>
      <c r="BF332" s="28">
        <v>3.69</v>
      </c>
      <c r="BG332" s="28">
        <v>0.69</v>
      </c>
      <c r="BH332" s="28">
        <v>-0.03</v>
      </c>
      <c r="BI332" s="28">
        <v>0.09</v>
      </c>
      <c r="BJ332" s="28">
        <v>7.27</v>
      </c>
      <c r="BK332" s="28">
        <v>0.78</v>
      </c>
      <c r="BL332" s="28">
        <v>0.85</v>
      </c>
      <c r="BM332" s="28">
        <v>7.0000000000000007E-2</v>
      </c>
      <c r="BN332" s="28">
        <v>5.63</v>
      </c>
      <c r="BO332" s="28">
        <v>0.76</v>
      </c>
      <c r="BP332" s="28">
        <v>0.51</v>
      </c>
      <c r="BQ332" s="26">
        <v>43.258899</v>
      </c>
      <c r="BR332" s="26">
        <v>955.03839100000005</v>
      </c>
      <c r="BS332" s="31">
        <f t="shared" si="47"/>
        <v>7.6166999999999998</v>
      </c>
    </row>
    <row r="333" spans="1:71">
      <c r="A333" s="26">
        <v>42013344130000</v>
      </c>
      <c r="B333" s="26" t="s">
        <v>9283</v>
      </c>
      <c r="C333" t="s">
        <v>970</v>
      </c>
      <c r="D333" s="26" t="s">
        <v>636</v>
      </c>
      <c r="E333" s="27" t="s">
        <v>65</v>
      </c>
      <c r="F333" t="s">
        <v>66</v>
      </c>
      <c r="G333" t="s">
        <v>67</v>
      </c>
      <c r="H333" t="s">
        <v>971</v>
      </c>
      <c r="I333" t="s">
        <v>972</v>
      </c>
      <c r="J333" t="s">
        <v>83</v>
      </c>
      <c r="K333" t="s">
        <v>9261</v>
      </c>
      <c r="L333">
        <v>28.655149999999999</v>
      </c>
      <c r="M333">
        <v>-98.448130000000006</v>
      </c>
      <c r="N333" s="28">
        <v>2176995.5699999998</v>
      </c>
      <c r="O333" s="28">
        <v>299228.2</v>
      </c>
      <c r="P333" s="26">
        <v>362</v>
      </c>
      <c r="Q333" s="26">
        <v>10002</v>
      </c>
      <c r="R333" s="26">
        <v>14868</v>
      </c>
      <c r="S333" s="29" t="s">
        <v>72</v>
      </c>
      <c r="T333" s="30">
        <v>40801</v>
      </c>
      <c r="U333" s="30">
        <v>40816</v>
      </c>
      <c r="V333" s="30">
        <v>40848</v>
      </c>
      <c r="W333">
        <v>2221</v>
      </c>
      <c r="X333" s="26">
        <v>5113</v>
      </c>
      <c r="Y333" s="26" t="s">
        <v>72</v>
      </c>
      <c r="Z333" s="26" t="s">
        <v>72</v>
      </c>
      <c r="AA333" s="26" t="s">
        <v>71</v>
      </c>
      <c r="AB333" s="31" t="s">
        <v>72</v>
      </c>
      <c r="AC333" s="31" t="s">
        <v>72</v>
      </c>
      <c r="AD333" s="26">
        <v>400.20234137881198</v>
      </c>
      <c r="AE333" s="26" t="s">
        <v>72</v>
      </c>
      <c r="AF333" s="26" t="s">
        <v>72</v>
      </c>
      <c r="AG333" s="26">
        <v>75455</v>
      </c>
      <c r="AH333" s="28">
        <v>2.2081E-2</v>
      </c>
      <c r="AI333">
        <v>31038</v>
      </c>
      <c r="AJ333" s="26">
        <v>113475</v>
      </c>
      <c r="AK333" s="28">
        <v>4.2701000000000003E-2</v>
      </c>
      <c r="AL333">
        <v>37697</v>
      </c>
      <c r="AM333" s="26">
        <v>131946</v>
      </c>
      <c r="AN333" s="28">
        <v>5.2844000000000002E-2</v>
      </c>
      <c r="AO333">
        <v>40932</v>
      </c>
      <c r="AP333" s="32">
        <v>188134.796875</v>
      </c>
      <c r="AQ333" s="36">
        <v>7.5291986204202202E-2</v>
      </c>
      <c r="AR333" s="32">
        <f t="shared" si="46"/>
        <v>201461.47843314378</v>
      </c>
      <c r="AS333" s="32">
        <f t="shared" si="40"/>
        <v>4</v>
      </c>
      <c r="AT333" s="32">
        <f t="shared" si="41"/>
        <v>1</v>
      </c>
      <c r="AU333" s="32">
        <f t="shared" si="42"/>
        <v>3</v>
      </c>
      <c r="AV333" s="32">
        <f t="shared" si="43"/>
        <v>211205.5024569724</v>
      </c>
      <c r="AW333" s="32">
        <f t="shared" si="44"/>
        <v>8.4524936595368791E-2</v>
      </c>
      <c r="AX333" s="32">
        <f t="shared" si="45"/>
        <v>226166.41623435271</v>
      </c>
      <c r="AY333">
        <v>2</v>
      </c>
      <c r="AZ333" s="26">
        <v>1</v>
      </c>
      <c r="BA333" s="26">
        <v>9385.07</v>
      </c>
      <c r="BB333" s="26">
        <v>58.68</v>
      </c>
      <c r="BC333" s="26">
        <v>50.29</v>
      </c>
      <c r="BD333" s="26">
        <v>117.83</v>
      </c>
      <c r="BE333" s="28">
        <v>7.0000000000000007E-2</v>
      </c>
      <c r="BF333" s="28">
        <v>7.16</v>
      </c>
      <c r="BG333" s="28">
        <v>0.69</v>
      </c>
      <c r="BH333" s="28">
        <v>10.97</v>
      </c>
      <c r="BI333" s="28">
        <v>0.08</v>
      </c>
      <c r="BJ333" s="28">
        <v>6.19</v>
      </c>
      <c r="BK333" s="28">
        <v>0.68</v>
      </c>
      <c r="BL333" s="28">
        <v>-3.36</v>
      </c>
      <c r="BM333" s="28">
        <v>0.08</v>
      </c>
      <c r="BN333" s="28">
        <v>6.71</v>
      </c>
      <c r="BO333" s="28">
        <v>0.75</v>
      </c>
      <c r="BP333" s="28">
        <v>-2.5499999999999998</v>
      </c>
      <c r="BQ333" s="26">
        <v>39.287700000000001</v>
      </c>
      <c r="BR333" s="26">
        <v>507.71713199999999</v>
      </c>
      <c r="BS333" s="31">
        <f t="shared" si="47"/>
        <v>2.735776</v>
      </c>
    </row>
    <row r="334" spans="1:71">
      <c r="A334" s="26">
        <v>42013344160000</v>
      </c>
      <c r="B334" s="26" t="s">
        <v>9282</v>
      </c>
      <c r="C334" t="s">
        <v>973</v>
      </c>
      <c r="D334" s="26" t="s">
        <v>102</v>
      </c>
      <c r="E334" s="27" t="s">
        <v>65</v>
      </c>
      <c r="F334" t="s">
        <v>66</v>
      </c>
      <c r="G334" t="s">
        <v>67</v>
      </c>
      <c r="H334" t="s">
        <v>974</v>
      </c>
      <c r="I334" t="s">
        <v>975</v>
      </c>
      <c r="J334" t="s">
        <v>70</v>
      </c>
      <c r="K334" t="s">
        <v>9261</v>
      </c>
      <c r="L334">
        <v>28.747520000000002</v>
      </c>
      <c r="M334">
        <v>-98.177269999999993</v>
      </c>
      <c r="N334" s="28">
        <v>2263628.25</v>
      </c>
      <c r="O334" s="28">
        <v>333321.40999999997</v>
      </c>
      <c r="P334" s="26">
        <v>387.89999389648437</v>
      </c>
      <c r="Q334" s="26">
        <v>11163</v>
      </c>
      <c r="R334" s="26">
        <v>15823</v>
      </c>
      <c r="S334" s="29" t="s">
        <v>72</v>
      </c>
      <c r="T334" s="30">
        <v>40786</v>
      </c>
      <c r="U334" s="30">
        <v>40827</v>
      </c>
      <c r="V334" s="30">
        <v>40817</v>
      </c>
      <c r="W334">
        <v>2994330</v>
      </c>
      <c r="X334" s="26">
        <v>5188</v>
      </c>
      <c r="Y334" s="26" t="s">
        <v>72</v>
      </c>
      <c r="Z334" s="26" t="s">
        <v>72</v>
      </c>
      <c r="AA334" s="26" t="s">
        <v>71</v>
      </c>
      <c r="AB334" s="31" t="s">
        <v>72</v>
      </c>
      <c r="AC334" s="31" t="s">
        <v>72</v>
      </c>
      <c r="AD334" s="26">
        <v>916.83560490284754</v>
      </c>
      <c r="AE334" s="26">
        <v>458</v>
      </c>
      <c r="AF334" s="26" t="s">
        <v>72</v>
      </c>
      <c r="AG334" s="26">
        <v>34521</v>
      </c>
      <c r="AH334" s="28">
        <v>3.6489000000000001E-2</v>
      </c>
      <c r="AI334">
        <v>51830</v>
      </c>
      <c r="AJ334" s="26">
        <v>49149</v>
      </c>
      <c r="AK334" s="28">
        <v>5.2602999999999997E-2</v>
      </c>
      <c r="AL334">
        <v>57877</v>
      </c>
      <c r="AM334" s="26">
        <v>59467</v>
      </c>
      <c r="AN334" s="28">
        <v>5.8792999999999998E-2</v>
      </c>
      <c r="AO334">
        <v>57966</v>
      </c>
      <c r="AP334" s="32">
        <v>86381.4375</v>
      </c>
      <c r="AQ334" s="36">
        <v>7.919757750269002E-2</v>
      </c>
      <c r="AR334" s="32">
        <f t="shared" si="46"/>
        <v>100399.40871797613</v>
      </c>
      <c r="AS334" s="32">
        <f t="shared" si="40"/>
        <v>2</v>
      </c>
      <c r="AT334" s="32">
        <f t="shared" si="41"/>
        <v>1</v>
      </c>
      <c r="AU334" s="32">
        <f t="shared" si="42"/>
        <v>1</v>
      </c>
      <c r="AV334" s="32">
        <f t="shared" si="43"/>
        <v>95572.369169236699</v>
      </c>
      <c r="AW334" s="32">
        <f t="shared" si="44"/>
        <v>8.7624150899275388E-2</v>
      </c>
      <c r="AX334" s="32">
        <f t="shared" si="45"/>
        <v>111081.84387840843</v>
      </c>
      <c r="AY334">
        <v>2</v>
      </c>
      <c r="AZ334" s="26">
        <v>1</v>
      </c>
      <c r="BA334" s="26">
        <v>10375.34</v>
      </c>
      <c r="BB334" s="26">
        <v>73.78</v>
      </c>
      <c r="BC334" s="26">
        <v>107.71</v>
      </c>
      <c r="BD334" s="26">
        <v>184.6</v>
      </c>
      <c r="BE334" s="28">
        <v>0.06</v>
      </c>
      <c r="BF334" s="28">
        <v>3.59</v>
      </c>
      <c r="BG334" s="28">
        <v>0.69</v>
      </c>
      <c r="BH334" s="28">
        <v>-7.0000000000000007E-2</v>
      </c>
      <c r="BI334" s="28">
        <v>0.09</v>
      </c>
      <c r="BJ334" s="28">
        <v>7.32</v>
      </c>
      <c r="BK334" s="28">
        <v>0.77</v>
      </c>
      <c r="BL334" s="28">
        <v>0.65</v>
      </c>
      <c r="BM334" s="28">
        <v>7.0000000000000007E-2</v>
      </c>
      <c r="BN334" s="28">
        <v>5.53</v>
      </c>
      <c r="BO334" s="28">
        <v>0.75</v>
      </c>
      <c r="BP334" s="28">
        <v>0.36</v>
      </c>
      <c r="BQ334" s="26">
        <v>44.905898999999998</v>
      </c>
      <c r="BR334" s="26">
        <v>979.70910600000002</v>
      </c>
      <c r="BS334" s="31">
        <f t="shared" si="47"/>
        <v>7.4643029999999992</v>
      </c>
    </row>
    <row r="335" spans="1:71">
      <c r="A335" s="26">
        <v>42013344180000</v>
      </c>
      <c r="B335" s="26" t="s">
        <v>9282</v>
      </c>
      <c r="C335" t="s">
        <v>976</v>
      </c>
      <c r="D335" s="26" t="s">
        <v>102</v>
      </c>
      <c r="E335" s="27" t="s">
        <v>65</v>
      </c>
      <c r="F335" t="s">
        <v>66</v>
      </c>
      <c r="G335" t="s">
        <v>67</v>
      </c>
      <c r="H335" t="s">
        <v>977</v>
      </c>
      <c r="I335" t="s">
        <v>978</v>
      </c>
      <c r="J335" t="s">
        <v>70</v>
      </c>
      <c r="K335" t="s">
        <v>9261</v>
      </c>
      <c r="L335">
        <v>28.781269999999999</v>
      </c>
      <c r="M335">
        <v>-98.130650000000003</v>
      </c>
      <c r="N335" s="28">
        <v>2278475.2599999998</v>
      </c>
      <c r="O335" s="28">
        <v>345699.8</v>
      </c>
      <c r="P335" s="26">
        <v>417</v>
      </c>
      <c r="Q335" s="26">
        <v>10789</v>
      </c>
      <c r="R335" s="26">
        <v>15000</v>
      </c>
      <c r="S335" s="29" t="s">
        <v>72</v>
      </c>
      <c r="T335" s="30">
        <v>40810</v>
      </c>
      <c r="U335" s="30">
        <v>40846</v>
      </c>
      <c r="V335" s="30">
        <v>40848</v>
      </c>
      <c r="W335">
        <v>2646986</v>
      </c>
      <c r="X335" s="26">
        <v>4313</v>
      </c>
      <c r="Y335" s="26" t="s">
        <v>72</v>
      </c>
      <c r="Z335" s="26" t="s">
        <v>72</v>
      </c>
      <c r="AA335" s="26" t="s">
        <v>71</v>
      </c>
      <c r="AB335" s="31" t="s">
        <v>72</v>
      </c>
      <c r="AC335" s="31" t="s">
        <v>72</v>
      </c>
      <c r="AD335" s="26">
        <v>1244.2750816570583</v>
      </c>
      <c r="AE335" s="26">
        <v>274</v>
      </c>
      <c r="AF335" s="26" t="s">
        <v>72</v>
      </c>
      <c r="AG335" s="26">
        <v>26257</v>
      </c>
      <c r="AH335" s="28">
        <v>3.9419000000000003E-2</v>
      </c>
      <c r="AI335">
        <v>66835</v>
      </c>
      <c r="AJ335" s="26">
        <v>37542</v>
      </c>
      <c r="AK335" s="28">
        <v>5.4854E-2</v>
      </c>
      <c r="AL335">
        <v>70335</v>
      </c>
      <c r="AM335" s="26">
        <v>46371</v>
      </c>
      <c r="AN335" s="28">
        <v>5.9197E-2</v>
      </c>
      <c r="AO335">
        <v>70335</v>
      </c>
      <c r="AP335" s="32">
        <v>81675.0703125</v>
      </c>
      <c r="AQ335" s="36">
        <v>0.10162625478243192</v>
      </c>
      <c r="AR335" s="32">
        <f t="shared" si="46"/>
        <v>99662.917408990455</v>
      </c>
      <c r="AS335" s="32">
        <f t="shared" si="40"/>
        <v>2</v>
      </c>
      <c r="AT335" s="32">
        <f t="shared" si="41"/>
        <v>1</v>
      </c>
      <c r="AU335" s="32">
        <f t="shared" si="42"/>
        <v>1</v>
      </c>
      <c r="AV335" s="32">
        <f t="shared" si="43"/>
        <v>108698.09960439369</v>
      </c>
      <c r="AW335" s="32">
        <f t="shared" si="44"/>
        <v>0.13525033676122403</v>
      </c>
      <c r="AX335" s="32">
        <f t="shared" si="45"/>
        <v>132637.40921113035</v>
      </c>
      <c r="AY335">
        <v>2</v>
      </c>
      <c r="AZ335" s="26">
        <v>1</v>
      </c>
      <c r="BA335" s="26">
        <v>10253.040000000001</v>
      </c>
      <c r="BB335" s="26">
        <v>55.58</v>
      </c>
      <c r="BC335" s="26">
        <v>113.06</v>
      </c>
      <c r="BD335" s="26">
        <v>154.54</v>
      </c>
      <c r="BE335" s="28">
        <v>0.06</v>
      </c>
      <c r="BF335" s="28">
        <v>4.29</v>
      </c>
      <c r="BG335" s="28">
        <v>0.71</v>
      </c>
      <c r="BH335" s="28">
        <v>0.11</v>
      </c>
      <c r="BI335" s="28">
        <v>0.08</v>
      </c>
      <c r="BJ335" s="28">
        <v>6.61</v>
      </c>
      <c r="BK335" s="28">
        <v>0.76</v>
      </c>
      <c r="BL335" s="28">
        <v>1.29</v>
      </c>
      <c r="BM335" s="28">
        <v>0.08</v>
      </c>
      <c r="BN335" s="28">
        <v>6.3</v>
      </c>
      <c r="BO335" s="28">
        <v>0.76</v>
      </c>
      <c r="BP335" s="28">
        <v>0.88</v>
      </c>
      <c r="BQ335" s="26">
        <v>42.794497999999997</v>
      </c>
      <c r="BR335" s="26">
        <v>1174.631347</v>
      </c>
      <c r="BS335" s="31">
        <f t="shared" si="47"/>
        <v>6.8740480000000002</v>
      </c>
    </row>
    <row r="336" spans="1:71">
      <c r="A336" s="26">
        <v>42013344200000</v>
      </c>
      <c r="B336" s="26" t="s">
        <v>9282</v>
      </c>
      <c r="C336" t="s">
        <v>979</v>
      </c>
      <c r="D336" s="26" t="s">
        <v>102</v>
      </c>
      <c r="E336" s="27" t="s">
        <v>65</v>
      </c>
      <c r="F336" t="s">
        <v>66</v>
      </c>
      <c r="G336" t="s">
        <v>67</v>
      </c>
      <c r="H336" t="s">
        <v>980</v>
      </c>
      <c r="I336" t="s">
        <v>981</v>
      </c>
      <c r="J336" t="s">
        <v>70</v>
      </c>
      <c r="K336" t="s">
        <v>9261</v>
      </c>
      <c r="L336">
        <v>28.751460000000002</v>
      </c>
      <c r="M336">
        <v>-98.170389999999998</v>
      </c>
      <c r="N336" s="28">
        <v>2265822.61</v>
      </c>
      <c r="O336" s="28">
        <v>334769.43</v>
      </c>
      <c r="P336" s="26">
        <v>387</v>
      </c>
      <c r="Q336" s="26">
        <v>10695</v>
      </c>
      <c r="R336" s="26">
        <v>15058</v>
      </c>
      <c r="S336" s="29" t="s">
        <v>72</v>
      </c>
      <c r="T336" s="30">
        <v>40802</v>
      </c>
      <c r="U336" s="30" t="s">
        <v>72</v>
      </c>
      <c r="V336" s="30">
        <v>40817</v>
      </c>
      <c r="W336">
        <v>2817740</v>
      </c>
      <c r="X336" s="26">
        <v>4492</v>
      </c>
      <c r="Y336" s="26" t="s">
        <v>72</v>
      </c>
      <c r="Z336" s="26" t="s">
        <v>72</v>
      </c>
      <c r="AA336" s="26" t="s">
        <v>71</v>
      </c>
      <c r="AB336" s="31" t="s">
        <v>72</v>
      </c>
      <c r="AC336" s="31" t="s">
        <v>72</v>
      </c>
      <c r="AD336" s="26">
        <v>615.4231263454767</v>
      </c>
      <c r="AE336" s="26">
        <v>431</v>
      </c>
      <c r="AF336" s="26" t="s">
        <v>72</v>
      </c>
      <c r="AG336" s="26">
        <v>33559</v>
      </c>
      <c r="AH336" s="28">
        <v>2.3411999999999999E-2</v>
      </c>
      <c r="AI336">
        <v>30132</v>
      </c>
      <c r="AJ336" s="26">
        <v>47300</v>
      </c>
      <c r="AK336" s="28">
        <v>3.5193000000000002E-2</v>
      </c>
      <c r="AL336">
        <v>33953</v>
      </c>
      <c r="AM336" s="26">
        <v>55785</v>
      </c>
      <c r="AN336" s="28">
        <v>3.6878000000000001E-2</v>
      </c>
      <c r="AO336">
        <v>33953</v>
      </c>
      <c r="AP336" s="32">
        <v>82762.5234375</v>
      </c>
      <c r="AQ336" s="36">
        <v>5.093397091814704E-2</v>
      </c>
      <c r="AR336" s="32">
        <f t="shared" si="46"/>
        <v>91777.836290012026</v>
      </c>
      <c r="AS336" s="32">
        <f t="shared" si="40"/>
        <v>2</v>
      </c>
      <c r="AT336" s="32">
        <f t="shared" si="41"/>
        <v>1</v>
      </c>
      <c r="AU336" s="32">
        <f t="shared" si="42"/>
        <v>1</v>
      </c>
      <c r="AV336" s="32">
        <f t="shared" si="43"/>
        <v>105756.20759823018</v>
      </c>
      <c r="AW336" s="32">
        <f t="shared" si="44"/>
        <v>6.5084815910544089E-2</v>
      </c>
      <c r="AX336" s="32">
        <f t="shared" si="45"/>
        <v>117276.22001439649</v>
      </c>
      <c r="AY336">
        <v>2</v>
      </c>
      <c r="AZ336" s="26">
        <v>1</v>
      </c>
      <c r="BA336" s="26">
        <v>10366.41</v>
      </c>
      <c r="BB336" s="26">
        <v>73.650000000000006</v>
      </c>
      <c r="BC336" s="26">
        <v>108.55</v>
      </c>
      <c r="BD336" s="26">
        <v>183.5</v>
      </c>
      <c r="BE336" s="28">
        <v>0.06</v>
      </c>
      <c r="BF336" s="28">
        <v>3.69</v>
      </c>
      <c r="BG336" s="28">
        <v>0.69</v>
      </c>
      <c r="BH336" s="28">
        <v>-0.03</v>
      </c>
      <c r="BI336" s="28">
        <v>0.09</v>
      </c>
      <c r="BJ336" s="28">
        <v>7.27</v>
      </c>
      <c r="BK336" s="28">
        <v>0.78</v>
      </c>
      <c r="BL336" s="28">
        <v>0.85</v>
      </c>
      <c r="BM336" s="28">
        <v>7.0000000000000007E-2</v>
      </c>
      <c r="BN336" s="28">
        <v>5.63</v>
      </c>
      <c r="BO336" s="28">
        <v>0.76</v>
      </c>
      <c r="BP336" s="28">
        <v>0.51</v>
      </c>
      <c r="BQ336" s="26">
        <v>43.258899</v>
      </c>
      <c r="BR336" s="26">
        <v>955.03839100000005</v>
      </c>
      <c r="BS336" s="31">
        <f t="shared" si="47"/>
        <v>7.6202099999999993</v>
      </c>
    </row>
    <row r="337" spans="1:71">
      <c r="A337" s="26">
        <v>42013344210000</v>
      </c>
      <c r="B337" s="26" t="s">
        <v>9282</v>
      </c>
      <c r="C337" t="s">
        <v>982</v>
      </c>
      <c r="D337" s="26" t="s">
        <v>102</v>
      </c>
      <c r="E337" s="27" t="s">
        <v>65</v>
      </c>
      <c r="F337" t="s">
        <v>66</v>
      </c>
      <c r="G337" t="s">
        <v>67</v>
      </c>
      <c r="H337" t="s">
        <v>983</v>
      </c>
      <c r="I337" t="s">
        <v>984</v>
      </c>
      <c r="J337" t="s">
        <v>70</v>
      </c>
      <c r="K337" t="s">
        <v>9261</v>
      </c>
      <c r="L337">
        <v>28.781330000000001</v>
      </c>
      <c r="M337">
        <v>-98.130579999999995</v>
      </c>
      <c r="N337" s="28">
        <v>2278497.52</v>
      </c>
      <c r="O337" s="28">
        <v>345721.78</v>
      </c>
      <c r="P337" s="26">
        <v>417.39999389648437</v>
      </c>
      <c r="Q337" s="26">
        <v>10776</v>
      </c>
      <c r="R337" s="26">
        <v>15210</v>
      </c>
      <c r="S337" s="29" t="s">
        <v>72</v>
      </c>
      <c r="T337" s="30">
        <v>40793</v>
      </c>
      <c r="U337" s="30">
        <v>40833</v>
      </c>
      <c r="V337" s="30">
        <v>40848</v>
      </c>
      <c r="W337">
        <v>2273320</v>
      </c>
      <c r="X337" s="26">
        <v>4325</v>
      </c>
      <c r="Y337" s="26" t="s">
        <v>72</v>
      </c>
      <c r="Z337" s="26" t="s">
        <v>72</v>
      </c>
      <c r="AA337" s="26" t="s">
        <v>71</v>
      </c>
      <c r="AB337" s="31" t="s">
        <v>72</v>
      </c>
      <c r="AC337" s="31" t="s">
        <v>72</v>
      </c>
      <c r="AD337" s="26">
        <v>1160.047348150242</v>
      </c>
      <c r="AE337" s="26">
        <v>453</v>
      </c>
      <c r="AF337" s="26" t="s">
        <v>72</v>
      </c>
      <c r="AG337" s="26">
        <v>29097</v>
      </c>
      <c r="AH337" s="28">
        <v>4.2241000000000001E-2</v>
      </c>
      <c r="AI337">
        <v>34506</v>
      </c>
      <c r="AJ337" s="26">
        <v>40655</v>
      </c>
      <c r="AK337" s="28">
        <v>5.4077E-2</v>
      </c>
      <c r="AL337">
        <v>37215</v>
      </c>
      <c r="AM337" s="26">
        <v>47037</v>
      </c>
      <c r="AN337" s="28">
        <v>5.4077E-2</v>
      </c>
      <c r="AO337">
        <v>37433</v>
      </c>
      <c r="AP337" s="32">
        <v>65124.54296875</v>
      </c>
      <c r="AQ337" s="36">
        <v>7.5547553370394926E-2</v>
      </c>
      <c r="AR337" s="32">
        <f t="shared" si="46"/>
        <v>78496.459915309897</v>
      </c>
      <c r="AS337" s="32">
        <f t="shared" si="40"/>
        <v>2</v>
      </c>
      <c r="AT337" s="32">
        <f t="shared" si="41"/>
        <v>1</v>
      </c>
      <c r="AU337" s="32">
        <f t="shared" si="42"/>
        <v>1</v>
      </c>
      <c r="AV337" s="32">
        <f t="shared" si="43"/>
        <v>86431.185350433516</v>
      </c>
      <c r="AW337" s="32">
        <f t="shared" si="44"/>
        <v>0.10026426736325246</v>
      </c>
      <c r="AX337" s="32">
        <f t="shared" si="45"/>
        <v>104177.96067372921</v>
      </c>
      <c r="AY337">
        <v>2</v>
      </c>
      <c r="AZ337" s="26">
        <v>1</v>
      </c>
      <c r="BA337" s="26">
        <v>10252.969999999999</v>
      </c>
      <c r="BB337" s="26">
        <v>55.53</v>
      </c>
      <c r="BC337" s="26">
        <v>113.07</v>
      </c>
      <c r="BD337" s="26">
        <v>154.47</v>
      </c>
      <c r="BE337" s="28">
        <v>0.06</v>
      </c>
      <c r="BF337" s="28">
        <v>4.29</v>
      </c>
      <c r="BG337" s="28">
        <v>0.71</v>
      </c>
      <c r="BH337" s="28">
        <v>0.11</v>
      </c>
      <c r="BI337" s="28">
        <v>0.08</v>
      </c>
      <c r="BJ337" s="28">
        <v>6.61</v>
      </c>
      <c r="BK337" s="28">
        <v>0.76</v>
      </c>
      <c r="BL337" s="28">
        <v>1.29</v>
      </c>
      <c r="BM337" s="28">
        <v>0.08</v>
      </c>
      <c r="BN337" s="28">
        <v>6.31</v>
      </c>
      <c r="BO337" s="28">
        <v>0.76</v>
      </c>
      <c r="BP337" s="28">
        <v>0.88</v>
      </c>
      <c r="BQ337" s="26">
        <v>42.794497999999997</v>
      </c>
      <c r="BR337" s="26">
        <v>1174.631347</v>
      </c>
      <c r="BS337" s="31">
        <f t="shared" si="47"/>
        <v>6.8746559999999999</v>
      </c>
    </row>
    <row r="338" spans="1:71">
      <c r="A338" s="26">
        <v>42013344220000</v>
      </c>
      <c r="B338" s="26" t="s">
        <v>9282</v>
      </c>
      <c r="C338" t="s">
        <v>985</v>
      </c>
      <c r="D338" s="26" t="s">
        <v>986</v>
      </c>
      <c r="E338" s="27" t="s">
        <v>65</v>
      </c>
      <c r="F338" t="s">
        <v>66</v>
      </c>
      <c r="G338" t="s">
        <v>67</v>
      </c>
      <c r="H338" t="s">
        <v>987</v>
      </c>
      <c r="I338" t="s">
        <v>988</v>
      </c>
      <c r="J338" t="s">
        <v>70</v>
      </c>
      <c r="K338" t="s">
        <v>9261</v>
      </c>
      <c r="L338">
        <v>28.953990000000001</v>
      </c>
      <c r="M338">
        <v>-98.288250000000005</v>
      </c>
      <c r="N338" s="28">
        <v>2227610.4300000002</v>
      </c>
      <c r="O338" s="28">
        <v>408154.09</v>
      </c>
      <c r="P338" s="26">
        <v>357.6300048828125</v>
      </c>
      <c r="Q338" s="26">
        <v>7729</v>
      </c>
      <c r="R338" s="26">
        <v>12150</v>
      </c>
      <c r="S338" s="29">
        <v>10</v>
      </c>
      <c r="T338" s="30">
        <v>40817</v>
      </c>
      <c r="U338" s="30">
        <v>40966</v>
      </c>
      <c r="V338" s="30">
        <v>40969</v>
      </c>
      <c r="W338">
        <v>3843159</v>
      </c>
      <c r="X338" s="26">
        <v>4447</v>
      </c>
      <c r="Y338" s="26" t="s">
        <v>72</v>
      </c>
      <c r="Z338" s="26" t="s">
        <v>72</v>
      </c>
      <c r="AA338" s="26" t="s">
        <v>71</v>
      </c>
      <c r="AB338" s="31" t="s">
        <v>72</v>
      </c>
      <c r="AC338" s="31" t="s">
        <v>72</v>
      </c>
      <c r="AD338" s="26">
        <v>547.5915856538694</v>
      </c>
      <c r="AE338" s="26">
        <v>101</v>
      </c>
      <c r="AF338" s="26" t="s">
        <v>72</v>
      </c>
      <c r="AG338" s="26">
        <v>11177</v>
      </c>
      <c r="AH338" s="28">
        <v>3.2320000000000001E-3</v>
      </c>
      <c r="AI338">
        <v>9406</v>
      </c>
      <c r="AJ338" s="26">
        <v>16437</v>
      </c>
      <c r="AK338" s="28">
        <v>8.9739999999999993E-3</v>
      </c>
      <c r="AL338">
        <v>13832</v>
      </c>
      <c r="AM338" s="26">
        <v>17352</v>
      </c>
      <c r="AN338" s="28">
        <v>9.9699999999999997E-3</v>
      </c>
      <c r="AO338">
        <v>14602</v>
      </c>
      <c r="AP338" s="32">
        <v>24305.552734375</v>
      </c>
      <c r="AQ338" s="36">
        <v>1.3309516162010149E-2</v>
      </c>
      <c r="AR338" s="32">
        <f t="shared" si="46"/>
        <v>26661.337095050796</v>
      </c>
      <c r="AS338" s="32">
        <f t="shared" si="40"/>
        <v>1</v>
      </c>
      <c r="AT338" s="32">
        <f t="shared" si="41"/>
        <v>1</v>
      </c>
      <c r="AU338" s="32">
        <f t="shared" si="42"/>
        <v>1</v>
      </c>
      <c r="AV338" s="32">
        <f t="shared" si="43"/>
        <v>31372.582121725318</v>
      </c>
      <c r="AW338" s="32">
        <f t="shared" si="44"/>
        <v>1.7179361990091804E-2</v>
      </c>
      <c r="AX338" s="32">
        <f t="shared" si="45"/>
        <v>34413.329193971571</v>
      </c>
      <c r="AY338">
        <v>2</v>
      </c>
      <c r="AZ338" s="26">
        <v>1</v>
      </c>
      <c r="BA338" s="26">
        <v>7321.62</v>
      </c>
      <c r="BB338" s="26">
        <v>27.36</v>
      </c>
      <c r="BC338" s="26">
        <v>64.81</v>
      </c>
      <c r="BD338" s="26">
        <v>116.48</v>
      </c>
      <c r="BE338" s="28">
        <v>0.04</v>
      </c>
      <c r="BF338" s="28">
        <v>2.39</v>
      </c>
      <c r="BG338" s="28">
        <v>0.35</v>
      </c>
      <c r="BH338" s="28">
        <v>0.19</v>
      </c>
      <c r="BI338" s="28">
        <v>7.0000000000000007E-2</v>
      </c>
      <c r="BJ338" s="28">
        <v>6.06</v>
      </c>
      <c r="BK338" s="28">
        <v>0.59</v>
      </c>
      <c r="BL338" s="28">
        <v>0.28000000000000003</v>
      </c>
      <c r="BM338" s="28">
        <v>0.06</v>
      </c>
      <c r="BN338" s="28">
        <v>5.34</v>
      </c>
      <c r="BO338" s="28">
        <v>0.55000000000000004</v>
      </c>
      <c r="BP338" s="28">
        <v>0.25</v>
      </c>
      <c r="BQ338" s="26">
        <v>29.813199000000001</v>
      </c>
      <c r="BR338" s="26">
        <v>597.66699200000005</v>
      </c>
      <c r="BS338" s="31">
        <f t="shared" si="47"/>
        <v>2.6766530000000004</v>
      </c>
    </row>
    <row r="339" spans="1:71">
      <c r="A339" s="26">
        <v>42013344230000</v>
      </c>
      <c r="B339" s="26" t="s">
        <v>9282</v>
      </c>
      <c r="C339" t="s">
        <v>989</v>
      </c>
      <c r="D339" s="26" t="s">
        <v>128</v>
      </c>
      <c r="E339" s="27" t="s">
        <v>65</v>
      </c>
      <c r="F339" t="s">
        <v>66</v>
      </c>
      <c r="G339" t="s">
        <v>67</v>
      </c>
      <c r="H339" t="s">
        <v>133</v>
      </c>
      <c r="I339" t="s">
        <v>134</v>
      </c>
      <c r="J339" t="s">
        <v>990</v>
      </c>
      <c r="K339" t="s">
        <v>9261</v>
      </c>
      <c r="L339">
        <v>28.695630000000001</v>
      </c>
      <c r="M339">
        <v>-98.283580000000001</v>
      </c>
      <c r="N339" s="28">
        <v>2229679.25</v>
      </c>
      <c r="O339" s="28">
        <v>314231.65999999997</v>
      </c>
      <c r="P339" s="26">
        <v>290</v>
      </c>
      <c r="Q339" s="26">
        <v>10673</v>
      </c>
      <c r="R339" s="26">
        <v>16692</v>
      </c>
      <c r="S339" s="29" t="s">
        <v>72</v>
      </c>
      <c r="T339" s="30">
        <v>40799</v>
      </c>
      <c r="U339" s="30">
        <v>40879</v>
      </c>
      <c r="V339" s="30">
        <v>40878</v>
      </c>
      <c r="W339">
        <v>77719</v>
      </c>
      <c r="X339" s="26">
        <v>5946</v>
      </c>
      <c r="Y339" s="26" t="s">
        <v>72</v>
      </c>
      <c r="Z339" s="26" t="s">
        <v>72</v>
      </c>
      <c r="AA339" s="26" t="s">
        <v>71</v>
      </c>
      <c r="AB339" s="31" t="s">
        <v>72</v>
      </c>
      <c r="AC339" s="31" t="s">
        <v>72</v>
      </c>
      <c r="AD339" s="26">
        <v>404.23599355930804</v>
      </c>
      <c r="AE339" s="26">
        <v>853</v>
      </c>
      <c r="AF339" s="26" t="s">
        <v>72</v>
      </c>
      <c r="AG339" s="26">
        <v>32343</v>
      </c>
      <c r="AH339" s="28">
        <v>8.7880000000000007E-3</v>
      </c>
      <c r="AI339">
        <v>6990</v>
      </c>
      <c r="AJ339" s="26">
        <v>63292</v>
      </c>
      <c r="AK339" s="28">
        <v>2.4389000000000001E-2</v>
      </c>
      <c r="AL339">
        <v>12927</v>
      </c>
      <c r="AM339" s="26">
        <v>84874</v>
      </c>
      <c r="AN339" s="28">
        <v>3.7026999999999997E-2</v>
      </c>
      <c r="AO339">
        <v>16898</v>
      </c>
      <c r="AP339" s="32">
        <v>239876.359375</v>
      </c>
      <c r="AQ339" s="36">
        <v>9.696665846334275E-2</v>
      </c>
      <c r="AR339" s="32">
        <f t="shared" si="46"/>
        <v>257039.45792301168</v>
      </c>
      <c r="AS339" s="32">
        <f t="shared" si="40"/>
        <v>4</v>
      </c>
      <c r="AT339" s="32">
        <f t="shared" si="41"/>
        <v>1</v>
      </c>
      <c r="AU339" s="32">
        <f t="shared" si="42"/>
        <v>3</v>
      </c>
      <c r="AV339" s="32">
        <f t="shared" si="43"/>
        <v>231565.80942019843</v>
      </c>
      <c r="AW339" s="32">
        <f t="shared" si="44"/>
        <v>9.3607235045339285E-2</v>
      </c>
      <c r="AX339" s="32">
        <f t="shared" si="45"/>
        <v>248134.2900232235</v>
      </c>
      <c r="AY339">
        <v>2</v>
      </c>
      <c r="AZ339" s="26">
        <v>1</v>
      </c>
      <c r="BA339" s="26">
        <v>10455.709999999999</v>
      </c>
      <c r="BB339" s="26">
        <v>28.68</v>
      </c>
      <c r="BC339" s="26">
        <v>108.79</v>
      </c>
      <c r="BD339" s="26">
        <v>137.29</v>
      </c>
      <c r="BE339" s="28">
        <v>0.06</v>
      </c>
      <c r="BF339" s="28">
        <v>3.99</v>
      </c>
      <c r="BG339" s="28">
        <v>0.67</v>
      </c>
      <c r="BH339" s="28">
        <v>1.57</v>
      </c>
      <c r="BI339" s="28">
        <v>0.08</v>
      </c>
      <c r="BJ339" s="28">
        <v>6.41</v>
      </c>
      <c r="BK339" s="28">
        <v>0.68</v>
      </c>
      <c r="BL339" s="28">
        <v>-2.91</v>
      </c>
      <c r="BM339" s="28">
        <v>7.0000000000000007E-2</v>
      </c>
      <c r="BN339" s="28">
        <v>5.49</v>
      </c>
      <c r="BO339" s="28">
        <v>0.75</v>
      </c>
      <c r="BP339" s="28">
        <v>-2.2400000000000002</v>
      </c>
      <c r="BQ339" s="26">
        <v>44.599800000000002</v>
      </c>
      <c r="BR339" s="26">
        <v>585.98614499999996</v>
      </c>
      <c r="BS339" s="31">
        <f t="shared" si="47"/>
        <v>5.9181760000000008</v>
      </c>
    </row>
    <row r="340" spans="1:71">
      <c r="A340" s="26">
        <v>42013344240000</v>
      </c>
      <c r="B340" s="26" t="s">
        <v>9282</v>
      </c>
      <c r="C340" t="s">
        <v>991</v>
      </c>
      <c r="D340" s="26" t="s">
        <v>64</v>
      </c>
      <c r="E340" s="27" t="s">
        <v>65</v>
      </c>
      <c r="F340" t="s">
        <v>66</v>
      </c>
      <c r="G340" t="s">
        <v>67</v>
      </c>
      <c r="H340" t="s">
        <v>992</v>
      </c>
      <c r="I340" t="s">
        <v>993</v>
      </c>
      <c r="J340" t="s">
        <v>245</v>
      </c>
      <c r="K340" t="s">
        <v>9261</v>
      </c>
      <c r="L340">
        <v>28.860029999999998</v>
      </c>
      <c r="M340">
        <v>-98.200360000000003</v>
      </c>
      <c r="N340" s="28">
        <v>2255949.92</v>
      </c>
      <c r="O340" s="28">
        <v>374174.97</v>
      </c>
      <c r="P340" s="26">
        <v>305</v>
      </c>
      <c r="Q340" s="26">
        <v>10085</v>
      </c>
      <c r="R340" s="26">
        <v>15438</v>
      </c>
      <c r="S340" s="29" t="s">
        <v>72</v>
      </c>
      <c r="T340" s="30">
        <v>40871</v>
      </c>
      <c r="U340" s="30">
        <v>40926</v>
      </c>
      <c r="V340" s="30">
        <v>40909</v>
      </c>
      <c r="W340">
        <v>2605.699951171875</v>
      </c>
      <c r="X340" s="26">
        <v>5841</v>
      </c>
      <c r="Y340" s="26" t="s">
        <v>72</v>
      </c>
      <c r="Z340" s="26" t="s">
        <v>72</v>
      </c>
      <c r="AA340" s="26" t="s">
        <v>71</v>
      </c>
      <c r="AB340" s="31" t="s">
        <v>72</v>
      </c>
      <c r="AC340" s="31" t="s">
        <v>72</v>
      </c>
      <c r="AD340" s="26">
        <v>1055.148388825618</v>
      </c>
      <c r="AE340" s="26">
        <v>987</v>
      </c>
      <c r="AF340" s="26" t="s">
        <v>72</v>
      </c>
      <c r="AG340" s="26">
        <v>40587</v>
      </c>
      <c r="AH340" s="28">
        <v>3.6521999999999999E-2</v>
      </c>
      <c r="AI340">
        <v>57824</v>
      </c>
      <c r="AJ340" s="26">
        <v>58638</v>
      </c>
      <c r="AK340" s="28">
        <v>6.5759999999999999E-2</v>
      </c>
      <c r="AL340">
        <v>61402</v>
      </c>
      <c r="AM340" s="26">
        <v>65442</v>
      </c>
      <c r="AN340" s="28">
        <v>7.3812000000000003E-2</v>
      </c>
      <c r="AO340">
        <v>62826</v>
      </c>
      <c r="AP340" s="32">
        <v>99921.8515625</v>
      </c>
      <c r="AQ340" s="36">
        <v>0.10543238068464443</v>
      </c>
      <c r="AR340" s="32">
        <f t="shared" si="46"/>
        <v>118583.38294368207</v>
      </c>
      <c r="AS340" s="32">
        <f t="shared" si="40"/>
        <v>2</v>
      </c>
      <c r="AT340" s="32">
        <f t="shared" si="41"/>
        <v>1</v>
      </c>
      <c r="AU340" s="32">
        <f t="shared" si="42"/>
        <v>2</v>
      </c>
      <c r="AV340" s="32">
        <f t="shared" si="43"/>
        <v>98194.046904425617</v>
      </c>
      <c r="AW340" s="32">
        <f t="shared" si="44"/>
        <v>0.10360929038347184</v>
      </c>
      <c r="AX340" s="32">
        <f t="shared" si="45"/>
        <v>116532.89130230012</v>
      </c>
      <c r="AY340">
        <v>2</v>
      </c>
      <c r="AZ340" s="26">
        <v>1</v>
      </c>
      <c r="BA340" s="26">
        <v>9097.42</v>
      </c>
      <c r="BB340" s="26">
        <v>34.880000000000003</v>
      </c>
      <c r="BC340" s="26">
        <v>82.74</v>
      </c>
      <c r="BD340" s="26">
        <v>121.81</v>
      </c>
      <c r="BE340" s="28">
        <v>0.04</v>
      </c>
      <c r="BF340" s="28">
        <v>2.2999999999999998</v>
      </c>
      <c r="BG340" s="28">
        <v>0.5</v>
      </c>
      <c r="BH340" s="28">
        <v>0.21</v>
      </c>
      <c r="BI340" s="28">
        <v>0.06</v>
      </c>
      <c r="BJ340" s="28">
        <v>5.04</v>
      </c>
      <c r="BK340" s="28">
        <v>0.69</v>
      </c>
      <c r="BL340" s="28">
        <v>0.87</v>
      </c>
      <c r="BM340" s="28">
        <v>0.06</v>
      </c>
      <c r="BN340" s="28">
        <v>5.57</v>
      </c>
      <c r="BO340" s="28">
        <v>0.67</v>
      </c>
      <c r="BP340" s="28">
        <v>0.56000000000000005</v>
      </c>
      <c r="BQ340" s="26">
        <v>35.456297999999997</v>
      </c>
      <c r="BR340" s="26">
        <v>906.601989</v>
      </c>
      <c r="BS340" s="31">
        <f t="shared" si="47"/>
        <v>3.425435999999999</v>
      </c>
    </row>
    <row r="341" spans="1:71">
      <c r="A341" s="26">
        <v>42013344250000</v>
      </c>
      <c r="B341" s="26" t="s">
        <v>9282</v>
      </c>
      <c r="C341" t="s">
        <v>994</v>
      </c>
      <c r="D341" s="26" t="s">
        <v>102</v>
      </c>
      <c r="E341" s="27" t="s">
        <v>65</v>
      </c>
      <c r="F341" t="s">
        <v>66</v>
      </c>
      <c r="G341" t="s">
        <v>67</v>
      </c>
      <c r="H341" t="s">
        <v>995</v>
      </c>
      <c r="I341" t="s">
        <v>996</v>
      </c>
      <c r="J341" t="s">
        <v>70</v>
      </c>
      <c r="K341" t="s">
        <v>9261</v>
      </c>
      <c r="L341">
        <v>28.778269999999999</v>
      </c>
      <c r="M341">
        <v>-98.152249999999995</v>
      </c>
      <c r="N341" s="28">
        <v>2271564.25</v>
      </c>
      <c r="O341" s="28">
        <v>344558.31</v>
      </c>
      <c r="P341" s="26">
        <v>427.29998779296875</v>
      </c>
      <c r="Q341" s="26">
        <v>10998</v>
      </c>
      <c r="R341" s="26">
        <v>15191</v>
      </c>
      <c r="S341" s="29" t="s">
        <v>72</v>
      </c>
      <c r="T341" s="30">
        <v>40817</v>
      </c>
      <c r="U341" s="30" t="s">
        <v>72</v>
      </c>
      <c r="V341" s="30">
        <v>40848</v>
      </c>
      <c r="W341">
        <v>3048050</v>
      </c>
      <c r="X341" s="26">
        <v>4766</v>
      </c>
      <c r="Y341" s="26" t="s">
        <v>72</v>
      </c>
      <c r="Z341" s="26" t="s">
        <v>72</v>
      </c>
      <c r="AA341" s="26" t="s">
        <v>71</v>
      </c>
      <c r="AB341" s="31" t="s">
        <v>72</v>
      </c>
      <c r="AC341" s="31" t="s">
        <v>72</v>
      </c>
      <c r="AD341" s="26">
        <v>792.78290147855364</v>
      </c>
      <c r="AE341" s="26">
        <v>537</v>
      </c>
      <c r="AF341" s="26" t="s">
        <v>72</v>
      </c>
      <c r="AG341" s="26">
        <v>30096</v>
      </c>
      <c r="AH341" s="28">
        <v>2.9106E-2</v>
      </c>
      <c r="AI341">
        <v>36303</v>
      </c>
      <c r="AJ341" s="26">
        <v>40952</v>
      </c>
      <c r="AK341" s="28">
        <v>3.6332999999999997E-2</v>
      </c>
      <c r="AL341">
        <v>47578</v>
      </c>
      <c r="AM341" s="26">
        <v>47650</v>
      </c>
      <c r="AN341" s="28">
        <v>3.6492999999999998E-2</v>
      </c>
      <c r="AO341">
        <v>50367</v>
      </c>
      <c r="AP341" s="32">
        <v>62519.84765625</v>
      </c>
      <c r="AQ341" s="36">
        <v>4.9564666224919028E-2</v>
      </c>
      <c r="AR341" s="32">
        <f t="shared" si="46"/>
        <v>71292.793578060664</v>
      </c>
      <c r="AS341" s="32">
        <f t="shared" si="40"/>
        <v>2</v>
      </c>
      <c r="AT341" s="32">
        <f t="shared" si="41"/>
        <v>1</v>
      </c>
      <c r="AU341" s="32">
        <f t="shared" si="42"/>
        <v>1</v>
      </c>
      <c r="AV341" s="32">
        <f t="shared" si="43"/>
        <v>75296.669229306557</v>
      </c>
      <c r="AW341" s="32">
        <f t="shared" si="44"/>
        <v>5.9693911903280571E-2</v>
      </c>
      <c r="AX341" s="32">
        <f t="shared" si="45"/>
        <v>85862.491636187202</v>
      </c>
      <c r="AY341">
        <v>2</v>
      </c>
      <c r="AZ341" s="26">
        <v>1</v>
      </c>
      <c r="BA341" s="26">
        <v>10158.83</v>
      </c>
      <c r="BB341" s="26">
        <v>69.05</v>
      </c>
      <c r="BC341" s="26">
        <v>104.88</v>
      </c>
      <c r="BD341" s="26">
        <v>166.79</v>
      </c>
      <c r="BE341" s="28">
        <v>0.06</v>
      </c>
      <c r="BF341" s="28">
        <v>3.81</v>
      </c>
      <c r="BG341" s="28">
        <v>0.68</v>
      </c>
      <c r="BH341" s="28">
        <v>0.11</v>
      </c>
      <c r="BI341" s="28">
        <v>0.08</v>
      </c>
      <c r="BJ341" s="28">
        <v>6.83</v>
      </c>
      <c r="BK341" s="28">
        <v>0.79</v>
      </c>
      <c r="BL341" s="28">
        <v>1.62</v>
      </c>
      <c r="BM341" s="28">
        <v>7.0000000000000007E-2</v>
      </c>
      <c r="BN341" s="28">
        <v>5.93</v>
      </c>
      <c r="BO341" s="28">
        <v>0.75</v>
      </c>
      <c r="BP341" s="28">
        <v>1.08</v>
      </c>
      <c r="BQ341" s="26">
        <v>44.410400000000003</v>
      </c>
      <c r="BR341" s="26">
        <v>1031.1132809999999</v>
      </c>
      <c r="BS341" s="31">
        <f t="shared" si="47"/>
        <v>6.6284160000000005</v>
      </c>
    </row>
    <row r="342" spans="1:71">
      <c r="A342" s="26">
        <v>42013344260000</v>
      </c>
      <c r="B342" s="26" t="s">
        <v>9283</v>
      </c>
      <c r="C342" t="s">
        <v>997</v>
      </c>
      <c r="D342" s="26" t="s">
        <v>285</v>
      </c>
      <c r="E342" s="27" t="s">
        <v>65</v>
      </c>
      <c r="F342" t="s">
        <v>66</v>
      </c>
      <c r="G342" t="s">
        <v>67</v>
      </c>
      <c r="H342" t="s">
        <v>998</v>
      </c>
      <c r="I342" t="s">
        <v>999</v>
      </c>
      <c r="J342" t="s">
        <v>70</v>
      </c>
      <c r="K342" t="s">
        <v>9261</v>
      </c>
      <c r="L342">
        <v>28.683499999999999</v>
      </c>
      <c r="M342">
        <v>-98.783850000000001</v>
      </c>
      <c r="N342" s="28">
        <v>2069304.72</v>
      </c>
      <c r="O342" s="28">
        <v>309182.03999999998</v>
      </c>
      <c r="P342" s="26">
        <v>491</v>
      </c>
      <c r="Q342" s="26">
        <v>8140</v>
      </c>
      <c r="R342" s="26">
        <v>15437</v>
      </c>
      <c r="S342" s="29" t="s">
        <v>72</v>
      </c>
      <c r="T342" s="30">
        <v>40841</v>
      </c>
      <c r="U342" s="30">
        <v>40899</v>
      </c>
      <c r="V342" s="30">
        <v>40878</v>
      </c>
      <c r="W342">
        <v>4538</v>
      </c>
      <c r="X342" s="26">
        <v>7498</v>
      </c>
      <c r="Y342" s="26" t="s">
        <v>72</v>
      </c>
      <c r="Z342" s="26" t="s">
        <v>72</v>
      </c>
      <c r="AA342" s="26" t="s">
        <v>71</v>
      </c>
      <c r="AB342" s="31" t="s">
        <v>72</v>
      </c>
      <c r="AC342" s="31" t="s">
        <v>72</v>
      </c>
      <c r="AD342" s="26">
        <v>659.14676370351265</v>
      </c>
      <c r="AE342" s="26">
        <v>646</v>
      </c>
      <c r="AF342" s="26" t="s">
        <v>72</v>
      </c>
      <c r="AG342" s="26">
        <v>82937</v>
      </c>
      <c r="AH342" s="28">
        <v>4.5214999999999998E-2</v>
      </c>
      <c r="AI342">
        <v>116831</v>
      </c>
      <c r="AJ342" s="26">
        <v>128470</v>
      </c>
      <c r="AK342" s="28">
        <v>8.7706999999999993E-2</v>
      </c>
      <c r="AL342">
        <v>180972</v>
      </c>
      <c r="AM342" s="26">
        <v>138480</v>
      </c>
      <c r="AN342" s="28">
        <v>9.4634999999999997E-2</v>
      </c>
      <c r="AO342">
        <v>195073</v>
      </c>
      <c r="AP342" s="32">
        <v>201164.71875</v>
      </c>
      <c r="AQ342" s="36">
        <v>0.13259707333538981</v>
      </c>
      <c r="AR342" s="32">
        <f t="shared" si="46"/>
        <v>224634.400730364</v>
      </c>
      <c r="AS342" s="32">
        <f t="shared" si="40"/>
        <v>4</v>
      </c>
      <c r="AT342" s="32">
        <f t="shared" si="41"/>
        <v>1</v>
      </c>
      <c r="AU342" s="32">
        <f t="shared" si="42"/>
        <v>3</v>
      </c>
      <c r="AV342" s="32">
        <f t="shared" si="43"/>
        <v>153999.13118498266</v>
      </c>
      <c r="AW342" s="32">
        <f t="shared" si="44"/>
        <v>0.10150802893373399</v>
      </c>
      <c r="AX342" s="32">
        <f t="shared" si="45"/>
        <v>171966.05230625358</v>
      </c>
      <c r="AY342">
        <v>2</v>
      </c>
      <c r="AZ342" s="26">
        <v>1</v>
      </c>
      <c r="BA342" s="26">
        <v>7834.85</v>
      </c>
      <c r="BB342" s="26">
        <v>59.04</v>
      </c>
      <c r="BC342" s="26">
        <v>96.46</v>
      </c>
      <c r="BD342" s="26">
        <v>137.47</v>
      </c>
      <c r="BE342" s="28">
        <v>0.05</v>
      </c>
      <c r="BF342" s="28">
        <v>2.4500000000000002</v>
      </c>
      <c r="BG342" s="28">
        <v>0.45</v>
      </c>
      <c r="BH342" s="28">
        <v>-5.83</v>
      </c>
      <c r="BI342" s="28">
        <v>0.08</v>
      </c>
      <c r="BJ342" s="28">
        <v>6.76</v>
      </c>
      <c r="BK342" s="28">
        <v>0.71</v>
      </c>
      <c r="BL342" s="28">
        <v>2.64</v>
      </c>
      <c r="BM342" s="28">
        <v>0.05</v>
      </c>
      <c r="BN342" s="28">
        <v>3.84</v>
      </c>
      <c r="BO342" s="28">
        <v>0.65</v>
      </c>
      <c r="BP342" s="28">
        <v>3.05</v>
      </c>
      <c r="BQ342" s="26">
        <v>31.465900000000001</v>
      </c>
      <c r="BR342" s="26">
        <v>1175.7452390000001</v>
      </c>
      <c r="BS342" s="31">
        <f t="shared" si="47"/>
        <v>5.4789279999999989</v>
      </c>
    </row>
    <row r="343" spans="1:71">
      <c r="A343" s="26">
        <v>42013344270000</v>
      </c>
      <c r="B343" s="26" t="s">
        <v>9283</v>
      </c>
      <c r="C343" t="s">
        <v>1000</v>
      </c>
      <c r="D343" s="26" t="s">
        <v>285</v>
      </c>
      <c r="E343" s="27" t="s">
        <v>65</v>
      </c>
      <c r="F343" t="s">
        <v>66</v>
      </c>
      <c r="G343" t="s">
        <v>67</v>
      </c>
      <c r="H343" t="s">
        <v>1001</v>
      </c>
      <c r="I343" t="s">
        <v>1002</v>
      </c>
      <c r="J343" t="s">
        <v>76</v>
      </c>
      <c r="K343" t="s">
        <v>9261</v>
      </c>
      <c r="L343">
        <v>28.679829999999999</v>
      </c>
      <c r="M343">
        <v>-98.783779999999993</v>
      </c>
      <c r="N343" s="28">
        <v>2069329.64</v>
      </c>
      <c r="O343" s="28">
        <v>307847.75</v>
      </c>
      <c r="P343" s="26">
        <v>442</v>
      </c>
      <c r="Q343" s="26">
        <v>8119</v>
      </c>
      <c r="R343" s="26">
        <v>15800</v>
      </c>
      <c r="S343" s="29" t="s">
        <v>72</v>
      </c>
      <c r="T343" s="30">
        <v>40872</v>
      </c>
      <c r="U343" s="30">
        <v>40941</v>
      </c>
      <c r="V343" s="30">
        <v>40940</v>
      </c>
      <c r="W343">
        <v>1403</v>
      </c>
      <c r="X343" s="26">
        <v>7873</v>
      </c>
      <c r="Y343" s="26" t="s">
        <v>72</v>
      </c>
      <c r="Z343" s="26" t="s">
        <v>72</v>
      </c>
      <c r="AA343" s="26" t="s">
        <v>71</v>
      </c>
      <c r="AB343" s="31" t="s">
        <v>72</v>
      </c>
      <c r="AC343" s="31" t="s">
        <v>72</v>
      </c>
      <c r="AD343" s="26">
        <v>518.01842897545839</v>
      </c>
      <c r="AE343" s="26">
        <v>523</v>
      </c>
      <c r="AF343" s="26" t="s">
        <v>72</v>
      </c>
      <c r="AG343" s="26">
        <v>50380</v>
      </c>
      <c r="AH343" s="28">
        <v>2.5839999999999998E-2</v>
      </c>
      <c r="AI343">
        <v>56353</v>
      </c>
      <c r="AJ343" s="26">
        <v>84994</v>
      </c>
      <c r="AK343" s="28">
        <v>4.6510999999999997E-2</v>
      </c>
      <c r="AL343">
        <v>95151</v>
      </c>
      <c r="AM343" s="26">
        <v>98015</v>
      </c>
      <c r="AN343" s="28">
        <v>5.2631999999999998E-2</v>
      </c>
      <c r="AO343">
        <v>109716</v>
      </c>
      <c r="AP343" s="32">
        <v>134629.625</v>
      </c>
      <c r="AQ343" s="36">
        <v>6.97406268360551E-2</v>
      </c>
      <c r="AR343" s="32">
        <f t="shared" si="46"/>
        <v>146973.71594998176</v>
      </c>
      <c r="AS343" s="32">
        <f t="shared" si="40"/>
        <v>3</v>
      </c>
      <c r="AT343" s="32">
        <f t="shared" si="41"/>
        <v>1</v>
      </c>
      <c r="AU343" s="32">
        <f t="shared" si="42"/>
        <v>2</v>
      </c>
      <c r="AV343" s="32">
        <f t="shared" si="43"/>
        <v>98154.966023116984</v>
      </c>
      <c r="AW343" s="32">
        <f t="shared" si="44"/>
        <v>5.084608129543456E-2</v>
      </c>
      <c r="AX343" s="32">
        <f t="shared" si="45"/>
        <v>107154.72241240891</v>
      </c>
      <c r="AY343">
        <v>2</v>
      </c>
      <c r="AZ343" s="26">
        <v>1</v>
      </c>
      <c r="BA343" s="26">
        <v>7866.71</v>
      </c>
      <c r="BB343" s="26">
        <v>60.52</v>
      </c>
      <c r="BC343" s="26">
        <v>94.12</v>
      </c>
      <c r="BD343" s="26">
        <v>137.30000000000001</v>
      </c>
      <c r="BE343" s="28">
        <v>0.05</v>
      </c>
      <c r="BF343" s="28">
        <v>2.34</v>
      </c>
      <c r="BG343" s="28">
        <v>0.44</v>
      </c>
      <c r="BH343" s="28">
        <v>-6.98</v>
      </c>
      <c r="BI343" s="28">
        <v>0.08</v>
      </c>
      <c r="BJ343" s="28">
        <v>6.68</v>
      </c>
      <c r="BK343" s="28">
        <v>0.71</v>
      </c>
      <c r="BL343" s="28">
        <v>2.77</v>
      </c>
      <c r="BM343" s="28">
        <v>0.05</v>
      </c>
      <c r="BN343" s="28">
        <v>3.8</v>
      </c>
      <c r="BO343" s="28">
        <v>0.65</v>
      </c>
      <c r="BP343" s="28">
        <v>3.22</v>
      </c>
      <c r="BQ343" s="26">
        <v>34.410499000000002</v>
      </c>
      <c r="BR343" s="26">
        <v>991.19525099999998</v>
      </c>
      <c r="BS343" s="31">
        <f t="shared" si="47"/>
        <v>5.3460159999999997</v>
      </c>
    </row>
    <row r="344" spans="1:71">
      <c r="A344" s="26">
        <v>42013344280000</v>
      </c>
      <c r="B344" s="26" t="s">
        <v>9283</v>
      </c>
      <c r="C344" t="s">
        <v>1003</v>
      </c>
      <c r="D344" s="26" t="s">
        <v>102</v>
      </c>
      <c r="E344" s="27" t="s">
        <v>65</v>
      </c>
      <c r="F344" t="s">
        <v>66</v>
      </c>
      <c r="G344" t="s">
        <v>67</v>
      </c>
      <c r="H344" t="s">
        <v>1004</v>
      </c>
      <c r="I344" t="s">
        <v>1005</v>
      </c>
      <c r="J344" t="s">
        <v>70</v>
      </c>
      <c r="K344" t="s">
        <v>9261</v>
      </c>
      <c r="L344">
        <v>28.800630000000002</v>
      </c>
      <c r="M344">
        <v>-98.631500000000003</v>
      </c>
      <c r="N344" s="28">
        <v>2118018.7799999998</v>
      </c>
      <c r="O344" s="28">
        <v>351889.53</v>
      </c>
      <c r="P344" s="26">
        <v>461</v>
      </c>
      <c r="Q344" s="26">
        <v>7598</v>
      </c>
      <c r="R344" s="26">
        <v>12003</v>
      </c>
      <c r="S344" s="29">
        <v>10.300000190734863</v>
      </c>
      <c r="T344" s="30">
        <v>40845</v>
      </c>
      <c r="U344" s="30">
        <v>40890</v>
      </c>
      <c r="V344" s="30">
        <v>40878</v>
      </c>
      <c r="W344">
        <v>2386681</v>
      </c>
      <c r="X344" s="26">
        <v>4735</v>
      </c>
      <c r="Y344" s="26" t="s">
        <v>72</v>
      </c>
      <c r="Z344" s="26" t="s">
        <v>72</v>
      </c>
      <c r="AA344" s="26" t="s">
        <v>71</v>
      </c>
      <c r="AB344" s="31" t="s">
        <v>72</v>
      </c>
      <c r="AC344" s="31" t="s">
        <v>72</v>
      </c>
      <c r="AD344" s="26">
        <v>378.97393670342262</v>
      </c>
      <c r="AE344" s="26">
        <v>161.5</v>
      </c>
      <c r="AF344" s="26" t="s">
        <v>72</v>
      </c>
      <c r="AG344" s="26">
        <v>28843</v>
      </c>
      <c r="AH344" s="28">
        <v>1.1951E-2</v>
      </c>
      <c r="AI344">
        <v>61079</v>
      </c>
      <c r="AJ344" s="26">
        <v>46200</v>
      </c>
      <c r="AK344" s="28">
        <v>1.8422000000000001E-2</v>
      </c>
      <c r="AL344">
        <v>97835</v>
      </c>
      <c r="AM344" s="26">
        <v>53557</v>
      </c>
      <c r="AN344" s="28">
        <v>2.0759E-2</v>
      </c>
      <c r="AO344">
        <v>113414</v>
      </c>
      <c r="AP344" s="32">
        <v>78361.25</v>
      </c>
      <c r="AQ344" s="36">
        <v>2.9696871397501077E-2</v>
      </c>
      <c r="AR344" s="32">
        <f t="shared" si="46"/>
        <v>83617.596237357691</v>
      </c>
      <c r="AS344" s="32">
        <f t="shared" si="40"/>
        <v>2</v>
      </c>
      <c r="AT344" s="32">
        <f t="shared" si="41"/>
        <v>1</v>
      </c>
      <c r="AU344" s="32">
        <f t="shared" si="42"/>
        <v>1</v>
      </c>
      <c r="AV344" s="32">
        <f t="shared" si="43"/>
        <v>94993.36325237593</v>
      </c>
      <c r="AW344" s="32">
        <f t="shared" si="44"/>
        <v>3.600000883245115E-2</v>
      </c>
      <c r="AX344" s="32">
        <f t="shared" si="45"/>
        <v>101365.36481571977</v>
      </c>
      <c r="AY344">
        <v>2</v>
      </c>
      <c r="AZ344" s="26">
        <v>1</v>
      </c>
      <c r="BA344" s="26">
        <v>7590.47</v>
      </c>
      <c r="BB344" s="26">
        <v>-0.41</v>
      </c>
      <c r="BC344" s="26">
        <v>95.88</v>
      </c>
      <c r="BD344" s="26">
        <v>102.86</v>
      </c>
      <c r="BE344" s="28">
        <v>7.0000000000000007E-2</v>
      </c>
      <c r="BF344" s="28">
        <v>5.49</v>
      </c>
      <c r="BG344" s="28">
        <v>0.42</v>
      </c>
      <c r="BH344" s="28">
        <v>8.19</v>
      </c>
      <c r="BI344" s="28">
        <v>0.09</v>
      </c>
      <c r="BJ344" s="28">
        <v>6.05</v>
      </c>
      <c r="BK344" s="28">
        <v>0.61</v>
      </c>
      <c r="BL344" s="28">
        <v>-0.32</v>
      </c>
      <c r="BM344" s="28">
        <v>7.0000000000000007E-2</v>
      </c>
      <c r="BN344" s="28">
        <v>3.78</v>
      </c>
      <c r="BO344" s="28">
        <v>0.65</v>
      </c>
      <c r="BP344" s="28">
        <v>-0.26</v>
      </c>
      <c r="BQ344" s="26">
        <v>33.840400000000002</v>
      </c>
      <c r="BR344" s="26">
        <v>708.74297999999999</v>
      </c>
      <c r="BS344" s="31">
        <f t="shared" si="47"/>
        <v>5.2638119999999997</v>
      </c>
    </row>
    <row r="345" spans="1:71">
      <c r="A345" s="26">
        <v>42013344310000</v>
      </c>
      <c r="B345" s="26" t="s">
        <v>9283</v>
      </c>
      <c r="C345" t="s">
        <v>1006</v>
      </c>
      <c r="D345" s="26" t="s">
        <v>139</v>
      </c>
      <c r="E345" s="27" t="s">
        <v>65</v>
      </c>
      <c r="F345" t="s">
        <v>66</v>
      </c>
      <c r="G345" t="s">
        <v>67</v>
      </c>
      <c r="H345" t="s">
        <v>1007</v>
      </c>
      <c r="I345" t="s">
        <v>1008</v>
      </c>
      <c r="J345" t="s">
        <v>149</v>
      </c>
      <c r="K345" t="s">
        <v>9261</v>
      </c>
      <c r="L345">
        <v>28.810379999999999</v>
      </c>
      <c r="M345">
        <v>-98.532499999999999</v>
      </c>
      <c r="N345" s="28">
        <v>2149711</v>
      </c>
      <c r="O345" s="28">
        <v>355547.68</v>
      </c>
      <c r="P345" s="26">
        <v>420.89999389648437</v>
      </c>
      <c r="Q345" s="26">
        <v>8599</v>
      </c>
      <c r="R345" s="26">
        <v>16320</v>
      </c>
      <c r="S345" s="29" t="s">
        <v>72</v>
      </c>
      <c r="T345" s="30">
        <v>40853</v>
      </c>
      <c r="U345" s="30">
        <v>40966</v>
      </c>
      <c r="V345" s="30">
        <v>40940</v>
      </c>
      <c r="W345">
        <v>3768</v>
      </c>
      <c r="X345" s="26">
        <v>8776</v>
      </c>
      <c r="Y345" s="26" t="s">
        <v>72</v>
      </c>
      <c r="Z345" s="26" t="s">
        <v>72</v>
      </c>
      <c r="AA345" s="26" t="s">
        <v>71</v>
      </c>
      <c r="AB345" s="31" t="s">
        <v>72</v>
      </c>
      <c r="AC345" s="31" t="s">
        <v>72</v>
      </c>
      <c r="AD345" s="26">
        <v>784.04494382022472</v>
      </c>
      <c r="AE345" s="26">
        <v>1455.0999755859375</v>
      </c>
      <c r="AF345" s="26" t="s">
        <v>72</v>
      </c>
      <c r="AG345" s="26">
        <v>65578</v>
      </c>
      <c r="AH345" s="28">
        <v>4.8325E-2</v>
      </c>
      <c r="AI345">
        <v>116543</v>
      </c>
      <c r="AJ345" s="26">
        <v>90632</v>
      </c>
      <c r="AK345" s="28">
        <v>7.0299E-2</v>
      </c>
      <c r="AL345">
        <v>161069</v>
      </c>
      <c r="AM345" s="26">
        <v>97018</v>
      </c>
      <c r="AN345" s="28">
        <v>7.6162999999999995E-2</v>
      </c>
      <c r="AO345">
        <v>172418</v>
      </c>
      <c r="AP345" s="32">
        <v>136727.296875</v>
      </c>
      <c r="AQ345" s="36">
        <v>0.10720034579705057</v>
      </c>
      <c r="AR345" s="32">
        <f t="shared" si="46"/>
        <v>155701.75808107795</v>
      </c>
      <c r="AS345" s="32">
        <f t="shared" si="40"/>
        <v>3</v>
      </c>
      <c r="AT345" s="32">
        <f t="shared" si="41"/>
        <v>1</v>
      </c>
      <c r="AU345" s="32">
        <f t="shared" si="42"/>
        <v>2</v>
      </c>
      <c r="AV345" s="32">
        <f t="shared" si="43"/>
        <v>89427.379678953963</v>
      </c>
      <c r="AW345" s="32">
        <f t="shared" si="44"/>
        <v>7.0115084876375369E-2</v>
      </c>
      <c r="AX345" s="32">
        <f t="shared" si="45"/>
        <v>101837.74970207241</v>
      </c>
      <c r="AY345">
        <v>2</v>
      </c>
      <c r="AZ345" s="26">
        <v>1</v>
      </c>
      <c r="BA345" s="26">
        <v>8151.81</v>
      </c>
      <c r="BB345" s="26">
        <v>-19.57</v>
      </c>
      <c r="BC345" s="26">
        <v>58.58</v>
      </c>
      <c r="BD345" s="26">
        <v>46.96</v>
      </c>
      <c r="BE345" s="28">
        <v>7.0000000000000007E-2</v>
      </c>
      <c r="BF345" s="28">
        <v>6.92</v>
      </c>
      <c r="BG345" s="28">
        <v>0.42</v>
      </c>
      <c r="BH345" s="28">
        <v>6.49</v>
      </c>
      <c r="BI345" s="28">
        <v>0.08</v>
      </c>
      <c r="BJ345" s="28">
        <v>5.0599999999999996</v>
      </c>
      <c r="BK345" s="28">
        <v>0.59</v>
      </c>
      <c r="BL345" s="28">
        <v>-0.25</v>
      </c>
      <c r="BM345" s="28">
        <v>0.08</v>
      </c>
      <c r="BN345" s="28">
        <v>5.23</v>
      </c>
      <c r="BO345" s="28">
        <v>0.65</v>
      </c>
      <c r="BP345" s="28">
        <v>-0.05</v>
      </c>
      <c r="BQ345" s="26">
        <v>34.789698999999999</v>
      </c>
      <c r="BR345" s="26">
        <v>807.30926499999998</v>
      </c>
      <c r="BS345" s="31">
        <f t="shared" si="47"/>
        <v>2.7649759999999999</v>
      </c>
    </row>
    <row r="346" spans="1:71">
      <c r="A346" s="26">
        <v>42013344320000</v>
      </c>
      <c r="B346" s="26" t="s">
        <v>9283</v>
      </c>
      <c r="C346" t="s">
        <v>1009</v>
      </c>
      <c r="D346" s="26" t="s">
        <v>139</v>
      </c>
      <c r="E346" s="27" t="s">
        <v>65</v>
      </c>
      <c r="F346" t="s">
        <v>66</v>
      </c>
      <c r="G346" t="s">
        <v>67</v>
      </c>
      <c r="H346" t="s">
        <v>1010</v>
      </c>
      <c r="I346" t="s">
        <v>1011</v>
      </c>
      <c r="J346" t="s">
        <v>149</v>
      </c>
      <c r="K346" t="s">
        <v>9261</v>
      </c>
      <c r="L346">
        <v>28.810310000000001</v>
      </c>
      <c r="M346">
        <v>-98.532499999999999</v>
      </c>
      <c r="N346" s="28">
        <v>2149711.1</v>
      </c>
      <c r="O346" s="28">
        <v>355522.23</v>
      </c>
      <c r="P346" s="26">
        <v>420.89999389648437</v>
      </c>
      <c r="Q346" s="26">
        <v>8600</v>
      </c>
      <c r="R346" s="26">
        <v>16510</v>
      </c>
      <c r="S346" s="29" t="s">
        <v>72</v>
      </c>
      <c r="T346" s="30">
        <v>40884</v>
      </c>
      <c r="U346" s="30" t="s">
        <v>72</v>
      </c>
      <c r="V346" s="30">
        <v>40940</v>
      </c>
      <c r="W346">
        <v>3944</v>
      </c>
      <c r="X346" s="26">
        <v>8893</v>
      </c>
      <c r="Y346" s="26" t="s">
        <v>72</v>
      </c>
      <c r="Z346" s="26" t="s">
        <v>72</v>
      </c>
      <c r="AA346" s="26" t="s">
        <v>71</v>
      </c>
      <c r="AB346" s="31" t="s">
        <v>72</v>
      </c>
      <c r="AC346" s="31" t="s">
        <v>72</v>
      </c>
      <c r="AD346" s="26">
        <v>706.8537844421104</v>
      </c>
      <c r="AE346" s="26">
        <v>1409.800048828125</v>
      </c>
      <c r="AF346" s="26" t="s">
        <v>72</v>
      </c>
      <c r="AG346" s="26">
        <v>57112</v>
      </c>
      <c r="AH346" s="28">
        <v>3.7490000000000002E-2</v>
      </c>
      <c r="AI346">
        <v>99778</v>
      </c>
      <c r="AJ346" s="26">
        <v>81684</v>
      </c>
      <c r="AK346" s="28">
        <v>5.7504E-2</v>
      </c>
      <c r="AL346">
        <v>142706</v>
      </c>
      <c r="AM346" s="26">
        <v>88547</v>
      </c>
      <c r="AN346" s="28">
        <v>6.2800999999999996E-2</v>
      </c>
      <c r="AO346">
        <v>154696</v>
      </c>
      <c r="AP346" s="32">
        <v>125929.9140625</v>
      </c>
      <c r="AQ346" s="36">
        <v>8.9014036329547866E-2</v>
      </c>
      <c r="AR346" s="32">
        <f t="shared" si="46"/>
        <v>141685.39849282996</v>
      </c>
      <c r="AS346" s="32">
        <f t="shared" si="40"/>
        <v>3</v>
      </c>
      <c r="AT346" s="32">
        <f t="shared" si="41"/>
        <v>1</v>
      </c>
      <c r="AU346" s="32">
        <f t="shared" si="42"/>
        <v>2</v>
      </c>
      <c r="AV346" s="32">
        <f t="shared" si="43"/>
        <v>81281.649243084452</v>
      </c>
      <c r="AW346" s="32">
        <f t="shared" si="44"/>
        <v>5.7454241373170449E-2</v>
      </c>
      <c r="AX346" s="32">
        <f t="shared" si="45"/>
        <v>91451.049966135615</v>
      </c>
      <c r="AY346">
        <v>2</v>
      </c>
      <c r="AZ346" s="26">
        <v>1</v>
      </c>
      <c r="BA346" s="26">
        <v>8152.45</v>
      </c>
      <c r="BB346" s="26">
        <v>-19.559999999999999</v>
      </c>
      <c r="BC346" s="26">
        <v>58.62</v>
      </c>
      <c r="BD346" s="26">
        <v>47.03</v>
      </c>
      <c r="BE346" s="28">
        <v>7.0000000000000007E-2</v>
      </c>
      <c r="BF346" s="28">
        <v>6.92</v>
      </c>
      <c r="BG346" s="28">
        <v>0.42</v>
      </c>
      <c r="BH346" s="28">
        <v>6.49</v>
      </c>
      <c r="BI346" s="28">
        <v>0.08</v>
      </c>
      <c r="BJ346" s="28">
        <v>5.0599999999999996</v>
      </c>
      <c r="BK346" s="28">
        <v>0.59</v>
      </c>
      <c r="BL346" s="28">
        <v>-0.25</v>
      </c>
      <c r="BM346" s="28">
        <v>0.08</v>
      </c>
      <c r="BN346" s="28">
        <v>5.23</v>
      </c>
      <c r="BO346" s="28">
        <v>0.65</v>
      </c>
      <c r="BP346" s="28">
        <v>-0.05</v>
      </c>
      <c r="BQ346" s="26">
        <v>34.789698999999999</v>
      </c>
      <c r="BR346" s="26">
        <v>807.30926499999998</v>
      </c>
      <c r="BS346" s="31">
        <f t="shared" si="47"/>
        <v>2.766864</v>
      </c>
    </row>
    <row r="347" spans="1:71">
      <c r="A347" s="26">
        <v>42013344330000</v>
      </c>
      <c r="B347" s="26" t="s">
        <v>9283</v>
      </c>
      <c r="C347" t="s">
        <v>1012</v>
      </c>
      <c r="D347" s="26" t="s">
        <v>636</v>
      </c>
      <c r="E347" s="27" t="s">
        <v>65</v>
      </c>
      <c r="F347" t="s">
        <v>66</v>
      </c>
      <c r="G347" t="s">
        <v>67</v>
      </c>
      <c r="H347" t="s">
        <v>909</v>
      </c>
      <c r="I347" t="s">
        <v>910</v>
      </c>
      <c r="J347" t="s">
        <v>85</v>
      </c>
      <c r="K347" t="s">
        <v>9261</v>
      </c>
      <c r="L347">
        <v>28.677669999999999</v>
      </c>
      <c r="M347">
        <v>-98.403930000000003</v>
      </c>
      <c r="N347" s="28">
        <v>2191129.5299999998</v>
      </c>
      <c r="O347" s="28">
        <v>307485.40999999997</v>
      </c>
      <c r="P347" s="26">
        <v>327</v>
      </c>
      <c r="Q347" s="26">
        <v>10427</v>
      </c>
      <c r="R347" s="26">
        <v>15245</v>
      </c>
      <c r="S347" s="29" t="s">
        <v>72</v>
      </c>
      <c r="T347" s="30">
        <v>40823</v>
      </c>
      <c r="U347" s="30">
        <v>40865</v>
      </c>
      <c r="V347" s="30">
        <v>40940</v>
      </c>
      <c r="W347">
        <v>3540</v>
      </c>
      <c r="X347" s="26">
        <v>4864</v>
      </c>
      <c r="Y347" s="26" t="s">
        <v>72</v>
      </c>
      <c r="Z347" s="26" t="s">
        <v>72</v>
      </c>
      <c r="AA347" s="26" t="s">
        <v>71</v>
      </c>
      <c r="AB347" s="31" t="s">
        <v>72</v>
      </c>
      <c r="AC347" s="31" t="s">
        <v>72</v>
      </c>
      <c r="AD347" s="26">
        <v>601.94535728849337</v>
      </c>
      <c r="AE347" s="26" t="s">
        <v>72</v>
      </c>
      <c r="AF347" s="26" t="s">
        <v>72</v>
      </c>
      <c r="AG347" s="26">
        <v>48312</v>
      </c>
      <c r="AH347" s="28">
        <v>3.1295999999999997E-2</v>
      </c>
      <c r="AI347">
        <v>15882</v>
      </c>
      <c r="AJ347" s="26">
        <v>68018</v>
      </c>
      <c r="AK347" s="28">
        <v>4.1536999999999998E-2</v>
      </c>
      <c r="AL347">
        <v>22362</v>
      </c>
      <c r="AM347" s="26">
        <v>73334</v>
      </c>
      <c r="AN347" s="28">
        <v>4.6568999999999999E-2</v>
      </c>
      <c r="AO347">
        <v>24110</v>
      </c>
      <c r="AP347" s="32">
        <v>111331.90625</v>
      </c>
      <c r="AQ347" s="36">
        <v>6.7015724085265307E-2</v>
      </c>
      <c r="AR347" s="32">
        <f t="shared" si="46"/>
        <v>123193.68941309195</v>
      </c>
      <c r="AS347" s="32">
        <f t="shared" si="40"/>
        <v>3</v>
      </c>
      <c r="AT347" s="32">
        <f t="shared" si="41"/>
        <v>1</v>
      </c>
      <c r="AU347" s="32">
        <f t="shared" si="42"/>
        <v>2</v>
      </c>
      <c r="AV347" s="32">
        <f t="shared" si="43"/>
        <v>131382.63607627468</v>
      </c>
      <c r="AW347" s="32">
        <f t="shared" si="44"/>
        <v>7.9085167814437266E-2</v>
      </c>
      <c r="AX347" s="32">
        <f t="shared" si="45"/>
        <v>145380.71077943008</v>
      </c>
      <c r="AY347">
        <v>2</v>
      </c>
      <c r="AZ347" s="26">
        <v>1</v>
      </c>
      <c r="BA347" s="26">
        <v>9860.5400000000009</v>
      </c>
      <c r="BB347" s="26">
        <v>43.99</v>
      </c>
      <c r="BC347" s="26">
        <v>65.709999999999994</v>
      </c>
      <c r="BD347" s="26">
        <v>121.05</v>
      </c>
      <c r="BE347" s="28">
        <v>7.0000000000000007E-2</v>
      </c>
      <c r="BF347" s="28">
        <v>6.18</v>
      </c>
      <c r="BG347" s="28">
        <v>0.66</v>
      </c>
      <c r="BH347" s="28">
        <v>8.19</v>
      </c>
      <c r="BI347" s="28">
        <v>0.08</v>
      </c>
      <c r="BJ347" s="28">
        <v>5.76</v>
      </c>
      <c r="BK347" s="28">
        <v>0.67</v>
      </c>
      <c r="BL347" s="28">
        <v>-3.42</v>
      </c>
      <c r="BM347" s="28">
        <v>0.08</v>
      </c>
      <c r="BN347" s="28">
        <v>6.35</v>
      </c>
      <c r="BO347" s="28">
        <v>0.74</v>
      </c>
      <c r="BP347" s="28">
        <v>-2.62</v>
      </c>
      <c r="BQ347" s="26">
        <v>40.717700000000001</v>
      </c>
      <c r="BR347" s="26">
        <v>576.63995299999999</v>
      </c>
      <c r="BS347" s="31">
        <f t="shared" si="47"/>
        <v>3.5220559999999996</v>
      </c>
    </row>
    <row r="348" spans="1:71">
      <c r="A348" s="26">
        <v>42013344350000</v>
      </c>
      <c r="B348" s="26" t="s">
        <v>9282</v>
      </c>
      <c r="C348" t="s">
        <v>1013</v>
      </c>
      <c r="D348" s="26" t="s">
        <v>64</v>
      </c>
      <c r="E348" s="27" t="s">
        <v>65</v>
      </c>
      <c r="F348" t="s">
        <v>66</v>
      </c>
      <c r="G348" t="s">
        <v>67</v>
      </c>
      <c r="H348" t="s">
        <v>1014</v>
      </c>
      <c r="I348" t="s">
        <v>1015</v>
      </c>
      <c r="J348" t="s">
        <v>70</v>
      </c>
      <c r="K348" t="s">
        <v>9261</v>
      </c>
      <c r="L348">
        <v>28.850950000000001</v>
      </c>
      <c r="M348">
        <v>-98.186049999999994</v>
      </c>
      <c r="N348" s="28">
        <v>2260553.19</v>
      </c>
      <c r="O348" s="28">
        <v>370905.39</v>
      </c>
      <c r="P348" s="26">
        <v>356</v>
      </c>
      <c r="Q348" s="26">
        <v>9862</v>
      </c>
      <c r="R348" s="26">
        <v>15393</v>
      </c>
      <c r="S348" s="29" t="s">
        <v>72</v>
      </c>
      <c r="T348" s="30">
        <v>40893</v>
      </c>
      <c r="U348" s="30">
        <v>40928</v>
      </c>
      <c r="V348" s="30">
        <v>40909</v>
      </c>
      <c r="W348">
        <v>2492</v>
      </c>
      <c r="X348" s="26">
        <v>5831</v>
      </c>
      <c r="Y348" s="26" t="s">
        <v>72</v>
      </c>
      <c r="Z348" s="26" t="s">
        <v>72</v>
      </c>
      <c r="AA348" s="26" t="s">
        <v>71</v>
      </c>
      <c r="AB348" s="31" t="s">
        <v>72</v>
      </c>
      <c r="AC348" s="31" t="s">
        <v>72</v>
      </c>
      <c r="AD348" s="26">
        <v>827.88095643778047</v>
      </c>
      <c r="AE348" s="26">
        <v>848</v>
      </c>
      <c r="AF348" s="26" t="s">
        <v>72</v>
      </c>
      <c r="AG348" s="26">
        <v>39423</v>
      </c>
      <c r="AH348" s="28">
        <v>3.8736E-2</v>
      </c>
      <c r="AI348">
        <v>61816</v>
      </c>
      <c r="AJ348" s="26">
        <v>56566</v>
      </c>
      <c r="AK348" s="28">
        <v>4.9843999999999999E-2</v>
      </c>
      <c r="AL348">
        <v>63854</v>
      </c>
      <c r="AM348" s="26">
        <v>63533</v>
      </c>
      <c r="AN348" s="28">
        <v>5.3978999999999999E-2</v>
      </c>
      <c r="AO348">
        <v>64259</v>
      </c>
      <c r="AP348" s="32">
        <v>99142.9453125</v>
      </c>
      <c r="AQ348" s="36">
        <v>8.207855638937106E-2</v>
      </c>
      <c r="AR348" s="32">
        <f t="shared" si="46"/>
        <v>113670.84979341867</v>
      </c>
      <c r="AS348" s="32">
        <f t="shared" si="40"/>
        <v>2</v>
      </c>
      <c r="AT348" s="32">
        <f t="shared" si="41"/>
        <v>1</v>
      </c>
      <c r="AU348" s="32">
        <f t="shared" si="42"/>
        <v>2</v>
      </c>
      <c r="AV348" s="32">
        <f t="shared" si="43"/>
        <v>97595.696466086432</v>
      </c>
      <c r="AW348" s="32">
        <f t="shared" si="44"/>
        <v>8.0797618534554944E-2</v>
      </c>
      <c r="AX348" s="32">
        <f t="shared" si="45"/>
        <v>111896.87494670265</v>
      </c>
      <c r="AY348">
        <v>2</v>
      </c>
      <c r="AZ348" s="26">
        <v>1</v>
      </c>
      <c r="BA348" s="26">
        <v>9280</v>
      </c>
      <c r="BB348" s="26">
        <v>39.619999999999997</v>
      </c>
      <c r="BC348" s="26">
        <v>84.03</v>
      </c>
      <c r="BD348" s="26">
        <v>146.63</v>
      </c>
      <c r="BE348" s="28">
        <v>0.04</v>
      </c>
      <c r="BF348" s="28">
        <v>2.54</v>
      </c>
      <c r="BG348" s="28">
        <v>0.53</v>
      </c>
      <c r="BH348" s="28">
        <v>0.18</v>
      </c>
      <c r="BI348" s="28">
        <v>0.06</v>
      </c>
      <c r="BJ348" s="28">
        <v>5.27</v>
      </c>
      <c r="BK348" s="28">
        <v>0.71</v>
      </c>
      <c r="BL348" s="28">
        <v>0.99</v>
      </c>
      <c r="BM348" s="28">
        <v>0.06</v>
      </c>
      <c r="BN348" s="28">
        <v>5.66</v>
      </c>
      <c r="BO348" s="28">
        <v>0.68</v>
      </c>
      <c r="BP348" s="28">
        <v>0.64</v>
      </c>
      <c r="BQ348" s="26">
        <v>35.456297999999997</v>
      </c>
      <c r="BR348" s="26">
        <v>896.52160600000002</v>
      </c>
      <c r="BS348" s="31">
        <f t="shared" si="47"/>
        <v>3.5796779999999999</v>
      </c>
    </row>
    <row r="349" spans="1:71">
      <c r="A349" s="26">
        <v>42013344400000</v>
      </c>
      <c r="B349" s="26" t="s">
        <v>9282</v>
      </c>
      <c r="C349" t="s">
        <v>1016</v>
      </c>
      <c r="D349" s="26" t="s">
        <v>128</v>
      </c>
      <c r="E349" s="27" t="s">
        <v>65</v>
      </c>
      <c r="F349" t="s">
        <v>66</v>
      </c>
      <c r="G349" t="s">
        <v>67</v>
      </c>
      <c r="H349" t="s">
        <v>828</v>
      </c>
      <c r="I349" t="s">
        <v>829</v>
      </c>
      <c r="J349" t="s">
        <v>990</v>
      </c>
      <c r="K349" t="s">
        <v>9261</v>
      </c>
      <c r="L349">
        <v>28.694959999999998</v>
      </c>
      <c r="M349">
        <v>-98.277330000000006</v>
      </c>
      <c r="N349" s="28">
        <v>2231684.4300000002</v>
      </c>
      <c r="O349" s="28">
        <v>314000.40000000002</v>
      </c>
      <c r="P349" s="26">
        <v>350</v>
      </c>
      <c r="Q349" s="26">
        <v>10777</v>
      </c>
      <c r="R349" s="26">
        <v>17560</v>
      </c>
      <c r="S349" s="29" t="s">
        <v>72</v>
      </c>
      <c r="T349" s="30">
        <v>40856</v>
      </c>
      <c r="U349" s="30">
        <v>40942</v>
      </c>
      <c r="V349" s="30">
        <v>40940</v>
      </c>
      <c r="W349">
        <v>2486</v>
      </c>
      <c r="X349" s="26">
        <v>6801</v>
      </c>
      <c r="Y349" s="26" t="s">
        <v>72</v>
      </c>
      <c r="Z349" s="26" t="s">
        <v>72</v>
      </c>
      <c r="AA349" s="26" t="s">
        <v>71</v>
      </c>
      <c r="AB349" s="31" t="s">
        <v>72</v>
      </c>
      <c r="AC349" s="31" t="s">
        <v>72</v>
      </c>
      <c r="AD349" s="26">
        <v>500.84829633818748</v>
      </c>
      <c r="AE349" s="26">
        <v>397</v>
      </c>
      <c r="AF349" s="26" t="s">
        <v>72</v>
      </c>
      <c r="AG349" s="26">
        <v>25488</v>
      </c>
      <c r="AH349" s="28">
        <v>1.3450999999999999E-2</v>
      </c>
      <c r="AI349">
        <v>7078</v>
      </c>
      <c r="AJ349" s="26">
        <v>60175</v>
      </c>
      <c r="AK349" s="28">
        <v>2.9482000000000001E-2</v>
      </c>
      <c r="AL349">
        <v>9508</v>
      </c>
      <c r="AM349" s="26">
        <v>70078</v>
      </c>
      <c r="AN349" s="28">
        <v>3.4966999999999998E-2</v>
      </c>
      <c r="AO349">
        <v>10511</v>
      </c>
      <c r="AP349" s="32">
        <v>190297.125</v>
      </c>
      <c r="AQ349" s="36">
        <v>9.5309990854305096E-2</v>
      </c>
      <c r="AR349" s="32">
        <f t="shared" si="46"/>
        <v>207166.993381212</v>
      </c>
      <c r="AS349" s="32">
        <f t="shared" si="40"/>
        <v>4</v>
      </c>
      <c r="AT349" s="32">
        <f t="shared" si="41"/>
        <v>1</v>
      </c>
      <c r="AU349" s="32">
        <f t="shared" si="42"/>
        <v>3</v>
      </c>
      <c r="AV349" s="32">
        <f t="shared" si="43"/>
        <v>160609.54234671372</v>
      </c>
      <c r="AW349" s="32">
        <f t="shared" si="44"/>
        <v>8.0441015660007539E-2</v>
      </c>
      <c r="AX349" s="32">
        <f t="shared" si="45"/>
        <v>174847.60211853505</v>
      </c>
      <c r="AY349">
        <v>2</v>
      </c>
      <c r="AZ349" s="26">
        <v>1</v>
      </c>
      <c r="BA349" s="26">
        <v>10495.4</v>
      </c>
      <c r="BB349" s="26">
        <v>27.89</v>
      </c>
      <c r="BC349" s="26">
        <v>110.9</v>
      </c>
      <c r="BD349" s="26">
        <v>137.55000000000001</v>
      </c>
      <c r="BE349" s="28">
        <v>0.06</v>
      </c>
      <c r="BF349" s="28">
        <v>3.96</v>
      </c>
      <c r="BG349" s="28">
        <v>0.67</v>
      </c>
      <c r="BH349" s="28">
        <v>1.32</v>
      </c>
      <c r="BI349" s="28">
        <v>0.08</v>
      </c>
      <c r="BJ349" s="28">
        <v>6.51</v>
      </c>
      <c r="BK349" s="28">
        <v>0.68</v>
      </c>
      <c r="BL349" s="28">
        <v>-2.91</v>
      </c>
      <c r="BM349" s="28">
        <v>7.0000000000000007E-2</v>
      </c>
      <c r="BN349" s="28">
        <v>5.47</v>
      </c>
      <c r="BO349" s="28">
        <v>0.75</v>
      </c>
      <c r="BP349" s="28">
        <v>-2.2400000000000002</v>
      </c>
      <c r="BQ349" s="26">
        <v>44.599800000000002</v>
      </c>
      <c r="BR349" s="26">
        <v>642.94048999999995</v>
      </c>
      <c r="BS349" s="31">
        <f t="shared" si="47"/>
        <v>6.032960000000001</v>
      </c>
    </row>
    <row r="350" spans="1:71">
      <c r="A350" s="26">
        <v>42013344410000</v>
      </c>
      <c r="B350" s="26" t="s">
        <v>9282</v>
      </c>
      <c r="C350" t="s">
        <v>1017</v>
      </c>
      <c r="D350" s="26" t="s">
        <v>102</v>
      </c>
      <c r="E350" s="27" t="s">
        <v>65</v>
      </c>
      <c r="F350" t="s">
        <v>66</v>
      </c>
      <c r="G350" t="s">
        <v>67</v>
      </c>
      <c r="H350" t="s">
        <v>1018</v>
      </c>
      <c r="I350" t="s">
        <v>1019</v>
      </c>
      <c r="J350" t="s">
        <v>70</v>
      </c>
      <c r="K350" t="s">
        <v>9261</v>
      </c>
      <c r="L350">
        <v>28.739190000000001</v>
      </c>
      <c r="M350">
        <v>-98.210040000000006</v>
      </c>
      <c r="N350" s="28">
        <v>2253148.34</v>
      </c>
      <c r="O350" s="28">
        <v>330220.5</v>
      </c>
      <c r="P350" s="26">
        <v>327</v>
      </c>
      <c r="Q350" s="26">
        <v>10548</v>
      </c>
      <c r="R350" s="26">
        <v>15228</v>
      </c>
      <c r="S350" s="29" t="s">
        <v>72</v>
      </c>
      <c r="T350" s="30">
        <v>40922</v>
      </c>
      <c r="U350" s="30">
        <v>40978</v>
      </c>
      <c r="V350" s="30">
        <v>40969</v>
      </c>
      <c r="W350">
        <v>3924440</v>
      </c>
      <c r="X350" s="26">
        <v>4203</v>
      </c>
      <c r="Y350" s="26" t="s">
        <v>72</v>
      </c>
      <c r="Z350" s="26" t="s">
        <v>72</v>
      </c>
      <c r="AA350" s="26" t="s">
        <v>71</v>
      </c>
      <c r="AB350" s="31" t="s">
        <v>72</v>
      </c>
      <c r="AC350" s="31" t="s">
        <v>72</v>
      </c>
      <c r="AD350" s="26">
        <v>770.02000275900127</v>
      </c>
      <c r="AE350" s="26">
        <v>203</v>
      </c>
      <c r="AF350" s="26" t="s">
        <v>72</v>
      </c>
      <c r="AG350" s="26">
        <v>37196</v>
      </c>
      <c r="AH350" s="28">
        <v>2.9659999999999999E-2</v>
      </c>
      <c r="AI350">
        <v>11386</v>
      </c>
      <c r="AJ350" s="26">
        <v>47775</v>
      </c>
      <c r="AK350" s="28">
        <v>3.5534000000000003E-2</v>
      </c>
      <c r="AL350">
        <v>13976</v>
      </c>
      <c r="AM350" s="26">
        <v>50589</v>
      </c>
      <c r="AN350" s="28">
        <v>3.7169000000000001E-2</v>
      </c>
      <c r="AO350">
        <v>15442</v>
      </c>
      <c r="AP350" s="32">
        <v>69204.25</v>
      </c>
      <c r="AQ350" s="36">
        <v>5.3288656775934612E-2</v>
      </c>
      <c r="AR350" s="32">
        <f t="shared" si="46"/>
        <v>78636.342249340421</v>
      </c>
      <c r="AS350" s="32">
        <f t="shared" si="40"/>
        <v>2</v>
      </c>
      <c r="AT350" s="32">
        <f t="shared" si="41"/>
        <v>1</v>
      </c>
      <c r="AU350" s="32">
        <f t="shared" si="42"/>
        <v>1</v>
      </c>
      <c r="AV350" s="32">
        <f t="shared" si="43"/>
        <v>94511.633357125858</v>
      </c>
      <c r="AW350" s="32">
        <f t="shared" si="44"/>
        <v>7.2775848178411776E-2</v>
      </c>
      <c r="AX350" s="32">
        <f t="shared" si="45"/>
        <v>107392.95848470474</v>
      </c>
      <c r="AY350">
        <v>2</v>
      </c>
      <c r="AZ350" s="26">
        <v>1</v>
      </c>
      <c r="BA350" s="26">
        <v>10341.18</v>
      </c>
      <c r="BB350" s="26">
        <v>66.75</v>
      </c>
      <c r="BC350" s="26">
        <v>102.14</v>
      </c>
      <c r="BD350" s="26">
        <v>173.81</v>
      </c>
      <c r="BE350" s="28">
        <v>0.05</v>
      </c>
      <c r="BF350" s="28">
        <v>3.16</v>
      </c>
      <c r="BG350" s="28">
        <v>0.66</v>
      </c>
      <c r="BH350" s="28">
        <v>-0.02</v>
      </c>
      <c r="BI350" s="28">
        <v>0.08</v>
      </c>
      <c r="BJ350" s="28">
        <v>7.03</v>
      </c>
      <c r="BK350" s="28">
        <v>0.75</v>
      </c>
      <c r="BL350" s="28">
        <v>-0.14000000000000001</v>
      </c>
      <c r="BM350" s="28">
        <v>7.0000000000000007E-2</v>
      </c>
      <c r="BN350" s="28">
        <v>5.19</v>
      </c>
      <c r="BO350" s="28">
        <v>0.75</v>
      </c>
      <c r="BP350" s="28">
        <v>-0.23</v>
      </c>
      <c r="BQ350" s="26">
        <v>42.768099999999997</v>
      </c>
      <c r="BR350" s="26">
        <v>840.22473100000002</v>
      </c>
      <c r="BS350" s="31">
        <f t="shared" si="47"/>
        <v>6.1284000000000001</v>
      </c>
    </row>
    <row r="351" spans="1:71">
      <c r="A351" s="26">
        <v>42013344450000</v>
      </c>
      <c r="B351" s="26" t="s">
        <v>9282</v>
      </c>
      <c r="C351" t="s">
        <v>1020</v>
      </c>
      <c r="D351" s="26" t="s">
        <v>118</v>
      </c>
      <c r="E351" s="27" t="s">
        <v>65</v>
      </c>
      <c r="F351" t="s">
        <v>66</v>
      </c>
      <c r="G351" t="s">
        <v>67</v>
      </c>
      <c r="H351" t="s">
        <v>1021</v>
      </c>
      <c r="I351" t="s">
        <v>1022</v>
      </c>
      <c r="J351" t="s">
        <v>70</v>
      </c>
      <c r="K351" t="s">
        <v>9261</v>
      </c>
      <c r="L351">
        <v>28.80939</v>
      </c>
      <c r="M351">
        <v>-98.258459999999999</v>
      </c>
      <c r="N351" s="28">
        <v>2237470.19</v>
      </c>
      <c r="O351" s="28">
        <v>355641.37</v>
      </c>
      <c r="P351" s="26">
        <v>295</v>
      </c>
      <c r="Q351" s="26">
        <v>9487</v>
      </c>
      <c r="R351" s="26">
        <v>15426</v>
      </c>
      <c r="S351" s="29" t="s">
        <v>72</v>
      </c>
      <c r="T351" s="30">
        <v>40898</v>
      </c>
      <c r="U351" s="30">
        <v>40962</v>
      </c>
      <c r="V351" s="30">
        <v>40969</v>
      </c>
      <c r="W351">
        <v>6045120</v>
      </c>
      <c r="X351" s="26">
        <v>5674</v>
      </c>
      <c r="Y351" s="26" t="s">
        <v>72</v>
      </c>
      <c r="Z351" s="26" t="s">
        <v>72</v>
      </c>
      <c r="AA351" s="26" t="s">
        <v>71</v>
      </c>
      <c r="AB351" s="31" t="s">
        <v>72</v>
      </c>
      <c r="AC351" s="31" t="s">
        <v>72</v>
      </c>
      <c r="AD351" s="26">
        <v>1345.0179763739086</v>
      </c>
      <c r="AE351" s="26">
        <v>328</v>
      </c>
      <c r="AF351" s="26" t="s">
        <v>72</v>
      </c>
      <c r="AG351" s="26">
        <v>26400</v>
      </c>
      <c r="AH351" s="28">
        <v>3.3609E-2</v>
      </c>
      <c r="AI351">
        <v>76343</v>
      </c>
      <c r="AJ351" s="26">
        <v>40107</v>
      </c>
      <c r="AK351" s="28">
        <v>5.6263000000000001E-2</v>
      </c>
      <c r="AL351">
        <v>109081</v>
      </c>
      <c r="AM351" s="26">
        <v>41205</v>
      </c>
      <c r="AN351" s="28">
        <v>5.8583000000000003E-2</v>
      </c>
      <c r="AO351">
        <v>110403</v>
      </c>
      <c r="AP351" s="32">
        <v>64884.30859375</v>
      </c>
      <c r="AQ351" s="36">
        <v>8.7270561443185846E-2</v>
      </c>
      <c r="AR351" s="32">
        <f t="shared" si="46"/>
        <v>80331.19796919389</v>
      </c>
      <c r="AS351" s="32">
        <f t="shared" si="40"/>
        <v>2</v>
      </c>
      <c r="AT351" s="32">
        <f t="shared" si="41"/>
        <v>1</v>
      </c>
      <c r="AU351" s="32">
        <f t="shared" si="42"/>
        <v>1</v>
      </c>
      <c r="AV351" s="32">
        <f t="shared" si="43"/>
        <v>65639.043237244448</v>
      </c>
      <c r="AW351" s="32">
        <f t="shared" si="44"/>
        <v>8.8285693106078034E-2</v>
      </c>
      <c r="AX351" s="32">
        <f t="shared" si="45"/>
        <v>81265.610917020254</v>
      </c>
      <c r="AY351">
        <v>2</v>
      </c>
      <c r="AZ351" s="26">
        <v>1</v>
      </c>
      <c r="BA351" s="26">
        <v>9126.76</v>
      </c>
      <c r="BB351" s="26">
        <v>31.2</v>
      </c>
      <c r="BC351" s="26">
        <v>79.97</v>
      </c>
      <c r="BD351" s="26">
        <v>117.51</v>
      </c>
      <c r="BE351" s="28">
        <v>0.04</v>
      </c>
      <c r="BF351" s="28">
        <v>2.0299999999999998</v>
      </c>
      <c r="BG351" s="28">
        <v>0.53</v>
      </c>
      <c r="BH351" s="28">
        <v>0.44</v>
      </c>
      <c r="BI351" s="28">
        <v>0.06</v>
      </c>
      <c r="BJ351" s="28">
        <v>4.1900000000000004</v>
      </c>
      <c r="BK351" s="28">
        <v>0.7</v>
      </c>
      <c r="BL351" s="28">
        <v>0.66</v>
      </c>
      <c r="BM351" s="28">
        <v>7.0000000000000007E-2</v>
      </c>
      <c r="BN351" s="28">
        <v>5.04</v>
      </c>
      <c r="BO351" s="28">
        <v>0.69</v>
      </c>
      <c r="BP351" s="28">
        <v>0.4</v>
      </c>
      <c r="BQ351" s="26">
        <v>37.9649</v>
      </c>
      <c r="BR351" s="26">
        <v>703.00421100000005</v>
      </c>
      <c r="BS351" s="31">
        <f t="shared" si="47"/>
        <v>3.3587399999999996</v>
      </c>
    </row>
    <row r="352" spans="1:71">
      <c r="A352" s="26">
        <v>42013344470000</v>
      </c>
      <c r="B352" s="26" t="s">
        <v>9283</v>
      </c>
      <c r="C352" t="s">
        <v>1023</v>
      </c>
      <c r="D352" s="26" t="s">
        <v>64</v>
      </c>
      <c r="E352" s="27" t="s">
        <v>65</v>
      </c>
      <c r="F352" t="s">
        <v>66</v>
      </c>
      <c r="G352" t="s">
        <v>67</v>
      </c>
      <c r="H352" t="s">
        <v>1024</v>
      </c>
      <c r="I352" t="s">
        <v>1025</v>
      </c>
      <c r="J352" t="s">
        <v>661</v>
      </c>
      <c r="K352" t="s">
        <v>9261</v>
      </c>
      <c r="L352">
        <v>28.655830000000002</v>
      </c>
      <c r="M352">
        <v>-98.697590000000005</v>
      </c>
      <c r="N352" s="28">
        <v>2096988.45</v>
      </c>
      <c r="O352" s="28">
        <v>299183.21999999997</v>
      </c>
      <c r="P352" s="26">
        <v>351</v>
      </c>
      <c r="Q352" s="26">
        <v>9159</v>
      </c>
      <c r="R352" s="26">
        <v>15644</v>
      </c>
      <c r="S352" s="29" t="s">
        <v>72</v>
      </c>
      <c r="T352" s="30">
        <v>40975</v>
      </c>
      <c r="U352" s="30">
        <v>41004</v>
      </c>
      <c r="V352" s="30">
        <v>41000</v>
      </c>
      <c r="W352">
        <v>4615</v>
      </c>
      <c r="X352" s="26">
        <v>6837</v>
      </c>
      <c r="Y352" s="26" t="s">
        <v>72</v>
      </c>
      <c r="Z352" s="26" t="s">
        <v>72</v>
      </c>
      <c r="AA352" s="26" t="s">
        <v>71</v>
      </c>
      <c r="AB352" s="31" t="s">
        <v>72</v>
      </c>
      <c r="AC352" s="31" t="s">
        <v>72</v>
      </c>
      <c r="AD352" s="26">
        <v>545.2837758972862</v>
      </c>
      <c r="AE352" s="26">
        <v>459</v>
      </c>
      <c r="AF352" s="26" t="s">
        <v>72</v>
      </c>
      <c r="AG352" s="26">
        <v>34181</v>
      </c>
      <c r="AH352" s="28">
        <v>1.8926999999999999E-2</v>
      </c>
      <c r="AI352">
        <v>43210</v>
      </c>
      <c r="AJ352" s="26">
        <v>50436</v>
      </c>
      <c r="AK352" s="28">
        <v>2.9898999999999998E-2</v>
      </c>
      <c r="AL352">
        <v>56352</v>
      </c>
      <c r="AM352" s="26">
        <v>50436</v>
      </c>
      <c r="AN352" s="28">
        <v>2.9898999999999998E-2</v>
      </c>
      <c r="AO352">
        <v>56352</v>
      </c>
      <c r="AP352" s="32">
        <v>91331.75</v>
      </c>
      <c r="AQ352" s="36">
        <v>4.9801721499306971E-2</v>
      </c>
      <c r="AR352" s="32">
        <f t="shared" si="46"/>
        <v>100146.65470537734</v>
      </c>
      <c r="AS352" s="32">
        <f t="shared" si="40"/>
        <v>2</v>
      </c>
      <c r="AT352" s="32">
        <f t="shared" si="41"/>
        <v>1</v>
      </c>
      <c r="AU352" s="32">
        <f t="shared" si="42"/>
        <v>1</v>
      </c>
      <c r="AV352" s="32">
        <f t="shared" si="43"/>
        <v>76677.525961679101</v>
      </c>
      <c r="AW352" s="32">
        <f t="shared" si="44"/>
        <v>4.1811010882846576E-2</v>
      </c>
      <c r="AX352" s="32">
        <f t="shared" si="45"/>
        <v>84078.074887942945</v>
      </c>
      <c r="AY352">
        <v>2</v>
      </c>
      <c r="AZ352" s="26">
        <v>1</v>
      </c>
      <c r="BA352" s="26">
        <v>8578.9599999999991</v>
      </c>
      <c r="BB352" s="26">
        <v>58.51</v>
      </c>
      <c r="BC352" s="26">
        <v>68.91</v>
      </c>
      <c r="BD352" s="26">
        <v>116.09</v>
      </c>
      <c r="BE352" s="28">
        <v>0.05</v>
      </c>
      <c r="BF352" s="28">
        <v>2.71</v>
      </c>
      <c r="BG352" s="28">
        <v>0.5</v>
      </c>
      <c r="BH352" s="28">
        <v>-5.75</v>
      </c>
      <c r="BI352" s="28">
        <v>7.0000000000000007E-2</v>
      </c>
      <c r="BJ352" s="28">
        <v>5.88</v>
      </c>
      <c r="BK352" s="28">
        <v>0.66</v>
      </c>
      <c r="BL352" s="28">
        <v>-0.09</v>
      </c>
      <c r="BM352" s="28">
        <v>0.06</v>
      </c>
      <c r="BN352" s="28">
        <v>3.48</v>
      </c>
      <c r="BO352" s="28">
        <v>0.69</v>
      </c>
      <c r="BP352" s="28">
        <v>0.21</v>
      </c>
      <c r="BQ352" s="26">
        <v>38.290100000000002</v>
      </c>
      <c r="BR352" s="26">
        <v>417.01083299999999</v>
      </c>
      <c r="BS352" s="31">
        <f t="shared" si="47"/>
        <v>3.1836420000000003</v>
      </c>
    </row>
    <row r="353" spans="1:71">
      <c r="A353" s="26">
        <v>42013344480000</v>
      </c>
      <c r="B353" s="26" t="s">
        <v>9283</v>
      </c>
      <c r="C353" t="s">
        <v>1026</v>
      </c>
      <c r="D353" s="26" t="s">
        <v>64</v>
      </c>
      <c r="E353" s="27" t="s">
        <v>65</v>
      </c>
      <c r="F353" t="s">
        <v>66</v>
      </c>
      <c r="G353" t="s">
        <v>67</v>
      </c>
      <c r="H353" t="s">
        <v>1024</v>
      </c>
      <c r="I353" t="s">
        <v>1025</v>
      </c>
      <c r="J353" t="s">
        <v>70</v>
      </c>
      <c r="K353" t="s">
        <v>9261</v>
      </c>
      <c r="L353">
        <v>28.650670000000002</v>
      </c>
      <c r="M353">
        <v>-98.682190000000006</v>
      </c>
      <c r="N353" s="28">
        <v>2101932.6</v>
      </c>
      <c r="O353" s="28">
        <v>297320.27</v>
      </c>
      <c r="P353" s="26">
        <v>353.29998779296875</v>
      </c>
      <c r="Q353" s="26">
        <v>9184</v>
      </c>
      <c r="R353" s="26">
        <v>15109</v>
      </c>
      <c r="S353" s="29" t="s">
        <v>72</v>
      </c>
      <c r="T353" s="30">
        <v>40996</v>
      </c>
      <c r="U353" s="30">
        <v>41015</v>
      </c>
      <c r="V353" s="30">
        <v>41000</v>
      </c>
      <c r="W353">
        <v>4186</v>
      </c>
      <c r="X353" s="26">
        <v>6238</v>
      </c>
      <c r="Y353" s="26" t="s">
        <v>72</v>
      </c>
      <c r="Z353" s="26" t="s">
        <v>72</v>
      </c>
      <c r="AA353" s="26" t="s">
        <v>71</v>
      </c>
      <c r="AB353" s="31" t="s">
        <v>72</v>
      </c>
      <c r="AC353" s="31" t="s">
        <v>72</v>
      </c>
      <c r="AD353" s="26">
        <v>648.10956287711076</v>
      </c>
      <c r="AE353" s="26">
        <v>466</v>
      </c>
      <c r="AF353" s="26" t="s">
        <v>72</v>
      </c>
      <c r="AG353" s="26">
        <v>32002</v>
      </c>
      <c r="AH353" s="28">
        <v>1.7281999999999999E-2</v>
      </c>
      <c r="AI353">
        <v>93978</v>
      </c>
      <c r="AJ353" s="26">
        <v>44587</v>
      </c>
      <c r="AK353" s="28">
        <v>2.9860999999999999E-2</v>
      </c>
      <c r="AL353">
        <v>104198</v>
      </c>
      <c r="AM353" s="26">
        <v>44587</v>
      </c>
      <c r="AN353" s="28">
        <v>2.9860999999999999E-2</v>
      </c>
      <c r="AO353">
        <v>104198</v>
      </c>
      <c r="AP353" s="32">
        <v>67545.59375</v>
      </c>
      <c r="AQ353" s="36">
        <v>4.3776945239587403E-2</v>
      </c>
      <c r="AR353" s="32">
        <f t="shared" si="46"/>
        <v>75294.113057406968</v>
      </c>
      <c r="AS353" s="32">
        <f t="shared" si="40"/>
        <v>2</v>
      </c>
      <c r="AT353" s="32">
        <f t="shared" si="41"/>
        <v>1</v>
      </c>
      <c r="AU353" s="32">
        <f t="shared" si="42"/>
        <v>1</v>
      </c>
      <c r="AV353" s="32">
        <f t="shared" si="43"/>
        <v>62153.207458319979</v>
      </c>
      <c r="AW353" s="32">
        <f t="shared" si="44"/>
        <v>4.0282088117222135E-2</v>
      </c>
      <c r="AX353" s="32">
        <f t="shared" si="45"/>
        <v>69283.137055068291</v>
      </c>
      <c r="AY353">
        <v>2</v>
      </c>
      <c r="AZ353" s="26">
        <v>1</v>
      </c>
      <c r="BA353" s="26">
        <v>8666.64</v>
      </c>
      <c r="BB353" s="26">
        <v>62.42</v>
      </c>
      <c r="BC353" s="26">
        <v>61.47</v>
      </c>
      <c r="BD353" s="26">
        <v>115.35</v>
      </c>
      <c r="BE353" s="28">
        <v>0.05</v>
      </c>
      <c r="BF353" s="28">
        <v>3.13</v>
      </c>
      <c r="BG353" s="28">
        <v>0.52</v>
      </c>
      <c r="BH353" s="28">
        <v>-4.6399999999999997</v>
      </c>
      <c r="BI353" s="28">
        <v>7.0000000000000007E-2</v>
      </c>
      <c r="BJ353" s="28">
        <v>5.99</v>
      </c>
      <c r="BK353" s="28">
        <v>0.65</v>
      </c>
      <c r="BL353" s="28">
        <v>-0.55000000000000004</v>
      </c>
      <c r="BM353" s="28">
        <v>0.06</v>
      </c>
      <c r="BN353" s="28">
        <v>3.83</v>
      </c>
      <c r="BO353" s="28">
        <v>0.69</v>
      </c>
      <c r="BP353" s="28">
        <v>-0.23</v>
      </c>
      <c r="BQ353" s="26">
        <v>38.290100000000002</v>
      </c>
      <c r="BR353" s="26">
        <v>440.794219</v>
      </c>
      <c r="BS353" s="31">
        <f t="shared" si="47"/>
        <v>2.7968850000000005</v>
      </c>
    </row>
    <row r="354" spans="1:71">
      <c r="A354" s="26">
        <v>42013344520000</v>
      </c>
      <c r="B354" s="26" t="s">
        <v>9282</v>
      </c>
      <c r="C354" t="s">
        <v>1027</v>
      </c>
      <c r="D354" s="26" t="s">
        <v>64</v>
      </c>
      <c r="E354" s="27" t="s">
        <v>65</v>
      </c>
      <c r="F354" t="s">
        <v>66</v>
      </c>
      <c r="G354" t="s">
        <v>67</v>
      </c>
      <c r="H354" t="s">
        <v>1028</v>
      </c>
      <c r="I354" t="s">
        <v>1029</v>
      </c>
      <c r="J354" t="s">
        <v>158</v>
      </c>
      <c r="K354" t="s">
        <v>9261</v>
      </c>
      <c r="L354">
        <v>28.856739999999999</v>
      </c>
      <c r="M354">
        <v>-98.171670000000006</v>
      </c>
      <c r="N354" s="28">
        <v>2265141.38</v>
      </c>
      <c r="O354" s="28">
        <v>373042.75</v>
      </c>
      <c r="P354" s="26">
        <v>349</v>
      </c>
      <c r="Q354" s="26">
        <v>9811</v>
      </c>
      <c r="R354" s="26">
        <v>15070</v>
      </c>
      <c r="S354" s="29" t="s">
        <v>72</v>
      </c>
      <c r="T354" s="30">
        <v>40910</v>
      </c>
      <c r="U354" s="30">
        <v>40946</v>
      </c>
      <c r="V354" s="30">
        <v>40940</v>
      </c>
      <c r="W354">
        <v>3076</v>
      </c>
      <c r="X354" s="26">
        <v>5479</v>
      </c>
      <c r="Y354" s="26" t="s">
        <v>72</v>
      </c>
      <c r="Z354" s="26" t="s">
        <v>72</v>
      </c>
      <c r="AA354" s="26" t="s">
        <v>71</v>
      </c>
      <c r="AB354" s="31" t="s">
        <v>72</v>
      </c>
      <c r="AC354" s="31" t="s">
        <v>72</v>
      </c>
      <c r="AD354" s="26">
        <v>838.88335315483266</v>
      </c>
      <c r="AE354" s="26">
        <v>716</v>
      </c>
      <c r="AF354" s="26" t="s">
        <v>72</v>
      </c>
      <c r="AG354" s="26">
        <v>31124</v>
      </c>
      <c r="AH354" s="28">
        <v>2.8993000000000001E-2</v>
      </c>
      <c r="AI354">
        <v>22608</v>
      </c>
      <c r="AJ354" s="26">
        <v>46148</v>
      </c>
      <c r="AK354" s="28">
        <v>4.1910999999999997E-2</v>
      </c>
      <c r="AL354">
        <v>23340</v>
      </c>
      <c r="AM354" s="26">
        <v>50050</v>
      </c>
      <c r="AN354" s="28">
        <v>4.4746000000000001E-2</v>
      </c>
      <c r="AO354">
        <v>23631</v>
      </c>
      <c r="AP354" s="32">
        <v>80035.109375</v>
      </c>
      <c r="AQ354" s="36">
        <v>6.7140120922613789E-2</v>
      </c>
      <c r="AR354" s="32">
        <f t="shared" si="46"/>
        <v>91918.910778302641</v>
      </c>
      <c r="AS354" s="32">
        <f t="shared" si="40"/>
        <v>2</v>
      </c>
      <c r="AT354" s="32">
        <f t="shared" si="41"/>
        <v>1</v>
      </c>
      <c r="AU354" s="32">
        <f t="shared" si="42"/>
        <v>1</v>
      </c>
      <c r="AV354" s="32">
        <f t="shared" si="43"/>
        <v>83847.696260722762</v>
      </c>
      <c r="AW354" s="32">
        <f t="shared" si="44"/>
        <v>7.0338436593503029E-2</v>
      </c>
      <c r="AX354" s="32">
        <f t="shared" si="45"/>
        <v>96297.599537772796</v>
      </c>
      <c r="AY354">
        <v>2</v>
      </c>
      <c r="AZ354" s="26">
        <v>1</v>
      </c>
      <c r="BA354" s="26">
        <v>9362.39</v>
      </c>
      <c r="BB354" s="26">
        <v>41.77</v>
      </c>
      <c r="BC354" s="26">
        <v>83.2</v>
      </c>
      <c r="BD354" s="26">
        <v>155.22</v>
      </c>
      <c r="BE354" s="28">
        <v>0.04</v>
      </c>
      <c r="BF354" s="28">
        <v>2.77</v>
      </c>
      <c r="BG354" s="28">
        <v>0.54</v>
      </c>
      <c r="BH354" s="28">
        <v>0.19</v>
      </c>
      <c r="BI354" s="28">
        <v>0.06</v>
      </c>
      <c r="BJ354" s="28">
        <v>5.6</v>
      </c>
      <c r="BK354" s="28">
        <v>0.71</v>
      </c>
      <c r="BL354" s="28">
        <v>0.82</v>
      </c>
      <c r="BM354" s="28">
        <v>0.06</v>
      </c>
      <c r="BN354" s="28">
        <v>5.85</v>
      </c>
      <c r="BO354" s="28">
        <v>0.68</v>
      </c>
      <c r="BP354" s="28">
        <v>0.53</v>
      </c>
      <c r="BQ354" s="26">
        <v>39.274101000000002</v>
      </c>
      <c r="BR354" s="26">
        <v>797.94012399999997</v>
      </c>
      <c r="BS354" s="31">
        <f t="shared" si="47"/>
        <v>3.5443199999999999</v>
      </c>
    </row>
    <row r="355" spans="1:71">
      <c r="A355" s="26">
        <v>42013344540000</v>
      </c>
      <c r="B355" s="26" t="s">
        <v>9283</v>
      </c>
      <c r="C355" t="s">
        <v>1030</v>
      </c>
      <c r="D355" s="26" t="s">
        <v>429</v>
      </c>
      <c r="E355" s="27" t="s">
        <v>65</v>
      </c>
      <c r="F355" t="s">
        <v>66</v>
      </c>
      <c r="G355" t="s">
        <v>67</v>
      </c>
      <c r="H355" t="s">
        <v>1031</v>
      </c>
      <c r="I355" t="s">
        <v>1032</v>
      </c>
      <c r="J355" t="s">
        <v>70</v>
      </c>
      <c r="K355" t="s">
        <v>9261</v>
      </c>
      <c r="L355">
        <v>28.828050000000001</v>
      </c>
      <c r="M355">
        <v>-98.600359999999995</v>
      </c>
      <c r="N355" s="28">
        <v>2127957.83</v>
      </c>
      <c r="O355" s="28">
        <v>361891.45</v>
      </c>
      <c r="P355" s="26">
        <v>456</v>
      </c>
      <c r="Q355" s="26">
        <v>7782</v>
      </c>
      <c r="R355" s="26">
        <v>12330</v>
      </c>
      <c r="S355" s="29" t="s">
        <v>72</v>
      </c>
      <c r="T355" s="30">
        <v>40976</v>
      </c>
      <c r="U355" s="30" t="s">
        <v>72</v>
      </c>
      <c r="V355" s="30">
        <v>41061</v>
      </c>
      <c r="W355" t="s">
        <v>72</v>
      </c>
      <c r="X355" s="26">
        <v>5013</v>
      </c>
      <c r="Y355" s="26" t="s">
        <v>72</v>
      </c>
      <c r="Z355" s="26" t="s">
        <v>72</v>
      </c>
      <c r="AA355" s="26" t="s">
        <v>71</v>
      </c>
      <c r="AB355" s="31" t="s">
        <v>72</v>
      </c>
      <c r="AC355" s="31" t="s">
        <v>72</v>
      </c>
      <c r="AD355" s="26">
        <v>430.61512710534572</v>
      </c>
      <c r="AE355" s="26" t="s">
        <v>72</v>
      </c>
      <c r="AF355" s="26" t="s">
        <v>72</v>
      </c>
      <c r="AG355" s="26">
        <v>24416</v>
      </c>
      <c r="AH355" s="28">
        <v>1.0557E-2</v>
      </c>
      <c r="AI355">
        <v>19873</v>
      </c>
      <c r="AJ355" s="26">
        <v>35379</v>
      </c>
      <c r="AK355" s="28">
        <v>1.5484E-2</v>
      </c>
      <c r="AL355">
        <v>29024</v>
      </c>
      <c r="AM355" s="26">
        <v>35379</v>
      </c>
      <c r="AN355" s="28">
        <v>1.5484E-2</v>
      </c>
      <c r="AO355">
        <v>29024</v>
      </c>
      <c r="AP355" s="32">
        <v>127434.8671875</v>
      </c>
      <c r="AQ355" s="36">
        <v>5.4875381531598162E-2</v>
      </c>
      <c r="AR355" s="32">
        <f t="shared" si="46"/>
        <v>137147.80971859288</v>
      </c>
      <c r="AS355" s="32">
        <f t="shared" si="40"/>
        <v>3</v>
      </c>
      <c r="AT355" s="32">
        <f t="shared" si="41"/>
        <v>1</v>
      </c>
      <c r="AU355" s="32">
        <f t="shared" si="42"/>
        <v>2</v>
      </c>
      <c r="AV355" s="32">
        <f t="shared" si="43"/>
        <v>145915.84633078997</v>
      </c>
      <c r="AW355" s="32">
        <f t="shared" si="44"/>
        <v>6.2833570714417197E-2</v>
      </c>
      <c r="AX355" s="32">
        <f t="shared" si="45"/>
        <v>157037.38834724179</v>
      </c>
      <c r="AY355">
        <v>2</v>
      </c>
      <c r="AZ355" s="26">
        <v>1</v>
      </c>
      <c r="BA355" s="26">
        <v>7606.46</v>
      </c>
      <c r="BB355" s="26">
        <v>0.05</v>
      </c>
      <c r="BC355" s="26">
        <v>64.67</v>
      </c>
      <c r="BD355" s="26">
        <v>59.28</v>
      </c>
      <c r="BE355" s="28">
        <v>7.0000000000000007E-2</v>
      </c>
      <c r="BF355" s="28">
        <v>6.33</v>
      </c>
      <c r="BG355" s="28">
        <v>0.42</v>
      </c>
      <c r="BH355" s="28">
        <v>6.53</v>
      </c>
      <c r="BI355" s="28">
        <v>0.09</v>
      </c>
      <c r="BJ355" s="28">
        <v>6.07</v>
      </c>
      <c r="BK355" s="28">
        <v>0.6</v>
      </c>
      <c r="BL355" s="28">
        <v>-0.03</v>
      </c>
      <c r="BM355" s="28">
        <v>0.08</v>
      </c>
      <c r="BN355" s="28">
        <v>4.54</v>
      </c>
      <c r="BO355" s="28">
        <v>0.64</v>
      </c>
      <c r="BP355" s="28">
        <v>0.02</v>
      </c>
      <c r="BQ355" s="26">
        <v>40.529997999999999</v>
      </c>
      <c r="BR355" s="26">
        <v>0</v>
      </c>
      <c r="BS355" s="31">
        <f t="shared" si="47"/>
        <v>3.4921799999999998</v>
      </c>
    </row>
    <row r="356" spans="1:71">
      <c r="A356" s="26">
        <v>42013344560000</v>
      </c>
      <c r="B356" s="26" t="s">
        <v>9283</v>
      </c>
      <c r="C356" t="s">
        <v>1033</v>
      </c>
      <c r="D356" s="26" t="s">
        <v>139</v>
      </c>
      <c r="E356" s="27" t="s">
        <v>65</v>
      </c>
      <c r="F356" t="s">
        <v>66</v>
      </c>
      <c r="G356" t="s">
        <v>67</v>
      </c>
      <c r="H356" t="s">
        <v>1034</v>
      </c>
      <c r="I356" t="s">
        <v>1035</v>
      </c>
      <c r="J356" t="s">
        <v>70</v>
      </c>
      <c r="K356" t="s">
        <v>9261</v>
      </c>
      <c r="L356">
        <v>28.779129999999999</v>
      </c>
      <c r="M356">
        <v>-98.585970000000003</v>
      </c>
      <c r="N356" s="28">
        <v>2132628.2000000002</v>
      </c>
      <c r="O356" s="28">
        <v>344121.5</v>
      </c>
      <c r="P356" s="26">
        <v>401.20001220703125</v>
      </c>
      <c r="Q356" s="26">
        <v>8585</v>
      </c>
      <c r="R356" s="26">
        <v>16425</v>
      </c>
      <c r="S356" s="29" t="s">
        <v>72</v>
      </c>
      <c r="T356" s="30">
        <v>40917</v>
      </c>
      <c r="U356" s="30">
        <v>41021</v>
      </c>
      <c r="V356" s="30">
        <v>41000</v>
      </c>
      <c r="W356">
        <v>4156</v>
      </c>
      <c r="X356" s="26">
        <v>8529</v>
      </c>
      <c r="Y356" s="26" t="s">
        <v>72</v>
      </c>
      <c r="Z356" s="26" t="s">
        <v>72</v>
      </c>
      <c r="AA356" s="26" t="s">
        <v>71</v>
      </c>
      <c r="AB356" s="31" t="s">
        <v>72</v>
      </c>
      <c r="AC356" s="31" t="s">
        <v>72</v>
      </c>
      <c r="AD356" s="26">
        <v>805.78198572224187</v>
      </c>
      <c r="AE356" s="26">
        <v>296</v>
      </c>
      <c r="AF356" s="26" t="s">
        <v>72</v>
      </c>
      <c r="AG356" s="26">
        <v>60560</v>
      </c>
      <c r="AH356" s="28">
        <v>4.5418E-2</v>
      </c>
      <c r="AI356">
        <v>387721</v>
      </c>
      <c r="AJ356" s="26">
        <v>95820</v>
      </c>
      <c r="AK356" s="28">
        <v>7.8308000000000003E-2</v>
      </c>
      <c r="AL356">
        <v>613474</v>
      </c>
      <c r="AM356" s="26">
        <v>95820</v>
      </c>
      <c r="AN356" s="28">
        <v>7.8308000000000003E-2</v>
      </c>
      <c r="AO356">
        <v>613474</v>
      </c>
      <c r="AP356" s="32">
        <v>171244.0625</v>
      </c>
      <c r="AQ356" s="36">
        <v>0.1379853807243937</v>
      </c>
      <c r="AR356" s="32">
        <f t="shared" si="46"/>
        <v>195667.47488821769</v>
      </c>
      <c r="AS356" s="32">
        <f t="shared" si="40"/>
        <v>4</v>
      </c>
      <c r="AT356" s="32">
        <f t="shared" si="41"/>
        <v>1</v>
      </c>
      <c r="AU356" s="32">
        <f t="shared" si="42"/>
        <v>3</v>
      </c>
      <c r="AV356" s="32">
        <f t="shared" si="43"/>
        <v>115246.91273889085</v>
      </c>
      <c r="AW356" s="32">
        <f t="shared" si="44"/>
        <v>9.2863886195101414E-2</v>
      </c>
      <c r="AX356" s="32">
        <f t="shared" si="45"/>
        <v>131683.82059542381</v>
      </c>
      <c r="AY356">
        <v>2</v>
      </c>
      <c r="AZ356" s="26">
        <v>1</v>
      </c>
      <c r="BA356" s="26">
        <v>8118.01</v>
      </c>
      <c r="BB356" s="26">
        <v>-2.78</v>
      </c>
      <c r="BC356" s="26">
        <v>87.92</v>
      </c>
      <c r="BD356" s="26">
        <v>88.59</v>
      </c>
      <c r="BE356" s="28">
        <v>0.08</v>
      </c>
      <c r="BF356" s="28">
        <v>6.38</v>
      </c>
      <c r="BG356" s="28">
        <v>0.45</v>
      </c>
      <c r="BH356" s="28">
        <v>9.58</v>
      </c>
      <c r="BI356" s="28">
        <v>0.09</v>
      </c>
      <c r="BJ356" s="28">
        <v>6.63</v>
      </c>
      <c r="BK356" s="28">
        <v>0.6</v>
      </c>
      <c r="BL356" s="28">
        <v>-0.64</v>
      </c>
      <c r="BM356" s="28">
        <v>7.0000000000000007E-2</v>
      </c>
      <c r="BN356" s="28">
        <v>4.57</v>
      </c>
      <c r="BO356" s="28">
        <v>0.66</v>
      </c>
      <c r="BP356" s="28">
        <v>-0.42</v>
      </c>
      <c r="BQ356" s="26">
        <v>34.185099999999998</v>
      </c>
      <c r="BR356" s="26">
        <v>738.42785600000002</v>
      </c>
      <c r="BS356" s="31">
        <f t="shared" si="47"/>
        <v>4.7476799999999999</v>
      </c>
    </row>
    <row r="357" spans="1:71">
      <c r="A357" s="26">
        <v>42013344570000</v>
      </c>
      <c r="B357" s="26" t="s">
        <v>9283</v>
      </c>
      <c r="C357" t="s">
        <v>1036</v>
      </c>
      <c r="D357" s="26" t="s">
        <v>139</v>
      </c>
      <c r="E357" s="27" t="s">
        <v>65</v>
      </c>
      <c r="F357" t="s">
        <v>66</v>
      </c>
      <c r="G357" t="s">
        <v>67</v>
      </c>
      <c r="H357" t="s">
        <v>1034</v>
      </c>
      <c r="I357" t="s">
        <v>1035</v>
      </c>
      <c r="J357" t="s">
        <v>76</v>
      </c>
      <c r="K357" t="s">
        <v>9261</v>
      </c>
      <c r="L357">
        <v>28.779119999999999</v>
      </c>
      <c r="M357">
        <v>-98.586029999999994</v>
      </c>
      <c r="N357" s="28">
        <v>2132609</v>
      </c>
      <c r="O357" s="28">
        <v>344117.79</v>
      </c>
      <c r="P357" s="26">
        <v>400.10000610351562</v>
      </c>
      <c r="Q357" s="26">
        <v>8552</v>
      </c>
      <c r="R357" s="26">
        <v>15250</v>
      </c>
      <c r="S357" s="29" t="s">
        <v>72</v>
      </c>
      <c r="T357" s="30">
        <v>40943</v>
      </c>
      <c r="U357" s="30">
        <v>41021</v>
      </c>
      <c r="V357" s="30">
        <v>41000</v>
      </c>
      <c r="W357">
        <v>3386</v>
      </c>
      <c r="X357" s="26">
        <v>7928</v>
      </c>
      <c r="Y357" s="26" t="s">
        <v>72</v>
      </c>
      <c r="Z357" s="26" t="s">
        <v>72</v>
      </c>
      <c r="AA357" s="26" t="s">
        <v>71</v>
      </c>
      <c r="AB357" s="31" t="s">
        <v>72</v>
      </c>
      <c r="AC357" s="31" t="s">
        <v>72</v>
      </c>
      <c r="AD357" s="26">
        <v>799.63674104826157</v>
      </c>
      <c r="AE357" s="26">
        <v>231</v>
      </c>
      <c r="AF357" s="26" t="s">
        <v>72</v>
      </c>
      <c r="AG357" s="26">
        <v>47266</v>
      </c>
      <c r="AH357" s="28">
        <v>3.5178000000000001E-2</v>
      </c>
      <c r="AI357">
        <v>419030</v>
      </c>
      <c r="AJ357" s="26">
        <v>74789</v>
      </c>
      <c r="AK357" s="28">
        <v>6.0654E-2</v>
      </c>
      <c r="AL357">
        <v>663017</v>
      </c>
      <c r="AM357" s="26">
        <v>74789</v>
      </c>
      <c r="AN357" s="28">
        <v>6.0654E-2</v>
      </c>
      <c r="AO357">
        <v>663017</v>
      </c>
      <c r="AP357" s="32">
        <v>132977.46875</v>
      </c>
      <c r="AQ357" s="36">
        <v>0.10633366974409704</v>
      </c>
      <c r="AR357" s="32">
        <f t="shared" si="46"/>
        <v>151798.52829470517</v>
      </c>
      <c r="AS357" s="32">
        <f t="shared" si="40"/>
        <v>3</v>
      </c>
      <c r="AT357" s="32">
        <f t="shared" si="41"/>
        <v>1</v>
      </c>
      <c r="AU357" s="32">
        <f t="shared" si="42"/>
        <v>2</v>
      </c>
      <c r="AV357" s="32">
        <f t="shared" si="43"/>
        <v>96277.834337159438</v>
      </c>
      <c r="AW357" s="32">
        <f t="shared" si="44"/>
        <v>7.6987293684550581E-2</v>
      </c>
      <c r="AX357" s="32">
        <f t="shared" si="45"/>
        <v>109904.58531932488</v>
      </c>
      <c r="AY357">
        <v>2</v>
      </c>
      <c r="AZ357" s="26">
        <v>1</v>
      </c>
      <c r="BA357" s="26">
        <v>8117.72</v>
      </c>
      <c r="BB357" s="26">
        <v>-2.77</v>
      </c>
      <c r="BC357" s="26">
        <v>87.94</v>
      </c>
      <c r="BD357" s="26">
        <v>88.61</v>
      </c>
      <c r="BE357" s="28">
        <v>0.08</v>
      </c>
      <c r="BF357" s="28">
        <v>6.38</v>
      </c>
      <c r="BG357" s="28">
        <v>0.45</v>
      </c>
      <c r="BH357" s="28">
        <v>9.59</v>
      </c>
      <c r="BI357" s="28">
        <v>0.09</v>
      </c>
      <c r="BJ357" s="28">
        <v>6.63</v>
      </c>
      <c r="BK357" s="28">
        <v>0.6</v>
      </c>
      <c r="BL357" s="28">
        <v>-0.64</v>
      </c>
      <c r="BM357" s="28">
        <v>7.0000000000000007E-2</v>
      </c>
      <c r="BN357" s="28">
        <v>4.57</v>
      </c>
      <c r="BO357" s="28">
        <v>0.66</v>
      </c>
      <c r="BP357" s="28">
        <v>-0.42</v>
      </c>
      <c r="BQ357" s="26">
        <v>34.185099999999998</v>
      </c>
      <c r="BR357" s="26">
        <v>738.42785600000002</v>
      </c>
      <c r="BS357" s="31">
        <f t="shared" si="47"/>
        <v>4.7487599999999999</v>
      </c>
    </row>
    <row r="358" spans="1:71">
      <c r="A358" s="26">
        <v>42013344580000</v>
      </c>
      <c r="B358" s="26" t="s">
        <v>9282</v>
      </c>
      <c r="C358" t="s">
        <v>1037</v>
      </c>
      <c r="D358" s="26" t="s">
        <v>102</v>
      </c>
      <c r="E358" s="27" t="s">
        <v>65</v>
      </c>
      <c r="F358" t="s">
        <v>66</v>
      </c>
      <c r="G358" t="s">
        <v>67</v>
      </c>
      <c r="H358" t="s">
        <v>1038</v>
      </c>
      <c r="I358" t="s">
        <v>1039</v>
      </c>
      <c r="J358" t="s">
        <v>70</v>
      </c>
      <c r="K358" t="s">
        <v>9261</v>
      </c>
      <c r="L358">
        <v>28.766439999999999</v>
      </c>
      <c r="M358">
        <v>-98.142899999999997</v>
      </c>
      <c r="N358" s="28">
        <v>2274590.86</v>
      </c>
      <c r="O358" s="28">
        <v>340279.16</v>
      </c>
      <c r="P358" s="26">
        <v>388</v>
      </c>
      <c r="Q358" s="26">
        <v>10974</v>
      </c>
      <c r="R358" s="26">
        <v>14829</v>
      </c>
      <c r="S358" s="29" t="s">
        <v>72</v>
      </c>
      <c r="T358" s="30">
        <v>40958</v>
      </c>
      <c r="U358" s="30">
        <v>41041</v>
      </c>
      <c r="V358" s="30">
        <v>41030</v>
      </c>
      <c r="W358">
        <v>2313848</v>
      </c>
      <c r="X358" s="26">
        <v>4080</v>
      </c>
      <c r="Y358" s="26" t="s">
        <v>72</v>
      </c>
      <c r="Z358" s="26" t="s">
        <v>72</v>
      </c>
      <c r="AA358" s="26" t="s">
        <v>71</v>
      </c>
      <c r="AB358" s="31" t="s">
        <v>72</v>
      </c>
      <c r="AC358" s="31" t="s">
        <v>72</v>
      </c>
      <c r="AD358" s="26">
        <v>1049.3525137700692</v>
      </c>
      <c r="AE358" s="26">
        <v>310.89999389648438</v>
      </c>
      <c r="AF358" s="26" t="s">
        <v>72</v>
      </c>
      <c r="AG358" s="26">
        <v>42336</v>
      </c>
      <c r="AH358" s="28">
        <v>4.5943999999999999E-2</v>
      </c>
      <c r="AI358">
        <v>21354</v>
      </c>
      <c r="AJ358" s="26">
        <v>60539</v>
      </c>
      <c r="AK358" s="28">
        <v>6.3022999999999996E-2</v>
      </c>
      <c r="AL358">
        <v>21420</v>
      </c>
      <c r="AM358" s="26">
        <v>60539</v>
      </c>
      <c r="AN358" s="28">
        <v>6.3022999999999996E-2</v>
      </c>
      <c r="AO358">
        <v>21420</v>
      </c>
      <c r="AP358" s="32">
        <v>164712.015625</v>
      </c>
      <c r="AQ358" s="36">
        <v>0.17284096764422865</v>
      </c>
      <c r="AR358" s="32">
        <f t="shared" si="46"/>
        <v>195304.86689802847</v>
      </c>
      <c r="AS358" s="32">
        <f t="shared" si="40"/>
        <v>3</v>
      </c>
      <c r="AT358" s="32">
        <f t="shared" si="41"/>
        <v>1</v>
      </c>
      <c r="AU358" s="32">
        <f t="shared" si="42"/>
        <v>3</v>
      </c>
      <c r="AV358" s="32">
        <f t="shared" si="43"/>
        <v>231727.19845281864</v>
      </c>
      <c r="AW358" s="32">
        <f t="shared" si="44"/>
        <v>0.24316351820536089</v>
      </c>
      <c r="AX358" s="32">
        <f t="shared" si="45"/>
        <v>274767.14117516752</v>
      </c>
      <c r="AY358">
        <v>2</v>
      </c>
      <c r="AZ358" s="26">
        <v>1</v>
      </c>
      <c r="BA358" s="26">
        <v>10331.950000000001</v>
      </c>
      <c r="BB358" s="26">
        <v>63.98</v>
      </c>
      <c r="BC358" s="26">
        <v>113.41</v>
      </c>
      <c r="BD358" s="26">
        <v>170.38</v>
      </c>
      <c r="BE358" s="28">
        <v>0.06</v>
      </c>
      <c r="BF358" s="28">
        <v>4.13</v>
      </c>
      <c r="BG358" s="28">
        <v>0.71</v>
      </c>
      <c r="BH358" s="28">
        <v>0.06</v>
      </c>
      <c r="BI358" s="28">
        <v>0.08</v>
      </c>
      <c r="BJ358" s="28">
        <v>6.93</v>
      </c>
      <c r="BK358" s="28">
        <v>0.77</v>
      </c>
      <c r="BL358" s="28">
        <v>1.25</v>
      </c>
      <c r="BM358" s="28">
        <v>0.08</v>
      </c>
      <c r="BN358" s="28">
        <v>6.07</v>
      </c>
      <c r="BO358" s="28">
        <v>0.76</v>
      </c>
      <c r="BP358" s="28">
        <v>0.83</v>
      </c>
      <c r="BQ358" s="26">
        <v>44.714401000000002</v>
      </c>
      <c r="BR358" s="26">
        <v>1144.67749</v>
      </c>
      <c r="BS358" s="31">
        <f t="shared" si="47"/>
        <v>6.9860559999999996</v>
      </c>
    </row>
    <row r="359" spans="1:71">
      <c r="A359" s="26">
        <v>42013344610000</v>
      </c>
      <c r="B359" s="26" t="s">
        <v>9282</v>
      </c>
      <c r="C359" t="s">
        <v>1040</v>
      </c>
      <c r="D359" s="26" t="s">
        <v>102</v>
      </c>
      <c r="E359" s="27" t="s">
        <v>65</v>
      </c>
      <c r="F359" t="s">
        <v>66</v>
      </c>
      <c r="G359" t="s">
        <v>67</v>
      </c>
      <c r="H359" t="s">
        <v>1041</v>
      </c>
      <c r="I359" t="s">
        <v>1042</v>
      </c>
      <c r="J359" t="s">
        <v>70</v>
      </c>
      <c r="K359" t="s">
        <v>9261</v>
      </c>
      <c r="L359">
        <v>28.727740000000001</v>
      </c>
      <c r="M359">
        <v>-98.202209999999994</v>
      </c>
      <c r="N359" s="28">
        <v>2255685.88</v>
      </c>
      <c r="O359" s="28">
        <v>326074.69</v>
      </c>
      <c r="P359" s="26">
        <v>371.89999389648437</v>
      </c>
      <c r="Q359" s="26">
        <v>10772</v>
      </c>
      <c r="R359" s="26">
        <v>15610</v>
      </c>
      <c r="S359" s="29" t="s">
        <v>72</v>
      </c>
      <c r="T359" s="30">
        <v>40935</v>
      </c>
      <c r="U359" s="30">
        <v>40982</v>
      </c>
      <c r="V359" s="30">
        <v>40969</v>
      </c>
      <c r="W359">
        <v>3838639</v>
      </c>
      <c r="X359" s="26">
        <v>4805</v>
      </c>
      <c r="Y359" s="26" t="s">
        <v>72</v>
      </c>
      <c r="Z359" s="26" t="s">
        <v>72</v>
      </c>
      <c r="AA359" s="26" t="s">
        <v>71</v>
      </c>
      <c r="AB359" s="31" t="s">
        <v>72</v>
      </c>
      <c r="AC359" s="31" t="s">
        <v>72</v>
      </c>
      <c r="AD359" s="26">
        <v>825.15417733302309</v>
      </c>
      <c r="AE359" s="26">
        <v>1520</v>
      </c>
      <c r="AF359" s="26" t="s">
        <v>72</v>
      </c>
      <c r="AG359" s="26">
        <v>42032</v>
      </c>
      <c r="AH359" s="28">
        <v>3.4265999999999998E-2</v>
      </c>
      <c r="AI359">
        <v>44996</v>
      </c>
      <c r="AJ359" s="26">
        <v>59091</v>
      </c>
      <c r="AK359" s="28">
        <v>4.9043000000000003E-2</v>
      </c>
      <c r="AL359">
        <v>46887</v>
      </c>
      <c r="AM359" s="26">
        <v>61601</v>
      </c>
      <c r="AN359" s="28">
        <v>5.1547000000000003E-2</v>
      </c>
      <c r="AO359">
        <v>47102</v>
      </c>
      <c r="AP359" s="32">
        <v>93996.265625</v>
      </c>
      <c r="AQ359" s="36">
        <v>7.7561411234173191E-2</v>
      </c>
      <c r="AR359" s="32">
        <f t="shared" si="46"/>
        <v>107724.63541344866</v>
      </c>
      <c r="AS359" s="32">
        <f t="shared" si="40"/>
        <v>2</v>
      </c>
      <c r="AT359" s="32">
        <f t="shared" si="41"/>
        <v>1</v>
      </c>
      <c r="AU359" s="32">
        <f t="shared" si="42"/>
        <v>2</v>
      </c>
      <c r="AV359" s="32">
        <f t="shared" si="43"/>
        <v>112286.9021201873</v>
      </c>
      <c r="AW359" s="32">
        <f t="shared" si="44"/>
        <v>9.2654006344256842E-2</v>
      </c>
      <c r="AX359" s="32">
        <f t="shared" si="45"/>
        <v>128686.66124312076</v>
      </c>
      <c r="AY359">
        <v>2</v>
      </c>
      <c r="AZ359" s="26">
        <v>1</v>
      </c>
      <c r="BA359" s="26">
        <v>10534.01</v>
      </c>
      <c r="BB359" s="26">
        <v>58.02</v>
      </c>
      <c r="BC359" s="26">
        <v>110.17</v>
      </c>
      <c r="BD359" s="26">
        <v>172.44</v>
      </c>
      <c r="BE359" s="28">
        <v>0.06</v>
      </c>
      <c r="BF359" s="28">
        <v>3.44</v>
      </c>
      <c r="BG359" s="28">
        <v>0.69</v>
      </c>
      <c r="BH359" s="28">
        <v>-0.24</v>
      </c>
      <c r="BI359" s="28">
        <v>0.09</v>
      </c>
      <c r="BJ359" s="28">
        <v>7.29</v>
      </c>
      <c r="BK359" s="28">
        <v>0.74</v>
      </c>
      <c r="BL359" s="28">
        <v>-0.72</v>
      </c>
      <c r="BM359" s="28">
        <v>7.0000000000000007E-2</v>
      </c>
      <c r="BN359" s="28">
        <v>5.3</v>
      </c>
      <c r="BO359" s="28">
        <v>0.75</v>
      </c>
      <c r="BP359" s="28">
        <v>-0.65</v>
      </c>
      <c r="BQ359" s="26">
        <v>43.805500000000002</v>
      </c>
      <c r="BR359" s="26">
        <v>902.52044599999999</v>
      </c>
      <c r="BS359" s="31">
        <f t="shared" si="47"/>
        <v>7.3373219999999995</v>
      </c>
    </row>
    <row r="360" spans="1:71">
      <c r="A360" s="26">
        <v>42013344620000</v>
      </c>
      <c r="B360" s="26" t="s">
        <v>9282</v>
      </c>
      <c r="C360" t="s">
        <v>1043</v>
      </c>
      <c r="D360" s="26" t="s">
        <v>102</v>
      </c>
      <c r="E360" s="27" t="s">
        <v>65</v>
      </c>
      <c r="F360" t="s">
        <v>66</v>
      </c>
      <c r="G360" t="s">
        <v>67</v>
      </c>
      <c r="H360" t="s">
        <v>1044</v>
      </c>
      <c r="I360" t="s">
        <v>1045</v>
      </c>
      <c r="J360" t="s">
        <v>70</v>
      </c>
      <c r="K360" t="s">
        <v>9261</v>
      </c>
      <c r="L360">
        <v>28.729230000000001</v>
      </c>
      <c r="M360">
        <v>-98.200199999999995</v>
      </c>
      <c r="N360" s="28">
        <v>2256326.36</v>
      </c>
      <c r="O360" s="28">
        <v>326620.79999999999</v>
      </c>
      <c r="P360" s="26">
        <v>375.60000610351562</v>
      </c>
      <c r="Q360" s="26">
        <v>10833</v>
      </c>
      <c r="R360" s="26">
        <v>15145</v>
      </c>
      <c r="S360" s="29" t="s">
        <v>72</v>
      </c>
      <c r="T360" s="30">
        <v>40999</v>
      </c>
      <c r="U360" s="30">
        <v>41039</v>
      </c>
      <c r="V360" s="30">
        <v>41030</v>
      </c>
      <c r="W360">
        <v>3585860</v>
      </c>
      <c r="X360" s="26">
        <v>4232</v>
      </c>
      <c r="Y360" s="26" t="s">
        <v>72</v>
      </c>
      <c r="Z360" s="26" t="s">
        <v>72</v>
      </c>
      <c r="AA360" s="26" t="s">
        <v>71</v>
      </c>
      <c r="AB360" s="31" t="s">
        <v>72</v>
      </c>
      <c r="AC360" s="31" t="s">
        <v>72</v>
      </c>
      <c r="AD360" s="26">
        <v>1038.9082574108672</v>
      </c>
      <c r="AE360" s="26">
        <v>329</v>
      </c>
      <c r="AF360" s="26" t="s">
        <v>72</v>
      </c>
      <c r="AG360" s="26">
        <v>32192</v>
      </c>
      <c r="AH360" s="28">
        <v>3.2738000000000003E-2</v>
      </c>
      <c r="AI360">
        <v>3523</v>
      </c>
      <c r="AJ360" s="26">
        <v>42376</v>
      </c>
      <c r="AK360" s="28">
        <v>4.5005000000000003E-2</v>
      </c>
      <c r="AL360">
        <v>7804</v>
      </c>
      <c r="AM360" s="26">
        <v>42376</v>
      </c>
      <c r="AN360" s="28">
        <v>4.5005000000000003E-2</v>
      </c>
      <c r="AO360">
        <v>7804</v>
      </c>
      <c r="AP360" s="32">
        <v>68268.3203125</v>
      </c>
      <c r="AQ360" s="36">
        <v>7.0924521692226294E-2</v>
      </c>
      <c r="AR360" s="32">
        <f t="shared" si="46"/>
        <v>80821.960652024049</v>
      </c>
      <c r="AS360" s="32">
        <f t="shared" si="40"/>
        <v>2</v>
      </c>
      <c r="AT360" s="32">
        <f t="shared" si="41"/>
        <v>1</v>
      </c>
      <c r="AU360" s="32">
        <f t="shared" si="42"/>
        <v>1</v>
      </c>
      <c r="AV360" s="32">
        <f t="shared" si="43"/>
        <v>92594.555433305766</v>
      </c>
      <c r="AW360" s="32">
        <f t="shared" si="44"/>
        <v>9.6197248230949647E-2</v>
      </c>
      <c r="AX360" s="32">
        <f t="shared" si="45"/>
        <v>109621.46837018384</v>
      </c>
      <c r="AY360">
        <v>2</v>
      </c>
      <c r="AZ360" s="26">
        <v>1</v>
      </c>
      <c r="BA360" s="26">
        <v>10522.58</v>
      </c>
      <c r="BB360" s="26">
        <v>59.7</v>
      </c>
      <c r="BC360" s="26">
        <v>109.87</v>
      </c>
      <c r="BD360" s="26">
        <v>173.99</v>
      </c>
      <c r="BE360" s="28">
        <v>0.06</v>
      </c>
      <c r="BF360" s="28">
        <v>3.44</v>
      </c>
      <c r="BG360" s="28">
        <v>0.69</v>
      </c>
      <c r="BH360" s="28">
        <v>-0.23</v>
      </c>
      <c r="BI360" s="28">
        <v>0.09</v>
      </c>
      <c r="BJ360" s="28">
        <v>7.3</v>
      </c>
      <c r="BK360" s="28">
        <v>0.74</v>
      </c>
      <c r="BL360" s="28">
        <v>-0.61</v>
      </c>
      <c r="BM360" s="28">
        <v>7.0000000000000007E-2</v>
      </c>
      <c r="BN360" s="28">
        <v>5.31</v>
      </c>
      <c r="BO360" s="28">
        <v>0.75</v>
      </c>
      <c r="BP360" s="28">
        <v>-0.56999999999999995</v>
      </c>
      <c r="BQ360" s="26">
        <v>43.805500000000002</v>
      </c>
      <c r="BR360" s="26">
        <v>912.93005300000004</v>
      </c>
      <c r="BS360" s="31">
        <f t="shared" si="47"/>
        <v>7.3173419999999991</v>
      </c>
    </row>
    <row r="361" spans="1:71">
      <c r="A361" s="26">
        <v>42013344630000</v>
      </c>
      <c r="B361" s="26" t="s">
        <v>9283</v>
      </c>
      <c r="C361" t="s">
        <v>1046</v>
      </c>
      <c r="D361" s="26" t="s">
        <v>636</v>
      </c>
      <c r="E361" s="27" t="s">
        <v>65</v>
      </c>
      <c r="F361" t="s">
        <v>66</v>
      </c>
      <c r="G361" t="s">
        <v>67</v>
      </c>
      <c r="H361" t="s">
        <v>954</v>
      </c>
      <c r="I361" t="s">
        <v>955</v>
      </c>
      <c r="J361" t="s">
        <v>1047</v>
      </c>
      <c r="K361" t="s">
        <v>9261</v>
      </c>
      <c r="L361">
        <v>28.654900000000001</v>
      </c>
      <c r="M361">
        <v>-98.425470000000004</v>
      </c>
      <c r="N361" s="28">
        <v>2184263.46</v>
      </c>
      <c r="O361" s="28">
        <v>299172.31</v>
      </c>
      <c r="P361" s="26">
        <v>354</v>
      </c>
      <c r="Q361" s="26">
        <v>10144</v>
      </c>
      <c r="R361" s="26">
        <v>15948</v>
      </c>
      <c r="S361" s="29" t="s">
        <v>72</v>
      </c>
      <c r="T361" s="30">
        <v>40942</v>
      </c>
      <c r="U361" s="30">
        <v>40959</v>
      </c>
      <c r="V361" s="30">
        <v>41122</v>
      </c>
      <c r="W361">
        <v>3838</v>
      </c>
      <c r="X361" s="26">
        <v>6320</v>
      </c>
      <c r="Y361" s="26" t="s">
        <v>72</v>
      </c>
      <c r="Z361" s="26" t="s">
        <v>72</v>
      </c>
      <c r="AA361" s="26" t="s">
        <v>71</v>
      </c>
      <c r="AB361" s="31" t="s">
        <v>72</v>
      </c>
      <c r="AC361" s="31" t="s">
        <v>72</v>
      </c>
      <c r="AD361" s="26">
        <v>481.505491628539</v>
      </c>
      <c r="AE361" s="26" t="s">
        <v>72</v>
      </c>
      <c r="AF361" s="26" t="s">
        <v>72</v>
      </c>
      <c r="AG361" s="26">
        <v>68487</v>
      </c>
      <c r="AH361" s="28">
        <v>3.4217999999999998E-2</v>
      </c>
      <c r="AI361">
        <v>39132</v>
      </c>
      <c r="AJ361" s="26">
        <v>79050</v>
      </c>
      <c r="AK361" s="28">
        <v>3.8622999999999998E-2</v>
      </c>
      <c r="AL361">
        <v>46149</v>
      </c>
      <c r="AM361" s="26">
        <v>79050</v>
      </c>
      <c r="AN361" s="28">
        <v>3.8622999999999998E-2</v>
      </c>
      <c r="AO361">
        <v>46149</v>
      </c>
      <c r="AP361" s="32">
        <v>126576.515625</v>
      </c>
      <c r="AQ361" s="36">
        <v>6.0947287384643077E-2</v>
      </c>
      <c r="AR361" s="32">
        <f t="shared" si="46"/>
        <v>137364.18549208183</v>
      </c>
      <c r="AS361" s="32">
        <f t="shared" si="40"/>
        <v>3</v>
      </c>
      <c r="AT361" s="32">
        <f t="shared" si="41"/>
        <v>1</v>
      </c>
      <c r="AU361" s="32">
        <f t="shared" si="42"/>
        <v>2</v>
      </c>
      <c r="AV361" s="32">
        <f t="shared" si="43"/>
        <v>114960.31640624999</v>
      </c>
      <c r="AW361" s="32">
        <f t="shared" si="44"/>
        <v>5.5354023668963803E-2</v>
      </c>
      <c r="AX361" s="32">
        <f t="shared" si="45"/>
        <v>124757.9785956566</v>
      </c>
      <c r="AY361">
        <v>2</v>
      </c>
      <c r="AZ361" s="26">
        <v>1</v>
      </c>
      <c r="BA361" s="26">
        <v>9723.7800000000007</v>
      </c>
      <c r="BB361" s="26">
        <v>55.01</v>
      </c>
      <c r="BC361" s="26">
        <v>61.52</v>
      </c>
      <c r="BD361" s="26">
        <v>121.32</v>
      </c>
      <c r="BE361" s="28">
        <v>7.0000000000000007E-2</v>
      </c>
      <c r="BF361" s="28">
        <v>6.95</v>
      </c>
      <c r="BG361" s="28">
        <v>0.7</v>
      </c>
      <c r="BH361" s="28">
        <v>9.93</v>
      </c>
      <c r="BI361" s="28">
        <v>0.08</v>
      </c>
      <c r="BJ361" s="28">
        <v>6.15</v>
      </c>
      <c r="BK361" s="28">
        <v>0.68</v>
      </c>
      <c r="BL361" s="28">
        <v>-3.37</v>
      </c>
      <c r="BM361" s="28">
        <v>0.08</v>
      </c>
      <c r="BN361" s="28">
        <v>6.67</v>
      </c>
      <c r="BO361" s="28">
        <v>0.75</v>
      </c>
      <c r="BP361" s="28">
        <v>-2.58</v>
      </c>
      <c r="BQ361" s="26">
        <v>40.442599999999999</v>
      </c>
      <c r="BR361" s="26">
        <v>530.39263900000003</v>
      </c>
      <c r="BS361" s="31">
        <f t="shared" si="47"/>
        <v>3.3466880000000003</v>
      </c>
    </row>
    <row r="362" spans="1:71">
      <c r="A362" s="26">
        <v>42013344640000</v>
      </c>
      <c r="B362" s="26" t="s">
        <v>9282</v>
      </c>
      <c r="C362" t="s">
        <v>1048</v>
      </c>
      <c r="D362" s="26" t="s">
        <v>64</v>
      </c>
      <c r="E362" s="27" t="s">
        <v>65</v>
      </c>
      <c r="F362" t="s">
        <v>66</v>
      </c>
      <c r="G362" t="s">
        <v>67</v>
      </c>
      <c r="H362" t="s">
        <v>1049</v>
      </c>
      <c r="I362" t="s">
        <v>1050</v>
      </c>
      <c r="J362" t="s">
        <v>245</v>
      </c>
      <c r="K362" t="s">
        <v>9261</v>
      </c>
      <c r="L362">
        <v>28.846530000000001</v>
      </c>
      <c r="M362">
        <v>-98.188329999999993</v>
      </c>
      <c r="N362" s="28">
        <v>2259834.5099999998</v>
      </c>
      <c r="O362" s="28">
        <v>369293.35</v>
      </c>
      <c r="P362" s="26">
        <v>361</v>
      </c>
      <c r="Q362" s="26">
        <v>10439</v>
      </c>
      <c r="R362" s="26">
        <v>16743</v>
      </c>
      <c r="S362" s="29" t="s">
        <v>72</v>
      </c>
      <c r="T362" s="30">
        <v>40957</v>
      </c>
      <c r="U362" s="30">
        <v>40991</v>
      </c>
      <c r="V362" s="30">
        <v>41000</v>
      </c>
      <c r="W362">
        <v>3303</v>
      </c>
      <c r="X362" s="26">
        <v>6799</v>
      </c>
      <c r="Y362" s="26" t="s">
        <v>72</v>
      </c>
      <c r="Z362" s="26" t="s">
        <v>72</v>
      </c>
      <c r="AA362" s="26" t="s">
        <v>71</v>
      </c>
      <c r="AB362" s="31" t="s">
        <v>72</v>
      </c>
      <c r="AC362" s="31" t="s">
        <v>72</v>
      </c>
      <c r="AD362" s="26">
        <v>763.0349057981598</v>
      </c>
      <c r="AE362" s="26">
        <v>962</v>
      </c>
      <c r="AF362" s="26" t="s">
        <v>72</v>
      </c>
      <c r="AG362" s="26">
        <v>61129</v>
      </c>
      <c r="AH362" s="28">
        <v>4.727E-2</v>
      </c>
      <c r="AI362">
        <v>37078</v>
      </c>
      <c r="AJ362" s="26">
        <v>91261</v>
      </c>
      <c r="AK362" s="28">
        <v>7.3417999999999997E-2</v>
      </c>
      <c r="AL362">
        <v>40129</v>
      </c>
      <c r="AM362" s="26">
        <v>91261</v>
      </c>
      <c r="AN362" s="28">
        <v>7.3417999999999997E-2</v>
      </c>
      <c r="AO362">
        <v>40129</v>
      </c>
      <c r="AP362" s="32">
        <v>159022.5625</v>
      </c>
      <c r="AQ362" s="36">
        <v>0.12133976599696948</v>
      </c>
      <c r="AR362" s="32">
        <f t="shared" si="46"/>
        <v>180499.7010814636</v>
      </c>
      <c r="AS362" s="32">
        <f t="shared" si="40"/>
        <v>3</v>
      </c>
      <c r="AT362" s="32">
        <f t="shared" si="41"/>
        <v>1</v>
      </c>
      <c r="AU362" s="32">
        <f t="shared" si="42"/>
        <v>3</v>
      </c>
      <c r="AV362" s="32">
        <f t="shared" si="43"/>
        <v>134253.4944477129</v>
      </c>
      <c r="AW362" s="32">
        <f t="shared" si="44"/>
        <v>0.10244010248898439</v>
      </c>
      <c r="AX362" s="32">
        <f t="shared" si="45"/>
        <v>152385.39258826314</v>
      </c>
      <c r="AY362">
        <v>2</v>
      </c>
      <c r="AZ362" s="26">
        <v>1</v>
      </c>
      <c r="BA362" s="26">
        <v>9289.39</v>
      </c>
      <c r="BB362" s="26">
        <v>39.71</v>
      </c>
      <c r="BC362" s="26">
        <v>84.68</v>
      </c>
      <c r="BD362" s="26">
        <v>148.11000000000001</v>
      </c>
      <c r="BE362" s="28">
        <v>0.04</v>
      </c>
      <c r="BF362" s="28">
        <v>2.5099999999999998</v>
      </c>
      <c r="BG362" s="28">
        <v>0.53</v>
      </c>
      <c r="BH362" s="28">
        <v>0.17</v>
      </c>
      <c r="BI362" s="28">
        <v>0.06</v>
      </c>
      <c r="BJ362" s="28">
        <v>5.21</v>
      </c>
      <c r="BK362" s="28">
        <v>0.71</v>
      </c>
      <c r="BL362" s="28">
        <v>1.06</v>
      </c>
      <c r="BM362" s="28">
        <v>0.06</v>
      </c>
      <c r="BN362" s="28">
        <v>5.62</v>
      </c>
      <c r="BO362" s="28">
        <v>0.69</v>
      </c>
      <c r="BP362" s="28">
        <v>0.69</v>
      </c>
      <c r="BQ362" s="26">
        <v>35.456297999999997</v>
      </c>
      <c r="BR362" s="26">
        <v>921.98461899999995</v>
      </c>
      <c r="BS362" s="31">
        <f t="shared" si="47"/>
        <v>3.6073680000000001</v>
      </c>
    </row>
    <row r="363" spans="1:71">
      <c r="A363" s="26">
        <v>42013344650000</v>
      </c>
      <c r="B363" s="26" t="s">
        <v>9282</v>
      </c>
      <c r="C363" t="s">
        <v>1051</v>
      </c>
      <c r="D363" s="26" t="s">
        <v>429</v>
      </c>
      <c r="E363" s="27" t="s">
        <v>65</v>
      </c>
      <c r="F363" t="s">
        <v>66</v>
      </c>
      <c r="G363" t="s">
        <v>67</v>
      </c>
      <c r="H363" t="s">
        <v>1052</v>
      </c>
      <c r="I363" t="s">
        <v>1053</v>
      </c>
      <c r="J363" t="s">
        <v>70</v>
      </c>
      <c r="K363" t="s">
        <v>9261</v>
      </c>
      <c r="L363">
        <v>28.751830000000002</v>
      </c>
      <c r="M363">
        <v>-98.270409999999998</v>
      </c>
      <c r="N363" s="28">
        <v>2233773.9300000002</v>
      </c>
      <c r="O363" s="28">
        <v>334690.32</v>
      </c>
      <c r="P363" s="26">
        <v>247</v>
      </c>
      <c r="Q363" s="26">
        <v>10393</v>
      </c>
      <c r="R363" s="26">
        <v>15370</v>
      </c>
      <c r="S363" s="29" t="s">
        <v>72</v>
      </c>
      <c r="T363" s="30">
        <v>41010</v>
      </c>
      <c r="U363" s="30">
        <v>41065</v>
      </c>
      <c r="V363" s="30">
        <v>41061</v>
      </c>
      <c r="W363" t="s">
        <v>72</v>
      </c>
      <c r="X363" s="26">
        <v>5399</v>
      </c>
      <c r="Y363" s="26" t="s">
        <v>72</v>
      </c>
      <c r="Z363" s="26" t="s">
        <v>72</v>
      </c>
      <c r="AA363" s="26" t="s">
        <v>71</v>
      </c>
      <c r="AB363" s="31" t="s">
        <v>72</v>
      </c>
      <c r="AC363" s="31" t="s">
        <v>72</v>
      </c>
      <c r="AD363" s="26">
        <v>686.79368130590478</v>
      </c>
      <c r="AE363" s="26">
        <v>302</v>
      </c>
      <c r="AF363" s="26" t="s">
        <v>72</v>
      </c>
      <c r="AG363" s="26">
        <v>41636</v>
      </c>
      <c r="AH363" s="28">
        <v>2.8837000000000002E-2</v>
      </c>
      <c r="AI363">
        <v>24540</v>
      </c>
      <c r="AJ363" s="26">
        <v>60536</v>
      </c>
      <c r="AK363" s="28">
        <v>4.2188999999999997E-2</v>
      </c>
      <c r="AL363">
        <v>35679</v>
      </c>
      <c r="AM363" s="26">
        <v>60536</v>
      </c>
      <c r="AN363" s="28">
        <v>4.2188999999999997E-2</v>
      </c>
      <c r="AO363">
        <v>35679</v>
      </c>
      <c r="AP363" s="32">
        <v>240898.390625</v>
      </c>
      <c r="AQ363" s="36">
        <v>0.16544749251801161</v>
      </c>
      <c r="AR363" s="32">
        <f t="shared" si="46"/>
        <v>270182.59680068807</v>
      </c>
      <c r="AS363" s="32">
        <f t="shared" si="40"/>
        <v>4</v>
      </c>
      <c r="AT363" s="32">
        <f t="shared" si="41"/>
        <v>1</v>
      </c>
      <c r="AU363" s="32">
        <f t="shared" si="42"/>
        <v>3</v>
      </c>
      <c r="AV363" s="32">
        <f t="shared" si="43"/>
        <v>256113.49549685128</v>
      </c>
      <c r="AW363" s="32">
        <f t="shared" si="44"/>
        <v>0.17589713040440574</v>
      </c>
      <c r="AX363" s="32">
        <f t="shared" si="45"/>
        <v>287247.28757843113</v>
      </c>
      <c r="AY363">
        <v>2</v>
      </c>
      <c r="AZ363" s="26">
        <v>1</v>
      </c>
      <c r="BA363" s="26">
        <v>9893.7900000000009</v>
      </c>
      <c r="BB363" s="26">
        <v>45.03</v>
      </c>
      <c r="BC363" s="26">
        <v>87.55</v>
      </c>
      <c r="BD363" s="26">
        <v>142.77000000000001</v>
      </c>
      <c r="BE363" s="28">
        <v>0.04</v>
      </c>
      <c r="BF363" s="28">
        <v>2.71</v>
      </c>
      <c r="BG363" s="28">
        <v>0.6</v>
      </c>
      <c r="BH363" s="28">
        <v>0.9</v>
      </c>
      <c r="BI363" s="28">
        <v>7.0000000000000007E-2</v>
      </c>
      <c r="BJ363" s="28">
        <v>5.44</v>
      </c>
      <c r="BK363" s="28">
        <v>0.71</v>
      </c>
      <c r="BL363" s="28">
        <v>-0.7</v>
      </c>
      <c r="BM363" s="28">
        <v>7.0000000000000007E-2</v>
      </c>
      <c r="BN363" s="28">
        <v>5.0599999999999996</v>
      </c>
      <c r="BO363" s="28">
        <v>0.73</v>
      </c>
      <c r="BP363" s="28">
        <v>-0.62</v>
      </c>
      <c r="BQ363" s="26">
        <v>41.775001000000003</v>
      </c>
      <c r="BR363" s="26">
        <v>633.68414299999995</v>
      </c>
      <c r="BS363" s="31">
        <f t="shared" si="47"/>
        <v>4.351235</v>
      </c>
    </row>
    <row r="364" spans="1:71">
      <c r="A364" s="26">
        <v>42013344660000</v>
      </c>
      <c r="B364" s="26" t="s">
        <v>9282</v>
      </c>
      <c r="C364" t="s">
        <v>1054</v>
      </c>
      <c r="D364" s="26" t="s">
        <v>429</v>
      </c>
      <c r="E364" s="27" t="s">
        <v>65</v>
      </c>
      <c r="F364" t="s">
        <v>66</v>
      </c>
      <c r="G364" t="s">
        <v>67</v>
      </c>
      <c r="H364" t="s">
        <v>1055</v>
      </c>
      <c r="I364" t="s">
        <v>1056</v>
      </c>
      <c r="J364" t="s">
        <v>70</v>
      </c>
      <c r="K364" t="s">
        <v>9261</v>
      </c>
      <c r="L364">
        <v>28.751819999999999</v>
      </c>
      <c r="M364">
        <v>-98.270489999999995</v>
      </c>
      <c r="N364" s="28">
        <v>2233748.3199999998</v>
      </c>
      <c r="O364" s="28">
        <v>334686.52</v>
      </c>
      <c r="P364" s="26">
        <v>247</v>
      </c>
      <c r="Q364" s="26">
        <v>10405</v>
      </c>
      <c r="R364" s="26">
        <v>15451</v>
      </c>
      <c r="S364" s="29" t="s">
        <v>72</v>
      </c>
      <c r="T364" s="30">
        <v>40987</v>
      </c>
      <c r="U364" s="30">
        <v>41062</v>
      </c>
      <c r="V364" s="30">
        <v>41061</v>
      </c>
      <c r="W364" t="s">
        <v>72</v>
      </c>
      <c r="X364" s="26">
        <v>5346</v>
      </c>
      <c r="Y364" s="26" t="s">
        <v>72</v>
      </c>
      <c r="Z364" s="26" t="s">
        <v>72</v>
      </c>
      <c r="AA364" s="26" t="s">
        <v>71</v>
      </c>
      <c r="AB364" s="31" t="s">
        <v>72</v>
      </c>
      <c r="AC364" s="31" t="s">
        <v>72</v>
      </c>
      <c r="AD364" s="26">
        <v>687.09786138856543</v>
      </c>
      <c r="AE364" s="26">
        <v>459</v>
      </c>
      <c r="AF364" s="26" t="s">
        <v>72</v>
      </c>
      <c r="AG364" s="26">
        <v>47277</v>
      </c>
      <c r="AH364" s="28">
        <v>3.3326000000000001E-2</v>
      </c>
      <c r="AI364">
        <v>27810</v>
      </c>
      <c r="AJ364" s="26">
        <v>62609</v>
      </c>
      <c r="AK364" s="28">
        <v>4.3069999999999997E-2</v>
      </c>
      <c r="AL364">
        <v>36830</v>
      </c>
      <c r="AM364" s="26">
        <v>62609</v>
      </c>
      <c r="AN364" s="28">
        <v>4.3069999999999997E-2</v>
      </c>
      <c r="AO364">
        <v>36830</v>
      </c>
      <c r="AP364" s="32">
        <v>95035.234375</v>
      </c>
      <c r="AQ364" s="36">
        <v>6.5298506295623573E-2</v>
      </c>
      <c r="AR364" s="32">
        <f t="shared" si="46"/>
        <v>106593.06998932538</v>
      </c>
      <c r="AS364" s="32">
        <f t="shared" si="40"/>
        <v>2</v>
      </c>
      <c r="AT364" s="32">
        <f t="shared" si="41"/>
        <v>1</v>
      </c>
      <c r="AU364" s="32">
        <f t="shared" si="42"/>
        <v>2</v>
      </c>
      <c r="AV364" s="32">
        <f t="shared" si="43"/>
        <v>102039.32759306024</v>
      </c>
      <c r="AW364" s="32">
        <f t="shared" si="44"/>
        <v>7.0111003766718916E-2</v>
      </c>
      <c r="AX364" s="32">
        <f t="shared" si="45"/>
        <v>114448.97525976949</v>
      </c>
      <c r="AY364">
        <v>2</v>
      </c>
      <c r="AZ364" s="26">
        <v>1</v>
      </c>
      <c r="BA364" s="26">
        <v>9893.57</v>
      </c>
      <c r="BB364" s="26">
        <v>44.99</v>
      </c>
      <c r="BC364" s="26">
        <v>87.55</v>
      </c>
      <c r="BD364" s="26">
        <v>142.74</v>
      </c>
      <c r="BE364" s="28">
        <v>0.04</v>
      </c>
      <c r="BF364" s="28">
        <v>2.71</v>
      </c>
      <c r="BG364" s="28">
        <v>0.6</v>
      </c>
      <c r="BH364" s="28">
        <v>0.9</v>
      </c>
      <c r="BI364" s="28">
        <v>7.0000000000000007E-2</v>
      </c>
      <c r="BJ364" s="28">
        <v>5.44</v>
      </c>
      <c r="BK364" s="28">
        <v>0.71</v>
      </c>
      <c r="BL364" s="28">
        <v>-0.71</v>
      </c>
      <c r="BM364" s="28">
        <v>7.0000000000000007E-2</v>
      </c>
      <c r="BN364" s="28">
        <v>5.0599999999999996</v>
      </c>
      <c r="BO364" s="28">
        <v>0.73</v>
      </c>
      <c r="BP364" s="28">
        <v>-0.62</v>
      </c>
      <c r="BQ364" s="26">
        <v>41.775001000000003</v>
      </c>
      <c r="BR364" s="26">
        <v>633.68414299999995</v>
      </c>
      <c r="BS364" s="31">
        <f t="shared" si="47"/>
        <v>4.351235</v>
      </c>
    </row>
    <row r="365" spans="1:71">
      <c r="A365" s="26">
        <v>42013344680000</v>
      </c>
      <c r="B365" s="26" t="s">
        <v>9282</v>
      </c>
      <c r="C365" t="s">
        <v>1057</v>
      </c>
      <c r="D365" s="26" t="s">
        <v>118</v>
      </c>
      <c r="E365" s="27" t="s">
        <v>65</v>
      </c>
      <c r="F365" t="s">
        <v>66</v>
      </c>
      <c r="G365" t="s">
        <v>67</v>
      </c>
      <c r="H365" t="s">
        <v>1058</v>
      </c>
      <c r="I365" t="s">
        <v>1059</v>
      </c>
      <c r="J365" t="s">
        <v>70</v>
      </c>
      <c r="K365" t="s">
        <v>9261</v>
      </c>
      <c r="L365">
        <v>28.831320000000002</v>
      </c>
      <c r="M365">
        <v>-98.300479999999993</v>
      </c>
      <c r="N365" s="28">
        <v>2223966.21</v>
      </c>
      <c r="O365" s="28">
        <v>363531.52000000002</v>
      </c>
      <c r="P365" s="26">
        <v>281</v>
      </c>
      <c r="Q365" s="26">
        <v>9411</v>
      </c>
      <c r="R365" s="26">
        <v>16680</v>
      </c>
      <c r="S365" s="29">
        <v>10.600000381469727</v>
      </c>
      <c r="T365" s="30">
        <v>41003</v>
      </c>
      <c r="U365" s="30">
        <v>41012</v>
      </c>
      <c r="V365" s="30">
        <v>41061</v>
      </c>
      <c r="W365">
        <v>7121542</v>
      </c>
      <c r="X365" s="26">
        <v>7692</v>
      </c>
      <c r="Y365" s="26" t="s">
        <v>72</v>
      </c>
      <c r="Z365" s="26" t="s">
        <v>72</v>
      </c>
      <c r="AA365" s="26" t="s">
        <v>71</v>
      </c>
      <c r="AB365" s="31" t="s">
        <v>72</v>
      </c>
      <c r="AC365" s="31" t="s">
        <v>72</v>
      </c>
      <c r="AD365" s="26">
        <v>576.42751781620427</v>
      </c>
      <c r="AE365" s="26">
        <v>509</v>
      </c>
      <c r="AF365" s="26" t="s">
        <v>72</v>
      </c>
      <c r="AG365" s="26">
        <v>39080</v>
      </c>
      <c r="AH365" s="28">
        <v>2.1187000000000001E-2</v>
      </c>
      <c r="AI365">
        <v>439</v>
      </c>
      <c r="AJ365" s="26">
        <v>54122</v>
      </c>
      <c r="AK365" s="28">
        <v>3.2434999999999999E-2</v>
      </c>
      <c r="AL365">
        <v>4418</v>
      </c>
      <c r="AM365" s="26">
        <v>54122</v>
      </c>
      <c r="AN365" s="28">
        <v>3.2434999999999999E-2</v>
      </c>
      <c r="AO365">
        <v>4418</v>
      </c>
      <c r="AP365" s="32">
        <v>88615.4375</v>
      </c>
      <c r="AQ365" s="36">
        <v>5.1080376678321993E-2</v>
      </c>
      <c r="AR365" s="32">
        <f t="shared" si="46"/>
        <v>97656.664172063</v>
      </c>
      <c r="AS365" s="32">
        <f t="shared" si="40"/>
        <v>2</v>
      </c>
      <c r="AT365" s="32">
        <f t="shared" si="41"/>
        <v>1</v>
      </c>
      <c r="AU365" s="32">
        <f t="shared" si="42"/>
        <v>1</v>
      </c>
      <c r="AV365" s="32">
        <f t="shared" si="43"/>
        <v>66127.484561882477</v>
      </c>
      <c r="AW365" s="32">
        <f t="shared" si="44"/>
        <v>3.811770178543529E-2</v>
      </c>
      <c r="AX365" s="32">
        <f t="shared" si="45"/>
        <v>72874.317777904536</v>
      </c>
      <c r="AY365">
        <v>2</v>
      </c>
      <c r="AZ365" s="26">
        <v>1</v>
      </c>
      <c r="BA365" s="26">
        <v>8826.7099999999991</v>
      </c>
      <c r="BB365" s="26">
        <v>20.7</v>
      </c>
      <c r="BC365" s="26">
        <v>72.37</v>
      </c>
      <c r="BD365" s="26">
        <v>98.86</v>
      </c>
      <c r="BE365" s="28">
        <v>0.03</v>
      </c>
      <c r="BF365" s="28">
        <v>2</v>
      </c>
      <c r="BG365" s="28">
        <v>0.47</v>
      </c>
      <c r="BH365" s="28">
        <v>0.62</v>
      </c>
      <c r="BI365" s="28">
        <v>0.06</v>
      </c>
      <c r="BJ365" s="28">
        <v>3.86</v>
      </c>
      <c r="BK365" s="28">
        <v>0.67</v>
      </c>
      <c r="BL365" s="28">
        <v>0.3</v>
      </c>
      <c r="BM365" s="28">
        <v>7.0000000000000007E-2</v>
      </c>
      <c r="BN365" s="28">
        <v>5.09</v>
      </c>
      <c r="BO365" s="28">
        <v>0.66</v>
      </c>
      <c r="BP365" s="28">
        <v>0.22</v>
      </c>
      <c r="BQ365" s="26">
        <v>36.340099000000002</v>
      </c>
      <c r="BR365" s="26">
        <v>654.65588300000002</v>
      </c>
      <c r="BS365" s="31">
        <f t="shared" si="47"/>
        <v>2.9092740000000004</v>
      </c>
    </row>
    <row r="366" spans="1:71">
      <c r="A366" s="26">
        <v>42013344690000</v>
      </c>
      <c r="B366" s="26" t="s">
        <v>9282</v>
      </c>
      <c r="C366" t="s">
        <v>1060</v>
      </c>
      <c r="D366" s="26" t="s">
        <v>118</v>
      </c>
      <c r="E366" s="27" t="s">
        <v>65</v>
      </c>
      <c r="F366" t="s">
        <v>66</v>
      </c>
      <c r="G366" t="s">
        <v>67</v>
      </c>
      <c r="H366" t="s">
        <v>1061</v>
      </c>
      <c r="I366" t="s">
        <v>1062</v>
      </c>
      <c r="J366" t="s">
        <v>70</v>
      </c>
      <c r="K366" t="s">
        <v>9261</v>
      </c>
      <c r="L366">
        <v>28.847919999999998</v>
      </c>
      <c r="M366">
        <v>-98.312269999999998</v>
      </c>
      <c r="N366" s="28">
        <v>2220155.9500000002</v>
      </c>
      <c r="O366" s="28">
        <v>369544.37</v>
      </c>
      <c r="P366" s="26">
        <v>327</v>
      </c>
      <c r="Q366" s="26">
        <v>9263</v>
      </c>
      <c r="R366" s="26">
        <v>15778</v>
      </c>
      <c r="S366" s="29" t="s">
        <v>72</v>
      </c>
      <c r="T366" s="30">
        <v>41176</v>
      </c>
      <c r="U366" s="30">
        <v>41208</v>
      </c>
      <c r="V366" s="30">
        <v>41183</v>
      </c>
      <c r="W366">
        <v>4283809</v>
      </c>
      <c r="X366" s="26">
        <v>6990</v>
      </c>
      <c r="Y366" s="26" t="s">
        <v>72</v>
      </c>
      <c r="Z366" s="26" t="s">
        <v>72</v>
      </c>
      <c r="AA366" s="26" t="s">
        <v>71</v>
      </c>
      <c r="AB366" s="31" t="s">
        <v>72</v>
      </c>
      <c r="AC366" s="31" t="s">
        <v>72</v>
      </c>
      <c r="AD366" s="26">
        <v>359.28529584065615</v>
      </c>
      <c r="AE366" s="26">
        <v>335</v>
      </c>
      <c r="AF366" s="26" t="s">
        <v>72</v>
      </c>
      <c r="AG366" s="26">
        <v>33418</v>
      </c>
      <c r="AH366" s="28">
        <v>1.2207000000000001E-2</v>
      </c>
      <c r="AI366">
        <v>50575</v>
      </c>
      <c r="AJ366" s="26">
        <v>33418</v>
      </c>
      <c r="AK366" s="28">
        <v>1.2207000000000001E-2</v>
      </c>
      <c r="AL366">
        <v>50575</v>
      </c>
      <c r="AM366" s="26">
        <v>33418</v>
      </c>
      <c r="AN366" s="28">
        <v>1.2207000000000001E-2</v>
      </c>
      <c r="AO366">
        <v>50575</v>
      </c>
      <c r="AP366" s="32">
        <v>67526.65625</v>
      </c>
      <c r="AQ366" s="36">
        <v>2.4261334667911541E-2</v>
      </c>
      <c r="AR366" s="32">
        <f t="shared" si="46"/>
        <v>71820.912486220346</v>
      </c>
      <c r="AS366" s="32">
        <f t="shared" si="40"/>
        <v>2</v>
      </c>
      <c r="AT366" s="32">
        <f t="shared" si="41"/>
        <v>1</v>
      </c>
      <c r="AU366" s="32">
        <f t="shared" si="42"/>
        <v>1</v>
      </c>
      <c r="AV366" s="32">
        <f t="shared" si="43"/>
        <v>55451.073944921322</v>
      </c>
      <c r="AW366" s="32">
        <f t="shared" si="44"/>
        <v>1.9922755506983154E-2</v>
      </c>
      <c r="AX366" s="32">
        <f t="shared" si="45"/>
        <v>58977.401669657338</v>
      </c>
      <c r="AY366">
        <v>2</v>
      </c>
      <c r="AZ366" s="26">
        <v>1</v>
      </c>
      <c r="BA366" s="26">
        <v>8578.85</v>
      </c>
      <c r="BB366" s="26">
        <v>19.100000000000001</v>
      </c>
      <c r="BC366" s="26">
        <v>70.63</v>
      </c>
      <c r="BD366" s="26">
        <v>92.93</v>
      </c>
      <c r="BE366" s="28">
        <v>0.04</v>
      </c>
      <c r="BF366" s="28">
        <v>2.04</v>
      </c>
      <c r="BG366" s="28">
        <v>0.45</v>
      </c>
      <c r="BH366" s="28">
        <v>0.52</v>
      </c>
      <c r="BI366" s="28">
        <v>0.06</v>
      </c>
      <c r="BJ366" s="28">
        <v>3.94</v>
      </c>
      <c r="BK366" s="28">
        <v>0.66</v>
      </c>
      <c r="BL366" s="28">
        <v>0.34</v>
      </c>
      <c r="BM366" s="28">
        <v>7.0000000000000007E-2</v>
      </c>
      <c r="BN366" s="28">
        <v>5.1100000000000003</v>
      </c>
      <c r="BO366" s="28">
        <v>0.64</v>
      </c>
      <c r="BP366" s="28">
        <v>0.28000000000000003</v>
      </c>
      <c r="BQ366" s="26">
        <v>36.146197999999998</v>
      </c>
      <c r="BR366" s="26">
        <v>643.44830300000001</v>
      </c>
      <c r="BS366" s="31">
        <f t="shared" si="47"/>
        <v>2.796948</v>
      </c>
    </row>
    <row r="367" spans="1:71">
      <c r="A367" s="26">
        <v>42013344720000</v>
      </c>
      <c r="B367" s="26" t="s">
        <v>9282</v>
      </c>
      <c r="C367" t="s">
        <v>1063</v>
      </c>
      <c r="D367" s="26" t="s">
        <v>102</v>
      </c>
      <c r="E367" s="27" t="s">
        <v>65</v>
      </c>
      <c r="F367" t="s">
        <v>66</v>
      </c>
      <c r="G367" t="s">
        <v>67</v>
      </c>
      <c r="H367" t="s">
        <v>1064</v>
      </c>
      <c r="I367" t="s">
        <v>1065</v>
      </c>
      <c r="J367" t="s">
        <v>70</v>
      </c>
      <c r="K367" t="s">
        <v>9261</v>
      </c>
      <c r="L367">
        <v>28.760809999999999</v>
      </c>
      <c r="M367">
        <v>-98.15531</v>
      </c>
      <c r="N367" s="28">
        <v>2270629.89</v>
      </c>
      <c r="O367" s="28">
        <v>338203.36</v>
      </c>
      <c r="P367" s="26">
        <v>382</v>
      </c>
      <c r="Q367" s="26">
        <v>11011</v>
      </c>
      <c r="R367" s="26">
        <v>17288</v>
      </c>
      <c r="S367" s="29" t="s">
        <v>72</v>
      </c>
      <c r="T367" s="30">
        <v>40980</v>
      </c>
      <c r="U367" s="30">
        <v>41037</v>
      </c>
      <c r="V367" s="30">
        <v>41030</v>
      </c>
      <c r="W367">
        <v>4079932</v>
      </c>
      <c r="X367" s="26">
        <v>6037</v>
      </c>
      <c r="Y367" s="26" t="s">
        <v>72</v>
      </c>
      <c r="Z367" s="26" t="s">
        <v>72</v>
      </c>
      <c r="AA367" s="26" t="s">
        <v>71</v>
      </c>
      <c r="AB367" s="31" t="s">
        <v>72</v>
      </c>
      <c r="AC367" s="31" t="s">
        <v>72</v>
      </c>
      <c r="AD367" s="26">
        <v>1019.8900317718231</v>
      </c>
      <c r="AE367" s="26">
        <v>288.39999389648437</v>
      </c>
      <c r="AF367" s="26" t="s">
        <v>72</v>
      </c>
      <c r="AG367" s="26">
        <v>41661</v>
      </c>
      <c r="AH367" s="28">
        <v>4.4588999999999997E-2</v>
      </c>
      <c r="AI367">
        <v>47716</v>
      </c>
      <c r="AJ367" s="26">
        <v>60205</v>
      </c>
      <c r="AK367" s="28">
        <v>6.0290999999999997E-2</v>
      </c>
      <c r="AL367">
        <v>49783</v>
      </c>
      <c r="AM367" s="26">
        <v>60205</v>
      </c>
      <c r="AN367" s="28">
        <v>6.0290999999999997E-2</v>
      </c>
      <c r="AO367">
        <v>49783</v>
      </c>
      <c r="AP367" s="32">
        <v>110118.359375</v>
      </c>
      <c r="AQ367" s="36">
        <v>0.1123086170416298</v>
      </c>
      <c r="AR367" s="32">
        <f t="shared" si="46"/>
        <v>129996.98459136847</v>
      </c>
      <c r="AS367" s="32">
        <f t="shared" si="40"/>
        <v>3</v>
      </c>
      <c r="AT367" s="32">
        <f t="shared" si="41"/>
        <v>1</v>
      </c>
      <c r="AU367" s="32">
        <f t="shared" si="42"/>
        <v>2</v>
      </c>
      <c r="AV367" s="32">
        <f t="shared" si="43"/>
        <v>104700.90820150737</v>
      </c>
      <c r="AW367" s="32">
        <f t="shared" si="44"/>
        <v>0.10678341259217411</v>
      </c>
      <c r="AX367" s="32">
        <f t="shared" si="45"/>
        <v>123601.57223032218</v>
      </c>
      <c r="AY367">
        <v>2</v>
      </c>
      <c r="AZ367" s="26">
        <v>1</v>
      </c>
      <c r="BA367" s="26">
        <v>10341.969999999999</v>
      </c>
      <c r="BB367" s="26">
        <v>70.33</v>
      </c>
      <c r="BC367" s="26">
        <v>110.51</v>
      </c>
      <c r="BD367" s="26">
        <v>178.15</v>
      </c>
      <c r="BE367" s="28">
        <v>0.06</v>
      </c>
      <c r="BF367" s="28">
        <v>3.91</v>
      </c>
      <c r="BG367" s="28">
        <v>0.7</v>
      </c>
      <c r="BH367" s="28">
        <v>0.04</v>
      </c>
      <c r="BI367" s="28">
        <v>0.09</v>
      </c>
      <c r="BJ367" s="28">
        <v>7.11</v>
      </c>
      <c r="BK367" s="28">
        <v>0.78</v>
      </c>
      <c r="BL367" s="28">
        <v>1.2</v>
      </c>
      <c r="BM367" s="28">
        <v>7.0000000000000007E-2</v>
      </c>
      <c r="BN367" s="28">
        <v>5.86</v>
      </c>
      <c r="BO367" s="28">
        <v>0.76</v>
      </c>
      <c r="BP367" s="28">
        <v>0.78</v>
      </c>
      <c r="BQ367" s="26">
        <v>44.714401000000002</v>
      </c>
      <c r="BR367" s="26">
        <v>972.88372800000002</v>
      </c>
      <c r="BS367" s="31">
        <f t="shared" si="47"/>
        <v>7.7578019999999999</v>
      </c>
    </row>
    <row r="368" spans="1:71">
      <c r="A368" s="26">
        <v>42013344730000</v>
      </c>
      <c r="B368" s="26" t="s">
        <v>9282</v>
      </c>
      <c r="C368" t="s">
        <v>1066</v>
      </c>
      <c r="D368" s="26" t="s">
        <v>118</v>
      </c>
      <c r="E368" s="27" t="s">
        <v>65</v>
      </c>
      <c r="F368" t="s">
        <v>66</v>
      </c>
      <c r="G368" t="s">
        <v>67</v>
      </c>
      <c r="H368" t="s">
        <v>1067</v>
      </c>
      <c r="I368" t="s">
        <v>1068</v>
      </c>
      <c r="J368" t="s">
        <v>70</v>
      </c>
      <c r="K368" t="s">
        <v>9261</v>
      </c>
      <c r="L368">
        <v>28.801960000000001</v>
      </c>
      <c r="M368">
        <v>-98.268720000000002</v>
      </c>
      <c r="N368" s="28">
        <v>2234201.4700000002</v>
      </c>
      <c r="O368" s="28">
        <v>352919.37</v>
      </c>
      <c r="P368" s="26">
        <v>310</v>
      </c>
      <c r="Q368" s="26">
        <v>9445</v>
      </c>
      <c r="R368" s="26">
        <v>16060</v>
      </c>
      <c r="S368" s="29" t="s">
        <v>72</v>
      </c>
      <c r="T368" s="30">
        <v>40972</v>
      </c>
      <c r="U368" s="30">
        <v>41015</v>
      </c>
      <c r="V368" s="30">
        <v>41000</v>
      </c>
      <c r="W368">
        <v>6899216</v>
      </c>
      <c r="X368" s="26">
        <v>6864</v>
      </c>
      <c r="Y368" s="26" t="s">
        <v>72</v>
      </c>
      <c r="Z368" s="26" t="s">
        <v>72</v>
      </c>
      <c r="AA368" s="26" t="s">
        <v>71</v>
      </c>
      <c r="AB368" s="31" t="s">
        <v>72</v>
      </c>
      <c r="AC368" s="31" t="s">
        <v>72</v>
      </c>
      <c r="AD368" s="26">
        <v>662.03217471034429</v>
      </c>
      <c r="AE368" s="26">
        <v>370</v>
      </c>
      <c r="AF368" s="26" t="s">
        <v>72</v>
      </c>
      <c r="AG368" s="26">
        <v>36782</v>
      </c>
      <c r="AH368" s="28">
        <v>2.0223000000000001E-2</v>
      </c>
      <c r="AI368">
        <v>25628</v>
      </c>
      <c r="AJ368" s="26">
        <v>55578</v>
      </c>
      <c r="AK368" s="28">
        <v>3.8322000000000002E-2</v>
      </c>
      <c r="AL368">
        <v>32203</v>
      </c>
      <c r="AM368" s="26">
        <v>55578</v>
      </c>
      <c r="AN368" s="28">
        <v>3.8322000000000002E-2</v>
      </c>
      <c r="AO368">
        <v>32203</v>
      </c>
      <c r="AP368" s="32">
        <v>112419.90625</v>
      </c>
      <c r="AQ368" s="36">
        <v>7.4425595015420523E-2</v>
      </c>
      <c r="AR368" s="32">
        <f t="shared" si="46"/>
        <v>125593.23656772943</v>
      </c>
      <c r="AS368" s="32">
        <f t="shared" si="40"/>
        <v>3</v>
      </c>
      <c r="AT368" s="32">
        <f t="shared" si="41"/>
        <v>1</v>
      </c>
      <c r="AU368" s="32">
        <f t="shared" si="42"/>
        <v>2</v>
      </c>
      <c r="AV368" s="32">
        <f t="shared" si="43"/>
        <v>94010.81903773309</v>
      </c>
      <c r="AW368" s="32">
        <f t="shared" si="44"/>
        <v>6.2238186973851077E-2</v>
      </c>
      <c r="AX368" s="32">
        <f t="shared" si="45"/>
        <v>105026.97813210475</v>
      </c>
      <c r="AY368">
        <v>2</v>
      </c>
      <c r="AZ368" s="26">
        <v>1</v>
      </c>
      <c r="BA368" s="26">
        <v>9206.39</v>
      </c>
      <c r="BB368" s="26">
        <v>31.62</v>
      </c>
      <c r="BC368" s="26">
        <v>79.03</v>
      </c>
      <c r="BD368" s="26">
        <v>119.45</v>
      </c>
      <c r="BE368" s="28">
        <v>0.04</v>
      </c>
      <c r="BF368" s="28">
        <v>2.0699999999999998</v>
      </c>
      <c r="BG368" s="28">
        <v>0.53</v>
      </c>
      <c r="BH368" s="28">
        <v>0.56999999999999995</v>
      </c>
      <c r="BI368" s="28">
        <v>0.06</v>
      </c>
      <c r="BJ368" s="28">
        <v>4.2</v>
      </c>
      <c r="BK368" s="28">
        <v>0.7</v>
      </c>
      <c r="BL368" s="28">
        <v>0.42</v>
      </c>
      <c r="BM368" s="28">
        <v>7.0000000000000007E-2</v>
      </c>
      <c r="BN368" s="28">
        <v>5.0199999999999996</v>
      </c>
      <c r="BO368" s="28">
        <v>0.7</v>
      </c>
      <c r="BP368" s="28">
        <v>0.24</v>
      </c>
      <c r="BQ368" s="26">
        <v>37.9649</v>
      </c>
      <c r="BR368" s="26">
        <v>657.54016100000001</v>
      </c>
      <c r="BS368" s="31">
        <f t="shared" si="47"/>
        <v>3.3192599999999999</v>
      </c>
    </row>
    <row r="369" spans="1:71">
      <c r="A369" s="26">
        <v>42013344740000</v>
      </c>
      <c r="B369" s="26" t="s">
        <v>9282</v>
      </c>
      <c r="C369" t="s">
        <v>1069</v>
      </c>
      <c r="D369" s="26" t="s">
        <v>118</v>
      </c>
      <c r="E369" s="27" t="s">
        <v>65</v>
      </c>
      <c r="F369" t="s">
        <v>66</v>
      </c>
      <c r="G369" t="s">
        <v>67</v>
      </c>
      <c r="H369" t="s">
        <v>1070</v>
      </c>
      <c r="I369" t="s">
        <v>1071</v>
      </c>
      <c r="J369" t="s">
        <v>70</v>
      </c>
      <c r="K369" t="s">
        <v>9261</v>
      </c>
      <c r="L369">
        <v>28.803270000000001</v>
      </c>
      <c r="M369">
        <v>-98.266919999999999</v>
      </c>
      <c r="N369" s="28">
        <v>2234774.9500000002</v>
      </c>
      <c r="O369" s="28">
        <v>353399.25</v>
      </c>
      <c r="P369" s="26">
        <v>309</v>
      </c>
      <c r="Q369" s="26">
        <v>9456</v>
      </c>
      <c r="R369" s="26">
        <v>16178</v>
      </c>
      <c r="S369" s="29" t="s">
        <v>72</v>
      </c>
      <c r="T369" s="30">
        <v>40965</v>
      </c>
      <c r="U369" s="30">
        <v>41012</v>
      </c>
      <c r="V369" s="30">
        <v>41000</v>
      </c>
      <c r="W369">
        <v>6964510</v>
      </c>
      <c r="X369" s="26">
        <v>6877</v>
      </c>
      <c r="Y369" s="26" t="s">
        <v>72</v>
      </c>
      <c r="Z369" s="26" t="s">
        <v>72</v>
      </c>
      <c r="AA369" s="26" t="s">
        <v>71</v>
      </c>
      <c r="AB369" s="31" t="s">
        <v>72</v>
      </c>
      <c r="AC369" s="31" t="s">
        <v>72</v>
      </c>
      <c r="AD369" s="26">
        <v>791.37249364586273</v>
      </c>
      <c r="AE369" s="26">
        <v>336</v>
      </c>
      <c r="AF369" s="26" t="s">
        <v>72</v>
      </c>
      <c r="AG369" s="26">
        <v>23721</v>
      </c>
      <c r="AH369" s="28">
        <v>1.3913999999999999E-2</v>
      </c>
      <c r="AI369">
        <v>50701</v>
      </c>
      <c r="AJ369" s="26">
        <v>38268</v>
      </c>
      <c r="AK369" s="28">
        <v>3.0365E-2</v>
      </c>
      <c r="AL369">
        <v>66299</v>
      </c>
      <c r="AM369" s="26">
        <v>38268</v>
      </c>
      <c r="AN369" s="28">
        <v>3.0365E-2</v>
      </c>
      <c r="AO369">
        <v>66299</v>
      </c>
      <c r="AP369" s="32">
        <v>66588.9921875</v>
      </c>
      <c r="AQ369" s="36">
        <v>5.2696696796786749E-2</v>
      </c>
      <c r="AR369" s="32">
        <f t="shared" si="46"/>
        <v>75916.307520531249</v>
      </c>
      <c r="AS369" s="32">
        <f t="shared" si="40"/>
        <v>2</v>
      </c>
      <c r="AT369" s="32">
        <f t="shared" si="41"/>
        <v>1</v>
      </c>
      <c r="AU369" s="32">
        <f t="shared" si="42"/>
        <v>1</v>
      </c>
      <c r="AV369" s="32">
        <f t="shared" si="43"/>
        <v>55579.586324887299</v>
      </c>
      <c r="AW369" s="32">
        <f t="shared" si="44"/>
        <v>4.3984155825731563E-2</v>
      </c>
      <c r="AX369" s="32">
        <f t="shared" si="45"/>
        <v>63364.78190604179</v>
      </c>
      <c r="AY369">
        <v>2</v>
      </c>
      <c r="AZ369" s="26">
        <v>1</v>
      </c>
      <c r="BA369" s="26">
        <v>9190.93</v>
      </c>
      <c r="BB369" s="26">
        <v>31.58</v>
      </c>
      <c r="BC369" s="26">
        <v>79.14</v>
      </c>
      <c r="BD369" s="26">
        <v>119.12</v>
      </c>
      <c r="BE369" s="28">
        <v>0.04</v>
      </c>
      <c r="BF369" s="28">
        <v>2.06</v>
      </c>
      <c r="BG369" s="28">
        <v>0.53</v>
      </c>
      <c r="BH369" s="28">
        <v>0.55000000000000004</v>
      </c>
      <c r="BI369" s="28">
        <v>0.06</v>
      </c>
      <c r="BJ369" s="28">
        <v>4.2</v>
      </c>
      <c r="BK369" s="28">
        <v>0.7</v>
      </c>
      <c r="BL369" s="28">
        <v>0.47</v>
      </c>
      <c r="BM369" s="28">
        <v>7.0000000000000007E-2</v>
      </c>
      <c r="BN369" s="28">
        <v>5.0199999999999996</v>
      </c>
      <c r="BO369" s="28">
        <v>0.7</v>
      </c>
      <c r="BP369" s="28">
        <v>0.27</v>
      </c>
      <c r="BQ369" s="26">
        <v>37.9649</v>
      </c>
      <c r="BR369" s="26">
        <v>657.54016100000001</v>
      </c>
      <c r="BS369" s="31">
        <f t="shared" si="47"/>
        <v>3.3238799999999995</v>
      </c>
    </row>
    <row r="370" spans="1:71">
      <c r="A370" s="26">
        <v>42013344760000</v>
      </c>
      <c r="B370" s="26" t="s">
        <v>9282</v>
      </c>
      <c r="C370" t="s">
        <v>1072</v>
      </c>
      <c r="D370" s="26" t="s">
        <v>102</v>
      </c>
      <c r="E370" s="27" t="s">
        <v>65</v>
      </c>
      <c r="F370" t="s">
        <v>66</v>
      </c>
      <c r="G370" t="s">
        <v>67</v>
      </c>
      <c r="H370" t="s">
        <v>924</v>
      </c>
      <c r="I370" t="s">
        <v>925</v>
      </c>
      <c r="J370" t="s">
        <v>232</v>
      </c>
      <c r="K370" t="s">
        <v>9261</v>
      </c>
      <c r="L370">
        <v>28.65052</v>
      </c>
      <c r="M370">
        <v>-98.323009999999996</v>
      </c>
      <c r="N370" s="28">
        <v>2217133.35</v>
      </c>
      <c r="O370" s="28">
        <v>297755.69</v>
      </c>
      <c r="P370" s="26">
        <v>274</v>
      </c>
      <c r="Q370" s="26">
        <v>10672</v>
      </c>
      <c r="R370" s="26">
        <v>17043</v>
      </c>
      <c r="S370" s="29" t="s">
        <v>72</v>
      </c>
      <c r="T370" s="30">
        <v>40980</v>
      </c>
      <c r="U370" s="30">
        <v>41064</v>
      </c>
      <c r="V370" s="30">
        <v>41061</v>
      </c>
      <c r="W370">
        <v>4097880</v>
      </c>
      <c r="X370" s="26">
        <v>6101</v>
      </c>
      <c r="Y370" s="26" t="s">
        <v>72</v>
      </c>
      <c r="Z370" s="26" t="s">
        <v>72</v>
      </c>
      <c r="AA370" s="26" t="s">
        <v>71</v>
      </c>
      <c r="AB370" s="31" t="s">
        <v>72</v>
      </c>
      <c r="AC370" s="31" t="s">
        <v>72</v>
      </c>
      <c r="AD370" s="26">
        <v>689.22066388511871</v>
      </c>
      <c r="AE370" s="26">
        <v>671.29998779296875</v>
      </c>
      <c r="AF370" s="26" t="s">
        <v>72</v>
      </c>
      <c r="AG370" s="26">
        <v>39125</v>
      </c>
      <c r="AH370" s="28">
        <v>2.5857000000000002E-2</v>
      </c>
      <c r="AI370">
        <v>35165</v>
      </c>
      <c r="AJ370" s="26">
        <v>49766</v>
      </c>
      <c r="AK370" s="28">
        <v>3.5034999999999997E-2</v>
      </c>
      <c r="AL370">
        <v>37162</v>
      </c>
      <c r="AM370" s="26">
        <v>49766</v>
      </c>
      <c r="AN370" s="28">
        <v>3.5034999999999997E-2</v>
      </c>
      <c r="AO370">
        <v>37162</v>
      </c>
      <c r="AP370" s="32">
        <v>87520.4375</v>
      </c>
      <c r="AQ370" s="36">
        <v>6.0320894037266037E-2</v>
      </c>
      <c r="AR370" s="32">
        <f t="shared" si="46"/>
        <v>98197.235744596081</v>
      </c>
      <c r="AS370" s="32">
        <f t="shared" si="40"/>
        <v>2</v>
      </c>
      <c r="AT370" s="32">
        <f t="shared" si="41"/>
        <v>1</v>
      </c>
      <c r="AU370" s="32">
        <f t="shared" si="42"/>
        <v>1</v>
      </c>
      <c r="AV370" s="32">
        <f t="shared" si="43"/>
        <v>82341.798270775282</v>
      </c>
      <c r="AW370" s="32">
        <f t="shared" si="44"/>
        <v>5.6751668869678258E-2</v>
      </c>
      <c r="AX370" s="32">
        <f t="shared" si="45"/>
        <v>92386.843660708328</v>
      </c>
      <c r="AY370">
        <v>2</v>
      </c>
      <c r="AZ370" s="26">
        <v>1</v>
      </c>
      <c r="BA370" s="26">
        <v>10587.6</v>
      </c>
      <c r="BB370" s="26">
        <v>34.28</v>
      </c>
      <c r="BC370" s="26">
        <v>110.38</v>
      </c>
      <c r="BD370" s="26">
        <v>144</v>
      </c>
      <c r="BE370" s="28">
        <v>7.0000000000000007E-2</v>
      </c>
      <c r="BF370" s="28">
        <v>5.57</v>
      </c>
      <c r="BG370" s="28">
        <v>0.71</v>
      </c>
      <c r="BH370" s="28">
        <v>4.1900000000000004</v>
      </c>
      <c r="BI370" s="28">
        <v>0.08</v>
      </c>
      <c r="BJ370" s="28">
        <v>6.57</v>
      </c>
      <c r="BK370" s="28">
        <v>0.68</v>
      </c>
      <c r="BL370" s="28">
        <v>-3.12</v>
      </c>
      <c r="BM370" s="28">
        <v>0.08</v>
      </c>
      <c r="BN370" s="28">
        <v>6.19</v>
      </c>
      <c r="BO370" s="28">
        <v>0.76</v>
      </c>
      <c r="BP370" s="28">
        <v>-2.4</v>
      </c>
      <c r="BQ370" s="26">
        <v>43.618499</v>
      </c>
      <c r="BR370" s="26">
        <v>880.71051</v>
      </c>
      <c r="BS370" s="31">
        <f t="shared" si="47"/>
        <v>6.0046720000000002</v>
      </c>
    </row>
    <row r="371" spans="1:71">
      <c r="A371" s="26">
        <v>42013344770000</v>
      </c>
      <c r="B371" s="26" t="s">
        <v>9282</v>
      </c>
      <c r="C371" t="s">
        <v>1073</v>
      </c>
      <c r="D371" s="26" t="s">
        <v>102</v>
      </c>
      <c r="E371" s="27" t="s">
        <v>65</v>
      </c>
      <c r="F371" t="s">
        <v>66</v>
      </c>
      <c r="G371" t="s">
        <v>67</v>
      </c>
      <c r="H371" t="s">
        <v>924</v>
      </c>
      <c r="I371" t="s">
        <v>925</v>
      </c>
      <c r="J371" t="s">
        <v>339</v>
      </c>
      <c r="K371" t="s">
        <v>9261</v>
      </c>
      <c r="L371">
        <v>28.65042</v>
      </c>
      <c r="M371">
        <v>-98.322900000000004</v>
      </c>
      <c r="N371" s="28">
        <v>2217168.84</v>
      </c>
      <c r="O371" s="28">
        <v>297719.53999999998</v>
      </c>
      <c r="P371" s="26">
        <v>274</v>
      </c>
      <c r="Q371" s="26">
        <v>10637</v>
      </c>
      <c r="R371" s="26">
        <v>17000</v>
      </c>
      <c r="S371" s="29" t="s">
        <v>72</v>
      </c>
      <c r="T371" s="30">
        <v>40986</v>
      </c>
      <c r="U371" s="30">
        <v>41064</v>
      </c>
      <c r="V371" s="30">
        <v>41061</v>
      </c>
      <c r="W371">
        <v>4172040</v>
      </c>
      <c r="X371" s="26">
        <v>6091</v>
      </c>
      <c r="Y371" s="26" t="s">
        <v>72</v>
      </c>
      <c r="Z371" s="26" t="s">
        <v>72</v>
      </c>
      <c r="AA371" s="26" t="s">
        <v>71</v>
      </c>
      <c r="AB371" s="31" t="s">
        <v>72</v>
      </c>
      <c r="AC371" s="31" t="s">
        <v>72</v>
      </c>
      <c r="AD371" s="26">
        <v>869.91936980595142</v>
      </c>
      <c r="AE371" s="26">
        <v>512.20001220703125</v>
      </c>
      <c r="AF371" s="26" t="s">
        <v>72</v>
      </c>
      <c r="AG371" s="26">
        <v>32265</v>
      </c>
      <c r="AH371" s="28">
        <v>2.7171000000000001E-2</v>
      </c>
      <c r="AI371">
        <v>37319</v>
      </c>
      <c r="AJ371" s="26">
        <v>40930</v>
      </c>
      <c r="AK371" s="28">
        <v>3.5173000000000003E-2</v>
      </c>
      <c r="AL371">
        <v>41214</v>
      </c>
      <c r="AM371" s="26">
        <v>40930</v>
      </c>
      <c r="AN371" s="28">
        <v>3.5173000000000003E-2</v>
      </c>
      <c r="AO371">
        <v>41214</v>
      </c>
      <c r="AP371" s="32">
        <v>80376.7578125</v>
      </c>
      <c r="AQ371" s="36">
        <v>6.9921298503295592E-2</v>
      </c>
      <c r="AR371" s="32">
        <f t="shared" si="46"/>
        <v>92752.827647583326</v>
      </c>
      <c r="AS371" s="32">
        <f t="shared" si="40"/>
        <v>2</v>
      </c>
      <c r="AT371" s="32">
        <f t="shared" si="41"/>
        <v>1</v>
      </c>
      <c r="AU371" s="32">
        <f t="shared" si="42"/>
        <v>1</v>
      </c>
      <c r="AV371" s="32">
        <f t="shared" si="43"/>
        <v>75744.966318133316</v>
      </c>
      <c r="AW371" s="32">
        <f t="shared" si="44"/>
        <v>6.5892013365443564E-2</v>
      </c>
      <c r="AX371" s="32">
        <f t="shared" si="45"/>
        <v>87407.852683816833</v>
      </c>
      <c r="AY371">
        <v>2</v>
      </c>
      <c r="AZ371" s="26">
        <v>1</v>
      </c>
      <c r="BA371" s="26">
        <v>10589.26</v>
      </c>
      <c r="BB371" s="26">
        <v>34.270000000000003</v>
      </c>
      <c r="BC371" s="26">
        <v>110.46</v>
      </c>
      <c r="BD371" s="26">
        <v>144.05000000000001</v>
      </c>
      <c r="BE371" s="28">
        <v>7.0000000000000007E-2</v>
      </c>
      <c r="BF371" s="28">
        <v>5.57</v>
      </c>
      <c r="BG371" s="28">
        <v>0.71</v>
      </c>
      <c r="BH371" s="28">
        <v>4.1900000000000004</v>
      </c>
      <c r="BI371" s="28">
        <v>0.08</v>
      </c>
      <c r="BJ371" s="28">
        <v>6.57</v>
      </c>
      <c r="BK371" s="28">
        <v>0.68</v>
      </c>
      <c r="BL371" s="28">
        <v>-3.12</v>
      </c>
      <c r="BM371" s="28">
        <v>0.08</v>
      </c>
      <c r="BN371" s="28">
        <v>6.19</v>
      </c>
      <c r="BO371" s="28">
        <v>0.76</v>
      </c>
      <c r="BP371" s="28">
        <v>-2.4</v>
      </c>
      <c r="BQ371" s="26">
        <v>43.618499</v>
      </c>
      <c r="BR371" s="26">
        <v>880.71051</v>
      </c>
      <c r="BS371" s="31">
        <f t="shared" si="47"/>
        <v>6.0090240000000001</v>
      </c>
    </row>
    <row r="372" spans="1:71">
      <c r="A372" s="26">
        <v>42013344780000</v>
      </c>
      <c r="B372" s="26" t="s">
        <v>9282</v>
      </c>
      <c r="C372" t="s">
        <v>1074</v>
      </c>
      <c r="D372" s="26" t="s">
        <v>102</v>
      </c>
      <c r="E372" s="27" t="s">
        <v>65</v>
      </c>
      <c r="F372" t="s">
        <v>66</v>
      </c>
      <c r="G372" t="s">
        <v>67</v>
      </c>
      <c r="H372" t="s">
        <v>924</v>
      </c>
      <c r="I372" t="s">
        <v>925</v>
      </c>
      <c r="J372" t="s">
        <v>297</v>
      </c>
      <c r="K372" t="s">
        <v>9261</v>
      </c>
      <c r="L372">
        <v>28.652259999999998</v>
      </c>
      <c r="M372">
        <v>-98.321039999999996</v>
      </c>
      <c r="N372" s="28">
        <v>2217761.5099999998</v>
      </c>
      <c r="O372" s="28">
        <v>298391.96999999997</v>
      </c>
      <c r="P372" s="26">
        <v>287.45999145507812</v>
      </c>
      <c r="Q372" s="26">
        <v>10699</v>
      </c>
      <c r="R372" s="26">
        <v>16940</v>
      </c>
      <c r="S372" s="29" t="s">
        <v>72</v>
      </c>
      <c r="T372" s="30">
        <v>41031</v>
      </c>
      <c r="U372" s="30">
        <v>41093</v>
      </c>
      <c r="V372" s="30">
        <v>41091</v>
      </c>
      <c r="W372">
        <v>4349170</v>
      </c>
      <c r="X372" s="26">
        <v>6028</v>
      </c>
      <c r="Y372" s="26" t="s">
        <v>72</v>
      </c>
      <c r="Z372" s="26" t="s">
        <v>72</v>
      </c>
      <c r="AA372" s="26" t="s">
        <v>71</v>
      </c>
      <c r="AB372" s="31" t="s">
        <v>72</v>
      </c>
      <c r="AC372" s="31" t="s">
        <v>72</v>
      </c>
      <c r="AD372" s="26">
        <v>660.82580687462098</v>
      </c>
      <c r="AE372" s="26">
        <v>887.20001220703125</v>
      </c>
      <c r="AF372" s="26" t="s">
        <v>72</v>
      </c>
      <c r="AG372" s="26">
        <v>38636</v>
      </c>
      <c r="AH372" s="28">
        <v>2.6082000000000001E-2</v>
      </c>
      <c r="AI372">
        <v>16911</v>
      </c>
      <c r="AJ372" s="26">
        <v>48253</v>
      </c>
      <c r="AK372" s="28">
        <v>3.1682000000000002E-2</v>
      </c>
      <c r="AL372">
        <v>18757</v>
      </c>
      <c r="AM372" s="26">
        <v>48253</v>
      </c>
      <c r="AN372" s="28">
        <v>3.1682000000000002E-2</v>
      </c>
      <c r="AO372">
        <v>18757</v>
      </c>
      <c r="AP372" s="32">
        <v>89611.1875</v>
      </c>
      <c r="AQ372" s="36">
        <v>5.921738528468045E-2</v>
      </c>
      <c r="AR372" s="32">
        <f t="shared" si="46"/>
        <v>100092.66469538843</v>
      </c>
      <c r="AS372" s="32">
        <f t="shared" si="40"/>
        <v>2</v>
      </c>
      <c r="AT372" s="32">
        <f t="shared" si="41"/>
        <v>1</v>
      </c>
      <c r="AU372" s="32">
        <f t="shared" si="42"/>
        <v>1</v>
      </c>
      <c r="AV372" s="32">
        <f t="shared" si="43"/>
        <v>85329.830167551423</v>
      </c>
      <c r="AW372" s="32">
        <f t="shared" si="44"/>
        <v>5.6388153870946554E-2</v>
      </c>
      <c r="AX372" s="32">
        <f t="shared" si="45"/>
        <v>95310.533402708956</v>
      </c>
      <c r="AY372">
        <v>2</v>
      </c>
      <c r="AZ372" s="26">
        <v>1</v>
      </c>
      <c r="BA372" s="26">
        <v>10586.08</v>
      </c>
      <c r="BB372" s="26">
        <v>33.6</v>
      </c>
      <c r="BC372" s="26">
        <v>110.4</v>
      </c>
      <c r="BD372" s="26">
        <v>143.38</v>
      </c>
      <c r="BE372" s="28">
        <v>7.0000000000000007E-2</v>
      </c>
      <c r="BF372" s="28">
        <v>5.5</v>
      </c>
      <c r="BG372" s="28">
        <v>0.71</v>
      </c>
      <c r="BH372" s="28">
        <v>4.04</v>
      </c>
      <c r="BI372" s="28">
        <v>0.08</v>
      </c>
      <c r="BJ372" s="28">
        <v>6.56</v>
      </c>
      <c r="BK372" s="28">
        <v>0.68</v>
      </c>
      <c r="BL372" s="28">
        <v>-3.16</v>
      </c>
      <c r="BM372" s="28">
        <v>0.08</v>
      </c>
      <c r="BN372" s="28">
        <v>6.16</v>
      </c>
      <c r="BO372" s="28">
        <v>0.76</v>
      </c>
      <c r="BP372" s="28">
        <v>-2.4300000000000002</v>
      </c>
      <c r="BQ372" s="26">
        <v>47.051799000000003</v>
      </c>
      <c r="BR372" s="26">
        <v>880.71051</v>
      </c>
      <c r="BS372" s="31">
        <f t="shared" si="47"/>
        <v>6.0057600000000004</v>
      </c>
    </row>
    <row r="373" spans="1:71">
      <c r="A373" s="26">
        <v>42013344790000</v>
      </c>
      <c r="B373" s="26" t="s">
        <v>9282</v>
      </c>
      <c r="C373" t="s">
        <v>1075</v>
      </c>
      <c r="D373" s="26" t="s">
        <v>64</v>
      </c>
      <c r="E373" s="27" t="s">
        <v>65</v>
      </c>
      <c r="F373" t="s">
        <v>66</v>
      </c>
      <c r="G373" t="s">
        <v>67</v>
      </c>
      <c r="H373" t="s">
        <v>1076</v>
      </c>
      <c r="I373" t="s">
        <v>1077</v>
      </c>
      <c r="J373" t="s">
        <v>70</v>
      </c>
      <c r="K373" t="s">
        <v>9261</v>
      </c>
      <c r="L373">
        <v>28.8477</v>
      </c>
      <c r="M373">
        <v>-98.183509999999998</v>
      </c>
      <c r="N373" s="28">
        <v>2261374.5099999998</v>
      </c>
      <c r="O373" s="28">
        <v>369729.46</v>
      </c>
      <c r="P373" s="26">
        <v>365</v>
      </c>
      <c r="Q373" s="26">
        <v>10388</v>
      </c>
      <c r="R373" s="26">
        <v>16780</v>
      </c>
      <c r="S373" s="29" t="s">
        <v>72</v>
      </c>
      <c r="T373" s="30">
        <v>40980</v>
      </c>
      <c r="U373" s="30">
        <v>40988</v>
      </c>
      <c r="V373" s="30">
        <v>41000</v>
      </c>
      <c r="W373">
        <v>4032</v>
      </c>
      <c r="X373" s="26">
        <v>6747</v>
      </c>
      <c r="Y373" s="26" t="s">
        <v>72</v>
      </c>
      <c r="Z373" s="26" t="s">
        <v>72</v>
      </c>
      <c r="AA373" s="26" t="s">
        <v>71</v>
      </c>
      <c r="AB373" s="31" t="s">
        <v>72</v>
      </c>
      <c r="AC373" s="31" t="s">
        <v>72</v>
      </c>
      <c r="AD373" s="26">
        <v>907.14002808483065</v>
      </c>
      <c r="AE373" s="26">
        <v>1237</v>
      </c>
      <c r="AF373" s="26" t="s">
        <v>72</v>
      </c>
      <c r="AG373" s="26">
        <v>62505</v>
      </c>
      <c r="AH373" s="28">
        <v>6.1799E-2</v>
      </c>
      <c r="AI373">
        <v>35784</v>
      </c>
      <c r="AJ373" s="26">
        <v>92830</v>
      </c>
      <c r="AK373" s="28">
        <v>8.8884000000000005E-2</v>
      </c>
      <c r="AL373">
        <v>38160</v>
      </c>
      <c r="AM373" s="26">
        <v>92830</v>
      </c>
      <c r="AN373" s="28">
        <v>8.8884000000000005E-2</v>
      </c>
      <c r="AO373">
        <v>38160</v>
      </c>
      <c r="AP373" s="32">
        <v>167481.53125</v>
      </c>
      <c r="AQ373" s="36">
        <v>0.15192920096181545</v>
      </c>
      <c r="AR373" s="32">
        <f t="shared" si="46"/>
        <v>194372.99982024133</v>
      </c>
      <c r="AS373" s="32">
        <f t="shared" ref="AS373:AS436" si="48">IF(AP373&gt;170000,4,IF(AP373&gt;107000,3,IF(AP373&gt;50000,2,1)))</f>
        <v>3</v>
      </c>
      <c r="AT373" s="32">
        <f t="shared" ref="AT373:AT436" si="49">IF(AQ373&gt;2400000,4,IF(AQ373&gt;1450000,3,IF(AQ373&gt;900000,2,1)))</f>
        <v>1</v>
      </c>
      <c r="AU373" s="32">
        <f t="shared" ref="AU373:AU436" si="50">IF(AR373&gt;290000,4,IF(AR373&gt;170000,3,IF(AR373&gt;103000,2,1)))</f>
        <v>3</v>
      </c>
      <c r="AV373" s="32">
        <f t="shared" si="43"/>
        <v>142484.65827404772</v>
      </c>
      <c r="AW373" s="32">
        <f t="shared" si="44"/>
        <v>0.12925353690837715</v>
      </c>
      <c r="AX373" s="32">
        <f t="shared" si="45"/>
        <v>165362.53430683046</v>
      </c>
      <c r="AY373">
        <v>2</v>
      </c>
      <c r="AZ373" s="26">
        <v>1</v>
      </c>
      <c r="BA373" s="26">
        <v>9323.92</v>
      </c>
      <c r="BB373" s="26">
        <v>40.67</v>
      </c>
      <c r="BC373" s="26">
        <v>84.48</v>
      </c>
      <c r="BD373" s="26">
        <v>151.51</v>
      </c>
      <c r="BE373" s="28">
        <v>0.04</v>
      </c>
      <c r="BF373" s="28">
        <v>2.59</v>
      </c>
      <c r="BG373" s="28">
        <v>0.54</v>
      </c>
      <c r="BH373" s="28">
        <v>0.17</v>
      </c>
      <c r="BI373" s="28">
        <v>0.06</v>
      </c>
      <c r="BJ373" s="28">
        <v>5.32</v>
      </c>
      <c r="BK373" s="28">
        <v>0.71</v>
      </c>
      <c r="BL373" s="28">
        <v>1.03</v>
      </c>
      <c r="BM373" s="28">
        <v>0.06</v>
      </c>
      <c r="BN373" s="28">
        <v>5.68</v>
      </c>
      <c r="BO373" s="28">
        <v>0.69</v>
      </c>
      <c r="BP373" s="28">
        <v>0.67</v>
      </c>
      <c r="BQ373" s="26">
        <v>39.274101000000002</v>
      </c>
      <c r="BR373" s="26">
        <v>921.98461899999995</v>
      </c>
      <c r="BS373" s="31">
        <f t="shared" si="47"/>
        <v>3.5988480000000003</v>
      </c>
    </row>
    <row r="374" spans="1:71">
      <c r="A374" s="26">
        <v>42013344800000</v>
      </c>
      <c r="B374" s="26" t="s">
        <v>9282</v>
      </c>
      <c r="C374" t="s">
        <v>1078</v>
      </c>
      <c r="D374" s="26" t="s">
        <v>102</v>
      </c>
      <c r="E374" s="27" t="s">
        <v>65</v>
      </c>
      <c r="F374" t="s">
        <v>66</v>
      </c>
      <c r="G374" t="s">
        <v>67</v>
      </c>
      <c r="H374" t="s">
        <v>924</v>
      </c>
      <c r="I374" t="s">
        <v>925</v>
      </c>
      <c r="J374" t="s">
        <v>440</v>
      </c>
      <c r="K374" t="s">
        <v>9261</v>
      </c>
      <c r="L374">
        <v>28.652170000000002</v>
      </c>
      <c r="M374">
        <v>-98.320930000000004</v>
      </c>
      <c r="N374" s="28">
        <v>2217796.98</v>
      </c>
      <c r="O374" s="28">
        <v>298359.45</v>
      </c>
      <c r="P374" s="26">
        <v>287</v>
      </c>
      <c r="Q374" s="26">
        <v>10721</v>
      </c>
      <c r="R374" s="26">
        <v>16860</v>
      </c>
      <c r="S374" s="29" t="s">
        <v>72</v>
      </c>
      <c r="T374" s="30">
        <v>41051</v>
      </c>
      <c r="U374" s="30">
        <v>41092</v>
      </c>
      <c r="V374" s="30">
        <v>41091</v>
      </c>
      <c r="W374">
        <v>4353420</v>
      </c>
      <c r="X374" s="26">
        <v>6036</v>
      </c>
      <c r="Y374" s="26" t="s">
        <v>72</v>
      </c>
      <c r="Z374" s="26" t="s">
        <v>72</v>
      </c>
      <c r="AA374" s="26" t="s">
        <v>71</v>
      </c>
      <c r="AB374" s="31" t="s">
        <v>72</v>
      </c>
      <c r="AC374" s="31" t="s">
        <v>72</v>
      </c>
      <c r="AD374" s="26">
        <v>848.83517636260331</v>
      </c>
      <c r="AE374" s="26">
        <v>692.5999755859375</v>
      </c>
      <c r="AF374" s="26" t="s">
        <v>72</v>
      </c>
      <c r="AG374" s="26">
        <v>29052</v>
      </c>
      <c r="AH374" s="28">
        <v>2.5094999999999999E-2</v>
      </c>
      <c r="AI374">
        <v>16143</v>
      </c>
      <c r="AJ374" s="26">
        <v>35800</v>
      </c>
      <c r="AK374" s="28">
        <v>2.9954999999999999E-2</v>
      </c>
      <c r="AL374">
        <v>17924</v>
      </c>
      <c r="AM374" s="26">
        <v>35800</v>
      </c>
      <c r="AN374" s="28">
        <v>2.9954999999999999E-2</v>
      </c>
      <c r="AO374">
        <v>17924</v>
      </c>
      <c r="AP374" s="32">
        <v>62076.20703125</v>
      </c>
      <c r="AQ374" s="36">
        <v>5.2692468143292572E-2</v>
      </c>
      <c r="AR374" s="32">
        <f t="shared" si="46"/>
        <v>71402.773892612779</v>
      </c>
      <c r="AS374" s="32">
        <f t="shared" si="48"/>
        <v>2</v>
      </c>
      <c r="AT374" s="32">
        <f t="shared" si="49"/>
        <v>1</v>
      </c>
      <c r="AU374" s="32">
        <f t="shared" si="50"/>
        <v>1</v>
      </c>
      <c r="AV374" s="32">
        <f t="shared" si="43"/>
        <v>59032.045785184724</v>
      </c>
      <c r="AW374" s="32">
        <f t="shared" si="44"/>
        <v>5.0108476995112554E-2</v>
      </c>
      <c r="AX374" s="32">
        <f t="shared" si="45"/>
        <v>67901.246213319639</v>
      </c>
      <c r="AY374">
        <v>2</v>
      </c>
      <c r="AZ374" s="26">
        <v>1</v>
      </c>
      <c r="BA374" s="26">
        <v>10587.66</v>
      </c>
      <c r="BB374" s="26">
        <v>33.58</v>
      </c>
      <c r="BC374" s="26">
        <v>110.47</v>
      </c>
      <c r="BD374" s="26">
        <v>143.41999999999999</v>
      </c>
      <c r="BE374" s="28">
        <v>7.0000000000000007E-2</v>
      </c>
      <c r="BF374" s="28">
        <v>5.5</v>
      </c>
      <c r="BG374" s="28">
        <v>0.71</v>
      </c>
      <c r="BH374" s="28">
        <v>4.04</v>
      </c>
      <c r="BI374" s="28">
        <v>0.08</v>
      </c>
      <c r="BJ374" s="28">
        <v>6.56</v>
      </c>
      <c r="BK374" s="28">
        <v>0.68</v>
      </c>
      <c r="BL374" s="28">
        <v>-3.16</v>
      </c>
      <c r="BM374" s="28">
        <v>0.08</v>
      </c>
      <c r="BN374" s="28">
        <v>6.16</v>
      </c>
      <c r="BO374" s="28">
        <v>0.76</v>
      </c>
      <c r="BP374" s="28">
        <v>-2.4300000000000002</v>
      </c>
      <c r="BQ374" s="26">
        <v>47.051799000000003</v>
      </c>
      <c r="BR374" s="26">
        <v>880.71051</v>
      </c>
      <c r="BS374" s="31">
        <f t="shared" si="47"/>
        <v>6.0095680000000007</v>
      </c>
    </row>
    <row r="375" spans="1:71">
      <c r="A375" s="26">
        <v>42013344810000</v>
      </c>
      <c r="B375" s="26" t="s">
        <v>9282</v>
      </c>
      <c r="C375" t="s">
        <v>1079</v>
      </c>
      <c r="D375" s="26" t="s">
        <v>102</v>
      </c>
      <c r="E375" s="27" t="s">
        <v>65</v>
      </c>
      <c r="F375" t="s">
        <v>66</v>
      </c>
      <c r="G375" t="s">
        <v>67</v>
      </c>
      <c r="H375" t="s">
        <v>924</v>
      </c>
      <c r="I375" t="s">
        <v>925</v>
      </c>
      <c r="J375" t="s">
        <v>670</v>
      </c>
      <c r="K375" t="s">
        <v>9261</v>
      </c>
      <c r="L375">
        <v>28.647169999999999</v>
      </c>
      <c r="M375">
        <v>-98.324960000000004</v>
      </c>
      <c r="N375" s="28">
        <v>2216514.96</v>
      </c>
      <c r="O375" s="28">
        <v>296534.11</v>
      </c>
      <c r="P375" s="26">
        <v>283</v>
      </c>
      <c r="Q375" s="26">
        <v>11059</v>
      </c>
      <c r="R375" s="26">
        <v>18076</v>
      </c>
      <c r="S375" s="29" t="s">
        <v>72</v>
      </c>
      <c r="T375" s="30">
        <v>41094</v>
      </c>
      <c r="U375" s="30">
        <v>41140</v>
      </c>
      <c r="V375" s="30">
        <v>41153</v>
      </c>
      <c r="W375">
        <v>1878</v>
      </c>
      <c r="X375" s="26">
        <v>7455</v>
      </c>
      <c r="Y375" s="26" t="s">
        <v>72</v>
      </c>
      <c r="Z375" s="26" t="s">
        <v>72</v>
      </c>
      <c r="AA375" s="26" t="s">
        <v>71</v>
      </c>
      <c r="AB375" s="31" t="s">
        <v>72</v>
      </c>
      <c r="AC375" s="31" t="s">
        <v>72</v>
      </c>
      <c r="AD375" s="26">
        <v>883.68142578668892</v>
      </c>
      <c r="AE375" s="26" t="s">
        <v>72</v>
      </c>
      <c r="AF375" s="26" t="s">
        <v>72</v>
      </c>
      <c r="AG375" s="26">
        <v>53931</v>
      </c>
      <c r="AH375" s="28">
        <v>4.6667E-2</v>
      </c>
      <c r="AI375">
        <v>21251</v>
      </c>
      <c r="AJ375" s="26">
        <v>58536</v>
      </c>
      <c r="AK375" s="28">
        <v>5.1899000000000001E-2</v>
      </c>
      <c r="AL375">
        <v>23604</v>
      </c>
      <c r="AM375" s="26">
        <v>58536</v>
      </c>
      <c r="AN375" s="28">
        <v>5.1899000000000001E-2</v>
      </c>
      <c r="AO375">
        <v>23604</v>
      </c>
      <c r="AP375" s="32">
        <v>111883.3125</v>
      </c>
      <c r="AQ375" s="36">
        <v>9.8869205111737662E-2</v>
      </c>
      <c r="AR375" s="32">
        <f t="shared" si="46"/>
        <v>129383.16180477757</v>
      </c>
      <c r="AS375" s="32">
        <f t="shared" si="48"/>
        <v>3</v>
      </c>
      <c r="AT375" s="32">
        <f t="shared" si="49"/>
        <v>1</v>
      </c>
      <c r="AU375" s="32">
        <f t="shared" si="50"/>
        <v>2</v>
      </c>
      <c r="AV375" s="32">
        <f t="shared" si="43"/>
        <v>86144.897887323954</v>
      </c>
      <c r="AW375" s="32">
        <f t="shared" si="44"/>
        <v>7.6124646189319134E-2</v>
      </c>
      <c r="AX375" s="32">
        <f t="shared" si="45"/>
        <v>99618.96026283344</v>
      </c>
      <c r="AY375">
        <v>2</v>
      </c>
      <c r="AZ375" s="26">
        <v>1</v>
      </c>
      <c r="BA375" s="26">
        <v>10603.66</v>
      </c>
      <c r="BB375" s="26">
        <v>35.18</v>
      </c>
      <c r="BC375" s="26">
        <v>111.01</v>
      </c>
      <c r="BD375" s="26">
        <v>145.38</v>
      </c>
      <c r="BE375" s="28">
        <v>7.0000000000000007E-2</v>
      </c>
      <c r="BF375" s="28">
        <v>5.68</v>
      </c>
      <c r="BG375" s="28">
        <v>0.71</v>
      </c>
      <c r="BH375" s="28">
        <v>4.38</v>
      </c>
      <c r="BI375" s="28">
        <v>0.08</v>
      </c>
      <c r="BJ375" s="28">
        <v>6.59</v>
      </c>
      <c r="BK375" s="28">
        <v>0.68</v>
      </c>
      <c r="BL375" s="28">
        <v>-3.04</v>
      </c>
      <c r="BM375" s="28">
        <v>0.08</v>
      </c>
      <c r="BN375" s="28">
        <v>6.24</v>
      </c>
      <c r="BO375" s="28">
        <v>0.76</v>
      </c>
      <c r="BP375" s="28">
        <v>-2.34</v>
      </c>
      <c r="BQ375" s="26">
        <v>43.618499</v>
      </c>
      <c r="BR375" s="26">
        <v>880.71051</v>
      </c>
      <c r="BS375" s="31">
        <f t="shared" si="47"/>
        <v>6.0389440000000008</v>
      </c>
    </row>
    <row r="376" spans="1:71">
      <c r="A376" s="26">
        <v>42013344820000</v>
      </c>
      <c r="B376" s="26" t="s">
        <v>9282</v>
      </c>
      <c r="C376" t="s">
        <v>1080</v>
      </c>
      <c r="D376" s="26" t="s">
        <v>102</v>
      </c>
      <c r="E376" s="27" t="s">
        <v>65</v>
      </c>
      <c r="F376" t="s">
        <v>66</v>
      </c>
      <c r="G376" t="s">
        <v>67</v>
      </c>
      <c r="H376" t="s">
        <v>924</v>
      </c>
      <c r="I376" t="s">
        <v>925</v>
      </c>
      <c r="J376" t="s">
        <v>83</v>
      </c>
      <c r="K376" t="s">
        <v>9261</v>
      </c>
      <c r="L376">
        <v>28.64723</v>
      </c>
      <c r="M376">
        <v>-98.324920000000006</v>
      </c>
      <c r="N376" s="28">
        <v>2216527.66</v>
      </c>
      <c r="O376" s="28">
        <v>296556</v>
      </c>
      <c r="P376" s="26">
        <v>284</v>
      </c>
      <c r="Q376" s="26">
        <v>11119</v>
      </c>
      <c r="R376" s="26">
        <v>18111</v>
      </c>
      <c r="S376" s="29" t="s">
        <v>72</v>
      </c>
      <c r="T376" s="30">
        <v>41094</v>
      </c>
      <c r="U376" s="30">
        <v>41151</v>
      </c>
      <c r="V376" s="30">
        <v>41153</v>
      </c>
      <c r="W376">
        <v>1821</v>
      </c>
      <c r="X376" s="26">
        <v>7402</v>
      </c>
      <c r="Y376" s="26" t="s">
        <v>72</v>
      </c>
      <c r="Z376" s="26" t="s">
        <v>72</v>
      </c>
      <c r="AA376" s="26" t="s">
        <v>71</v>
      </c>
      <c r="AB376" s="31" t="s">
        <v>72</v>
      </c>
      <c r="AC376" s="31" t="s">
        <v>72</v>
      </c>
      <c r="AD376" s="26">
        <v>1008.4987921993754</v>
      </c>
      <c r="AE376" s="26">
        <v>1009.5999755859375</v>
      </c>
      <c r="AF376" s="26" t="s">
        <v>72</v>
      </c>
      <c r="AG376" s="26">
        <v>51799</v>
      </c>
      <c r="AH376" s="28">
        <v>5.1520000000000003E-2</v>
      </c>
      <c r="AI376">
        <v>8852</v>
      </c>
      <c r="AJ376" s="26">
        <v>56085</v>
      </c>
      <c r="AK376" s="28">
        <v>5.7590000000000002E-2</v>
      </c>
      <c r="AL376">
        <v>8905</v>
      </c>
      <c r="AM376" s="26">
        <v>56085</v>
      </c>
      <c r="AN376" s="28">
        <v>5.7590000000000002E-2</v>
      </c>
      <c r="AO376">
        <v>8905</v>
      </c>
      <c r="AP376" s="32">
        <v>111267.7578125</v>
      </c>
      <c r="AQ376" s="36">
        <v>0.11221339936463887</v>
      </c>
      <c r="AR376" s="32">
        <f t="shared" si="46"/>
        <v>131129.52950004107</v>
      </c>
      <c r="AS376" s="32">
        <f t="shared" si="48"/>
        <v>3</v>
      </c>
      <c r="AT376" s="32">
        <f t="shared" si="49"/>
        <v>1</v>
      </c>
      <c r="AU376" s="32">
        <f t="shared" si="50"/>
        <v>2</v>
      </c>
      <c r="AV376" s="32">
        <f t="shared" si="43"/>
        <v>86284.373121284792</v>
      </c>
      <c r="AW376" s="32">
        <f t="shared" si="44"/>
        <v>8.7017686078495957E-2</v>
      </c>
      <c r="AX376" s="32">
        <f t="shared" si="45"/>
        <v>101686.50355717856</v>
      </c>
      <c r="AY376">
        <v>2</v>
      </c>
      <c r="AZ376" s="26">
        <v>1</v>
      </c>
      <c r="BA376" s="26">
        <v>10603.4</v>
      </c>
      <c r="BB376" s="26">
        <v>35.17</v>
      </c>
      <c r="BC376" s="26">
        <v>111</v>
      </c>
      <c r="BD376" s="26">
        <v>145.36000000000001</v>
      </c>
      <c r="BE376" s="28">
        <v>7.0000000000000007E-2</v>
      </c>
      <c r="BF376" s="28">
        <v>5.68</v>
      </c>
      <c r="BG376" s="28">
        <v>0.71</v>
      </c>
      <c r="BH376" s="28">
        <v>4.38</v>
      </c>
      <c r="BI376" s="28">
        <v>0.08</v>
      </c>
      <c r="BJ376" s="28">
        <v>6.59</v>
      </c>
      <c r="BK376" s="28">
        <v>0.68</v>
      </c>
      <c r="BL376" s="28">
        <v>-3.04</v>
      </c>
      <c r="BM376" s="28">
        <v>0.08</v>
      </c>
      <c r="BN376" s="28">
        <v>6.24</v>
      </c>
      <c r="BO376" s="28">
        <v>0.76</v>
      </c>
      <c r="BP376" s="28">
        <v>-2.34</v>
      </c>
      <c r="BQ376" s="26">
        <v>43.618499</v>
      </c>
      <c r="BR376" s="26">
        <v>880.71051</v>
      </c>
      <c r="BS376" s="31">
        <f t="shared" si="47"/>
        <v>6.0384000000000002</v>
      </c>
    </row>
    <row r="377" spans="1:71">
      <c r="A377" s="26">
        <v>42013344830000</v>
      </c>
      <c r="B377" s="26" t="s">
        <v>9282</v>
      </c>
      <c r="C377" t="s">
        <v>1081</v>
      </c>
      <c r="D377" s="26" t="s">
        <v>102</v>
      </c>
      <c r="E377" s="27" t="s">
        <v>65</v>
      </c>
      <c r="F377" t="s">
        <v>66</v>
      </c>
      <c r="G377" t="s">
        <v>67</v>
      </c>
      <c r="H377" t="s">
        <v>924</v>
      </c>
      <c r="I377" t="s">
        <v>925</v>
      </c>
      <c r="J377" t="s">
        <v>81</v>
      </c>
      <c r="K377" t="s">
        <v>9261</v>
      </c>
      <c r="L377">
        <v>28.647290000000002</v>
      </c>
      <c r="M377">
        <v>-98.324879999999993</v>
      </c>
      <c r="N377" s="28">
        <v>2216540.36</v>
      </c>
      <c r="O377" s="28">
        <v>296577.89</v>
      </c>
      <c r="P377" s="26">
        <v>284</v>
      </c>
      <c r="Q377" s="26">
        <v>11121</v>
      </c>
      <c r="R377" s="26">
        <v>18260</v>
      </c>
      <c r="S377" s="29" t="s">
        <v>72</v>
      </c>
      <c r="T377" s="30">
        <v>41037</v>
      </c>
      <c r="U377" s="30">
        <v>41151</v>
      </c>
      <c r="V377" s="30">
        <v>41153</v>
      </c>
      <c r="W377">
        <v>3795660</v>
      </c>
      <c r="X377" s="26">
        <v>7322</v>
      </c>
      <c r="Y377" s="26" t="s">
        <v>72</v>
      </c>
      <c r="Z377" s="26" t="s">
        <v>72</v>
      </c>
      <c r="AA377" s="26" t="s">
        <v>71</v>
      </c>
      <c r="AB377" s="31" t="s">
        <v>72</v>
      </c>
      <c r="AC377" s="31" t="s">
        <v>72</v>
      </c>
      <c r="AD377" s="26">
        <v>1230.9148579304847</v>
      </c>
      <c r="AE377" s="26" t="s">
        <v>72</v>
      </c>
      <c r="AF377" s="26" t="s">
        <v>72</v>
      </c>
      <c r="AG377" s="26">
        <v>46150</v>
      </c>
      <c r="AH377" s="28">
        <v>5.5578000000000002E-2</v>
      </c>
      <c r="AI377">
        <v>7881</v>
      </c>
      <c r="AJ377" s="26">
        <v>50453</v>
      </c>
      <c r="AK377" s="28">
        <v>6.2576999999999994E-2</v>
      </c>
      <c r="AL377">
        <v>8110</v>
      </c>
      <c r="AM377" s="26">
        <v>50453</v>
      </c>
      <c r="AN377" s="28">
        <v>6.2576999999999994E-2</v>
      </c>
      <c r="AO377">
        <v>8110</v>
      </c>
      <c r="AP377" s="32">
        <v>104882.4140625</v>
      </c>
      <c r="AQ377" s="36">
        <v>0.12910132180514847</v>
      </c>
      <c r="AR377" s="32">
        <f t="shared" si="46"/>
        <v>127733.34802201128</v>
      </c>
      <c r="AS377" s="32">
        <f t="shared" si="48"/>
        <v>2</v>
      </c>
      <c r="AT377" s="32">
        <f t="shared" si="49"/>
        <v>1</v>
      </c>
      <c r="AU377" s="32">
        <f t="shared" si="50"/>
        <v>2</v>
      </c>
      <c r="AV377" s="32">
        <f t="shared" si="43"/>
        <v>82221.3953453633</v>
      </c>
      <c r="AW377" s="32">
        <f t="shared" si="44"/>
        <v>0.10120753717038408</v>
      </c>
      <c r="AX377" s="32">
        <f t="shared" si="45"/>
        <v>100135.12942452128</v>
      </c>
      <c r="AY377">
        <v>2</v>
      </c>
      <c r="AZ377" s="26">
        <v>1</v>
      </c>
      <c r="BA377" s="26">
        <v>10603.15</v>
      </c>
      <c r="BB377" s="26">
        <v>35.15</v>
      </c>
      <c r="BC377" s="26">
        <v>110.99</v>
      </c>
      <c r="BD377" s="26">
        <v>145.33000000000001</v>
      </c>
      <c r="BE377" s="28">
        <v>7.0000000000000007E-2</v>
      </c>
      <c r="BF377" s="28">
        <v>5.68</v>
      </c>
      <c r="BG377" s="28">
        <v>0.71</v>
      </c>
      <c r="BH377" s="28">
        <v>4.37</v>
      </c>
      <c r="BI377" s="28">
        <v>0.08</v>
      </c>
      <c r="BJ377" s="28">
        <v>6.59</v>
      </c>
      <c r="BK377" s="28">
        <v>0.68</v>
      </c>
      <c r="BL377" s="28">
        <v>-3.04</v>
      </c>
      <c r="BM377" s="28">
        <v>0.08</v>
      </c>
      <c r="BN377" s="28">
        <v>6.24</v>
      </c>
      <c r="BO377" s="28">
        <v>0.76</v>
      </c>
      <c r="BP377" s="28">
        <v>-2.34</v>
      </c>
      <c r="BQ377" s="26">
        <v>43.618499</v>
      </c>
      <c r="BR377" s="26">
        <v>880.71051</v>
      </c>
      <c r="BS377" s="31">
        <f t="shared" si="47"/>
        <v>6.0378560000000006</v>
      </c>
    </row>
    <row r="378" spans="1:71">
      <c r="A378" s="26">
        <v>42013344840200</v>
      </c>
      <c r="B378" s="26" t="s">
        <v>9282</v>
      </c>
      <c r="C378" t="s">
        <v>1082</v>
      </c>
      <c r="D378" s="26" t="s">
        <v>102</v>
      </c>
      <c r="E378" s="27" t="s">
        <v>65</v>
      </c>
      <c r="F378" t="s">
        <v>66</v>
      </c>
      <c r="G378" t="s">
        <v>67</v>
      </c>
      <c r="H378" t="s">
        <v>924</v>
      </c>
      <c r="I378" t="s">
        <v>925</v>
      </c>
      <c r="J378" t="s">
        <v>85</v>
      </c>
      <c r="K378" t="s">
        <v>9261</v>
      </c>
      <c r="L378">
        <v>28.64734</v>
      </c>
      <c r="M378">
        <v>-98.324839999999995</v>
      </c>
      <c r="N378" s="28">
        <v>2216553.09</v>
      </c>
      <c r="O378" s="28">
        <v>296596.14</v>
      </c>
      <c r="P378" s="26">
        <v>284.29998779296875</v>
      </c>
      <c r="Q378" s="26">
        <v>11082</v>
      </c>
      <c r="R378" s="26">
        <v>18014</v>
      </c>
      <c r="S378" s="29" t="s">
        <v>72</v>
      </c>
      <c r="T378" s="30">
        <v>41036</v>
      </c>
      <c r="U378" s="30">
        <v>41035</v>
      </c>
      <c r="V378" s="30">
        <v>41153</v>
      </c>
      <c r="W378">
        <v>1689</v>
      </c>
      <c r="X378" s="26">
        <v>7392</v>
      </c>
      <c r="Y378" s="26" t="s">
        <v>72</v>
      </c>
      <c r="Z378" s="26" t="s">
        <v>72</v>
      </c>
      <c r="AA378" s="26" t="s">
        <v>71</v>
      </c>
      <c r="AB378" s="31" t="s">
        <v>72</v>
      </c>
      <c r="AC378" s="31" t="s">
        <v>72</v>
      </c>
      <c r="AD378" s="26">
        <v>1139.5910167611166</v>
      </c>
      <c r="AE378" s="26" t="s">
        <v>72</v>
      </c>
      <c r="AF378" s="26" t="s">
        <v>72</v>
      </c>
      <c r="AG378" s="26">
        <v>50013</v>
      </c>
      <c r="AH378" s="28">
        <v>6.0476000000000002E-2</v>
      </c>
      <c r="AI378">
        <v>7974</v>
      </c>
      <c r="AJ378" s="26">
        <v>52087</v>
      </c>
      <c r="AK378" s="28">
        <v>6.5336000000000005E-2</v>
      </c>
      <c r="AL378">
        <v>8168</v>
      </c>
      <c r="AM378" s="26">
        <v>52087</v>
      </c>
      <c r="AN378" s="28">
        <v>6.5336000000000005E-2</v>
      </c>
      <c r="AO378">
        <v>8168</v>
      </c>
      <c r="AP378" s="32">
        <v>94101.9453125</v>
      </c>
      <c r="AQ378" s="36">
        <v>0.10723773153787088</v>
      </c>
      <c r="AR378" s="32">
        <f t="shared" si="46"/>
        <v>113083.02379470314</v>
      </c>
      <c r="AS378" s="32">
        <f t="shared" si="48"/>
        <v>2</v>
      </c>
      <c r="AT378" s="32">
        <f t="shared" si="49"/>
        <v>1</v>
      </c>
      <c r="AU378" s="32">
        <f t="shared" si="50"/>
        <v>2</v>
      </c>
      <c r="AV378" s="32">
        <f t="shared" si="43"/>
        <v>73071.586322206436</v>
      </c>
      <c r="AW378" s="32">
        <f t="shared" si="44"/>
        <v>8.3271723353270946E-2</v>
      </c>
      <c r="AX378" s="32">
        <f t="shared" si="45"/>
        <v>87810.681355735389</v>
      </c>
      <c r="AY378">
        <v>2</v>
      </c>
      <c r="AZ378" s="26">
        <v>1</v>
      </c>
      <c r="BA378" s="26">
        <v>10602.99</v>
      </c>
      <c r="BB378" s="26">
        <v>35.130000000000003</v>
      </c>
      <c r="BC378" s="26">
        <v>110.99</v>
      </c>
      <c r="BD378" s="26">
        <v>145.31</v>
      </c>
      <c r="BE378" s="28">
        <v>7.0000000000000007E-2</v>
      </c>
      <c r="BF378" s="28">
        <v>5.68</v>
      </c>
      <c r="BG378" s="28">
        <v>0.71</v>
      </c>
      <c r="BH378" s="28">
        <v>4.37</v>
      </c>
      <c r="BI378" s="28">
        <v>0.08</v>
      </c>
      <c r="BJ378" s="28">
        <v>6.59</v>
      </c>
      <c r="BK378" s="28">
        <v>0.68</v>
      </c>
      <c r="BL378" s="28">
        <v>-3.04</v>
      </c>
      <c r="BM378" s="28">
        <v>0.08</v>
      </c>
      <c r="BN378" s="28">
        <v>6.24</v>
      </c>
      <c r="BO378" s="28">
        <v>0.76</v>
      </c>
      <c r="BP378" s="28">
        <v>-2.35</v>
      </c>
      <c r="BQ378" s="26">
        <v>43.618499</v>
      </c>
      <c r="BR378" s="26">
        <v>880.71051</v>
      </c>
      <c r="BS378" s="31">
        <f t="shared" si="47"/>
        <v>6.0378560000000006</v>
      </c>
    </row>
    <row r="379" spans="1:71">
      <c r="A379" s="26">
        <v>42013344850000</v>
      </c>
      <c r="B379" s="26" t="s">
        <v>9282</v>
      </c>
      <c r="C379" t="s">
        <v>1083</v>
      </c>
      <c r="D379" s="26" t="s">
        <v>102</v>
      </c>
      <c r="E379" s="27" t="s">
        <v>65</v>
      </c>
      <c r="F379" t="s">
        <v>66</v>
      </c>
      <c r="G379" t="s">
        <v>67</v>
      </c>
      <c r="H379" t="s">
        <v>1084</v>
      </c>
      <c r="I379" t="s">
        <v>1085</v>
      </c>
      <c r="J379" t="s">
        <v>70</v>
      </c>
      <c r="K379" t="s">
        <v>9261</v>
      </c>
      <c r="L379">
        <v>28.70223</v>
      </c>
      <c r="M379">
        <v>-98.227130000000002</v>
      </c>
      <c r="N379" s="28">
        <v>2247760.61</v>
      </c>
      <c r="O379" s="28">
        <v>316746.44</v>
      </c>
      <c r="P379" s="26">
        <v>344</v>
      </c>
      <c r="Q379" s="26">
        <v>10970</v>
      </c>
      <c r="R379" s="26">
        <v>16783</v>
      </c>
      <c r="S379" s="29" t="s">
        <v>72</v>
      </c>
      <c r="T379" s="30">
        <v>40978</v>
      </c>
      <c r="U379" s="30">
        <v>41090</v>
      </c>
      <c r="V379" s="30">
        <v>41061</v>
      </c>
      <c r="W379">
        <v>2137766</v>
      </c>
      <c r="X379" s="26">
        <v>5979</v>
      </c>
      <c r="Y379" s="26" t="s">
        <v>72</v>
      </c>
      <c r="Z379" s="26" t="s">
        <v>72</v>
      </c>
      <c r="AA379" s="26" t="s">
        <v>71</v>
      </c>
      <c r="AB379" s="31" t="s">
        <v>72</v>
      </c>
      <c r="AC379" s="31" t="s">
        <v>72</v>
      </c>
      <c r="AD379" s="26">
        <v>1497.4118447592894</v>
      </c>
      <c r="AE379" s="26">
        <v>300.39999389648437</v>
      </c>
      <c r="AF379" s="26" t="s">
        <v>72</v>
      </c>
      <c r="AG379" s="26">
        <v>29950</v>
      </c>
      <c r="AH379" s="28">
        <v>4.4628000000000001E-2</v>
      </c>
      <c r="AI379">
        <v>19640</v>
      </c>
      <c r="AJ379" s="26">
        <v>41061</v>
      </c>
      <c r="AK379" s="28">
        <v>6.1552000000000003E-2</v>
      </c>
      <c r="AL379">
        <v>26926</v>
      </c>
      <c r="AM379" s="26">
        <v>41061</v>
      </c>
      <c r="AN379" s="28">
        <v>6.1552000000000003E-2</v>
      </c>
      <c r="AO379">
        <v>26926</v>
      </c>
      <c r="AP379" s="32">
        <v>88388.765625</v>
      </c>
      <c r="AQ379" s="36">
        <v>0.1323543845905277</v>
      </c>
      <c r="AR379" s="32">
        <f t="shared" si="46"/>
        <v>111815.49169752341</v>
      </c>
      <c r="AS379" s="32">
        <f t="shared" si="48"/>
        <v>2</v>
      </c>
      <c r="AT379" s="32">
        <f t="shared" si="49"/>
        <v>1</v>
      </c>
      <c r="AU379" s="32">
        <f t="shared" si="50"/>
        <v>2</v>
      </c>
      <c r="AV379" s="32">
        <f t="shared" si="43"/>
        <v>84855.580312343212</v>
      </c>
      <c r="AW379" s="32">
        <f t="shared" si="44"/>
        <v>0.12706375105362586</v>
      </c>
      <c r="AX379" s="32">
        <f t="shared" si="45"/>
        <v>107345.86424883499</v>
      </c>
      <c r="AY379">
        <v>2</v>
      </c>
      <c r="AZ379" s="26">
        <v>1</v>
      </c>
      <c r="BA379" s="26">
        <v>10723.88</v>
      </c>
      <c r="BB379" s="26">
        <v>29.71</v>
      </c>
      <c r="BC379" s="26">
        <v>119.03</v>
      </c>
      <c r="BD379" s="26">
        <v>148.03</v>
      </c>
      <c r="BE379" s="28">
        <v>0.06</v>
      </c>
      <c r="BF379" s="28">
        <v>3.7</v>
      </c>
      <c r="BG379" s="28">
        <v>0.69</v>
      </c>
      <c r="BH379" s="28">
        <v>-0.19</v>
      </c>
      <c r="BI379" s="28">
        <v>0.09</v>
      </c>
      <c r="BJ379" s="28">
        <v>7.17</v>
      </c>
      <c r="BK379" s="28">
        <v>0.69</v>
      </c>
      <c r="BL379" s="28">
        <v>-2.44</v>
      </c>
      <c r="BM379" s="28">
        <v>7.0000000000000007E-2</v>
      </c>
      <c r="BN379" s="28">
        <v>5.33</v>
      </c>
      <c r="BO379" s="28">
        <v>0.76</v>
      </c>
      <c r="BP379" s="28">
        <v>-1.91</v>
      </c>
      <c r="BQ379" s="26">
        <v>44.564399000000002</v>
      </c>
      <c r="BR379" s="26">
        <v>1289.41687</v>
      </c>
      <c r="BS379" s="31">
        <f t="shared" si="47"/>
        <v>7.3917629999999992</v>
      </c>
    </row>
    <row r="380" spans="1:71">
      <c r="A380" s="26">
        <v>42013344860000</v>
      </c>
      <c r="B380" s="26" t="s">
        <v>9282</v>
      </c>
      <c r="C380" t="s">
        <v>1086</v>
      </c>
      <c r="D380" s="26" t="s">
        <v>64</v>
      </c>
      <c r="E380" s="27" t="s">
        <v>65</v>
      </c>
      <c r="F380" t="s">
        <v>66</v>
      </c>
      <c r="G380" t="s">
        <v>67</v>
      </c>
      <c r="H380" t="s">
        <v>1087</v>
      </c>
      <c r="I380" t="s">
        <v>1088</v>
      </c>
      <c r="J380" t="s">
        <v>245</v>
      </c>
      <c r="K380" t="s">
        <v>9261</v>
      </c>
      <c r="L380">
        <v>28.84853</v>
      </c>
      <c r="M380">
        <v>-98.240189999999998</v>
      </c>
      <c r="N380" s="28">
        <v>2243228.4300000002</v>
      </c>
      <c r="O380" s="28">
        <v>369908.95</v>
      </c>
      <c r="P380" s="26">
        <v>336</v>
      </c>
      <c r="Q380" s="26">
        <v>9227</v>
      </c>
      <c r="R380" s="26">
        <v>15885</v>
      </c>
      <c r="S380" s="29" t="s">
        <v>72</v>
      </c>
      <c r="T380" s="30">
        <v>41040</v>
      </c>
      <c r="U380" s="30">
        <v>41058</v>
      </c>
      <c r="V380" s="30">
        <v>41061</v>
      </c>
      <c r="W380">
        <v>4032</v>
      </c>
      <c r="X380" s="26">
        <v>6873</v>
      </c>
      <c r="Y380" s="26" t="s">
        <v>72</v>
      </c>
      <c r="Z380" s="26" t="s">
        <v>72</v>
      </c>
      <c r="AA380" s="26" t="s">
        <v>71</v>
      </c>
      <c r="AB380" s="31" t="s">
        <v>72</v>
      </c>
      <c r="AC380" s="31" t="s">
        <v>72</v>
      </c>
      <c r="AD380" s="26">
        <v>531.22553447756695</v>
      </c>
      <c r="AE380" s="26">
        <v>791</v>
      </c>
      <c r="AF380" s="26" t="s">
        <v>72</v>
      </c>
      <c r="AG380" s="26">
        <v>29136</v>
      </c>
      <c r="AH380" s="28">
        <v>1.5668999999999999E-2</v>
      </c>
      <c r="AI380">
        <v>24195</v>
      </c>
      <c r="AJ380" s="26">
        <v>40399</v>
      </c>
      <c r="AK380" s="28">
        <v>2.1954000000000001E-2</v>
      </c>
      <c r="AL380">
        <v>32671</v>
      </c>
      <c r="AM380" s="26">
        <v>40399</v>
      </c>
      <c r="AN380" s="28">
        <v>2.1954000000000001E-2</v>
      </c>
      <c r="AO380">
        <v>32671</v>
      </c>
      <c r="AP380" s="32">
        <v>72801.0625</v>
      </c>
      <c r="AQ380" s="36">
        <v>3.8673783337097256E-2</v>
      </c>
      <c r="AR380" s="32">
        <f t="shared" si="46"/>
        <v>79646.322150666208</v>
      </c>
      <c r="AS380" s="32">
        <f t="shared" si="48"/>
        <v>2</v>
      </c>
      <c r="AT380" s="32">
        <f t="shared" si="49"/>
        <v>1</v>
      </c>
      <c r="AU380" s="32">
        <f t="shared" si="50"/>
        <v>1</v>
      </c>
      <c r="AV380" s="32">
        <f t="shared" si="43"/>
        <v>60799.956169067373</v>
      </c>
      <c r="AW380" s="32">
        <f t="shared" si="44"/>
        <v>3.2298489212125456E-2</v>
      </c>
      <c r="AX380" s="32">
        <f t="shared" si="45"/>
        <v>66516.78875961357</v>
      </c>
      <c r="AY380">
        <v>2</v>
      </c>
      <c r="AZ380" s="26">
        <v>1</v>
      </c>
      <c r="BA380" s="26">
        <v>8805.6200000000008</v>
      </c>
      <c r="BB380" s="26">
        <v>27.52</v>
      </c>
      <c r="BC380" s="26">
        <v>81.11</v>
      </c>
      <c r="BD380" s="26">
        <v>99.96</v>
      </c>
      <c r="BE380" s="28">
        <v>0.03</v>
      </c>
      <c r="BF380" s="28">
        <v>1.96</v>
      </c>
      <c r="BG380" s="28">
        <v>0.48</v>
      </c>
      <c r="BH380" s="28">
        <v>0.25</v>
      </c>
      <c r="BI380" s="28">
        <v>0.06</v>
      </c>
      <c r="BJ380" s="28">
        <v>4.38</v>
      </c>
      <c r="BK380" s="28">
        <v>0.67</v>
      </c>
      <c r="BL380" s="28">
        <v>0.85</v>
      </c>
      <c r="BM380" s="28">
        <v>7.0000000000000007E-2</v>
      </c>
      <c r="BN380" s="28">
        <v>5.25</v>
      </c>
      <c r="BO380" s="28">
        <v>0.66</v>
      </c>
      <c r="BP380" s="28">
        <v>0.56000000000000005</v>
      </c>
      <c r="BQ380" s="26">
        <v>39.0242</v>
      </c>
      <c r="BR380" s="26">
        <v>724.46405000000004</v>
      </c>
      <c r="BS380" s="31">
        <f t="shared" si="47"/>
        <v>3.2606220000000001</v>
      </c>
    </row>
    <row r="381" spans="1:71">
      <c r="A381" s="26">
        <v>42013344870000</v>
      </c>
      <c r="B381" s="26" t="s">
        <v>9282</v>
      </c>
      <c r="C381" t="s">
        <v>1089</v>
      </c>
      <c r="D381" s="26" t="s">
        <v>429</v>
      </c>
      <c r="E381" s="27" t="s">
        <v>65</v>
      </c>
      <c r="F381" t="s">
        <v>66</v>
      </c>
      <c r="G381" t="s">
        <v>67</v>
      </c>
      <c r="H381" t="s">
        <v>1090</v>
      </c>
      <c r="I381" t="s">
        <v>1091</v>
      </c>
      <c r="J381" t="s">
        <v>70</v>
      </c>
      <c r="K381" t="s">
        <v>9261</v>
      </c>
      <c r="L381">
        <v>28.710170000000002</v>
      </c>
      <c r="M381">
        <v>-98.267709999999994</v>
      </c>
      <c r="N381" s="28">
        <v>2234733.89</v>
      </c>
      <c r="O381" s="28">
        <v>319549.46000000002</v>
      </c>
      <c r="P381" s="26">
        <v>353</v>
      </c>
      <c r="Q381" s="26">
        <v>10626</v>
      </c>
      <c r="R381" s="26">
        <v>16765</v>
      </c>
      <c r="S381" s="29" t="s">
        <v>72</v>
      </c>
      <c r="T381" s="30">
        <v>41038</v>
      </c>
      <c r="U381" s="30">
        <v>41141</v>
      </c>
      <c r="V381" s="30">
        <v>41122</v>
      </c>
      <c r="W381">
        <v>0</v>
      </c>
      <c r="X381" s="26">
        <v>6314</v>
      </c>
      <c r="Y381" s="26" t="s">
        <v>72</v>
      </c>
      <c r="Z381" s="26" t="s">
        <v>72</v>
      </c>
      <c r="AA381" s="26" t="s">
        <v>71</v>
      </c>
      <c r="AB381" s="31" t="s">
        <v>72</v>
      </c>
      <c r="AC381" s="31" t="s">
        <v>72</v>
      </c>
      <c r="AD381" s="26">
        <v>244.21935445766766</v>
      </c>
      <c r="AE381" s="26" t="s">
        <v>72</v>
      </c>
      <c r="AF381" s="26" t="s">
        <v>72</v>
      </c>
      <c r="AG381" s="26">
        <v>51586</v>
      </c>
      <c r="AH381" s="28">
        <v>1.2331999999999999E-2</v>
      </c>
      <c r="AI381">
        <v>16969</v>
      </c>
      <c r="AJ381" s="26">
        <v>65515</v>
      </c>
      <c r="AK381" s="28">
        <v>1.6501999999999999E-2</v>
      </c>
      <c r="AL381">
        <v>22628</v>
      </c>
      <c r="AM381" s="26">
        <v>65515</v>
      </c>
      <c r="AN381" s="28">
        <v>1.6501999999999999E-2</v>
      </c>
      <c r="AO381">
        <v>22628</v>
      </c>
      <c r="AP381" s="32">
        <v>227132.34375</v>
      </c>
      <c r="AQ381" s="36">
        <v>5.5470114367082067E-2</v>
      </c>
      <c r="AR381" s="32">
        <f t="shared" si="46"/>
        <v>236950.55399297352</v>
      </c>
      <c r="AS381" s="32">
        <f t="shared" si="48"/>
        <v>4</v>
      </c>
      <c r="AT381" s="32">
        <f t="shared" si="49"/>
        <v>1</v>
      </c>
      <c r="AU381" s="32">
        <f t="shared" si="50"/>
        <v>3</v>
      </c>
      <c r="AV381" s="32">
        <f t="shared" si="43"/>
        <v>206483.94886363635</v>
      </c>
      <c r="AW381" s="32">
        <f t="shared" si="44"/>
        <v>5.0427376697347336E-2</v>
      </c>
      <c r="AX381" s="32">
        <f t="shared" si="45"/>
        <v>215409.59453906686</v>
      </c>
      <c r="AY381">
        <v>2</v>
      </c>
      <c r="AZ381" s="26">
        <v>1</v>
      </c>
      <c r="BA381" s="26">
        <v>10389.129999999999</v>
      </c>
      <c r="BB381" s="26">
        <v>34.35</v>
      </c>
      <c r="BC381" s="26">
        <v>106.06</v>
      </c>
      <c r="BD381" s="26">
        <v>141.74</v>
      </c>
      <c r="BE381" s="28">
        <v>0.05</v>
      </c>
      <c r="BF381" s="28">
        <v>3.55</v>
      </c>
      <c r="BG381" s="28">
        <v>0.66</v>
      </c>
      <c r="BH381" s="28">
        <v>0.93</v>
      </c>
      <c r="BI381" s="28">
        <v>0.08</v>
      </c>
      <c r="BJ381" s="28">
        <v>6.43</v>
      </c>
      <c r="BK381" s="28">
        <v>0.69</v>
      </c>
      <c r="BL381" s="28">
        <v>-2.31</v>
      </c>
      <c r="BM381" s="28">
        <v>7.0000000000000007E-2</v>
      </c>
      <c r="BN381" s="28">
        <v>5.3</v>
      </c>
      <c r="BO381" s="28">
        <v>0.74</v>
      </c>
      <c r="BP381" s="28">
        <v>-1.81</v>
      </c>
      <c r="BQ381" s="26">
        <v>43.0139</v>
      </c>
      <c r="BR381" s="26">
        <v>553.90356399999996</v>
      </c>
      <c r="BS381" s="31">
        <f t="shared" si="47"/>
        <v>5.8545119999999997</v>
      </c>
    </row>
    <row r="382" spans="1:71">
      <c r="A382" s="26">
        <v>42013344880000</v>
      </c>
      <c r="B382" s="26" t="s">
        <v>9282</v>
      </c>
      <c r="C382" t="s">
        <v>1092</v>
      </c>
      <c r="D382" s="26" t="s">
        <v>429</v>
      </c>
      <c r="E382" s="27" t="s">
        <v>65</v>
      </c>
      <c r="F382" t="s">
        <v>66</v>
      </c>
      <c r="G382" t="s">
        <v>67</v>
      </c>
      <c r="H382" t="s">
        <v>1093</v>
      </c>
      <c r="I382" t="s">
        <v>1094</v>
      </c>
      <c r="J382" t="s">
        <v>70</v>
      </c>
      <c r="K382" t="s">
        <v>9261</v>
      </c>
      <c r="L382">
        <v>28.710100000000001</v>
      </c>
      <c r="M382">
        <v>-98.267719999999997</v>
      </c>
      <c r="N382" s="28">
        <v>2234730.85</v>
      </c>
      <c r="O382" s="28">
        <v>319523.99</v>
      </c>
      <c r="P382" s="26">
        <v>353</v>
      </c>
      <c r="Q382" s="26">
        <v>10968</v>
      </c>
      <c r="R382" s="26">
        <v>16393</v>
      </c>
      <c r="S382" s="29" t="s">
        <v>72</v>
      </c>
      <c r="T382" s="30">
        <v>41041</v>
      </c>
      <c r="U382" s="30">
        <v>41142</v>
      </c>
      <c r="V382" s="30">
        <v>41122</v>
      </c>
      <c r="W382">
        <v>0</v>
      </c>
      <c r="X382" s="26">
        <v>5954</v>
      </c>
      <c r="Y382" s="26" t="s">
        <v>72</v>
      </c>
      <c r="Z382" s="26" t="s">
        <v>72</v>
      </c>
      <c r="AA382" s="26" t="s">
        <v>71</v>
      </c>
      <c r="AB382" s="31" t="s">
        <v>72</v>
      </c>
      <c r="AC382" s="31" t="s">
        <v>72</v>
      </c>
      <c r="AD382" s="26">
        <v>314.74998541338471</v>
      </c>
      <c r="AE382" s="26" t="s">
        <v>72</v>
      </c>
      <c r="AF382" s="26" t="s">
        <v>72</v>
      </c>
      <c r="AG382" s="26">
        <v>53113</v>
      </c>
      <c r="AH382" s="28">
        <v>1.6025999999999999E-2</v>
      </c>
      <c r="AI382">
        <v>9544</v>
      </c>
      <c r="AJ382" s="26">
        <v>66337</v>
      </c>
      <c r="AK382" s="28">
        <v>2.1270000000000001E-2</v>
      </c>
      <c r="AL382">
        <v>12110</v>
      </c>
      <c r="AM382" s="26">
        <v>66337</v>
      </c>
      <c r="AN382" s="28">
        <v>2.1270000000000001E-2</v>
      </c>
      <c r="AO382">
        <v>12110</v>
      </c>
      <c r="AP382" s="32">
        <v>279519.3125</v>
      </c>
      <c r="AQ382" s="36">
        <v>8.797869953213433E-2</v>
      </c>
      <c r="AR382" s="32">
        <f t="shared" si="46"/>
        <v>295091.54231718776</v>
      </c>
      <c r="AS382" s="32">
        <f t="shared" si="48"/>
        <v>4</v>
      </c>
      <c r="AT382" s="32">
        <f t="shared" si="49"/>
        <v>1</v>
      </c>
      <c r="AU382" s="32">
        <f t="shared" si="50"/>
        <v>4</v>
      </c>
      <c r="AV382" s="32">
        <f t="shared" si="43"/>
        <v>269472.76683742023</v>
      </c>
      <c r="AW382" s="32">
        <f t="shared" si="44"/>
        <v>8.4816549431382449E-2</v>
      </c>
      <c r="AX382" s="32">
        <f t="shared" si="45"/>
        <v>284485.29608677491</v>
      </c>
      <c r="AY382">
        <v>2</v>
      </c>
      <c r="AZ382" s="26">
        <v>1</v>
      </c>
      <c r="BA382" s="26">
        <v>10389.83</v>
      </c>
      <c r="BB382" s="26">
        <v>34.32</v>
      </c>
      <c r="BC382" s="26">
        <v>106.1</v>
      </c>
      <c r="BD382" s="26">
        <v>141.72999999999999</v>
      </c>
      <c r="BE382" s="28">
        <v>0.05</v>
      </c>
      <c r="BF382" s="28">
        <v>3.55</v>
      </c>
      <c r="BG382" s="28">
        <v>0.66</v>
      </c>
      <c r="BH382" s="28">
        <v>0.93</v>
      </c>
      <c r="BI382" s="28">
        <v>0.08</v>
      </c>
      <c r="BJ382" s="28">
        <v>6.43</v>
      </c>
      <c r="BK382" s="28">
        <v>0.69</v>
      </c>
      <c r="BL382" s="28">
        <v>-2.31</v>
      </c>
      <c r="BM382" s="28">
        <v>7.0000000000000007E-2</v>
      </c>
      <c r="BN382" s="28">
        <v>5.3</v>
      </c>
      <c r="BO382" s="28">
        <v>0.74</v>
      </c>
      <c r="BP382" s="28">
        <v>-1.81</v>
      </c>
      <c r="BQ382" s="26">
        <v>43.0139</v>
      </c>
      <c r="BR382" s="26">
        <v>553.90356399999996</v>
      </c>
      <c r="BS382" s="31">
        <f t="shared" si="47"/>
        <v>5.8567199999999993</v>
      </c>
    </row>
    <row r="383" spans="1:71">
      <c r="A383" s="26">
        <v>42013344890000</v>
      </c>
      <c r="B383" s="26" t="s">
        <v>9285</v>
      </c>
      <c r="C383" t="s">
        <v>1095</v>
      </c>
      <c r="D383" s="26" t="s">
        <v>64</v>
      </c>
      <c r="E383" s="27" t="s">
        <v>65</v>
      </c>
      <c r="F383" t="s">
        <v>66</v>
      </c>
      <c r="G383" t="s">
        <v>67</v>
      </c>
      <c r="H383" t="s">
        <v>1096</v>
      </c>
      <c r="I383" t="s">
        <v>1097</v>
      </c>
      <c r="J383" t="s">
        <v>70</v>
      </c>
      <c r="K383" t="s">
        <v>9261</v>
      </c>
      <c r="L383">
        <v>28.93338</v>
      </c>
      <c r="M383">
        <v>-98.425160000000005</v>
      </c>
      <c r="N383" s="28">
        <v>2183865.23</v>
      </c>
      <c r="O383" s="28">
        <v>400420.06</v>
      </c>
      <c r="P383" s="26">
        <v>336</v>
      </c>
      <c r="Q383" s="26">
        <v>8525</v>
      </c>
      <c r="R383" s="26">
        <v>13153</v>
      </c>
      <c r="S383" s="29" t="s">
        <v>72</v>
      </c>
      <c r="T383" s="30">
        <v>40992</v>
      </c>
      <c r="U383" s="30">
        <v>41026</v>
      </c>
      <c r="V383" s="30">
        <v>41030</v>
      </c>
      <c r="W383">
        <v>1842</v>
      </c>
      <c r="X383" s="26">
        <v>5568</v>
      </c>
      <c r="Y383" s="26" t="s">
        <v>72</v>
      </c>
      <c r="Z383" s="26" t="s">
        <v>72</v>
      </c>
      <c r="AA383" s="26" t="s">
        <v>71</v>
      </c>
      <c r="AB383" s="31" t="s">
        <v>72</v>
      </c>
      <c r="AC383" s="31" t="s">
        <v>72</v>
      </c>
      <c r="AD383" s="26">
        <v>314.12553667104282</v>
      </c>
      <c r="AE383" s="26">
        <v>250</v>
      </c>
      <c r="AF383" s="26" t="s">
        <v>72</v>
      </c>
      <c r="AG383" s="26">
        <v>16577</v>
      </c>
      <c r="AH383" s="28">
        <v>4.6470000000000001E-3</v>
      </c>
      <c r="AI383">
        <v>23585</v>
      </c>
      <c r="AJ383" s="26">
        <v>25198</v>
      </c>
      <c r="AK383" s="28">
        <v>7.9850000000000008E-3</v>
      </c>
      <c r="AL383">
        <v>36323</v>
      </c>
      <c r="AM383" s="26">
        <v>25198</v>
      </c>
      <c r="AN383" s="28">
        <v>7.9850000000000008E-3</v>
      </c>
      <c r="AO383">
        <v>36323</v>
      </c>
      <c r="AP383" s="32">
        <v>70528.4140625</v>
      </c>
      <c r="AQ383" s="36">
        <v>2.2154775917940336E-2</v>
      </c>
      <c r="AR383" s="32">
        <f t="shared" si="46"/>
        <v>74449.809399975435</v>
      </c>
      <c r="AS383" s="32">
        <f t="shared" si="48"/>
        <v>2</v>
      </c>
      <c r="AT383" s="32">
        <f t="shared" si="49"/>
        <v>1</v>
      </c>
      <c r="AU383" s="32">
        <f t="shared" si="50"/>
        <v>1</v>
      </c>
      <c r="AV383" s="32">
        <f t="shared" si="43"/>
        <v>72707.093519890448</v>
      </c>
      <c r="AW383" s="32">
        <f t="shared" si="44"/>
        <v>2.2839154771727287E-2</v>
      </c>
      <c r="AX383" s="32">
        <f t="shared" si="45"/>
        <v>76749.623914486161</v>
      </c>
      <c r="AY383">
        <v>2</v>
      </c>
      <c r="AZ383" s="26">
        <v>1</v>
      </c>
      <c r="BA383" s="26" t="s">
        <v>72</v>
      </c>
      <c r="BB383" s="26" t="s">
        <v>72</v>
      </c>
      <c r="BC383" s="26" t="s">
        <v>72</v>
      </c>
      <c r="BD383" s="26" t="s">
        <v>72</v>
      </c>
      <c r="BE383" s="28" t="s">
        <v>72</v>
      </c>
      <c r="BF383" s="28" t="s">
        <v>72</v>
      </c>
      <c r="BG383" s="28" t="s">
        <v>72</v>
      </c>
      <c r="BH383" s="28" t="s">
        <v>72</v>
      </c>
      <c r="BI383" s="28" t="s">
        <v>72</v>
      </c>
      <c r="BJ383" s="28" t="s">
        <v>72</v>
      </c>
      <c r="BK383" s="28" t="s">
        <v>72</v>
      </c>
      <c r="BL383" s="28" t="s">
        <v>72</v>
      </c>
      <c r="BM383" s="28" t="s">
        <v>72</v>
      </c>
      <c r="BN383" s="28" t="s">
        <v>72</v>
      </c>
      <c r="BO383" s="28" t="s">
        <v>72</v>
      </c>
      <c r="BP383" s="28" t="s">
        <v>72</v>
      </c>
      <c r="BQ383" s="26" t="s">
        <v>72</v>
      </c>
      <c r="BR383" s="26" t="s">
        <v>72</v>
      </c>
      <c r="BS383" s="31" t="str">
        <f t="shared" si="47"/>
        <v/>
      </c>
    </row>
    <row r="384" spans="1:71">
      <c r="A384" s="26">
        <v>42013344900000</v>
      </c>
      <c r="B384" s="26" t="s">
        <v>9282</v>
      </c>
      <c r="C384" t="s">
        <v>1098</v>
      </c>
      <c r="D384" s="26" t="s">
        <v>64</v>
      </c>
      <c r="E384" s="27" t="s">
        <v>65</v>
      </c>
      <c r="F384" t="s">
        <v>66</v>
      </c>
      <c r="G384" t="s">
        <v>67</v>
      </c>
      <c r="H384" t="s">
        <v>1099</v>
      </c>
      <c r="I384" t="s">
        <v>1100</v>
      </c>
      <c r="J384" t="s">
        <v>70</v>
      </c>
      <c r="K384" t="s">
        <v>9261</v>
      </c>
      <c r="L384">
        <v>28.851179999999999</v>
      </c>
      <c r="M384">
        <v>-98.171430000000001</v>
      </c>
      <c r="N384" s="28">
        <v>2265232.52</v>
      </c>
      <c r="O384" s="28">
        <v>371021.87</v>
      </c>
      <c r="P384" s="26">
        <v>357</v>
      </c>
      <c r="Q384" s="26">
        <v>10569</v>
      </c>
      <c r="R384" s="26">
        <v>16480</v>
      </c>
      <c r="S384" s="29" t="s">
        <v>72</v>
      </c>
      <c r="T384" s="30">
        <v>40997</v>
      </c>
      <c r="U384" s="30">
        <v>41019</v>
      </c>
      <c r="V384" s="30">
        <v>41030</v>
      </c>
      <c r="W384">
        <v>3668</v>
      </c>
      <c r="X384" s="26">
        <v>6455</v>
      </c>
      <c r="Y384" s="26" t="s">
        <v>72</v>
      </c>
      <c r="Z384" s="26" t="s">
        <v>72</v>
      </c>
      <c r="AA384" s="26" t="s">
        <v>71</v>
      </c>
      <c r="AB384" s="31" t="s">
        <v>72</v>
      </c>
      <c r="AC384" s="31" t="s">
        <v>72</v>
      </c>
      <c r="AD384" s="26">
        <v>1439.7045244690673</v>
      </c>
      <c r="AE384" s="26">
        <v>1708</v>
      </c>
      <c r="AF384" s="26" t="s">
        <v>72</v>
      </c>
      <c r="AG384" s="26">
        <v>70806</v>
      </c>
      <c r="AH384" s="28">
        <v>0.103518</v>
      </c>
      <c r="AI384">
        <v>58159</v>
      </c>
      <c r="AJ384" s="26">
        <v>96694</v>
      </c>
      <c r="AK384" s="28">
        <v>0.143759</v>
      </c>
      <c r="AL384">
        <v>63335</v>
      </c>
      <c r="AM384" s="26">
        <v>96694</v>
      </c>
      <c r="AN384" s="28">
        <v>0.143759</v>
      </c>
      <c r="AO384">
        <v>63335</v>
      </c>
      <c r="AP384" s="32">
        <v>152072.34375</v>
      </c>
      <c r="AQ384" s="36">
        <v>0.21893924134349033</v>
      </c>
      <c r="AR384" s="32">
        <f t="shared" si="46"/>
        <v>190824.58946779778</v>
      </c>
      <c r="AS384" s="32">
        <f t="shared" si="48"/>
        <v>3</v>
      </c>
      <c r="AT384" s="32">
        <f t="shared" si="49"/>
        <v>1</v>
      </c>
      <c r="AU384" s="32">
        <f t="shared" si="50"/>
        <v>3</v>
      </c>
      <c r="AV384" s="32">
        <f t="shared" si="43"/>
        <v>135227.76965530595</v>
      </c>
      <c r="AW384" s="32">
        <f t="shared" si="44"/>
        <v>0.19468803180660485</v>
      </c>
      <c r="AX384" s="32">
        <f t="shared" si="45"/>
        <v>169687.55128507502</v>
      </c>
      <c r="AY384">
        <v>2</v>
      </c>
      <c r="AZ384" s="26">
        <v>1</v>
      </c>
      <c r="BA384" s="26">
        <v>9400.2099999999991</v>
      </c>
      <c r="BB384" s="26">
        <v>42.67</v>
      </c>
      <c r="BC384" s="26">
        <v>83.8</v>
      </c>
      <c r="BD384" s="26">
        <v>158.16999999999999</v>
      </c>
      <c r="BE384" s="28">
        <v>0.04</v>
      </c>
      <c r="BF384" s="28">
        <v>2.8</v>
      </c>
      <c r="BG384" s="28">
        <v>0.55000000000000004</v>
      </c>
      <c r="BH384" s="28">
        <v>0.17</v>
      </c>
      <c r="BI384" s="28">
        <v>0.06</v>
      </c>
      <c r="BJ384" s="28">
        <v>5.59</v>
      </c>
      <c r="BK384" s="28">
        <v>0.71</v>
      </c>
      <c r="BL384" s="28">
        <v>0.92</v>
      </c>
      <c r="BM384" s="28">
        <v>0.06</v>
      </c>
      <c r="BN384" s="28">
        <v>5.83</v>
      </c>
      <c r="BO384" s="28">
        <v>0.69</v>
      </c>
      <c r="BP384" s="28">
        <v>0.6</v>
      </c>
      <c r="BQ384" s="26">
        <v>39.274101000000002</v>
      </c>
      <c r="BR384" s="26">
        <v>835.40069500000004</v>
      </c>
      <c r="BS384" s="31">
        <f t="shared" si="47"/>
        <v>3.5698799999999999</v>
      </c>
    </row>
    <row r="385" spans="1:71">
      <c r="A385" s="26">
        <v>42013344910000</v>
      </c>
      <c r="B385" s="26" t="s">
        <v>9282</v>
      </c>
      <c r="C385" t="s">
        <v>1101</v>
      </c>
      <c r="D385" s="26" t="s">
        <v>102</v>
      </c>
      <c r="E385" s="27" t="s">
        <v>65</v>
      </c>
      <c r="F385" t="s">
        <v>66</v>
      </c>
      <c r="G385" t="s">
        <v>67</v>
      </c>
      <c r="H385" t="s">
        <v>1084</v>
      </c>
      <c r="I385" t="s">
        <v>1085</v>
      </c>
      <c r="J385" t="s">
        <v>76</v>
      </c>
      <c r="K385" t="s">
        <v>9261</v>
      </c>
      <c r="L385">
        <v>28.702809999999999</v>
      </c>
      <c r="M385">
        <v>-98.232290000000006</v>
      </c>
      <c r="N385" s="28">
        <v>2246105.1</v>
      </c>
      <c r="O385" s="28">
        <v>316946.40999999997</v>
      </c>
      <c r="P385" s="26">
        <v>302</v>
      </c>
      <c r="Q385" s="26">
        <v>10902</v>
      </c>
      <c r="R385" s="26">
        <v>15304</v>
      </c>
      <c r="S385" s="29" t="s">
        <v>72</v>
      </c>
      <c r="T385" s="30">
        <v>41016</v>
      </c>
      <c r="U385" s="30">
        <v>41079</v>
      </c>
      <c r="V385" s="30">
        <v>41061</v>
      </c>
      <c r="W385">
        <v>3516980</v>
      </c>
      <c r="X385" s="26">
        <v>4661</v>
      </c>
      <c r="Y385" s="26" t="s">
        <v>72</v>
      </c>
      <c r="Z385" s="26" t="s">
        <v>72</v>
      </c>
      <c r="AA385" s="26" t="s">
        <v>71</v>
      </c>
      <c r="AB385" s="31" t="s">
        <v>72</v>
      </c>
      <c r="AC385" s="31" t="s">
        <v>72</v>
      </c>
      <c r="AD385" s="26">
        <v>454.9225738453639</v>
      </c>
      <c r="AE385" s="26">
        <v>637.9000244140625</v>
      </c>
      <c r="AF385" s="26" t="s">
        <v>72</v>
      </c>
      <c r="AG385" s="26">
        <v>52388</v>
      </c>
      <c r="AH385" s="28">
        <v>1.8142999999999999E-2</v>
      </c>
      <c r="AI385">
        <v>46510</v>
      </c>
      <c r="AJ385" s="26">
        <v>68388</v>
      </c>
      <c r="AK385" s="28">
        <v>2.946E-2</v>
      </c>
      <c r="AL385">
        <v>50469</v>
      </c>
      <c r="AM385" s="26">
        <v>68388</v>
      </c>
      <c r="AN385" s="28">
        <v>2.946E-2</v>
      </c>
      <c r="AO385">
        <v>50469</v>
      </c>
      <c r="AP385" s="32">
        <v>108960.125</v>
      </c>
      <c r="AQ385" s="36">
        <v>4.9568420511512577E-2</v>
      </c>
      <c r="AR385" s="32">
        <f t="shared" si="46"/>
        <v>117733.73543053772</v>
      </c>
      <c r="AS385" s="32">
        <f t="shared" si="48"/>
        <v>3</v>
      </c>
      <c r="AT385" s="32">
        <f t="shared" si="49"/>
        <v>1</v>
      </c>
      <c r="AU385" s="32">
        <f t="shared" si="50"/>
        <v>2</v>
      </c>
      <c r="AV385" s="32">
        <f t="shared" si="43"/>
        <v>134183.8913323321</v>
      </c>
      <c r="AW385" s="32">
        <f t="shared" si="44"/>
        <v>6.1043281213491132E-2</v>
      </c>
      <c r="AX385" s="32">
        <f t="shared" si="45"/>
        <v>144988.55210712005</v>
      </c>
      <c r="AY385">
        <v>2</v>
      </c>
      <c r="AZ385" s="26">
        <v>1</v>
      </c>
      <c r="BA385" s="26">
        <v>10685.26</v>
      </c>
      <c r="BB385" s="26">
        <v>30.27</v>
      </c>
      <c r="BC385" s="26">
        <v>117.49</v>
      </c>
      <c r="BD385" s="26">
        <v>147.01</v>
      </c>
      <c r="BE385" s="28">
        <v>0.06</v>
      </c>
      <c r="BF385" s="28">
        <v>3.67</v>
      </c>
      <c r="BG385" s="28">
        <v>0.69</v>
      </c>
      <c r="BH385" s="28">
        <v>-7.0000000000000007E-2</v>
      </c>
      <c r="BI385" s="28">
        <v>0.09</v>
      </c>
      <c r="BJ385" s="28">
        <v>7.1</v>
      </c>
      <c r="BK385" s="28">
        <v>0.69</v>
      </c>
      <c r="BL385" s="28">
        <v>-2.44</v>
      </c>
      <c r="BM385" s="28">
        <v>7.0000000000000007E-2</v>
      </c>
      <c r="BN385" s="28">
        <v>5.32</v>
      </c>
      <c r="BO385" s="28">
        <v>0.75</v>
      </c>
      <c r="BP385" s="28">
        <v>-1.9</v>
      </c>
      <c r="BQ385" s="26">
        <v>45.283797999999997</v>
      </c>
      <c r="BR385" s="26">
        <v>970.26220699999999</v>
      </c>
      <c r="BS385" s="31">
        <f t="shared" si="47"/>
        <v>7.2961289999999988</v>
      </c>
    </row>
    <row r="386" spans="1:71">
      <c r="A386" s="26">
        <v>42013344920000</v>
      </c>
      <c r="B386" s="26" t="s">
        <v>9283</v>
      </c>
      <c r="C386" t="s">
        <v>1102</v>
      </c>
      <c r="D386" s="26" t="s">
        <v>636</v>
      </c>
      <c r="E386" s="27" t="s">
        <v>65</v>
      </c>
      <c r="F386" t="s">
        <v>66</v>
      </c>
      <c r="G386" t="s">
        <v>67</v>
      </c>
      <c r="H386" t="s">
        <v>1103</v>
      </c>
      <c r="I386" t="s">
        <v>1104</v>
      </c>
      <c r="J386" t="s">
        <v>1105</v>
      </c>
      <c r="K386" t="s">
        <v>9261</v>
      </c>
      <c r="L386">
        <v>28.655619999999999</v>
      </c>
      <c r="M386">
        <v>-98.470969999999994</v>
      </c>
      <c r="N386" s="28">
        <v>2169669.61</v>
      </c>
      <c r="O386" s="28">
        <v>299365.23</v>
      </c>
      <c r="P386" s="26">
        <v>383</v>
      </c>
      <c r="Q386" s="26">
        <v>10203</v>
      </c>
      <c r="R386" s="26">
        <v>15805</v>
      </c>
      <c r="S386" s="29" t="s">
        <v>72</v>
      </c>
      <c r="T386" s="30">
        <v>41016</v>
      </c>
      <c r="U386" s="30">
        <v>41034</v>
      </c>
      <c r="V386" s="30">
        <v>41091</v>
      </c>
      <c r="W386">
        <v>4157</v>
      </c>
      <c r="X386" s="26">
        <v>5658</v>
      </c>
      <c r="Y386" s="26" t="s">
        <v>72</v>
      </c>
      <c r="Z386" s="26" t="s">
        <v>72</v>
      </c>
      <c r="AA386" s="26" t="s">
        <v>71</v>
      </c>
      <c r="AB386" s="31" t="s">
        <v>72</v>
      </c>
      <c r="AC386" s="31" t="s">
        <v>72</v>
      </c>
      <c r="AD386" s="26">
        <v>397.92866342377249</v>
      </c>
      <c r="AE386" s="26" t="s">
        <v>72</v>
      </c>
      <c r="AF386" s="26" t="s">
        <v>72</v>
      </c>
      <c r="AG386" s="26">
        <v>66003</v>
      </c>
      <c r="AH386" s="28">
        <v>2.3769999999999999E-2</v>
      </c>
      <c r="AI386">
        <v>32964</v>
      </c>
      <c r="AJ386" s="26">
        <v>83168</v>
      </c>
      <c r="AK386" s="28">
        <v>3.3433999999999998E-2</v>
      </c>
      <c r="AL386">
        <v>41537</v>
      </c>
      <c r="AM386" s="26">
        <v>83168</v>
      </c>
      <c r="AN386" s="28">
        <v>3.3433999999999998E-2</v>
      </c>
      <c r="AO386">
        <v>41537</v>
      </c>
      <c r="AP386" s="32">
        <v>179932.90625</v>
      </c>
      <c r="AQ386" s="36">
        <v>7.1600460890017467E-2</v>
      </c>
      <c r="AR386" s="32">
        <f t="shared" si="46"/>
        <v>192606.18782753308</v>
      </c>
      <c r="AS386" s="32">
        <f t="shared" si="48"/>
        <v>4</v>
      </c>
      <c r="AT386" s="32">
        <f t="shared" si="49"/>
        <v>1</v>
      </c>
      <c r="AU386" s="32">
        <f t="shared" si="50"/>
        <v>3</v>
      </c>
      <c r="AV386" s="32">
        <f t="shared" si="43"/>
        <v>182540.6295289855</v>
      </c>
      <c r="AW386" s="32">
        <f t="shared" si="44"/>
        <v>7.2638148729003232E-2</v>
      </c>
      <c r="AX386" s="32">
        <f t="shared" si="45"/>
        <v>195397.58185401908</v>
      </c>
      <c r="AY386">
        <v>2</v>
      </c>
      <c r="AZ386" s="26">
        <v>1</v>
      </c>
      <c r="BA386" s="26">
        <v>9114.7999999999993</v>
      </c>
      <c r="BB386" s="26">
        <v>61.19</v>
      </c>
      <c r="BC386" s="26">
        <v>40.39</v>
      </c>
      <c r="BD386" s="26">
        <v>114.22</v>
      </c>
      <c r="BE386" s="28">
        <v>7.0000000000000007E-2</v>
      </c>
      <c r="BF386" s="28">
        <v>7.27</v>
      </c>
      <c r="BG386" s="28">
        <v>0.69</v>
      </c>
      <c r="BH386" s="28">
        <v>11.74</v>
      </c>
      <c r="BI386" s="28">
        <v>0.08</v>
      </c>
      <c r="BJ386" s="28">
        <v>6.26</v>
      </c>
      <c r="BK386" s="28">
        <v>0.67</v>
      </c>
      <c r="BL386" s="28">
        <v>-3.3</v>
      </c>
      <c r="BM386" s="28">
        <v>0.08</v>
      </c>
      <c r="BN386" s="28">
        <v>6.7</v>
      </c>
      <c r="BO386" s="28">
        <v>0.74</v>
      </c>
      <c r="BP386" s="28">
        <v>-2.48</v>
      </c>
      <c r="BQ386" s="26">
        <v>39.787199999999999</v>
      </c>
      <c r="BR386" s="26">
        <v>649.56133999999997</v>
      </c>
      <c r="BS386" s="31">
        <f t="shared" si="47"/>
        <v>2.1649039999999999</v>
      </c>
    </row>
    <row r="387" spans="1:71">
      <c r="A387" s="26">
        <v>42013344940000</v>
      </c>
      <c r="B387" s="26" t="s">
        <v>9282</v>
      </c>
      <c r="C387" t="s">
        <v>1106</v>
      </c>
      <c r="D387" s="26" t="s">
        <v>429</v>
      </c>
      <c r="E387" s="27" t="s">
        <v>65</v>
      </c>
      <c r="F387" t="s">
        <v>66</v>
      </c>
      <c r="G387" t="s">
        <v>67</v>
      </c>
      <c r="H387" t="s">
        <v>1107</v>
      </c>
      <c r="I387" t="s">
        <v>1108</v>
      </c>
      <c r="J387" t="s">
        <v>70</v>
      </c>
      <c r="K387" t="s">
        <v>9261</v>
      </c>
      <c r="L387">
        <v>28.79739</v>
      </c>
      <c r="M387">
        <v>-98.298559999999995</v>
      </c>
      <c r="N387" s="28">
        <v>2224654.92</v>
      </c>
      <c r="O387" s="28">
        <v>351199.32</v>
      </c>
      <c r="P387" s="26">
        <v>245</v>
      </c>
      <c r="Q387" s="26">
        <v>9649</v>
      </c>
      <c r="R387" s="26">
        <v>14311</v>
      </c>
      <c r="S387" s="29" t="s">
        <v>72</v>
      </c>
      <c r="T387" s="30">
        <v>41035</v>
      </c>
      <c r="U387" s="30">
        <v>41096</v>
      </c>
      <c r="V387" s="30">
        <v>41122</v>
      </c>
      <c r="W387" t="s">
        <v>72</v>
      </c>
      <c r="X387" s="26">
        <v>5213</v>
      </c>
      <c r="Y387" s="26" t="s">
        <v>72</v>
      </c>
      <c r="Z387" s="26" t="s">
        <v>72</v>
      </c>
      <c r="AA387" s="26" t="s">
        <v>71</v>
      </c>
      <c r="AB387" s="31" t="s">
        <v>72</v>
      </c>
      <c r="AC387" s="31" t="s">
        <v>72</v>
      </c>
      <c r="AD387" s="26">
        <v>617.04162976085036</v>
      </c>
      <c r="AE387" s="26" t="s">
        <v>72</v>
      </c>
      <c r="AF387" s="26" t="s">
        <v>72</v>
      </c>
      <c r="AG387" s="26">
        <v>16456</v>
      </c>
      <c r="AH387" s="28">
        <v>1.0624E-2</v>
      </c>
      <c r="AI387">
        <v>17497</v>
      </c>
      <c r="AJ387" s="26">
        <v>21905</v>
      </c>
      <c r="AK387" s="28">
        <v>1.4418E-2</v>
      </c>
      <c r="AL387">
        <v>27562</v>
      </c>
      <c r="AM387" s="26">
        <v>21905</v>
      </c>
      <c r="AN387" s="28">
        <v>1.4418E-2</v>
      </c>
      <c r="AO387">
        <v>27562</v>
      </c>
      <c r="AP387" s="32">
        <v>37710.97265625</v>
      </c>
      <c r="AQ387" s="36">
        <v>2.3269240027679366E-2</v>
      </c>
      <c r="AR387" s="32">
        <f t="shared" si="46"/>
        <v>41829.628141149245</v>
      </c>
      <c r="AS387" s="32">
        <f t="shared" si="48"/>
        <v>1</v>
      </c>
      <c r="AT387" s="32">
        <f t="shared" si="49"/>
        <v>1</v>
      </c>
      <c r="AU387" s="32">
        <f t="shared" si="50"/>
        <v>1</v>
      </c>
      <c r="AV387" s="32">
        <f t="shared" si="43"/>
        <v>41523.303864737201</v>
      </c>
      <c r="AW387" s="32">
        <f t="shared" si="44"/>
        <v>2.5621607089752457E-2</v>
      </c>
      <c r="AX387" s="32">
        <f t="shared" si="45"/>
        <v>46058.328319623375</v>
      </c>
      <c r="AY387">
        <v>2</v>
      </c>
      <c r="AZ387" s="26">
        <v>1</v>
      </c>
      <c r="BA387" s="26">
        <v>9230.25</v>
      </c>
      <c r="BB387" s="26">
        <v>26.11</v>
      </c>
      <c r="BC387" s="26">
        <v>75.930000000000007</v>
      </c>
      <c r="BD387" s="26">
        <v>113.99</v>
      </c>
      <c r="BE387" s="28">
        <v>0.04</v>
      </c>
      <c r="BF387" s="28">
        <v>2.23</v>
      </c>
      <c r="BG387" s="28">
        <v>0.52</v>
      </c>
      <c r="BH387" s="28">
        <v>1.01</v>
      </c>
      <c r="BI387" s="28">
        <v>0.06</v>
      </c>
      <c r="BJ387" s="28">
        <v>4.0199999999999996</v>
      </c>
      <c r="BK387" s="28">
        <v>0.69</v>
      </c>
      <c r="BL387" s="28">
        <v>-0.1</v>
      </c>
      <c r="BM387" s="28">
        <v>7.0000000000000007E-2</v>
      </c>
      <c r="BN387" s="28">
        <v>5.07</v>
      </c>
      <c r="BO387" s="28">
        <v>0.69</v>
      </c>
      <c r="BP387" s="28">
        <v>-0.12</v>
      </c>
      <c r="BQ387" s="26">
        <v>38.597498999999999</v>
      </c>
      <c r="BR387" s="26">
        <v>678.64984100000004</v>
      </c>
      <c r="BS387" s="31">
        <f t="shared" si="47"/>
        <v>3.1435019999999998</v>
      </c>
    </row>
    <row r="388" spans="1:71">
      <c r="A388" s="26">
        <v>42013344950000</v>
      </c>
      <c r="B388" s="26" t="s">
        <v>9283</v>
      </c>
      <c r="C388" t="s">
        <v>1109</v>
      </c>
      <c r="D388" s="26" t="s">
        <v>102</v>
      </c>
      <c r="E388" s="27" t="s">
        <v>65</v>
      </c>
      <c r="F388" t="s">
        <v>66</v>
      </c>
      <c r="G388" t="s">
        <v>67</v>
      </c>
      <c r="H388" t="s">
        <v>924</v>
      </c>
      <c r="I388" t="s">
        <v>925</v>
      </c>
      <c r="J388" t="s">
        <v>99</v>
      </c>
      <c r="K388" t="s">
        <v>9261</v>
      </c>
      <c r="L388">
        <v>28.685649999999999</v>
      </c>
      <c r="M388">
        <v>-98.405799999999999</v>
      </c>
      <c r="N388" s="28">
        <v>2190515.1800000002</v>
      </c>
      <c r="O388" s="28">
        <v>310383.65999999997</v>
      </c>
      <c r="P388" s="26">
        <v>317</v>
      </c>
      <c r="Q388" s="26">
        <v>10398</v>
      </c>
      <c r="R388" s="26">
        <v>17420</v>
      </c>
      <c r="S388" s="29" t="s">
        <v>72</v>
      </c>
      <c r="T388" s="30">
        <v>41058</v>
      </c>
      <c r="U388" s="30">
        <v>41159</v>
      </c>
      <c r="V388" s="30">
        <v>41153</v>
      </c>
      <c r="W388">
        <v>2973</v>
      </c>
      <c r="X388" s="26">
        <v>7531</v>
      </c>
      <c r="Y388" s="26" t="s">
        <v>72</v>
      </c>
      <c r="Z388" s="26" t="s">
        <v>72</v>
      </c>
      <c r="AA388" s="26" t="s">
        <v>71</v>
      </c>
      <c r="AB388" s="31" t="s">
        <v>72</v>
      </c>
      <c r="AC388" s="31" t="s">
        <v>72</v>
      </c>
      <c r="AD388" s="26">
        <v>484.07690230068505</v>
      </c>
      <c r="AE388" s="26" t="s">
        <v>72</v>
      </c>
      <c r="AF388" s="26" t="s">
        <v>72</v>
      </c>
      <c r="AG388" s="26">
        <v>31125</v>
      </c>
      <c r="AH388" s="28">
        <v>1.4376999999999999E-2</v>
      </c>
      <c r="AI388">
        <v>20063</v>
      </c>
      <c r="AJ388" s="26">
        <v>34805</v>
      </c>
      <c r="AK388" s="28">
        <v>1.6331999999999999E-2</v>
      </c>
      <c r="AL388">
        <v>20935</v>
      </c>
      <c r="AM388" s="26">
        <v>34805</v>
      </c>
      <c r="AN388" s="28">
        <v>1.6331999999999999E-2</v>
      </c>
      <c r="AO388">
        <v>20935</v>
      </c>
      <c r="AP388" s="32">
        <v>187790.59375</v>
      </c>
      <c r="AQ388" s="36">
        <v>9.0905088903706396E-2</v>
      </c>
      <c r="AR388" s="32">
        <f t="shared" si="46"/>
        <v>203880.79448595602</v>
      </c>
      <c r="AS388" s="32">
        <f t="shared" si="48"/>
        <v>4</v>
      </c>
      <c r="AT388" s="32">
        <f t="shared" si="49"/>
        <v>1</v>
      </c>
      <c r="AU388" s="32">
        <f t="shared" si="50"/>
        <v>3</v>
      </c>
      <c r="AV388" s="32">
        <f t="shared" ref="AV388:AV451" si="51">AP388/X388*5740</f>
        <v>143130.79380228388</v>
      </c>
      <c r="AW388" s="32">
        <f t="shared" ref="AW388:AW451" si="52">AQ388/X388*5740</f>
        <v>6.9286311287647687E-2</v>
      </c>
      <c r="AX388" s="32">
        <f t="shared" ref="AX388:AX451" si="53">AR388/X388*5740</f>
        <v>155394.47090019751</v>
      </c>
      <c r="AY388">
        <v>2</v>
      </c>
      <c r="AZ388" s="26">
        <v>1</v>
      </c>
      <c r="BA388" s="26">
        <v>9802.5</v>
      </c>
      <c r="BB388" s="26">
        <v>41.27</v>
      </c>
      <c r="BC388" s="26">
        <v>63.16</v>
      </c>
      <c r="BD388" s="26">
        <v>119.51</v>
      </c>
      <c r="BE388" s="28">
        <v>7.0000000000000007E-2</v>
      </c>
      <c r="BF388" s="28">
        <v>6.04</v>
      </c>
      <c r="BG388" s="28">
        <v>0.65</v>
      </c>
      <c r="BH388" s="28">
        <v>8.07</v>
      </c>
      <c r="BI388" s="28">
        <v>0.08</v>
      </c>
      <c r="BJ388" s="28">
        <v>5.62</v>
      </c>
      <c r="BK388" s="28">
        <v>0.66</v>
      </c>
      <c r="BL388" s="28">
        <v>-3.37</v>
      </c>
      <c r="BM388" s="28">
        <v>0.08</v>
      </c>
      <c r="BN388" s="28">
        <v>6.27</v>
      </c>
      <c r="BO388" s="28">
        <v>0.74</v>
      </c>
      <c r="BP388" s="28">
        <v>-2.58</v>
      </c>
      <c r="BQ388" s="26">
        <v>39.799598000000003</v>
      </c>
      <c r="BR388" s="26">
        <v>621.62298499999997</v>
      </c>
      <c r="BS388" s="31">
        <f t="shared" si="47"/>
        <v>3.334848</v>
      </c>
    </row>
    <row r="389" spans="1:71">
      <c r="A389" s="26">
        <v>42013344960000</v>
      </c>
      <c r="B389" s="26" t="s">
        <v>9283</v>
      </c>
      <c r="C389" t="s">
        <v>1110</v>
      </c>
      <c r="D389" s="26" t="s">
        <v>102</v>
      </c>
      <c r="E389" s="27" t="s">
        <v>65</v>
      </c>
      <c r="F389" t="s">
        <v>66</v>
      </c>
      <c r="G389" t="s">
        <v>67</v>
      </c>
      <c r="H389" t="s">
        <v>924</v>
      </c>
      <c r="I389" t="s">
        <v>925</v>
      </c>
      <c r="J389" t="s">
        <v>659</v>
      </c>
      <c r="K389" t="s">
        <v>9261</v>
      </c>
      <c r="L389">
        <v>28.685690000000001</v>
      </c>
      <c r="M389">
        <v>-98.405739999999994</v>
      </c>
      <c r="N389" s="28">
        <v>2190534.34</v>
      </c>
      <c r="O389" s="28">
        <v>310398.3</v>
      </c>
      <c r="P389" s="26">
        <v>317</v>
      </c>
      <c r="Q389" s="26">
        <v>9917</v>
      </c>
      <c r="R389" s="26">
        <v>17106</v>
      </c>
      <c r="S389" s="29" t="s">
        <v>72</v>
      </c>
      <c r="T389" s="30">
        <v>41081</v>
      </c>
      <c r="U389" s="30">
        <v>41160</v>
      </c>
      <c r="V389" s="30">
        <v>41153</v>
      </c>
      <c r="W389">
        <v>2821</v>
      </c>
      <c r="X389" s="26">
        <v>7325</v>
      </c>
      <c r="Y389" s="26" t="s">
        <v>72</v>
      </c>
      <c r="Z389" s="26" t="s">
        <v>72</v>
      </c>
      <c r="AA389" s="26" t="s">
        <v>71</v>
      </c>
      <c r="AB389" s="31" t="s">
        <v>72</v>
      </c>
      <c r="AC389" s="31" t="s">
        <v>72</v>
      </c>
      <c r="AD389" s="26">
        <v>436.50118626617126</v>
      </c>
      <c r="AE389" s="26">
        <v>519</v>
      </c>
      <c r="AF389" s="26" t="s">
        <v>72</v>
      </c>
      <c r="AG389" s="26">
        <v>34525</v>
      </c>
      <c r="AH389" s="28">
        <v>1.5983000000000001E-2</v>
      </c>
      <c r="AI389">
        <v>17663</v>
      </c>
      <c r="AJ389" s="26">
        <v>38608</v>
      </c>
      <c r="AK389" s="28">
        <v>1.9501999999999999E-2</v>
      </c>
      <c r="AL389">
        <v>19390</v>
      </c>
      <c r="AM389" s="26">
        <v>38608</v>
      </c>
      <c r="AN389" s="28">
        <v>1.9501999999999999E-2</v>
      </c>
      <c r="AO389">
        <v>19390</v>
      </c>
      <c r="AP389" s="32">
        <v>244690.828125</v>
      </c>
      <c r="AQ389" s="36">
        <v>0.10680783674501433</v>
      </c>
      <c r="AR389" s="32">
        <f t="shared" ref="AR389:AR452" si="54">AP389+(AQ389*1000*177)</f>
        <v>263595.81522886752</v>
      </c>
      <c r="AS389" s="32">
        <f t="shared" si="48"/>
        <v>4</v>
      </c>
      <c r="AT389" s="32">
        <f t="shared" si="49"/>
        <v>1</v>
      </c>
      <c r="AU389" s="32">
        <f t="shared" si="50"/>
        <v>3</v>
      </c>
      <c r="AV389" s="32">
        <f t="shared" si="51"/>
        <v>191744.07555460749</v>
      </c>
      <c r="AW389" s="32">
        <f t="shared" si="52"/>
        <v>8.3696516439096549E-2</v>
      </c>
      <c r="AX389" s="32">
        <f t="shared" si="53"/>
        <v>206558.35896432758</v>
      </c>
      <c r="AY389">
        <v>2</v>
      </c>
      <c r="AZ389" s="26">
        <v>1</v>
      </c>
      <c r="BA389" s="26">
        <v>9802.69</v>
      </c>
      <c r="BB389" s="26">
        <v>41.25</v>
      </c>
      <c r="BC389" s="26">
        <v>63.18</v>
      </c>
      <c r="BD389" s="26">
        <v>119.52</v>
      </c>
      <c r="BE389" s="28">
        <v>7.0000000000000007E-2</v>
      </c>
      <c r="BF389" s="28">
        <v>6.04</v>
      </c>
      <c r="BG389" s="28">
        <v>0.65</v>
      </c>
      <c r="BH389" s="28">
        <v>8.06</v>
      </c>
      <c r="BI389" s="28">
        <v>0.08</v>
      </c>
      <c r="BJ389" s="28">
        <v>5.62</v>
      </c>
      <c r="BK389" s="28">
        <v>0.66</v>
      </c>
      <c r="BL389" s="28">
        <v>-3.37</v>
      </c>
      <c r="BM389" s="28">
        <v>0.08</v>
      </c>
      <c r="BN389" s="28">
        <v>6.27</v>
      </c>
      <c r="BO389" s="28">
        <v>0.74</v>
      </c>
      <c r="BP389" s="28">
        <v>-2.58</v>
      </c>
      <c r="BQ389" s="26">
        <v>39.799598000000003</v>
      </c>
      <c r="BR389" s="26">
        <v>621.62298499999997</v>
      </c>
      <c r="BS389" s="31">
        <f t="shared" ref="BS389:BS452" si="55">IF(BR389="","",BI389*BK389*BC389)</f>
        <v>3.3359040000000002</v>
      </c>
    </row>
    <row r="390" spans="1:71">
      <c r="A390" s="26">
        <v>42013345060000</v>
      </c>
      <c r="B390" s="26" t="s">
        <v>9282</v>
      </c>
      <c r="C390" t="s">
        <v>1111</v>
      </c>
      <c r="D390" s="26" t="s">
        <v>102</v>
      </c>
      <c r="E390" s="27" t="s">
        <v>65</v>
      </c>
      <c r="F390" t="s">
        <v>66</v>
      </c>
      <c r="G390" t="s">
        <v>67</v>
      </c>
      <c r="H390" t="s">
        <v>1112</v>
      </c>
      <c r="I390" t="s">
        <v>1113</v>
      </c>
      <c r="J390" t="s">
        <v>70</v>
      </c>
      <c r="K390" t="s">
        <v>9261</v>
      </c>
      <c r="L390">
        <v>28.702870000000001</v>
      </c>
      <c r="M390">
        <v>-98.232240000000004</v>
      </c>
      <c r="N390" s="28">
        <v>2246120.98</v>
      </c>
      <c r="O390" s="28">
        <v>316968.33</v>
      </c>
      <c r="P390" s="26">
        <v>302.79998779296875</v>
      </c>
      <c r="Q390" s="26">
        <v>11254</v>
      </c>
      <c r="R390" s="26">
        <v>17055</v>
      </c>
      <c r="S390" s="29" t="s">
        <v>72</v>
      </c>
      <c r="T390" s="30">
        <v>41031</v>
      </c>
      <c r="U390" s="30">
        <v>41078</v>
      </c>
      <c r="V390" s="30">
        <v>41061</v>
      </c>
      <c r="W390">
        <v>3892259</v>
      </c>
      <c r="X390" s="26">
        <v>6364</v>
      </c>
      <c r="Y390" s="26" t="s">
        <v>72</v>
      </c>
      <c r="Z390" s="26" t="s">
        <v>72</v>
      </c>
      <c r="AA390" s="26" t="s">
        <v>71</v>
      </c>
      <c r="AB390" s="31" t="s">
        <v>72</v>
      </c>
      <c r="AC390" s="31" t="s">
        <v>72</v>
      </c>
      <c r="AD390" s="26">
        <v>784.80233976192278</v>
      </c>
      <c r="AE390" s="26">
        <v>645.29998779296875</v>
      </c>
      <c r="AF390" s="26" t="s">
        <v>72</v>
      </c>
      <c r="AG390" s="26">
        <v>67847</v>
      </c>
      <c r="AH390" s="28">
        <v>3.8494E-2</v>
      </c>
      <c r="AI390">
        <v>75772</v>
      </c>
      <c r="AJ390" s="26">
        <v>86253</v>
      </c>
      <c r="AK390" s="28">
        <v>6.6957000000000003E-2</v>
      </c>
      <c r="AL390">
        <v>77714</v>
      </c>
      <c r="AM390" s="26">
        <v>86253</v>
      </c>
      <c r="AN390" s="28">
        <v>6.6957000000000003E-2</v>
      </c>
      <c r="AO390">
        <v>77714</v>
      </c>
      <c r="AP390" s="32">
        <v>136025.640625</v>
      </c>
      <c r="AQ390" s="36">
        <v>0.10675324103011445</v>
      </c>
      <c r="AR390" s="32">
        <f t="shared" si="54"/>
        <v>154920.96428733025</v>
      </c>
      <c r="AS390" s="32">
        <f t="shared" si="48"/>
        <v>3</v>
      </c>
      <c r="AT390" s="32">
        <f t="shared" si="49"/>
        <v>1</v>
      </c>
      <c r="AU390" s="32">
        <f t="shared" si="50"/>
        <v>2</v>
      </c>
      <c r="AV390" s="32">
        <f t="shared" si="51"/>
        <v>122688.11709420176</v>
      </c>
      <c r="AW390" s="32">
        <f t="shared" si="52"/>
        <v>9.6285921356514301E-2</v>
      </c>
      <c r="AX390" s="32">
        <f t="shared" si="53"/>
        <v>139730.7251743048</v>
      </c>
      <c r="AY390">
        <v>2</v>
      </c>
      <c r="AZ390" s="26">
        <v>1</v>
      </c>
      <c r="BA390" s="26">
        <v>10684.87</v>
      </c>
      <c r="BB390" s="26">
        <v>30.33</v>
      </c>
      <c r="BC390" s="26">
        <v>117.47</v>
      </c>
      <c r="BD390" s="26">
        <v>147.06</v>
      </c>
      <c r="BE390" s="28">
        <v>0.06</v>
      </c>
      <c r="BF390" s="28">
        <v>3.67</v>
      </c>
      <c r="BG390" s="28">
        <v>0.69</v>
      </c>
      <c r="BH390" s="28">
        <v>-7.0000000000000007E-2</v>
      </c>
      <c r="BI390" s="28">
        <v>0.09</v>
      </c>
      <c r="BJ390" s="28">
        <v>7.1</v>
      </c>
      <c r="BK390" s="28">
        <v>0.69</v>
      </c>
      <c r="BL390" s="28">
        <v>-2.44</v>
      </c>
      <c r="BM390" s="28">
        <v>7.0000000000000007E-2</v>
      </c>
      <c r="BN390" s="28">
        <v>5.32</v>
      </c>
      <c r="BO390" s="28">
        <v>0.75</v>
      </c>
      <c r="BP390" s="28">
        <v>-1.9</v>
      </c>
      <c r="BQ390" s="26">
        <v>45.283797999999997</v>
      </c>
      <c r="BR390" s="26">
        <v>970.26220699999999</v>
      </c>
      <c r="BS390" s="31">
        <f t="shared" si="55"/>
        <v>7.2948869999999992</v>
      </c>
    </row>
    <row r="391" spans="1:71">
      <c r="A391" s="26">
        <v>42013345070000</v>
      </c>
      <c r="B391" s="26" t="s">
        <v>9283</v>
      </c>
      <c r="C391" t="s">
        <v>1114</v>
      </c>
      <c r="D391" s="26" t="s">
        <v>102</v>
      </c>
      <c r="E391" s="27" t="s">
        <v>65</v>
      </c>
      <c r="F391" t="s">
        <v>66</v>
      </c>
      <c r="G391" t="s">
        <v>67</v>
      </c>
      <c r="H391" t="s">
        <v>1115</v>
      </c>
      <c r="I391" t="s">
        <v>1116</v>
      </c>
      <c r="J391" t="s">
        <v>70</v>
      </c>
      <c r="K391" t="s">
        <v>9261</v>
      </c>
      <c r="L391">
        <v>28.74484</v>
      </c>
      <c r="M391">
        <v>-98.641639999999995</v>
      </c>
      <c r="N391" s="28">
        <v>2114833.4300000002</v>
      </c>
      <c r="O391" s="28">
        <v>331595.67</v>
      </c>
      <c r="P391" s="26">
        <v>425</v>
      </c>
      <c r="Q391" s="26">
        <v>8043</v>
      </c>
      <c r="R391" s="26">
        <v>16393</v>
      </c>
      <c r="S391" s="29" t="s">
        <v>72</v>
      </c>
      <c r="T391" s="30">
        <v>41048</v>
      </c>
      <c r="U391" s="30">
        <v>41168</v>
      </c>
      <c r="V391" s="30">
        <v>41153</v>
      </c>
      <c r="W391">
        <v>2767</v>
      </c>
      <c r="X391" s="26">
        <v>8436</v>
      </c>
      <c r="Y391" s="26" t="s">
        <v>72</v>
      </c>
      <c r="Z391" s="26" t="s">
        <v>72</v>
      </c>
      <c r="AA391" s="26" t="s">
        <v>71</v>
      </c>
      <c r="AB391" s="31" t="s">
        <v>72</v>
      </c>
      <c r="AC391" s="31" t="s">
        <v>72</v>
      </c>
      <c r="AD391" s="26">
        <v>203.79670286330293</v>
      </c>
      <c r="AE391" s="26">
        <v>182.5</v>
      </c>
      <c r="AF391" s="26" t="s">
        <v>72</v>
      </c>
      <c r="AG391" s="26">
        <v>33090</v>
      </c>
      <c r="AH391" s="28">
        <v>6.9069999999999999E-3</v>
      </c>
      <c r="AI391">
        <v>137618</v>
      </c>
      <c r="AJ391" s="26">
        <v>36779</v>
      </c>
      <c r="AK391" s="28">
        <v>7.4000000000000003E-3</v>
      </c>
      <c r="AL391">
        <v>152960</v>
      </c>
      <c r="AM391" s="26">
        <v>36779</v>
      </c>
      <c r="AN391" s="28">
        <v>7.4000000000000003E-3</v>
      </c>
      <c r="AO391">
        <v>152960</v>
      </c>
      <c r="AP391" s="32">
        <v>150523.765625</v>
      </c>
      <c r="AQ391" s="36">
        <v>3.0676247136943575E-2</v>
      </c>
      <c r="AR391" s="32">
        <f t="shared" si="54"/>
        <v>155953.46136823902</v>
      </c>
      <c r="AS391" s="32">
        <f t="shared" si="48"/>
        <v>3</v>
      </c>
      <c r="AT391" s="32">
        <f t="shared" si="49"/>
        <v>1</v>
      </c>
      <c r="AU391" s="32">
        <f t="shared" si="50"/>
        <v>2</v>
      </c>
      <c r="AV391" s="32">
        <f t="shared" si="51"/>
        <v>102418.96807580607</v>
      </c>
      <c r="AW391" s="32">
        <f t="shared" si="52"/>
        <v>2.0872648004511156E-2</v>
      </c>
      <c r="AX391" s="32">
        <f t="shared" si="53"/>
        <v>106113.42677260455</v>
      </c>
      <c r="AY391">
        <v>2</v>
      </c>
      <c r="AZ391" s="26">
        <v>1</v>
      </c>
      <c r="BA391" s="26">
        <v>8068.93</v>
      </c>
      <c r="BB391" s="26">
        <v>-7.3</v>
      </c>
      <c r="BC391" s="26">
        <v>134.28</v>
      </c>
      <c r="BD391" s="26">
        <v>131.35</v>
      </c>
      <c r="BE391" s="28">
        <v>7.0000000000000007E-2</v>
      </c>
      <c r="BF391" s="28">
        <v>4.5599999999999996</v>
      </c>
      <c r="BG391" s="28">
        <v>0.47</v>
      </c>
      <c r="BH391" s="28">
        <v>9.43</v>
      </c>
      <c r="BI391" s="28">
        <v>0.08</v>
      </c>
      <c r="BJ391" s="28">
        <v>6.1</v>
      </c>
      <c r="BK391" s="28">
        <v>0.6</v>
      </c>
      <c r="BL391" s="28">
        <v>-0.73</v>
      </c>
      <c r="BM391" s="28">
        <v>7.0000000000000007E-2</v>
      </c>
      <c r="BN391" s="28">
        <v>3.39</v>
      </c>
      <c r="BO391" s="28">
        <v>0.67</v>
      </c>
      <c r="BP391" s="28">
        <v>-0.56000000000000005</v>
      </c>
      <c r="BQ391" s="26">
        <v>31.2194</v>
      </c>
      <c r="BR391" s="26">
        <v>671.08019999999999</v>
      </c>
      <c r="BS391" s="31">
        <f t="shared" si="55"/>
        <v>6.4454400000000005</v>
      </c>
    </row>
    <row r="392" spans="1:71">
      <c r="A392" s="26">
        <v>42013345140000</v>
      </c>
      <c r="B392" s="26" t="s">
        <v>9283</v>
      </c>
      <c r="C392" t="s">
        <v>1117</v>
      </c>
      <c r="D392" s="26" t="s">
        <v>1118</v>
      </c>
      <c r="E392" s="27" t="s">
        <v>65</v>
      </c>
      <c r="F392" t="s">
        <v>66</v>
      </c>
      <c r="G392" t="s">
        <v>67</v>
      </c>
      <c r="H392" t="s">
        <v>1119</v>
      </c>
      <c r="I392" t="s">
        <v>1120</v>
      </c>
      <c r="J392" t="s">
        <v>70</v>
      </c>
      <c r="K392" t="s">
        <v>9261</v>
      </c>
      <c r="L392">
        <v>28.675170000000001</v>
      </c>
      <c r="M392">
        <v>-98.650829999999999</v>
      </c>
      <c r="N392" s="28">
        <v>2111964.21</v>
      </c>
      <c r="O392" s="28">
        <v>306256.53999999998</v>
      </c>
      <c r="P392" s="26">
        <v>334</v>
      </c>
      <c r="Q392" s="26">
        <v>8780</v>
      </c>
      <c r="R392" s="26">
        <v>15934</v>
      </c>
      <c r="S392" s="29" t="s">
        <v>72</v>
      </c>
      <c r="T392" s="30">
        <v>41090</v>
      </c>
      <c r="U392" s="30">
        <v>41187</v>
      </c>
      <c r="V392" s="30">
        <v>41183</v>
      </c>
      <c r="W392">
        <v>0</v>
      </c>
      <c r="X392" s="26">
        <v>7284</v>
      </c>
      <c r="Y392" s="26" t="s">
        <v>72</v>
      </c>
      <c r="Z392" s="26" t="s">
        <v>72</v>
      </c>
      <c r="AA392" s="26" t="s">
        <v>71</v>
      </c>
      <c r="AB392" s="31" t="s">
        <v>72</v>
      </c>
      <c r="AC392" s="31" t="s">
        <v>72</v>
      </c>
      <c r="AD392" s="26">
        <v>344.12576615355823</v>
      </c>
      <c r="AE392" s="26">
        <v>177</v>
      </c>
      <c r="AF392" s="26" t="s">
        <v>72</v>
      </c>
      <c r="AG392" s="26">
        <v>37769</v>
      </c>
      <c r="AH392" s="28">
        <v>1.4710000000000001E-2</v>
      </c>
      <c r="AI392">
        <v>50368</v>
      </c>
      <c r="AJ392" s="26">
        <v>37769</v>
      </c>
      <c r="AK392" s="28">
        <v>1.4710000000000001E-2</v>
      </c>
      <c r="AL392">
        <v>50368</v>
      </c>
      <c r="AM392" s="26">
        <v>37769</v>
      </c>
      <c r="AN392" s="28">
        <v>1.4710000000000001E-2</v>
      </c>
      <c r="AO392">
        <v>50368</v>
      </c>
      <c r="AP392" s="32">
        <v>99106.015625</v>
      </c>
      <c r="AQ392" s="36">
        <v>3.4104933557379639E-2</v>
      </c>
      <c r="AR392" s="32">
        <f t="shared" si="54"/>
        <v>105142.58886465619</v>
      </c>
      <c r="AS392" s="32">
        <f t="shared" si="48"/>
        <v>2</v>
      </c>
      <c r="AT392" s="32">
        <f t="shared" si="49"/>
        <v>1</v>
      </c>
      <c r="AU392" s="32">
        <f t="shared" si="50"/>
        <v>2</v>
      </c>
      <c r="AV392" s="32">
        <f t="shared" si="51"/>
        <v>78098.370357976397</v>
      </c>
      <c r="AW392" s="32">
        <f t="shared" si="52"/>
        <v>2.687566153478297E-2</v>
      </c>
      <c r="AX392" s="32">
        <f t="shared" si="53"/>
        <v>82855.362449632972</v>
      </c>
      <c r="AY392">
        <v>2</v>
      </c>
      <c r="AZ392" s="26">
        <v>1</v>
      </c>
      <c r="BA392" s="26">
        <v>8539.61</v>
      </c>
      <c r="BB392" s="26">
        <v>45.63</v>
      </c>
      <c r="BC392" s="26">
        <v>76.739999999999995</v>
      </c>
      <c r="BD392" s="26">
        <v>115.34</v>
      </c>
      <c r="BE392" s="28">
        <v>0.06</v>
      </c>
      <c r="BF392" s="28">
        <v>3.95</v>
      </c>
      <c r="BG392" s="28">
        <v>0.53</v>
      </c>
      <c r="BH392" s="28">
        <v>4.0199999999999996</v>
      </c>
      <c r="BI392" s="28">
        <v>0.08</v>
      </c>
      <c r="BJ392" s="28">
        <v>6.08</v>
      </c>
      <c r="BK392" s="28">
        <v>0.63</v>
      </c>
      <c r="BL392" s="28">
        <v>-1.07</v>
      </c>
      <c r="BM392" s="28">
        <v>0.06</v>
      </c>
      <c r="BN392" s="28">
        <v>3.97</v>
      </c>
      <c r="BO392" s="28">
        <v>0.69</v>
      </c>
      <c r="BP392" s="28">
        <v>-0.71</v>
      </c>
      <c r="BQ392" s="26">
        <v>33.383997999999998</v>
      </c>
      <c r="BR392" s="26">
        <v>538.24621500000001</v>
      </c>
      <c r="BS392" s="31">
        <f t="shared" si="55"/>
        <v>3.8676959999999996</v>
      </c>
    </row>
    <row r="393" spans="1:71">
      <c r="A393" s="26">
        <v>42013345180000</v>
      </c>
      <c r="B393" s="26" t="s">
        <v>9283</v>
      </c>
      <c r="C393" t="s">
        <v>1121</v>
      </c>
      <c r="D393" s="26" t="s">
        <v>102</v>
      </c>
      <c r="E393" s="27" t="s">
        <v>65</v>
      </c>
      <c r="F393" t="s">
        <v>66</v>
      </c>
      <c r="G393" t="s">
        <v>67</v>
      </c>
      <c r="H393" t="s">
        <v>924</v>
      </c>
      <c r="I393" t="s">
        <v>925</v>
      </c>
      <c r="J393" t="s">
        <v>1122</v>
      </c>
      <c r="K393" t="s">
        <v>9261</v>
      </c>
      <c r="L393">
        <v>28.703050000000001</v>
      </c>
      <c r="M393">
        <v>-98.381720000000001</v>
      </c>
      <c r="N393" s="28">
        <v>2198202.2999999998</v>
      </c>
      <c r="O393" s="28">
        <v>316749.82</v>
      </c>
      <c r="P393" s="26">
        <v>237</v>
      </c>
      <c r="Q393" s="26">
        <v>10359</v>
      </c>
      <c r="R393" s="26">
        <v>16355</v>
      </c>
      <c r="S393" s="29" t="s">
        <v>72</v>
      </c>
      <c r="T393" s="30">
        <v>41108</v>
      </c>
      <c r="U393" s="30">
        <v>41175</v>
      </c>
      <c r="V393" s="30">
        <v>41153</v>
      </c>
      <c r="W393">
        <v>2406</v>
      </c>
      <c r="X393" s="26">
        <v>6301</v>
      </c>
      <c r="Y393" s="26" t="s">
        <v>72</v>
      </c>
      <c r="Z393" s="26" t="s">
        <v>72</v>
      </c>
      <c r="AA393" s="26" t="s">
        <v>71</v>
      </c>
      <c r="AB393" s="31" t="s">
        <v>72</v>
      </c>
      <c r="AC393" s="31" t="s">
        <v>72</v>
      </c>
      <c r="AD393" s="26">
        <v>877.04023957321067</v>
      </c>
      <c r="AE393" s="26">
        <v>556</v>
      </c>
      <c r="AF393" s="26" t="s">
        <v>72</v>
      </c>
      <c r="AG393" s="26">
        <v>44140</v>
      </c>
      <c r="AH393" s="28">
        <v>3.7005000000000003E-2</v>
      </c>
      <c r="AI393">
        <v>44317</v>
      </c>
      <c r="AJ393" s="26">
        <v>49990</v>
      </c>
      <c r="AK393" s="28">
        <v>4.4222999999999998E-2</v>
      </c>
      <c r="AL393">
        <v>45092</v>
      </c>
      <c r="AM393" s="26">
        <v>49990</v>
      </c>
      <c r="AN393" s="28">
        <v>4.4222999999999998E-2</v>
      </c>
      <c r="AO393">
        <v>45092</v>
      </c>
      <c r="AP393" s="32">
        <v>824602.5</v>
      </c>
      <c r="AQ393" s="36">
        <v>0.72320957415266851</v>
      </c>
      <c r="AR393" s="32">
        <f t="shared" si="54"/>
        <v>952610.59462502238</v>
      </c>
      <c r="AS393" s="32">
        <f t="shared" si="48"/>
        <v>4</v>
      </c>
      <c r="AT393" s="32">
        <f t="shared" si="49"/>
        <v>1</v>
      </c>
      <c r="AU393" s="32">
        <f t="shared" si="50"/>
        <v>4</v>
      </c>
      <c r="AV393" s="32">
        <f t="shared" si="51"/>
        <v>751185.26424377086</v>
      </c>
      <c r="AW393" s="32">
        <f t="shared" si="52"/>
        <v>0.65881970411622237</v>
      </c>
      <c r="AX393" s="32">
        <f t="shared" si="53"/>
        <v>867796.35187234229</v>
      </c>
      <c r="AY393">
        <v>2</v>
      </c>
      <c r="AZ393" s="26">
        <v>1</v>
      </c>
      <c r="BA393" s="26">
        <v>9837.94</v>
      </c>
      <c r="BB393" s="26">
        <v>33.520000000000003</v>
      </c>
      <c r="BC393" s="26">
        <v>70.03</v>
      </c>
      <c r="BD393" s="26">
        <v>122.89</v>
      </c>
      <c r="BE393" s="28">
        <v>0.06</v>
      </c>
      <c r="BF393" s="28">
        <v>5.25</v>
      </c>
      <c r="BG393" s="28">
        <v>0.62</v>
      </c>
      <c r="BH393" s="28">
        <v>6.21</v>
      </c>
      <c r="BI393" s="28">
        <v>0.08</v>
      </c>
      <c r="BJ393" s="28">
        <v>5.34</v>
      </c>
      <c r="BK393" s="28">
        <v>0.66</v>
      </c>
      <c r="BL393" s="28">
        <v>-3.13</v>
      </c>
      <c r="BM393" s="28">
        <v>0.08</v>
      </c>
      <c r="BN393" s="28">
        <v>5.99</v>
      </c>
      <c r="BO393" s="28">
        <v>0.73</v>
      </c>
      <c r="BP393" s="28">
        <v>-2.39</v>
      </c>
      <c r="BQ393" s="26">
        <v>39.943199</v>
      </c>
      <c r="BR393" s="26">
        <v>634.85705499999995</v>
      </c>
      <c r="BS393" s="31">
        <f t="shared" si="55"/>
        <v>3.6975840000000004</v>
      </c>
    </row>
    <row r="394" spans="1:71">
      <c r="A394" s="26">
        <v>42013345200000</v>
      </c>
      <c r="B394" s="26" t="s">
        <v>9283</v>
      </c>
      <c r="C394" t="s">
        <v>1123</v>
      </c>
      <c r="D394" s="26" t="s">
        <v>102</v>
      </c>
      <c r="E394" s="27" t="s">
        <v>65</v>
      </c>
      <c r="F394" t="s">
        <v>66</v>
      </c>
      <c r="G394" t="s">
        <v>67</v>
      </c>
      <c r="H394" t="s">
        <v>924</v>
      </c>
      <c r="I394" t="s">
        <v>925</v>
      </c>
      <c r="J394" t="s">
        <v>1124</v>
      </c>
      <c r="K394" t="s">
        <v>9261</v>
      </c>
      <c r="L394">
        <v>28.703009999999999</v>
      </c>
      <c r="M394">
        <v>-98.381789999999995</v>
      </c>
      <c r="N394" s="28">
        <v>2198179.94</v>
      </c>
      <c r="O394" s="28">
        <v>316735.15999999997</v>
      </c>
      <c r="P394" s="26">
        <v>237</v>
      </c>
      <c r="Q394" s="26">
        <v>9973</v>
      </c>
      <c r="R394" s="26">
        <v>15138</v>
      </c>
      <c r="S394" s="29" t="s">
        <v>72</v>
      </c>
      <c r="T394" s="30">
        <v>41122</v>
      </c>
      <c r="U394" s="30">
        <v>41171</v>
      </c>
      <c r="V394" s="30">
        <v>41153</v>
      </c>
      <c r="W394">
        <v>1840</v>
      </c>
      <c r="X394" s="26">
        <v>4847</v>
      </c>
      <c r="Y394" s="26" t="s">
        <v>72</v>
      </c>
      <c r="Z394" s="26" t="s">
        <v>72</v>
      </c>
      <c r="AA394" s="26" t="s">
        <v>71</v>
      </c>
      <c r="AB394" s="31" t="s">
        <v>72</v>
      </c>
      <c r="AC394" s="31" t="s">
        <v>72</v>
      </c>
      <c r="AD394" s="26">
        <v>740.63879383028325</v>
      </c>
      <c r="AE394" s="26">
        <v>435.60000610351562</v>
      </c>
      <c r="AF394" s="26" t="s">
        <v>72</v>
      </c>
      <c r="AG394" s="26">
        <v>31348</v>
      </c>
      <c r="AH394" s="28">
        <v>2.3668000000000002E-2</v>
      </c>
      <c r="AI394">
        <v>41615</v>
      </c>
      <c r="AJ394" s="26">
        <v>35231</v>
      </c>
      <c r="AK394" s="28">
        <v>2.7222E-2</v>
      </c>
      <c r="AL394">
        <v>45899</v>
      </c>
      <c r="AM394" s="26">
        <v>35231</v>
      </c>
      <c r="AN394" s="28">
        <v>2.7222E-2</v>
      </c>
      <c r="AO394">
        <v>45899</v>
      </c>
      <c r="AP394" s="32">
        <v>291459.28125</v>
      </c>
      <c r="AQ394" s="36">
        <v>0.21586605051564131</v>
      </c>
      <c r="AR394" s="32">
        <f t="shared" si="54"/>
        <v>329667.5721912685</v>
      </c>
      <c r="AS394" s="32">
        <f t="shared" si="48"/>
        <v>4</v>
      </c>
      <c r="AT394" s="32">
        <f t="shared" si="49"/>
        <v>1</v>
      </c>
      <c r="AU394" s="32">
        <f t="shared" si="50"/>
        <v>4</v>
      </c>
      <c r="AV394" s="32">
        <f t="shared" si="51"/>
        <v>345157.06093975651</v>
      </c>
      <c r="AW394" s="32">
        <f t="shared" si="52"/>
        <v>0.2556367092964269</v>
      </c>
      <c r="AX394" s="32">
        <f t="shared" si="53"/>
        <v>390404.7584852241</v>
      </c>
      <c r="AY394">
        <v>2</v>
      </c>
      <c r="AZ394" s="26">
        <v>1</v>
      </c>
      <c r="BA394" s="26">
        <v>9837.91</v>
      </c>
      <c r="BB394" s="26">
        <v>33.54</v>
      </c>
      <c r="BC394" s="26">
        <v>70.010000000000005</v>
      </c>
      <c r="BD394" s="26">
        <v>122.88</v>
      </c>
      <c r="BE394" s="28">
        <v>0.06</v>
      </c>
      <c r="BF394" s="28">
        <v>5.25</v>
      </c>
      <c r="BG394" s="28">
        <v>0.62</v>
      </c>
      <c r="BH394" s="28">
        <v>6.21</v>
      </c>
      <c r="BI394" s="28">
        <v>0.08</v>
      </c>
      <c r="BJ394" s="28">
        <v>5.34</v>
      </c>
      <c r="BK394" s="28">
        <v>0.66</v>
      </c>
      <c r="BL394" s="28">
        <v>-3.13</v>
      </c>
      <c r="BM394" s="28">
        <v>0.08</v>
      </c>
      <c r="BN394" s="28">
        <v>5.99</v>
      </c>
      <c r="BO394" s="28">
        <v>0.73</v>
      </c>
      <c r="BP394" s="28">
        <v>-2.39</v>
      </c>
      <c r="BQ394" s="26">
        <v>39.943199</v>
      </c>
      <c r="BR394" s="26">
        <v>634.85705499999995</v>
      </c>
      <c r="BS394" s="31">
        <f t="shared" si="55"/>
        <v>3.6965280000000007</v>
      </c>
    </row>
    <row r="395" spans="1:71">
      <c r="A395" s="26">
        <v>42013345210000</v>
      </c>
      <c r="B395" s="26" t="s">
        <v>9282</v>
      </c>
      <c r="C395" t="s">
        <v>1125</v>
      </c>
      <c r="D395" s="26" t="s">
        <v>102</v>
      </c>
      <c r="E395" s="27" t="s">
        <v>65</v>
      </c>
      <c r="F395" t="s">
        <v>66</v>
      </c>
      <c r="G395" t="s">
        <v>67</v>
      </c>
      <c r="H395" t="s">
        <v>1084</v>
      </c>
      <c r="I395" t="s">
        <v>1085</v>
      </c>
      <c r="J395" t="s">
        <v>158</v>
      </c>
      <c r="K395" t="s">
        <v>9261</v>
      </c>
      <c r="L395">
        <v>28.697569999999999</v>
      </c>
      <c r="M395">
        <v>-98.238050000000001</v>
      </c>
      <c r="N395" s="28">
        <v>2244271.0499999998</v>
      </c>
      <c r="O395" s="28">
        <v>315029.24</v>
      </c>
      <c r="P395" s="26">
        <v>276.29998779296875</v>
      </c>
      <c r="Q395" s="26">
        <v>10917</v>
      </c>
      <c r="R395" s="26">
        <v>15830</v>
      </c>
      <c r="S395" s="29" t="s">
        <v>72</v>
      </c>
      <c r="T395" s="30">
        <v>41048</v>
      </c>
      <c r="U395" s="30">
        <v>41112</v>
      </c>
      <c r="V395" s="30">
        <v>41091</v>
      </c>
      <c r="W395">
        <v>4285680</v>
      </c>
      <c r="X395" s="26">
        <v>5048</v>
      </c>
      <c r="Y395" s="26" t="s">
        <v>72</v>
      </c>
      <c r="Z395" s="26" t="s">
        <v>72</v>
      </c>
      <c r="AA395" s="26" t="s">
        <v>71</v>
      </c>
      <c r="AB395" s="31" t="s">
        <v>72</v>
      </c>
      <c r="AC395" s="31" t="s">
        <v>72</v>
      </c>
      <c r="AD395" s="26">
        <v>914.01297635916171</v>
      </c>
      <c r="AE395" s="26">
        <v>588.5</v>
      </c>
      <c r="AF395" s="26" t="s">
        <v>72</v>
      </c>
      <c r="AG395" s="26">
        <v>53085</v>
      </c>
      <c r="AH395" s="28">
        <v>4.8531999999999999E-2</v>
      </c>
      <c r="AI395">
        <v>67560</v>
      </c>
      <c r="AJ395" s="26">
        <v>68834</v>
      </c>
      <c r="AK395" s="28">
        <v>6.241E-2</v>
      </c>
      <c r="AL395">
        <v>87604</v>
      </c>
      <c r="AM395" s="26">
        <v>68834</v>
      </c>
      <c r="AN395" s="28">
        <v>6.241E-2</v>
      </c>
      <c r="AO395">
        <v>87604</v>
      </c>
      <c r="AP395" s="32">
        <v>174251.4375</v>
      </c>
      <c r="AQ395" s="36">
        <v>0.15926807502423745</v>
      </c>
      <c r="AR395" s="32">
        <f t="shared" si="54"/>
        <v>202441.88677929004</v>
      </c>
      <c r="AS395" s="32">
        <f t="shared" si="48"/>
        <v>4</v>
      </c>
      <c r="AT395" s="32">
        <f t="shared" si="49"/>
        <v>1</v>
      </c>
      <c r="AU395" s="32">
        <f t="shared" si="50"/>
        <v>3</v>
      </c>
      <c r="AV395" s="32">
        <f t="shared" si="51"/>
        <v>198138.520453645</v>
      </c>
      <c r="AW395" s="32">
        <f t="shared" si="52"/>
        <v>0.18110117881123672</v>
      </c>
      <c r="AX395" s="32">
        <f t="shared" si="53"/>
        <v>230193.42910323391</v>
      </c>
      <c r="AY395">
        <v>2</v>
      </c>
      <c r="AZ395" s="26">
        <v>1</v>
      </c>
      <c r="BA395" s="26">
        <v>10709.87</v>
      </c>
      <c r="BB395" s="26">
        <v>25.82</v>
      </c>
      <c r="BC395" s="26">
        <v>119.02</v>
      </c>
      <c r="BD395" s="26">
        <v>142.77000000000001</v>
      </c>
      <c r="BE395" s="28">
        <v>0.06</v>
      </c>
      <c r="BF395" s="28">
        <v>3.77</v>
      </c>
      <c r="BG395" s="28">
        <v>0.69</v>
      </c>
      <c r="BH395" s="28">
        <v>0.04</v>
      </c>
      <c r="BI395" s="28">
        <v>0.09</v>
      </c>
      <c r="BJ395" s="28">
        <v>7.06</v>
      </c>
      <c r="BK395" s="28">
        <v>0.69</v>
      </c>
      <c r="BL395" s="28">
        <v>-2.72</v>
      </c>
      <c r="BM395" s="28">
        <v>7.0000000000000007E-2</v>
      </c>
      <c r="BN395" s="28">
        <v>5.36</v>
      </c>
      <c r="BO395" s="28">
        <v>0.75</v>
      </c>
      <c r="BP395" s="28">
        <v>-2.1</v>
      </c>
      <c r="BQ395" s="26">
        <v>45.283797999999997</v>
      </c>
      <c r="BR395" s="26">
        <v>986.54174799999998</v>
      </c>
      <c r="BS395" s="31">
        <f t="shared" si="55"/>
        <v>7.3911419999999994</v>
      </c>
    </row>
    <row r="396" spans="1:71">
      <c r="A396" s="26">
        <v>42013345220000</v>
      </c>
      <c r="B396" s="26" t="s">
        <v>9282</v>
      </c>
      <c r="C396" t="s">
        <v>1126</v>
      </c>
      <c r="D396" s="26" t="s">
        <v>429</v>
      </c>
      <c r="E396" s="27" t="s">
        <v>65</v>
      </c>
      <c r="F396" t="s">
        <v>66</v>
      </c>
      <c r="G396" t="s">
        <v>67</v>
      </c>
      <c r="H396" t="s">
        <v>1127</v>
      </c>
      <c r="I396" t="s">
        <v>1128</v>
      </c>
      <c r="J396" t="s">
        <v>70</v>
      </c>
      <c r="K396" t="s">
        <v>9261</v>
      </c>
      <c r="L396">
        <v>28.725719999999999</v>
      </c>
      <c r="M396">
        <v>-98.221999999999994</v>
      </c>
      <c r="N396" s="28">
        <v>2249348.31</v>
      </c>
      <c r="O396" s="28">
        <v>325297.55</v>
      </c>
      <c r="P396" s="26">
        <v>297</v>
      </c>
      <c r="Q396" s="26">
        <v>11066</v>
      </c>
      <c r="R396" s="26">
        <v>16389</v>
      </c>
      <c r="S396" s="29" t="s">
        <v>72</v>
      </c>
      <c r="T396" s="30">
        <v>41086</v>
      </c>
      <c r="U396" s="30" t="s">
        <v>72</v>
      </c>
      <c r="V396" s="30">
        <v>41183</v>
      </c>
      <c r="W396">
        <v>0</v>
      </c>
      <c r="X396" s="26">
        <v>5819</v>
      </c>
      <c r="Y396" s="26" t="s">
        <v>72</v>
      </c>
      <c r="Z396" s="26" t="s">
        <v>72</v>
      </c>
      <c r="AA396" s="26" t="s">
        <v>71</v>
      </c>
      <c r="AB396" s="31" t="s">
        <v>72</v>
      </c>
      <c r="AC396" s="31" t="s">
        <v>72</v>
      </c>
      <c r="AD396" s="26">
        <v>153.63669773813103</v>
      </c>
      <c r="AE396" s="26" t="s">
        <v>72</v>
      </c>
      <c r="AF396" s="26" t="s">
        <v>72</v>
      </c>
      <c r="AG396" s="26">
        <v>58382</v>
      </c>
      <c r="AH396" s="28">
        <v>8.3829999999999998E-3</v>
      </c>
      <c r="AI396">
        <v>12492</v>
      </c>
      <c r="AJ396" s="26">
        <v>58382</v>
      </c>
      <c r="AK396" s="28">
        <v>8.3829999999999998E-3</v>
      </c>
      <c r="AL396">
        <v>12492</v>
      </c>
      <c r="AM396" s="26">
        <v>58382</v>
      </c>
      <c r="AN396" s="28">
        <v>8.3829999999999998E-3</v>
      </c>
      <c r="AO396">
        <v>12492</v>
      </c>
      <c r="AP396" s="32">
        <v>377374.40625</v>
      </c>
      <c r="AQ396" s="36">
        <v>5.7978557587137922E-2</v>
      </c>
      <c r="AR396" s="32">
        <f t="shared" si="54"/>
        <v>387636.61094292341</v>
      </c>
      <c r="AS396" s="32">
        <f t="shared" si="48"/>
        <v>4</v>
      </c>
      <c r="AT396" s="32">
        <f t="shared" si="49"/>
        <v>1</v>
      </c>
      <c r="AU396" s="32">
        <f t="shared" si="50"/>
        <v>4</v>
      </c>
      <c r="AV396" s="32">
        <f t="shared" si="51"/>
        <v>372251.08985650452</v>
      </c>
      <c r="AW396" s="32">
        <f t="shared" si="52"/>
        <v>5.7191428174973649E-2</v>
      </c>
      <c r="AX396" s="32">
        <f t="shared" si="53"/>
        <v>382373.97264347487</v>
      </c>
      <c r="AY396">
        <v>2</v>
      </c>
      <c r="AZ396" s="26">
        <v>1</v>
      </c>
      <c r="BA396" s="26">
        <v>10462.280000000001</v>
      </c>
      <c r="BB396" s="26">
        <v>52.56</v>
      </c>
      <c r="BC396" s="26">
        <v>106.69</v>
      </c>
      <c r="BD396" s="26">
        <v>162.69999999999999</v>
      </c>
      <c r="BE396" s="28">
        <v>0.05</v>
      </c>
      <c r="BF396" s="28">
        <v>3.28</v>
      </c>
      <c r="BG396" s="28">
        <v>0.67</v>
      </c>
      <c r="BH396" s="28">
        <v>-0.04</v>
      </c>
      <c r="BI396" s="28">
        <v>0.08</v>
      </c>
      <c r="BJ396" s="28">
        <v>7</v>
      </c>
      <c r="BK396" s="28">
        <v>0.73</v>
      </c>
      <c r="BL396" s="28">
        <v>-1.0900000000000001</v>
      </c>
      <c r="BM396" s="28">
        <v>7.0000000000000007E-2</v>
      </c>
      <c r="BN396" s="28">
        <v>5.19</v>
      </c>
      <c r="BO396" s="28">
        <v>0.75</v>
      </c>
      <c r="BP396" s="28">
        <v>-0.92</v>
      </c>
      <c r="BQ396" s="26">
        <v>44.678699000000002</v>
      </c>
      <c r="BR396" s="26">
        <v>982.634094</v>
      </c>
      <c r="BS396" s="31">
        <f t="shared" si="55"/>
        <v>6.230696</v>
      </c>
    </row>
    <row r="397" spans="1:71">
      <c r="A397" s="26">
        <v>42013345230000</v>
      </c>
      <c r="B397" s="26" t="s">
        <v>9282</v>
      </c>
      <c r="C397" t="s">
        <v>1129</v>
      </c>
      <c r="D397" s="26" t="s">
        <v>102</v>
      </c>
      <c r="E397" s="27" t="s">
        <v>65</v>
      </c>
      <c r="F397" t="s">
        <v>66</v>
      </c>
      <c r="G397" t="s">
        <v>67</v>
      </c>
      <c r="H397" t="s">
        <v>1130</v>
      </c>
      <c r="I397" t="s">
        <v>1131</v>
      </c>
      <c r="J397" t="s">
        <v>70</v>
      </c>
      <c r="K397" t="s">
        <v>9261</v>
      </c>
      <c r="L397">
        <v>28.765350000000002</v>
      </c>
      <c r="M397">
        <v>-98.171049999999994</v>
      </c>
      <c r="N397" s="28">
        <v>2265575.35</v>
      </c>
      <c r="O397" s="28">
        <v>339817.87</v>
      </c>
      <c r="P397" s="26">
        <v>390</v>
      </c>
      <c r="Q397" s="26">
        <v>10948</v>
      </c>
      <c r="R397" s="26">
        <v>15714</v>
      </c>
      <c r="S397" s="29" t="s">
        <v>72</v>
      </c>
      <c r="T397" s="30">
        <v>41055</v>
      </c>
      <c r="U397" s="30">
        <v>41120</v>
      </c>
      <c r="V397" s="30">
        <v>41122</v>
      </c>
      <c r="W397">
        <v>3491222</v>
      </c>
      <c r="X397" s="26">
        <v>5357</v>
      </c>
      <c r="Y397" s="26" t="s">
        <v>72</v>
      </c>
      <c r="Z397" s="26" t="s">
        <v>72</v>
      </c>
      <c r="AA397" s="26" t="s">
        <v>71</v>
      </c>
      <c r="AB397" s="31" t="s">
        <v>72</v>
      </c>
      <c r="AC397" s="31" t="s">
        <v>72</v>
      </c>
      <c r="AD397" s="26">
        <v>890.88831122266049</v>
      </c>
      <c r="AE397" s="26">
        <v>410.20001220703125</v>
      </c>
      <c r="AF397" s="26" t="s">
        <v>72</v>
      </c>
      <c r="AG397" s="26">
        <v>28748</v>
      </c>
      <c r="AH397" s="28">
        <v>2.5066999999999999E-2</v>
      </c>
      <c r="AI397">
        <v>35506</v>
      </c>
      <c r="AJ397" s="26">
        <v>34081</v>
      </c>
      <c r="AK397" s="28">
        <v>3.1401999999999999E-2</v>
      </c>
      <c r="AL397">
        <v>37720</v>
      </c>
      <c r="AM397" s="26">
        <v>34081</v>
      </c>
      <c r="AN397" s="28">
        <v>3.1401999999999999E-2</v>
      </c>
      <c r="AO397">
        <v>37720</v>
      </c>
      <c r="AP397" s="32">
        <v>66927.046875</v>
      </c>
      <c r="AQ397" s="36">
        <v>5.9624523765588584E-2</v>
      </c>
      <c r="AR397" s="32">
        <f t="shared" si="54"/>
        <v>77480.587581509171</v>
      </c>
      <c r="AS397" s="32">
        <f t="shared" si="48"/>
        <v>2</v>
      </c>
      <c r="AT397" s="32">
        <f t="shared" si="49"/>
        <v>1</v>
      </c>
      <c r="AU397" s="32">
        <f t="shared" si="50"/>
        <v>1</v>
      </c>
      <c r="AV397" s="32">
        <f t="shared" si="51"/>
        <v>71712.012145323883</v>
      </c>
      <c r="AW397" s="32">
        <f t="shared" si="52"/>
        <v>6.3887393394526495E-2</v>
      </c>
      <c r="AX397" s="32">
        <f t="shared" si="53"/>
        <v>83020.080776155053</v>
      </c>
      <c r="AY397">
        <v>2</v>
      </c>
      <c r="AZ397" s="26">
        <v>1</v>
      </c>
      <c r="BA397" s="26">
        <v>10226.790000000001</v>
      </c>
      <c r="BB397" s="26">
        <v>78.94</v>
      </c>
      <c r="BC397" s="26">
        <v>103.3</v>
      </c>
      <c r="BD397" s="26">
        <v>181.38</v>
      </c>
      <c r="BE397" s="28">
        <v>0.06</v>
      </c>
      <c r="BF397" s="28">
        <v>3.54</v>
      </c>
      <c r="BG397" s="28">
        <v>0.68</v>
      </c>
      <c r="BH397" s="28">
        <v>0.09</v>
      </c>
      <c r="BI397" s="28">
        <v>0.08</v>
      </c>
      <c r="BJ397" s="28">
        <v>7.08</v>
      </c>
      <c r="BK397" s="28">
        <v>0.79</v>
      </c>
      <c r="BL397" s="28">
        <v>1.47</v>
      </c>
      <c r="BM397" s="28">
        <v>7.0000000000000007E-2</v>
      </c>
      <c r="BN397" s="28">
        <v>5.63</v>
      </c>
      <c r="BO397" s="28">
        <v>0.75</v>
      </c>
      <c r="BP397" s="28">
        <v>0.96</v>
      </c>
      <c r="BQ397" s="26">
        <v>43.258899</v>
      </c>
      <c r="BR397" s="26">
        <v>940.09814400000005</v>
      </c>
      <c r="BS397" s="31">
        <f t="shared" si="55"/>
        <v>6.5285600000000006</v>
      </c>
    </row>
    <row r="398" spans="1:71">
      <c r="A398" s="26">
        <v>42013345240000</v>
      </c>
      <c r="B398" s="26" t="s">
        <v>9282</v>
      </c>
      <c r="C398" t="s">
        <v>1132</v>
      </c>
      <c r="D398" s="26" t="s">
        <v>429</v>
      </c>
      <c r="E398" s="27" t="s">
        <v>65</v>
      </c>
      <c r="F398" t="s">
        <v>66</v>
      </c>
      <c r="G398" t="s">
        <v>67</v>
      </c>
      <c r="H398" t="s">
        <v>1133</v>
      </c>
      <c r="I398" t="s">
        <v>1134</v>
      </c>
      <c r="J398" t="s">
        <v>70</v>
      </c>
      <c r="K398" t="s">
        <v>9261</v>
      </c>
      <c r="L398">
        <v>28.72578</v>
      </c>
      <c r="M398">
        <v>-98.221959999999996</v>
      </c>
      <c r="N398" s="28">
        <v>2249360.98</v>
      </c>
      <c r="O398" s="28">
        <v>325319.45</v>
      </c>
      <c r="P398" s="26">
        <v>296</v>
      </c>
      <c r="Q398" s="26">
        <v>11083</v>
      </c>
      <c r="R398" s="26">
        <v>16472</v>
      </c>
      <c r="S398" s="29" t="s">
        <v>72</v>
      </c>
      <c r="T398" s="30">
        <v>41081</v>
      </c>
      <c r="U398" s="30">
        <v>41117</v>
      </c>
      <c r="V398" s="30">
        <v>41183</v>
      </c>
      <c r="W398">
        <v>0</v>
      </c>
      <c r="X398" s="26">
        <v>5892</v>
      </c>
      <c r="Y398" s="26" t="s">
        <v>72</v>
      </c>
      <c r="Z398" s="26" t="s">
        <v>72</v>
      </c>
      <c r="AA398" s="26" t="s">
        <v>71</v>
      </c>
      <c r="AB398" s="31" t="s">
        <v>72</v>
      </c>
      <c r="AC398" s="31" t="s">
        <v>72</v>
      </c>
      <c r="AD398" s="26">
        <v>171.00940783929278</v>
      </c>
      <c r="AE398" s="26" t="s">
        <v>72</v>
      </c>
      <c r="AF398" s="26" t="s">
        <v>72</v>
      </c>
      <c r="AG398" s="26">
        <v>56681</v>
      </c>
      <c r="AH398" s="28">
        <v>9.0419999999999997E-3</v>
      </c>
      <c r="AI398">
        <v>15509</v>
      </c>
      <c r="AJ398" s="26">
        <v>56681</v>
      </c>
      <c r="AK398" s="28">
        <v>9.0419999999999997E-3</v>
      </c>
      <c r="AL398">
        <v>15509</v>
      </c>
      <c r="AM398" s="26">
        <v>56681</v>
      </c>
      <c r="AN398" s="28">
        <v>9.0419999999999997E-3</v>
      </c>
      <c r="AO398">
        <v>15509</v>
      </c>
      <c r="AP398" s="32">
        <v>451460.34375</v>
      </c>
      <c r="AQ398" s="36">
        <v>7.7203966047611053E-2</v>
      </c>
      <c r="AR398" s="32">
        <f t="shared" si="54"/>
        <v>465125.44574042718</v>
      </c>
      <c r="AS398" s="32">
        <f t="shared" si="48"/>
        <v>4</v>
      </c>
      <c r="AT398" s="32">
        <f t="shared" si="49"/>
        <v>1</v>
      </c>
      <c r="AU398" s="32">
        <f t="shared" si="50"/>
        <v>4</v>
      </c>
      <c r="AV398" s="32">
        <f t="shared" si="51"/>
        <v>439813.70894857432</v>
      </c>
      <c r="AW398" s="32">
        <f t="shared" si="52"/>
        <v>7.5212281926898758E-2</v>
      </c>
      <c r="AX398" s="32">
        <f t="shared" si="53"/>
        <v>453126.28284963541</v>
      </c>
      <c r="AY398">
        <v>2</v>
      </c>
      <c r="AZ398" s="26">
        <v>1</v>
      </c>
      <c r="BA398" s="26">
        <v>10461.700000000001</v>
      </c>
      <c r="BB398" s="26">
        <v>52.62</v>
      </c>
      <c r="BC398" s="26">
        <v>106.67</v>
      </c>
      <c r="BD398" s="26">
        <v>162.75</v>
      </c>
      <c r="BE398" s="28">
        <v>0.05</v>
      </c>
      <c r="BF398" s="28">
        <v>3.27</v>
      </c>
      <c r="BG398" s="28">
        <v>0.67</v>
      </c>
      <c r="BH398" s="28">
        <v>-0.04</v>
      </c>
      <c r="BI398" s="28">
        <v>0.08</v>
      </c>
      <c r="BJ398" s="28">
        <v>7</v>
      </c>
      <c r="BK398" s="28">
        <v>0.73</v>
      </c>
      <c r="BL398" s="28">
        <v>-1.08</v>
      </c>
      <c r="BM398" s="28">
        <v>7.0000000000000007E-2</v>
      </c>
      <c r="BN398" s="28">
        <v>5.19</v>
      </c>
      <c r="BO398" s="28">
        <v>0.75</v>
      </c>
      <c r="BP398" s="28">
        <v>-0.92</v>
      </c>
      <c r="BQ398" s="26">
        <v>44.678699000000002</v>
      </c>
      <c r="BR398" s="26">
        <v>982.634094</v>
      </c>
      <c r="BS398" s="31">
        <f t="shared" si="55"/>
        <v>6.2295280000000002</v>
      </c>
    </row>
    <row r="399" spans="1:71">
      <c r="A399" s="26">
        <v>42013345260000</v>
      </c>
      <c r="B399" s="26" t="s">
        <v>9282</v>
      </c>
      <c r="C399" t="s">
        <v>1135</v>
      </c>
      <c r="D399" s="26" t="s">
        <v>102</v>
      </c>
      <c r="E399" s="27" t="s">
        <v>65</v>
      </c>
      <c r="F399" t="s">
        <v>66</v>
      </c>
      <c r="G399" t="s">
        <v>67</v>
      </c>
      <c r="H399" t="s">
        <v>1112</v>
      </c>
      <c r="I399" t="s">
        <v>1113</v>
      </c>
      <c r="J399" t="s">
        <v>76</v>
      </c>
      <c r="K399" t="s">
        <v>9261</v>
      </c>
      <c r="L399">
        <v>28.697510000000001</v>
      </c>
      <c r="M399">
        <v>-98.238</v>
      </c>
      <c r="N399" s="28">
        <v>2244287.2200000002</v>
      </c>
      <c r="O399" s="28">
        <v>315007.53000000003</v>
      </c>
      <c r="P399" s="26">
        <v>277.29998779296875</v>
      </c>
      <c r="Q399" s="26">
        <v>11225</v>
      </c>
      <c r="R399" s="26">
        <v>17305</v>
      </c>
      <c r="S399" s="29" t="s">
        <v>72</v>
      </c>
      <c r="T399" s="30">
        <v>41066</v>
      </c>
      <c r="U399" s="30">
        <v>41111</v>
      </c>
      <c r="V399" s="30">
        <v>41091</v>
      </c>
      <c r="W399">
        <v>3949220</v>
      </c>
      <c r="X399" s="26">
        <v>6506</v>
      </c>
      <c r="Y399" s="26" t="s">
        <v>72</v>
      </c>
      <c r="Z399" s="26" t="s">
        <v>72</v>
      </c>
      <c r="AA399" s="26" t="s">
        <v>71</v>
      </c>
      <c r="AB399" s="31" t="s">
        <v>72</v>
      </c>
      <c r="AC399" s="31" t="s">
        <v>72</v>
      </c>
      <c r="AD399" s="26">
        <v>1446.493370551291</v>
      </c>
      <c r="AE399" s="26">
        <v>182.10000610351562</v>
      </c>
      <c r="AF399" s="26" t="s">
        <v>72</v>
      </c>
      <c r="AG399" s="26">
        <v>38682</v>
      </c>
      <c r="AH399" s="28">
        <v>5.4674E-2</v>
      </c>
      <c r="AI399">
        <v>2664</v>
      </c>
      <c r="AJ399" s="26">
        <v>52915</v>
      </c>
      <c r="AK399" s="28">
        <v>6.6956000000000002E-2</v>
      </c>
      <c r="AL399">
        <v>3918</v>
      </c>
      <c r="AM399" s="26">
        <v>52915</v>
      </c>
      <c r="AN399" s="28">
        <v>6.6956000000000002E-2</v>
      </c>
      <c r="AO399">
        <v>3918</v>
      </c>
      <c r="AP399" s="32">
        <v>196316.875</v>
      </c>
      <c r="AQ399" s="36">
        <v>0.28397105821484647</v>
      </c>
      <c r="AR399" s="32">
        <f t="shared" si="54"/>
        <v>246579.75230402785</v>
      </c>
      <c r="AS399" s="32">
        <f t="shared" si="48"/>
        <v>4</v>
      </c>
      <c r="AT399" s="32">
        <f t="shared" si="49"/>
        <v>1</v>
      </c>
      <c r="AU399" s="32">
        <f t="shared" si="50"/>
        <v>3</v>
      </c>
      <c r="AV399" s="32">
        <f t="shared" si="51"/>
        <v>173203.02221026743</v>
      </c>
      <c r="AW399" s="32">
        <f t="shared" si="52"/>
        <v>0.25053702338659989</v>
      </c>
      <c r="AX399" s="32">
        <f t="shared" si="53"/>
        <v>217548.07534969563</v>
      </c>
      <c r="AY399">
        <v>2</v>
      </c>
      <c r="AZ399" s="26">
        <v>1</v>
      </c>
      <c r="BA399" s="26">
        <v>10710.88</v>
      </c>
      <c r="BB399" s="26">
        <v>25.77</v>
      </c>
      <c r="BC399" s="26">
        <v>119.06</v>
      </c>
      <c r="BD399" s="26">
        <v>142.75</v>
      </c>
      <c r="BE399" s="28">
        <v>0.06</v>
      </c>
      <c r="BF399" s="28">
        <v>3.77</v>
      </c>
      <c r="BG399" s="28">
        <v>0.69</v>
      </c>
      <c r="BH399" s="28">
        <v>0.04</v>
      </c>
      <c r="BI399" s="28">
        <v>0.09</v>
      </c>
      <c r="BJ399" s="28">
        <v>7.06</v>
      </c>
      <c r="BK399" s="28">
        <v>0.69</v>
      </c>
      <c r="BL399" s="28">
        <v>-2.72</v>
      </c>
      <c r="BM399" s="28">
        <v>7.0000000000000007E-2</v>
      </c>
      <c r="BN399" s="28">
        <v>5.36</v>
      </c>
      <c r="BO399" s="28">
        <v>0.75</v>
      </c>
      <c r="BP399" s="28">
        <v>-2.11</v>
      </c>
      <c r="BQ399" s="26">
        <v>45.283797999999997</v>
      </c>
      <c r="BR399" s="26">
        <v>986.54174799999998</v>
      </c>
      <c r="BS399" s="31">
        <f t="shared" si="55"/>
        <v>7.3936259999999994</v>
      </c>
    </row>
    <row r="400" spans="1:71">
      <c r="A400" s="26">
        <v>42013345270000</v>
      </c>
      <c r="B400" s="26" t="s">
        <v>9283</v>
      </c>
      <c r="C400" t="s">
        <v>1136</v>
      </c>
      <c r="D400" s="26" t="s">
        <v>64</v>
      </c>
      <c r="E400" s="27" t="s">
        <v>65</v>
      </c>
      <c r="F400" t="s">
        <v>66</v>
      </c>
      <c r="G400" t="s">
        <v>67</v>
      </c>
      <c r="H400" t="s">
        <v>1137</v>
      </c>
      <c r="I400" t="s">
        <v>1138</v>
      </c>
      <c r="J400" t="s">
        <v>70</v>
      </c>
      <c r="K400" t="s">
        <v>9261</v>
      </c>
      <c r="L400">
        <v>28.693580000000001</v>
      </c>
      <c r="M400">
        <v>-98.562299999999993</v>
      </c>
      <c r="N400" s="28">
        <v>2140326.9</v>
      </c>
      <c r="O400" s="28">
        <v>313045.43</v>
      </c>
      <c r="P400" s="26">
        <v>381</v>
      </c>
      <c r="Q400" s="26">
        <v>9499</v>
      </c>
      <c r="R400" s="26">
        <v>14615</v>
      </c>
      <c r="S400" s="29" t="s">
        <v>72</v>
      </c>
      <c r="T400" s="30">
        <v>41075</v>
      </c>
      <c r="U400" s="30">
        <v>41135</v>
      </c>
      <c r="V400" s="30">
        <v>41122</v>
      </c>
      <c r="W400">
        <v>3459</v>
      </c>
      <c r="X400" s="26">
        <v>5590</v>
      </c>
      <c r="Y400" s="26" t="s">
        <v>72</v>
      </c>
      <c r="Z400" s="26" t="s">
        <v>72</v>
      </c>
      <c r="AA400" s="26" t="s">
        <v>71</v>
      </c>
      <c r="AB400" s="31" t="s">
        <v>72</v>
      </c>
      <c r="AC400" s="31" t="s">
        <v>72</v>
      </c>
      <c r="AD400" s="26">
        <v>480.23803881296573</v>
      </c>
      <c r="AE400" s="26">
        <v>751</v>
      </c>
      <c r="AF400" s="26" t="s">
        <v>72</v>
      </c>
      <c r="AG400" s="26">
        <v>32531</v>
      </c>
      <c r="AH400" s="28">
        <v>1.4540000000000001E-2</v>
      </c>
      <c r="AI400">
        <v>78491</v>
      </c>
      <c r="AJ400" s="26">
        <v>37892</v>
      </c>
      <c r="AK400" s="28">
        <v>1.8238000000000001E-2</v>
      </c>
      <c r="AL400">
        <v>91426</v>
      </c>
      <c r="AM400" s="26">
        <v>37892</v>
      </c>
      <c r="AN400" s="28">
        <v>1.8238000000000001E-2</v>
      </c>
      <c r="AO400">
        <v>91426</v>
      </c>
      <c r="AP400" s="32">
        <v>59306.98046875</v>
      </c>
      <c r="AQ400" s="36">
        <v>2.8481467988231361E-2</v>
      </c>
      <c r="AR400" s="32">
        <f t="shared" si="54"/>
        <v>64348.200302666948</v>
      </c>
      <c r="AS400" s="32">
        <f t="shared" si="48"/>
        <v>2</v>
      </c>
      <c r="AT400" s="32">
        <f t="shared" si="49"/>
        <v>1</v>
      </c>
      <c r="AU400" s="32">
        <f t="shared" si="50"/>
        <v>1</v>
      </c>
      <c r="AV400" s="32">
        <f t="shared" si="51"/>
        <v>60898.402127124333</v>
      </c>
      <c r="AW400" s="32">
        <f t="shared" si="52"/>
        <v>2.9245729204373527E-2</v>
      </c>
      <c r="AX400" s="32">
        <f t="shared" si="53"/>
        <v>66074.896196298432</v>
      </c>
      <c r="AY400">
        <v>2</v>
      </c>
      <c r="AZ400" s="26">
        <v>1</v>
      </c>
      <c r="BA400" s="26">
        <v>8701.31</v>
      </c>
      <c r="BB400" s="26">
        <v>34.93</v>
      </c>
      <c r="BC400" s="26">
        <v>46.05</v>
      </c>
      <c r="BD400" s="26">
        <v>91.97</v>
      </c>
      <c r="BE400" s="28">
        <v>7.0000000000000007E-2</v>
      </c>
      <c r="BF400" s="28">
        <v>6.36</v>
      </c>
      <c r="BG400" s="28">
        <v>0.57999999999999996</v>
      </c>
      <c r="BH400" s="28">
        <v>11.89</v>
      </c>
      <c r="BI400" s="28">
        <v>0.08</v>
      </c>
      <c r="BJ400" s="28">
        <v>6.46</v>
      </c>
      <c r="BK400" s="28">
        <v>0.61</v>
      </c>
      <c r="BL400" s="28">
        <v>-2.3199999999999998</v>
      </c>
      <c r="BM400" s="28">
        <v>7.0000000000000007E-2</v>
      </c>
      <c r="BN400" s="28">
        <v>5.51</v>
      </c>
      <c r="BO400" s="28">
        <v>0.7</v>
      </c>
      <c r="BP400" s="28">
        <v>-1.65</v>
      </c>
      <c r="BQ400" s="26">
        <v>37.840300999999997</v>
      </c>
      <c r="BR400" s="26">
        <v>607.263732</v>
      </c>
      <c r="BS400" s="31">
        <f t="shared" si="55"/>
        <v>2.2472400000000001</v>
      </c>
    </row>
    <row r="401" spans="1:71">
      <c r="A401" s="26">
        <v>42013345280000</v>
      </c>
      <c r="B401" s="26" t="s">
        <v>9282</v>
      </c>
      <c r="C401" t="s">
        <v>1139</v>
      </c>
      <c r="D401" s="26" t="s">
        <v>102</v>
      </c>
      <c r="E401" s="27" t="s">
        <v>65</v>
      </c>
      <c r="F401" t="s">
        <v>66</v>
      </c>
      <c r="G401" t="s">
        <v>67</v>
      </c>
      <c r="H401" t="s">
        <v>1140</v>
      </c>
      <c r="I401" t="s">
        <v>1141</v>
      </c>
      <c r="J401" t="s">
        <v>70</v>
      </c>
      <c r="K401" t="s">
        <v>9261</v>
      </c>
      <c r="L401">
        <v>28.7654</v>
      </c>
      <c r="M401">
        <v>-98.170990000000003</v>
      </c>
      <c r="N401" s="28">
        <v>2265594.44</v>
      </c>
      <c r="O401" s="28">
        <v>339836.18</v>
      </c>
      <c r="P401" s="26">
        <v>388</v>
      </c>
      <c r="Q401" s="26">
        <v>10541</v>
      </c>
      <c r="R401" s="26">
        <v>16064</v>
      </c>
      <c r="S401" s="29" t="s">
        <v>72</v>
      </c>
      <c r="T401" s="30">
        <v>41077</v>
      </c>
      <c r="U401" s="30">
        <v>41123</v>
      </c>
      <c r="V401" s="30">
        <v>41122</v>
      </c>
      <c r="W401">
        <v>3804860</v>
      </c>
      <c r="X401" s="26">
        <v>5436</v>
      </c>
      <c r="Y401" s="26" t="s">
        <v>72</v>
      </c>
      <c r="Z401" s="26" t="s">
        <v>72</v>
      </c>
      <c r="AA401" s="26" t="s">
        <v>71</v>
      </c>
      <c r="AB401" s="31" t="s">
        <v>72</v>
      </c>
      <c r="AC401" s="31" t="s">
        <v>72</v>
      </c>
      <c r="AD401" s="26">
        <v>798.44059733051404</v>
      </c>
      <c r="AE401" s="26">
        <v>281.79998779296875</v>
      </c>
      <c r="AF401" s="26" t="s">
        <v>72</v>
      </c>
      <c r="AG401" s="26">
        <v>23975</v>
      </c>
      <c r="AH401" s="28">
        <v>1.7718000000000001E-2</v>
      </c>
      <c r="AI401">
        <v>39220</v>
      </c>
      <c r="AJ401" s="26">
        <v>29159</v>
      </c>
      <c r="AK401" s="28">
        <v>2.3456999999999999E-2</v>
      </c>
      <c r="AL401">
        <v>39756</v>
      </c>
      <c r="AM401" s="26">
        <v>29159</v>
      </c>
      <c r="AN401" s="28">
        <v>2.3456999999999999E-2</v>
      </c>
      <c r="AO401">
        <v>39756</v>
      </c>
      <c r="AP401" s="32">
        <v>48237.58984375</v>
      </c>
      <c r="AQ401" s="36">
        <v>3.8514850048628084E-2</v>
      </c>
      <c r="AR401" s="32">
        <f t="shared" si="54"/>
        <v>55054.718302357171</v>
      </c>
      <c r="AS401" s="32">
        <f t="shared" si="48"/>
        <v>1</v>
      </c>
      <c r="AT401" s="32">
        <f t="shared" si="49"/>
        <v>1</v>
      </c>
      <c r="AU401" s="32">
        <f t="shared" si="50"/>
        <v>1</v>
      </c>
      <c r="AV401" s="32">
        <f t="shared" si="51"/>
        <v>50935.203403812549</v>
      </c>
      <c r="AW401" s="32">
        <f t="shared" si="52"/>
        <v>4.0668734230891318E-2</v>
      </c>
      <c r="AX401" s="32">
        <f t="shared" si="53"/>
        <v>58133.569362680311</v>
      </c>
      <c r="AY401">
        <v>2</v>
      </c>
      <c r="AZ401" s="26">
        <v>1</v>
      </c>
      <c r="BA401" s="26">
        <v>10226.49</v>
      </c>
      <c r="BB401" s="26">
        <v>78.930000000000007</v>
      </c>
      <c r="BC401" s="26">
        <v>103.31</v>
      </c>
      <c r="BD401" s="26">
        <v>181.35</v>
      </c>
      <c r="BE401" s="28">
        <v>0.06</v>
      </c>
      <c r="BF401" s="28">
        <v>3.54</v>
      </c>
      <c r="BG401" s="28">
        <v>0.68</v>
      </c>
      <c r="BH401" s="28">
        <v>0.09</v>
      </c>
      <c r="BI401" s="28">
        <v>0.08</v>
      </c>
      <c r="BJ401" s="28">
        <v>7.08</v>
      </c>
      <c r="BK401" s="28">
        <v>0.79</v>
      </c>
      <c r="BL401" s="28">
        <v>1.47</v>
      </c>
      <c r="BM401" s="28">
        <v>7.0000000000000007E-2</v>
      </c>
      <c r="BN401" s="28">
        <v>5.63</v>
      </c>
      <c r="BO401" s="28">
        <v>0.75</v>
      </c>
      <c r="BP401" s="28">
        <v>0.96</v>
      </c>
      <c r="BQ401" s="26">
        <v>43.258899</v>
      </c>
      <c r="BR401" s="26">
        <v>940.09814400000005</v>
      </c>
      <c r="BS401" s="31">
        <f t="shared" si="55"/>
        <v>6.529192000000001</v>
      </c>
    </row>
    <row r="402" spans="1:71">
      <c r="A402" s="26">
        <v>42013345290000</v>
      </c>
      <c r="B402" s="26" t="s">
        <v>9282</v>
      </c>
      <c r="C402" t="s">
        <v>1142</v>
      </c>
      <c r="D402" s="26" t="s">
        <v>102</v>
      </c>
      <c r="E402" s="27" t="s">
        <v>65</v>
      </c>
      <c r="F402" t="s">
        <v>66</v>
      </c>
      <c r="G402" t="s">
        <v>67</v>
      </c>
      <c r="H402" t="s">
        <v>1084</v>
      </c>
      <c r="I402" t="s">
        <v>1085</v>
      </c>
      <c r="J402" t="s">
        <v>232</v>
      </c>
      <c r="K402" t="s">
        <v>9261</v>
      </c>
      <c r="L402">
        <v>28.703779999999998</v>
      </c>
      <c r="M402">
        <v>-98.225459999999998</v>
      </c>
      <c r="N402" s="28">
        <v>2248292.23</v>
      </c>
      <c r="O402" s="28">
        <v>317313.51</v>
      </c>
      <c r="P402" s="26">
        <v>347.79998779296875</v>
      </c>
      <c r="Q402" s="26">
        <v>10966</v>
      </c>
      <c r="R402" s="26">
        <v>17003</v>
      </c>
      <c r="S402" s="29" t="s">
        <v>72</v>
      </c>
      <c r="T402" s="30">
        <v>41070</v>
      </c>
      <c r="U402" s="30">
        <v>41166</v>
      </c>
      <c r="V402" s="30">
        <v>41153</v>
      </c>
      <c r="W402">
        <v>4065460</v>
      </c>
      <c r="X402" s="26">
        <v>6176</v>
      </c>
      <c r="Y402" s="26" t="s">
        <v>72</v>
      </c>
      <c r="Z402" s="26" t="s">
        <v>72</v>
      </c>
      <c r="AA402" s="26" t="s">
        <v>71</v>
      </c>
      <c r="AB402" s="31" t="s">
        <v>72</v>
      </c>
      <c r="AC402" s="31" t="s">
        <v>72</v>
      </c>
      <c r="AD402" s="26">
        <v>672.83269366980187</v>
      </c>
      <c r="AE402" s="26">
        <v>655.29998779296875</v>
      </c>
      <c r="AF402" s="26" t="s">
        <v>72</v>
      </c>
      <c r="AG402" s="26">
        <v>47318</v>
      </c>
      <c r="AH402" s="28">
        <v>2.9961999999999999E-2</v>
      </c>
      <c r="AI402">
        <v>15471</v>
      </c>
      <c r="AJ402" s="26">
        <v>51680</v>
      </c>
      <c r="AK402" s="28">
        <v>3.2598000000000002E-2</v>
      </c>
      <c r="AL402">
        <v>16217</v>
      </c>
      <c r="AM402" s="26">
        <v>51680</v>
      </c>
      <c r="AN402" s="28">
        <v>3.2598000000000002E-2</v>
      </c>
      <c r="AO402">
        <v>16217</v>
      </c>
      <c r="AP402" s="32">
        <v>119034.953125</v>
      </c>
      <c r="AQ402" s="36">
        <v>8.0090608151952361E-2</v>
      </c>
      <c r="AR402" s="32">
        <f t="shared" si="54"/>
        <v>133210.99076789556</v>
      </c>
      <c r="AS402" s="32">
        <f t="shared" si="48"/>
        <v>3</v>
      </c>
      <c r="AT402" s="32">
        <f t="shared" si="49"/>
        <v>1</v>
      </c>
      <c r="AU402" s="32">
        <f t="shared" si="50"/>
        <v>2</v>
      </c>
      <c r="AV402" s="32">
        <f t="shared" si="51"/>
        <v>110631.57884350713</v>
      </c>
      <c r="AW402" s="32">
        <f t="shared" si="52"/>
        <v>7.4436543198219962E-2</v>
      </c>
      <c r="AX402" s="32">
        <f t="shared" si="53"/>
        <v>123806.84698959206</v>
      </c>
      <c r="AY402">
        <v>2</v>
      </c>
      <c r="AZ402" s="26">
        <v>1</v>
      </c>
      <c r="BA402" s="26">
        <v>10715.9</v>
      </c>
      <c r="BB402" s="26">
        <v>31.25</v>
      </c>
      <c r="BC402" s="26">
        <v>118.55</v>
      </c>
      <c r="BD402" s="26">
        <v>149.47999999999999</v>
      </c>
      <c r="BE402" s="28">
        <v>0.06</v>
      </c>
      <c r="BF402" s="28">
        <v>3.67</v>
      </c>
      <c r="BG402" s="28">
        <v>0.69</v>
      </c>
      <c r="BH402" s="28">
        <v>-0.21</v>
      </c>
      <c r="BI402" s="28">
        <v>0.09</v>
      </c>
      <c r="BJ402" s="28">
        <v>7.18</v>
      </c>
      <c r="BK402" s="28">
        <v>0.7</v>
      </c>
      <c r="BL402" s="28">
        <v>-2.35</v>
      </c>
      <c r="BM402" s="28">
        <v>7.0000000000000007E-2</v>
      </c>
      <c r="BN402" s="28">
        <v>5.32</v>
      </c>
      <c r="BO402" s="28">
        <v>0.76</v>
      </c>
      <c r="BP402" s="28">
        <v>-1.84</v>
      </c>
      <c r="BQ402" s="26">
        <v>44.564399000000002</v>
      </c>
      <c r="BR402" s="26">
        <v>972.29040499999996</v>
      </c>
      <c r="BS402" s="31">
        <f t="shared" si="55"/>
        <v>7.4686500000000002</v>
      </c>
    </row>
    <row r="403" spans="1:71">
      <c r="A403" s="26">
        <v>42013345300000</v>
      </c>
      <c r="B403" s="26" t="s">
        <v>9282</v>
      </c>
      <c r="C403" t="s">
        <v>1143</v>
      </c>
      <c r="D403" s="26" t="s">
        <v>102</v>
      </c>
      <c r="E403" s="27" t="s">
        <v>65</v>
      </c>
      <c r="F403" t="s">
        <v>66</v>
      </c>
      <c r="G403" t="s">
        <v>67</v>
      </c>
      <c r="H403" t="s">
        <v>899</v>
      </c>
      <c r="I403" t="s">
        <v>900</v>
      </c>
      <c r="J403" t="s">
        <v>76</v>
      </c>
      <c r="K403" t="s">
        <v>9261</v>
      </c>
      <c r="L403">
        <v>28.705069999999999</v>
      </c>
      <c r="M403">
        <v>-98.223399999999998</v>
      </c>
      <c r="N403" s="28">
        <v>2248949.4700000002</v>
      </c>
      <c r="O403" s="28">
        <v>317786.89</v>
      </c>
      <c r="P403" s="26">
        <v>327.79998779296875</v>
      </c>
      <c r="Q403" s="26">
        <v>11339</v>
      </c>
      <c r="R403" s="26">
        <v>16240</v>
      </c>
      <c r="S403" s="29" t="s">
        <v>72</v>
      </c>
      <c r="T403" s="30">
        <v>41124</v>
      </c>
      <c r="U403" s="30">
        <v>41169</v>
      </c>
      <c r="V403" s="30">
        <v>41153</v>
      </c>
      <c r="W403">
        <v>4978500</v>
      </c>
      <c r="X403" s="26">
        <v>5269</v>
      </c>
      <c r="Y403" s="26" t="s">
        <v>72</v>
      </c>
      <c r="Z403" s="26" t="s">
        <v>72</v>
      </c>
      <c r="AA403" s="26" t="s">
        <v>71</v>
      </c>
      <c r="AB403" s="31" t="s">
        <v>72</v>
      </c>
      <c r="AC403" s="31" t="s">
        <v>72</v>
      </c>
      <c r="AD403" s="26">
        <v>1392.8923804382225</v>
      </c>
      <c r="AE403" s="26">
        <v>550.29998779296875</v>
      </c>
      <c r="AF403" s="26" t="s">
        <v>72</v>
      </c>
      <c r="AG403" s="26">
        <v>42188</v>
      </c>
      <c r="AH403" s="28">
        <v>5.9929000000000003E-2</v>
      </c>
      <c r="AI403">
        <v>10819</v>
      </c>
      <c r="AJ403" s="26">
        <v>46001</v>
      </c>
      <c r="AK403" s="28">
        <v>6.4246999999999999E-2</v>
      </c>
      <c r="AL403">
        <v>11028</v>
      </c>
      <c r="AM403" s="26">
        <v>46001</v>
      </c>
      <c r="AN403" s="28">
        <v>6.4246999999999999E-2</v>
      </c>
      <c r="AO403">
        <v>11028</v>
      </c>
      <c r="AP403" s="32">
        <v>78619.7109375</v>
      </c>
      <c r="AQ403" s="36">
        <v>0.10950879631709934</v>
      </c>
      <c r="AR403" s="32">
        <f t="shared" si="54"/>
        <v>98002.767885626585</v>
      </c>
      <c r="AS403" s="32">
        <f t="shared" si="48"/>
        <v>2</v>
      </c>
      <c r="AT403" s="32">
        <f t="shared" si="49"/>
        <v>1</v>
      </c>
      <c r="AU403" s="32">
        <f t="shared" si="50"/>
        <v>1</v>
      </c>
      <c r="AV403" s="32">
        <f t="shared" si="51"/>
        <v>85647.58792583982</v>
      </c>
      <c r="AW403" s="32">
        <f t="shared" si="52"/>
        <v>0.119297872624815</v>
      </c>
      <c r="AX403" s="32">
        <f t="shared" si="53"/>
        <v>106763.31138043209</v>
      </c>
      <c r="AY403">
        <v>2</v>
      </c>
      <c r="AZ403" s="26">
        <v>1</v>
      </c>
      <c r="BA403" s="26">
        <v>10713.28</v>
      </c>
      <c r="BB403" s="26">
        <v>32.58</v>
      </c>
      <c r="BC403" s="26">
        <v>118.31</v>
      </c>
      <c r="BD403" s="26">
        <v>150.91999999999999</v>
      </c>
      <c r="BE403" s="28">
        <v>0.06</v>
      </c>
      <c r="BF403" s="28">
        <v>3.66</v>
      </c>
      <c r="BG403" s="28">
        <v>0.69</v>
      </c>
      <c r="BH403" s="28">
        <v>-0.24</v>
      </c>
      <c r="BI403" s="28">
        <v>0.09</v>
      </c>
      <c r="BJ403" s="28">
        <v>7.2</v>
      </c>
      <c r="BK403" s="28">
        <v>0.7</v>
      </c>
      <c r="BL403" s="28">
        <v>-2.27</v>
      </c>
      <c r="BM403" s="28">
        <v>7.0000000000000007E-2</v>
      </c>
      <c r="BN403" s="28">
        <v>5.32</v>
      </c>
      <c r="BO403" s="28">
        <v>0.76</v>
      </c>
      <c r="BP403" s="28">
        <v>-1.78</v>
      </c>
      <c r="BQ403" s="26">
        <v>44.678699000000002</v>
      </c>
      <c r="BR403" s="26">
        <v>972.29040499999996</v>
      </c>
      <c r="BS403" s="31">
        <f t="shared" si="55"/>
        <v>7.4535299999999998</v>
      </c>
    </row>
    <row r="404" spans="1:71">
      <c r="A404" s="26">
        <v>42013345310000</v>
      </c>
      <c r="B404" s="26" t="s">
        <v>9282</v>
      </c>
      <c r="C404" t="s">
        <v>1144</v>
      </c>
      <c r="D404" s="26" t="s">
        <v>102</v>
      </c>
      <c r="E404" s="27" t="s">
        <v>65</v>
      </c>
      <c r="F404" t="s">
        <v>66</v>
      </c>
      <c r="G404" t="s">
        <v>67</v>
      </c>
      <c r="H404" t="s">
        <v>1145</v>
      </c>
      <c r="I404" t="s">
        <v>1146</v>
      </c>
      <c r="J404" t="s">
        <v>76</v>
      </c>
      <c r="K404" t="s">
        <v>9261</v>
      </c>
      <c r="L404">
        <v>28.754639999999998</v>
      </c>
      <c r="M404">
        <v>-98.158100000000005</v>
      </c>
      <c r="N404" s="28">
        <v>2269752.17</v>
      </c>
      <c r="O404" s="28">
        <v>335953.72</v>
      </c>
      <c r="P404" s="26">
        <v>385</v>
      </c>
      <c r="Q404" s="26">
        <v>11158</v>
      </c>
      <c r="R404" s="26">
        <v>16200</v>
      </c>
      <c r="S404" s="29" t="s">
        <v>72</v>
      </c>
      <c r="T404" s="30">
        <v>41088</v>
      </c>
      <c r="U404" s="30">
        <v>41171</v>
      </c>
      <c r="V404" s="30">
        <v>41153</v>
      </c>
      <c r="W404">
        <v>4135190</v>
      </c>
      <c r="X404" s="26">
        <v>5539</v>
      </c>
      <c r="Y404" s="26" t="s">
        <v>72</v>
      </c>
      <c r="Z404" s="26" t="s">
        <v>72</v>
      </c>
      <c r="AA404" s="26" t="s">
        <v>71</v>
      </c>
      <c r="AB404" s="31" t="s">
        <v>72</v>
      </c>
      <c r="AC404" s="31" t="s">
        <v>72</v>
      </c>
      <c r="AD404" s="26">
        <v>1336.5142377280708</v>
      </c>
      <c r="AE404" s="26">
        <v>1018</v>
      </c>
      <c r="AF404" s="26" t="s">
        <v>72</v>
      </c>
      <c r="AG404" s="26">
        <v>64182</v>
      </c>
      <c r="AH404" s="28">
        <v>8.9500999999999997E-2</v>
      </c>
      <c r="AI404">
        <v>60144</v>
      </c>
      <c r="AJ404" s="26">
        <v>68608</v>
      </c>
      <c r="AK404" s="28">
        <v>9.5089000000000007E-2</v>
      </c>
      <c r="AL404">
        <v>64291</v>
      </c>
      <c r="AM404" s="26">
        <v>68608</v>
      </c>
      <c r="AN404" s="28">
        <v>9.5089000000000007E-2</v>
      </c>
      <c r="AO404">
        <v>64291</v>
      </c>
      <c r="AP404" s="32">
        <v>114761.421875</v>
      </c>
      <c r="AQ404" s="36">
        <v>0.15338027427785517</v>
      </c>
      <c r="AR404" s="32">
        <f t="shared" si="54"/>
        <v>141909.73042218038</v>
      </c>
      <c r="AS404" s="32">
        <f t="shared" si="48"/>
        <v>3</v>
      </c>
      <c r="AT404" s="32">
        <f t="shared" si="49"/>
        <v>1</v>
      </c>
      <c r="AU404" s="32">
        <f t="shared" si="50"/>
        <v>2</v>
      </c>
      <c r="AV404" s="32">
        <f t="shared" si="51"/>
        <v>118925.90026403683</v>
      </c>
      <c r="AW404" s="32">
        <f t="shared" si="52"/>
        <v>0.15894615893751374</v>
      </c>
      <c r="AX404" s="32">
        <f t="shared" si="53"/>
        <v>147059.37039597679</v>
      </c>
      <c r="AY404">
        <v>2</v>
      </c>
      <c r="AZ404" s="26">
        <v>1</v>
      </c>
      <c r="BA404" s="26">
        <v>10399.51</v>
      </c>
      <c r="BB404" s="26">
        <v>69.64</v>
      </c>
      <c r="BC404" s="26">
        <v>111.9</v>
      </c>
      <c r="BD404" s="26">
        <v>180.04</v>
      </c>
      <c r="BE404" s="28">
        <v>0.06</v>
      </c>
      <c r="BF404" s="28">
        <v>3.91</v>
      </c>
      <c r="BG404" s="28">
        <v>0.71</v>
      </c>
      <c r="BH404" s="28">
        <v>-0.02</v>
      </c>
      <c r="BI404" s="28">
        <v>0.09</v>
      </c>
      <c r="BJ404" s="28">
        <v>7.2</v>
      </c>
      <c r="BK404" s="28">
        <v>0.78</v>
      </c>
      <c r="BL404" s="28">
        <v>0.97</v>
      </c>
      <c r="BM404" s="28">
        <v>7.0000000000000007E-2</v>
      </c>
      <c r="BN404" s="28">
        <v>5.81</v>
      </c>
      <c r="BO404" s="28">
        <v>0.76</v>
      </c>
      <c r="BP404" s="28">
        <v>0.61</v>
      </c>
      <c r="BQ404" s="26">
        <v>44.714401000000002</v>
      </c>
      <c r="BR404" s="26">
        <v>966.12005599999998</v>
      </c>
      <c r="BS404" s="31">
        <f t="shared" si="55"/>
        <v>7.8553800000000003</v>
      </c>
    </row>
    <row r="405" spans="1:71">
      <c r="A405" s="26">
        <v>42013345320000</v>
      </c>
      <c r="B405" s="26" t="s">
        <v>9282</v>
      </c>
      <c r="C405" t="s">
        <v>1147</v>
      </c>
      <c r="D405" s="26" t="s">
        <v>102</v>
      </c>
      <c r="E405" s="27" t="s">
        <v>65</v>
      </c>
      <c r="F405" t="s">
        <v>66</v>
      </c>
      <c r="G405" t="s">
        <v>67</v>
      </c>
      <c r="H405" t="s">
        <v>899</v>
      </c>
      <c r="I405" t="s">
        <v>900</v>
      </c>
      <c r="J405" t="s">
        <v>158</v>
      </c>
      <c r="K405" t="s">
        <v>9261</v>
      </c>
      <c r="L405">
        <v>28.70373</v>
      </c>
      <c r="M405">
        <v>-98.225409999999997</v>
      </c>
      <c r="N405" s="28">
        <v>2248308.38</v>
      </c>
      <c r="O405" s="28">
        <v>317295.44</v>
      </c>
      <c r="P405" s="26">
        <v>348</v>
      </c>
      <c r="Q405" s="26">
        <v>11369</v>
      </c>
      <c r="R405" s="26">
        <v>16770</v>
      </c>
      <c r="S405" s="29" t="s">
        <v>72</v>
      </c>
      <c r="T405" s="30">
        <v>41089</v>
      </c>
      <c r="U405" s="30">
        <v>41162</v>
      </c>
      <c r="V405" s="30">
        <v>41153</v>
      </c>
      <c r="W405">
        <v>3819280</v>
      </c>
      <c r="X405" s="26">
        <v>5855</v>
      </c>
      <c r="Y405" s="26" t="s">
        <v>72</v>
      </c>
      <c r="Z405" s="26" t="s">
        <v>72</v>
      </c>
      <c r="AA405" s="26" t="s">
        <v>71</v>
      </c>
      <c r="AB405" s="31" t="s">
        <v>72</v>
      </c>
      <c r="AC405" s="31" t="s">
        <v>72</v>
      </c>
      <c r="AD405" s="26">
        <v>1292.6815011106348</v>
      </c>
      <c r="AE405" s="26">
        <v>502.70001220703125</v>
      </c>
      <c r="AF405" s="26" t="s">
        <v>72</v>
      </c>
      <c r="AG405" s="26">
        <v>40578</v>
      </c>
      <c r="AH405" s="28">
        <v>5.246E-2</v>
      </c>
      <c r="AI405">
        <v>9531</v>
      </c>
      <c r="AJ405" s="26">
        <v>44273</v>
      </c>
      <c r="AK405" s="28">
        <v>5.6142999999999998E-2</v>
      </c>
      <c r="AL405">
        <v>9995</v>
      </c>
      <c r="AM405" s="26">
        <v>44273</v>
      </c>
      <c r="AN405" s="28">
        <v>5.6142999999999998E-2</v>
      </c>
      <c r="AO405">
        <v>9995</v>
      </c>
      <c r="AP405" s="32">
        <v>75487.34375</v>
      </c>
      <c r="AQ405" s="36">
        <v>9.7581092833604499E-2</v>
      </c>
      <c r="AR405" s="32">
        <f t="shared" si="54"/>
        <v>92759.197181547992</v>
      </c>
      <c r="AS405" s="32">
        <f t="shared" si="48"/>
        <v>2</v>
      </c>
      <c r="AT405" s="32">
        <f t="shared" si="49"/>
        <v>1</v>
      </c>
      <c r="AU405" s="32">
        <f t="shared" si="50"/>
        <v>1</v>
      </c>
      <c r="AV405" s="32">
        <f t="shared" si="51"/>
        <v>74004.671754910334</v>
      </c>
      <c r="AW405" s="32">
        <f t="shared" si="52"/>
        <v>9.566447017333729E-2</v>
      </c>
      <c r="AX405" s="32">
        <f t="shared" si="53"/>
        <v>90937.282975591035</v>
      </c>
      <c r="AY405">
        <v>2</v>
      </c>
      <c r="AZ405" s="26">
        <v>1</v>
      </c>
      <c r="BA405" s="26">
        <v>10716.8</v>
      </c>
      <c r="BB405" s="26">
        <v>31.2</v>
      </c>
      <c r="BC405" s="26">
        <v>118.59</v>
      </c>
      <c r="BD405" s="26">
        <v>149.46</v>
      </c>
      <c r="BE405" s="28">
        <v>0.06</v>
      </c>
      <c r="BF405" s="28">
        <v>3.68</v>
      </c>
      <c r="BG405" s="28">
        <v>0.69</v>
      </c>
      <c r="BH405" s="28">
        <v>-0.21</v>
      </c>
      <c r="BI405" s="28">
        <v>0.09</v>
      </c>
      <c r="BJ405" s="28">
        <v>7.18</v>
      </c>
      <c r="BK405" s="28">
        <v>0.7</v>
      </c>
      <c r="BL405" s="28">
        <v>-2.36</v>
      </c>
      <c r="BM405" s="28">
        <v>7.0000000000000007E-2</v>
      </c>
      <c r="BN405" s="28">
        <v>5.32</v>
      </c>
      <c r="BO405" s="28">
        <v>0.76</v>
      </c>
      <c r="BP405" s="28">
        <v>-1.84</v>
      </c>
      <c r="BQ405" s="26">
        <v>44.564399000000002</v>
      </c>
      <c r="BR405" s="26">
        <v>972.29040499999996</v>
      </c>
      <c r="BS405" s="31">
        <f t="shared" si="55"/>
        <v>7.4711699999999999</v>
      </c>
    </row>
    <row r="406" spans="1:71">
      <c r="A406" s="26">
        <v>42013345340000</v>
      </c>
      <c r="B406" s="26" t="s">
        <v>9282</v>
      </c>
      <c r="C406" t="s">
        <v>1148</v>
      </c>
      <c r="D406" s="26" t="s">
        <v>102</v>
      </c>
      <c r="E406" s="27" t="s">
        <v>65</v>
      </c>
      <c r="F406" t="s">
        <v>66</v>
      </c>
      <c r="G406" t="s">
        <v>67</v>
      </c>
      <c r="H406" t="s">
        <v>1145</v>
      </c>
      <c r="I406" t="s">
        <v>1146</v>
      </c>
      <c r="J406" t="s">
        <v>70</v>
      </c>
      <c r="K406" t="s">
        <v>9261</v>
      </c>
      <c r="L406">
        <v>28.7546</v>
      </c>
      <c r="M406">
        <v>-98.158159999999995</v>
      </c>
      <c r="N406" s="28">
        <v>2269733.0499999998</v>
      </c>
      <c r="O406" s="28">
        <v>335939.03</v>
      </c>
      <c r="P406" s="26">
        <v>385</v>
      </c>
      <c r="Q406" s="26">
        <v>11133</v>
      </c>
      <c r="R406" s="26">
        <v>16358</v>
      </c>
      <c r="S406" s="29" t="s">
        <v>72</v>
      </c>
      <c r="T406" s="30">
        <v>41088</v>
      </c>
      <c r="U406" s="30">
        <v>41171</v>
      </c>
      <c r="V406" s="30">
        <v>41153</v>
      </c>
      <c r="W406">
        <v>4175540</v>
      </c>
      <c r="X406" s="26">
        <v>5700</v>
      </c>
      <c r="Y406" s="26" t="s">
        <v>72</v>
      </c>
      <c r="Z406" s="26" t="s">
        <v>72</v>
      </c>
      <c r="AA406" s="26" t="s">
        <v>71</v>
      </c>
      <c r="AB406" s="31" t="s">
        <v>72</v>
      </c>
      <c r="AC406" s="31" t="s">
        <v>72</v>
      </c>
      <c r="AD406" s="26">
        <v>1644.0132807636439</v>
      </c>
      <c r="AE406" s="26">
        <v>605.5999755859375</v>
      </c>
      <c r="AF406" s="26" t="s">
        <v>72</v>
      </c>
      <c r="AG406" s="26">
        <v>30597</v>
      </c>
      <c r="AH406" s="28">
        <v>5.4371000000000003E-2</v>
      </c>
      <c r="AI406">
        <v>5081</v>
      </c>
      <c r="AJ406" s="26">
        <v>32612</v>
      </c>
      <c r="AK406" s="28">
        <v>5.7779999999999998E-2</v>
      </c>
      <c r="AL406">
        <v>5081</v>
      </c>
      <c r="AM406" s="26">
        <v>32612</v>
      </c>
      <c r="AN406" s="28">
        <v>5.7779999999999998E-2</v>
      </c>
      <c r="AO406">
        <v>5081</v>
      </c>
      <c r="AP406" s="32">
        <v>50636.4375</v>
      </c>
      <c r="AQ406" s="36">
        <v>8.3246975740558199E-2</v>
      </c>
      <c r="AR406" s="32">
        <f t="shared" si="54"/>
        <v>65371.152206078797</v>
      </c>
      <c r="AS406" s="32">
        <f t="shared" si="48"/>
        <v>2</v>
      </c>
      <c r="AT406" s="32">
        <f t="shared" si="49"/>
        <v>1</v>
      </c>
      <c r="AU406" s="32">
        <f t="shared" si="50"/>
        <v>1</v>
      </c>
      <c r="AV406" s="32">
        <f t="shared" si="51"/>
        <v>50991.780921052632</v>
      </c>
      <c r="AW406" s="32">
        <f t="shared" si="52"/>
        <v>8.3831165044000705E-2</v>
      </c>
      <c r="AX406" s="32">
        <f t="shared" si="53"/>
        <v>65829.897133840757</v>
      </c>
      <c r="AY406">
        <v>2</v>
      </c>
      <c r="AZ406" s="26">
        <v>1</v>
      </c>
      <c r="BA406" s="26">
        <v>10399.67</v>
      </c>
      <c r="BB406" s="26">
        <v>69.650000000000006</v>
      </c>
      <c r="BC406" s="26">
        <v>111.89</v>
      </c>
      <c r="BD406" s="26">
        <v>180.06</v>
      </c>
      <c r="BE406" s="28">
        <v>0.06</v>
      </c>
      <c r="BF406" s="28">
        <v>3.91</v>
      </c>
      <c r="BG406" s="28">
        <v>0.71</v>
      </c>
      <c r="BH406" s="28">
        <v>-0.02</v>
      </c>
      <c r="BI406" s="28">
        <v>0.09</v>
      </c>
      <c r="BJ406" s="28">
        <v>7.2</v>
      </c>
      <c r="BK406" s="28">
        <v>0.78</v>
      </c>
      <c r="BL406" s="28">
        <v>0.97</v>
      </c>
      <c r="BM406" s="28">
        <v>7.0000000000000007E-2</v>
      </c>
      <c r="BN406" s="28">
        <v>5.81</v>
      </c>
      <c r="BO406" s="28">
        <v>0.76</v>
      </c>
      <c r="BP406" s="28">
        <v>0.61</v>
      </c>
      <c r="BQ406" s="26">
        <v>44.714401000000002</v>
      </c>
      <c r="BR406" s="26">
        <v>966.12005599999998</v>
      </c>
      <c r="BS406" s="31">
        <f t="shared" si="55"/>
        <v>7.8546779999999998</v>
      </c>
    </row>
    <row r="407" spans="1:71">
      <c r="A407" s="26">
        <v>42013345380000</v>
      </c>
      <c r="B407" s="26" t="s">
        <v>9282</v>
      </c>
      <c r="C407" t="s">
        <v>1149</v>
      </c>
      <c r="D407" s="26" t="s">
        <v>64</v>
      </c>
      <c r="E407" s="27" t="s">
        <v>65</v>
      </c>
      <c r="F407" t="s">
        <v>66</v>
      </c>
      <c r="G407" t="s">
        <v>67</v>
      </c>
      <c r="H407" t="s">
        <v>1150</v>
      </c>
      <c r="I407" t="s">
        <v>1151</v>
      </c>
      <c r="J407" t="s">
        <v>76</v>
      </c>
      <c r="K407" t="s">
        <v>9261</v>
      </c>
      <c r="L407">
        <v>28.837730000000001</v>
      </c>
      <c r="M407">
        <v>-98.25515</v>
      </c>
      <c r="N407" s="28">
        <v>2238464.54</v>
      </c>
      <c r="O407" s="28">
        <v>365951.61</v>
      </c>
      <c r="P407" s="26">
        <v>280</v>
      </c>
      <c r="Q407" s="26">
        <v>9138</v>
      </c>
      <c r="R407" s="26">
        <v>15774</v>
      </c>
      <c r="S407" s="29" t="s">
        <v>72</v>
      </c>
      <c r="T407" s="30">
        <v>41097</v>
      </c>
      <c r="U407" s="30">
        <v>41160</v>
      </c>
      <c r="V407" s="30">
        <v>41183</v>
      </c>
      <c r="W407">
        <v>3738</v>
      </c>
      <c r="X407" s="26">
        <v>6517</v>
      </c>
      <c r="Y407" s="26" t="s">
        <v>72</v>
      </c>
      <c r="Z407" s="26" t="s">
        <v>72</v>
      </c>
      <c r="AA407" s="26" t="s">
        <v>71</v>
      </c>
      <c r="AB407" s="31" t="s">
        <v>72</v>
      </c>
      <c r="AC407" s="31" t="s">
        <v>72</v>
      </c>
      <c r="AD407" s="26">
        <v>527.08838193922179</v>
      </c>
      <c r="AE407" s="26">
        <v>770</v>
      </c>
      <c r="AF407" s="26" t="s">
        <v>72</v>
      </c>
      <c r="AG407" s="26">
        <v>26534</v>
      </c>
      <c r="AH407" s="28">
        <v>1.5351999999999999E-2</v>
      </c>
      <c r="AI407">
        <v>105812</v>
      </c>
      <c r="AJ407" s="26">
        <v>26534</v>
      </c>
      <c r="AK407" s="28">
        <v>1.5351999999999999E-2</v>
      </c>
      <c r="AL407">
        <v>105812</v>
      </c>
      <c r="AM407" s="26">
        <v>26534</v>
      </c>
      <c r="AN407" s="28">
        <v>1.5351999999999999E-2</v>
      </c>
      <c r="AO407">
        <v>105812</v>
      </c>
      <c r="AP407" s="32">
        <v>59021.375</v>
      </c>
      <c r="AQ407" s="36">
        <v>3.1109481048578035E-2</v>
      </c>
      <c r="AR407" s="32">
        <f t="shared" si="54"/>
        <v>64527.753145598312</v>
      </c>
      <c r="AS407" s="32">
        <f t="shared" si="48"/>
        <v>2</v>
      </c>
      <c r="AT407" s="32">
        <f t="shared" si="49"/>
        <v>1</v>
      </c>
      <c r="AU407" s="32">
        <f t="shared" si="50"/>
        <v>1</v>
      </c>
      <c r="AV407" s="32">
        <f t="shared" si="51"/>
        <v>51984.454887218038</v>
      </c>
      <c r="AW407" s="32">
        <f t="shared" si="52"/>
        <v>2.740040221249623E-2</v>
      </c>
      <c r="AX407" s="32">
        <f t="shared" si="53"/>
        <v>56834.326078829879</v>
      </c>
      <c r="AY407">
        <v>2</v>
      </c>
      <c r="AZ407" s="26">
        <v>1</v>
      </c>
      <c r="BA407" s="26">
        <v>8804.8700000000008</v>
      </c>
      <c r="BB407" s="26">
        <v>26.45</v>
      </c>
      <c r="BC407" s="26">
        <v>79.069999999999993</v>
      </c>
      <c r="BD407" s="26">
        <v>99.8</v>
      </c>
      <c r="BE407" s="28">
        <v>0.03</v>
      </c>
      <c r="BF407" s="28">
        <v>1.94</v>
      </c>
      <c r="BG407" s="28">
        <v>0.49</v>
      </c>
      <c r="BH407" s="28">
        <v>0.31</v>
      </c>
      <c r="BI407" s="28">
        <v>0.06</v>
      </c>
      <c r="BJ407" s="28">
        <v>4.22</v>
      </c>
      <c r="BK407" s="28">
        <v>0.68</v>
      </c>
      <c r="BL407" s="28">
        <v>0.76</v>
      </c>
      <c r="BM407" s="28">
        <v>7.0000000000000007E-2</v>
      </c>
      <c r="BN407" s="28">
        <v>5.15</v>
      </c>
      <c r="BO407" s="28">
        <v>0.67</v>
      </c>
      <c r="BP407" s="28">
        <v>0.5</v>
      </c>
      <c r="BQ407" s="26">
        <v>38.807597999999999</v>
      </c>
      <c r="BR407" s="26">
        <v>702.16076599999997</v>
      </c>
      <c r="BS407" s="31">
        <f t="shared" si="55"/>
        <v>3.2260559999999998</v>
      </c>
    </row>
    <row r="408" spans="1:71">
      <c r="A408" s="26">
        <v>42013345390000</v>
      </c>
      <c r="B408" s="26" t="s">
        <v>9282</v>
      </c>
      <c r="C408" t="s">
        <v>1152</v>
      </c>
      <c r="D408" s="26" t="s">
        <v>64</v>
      </c>
      <c r="E408" s="27" t="s">
        <v>65</v>
      </c>
      <c r="F408" t="s">
        <v>66</v>
      </c>
      <c r="G408" t="s">
        <v>67</v>
      </c>
      <c r="H408" t="s">
        <v>1150</v>
      </c>
      <c r="I408" t="s">
        <v>1151</v>
      </c>
      <c r="J408" t="s">
        <v>70</v>
      </c>
      <c r="K408" t="s">
        <v>9261</v>
      </c>
      <c r="L408">
        <v>28.837800000000001</v>
      </c>
      <c r="M408">
        <v>-98.255219999999994</v>
      </c>
      <c r="N408" s="28">
        <v>2238441.9700000002</v>
      </c>
      <c r="O408" s="28">
        <v>365976.92</v>
      </c>
      <c r="P408" s="26">
        <v>279</v>
      </c>
      <c r="Q408" s="26">
        <v>9153</v>
      </c>
      <c r="R408" s="26">
        <v>15730</v>
      </c>
      <c r="S408" s="29" t="s">
        <v>72</v>
      </c>
      <c r="T408" s="30">
        <v>41075</v>
      </c>
      <c r="U408" s="30">
        <v>41154</v>
      </c>
      <c r="V408" s="30">
        <v>41183</v>
      </c>
      <c r="W408">
        <v>3860</v>
      </c>
      <c r="X408" s="26">
        <v>6655</v>
      </c>
      <c r="Y408" s="26" t="s">
        <v>72</v>
      </c>
      <c r="Z408" s="26" t="s">
        <v>72</v>
      </c>
      <c r="AA408" s="26" t="s">
        <v>71</v>
      </c>
      <c r="AB408" s="31" t="s">
        <v>72</v>
      </c>
      <c r="AC408" s="31" t="s">
        <v>72</v>
      </c>
      <c r="AD408" s="26">
        <v>545.71931139882929</v>
      </c>
      <c r="AE408" s="26">
        <v>744</v>
      </c>
      <c r="AF408" s="26" t="s">
        <v>72</v>
      </c>
      <c r="AG408" s="26">
        <v>25630</v>
      </c>
      <c r="AH408" s="28">
        <v>1.5353E-2</v>
      </c>
      <c r="AI408">
        <v>99226</v>
      </c>
      <c r="AJ408" s="26">
        <v>25630</v>
      </c>
      <c r="AK408" s="28">
        <v>1.5353E-2</v>
      </c>
      <c r="AL408">
        <v>99226</v>
      </c>
      <c r="AM408" s="26">
        <v>25630</v>
      </c>
      <c r="AN408" s="28">
        <v>1.5353E-2</v>
      </c>
      <c r="AO408">
        <v>99226</v>
      </c>
      <c r="AP408" s="32">
        <v>57017.65234375</v>
      </c>
      <c r="AQ408" s="36">
        <v>3.1115633974609095E-2</v>
      </c>
      <c r="AR408" s="32">
        <f t="shared" si="54"/>
        <v>62525.119557255806</v>
      </c>
      <c r="AS408" s="32">
        <f t="shared" si="48"/>
        <v>2</v>
      </c>
      <c r="AT408" s="32">
        <f t="shared" si="49"/>
        <v>1</v>
      </c>
      <c r="AU408" s="32">
        <f t="shared" si="50"/>
        <v>1</v>
      </c>
      <c r="AV408" s="32">
        <f t="shared" si="51"/>
        <v>49178.260624060851</v>
      </c>
      <c r="AW408" s="32">
        <f t="shared" si="52"/>
        <v>2.6837526523554651E-2</v>
      </c>
      <c r="AX408" s="32">
        <f t="shared" si="53"/>
        <v>53928.502818730027</v>
      </c>
      <c r="AY408">
        <v>2</v>
      </c>
      <c r="AZ408" s="26">
        <v>1</v>
      </c>
      <c r="BA408" s="26">
        <v>8803.66</v>
      </c>
      <c r="BB408" s="26">
        <v>26.43</v>
      </c>
      <c r="BC408" s="26">
        <v>79.05</v>
      </c>
      <c r="BD408" s="26">
        <v>99.74</v>
      </c>
      <c r="BE408" s="28">
        <v>0.03</v>
      </c>
      <c r="BF408" s="28">
        <v>1.94</v>
      </c>
      <c r="BG408" s="28">
        <v>0.49</v>
      </c>
      <c r="BH408" s="28">
        <v>0.31</v>
      </c>
      <c r="BI408" s="28">
        <v>0.06</v>
      </c>
      <c r="BJ408" s="28">
        <v>4.22</v>
      </c>
      <c r="BK408" s="28">
        <v>0.68</v>
      </c>
      <c r="BL408" s="28">
        <v>0.76</v>
      </c>
      <c r="BM408" s="28">
        <v>7.0000000000000007E-2</v>
      </c>
      <c r="BN408" s="28">
        <v>5.15</v>
      </c>
      <c r="BO408" s="28">
        <v>0.67</v>
      </c>
      <c r="BP408" s="28">
        <v>0.5</v>
      </c>
      <c r="BQ408" s="26">
        <v>38.807597999999999</v>
      </c>
      <c r="BR408" s="26">
        <v>702.16076599999997</v>
      </c>
      <c r="BS408" s="31">
        <f t="shared" si="55"/>
        <v>3.2252400000000003</v>
      </c>
    </row>
    <row r="409" spans="1:71">
      <c r="A409" s="26">
        <v>42013345470000</v>
      </c>
      <c r="B409" s="26" t="s">
        <v>9282</v>
      </c>
      <c r="C409" t="s">
        <v>1153</v>
      </c>
      <c r="D409" s="26" t="s">
        <v>64</v>
      </c>
      <c r="E409" s="27" t="s">
        <v>65</v>
      </c>
      <c r="F409" t="s">
        <v>66</v>
      </c>
      <c r="G409" t="s">
        <v>67</v>
      </c>
      <c r="H409" t="s">
        <v>1154</v>
      </c>
      <c r="I409" t="s">
        <v>1155</v>
      </c>
      <c r="J409" t="s">
        <v>70</v>
      </c>
      <c r="K409" t="s">
        <v>9261</v>
      </c>
      <c r="L409">
        <v>28.834540000000001</v>
      </c>
      <c r="M409">
        <v>-98.259749999999997</v>
      </c>
      <c r="N409" s="28">
        <v>2236999.21</v>
      </c>
      <c r="O409" s="28">
        <v>364782.48</v>
      </c>
      <c r="P409" s="26">
        <v>269</v>
      </c>
      <c r="Q409" s="26">
        <v>9189</v>
      </c>
      <c r="R409" s="26">
        <v>15080</v>
      </c>
      <c r="S409" s="29" t="s">
        <v>72</v>
      </c>
      <c r="T409" s="30">
        <v>41116</v>
      </c>
      <c r="U409" s="30">
        <v>41163</v>
      </c>
      <c r="V409" s="30">
        <v>41183</v>
      </c>
      <c r="W409">
        <v>3480</v>
      </c>
      <c r="X409" s="26">
        <v>6067</v>
      </c>
      <c r="Y409" s="26" t="s">
        <v>72</v>
      </c>
      <c r="Z409" s="26" t="s">
        <v>72</v>
      </c>
      <c r="AA409" s="26" t="s">
        <v>71</v>
      </c>
      <c r="AB409" s="31" t="s">
        <v>72</v>
      </c>
      <c r="AC409" s="31" t="s">
        <v>72</v>
      </c>
      <c r="AD409" s="26">
        <v>588.77840909090912</v>
      </c>
      <c r="AE409" s="26">
        <v>844</v>
      </c>
      <c r="AF409" s="26" t="s">
        <v>72</v>
      </c>
      <c r="AG409" s="26">
        <v>31799</v>
      </c>
      <c r="AH409" s="28">
        <v>2.0521000000000001E-2</v>
      </c>
      <c r="AI409">
        <v>114243</v>
      </c>
      <c r="AJ409" s="26">
        <v>31799</v>
      </c>
      <c r="AK409" s="28">
        <v>2.0521000000000001E-2</v>
      </c>
      <c r="AL409">
        <v>114243</v>
      </c>
      <c r="AM409" s="26">
        <v>31799</v>
      </c>
      <c r="AN409" s="28">
        <v>2.0521000000000001E-2</v>
      </c>
      <c r="AO409">
        <v>114243</v>
      </c>
      <c r="AP409" s="32">
        <v>78285.5546875</v>
      </c>
      <c r="AQ409" s="36">
        <v>4.609284434370562E-2</v>
      </c>
      <c r="AR409" s="32">
        <f t="shared" si="54"/>
        <v>86443.988136335902</v>
      </c>
      <c r="AS409" s="32">
        <f t="shared" si="48"/>
        <v>2</v>
      </c>
      <c r="AT409" s="32">
        <f t="shared" si="49"/>
        <v>1</v>
      </c>
      <c r="AU409" s="32">
        <f t="shared" si="50"/>
        <v>1</v>
      </c>
      <c r="AV409" s="32">
        <f t="shared" si="51"/>
        <v>74066.109099431342</v>
      </c>
      <c r="AW409" s="32">
        <f t="shared" si="52"/>
        <v>4.3608525883116908E-2</v>
      </c>
      <c r="AX409" s="32">
        <f t="shared" si="53"/>
        <v>81784.818180743052</v>
      </c>
      <c r="AY409">
        <v>2</v>
      </c>
      <c r="AZ409" s="26">
        <v>1</v>
      </c>
      <c r="BA409" s="26">
        <v>8816.06</v>
      </c>
      <c r="BB409" s="26">
        <v>26.19</v>
      </c>
      <c r="BC409" s="26">
        <v>78.260000000000005</v>
      </c>
      <c r="BD409" s="26">
        <v>100.89</v>
      </c>
      <c r="BE409" s="28">
        <v>0.03</v>
      </c>
      <c r="BF409" s="28">
        <v>1.94</v>
      </c>
      <c r="BG409" s="28">
        <v>0.49</v>
      </c>
      <c r="BH409" s="28">
        <v>0.34</v>
      </c>
      <c r="BI409" s="28">
        <v>0.06</v>
      </c>
      <c r="BJ409" s="28">
        <v>4.17</v>
      </c>
      <c r="BK409" s="28">
        <v>0.68</v>
      </c>
      <c r="BL409" s="28">
        <v>0.72</v>
      </c>
      <c r="BM409" s="28">
        <v>7.0000000000000007E-2</v>
      </c>
      <c r="BN409" s="28">
        <v>5.12</v>
      </c>
      <c r="BO409" s="28">
        <v>0.67</v>
      </c>
      <c r="BP409" s="28">
        <v>0.47</v>
      </c>
      <c r="BQ409" s="26">
        <v>38.807597999999999</v>
      </c>
      <c r="BR409" s="26">
        <v>702.16076599999997</v>
      </c>
      <c r="BS409" s="31">
        <f t="shared" si="55"/>
        <v>3.1930080000000003</v>
      </c>
    </row>
    <row r="410" spans="1:71">
      <c r="A410" s="26">
        <v>42013345480000</v>
      </c>
      <c r="B410" s="26" t="s">
        <v>9282</v>
      </c>
      <c r="C410" t="s">
        <v>1156</v>
      </c>
      <c r="D410" s="26" t="s">
        <v>64</v>
      </c>
      <c r="E410" s="27" t="s">
        <v>65</v>
      </c>
      <c r="F410" t="s">
        <v>66</v>
      </c>
      <c r="G410" t="s">
        <v>67</v>
      </c>
      <c r="H410" t="s">
        <v>1154</v>
      </c>
      <c r="I410" t="s">
        <v>1155</v>
      </c>
      <c r="J410" t="s">
        <v>76</v>
      </c>
      <c r="K410" t="s">
        <v>9261</v>
      </c>
      <c r="L410">
        <v>28.834610000000001</v>
      </c>
      <c r="M410">
        <v>-98.259820000000005</v>
      </c>
      <c r="N410" s="28">
        <v>2236976.64</v>
      </c>
      <c r="O410" s="28">
        <v>364807.79</v>
      </c>
      <c r="P410" s="26">
        <v>269</v>
      </c>
      <c r="Q410" s="26">
        <v>9193</v>
      </c>
      <c r="R410" s="26">
        <v>14986</v>
      </c>
      <c r="S410" s="29" t="s">
        <v>72</v>
      </c>
      <c r="T410" s="30">
        <v>41131</v>
      </c>
      <c r="U410" s="30">
        <v>41166</v>
      </c>
      <c r="V410" s="30">
        <v>41183</v>
      </c>
      <c r="W410">
        <v>3489</v>
      </c>
      <c r="X410" s="26">
        <v>5997</v>
      </c>
      <c r="Y410" s="26" t="s">
        <v>72</v>
      </c>
      <c r="Z410" s="26" t="s">
        <v>72</v>
      </c>
      <c r="AA410" s="26" t="s">
        <v>71</v>
      </c>
      <c r="AB410" s="31" t="s">
        <v>72</v>
      </c>
      <c r="AC410" s="31" t="s">
        <v>72</v>
      </c>
      <c r="AD410" s="26">
        <v>617.11124825710306</v>
      </c>
      <c r="AE410" s="26">
        <v>874</v>
      </c>
      <c r="AF410" s="26" t="s">
        <v>72</v>
      </c>
      <c r="AG410" s="26">
        <v>32935</v>
      </c>
      <c r="AH410" s="28">
        <v>2.2276000000000001E-2</v>
      </c>
      <c r="AI410">
        <v>91451</v>
      </c>
      <c r="AJ410" s="26">
        <v>32935</v>
      </c>
      <c r="AK410" s="28">
        <v>2.2276000000000001E-2</v>
      </c>
      <c r="AL410">
        <v>91451</v>
      </c>
      <c r="AM410" s="26">
        <v>32935</v>
      </c>
      <c r="AN410" s="28">
        <v>2.2276000000000001E-2</v>
      </c>
      <c r="AO410">
        <v>91451</v>
      </c>
      <c r="AP410" s="32">
        <v>80323.4453125</v>
      </c>
      <c r="AQ410" s="36">
        <v>4.9568501601108032E-2</v>
      </c>
      <c r="AR410" s="32">
        <f t="shared" si="54"/>
        <v>89097.070095896124</v>
      </c>
      <c r="AS410" s="32">
        <f t="shared" si="48"/>
        <v>2</v>
      </c>
      <c r="AT410" s="32">
        <f t="shared" si="49"/>
        <v>1</v>
      </c>
      <c r="AU410" s="32">
        <f t="shared" si="50"/>
        <v>1</v>
      </c>
      <c r="AV410" s="32">
        <f t="shared" si="51"/>
        <v>76881.203283933632</v>
      </c>
      <c r="AW410" s="32">
        <f t="shared" si="52"/>
        <v>4.7444255326056381E-2</v>
      </c>
      <c r="AX410" s="32">
        <f t="shared" si="53"/>
        <v>85278.836476645607</v>
      </c>
      <c r="AY410">
        <v>2</v>
      </c>
      <c r="AZ410" s="26">
        <v>1</v>
      </c>
      <c r="BA410" s="26">
        <v>8814.9</v>
      </c>
      <c r="BB410" s="26">
        <v>26.17</v>
      </c>
      <c r="BC410" s="26">
        <v>78.25</v>
      </c>
      <c r="BD410" s="26">
        <v>100.82</v>
      </c>
      <c r="BE410" s="28">
        <v>0.03</v>
      </c>
      <c r="BF410" s="28">
        <v>1.94</v>
      </c>
      <c r="BG410" s="28">
        <v>0.49</v>
      </c>
      <c r="BH410" s="28">
        <v>0.34</v>
      </c>
      <c r="BI410" s="28">
        <v>0.06</v>
      </c>
      <c r="BJ410" s="28">
        <v>4.17</v>
      </c>
      <c r="BK410" s="28">
        <v>0.68</v>
      </c>
      <c r="BL410" s="28">
        <v>0.71</v>
      </c>
      <c r="BM410" s="28">
        <v>7.0000000000000007E-2</v>
      </c>
      <c r="BN410" s="28">
        <v>5.12</v>
      </c>
      <c r="BO410" s="28">
        <v>0.67</v>
      </c>
      <c r="BP410" s="28">
        <v>0.47</v>
      </c>
      <c r="BQ410" s="26">
        <v>38.807597999999999</v>
      </c>
      <c r="BR410" s="26">
        <v>702.16076599999997</v>
      </c>
      <c r="BS410" s="31">
        <f t="shared" si="55"/>
        <v>3.1926000000000001</v>
      </c>
    </row>
    <row r="411" spans="1:71">
      <c r="A411" s="26">
        <v>42013345880000</v>
      </c>
      <c r="B411" s="26" t="s">
        <v>9282</v>
      </c>
      <c r="C411" t="s">
        <v>1157</v>
      </c>
      <c r="D411" s="26" t="s">
        <v>102</v>
      </c>
      <c r="E411" s="27" t="s">
        <v>65</v>
      </c>
      <c r="F411" t="s">
        <v>66</v>
      </c>
      <c r="G411" t="s">
        <v>67</v>
      </c>
      <c r="H411" t="s">
        <v>1158</v>
      </c>
      <c r="I411" t="s">
        <v>1159</v>
      </c>
      <c r="J411" t="s">
        <v>70</v>
      </c>
      <c r="K411" t="s">
        <v>9261</v>
      </c>
      <c r="L411">
        <v>28.764140000000001</v>
      </c>
      <c r="M411">
        <v>-98.173569999999998</v>
      </c>
      <c r="N411" s="28">
        <v>2264771.12</v>
      </c>
      <c r="O411" s="28">
        <v>339372.24</v>
      </c>
      <c r="P411" s="26">
        <v>409.20001220703125</v>
      </c>
      <c r="Q411" s="26">
        <v>10506</v>
      </c>
      <c r="R411" s="26">
        <v>15960</v>
      </c>
      <c r="S411" s="29" t="s">
        <v>72</v>
      </c>
      <c r="T411" s="30">
        <v>41166</v>
      </c>
      <c r="U411" s="30">
        <v>41199</v>
      </c>
      <c r="V411" s="30">
        <v>41183</v>
      </c>
      <c r="W411">
        <v>1929</v>
      </c>
      <c r="X411" s="26">
        <v>5264</v>
      </c>
      <c r="Y411" s="26" t="s">
        <v>72</v>
      </c>
      <c r="Z411" s="26" t="s">
        <v>72</v>
      </c>
      <c r="AA411" s="26" t="s">
        <v>71</v>
      </c>
      <c r="AB411" s="31" t="s">
        <v>72</v>
      </c>
      <c r="AC411" s="31" t="s">
        <v>72</v>
      </c>
      <c r="AD411" s="26">
        <v>693.53272041383366</v>
      </c>
      <c r="AE411" s="26">
        <v>673</v>
      </c>
      <c r="AF411" s="26" t="s">
        <v>72</v>
      </c>
      <c r="AG411" s="26">
        <v>38826</v>
      </c>
      <c r="AH411" s="28">
        <v>2.6897999999999998E-2</v>
      </c>
      <c r="AI411">
        <v>22326</v>
      </c>
      <c r="AJ411" s="26">
        <v>38826</v>
      </c>
      <c r="AK411" s="28">
        <v>2.6897999999999998E-2</v>
      </c>
      <c r="AL411">
        <v>22326</v>
      </c>
      <c r="AM411" s="26">
        <v>38826</v>
      </c>
      <c r="AN411" s="28">
        <v>2.6897999999999998E-2</v>
      </c>
      <c r="AO411">
        <v>22326</v>
      </c>
      <c r="AP411" s="32">
        <v>72075.296875</v>
      </c>
      <c r="AQ411" s="36">
        <v>4.9986576716353433E-2</v>
      </c>
      <c r="AR411" s="32">
        <f t="shared" si="54"/>
        <v>80922.920953794557</v>
      </c>
      <c r="AS411" s="32">
        <f t="shared" si="48"/>
        <v>2</v>
      </c>
      <c r="AT411" s="32">
        <f t="shared" si="49"/>
        <v>1</v>
      </c>
      <c r="AU411" s="32">
        <f t="shared" si="50"/>
        <v>1</v>
      </c>
      <c r="AV411" s="32">
        <f t="shared" si="51"/>
        <v>78592.74393284574</v>
      </c>
      <c r="AW411" s="32">
        <f t="shared" si="52"/>
        <v>5.4506639504534327E-2</v>
      </c>
      <c r="AX411" s="32">
        <f t="shared" si="53"/>
        <v>88240.419125148328</v>
      </c>
      <c r="AY411">
        <v>2</v>
      </c>
      <c r="AZ411" s="26">
        <v>1</v>
      </c>
      <c r="BA411" s="26">
        <v>10228.98</v>
      </c>
      <c r="BB411" s="26">
        <v>79.72</v>
      </c>
      <c r="BC411" s="26">
        <v>102.81</v>
      </c>
      <c r="BD411" s="26">
        <v>182.36</v>
      </c>
      <c r="BE411" s="28">
        <v>0.06</v>
      </c>
      <c r="BF411" s="28">
        <v>3.49</v>
      </c>
      <c r="BG411" s="28">
        <v>0.68</v>
      </c>
      <c r="BH411" s="28">
        <v>0.09</v>
      </c>
      <c r="BI411" s="28">
        <v>0.08</v>
      </c>
      <c r="BJ411" s="28">
        <v>7.1</v>
      </c>
      <c r="BK411" s="28">
        <v>0.79</v>
      </c>
      <c r="BL411" s="28">
        <v>1.43</v>
      </c>
      <c r="BM411" s="28">
        <v>7.0000000000000007E-2</v>
      </c>
      <c r="BN411" s="28">
        <v>5.59</v>
      </c>
      <c r="BO411" s="28">
        <v>0.75</v>
      </c>
      <c r="BP411" s="28">
        <v>0.93</v>
      </c>
      <c r="BQ411" s="26">
        <v>43.258899</v>
      </c>
      <c r="BR411" s="26">
        <v>910.32995600000004</v>
      </c>
      <c r="BS411" s="31">
        <f t="shared" si="55"/>
        <v>6.4975920000000009</v>
      </c>
    </row>
    <row r="412" spans="1:71">
      <c r="A412" s="26">
        <v>42041320800000</v>
      </c>
      <c r="B412" s="26" t="s">
        <v>9285</v>
      </c>
      <c r="C412" t="s">
        <v>1160</v>
      </c>
      <c r="D412" s="26" t="s">
        <v>1161</v>
      </c>
      <c r="E412" s="27" t="s">
        <v>147</v>
      </c>
      <c r="F412" t="s">
        <v>148</v>
      </c>
      <c r="G412" t="s">
        <v>67</v>
      </c>
      <c r="H412" t="s">
        <v>1162</v>
      </c>
      <c r="I412" t="s">
        <v>1163</v>
      </c>
      <c r="J412" t="s">
        <v>149</v>
      </c>
      <c r="K412" t="s">
        <v>9261</v>
      </c>
      <c r="L412">
        <v>30.745100000000001</v>
      </c>
      <c r="M412">
        <v>-96.344710000000006</v>
      </c>
      <c r="N412" s="28">
        <v>2834280.36</v>
      </c>
      <c r="O412" s="28">
        <v>1068264.1000000001</v>
      </c>
      <c r="P412" s="26">
        <v>317</v>
      </c>
      <c r="Q412" s="26">
        <v>8200</v>
      </c>
      <c r="R412" s="26">
        <v>14228</v>
      </c>
      <c r="S412" s="29" t="s">
        <v>72</v>
      </c>
      <c r="T412" s="30">
        <v>41022</v>
      </c>
      <c r="U412" s="30">
        <v>41152</v>
      </c>
      <c r="V412" s="30">
        <v>41061</v>
      </c>
      <c r="W412">
        <v>0</v>
      </c>
      <c r="X412" s="26">
        <v>6153</v>
      </c>
      <c r="Y412" s="26" t="s">
        <v>72</v>
      </c>
      <c r="Z412" s="26" t="s">
        <v>72</v>
      </c>
      <c r="AA412" s="26" t="s">
        <v>71</v>
      </c>
      <c r="AB412" s="31" t="s">
        <v>72</v>
      </c>
      <c r="AC412" s="31" t="s">
        <v>72</v>
      </c>
      <c r="AD412" s="26">
        <v>213.7270830346761</v>
      </c>
      <c r="AE412" s="26">
        <v>668</v>
      </c>
      <c r="AF412" s="26" t="s">
        <v>72</v>
      </c>
      <c r="AG412" s="26">
        <v>43314</v>
      </c>
      <c r="AH412" s="28">
        <v>8.5850000000000006E-3</v>
      </c>
      <c r="AI412">
        <v>11131</v>
      </c>
      <c r="AJ412" s="26">
        <v>57362</v>
      </c>
      <c r="AK412" s="28">
        <v>1.3417E-2</v>
      </c>
      <c r="AL412">
        <v>13236</v>
      </c>
      <c r="AM412" s="26">
        <v>57362</v>
      </c>
      <c r="AN412" s="28">
        <v>1.3417E-2</v>
      </c>
      <c r="AO412">
        <v>13236</v>
      </c>
      <c r="AP412" s="32">
        <v>103953.7421875</v>
      </c>
      <c r="AQ412" s="36">
        <v>2.2217730088273123E-2</v>
      </c>
      <c r="AR412" s="32">
        <f t="shared" si="54"/>
        <v>107886.28041312435</v>
      </c>
      <c r="AS412" s="32">
        <f t="shared" si="48"/>
        <v>2</v>
      </c>
      <c r="AT412" s="32">
        <f t="shared" si="49"/>
        <v>1</v>
      </c>
      <c r="AU412" s="32">
        <f t="shared" si="50"/>
        <v>2</v>
      </c>
      <c r="AV412" s="32">
        <f t="shared" si="51"/>
        <v>96976.187251137642</v>
      </c>
      <c r="AW412" s="32">
        <f t="shared" si="52"/>
        <v>2.0726437625010193E-2</v>
      </c>
      <c r="AX412" s="32">
        <f t="shared" si="53"/>
        <v>100644.76671076447</v>
      </c>
      <c r="AY412">
        <v>2</v>
      </c>
      <c r="AZ412" s="26">
        <v>1</v>
      </c>
      <c r="BA412" s="26" t="s">
        <v>72</v>
      </c>
      <c r="BB412" s="26" t="s">
        <v>72</v>
      </c>
      <c r="BC412" s="26" t="s">
        <v>72</v>
      </c>
      <c r="BD412" s="26" t="s">
        <v>72</v>
      </c>
      <c r="BE412" s="28" t="s">
        <v>72</v>
      </c>
      <c r="BF412" s="28" t="s">
        <v>72</v>
      </c>
      <c r="BG412" s="28" t="s">
        <v>72</v>
      </c>
      <c r="BH412" s="28" t="s">
        <v>72</v>
      </c>
      <c r="BI412" s="28" t="s">
        <v>72</v>
      </c>
      <c r="BJ412" s="28" t="s">
        <v>72</v>
      </c>
      <c r="BK412" s="28" t="s">
        <v>72</v>
      </c>
      <c r="BL412" s="28" t="s">
        <v>72</v>
      </c>
      <c r="BM412" s="28" t="s">
        <v>72</v>
      </c>
      <c r="BN412" s="28" t="s">
        <v>72</v>
      </c>
      <c r="BO412" s="28" t="s">
        <v>72</v>
      </c>
      <c r="BP412" s="28" t="s">
        <v>72</v>
      </c>
      <c r="BQ412" s="26" t="s">
        <v>72</v>
      </c>
      <c r="BR412" s="26" t="s">
        <v>72</v>
      </c>
      <c r="BS412" s="31" t="str">
        <f t="shared" si="55"/>
        <v/>
      </c>
    </row>
    <row r="413" spans="1:71">
      <c r="A413" s="26">
        <v>42041320840000</v>
      </c>
      <c r="B413" s="26" t="s">
        <v>9285</v>
      </c>
      <c r="C413" t="s">
        <v>1164</v>
      </c>
      <c r="D413" s="26" t="s">
        <v>1161</v>
      </c>
      <c r="E413" s="27" t="s">
        <v>147</v>
      </c>
      <c r="F413" t="s">
        <v>148</v>
      </c>
      <c r="G413" t="s">
        <v>67</v>
      </c>
      <c r="H413" t="s">
        <v>1165</v>
      </c>
      <c r="I413" t="s">
        <v>1166</v>
      </c>
      <c r="J413" t="s">
        <v>70</v>
      </c>
      <c r="K413" t="s">
        <v>9261</v>
      </c>
      <c r="L413">
        <v>30.764140000000001</v>
      </c>
      <c r="M413">
        <v>-96.397549999999995</v>
      </c>
      <c r="N413" s="28">
        <v>2817526.92</v>
      </c>
      <c r="O413" s="28">
        <v>1074815.56</v>
      </c>
      <c r="P413" s="26">
        <v>373</v>
      </c>
      <c r="Q413" s="26">
        <v>7813</v>
      </c>
      <c r="R413" s="26">
        <v>13592</v>
      </c>
      <c r="S413" s="29" t="s">
        <v>72</v>
      </c>
      <c r="T413" s="30">
        <v>41058</v>
      </c>
      <c r="U413" s="30">
        <v>41115</v>
      </c>
      <c r="V413" s="30">
        <v>41091</v>
      </c>
      <c r="W413">
        <v>0</v>
      </c>
      <c r="X413" s="26">
        <v>6024</v>
      </c>
      <c r="Y413" s="26" t="s">
        <v>72</v>
      </c>
      <c r="Z413" s="26" t="s">
        <v>72</v>
      </c>
      <c r="AA413" s="26" t="s">
        <v>71</v>
      </c>
      <c r="AB413" s="31" t="s">
        <v>72</v>
      </c>
      <c r="AC413" s="31" t="s">
        <v>72</v>
      </c>
      <c r="AD413" s="26">
        <v>326.08122897328849</v>
      </c>
      <c r="AE413" s="26">
        <v>1123</v>
      </c>
      <c r="AF413" s="26" t="s">
        <v>72</v>
      </c>
      <c r="AG413" s="26">
        <v>71672</v>
      </c>
      <c r="AH413" s="28">
        <v>2.2876000000000001E-2</v>
      </c>
      <c r="AI413">
        <v>59868</v>
      </c>
      <c r="AJ413" s="26">
        <v>94911</v>
      </c>
      <c r="AK413" s="28">
        <v>3.2177999999999998E-2</v>
      </c>
      <c r="AL413">
        <v>68654</v>
      </c>
      <c r="AM413" s="26">
        <v>94911</v>
      </c>
      <c r="AN413" s="28">
        <v>3.2177999999999998E-2</v>
      </c>
      <c r="AO413">
        <v>68654</v>
      </c>
      <c r="AP413" s="32">
        <v>193839.3125</v>
      </c>
      <c r="AQ413" s="36">
        <v>6.3207361243337326E-2</v>
      </c>
      <c r="AR413" s="32">
        <f t="shared" si="54"/>
        <v>205027.01544007071</v>
      </c>
      <c r="AS413" s="32">
        <f t="shared" si="48"/>
        <v>4</v>
      </c>
      <c r="AT413" s="32">
        <f t="shared" si="49"/>
        <v>1</v>
      </c>
      <c r="AU413" s="32">
        <f t="shared" si="50"/>
        <v>3</v>
      </c>
      <c r="AV413" s="32">
        <f t="shared" si="51"/>
        <v>184700.80573539177</v>
      </c>
      <c r="AW413" s="32">
        <f t="shared" si="52"/>
        <v>6.0227465726553166E-2</v>
      </c>
      <c r="AX413" s="32">
        <f t="shared" si="53"/>
        <v>195361.06716899169</v>
      </c>
      <c r="AY413">
        <v>2</v>
      </c>
      <c r="AZ413" s="26">
        <v>1</v>
      </c>
      <c r="BA413" s="26" t="s">
        <v>72</v>
      </c>
      <c r="BB413" s="26" t="s">
        <v>72</v>
      </c>
      <c r="BC413" s="26" t="s">
        <v>72</v>
      </c>
      <c r="BD413" s="26" t="s">
        <v>72</v>
      </c>
      <c r="BE413" s="28" t="s">
        <v>72</v>
      </c>
      <c r="BF413" s="28" t="s">
        <v>72</v>
      </c>
      <c r="BG413" s="28" t="s">
        <v>72</v>
      </c>
      <c r="BH413" s="28" t="s">
        <v>72</v>
      </c>
      <c r="BI413" s="28" t="s">
        <v>72</v>
      </c>
      <c r="BJ413" s="28" t="s">
        <v>72</v>
      </c>
      <c r="BK413" s="28" t="s">
        <v>72</v>
      </c>
      <c r="BL413" s="28" t="s">
        <v>72</v>
      </c>
      <c r="BM413" s="28" t="s">
        <v>72</v>
      </c>
      <c r="BN413" s="28" t="s">
        <v>72</v>
      </c>
      <c r="BO413" s="28" t="s">
        <v>72</v>
      </c>
      <c r="BP413" s="28" t="s">
        <v>72</v>
      </c>
      <c r="BQ413" s="26" t="s">
        <v>72</v>
      </c>
      <c r="BR413" s="26" t="s">
        <v>72</v>
      </c>
      <c r="BS413" s="31" t="str">
        <f t="shared" si="55"/>
        <v/>
      </c>
    </row>
    <row r="414" spans="1:71">
      <c r="A414" s="26">
        <v>42051336920000</v>
      </c>
      <c r="B414" s="26" t="s">
        <v>9285</v>
      </c>
      <c r="C414" t="s">
        <v>1167</v>
      </c>
      <c r="D414" s="26" t="s">
        <v>1168</v>
      </c>
      <c r="E414" s="27" t="s">
        <v>153</v>
      </c>
      <c r="F414" t="s">
        <v>148</v>
      </c>
      <c r="G414" t="s">
        <v>67</v>
      </c>
      <c r="H414" t="s">
        <v>1169</v>
      </c>
      <c r="I414" t="s">
        <v>1170</v>
      </c>
      <c r="J414" t="s">
        <v>149</v>
      </c>
      <c r="K414" t="s">
        <v>9261</v>
      </c>
      <c r="L414">
        <v>30.552879999999998</v>
      </c>
      <c r="M414">
        <v>-96.915629999999993</v>
      </c>
      <c r="N414" s="28">
        <v>2656167.54</v>
      </c>
      <c r="O414" s="28">
        <v>994718.75</v>
      </c>
      <c r="P414" s="26">
        <v>399.6099853515625</v>
      </c>
      <c r="Q414" s="26">
        <v>6252</v>
      </c>
      <c r="R414" s="26">
        <v>8025</v>
      </c>
      <c r="S414" s="29" t="s">
        <v>72</v>
      </c>
      <c r="T414" s="30">
        <v>40693</v>
      </c>
      <c r="U414" s="30" t="s">
        <v>72</v>
      </c>
      <c r="V414" s="30">
        <v>41153</v>
      </c>
      <c r="W414">
        <v>600000</v>
      </c>
      <c r="X414" s="26">
        <v>5740</v>
      </c>
      <c r="Y414" s="26" t="s">
        <v>72</v>
      </c>
      <c r="Z414" s="26" t="s">
        <v>72</v>
      </c>
      <c r="AA414" s="26" t="s">
        <v>71</v>
      </c>
      <c r="AB414" s="31" t="s">
        <v>72</v>
      </c>
      <c r="AC414" s="31" t="s">
        <v>72</v>
      </c>
      <c r="AD414" s="26">
        <v>0</v>
      </c>
      <c r="AE414" s="26">
        <v>2</v>
      </c>
      <c r="AF414" s="26" t="s">
        <v>72</v>
      </c>
      <c r="AG414" s="26">
        <v>182</v>
      </c>
      <c r="AH414" s="28" t="s">
        <v>72</v>
      </c>
      <c r="AI414">
        <v>4390</v>
      </c>
      <c r="AJ414" s="26">
        <v>195</v>
      </c>
      <c r="AK414" s="28" t="s">
        <v>72</v>
      </c>
      <c r="AL414">
        <v>4728</v>
      </c>
      <c r="AM414" s="26">
        <v>195</v>
      </c>
      <c r="AN414" s="28" t="s">
        <v>72</v>
      </c>
      <c r="AO414">
        <v>4728</v>
      </c>
      <c r="AP414" s="32">
        <v>245.34567260742187</v>
      </c>
      <c r="AQ414" s="36">
        <v>0</v>
      </c>
      <c r="AR414" s="32">
        <f t="shared" si="54"/>
        <v>245.34567260742187</v>
      </c>
      <c r="AS414" s="32">
        <f t="shared" si="48"/>
        <v>1</v>
      </c>
      <c r="AT414" s="32">
        <f t="shared" si="49"/>
        <v>1</v>
      </c>
      <c r="AU414" s="32">
        <f t="shared" si="50"/>
        <v>1</v>
      </c>
      <c r="AV414" s="32">
        <f t="shared" si="51"/>
        <v>245.34567260742187</v>
      </c>
      <c r="AW414" s="32">
        <f t="shared" si="52"/>
        <v>0</v>
      </c>
      <c r="AX414" s="32">
        <f t="shared" si="53"/>
        <v>245.34567260742187</v>
      </c>
      <c r="AY414">
        <v>2</v>
      </c>
      <c r="AZ414" s="26">
        <v>1</v>
      </c>
      <c r="BA414" s="26" t="s">
        <v>72</v>
      </c>
      <c r="BB414" s="26" t="s">
        <v>72</v>
      </c>
      <c r="BC414" s="26" t="s">
        <v>72</v>
      </c>
      <c r="BD414" s="26" t="s">
        <v>72</v>
      </c>
      <c r="BE414" s="28" t="s">
        <v>72</v>
      </c>
      <c r="BF414" s="28" t="s">
        <v>72</v>
      </c>
      <c r="BG414" s="28" t="s">
        <v>72</v>
      </c>
      <c r="BH414" s="28" t="s">
        <v>72</v>
      </c>
      <c r="BI414" s="28" t="s">
        <v>72</v>
      </c>
      <c r="BJ414" s="28" t="s">
        <v>72</v>
      </c>
      <c r="BK414" s="28" t="s">
        <v>72</v>
      </c>
      <c r="BL414" s="28" t="s">
        <v>72</v>
      </c>
      <c r="BM414" s="28" t="s">
        <v>72</v>
      </c>
      <c r="BN414" s="28" t="s">
        <v>72</v>
      </c>
      <c r="BO414" s="28" t="s">
        <v>72</v>
      </c>
      <c r="BP414" s="28" t="s">
        <v>72</v>
      </c>
      <c r="BQ414" s="26" t="s">
        <v>72</v>
      </c>
      <c r="BR414" s="26" t="s">
        <v>72</v>
      </c>
      <c r="BS414" s="31" t="str">
        <f t="shared" si="55"/>
        <v/>
      </c>
    </row>
    <row r="415" spans="1:71">
      <c r="A415" s="26">
        <v>42123323980000</v>
      </c>
      <c r="B415" s="26" t="s">
        <v>9280</v>
      </c>
      <c r="C415" t="s">
        <v>1171</v>
      </c>
      <c r="D415" s="26" t="s">
        <v>705</v>
      </c>
      <c r="E415" s="27" t="s">
        <v>186</v>
      </c>
      <c r="F415" t="s">
        <v>66</v>
      </c>
      <c r="G415" t="s">
        <v>67</v>
      </c>
      <c r="H415" t="s">
        <v>1172</v>
      </c>
      <c r="I415" t="s">
        <v>1173</v>
      </c>
      <c r="J415" t="s">
        <v>1174</v>
      </c>
      <c r="K415" t="s">
        <v>9261</v>
      </c>
      <c r="L415">
        <v>29.002330000000001</v>
      </c>
      <c r="M415">
        <v>-97.737260000000006</v>
      </c>
      <c r="N415" s="28">
        <v>2403616.34</v>
      </c>
      <c r="O415" s="28">
        <v>427215.73</v>
      </c>
      <c r="P415" s="26">
        <v>410.20001220703125</v>
      </c>
      <c r="Q415" s="26">
        <v>12904</v>
      </c>
      <c r="R415" s="26">
        <v>18285</v>
      </c>
      <c r="S415" s="29" t="s">
        <v>72</v>
      </c>
      <c r="T415" s="30">
        <v>40668</v>
      </c>
      <c r="U415" s="30">
        <v>40701</v>
      </c>
      <c r="V415" s="30">
        <v>40817</v>
      </c>
      <c r="W415">
        <v>0</v>
      </c>
      <c r="X415" s="26">
        <v>6064</v>
      </c>
      <c r="Y415" s="26" t="s">
        <v>72</v>
      </c>
      <c r="Z415" s="26" t="s">
        <v>72</v>
      </c>
      <c r="AA415" s="26" t="s">
        <v>71</v>
      </c>
      <c r="AB415" s="31" t="s">
        <v>72</v>
      </c>
      <c r="AC415" s="31" t="s">
        <v>72</v>
      </c>
      <c r="AD415" s="26">
        <v>1552.8358472258974</v>
      </c>
      <c r="AE415" s="26" t="s">
        <v>72</v>
      </c>
      <c r="AF415" s="26" t="s">
        <v>72</v>
      </c>
      <c r="AG415" s="26">
        <v>28575</v>
      </c>
      <c r="AH415" s="28">
        <v>2.6519999999999998E-2</v>
      </c>
      <c r="AI415">
        <v>141</v>
      </c>
      <c r="AJ415" s="26">
        <v>86216</v>
      </c>
      <c r="AK415" s="28">
        <v>0.131268</v>
      </c>
      <c r="AL415">
        <v>1602</v>
      </c>
      <c r="AM415" s="26">
        <v>131856</v>
      </c>
      <c r="AN415" s="28">
        <v>0.20793200000000001</v>
      </c>
      <c r="AO415">
        <v>4714</v>
      </c>
      <c r="AP415" s="32">
        <v>195629</v>
      </c>
      <c r="AQ415" s="36">
        <v>0.30377972395695507</v>
      </c>
      <c r="AR415" s="32">
        <f t="shared" si="54"/>
        <v>249398.01114038104</v>
      </c>
      <c r="AS415" s="32">
        <f t="shared" si="48"/>
        <v>4</v>
      </c>
      <c r="AT415" s="32">
        <f t="shared" si="49"/>
        <v>1</v>
      </c>
      <c r="AU415" s="32">
        <f t="shared" si="50"/>
        <v>3</v>
      </c>
      <c r="AV415" s="32">
        <f t="shared" si="51"/>
        <v>185176.52704485488</v>
      </c>
      <c r="AW415" s="32">
        <f t="shared" si="52"/>
        <v>0.28754874926004653</v>
      </c>
      <c r="AX415" s="32">
        <f t="shared" si="53"/>
        <v>236072.65566388311</v>
      </c>
      <c r="AY415">
        <v>2</v>
      </c>
      <c r="AZ415" s="26">
        <v>1</v>
      </c>
      <c r="BA415" s="26">
        <v>12153.41</v>
      </c>
      <c r="BB415" s="26">
        <v>80.12</v>
      </c>
      <c r="BC415" s="26">
        <v>149.15</v>
      </c>
      <c r="BD415" s="26">
        <v>223.54</v>
      </c>
      <c r="BE415" s="28">
        <v>0.08</v>
      </c>
      <c r="BF415" s="28">
        <v>5.28</v>
      </c>
      <c r="BG415" s="28">
        <v>0.73</v>
      </c>
      <c r="BH415" s="28">
        <v>0.79</v>
      </c>
      <c r="BI415" s="28">
        <v>0.11</v>
      </c>
      <c r="BJ415" s="28">
        <v>8.8800000000000008</v>
      </c>
      <c r="BK415" s="28">
        <v>0.79</v>
      </c>
      <c r="BL415" s="28">
        <v>26.95</v>
      </c>
      <c r="BM415" s="28">
        <v>0.1</v>
      </c>
      <c r="BN415" s="28">
        <v>7.9</v>
      </c>
      <c r="BO415" s="28">
        <v>0.78</v>
      </c>
      <c r="BP415" s="28">
        <v>22.5</v>
      </c>
      <c r="BQ415" s="26">
        <v>47.351298999999997</v>
      </c>
      <c r="BR415" s="26">
        <v>2260.1091299999998</v>
      </c>
      <c r="BS415" s="31">
        <f t="shared" si="55"/>
        <v>12.961135000000001</v>
      </c>
    </row>
    <row r="416" spans="1:71">
      <c r="A416" s="26">
        <v>42123323990000</v>
      </c>
      <c r="B416" s="26" t="s">
        <v>9280</v>
      </c>
      <c r="C416" t="s">
        <v>1175</v>
      </c>
      <c r="D416" s="26" t="s">
        <v>705</v>
      </c>
      <c r="E416" s="27" t="s">
        <v>186</v>
      </c>
      <c r="F416" t="s">
        <v>66</v>
      </c>
      <c r="G416" t="s">
        <v>67</v>
      </c>
      <c r="H416" t="s">
        <v>1172</v>
      </c>
      <c r="I416" t="s">
        <v>1173</v>
      </c>
      <c r="J416" t="s">
        <v>166</v>
      </c>
      <c r="K416" t="s">
        <v>9261</v>
      </c>
      <c r="L416">
        <v>29.002330000000001</v>
      </c>
      <c r="M416">
        <v>-97.737309999999994</v>
      </c>
      <c r="N416" s="28">
        <v>2403600.35</v>
      </c>
      <c r="O416" s="28">
        <v>427215.56</v>
      </c>
      <c r="P416" s="26">
        <v>411</v>
      </c>
      <c r="Q416" s="26">
        <v>12049</v>
      </c>
      <c r="R416" s="26">
        <v>18500</v>
      </c>
      <c r="S416" s="29" t="s">
        <v>72</v>
      </c>
      <c r="T416" s="30">
        <v>40644</v>
      </c>
      <c r="U416" s="30">
        <v>40667</v>
      </c>
      <c r="V416" s="30">
        <v>40817</v>
      </c>
      <c r="W416">
        <v>0</v>
      </c>
      <c r="X416" s="26">
        <v>6509</v>
      </c>
      <c r="Y416" s="26" t="s">
        <v>72</v>
      </c>
      <c r="Z416" s="26" t="s">
        <v>72</v>
      </c>
      <c r="AA416" s="26" t="s">
        <v>71</v>
      </c>
      <c r="AB416" s="31" t="s">
        <v>72</v>
      </c>
      <c r="AC416" s="31" t="s">
        <v>72</v>
      </c>
      <c r="AD416" s="26">
        <v>599.61540908737425</v>
      </c>
      <c r="AE416" s="26" t="s">
        <v>72</v>
      </c>
      <c r="AF416" s="26" t="s">
        <v>72</v>
      </c>
      <c r="AG416" s="26">
        <v>31385</v>
      </c>
      <c r="AH416" s="28">
        <v>1.5715E-2</v>
      </c>
      <c r="AI416">
        <v>300</v>
      </c>
      <c r="AJ416" s="26">
        <v>92350</v>
      </c>
      <c r="AK416" s="28">
        <v>5.9964000000000003E-2</v>
      </c>
      <c r="AL416">
        <v>3166</v>
      </c>
      <c r="AM416" s="26">
        <v>136803</v>
      </c>
      <c r="AN416" s="28">
        <v>8.2582000000000003E-2</v>
      </c>
      <c r="AO416">
        <v>9237</v>
      </c>
      <c r="AP416" s="32">
        <v>193495.8125</v>
      </c>
      <c r="AQ416" s="36">
        <v>0.11602307076888137</v>
      </c>
      <c r="AR416" s="32">
        <f t="shared" si="54"/>
        <v>214031.896026092</v>
      </c>
      <c r="AS416" s="32">
        <f t="shared" si="48"/>
        <v>4</v>
      </c>
      <c r="AT416" s="32">
        <f t="shared" si="49"/>
        <v>1</v>
      </c>
      <c r="AU416" s="32">
        <f t="shared" si="50"/>
        <v>3</v>
      </c>
      <c r="AV416" s="32">
        <f t="shared" si="51"/>
        <v>170635.42229989247</v>
      </c>
      <c r="AW416" s="32">
        <f t="shared" si="52"/>
        <v>0.10231562854714688</v>
      </c>
      <c r="AX416" s="32">
        <f t="shared" si="53"/>
        <v>188745.28855273745</v>
      </c>
      <c r="AY416">
        <v>2</v>
      </c>
      <c r="AZ416" s="26">
        <v>1</v>
      </c>
      <c r="BA416" s="26">
        <v>12152.81</v>
      </c>
      <c r="BB416" s="26">
        <v>80.11</v>
      </c>
      <c r="BC416" s="26">
        <v>149.13999999999999</v>
      </c>
      <c r="BD416" s="26">
        <v>223.52</v>
      </c>
      <c r="BE416" s="28">
        <v>0.08</v>
      </c>
      <c r="BF416" s="28">
        <v>5.28</v>
      </c>
      <c r="BG416" s="28">
        <v>0.73</v>
      </c>
      <c r="BH416" s="28">
        <v>0.78</v>
      </c>
      <c r="BI416" s="28">
        <v>0.11</v>
      </c>
      <c r="BJ416" s="28">
        <v>8.8800000000000008</v>
      </c>
      <c r="BK416" s="28">
        <v>0.79</v>
      </c>
      <c r="BL416" s="28">
        <v>26.93</v>
      </c>
      <c r="BM416" s="28">
        <v>0.1</v>
      </c>
      <c r="BN416" s="28">
        <v>7.9</v>
      </c>
      <c r="BO416" s="28">
        <v>0.78</v>
      </c>
      <c r="BP416" s="28">
        <v>22.49</v>
      </c>
      <c r="BQ416" s="26">
        <v>47.351298999999997</v>
      </c>
      <c r="BR416" s="26">
        <v>2260.1091299999998</v>
      </c>
      <c r="BS416" s="31">
        <f t="shared" si="55"/>
        <v>12.960265999999999</v>
      </c>
    </row>
    <row r="417" spans="1:71">
      <c r="A417" s="26">
        <v>42123324300000</v>
      </c>
      <c r="B417" s="26" t="s">
        <v>9280</v>
      </c>
      <c r="C417" t="s">
        <v>1176</v>
      </c>
      <c r="D417" s="26" t="s">
        <v>705</v>
      </c>
      <c r="E417" s="27" t="s">
        <v>186</v>
      </c>
      <c r="F417" t="s">
        <v>66</v>
      </c>
      <c r="G417" t="s">
        <v>67</v>
      </c>
      <c r="H417" t="s">
        <v>1177</v>
      </c>
      <c r="I417" t="s">
        <v>1178</v>
      </c>
      <c r="J417" t="s">
        <v>149</v>
      </c>
      <c r="K417" t="s">
        <v>9261</v>
      </c>
      <c r="L417">
        <v>29.066420000000001</v>
      </c>
      <c r="M417">
        <v>-97.65437</v>
      </c>
      <c r="N417" s="28">
        <v>2429841.67</v>
      </c>
      <c r="O417" s="28">
        <v>450811.3</v>
      </c>
      <c r="P417" s="26">
        <v>417</v>
      </c>
      <c r="Q417" s="26">
        <v>12807</v>
      </c>
      <c r="R417" s="26">
        <v>18765</v>
      </c>
      <c r="S417" s="29" t="s">
        <v>72</v>
      </c>
      <c r="T417" s="30">
        <v>40661</v>
      </c>
      <c r="U417" s="30">
        <v>40684</v>
      </c>
      <c r="V417" s="30">
        <v>40817</v>
      </c>
      <c r="W417">
        <v>0</v>
      </c>
      <c r="X417" s="26">
        <v>6645</v>
      </c>
      <c r="Y417" s="26" t="s">
        <v>72</v>
      </c>
      <c r="Z417" s="26" t="s">
        <v>72</v>
      </c>
      <c r="AA417" s="26" t="s">
        <v>71</v>
      </c>
      <c r="AB417" s="31" t="s">
        <v>72</v>
      </c>
      <c r="AC417" s="31" t="s">
        <v>72</v>
      </c>
      <c r="AD417" s="26">
        <v>1457.8424246522084</v>
      </c>
      <c r="AE417" s="26" t="s">
        <v>72</v>
      </c>
      <c r="AF417" s="26" t="s">
        <v>72</v>
      </c>
      <c r="AG417" s="26">
        <v>6676</v>
      </c>
      <c r="AH417" s="28">
        <v>4.7219999999999996E-3</v>
      </c>
      <c r="AI417" t="s">
        <v>72</v>
      </c>
      <c r="AJ417" s="26">
        <v>81986</v>
      </c>
      <c r="AK417" s="28">
        <v>0.11437799999999999</v>
      </c>
      <c r="AL417" t="s">
        <v>72</v>
      </c>
      <c r="AM417" s="26">
        <v>116287</v>
      </c>
      <c r="AN417" s="28">
        <v>0.16999800000000001</v>
      </c>
      <c r="AO417" t="s">
        <v>72</v>
      </c>
      <c r="AP417" s="32">
        <v>163041.03125</v>
      </c>
      <c r="AQ417" s="36">
        <v>0.23768813231529648</v>
      </c>
      <c r="AR417" s="32">
        <f t="shared" si="54"/>
        <v>205111.83066980747</v>
      </c>
      <c r="AS417" s="32">
        <f t="shared" si="48"/>
        <v>3</v>
      </c>
      <c r="AT417" s="32">
        <f t="shared" si="49"/>
        <v>1</v>
      </c>
      <c r="AU417" s="32">
        <f t="shared" si="50"/>
        <v>3</v>
      </c>
      <c r="AV417" s="32">
        <f t="shared" si="51"/>
        <v>140836.04505267119</v>
      </c>
      <c r="AW417" s="32">
        <f t="shared" si="52"/>
        <v>0.20531676139801383</v>
      </c>
      <c r="AX417" s="32">
        <f t="shared" si="53"/>
        <v>177177.11182011961</v>
      </c>
      <c r="AY417">
        <v>2</v>
      </c>
      <c r="AZ417" s="26">
        <v>1</v>
      </c>
      <c r="BA417" s="26">
        <v>12009.9</v>
      </c>
      <c r="BB417" s="26">
        <v>91.41</v>
      </c>
      <c r="BC417" s="26">
        <v>167.9</v>
      </c>
      <c r="BD417" s="26">
        <v>252.81</v>
      </c>
      <c r="BE417" s="28">
        <v>0.08</v>
      </c>
      <c r="BF417" s="28">
        <v>4.3099999999999996</v>
      </c>
      <c r="BG417" s="28">
        <v>0.74</v>
      </c>
      <c r="BH417" s="28">
        <v>1.86</v>
      </c>
      <c r="BI417" s="28">
        <v>0.12</v>
      </c>
      <c r="BJ417" s="28">
        <v>8.17</v>
      </c>
      <c r="BK417" s="28">
        <v>0.85</v>
      </c>
      <c r="BL417" s="28">
        <v>65.25</v>
      </c>
      <c r="BM417" s="28">
        <v>0.11</v>
      </c>
      <c r="BN417" s="28">
        <v>6.83</v>
      </c>
      <c r="BO417" s="28">
        <v>0.79</v>
      </c>
      <c r="BP417" s="28">
        <v>55.93</v>
      </c>
      <c r="BQ417" s="26">
        <v>46.384300000000003</v>
      </c>
      <c r="BR417" s="26">
        <v>1520.6911620000001</v>
      </c>
      <c r="BS417" s="31">
        <f t="shared" si="55"/>
        <v>17.125799999999998</v>
      </c>
    </row>
    <row r="418" spans="1:71">
      <c r="A418" s="26">
        <v>42123324400000</v>
      </c>
      <c r="B418" s="26" t="s">
        <v>9280</v>
      </c>
      <c r="C418" t="s">
        <v>1179</v>
      </c>
      <c r="D418" s="26" t="s">
        <v>705</v>
      </c>
      <c r="E418" s="27" t="s">
        <v>186</v>
      </c>
      <c r="F418" t="s">
        <v>66</v>
      </c>
      <c r="G418" t="s">
        <v>67</v>
      </c>
      <c r="H418" t="s">
        <v>1180</v>
      </c>
      <c r="I418" t="s">
        <v>1181</v>
      </c>
      <c r="J418" t="s">
        <v>149</v>
      </c>
      <c r="K418" t="s">
        <v>9261</v>
      </c>
      <c r="L418">
        <v>29.050899999999999</v>
      </c>
      <c r="M418">
        <v>-97.666420000000002</v>
      </c>
      <c r="N418" s="28">
        <v>2426056.9900000002</v>
      </c>
      <c r="O418" s="28">
        <v>445124.85</v>
      </c>
      <c r="P418" s="26">
        <v>465</v>
      </c>
      <c r="Q418" s="26">
        <v>12214</v>
      </c>
      <c r="R418" s="26">
        <v>17809</v>
      </c>
      <c r="S418" s="29" t="s">
        <v>72</v>
      </c>
      <c r="T418" s="30">
        <v>40694</v>
      </c>
      <c r="U418" s="30">
        <v>40720</v>
      </c>
      <c r="V418" s="30">
        <v>40848</v>
      </c>
      <c r="W418">
        <v>0</v>
      </c>
      <c r="X418" s="26">
        <v>5558</v>
      </c>
      <c r="Y418" s="26" t="s">
        <v>72</v>
      </c>
      <c r="Z418" s="26" t="s">
        <v>72</v>
      </c>
      <c r="AA418" s="26" t="s">
        <v>71</v>
      </c>
      <c r="AB418" s="31" t="s">
        <v>72</v>
      </c>
      <c r="AC418" s="31" t="s">
        <v>72</v>
      </c>
      <c r="AD418" s="26">
        <v>1491.8437105280486</v>
      </c>
      <c r="AE418" s="26" t="s">
        <v>72</v>
      </c>
      <c r="AF418" s="26" t="s">
        <v>72</v>
      </c>
      <c r="AG418" s="26">
        <v>106240</v>
      </c>
      <c r="AH418" s="28">
        <v>0.158918</v>
      </c>
      <c r="AI418" t="s">
        <v>72</v>
      </c>
      <c r="AJ418" s="26">
        <v>148676</v>
      </c>
      <c r="AK418" s="28">
        <v>0.21986</v>
      </c>
      <c r="AL418" t="s">
        <v>72</v>
      </c>
      <c r="AM418" s="26">
        <v>164776</v>
      </c>
      <c r="AN418" s="28">
        <v>0.24760099999999999</v>
      </c>
      <c r="AO418" t="s">
        <v>72</v>
      </c>
      <c r="AP418" s="32">
        <v>200422.109375</v>
      </c>
      <c r="AQ418" s="36">
        <v>0.29899846332185842</v>
      </c>
      <c r="AR418" s="32">
        <f t="shared" si="54"/>
        <v>253344.83738296895</v>
      </c>
      <c r="AS418" s="32">
        <f t="shared" si="48"/>
        <v>4</v>
      </c>
      <c r="AT418" s="32">
        <f t="shared" si="49"/>
        <v>1</v>
      </c>
      <c r="AU418" s="32">
        <f t="shared" si="50"/>
        <v>3</v>
      </c>
      <c r="AV418" s="32">
        <f t="shared" si="51"/>
        <v>206985.04998425694</v>
      </c>
      <c r="AW418" s="32">
        <f t="shared" si="52"/>
        <v>0.3087893449923475</v>
      </c>
      <c r="AX418" s="32">
        <f t="shared" si="53"/>
        <v>261640.76404790243</v>
      </c>
      <c r="AY418">
        <v>2</v>
      </c>
      <c r="AZ418" s="26">
        <v>1</v>
      </c>
      <c r="BA418" s="26">
        <v>12376.75</v>
      </c>
      <c r="BB418" s="26">
        <v>94.5</v>
      </c>
      <c r="BC418" s="26">
        <v>159.25</v>
      </c>
      <c r="BD418" s="26">
        <v>242.93</v>
      </c>
      <c r="BE418" s="28">
        <v>0.08</v>
      </c>
      <c r="BF418" s="28">
        <v>4.42</v>
      </c>
      <c r="BG418" s="28">
        <v>0.76</v>
      </c>
      <c r="BH418" s="28">
        <v>1.78</v>
      </c>
      <c r="BI418" s="28">
        <v>0.12</v>
      </c>
      <c r="BJ418" s="28">
        <v>8.31</v>
      </c>
      <c r="BK418" s="28">
        <v>0.85</v>
      </c>
      <c r="BL418" s="28">
        <v>63.97</v>
      </c>
      <c r="BM418" s="28">
        <v>0.11</v>
      </c>
      <c r="BN418" s="28">
        <v>6.96</v>
      </c>
      <c r="BO418" s="28">
        <v>0.81</v>
      </c>
      <c r="BP418" s="28">
        <v>54.8</v>
      </c>
      <c r="BQ418" s="26">
        <v>48.133201</v>
      </c>
      <c r="BR418" s="26">
        <v>1748.9483640000001</v>
      </c>
      <c r="BS418" s="31">
        <f t="shared" si="55"/>
        <v>16.243499999999997</v>
      </c>
    </row>
    <row r="419" spans="1:71">
      <c r="A419" s="26">
        <v>42123324570100</v>
      </c>
      <c r="B419" s="26" t="s">
        <v>9280</v>
      </c>
      <c r="C419" t="s">
        <v>1182</v>
      </c>
      <c r="D419" s="26" t="s">
        <v>705</v>
      </c>
      <c r="E419" s="27" t="s">
        <v>186</v>
      </c>
      <c r="F419" t="s">
        <v>66</v>
      </c>
      <c r="G419" t="s">
        <v>67</v>
      </c>
      <c r="H419" t="s">
        <v>1183</v>
      </c>
      <c r="I419" t="s">
        <v>1184</v>
      </c>
      <c r="J419" t="s">
        <v>149</v>
      </c>
      <c r="K419" t="s">
        <v>9261</v>
      </c>
      <c r="L419">
        <v>29.106819999999999</v>
      </c>
      <c r="M419">
        <v>-97.597989999999996</v>
      </c>
      <c r="N419" s="28">
        <v>2447674.5099999998</v>
      </c>
      <c r="O419" s="28">
        <v>465710.37</v>
      </c>
      <c r="P419" s="26">
        <v>515</v>
      </c>
      <c r="Q419" s="26">
        <v>12143</v>
      </c>
      <c r="R419" s="26">
        <v>18600</v>
      </c>
      <c r="S419" s="29" t="s">
        <v>72</v>
      </c>
      <c r="T419" s="30">
        <v>40715</v>
      </c>
      <c r="U419" s="30">
        <v>40735</v>
      </c>
      <c r="V419" s="30">
        <v>41091</v>
      </c>
      <c r="W419">
        <v>0</v>
      </c>
      <c r="X419" s="26">
        <v>6245</v>
      </c>
      <c r="Y419" s="26" t="s">
        <v>72</v>
      </c>
      <c r="Z419" s="26" t="s">
        <v>72</v>
      </c>
      <c r="AA419" s="26" t="s">
        <v>71</v>
      </c>
      <c r="AB419" s="31" t="s">
        <v>72</v>
      </c>
      <c r="AC419" s="31" t="s">
        <v>72</v>
      </c>
      <c r="AD419" s="26">
        <v>1636.1329632610159</v>
      </c>
      <c r="AE419" s="26" t="s">
        <v>72</v>
      </c>
      <c r="AF419" s="26" t="s">
        <v>72</v>
      </c>
      <c r="AG419" s="26">
        <v>95244</v>
      </c>
      <c r="AH419" s="28">
        <v>0.16042999999999999</v>
      </c>
      <c r="AI419" t="s">
        <v>72</v>
      </c>
      <c r="AJ419" s="26">
        <v>109720</v>
      </c>
      <c r="AK419" s="28">
        <v>0.18468999999999999</v>
      </c>
      <c r="AL419" t="s">
        <v>72</v>
      </c>
      <c r="AM419" s="26">
        <v>109720</v>
      </c>
      <c r="AN419" s="28">
        <v>0.18468999999999999</v>
      </c>
      <c r="AO419" t="s">
        <v>72</v>
      </c>
      <c r="AP419" s="32">
        <v>152937.84375</v>
      </c>
      <c r="AQ419" s="36">
        <v>0.25022664748943774</v>
      </c>
      <c r="AR419" s="32">
        <f t="shared" si="54"/>
        <v>197227.96035563049</v>
      </c>
      <c r="AS419" s="32">
        <f t="shared" si="48"/>
        <v>3</v>
      </c>
      <c r="AT419" s="32">
        <f t="shared" si="49"/>
        <v>1</v>
      </c>
      <c r="AU419" s="32">
        <f t="shared" si="50"/>
        <v>3</v>
      </c>
      <c r="AV419" s="32">
        <f t="shared" si="51"/>
        <v>140570.57215772619</v>
      </c>
      <c r="AW419" s="32">
        <f t="shared" si="52"/>
        <v>0.229992146771717</v>
      </c>
      <c r="AX419" s="32">
        <f t="shared" si="53"/>
        <v>181279.1821363201</v>
      </c>
      <c r="AY419">
        <v>2</v>
      </c>
      <c r="AZ419" s="26">
        <v>1</v>
      </c>
      <c r="BA419" s="26">
        <v>10426.11</v>
      </c>
      <c r="BB419" s="26">
        <v>68.34</v>
      </c>
      <c r="BC419" s="26">
        <v>215.77</v>
      </c>
      <c r="BD419" s="26">
        <v>286.12</v>
      </c>
      <c r="BE419" s="28">
        <v>7.0000000000000007E-2</v>
      </c>
      <c r="BF419" s="28">
        <v>3.94</v>
      </c>
      <c r="BG419" s="28">
        <v>0.66</v>
      </c>
      <c r="BH419" s="28">
        <v>2.02</v>
      </c>
      <c r="BI419" s="28">
        <v>0.12</v>
      </c>
      <c r="BJ419" s="28">
        <v>7.49</v>
      </c>
      <c r="BK419" s="28">
        <v>0.81</v>
      </c>
      <c r="BL419" s="28">
        <v>52.52</v>
      </c>
      <c r="BM419" s="28">
        <v>0.1</v>
      </c>
      <c r="BN419" s="28">
        <v>6.64</v>
      </c>
      <c r="BO419" s="28">
        <v>0.74</v>
      </c>
      <c r="BP419" s="28">
        <v>45.12</v>
      </c>
      <c r="BQ419" s="26">
        <v>49.278498999999996</v>
      </c>
      <c r="BR419" s="26">
        <v>1690.090942</v>
      </c>
      <c r="BS419" s="31">
        <f t="shared" si="55"/>
        <v>20.972844000000002</v>
      </c>
    </row>
    <row r="420" spans="1:71">
      <c r="A420" s="26">
        <v>42123324580100</v>
      </c>
      <c r="B420" s="26" t="s">
        <v>9280</v>
      </c>
      <c r="C420" t="s">
        <v>1185</v>
      </c>
      <c r="D420" s="26" t="s">
        <v>705</v>
      </c>
      <c r="E420" s="27" t="s">
        <v>186</v>
      </c>
      <c r="F420" t="s">
        <v>66</v>
      </c>
      <c r="G420" t="s">
        <v>67</v>
      </c>
      <c r="H420" t="s">
        <v>1186</v>
      </c>
      <c r="I420" t="s">
        <v>1187</v>
      </c>
      <c r="J420" t="s">
        <v>149</v>
      </c>
      <c r="K420" t="s">
        <v>9261</v>
      </c>
      <c r="L420">
        <v>29.040240000000001</v>
      </c>
      <c r="M420">
        <v>-97.672330000000002</v>
      </c>
      <c r="N420" s="28">
        <v>2424212.92</v>
      </c>
      <c r="O420" s="28">
        <v>441227.88</v>
      </c>
      <c r="P420" s="26">
        <v>473.29998779296875</v>
      </c>
      <c r="Q420" s="26">
        <v>12307</v>
      </c>
      <c r="R420" s="26">
        <v>19275</v>
      </c>
      <c r="S420" s="29" t="s">
        <v>72</v>
      </c>
      <c r="T420" s="30">
        <v>40742</v>
      </c>
      <c r="U420" s="30">
        <v>40758</v>
      </c>
      <c r="V420" s="30">
        <v>40878</v>
      </c>
      <c r="W420">
        <v>0</v>
      </c>
      <c r="X420" s="26">
        <v>7020</v>
      </c>
      <c r="Y420" s="26" t="s">
        <v>72</v>
      </c>
      <c r="Z420" s="26" t="s">
        <v>72</v>
      </c>
      <c r="AA420" s="26" t="s">
        <v>71</v>
      </c>
      <c r="AB420" s="31" t="s">
        <v>72</v>
      </c>
      <c r="AC420" s="31" t="s">
        <v>72</v>
      </c>
      <c r="AD420" s="26">
        <v>1435.5818553520407</v>
      </c>
      <c r="AE420" s="26" t="s">
        <v>72</v>
      </c>
      <c r="AF420" s="26" t="s">
        <v>72</v>
      </c>
      <c r="AG420" s="26">
        <v>142134</v>
      </c>
      <c r="AH420" s="28">
        <v>0.206232</v>
      </c>
      <c r="AI420" t="s">
        <v>72</v>
      </c>
      <c r="AJ420" s="26">
        <v>215095</v>
      </c>
      <c r="AK420" s="28">
        <v>0.30304999999999999</v>
      </c>
      <c r="AL420" t="s">
        <v>72</v>
      </c>
      <c r="AM420" s="26">
        <v>239481</v>
      </c>
      <c r="AN420" s="28">
        <v>0.344391</v>
      </c>
      <c r="AO420" t="s">
        <v>72</v>
      </c>
      <c r="AP420" s="32">
        <v>300956.25</v>
      </c>
      <c r="AQ420" s="36">
        <v>0.43204733175479265</v>
      </c>
      <c r="AR420" s="32">
        <f t="shared" si="54"/>
        <v>377428.62772059831</v>
      </c>
      <c r="AS420" s="32">
        <f t="shared" si="48"/>
        <v>4</v>
      </c>
      <c r="AT420" s="32">
        <f t="shared" si="49"/>
        <v>1</v>
      </c>
      <c r="AU420" s="32">
        <f t="shared" si="50"/>
        <v>4</v>
      </c>
      <c r="AV420" s="32">
        <f t="shared" si="51"/>
        <v>246081.03632478631</v>
      </c>
      <c r="AW420" s="32">
        <f t="shared" si="52"/>
        <v>0.3532694706940897</v>
      </c>
      <c r="AX420" s="32">
        <f t="shared" si="53"/>
        <v>308609.73263764021</v>
      </c>
      <c r="AY420">
        <v>2</v>
      </c>
      <c r="AZ420" s="26">
        <v>1</v>
      </c>
      <c r="BA420" s="26">
        <v>12511.23</v>
      </c>
      <c r="BB420" s="26">
        <v>94.65</v>
      </c>
      <c r="BC420" s="26">
        <v>155.79</v>
      </c>
      <c r="BD420" s="26">
        <v>238.25</v>
      </c>
      <c r="BE420" s="28">
        <v>0.08</v>
      </c>
      <c r="BF420" s="28">
        <v>4.5</v>
      </c>
      <c r="BG420" s="28">
        <v>0.77</v>
      </c>
      <c r="BH420" s="28">
        <v>1.73</v>
      </c>
      <c r="BI420" s="28">
        <v>0.12</v>
      </c>
      <c r="BJ420" s="28">
        <v>8.3800000000000008</v>
      </c>
      <c r="BK420" s="28">
        <v>0.85</v>
      </c>
      <c r="BL420" s="28">
        <v>61.66</v>
      </c>
      <c r="BM420" s="28">
        <v>0.11</v>
      </c>
      <c r="BN420" s="28">
        <v>7.07</v>
      </c>
      <c r="BO420" s="28">
        <v>0.81</v>
      </c>
      <c r="BP420" s="28">
        <v>52.79</v>
      </c>
      <c r="BQ420" s="26">
        <v>49.988498</v>
      </c>
      <c r="BR420" s="26">
        <v>1792.9680169999999</v>
      </c>
      <c r="BS420" s="31">
        <f t="shared" si="55"/>
        <v>15.890579999999998</v>
      </c>
    </row>
    <row r="421" spans="1:71">
      <c r="A421" s="26">
        <v>42123324590000</v>
      </c>
      <c r="B421" s="26" t="s">
        <v>9280</v>
      </c>
      <c r="C421" t="s">
        <v>1188</v>
      </c>
      <c r="D421" s="26" t="s">
        <v>705</v>
      </c>
      <c r="E421" s="27" t="s">
        <v>186</v>
      </c>
      <c r="F421" t="s">
        <v>66</v>
      </c>
      <c r="G421" t="s">
        <v>67</v>
      </c>
      <c r="H421" t="s">
        <v>1189</v>
      </c>
      <c r="I421" t="s">
        <v>1190</v>
      </c>
      <c r="J421" t="s">
        <v>149</v>
      </c>
      <c r="K421" t="s">
        <v>9261</v>
      </c>
      <c r="L421">
        <v>29.040279999999999</v>
      </c>
      <c r="M421">
        <v>-97.672330000000002</v>
      </c>
      <c r="N421" s="28">
        <v>2424212.7599999998</v>
      </c>
      <c r="O421" s="28">
        <v>441242.43</v>
      </c>
      <c r="P421" s="26">
        <v>473</v>
      </c>
      <c r="Q421" s="26">
        <v>12407</v>
      </c>
      <c r="R421" s="26">
        <v>17974</v>
      </c>
      <c r="S421" s="29" t="s">
        <v>72</v>
      </c>
      <c r="T421" s="30">
        <v>40758</v>
      </c>
      <c r="U421" s="30">
        <v>40775</v>
      </c>
      <c r="V421" s="30">
        <v>40878</v>
      </c>
      <c r="W421">
        <v>0</v>
      </c>
      <c r="X421" s="26">
        <v>5588</v>
      </c>
      <c r="Y421" s="26" t="s">
        <v>72</v>
      </c>
      <c r="Z421" s="26" t="s">
        <v>72</v>
      </c>
      <c r="AA421" s="26" t="s">
        <v>71</v>
      </c>
      <c r="AB421" s="31" t="s">
        <v>72</v>
      </c>
      <c r="AC421" s="31" t="s">
        <v>72</v>
      </c>
      <c r="AD421" s="26">
        <v>1613.7364479200628</v>
      </c>
      <c r="AE421" s="26" t="s">
        <v>72</v>
      </c>
      <c r="AF421" s="26" t="s">
        <v>72</v>
      </c>
      <c r="AG421" s="26">
        <v>122001</v>
      </c>
      <c r="AH421" s="28">
        <v>0.19636000000000001</v>
      </c>
      <c r="AI421" t="s">
        <v>72</v>
      </c>
      <c r="AJ421" s="26">
        <v>190030</v>
      </c>
      <c r="AK421" s="28">
        <v>0.30232300000000001</v>
      </c>
      <c r="AL421" t="s">
        <v>72</v>
      </c>
      <c r="AM421" s="26">
        <v>215967</v>
      </c>
      <c r="AN421" s="28">
        <v>0.34945900000000002</v>
      </c>
      <c r="AO421" t="s">
        <v>72</v>
      </c>
      <c r="AP421" s="32">
        <v>267124.125</v>
      </c>
      <c r="AQ421" s="36">
        <v>0.43106793663125487</v>
      </c>
      <c r="AR421" s="32">
        <f t="shared" si="54"/>
        <v>343423.14978373214</v>
      </c>
      <c r="AS421" s="32">
        <f t="shared" si="48"/>
        <v>4</v>
      </c>
      <c r="AT421" s="32">
        <f t="shared" si="49"/>
        <v>1</v>
      </c>
      <c r="AU421" s="32">
        <f t="shared" si="50"/>
        <v>4</v>
      </c>
      <c r="AV421" s="32">
        <f t="shared" si="51"/>
        <v>274390.20714030066</v>
      </c>
      <c r="AW421" s="32">
        <f t="shared" si="52"/>
        <v>0.44279347821463899</v>
      </c>
      <c r="AX421" s="32">
        <f t="shared" si="53"/>
        <v>352764.65278429177</v>
      </c>
      <c r="AY421">
        <v>2</v>
      </c>
      <c r="AZ421" s="26">
        <v>1</v>
      </c>
      <c r="BA421" s="26">
        <v>12510.85</v>
      </c>
      <c r="BB421" s="26">
        <v>94.65</v>
      </c>
      <c r="BC421" s="26">
        <v>155.79</v>
      </c>
      <c r="BD421" s="26">
        <v>238.25</v>
      </c>
      <c r="BE421" s="28">
        <v>0.08</v>
      </c>
      <c r="BF421" s="28">
        <v>4.5</v>
      </c>
      <c r="BG421" s="28">
        <v>0.77</v>
      </c>
      <c r="BH421" s="28">
        <v>1.73</v>
      </c>
      <c r="BI421" s="28">
        <v>0.12</v>
      </c>
      <c r="BJ421" s="28">
        <v>8.3800000000000008</v>
      </c>
      <c r="BK421" s="28">
        <v>0.85</v>
      </c>
      <c r="BL421" s="28">
        <v>61.67</v>
      </c>
      <c r="BM421" s="28">
        <v>0.11</v>
      </c>
      <c r="BN421" s="28">
        <v>7.07</v>
      </c>
      <c r="BO421" s="28">
        <v>0.81</v>
      </c>
      <c r="BP421" s="28">
        <v>52.8</v>
      </c>
      <c r="BQ421" s="26">
        <v>49.988498</v>
      </c>
      <c r="BR421" s="26">
        <v>1792.9680169999999</v>
      </c>
      <c r="BS421" s="31">
        <f t="shared" si="55"/>
        <v>15.890579999999998</v>
      </c>
    </row>
    <row r="422" spans="1:71">
      <c r="A422" s="26">
        <v>42123324610000</v>
      </c>
      <c r="B422" s="26" t="s">
        <v>9280</v>
      </c>
      <c r="C422" t="s">
        <v>1191</v>
      </c>
      <c r="D422" s="26" t="s">
        <v>64</v>
      </c>
      <c r="E422" s="27" t="s">
        <v>186</v>
      </c>
      <c r="F422" t="s">
        <v>66</v>
      </c>
      <c r="G422" t="s">
        <v>67</v>
      </c>
      <c r="H422" t="s">
        <v>1192</v>
      </c>
      <c r="I422" t="s">
        <v>1193</v>
      </c>
      <c r="J422" t="s">
        <v>232</v>
      </c>
      <c r="K422" t="s">
        <v>9261</v>
      </c>
      <c r="L422">
        <v>29.324570000000001</v>
      </c>
      <c r="M422">
        <v>-97.321110000000004</v>
      </c>
      <c r="N422" s="28">
        <v>2534942.7400000002</v>
      </c>
      <c r="O422" s="28">
        <v>546036.93999999994</v>
      </c>
      <c r="P422" s="26">
        <v>222</v>
      </c>
      <c r="Q422" s="26">
        <v>11439</v>
      </c>
      <c r="R422" s="26">
        <v>17778</v>
      </c>
      <c r="S422" s="29" t="s">
        <v>72</v>
      </c>
      <c r="T422" s="30">
        <v>40786</v>
      </c>
      <c r="U422" s="30">
        <v>40855</v>
      </c>
      <c r="V422" s="30">
        <v>40848</v>
      </c>
      <c r="W422">
        <v>1868.4000244140625</v>
      </c>
      <c r="X422" s="26">
        <v>6285</v>
      </c>
      <c r="Y422" s="26" t="s">
        <v>72</v>
      </c>
      <c r="Z422" s="26" t="s">
        <v>72</v>
      </c>
      <c r="AA422" s="26" t="s">
        <v>71</v>
      </c>
      <c r="AB422" s="31" t="s">
        <v>72</v>
      </c>
      <c r="AC422" s="31" t="s">
        <v>72</v>
      </c>
      <c r="AD422" s="26">
        <v>1050.9314094971467</v>
      </c>
      <c r="AE422" s="26">
        <v>1277</v>
      </c>
      <c r="AF422" s="26" t="s">
        <v>72</v>
      </c>
      <c r="AG422" s="26">
        <v>52782</v>
      </c>
      <c r="AH422" s="28">
        <v>5.8944999999999997E-2</v>
      </c>
      <c r="AI422">
        <v>24227</v>
      </c>
      <c r="AJ422" s="26">
        <v>122044</v>
      </c>
      <c r="AK422" s="28">
        <v>0.12542300000000001</v>
      </c>
      <c r="AL422">
        <v>44736</v>
      </c>
      <c r="AM422" s="26">
        <v>143195</v>
      </c>
      <c r="AN422" s="28">
        <v>0.15206500000000001</v>
      </c>
      <c r="AO422">
        <v>46821</v>
      </c>
      <c r="AP422" s="32">
        <v>353703.90625</v>
      </c>
      <c r="AQ422" s="36">
        <v>0.37171854473995913</v>
      </c>
      <c r="AR422" s="32">
        <f t="shared" si="54"/>
        <v>419498.08866897278</v>
      </c>
      <c r="AS422" s="32">
        <f t="shared" si="48"/>
        <v>4</v>
      </c>
      <c r="AT422" s="32">
        <f t="shared" si="49"/>
        <v>1</v>
      </c>
      <c r="AU422" s="32">
        <f t="shared" si="50"/>
        <v>4</v>
      </c>
      <c r="AV422" s="32">
        <f t="shared" si="51"/>
        <v>323032.68446698488</v>
      </c>
      <c r="AW422" s="32">
        <f t="shared" si="52"/>
        <v>0.33948519440053548</v>
      </c>
      <c r="AX422" s="32">
        <f t="shared" si="53"/>
        <v>383121.56387587968</v>
      </c>
      <c r="AY422">
        <v>2</v>
      </c>
      <c r="AZ422" s="26">
        <v>1</v>
      </c>
      <c r="BA422" s="26">
        <v>11467.68</v>
      </c>
      <c r="BB422" s="26">
        <v>56.37</v>
      </c>
      <c r="BC422" s="26">
        <v>169.98</v>
      </c>
      <c r="BD422" s="26">
        <v>177.02</v>
      </c>
      <c r="BE422" s="28">
        <v>0.06</v>
      </c>
      <c r="BF422" s="28">
        <v>1.79</v>
      </c>
      <c r="BG422" s="28">
        <v>0.4</v>
      </c>
      <c r="BH422" s="28">
        <v>-0.2</v>
      </c>
      <c r="BI422" s="28">
        <v>0.1</v>
      </c>
      <c r="BJ422" s="28">
        <v>7.51</v>
      </c>
      <c r="BK422" s="28">
        <v>0.73</v>
      </c>
      <c r="BL422" s="28">
        <v>1.95</v>
      </c>
      <c r="BM422" s="28">
        <v>0.09</v>
      </c>
      <c r="BN422" s="28">
        <v>6.43</v>
      </c>
      <c r="BO422" s="28">
        <v>0.74</v>
      </c>
      <c r="BP422" s="28">
        <v>0.81</v>
      </c>
      <c r="BQ422" s="26">
        <v>45.122298999999998</v>
      </c>
      <c r="BR422" s="26">
        <v>1254.086059</v>
      </c>
      <c r="BS422" s="31">
        <f t="shared" si="55"/>
        <v>12.408539999999999</v>
      </c>
    </row>
    <row r="423" spans="1:71">
      <c r="A423" s="26">
        <v>42123324690000</v>
      </c>
      <c r="B423" s="26" t="s">
        <v>9280</v>
      </c>
      <c r="C423" t="s">
        <v>1194</v>
      </c>
      <c r="D423" s="26" t="s">
        <v>705</v>
      </c>
      <c r="E423" s="27" t="s">
        <v>186</v>
      </c>
      <c r="F423" t="s">
        <v>66</v>
      </c>
      <c r="G423" t="s">
        <v>67</v>
      </c>
      <c r="H423" t="s">
        <v>1195</v>
      </c>
      <c r="I423" t="s">
        <v>1196</v>
      </c>
      <c r="J423" t="s">
        <v>149</v>
      </c>
      <c r="K423" t="s">
        <v>9261</v>
      </c>
      <c r="L423">
        <v>29.095030000000001</v>
      </c>
      <c r="M423">
        <v>-97.586460000000002</v>
      </c>
      <c r="N423" s="28">
        <v>2451407.77</v>
      </c>
      <c r="O423" s="28">
        <v>461468.41</v>
      </c>
      <c r="P423" s="26">
        <v>440</v>
      </c>
      <c r="Q423" s="26">
        <v>12378</v>
      </c>
      <c r="R423" s="26">
        <v>18061</v>
      </c>
      <c r="S423" s="29" t="s">
        <v>72</v>
      </c>
      <c r="T423" s="30">
        <v>40738</v>
      </c>
      <c r="U423" s="30">
        <v>40758</v>
      </c>
      <c r="V423" s="30">
        <v>41030</v>
      </c>
      <c r="W423">
        <v>0</v>
      </c>
      <c r="X423" s="26">
        <v>5761</v>
      </c>
      <c r="Y423" s="26" t="s">
        <v>72</v>
      </c>
      <c r="Z423" s="26" t="s">
        <v>72</v>
      </c>
      <c r="AA423" s="26" t="s">
        <v>71</v>
      </c>
      <c r="AB423" s="31" t="s">
        <v>72</v>
      </c>
      <c r="AC423" s="31" t="s">
        <v>72</v>
      </c>
      <c r="AD423" s="26">
        <v>1628.9891590975681</v>
      </c>
      <c r="AE423" s="26" t="s">
        <v>72</v>
      </c>
      <c r="AF423" s="26" t="s">
        <v>72</v>
      </c>
      <c r="AG423" s="26">
        <v>132226</v>
      </c>
      <c r="AH423" s="28">
        <v>0.22270599999999999</v>
      </c>
      <c r="AI423" t="s">
        <v>72</v>
      </c>
      <c r="AJ423" s="26">
        <v>168865</v>
      </c>
      <c r="AK423" s="28">
        <v>0.27624300000000002</v>
      </c>
      <c r="AL423" t="s">
        <v>72</v>
      </c>
      <c r="AM423" s="26">
        <v>168865</v>
      </c>
      <c r="AN423" s="28">
        <v>0.27624300000000002</v>
      </c>
      <c r="AO423" t="s">
        <v>72</v>
      </c>
      <c r="AP423" s="32">
        <v>211791.953125</v>
      </c>
      <c r="AQ423" s="36">
        <v>0.3450067956247253</v>
      </c>
      <c r="AR423" s="32">
        <f t="shared" si="54"/>
        <v>272858.15595057636</v>
      </c>
      <c r="AS423" s="32">
        <f t="shared" si="48"/>
        <v>4</v>
      </c>
      <c r="AT423" s="32">
        <f t="shared" si="49"/>
        <v>1</v>
      </c>
      <c r="AU423" s="32">
        <f t="shared" si="50"/>
        <v>3</v>
      </c>
      <c r="AV423" s="32">
        <f t="shared" si="51"/>
        <v>211019.92899453221</v>
      </c>
      <c r="AW423" s="32">
        <f t="shared" si="52"/>
        <v>0.34374917668563154</v>
      </c>
      <c r="AX423" s="32">
        <f t="shared" si="53"/>
        <v>271863.53326788894</v>
      </c>
      <c r="AY423">
        <v>2</v>
      </c>
      <c r="AZ423" s="26">
        <v>1</v>
      </c>
      <c r="BA423" s="26">
        <v>10767.42</v>
      </c>
      <c r="BB423" s="26">
        <v>72.34</v>
      </c>
      <c r="BC423" s="26">
        <v>218.15</v>
      </c>
      <c r="BD423" s="26">
        <v>279.38</v>
      </c>
      <c r="BE423" s="28">
        <v>7.0000000000000007E-2</v>
      </c>
      <c r="BF423" s="28">
        <v>3.84</v>
      </c>
      <c r="BG423" s="28">
        <v>0.66</v>
      </c>
      <c r="BH423" s="28">
        <v>2.23</v>
      </c>
      <c r="BI423" s="28">
        <v>0.12</v>
      </c>
      <c r="BJ423" s="28">
        <v>7.73</v>
      </c>
      <c r="BK423" s="28">
        <v>0.82</v>
      </c>
      <c r="BL423" s="28">
        <v>53.72</v>
      </c>
      <c r="BM423" s="28">
        <v>0.1</v>
      </c>
      <c r="BN423" s="28">
        <v>6.69</v>
      </c>
      <c r="BO423" s="28">
        <v>0.75</v>
      </c>
      <c r="BP423" s="28">
        <v>46.2</v>
      </c>
      <c r="BQ423" s="26">
        <v>49.278498999999996</v>
      </c>
      <c r="BR423" s="26">
        <v>1900.057495</v>
      </c>
      <c r="BS423" s="31">
        <f t="shared" si="55"/>
        <v>21.465959999999999</v>
      </c>
    </row>
    <row r="424" spans="1:71">
      <c r="A424" s="26">
        <v>42123324700000</v>
      </c>
      <c r="B424" s="26" t="s">
        <v>9280</v>
      </c>
      <c r="C424" t="s">
        <v>1197</v>
      </c>
      <c r="D424" s="26" t="s">
        <v>705</v>
      </c>
      <c r="E424" s="27" t="s">
        <v>186</v>
      </c>
      <c r="F424" t="s">
        <v>66</v>
      </c>
      <c r="G424" t="s">
        <v>67</v>
      </c>
      <c r="H424" t="s">
        <v>1198</v>
      </c>
      <c r="I424" t="s">
        <v>1199</v>
      </c>
      <c r="J424" t="s">
        <v>149</v>
      </c>
      <c r="K424" t="s">
        <v>9261</v>
      </c>
      <c r="L424">
        <v>29.060659999999999</v>
      </c>
      <c r="M424">
        <v>-97.637200000000007</v>
      </c>
      <c r="N424" s="28">
        <v>2435350.5299999998</v>
      </c>
      <c r="O424" s="28">
        <v>448780.74</v>
      </c>
      <c r="P424" s="26">
        <v>481</v>
      </c>
      <c r="Q424" s="26">
        <v>12468</v>
      </c>
      <c r="R424" s="26">
        <v>17914</v>
      </c>
      <c r="S424" s="29" t="s">
        <v>72</v>
      </c>
      <c r="T424" s="30">
        <v>40715</v>
      </c>
      <c r="U424" s="30">
        <v>40736</v>
      </c>
      <c r="V424" s="30">
        <v>40848</v>
      </c>
      <c r="W424">
        <v>0</v>
      </c>
      <c r="X424" s="26">
        <v>5697</v>
      </c>
      <c r="Y424" s="26" t="s">
        <v>72</v>
      </c>
      <c r="Z424" s="26" t="s">
        <v>72</v>
      </c>
      <c r="AA424" s="26" t="s">
        <v>71</v>
      </c>
      <c r="AB424" s="31" t="s">
        <v>72</v>
      </c>
      <c r="AC424" s="31" t="s">
        <v>72</v>
      </c>
      <c r="AD424" s="26">
        <v>1587.5470878006374</v>
      </c>
      <c r="AE424" s="26" t="s">
        <v>72</v>
      </c>
      <c r="AF424" s="26" t="s">
        <v>72</v>
      </c>
      <c r="AG424" s="26">
        <v>82519</v>
      </c>
      <c r="AH424" s="28">
        <v>0.132859</v>
      </c>
      <c r="AI424">
        <v>2237</v>
      </c>
      <c r="AJ424" s="26">
        <v>159614</v>
      </c>
      <c r="AK424" s="28">
        <v>0.24285499999999999</v>
      </c>
      <c r="AL424">
        <v>4328</v>
      </c>
      <c r="AM424" s="26">
        <v>191521</v>
      </c>
      <c r="AN424" s="28">
        <v>0.30494100000000002</v>
      </c>
      <c r="AO424">
        <v>5193</v>
      </c>
      <c r="AP424" s="32">
        <v>254765.046875</v>
      </c>
      <c r="AQ424" s="36">
        <v>0.40445150823979914</v>
      </c>
      <c r="AR424" s="32">
        <f t="shared" si="54"/>
        <v>326352.96383344446</v>
      </c>
      <c r="AS424" s="32">
        <f t="shared" si="48"/>
        <v>4</v>
      </c>
      <c r="AT424" s="32">
        <f t="shared" si="49"/>
        <v>1</v>
      </c>
      <c r="AU424" s="32">
        <f t="shared" si="50"/>
        <v>4</v>
      </c>
      <c r="AV424" s="32">
        <f t="shared" si="51"/>
        <v>256687.97069729684</v>
      </c>
      <c r="AW424" s="32">
        <f t="shared" si="52"/>
        <v>0.40750424035394889</v>
      </c>
      <c r="AX424" s="32">
        <f t="shared" si="53"/>
        <v>328816.22123994579</v>
      </c>
      <c r="AY424">
        <v>2</v>
      </c>
      <c r="AZ424" s="26">
        <v>1</v>
      </c>
      <c r="BA424" s="26">
        <v>12046.09</v>
      </c>
      <c r="BB424" s="26">
        <v>94.11</v>
      </c>
      <c r="BC424" s="26">
        <v>172.4</v>
      </c>
      <c r="BD424" s="26">
        <v>262.58</v>
      </c>
      <c r="BE424" s="28">
        <v>0.08</v>
      </c>
      <c r="BF424" s="28">
        <v>4.25</v>
      </c>
      <c r="BG424" s="28">
        <v>0.74</v>
      </c>
      <c r="BH424" s="28">
        <v>2.1</v>
      </c>
      <c r="BI424" s="28">
        <v>0.13</v>
      </c>
      <c r="BJ424" s="28">
        <v>8.34</v>
      </c>
      <c r="BK424" s="28">
        <v>0.87</v>
      </c>
      <c r="BL424" s="28">
        <v>68.319999999999993</v>
      </c>
      <c r="BM424" s="28">
        <v>0.11</v>
      </c>
      <c r="BN424" s="28">
        <v>6.89</v>
      </c>
      <c r="BO424" s="28">
        <v>0.8</v>
      </c>
      <c r="BP424" s="28">
        <v>58.57</v>
      </c>
      <c r="BQ424" s="26">
        <v>49.153198000000003</v>
      </c>
      <c r="BR424" s="26">
        <v>1866.150024</v>
      </c>
      <c r="BS424" s="31">
        <f t="shared" si="55"/>
        <v>19.498440000000002</v>
      </c>
    </row>
    <row r="425" spans="1:71">
      <c r="A425" s="26">
        <v>42123324950000</v>
      </c>
      <c r="B425" s="26" t="s">
        <v>9280</v>
      </c>
      <c r="C425" t="s">
        <v>1200</v>
      </c>
      <c r="D425" s="26" t="s">
        <v>1201</v>
      </c>
      <c r="E425" s="27" t="s">
        <v>186</v>
      </c>
      <c r="F425" t="s">
        <v>66</v>
      </c>
      <c r="G425" t="s">
        <v>67</v>
      </c>
      <c r="H425" t="s">
        <v>1202</v>
      </c>
      <c r="I425" t="s">
        <v>1203</v>
      </c>
      <c r="J425" t="s">
        <v>149</v>
      </c>
      <c r="K425" t="s">
        <v>9261</v>
      </c>
      <c r="L425">
        <v>29.12424</v>
      </c>
      <c r="M425">
        <v>-97.551389999999998</v>
      </c>
      <c r="N425" s="28">
        <v>2462475.11</v>
      </c>
      <c r="O425" s="28">
        <v>472224.78</v>
      </c>
      <c r="P425" s="26">
        <v>367</v>
      </c>
      <c r="Q425" s="26">
        <v>12273</v>
      </c>
      <c r="R425" s="26">
        <v>18015</v>
      </c>
      <c r="S425" s="29" t="s">
        <v>72</v>
      </c>
      <c r="T425" s="30">
        <v>40796</v>
      </c>
      <c r="U425" s="30" t="s">
        <v>72</v>
      </c>
      <c r="V425" s="30">
        <v>40848</v>
      </c>
      <c r="W425">
        <v>4141000</v>
      </c>
      <c r="X425" s="26">
        <v>5893</v>
      </c>
      <c r="Y425" s="26" t="s">
        <v>72</v>
      </c>
      <c r="Z425" s="26" t="s">
        <v>72</v>
      </c>
      <c r="AA425" s="26" t="s">
        <v>71</v>
      </c>
      <c r="AB425" s="31" t="s">
        <v>72</v>
      </c>
      <c r="AC425" s="31" t="s">
        <v>72</v>
      </c>
      <c r="AD425" s="26">
        <v>45.454545454545453</v>
      </c>
      <c r="AE425" s="26">
        <v>1728</v>
      </c>
      <c r="AF425" s="26" t="s">
        <v>72</v>
      </c>
      <c r="AG425" s="26">
        <v>130844</v>
      </c>
      <c r="AH425" s="28">
        <v>0.23716799999999999</v>
      </c>
      <c r="AI425">
        <v>5348</v>
      </c>
      <c r="AJ425" s="26">
        <v>235133</v>
      </c>
      <c r="AK425" s="28">
        <v>0.44459799999999999</v>
      </c>
      <c r="AL425">
        <v>15083</v>
      </c>
      <c r="AM425" s="26">
        <v>263451</v>
      </c>
      <c r="AN425" s="28">
        <v>0.51844900000000005</v>
      </c>
      <c r="AO425">
        <v>25883</v>
      </c>
      <c r="AP425" s="32">
        <v>422638.96875</v>
      </c>
      <c r="AQ425" s="36">
        <v>1.9210862215909088E-2</v>
      </c>
      <c r="AR425" s="32">
        <f t="shared" si="54"/>
        <v>426039.29136221588</v>
      </c>
      <c r="AS425" s="32">
        <f t="shared" si="48"/>
        <v>4</v>
      </c>
      <c r="AT425" s="32">
        <f t="shared" si="49"/>
        <v>1</v>
      </c>
      <c r="AU425" s="32">
        <f t="shared" si="50"/>
        <v>4</v>
      </c>
      <c r="AV425" s="32">
        <f t="shared" si="51"/>
        <v>411665.99026387237</v>
      </c>
      <c r="AW425" s="32">
        <f t="shared" si="52"/>
        <v>1.8712090466539651E-2</v>
      </c>
      <c r="AX425" s="32">
        <f t="shared" si="53"/>
        <v>414978.03027644986</v>
      </c>
      <c r="AY425">
        <v>2</v>
      </c>
      <c r="AZ425" s="26">
        <v>1</v>
      </c>
      <c r="BA425" s="26">
        <v>9383.2199999999993</v>
      </c>
      <c r="BB425" s="26">
        <v>55.87</v>
      </c>
      <c r="BC425" s="26">
        <v>247.88</v>
      </c>
      <c r="BD425" s="26">
        <v>273.76</v>
      </c>
      <c r="BE425" s="28">
        <v>7.0000000000000007E-2</v>
      </c>
      <c r="BF425" s="28">
        <v>3.52</v>
      </c>
      <c r="BG425" s="28">
        <v>0.62</v>
      </c>
      <c r="BH425" s="28">
        <v>1.92</v>
      </c>
      <c r="BI425" s="28">
        <v>0.12</v>
      </c>
      <c r="BJ425" s="28">
        <v>7.04</v>
      </c>
      <c r="BK425" s="28">
        <v>0.78</v>
      </c>
      <c r="BL425" s="28">
        <v>37.630000000000003</v>
      </c>
      <c r="BM425" s="28">
        <v>0.1</v>
      </c>
      <c r="BN425" s="28">
        <v>6.54</v>
      </c>
      <c r="BO425" s="28">
        <v>0.72</v>
      </c>
      <c r="BP425" s="28">
        <v>32.450000000000003</v>
      </c>
      <c r="BQ425" s="26">
        <v>48.928699000000002</v>
      </c>
      <c r="BR425" s="26">
        <v>1853.8746329999999</v>
      </c>
      <c r="BS425" s="31">
        <f t="shared" si="55"/>
        <v>23.201568000000002</v>
      </c>
    </row>
    <row r="426" spans="1:71">
      <c r="A426" s="26">
        <v>42123325030000</v>
      </c>
      <c r="B426" s="26" t="s">
        <v>9280</v>
      </c>
      <c r="C426" t="s">
        <v>1204</v>
      </c>
      <c r="D426" s="26" t="s">
        <v>705</v>
      </c>
      <c r="E426" s="27" t="s">
        <v>186</v>
      </c>
      <c r="F426" t="s">
        <v>66</v>
      </c>
      <c r="G426" t="s">
        <v>67</v>
      </c>
      <c r="H426" t="s">
        <v>1205</v>
      </c>
      <c r="I426" t="s">
        <v>1206</v>
      </c>
      <c r="J426" t="s">
        <v>149</v>
      </c>
      <c r="K426" t="s">
        <v>9261</v>
      </c>
      <c r="L426">
        <v>29.14255</v>
      </c>
      <c r="M426">
        <v>-97.529300000000006</v>
      </c>
      <c r="N426" s="28">
        <v>2469443.36</v>
      </c>
      <c r="O426" s="28">
        <v>478969.42</v>
      </c>
      <c r="P426" s="26">
        <v>273</v>
      </c>
      <c r="Q426" s="26">
        <v>12119</v>
      </c>
      <c r="R426" s="26">
        <v>18396</v>
      </c>
      <c r="S426" s="29" t="s">
        <v>72</v>
      </c>
      <c r="T426" s="30">
        <v>40798</v>
      </c>
      <c r="U426" s="30">
        <v>40823</v>
      </c>
      <c r="V426" s="30">
        <v>41000</v>
      </c>
      <c r="W426">
        <v>0</v>
      </c>
      <c r="X426" s="26">
        <v>5740</v>
      </c>
      <c r="Y426" s="26" t="s">
        <v>72</v>
      </c>
      <c r="Z426" s="26" t="s">
        <v>72</v>
      </c>
      <c r="AA426" s="26" t="s">
        <v>71</v>
      </c>
      <c r="AB426" s="31" t="s">
        <v>72</v>
      </c>
      <c r="AC426" s="31" t="s">
        <v>72</v>
      </c>
      <c r="AD426" s="26">
        <v>1580.2716256645358</v>
      </c>
      <c r="AE426" s="26" t="s">
        <v>72</v>
      </c>
      <c r="AF426" s="26" t="s">
        <v>72</v>
      </c>
      <c r="AG426" s="26">
        <v>55697</v>
      </c>
      <c r="AH426" s="28">
        <v>8.3585999999999994E-2</v>
      </c>
      <c r="AI426" t="s">
        <v>72</v>
      </c>
      <c r="AJ426" s="26">
        <v>183829</v>
      </c>
      <c r="AK426" s="28">
        <v>0.29159600000000002</v>
      </c>
      <c r="AL426" t="s">
        <v>72</v>
      </c>
      <c r="AM426" s="26">
        <v>183829</v>
      </c>
      <c r="AN426" s="28">
        <v>0.29159600000000002</v>
      </c>
      <c r="AO426" t="s">
        <v>72</v>
      </c>
      <c r="AP426" s="32">
        <v>710186.1875</v>
      </c>
      <c r="AQ426" s="36">
        <v>1.1222870810451238</v>
      </c>
      <c r="AR426" s="32">
        <f t="shared" si="54"/>
        <v>908831.00084498688</v>
      </c>
      <c r="AS426" s="32">
        <f t="shared" si="48"/>
        <v>4</v>
      </c>
      <c r="AT426" s="32">
        <f t="shared" si="49"/>
        <v>1</v>
      </c>
      <c r="AU426" s="32">
        <f t="shared" si="50"/>
        <v>4</v>
      </c>
      <c r="AV426" s="32">
        <f t="shared" si="51"/>
        <v>710186.1875</v>
      </c>
      <c r="AW426" s="32">
        <f t="shared" si="52"/>
        <v>1.1222870810451238</v>
      </c>
      <c r="AX426" s="32">
        <f t="shared" si="53"/>
        <v>908831.00084498688</v>
      </c>
      <c r="AY426">
        <v>2</v>
      </c>
      <c r="AZ426" s="26">
        <v>1</v>
      </c>
      <c r="BA426" s="26">
        <v>9508.99</v>
      </c>
      <c r="BB426" s="26">
        <v>50.04</v>
      </c>
      <c r="BC426" s="26">
        <v>259.29000000000002</v>
      </c>
      <c r="BD426" s="26">
        <v>277.07</v>
      </c>
      <c r="BE426" s="28">
        <v>7.0000000000000007E-2</v>
      </c>
      <c r="BF426" s="28">
        <v>3.38</v>
      </c>
      <c r="BG426" s="28">
        <v>0.6</v>
      </c>
      <c r="BH426" s="28">
        <v>1.63</v>
      </c>
      <c r="BI426" s="28">
        <v>0.12</v>
      </c>
      <c r="BJ426" s="28">
        <v>6.71</v>
      </c>
      <c r="BK426" s="28">
        <v>0.77</v>
      </c>
      <c r="BL426" s="28">
        <v>28.99</v>
      </c>
      <c r="BM426" s="28">
        <v>0.1</v>
      </c>
      <c r="BN426" s="28">
        <v>6.44</v>
      </c>
      <c r="BO426" s="28">
        <v>0.71</v>
      </c>
      <c r="BP426" s="28">
        <v>25</v>
      </c>
      <c r="BQ426" s="26">
        <v>49.202097999999999</v>
      </c>
      <c r="BR426" s="26">
        <v>2161.9287100000001</v>
      </c>
      <c r="BS426" s="31">
        <f t="shared" si="55"/>
        <v>23.958396</v>
      </c>
    </row>
    <row r="427" spans="1:71">
      <c r="A427" s="26">
        <v>42123325070000</v>
      </c>
      <c r="B427" s="26" t="s">
        <v>9280</v>
      </c>
      <c r="C427" t="s">
        <v>1207</v>
      </c>
      <c r="D427" s="26" t="s">
        <v>705</v>
      </c>
      <c r="E427" s="27" t="s">
        <v>186</v>
      </c>
      <c r="F427" t="s">
        <v>66</v>
      </c>
      <c r="G427" t="s">
        <v>67</v>
      </c>
      <c r="H427" t="s">
        <v>1208</v>
      </c>
      <c r="I427" t="s">
        <v>1209</v>
      </c>
      <c r="J427" t="s">
        <v>149</v>
      </c>
      <c r="K427" t="s">
        <v>9261</v>
      </c>
      <c r="L427">
        <v>29.112400000000001</v>
      </c>
      <c r="M427">
        <v>-97.59563</v>
      </c>
      <c r="N427" s="28">
        <v>2448403.6800000002</v>
      </c>
      <c r="O427" s="28">
        <v>467748.04</v>
      </c>
      <c r="P427" s="26">
        <v>486</v>
      </c>
      <c r="Q427" s="26">
        <v>12700</v>
      </c>
      <c r="R427" s="26">
        <v>18320</v>
      </c>
      <c r="S427" s="29" t="s">
        <v>72</v>
      </c>
      <c r="T427" s="30">
        <v>40851</v>
      </c>
      <c r="U427" s="30">
        <v>40875</v>
      </c>
      <c r="V427" s="30">
        <v>41000</v>
      </c>
      <c r="W427">
        <v>0</v>
      </c>
      <c r="X427" s="26">
        <v>5740</v>
      </c>
      <c r="Y427" s="26" t="s">
        <v>72</v>
      </c>
      <c r="Z427" s="26" t="s">
        <v>72</v>
      </c>
      <c r="AA427" s="26" t="s">
        <v>71</v>
      </c>
      <c r="AB427" s="31" t="s">
        <v>72</v>
      </c>
      <c r="AC427" s="31" t="s">
        <v>72</v>
      </c>
      <c r="AD427" s="26">
        <v>1355.9478617260725</v>
      </c>
      <c r="AE427" s="26" t="s">
        <v>72</v>
      </c>
      <c r="AF427" s="26" t="s">
        <v>72</v>
      </c>
      <c r="AG427" s="26">
        <v>85623</v>
      </c>
      <c r="AH427" s="28">
        <v>0.116977</v>
      </c>
      <c r="AI427" t="s">
        <v>72</v>
      </c>
      <c r="AJ427" s="26">
        <v>117656</v>
      </c>
      <c r="AK427" s="28">
        <v>0.159912</v>
      </c>
      <c r="AL427" t="s">
        <v>72</v>
      </c>
      <c r="AM427" s="26">
        <v>117656</v>
      </c>
      <c r="AN427" s="28">
        <v>0.159912</v>
      </c>
      <c r="AO427" t="s">
        <v>72</v>
      </c>
      <c r="AP427" s="32">
        <v>142784.515625</v>
      </c>
      <c r="AQ427" s="36">
        <v>0.19360835864931172</v>
      </c>
      <c r="AR427" s="32">
        <f t="shared" si="54"/>
        <v>177053.19510592817</v>
      </c>
      <c r="AS427" s="32">
        <f t="shared" si="48"/>
        <v>3</v>
      </c>
      <c r="AT427" s="32">
        <f t="shared" si="49"/>
        <v>1</v>
      </c>
      <c r="AU427" s="32">
        <f t="shared" si="50"/>
        <v>3</v>
      </c>
      <c r="AV427" s="32">
        <f t="shared" si="51"/>
        <v>142784.515625</v>
      </c>
      <c r="AW427" s="32">
        <f t="shared" si="52"/>
        <v>0.19360835864931175</v>
      </c>
      <c r="AX427" s="32">
        <f t="shared" si="53"/>
        <v>177053.19510592817</v>
      </c>
      <c r="AY427">
        <v>2</v>
      </c>
      <c r="AZ427" s="26">
        <v>1</v>
      </c>
      <c r="BA427" s="26">
        <v>10198.379999999999</v>
      </c>
      <c r="BB427" s="26">
        <v>65.069999999999993</v>
      </c>
      <c r="BC427" s="26">
        <v>219.29</v>
      </c>
      <c r="BD427" s="26">
        <v>286.64</v>
      </c>
      <c r="BE427" s="28">
        <v>7.0000000000000007E-2</v>
      </c>
      <c r="BF427" s="28">
        <v>3.92</v>
      </c>
      <c r="BG427" s="28">
        <v>0.65</v>
      </c>
      <c r="BH427" s="28">
        <v>1.96</v>
      </c>
      <c r="BI427" s="28">
        <v>0.12</v>
      </c>
      <c r="BJ427" s="28">
        <v>7.36</v>
      </c>
      <c r="BK427" s="28">
        <v>0.8</v>
      </c>
      <c r="BL427" s="28">
        <v>50.38</v>
      </c>
      <c r="BM427" s="28">
        <v>0.1</v>
      </c>
      <c r="BN427" s="28">
        <v>6.62</v>
      </c>
      <c r="BO427" s="28">
        <v>0.73</v>
      </c>
      <c r="BP427" s="28">
        <v>43.28</v>
      </c>
      <c r="BQ427" s="26">
        <v>49.735298</v>
      </c>
      <c r="BR427" s="26">
        <v>1683.505371</v>
      </c>
      <c r="BS427" s="31">
        <f t="shared" si="55"/>
        <v>21.051839999999999</v>
      </c>
    </row>
    <row r="428" spans="1:71">
      <c r="A428" s="26">
        <v>42123325170000</v>
      </c>
      <c r="B428" s="26" t="s">
        <v>9280</v>
      </c>
      <c r="C428" t="s">
        <v>1210</v>
      </c>
      <c r="D428" s="26" t="s">
        <v>705</v>
      </c>
      <c r="E428" s="27" t="s">
        <v>186</v>
      </c>
      <c r="F428" t="s">
        <v>66</v>
      </c>
      <c r="G428" t="s">
        <v>67</v>
      </c>
      <c r="H428" t="s">
        <v>1211</v>
      </c>
      <c r="I428" t="s">
        <v>1212</v>
      </c>
      <c r="J428" t="s">
        <v>149</v>
      </c>
      <c r="K428" t="s">
        <v>9261</v>
      </c>
      <c r="L428">
        <v>29.04917</v>
      </c>
      <c r="M428">
        <v>-97.646460000000005</v>
      </c>
      <c r="N428" s="28">
        <v>2432440.88</v>
      </c>
      <c r="O428" s="28">
        <v>444569.16</v>
      </c>
      <c r="P428" s="26">
        <v>461</v>
      </c>
      <c r="Q428" s="26">
        <v>12463</v>
      </c>
      <c r="R428" s="26">
        <v>18460</v>
      </c>
      <c r="S428" s="29" t="s">
        <v>72</v>
      </c>
      <c r="T428" s="30">
        <v>40797</v>
      </c>
      <c r="U428" s="30">
        <v>40815</v>
      </c>
      <c r="V428" s="30">
        <v>40909</v>
      </c>
      <c r="W428">
        <v>0</v>
      </c>
      <c r="X428" s="26">
        <v>6170</v>
      </c>
      <c r="Y428" s="26" t="s">
        <v>72</v>
      </c>
      <c r="Z428" s="26" t="s">
        <v>72</v>
      </c>
      <c r="AA428" s="26" t="s">
        <v>71</v>
      </c>
      <c r="AB428" s="31" t="s">
        <v>72</v>
      </c>
      <c r="AC428" s="31" t="s">
        <v>72</v>
      </c>
      <c r="AD428" s="26">
        <v>1748.0513076272184</v>
      </c>
      <c r="AE428" s="26" t="s">
        <v>72</v>
      </c>
      <c r="AF428" s="26" t="s">
        <v>72</v>
      </c>
      <c r="AG428" s="26">
        <v>113790</v>
      </c>
      <c r="AH428" s="28">
        <v>0.198542</v>
      </c>
      <c r="AI428" t="s">
        <v>72</v>
      </c>
      <c r="AJ428" s="26">
        <v>166828</v>
      </c>
      <c r="AK428" s="28">
        <v>0.28191300000000002</v>
      </c>
      <c r="AL428" t="s">
        <v>72</v>
      </c>
      <c r="AM428" s="26">
        <v>176734</v>
      </c>
      <c r="AN428" s="28">
        <v>0.310029</v>
      </c>
      <c r="AO428" t="s">
        <v>72</v>
      </c>
      <c r="AP428" s="32">
        <v>224200.25</v>
      </c>
      <c r="AQ428" s="36">
        <v>0.3919135401828493</v>
      </c>
      <c r="AR428" s="32">
        <f t="shared" si="54"/>
        <v>293568.94661236432</v>
      </c>
      <c r="AS428" s="32">
        <f t="shared" si="48"/>
        <v>4</v>
      </c>
      <c r="AT428" s="32">
        <f t="shared" si="49"/>
        <v>1</v>
      </c>
      <c r="AU428" s="32">
        <f t="shared" si="50"/>
        <v>4</v>
      </c>
      <c r="AV428" s="32">
        <f t="shared" si="51"/>
        <v>208575.27309562397</v>
      </c>
      <c r="AW428" s="32">
        <f t="shared" si="52"/>
        <v>0.36460027887350976</v>
      </c>
      <c r="AX428" s="32">
        <f t="shared" si="53"/>
        <v>273109.52245623519</v>
      </c>
      <c r="AY428">
        <v>2</v>
      </c>
      <c r="AZ428" s="26">
        <v>1</v>
      </c>
      <c r="BA428" s="26">
        <v>12273.58</v>
      </c>
      <c r="BB428" s="26">
        <v>96.67</v>
      </c>
      <c r="BC428" s="26">
        <v>164.2</v>
      </c>
      <c r="BD428" s="26">
        <v>254.24</v>
      </c>
      <c r="BE428" s="28">
        <v>0.08</v>
      </c>
      <c r="BF428" s="28">
        <v>4.34</v>
      </c>
      <c r="BG428" s="28">
        <v>0.75</v>
      </c>
      <c r="BH428" s="28">
        <v>2.0499999999999998</v>
      </c>
      <c r="BI428" s="28">
        <v>0.13</v>
      </c>
      <c r="BJ428" s="28">
        <v>8.44</v>
      </c>
      <c r="BK428" s="28">
        <v>0.87</v>
      </c>
      <c r="BL428" s="28">
        <v>68.41</v>
      </c>
      <c r="BM428" s="28">
        <v>0.11</v>
      </c>
      <c r="BN428" s="28">
        <v>6.98</v>
      </c>
      <c r="BO428" s="28">
        <v>0.81</v>
      </c>
      <c r="BP428" s="28">
        <v>58.62</v>
      </c>
      <c r="BQ428" s="26">
        <v>48.133201</v>
      </c>
      <c r="BR428" s="26">
        <v>1977.5164789999999</v>
      </c>
      <c r="BS428" s="31">
        <f t="shared" si="55"/>
        <v>18.571020000000001</v>
      </c>
    </row>
    <row r="429" spans="1:71">
      <c r="A429" s="26">
        <v>42123325230000</v>
      </c>
      <c r="B429" s="26" t="s">
        <v>9280</v>
      </c>
      <c r="C429" t="s">
        <v>1213</v>
      </c>
      <c r="D429" s="26" t="s">
        <v>705</v>
      </c>
      <c r="E429" s="27" t="s">
        <v>186</v>
      </c>
      <c r="F429" t="s">
        <v>66</v>
      </c>
      <c r="G429" t="s">
        <v>67</v>
      </c>
      <c r="H429" t="s">
        <v>1214</v>
      </c>
      <c r="I429" t="s">
        <v>1215</v>
      </c>
      <c r="J429" t="s">
        <v>149</v>
      </c>
      <c r="K429" t="s">
        <v>9261</v>
      </c>
      <c r="L429">
        <v>29.042259999999999</v>
      </c>
      <c r="M429">
        <v>-97.6982</v>
      </c>
      <c r="N429" s="28">
        <v>2415939.19</v>
      </c>
      <c r="O429" s="28">
        <v>441869.34</v>
      </c>
      <c r="P429" s="26">
        <v>411</v>
      </c>
      <c r="Q429" s="26">
        <v>12595</v>
      </c>
      <c r="R429" s="26">
        <v>17780</v>
      </c>
      <c r="S429" s="29" t="s">
        <v>72</v>
      </c>
      <c r="T429" s="30">
        <v>40840</v>
      </c>
      <c r="U429" s="30">
        <v>40858</v>
      </c>
      <c r="V429" s="30">
        <v>41000</v>
      </c>
      <c r="W429">
        <v>0</v>
      </c>
      <c r="X429" s="26">
        <v>5740</v>
      </c>
      <c r="Y429" s="26" t="s">
        <v>72</v>
      </c>
      <c r="Z429" s="26" t="s">
        <v>72</v>
      </c>
      <c r="AA429" s="26" t="s">
        <v>71</v>
      </c>
      <c r="AB429" s="31" t="s">
        <v>72</v>
      </c>
      <c r="AC429" s="31" t="s">
        <v>72</v>
      </c>
      <c r="AD429" s="26">
        <v>1482.402133678976</v>
      </c>
      <c r="AE429" s="26" t="s">
        <v>72</v>
      </c>
      <c r="AF429" s="26" t="s">
        <v>72</v>
      </c>
      <c r="AG429" s="26">
        <v>82078</v>
      </c>
      <c r="AH429" s="28">
        <v>9.9423999999999998E-2</v>
      </c>
      <c r="AI429" t="s">
        <v>72</v>
      </c>
      <c r="AJ429" s="26">
        <v>158891</v>
      </c>
      <c r="AK429" s="28">
        <v>0.236706</v>
      </c>
      <c r="AL429" t="s">
        <v>72</v>
      </c>
      <c r="AM429" s="26">
        <v>158891</v>
      </c>
      <c r="AN429" s="28">
        <v>0.236706</v>
      </c>
      <c r="AO429" t="s">
        <v>72</v>
      </c>
      <c r="AP429" s="32">
        <v>236188.09375</v>
      </c>
      <c r="AQ429" s="36">
        <v>0.35012573412457004</v>
      </c>
      <c r="AR429" s="32">
        <f t="shared" si="54"/>
        <v>298160.34869004891</v>
      </c>
      <c r="AS429" s="32">
        <f t="shared" si="48"/>
        <v>4</v>
      </c>
      <c r="AT429" s="32">
        <f t="shared" si="49"/>
        <v>1</v>
      </c>
      <c r="AU429" s="32">
        <f t="shared" si="50"/>
        <v>4</v>
      </c>
      <c r="AV429" s="32">
        <f t="shared" si="51"/>
        <v>236188.09375</v>
      </c>
      <c r="AW429" s="32">
        <f t="shared" si="52"/>
        <v>0.35012573412457004</v>
      </c>
      <c r="AX429" s="32">
        <f t="shared" si="53"/>
        <v>298160.34869004891</v>
      </c>
      <c r="AY429">
        <v>2</v>
      </c>
      <c r="AZ429" s="26">
        <v>1</v>
      </c>
      <c r="BA429" s="26">
        <v>12196.57</v>
      </c>
      <c r="BB429" s="26">
        <v>90.62</v>
      </c>
      <c r="BC429" s="26">
        <v>149.09</v>
      </c>
      <c r="BD429" s="26">
        <v>224.86</v>
      </c>
      <c r="BE429" s="28">
        <v>0.08</v>
      </c>
      <c r="BF429" s="28">
        <v>4.59</v>
      </c>
      <c r="BG429" s="28">
        <v>0.76</v>
      </c>
      <c r="BH429" s="28">
        <v>1.36</v>
      </c>
      <c r="BI429" s="28">
        <v>0.12</v>
      </c>
      <c r="BJ429" s="28">
        <v>8.26</v>
      </c>
      <c r="BK429" s="28">
        <v>0.83</v>
      </c>
      <c r="BL429" s="28">
        <v>51.58</v>
      </c>
      <c r="BM429" s="28">
        <v>0.11</v>
      </c>
      <c r="BN429" s="28">
        <v>7.04</v>
      </c>
      <c r="BO429" s="28">
        <v>0.8</v>
      </c>
      <c r="BP429" s="28">
        <v>44.12</v>
      </c>
      <c r="BQ429" s="26">
        <v>47.700901000000002</v>
      </c>
      <c r="BR429" s="26">
        <v>1515.3223869999999</v>
      </c>
      <c r="BS429" s="31">
        <f t="shared" si="55"/>
        <v>14.849364</v>
      </c>
    </row>
    <row r="430" spans="1:71">
      <c r="A430" s="26">
        <v>42123325240000</v>
      </c>
      <c r="B430" s="26" t="s">
        <v>9280</v>
      </c>
      <c r="C430" t="s">
        <v>1216</v>
      </c>
      <c r="D430" s="26" t="s">
        <v>705</v>
      </c>
      <c r="E430" s="27" t="s">
        <v>186</v>
      </c>
      <c r="F430" t="s">
        <v>66</v>
      </c>
      <c r="G430" t="s">
        <v>67</v>
      </c>
      <c r="H430" t="s">
        <v>1217</v>
      </c>
      <c r="I430" t="s">
        <v>1218</v>
      </c>
      <c r="J430" t="s">
        <v>149</v>
      </c>
      <c r="K430" t="s">
        <v>9261</v>
      </c>
      <c r="L430">
        <v>29.05339</v>
      </c>
      <c r="M430">
        <v>-97.664420000000007</v>
      </c>
      <c r="N430" s="28">
        <v>2426685.59</v>
      </c>
      <c r="O430" s="28">
        <v>446037.39</v>
      </c>
      <c r="P430" s="26">
        <v>446</v>
      </c>
      <c r="Q430" s="26">
        <v>12209</v>
      </c>
      <c r="R430" s="26">
        <v>16985</v>
      </c>
      <c r="S430" s="29" t="s">
        <v>72</v>
      </c>
      <c r="T430" s="30">
        <v>40804</v>
      </c>
      <c r="U430" s="30">
        <v>40819</v>
      </c>
      <c r="V430" s="30">
        <v>40969</v>
      </c>
      <c r="W430">
        <v>0</v>
      </c>
      <c r="X430" s="26">
        <v>4916</v>
      </c>
      <c r="Y430" s="26" t="s">
        <v>72</v>
      </c>
      <c r="Z430" s="26" t="s">
        <v>72</v>
      </c>
      <c r="AA430" s="26" t="s">
        <v>71</v>
      </c>
      <c r="AB430" s="31" t="s">
        <v>72</v>
      </c>
      <c r="AC430" s="31" t="s">
        <v>72</v>
      </c>
      <c r="AD430" s="26">
        <v>1445.7191983872881</v>
      </c>
      <c r="AE430" s="26" t="s">
        <v>72</v>
      </c>
      <c r="AF430" s="26" t="s">
        <v>72</v>
      </c>
      <c r="AG430" s="26">
        <v>124232</v>
      </c>
      <c r="AH430" s="28">
        <v>0.175534</v>
      </c>
      <c r="AI430" t="s">
        <v>72</v>
      </c>
      <c r="AJ430" s="26">
        <v>157833</v>
      </c>
      <c r="AK430" s="28">
        <v>0.22802900000000001</v>
      </c>
      <c r="AL430" t="s">
        <v>72</v>
      </c>
      <c r="AM430" s="26">
        <v>165142</v>
      </c>
      <c r="AN430" s="28">
        <v>0.241346</v>
      </c>
      <c r="AO430" t="s">
        <v>72</v>
      </c>
      <c r="AP430" s="32">
        <v>195591.890625</v>
      </c>
      <c r="AQ430" s="36">
        <v>0.28277095132542912</v>
      </c>
      <c r="AR430" s="32">
        <f t="shared" si="54"/>
        <v>245642.34900960096</v>
      </c>
      <c r="AS430" s="32">
        <f t="shared" si="48"/>
        <v>4</v>
      </c>
      <c r="AT430" s="32">
        <f t="shared" si="49"/>
        <v>1</v>
      </c>
      <c r="AU430" s="32">
        <f t="shared" si="50"/>
        <v>3</v>
      </c>
      <c r="AV430" s="32">
        <f t="shared" si="51"/>
        <v>228376.21077858013</v>
      </c>
      <c r="AW430" s="32">
        <f t="shared" si="52"/>
        <v>0.33016787237753525</v>
      </c>
      <c r="AX430" s="32">
        <f t="shared" si="53"/>
        <v>286815.92418940389</v>
      </c>
      <c r="AY430">
        <v>2</v>
      </c>
      <c r="AZ430" s="26">
        <v>1</v>
      </c>
      <c r="BA430" s="26">
        <v>12328.64</v>
      </c>
      <c r="BB430" s="26">
        <v>94.28</v>
      </c>
      <c r="BC430" s="26">
        <v>160.47</v>
      </c>
      <c r="BD430" s="26">
        <v>244.66</v>
      </c>
      <c r="BE430" s="28">
        <v>0.08</v>
      </c>
      <c r="BF430" s="28">
        <v>4.4000000000000004</v>
      </c>
      <c r="BG430" s="28">
        <v>0.76</v>
      </c>
      <c r="BH430" s="28">
        <v>1.79</v>
      </c>
      <c r="BI430" s="28">
        <v>0.12</v>
      </c>
      <c r="BJ430" s="28">
        <v>8.3000000000000007</v>
      </c>
      <c r="BK430" s="28">
        <v>0.85</v>
      </c>
      <c r="BL430" s="28">
        <v>64.45</v>
      </c>
      <c r="BM430" s="28">
        <v>0.11</v>
      </c>
      <c r="BN430" s="28">
        <v>6.94</v>
      </c>
      <c r="BO430" s="28">
        <v>0.8</v>
      </c>
      <c r="BP430" s="28">
        <v>55.22</v>
      </c>
      <c r="BQ430" s="26">
        <v>48.133201</v>
      </c>
      <c r="BR430" s="26">
        <v>1809.1695549999999</v>
      </c>
      <c r="BS430" s="31">
        <f t="shared" si="55"/>
        <v>16.367939999999997</v>
      </c>
    </row>
    <row r="431" spans="1:71">
      <c r="A431" s="26">
        <v>42123325270000</v>
      </c>
      <c r="B431" s="26" t="s">
        <v>9280</v>
      </c>
      <c r="C431" t="s">
        <v>1219</v>
      </c>
      <c r="D431" s="26" t="s">
        <v>705</v>
      </c>
      <c r="E431" s="27" t="s">
        <v>186</v>
      </c>
      <c r="F431" t="s">
        <v>66</v>
      </c>
      <c r="G431" t="s">
        <v>67</v>
      </c>
      <c r="H431" t="s">
        <v>1220</v>
      </c>
      <c r="I431" t="s">
        <v>1221</v>
      </c>
      <c r="J431" t="s">
        <v>149</v>
      </c>
      <c r="K431" t="s">
        <v>9261</v>
      </c>
      <c r="L431">
        <v>29.053750000000001</v>
      </c>
      <c r="M431">
        <v>-97.664090000000002</v>
      </c>
      <c r="N431" s="28">
        <v>2426789.52</v>
      </c>
      <c r="O431" s="28">
        <v>446169.47</v>
      </c>
      <c r="P431" s="26">
        <v>446</v>
      </c>
      <c r="Q431" s="26">
        <v>12773</v>
      </c>
      <c r="R431" s="26">
        <v>17636</v>
      </c>
      <c r="S431" s="29" t="s">
        <v>72</v>
      </c>
      <c r="T431" s="30">
        <v>40823</v>
      </c>
      <c r="U431" s="30">
        <v>40842</v>
      </c>
      <c r="V431" s="30">
        <v>40969</v>
      </c>
      <c r="W431">
        <v>0</v>
      </c>
      <c r="X431" s="26">
        <v>5740</v>
      </c>
      <c r="Y431" s="26" t="s">
        <v>72</v>
      </c>
      <c r="Z431" s="26" t="s">
        <v>72</v>
      </c>
      <c r="AA431" s="26" t="s">
        <v>71</v>
      </c>
      <c r="AB431" s="31" t="s">
        <v>72</v>
      </c>
      <c r="AC431" s="31" t="s">
        <v>72</v>
      </c>
      <c r="AD431" s="26">
        <v>1635.7375072876214</v>
      </c>
      <c r="AE431" s="26" t="s">
        <v>72</v>
      </c>
      <c r="AF431" s="26" t="s">
        <v>72</v>
      </c>
      <c r="AG431" s="26">
        <v>148532</v>
      </c>
      <c r="AH431" s="28">
        <v>0.24216599999999999</v>
      </c>
      <c r="AI431" t="s">
        <v>72</v>
      </c>
      <c r="AJ431" s="26">
        <v>193239</v>
      </c>
      <c r="AK431" s="28">
        <v>0.31658799999999998</v>
      </c>
      <c r="AL431" t="s">
        <v>72</v>
      </c>
      <c r="AM431" s="26">
        <v>199591</v>
      </c>
      <c r="AN431" s="28">
        <v>0.32736199999999999</v>
      </c>
      <c r="AO431" t="s">
        <v>72</v>
      </c>
      <c r="AP431" s="32">
        <v>218426.03125</v>
      </c>
      <c r="AQ431" s="36">
        <v>0.35728765188360306</v>
      </c>
      <c r="AR431" s="32">
        <f t="shared" si="54"/>
        <v>281665.94563339773</v>
      </c>
      <c r="AS431" s="32">
        <f t="shared" si="48"/>
        <v>4</v>
      </c>
      <c r="AT431" s="32">
        <f t="shared" si="49"/>
        <v>1</v>
      </c>
      <c r="AU431" s="32">
        <f t="shared" si="50"/>
        <v>3</v>
      </c>
      <c r="AV431" s="32">
        <f t="shared" si="51"/>
        <v>218426.03125</v>
      </c>
      <c r="AW431" s="32">
        <f t="shared" si="52"/>
        <v>0.35728765188360306</v>
      </c>
      <c r="AX431" s="32">
        <f t="shared" si="53"/>
        <v>281665.94563339773</v>
      </c>
      <c r="AY431">
        <v>2</v>
      </c>
      <c r="AZ431" s="26">
        <v>1</v>
      </c>
      <c r="BA431" s="26">
        <v>12320.93</v>
      </c>
      <c r="BB431" s="26">
        <v>94.24</v>
      </c>
      <c r="BC431" s="26">
        <v>160.66999999999999</v>
      </c>
      <c r="BD431" s="26">
        <v>244.94</v>
      </c>
      <c r="BE431" s="28">
        <v>0.08</v>
      </c>
      <c r="BF431" s="28">
        <v>4.3899999999999997</v>
      </c>
      <c r="BG431" s="28">
        <v>0.76</v>
      </c>
      <c r="BH431" s="28">
        <v>1.8</v>
      </c>
      <c r="BI431" s="28">
        <v>0.12</v>
      </c>
      <c r="BJ431" s="28">
        <v>8.2899999999999991</v>
      </c>
      <c r="BK431" s="28">
        <v>0.85</v>
      </c>
      <c r="BL431" s="28">
        <v>64.52</v>
      </c>
      <c r="BM431" s="28">
        <v>0.11</v>
      </c>
      <c r="BN431" s="28">
        <v>6.93</v>
      </c>
      <c r="BO431" s="28">
        <v>0.8</v>
      </c>
      <c r="BP431" s="28">
        <v>55.28</v>
      </c>
      <c r="BQ431" s="26">
        <v>48.133201</v>
      </c>
      <c r="BR431" s="26">
        <v>1734.2824700000001</v>
      </c>
      <c r="BS431" s="31">
        <f t="shared" si="55"/>
        <v>16.388339999999996</v>
      </c>
    </row>
    <row r="432" spans="1:71">
      <c r="A432" s="26">
        <v>42123325560000</v>
      </c>
      <c r="B432" s="26" t="s">
        <v>9280</v>
      </c>
      <c r="C432" t="s">
        <v>1222</v>
      </c>
      <c r="D432" s="26" t="s">
        <v>705</v>
      </c>
      <c r="E432" s="27" t="s">
        <v>186</v>
      </c>
      <c r="F432" t="s">
        <v>66</v>
      </c>
      <c r="G432" t="s">
        <v>67</v>
      </c>
      <c r="H432" t="s">
        <v>1223</v>
      </c>
      <c r="I432" t="s">
        <v>1224</v>
      </c>
      <c r="J432" t="s">
        <v>149</v>
      </c>
      <c r="K432" t="s">
        <v>9261</v>
      </c>
      <c r="L432">
        <v>29.112359999999999</v>
      </c>
      <c r="M432">
        <v>-97.595659999999995</v>
      </c>
      <c r="N432" s="28">
        <v>2448394.2799999998</v>
      </c>
      <c r="O432" s="28">
        <v>467733.38</v>
      </c>
      <c r="P432" s="26">
        <v>487</v>
      </c>
      <c r="Q432" s="26">
        <v>12044</v>
      </c>
      <c r="R432" s="26">
        <v>18234</v>
      </c>
      <c r="S432" s="29" t="s">
        <v>72</v>
      </c>
      <c r="T432" s="30">
        <v>40876</v>
      </c>
      <c r="U432" s="30">
        <v>40897</v>
      </c>
      <c r="V432" s="30">
        <v>41030</v>
      </c>
      <c r="W432">
        <v>0</v>
      </c>
      <c r="X432" s="26">
        <v>5997</v>
      </c>
      <c r="Y432" s="26" t="s">
        <v>72</v>
      </c>
      <c r="Z432" s="26" t="s">
        <v>72</v>
      </c>
      <c r="AA432" s="26" t="s">
        <v>71</v>
      </c>
      <c r="AB432" s="31" t="s">
        <v>72</v>
      </c>
      <c r="AC432" s="31" t="s">
        <v>72</v>
      </c>
      <c r="AD432" s="26">
        <v>1180.2731345855591</v>
      </c>
      <c r="AE432" s="26" t="s">
        <v>72</v>
      </c>
      <c r="AF432" s="26" t="s">
        <v>72</v>
      </c>
      <c r="AG432" s="26">
        <v>103517</v>
      </c>
      <c r="AH432" s="28">
        <v>0.12332799999999999</v>
      </c>
      <c r="AI432" t="s">
        <v>72</v>
      </c>
      <c r="AJ432" s="26">
        <v>136560</v>
      </c>
      <c r="AK432" s="28">
        <v>0.16319500000000001</v>
      </c>
      <c r="AL432" t="s">
        <v>72</v>
      </c>
      <c r="AM432" s="26">
        <v>136560</v>
      </c>
      <c r="AN432" s="28">
        <v>0.16319500000000001</v>
      </c>
      <c r="AO432" t="s">
        <v>72</v>
      </c>
      <c r="AP432" s="32">
        <v>204714.734375</v>
      </c>
      <c r="AQ432" s="36">
        <v>0.24161930123663139</v>
      </c>
      <c r="AR432" s="32">
        <f t="shared" si="54"/>
        <v>247481.35069388375</v>
      </c>
      <c r="AS432" s="32">
        <f t="shared" si="48"/>
        <v>4</v>
      </c>
      <c r="AT432" s="32">
        <f t="shared" si="49"/>
        <v>1</v>
      </c>
      <c r="AU432" s="32">
        <f t="shared" si="50"/>
        <v>3</v>
      </c>
      <c r="AV432" s="32">
        <f t="shared" si="51"/>
        <v>195941.73341879272</v>
      </c>
      <c r="AW432" s="32">
        <f t="shared" si="52"/>
        <v>0.23126476389832654</v>
      </c>
      <c r="AX432" s="32">
        <f t="shared" si="53"/>
        <v>236875.59662879651</v>
      </c>
      <c r="AY432">
        <v>2</v>
      </c>
      <c r="AZ432" s="26">
        <v>1</v>
      </c>
      <c r="BA432" s="26">
        <v>10200.200000000001</v>
      </c>
      <c r="BB432" s="26">
        <v>65.099999999999994</v>
      </c>
      <c r="BC432" s="26">
        <v>219.26</v>
      </c>
      <c r="BD432" s="26">
        <v>286.64</v>
      </c>
      <c r="BE432" s="28">
        <v>7.0000000000000007E-2</v>
      </c>
      <c r="BF432" s="28">
        <v>3.92</v>
      </c>
      <c r="BG432" s="28">
        <v>0.65</v>
      </c>
      <c r="BH432" s="28">
        <v>1.96</v>
      </c>
      <c r="BI432" s="28">
        <v>0.12</v>
      </c>
      <c r="BJ432" s="28">
        <v>7.36</v>
      </c>
      <c r="BK432" s="28">
        <v>0.8</v>
      </c>
      <c r="BL432" s="28">
        <v>50.4</v>
      </c>
      <c r="BM432" s="28">
        <v>0.1</v>
      </c>
      <c r="BN432" s="28">
        <v>6.62</v>
      </c>
      <c r="BO432" s="28">
        <v>0.73</v>
      </c>
      <c r="BP432" s="28">
        <v>43.3</v>
      </c>
      <c r="BQ432" s="26">
        <v>49.735298</v>
      </c>
      <c r="BR432" s="26">
        <v>1683.505371</v>
      </c>
      <c r="BS432" s="31">
        <f t="shared" si="55"/>
        <v>21.048960000000001</v>
      </c>
    </row>
    <row r="433" spans="1:71">
      <c r="A433" s="26">
        <v>42123325580000</v>
      </c>
      <c r="B433" s="26" t="s">
        <v>9280</v>
      </c>
      <c r="C433" t="s">
        <v>1225</v>
      </c>
      <c r="D433" s="26" t="s">
        <v>705</v>
      </c>
      <c r="E433" s="27" t="s">
        <v>186</v>
      </c>
      <c r="F433" t="s">
        <v>66</v>
      </c>
      <c r="G433" t="s">
        <v>67</v>
      </c>
      <c r="H433" t="s">
        <v>1226</v>
      </c>
      <c r="I433" t="s">
        <v>1227</v>
      </c>
      <c r="J433" t="s">
        <v>149</v>
      </c>
      <c r="K433" t="s">
        <v>9261</v>
      </c>
      <c r="L433">
        <v>29.042300000000001</v>
      </c>
      <c r="M433">
        <v>-97.6982</v>
      </c>
      <c r="N433" s="28">
        <v>2415939.0299999998</v>
      </c>
      <c r="O433" s="28">
        <v>441883.88</v>
      </c>
      <c r="P433" s="26">
        <v>409</v>
      </c>
      <c r="Q433" s="26">
        <v>11924</v>
      </c>
      <c r="R433" s="26">
        <v>18030</v>
      </c>
      <c r="S433" s="29" t="s">
        <v>72</v>
      </c>
      <c r="T433" s="30">
        <v>40819</v>
      </c>
      <c r="U433" s="30">
        <v>40840</v>
      </c>
      <c r="V433" s="30">
        <v>41000</v>
      </c>
      <c r="W433">
        <v>0</v>
      </c>
      <c r="X433" s="26">
        <v>5992</v>
      </c>
      <c r="Y433" s="26" t="s">
        <v>72</v>
      </c>
      <c r="Z433" s="26" t="s">
        <v>72</v>
      </c>
      <c r="AA433" s="26" t="s">
        <v>71</v>
      </c>
      <c r="AB433" s="31" t="s">
        <v>72</v>
      </c>
      <c r="AC433" s="31" t="s">
        <v>72</v>
      </c>
      <c r="AD433" s="26">
        <v>1002.3428117123671</v>
      </c>
      <c r="AE433" s="26" t="s">
        <v>72</v>
      </c>
      <c r="AF433" s="26" t="s">
        <v>72</v>
      </c>
      <c r="AG433" s="26">
        <v>68443</v>
      </c>
      <c r="AH433" s="28">
        <v>7.2389999999999996E-2</v>
      </c>
      <c r="AI433" t="s">
        <v>72</v>
      </c>
      <c r="AJ433" s="26">
        <v>116587</v>
      </c>
      <c r="AK433" s="28">
        <v>0.11747199999999999</v>
      </c>
      <c r="AL433" t="s">
        <v>72</v>
      </c>
      <c r="AM433" s="26">
        <v>116587</v>
      </c>
      <c r="AN433" s="28">
        <v>0.11747199999999999</v>
      </c>
      <c r="AO433" t="s">
        <v>72</v>
      </c>
      <c r="AP433" s="32">
        <v>163745.859375</v>
      </c>
      <c r="AQ433" s="36">
        <v>0.16412948509219535</v>
      </c>
      <c r="AR433" s="32">
        <f t="shared" si="54"/>
        <v>192796.77823631858</v>
      </c>
      <c r="AS433" s="32">
        <f t="shared" si="48"/>
        <v>3</v>
      </c>
      <c r="AT433" s="32">
        <f t="shared" si="49"/>
        <v>1</v>
      </c>
      <c r="AU433" s="32">
        <f t="shared" si="50"/>
        <v>3</v>
      </c>
      <c r="AV433" s="32">
        <f t="shared" si="51"/>
        <v>156859.35127044393</v>
      </c>
      <c r="AW433" s="32">
        <f t="shared" si="52"/>
        <v>0.15722684319579461</v>
      </c>
      <c r="AX433" s="32">
        <f t="shared" si="53"/>
        <v>184688.50251609957</v>
      </c>
      <c r="AY433">
        <v>2</v>
      </c>
      <c r="AZ433" s="26">
        <v>1</v>
      </c>
      <c r="BA433" s="26">
        <v>12196.15</v>
      </c>
      <c r="BB433" s="26">
        <v>90.61</v>
      </c>
      <c r="BC433" s="26">
        <v>149.09</v>
      </c>
      <c r="BD433" s="26">
        <v>224.86</v>
      </c>
      <c r="BE433" s="28">
        <v>0.08</v>
      </c>
      <c r="BF433" s="28">
        <v>4.59</v>
      </c>
      <c r="BG433" s="28">
        <v>0.76</v>
      </c>
      <c r="BH433" s="28">
        <v>1.36</v>
      </c>
      <c r="BI433" s="28">
        <v>0.12</v>
      </c>
      <c r="BJ433" s="28">
        <v>8.26</v>
      </c>
      <c r="BK433" s="28">
        <v>0.83</v>
      </c>
      <c r="BL433" s="28">
        <v>51.58</v>
      </c>
      <c r="BM433" s="28">
        <v>0.11</v>
      </c>
      <c r="BN433" s="28">
        <v>7.04</v>
      </c>
      <c r="BO433" s="28">
        <v>0.8</v>
      </c>
      <c r="BP433" s="28">
        <v>44.12</v>
      </c>
      <c r="BQ433" s="26">
        <v>47.700901000000002</v>
      </c>
      <c r="BR433" s="26">
        <v>1515.3223869999999</v>
      </c>
      <c r="BS433" s="31">
        <f t="shared" si="55"/>
        <v>14.849364</v>
      </c>
    </row>
    <row r="434" spans="1:71">
      <c r="A434" s="26">
        <v>42123325790000</v>
      </c>
      <c r="B434" s="26" t="s">
        <v>9282</v>
      </c>
      <c r="C434" t="s">
        <v>1228</v>
      </c>
      <c r="D434" s="26" t="s">
        <v>705</v>
      </c>
      <c r="E434" s="27" t="s">
        <v>186</v>
      </c>
      <c r="F434" t="s">
        <v>66</v>
      </c>
      <c r="G434" t="s">
        <v>67</v>
      </c>
      <c r="H434" t="s">
        <v>1229</v>
      </c>
      <c r="I434" t="s">
        <v>1230</v>
      </c>
      <c r="J434" t="s">
        <v>149</v>
      </c>
      <c r="K434" t="s">
        <v>9261</v>
      </c>
      <c r="L434">
        <v>29.15569</v>
      </c>
      <c r="M434">
        <v>-97.517110000000002</v>
      </c>
      <c r="N434" s="28">
        <v>2473273.59</v>
      </c>
      <c r="O434" s="28">
        <v>483795.61</v>
      </c>
      <c r="P434" s="26">
        <v>336</v>
      </c>
      <c r="Q434" s="26">
        <v>11984</v>
      </c>
      <c r="R434" s="26">
        <v>18646</v>
      </c>
      <c r="S434" s="29" t="s">
        <v>72</v>
      </c>
      <c r="T434" s="30">
        <v>40921</v>
      </c>
      <c r="U434" s="30">
        <v>40945</v>
      </c>
      <c r="V434" s="30">
        <v>41153</v>
      </c>
      <c r="W434">
        <v>0</v>
      </c>
      <c r="X434" s="26">
        <v>6725</v>
      </c>
      <c r="Y434" s="26" t="s">
        <v>72</v>
      </c>
      <c r="Z434" s="26" t="s">
        <v>72</v>
      </c>
      <c r="AA434" s="26" t="s">
        <v>71</v>
      </c>
      <c r="AB434" s="31" t="s">
        <v>72</v>
      </c>
      <c r="AC434" s="31" t="s">
        <v>72</v>
      </c>
      <c r="AD434" s="26">
        <v>1309.7811930190153</v>
      </c>
      <c r="AE434" s="26" t="s">
        <v>72</v>
      </c>
      <c r="AF434" s="26" t="s">
        <v>72</v>
      </c>
      <c r="AG434" s="26">
        <v>104096</v>
      </c>
      <c r="AH434" s="28">
        <v>0.133049</v>
      </c>
      <c r="AI434">
        <v>2418</v>
      </c>
      <c r="AJ434" s="26">
        <v>122054</v>
      </c>
      <c r="AK434" s="28">
        <v>0.16041900000000001</v>
      </c>
      <c r="AL434">
        <v>3191</v>
      </c>
      <c r="AM434" s="26">
        <v>122054</v>
      </c>
      <c r="AN434" s="28">
        <v>0.16041900000000001</v>
      </c>
      <c r="AO434">
        <v>3191</v>
      </c>
      <c r="AP434" s="32">
        <v>1154524.875</v>
      </c>
      <c r="AQ434" s="36">
        <v>1.5121749681476293</v>
      </c>
      <c r="AR434" s="32">
        <f t="shared" si="54"/>
        <v>1422179.8443621304</v>
      </c>
      <c r="AS434" s="32">
        <f t="shared" si="48"/>
        <v>4</v>
      </c>
      <c r="AT434" s="32">
        <f t="shared" si="49"/>
        <v>1</v>
      </c>
      <c r="AU434" s="32">
        <f t="shared" si="50"/>
        <v>4</v>
      </c>
      <c r="AV434" s="32">
        <f t="shared" si="51"/>
        <v>985423.46208178438</v>
      </c>
      <c r="AW434" s="32">
        <f t="shared" si="52"/>
        <v>1.2906891177944078</v>
      </c>
      <c r="AX434" s="32">
        <f t="shared" si="53"/>
        <v>1213875.4359313946</v>
      </c>
      <c r="AY434">
        <v>2</v>
      </c>
      <c r="AZ434" s="26">
        <v>1</v>
      </c>
      <c r="BA434" s="26">
        <v>9931.9</v>
      </c>
      <c r="BB434" s="26">
        <v>46.86</v>
      </c>
      <c r="BC434" s="26">
        <v>261.52</v>
      </c>
      <c r="BD434" s="26">
        <v>283.81</v>
      </c>
      <c r="BE434" s="28">
        <v>0.06</v>
      </c>
      <c r="BF434" s="28">
        <v>3.39</v>
      </c>
      <c r="BG434" s="28">
        <v>0.61</v>
      </c>
      <c r="BH434" s="28">
        <v>1.4</v>
      </c>
      <c r="BI434" s="28">
        <v>0.11</v>
      </c>
      <c r="BJ434" s="28">
        <v>6.54</v>
      </c>
      <c r="BK434" s="28">
        <v>0.78</v>
      </c>
      <c r="BL434" s="28">
        <v>24.39</v>
      </c>
      <c r="BM434" s="28">
        <v>0.1</v>
      </c>
      <c r="BN434" s="28">
        <v>6.38</v>
      </c>
      <c r="BO434" s="28">
        <v>0.72</v>
      </c>
      <c r="BP434" s="28">
        <v>20.99</v>
      </c>
      <c r="BQ434" s="26">
        <v>49.202097999999999</v>
      </c>
      <c r="BR434" s="26">
        <v>2200.8710930000002</v>
      </c>
      <c r="BS434" s="31">
        <f t="shared" si="55"/>
        <v>22.438416</v>
      </c>
    </row>
    <row r="435" spans="1:71">
      <c r="A435" s="26">
        <v>42123326030000</v>
      </c>
      <c r="B435" s="26" t="s">
        <v>9280</v>
      </c>
      <c r="C435" t="s">
        <v>1231</v>
      </c>
      <c r="D435" s="26" t="s">
        <v>1201</v>
      </c>
      <c r="E435" s="27" t="s">
        <v>186</v>
      </c>
      <c r="F435" t="s">
        <v>66</v>
      </c>
      <c r="G435" t="s">
        <v>67</v>
      </c>
      <c r="H435" t="s">
        <v>1202</v>
      </c>
      <c r="I435" t="s">
        <v>1203</v>
      </c>
      <c r="J435" t="s">
        <v>154</v>
      </c>
      <c r="K435" t="s">
        <v>9261</v>
      </c>
      <c r="L435">
        <v>29.124580000000002</v>
      </c>
      <c r="M435">
        <v>-97.551199999999994</v>
      </c>
      <c r="N435" s="28">
        <v>2462534.2400000002</v>
      </c>
      <c r="O435" s="28">
        <v>472349.14</v>
      </c>
      <c r="P435" s="26">
        <v>371</v>
      </c>
      <c r="Q435" s="26">
        <v>12232</v>
      </c>
      <c r="R435" s="26">
        <v>18060</v>
      </c>
      <c r="S435" s="29" t="s">
        <v>72</v>
      </c>
      <c r="T435" s="30">
        <v>40870</v>
      </c>
      <c r="U435" s="30">
        <v>40993</v>
      </c>
      <c r="V435" s="30">
        <v>41000</v>
      </c>
      <c r="W435">
        <v>4149000</v>
      </c>
      <c r="X435" s="26">
        <v>5807</v>
      </c>
      <c r="Y435" s="26" t="s">
        <v>72</v>
      </c>
      <c r="Z435" s="26" t="s">
        <v>72</v>
      </c>
      <c r="AA435" s="26" t="s">
        <v>71</v>
      </c>
      <c r="AB435" s="31" t="s">
        <v>72</v>
      </c>
      <c r="AC435" s="31" t="s">
        <v>72</v>
      </c>
      <c r="AD435" s="26">
        <v>1138.4601759461534</v>
      </c>
      <c r="AE435" s="26">
        <v>1131</v>
      </c>
      <c r="AF435" s="26" t="s">
        <v>72</v>
      </c>
      <c r="AG435" s="26">
        <v>106249</v>
      </c>
      <c r="AH435" s="28">
        <v>0.113938</v>
      </c>
      <c r="AI435">
        <v>5837</v>
      </c>
      <c r="AJ435" s="26">
        <v>149503</v>
      </c>
      <c r="AK435" s="28">
        <v>0.17408199999999999</v>
      </c>
      <c r="AL435">
        <v>20455</v>
      </c>
      <c r="AM435" s="26">
        <v>149503</v>
      </c>
      <c r="AN435" s="28">
        <v>0.17408199999999999</v>
      </c>
      <c r="AO435">
        <v>20455</v>
      </c>
      <c r="AP435" s="32">
        <v>267145.90625</v>
      </c>
      <c r="AQ435" s="36">
        <v>0.3041349754326696</v>
      </c>
      <c r="AR435" s="32">
        <f t="shared" si="54"/>
        <v>320977.79690158251</v>
      </c>
      <c r="AS435" s="32">
        <f t="shared" si="48"/>
        <v>4</v>
      </c>
      <c r="AT435" s="32">
        <f t="shared" si="49"/>
        <v>1</v>
      </c>
      <c r="AU435" s="32">
        <f t="shared" si="50"/>
        <v>4</v>
      </c>
      <c r="AV435" s="32">
        <f t="shared" si="51"/>
        <v>264063.6304244877</v>
      </c>
      <c r="AW435" s="32">
        <f t="shared" si="52"/>
        <v>0.30062592715404224</v>
      </c>
      <c r="AX435" s="32">
        <f t="shared" si="53"/>
        <v>317274.41953075316</v>
      </c>
      <c r="AY435">
        <v>2</v>
      </c>
      <c r="AZ435" s="26">
        <v>1</v>
      </c>
      <c r="BA435" s="26">
        <v>9371.98</v>
      </c>
      <c r="BB435" s="26">
        <v>55.75</v>
      </c>
      <c r="BC435" s="26">
        <v>248.04</v>
      </c>
      <c r="BD435" s="26">
        <v>274.07</v>
      </c>
      <c r="BE435" s="28">
        <v>7.0000000000000007E-2</v>
      </c>
      <c r="BF435" s="28">
        <v>3.51</v>
      </c>
      <c r="BG435" s="28">
        <v>0.61</v>
      </c>
      <c r="BH435" s="28">
        <v>1.91</v>
      </c>
      <c r="BI435" s="28">
        <v>0.12</v>
      </c>
      <c r="BJ435" s="28">
        <v>7.03</v>
      </c>
      <c r="BK435" s="28">
        <v>0.78</v>
      </c>
      <c r="BL435" s="28">
        <v>37.51</v>
      </c>
      <c r="BM435" s="28">
        <v>0.1</v>
      </c>
      <c r="BN435" s="28">
        <v>6.53</v>
      </c>
      <c r="BO435" s="28">
        <v>0.72</v>
      </c>
      <c r="BP435" s="28">
        <v>32.340000000000003</v>
      </c>
      <c r="BQ435" s="26">
        <v>48.928699000000002</v>
      </c>
      <c r="BR435" s="26">
        <v>1853.8746329999999</v>
      </c>
      <c r="BS435" s="31">
        <f t="shared" si="55"/>
        <v>23.216543999999999</v>
      </c>
    </row>
    <row r="436" spans="1:71">
      <c r="A436" s="26">
        <v>42123326040100</v>
      </c>
      <c r="B436" s="26" t="s">
        <v>9280</v>
      </c>
      <c r="C436" t="s">
        <v>1232</v>
      </c>
      <c r="D436" s="26" t="s">
        <v>1201</v>
      </c>
      <c r="E436" s="27" t="s">
        <v>186</v>
      </c>
      <c r="F436" t="s">
        <v>66</v>
      </c>
      <c r="G436" t="s">
        <v>67</v>
      </c>
      <c r="H436" t="s">
        <v>1202</v>
      </c>
      <c r="I436" t="s">
        <v>1203</v>
      </c>
      <c r="J436" t="s">
        <v>1233</v>
      </c>
      <c r="K436" t="s">
        <v>9261</v>
      </c>
      <c r="L436">
        <v>29.126639999999998</v>
      </c>
      <c r="M436">
        <v>-97.549350000000004</v>
      </c>
      <c r="N436" s="28">
        <v>2463115.5299999998</v>
      </c>
      <c r="O436" s="28">
        <v>473105.37</v>
      </c>
      <c r="P436" s="26">
        <v>392</v>
      </c>
      <c r="Q436" s="26">
        <v>12218</v>
      </c>
      <c r="R436" s="26">
        <v>18377</v>
      </c>
      <c r="S436" s="29" t="s">
        <v>72</v>
      </c>
      <c r="T436" s="30">
        <v>40981</v>
      </c>
      <c r="U436" s="30">
        <v>41059</v>
      </c>
      <c r="V436" s="30">
        <v>41030</v>
      </c>
      <c r="W436">
        <v>4095000</v>
      </c>
      <c r="X436" s="26">
        <v>6074</v>
      </c>
      <c r="Y436" s="26" t="s">
        <v>72</v>
      </c>
      <c r="Z436" s="26" t="s">
        <v>72</v>
      </c>
      <c r="AA436" s="26" t="s">
        <v>71</v>
      </c>
      <c r="AB436" s="31" t="s">
        <v>72</v>
      </c>
      <c r="AC436" s="31" t="s">
        <v>72</v>
      </c>
      <c r="AD436" s="26">
        <v>430.44376541507876</v>
      </c>
      <c r="AE436" s="26">
        <v>1032</v>
      </c>
      <c r="AF436" s="26" t="s">
        <v>72</v>
      </c>
      <c r="AG436" s="26">
        <v>137449</v>
      </c>
      <c r="AH436" s="28">
        <v>5.7667999999999997E-2</v>
      </c>
      <c r="AI436">
        <v>18913</v>
      </c>
      <c r="AJ436" s="26">
        <v>264218</v>
      </c>
      <c r="AK436" s="28">
        <v>0.11396299999999999</v>
      </c>
      <c r="AL436">
        <v>36356</v>
      </c>
      <c r="AM436" s="26">
        <v>264218</v>
      </c>
      <c r="AN436" s="28">
        <v>0.11396299999999999</v>
      </c>
      <c r="AO436">
        <v>36356</v>
      </c>
      <c r="AP436" s="32">
        <v>1574460.125</v>
      </c>
      <c r="AQ436" s="36">
        <v>0.6777165447008956</v>
      </c>
      <c r="AR436" s="32">
        <f t="shared" si="54"/>
        <v>1694415.9534120585</v>
      </c>
      <c r="AS436" s="32">
        <f t="shared" si="48"/>
        <v>4</v>
      </c>
      <c r="AT436" s="32">
        <f t="shared" si="49"/>
        <v>1</v>
      </c>
      <c r="AU436" s="32">
        <f t="shared" si="50"/>
        <v>4</v>
      </c>
      <c r="AV436" s="32">
        <f t="shared" si="51"/>
        <v>1487882.9630391833</v>
      </c>
      <c r="AW436" s="32">
        <f t="shared" si="52"/>
        <v>0.6404499451075305</v>
      </c>
      <c r="AX436" s="32">
        <f t="shared" si="53"/>
        <v>1601242.6033232166</v>
      </c>
      <c r="AY436">
        <v>2</v>
      </c>
      <c r="AZ436" s="26">
        <v>1</v>
      </c>
      <c r="BA436" s="26">
        <v>9306.51</v>
      </c>
      <c r="BB436" s="26">
        <v>54.97</v>
      </c>
      <c r="BC436" s="26">
        <v>249.28</v>
      </c>
      <c r="BD436" s="26">
        <v>274.8</v>
      </c>
      <c r="BE436" s="28">
        <v>7.0000000000000007E-2</v>
      </c>
      <c r="BF436" s="28">
        <v>3.5</v>
      </c>
      <c r="BG436" s="28">
        <v>0.61</v>
      </c>
      <c r="BH436" s="28">
        <v>1.88</v>
      </c>
      <c r="BI436" s="28">
        <v>0.12</v>
      </c>
      <c r="BJ436" s="28">
        <v>6.99</v>
      </c>
      <c r="BK436" s="28">
        <v>0.78</v>
      </c>
      <c r="BL436" s="28">
        <v>36.619999999999997</v>
      </c>
      <c r="BM436" s="28">
        <v>0.1</v>
      </c>
      <c r="BN436" s="28">
        <v>6.52</v>
      </c>
      <c r="BO436" s="28">
        <v>0.72</v>
      </c>
      <c r="BP436" s="28">
        <v>31.58</v>
      </c>
      <c r="BQ436" s="26">
        <v>48.928699000000002</v>
      </c>
      <c r="BR436" s="26">
        <v>1853.2120359999999</v>
      </c>
      <c r="BS436" s="31">
        <f t="shared" si="55"/>
        <v>23.332608</v>
      </c>
    </row>
    <row r="437" spans="1:71">
      <c r="A437" s="26">
        <v>42123326050000</v>
      </c>
      <c r="B437" s="26" t="s">
        <v>9280</v>
      </c>
      <c r="C437" t="s">
        <v>1234</v>
      </c>
      <c r="D437" s="26" t="s">
        <v>1201</v>
      </c>
      <c r="E437" s="27" t="s">
        <v>186</v>
      </c>
      <c r="F437" t="s">
        <v>66</v>
      </c>
      <c r="G437" t="s">
        <v>67</v>
      </c>
      <c r="H437" t="s">
        <v>1202</v>
      </c>
      <c r="I437" t="s">
        <v>1203</v>
      </c>
      <c r="J437" t="s">
        <v>166</v>
      </c>
      <c r="K437" t="s">
        <v>9261</v>
      </c>
      <c r="L437">
        <v>29.12669</v>
      </c>
      <c r="M437">
        <v>-97.549300000000002</v>
      </c>
      <c r="N437" s="28">
        <v>2463131.27</v>
      </c>
      <c r="O437" s="28">
        <v>473123.75</v>
      </c>
      <c r="P437" s="26">
        <v>393</v>
      </c>
      <c r="Q437" s="26">
        <v>12220</v>
      </c>
      <c r="R437" s="26">
        <v>18121</v>
      </c>
      <c r="S437" s="29" t="s">
        <v>72</v>
      </c>
      <c r="T437" s="30">
        <v>40933</v>
      </c>
      <c r="U437" s="30">
        <v>41059</v>
      </c>
      <c r="V437" s="30">
        <v>41061</v>
      </c>
      <c r="W437">
        <v>4066000</v>
      </c>
      <c r="X437" s="26">
        <v>6005</v>
      </c>
      <c r="Y437" s="26" t="s">
        <v>72</v>
      </c>
      <c r="Z437" s="26" t="s">
        <v>72</v>
      </c>
      <c r="AA437" s="26" t="s">
        <v>71</v>
      </c>
      <c r="AB437" s="31" t="s">
        <v>72</v>
      </c>
      <c r="AC437" s="31" t="s">
        <v>72</v>
      </c>
      <c r="AD437" s="26">
        <v>1215.7466396175155</v>
      </c>
      <c r="AE437" s="26">
        <v>1302</v>
      </c>
      <c r="AF437" s="26" t="s">
        <v>72</v>
      </c>
      <c r="AG437" s="26">
        <v>130137</v>
      </c>
      <c r="AH437" s="28">
        <v>0.133579</v>
      </c>
      <c r="AI437">
        <v>13901</v>
      </c>
      <c r="AJ437" s="26">
        <v>151349</v>
      </c>
      <c r="AK437" s="28">
        <v>0.18931899999999999</v>
      </c>
      <c r="AL437">
        <v>17692</v>
      </c>
      <c r="AM437" s="26">
        <v>151349</v>
      </c>
      <c r="AN437" s="28">
        <v>0.18931899999999999</v>
      </c>
      <c r="AO437">
        <v>17692</v>
      </c>
      <c r="AP437" s="32">
        <v>211359.4375</v>
      </c>
      <c r="AQ437" s="36">
        <v>0.25695952589207327</v>
      </c>
      <c r="AR437" s="32">
        <f t="shared" si="54"/>
        <v>256841.27358289697</v>
      </c>
      <c r="AS437" s="32">
        <f t="shared" ref="AS437:AS500" si="56">IF(AP437&gt;170000,4,IF(AP437&gt;107000,3,IF(AP437&gt;50000,2,1)))</f>
        <v>4</v>
      </c>
      <c r="AT437" s="32">
        <f t="shared" ref="AT437:AT500" si="57">IF(AQ437&gt;2400000,4,IF(AQ437&gt;1450000,3,IF(AQ437&gt;900000,2,1)))</f>
        <v>1</v>
      </c>
      <c r="AU437" s="32">
        <f t="shared" ref="AU437:AU500" si="58">IF(AR437&gt;290000,4,IF(AR437&gt;170000,3,IF(AR437&gt;103000,2,1)))</f>
        <v>3</v>
      </c>
      <c r="AV437" s="32">
        <f t="shared" si="51"/>
        <v>202032.16840133222</v>
      </c>
      <c r="AW437" s="32">
        <f t="shared" si="52"/>
        <v>0.24561992982855962</v>
      </c>
      <c r="AX437" s="32">
        <f t="shared" si="53"/>
        <v>245506.89598098729</v>
      </c>
      <c r="AY437">
        <v>2</v>
      </c>
      <c r="AZ437" s="26">
        <v>1</v>
      </c>
      <c r="BA437" s="26">
        <v>9305.06</v>
      </c>
      <c r="BB437" s="26">
        <v>54.95</v>
      </c>
      <c r="BC437" s="26">
        <v>249.31</v>
      </c>
      <c r="BD437" s="26">
        <v>274.81</v>
      </c>
      <c r="BE437" s="28">
        <v>7.0000000000000007E-2</v>
      </c>
      <c r="BF437" s="28">
        <v>3.5</v>
      </c>
      <c r="BG437" s="28">
        <v>0.61</v>
      </c>
      <c r="BH437" s="28">
        <v>1.88</v>
      </c>
      <c r="BI437" s="28">
        <v>0.12</v>
      </c>
      <c r="BJ437" s="28">
        <v>6.99</v>
      </c>
      <c r="BK437" s="28">
        <v>0.78</v>
      </c>
      <c r="BL437" s="28">
        <v>36.6</v>
      </c>
      <c r="BM437" s="28">
        <v>0.1</v>
      </c>
      <c r="BN437" s="28">
        <v>6.52</v>
      </c>
      <c r="BO437" s="28">
        <v>0.72</v>
      </c>
      <c r="BP437" s="28">
        <v>31.56</v>
      </c>
      <c r="BQ437" s="26">
        <v>48.928699000000002</v>
      </c>
      <c r="BR437" s="26">
        <v>1853.2120359999999</v>
      </c>
      <c r="BS437" s="31">
        <f t="shared" si="55"/>
        <v>23.335416000000002</v>
      </c>
    </row>
    <row r="438" spans="1:71">
      <c r="A438" s="26">
        <v>42123326080000</v>
      </c>
      <c r="B438" s="26" t="s">
        <v>9280</v>
      </c>
      <c r="C438" t="s">
        <v>1235</v>
      </c>
      <c r="D438" s="26" t="s">
        <v>1201</v>
      </c>
      <c r="E438" s="27" t="s">
        <v>186</v>
      </c>
      <c r="F438" t="s">
        <v>66</v>
      </c>
      <c r="G438" t="s">
        <v>67</v>
      </c>
      <c r="H438" t="s">
        <v>1202</v>
      </c>
      <c r="I438" t="s">
        <v>1203</v>
      </c>
      <c r="J438" t="s">
        <v>1236</v>
      </c>
      <c r="K438" t="s">
        <v>9261</v>
      </c>
      <c r="L438">
        <v>29.129840000000002</v>
      </c>
      <c r="M438">
        <v>-97.546440000000004</v>
      </c>
      <c r="N438" s="28">
        <v>2464030.04</v>
      </c>
      <c r="O438" s="28">
        <v>474280.27</v>
      </c>
      <c r="P438" s="26">
        <v>393</v>
      </c>
      <c r="Q438" s="26">
        <v>12222</v>
      </c>
      <c r="R438" s="26">
        <v>17966</v>
      </c>
      <c r="S438" s="29" t="s">
        <v>72</v>
      </c>
      <c r="T438" s="30">
        <v>40930</v>
      </c>
      <c r="U438" s="30">
        <v>41087</v>
      </c>
      <c r="V438" s="30">
        <v>41153</v>
      </c>
      <c r="W438">
        <v>4116000</v>
      </c>
      <c r="X438" s="26">
        <v>5850</v>
      </c>
      <c r="Y438" s="26" t="s">
        <v>72</v>
      </c>
      <c r="Z438" s="26" t="s">
        <v>72</v>
      </c>
      <c r="AA438" s="26" t="s">
        <v>71</v>
      </c>
      <c r="AB438" s="31" t="s">
        <v>72</v>
      </c>
      <c r="AC438" s="31" t="s">
        <v>72</v>
      </c>
      <c r="AD438" s="26">
        <v>1134.3024987140961</v>
      </c>
      <c r="AE438" s="26">
        <v>773</v>
      </c>
      <c r="AF438" s="26" t="s">
        <v>72</v>
      </c>
      <c r="AG438" s="26">
        <v>54626</v>
      </c>
      <c r="AH438" s="28">
        <v>6.3895999999999994E-2</v>
      </c>
      <c r="AI438">
        <v>2740</v>
      </c>
      <c r="AJ438" s="26">
        <v>57034</v>
      </c>
      <c r="AK438" s="28">
        <v>7.2590000000000002E-2</v>
      </c>
      <c r="AL438">
        <v>3082</v>
      </c>
      <c r="AM438" s="26">
        <v>57034</v>
      </c>
      <c r="AN438" s="28">
        <v>7.2590000000000002E-2</v>
      </c>
      <c r="AO438">
        <v>3082</v>
      </c>
      <c r="AP438" s="32">
        <v>134893.96875</v>
      </c>
      <c r="AQ438" s="36">
        <v>0.15301056581458619</v>
      </c>
      <c r="AR438" s="32">
        <f t="shared" si="54"/>
        <v>161976.83889918175</v>
      </c>
      <c r="AS438" s="32">
        <f t="shared" si="56"/>
        <v>3</v>
      </c>
      <c r="AT438" s="32">
        <f t="shared" si="57"/>
        <v>1</v>
      </c>
      <c r="AU438" s="32">
        <f t="shared" si="58"/>
        <v>2</v>
      </c>
      <c r="AV438" s="32">
        <f t="shared" si="51"/>
        <v>132357.50096153846</v>
      </c>
      <c r="AW438" s="32">
        <f t="shared" si="52"/>
        <v>0.15013344406422643</v>
      </c>
      <c r="AX438" s="32">
        <f t="shared" si="53"/>
        <v>158931.12056090654</v>
      </c>
      <c r="AY438">
        <v>2</v>
      </c>
      <c r="AZ438" s="26">
        <v>1</v>
      </c>
      <c r="BA438" s="26">
        <v>9230.85</v>
      </c>
      <c r="BB438" s="26">
        <v>53.82</v>
      </c>
      <c r="BC438" s="26">
        <v>251.09</v>
      </c>
      <c r="BD438" s="26">
        <v>275.41000000000003</v>
      </c>
      <c r="BE438" s="28">
        <v>7.0000000000000007E-2</v>
      </c>
      <c r="BF438" s="28">
        <v>3.49</v>
      </c>
      <c r="BG438" s="28">
        <v>0.61</v>
      </c>
      <c r="BH438" s="28">
        <v>1.84</v>
      </c>
      <c r="BI438" s="28">
        <v>0.12</v>
      </c>
      <c r="BJ438" s="28">
        <v>6.93</v>
      </c>
      <c r="BK438" s="28">
        <v>0.78</v>
      </c>
      <c r="BL438" s="28">
        <v>35.26</v>
      </c>
      <c r="BM438" s="28">
        <v>0.1</v>
      </c>
      <c r="BN438" s="28">
        <v>6.51</v>
      </c>
      <c r="BO438" s="28">
        <v>0.71</v>
      </c>
      <c r="BP438" s="28">
        <v>30.4</v>
      </c>
      <c r="BQ438" s="26">
        <v>48.928699000000002</v>
      </c>
      <c r="BR438" s="26">
        <v>1853.2120359999999</v>
      </c>
      <c r="BS438" s="31">
        <f t="shared" si="55"/>
        <v>23.502024000000002</v>
      </c>
    </row>
    <row r="439" spans="1:71">
      <c r="A439" s="26">
        <v>42123326090000</v>
      </c>
      <c r="B439" s="26" t="s">
        <v>9280</v>
      </c>
      <c r="C439" t="s">
        <v>1237</v>
      </c>
      <c r="D439" s="26" t="s">
        <v>1201</v>
      </c>
      <c r="E439" s="27" t="s">
        <v>186</v>
      </c>
      <c r="F439" t="s">
        <v>66</v>
      </c>
      <c r="G439" t="s">
        <v>67</v>
      </c>
      <c r="H439" t="s">
        <v>1202</v>
      </c>
      <c r="I439" t="s">
        <v>1203</v>
      </c>
      <c r="J439" t="s">
        <v>1238</v>
      </c>
      <c r="K439" t="s">
        <v>9261</v>
      </c>
      <c r="L439">
        <v>29.12989</v>
      </c>
      <c r="M439">
        <v>-97.546390000000002</v>
      </c>
      <c r="N439" s="28">
        <v>2464045.77</v>
      </c>
      <c r="O439" s="28">
        <v>474298.65</v>
      </c>
      <c r="P439" s="26">
        <v>392</v>
      </c>
      <c r="Q439" s="26">
        <v>12201</v>
      </c>
      <c r="R439" s="26">
        <v>18137</v>
      </c>
      <c r="S439" s="29" t="s">
        <v>72</v>
      </c>
      <c r="T439" s="30">
        <v>40950</v>
      </c>
      <c r="U439" s="30">
        <v>41087</v>
      </c>
      <c r="V439" s="30">
        <v>41153</v>
      </c>
      <c r="W439">
        <v>3519000</v>
      </c>
      <c r="X439" s="26">
        <v>5800</v>
      </c>
      <c r="Y439" s="26" t="s">
        <v>72</v>
      </c>
      <c r="Z439" s="26" t="s">
        <v>72</v>
      </c>
      <c r="AA439" s="26" t="s">
        <v>71</v>
      </c>
      <c r="AB439" s="31" t="s">
        <v>72</v>
      </c>
      <c r="AC439" s="31" t="s">
        <v>72</v>
      </c>
      <c r="AD439" s="26">
        <v>1724.6196374686108</v>
      </c>
      <c r="AE439" s="26">
        <v>523</v>
      </c>
      <c r="AF439" s="26" t="s">
        <v>72</v>
      </c>
      <c r="AG439" s="26">
        <v>34723</v>
      </c>
      <c r="AH439" s="28">
        <v>6.6055000000000003E-2</v>
      </c>
      <c r="AI439">
        <v>31618</v>
      </c>
      <c r="AJ439" s="26">
        <v>35992</v>
      </c>
      <c r="AK439" s="28">
        <v>7.4914999999999995E-2</v>
      </c>
      <c r="AL439">
        <v>35765</v>
      </c>
      <c r="AM439" s="26">
        <v>35992</v>
      </c>
      <c r="AN439" s="28">
        <v>7.4914999999999995E-2</v>
      </c>
      <c r="AO439">
        <v>35765</v>
      </c>
      <c r="AP439" s="32">
        <v>89226.5546875</v>
      </c>
      <c r="AQ439" s="36">
        <v>0.15388186839772941</v>
      </c>
      <c r="AR439" s="32">
        <f t="shared" si="54"/>
        <v>116463.6453938981</v>
      </c>
      <c r="AS439" s="32">
        <f t="shared" si="56"/>
        <v>2</v>
      </c>
      <c r="AT439" s="32">
        <f t="shared" si="57"/>
        <v>1</v>
      </c>
      <c r="AU439" s="32">
        <f t="shared" si="58"/>
        <v>2</v>
      </c>
      <c r="AV439" s="32">
        <f t="shared" si="51"/>
        <v>88303.521363146559</v>
      </c>
      <c r="AW439" s="32">
        <f t="shared" si="52"/>
        <v>0.15228998700051152</v>
      </c>
      <c r="AX439" s="32">
        <f t="shared" si="53"/>
        <v>115258.84906223709</v>
      </c>
      <c r="AY439">
        <v>2</v>
      </c>
      <c r="AZ439" s="26">
        <v>1</v>
      </c>
      <c r="BA439" s="26">
        <v>9229.98</v>
      </c>
      <c r="BB439" s="26">
        <v>53.81</v>
      </c>
      <c r="BC439" s="26">
        <v>251.12</v>
      </c>
      <c r="BD439" s="26">
        <v>275.41000000000003</v>
      </c>
      <c r="BE439" s="28">
        <v>7.0000000000000007E-2</v>
      </c>
      <c r="BF439" s="28">
        <v>3.49</v>
      </c>
      <c r="BG439" s="28">
        <v>0.61</v>
      </c>
      <c r="BH439" s="28">
        <v>1.84</v>
      </c>
      <c r="BI439" s="28">
        <v>0.12</v>
      </c>
      <c r="BJ439" s="28">
        <v>6.93</v>
      </c>
      <c r="BK439" s="28">
        <v>0.78</v>
      </c>
      <c r="BL439" s="28">
        <v>35.24</v>
      </c>
      <c r="BM439" s="28">
        <v>0.1</v>
      </c>
      <c r="BN439" s="28">
        <v>6.51</v>
      </c>
      <c r="BO439" s="28">
        <v>0.71</v>
      </c>
      <c r="BP439" s="28">
        <v>30.38</v>
      </c>
      <c r="BQ439" s="26">
        <v>48.928699000000002</v>
      </c>
      <c r="BR439" s="26">
        <v>1853.2120359999999</v>
      </c>
      <c r="BS439" s="31">
        <f t="shared" si="55"/>
        <v>23.504832</v>
      </c>
    </row>
    <row r="440" spans="1:71">
      <c r="A440" s="26">
        <v>42123326100000</v>
      </c>
      <c r="B440" s="26" t="s">
        <v>9280</v>
      </c>
      <c r="C440" t="s">
        <v>1239</v>
      </c>
      <c r="D440" s="26" t="s">
        <v>705</v>
      </c>
      <c r="E440" s="27" t="s">
        <v>186</v>
      </c>
      <c r="F440" t="s">
        <v>66</v>
      </c>
      <c r="G440" t="s">
        <v>67</v>
      </c>
      <c r="H440" t="s">
        <v>1240</v>
      </c>
      <c r="I440" t="s">
        <v>1241</v>
      </c>
      <c r="J440" t="s">
        <v>149</v>
      </c>
      <c r="K440" t="s">
        <v>9261</v>
      </c>
      <c r="L440">
        <v>29.04505</v>
      </c>
      <c r="M440">
        <v>-97.6738</v>
      </c>
      <c r="N440" s="28">
        <v>2423723.42</v>
      </c>
      <c r="O440" s="28">
        <v>442971.25</v>
      </c>
      <c r="P440" s="26">
        <v>507</v>
      </c>
      <c r="Q440" s="26">
        <v>12888</v>
      </c>
      <c r="R440" s="26">
        <v>18412</v>
      </c>
      <c r="S440" s="29" t="s">
        <v>72</v>
      </c>
      <c r="T440" s="30">
        <v>40898</v>
      </c>
      <c r="U440" s="30">
        <v>40920</v>
      </c>
      <c r="V440" s="30">
        <v>41091</v>
      </c>
      <c r="W440">
        <v>0</v>
      </c>
      <c r="X440" s="26">
        <v>5882</v>
      </c>
      <c r="Y440" s="26" t="s">
        <v>72</v>
      </c>
      <c r="Z440" s="26" t="s">
        <v>72</v>
      </c>
      <c r="AA440" s="26" t="s">
        <v>71</v>
      </c>
      <c r="AB440" s="31" t="s">
        <v>72</v>
      </c>
      <c r="AC440" s="31" t="s">
        <v>72</v>
      </c>
      <c r="AD440" s="26">
        <v>1584.7638281162347</v>
      </c>
      <c r="AE440" s="26" t="s">
        <v>72</v>
      </c>
      <c r="AF440" s="26" t="s">
        <v>72</v>
      </c>
      <c r="AG440" s="26">
        <v>55168</v>
      </c>
      <c r="AH440" s="28">
        <v>8.6454000000000003E-2</v>
      </c>
      <c r="AI440" t="s">
        <v>72</v>
      </c>
      <c r="AJ440" s="26">
        <v>79772</v>
      </c>
      <c r="AK440" s="28">
        <v>0.12634400000000001</v>
      </c>
      <c r="AL440" t="s">
        <v>72</v>
      </c>
      <c r="AM440" s="26">
        <v>79772</v>
      </c>
      <c r="AN440" s="28">
        <v>0.12634400000000001</v>
      </c>
      <c r="AO440" t="s">
        <v>72</v>
      </c>
      <c r="AP440" s="32">
        <v>208182.75</v>
      </c>
      <c r="AQ440" s="36">
        <v>0.32992049183776501</v>
      </c>
      <c r="AR440" s="32">
        <f t="shared" si="54"/>
        <v>266578.67705528438</v>
      </c>
      <c r="AS440" s="32">
        <f t="shared" si="56"/>
        <v>4</v>
      </c>
      <c r="AT440" s="32">
        <f t="shared" si="57"/>
        <v>1</v>
      </c>
      <c r="AU440" s="32">
        <f t="shared" si="58"/>
        <v>3</v>
      </c>
      <c r="AV440" s="32">
        <f t="shared" si="51"/>
        <v>203156.91686501191</v>
      </c>
      <c r="AW440" s="32">
        <f t="shared" si="52"/>
        <v>0.32195573327928784</v>
      </c>
      <c r="AX440" s="32">
        <f t="shared" si="53"/>
        <v>260143.08165544583</v>
      </c>
      <c r="AY440">
        <v>2</v>
      </c>
      <c r="AZ440" s="26">
        <v>1</v>
      </c>
      <c r="BA440" s="26">
        <v>12457.33</v>
      </c>
      <c r="BB440" s="26">
        <v>94.23</v>
      </c>
      <c r="BC440" s="26">
        <v>156.15</v>
      </c>
      <c r="BD440" s="26">
        <v>237.58</v>
      </c>
      <c r="BE440" s="28">
        <v>0.08</v>
      </c>
      <c r="BF440" s="28">
        <v>4.4800000000000004</v>
      </c>
      <c r="BG440" s="28">
        <v>0.76</v>
      </c>
      <c r="BH440" s="28">
        <v>1.69</v>
      </c>
      <c r="BI440" s="28">
        <v>0.12</v>
      </c>
      <c r="BJ440" s="28">
        <v>8.33</v>
      </c>
      <c r="BK440" s="28">
        <v>0.85</v>
      </c>
      <c r="BL440" s="28">
        <v>61.53</v>
      </c>
      <c r="BM440" s="28">
        <v>0.11</v>
      </c>
      <c r="BN440" s="28">
        <v>7.02</v>
      </c>
      <c r="BO440" s="28">
        <v>0.81</v>
      </c>
      <c r="BP440" s="28">
        <v>52.69</v>
      </c>
      <c r="BQ440" s="26">
        <v>46.4953</v>
      </c>
      <c r="BR440" s="26">
        <v>1792.9680169999999</v>
      </c>
      <c r="BS440" s="31">
        <f t="shared" si="55"/>
        <v>15.927299999999999</v>
      </c>
    </row>
    <row r="441" spans="1:71">
      <c r="A441" s="26">
        <v>42123326450000</v>
      </c>
      <c r="B441" s="26" t="s">
        <v>9280</v>
      </c>
      <c r="C441" t="s">
        <v>1242</v>
      </c>
      <c r="D441" s="26" t="s">
        <v>705</v>
      </c>
      <c r="E441" s="27" t="s">
        <v>186</v>
      </c>
      <c r="F441" t="s">
        <v>66</v>
      </c>
      <c r="G441" t="s">
        <v>67</v>
      </c>
      <c r="H441" t="s">
        <v>1243</v>
      </c>
      <c r="I441" t="s">
        <v>1244</v>
      </c>
      <c r="J441" t="s">
        <v>149</v>
      </c>
      <c r="K441" t="s">
        <v>9261</v>
      </c>
      <c r="L441">
        <v>29.173570000000002</v>
      </c>
      <c r="M441">
        <v>-97.498329999999996</v>
      </c>
      <c r="N441" s="28">
        <v>2479183.5499999998</v>
      </c>
      <c r="O441" s="28">
        <v>490372.38</v>
      </c>
      <c r="P441" s="26">
        <v>407</v>
      </c>
      <c r="Q441" s="26">
        <v>12022</v>
      </c>
      <c r="R441" s="26">
        <v>18191</v>
      </c>
      <c r="S441" s="29" t="s">
        <v>72</v>
      </c>
      <c r="T441" s="30">
        <v>40941</v>
      </c>
      <c r="U441" s="30">
        <v>41119</v>
      </c>
      <c r="V441" s="30">
        <v>41153</v>
      </c>
      <c r="W441">
        <v>0</v>
      </c>
      <c r="X441" s="26">
        <v>5740</v>
      </c>
      <c r="Y441" s="26" t="s">
        <v>72</v>
      </c>
      <c r="Z441" s="26" t="s">
        <v>72</v>
      </c>
      <c r="AA441" s="26" t="s">
        <v>71</v>
      </c>
      <c r="AB441" s="31" t="s">
        <v>72</v>
      </c>
      <c r="AC441" s="31" t="s">
        <v>72</v>
      </c>
      <c r="AD441" s="26">
        <v>1379.4011215390658</v>
      </c>
      <c r="AE441" s="26">
        <v>490</v>
      </c>
      <c r="AF441" s="26" t="s">
        <v>72</v>
      </c>
      <c r="AG441" s="26">
        <v>101980</v>
      </c>
      <c r="AH441" s="28">
        <v>0.13968700000000001</v>
      </c>
      <c r="AI441" t="s">
        <v>72</v>
      </c>
      <c r="AJ441" s="26">
        <v>118169</v>
      </c>
      <c r="AK441" s="28">
        <v>0.163907</v>
      </c>
      <c r="AL441" t="s">
        <v>72</v>
      </c>
      <c r="AM441" s="26">
        <v>118169</v>
      </c>
      <c r="AN441" s="28">
        <v>0.163907</v>
      </c>
      <c r="AO441" t="s">
        <v>72</v>
      </c>
      <c r="AP441" s="32">
        <v>457749.75</v>
      </c>
      <c r="AQ441" s="36">
        <v>0.63142051853422709</v>
      </c>
      <c r="AR441" s="32">
        <f t="shared" si="54"/>
        <v>569511.1817805582</v>
      </c>
      <c r="AS441" s="32">
        <f t="shared" si="56"/>
        <v>4</v>
      </c>
      <c r="AT441" s="32">
        <f t="shared" si="57"/>
        <v>1</v>
      </c>
      <c r="AU441" s="32">
        <f t="shared" si="58"/>
        <v>4</v>
      </c>
      <c r="AV441" s="32">
        <f t="shared" si="51"/>
        <v>457749.74999999994</v>
      </c>
      <c r="AW441" s="32">
        <f t="shared" si="52"/>
        <v>0.63142051853422709</v>
      </c>
      <c r="AX441" s="32">
        <f t="shared" si="53"/>
        <v>569511.1817805582</v>
      </c>
      <c r="AY441">
        <v>2</v>
      </c>
      <c r="AZ441" s="26">
        <v>1</v>
      </c>
      <c r="BA441" s="26">
        <v>10547.25</v>
      </c>
      <c r="BB441" s="26">
        <v>43.47</v>
      </c>
      <c r="BC441" s="26">
        <v>256.08</v>
      </c>
      <c r="BD441" s="26">
        <v>289.54000000000002</v>
      </c>
      <c r="BE441" s="28">
        <v>0.06</v>
      </c>
      <c r="BF441" s="28">
        <v>3.46</v>
      </c>
      <c r="BG441" s="28">
        <v>0.64</v>
      </c>
      <c r="BH441" s="28">
        <v>1.0900000000000001</v>
      </c>
      <c r="BI441" s="28">
        <v>0.11</v>
      </c>
      <c r="BJ441" s="28">
        <v>6.38</v>
      </c>
      <c r="BK441" s="28">
        <v>0.79</v>
      </c>
      <c r="BL441" s="28">
        <v>18.7</v>
      </c>
      <c r="BM441" s="28">
        <v>0.09</v>
      </c>
      <c r="BN441" s="28">
        <v>6.31</v>
      </c>
      <c r="BO441" s="28">
        <v>0.73</v>
      </c>
      <c r="BP441" s="28">
        <v>15.97</v>
      </c>
      <c r="BQ441" s="26">
        <v>48.851100000000002</v>
      </c>
      <c r="BR441" s="26">
        <v>2020.4372550000001</v>
      </c>
      <c r="BS441" s="31">
        <f t="shared" si="55"/>
        <v>22.253352</v>
      </c>
    </row>
    <row r="442" spans="1:71">
      <c r="A442" s="26">
        <v>42123326670000</v>
      </c>
      <c r="B442" s="26" t="s">
        <v>9280</v>
      </c>
      <c r="C442" t="s">
        <v>1245</v>
      </c>
      <c r="D442" s="26" t="s">
        <v>64</v>
      </c>
      <c r="E442" s="27" t="s">
        <v>186</v>
      </c>
      <c r="F442" t="s">
        <v>66</v>
      </c>
      <c r="G442" t="s">
        <v>67</v>
      </c>
      <c r="H442" t="s">
        <v>1192</v>
      </c>
      <c r="I442" t="s">
        <v>1193</v>
      </c>
      <c r="J442" t="s">
        <v>83</v>
      </c>
      <c r="K442" t="s">
        <v>9261</v>
      </c>
      <c r="L442">
        <v>29.322669999999999</v>
      </c>
      <c r="M442">
        <v>-97.323059999999998</v>
      </c>
      <c r="N442" s="28">
        <v>2534331.36</v>
      </c>
      <c r="O442" s="28">
        <v>545337.28</v>
      </c>
      <c r="P442" s="26">
        <v>220</v>
      </c>
      <c r="Q442" s="26">
        <v>11533</v>
      </c>
      <c r="R442" s="26">
        <v>16974</v>
      </c>
      <c r="S442" s="29" t="s">
        <v>72</v>
      </c>
      <c r="T442" s="30">
        <v>40908</v>
      </c>
      <c r="U442" s="30">
        <v>40954</v>
      </c>
      <c r="V442" s="30">
        <v>40940</v>
      </c>
      <c r="W442">
        <v>2936</v>
      </c>
      <c r="X442" s="26">
        <v>5523</v>
      </c>
      <c r="Y442" s="26" t="s">
        <v>72</v>
      </c>
      <c r="Z442" s="26" t="s">
        <v>72</v>
      </c>
      <c r="AA442" s="26" t="s">
        <v>71</v>
      </c>
      <c r="AB442" s="31" t="s">
        <v>72</v>
      </c>
      <c r="AC442" s="31" t="s">
        <v>72</v>
      </c>
      <c r="AD442" s="26">
        <v>1541.6766240080428</v>
      </c>
      <c r="AE442" s="26">
        <v>2002</v>
      </c>
      <c r="AF442" s="26" t="s">
        <v>72</v>
      </c>
      <c r="AG442" s="26">
        <v>73000</v>
      </c>
      <c r="AH442" s="28">
        <v>0.104176</v>
      </c>
      <c r="AI442">
        <v>21440</v>
      </c>
      <c r="AJ442" s="26">
        <v>98759</v>
      </c>
      <c r="AK442" s="28">
        <v>0.155419</v>
      </c>
      <c r="AL442">
        <v>21841</v>
      </c>
      <c r="AM442" s="26">
        <v>102576</v>
      </c>
      <c r="AN442" s="28">
        <v>0.16359399999999999</v>
      </c>
      <c r="AO442">
        <v>21841</v>
      </c>
      <c r="AP442" s="32">
        <v>141899.6875</v>
      </c>
      <c r="AQ442" s="36">
        <v>0.21876343117279629</v>
      </c>
      <c r="AR442" s="32">
        <f t="shared" si="54"/>
        <v>180620.81481758493</v>
      </c>
      <c r="AS442" s="32">
        <f t="shared" si="56"/>
        <v>3</v>
      </c>
      <c r="AT442" s="32">
        <f t="shared" si="57"/>
        <v>1</v>
      </c>
      <c r="AU442" s="32">
        <f t="shared" si="58"/>
        <v>3</v>
      </c>
      <c r="AV442" s="32">
        <f t="shared" si="51"/>
        <v>147474.9603929024</v>
      </c>
      <c r="AW442" s="32">
        <f t="shared" si="52"/>
        <v>0.22735869906424963</v>
      </c>
      <c r="AX442" s="32">
        <f t="shared" si="53"/>
        <v>187717.45012727461</v>
      </c>
      <c r="AY442">
        <v>2</v>
      </c>
      <c r="AZ442" s="26">
        <v>1</v>
      </c>
      <c r="BA442" s="26">
        <v>11474.46</v>
      </c>
      <c r="BB442" s="26">
        <v>56.7</v>
      </c>
      <c r="BC442" s="26">
        <v>170.07</v>
      </c>
      <c r="BD442" s="26">
        <v>176.44</v>
      </c>
      <c r="BE442" s="28">
        <v>0.06</v>
      </c>
      <c r="BF442" s="28">
        <v>1.82</v>
      </c>
      <c r="BG442" s="28">
        <v>0.4</v>
      </c>
      <c r="BH442" s="28">
        <v>-0.21</v>
      </c>
      <c r="BI442" s="28">
        <v>0.1</v>
      </c>
      <c r="BJ442" s="28">
        <v>7.54</v>
      </c>
      <c r="BK442" s="28">
        <v>0.73</v>
      </c>
      <c r="BL442" s="28">
        <v>1.98</v>
      </c>
      <c r="BM442" s="28">
        <v>0.09</v>
      </c>
      <c r="BN442" s="28">
        <v>6.45</v>
      </c>
      <c r="BO442" s="28">
        <v>0.74</v>
      </c>
      <c r="BP442" s="28">
        <v>0.83</v>
      </c>
      <c r="BQ442" s="26">
        <v>45.122298999999998</v>
      </c>
      <c r="BR442" s="26">
        <v>1292.5004879999999</v>
      </c>
      <c r="BS442" s="31">
        <f t="shared" si="55"/>
        <v>12.415109999999999</v>
      </c>
    </row>
    <row r="443" spans="1:71">
      <c r="A443" s="26">
        <v>42123326700000</v>
      </c>
      <c r="B443" s="26" t="s">
        <v>9280</v>
      </c>
      <c r="C443" t="s">
        <v>1246</v>
      </c>
      <c r="D443" s="26" t="s">
        <v>185</v>
      </c>
      <c r="E443" s="27" t="s">
        <v>186</v>
      </c>
      <c r="F443" t="s">
        <v>66</v>
      </c>
      <c r="G443" t="s">
        <v>67</v>
      </c>
      <c r="H443" t="s">
        <v>1247</v>
      </c>
      <c r="I443" t="s">
        <v>1248</v>
      </c>
      <c r="J443" t="s">
        <v>70</v>
      </c>
      <c r="K443" t="s">
        <v>9261</v>
      </c>
      <c r="L443">
        <v>29.24586</v>
      </c>
      <c r="M443">
        <v>-97.427340000000001</v>
      </c>
      <c r="N443" s="28">
        <v>2501481.73</v>
      </c>
      <c r="O443" s="28">
        <v>516951.14</v>
      </c>
      <c r="P443" s="26">
        <v>286</v>
      </c>
      <c r="Q443" s="26">
        <v>12302</v>
      </c>
      <c r="R443" s="26">
        <v>17002</v>
      </c>
      <c r="S443" s="29" t="s">
        <v>72</v>
      </c>
      <c r="T443" s="30">
        <v>40899</v>
      </c>
      <c r="U443" s="30">
        <v>40959</v>
      </c>
      <c r="V443" s="30">
        <v>40940</v>
      </c>
      <c r="W443">
        <v>3616</v>
      </c>
      <c r="X443" s="26">
        <v>5113</v>
      </c>
      <c r="Y443" s="26" t="s">
        <v>72</v>
      </c>
      <c r="Z443" s="26" t="s">
        <v>72</v>
      </c>
      <c r="AA443" s="26" t="s">
        <v>71</v>
      </c>
      <c r="AB443" s="31" t="s">
        <v>72</v>
      </c>
      <c r="AC443" s="31" t="s">
        <v>72</v>
      </c>
      <c r="AD443" s="26">
        <v>1500.284768447656</v>
      </c>
      <c r="AE443" s="26">
        <v>936</v>
      </c>
      <c r="AF443" s="26" t="s">
        <v>72</v>
      </c>
      <c r="AG443" s="26">
        <v>116129</v>
      </c>
      <c r="AH443" s="28">
        <v>0.17307</v>
      </c>
      <c r="AI443">
        <v>2271</v>
      </c>
      <c r="AJ443" s="26">
        <v>200294</v>
      </c>
      <c r="AK443" s="28">
        <v>0.29978500000000002</v>
      </c>
      <c r="AL443">
        <v>2769</v>
      </c>
      <c r="AM443" s="26">
        <v>224314</v>
      </c>
      <c r="AN443" s="28">
        <v>0.33717999999999998</v>
      </c>
      <c r="AO443">
        <v>2858</v>
      </c>
      <c r="AP443" s="32">
        <v>508099.65625</v>
      </c>
      <c r="AQ443" s="36">
        <v>0.7622941751253649</v>
      </c>
      <c r="AR443" s="32">
        <f t="shared" si="54"/>
        <v>643025.72524718964</v>
      </c>
      <c r="AS443" s="32">
        <f t="shared" si="56"/>
        <v>4</v>
      </c>
      <c r="AT443" s="32">
        <f t="shared" si="57"/>
        <v>1</v>
      </c>
      <c r="AU443" s="32">
        <f t="shared" si="58"/>
        <v>4</v>
      </c>
      <c r="AV443" s="32">
        <f t="shared" si="51"/>
        <v>570407.2025963231</v>
      </c>
      <c r="AW443" s="32">
        <f t="shared" si="52"/>
        <v>0.85577323786809978</v>
      </c>
      <c r="AX443" s="32">
        <f t="shared" si="53"/>
        <v>721879.06569897674</v>
      </c>
      <c r="AY443">
        <v>2</v>
      </c>
      <c r="AZ443" s="26">
        <v>1</v>
      </c>
      <c r="BA443" s="26">
        <v>11705.01</v>
      </c>
      <c r="BB443" s="26">
        <v>48.76</v>
      </c>
      <c r="BC443" s="26">
        <v>193.74</v>
      </c>
      <c r="BD443" s="26">
        <v>251.02</v>
      </c>
      <c r="BE443" s="28">
        <v>0.05</v>
      </c>
      <c r="BF443" s="28">
        <v>3.54</v>
      </c>
      <c r="BG443" s="28">
        <v>0.64</v>
      </c>
      <c r="BH443" s="28">
        <v>0.06</v>
      </c>
      <c r="BI443" s="28">
        <v>0.11</v>
      </c>
      <c r="BJ443" s="28">
        <v>7.08</v>
      </c>
      <c r="BK443" s="28">
        <v>0.83</v>
      </c>
      <c r="BL443" s="28">
        <v>6.15</v>
      </c>
      <c r="BM443" s="28">
        <v>0.09</v>
      </c>
      <c r="BN443" s="28">
        <v>6.51</v>
      </c>
      <c r="BO443" s="28">
        <v>0.78</v>
      </c>
      <c r="BP443" s="28">
        <v>4.33</v>
      </c>
      <c r="BQ443" s="26">
        <v>45.623297999999998</v>
      </c>
      <c r="BR443" s="26">
        <v>1667.4849850000001</v>
      </c>
      <c r="BS443" s="31">
        <f t="shared" si="55"/>
        <v>17.688461999999998</v>
      </c>
    </row>
    <row r="444" spans="1:71">
      <c r="A444" s="26">
        <v>42123326820000</v>
      </c>
      <c r="B444" s="26" t="s">
        <v>9280</v>
      </c>
      <c r="C444" t="s">
        <v>1249</v>
      </c>
      <c r="D444" s="26" t="s">
        <v>705</v>
      </c>
      <c r="E444" s="27" t="s">
        <v>186</v>
      </c>
      <c r="F444" t="s">
        <v>66</v>
      </c>
      <c r="G444" t="s">
        <v>67</v>
      </c>
      <c r="H444" t="s">
        <v>1250</v>
      </c>
      <c r="I444" t="s">
        <v>1251</v>
      </c>
      <c r="J444" t="s">
        <v>149</v>
      </c>
      <c r="K444" t="s">
        <v>9261</v>
      </c>
      <c r="L444">
        <v>29.033380000000001</v>
      </c>
      <c r="M444">
        <v>-97.695670000000007</v>
      </c>
      <c r="N444" s="28">
        <v>2416783.5299999998</v>
      </c>
      <c r="O444" s="28">
        <v>438649.98</v>
      </c>
      <c r="P444" s="26">
        <v>412</v>
      </c>
      <c r="Q444" s="26">
        <v>12762</v>
      </c>
      <c r="R444" s="26">
        <v>17290</v>
      </c>
      <c r="S444" s="29" t="s">
        <v>72</v>
      </c>
      <c r="T444" s="30">
        <v>40949</v>
      </c>
      <c r="U444" s="30">
        <v>40970</v>
      </c>
      <c r="V444" s="30">
        <v>41091</v>
      </c>
      <c r="W444">
        <v>0</v>
      </c>
      <c r="X444" s="26">
        <v>5109</v>
      </c>
      <c r="Y444" s="26" t="s">
        <v>72</v>
      </c>
      <c r="Z444" s="26" t="s">
        <v>72</v>
      </c>
      <c r="AA444" s="26" t="s">
        <v>71</v>
      </c>
      <c r="AB444" s="31" t="s">
        <v>72</v>
      </c>
      <c r="AC444" s="31" t="s">
        <v>72</v>
      </c>
      <c r="AD444" s="26">
        <v>1608.1294242888114</v>
      </c>
      <c r="AE444" s="26" t="s">
        <v>72</v>
      </c>
      <c r="AF444" s="26" t="s">
        <v>72</v>
      </c>
      <c r="AG444" s="26">
        <v>79532</v>
      </c>
      <c r="AH444" s="28">
        <v>0.127778</v>
      </c>
      <c r="AI444" t="s">
        <v>72</v>
      </c>
      <c r="AJ444" s="26">
        <v>126842</v>
      </c>
      <c r="AK444" s="28">
        <v>0.20536599999999999</v>
      </c>
      <c r="AL444" t="s">
        <v>72</v>
      </c>
      <c r="AM444" s="26">
        <v>126842</v>
      </c>
      <c r="AN444" s="28">
        <v>0.20536599999999999</v>
      </c>
      <c r="AO444" t="s">
        <v>72</v>
      </c>
      <c r="AP444" s="32">
        <v>492311.5625</v>
      </c>
      <c r="AQ444" s="36">
        <v>0.79170070957385019</v>
      </c>
      <c r="AR444" s="32">
        <f t="shared" si="54"/>
        <v>632442.58809457149</v>
      </c>
      <c r="AS444" s="32">
        <f t="shared" si="56"/>
        <v>4</v>
      </c>
      <c r="AT444" s="32">
        <f t="shared" si="57"/>
        <v>1</v>
      </c>
      <c r="AU444" s="32">
        <f t="shared" si="58"/>
        <v>4</v>
      </c>
      <c r="AV444" s="32">
        <f t="shared" si="51"/>
        <v>553115.75039146608</v>
      </c>
      <c r="AW444" s="32">
        <f t="shared" si="52"/>
        <v>0.88948171324210212</v>
      </c>
      <c r="AX444" s="32">
        <f t="shared" si="53"/>
        <v>710554.01363531814</v>
      </c>
      <c r="AY444">
        <v>2</v>
      </c>
      <c r="AZ444" s="26">
        <v>1</v>
      </c>
      <c r="BA444" s="26">
        <v>12320.45</v>
      </c>
      <c r="BB444" s="26">
        <v>91.01</v>
      </c>
      <c r="BC444" s="26">
        <v>150.1</v>
      </c>
      <c r="BD444" s="26">
        <v>227.58</v>
      </c>
      <c r="BE444" s="28">
        <v>0.08</v>
      </c>
      <c r="BF444" s="28">
        <v>4.6399999999999997</v>
      </c>
      <c r="BG444" s="28">
        <v>0.77</v>
      </c>
      <c r="BH444" s="28">
        <v>1.41</v>
      </c>
      <c r="BI444" s="28">
        <v>0.12</v>
      </c>
      <c r="BJ444" s="28">
        <v>8.35</v>
      </c>
      <c r="BK444" s="28">
        <v>0.83</v>
      </c>
      <c r="BL444" s="28">
        <v>51.53</v>
      </c>
      <c r="BM444" s="28">
        <v>0.11</v>
      </c>
      <c r="BN444" s="28">
        <v>7.16</v>
      </c>
      <c r="BO444" s="28">
        <v>0.8</v>
      </c>
      <c r="BP444" s="28">
        <v>44.05</v>
      </c>
      <c r="BQ444" s="26">
        <v>47.700901000000002</v>
      </c>
      <c r="BR444" s="26">
        <v>1681.844482</v>
      </c>
      <c r="BS444" s="31">
        <f t="shared" si="55"/>
        <v>14.949959999999999</v>
      </c>
    </row>
    <row r="445" spans="1:71">
      <c r="A445" s="26">
        <v>42123326930000</v>
      </c>
      <c r="B445" s="26" t="s">
        <v>9280</v>
      </c>
      <c r="C445" t="s">
        <v>1252</v>
      </c>
      <c r="D445" s="26" t="s">
        <v>185</v>
      </c>
      <c r="E445" s="27" t="s">
        <v>186</v>
      </c>
      <c r="F445" t="s">
        <v>66</v>
      </c>
      <c r="G445" t="s">
        <v>67</v>
      </c>
      <c r="H445" t="s">
        <v>1253</v>
      </c>
      <c r="I445" t="s">
        <v>1254</v>
      </c>
      <c r="J445" t="s">
        <v>70</v>
      </c>
      <c r="K445" t="s">
        <v>9261</v>
      </c>
      <c r="L445">
        <v>29.12631</v>
      </c>
      <c r="M445">
        <v>-97.580100000000002</v>
      </c>
      <c r="N445" s="28">
        <v>2453300.64</v>
      </c>
      <c r="O445" s="28">
        <v>472864.93</v>
      </c>
      <c r="P445" s="26">
        <v>456</v>
      </c>
      <c r="Q445" s="26">
        <v>12701</v>
      </c>
      <c r="R445" s="26">
        <v>19059</v>
      </c>
      <c r="S445" s="29" t="s">
        <v>72</v>
      </c>
      <c r="T445" s="30">
        <v>40963</v>
      </c>
      <c r="U445" s="30" t="s">
        <v>72</v>
      </c>
      <c r="V445" s="30">
        <v>41000</v>
      </c>
      <c r="W445">
        <v>3551</v>
      </c>
      <c r="X445" s="26">
        <v>6568</v>
      </c>
      <c r="Y445" s="26" t="s">
        <v>72</v>
      </c>
      <c r="Z445" s="26" t="s">
        <v>72</v>
      </c>
      <c r="AA445" s="26" t="s">
        <v>71</v>
      </c>
      <c r="AB445" s="31" t="s">
        <v>72</v>
      </c>
      <c r="AC445" s="31" t="s">
        <v>72</v>
      </c>
      <c r="AD445" s="26">
        <v>1526.216346043873</v>
      </c>
      <c r="AE445" s="26">
        <v>731</v>
      </c>
      <c r="AF445" s="26" t="s">
        <v>72</v>
      </c>
      <c r="AG445" s="26">
        <v>116238</v>
      </c>
      <c r="AH445" s="28">
        <v>0.17518500000000001</v>
      </c>
      <c r="AI445">
        <v>34982</v>
      </c>
      <c r="AJ445" s="26">
        <v>217698</v>
      </c>
      <c r="AK445" s="28">
        <v>0.33360800000000002</v>
      </c>
      <c r="AL445">
        <v>65516</v>
      </c>
      <c r="AM445" s="26">
        <v>217698</v>
      </c>
      <c r="AN445" s="28">
        <v>0.33360800000000002</v>
      </c>
      <c r="AO445">
        <v>65516</v>
      </c>
      <c r="AP445" s="32">
        <v>722452.0625</v>
      </c>
      <c r="AQ445" s="36">
        <v>1.1026181470206098</v>
      </c>
      <c r="AR445" s="32">
        <f t="shared" si="54"/>
        <v>917615.47452264791</v>
      </c>
      <c r="AS445" s="32">
        <f t="shared" si="56"/>
        <v>4</v>
      </c>
      <c r="AT445" s="32">
        <f t="shared" si="57"/>
        <v>1</v>
      </c>
      <c r="AU445" s="32">
        <f t="shared" si="58"/>
        <v>4</v>
      </c>
      <c r="AV445" s="32">
        <f t="shared" si="51"/>
        <v>631375.5844625457</v>
      </c>
      <c r="AW445" s="32">
        <f t="shared" si="52"/>
        <v>0.96361573749974128</v>
      </c>
      <c r="AX445" s="32">
        <f t="shared" si="53"/>
        <v>801935.56999999983</v>
      </c>
      <c r="AY445">
        <v>2</v>
      </c>
      <c r="AZ445" s="26">
        <v>1</v>
      </c>
      <c r="BA445" s="26">
        <v>9553.2900000000009</v>
      </c>
      <c r="BB445" s="26">
        <v>56.75</v>
      </c>
      <c r="BC445" s="26">
        <v>232.81</v>
      </c>
      <c r="BD445" s="26">
        <v>287.62</v>
      </c>
      <c r="BE445" s="28">
        <v>7.0000000000000007E-2</v>
      </c>
      <c r="BF445" s="28">
        <v>3.82</v>
      </c>
      <c r="BG445" s="28">
        <v>0.63</v>
      </c>
      <c r="BH445" s="28">
        <v>1.84</v>
      </c>
      <c r="BI445" s="28">
        <v>0.11</v>
      </c>
      <c r="BJ445" s="28">
        <v>7.04</v>
      </c>
      <c r="BK445" s="28">
        <v>0.78</v>
      </c>
      <c r="BL445" s="28">
        <v>43.43</v>
      </c>
      <c r="BM445" s="28">
        <v>0.1</v>
      </c>
      <c r="BN445" s="28">
        <v>6.56</v>
      </c>
      <c r="BO445" s="28">
        <v>0.72</v>
      </c>
      <c r="BP445" s="28">
        <v>37.32</v>
      </c>
      <c r="BQ445" s="26">
        <v>49.735298</v>
      </c>
      <c r="BR445" s="26">
        <v>1723.871093</v>
      </c>
      <c r="BS445" s="31">
        <f t="shared" si="55"/>
        <v>19.975097999999999</v>
      </c>
    </row>
    <row r="446" spans="1:71">
      <c r="A446" s="26">
        <v>42123327080000</v>
      </c>
      <c r="B446" s="26" t="s">
        <v>9280</v>
      </c>
      <c r="C446" t="s">
        <v>1255</v>
      </c>
      <c r="D446" s="26" t="s">
        <v>705</v>
      </c>
      <c r="E446" s="27" t="s">
        <v>186</v>
      </c>
      <c r="F446" t="s">
        <v>66</v>
      </c>
      <c r="G446" t="s">
        <v>67</v>
      </c>
      <c r="H446" t="s">
        <v>1172</v>
      </c>
      <c r="I446" t="s">
        <v>1173</v>
      </c>
      <c r="J446" t="s">
        <v>176</v>
      </c>
      <c r="K446" t="s">
        <v>9261</v>
      </c>
      <c r="L446">
        <v>29.018280000000001</v>
      </c>
      <c r="M446">
        <v>-97.725920000000002</v>
      </c>
      <c r="N446" s="28">
        <v>2407177.6800000002</v>
      </c>
      <c r="O446" s="28">
        <v>433053.74</v>
      </c>
      <c r="P446" s="26">
        <v>382</v>
      </c>
      <c r="Q446" s="26">
        <v>12030</v>
      </c>
      <c r="R446" s="26">
        <v>16535</v>
      </c>
      <c r="S446" s="29" t="s">
        <v>72</v>
      </c>
      <c r="T446" s="30">
        <v>40999</v>
      </c>
      <c r="U446" s="30">
        <v>41097</v>
      </c>
      <c r="V446" s="30">
        <v>41122</v>
      </c>
      <c r="W446">
        <v>0</v>
      </c>
      <c r="X446" s="26">
        <v>4495</v>
      </c>
      <c r="Y446" s="26" t="s">
        <v>72</v>
      </c>
      <c r="Z446" s="26" t="s">
        <v>72</v>
      </c>
      <c r="AA446" s="26" t="s">
        <v>71</v>
      </c>
      <c r="AB446" s="31" t="s">
        <v>72</v>
      </c>
      <c r="AC446" s="31" t="s">
        <v>72</v>
      </c>
      <c r="AD446" s="26">
        <v>973.20424734540916</v>
      </c>
      <c r="AE446" s="26">
        <v>760</v>
      </c>
      <c r="AF446" s="26" t="s">
        <v>72</v>
      </c>
      <c r="AG446" s="26">
        <v>56966</v>
      </c>
      <c r="AH446" s="28">
        <v>5.5442999999999999E-2</v>
      </c>
      <c r="AI446">
        <v>990</v>
      </c>
      <c r="AJ446" s="26">
        <v>66794</v>
      </c>
      <c r="AK446" s="28">
        <v>6.6059999999999994E-2</v>
      </c>
      <c r="AL446">
        <v>1762</v>
      </c>
      <c r="AM446" s="26">
        <v>66794</v>
      </c>
      <c r="AN446" s="28">
        <v>6.6059999999999994E-2</v>
      </c>
      <c r="AO446">
        <v>1762</v>
      </c>
      <c r="AP446" s="32">
        <v>129792.375</v>
      </c>
      <c r="AQ446" s="36">
        <v>0.12631449062304809</v>
      </c>
      <c r="AR446" s="32">
        <f t="shared" si="54"/>
        <v>152150.0398402795</v>
      </c>
      <c r="AS446" s="32">
        <f t="shared" si="56"/>
        <v>3</v>
      </c>
      <c r="AT446" s="32">
        <f t="shared" si="57"/>
        <v>1</v>
      </c>
      <c r="AU446" s="32">
        <f t="shared" si="58"/>
        <v>2</v>
      </c>
      <c r="AV446" s="32">
        <f t="shared" si="51"/>
        <v>165741.54226918798</v>
      </c>
      <c r="AW446" s="32">
        <f t="shared" si="52"/>
        <v>0.1613003728979524</v>
      </c>
      <c r="AX446" s="32">
        <f t="shared" si="53"/>
        <v>194291.70827212557</v>
      </c>
      <c r="AY446">
        <v>2</v>
      </c>
      <c r="AZ446" s="26">
        <v>1</v>
      </c>
      <c r="BA446" s="26">
        <v>12061.02</v>
      </c>
      <c r="BB446" s="26">
        <v>84.88</v>
      </c>
      <c r="BC446" s="26">
        <v>145.32</v>
      </c>
      <c r="BD446" s="26">
        <v>219.62</v>
      </c>
      <c r="BE446" s="28">
        <v>0.08</v>
      </c>
      <c r="BF446" s="28">
        <v>4.9400000000000004</v>
      </c>
      <c r="BG446" s="28">
        <v>0.76</v>
      </c>
      <c r="BH446" s="28">
        <v>0.97</v>
      </c>
      <c r="BI446" s="28">
        <v>0.11</v>
      </c>
      <c r="BJ446" s="28">
        <v>8.5299999999999994</v>
      </c>
      <c r="BK446" s="28">
        <v>0.81</v>
      </c>
      <c r="BL446" s="28">
        <v>35.130000000000003</v>
      </c>
      <c r="BM446" s="28">
        <v>0.1</v>
      </c>
      <c r="BN446" s="28">
        <v>7.46</v>
      </c>
      <c r="BO446" s="28">
        <v>0.79</v>
      </c>
      <c r="BP446" s="28">
        <v>29.78</v>
      </c>
      <c r="BQ446" s="26">
        <v>49.618800999999998</v>
      </c>
      <c r="BR446" s="26">
        <v>2162.5786130000001</v>
      </c>
      <c r="BS446" s="31">
        <f t="shared" si="55"/>
        <v>12.948012000000002</v>
      </c>
    </row>
    <row r="447" spans="1:71">
      <c r="A447" s="26">
        <v>42123327110000</v>
      </c>
      <c r="B447" s="26" t="s">
        <v>9280</v>
      </c>
      <c r="C447" t="s">
        <v>1256</v>
      </c>
      <c r="D447" s="26" t="s">
        <v>185</v>
      </c>
      <c r="E447" s="27" t="s">
        <v>186</v>
      </c>
      <c r="F447" t="s">
        <v>66</v>
      </c>
      <c r="G447" t="s">
        <v>67</v>
      </c>
      <c r="H447" t="s">
        <v>1257</v>
      </c>
      <c r="I447" t="s">
        <v>1258</v>
      </c>
      <c r="J447" t="s">
        <v>76</v>
      </c>
      <c r="K447" t="s">
        <v>9261</v>
      </c>
      <c r="L447">
        <v>29.132539999999999</v>
      </c>
      <c r="M447">
        <v>-97.569109999999995</v>
      </c>
      <c r="N447" s="28">
        <v>2456781.29</v>
      </c>
      <c r="O447" s="28">
        <v>475172.62</v>
      </c>
      <c r="P447" s="26">
        <v>428</v>
      </c>
      <c r="Q447" s="26">
        <v>12572</v>
      </c>
      <c r="R447" s="26">
        <v>17116</v>
      </c>
      <c r="S447" s="29" t="s">
        <v>72</v>
      </c>
      <c r="T447" s="30">
        <v>40970</v>
      </c>
      <c r="U447" s="30">
        <v>41018</v>
      </c>
      <c r="V447" s="30">
        <v>41000</v>
      </c>
      <c r="W447">
        <v>1537</v>
      </c>
      <c r="X447" s="26">
        <v>4789</v>
      </c>
      <c r="Y447" s="26" t="s">
        <v>72</v>
      </c>
      <c r="Z447" s="26" t="s">
        <v>72</v>
      </c>
      <c r="AA447" s="26" t="s">
        <v>71</v>
      </c>
      <c r="AB447" s="31" t="s">
        <v>72</v>
      </c>
      <c r="AC447" s="31" t="s">
        <v>72</v>
      </c>
      <c r="AD447" s="26">
        <v>1453.4847372617337</v>
      </c>
      <c r="AE447" s="26">
        <v>648</v>
      </c>
      <c r="AF447" s="26" t="s">
        <v>72</v>
      </c>
      <c r="AG447" s="26">
        <v>163237</v>
      </c>
      <c r="AH447" s="28">
        <v>0.230987</v>
      </c>
      <c r="AI447">
        <v>34438</v>
      </c>
      <c r="AJ447" s="26">
        <v>276719</v>
      </c>
      <c r="AK447" s="28">
        <v>0.40517700000000001</v>
      </c>
      <c r="AL447">
        <v>36106</v>
      </c>
      <c r="AM447" s="26">
        <v>276719</v>
      </c>
      <c r="AN447" s="28">
        <v>0.40517700000000001</v>
      </c>
      <c r="AO447">
        <v>36106</v>
      </c>
      <c r="AP447" s="32">
        <v>712454.1875</v>
      </c>
      <c r="AQ447" s="36">
        <v>1.0355412875294594</v>
      </c>
      <c r="AR447" s="32">
        <f t="shared" si="54"/>
        <v>895744.99539271428</v>
      </c>
      <c r="AS447" s="32">
        <f t="shared" si="56"/>
        <v>4</v>
      </c>
      <c r="AT447" s="32">
        <f t="shared" si="57"/>
        <v>1</v>
      </c>
      <c r="AU447" s="32">
        <f t="shared" si="58"/>
        <v>4</v>
      </c>
      <c r="AV447" s="32">
        <f t="shared" si="51"/>
        <v>853933.39658592606</v>
      </c>
      <c r="AW447" s="32">
        <f t="shared" si="52"/>
        <v>1.2411791585757144</v>
      </c>
      <c r="AX447" s="32">
        <f t="shared" si="53"/>
        <v>1073622.1076538276</v>
      </c>
      <c r="AY447">
        <v>2</v>
      </c>
      <c r="AZ447" s="26">
        <v>1</v>
      </c>
      <c r="BA447" s="26">
        <v>9349.7199999999993</v>
      </c>
      <c r="BB447" s="26">
        <v>53.44</v>
      </c>
      <c r="BC447" s="26">
        <v>240.23</v>
      </c>
      <c r="BD447" s="26">
        <v>289.3</v>
      </c>
      <c r="BE447" s="28">
        <v>7.0000000000000007E-2</v>
      </c>
      <c r="BF447" s="28">
        <v>3.74</v>
      </c>
      <c r="BG447" s="28">
        <v>0.63</v>
      </c>
      <c r="BH447" s="28">
        <v>1.78</v>
      </c>
      <c r="BI447" s="28">
        <v>0.11</v>
      </c>
      <c r="BJ447" s="28">
        <v>6.9</v>
      </c>
      <c r="BK447" s="28">
        <v>0.78</v>
      </c>
      <c r="BL447" s="28">
        <v>39.6</v>
      </c>
      <c r="BM447" s="28">
        <v>0.1</v>
      </c>
      <c r="BN447" s="28">
        <v>6.53</v>
      </c>
      <c r="BO447" s="28">
        <v>0.72</v>
      </c>
      <c r="BP447" s="28">
        <v>34.049999999999997</v>
      </c>
      <c r="BQ447" s="26">
        <v>50.419998</v>
      </c>
      <c r="BR447" s="26">
        <v>1725.7680660000001</v>
      </c>
      <c r="BS447" s="31">
        <f t="shared" si="55"/>
        <v>20.611733999999998</v>
      </c>
    </row>
    <row r="448" spans="1:71">
      <c r="A448" s="26">
        <v>42123327160000</v>
      </c>
      <c r="B448" s="26" t="s">
        <v>9280</v>
      </c>
      <c r="C448" t="s">
        <v>1259</v>
      </c>
      <c r="D448" s="26" t="s">
        <v>705</v>
      </c>
      <c r="E448" s="27" t="s">
        <v>186</v>
      </c>
      <c r="F448" t="s">
        <v>66</v>
      </c>
      <c r="G448" t="s">
        <v>67</v>
      </c>
      <c r="H448" t="s">
        <v>1260</v>
      </c>
      <c r="I448" t="s">
        <v>1261</v>
      </c>
      <c r="J448" t="s">
        <v>149</v>
      </c>
      <c r="K448" t="s">
        <v>9261</v>
      </c>
      <c r="L448">
        <v>29.072769999999998</v>
      </c>
      <c r="M448">
        <v>-97.637140000000002</v>
      </c>
      <c r="N448" s="28">
        <v>2435318.39</v>
      </c>
      <c r="O448" s="28">
        <v>453183.59</v>
      </c>
      <c r="P448" s="26">
        <v>481</v>
      </c>
      <c r="Q448" s="26">
        <v>12116</v>
      </c>
      <c r="R448" s="26">
        <v>18963</v>
      </c>
      <c r="S448" s="29" t="s">
        <v>72</v>
      </c>
      <c r="T448" s="30">
        <v>41048</v>
      </c>
      <c r="U448" s="30" t="s">
        <v>72</v>
      </c>
      <c r="V448" s="30">
        <v>41153</v>
      </c>
      <c r="W448">
        <v>0</v>
      </c>
      <c r="X448" s="26">
        <v>6555</v>
      </c>
      <c r="Y448" s="26" t="s">
        <v>72</v>
      </c>
      <c r="Z448" s="26" t="s">
        <v>72</v>
      </c>
      <c r="AA448" s="26" t="s">
        <v>71</v>
      </c>
      <c r="AB448" s="31" t="s">
        <v>72</v>
      </c>
      <c r="AC448" s="31" t="s">
        <v>72</v>
      </c>
      <c r="AD448" s="26">
        <v>1193.9372602340602</v>
      </c>
      <c r="AE448" s="26" t="s">
        <v>72</v>
      </c>
      <c r="AF448" s="26" t="s">
        <v>72</v>
      </c>
      <c r="AG448" s="26">
        <v>72226</v>
      </c>
      <c r="AH448" s="28">
        <v>8.4187999999999999E-2</v>
      </c>
      <c r="AI448" t="s">
        <v>72</v>
      </c>
      <c r="AJ448" s="26">
        <v>81982</v>
      </c>
      <c r="AK448" s="28">
        <v>9.8067000000000001E-2</v>
      </c>
      <c r="AL448" t="s">
        <v>72</v>
      </c>
      <c r="AM448" s="26">
        <v>81982</v>
      </c>
      <c r="AN448" s="28">
        <v>9.8067000000000001E-2</v>
      </c>
      <c r="AO448" t="s">
        <v>72</v>
      </c>
      <c r="AP448" s="32">
        <v>431510.46875</v>
      </c>
      <c r="AQ448" s="36">
        <v>0.51519642682169009</v>
      </c>
      <c r="AR448" s="32">
        <f t="shared" si="54"/>
        <v>522700.23629743914</v>
      </c>
      <c r="AS448" s="32">
        <f t="shared" si="56"/>
        <v>4</v>
      </c>
      <c r="AT448" s="32">
        <f t="shared" si="57"/>
        <v>1</v>
      </c>
      <c r="AU448" s="32">
        <f t="shared" si="58"/>
        <v>4</v>
      </c>
      <c r="AV448" s="32">
        <f t="shared" si="51"/>
        <v>377859.66294813121</v>
      </c>
      <c r="AW448" s="32">
        <f t="shared" si="52"/>
        <v>0.45114073073325722</v>
      </c>
      <c r="AX448" s="32">
        <f t="shared" si="53"/>
        <v>457711.57228791772</v>
      </c>
      <c r="AY448">
        <v>2</v>
      </c>
      <c r="AZ448" s="26">
        <v>1</v>
      </c>
      <c r="BA448" s="26">
        <v>11783.67</v>
      </c>
      <c r="BB448" s="26">
        <v>89.42</v>
      </c>
      <c r="BC448" s="26">
        <v>177.56</v>
      </c>
      <c r="BD448" s="26">
        <v>264.94</v>
      </c>
      <c r="BE448" s="28">
        <v>7.0000000000000007E-2</v>
      </c>
      <c r="BF448" s="28">
        <v>4.21</v>
      </c>
      <c r="BG448" s="28">
        <v>0.73</v>
      </c>
      <c r="BH448" s="28">
        <v>2.02</v>
      </c>
      <c r="BI448" s="28">
        <v>0.12</v>
      </c>
      <c r="BJ448" s="28">
        <v>8.14</v>
      </c>
      <c r="BK448" s="28">
        <v>0.85</v>
      </c>
      <c r="BL448" s="28">
        <v>65.930000000000007</v>
      </c>
      <c r="BM448" s="28">
        <v>0.11</v>
      </c>
      <c r="BN448" s="28">
        <v>6.8</v>
      </c>
      <c r="BO448" s="28">
        <v>0.79</v>
      </c>
      <c r="BP448" s="28">
        <v>56.54</v>
      </c>
      <c r="BQ448" s="26">
        <v>49.067199000000002</v>
      </c>
      <c r="BR448" s="26">
        <v>1808.0374750000001</v>
      </c>
      <c r="BS448" s="31">
        <f t="shared" si="55"/>
        <v>18.11112</v>
      </c>
    </row>
    <row r="449" spans="1:71">
      <c r="A449" s="26">
        <v>42123327520000</v>
      </c>
      <c r="B449" s="26" t="s">
        <v>9280</v>
      </c>
      <c r="C449" t="s">
        <v>1262</v>
      </c>
      <c r="D449" s="26" t="s">
        <v>705</v>
      </c>
      <c r="E449" s="27" t="s">
        <v>186</v>
      </c>
      <c r="F449" t="s">
        <v>66</v>
      </c>
      <c r="G449" t="s">
        <v>67</v>
      </c>
      <c r="H449" t="s">
        <v>1263</v>
      </c>
      <c r="I449" t="s">
        <v>1264</v>
      </c>
      <c r="J449" t="s">
        <v>149</v>
      </c>
      <c r="K449" t="s">
        <v>9261</v>
      </c>
      <c r="L449">
        <v>29.072980000000001</v>
      </c>
      <c r="M449">
        <v>-97.636660000000006</v>
      </c>
      <c r="N449" s="28">
        <v>2435470.8199999998</v>
      </c>
      <c r="O449" s="28">
        <v>453261.73</v>
      </c>
      <c r="P449" s="26">
        <v>481</v>
      </c>
      <c r="Q449" s="26">
        <v>12782</v>
      </c>
      <c r="R449" s="26">
        <v>18028</v>
      </c>
      <c r="S449" s="29" t="s">
        <v>72</v>
      </c>
      <c r="T449" s="30">
        <v>41023</v>
      </c>
      <c r="U449" s="30" t="s">
        <v>72</v>
      </c>
      <c r="V449" s="30">
        <v>41153</v>
      </c>
      <c r="W449">
        <v>0</v>
      </c>
      <c r="X449" s="26">
        <v>5281</v>
      </c>
      <c r="Y449" s="26" t="s">
        <v>72</v>
      </c>
      <c r="Z449" s="26" t="s">
        <v>72</v>
      </c>
      <c r="AA449" s="26" t="s">
        <v>71</v>
      </c>
      <c r="AB449" s="31" t="s">
        <v>72</v>
      </c>
      <c r="AC449" s="31" t="s">
        <v>72</v>
      </c>
      <c r="AD449" s="26">
        <v>1613.7254558818381</v>
      </c>
      <c r="AE449" s="26" t="s">
        <v>72</v>
      </c>
      <c r="AF449" s="26" t="s">
        <v>72</v>
      </c>
      <c r="AG449" s="26">
        <v>111927</v>
      </c>
      <c r="AH449" s="28">
        <v>0.18011199999999999</v>
      </c>
      <c r="AI449" t="s">
        <v>72</v>
      </c>
      <c r="AJ449" s="26">
        <v>114284</v>
      </c>
      <c r="AK449" s="28">
        <v>0.18423300000000001</v>
      </c>
      <c r="AL449" t="s">
        <v>72</v>
      </c>
      <c r="AM449" s="26">
        <v>114284</v>
      </c>
      <c r="AN449" s="28">
        <v>0.18423300000000001</v>
      </c>
      <c r="AO449" t="s">
        <v>72</v>
      </c>
      <c r="AP449" s="32">
        <v>1035926.4375</v>
      </c>
      <c r="AQ449" s="36">
        <v>1.6717008626147363</v>
      </c>
      <c r="AR449" s="32">
        <f t="shared" si="54"/>
        <v>1331817.4901828084</v>
      </c>
      <c r="AS449" s="32">
        <f t="shared" si="56"/>
        <v>4</v>
      </c>
      <c r="AT449" s="32">
        <f t="shared" si="57"/>
        <v>1</v>
      </c>
      <c r="AU449" s="32">
        <f t="shared" si="58"/>
        <v>4</v>
      </c>
      <c r="AV449" s="32">
        <f t="shared" si="51"/>
        <v>1125964.3535788676</v>
      </c>
      <c r="AW449" s="32">
        <f t="shared" si="52"/>
        <v>1.8169973397857577</v>
      </c>
      <c r="AX449" s="32">
        <f t="shared" si="53"/>
        <v>1447572.8827209468</v>
      </c>
      <c r="AY449">
        <v>2</v>
      </c>
      <c r="AZ449" s="26">
        <v>1</v>
      </c>
      <c r="BA449" s="26">
        <v>11774.42</v>
      </c>
      <c r="BB449" s="26">
        <v>89.33</v>
      </c>
      <c r="BC449" s="26">
        <v>177.89</v>
      </c>
      <c r="BD449" s="26">
        <v>265.26</v>
      </c>
      <c r="BE449" s="28">
        <v>7.0000000000000007E-2</v>
      </c>
      <c r="BF449" s="28">
        <v>4.21</v>
      </c>
      <c r="BG449" s="28">
        <v>0.72</v>
      </c>
      <c r="BH449" s="28">
        <v>2.02</v>
      </c>
      <c r="BI449" s="28">
        <v>0.12</v>
      </c>
      <c r="BJ449" s="28">
        <v>8.14</v>
      </c>
      <c r="BK449" s="28">
        <v>0.85</v>
      </c>
      <c r="BL449" s="28">
        <v>65.900000000000006</v>
      </c>
      <c r="BM449" s="28">
        <v>0.11</v>
      </c>
      <c r="BN449" s="28">
        <v>6.8</v>
      </c>
      <c r="BO449" s="28">
        <v>0.79</v>
      </c>
      <c r="BP449" s="28">
        <v>56.52</v>
      </c>
      <c r="BQ449" s="26">
        <v>49.067199000000002</v>
      </c>
      <c r="BR449" s="26">
        <v>1808.0374750000001</v>
      </c>
      <c r="BS449" s="31">
        <f t="shared" si="55"/>
        <v>18.144779999999997</v>
      </c>
    </row>
    <row r="450" spans="1:71">
      <c r="A450" s="26">
        <v>42123327590000</v>
      </c>
      <c r="B450" s="26" t="s">
        <v>9280</v>
      </c>
      <c r="C450" t="s">
        <v>1265</v>
      </c>
      <c r="D450" s="26" t="s">
        <v>185</v>
      </c>
      <c r="E450" s="27" t="s">
        <v>186</v>
      </c>
      <c r="F450" t="s">
        <v>66</v>
      </c>
      <c r="G450" t="s">
        <v>67</v>
      </c>
      <c r="H450" t="s">
        <v>1266</v>
      </c>
      <c r="I450" t="s">
        <v>1267</v>
      </c>
      <c r="J450" t="s">
        <v>158</v>
      </c>
      <c r="K450" t="s">
        <v>9261</v>
      </c>
      <c r="L450">
        <v>29.179089999999999</v>
      </c>
      <c r="M450">
        <v>-97.454790000000003</v>
      </c>
      <c r="N450" s="28">
        <v>2493049.87</v>
      </c>
      <c r="O450" s="28">
        <v>492560.16</v>
      </c>
      <c r="P450" s="26">
        <v>257</v>
      </c>
      <c r="Q450" s="26">
        <v>12502</v>
      </c>
      <c r="R450" s="26">
        <v>18510</v>
      </c>
      <c r="S450" s="29" t="s">
        <v>72</v>
      </c>
      <c r="T450" s="30">
        <v>41026</v>
      </c>
      <c r="U450" s="30">
        <v>41189</v>
      </c>
      <c r="V450" s="30">
        <v>41183</v>
      </c>
      <c r="W450">
        <v>1653</v>
      </c>
      <c r="X450" s="26">
        <v>5448</v>
      </c>
      <c r="Y450" s="26" t="s">
        <v>72</v>
      </c>
      <c r="Z450" s="26" t="s">
        <v>72</v>
      </c>
      <c r="AA450" s="26" t="s">
        <v>71</v>
      </c>
      <c r="AB450" s="31" t="s">
        <v>72</v>
      </c>
      <c r="AC450" s="31" t="s">
        <v>72</v>
      </c>
      <c r="AD450" s="26">
        <v>1697.7406994960459</v>
      </c>
      <c r="AE450" s="26" t="s">
        <v>72</v>
      </c>
      <c r="AF450" s="26" t="s">
        <v>72</v>
      </c>
      <c r="AG450" s="26">
        <v>136978</v>
      </c>
      <c r="AH450" s="28">
        <v>0.23223199999999999</v>
      </c>
      <c r="AI450">
        <v>5088</v>
      </c>
      <c r="AJ450" s="26">
        <v>136978</v>
      </c>
      <c r="AK450" s="28">
        <v>0.23223199999999999</v>
      </c>
      <c r="AL450">
        <v>5088</v>
      </c>
      <c r="AM450" s="26">
        <v>136978</v>
      </c>
      <c r="AN450" s="28">
        <v>0.23223199999999999</v>
      </c>
      <c r="AO450">
        <v>5088</v>
      </c>
      <c r="AP450" s="32">
        <v>479372.6875</v>
      </c>
      <c r="AQ450" s="36">
        <v>0.8138505217955494</v>
      </c>
      <c r="AR450" s="32">
        <f t="shared" si="54"/>
        <v>623424.22985781229</v>
      </c>
      <c r="AS450" s="32">
        <f t="shared" si="56"/>
        <v>4</v>
      </c>
      <c r="AT450" s="32">
        <f t="shared" si="57"/>
        <v>1</v>
      </c>
      <c r="AU450" s="32">
        <f t="shared" si="58"/>
        <v>4</v>
      </c>
      <c r="AV450" s="32">
        <f t="shared" si="51"/>
        <v>505065.93727055797</v>
      </c>
      <c r="AW450" s="32">
        <f t="shared" si="52"/>
        <v>0.85747099763334322</v>
      </c>
      <c r="AX450" s="32">
        <f t="shared" si="53"/>
        <v>656838.30385165976</v>
      </c>
      <c r="AY450">
        <v>2</v>
      </c>
      <c r="AZ450" s="26">
        <v>1</v>
      </c>
      <c r="BA450" s="26">
        <v>11622.58</v>
      </c>
      <c r="BB450" s="26">
        <v>44.23</v>
      </c>
      <c r="BC450" s="26">
        <v>244.4</v>
      </c>
      <c r="BD450" s="26">
        <v>258.05</v>
      </c>
      <c r="BE450" s="28">
        <v>0.06</v>
      </c>
      <c r="BF450" s="28">
        <v>3.26</v>
      </c>
      <c r="BG450" s="28">
        <v>0.66</v>
      </c>
      <c r="BH450" s="28">
        <v>0.83</v>
      </c>
      <c r="BI450" s="28">
        <v>0.11</v>
      </c>
      <c r="BJ450" s="28">
        <v>6.45</v>
      </c>
      <c r="BK450" s="28">
        <v>0.8</v>
      </c>
      <c r="BL450" s="28">
        <v>11.78</v>
      </c>
      <c r="BM450" s="28">
        <v>0.1</v>
      </c>
      <c r="BN450" s="28">
        <v>6.15</v>
      </c>
      <c r="BO450" s="28">
        <v>0.76</v>
      </c>
      <c r="BP450" s="28">
        <v>9.99</v>
      </c>
      <c r="BQ450" s="26">
        <v>50.555</v>
      </c>
      <c r="BR450" s="26">
        <v>2727.0295409999999</v>
      </c>
      <c r="BS450" s="31">
        <f t="shared" si="55"/>
        <v>21.507200000000001</v>
      </c>
    </row>
    <row r="451" spans="1:71">
      <c r="A451" s="26">
        <v>42123327600000</v>
      </c>
      <c r="B451" s="26" t="s">
        <v>9280</v>
      </c>
      <c r="C451" t="s">
        <v>1268</v>
      </c>
      <c r="D451" s="26" t="s">
        <v>185</v>
      </c>
      <c r="E451" s="27" t="s">
        <v>186</v>
      </c>
      <c r="F451" t="s">
        <v>66</v>
      </c>
      <c r="G451" t="s">
        <v>67</v>
      </c>
      <c r="H451" t="s">
        <v>1266</v>
      </c>
      <c r="I451" t="s">
        <v>1267</v>
      </c>
      <c r="J451" t="s">
        <v>245</v>
      </c>
      <c r="K451" t="s">
        <v>9261</v>
      </c>
      <c r="L451">
        <v>29.179079999999999</v>
      </c>
      <c r="M451">
        <v>-97.454830000000001</v>
      </c>
      <c r="N451" s="28">
        <v>2493037.15</v>
      </c>
      <c r="O451" s="28">
        <v>492556.35</v>
      </c>
      <c r="P451" s="26">
        <v>257</v>
      </c>
      <c r="Q451" s="26">
        <v>12449</v>
      </c>
      <c r="R451" s="26">
        <v>17529</v>
      </c>
      <c r="S451" s="29" t="s">
        <v>72</v>
      </c>
      <c r="T451" s="30">
        <v>41081</v>
      </c>
      <c r="U451" s="30">
        <v>41189</v>
      </c>
      <c r="V451" s="30">
        <v>41183</v>
      </c>
      <c r="W451">
        <v>1379</v>
      </c>
      <c r="X451" s="26">
        <v>5395</v>
      </c>
      <c r="Y451" s="26" t="s">
        <v>72</v>
      </c>
      <c r="Z451" s="26" t="s">
        <v>72</v>
      </c>
      <c r="AA451" s="26" t="s">
        <v>71</v>
      </c>
      <c r="AB451" s="31" t="s">
        <v>72</v>
      </c>
      <c r="AC451" s="31" t="s">
        <v>72</v>
      </c>
      <c r="AD451" s="26">
        <v>1697.6904480222211</v>
      </c>
      <c r="AE451" s="26" t="s">
        <v>72</v>
      </c>
      <c r="AF451" s="26" t="s">
        <v>72</v>
      </c>
      <c r="AG451" s="26">
        <v>167544</v>
      </c>
      <c r="AH451" s="28">
        <v>0.28404499999999999</v>
      </c>
      <c r="AI451">
        <v>3349</v>
      </c>
      <c r="AJ451" s="26">
        <v>167544</v>
      </c>
      <c r="AK451" s="28">
        <v>0.28404499999999999</v>
      </c>
      <c r="AL451">
        <v>3349</v>
      </c>
      <c r="AM451" s="26">
        <v>167544</v>
      </c>
      <c r="AN451" s="28">
        <v>0.28404499999999999</v>
      </c>
      <c r="AO451">
        <v>3349</v>
      </c>
      <c r="AP451" s="32">
        <v>587023.3125</v>
      </c>
      <c r="AQ451" s="36">
        <v>0.99658387039761331</v>
      </c>
      <c r="AR451" s="32">
        <f t="shared" si="54"/>
        <v>763418.65756037761</v>
      </c>
      <c r="AS451" s="32">
        <f t="shared" si="56"/>
        <v>4</v>
      </c>
      <c r="AT451" s="32">
        <f t="shared" si="57"/>
        <v>1</v>
      </c>
      <c r="AU451" s="32">
        <f t="shared" si="58"/>
        <v>4</v>
      </c>
      <c r="AV451" s="32">
        <f t="shared" si="51"/>
        <v>624562.33804448566</v>
      </c>
      <c r="AW451" s="32">
        <f t="shared" si="52"/>
        <v>1.0603135154925487</v>
      </c>
      <c r="AX451" s="32">
        <f t="shared" si="53"/>
        <v>812237.83028666675</v>
      </c>
      <c r="AY451">
        <v>2</v>
      </c>
      <c r="AZ451" s="26">
        <v>1</v>
      </c>
      <c r="BA451" s="26">
        <v>11621.67</v>
      </c>
      <c r="BB451" s="26">
        <v>44.23</v>
      </c>
      <c r="BC451" s="26">
        <v>244.43</v>
      </c>
      <c r="BD451" s="26">
        <v>258.08</v>
      </c>
      <c r="BE451" s="28">
        <v>0.06</v>
      </c>
      <c r="BF451" s="28">
        <v>3.26</v>
      </c>
      <c r="BG451" s="28">
        <v>0.66</v>
      </c>
      <c r="BH451" s="28">
        <v>0.83</v>
      </c>
      <c r="BI451" s="28">
        <v>0.11</v>
      </c>
      <c r="BJ451" s="28">
        <v>6.45</v>
      </c>
      <c r="BK451" s="28">
        <v>0.8</v>
      </c>
      <c r="BL451" s="28">
        <v>11.79</v>
      </c>
      <c r="BM451" s="28">
        <v>0.1</v>
      </c>
      <c r="BN451" s="28">
        <v>6.15</v>
      </c>
      <c r="BO451" s="28">
        <v>0.76</v>
      </c>
      <c r="BP451" s="28">
        <v>10</v>
      </c>
      <c r="BQ451" s="26">
        <v>50.555</v>
      </c>
      <c r="BR451" s="26">
        <v>2727.0295409999999</v>
      </c>
      <c r="BS451" s="31">
        <f t="shared" si="55"/>
        <v>21.509840000000004</v>
      </c>
    </row>
    <row r="452" spans="1:71">
      <c r="A452" s="26">
        <v>42123327740000</v>
      </c>
      <c r="B452" s="26" t="s">
        <v>9280</v>
      </c>
      <c r="C452" t="s">
        <v>1269</v>
      </c>
      <c r="D452" s="26" t="s">
        <v>705</v>
      </c>
      <c r="E452" s="27" t="s">
        <v>186</v>
      </c>
      <c r="F452" t="s">
        <v>66</v>
      </c>
      <c r="G452" t="s">
        <v>67</v>
      </c>
      <c r="H452" t="s">
        <v>1270</v>
      </c>
      <c r="I452" t="s">
        <v>1271</v>
      </c>
      <c r="J452" t="s">
        <v>149</v>
      </c>
      <c r="K452" t="s">
        <v>9261</v>
      </c>
      <c r="L452">
        <v>29.020810000000001</v>
      </c>
      <c r="M452">
        <v>-97.699759999999998</v>
      </c>
      <c r="N452" s="28">
        <v>2415527.48</v>
      </c>
      <c r="O452" s="28">
        <v>434065.55</v>
      </c>
      <c r="P452" s="26">
        <v>385</v>
      </c>
      <c r="Q452" s="26">
        <v>12317</v>
      </c>
      <c r="R452" s="26">
        <v>17912</v>
      </c>
      <c r="S452" s="29" t="s">
        <v>72</v>
      </c>
      <c r="T452" s="30">
        <v>41061</v>
      </c>
      <c r="U452" s="30" t="s">
        <v>72</v>
      </c>
      <c r="V452" s="30">
        <v>41183</v>
      </c>
      <c r="W452">
        <v>0</v>
      </c>
      <c r="X452" s="26">
        <v>5486</v>
      </c>
      <c r="Y452" s="26" t="s">
        <v>72</v>
      </c>
      <c r="Z452" s="26" t="s">
        <v>72</v>
      </c>
      <c r="AA452" s="26" t="s">
        <v>71</v>
      </c>
      <c r="AB452" s="31" t="s">
        <v>72</v>
      </c>
      <c r="AC452" s="31" t="s">
        <v>72</v>
      </c>
      <c r="AD452" s="26">
        <v>1407.3293172690762</v>
      </c>
      <c r="AE452" s="26" t="s">
        <v>72</v>
      </c>
      <c r="AF452" s="26" t="s">
        <v>72</v>
      </c>
      <c r="AG452" s="26">
        <v>124357</v>
      </c>
      <c r="AH452" s="28">
        <v>0.176344</v>
      </c>
      <c r="AI452">
        <v>4017</v>
      </c>
      <c r="AJ452" s="26">
        <v>124357</v>
      </c>
      <c r="AK452" s="28">
        <v>0.176344</v>
      </c>
      <c r="AL452">
        <v>4017</v>
      </c>
      <c r="AM452" s="26">
        <v>124357</v>
      </c>
      <c r="AN452" s="28">
        <v>0.176344</v>
      </c>
      <c r="AO452">
        <v>4017</v>
      </c>
      <c r="AP452" s="32">
        <v>616555.6875</v>
      </c>
      <c r="AQ452" s="36">
        <v>0.86769689474774081</v>
      </c>
      <c r="AR452" s="32">
        <f t="shared" si="54"/>
        <v>770138.03787035006</v>
      </c>
      <c r="AS452" s="32">
        <f t="shared" si="56"/>
        <v>4</v>
      </c>
      <c r="AT452" s="32">
        <f t="shared" si="57"/>
        <v>1</v>
      </c>
      <c r="AU452" s="32">
        <f t="shared" si="58"/>
        <v>4</v>
      </c>
      <c r="AV452" s="32">
        <f t="shared" ref="AV452:AV515" si="59">AP452/X452*5740</f>
        <v>645102.01353445125</v>
      </c>
      <c r="AW452" s="32">
        <f t="shared" ref="AW452:AW515" si="60">AQ452/X452*5740</f>
        <v>0.90787097627634572</v>
      </c>
      <c r="AX452" s="32">
        <f t="shared" ref="AX452:AX515" si="61">AR452/X452*5740</f>
        <v>805795.17633536435</v>
      </c>
      <c r="AY452">
        <v>2</v>
      </c>
      <c r="AZ452" s="26">
        <v>1</v>
      </c>
      <c r="BA452" s="26">
        <v>12355.28</v>
      </c>
      <c r="BB452" s="26">
        <v>88.64</v>
      </c>
      <c r="BC452" s="26">
        <v>151.19999999999999</v>
      </c>
      <c r="BD452" s="26">
        <v>228.08</v>
      </c>
      <c r="BE452" s="28">
        <v>0.08</v>
      </c>
      <c r="BF452" s="28">
        <v>4.7699999999999996</v>
      </c>
      <c r="BG452" s="28">
        <v>0.77</v>
      </c>
      <c r="BH452" s="28">
        <v>1.35</v>
      </c>
      <c r="BI452" s="28">
        <v>0.12</v>
      </c>
      <c r="BJ452" s="28">
        <v>8.42</v>
      </c>
      <c r="BK452" s="28">
        <v>0.82</v>
      </c>
      <c r="BL452" s="28">
        <v>46.78</v>
      </c>
      <c r="BM452" s="28">
        <v>0.11</v>
      </c>
      <c r="BN452" s="28">
        <v>7.36</v>
      </c>
      <c r="BO452" s="28">
        <v>0.8</v>
      </c>
      <c r="BP452" s="28">
        <v>39.909999999999997</v>
      </c>
      <c r="BQ452" s="26">
        <v>47.700901000000002</v>
      </c>
      <c r="BR452" s="26">
        <v>2252.5812980000001</v>
      </c>
      <c r="BS452" s="31">
        <f t="shared" si="55"/>
        <v>14.878079999999997</v>
      </c>
    </row>
    <row r="453" spans="1:71">
      <c r="A453" s="26">
        <v>42123327830000</v>
      </c>
      <c r="B453" s="26" t="s">
        <v>9280</v>
      </c>
      <c r="C453" t="s">
        <v>1272</v>
      </c>
      <c r="D453" s="26" t="s">
        <v>640</v>
      </c>
      <c r="E453" s="27" t="s">
        <v>186</v>
      </c>
      <c r="F453" t="s">
        <v>66</v>
      </c>
      <c r="G453" t="s">
        <v>67</v>
      </c>
      <c r="H453" t="s">
        <v>1273</v>
      </c>
      <c r="I453" t="s">
        <v>1274</v>
      </c>
      <c r="J453" t="s">
        <v>70</v>
      </c>
      <c r="K453" t="s">
        <v>9261</v>
      </c>
      <c r="L453">
        <v>29.118200000000002</v>
      </c>
      <c r="M453">
        <v>-97.58023</v>
      </c>
      <c r="N453" s="28">
        <v>2453294.9300000002</v>
      </c>
      <c r="O453" s="28">
        <v>469916.01</v>
      </c>
      <c r="P453" s="26">
        <v>407</v>
      </c>
      <c r="Q453" s="26">
        <v>12100</v>
      </c>
      <c r="R453" s="26">
        <v>18292</v>
      </c>
      <c r="S453" s="29" t="s">
        <v>72</v>
      </c>
      <c r="T453" s="30">
        <v>41048</v>
      </c>
      <c r="U453" s="30">
        <v>41131</v>
      </c>
      <c r="V453" s="30">
        <v>41122</v>
      </c>
      <c r="W453">
        <v>3259</v>
      </c>
      <c r="X453" s="26">
        <v>5740</v>
      </c>
      <c r="Y453" s="26" t="s">
        <v>72</v>
      </c>
      <c r="Z453" s="26" t="s">
        <v>72</v>
      </c>
      <c r="AA453" s="26" t="s">
        <v>71</v>
      </c>
      <c r="AB453" s="31" t="s">
        <v>72</v>
      </c>
      <c r="AC453" s="31" t="s">
        <v>72</v>
      </c>
      <c r="AD453" s="26">
        <v>1577.4531746966663</v>
      </c>
      <c r="AE453" s="26">
        <v>1793</v>
      </c>
      <c r="AF453" s="26" t="s">
        <v>72</v>
      </c>
      <c r="AG453" s="26">
        <v>114835</v>
      </c>
      <c r="AH453" s="28">
        <v>0.17510999999999999</v>
      </c>
      <c r="AI453">
        <v>14174</v>
      </c>
      <c r="AJ453" s="26">
        <v>127383</v>
      </c>
      <c r="AK453" s="28">
        <v>0.20999000000000001</v>
      </c>
      <c r="AL453">
        <v>18442</v>
      </c>
      <c r="AM453" s="26">
        <v>127383</v>
      </c>
      <c r="AN453" s="28">
        <v>0.20999000000000001</v>
      </c>
      <c r="AO453">
        <v>18442</v>
      </c>
      <c r="AP453" s="32">
        <v>228170.03125</v>
      </c>
      <c r="AQ453" s="36">
        <v>0.35992754016595008</v>
      </c>
      <c r="AR453" s="32">
        <f t="shared" ref="AR453:AR516" si="62">AP453+(AQ453*1000*177)</f>
        <v>291877.20585937315</v>
      </c>
      <c r="AS453" s="32">
        <f t="shared" si="56"/>
        <v>4</v>
      </c>
      <c r="AT453" s="32">
        <f t="shared" si="57"/>
        <v>1</v>
      </c>
      <c r="AU453" s="32">
        <f t="shared" si="58"/>
        <v>4</v>
      </c>
      <c r="AV453" s="32">
        <f t="shared" si="59"/>
        <v>228170.03125</v>
      </c>
      <c r="AW453" s="32">
        <f t="shared" si="60"/>
        <v>0.35992754016595008</v>
      </c>
      <c r="AX453" s="32">
        <f t="shared" si="61"/>
        <v>291877.20585937315</v>
      </c>
      <c r="AY453">
        <v>2</v>
      </c>
      <c r="AZ453" s="26">
        <v>1</v>
      </c>
      <c r="BA453" s="26">
        <v>9749.8700000000008</v>
      </c>
      <c r="BB453" s="26">
        <v>60.68</v>
      </c>
      <c r="BC453" s="26">
        <v>230.48</v>
      </c>
      <c r="BD453" s="26">
        <v>283.92</v>
      </c>
      <c r="BE453" s="28">
        <v>7.0000000000000007E-2</v>
      </c>
      <c r="BF453" s="28">
        <v>3.79</v>
      </c>
      <c r="BG453" s="28">
        <v>0.64</v>
      </c>
      <c r="BH453" s="28">
        <v>1.95</v>
      </c>
      <c r="BI453" s="28">
        <v>0.12</v>
      </c>
      <c r="BJ453" s="28">
        <v>7.21</v>
      </c>
      <c r="BK453" s="28">
        <v>0.79</v>
      </c>
      <c r="BL453" s="28">
        <v>45.71</v>
      </c>
      <c r="BM453" s="28">
        <v>0.1</v>
      </c>
      <c r="BN453" s="28">
        <v>6.59</v>
      </c>
      <c r="BO453" s="28">
        <v>0.73</v>
      </c>
      <c r="BP453" s="28">
        <v>39.299999999999997</v>
      </c>
      <c r="BQ453" s="26">
        <v>49.735298</v>
      </c>
      <c r="BR453" s="26">
        <v>1473.2523189999999</v>
      </c>
      <c r="BS453" s="31">
        <f t="shared" ref="BS453:BS516" si="63">IF(BR453="","",BI453*BK453*BC453)</f>
        <v>21.849504</v>
      </c>
    </row>
    <row r="454" spans="1:71">
      <c r="A454" s="26">
        <v>42123327850000</v>
      </c>
      <c r="B454" s="26" t="s">
        <v>9280</v>
      </c>
      <c r="C454" t="s">
        <v>1275</v>
      </c>
      <c r="D454" s="26" t="s">
        <v>640</v>
      </c>
      <c r="E454" s="27" t="s">
        <v>186</v>
      </c>
      <c r="F454" t="s">
        <v>66</v>
      </c>
      <c r="G454" t="s">
        <v>67</v>
      </c>
      <c r="H454" t="s">
        <v>1273</v>
      </c>
      <c r="I454" t="s">
        <v>1274</v>
      </c>
      <c r="J454" t="s">
        <v>76</v>
      </c>
      <c r="K454" t="s">
        <v>9261</v>
      </c>
      <c r="L454">
        <v>29.11814</v>
      </c>
      <c r="M454">
        <v>-97.580259999999996</v>
      </c>
      <c r="N454" s="28">
        <v>2453285.62</v>
      </c>
      <c r="O454" s="28">
        <v>469894.08</v>
      </c>
      <c r="P454" s="26">
        <v>408</v>
      </c>
      <c r="Q454" s="26">
        <v>12153</v>
      </c>
      <c r="R454" s="26">
        <v>17859</v>
      </c>
      <c r="S454" s="29" t="s">
        <v>72</v>
      </c>
      <c r="T454" s="30">
        <v>41074</v>
      </c>
      <c r="U454" s="30">
        <v>41132</v>
      </c>
      <c r="V454" s="30">
        <v>41122</v>
      </c>
      <c r="W454">
        <v>3287</v>
      </c>
      <c r="X454" s="26">
        <v>5225</v>
      </c>
      <c r="Y454" s="26" t="s">
        <v>72</v>
      </c>
      <c r="Z454" s="26" t="s">
        <v>72</v>
      </c>
      <c r="AA454" s="26" t="s">
        <v>71</v>
      </c>
      <c r="AB454" s="31" t="s">
        <v>72</v>
      </c>
      <c r="AC454" s="31" t="s">
        <v>72</v>
      </c>
      <c r="AD454" s="26">
        <v>1383.6096144401661</v>
      </c>
      <c r="AE454" s="26">
        <v>1757</v>
      </c>
      <c r="AF454" s="26" t="s">
        <v>72</v>
      </c>
      <c r="AG454" s="26">
        <v>101077</v>
      </c>
      <c r="AH454" s="28">
        <v>0.13706499999999999</v>
      </c>
      <c r="AI454">
        <v>16064</v>
      </c>
      <c r="AJ454" s="26">
        <v>107268</v>
      </c>
      <c r="AK454" s="28">
        <v>0.15084600000000001</v>
      </c>
      <c r="AL454">
        <v>16160</v>
      </c>
      <c r="AM454" s="26">
        <v>107268</v>
      </c>
      <c r="AN454" s="28">
        <v>0.15084600000000001</v>
      </c>
      <c r="AO454">
        <v>16160</v>
      </c>
      <c r="AP454" s="32">
        <v>188660.953125</v>
      </c>
      <c r="AQ454" s="36">
        <v>0.26103310861319551</v>
      </c>
      <c r="AR454" s="32">
        <f t="shared" si="62"/>
        <v>234863.8133495356</v>
      </c>
      <c r="AS454" s="32">
        <f t="shared" si="56"/>
        <v>4</v>
      </c>
      <c r="AT454" s="32">
        <f t="shared" si="57"/>
        <v>1</v>
      </c>
      <c r="AU454" s="32">
        <f t="shared" si="58"/>
        <v>3</v>
      </c>
      <c r="AV454" s="32">
        <f t="shared" si="59"/>
        <v>207256.2432416268</v>
      </c>
      <c r="AW454" s="32">
        <f t="shared" si="60"/>
        <v>0.28676173080186457</v>
      </c>
      <c r="AX454" s="32">
        <f t="shared" si="61"/>
        <v>258013.06959355681</v>
      </c>
      <c r="AY454">
        <v>2</v>
      </c>
      <c r="AZ454" s="26">
        <v>1</v>
      </c>
      <c r="BA454" s="26">
        <v>9752.5499999999993</v>
      </c>
      <c r="BB454" s="26">
        <v>60.71</v>
      </c>
      <c r="BC454" s="26">
        <v>230.45</v>
      </c>
      <c r="BD454" s="26">
        <v>283.91000000000003</v>
      </c>
      <c r="BE454" s="28">
        <v>7.0000000000000007E-2</v>
      </c>
      <c r="BF454" s="28">
        <v>3.8</v>
      </c>
      <c r="BG454" s="28">
        <v>0.64</v>
      </c>
      <c r="BH454" s="28">
        <v>1.95</v>
      </c>
      <c r="BI454" s="28">
        <v>0.12</v>
      </c>
      <c r="BJ454" s="28">
        <v>7.21</v>
      </c>
      <c r="BK454" s="28">
        <v>0.79</v>
      </c>
      <c r="BL454" s="28">
        <v>45.73</v>
      </c>
      <c r="BM454" s="28">
        <v>0.1</v>
      </c>
      <c r="BN454" s="28">
        <v>6.59</v>
      </c>
      <c r="BO454" s="28">
        <v>0.73</v>
      </c>
      <c r="BP454" s="28">
        <v>39.32</v>
      </c>
      <c r="BQ454" s="26">
        <v>49.735298</v>
      </c>
      <c r="BR454" s="26">
        <v>1473.2523189999999</v>
      </c>
      <c r="BS454" s="31">
        <f t="shared" si="63"/>
        <v>21.846659999999996</v>
      </c>
    </row>
    <row r="455" spans="1:71">
      <c r="A455" s="26">
        <v>42127337010000</v>
      </c>
      <c r="B455" s="26" t="s">
        <v>9284</v>
      </c>
      <c r="C455" t="s">
        <v>1276</v>
      </c>
      <c r="D455" s="26" t="s">
        <v>223</v>
      </c>
      <c r="E455" s="27" t="s">
        <v>196</v>
      </c>
      <c r="F455" t="s">
        <v>197</v>
      </c>
      <c r="G455" t="s">
        <v>67</v>
      </c>
      <c r="H455" t="s">
        <v>1277</v>
      </c>
      <c r="I455" t="s">
        <v>1278</v>
      </c>
      <c r="J455" t="s">
        <v>70</v>
      </c>
      <c r="K455" t="s">
        <v>9261</v>
      </c>
      <c r="L455">
        <v>28.603919999999999</v>
      </c>
      <c r="M455">
        <v>-99.887879999999996</v>
      </c>
      <c r="N455" s="28">
        <v>1715099.69</v>
      </c>
      <c r="O455" s="28">
        <v>281266</v>
      </c>
      <c r="P455" s="26">
        <v>592</v>
      </c>
      <c r="Q455" s="26">
        <v>5908</v>
      </c>
      <c r="R455" s="26">
        <v>12612</v>
      </c>
      <c r="S455" s="29" t="s">
        <v>72</v>
      </c>
      <c r="T455" s="30">
        <v>40349</v>
      </c>
      <c r="U455" s="30">
        <v>40415</v>
      </c>
      <c r="V455" s="30">
        <v>40422</v>
      </c>
      <c r="W455">
        <v>2154</v>
      </c>
      <c r="X455" s="26">
        <v>6767</v>
      </c>
      <c r="Y455" s="26" t="s">
        <v>72</v>
      </c>
      <c r="Z455" s="26" t="s">
        <v>72</v>
      </c>
      <c r="AA455" s="26" t="s">
        <v>71</v>
      </c>
      <c r="AB455" s="31" t="s">
        <v>72</v>
      </c>
      <c r="AC455" s="31" t="s">
        <v>72</v>
      </c>
      <c r="AD455" s="26">
        <v>1686.437074829932</v>
      </c>
      <c r="AE455" s="26">
        <v>145</v>
      </c>
      <c r="AF455" s="26" t="s">
        <v>72</v>
      </c>
      <c r="AG455" s="26">
        <v>2738</v>
      </c>
      <c r="AH455" s="28">
        <v>3.9919999999999999E-3</v>
      </c>
      <c r="AI455">
        <v>9187</v>
      </c>
      <c r="AJ455" s="26">
        <v>11135</v>
      </c>
      <c r="AK455" s="28">
        <v>1.2969E-2</v>
      </c>
      <c r="AL455">
        <v>34974</v>
      </c>
      <c r="AM455" s="26">
        <v>16265</v>
      </c>
      <c r="AN455" s="28">
        <v>3.0102E-2</v>
      </c>
      <c r="AO455">
        <v>48517</v>
      </c>
      <c r="AP455" s="32">
        <v>23030.013671875</v>
      </c>
      <c r="AQ455" s="36">
        <v>3.8838668890090224E-2</v>
      </c>
      <c r="AR455" s="32">
        <f t="shared" si="62"/>
        <v>29904.458065420971</v>
      </c>
      <c r="AS455" s="32">
        <f t="shared" si="56"/>
        <v>1</v>
      </c>
      <c r="AT455" s="32">
        <f t="shared" si="57"/>
        <v>1</v>
      </c>
      <c r="AU455" s="32">
        <f t="shared" si="58"/>
        <v>1</v>
      </c>
      <c r="AV455" s="32">
        <f t="shared" si="59"/>
        <v>19534.842393462761</v>
      </c>
      <c r="AW455" s="32">
        <f t="shared" si="60"/>
        <v>3.2944282463295095E-2</v>
      </c>
      <c r="AX455" s="32">
        <f t="shared" si="61"/>
        <v>25365.980389465993</v>
      </c>
      <c r="AY455">
        <v>2</v>
      </c>
      <c r="AZ455" s="26">
        <v>1</v>
      </c>
      <c r="BA455" s="26">
        <v>5003.91</v>
      </c>
      <c r="BB455" s="26">
        <v>222.88</v>
      </c>
      <c r="BC455" s="26">
        <v>197.4</v>
      </c>
      <c r="BD455" s="26">
        <v>420.82</v>
      </c>
      <c r="BE455" s="28">
        <v>7.0000000000000007E-2</v>
      </c>
      <c r="BF455" s="28">
        <v>3.03</v>
      </c>
      <c r="BG455" s="28">
        <v>0.82</v>
      </c>
      <c r="BH455" s="28">
        <v>0.12</v>
      </c>
      <c r="BI455" s="28">
        <v>0.1</v>
      </c>
      <c r="BJ455" s="28">
        <v>5.46</v>
      </c>
      <c r="BK455" s="28">
        <v>0.87</v>
      </c>
      <c r="BL455" s="28">
        <v>-9.43</v>
      </c>
      <c r="BM455" s="28">
        <v>0.08</v>
      </c>
      <c r="BN455" s="28">
        <v>4.08</v>
      </c>
      <c r="BO455" s="28">
        <v>0.8</v>
      </c>
      <c r="BP455" s="28">
        <v>1.94</v>
      </c>
      <c r="BQ455" s="26">
        <v>37.995097999999999</v>
      </c>
      <c r="BR455" s="26">
        <v>1960.169433</v>
      </c>
      <c r="BS455" s="31">
        <f t="shared" si="63"/>
        <v>17.173800000000004</v>
      </c>
    </row>
    <row r="456" spans="1:71">
      <c r="A456" s="26">
        <v>42127337640000</v>
      </c>
      <c r="B456" s="26" t="s">
        <v>9284</v>
      </c>
      <c r="C456" t="s">
        <v>1279</v>
      </c>
      <c r="D456" s="26" t="s">
        <v>223</v>
      </c>
      <c r="E456" s="27" t="s">
        <v>196</v>
      </c>
      <c r="F456" t="s">
        <v>197</v>
      </c>
      <c r="G456" t="s">
        <v>67</v>
      </c>
      <c r="H456" t="s">
        <v>1280</v>
      </c>
      <c r="I456" t="s">
        <v>1281</v>
      </c>
      <c r="J456" t="s">
        <v>70</v>
      </c>
      <c r="K456" t="s">
        <v>9261</v>
      </c>
      <c r="L456">
        <v>28.555599999999998</v>
      </c>
      <c r="M456">
        <v>-99.827169999999995</v>
      </c>
      <c r="N456" s="28">
        <v>1734455.54</v>
      </c>
      <c r="O456" s="28">
        <v>263555.48</v>
      </c>
      <c r="P456" s="26">
        <v>544</v>
      </c>
      <c r="Q456" s="26">
        <v>6358</v>
      </c>
      <c r="R456" s="26">
        <v>12905</v>
      </c>
      <c r="S456" s="29" t="s">
        <v>72</v>
      </c>
      <c r="T456" s="30">
        <v>40449</v>
      </c>
      <c r="U456" s="30">
        <v>40549</v>
      </c>
      <c r="V456" s="30">
        <v>40575</v>
      </c>
      <c r="W456">
        <v>2265.699951171875</v>
      </c>
      <c r="X456" s="26">
        <v>6495</v>
      </c>
      <c r="Y456" s="26" t="s">
        <v>72</v>
      </c>
      <c r="Z456" s="26" t="s">
        <v>72</v>
      </c>
      <c r="AA456" s="26" t="s">
        <v>71</v>
      </c>
      <c r="AB456" s="31" t="s">
        <v>72</v>
      </c>
      <c r="AC456" s="31" t="s">
        <v>72</v>
      </c>
      <c r="AD456" s="26">
        <v>1239.5909645909646</v>
      </c>
      <c r="AE456" s="26">
        <v>178</v>
      </c>
      <c r="AF456" s="26" t="s">
        <v>72</v>
      </c>
      <c r="AG456" s="26">
        <v>5978</v>
      </c>
      <c r="AH456" s="28">
        <v>2.1829999999999999E-2</v>
      </c>
      <c r="AI456">
        <v>2519</v>
      </c>
      <c r="AJ456" s="26">
        <v>15614</v>
      </c>
      <c r="AK456" s="28">
        <v>3.3314999999999997E-2</v>
      </c>
      <c r="AL456">
        <v>6579</v>
      </c>
      <c r="AM456" s="26">
        <v>29100</v>
      </c>
      <c r="AN456" s="28">
        <v>4.0608999999999999E-2</v>
      </c>
      <c r="AO456">
        <v>12260</v>
      </c>
      <c r="AP456" s="32">
        <v>55040.59765625</v>
      </c>
      <c r="AQ456" s="36">
        <v>6.8227827540374125E-2</v>
      </c>
      <c r="AR456" s="32">
        <f t="shared" si="62"/>
        <v>67116.923130896219</v>
      </c>
      <c r="AS456" s="32">
        <f t="shared" si="56"/>
        <v>2</v>
      </c>
      <c r="AT456" s="32">
        <f t="shared" si="57"/>
        <v>1</v>
      </c>
      <c r="AU456" s="32">
        <f t="shared" si="58"/>
        <v>1</v>
      </c>
      <c r="AV456" s="32">
        <f t="shared" si="59"/>
        <v>48642.498929464971</v>
      </c>
      <c r="AW456" s="32">
        <f t="shared" si="60"/>
        <v>6.0296802168090455E-2</v>
      </c>
      <c r="AX456" s="32">
        <f t="shared" si="61"/>
        <v>59315.032913216986</v>
      </c>
      <c r="AY456">
        <v>2</v>
      </c>
      <c r="AZ456" s="26">
        <v>1</v>
      </c>
      <c r="BA456" s="26">
        <v>5388.38</v>
      </c>
      <c r="BB456" s="26">
        <v>193.06</v>
      </c>
      <c r="BC456" s="26">
        <v>207.1</v>
      </c>
      <c r="BD456" s="26">
        <v>400</v>
      </c>
      <c r="BE456" s="28">
        <v>0.06</v>
      </c>
      <c r="BF456" s="28">
        <v>3.3</v>
      </c>
      <c r="BG456" s="28">
        <v>0.66</v>
      </c>
      <c r="BH456" s="28">
        <v>0.25</v>
      </c>
      <c r="BI456" s="28">
        <v>0.09</v>
      </c>
      <c r="BJ456" s="28">
        <v>5.91</v>
      </c>
      <c r="BK456" s="28">
        <v>0.77</v>
      </c>
      <c r="BL456" s="28">
        <v>-9.24</v>
      </c>
      <c r="BM456" s="28">
        <v>0.08</v>
      </c>
      <c r="BN456" s="28">
        <v>4.49</v>
      </c>
      <c r="BO456" s="28">
        <v>0.79</v>
      </c>
      <c r="BP456" s="28">
        <v>4.03</v>
      </c>
      <c r="BQ456" s="26">
        <v>37.657699000000001</v>
      </c>
      <c r="BR456" s="26">
        <v>3060.4311520000001</v>
      </c>
      <c r="BS456" s="31">
        <f t="shared" si="63"/>
        <v>14.352029999999999</v>
      </c>
    </row>
    <row r="457" spans="1:71">
      <c r="A457" s="26">
        <v>42127337890000</v>
      </c>
      <c r="B457" s="26" t="s">
        <v>9284</v>
      </c>
      <c r="C457" t="s">
        <v>1282</v>
      </c>
      <c r="D457" s="26" t="s">
        <v>190</v>
      </c>
      <c r="E457" s="27" t="s">
        <v>196</v>
      </c>
      <c r="F457" t="s">
        <v>66</v>
      </c>
      <c r="G457" t="s">
        <v>67</v>
      </c>
      <c r="H457" t="s">
        <v>1283</v>
      </c>
      <c r="I457" t="s">
        <v>1284</v>
      </c>
      <c r="J457" t="s">
        <v>297</v>
      </c>
      <c r="K457" t="s">
        <v>9261</v>
      </c>
      <c r="L457">
        <v>28.601710000000001</v>
      </c>
      <c r="M457">
        <v>-99.501760000000004</v>
      </c>
      <c r="N457" s="28">
        <v>1838992.23</v>
      </c>
      <c r="O457" s="28">
        <v>279726.40999999997</v>
      </c>
      <c r="P457" s="26">
        <v>606.5</v>
      </c>
      <c r="Q457" s="26">
        <v>7245</v>
      </c>
      <c r="R457" s="26">
        <v>11950</v>
      </c>
      <c r="S457" s="29" t="s">
        <v>72</v>
      </c>
      <c r="T457" s="30">
        <v>40518</v>
      </c>
      <c r="U457" s="30">
        <v>40644</v>
      </c>
      <c r="V457" s="30">
        <v>40634</v>
      </c>
      <c r="W457">
        <v>2982</v>
      </c>
      <c r="X457" s="26">
        <v>4941</v>
      </c>
      <c r="Y457" s="26" t="s">
        <v>72</v>
      </c>
      <c r="Z457" s="26" t="s">
        <v>72</v>
      </c>
      <c r="AA457" s="26" t="s">
        <v>71</v>
      </c>
      <c r="AB457" s="31" t="s">
        <v>72</v>
      </c>
      <c r="AC457" s="31" t="s">
        <v>72</v>
      </c>
      <c r="AD457" s="26">
        <v>1169.2458554224252</v>
      </c>
      <c r="AE457" s="26">
        <v>231</v>
      </c>
      <c r="AF457" s="26" t="s">
        <v>72</v>
      </c>
      <c r="AG457" s="26">
        <v>17119</v>
      </c>
      <c r="AH457" s="28">
        <v>4.1790000000000004E-3</v>
      </c>
      <c r="AI457">
        <v>19194</v>
      </c>
      <c r="AJ457" s="26">
        <v>22915</v>
      </c>
      <c r="AK457" s="28">
        <v>1.3658999999999999E-2</v>
      </c>
      <c r="AL457">
        <v>25693</v>
      </c>
      <c r="AM457" s="26">
        <v>28785</v>
      </c>
      <c r="AN457" s="28">
        <v>3.8033999999999998E-2</v>
      </c>
      <c r="AO457">
        <v>32275</v>
      </c>
      <c r="AP457" s="32">
        <v>33835.77734375</v>
      </c>
      <c r="AQ457" s="36">
        <v>3.9562342424175681E-2</v>
      </c>
      <c r="AR457" s="32">
        <f t="shared" si="62"/>
        <v>40838.311952829099</v>
      </c>
      <c r="AS457" s="32">
        <f t="shared" si="56"/>
        <v>1</v>
      </c>
      <c r="AT457" s="32">
        <f t="shared" si="57"/>
        <v>1</v>
      </c>
      <c r="AU457" s="32">
        <f t="shared" si="58"/>
        <v>1</v>
      </c>
      <c r="AV457" s="32">
        <f t="shared" si="59"/>
        <v>39307.298513079339</v>
      </c>
      <c r="AW457" s="32">
        <f t="shared" si="60"/>
        <v>4.5959895874270067E-2</v>
      </c>
      <c r="AX457" s="32">
        <f t="shared" si="61"/>
        <v>47442.200082825148</v>
      </c>
      <c r="AY457">
        <v>2</v>
      </c>
      <c r="AZ457" s="26">
        <v>1</v>
      </c>
      <c r="BA457" s="26">
        <v>6428.76</v>
      </c>
      <c r="BB457" s="26">
        <v>266.95999999999998</v>
      </c>
      <c r="BC457" s="26">
        <v>19.04</v>
      </c>
      <c r="BD457" s="26">
        <v>287.68</v>
      </c>
      <c r="BE457" s="28">
        <v>0.04</v>
      </c>
      <c r="BF457" s="28">
        <v>4.33</v>
      </c>
      <c r="BG457" s="28">
        <v>0.36</v>
      </c>
      <c r="BH457" s="28">
        <v>-66.08</v>
      </c>
      <c r="BI457" s="28">
        <v>0.08</v>
      </c>
      <c r="BJ457" s="28">
        <v>7.28</v>
      </c>
      <c r="BK457" s="28">
        <v>0.56999999999999995</v>
      </c>
      <c r="BL457" s="28">
        <v>-23.13</v>
      </c>
      <c r="BM457" s="28">
        <v>0.08</v>
      </c>
      <c r="BN457" s="28">
        <v>6.2</v>
      </c>
      <c r="BO457" s="28">
        <v>0.77</v>
      </c>
      <c r="BP457" s="28">
        <v>-1.94</v>
      </c>
      <c r="BQ457" s="26">
        <v>40.979998999999999</v>
      </c>
      <c r="BR457" s="26">
        <v>1892.0881340000001</v>
      </c>
      <c r="BS457" s="31">
        <f t="shared" si="63"/>
        <v>0.86822399999999988</v>
      </c>
    </row>
    <row r="458" spans="1:71">
      <c r="A458" s="26">
        <v>42127337970000</v>
      </c>
      <c r="B458" s="26" t="s">
        <v>9281</v>
      </c>
      <c r="C458" t="s">
        <v>1285</v>
      </c>
      <c r="D458" s="26" t="s">
        <v>223</v>
      </c>
      <c r="E458" s="27" t="s">
        <v>196</v>
      </c>
      <c r="F458" t="s">
        <v>197</v>
      </c>
      <c r="G458" t="s">
        <v>67</v>
      </c>
      <c r="H458" t="s">
        <v>1286</v>
      </c>
      <c r="I458" t="s">
        <v>1287</v>
      </c>
      <c r="J458" t="s">
        <v>1288</v>
      </c>
      <c r="K458" t="s">
        <v>9261</v>
      </c>
      <c r="L458">
        <v>28.467569999999998</v>
      </c>
      <c r="M458">
        <v>-99.437209999999993</v>
      </c>
      <c r="N458" s="28">
        <v>1859523</v>
      </c>
      <c r="O458" s="28">
        <v>230872.95</v>
      </c>
      <c r="P458" s="26">
        <v>502</v>
      </c>
      <c r="Q458" s="26">
        <v>7691</v>
      </c>
      <c r="R458" s="26">
        <v>14364</v>
      </c>
      <c r="S458" s="29" t="s">
        <v>72</v>
      </c>
      <c r="T458" s="30">
        <v>40557</v>
      </c>
      <c r="U458" s="30">
        <v>40580</v>
      </c>
      <c r="V458" s="30">
        <v>40664</v>
      </c>
      <c r="W458">
        <v>3111.10009765625</v>
      </c>
      <c r="X458" s="26">
        <v>7325</v>
      </c>
      <c r="Y458" s="26" t="s">
        <v>72</v>
      </c>
      <c r="Z458" s="26" t="s">
        <v>72</v>
      </c>
      <c r="AA458" s="26" t="s">
        <v>71</v>
      </c>
      <c r="AB458" s="31" t="s">
        <v>72</v>
      </c>
      <c r="AC458" s="31" t="s">
        <v>72</v>
      </c>
      <c r="AD458" s="26">
        <v>1066.9088996725075</v>
      </c>
      <c r="AE458" s="26" t="s">
        <v>72</v>
      </c>
      <c r="AF458" s="26" t="s">
        <v>72</v>
      </c>
      <c r="AG458" s="26">
        <v>61395</v>
      </c>
      <c r="AH458" s="28">
        <v>3.8961000000000003E-2</v>
      </c>
      <c r="AI458">
        <v>38660</v>
      </c>
      <c r="AJ458" s="26">
        <v>100807</v>
      </c>
      <c r="AK458" s="28">
        <v>9.5392000000000005E-2</v>
      </c>
      <c r="AL458">
        <v>49765</v>
      </c>
      <c r="AM458" s="26">
        <v>166620</v>
      </c>
      <c r="AN458" s="28">
        <v>0.17829400000000001</v>
      </c>
      <c r="AO458">
        <v>53425</v>
      </c>
      <c r="AP458" s="32">
        <v>255517</v>
      </c>
      <c r="AQ458" s="36">
        <v>0.2726133613176201</v>
      </c>
      <c r="AR458" s="32">
        <f t="shared" si="62"/>
        <v>303769.56495321874</v>
      </c>
      <c r="AS458" s="32">
        <f t="shared" si="56"/>
        <v>4</v>
      </c>
      <c r="AT458" s="32">
        <f t="shared" si="57"/>
        <v>1</v>
      </c>
      <c r="AU458" s="32">
        <f t="shared" si="58"/>
        <v>4</v>
      </c>
      <c r="AV458" s="32">
        <f t="shared" si="59"/>
        <v>200227.65597269626</v>
      </c>
      <c r="AW458" s="32">
        <f t="shared" si="60"/>
        <v>0.21362466811783473</v>
      </c>
      <c r="AX458" s="32">
        <f t="shared" si="61"/>
        <v>238039.22222955298</v>
      </c>
      <c r="AY458">
        <v>2</v>
      </c>
      <c r="AZ458" s="26">
        <v>1</v>
      </c>
      <c r="BA458" s="26">
        <v>7081.7</v>
      </c>
      <c r="BB458" s="26">
        <v>72.63</v>
      </c>
      <c r="BC458" s="26">
        <v>125.18</v>
      </c>
      <c r="BD458" s="26">
        <v>201.66</v>
      </c>
      <c r="BE458" s="28">
        <v>7.0000000000000007E-2</v>
      </c>
      <c r="BF458" s="28">
        <v>4.83</v>
      </c>
      <c r="BG458" s="28">
        <v>0.59</v>
      </c>
      <c r="BH458" s="28">
        <v>-34.78</v>
      </c>
      <c r="BI458" s="28">
        <v>0.1</v>
      </c>
      <c r="BJ458" s="28">
        <v>7.41</v>
      </c>
      <c r="BK458" s="28">
        <v>0.74</v>
      </c>
      <c r="BL458" s="28">
        <v>-10.53</v>
      </c>
      <c r="BM458" s="28">
        <v>0.08</v>
      </c>
      <c r="BN458" s="28">
        <v>6.29</v>
      </c>
      <c r="BO458" s="28">
        <v>0.77</v>
      </c>
      <c r="BP458" s="28">
        <v>-5.08</v>
      </c>
      <c r="BQ458" s="26">
        <v>44.528799999999997</v>
      </c>
      <c r="BR458" s="26">
        <v>1134.7127680000001</v>
      </c>
      <c r="BS458" s="31">
        <f t="shared" si="63"/>
        <v>9.2633200000000002</v>
      </c>
    </row>
    <row r="459" spans="1:71">
      <c r="A459" s="26">
        <v>42127337980000</v>
      </c>
      <c r="B459" s="26" t="s">
        <v>9281</v>
      </c>
      <c r="C459" t="s">
        <v>1289</v>
      </c>
      <c r="D459" s="26" t="s">
        <v>223</v>
      </c>
      <c r="E459" s="27" t="s">
        <v>196</v>
      </c>
      <c r="F459" t="s">
        <v>197</v>
      </c>
      <c r="G459" t="s">
        <v>67</v>
      </c>
      <c r="H459" t="s">
        <v>1286</v>
      </c>
      <c r="I459" t="s">
        <v>1287</v>
      </c>
      <c r="J459" t="s">
        <v>1290</v>
      </c>
      <c r="K459" t="s">
        <v>9261</v>
      </c>
      <c r="L459">
        <v>28.467510000000001</v>
      </c>
      <c r="M459">
        <v>-99.437209999999993</v>
      </c>
      <c r="N459" s="28">
        <v>1859522.92</v>
      </c>
      <c r="O459" s="28">
        <v>230851.14</v>
      </c>
      <c r="P459" s="26">
        <v>502</v>
      </c>
      <c r="Q459" s="26">
        <v>7702</v>
      </c>
      <c r="R459" s="26">
        <v>14417</v>
      </c>
      <c r="S459" s="29" t="s">
        <v>72</v>
      </c>
      <c r="T459" s="30">
        <v>40581</v>
      </c>
      <c r="U459" s="30">
        <v>40607</v>
      </c>
      <c r="V459" s="30">
        <v>40664</v>
      </c>
      <c r="W459">
        <v>2247</v>
      </c>
      <c r="X459" s="26">
        <v>5740</v>
      </c>
      <c r="Y459" s="26" t="s">
        <v>72</v>
      </c>
      <c r="Z459" s="26" t="s">
        <v>72</v>
      </c>
      <c r="AA459" s="26" t="s">
        <v>71</v>
      </c>
      <c r="AB459" s="31" t="s">
        <v>72</v>
      </c>
      <c r="AC459" s="31" t="s">
        <v>72</v>
      </c>
      <c r="AD459" s="26">
        <v>1474.3217172580528</v>
      </c>
      <c r="AE459" s="26" t="s">
        <v>72</v>
      </c>
      <c r="AF459" s="26" t="s">
        <v>72</v>
      </c>
      <c r="AG459" s="26">
        <v>55690</v>
      </c>
      <c r="AH459" s="28">
        <v>3.9781999999999998E-2</v>
      </c>
      <c r="AI459">
        <v>118221</v>
      </c>
      <c r="AJ459" s="26">
        <v>85817</v>
      </c>
      <c r="AK459" s="28">
        <v>9.0985999999999997E-2</v>
      </c>
      <c r="AL459">
        <v>146888</v>
      </c>
      <c r="AM459" s="26">
        <v>122167</v>
      </c>
      <c r="AN459" s="28">
        <v>0.18090000000000001</v>
      </c>
      <c r="AO459">
        <v>151081</v>
      </c>
      <c r="AP459" s="32">
        <v>146571.53125</v>
      </c>
      <c r="AQ459" s="36">
        <v>0.21609359165364236</v>
      </c>
      <c r="AR459" s="32">
        <f t="shared" si="62"/>
        <v>184820.09697269471</v>
      </c>
      <c r="AS459" s="32">
        <f t="shared" si="56"/>
        <v>3</v>
      </c>
      <c r="AT459" s="32">
        <f t="shared" si="57"/>
        <v>1</v>
      </c>
      <c r="AU459" s="32">
        <f t="shared" si="58"/>
        <v>3</v>
      </c>
      <c r="AV459" s="32">
        <f t="shared" si="59"/>
        <v>146571.53125</v>
      </c>
      <c r="AW459" s="32">
        <f t="shared" si="60"/>
        <v>0.21609359165364236</v>
      </c>
      <c r="AX459" s="32">
        <f t="shared" si="61"/>
        <v>184820.09697269471</v>
      </c>
      <c r="AY459">
        <v>2</v>
      </c>
      <c r="AZ459" s="26">
        <v>1</v>
      </c>
      <c r="BA459" s="26">
        <v>7081.99</v>
      </c>
      <c r="BB459" s="26">
        <v>72.599999999999994</v>
      </c>
      <c r="BC459" s="26">
        <v>125.21</v>
      </c>
      <c r="BD459" s="26">
        <v>201.66</v>
      </c>
      <c r="BE459" s="28">
        <v>7.0000000000000007E-2</v>
      </c>
      <c r="BF459" s="28">
        <v>4.83</v>
      </c>
      <c r="BG459" s="28">
        <v>0.59</v>
      </c>
      <c r="BH459" s="28">
        <v>-34.75</v>
      </c>
      <c r="BI459" s="28">
        <v>0.1</v>
      </c>
      <c r="BJ459" s="28">
        <v>7.41</v>
      </c>
      <c r="BK459" s="28">
        <v>0.74</v>
      </c>
      <c r="BL459" s="28">
        <v>-10.52</v>
      </c>
      <c r="BM459" s="28">
        <v>0.08</v>
      </c>
      <c r="BN459" s="28">
        <v>6.29</v>
      </c>
      <c r="BO459" s="28">
        <v>0.77</v>
      </c>
      <c r="BP459" s="28">
        <v>-5.09</v>
      </c>
      <c r="BQ459" s="26">
        <v>44.528799999999997</v>
      </c>
      <c r="BR459" s="26">
        <v>1134.7127680000001</v>
      </c>
      <c r="BS459" s="31">
        <f t="shared" si="63"/>
        <v>9.2655399999999997</v>
      </c>
    </row>
    <row r="460" spans="1:71">
      <c r="A460" s="26">
        <v>42127337990000</v>
      </c>
      <c r="B460" s="26" t="s">
        <v>9281</v>
      </c>
      <c r="C460" t="s">
        <v>1291</v>
      </c>
      <c r="D460" s="26" t="s">
        <v>223</v>
      </c>
      <c r="E460" s="27" t="s">
        <v>196</v>
      </c>
      <c r="F460" t="s">
        <v>197</v>
      </c>
      <c r="G460" t="s">
        <v>67</v>
      </c>
      <c r="H460" t="s">
        <v>1286</v>
      </c>
      <c r="I460" t="s">
        <v>1287</v>
      </c>
      <c r="J460" t="s">
        <v>1292</v>
      </c>
      <c r="K460" t="s">
        <v>9261</v>
      </c>
      <c r="L460">
        <v>28.47597</v>
      </c>
      <c r="M460">
        <v>-99.437269999999998</v>
      </c>
      <c r="N460" s="28">
        <v>1859515.14</v>
      </c>
      <c r="O460" s="28">
        <v>233927.1</v>
      </c>
      <c r="P460" s="26">
        <v>511</v>
      </c>
      <c r="Q460" s="26">
        <v>7682</v>
      </c>
      <c r="R460" s="26">
        <v>14395</v>
      </c>
      <c r="S460" s="29" t="s">
        <v>72</v>
      </c>
      <c r="T460" s="30">
        <v>40587</v>
      </c>
      <c r="U460" s="30">
        <v>40604</v>
      </c>
      <c r="V460" s="30">
        <v>40756</v>
      </c>
      <c r="W460">
        <v>4687</v>
      </c>
      <c r="X460" s="26">
        <v>5740</v>
      </c>
      <c r="Y460" s="26" t="s">
        <v>72</v>
      </c>
      <c r="Z460" s="26" t="s">
        <v>72</v>
      </c>
      <c r="AA460" s="26" t="s">
        <v>71</v>
      </c>
      <c r="AB460" s="31" t="s">
        <v>72</v>
      </c>
      <c r="AC460" s="31" t="s">
        <v>72</v>
      </c>
      <c r="AD460" s="26">
        <v>901.72904233364943</v>
      </c>
      <c r="AE460" s="26" t="s">
        <v>72</v>
      </c>
      <c r="AF460" s="26" t="s">
        <v>72</v>
      </c>
      <c r="AG460" s="26">
        <v>78308</v>
      </c>
      <c r="AH460" s="28">
        <v>5.0068000000000001E-2</v>
      </c>
      <c r="AI460">
        <v>15317</v>
      </c>
      <c r="AJ460" s="26">
        <v>116555</v>
      </c>
      <c r="AK460" s="28">
        <v>9.4618999999999995E-2</v>
      </c>
      <c r="AL460">
        <v>17236</v>
      </c>
      <c r="AM460" s="26">
        <v>165664</v>
      </c>
      <c r="AN460" s="28">
        <v>0.15724099999999999</v>
      </c>
      <c r="AO460">
        <v>20940</v>
      </c>
      <c r="AP460" s="32">
        <v>323239.65625</v>
      </c>
      <c r="AQ460" s="36">
        <v>0.29147458567457057</v>
      </c>
      <c r="AR460" s="32">
        <f t="shared" si="62"/>
        <v>374830.65791439899</v>
      </c>
      <c r="AS460" s="32">
        <f t="shared" si="56"/>
        <v>4</v>
      </c>
      <c r="AT460" s="32">
        <f t="shared" si="57"/>
        <v>1</v>
      </c>
      <c r="AU460" s="32">
        <f t="shared" si="58"/>
        <v>4</v>
      </c>
      <c r="AV460" s="32">
        <f t="shared" si="59"/>
        <v>323239.65625</v>
      </c>
      <c r="AW460" s="32">
        <f t="shared" si="60"/>
        <v>0.29147458567457057</v>
      </c>
      <c r="AX460" s="32">
        <f t="shared" si="61"/>
        <v>374830.65791439905</v>
      </c>
      <c r="AY460">
        <v>2</v>
      </c>
      <c r="AZ460" s="26">
        <v>1</v>
      </c>
      <c r="BA460" s="26">
        <v>7042.17</v>
      </c>
      <c r="BB460" s="26">
        <v>76.209999999999994</v>
      </c>
      <c r="BC460" s="26">
        <v>120.25</v>
      </c>
      <c r="BD460" s="26">
        <v>201.39</v>
      </c>
      <c r="BE460" s="28">
        <v>0.06</v>
      </c>
      <c r="BF460" s="28">
        <v>4.79</v>
      </c>
      <c r="BG460" s="28">
        <v>0.56999999999999995</v>
      </c>
      <c r="BH460" s="28">
        <v>-39.28</v>
      </c>
      <c r="BI460" s="28">
        <v>0.1</v>
      </c>
      <c r="BJ460" s="28">
        <v>7.4</v>
      </c>
      <c r="BK460" s="28">
        <v>0.73</v>
      </c>
      <c r="BL460" s="28">
        <v>-11.49</v>
      </c>
      <c r="BM460" s="28">
        <v>0.08</v>
      </c>
      <c r="BN460" s="28">
        <v>6.29</v>
      </c>
      <c r="BO460" s="28">
        <v>0.77</v>
      </c>
      <c r="BP460" s="28">
        <v>-4.9800000000000004</v>
      </c>
      <c r="BQ460" s="26">
        <v>44.528799999999997</v>
      </c>
      <c r="BR460" s="26">
        <v>1145.683593</v>
      </c>
      <c r="BS460" s="31">
        <f t="shared" si="63"/>
        <v>8.7782499999999999</v>
      </c>
    </row>
    <row r="461" spans="1:71">
      <c r="A461" s="26">
        <v>42127338090000</v>
      </c>
      <c r="B461" s="26" t="s">
        <v>9283</v>
      </c>
      <c r="C461" t="s">
        <v>1293</v>
      </c>
      <c r="D461" s="26" t="s">
        <v>207</v>
      </c>
      <c r="E461" s="27" t="s">
        <v>196</v>
      </c>
      <c r="F461" t="s">
        <v>197</v>
      </c>
      <c r="G461" t="s">
        <v>67</v>
      </c>
      <c r="H461" t="s">
        <v>204</v>
      </c>
      <c r="I461" t="s">
        <v>244</v>
      </c>
      <c r="J461" t="s">
        <v>232</v>
      </c>
      <c r="K461" t="s">
        <v>9261</v>
      </c>
      <c r="L461">
        <v>28.35951</v>
      </c>
      <c r="M461">
        <v>-99.960740000000001</v>
      </c>
      <c r="N461" s="28">
        <v>1690991.1</v>
      </c>
      <c r="O461" s="28">
        <v>192590.62</v>
      </c>
      <c r="P461" s="26">
        <v>823</v>
      </c>
      <c r="Q461" s="26">
        <v>6318</v>
      </c>
      <c r="R461" s="26">
        <v>12075</v>
      </c>
      <c r="S461" s="29" t="s">
        <v>72</v>
      </c>
      <c r="T461" s="30">
        <v>40545</v>
      </c>
      <c r="U461" s="30">
        <v>40668</v>
      </c>
      <c r="V461" s="30">
        <v>40664</v>
      </c>
      <c r="W461">
        <v>2493</v>
      </c>
      <c r="X461" s="26">
        <v>6007</v>
      </c>
      <c r="Y461" s="26" t="s">
        <v>72</v>
      </c>
      <c r="Z461" s="26" t="s">
        <v>72</v>
      </c>
      <c r="AA461" s="26" t="s">
        <v>71</v>
      </c>
      <c r="AB461" s="31" t="s">
        <v>72</v>
      </c>
      <c r="AC461" s="31" t="s">
        <v>72</v>
      </c>
      <c r="AD461" s="26">
        <v>300.07407204191929</v>
      </c>
      <c r="AE461" s="26" t="s">
        <v>72</v>
      </c>
      <c r="AF461" s="26" t="s">
        <v>72</v>
      </c>
      <c r="AG461" s="26">
        <v>10493</v>
      </c>
      <c r="AH461" s="28" t="s">
        <v>72</v>
      </c>
      <c r="AI461">
        <v>8352</v>
      </c>
      <c r="AJ461" s="26">
        <v>19525</v>
      </c>
      <c r="AK461" s="28" t="s">
        <v>72</v>
      </c>
      <c r="AL461">
        <v>15368</v>
      </c>
      <c r="AM461" s="26">
        <v>32009</v>
      </c>
      <c r="AN461" s="28">
        <v>1.0938E-2</v>
      </c>
      <c r="AO461">
        <v>23019</v>
      </c>
      <c r="AP461" s="32">
        <v>58436.2890625</v>
      </c>
      <c r="AQ461" s="36">
        <v>1.7535215214003044E-2</v>
      </c>
      <c r="AR461" s="32">
        <f t="shared" si="62"/>
        <v>61540.022155378538</v>
      </c>
      <c r="AS461" s="32">
        <f t="shared" si="56"/>
        <v>2</v>
      </c>
      <c r="AT461" s="32">
        <f t="shared" si="57"/>
        <v>1</v>
      </c>
      <c r="AU461" s="32">
        <f t="shared" si="58"/>
        <v>1</v>
      </c>
      <c r="AV461" s="32">
        <f t="shared" si="59"/>
        <v>55838.904481230231</v>
      </c>
      <c r="AW461" s="32">
        <f t="shared" si="60"/>
        <v>1.6755807446042527E-2</v>
      </c>
      <c r="AX461" s="32">
        <f t="shared" si="61"/>
        <v>58804.682399179765</v>
      </c>
      <c r="AY461">
        <v>2</v>
      </c>
      <c r="AZ461" s="26">
        <v>1</v>
      </c>
      <c r="BA461" s="26">
        <v>5288.84</v>
      </c>
      <c r="BB461" s="26">
        <v>218.61</v>
      </c>
      <c r="BC461" s="26">
        <v>186.58</v>
      </c>
      <c r="BD461" s="26">
        <v>405.26</v>
      </c>
      <c r="BE461" s="28">
        <v>7.0000000000000007E-2</v>
      </c>
      <c r="BF461" s="28">
        <v>2.62</v>
      </c>
      <c r="BG461" s="28">
        <v>0.64</v>
      </c>
      <c r="BH461" s="28">
        <v>0.85</v>
      </c>
      <c r="BI461" s="28">
        <v>0.09</v>
      </c>
      <c r="BJ461" s="28">
        <v>7.73</v>
      </c>
      <c r="BK461" s="28">
        <v>0.75</v>
      </c>
      <c r="BL461" s="28">
        <v>9.77</v>
      </c>
      <c r="BM461" s="28">
        <v>0.08</v>
      </c>
      <c r="BN461" s="28">
        <v>5.04</v>
      </c>
      <c r="BO461" s="28">
        <v>0.7</v>
      </c>
      <c r="BP461" s="28">
        <v>2.57</v>
      </c>
      <c r="BQ461" s="26">
        <v>48.050097999999998</v>
      </c>
      <c r="BR461" s="26">
        <v>2641.8999020000001</v>
      </c>
      <c r="BS461" s="31">
        <f t="shared" si="63"/>
        <v>12.594150000000001</v>
      </c>
    </row>
    <row r="462" spans="1:71">
      <c r="A462" s="26">
        <v>42127338220000</v>
      </c>
      <c r="B462" s="26" t="s">
        <v>9281</v>
      </c>
      <c r="C462" t="s">
        <v>1294</v>
      </c>
      <c r="D462" s="26" t="s">
        <v>223</v>
      </c>
      <c r="E462" s="27" t="s">
        <v>196</v>
      </c>
      <c r="F462" t="s">
        <v>197</v>
      </c>
      <c r="G462" t="s">
        <v>67</v>
      </c>
      <c r="H462" t="s">
        <v>265</v>
      </c>
      <c r="I462" t="s">
        <v>266</v>
      </c>
      <c r="J462" t="s">
        <v>282</v>
      </c>
      <c r="K462" t="s">
        <v>9261</v>
      </c>
      <c r="L462">
        <v>28.51174</v>
      </c>
      <c r="M462">
        <v>-99.409139999999994</v>
      </c>
      <c r="N462" s="28">
        <v>1868598.13</v>
      </c>
      <c r="O462" s="28">
        <v>246899.62</v>
      </c>
      <c r="P462" s="26">
        <v>456</v>
      </c>
      <c r="Q462" s="26">
        <v>7455</v>
      </c>
      <c r="R462" s="26">
        <v>12400</v>
      </c>
      <c r="S462" s="29" t="s">
        <v>72</v>
      </c>
      <c r="T462" s="30">
        <v>40585</v>
      </c>
      <c r="U462" s="30">
        <v>40599</v>
      </c>
      <c r="V462" s="30">
        <v>40725</v>
      </c>
      <c r="W462">
        <v>2420</v>
      </c>
      <c r="X462" s="26">
        <v>4986</v>
      </c>
      <c r="Y462" s="26" t="s">
        <v>72</v>
      </c>
      <c r="Z462" s="26" t="s">
        <v>72</v>
      </c>
      <c r="AA462" s="26" t="s">
        <v>71</v>
      </c>
      <c r="AB462" s="31" t="s">
        <v>72</v>
      </c>
      <c r="AC462" s="31" t="s">
        <v>72</v>
      </c>
      <c r="AD462" s="26">
        <v>491.88323701755212</v>
      </c>
      <c r="AE462" s="26" t="s">
        <v>72</v>
      </c>
      <c r="AF462" s="26" t="s">
        <v>72</v>
      </c>
      <c r="AG462" s="26">
        <v>58591</v>
      </c>
      <c r="AH462" s="28">
        <v>1.8135999999999999E-2</v>
      </c>
      <c r="AI462">
        <v>33109</v>
      </c>
      <c r="AJ462" s="26">
        <v>94830</v>
      </c>
      <c r="AK462" s="28">
        <v>4.1721000000000001E-2</v>
      </c>
      <c r="AL462">
        <v>34948</v>
      </c>
      <c r="AM462" s="26">
        <v>134815</v>
      </c>
      <c r="AN462" s="28">
        <v>7.0101999999999998E-2</v>
      </c>
      <c r="AO462">
        <v>35561</v>
      </c>
      <c r="AP462" s="32">
        <v>210154.8125</v>
      </c>
      <c r="AQ462" s="36">
        <v>0.10337162944731672</v>
      </c>
      <c r="AR462" s="32">
        <f t="shared" si="62"/>
        <v>228451.59091217507</v>
      </c>
      <c r="AS462" s="32">
        <f t="shared" si="56"/>
        <v>4</v>
      </c>
      <c r="AT462" s="32">
        <f t="shared" si="57"/>
        <v>1</v>
      </c>
      <c r="AU462" s="32">
        <f t="shared" si="58"/>
        <v>3</v>
      </c>
      <c r="AV462" s="32">
        <f t="shared" si="59"/>
        <v>241935.14315082232</v>
      </c>
      <c r="AW462" s="32">
        <f t="shared" si="60"/>
        <v>0.11900384136133133</v>
      </c>
      <c r="AX462" s="32">
        <f t="shared" si="61"/>
        <v>262998.82307177794</v>
      </c>
      <c r="AY462">
        <v>2</v>
      </c>
      <c r="AZ462" s="26">
        <v>1</v>
      </c>
      <c r="BA462" s="26">
        <v>6942.32</v>
      </c>
      <c r="BB462" s="26">
        <v>69.58</v>
      </c>
      <c r="BC462" s="26">
        <v>114.05</v>
      </c>
      <c r="BD462" s="26">
        <v>193.92</v>
      </c>
      <c r="BE462" s="28">
        <v>0.06</v>
      </c>
      <c r="BF462" s="28">
        <v>4.6500000000000004</v>
      </c>
      <c r="BG462" s="28">
        <v>0.5</v>
      </c>
      <c r="BH462" s="28">
        <v>-59.65</v>
      </c>
      <c r="BI462" s="28">
        <v>0.09</v>
      </c>
      <c r="BJ462" s="28">
        <v>7.47</v>
      </c>
      <c r="BK462" s="28">
        <v>0.68</v>
      </c>
      <c r="BL462" s="28">
        <v>-13.12</v>
      </c>
      <c r="BM462" s="28">
        <v>0.08</v>
      </c>
      <c r="BN462" s="28">
        <v>6.44</v>
      </c>
      <c r="BO462" s="28">
        <v>0.77</v>
      </c>
      <c r="BP462" s="28">
        <v>-4.75</v>
      </c>
      <c r="BQ462" s="26">
        <v>39.092700000000001</v>
      </c>
      <c r="BR462" s="26">
        <v>830.53295800000001</v>
      </c>
      <c r="BS462" s="31">
        <f t="shared" si="63"/>
        <v>6.9798600000000004</v>
      </c>
    </row>
    <row r="463" spans="1:71">
      <c r="A463" s="26">
        <v>42127338230000</v>
      </c>
      <c r="B463" s="26" t="s">
        <v>9281</v>
      </c>
      <c r="C463" t="s">
        <v>1295</v>
      </c>
      <c r="D463" s="26" t="s">
        <v>223</v>
      </c>
      <c r="E463" s="27" t="s">
        <v>196</v>
      </c>
      <c r="F463" t="s">
        <v>197</v>
      </c>
      <c r="G463" t="s">
        <v>67</v>
      </c>
      <c r="H463" t="s">
        <v>265</v>
      </c>
      <c r="I463" t="s">
        <v>266</v>
      </c>
      <c r="J463" t="s">
        <v>1296</v>
      </c>
      <c r="K463" t="s">
        <v>9261</v>
      </c>
      <c r="L463">
        <v>28.511769999999999</v>
      </c>
      <c r="M463">
        <v>-99.409090000000006</v>
      </c>
      <c r="N463" s="28">
        <v>1868614.22</v>
      </c>
      <c r="O463" s="28">
        <v>246910.48</v>
      </c>
      <c r="P463" s="26">
        <v>456</v>
      </c>
      <c r="Q463" s="26">
        <v>7466</v>
      </c>
      <c r="R463" s="26">
        <v>12065</v>
      </c>
      <c r="S463" s="29" t="s">
        <v>72</v>
      </c>
      <c r="T463" s="30">
        <v>40600</v>
      </c>
      <c r="U463" s="30">
        <v>40614</v>
      </c>
      <c r="V463" s="30">
        <v>40725</v>
      </c>
      <c r="W463">
        <v>2979.60009765625</v>
      </c>
      <c r="X463" s="26">
        <v>4454</v>
      </c>
      <c r="Y463" s="26" t="s">
        <v>72</v>
      </c>
      <c r="Z463" s="26" t="s">
        <v>72</v>
      </c>
      <c r="AA463" s="26" t="s">
        <v>71</v>
      </c>
      <c r="AB463" s="31" t="s">
        <v>72</v>
      </c>
      <c r="AC463" s="31" t="s">
        <v>72</v>
      </c>
      <c r="AD463" s="26">
        <v>599.07562272265693</v>
      </c>
      <c r="AE463" s="26" t="s">
        <v>72</v>
      </c>
      <c r="AF463" s="26" t="s">
        <v>72</v>
      </c>
      <c r="AG463" s="26">
        <v>54427</v>
      </c>
      <c r="AH463" s="28">
        <v>1.9091E-2</v>
      </c>
      <c r="AI463">
        <v>45275</v>
      </c>
      <c r="AJ463" s="26">
        <v>92525</v>
      </c>
      <c r="AK463" s="28">
        <v>5.0367000000000002E-2</v>
      </c>
      <c r="AL463">
        <v>49065</v>
      </c>
      <c r="AM463" s="26">
        <v>122490</v>
      </c>
      <c r="AN463" s="28">
        <v>7.7891000000000002E-2</v>
      </c>
      <c r="AO463">
        <v>50055</v>
      </c>
      <c r="AP463" s="32">
        <v>187181.09375</v>
      </c>
      <c r="AQ463" s="36">
        <v>0.11213563030018926</v>
      </c>
      <c r="AR463" s="32">
        <f t="shared" si="62"/>
        <v>207029.1003131335</v>
      </c>
      <c r="AS463" s="32">
        <f t="shared" si="56"/>
        <v>4</v>
      </c>
      <c r="AT463" s="32">
        <f t="shared" si="57"/>
        <v>1</v>
      </c>
      <c r="AU463" s="32">
        <f t="shared" si="58"/>
        <v>3</v>
      </c>
      <c r="AV463" s="32">
        <f t="shared" si="59"/>
        <v>241225.74722159855</v>
      </c>
      <c r="AW463" s="32">
        <f t="shared" si="60"/>
        <v>0.14451246473351737</v>
      </c>
      <c r="AX463" s="32">
        <f t="shared" si="61"/>
        <v>266804.4534794311</v>
      </c>
      <c r="AY463">
        <v>2</v>
      </c>
      <c r="AZ463" s="26">
        <v>1</v>
      </c>
      <c r="BA463" s="26">
        <v>6942.23</v>
      </c>
      <c r="BB463" s="26">
        <v>69.56</v>
      </c>
      <c r="BC463" s="26">
        <v>114.06</v>
      </c>
      <c r="BD463" s="26">
        <v>193.91</v>
      </c>
      <c r="BE463" s="28">
        <v>0.06</v>
      </c>
      <c r="BF463" s="28">
        <v>4.6500000000000004</v>
      </c>
      <c r="BG463" s="28">
        <v>0.5</v>
      </c>
      <c r="BH463" s="28">
        <v>-59.66</v>
      </c>
      <c r="BI463" s="28">
        <v>0.09</v>
      </c>
      <c r="BJ463" s="28">
        <v>7.47</v>
      </c>
      <c r="BK463" s="28">
        <v>0.68</v>
      </c>
      <c r="BL463" s="28">
        <v>-13.12</v>
      </c>
      <c r="BM463" s="28">
        <v>0.08</v>
      </c>
      <c r="BN463" s="28">
        <v>6.44</v>
      </c>
      <c r="BO463" s="28">
        <v>0.77</v>
      </c>
      <c r="BP463" s="28">
        <v>-4.75</v>
      </c>
      <c r="BQ463" s="26">
        <v>39.092700000000001</v>
      </c>
      <c r="BR463" s="26">
        <v>830.53295800000001</v>
      </c>
      <c r="BS463" s="31">
        <f t="shared" si="63"/>
        <v>6.9804720000000007</v>
      </c>
    </row>
    <row r="464" spans="1:71">
      <c r="A464" s="26">
        <v>42127338240000</v>
      </c>
      <c r="B464" s="26" t="s">
        <v>9281</v>
      </c>
      <c r="C464" t="s">
        <v>1297</v>
      </c>
      <c r="D464" s="26" t="s">
        <v>223</v>
      </c>
      <c r="E464" s="27" t="s">
        <v>196</v>
      </c>
      <c r="F464" t="s">
        <v>197</v>
      </c>
      <c r="G464" t="s">
        <v>67</v>
      </c>
      <c r="H464" t="s">
        <v>265</v>
      </c>
      <c r="I464" t="s">
        <v>266</v>
      </c>
      <c r="J464" t="s">
        <v>1298</v>
      </c>
      <c r="K464" t="s">
        <v>9261</v>
      </c>
      <c r="L464">
        <v>28.521660000000001</v>
      </c>
      <c r="M464">
        <v>-99.418109999999999</v>
      </c>
      <c r="N464" s="28">
        <v>1865730.17</v>
      </c>
      <c r="O464" s="28">
        <v>250516.51</v>
      </c>
      <c r="P464" s="26">
        <v>454</v>
      </c>
      <c r="Q464" s="26">
        <v>7471</v>
      </c>
      <c r="R464" s="26">
        <v>13076</v>
      </c>
      <c r="S464" s="29" t="s">
        <v>72</v>
      </c>
      <c r="T464" s="30">
        <v>40569</v>
      </c>
      <c r="U464" s="30">
        <v>40587</v>
      </c>
      <c r="V464" s="30">
        <v>40695</v>
      </c>
      <c r="W464">
        <v>5493680</v>
      </c>
      <c r="X464" s="26">
        <v>5925</v>
      </c>
      <c r="Y464" s="26" t="s">
        <v>72</v>
      </c>
      <c r="Z464" s="26" t="s">
        <v>72</v>
      </c>
      <c r="AA464" s="26" t="s">
        <v>71</v>
      </c>
      <c r="AB464" s="31" t="s">
        <v>72</v>
      </c>
      <c r="AC464" s="31" t="s">
        <v>72</v>
      </c>
      <c r="AD464" s="26">
        <v>572.56684364278954</v>
      </c>
      <c r="AE464" s="26" t="s">
        <v>72</v>
      </c>
      <c r="AF464" s="26" t="s">
        <v>72</v>
      </c>
      <c r="AG464" s="26">
        <v>56964</v>
      </c>
      <c r="AH464" s="28">
        <v>2.2348E-2</v>
      </c>
      <c r="AI464">
        <v>9621</v>
      </c>
      <c r="AJ464" s="26">
        <v>84278</v>
      </c>
      <c r="AK464" s="28">
        <v>4.82E-2</v>
      </c>
      <c r="AL464">
        <v>13626</v>
      </c>
      <c r="AM464" s="26">
        <v>112467</v>
      </c>
      <c r="AN464" s="28">
        <v>6.9930000000000006E-2</v>
      </c>
      <c r="AO464">
        <v>15815</v>
      </c>
      <c r="AP464" s="32">
        <v>150267.734375</v>
      </c>
      <c r="AQ464" s="36">
        <v>8.6038322372446852E-2</v>
      </c>
      <c r="AR464" s="32">
        <f t="shared" si="62"/>
        <v>165496.51743492309</v>
      </c>
      <c r="AS464" s="32">
        <f t="shared" si="56"/>
        <v>3</v>
      </c>
      <c r="AT464" s="32">
        <f t="shared" si="57"/>
        <v>1</v>
      </c>
      <c r="AU464" s="32">
        <f t="shared" si="58"/>
        <v>2</v>
      </c>
      <c r="AV464" s="32">
        <f t="shared" si="59"/>
        <v>145575.83043248946</v>
      </c>
      <c r="AW464" s="32">
        <f t="shared" si="60"/>
        <v>8.3351893741408417E-2</v>
      </c>
      <c r="AX464" s="32">
        <f t="shared" si="61"/>
        <v>160329.11562471875</v>
      </c>
      <c r="AY464">
        <v>2</v>
      </c>
      <c r="AZ464" s="26">
        <v>1</v>
      </c>
      <c r="BA464" s="26">
        <v>6915.86</v>
      </c>
      <c r="BB464" s="26">
        <v>73.56</v>
      </c>
      <c r="BC464" s="26">
        <v>110.68</v>
      </c>
      <c r="BD464" s="26">
        <v>197.45</v>
      </c>
      <c r="BE464" s="28">
        <v>0.05</v>
      </c>
      <c r="BF464" s="28">
        <v>4.6100000000000003</v>
      </c>
      <c r="BG464" s="28">
        <v>0.47</v>
      </c>
      <c r="BH464" s="28">
        <v>-64.349999999999994</v>
      </c>
      <c r="BI464" s="28">
        <v>0.09</v>
      </c>
      <c r="BJ464" s="28">
        <v>7.48</v>
      </c>
      <c r="BK464" s="28">
        <v>0.66</v>
      </c>
      <c r="BL464" s="28">
        <v>-14.37</v>
      </c>
      <c r="BM464" s="28">
        <v>0.08</v>
      </c>
      <c r="BN464" s="28">
        <v>6.43</v>
      </c>
      <c r="BO464" s="28">
        <v>0.77</v>
      </c>
      <c r="BP464" s="28">
        <v>-4.57</v>
      </c>
      <c r="BQ464" s="26">
        <v>39.092700000000001</v>
      </c>
      <c r="BR464" s="26">
        <v>1020.0713500000001</v>
      </c>
      <c r="BS464" s="31">
        <f t="shared" si="63"/>
        <v>6.5743920000000005</v>
      </c>
    </row>
    <row r="465" spans="1:71">
      <c r="A465" s="26">
        <v>42127338270000</v>
      </c>
      <c r="B465" s="26" t="s">
        <v>9281</v>
      </c>
      <c r="C465" t="s">
        <v>1299</v>
      </c>
      <c r="D465" s="26" t="s">
        <v>202</v>
      </c>
      <c r="E465" s="27" t="s">
        <v>196</v>
      </c>
      <c r="F465" t="s">
        <v>197</v>
      </c>
      <c r="G465" t="s">
        <v>67</v>
      </c>
      <c r="H465" t="s">
        <v>214</v>
      </c>
      <c r="I465" t="s">
        <v>1300</v>
      </c>
      <c r="J465" t="s">
        <v>158</v>
      </c>
      <c r="K465" t="s">
        <v>9261</v>
      </c>
      <c r="L465">
        <v>28.356349999999999</v>
      </c>
      <c r="M465">
        <v>-99.927250000000001</v>
      </c>
      <c r="N465" s="28">
        <v>1701753.36</v>
      </c>
      <c r="O465" s="28">
        <v>191354.77</v>
      </c>
      <c r="P465" s="26">
        <v>739</v>
      </c>
      <c r="Q465" s="26">
        <v>6714</v>
      </c>
      <c r="R465" s="26">
        <v>12612</v>
      </c>
      <c r="S465" s="29" t="s">
        <v>72</v>
      </c>
      <c r="T465" s="30">
        <v>40551</v>
      </c>
      <c r="U465" s="30">
        <v>40687</v>
      </c>
      <c r="V465" s="30">
        <v>40664</v>
      </c>
      <c r="W465">
        <v>1693.699951171875</v>
      </c>
      <c r="X465" s="26">
        <v>6079</v>
      </c>
      <c r="Y465" s="26" t="s">
        <v>72</v>
      </c>
      <c r="Z465" s="26" t="s">
        <v>72</v>
      </c>
      <c r="AA465" s="26" t="s">
        <v>71</v>
      </c>
      <c r="AB465" s="31" t="s">
        <v>72</v>
      </c>
      <c r="AC465" s="31" t="s">
        <v>72</v>
      </c>
      <c r="AD465" s="26">
        <v>1225.9258438421134</v>
      </c>
      <c r="AE465" s="26" t="s">
        <v>72</v>
      </c>
      <c r="AF465" s="26" t="s">
        <v>72</v>
      </c>
      <c r="AG465" s="26">
        <v>18582</v>
      </c>
      <c r="AH465" s="28">
        <v>3.1933000000000003E-2</v>
      </c>
      <c r="AI465">
        <v>12716</v>
      </c>
      <c r="AJ465" s="26">
        <v>31322</v>
      </c>
      <c r="AK465" s="28">
        <v>4.6540999999999999E-2</v>
      </c>
      <c r="AL465">
        <v>21148</v>
      </c>
      <c r="AM465" s="26">
        <v>41853</v>
      </c>
      <c r="AN465" s="28">
        <v>5.1221999999999997E-2</v>
      </c>
      <c r="AO465">
        <v>27164</v>
      </c>
      <c r="AP465" s="32">
        <v>63588.08203125</v>
      </c>
      <c r="AQ465" s="36">
        <v>7.7954273122461684E-2</v>
      </c>
      <c r="AR465" s="32">
        <f t="shared" si="62"/>
        <v>77385.98837392572</v>
      </c>
      <c r="AS465" s="32">
        <f t="shared" si="56"/>
        <v>2</v>
      </c>
      <c r="AT465" s="32">
        <f t="shared" si="57"/>
        <v>1</v>
      </c>
      <c r="AU465" s="32">
        <f t="shared" si="58"/>
        <v>1</v>
      </c>
      <c r="AV465" s="32">
        <f t="shared" si="59"/>
        <v>60042.044885569179</v>
      </c>
      <c r="AW465" s="32">
        <f t="shared" si="60"/>
        <v>7.3607094542347443E-2</v>
      </c>
      <c r="AX465" s="32">
        <f t="shared" si="61"/>
        <v>73070.500619564671</v>
      </c>
      <c r="AY465">
        <v>2</v>
      </c>
      <c r="AZ465" s="26">
        <v>1</v>
      </c>
      <c r="BA465" s="26">
        <v>5592.44</v>
      </c>
      <c r="BB465" s="26">
        <v>254.25</v>
      </c>
      <c r="BC465" s="26">
        <v>155.75</v>
      </c>
      <c r="BD465" s="26">
        <v>408.96</v>
      </c>
      <c r="BE465" s="28">
        <v>7.0000000000000007E-2</v>
      </c>
      <c r="BF465" s="28">
        <v>2.84</v>
      </c>
      <c r="BG465" s="28">
        <v>0.65</v>
      </c>
      <c r="BH465" s="28">
        <v>1.36</v>
      </c>
      <c r="BI465" s="28">
        <v>0.1</v>
      </c>
      <c r="BJ465" s="28">
        <v>7.82</v>
      </c>
      <c r="BK465" s="28">
        <v>0.76</v>
      </c>
      <c r="BL465" s="28">
        <v>9.6999999999999993</v>
      </c>
      <c r="BM465" s="28">
        <v>0.08</v>
      </c>
      <c r="BN465" s="28">
        <v>5.19</v>
      </c>
      <c r="BO465" s="28">
        <v>0.7</v>
      </c>
      <c r="BP465" s="28">
        <v>2.64</v>
      </c>
      <c r="BQ465" s="26">
        <v>51.703800000000001</v>
      </c>
      <c r="BR465" s="26">
        <v>3067.6997070000002</v>
      </c>
      <c r="BS465" s="31">
        <f t="shared" si="63"/>
        <v>11.837000000000002</v>
      </c>
    </row>
    <row r="466" spans="1:71">
      <c r="A466" s="26">
        <v>42127338310000</v>
      </c>
      <c r="B466" s="26" t="s">
        <v>9284</v>
      </c>
      <c r="C466" t="s">
        <v>1301</v>
      </c>
      <c r="D466" s="26" t="s">
        <v>223</v>
      </c>
      <c r="E466" s="27" t="s">
        <v>196</v>
      </c>
      <c r="F466" t="s">
        <v>197</v>
      </c>
      <c r="G466" t="s">
        <v>67</v>
      </c>
      <c r="H466" t="s">
        <v>1302</v>
      </c>
      <c r="I466" t="s">
        <v>1303</v>
      </c>
      <c r="J466" t="s">
        <v>70</v>
      </c>
      <c r="K466" t="s">
        <v>9261</v>
      </c>
      <c r="L466">
        <v>28.604710000000001</v>
      </c>
      <c r="M466">
        <v>-99.75949</v>
      </c>
      <c r="N466" s="28">
        <v>1756298.33</v>
      </c>
      <c r="O466" s="28">
        <v>281263.06</v>
      </c>
      <c r="P466" s="26">
        <v>572</v>
      </c>
      <c r="Q466" s="26">
        <v>6717</v>
      </c>
      <c r="R466" s="26">
        <v>12090</v>
      </c>
      <c r="S466" s="29" t="s">
        <v>72</v>
      </c>
      <c r="T466" s="30">
        <v>40541</v>
      </c>
      <c r="U466" s="30">
        <v>40558</v>
      </c>
      <c r="V466" s="30">
        <v>40848</v>
      </c>
      <c r="W466">
        <v>1819</v>
      </c>
      <c r="X466" s="26">
        <v>5276</v>
      </c>
      <c r="Y466" s="26" t="s">
        <v>72</v>
      </c>
      <c r="Z466" s="26" t="s">
        <v>72</v>
      </c>
      <c r="AA466" s="26" t="s">
        <v>71</v>
      </c>
      <c r="AB466" s="31" t="s">
        <v>72</v>
      </c>
      <c r="AC466" s="31" t="s">
        <v>72</v>
      </c>
      <c r="AD466" s="26">
        <v>426.59734096381339</v>
      </c>
      <c r="AE466" s="26" t="s">
        <v>72</v>
      </c>
      <c r="AF466" s="26" t="s">
        <v>72</v>
      </c>
      <c r="AG466" s="26">
        <v>10761</v>
      </c>
      <c r="AH466" s="28">
        <v>4.7499999999999999E-3</v>
      </c>
      <c r="AI466">
        <v>10213</v>
      </c>
      <c r="AJ466" s="26">
        <v>20905</v>
      </c>
      <c r="AK466" s="28">
        <v>9.1809999999999999E-3</v>
      </c>
      <c r="AL466">
        <v>19841</v>
      </c>
      <c r="AM466" s="26">
        <v>27929</v>
      </c>
      <c r="AN466" s="28">
        <v>1.1859E-2</v>
      </c>
      <c r="AO466">
        <v>26508</v>
      </c>
      <c r="AP466" s="32">
        <v>144104.25</v>
      </c>
      <c r="AQ466" s="36">
        <v>6.1474489871584603E-2</v>
      </c>
      <c r="AR466" s="32">
        <f t="shared" si="62"/>
        <v>154985.23470727049</v>
      </c>
      <c r="AS466" s="32">
        <f t="shared" si="56"/>
        <v>3</v>
      </c>
      <c r="AT466" s="32">
        <f t="shared" si="57"/>
        <v>1</v>
      </c>
      <c r="AU466" s="32">
        <f t="shared" si="58"/>
        <v>2</v>
      </c>
      <c r="AV466" s="32">
        <f t="shared" si="59"/>
        <v>156777.55780894618</v>
      </c>
      <c r="AW466" s="32">
        <f t="shared" si="60"/>
        <v>6.6880889284096981E-2</v>
      </c>
      <c r="AX466" s="32">
        <f t="shared" si="61"/>
        <v>168615.47521223137</v>
      </c>
      <c r="AY466">
        <v>2</v>
      </c>
      <c r="AZ466" s="26">
        <v>1</v>
      </c>
      <c r="BA466" s="26">
        <v>5860.83</v>
      </c>
      <c r="BB466" s="26">
        <v>284.77999999999997</v>
      </c>
      <c r="BC466" s="26">
        <v>117.7</v>
      </c>
      <c r="BD466" s="26">
        <v>403.87</v>
      </c>
      <c r="BE466" s="28">
        <v>0.05</v>
      </c>
      <c r="BF466" s="28">
        <v>3.58</v>
      </c>
      <c r="BG466" s="28">
        <v>0.46</v>
      </c>
      <c r="BH466" s="28">
        <v>-3.55</v>
      </c>
      <c r="BI466" s="28">
        <v>0.08</v>
      </c>
      <c r="BJ466" s="28">
        <v>5.42</v>
      </c>
      <c r="BK466" s="28">
        <v>0.65</v>
      </c>
      <c r="BL466" s="28">
        <v>-20.3</v>
      </c>
      <c r="BM466" s="28">
        <v>0.08</v>
      </c>
      <c r="BN466" s="28">
        <v>4.46</v>
      </c>
      <c r="BO466" s="28">
        <v>0.81</v>
      </c>
      <c r="BP466" s="28">
        <v>2.11</v>
      </c>
      <c r="BQ466" s="26">
        <v>40.526901000000002</v>
      </c>
      <c r="BR466" s="26">
        <v>1440.6483149999999</v>
      </c>
      <c r="BS466" s="31">
        <f t="shared" si="63"/>
        <v>6.120400000000001</v>
      </c>
    </row>
    <row r="467" spans="1:71">
      <c r="A467" s="26">
        <v>42127338480000</v>
      </c>
      <c r="B467" s="26" t="s">
        <v>9281</v>
      </c>
      <c r="C467" t="s">
        <v>1304</v>
      </c>
      <c r="D467" s="26" t="s">
        <v>223</v>
      </c>
      <c r="E467" s="27" t="s">
        <v>196</v>
      </c>
      <c r="F467" t="s">
        <v>197</v>
      </c>
      <c r="G467" t="s">
        <v>67</v>
      </c>
      <c r="H467" t="s">
        <v>1305</v>
      </c>
      <c r="I467" t="s">
        <v>1306</v>
      </c>
      <c r="J467" t="s">
        <v>70</v>
      </c>
      <c r="K467" t="s">
        <v>9261</v>
      </c>
      <c r="L467">
        <v>28.371500000000001</v>
      </c>
      <c r="M467">
        <v>-99.610020000000006</v>
      </c>
      <c r="N467" s="28">
        <v>1803816.82</v>
      </c>
      <c r="O467" s="28">
        <v>196192.44</v>
      </c>
      <c r="P467" s="26">
        <v>529</v>
      </c>
      <c r="Q467" s="26">
        <v>7223</v>
      </c>
      <c r="R467" s="26">
        <v>15528</v>
      </c>
      <c r="S467" s="29" t="s">
        <v>72</v>
      </c>
      <c r="T467" s="30">
        <v>40566</v>
      </c>
      <c r="U467" s="30">
        <v>40613</v>
      </c>
      <c r="V467" s="30">
        <v>40664</v>
      </c>
      <c r="W467">
        <v>2668</v>
      </c>
      <c r="X467" s="26">
        <v>7850</v>
      </c>
      <c r="Y467" s="26" t="s">
        <v>72</v>
      </c>
      <c r="Z467" s="26" t="s">
        <v>72</v>
      </c>
      <c r="AA467" s="26" t="s">
        <v>71</v>
      </c>
      <c r="AB467" s="31" t="s">
        <v>72</v>
      </c>
      <c r="AC467" s="31" t="s">
        <v>72</v>
      </c>
      <c r="AD467" s="26">
        <v>1558.5040172004074</v>
      </c>
      <c r="AE467" s="26" t="s">
        <v>72</v>
      </c>
      <c r="AF467" s="26" t="s">
        <v>72</v>
      </c>
      <c r="AG467" s="26">
        <v>8235</v>
      </c>
      <c r="AH467" s="28">
        <v>1.0207000000000001E-2</v>
      </c>
      <c r="AI467">
        <v>21275</v>
      </c>
      <c r="AJ467" s="26">
        <v>95774</v>
      </c>
      <c r="AK467" s="28">
        <v>0.13156300000000001</v>
      </c>
      <c r="AL467">
        <v>247434</v>
      </c>
      <c r="AM467" s="26">
        <v>158124</v>
      </c>
      <c r="AN467" s="28">
        <v>0.24610299999999999</v>
      </c>
      <c r="AO467">
        <v>408517</v>
      </c>
      <c r="AP467" s="32">
        <v>210004.4375</v>
      </c>
      <c r="AQ467" s="36">
        <v>0.32729275947366188</v>
      </c>
      <c r="AR467" s="32">
        <f t="shared" si="62"/>
        <v>267935.25592683814</v>
      </c>
      <c r="AS467" s="32">
        <f t="shared" si="56"/>
        <v>4</v>
      </c>
      <c r="AT467" s="32">
        <f t="shared" si="57"/>
        <v>1</v>
      </c>
      <c r="AU467" s="32">
        <f t="shared" si="58"/>
        <v>3</v>
      </c>
      <c r="AV467" s="32">
        <f t="shared" si="59"/>
        <v>153557.38487261147</v>
      </c>
      <c r="AW467" s="32">
        <f t="shared" si="60"/>
        <v>0.23931980119475404</v>
      </c>
      <c r="AX467" s="32">
        <f t="shared" si="61"/>
        <v>195916.98968408292</v>
      </c>
      <c r="AY467">
        <v>2</v>
      </c>
      <c r="AZ467" s="26">
        <v>1</v>
      </c>
      <c r="BA467" s="26">
        <v>6532.95</v>
      </c>
      <c r="BB467" s="26">
        <v>134.5</v>
      </c>
      <c r="BC467" s="26">
        <v>138.96</v>
      </c>
      <c r="BD467" s="26">
        <v>269.56</v>
      </c>
      <c r="BE467" s="28">
        <v>7.0000000000000007E-2</v>
      </c>
      <c r="BF467" s="28">
        <v>4.82</v>
      </c>
      <c r="BG467" s="28">
        <v>0.69</v>
      </c>
      <c r="BH467" s="28">
        <v>-7.49</v>
      </c>
      <c r="BI467" s="28">
        <v>0.11</v>
      </c>
      <c r="BJ467" s="28">
        <v>7.88</v>
      </c>
      <c r="BK467" s="28">
        <v>0.79</v>
      </c>
      <c r="BL467" s="28">
        <v>-2.5299999999999998</v>
      </c>
      <c r="BM467" s="28">
        <v>0.08</v>
      </c>
      <c r="BN467" s="28">
        <v>5.99</v>
      </c>
      <c r="BO467" s="28">
        <v>0.74</v>
      </c>
      <c r="BP467" s="28">
        <v>-0.01</v>
      </c>
      <c r="BQ467" s="26">
        <v>45.111099000000003</v>
      </c>
      <c r="BR467" s="26">
        <v>1914.7233880000001</v>
      </c>
      <c r="BS467" s="31">
        <f t="shared" si="63"/>
        <v>12.075624000000001</v>
      </c>
    </row>
    <row r="468" spans="1:71">
      <c r="A468" s="26">
        <v>42127338490000</v>
      </c>
      <c r="B468" s="26" t="s">
        <v>9283</v>
      </c>
      <c r="C468" t="s">
        <v>1307</v>
      </c>
      <c r="D468" s="26" t="s">
        <v>195</v>
      </c>
      <c r="E468" s="27" t="s">
        <v>196</v>
      </c>
      <c r="F468" t="s">
        <v>197</v>
      </c>
      <c r="G468" t="s">
        <v>67</v>
      </c>
      <c r="H468" t="s">
        <v>1308</v>
      </c>
      <c r="I468" t="s">
        <v>1309</v>
      </c>
      <c r="J468" t="s">
        <v>1310</v>
      </c>
      <c r="K468" t="s">
        <v>9261</v>
      </c>
      <c r="L468">
        <v>28.40241</v>
      </c>
      <c r="M468">
        <v>-99.783640000000005</v>
      </c>
      <c r="N468" s="28">
        <v>1748056.46</v>
      </c>
      <c r="O468" s="28">
        <v>207763.32</v>
      </c>
      <c r="P468" s="26">
        <v>624</v>
      </c>
      <c r="Q468" s="26">
        <v>6727</v>
      </c>
      <c r="R468" s="26">
        <v>12167</v>
      </c>
      <c r="S468" s="29" t="s">
        <v>72</v>
      </c>
      <c r="T468" s="30">
        <v>40547</v>
      </c>
      <c r="U468" s="30">
        <v>40611</v>
      </c>
      <c r="V468" s="30">
        <v>40664</v>
      </c>
      <c r="W468">
        <v>4546000</v>
      </c>
      <c r="X468" s="26">
        <v>5708</v>
      </c>
      <c r="Y468" s="26" t="s">
        <v>72</v>
      </c>
      <c r="Z468" s="26" t="s">
        <v>72</v>
      </c>
      <c r="AA468" s="26" t="s">
        <v>71</v>
      </c>
      <c r="AB468" s="31" t="s">
        <v>72</v>
      </c>
      <c r="AC468" s="31" t="s">
        <v>72</v>
      </c>
      <c r="AD468" s="26">
        <v>1202.9130253849355</v>
      </c>
      <c r="AE468" s="26">
        <v>528</v>
      </c>
      <c r="AF468" s="26" t="s">
        <v>72</v>
      </c>
      <c r="AG468" s="26">
        <v>62803</v>
      </c>
      <c r="AH468" s="28">
        <v>4.6285E-2</v>
      </c>
      <c r="AI468">
        <v>59438</v>
      </c>
      <c r="AJ468" s="26">
        <v>86010</v>
      </c>
      <c r="AK468" s="28">
        <v>7.2222999999999996E-2</v>
      </c>
      <c r="AL468">
        <v>84490</v>
      </c>
      <c r="AM468" s="26">
        <v>100454</v>
      </c>
      <c r="AN468" s="28">
        <v>0.110306</v>
      </c>
      <c r="AO468">
        <v>92078</v>
      </c>
      <c r="AP468" s="32">
        <v>125530.1328125</v>
      </c>
      <c r="AQ468" s="36">
        <v>0.15100183183845714</v>
      </c>
      <c r="AR468" s="32">
        <f t="shared" si="62"/>
        <v>152257.45704790691</v>
      </c>
      <c r="AS468" s="32">
        <f t="shared" si="56"/>
        <v>3</v>
      </c>
      <c r="AT468" s="32">
        <f t="shared" si="57"/>
        <v>1</v>
      </c>
      <c r="AU468" s="32">
        <f t="shared" si="58"/>
        <v>2</v>
      </c>
      <c r="AV468" s="32">
        <f t="shared" si="59"/>
        <v>126233.87567339699</v>
      </c>
      <c r="AW468" s="32">
        <f t="shared" si="60"/>
        <v>0.15184837329235179</v>
      </c>
      <c r="AX468" s="32">
        <f t="shared" si="61"/>
        <v>153111.03774614324</v>
      </c>
      <c r="AY468">
        <v>2</v>
      </c>
      <c r="AZ468" s="26">
        <v>1</v>
      </c>
      <c r="BA468" s="26">
        <v>5881.36</v>
      </c>
      <c r="BB468" s="26">
        <v>349.53</v>
      </c>
      <c r="BC468" s="26">
        <v>18.899999999999999</v>
      </c>
      <c r="BD468" s="26">
        <v>364.29</v>
      </c>
      <c r="BE468" s="28">
        <v>7.0000000000000007E-2</v>
      </c>
      <c r="BF468" s="28">
        <v>3.77</v>
      </c>
      <c r="BG468" s="28">
        <v>0.7</v>
      </c>
      <c r="BH468" s="28">
        <v>2.35</v>
      </c>
      <c r="BI468" s="28">
        <v>0.11</v>
      </c>
      <c r="BJ468" s="28">
        <v>7.37</v>
      </c>
      <c r="BK468" s="28">
        <v>0.79</v>
      </c>
      <c r="BL468" s="28">
        <v>-2.0299999999999998</v>
      </c>
      <c r="BM468" s="28">
        <v>0.08</v>
      </c>
      <c r="BN468" s="28">
        <v>5.38</v>
      </c>
      <c r="BO468" s="28">
        <v>0.74</v>
      </c>
      <c r="BP468" s="28">
        <v>3</v>
      </c>
      <c r="BQ468" s="26">
        <v>49.950598999999997</v>
      </c>
      <c r="BR468" s="26">
        <v>3554.223876</v>
      </c>
      <c r="BS468" s="31">
        <f t="shared" si="63"/>
        <v>1.6424099999999999</v>
      </c>
    </row>
    <row r="469" spans="1:71">
      <c r="A469" s="26">
        <v>42127338500000</v>
      </c>
      <c r="B469" s="26" t="s">
        <v>9283</v>
      </c>
      <c r="C469" t="s">
        <v>1311</v>
      </c>
      <c r="D469" s="26" t="s">
        <v>429</v>
      </c>
      <c r="E469" s="27" t="s">
        <v>196</v>
      </c>
      <c r="F469" t="s">
        <v>197</v>
      </c>
      <c r="G469" t="s">
        <v>67</v>
      </c>
      <c r="H469" t="s">
        <v>1312</v>
      </c>
      <c r="I469" t="s">
        <v>1313</v>
      </c>
      <c r="J469" t="s">
        <v>339</v>
      </c>
      <c r="K469" t="s">
        <v>9261</v>
      </c>
      <c r="L469">
        <v>28.35812</v>
      </c>
      <c r="M469">
        <v>-99.530869999999993</v>
      </c>
      <c r="N469" s="28">
        <v>1829249.29</v>
      </c>
      <c r="O469" s="28">
        <v>191203.53</v>
      </c>
      <c r="P469" s="26">
        <v>445.79998779296875</v>
      </c>
      <c r="Q469" s="26">
        <v>7640</v>
      </c>
      <c r="R469" s="26">
        <v>13166</v>
      </c>
      <c r="S469" s="29" t="s">
        <v>72</v>
      </c>
      <c r="T469" s="30">
        <v>40606</v>
      </c>
      <c r="U469" s="30">
        <v>40682</v>
      </c>
      <c r="V469" s="30">
        <v>40787</v>
      </c>
      <c r="W469" t="s">
        <v>72</v>
      </c>
      <c r="X469" s="26">
        <v>5808</v>
      </c>
      <c r="Y469" s="26" t="s">
        <v>72</v>
      </c>
      <c r="Z469" s="26" t="s">
        <v>72</v>
      </c>
      <c r="AA469" s="26" t="s">
        <v>71</v>
      </c>
      <c r="AB469" s="31" t="s">
        <v>72</v>
      </c>
      <c r="AC469" s="31" t="s">
        <v>72</v>
      </c>
      <c r="AD469" s="26">
        <v>1686.0234047251049</v>
      </c>
      <c r="AE469" s="26">
        <v>350</v>
      </c>
      <c r="AF469" s="26" t="s">
        <v>72</v>
      </c>
      <c r="AG469" s="26">
        <v>26899</v>
      </c>
      <c r="AH469" s="28">
        <v>5.0430000000000003E-2</v>
      </c>
      <c r="AI469">
        <v>12249</v>
      </c>
      <c r="AJ469" s="26">
        <v>36280</v>
      </c>
      <c r="AK469" s="28">
        <v>6.0491000000000003E-2</v>
      </c>
      <c r="AL469">
        <v>16329</v>
      </c>
      <c r="AM469" s="26">
        <v>41965</v>
      </c>
      <c r="AN469" s="28">
        <v>7.2373999999999994E-2</v>
      </c>
      <c r="AO469">
        <v>18171</v>
      </c>
      <c r="AP469" s="32">
        <v>47041.18359375</v>
      </c>
      <c r="AQ469" s="36">
        <v>7.9312536525033117E-2</v>
      </c>
      <c r="AR469" s="32">
        <f t="shared" si="62"/>
        <v>61079.502558680862</v>
      </c>
      <c r="AS469" s="32">
        <f t="shared" si="56"/>
        <v>1</v>
      </c>
      <c r="AT469" s="32">
        <f t="shared" si="57"/>
        <v>1</v>
      </c>
      <c r="AU469" s="32">
        <f t="shared" si="58"/>
        <v>1</v>
      </c>
      <c r="AV469" s="32">
        <f t="shared" si="59"/>
        <v>46490.425934594532</v>
      </c>
      <c r="AW469" s="32">
        <f t="shared" si="60"/>
        <v>7.838394622136538E-2</v>
      </c>
      <c r="AX469" s="32">
        <f t="shared" si="61"/>
        <v>60364.384415776192</v>
      </c>
      <c r="AY469">
        <v>2</v>
      </c>
      <c r="AZ469" s="26">
        <v>1</v>
      </c>
      <c r="BA469" s="26">
        <v>7122.99</v>
      </c>
      <c r="BB469" s="26">
        <v>141.43</v>
      </c>
      <c r="BC469" s="26">
        <v>96.81</v>
      </c>
      <c r="BD469" s="26">
        <v>235.07</v>
      </c>
      <c r="BE469" s="28">
        <v>0.08</v>
      </c>
      <c r="BF469" s="28">
        <v>5.19</v>
      </c>
      <c r="BG469" s="28">
        <v>0.69</v>
      </c>
      <c r="BH469" s="28">
        <v>-8.2200000000000006</v>
      </c>
      <c r="BI469" s="28">
        <v>0.11</v>
      </c>
      <c r="BJ469" s="28">
        <v>8.19</v>
      </c>
      <c r="BK469" s="28">
        <v>0.8</v>
      </c>
      <c r="BL469" s="28">
        <v>6.44</v>
      </c>
      <c r="BM469" s="28">
        <v>0.08</v>
      </c>
      <c r="BN469" s="28">
        <v>6.25</v>
      </c>
      <c r="BO469" s="28">
        <v>0.74</v>
      </c>
      <c r="BP469" s="28">
        <v>-0.74</v>
      </c>
      <c r="BQ469" s="26">
        <v>47.123900999999996</v>
      </c>
      <c r="BR469" s="26">
        <v>1646.385986</v>
      </c>
      <c r="BS469" s="31">
        <f t="shared" si="63"/>
        <v>8.5192800000000002</v>
      </c>
    </row>
    <row r="470" spans="1:71">
      <c r="A470" s="26">
        <v>42127338510000</v>
      </c>
      <c r="B470" s="26" t="s">
        <v>9284</v>
      </c>
      <c r="C470" t="s">
        <v>1314</v>
      </c>
      <c r="D470" s="26" t="s">
        <v>223</v>
      </c>
      <c r="E470" s="27" t="s">
        <v>196</v>
      </c>
      <c r="F470" t="s">
        <v>197</v>
      </c>
      <c r="G470" t="s">
        <v>67</v>
      </c>
      <c r="H470" t="s">
        <v>1315</v>
      </c>
      <c r="I470" t="s">
        <v>1316</v>
      </c>
      <c r="J470" t="s">
        <v>158</v>
      </c>
      <c r="K470" t="s">
        <v>9261</v>
      </c>
      <c r="L470">
        <v>28.606860000000001</v>
      </c>
      <c r="M470">
        <v>-99.878770000000003</v>
      </c>
      <c r="N470" s="28">
        <v>1718030.86</v>
      </c>
      <c r="O470" s="28">
        <v>282312.81</v>
      </c>
      <c r="P470" s="26">
        <v>604</v>
      </c>
      <c r="Q470" s="26">
        <v>6152</v>
      </c>
      <c r="R470" s="26">
        <v>13040</v>
      </c>
      <c r="S470" s="29" t="s">
        <v>72</v>
      </c>
      <c r="T470" s="30">
        <v>40621</v>
      </c>
      <c r="U470" s="30">
        <v>40635</v>
      </c>
      <c r="V470" s="30">
        <v>40787</v>
      </c>
      <c r="W470">
        <v>2791</v>
      </c>
      <c r="X470" s="26">
        <v>6619</v>
      </c>
      <c r="Y470" s="26" t="s">
        <v>72</v>
      </c>
      <c r="Z470" s="26" t="s">
        <v>72</v>
      </c>
      <c r="AA470" s="26" t="s">
        <v>71</v>
      </c>
      <c r="AB470" s="31" t="s">
        <v>72</v>
      </c>
      <c r="AC470" s="31" t="s">
        <v>72</v>
      </c>
      <c r="AD470" s="26">
        <v>855.89191038139222</v>
      </c>
      <c r="AE470" s="26" t="s">
        <v>72</v>
      </c>
      <c r="AF470" s="26" t="s">
        <v>72</v>
      </c>
      <c r="AG470" s="26">
        <v>13370</v>
      </c>
      <c r="AH470" s="28">
        <v>8.0879999999999997E-3</v>
      </c>
      <c r="AI470">
        <v>6372</v>
      </c>
      <c r="AJ470" s="26">
        <v>22362</v>
      </c>
      <c r="AK470" s="28">
        <v>2.0559999999999998E-2</v>
      </c>
      <c r="AL470">
        <v>9575</v>
      </c>
      <c r="AM470" s="26">
        <v>28555</v>
      </c>
      <c r="AN470" s="28">
        <v>2.5021999999999999E-2</v>
      </c>
      <c r="AO470">
        <v>11781</v>
      </c>
      <c r="AP470" s="32">
        <v>34131.6015625</v>
      </c>
      <c r="AQ470" s="36">
        <v>2.921296166570464E-2</v>
      </c>
      <c r="AR470" s="32">
        <f t="shared" si="62"/>
        <v>39302.295777329724</v>
      </c>
      <c r="AS470" s="32">
        <f t="shared" si="56"/>
        <v>1</v>
      </c>
      <c r="AT470" s="32">
        <f t="shared" si="57"/>
        <v>1</v>
      </c>
      <c r="AU470" s="32">
        <f t="shared" si="58"/>
        <v>1</v>
      </c>
      <c r="AV470" s="32">
        <f t="shared" si="59"/>
        <v>29598.941376151986</v>
      </c>
      <c r="AW470" s="32">
        <f t="shared" si="60"/>
        <v>2.5333494479701561E-2</v>
      </c>
      <c r="AX470" s="32">
        <f t="shared" si="61"/>
        <v>34082.969899059164</v>
      </c>
      <c r="AY470">
        <v>2</v>
      </c>
      <c r="AZ470" s="26">
        <v>1</v>
      </c>
      <c r="BA470" s="26">
        <v>5139.3999999999996</v>
      </c>
      <c r="BB470" s="26">
        <v>213.82</v>
      </c>
      <c r="BC470" s="26">
        <v>207.94</v>
      </c>
      <c r="BD470" s="26">
        <v>423.85</v>
      </c>
      <c r="BE470" s="28">
        <v>7.0000000000000007E-2</v>
      </c>
      <c r="BF470" s="28">
        <v>3.07</v>
      </c>
      <c r="BG470" s="28">
        <v>0.78</v>
      </c>
      <c r="BH470" s="28">
        <v>0.16</v>
      </c>
      <c r="BI470" s="28">
        <v>0.1</v>
      </c>
      <c r="BJ470" s="28">
        <v>5.4</v>
      </c>
      <c r="BK470" s="28">
        <v>0.85</v>
      </c>
      <c r="BL470" s="28">
        <v>-10.64</v>
      </c>
      <c r="BM470" s="28">
        <v>0.08</v>
      </c>
      <c r="BN470" s="28">
        <v>4.08</v>
      </c>
      <c r="BO470" s="28">
        <v>0.8</v>
      </c>
      <c r="BP470" s="28">
        <v>1.83</v>
      </c>
      <c r="BQ470" s="26">
        <v>37.995097999999999</v>
      </c>
      <c r="BR470" s="26">
        <v>1755.8740230000001</v>
      </c>
      <c r="BS470" s="31">
        <f t="shared" si="63"/>
        <v>17.674900000000001</v>
      </c>
    </row>
    <row r="471" spans="1:71">
      <c r="A471" s="26">
        <v>42127338620000</v>
      </c>
      <c r="B471" s="26" t="s">
        <v>9283</v>
      </c>
      <c r="C471" t="s">
        <v>1317</v>
      </c>
      <c r="D471" s="26" t="s">
        <v>429</v>
      </c>
      <c r="E471" s="27" t="s">
        <v>196</v>
      </c>
      <c r="F471" t="s">
        <v>197</v>
      </c>
      <c r="G471" t="s">
        <v>67</v>
      </c>
      <c r="H471" t="s">
        <v>1312</v>
      </c>
      <c r="I471" t="s">
        <v>1313</v>
      </c>
      <c r="J471" t="s">
        <v>245</v>
      </c>
      <c r="K471" t="s">
        <v>9261</v>
      </c>
      <c r="L471">
        <v>28.372019999999999</v>
      </c>
      <c r="M471">
        <v>-99.560280000000006</v>
      </c>
      <c r="N471" s="28">
        <v>1819814.04</v>
      </c>
      <c r="O471" s="28">
        <v>196301.46</v>
      </c>
      <c r="P471" s="26">
        <v>474</v>
      </c>
      <c r="Q471" s="26">
        <v>7616</v>
      </c>
      <c r="R471" s="26">
        <v>12670</v>
      </c>
      <c r="S471" s="29" t="s">
        <v>72</v>
      </c>
      <c r="T471" s="30">
        <v>40719</v>
      </c>
      <c r="U471" s="30">
        <v>40816</v>
      </c>
      <c r="V471" s="30">
        <v>40817</v>
      </c>
      <c r="W471">
        <v>3101</v>
      </c>
      <c r="X471" s="26">
        <v>5438</v>
      </c>
      <c r="Y471" s="26" t="s">
        <v>72</v>
      </c>
      <c r="Z471" s="26" t="s">
        <v>72</v>
      </c>
      <c r="AA471" s="26" t="s">
        <v>71</v>
      </c>
      <c r="AB471" s="31" t="s">
        <v>72</v>
      </c>
      <c r="AC471" s="31" t="s">
        <v>72</v>
      </c>
      <c r="AD471" s="26">
        <v>1034.4583431673354</v>
      </c>
      <c r="AE471" s="26">
        <v>246</v>
      </c>
      <c r="AF471" s="26" t="s">
        <v>72</v>
      </c>
      <c r="AG471" s="26">
        <v>20802</v>
      </c>
      <c r="AH471" s="28">
        <v>5.2146999999999999E-2</v>
      </c>
      <c r="AI471">
        <v>14922</v>
      </c>
      <c r="AJ471" s="26">
        <v>27337</v>
      </c>
      <c r="AK471" s="28">
        <v>6.2881000000000006E-2</v>
      </c>
      <c r="AL471">
        <v>18846</v>
      </c>
      <c r="AM471" s="26">
        <v>32123</v>
      </c>
      <c r="AN471" s="28">
        <v>7.4566999999999994E-2</v>
      </c>
      <c r="AO471">
        <v>20036</v>
      </c>
      <c r="AP471" s="32">
        <v>56669.24609375</v>
      </c>
      <c r="AQ471" s="36">
        <v>5.8621974422682625E-2</v>
      </c>
      <c r="AR471" s="32">
        <f t="shared" si="62"/>
        <v>67045.335566564827</v>
      </c>
      <c r="AS471" s="32">
        <f t="shared" si="56"/>
        <v>2</v>
      </c>
      <c r="AT471" s="32">
        <f t="shared" si="57"/>
        <v>1</v>
      </c>
      <c r="AU471" s="32">
        <f t="shared" si="58"/>
        <v>1</v>
      </c>
      <c r="AV471" s="32">
        <f t="shared" si="59"/>
        <v>59816.379657617697</v>
      </c>
      <c r="AW471" s="32">
        <f t="shared" si="60"/>
        <v>6.1877552994887515E-2</v>
      </c>
      <c r="AX471" s="32">
        <f t="shared" si="61"/>
        <v>70768.706537712787</v>
      </c>
      <c r="AY471">
        <v>2</v>
      </c>
      <c r="AZ471" s="26">
        <v>1</v>
      </c>
      <c r="BA471" s="26">
        <v>6846.02</v>
      </c>
      <c r="BB471" s="26">
        <v>128.22</v>
      </c>
      <c r="BC471" s="26">
        <v>121.97</v>
      </c>
      <c r="BD471" s="26">
        <v>246.31</v>
      </c>
      <c r="BE471" s="28">
        <v>7.0000000000000007E-2</v>
      </c>
      <c r="BF471" s="28">
        <v>5.0199999999999996</v>
      </c>
      <c r="BG471" s="28">
        <v>0.68</v>
      </c>
      <c r="BH471" s="28">
        <v>-9.99</v>
      </c>
      <c r="BI471" s="28">
        <v>0.11</v>
      </c>
      <c r="BJ471" s="28">
        <v>7.98</v>
      </c>
      <c r="BK471" s="28">
        <v>0.79</v>
      </c>
      <c r="BL471" s="28">
        <v>0.39</v>
      </c>
      <c r="BM471" s="28">
        <v>0.08</v>
      </c>
      <c r="BN471" s="28">
        <v>6.13</v>
      </c>
      <c r="BO471" s="28">
        <v>0.75</v>
      </c>
      <c r="BP471" s="28">
        <v>-0.9</v>
      </c>
      <c r="BQ471" s="26">
        <v>45.222099</v>
      </c>
      <c r="BR471" s="26">
        <v>1804.611938</v>
      </c>
      <c r="BS471" s="31">
        <f t="shared" si="63"/>
        <v>10.599193</v>
      </c>
    </row>
    <row r="472" spans="1:71">
      <c r="A472" s="26">
        <v>42127338680000</v>
      </c>
      <c r="B472" s="26" t="s">
        <v>9281</v>
      </c>
      <c r="C472" t="s">
        <v>1318</v>
      </c>
      <c r="D472" s="26" t="s">
        <v>223</v>
      </c>
      <c r="E472" s="27" t="s">
        <v>196</v>
      </c>
      <c r="F472" t="s">
        <v>197</v>
      </c>
      <c r="G472" t="s">
        <v>67</v>
      </c>
      <c r="H472" t="s">
        <v>265</v>
      </c>
      <c r="I472" t="s">
        <v>266</v>
      </c>
      <c r="J472" t="s">
        <v>1319</v>
      </c>
      <c r="K472" t="s">
        <v>9261</v>
      </c>
      <c r="L472">
        <v>28.499469999999999</v>
      </c>
      <c r="M472">
        <v>-99.434939999999997</v>
      </c>
      <c r="N472" s="28">
        <v>1860295.49</v>
      </c>
      <c r="O472" s="28">
        <v>242468.42</v>
      </c>
      <c r="P472" s="26">
        <v>518</v>
      </c>
      <c r="Q472" s="26">
        <v>7572</v>
      </c>
      <c r="R472" s="26">
        <v>14828</v>
      </c>
      <c r="S472" s="29" t="s">
        <v>72</v>
      </c>
      <c r="T472" s="30">
        <v>40855</v>
      </c>
      <c r="U472" s="30">
        <v>40958</v>
      </c>
      <c r="V472" s="30">
        <v>40969</v>
      </c>
      <c r="W472">
        <v>0</v>
      </c>
      <c r="X472" s="26">
        <v>6832</v>
      </c>
      <c r="Y472" s="26" t="s">
        <v>72</v>
      </c>
      <c r="Z472" s="26" t="s">
        <v>72</v>
      </c>
      <c r="AA472" s="26" t="s">
        <v>71</v>
      </c>
      <c r="AB472" s="31" t="s">
        <v>72</v>
      </c>
      <c r="AC472" s="31" t="s">
        <v>72</v>
      </c>
      <c r="AD472" s="26">
        <v>191.16154758671945</v>
      </c>
      <c r="AE472" s="26">
        <v>1144</v>
      </c>
      <c r="AF472" s="26" t="s">
        <v>72</v>
      </c>
      <c r="AG472" s="26">
        <v>83595</v>
      </c>
      <c r="AH472" s="28">
        <v>7.3130000000000001E-3</v>
      </c>
      <c r="AI472">
        <v>3977</v>
      </c>
      <c r="AJ472" s="26">
        <v>118278</v>
      </c>
      <c r="AK472" s="28">
        <v>2.1939E-2</v>
      </c>
      <c r="AL472">
        <v>5130</v>
      </c>
      <c r="AM472" s="26">
        <v>125017</v>
      </c>
      <c r="AN472" s="28">
        <v>2.6662000000000002E-2</v>
      </c>
      <c r="AO472">
        <v>5292</v>
      </c>
      <c r="AP472" s="32">
        <v>175369.140625</v>
      </c>
      <c r="AQ472" s="36">
        <v>3.3523836320828032E-2</v>
      </c>
      <c r="AR472" s="32">
        <f t="shared" si="62"/>
        <v>181302.85965378655</v>
      </c>
      <c r="AS472" s="32">
        <f t="shared" si="56"/>
        <v>4</v>
      </c>
      <c r="AT472" s="32">
        <f t="shared" si="57"/>
        <v>1</v>
      </c>
      <c r="AU472" s="32">
        <f t="shared" si="58"/>
        <v>3</v>
      </c>
      <c r="AV472" s="32">
        <f t="shared" si="59"/>
        <v>147338.82716444673</v>
      </c>
      <c r="AW472" s="32">
        <f t="shared" si="60"/>
        <v>2.8165518220367815E-2</v>
      </c>
      <c r="AX472" s="32">
        <f t="shared" si="61"/>
        <v>152324.12388945182</v>
      </c>
      <c r="AY472">
        <v>2</v>
      </c>
      <c r="AZ472" s="26">
        <v>1</v>
      </c>
      <c r="BA472" s="26">
        <v>6957.3</v>
      </c>
      <c r="BB472" s="26">
        <v>84.76</v>
      </c>
      <c r="BC472" s="26">
        <v>107.72</v>
      </c>
      <c r="BD472" s="26">
        <v>202.12</v>
      </c>
      <c r="BE472" s="28">
        <v>0.06</v>
      </c>
      <c r="BF472" s="28">
        <v>4.6900000000000004</v>
      </c>
      <c r="BG472" s="28">
        <v>0.52</v>
      </c>
      <c r="BH472" s="28">
        <v>-51.74</v>
      </c>
      <c r="BI472" s="28">
        <v>0.09</v>
      </c>
      <c r="BJ472" s="28">
        <v>7.4</v>
      </c>
      <c r="BK472" s="28">
        <v>0.69</v>
      </c>
      <c r="BL472" s="28">
        <v>-13.64</v>
      </c>
      <c r="BM472" s="28">
        <v>0.08</v>
      </c>
      <c r="BN472" s="28">
        <v>6.33</v>
      </c>
      <c r="BO472" s="28">
        <v>0.77</v>
      </c>
      <c r="BP472" s="28">
        <v>-4.6900000000000004</v>
      </c>
      <c r="BQ472" s="26">
        <v>42.532600000000002</v>
      </c>
      <c r="BR472" s="26">
        <v>654.39324899999997</v>
      </c>
      <c r="BS472" s="31">
        <f t="shared" si="63"/>
        <v>6.689411999999999</v>
      </c>
    </row>
    <row r="473" spans="1:71">
      <c r="A473" s="26">
        <v>42127338690000</v>
      </c>
      <c r="B473" s="26" t="s">
        <v>9281</v>
      </c>
      <c r="C473" t="s">
        <v>1320</v>
      </c>
      <c r="D473" s="26" t="s">
        <v>223</v>
      </c>
      <c r="E473" s="27" t="s">
        <v>196</v>
      </c>
      <c r="F473" t="s">
        <v>197</v>
      </c>
      <c r="G473" t="s">
        <v>67</v>
      </c>
      <c r="H473" t="s">
        <v>1321</v>
      </c>
      <c r="I473" t="s">
        <v>1322</v>
      </c>
      <c r="J473" t="s">
        <v>471</v>
      </c>
      <c r="K473" t="s">
        <v>9261</v>
      </c>
      <c r="L473">
        <v>28.263629999999999</v>
      </c>
      <c r="M473">
        <v>-99.991789999999995</v>
      </c>
      <c r="N473" s="28">
        <v>1680708.9</v>
      </c>
      <c r="O473" s="28">
        <v>157814.19</v>
      </c>
      <c r="P473" s="26">
        <v>739.70001220703125</v>
      </c>
      <c r="Q473" s="26">
        <v>6311</v>
      </c>
      <c r="R473" s="26">
        <v>12970</v>
      </c>
      <c r="S473" s="29" t="s">
        <v>72</v>
      </c>
      <c r="T473" s="30">
        <v>40600</v>
      </c>
      <c r="U473" s="30">
        <v>40621</v>
      </c>
      <c r="V473" s="30">
        <v>40756</v>
      </c>
      <c r="W473">
        <v>2319</v>
      </c>
      <c r="X473" s="26">
        <v>6401</v>
      </c>
      <c r="Y473" s="26" t="s">
        <v>72</v>
      </c>
      <c r="Z473" s="26" t="s">
        <v>72</v>
      </c>
      <c r="AA473" s="26" t="s">
        <v>71</v>
      </c>
      <c r="AB473" s="31" t="s">
        <v>72</v>
      </c>
      <c r="AC473" s="31" t="s">
        <v>72</v>
      </c>
      <c r="AD473" s="26">
        <v>1268.3014785430942</v>
      </c>
      <c r="AE473" s="26" t="s">
        <v>72</v>
      </c>
      <c r="AF473" s="26" t="s">
        <v>72</v>
      </c>
      <c r="AG473" s="26">
        <v>33075</v>
      </c>
      <c r="AH473" s="28">
        <v>6.0865000000000002E-2</v>
      </c>
      <c r="AI473">
        <v>6117</v>
      </c>
      <c r="AJ473" s="26">
        <v>70027</v>
      </c>
      <c r="AK473" s="28">
        <v>0.15865499999999999</v>
      </c>
      <c r="AL473">
        <v>10340</v>
      </c>
      <c r="AM473" s="26">
        <v>96886</v>
      </c>
      <c r="AN473" s="28">
        <v>0.24842700000000001</v>
      </c>
      <c r="AO473">
        <v>11833</v>
      </c>
      <c r="AP473" s="32">
        <v>224644.765625</v>
      </c>
      <c r="AQ473" s="36">
        <v>0.28491728838915437</v>
      </c>
      <c r="AR473" s="32">
        <f t="shared" si="62"/>
        <v>275075.1256698803</v>
      </c>
      <c r="AS473" s="32">
        <f t="shared" si="56"/>
        <v>4</v>
      </c>
      <c r="AT473" s="32">
        <f t="shared" si="57"/>
        <v>1</v>
      </c>
      <c r="AU473" s="32">
        <f t="shared" si="58"/>
        <v>3</v>
      </c>
      <c r="AV473" s="32">
        <f t="shared" si="59"/>
        <v>201446.79810771754</v>
      </c>
      <c r="AW473" s="32">
        <f t="shared" si="60"/>
        <v>0.25549527188779037</v>
      </c>
      <c r="AX473" s="32">
        <f t="shared" si="61"/>
        <v>246669.4612318564</v>
      </c>
      <c r="AY473">
        <v>2</v>
      </c>
      <c r="AZ473" s="26">
        <v>1</v>
      </c>
      <c r="BA473" s="26">
        <v>5501.4</v>
      </c>
      <c r="BB473" s="26">
        <v>184.76</v>
      </c>
      <c r="BC473" s="26">
        <v>204.66</v>
      </c>
      <c r="BD473" s="26">
        <v>380.68</v>
      </c>
      <c r="BE473" s="28">
        <v>0.05</v>
      </c>
      <c r="BF473" s="28">
        <v>2</v>
      </c>
      <c r="BG473" s="28">
        <v>0.56000000000000005</v>
      </c>
      <c r="BH473" s="28">
        <v>-1.04</v>
      </c>
      <c r="BI473" s="28">
        <v>0.08</v>
      </c>
      <c r="BJ473" s="28">
        <v>8</v>
      </c>
      <c r="BK473" s="28">
        <v>0.74</v>
      </c>
      <c r="BL473" s="28">
        <v>33.799999999999997</v>
      </c>
      <c r="BM473" s="28">
        <v>7.0000000000000007E-2</v>
      </c>
      <c r="BN473" s="28">
        <v>4.8</v>
      </c>
      <c r="BO473" s="28">
        <v>0.66</v>
      </c>
      <c r="BP473" s="28">
        <v>-0.08</v>
      </c>
      <c r="BQ473" s="26">
        <v>48.276499999999999</v>
      </c>
      <c r="BR473" s="26">
        <v>2765.7702629999999</v>
      </c>
      <c r="BS473" s="31">
        <f t="shared" si="63"/>
        <v>12.115872</v>
      </c>
    </row>
    <row r="474" spans="1:71">
      <c r="A474" s="26">
        <v>42127338730000</v>
      </c>
      <c r="B474" s="26" t="s">
        <v>9284</v>
      </c>
      <c r="C474" t="s">
        <v>1323</v>
      </c>
      <c r="D474" s="26" t="s">
        <v>1324</v>
      </c>
      <c r="E474" s="27" t="s">
        <v>196</v>
      </c>
      <c r="F474" t="s">
        <v>197</v>
      </c>
      <c r="G474" t="s">
        <v>67</v>
      </c>
      <c r="H474" t="s">
        <v>1325</v>
      </c>
      <c r="I474" t="s">
        <v>1326</v>
      </c>
      <c r="J474" t="s">
        <v>1327</v>
      </c>
      <c r="K474" t="s">
        <v>9261</v>
      </c>
      <c r="L474">
        <v>28.49024</v>
      </c>
      <c r="M474">
        <v>-100.01544</v>
      </c>
      <c r="N474" s="28">
        <v>1673810.71</v>
      </c>
      <c r="O474" s="28">
        <v>240268.88</v>
      </c>
      <c r="P474" s="26">
        <v>732</v>
      </c>
      <c r="Q474" s="26">
        <v>5647</v>
      </c>
      <c r="R474" s="26">
        <v>10406</v>
      </c>
      <c r="S474" s="29" t="s">
        <v>72</v>
      </c>
      <c r="T474" s="30">
        <v>40571</v>
      </c>
      <c r="U474" s="30">
        <v>40595</v>
      </c>
      <c r="V474" s="30">
        <v>40725</v>
      </c>
      <c r="W474">
        <v>1609.4000244140625</v>
      </c>
      <c r="X474" s="26">
        <v>5033</v>
      </c>
      <c r="Y474" s="26" t="s">
        <v>72</v>
      </c>
      <c r="Z474" s="26" t="s">
        <v>72</v>
      </c>
      <c r="AA474" s="26" t="s">
        <v>71</v>
      </c>
      <c r="AB474" s="31" t="s">
        <v>72</v>
      </c>
      <c r="AC474" s="31" t="s">
        <v>72</v>
      </c>
      <c r="AD474" s="26">
        <v>1212.7045929771432</v>
      </c>
      <c r="AE474" s="26" t="s">
        <v>72</v>
      </c>
      <c r="AF474" s="26" t="s">
        <v>72</v>
      </c>
      <c r="AG474" s="26">
        <v>5598</v>
      </c>
      <c r="AH474" s="28">
        <v>1.0766E-2</v>
      </c>
      <c r="AI474">
        <v>2978</v>
      </c>
      <c r="AJ474" s="26">
        <v>8833</v>
      </c>
      <c r="AK474" s="28">
        <v>1.3649E-2</v>
      </c>
      <c r="AL474">
        <v>4700</v>
      </c>
      <c r="AM474" s="26">
        <v>11932</v>
      </c>
      <c r="AN474" s="28">
        <v>1.4135E-2</v>
      </c>
      <c r="AO474">
        <v>6348</v>
      </c>
      <c r="AP474" s="32">
        <v>15965.291015625</v>
      </c>
      <c r="AQ474" s="36">
        <v>1.9361181742865156E-2</v>
      </c>
      <c r="AR474" s="32">
        <f t="shared" si="62"/>
        <v>19392.220184112131</v>
      </c>
      <c r="AS474" s="32">
        <f t="shared" si="56"/>
        <v>1</v>
      </c>
      <c r="AT474" s="32">
        <f t="shared" si="57"/>
        <v>1</v>
      </c>
      <c r="AU474" s="32">
        <f t="shared" si="58"/>
        <v>1</v>
      </c>
      <c r="AV474" s="32">
        <f t="shared" si="59"/>
        <v>18207.981408640473</v>
      </c>
      <c r="AW474" s="32">
        <f t="shared" si="60"/>
        <v>2.2080902683100735E-2</v>
      </c>
      <c r="AX474" s="32">
        <f t="shared" si="61"/>
        <v>22116.301183549302</v>
      </c>
      <c r="AY474">
        <v>2</v>
      </c>
      <c r="AZ474" s="26">
        <v>1</v>
      </c>
      <c r="BA474" s="26">
        <v>4541.5</v>
      </c>
      <c r="BB474" s="26">
        <v>237.42</v>
      </c>
      <c r="BC474" s="26">
        <v>192.37</v>
      </c>
      <c r="BD474" s="26">
        <v>430.46</v>
      </c>
      <c r="BE474" s="28">
        <v>0.08</v>
      </c>
      <c r="BF474" s="28">
        <v>2.56</v>
      </c>
      <c r="BG474" s="28">
        <v>0.67</v>
      </c>
      <c r="BH474" s="28">
        <v>0.17</v>
      </c>
      <c r="BI474" s="28">
        <v>0.1</v>
      </c>
      <c r="BJ474" s="28">
        <v>8.16</v>
      </c>
      <c r="BK474" s="28">
        <v>0.75</v>
      </c>
      <c r="BL474" s="28">
        <v>8.25</v>
      </c>
      <c r="BM474" s="28">
        <v>0.09</v>
      </c>
      <c r="BN474" s="28">
        <v>5.21</v>
      </c>
      <c r="BO474" s="28">
        <v>0.72</v>
      </c>
      <c r="BP474" s="28">
        <v>6.88</v>
      </c>
      <c r="BQ474" s="26">
        <v>41.181899999999999</v>
      </c>
      <c r="BR474" s="26">
        <v>3938.1552729999999</v>
      </c>
      <c r="BS474" s="31">
        <f t="shared" si="63"/>
        <v>14.427750000000003</v>
      </c>
    </row>
    <row r="475" spans="1:71">
      <c r="A475" s="26">
        <v>42127338840000</v>
      </c>
      <c r="B475" s="26" t="s">
        <v>9284</v>
      </c>
      <c r="C475" t="s">
        <v>1328</v>
      </c>
      <c r="D475" s="26" t="s">
        <v>1324</v>
      </c>
      <c r="E475" s="27" t="s">
        <v>196</v>
      </c>
      <c r="F475" t="s">
        <v>197</v>
      </c>
      <c r="G475" t="s">
        <v>67</v>
      </c>
      <c r="H475" t="s">
        <v>1329</v>
      </c>
      <c r="I475" t="s">
        <v>1330</v>
      </c>
      <c r="J475" t="s">
        <v>70</v>
      </c>
      <c r="K475" t="s">
        <v>9261</v>
      </c>
      <c r="L475">
        <v>28.458369999999999</v>
      </c>
      <c r="M475">
        <v>-99.919359999999998</v>
      </c>
      <c r="N475" s="28">
        <v>1704582.69</v>
      </c>
      <c r="O475" s="28">
        <v>228426.56</v>
      </c>
      <c r="P475" s="26">
        <v>669</v>
      </c>
      <c r="Q475" s="26">
        <v>5823</v>
      </c>
      <c r="R475" s="26">
        <v>10590</v>
      </c>
      <c r="S475" s="29" t="s">
        <v>72</v>
      </c>
      <c r="T475" s="30">
        <v>40599</v>
      </c>
      <c r="U475" s="30">
        <v>40673</v>
      </c>
      <c r="V475" s="30">
        <v>40695</v>
      </c>
      <c r="W475">
        <v>2114</v>
      </c>
      <c r="X475" s="26">
        <v>5000</v>
      </c>
      <c r="Y475" s="26" t="s">
        <v>72</v>
      </c>
      <c r="Z475" s="26" t="s">
        <v>72</v>
      </c>
      <c r="AA475" s="26" t="s">
        <v>71</v>
      </c>
      <c r="AB475" s="31" t="s">
        <v>72</v>
      </c>
      <c r="AC475" s="31" t="s">
        <v>72</v>
      </c>
      <c r="AD475" s="26">
        <v>1468.6039544637508</v>
      </c>
      <c r="AE475" s="26" t="s">
        <v>72</v>
      </c>
      <c r="AF475" s="26" t="s">
        <v>72</v>
      </c>
      <c r="AG475" s="26">
        <v>5939</v>
      </c>
      <c r="AH475" s="28">
        <v>1.8023000000000001E-2</v>
      </c>
      <c r="AI475">
        <v>2885</v>
      </c>
      <c r="AJ475" s="26">
        <v>9199</v>
      </c>
      <c r="AK475" s="28">
        <v>2.3255999999999999E-2</v>
      </c>
      <c r="AL475">
        <v>5834</v>
      </c>
      <c r="AM475" s="26">
        <v>12697</v>
      </c>
      <c r="AN475" s="28">
        <v>2.3255999999999999E-2</v>
      </c>
      <c r="AO475">
        <v>9122</v>
      </c>
      <c r="AP475" s="32">
        <v>17288.984375</v>
      </c>
      <c r="AQ475" s="36">
        <v>2.5390670821787E-2</v>
      </c>
      <c r="AR475" s="32">
        <f t="shared" si="62"/>
        <v>21783.1331104563</v>
      </c>
      <c r="AS475" s="32">
        <f t="shared" si="56"/>
        <v>1</v>
      </c>
      <c r="AT475" s="32">
        <f t="shared" si="57"/>
        <v>1</v>
      </c>
      <c r="AU475" s="32">
        <f t="shared" si="58"/>
        <v>1</v>
      </c>
      <c r="AV475" s="32">
        <f t="shared" si="59"/>
        <v>19847.7540625</v>
      </c>
      <c r="AW475" s="32">
        <f t="shared" si="60"/>
        <v>2.9148490103411476E-2</v>
      </c>
      <c r="AX475" s="32">
        <f t="shared" si="61"/>
        <v>25007.036810803831</v>
      </c>
      <c r="AY475">
        <v>2</v>
      </c>
      <c r="AZ475" s="26">
        <v>1</v>
      </c>
      <c r="BA475" s="26">
        <v>4973.32</v>
      </c>
      <c r="BB475" s="26">
        <v>327.78</v>
      </c>
      <c r="BC475" s="26">
        <v>75.87</v>
      </c>
      <c r="BD475" s="26">
        <v>397.55</v>
      </c>
      <c r="BE475" s="28">
        <v>0.08</v>
      </c>
      <c r="BF475" s="28">
        <v>2.92</v>
      </c>
      <c r="BG475" s="28">
        <v>0.7</v>
      </c>
      <c r="BH475" s="28">
        <v>0.78</v>
      </c>
      <c r="BI475" s="28">
        <v>0.1</v>
      </c>
      <c r="BJ475" s="28">
        <v>7.71</v>
      </c>
      <c r="BK475" s="28">
        <v>0.77</v>
      </c>
      <c r="BL475" s="28">
        <v>5.08</v>
      </c>
      <c r="BM475" s="28">
        <v>0.09</v>
      </c>
      <c r="BN475" s="28">
        <v>5.21</v>
      </c>
      <c r="BO475" s="28">
        <v>0.73</v>
      </c>
      <c r="BP475" s="28">
        <v>6.35</v>
      </c>
      <c r="BQ475" s="26">
        <v>44.497897999999999</v>
      </c>
      <c r="BR475" s="26">
        <v>3632.756347</v>
      </c>
      <c r="BS475" s="31">
        <f t="shared" si="63"/>
        <v>5.8419900000000009</v>
      </c>
    </row>
    <row r="476" spans="1:71">
      <c r="A476" s="26">
        <v>42127338870000</v>
      </c>
      <c r="B476" s="26" t="s">
        <v>9284</v>
      </c>
      <c r="C476" t="s">
        <v>1331</v>
      </c>
      <c r="D476" s="26" t="s">
        <v>223</v>
      </c>
      <c r="E476" s="27" t="s">
        <v>196</v>
      </c>
      <c r="F476" t="s">
        <v>197</v>
      </c>
      <c r="G476" t="s">
        <v>67</v>
      </c>
      <c r="H476" t="s">
        <v>1332</v>
      </c>
      <c r="I476" t="s">
        <v>1333</v>
      </c>
      <c r="J476" t="s">
        <v>70</v>
      </c>
      <c r="K476" t="s">
        <v>9261</v>
      </c>
      <c r="L476">
        <v>28.603549999999998</v>
      </c>
      <c r="M476">
        <v>-99.743359999999996</v>
      </c>
      <c r="N476" s="28">
        <v>1761471.3</v>
      </c>
      <c r="O476" s="28">
        <v>280808.07</v>
      </c>
      <c r="P476" s="26">
        <v>558</v>
      </c>
      <c r="Q476" s="26">
        <v>6774</v>
      </c>
      <c r="R476" s="26">
        <v>15249</v>
      </c>
      <c r="S476" s="29" t="s">
        <v>72</v>
      </c>
      <c r="T476" s="30">
        <v>40665</v>
      </c>
      <c r="U476" s="30">
        <v>40801</v>
      </c>
      <c r="V476" s="30">
        <v>40787</v>
      </c>
      <c r="W476">
        <v>6130</v>
      </c>
      <c r="X476" s="26">
        <v>5740</v>
      </c>
      <c r="Y476" s="26" t="s">
        <v>72</v>
      </c>
      <c r="Z476" s="26" t="s">
        <v>72</v>
      </c>
      <c r="AA476" s="26" t="s">
        <v>71</v>
      </c>
      <c r="AB476" s="31" t="s">
        <v>72</v>
      </c>
      <c r="AC476" s="31" t="s">
        <v>72</v>
      </c>
      <c r="AD476" s="26">
        <v>736.95331499421923</v>
      </c>
      <c r="AE476" s="26">
        <v>447</v>
      </c>
      <c r="AF476" s="26" t="s">
        <v>72</v>
      </c>
      <c r="AG476" s="26">
        <v>47774</v>
      </c>
      <c r="AH476" s="28">
        <v>2.7746E-2</v>
      </c>
      <c r="AI476">
        <v>72248</v>
      </c>
      <c r="AJ476" s="26">
        <v>89536</v>
      </c>
      <c r="AK476" s="28">
        <v>6.1148000000000001E-2</v>
      </c>
      <c r="AL476">
        <v>135405</v>
      </c>
      <c r="AM476" s="26">
        <v>124861</v>
      </c>
      <c r="AN476" s="28">
        <v>9.2108999999999996E-2</v>
      </c>
      <c r="AO476">
        <v>188827</v>
      </c>
      <c r="AP476" s="32">
        <v>344748.21875</v>
      </c>
      <c r="AQ476" s="36">
        <v>0.25406334264616476</v>
      </c>
      <c r="AR476" s="32">
        <f t="shared" si="62"/>
        <v>389717.43039837119</v>
      </c>
      <c r="AS476" s="32">
        <f t="shared" si="56"/>
        <v>4</v>
      </c>
      <c r="AT476" s="32">
        <f t="shared" si="57"/>
        <v>1</v>
      </c>
      <c r="AU476" s="32">
        <f t="shared" si="58"/>
        <v>4</v>
      </c>
      <c r="AV476" s="32">
        <f t="shared" si="59"/>
        <v>344748.21875</v>
      </c>
      <c r="AW476" s="32">
        <f t="shared" si="60"/>
        <v>0.25406334264616476</v>
      </c>
      <c r="AX476" s="32">
        <f t="shared" si="61"/>
        <v>389717.43039837119</v>
      </c>
      <c r="AY476">
        <v>2</v>
      </c>
      <c r="AZ476" s="26">
        <v>1</v>
      </c>
      <c r="BA476" s="26">
        <v>5869.98</v>
      </c>
      <c r="BB476" s="26">
        <v>314.32</v>
      </c>
      <c r="BC476" s="26">
        <v>78.44</v>
      </c>
      <c r="BD476" s="26">
        <v>391.52</v>
      </c>
      <c r="BE476" s="28">
        <v>0.04</v>
      </c>
      <c r="BF476" s="28">
        <v>3.65</v>
      </c>
      <c r="BG476" s="28">
        <v>0.45</v>
      </c>
      <c r="BH476" s="28">
        <v>-5.24</v>
      </c>
      <c r="BI476" s="28">
        <v>0.08</v>
      </c>
      <c r="BJ476" s="28">
        <v>5.48</v>
      </c>
      <c r="BK476" s="28">
        <v>0.65</v>
      </c>
      <c r="BL476" s="28">
        <v>-21.3</v>
      </c>
      <c r="BM476" s="28">
        <v>0.08</v>
      </c>
      <c r="BN476" s="28">
        <v>4.55</v>
      </c>
      <c r="BO476" s="28">
        <v>0.8</v>
      </c>
      <c r="BP476" s="28">
        <v>2.08</v>
      </c>
      <c r="BQ476" s="26">
        <v>40.526901000000002</v>
      </c>
      <c r="BR476" s="26">
        <v>1421.2325430000001</v>
      </c>
      <c r="BS476" s="31">
        <f t="shared" si="63"/>
        <v>4.0788799999999998</v>
      </c>
    </row>
    <row r="477" spans="1:71">
      <c r="A477" s="26">
        <v>42127338970000</v>
      </c>
      <c r="B477" s="26" t="s">
        <v>9281</v>
      </c>
      <c r="C477" t="s">
        <v>1334</v>
      </c>
      <c r="D477" s="26" t="s">
        <v>223</v>
      </c>
      <c r="E477" s="27" t="s">
        <v>196</v>
      </c>
      <c r="F477" t="s">
        <v>197</v>
      </c>
      <c r="G477" t="s">
        <v>67</v>
      </c>
      <c r="H477" t="s">
        <v>1335</v>
      </c>
      <c r="I477" t="s">
        <v>1336</v>
      </c>
      <c r="J477" t="s">
        <v>1337</v>
      </c>
      <c r="K477" t="s">
        <v>9261</v>
      </c>
      <c r="L477">
        <v>28.470490000000002</v>
      </c>
      <c r="M477">
        <v>-99.474969999999999</v>
      </c>
      <c r="N477" s="28">
        <v>1847394.96</v>
      </c>
      <c r="O477" s="28">
        <v>231981.92</v>
      </c>
      <c r="P477" s="26">
        <v>474</v>
      </c>
      <c r="Q477" s="26">
        <v>7510</v>
      </c>
      <c r="R477" s="26">
        <v>12586</v>
      </c>
      <c r="S477" s="29" t="s">
        <v>72</v>
      </c>
      <c r="T477" s="30">
        <v>40612</v>
      </c>
      <c r="U477" s="30">
        <v>40628</v>
      </c>
      <c r="V477" s="30">
        <v>40725</v>
      </c>
      <c r="W477">
        <v>1584.0999755859375</v>
      </c>
      <c r="X477" s="26">
        <v>4960</v>
      </c>
      <c r="Y477" s="26" t="s">
        <v>72</v>
      </c>
      <c r="Z477" s="26" t="s">
        <v>72</v>
      </c>
      <c r="AA477" s="26" t="s">
        <v>71</v>
      </c>
      <c r="AB477" s="31" t="s">
        <v>72</v>
      </c>
      <c r="AC477" s="31" t="s">
        <v>72</v>
      </c>
      <c r="AD477" s="26">
        <v>787.0938113907149</v>
      </c>
      <c r="AE477" s="26" t="s">
        <v>72</v>
      </c>
      <c r="AF477" s="26" t="s">
        <v>72</v>
      </c>
      <c r="AG477" s="26">
        <v>56853</v>
      </c>
      <c r="AH477" s="28">
        <v>2.2398999999999999E-2</v>
      </c>
      <c r="AI477">
        <v>5531</v>
      </c>
      <c r="AJ477" s="26">
        <v>93512</v>
      </c>
      <c r="AK477" s="28">
        <v>5.5551999999999997E-2</v>
      </c>
      <c r="AL477">
        <v>6844</v>
      </c>
      <c r="AM477" s="26">
        <v>115940</v>
      </c>
      <c r="AN477" s="28">
        <v>9.1800000000000007E-2</v>
      </c>
      <c r="AO477">
        <v>7199</v>
      </c>
      <c r="AP477" s="32">
        <v>144204.796875</v>
      </c>
      <c r="AQ477" s="36">
        <v>0.1135027031931676</v>
      </c>
      <c r="AR477" s="32">
        <f t="shared" si="62"/>
        <v>164294.77534019068</v>
      </c>
      <c r="AS477" s="32">
        <f t="shared" si="56"/>
        <v>3</v>
      </c>
      <c r="AT477" s="32">
        <f t="shared" si="57"/>
        <v>1</v>
      </c>
      <c r="AU477" s="32">
        <f t="shared" si="58"/>
        <v>2</v>
      </c>
      <c r="AV477" s="32">
        <f t="shared" si="59"/>
        <v>166882.16412550403</v>
      </c>
      <c r="AW477" s="32">
        <f t="shared" si="60"/>
        <v>0.1313519186146738</v>
      </c>
      <c r="AX477" s="32">
        <f t="shared" si="61"/>
        <v>190131.45372030133</v>
      </c>
      <c r="AY477">
        <v>2</v>
      </c>
      <c r="AZ477" s="26">
        <v>1</v>
      </c>
      <c r="BA477" s="26">
        <v>6942.67</v>
      </c>
      <c r="BB477" s="26">
        <v>104.83</v>
      </c>
      <c r="BC477" s="26">
        <v>112.68</v>
      </c>
      <c r="BD477" s="26">
        <v>219.72</v>
      </c>
      <c r="BE477" s="28">
        <v>0.06</v>
      </c>
      <c r="BF477" s="28">
        <v>4.78</v>
      </c>
      <c r="BG477" s="28">
        <v>0.56999999999999995</v>
      </c>
      <c r="BH477" s="28">
        <v>-35.97</v>
      </c>
      <c r="BI477" s="28">
        <v>0.1</v>
      </c>
      <c r="BJ477" s="28">
        <v>7.36</v>
      </c>
      <c r="BK477" s="28">
        <v>0.72</v>
      </c>
      <c r="BL477" s="28">
        <v>-12.71</v>
      </c>
      <c r="BM477" s="28">
        <v>0.08</v>
      </c>
      <c r="BN477" s="28">
        <v>6.17</v>
      </c>
      <c r="BO477" s="28">
        <v>0.77</v>
      </c>
      <c r="BP477" s="28">
        <v>-4.3</v>
      </c>
      <c r="BQ477" s="26">
        <v>41.376201000000002</v>
      </c>
      <c r="BR477" s="26">
        <v>1334.2767329999999</v>
      </c>
      <c r="BS477" s="31">
        <f t="shared" si="63"/>
        <v>8.1129599999999993</v>
      </c>
    </row>
    <row r="478" spans="1:71">
      <c r="A478" s="26">
        <v>42127338990000</v>
      </c>
      <c r="B478" s="26" t="s">
        <v>9281</v>
      </c>
      <c r="C478" t="s">
        <v>1338</v>
      </c>
      <c r="D478" s="26" t="s">
        <v>223</v>
      </c>
      <c r="E478" s="27" t="s">
        <v>196</v>
      </c>
      <c r="F478" t="s">
        <v>197</v>
      </c>
      <c r="G478" t="s">
        <v>67</v>
      </c>
      <c r="H478" t="s">
        <v>1335</v>
      </c>
      <c r="I478" t="s">
        <v>1336</v>
      </c>
      <c r="J478" t="s">
        <v>471</v>
      </c>
      <c r="K478" t="s">
        <v>9261</v>
      </c>
      <c r="L478">
        <v>28.467199999999998</v>
      </c>
      <c r="M478">
        <v>-99.478570000000005</v>
      </c>
      <c r="N478" s="28">
        <v>1846233.42</v>
      </c>
      <c r="O478" s="28">
        <v>230790.46</v>
      </c>
      <c r="P478" s="26">
        <v>466</v>
      </c>
      <c r="Q478" s="26">
        <v>7540</v>
      </c>
      <c r="R478" s="26">
        <v>12615</v>
      </c>
      <c r="S478" s="29" t="s">
        <v>72</v>
      </c>
      <c r="T478" s="30">
        <v>40629</v>
      </c>
      <c r="U478" s="30">
        <v>40645</v>
      </c>
      <c r="V478" s="30">
        <v>40725</v>
      </c>
      <c r="W478">
        <v>1645.5</v>
      </c>
      <c r="X478" s="26">
        <v>4958</v>
      </c>
      <c r="Y478" s="26" t="s">
        <v>72</v>
      </c>
      <c r="Z478" s="26" t="s">
        <v>72</v>
      </c>
      <c r="AA478" s="26" t="s">
        <v>71</v>
      </c>
      <c r="AB478" s="31" t="s">
        <v>72</v>
      </c>
      <c r="AC478" s="31" t="s">
        <v>72</v>
      </c>
      <c r="AD478" s="26">
        <v>1042.6235612357766</v>
      </c>
      <c r="AE478" s="26" t="s">
        <v>72</v>
      </c>
      <c r="AF478" s="26" t="s">
        <v>72</v>
      </c>
      <c r="AG478" s="26">
        <v>40119</v>
      </c>
      <c r="AH478" s="28">
        <v>2.9628000000000002E-2</v>
      </c>
      <c r="AI478">
        <v>7035</v>
      </c>
      <c r="AJ478" s="26">
        <v>63406</v>
      </c>
      <c r="AK478" s="28">
        <v>5.9191000000000001E-2</v>
      </c>
      <c r="AL478">
        <v>9071</v>
      </c>
      <c r="AM478" s="26">
        <v>89890</v>
      </c>
      <c r="AN478" s="28">
        <v>9.3852000000000005E-2</v>
      </c>
      <c r="AO478">
        <v>10375</v>
      </c>
      <c r="AP478" s="32">
        <v>185884.8125</v>
      </c>
      <c r="AQ478" s="36">
        <v>0.19380788518839459</v>
      </c>
      <c r="AR478" s="32">
        <f t="shared" si="62"/>
        <v>220188.80817834585</v>
      </c>
      <c r="AS478" s="32">
        <f t="shared" si="56"/>
        <v>4</v>
      </c>
      <c r="AT478" s="32">
        <f t="shared" si="57"/>
        <v>1</v>
      </c>
      <c r="AU478" s="32">
        <f t="shared" si="58"/>
        <v>3</v>
      </c>
      <c r="AV478" s="32">
        <f t="shared" si="59"/>
        <v>215203.47393102056</v>
      </c>
      <c r="AW478" s="32">
        <f t="shared" si="60"/>
        <v>0.22437621238027125</v>
      </c>
      <c r="AX478" s="32">
        <f t="shared" si="61"/>
        <v>254918.06352232859</v>
      </c>
      <c r="AY478">
        <v>2</v>
      </c>
      <c r="AZ478" s="26">
        <v>1</v>
      </c>
      <c r="BA478" s="26">
        <v>6941.8</v>
      </c>
      <c r="BB478" s="26">
        <v>104.27</v>
      </c>
      <c r="BC478" s="26">
        <v>115.33</v>
      </c>
      <c r="BD478" s="26">
        <v>221.14</v>
      </c>
      <c r="BE478" s="28">
        <v>0.06</v>
      </c>
      <c r="BF478" s="28">
        <v>4.79</v>
      </c>
      <c r="BG478" s="28">
        <v>0.56999999999999995</v>
      </c>
      <c r="BH478" s="28">
        <v>-34.450000000000003</v>
      </c>
      <c r="BI478" s="28">
        <v>0.1</v>
      </c>
      <c r="BJ478" s="28">
        <v>7.37</v>
      </c>
      <c r="BK478" s="28">
        <v>0.73</v>
      </c>
      <c r="BL478" s="28">
        <v>-12.48</v>
      </c>
      <c r="BM478" s="28">
        <v>0.08</v>
      </c>
      <c r="BN478" s="28">
        <v>6.16</v>
      </c>
      <c r="BO478" s="28">
        <v>0.77</v>
      </c>
      <c r="BP478" s="28">
        <v>-4.24</v>
      </c>
      <c r="BQ478" s="26">
        <v>41.376201000000002</v>
      </c>
      <c r="BR478" s="26">
        <v>1450.6240230000001</v>
      </c>
      <c r="BS478" s="31">
        <f t="shared" si="63"/>
        <v>8.4190899999999989</v>
      </c>
    </row>
    <row r="479" spans="1:71">
      <c r="A479" s="26">
        <v>42127339070000</v>
      </c>
      <c r="B479" s="26" t="s">
        <v>9281</v>
      </c>
      <c r="C479" t="s">
        <v>1339</v>
      </c>
      <c r="D479" s="26" t="s">
        <v>223</v>
      </c>
      <c r="E479" s="27" t="s">
        <v>196</v>
      </c>
      <c r="F479" t="s">
        <v>197</v>
      </c>
      <c r="G479" t="s">
        <v>67</v>
      </c>
      <c r="H479" t="s">
        <v>1340</v>
      </c>
      <c r="I479" t="s">
        <v>1341</v>
      </c>
      <c r="J479" t="s">
        <v>76</v>
      </c>
      <c r="K479" t="s">
        <v>9261</v>
      </c>
      <c r="L479">
        <v>28.51437</v>
      </c>
      <c r="M479">
        <v>-99.478579999999994</v>
      </c>
      <c r="N479" s="28">
        <v>1846300.38</v>
      </c>
      <c r="O479" s="28">
        <v>247940.48000000001</v>
      </c>
      <c r="P479" s="26">
        <v>550</v>
      </c>
      <c r="Q479" s="26">
        <v>7446</v>
      </c>
      <c r="R479" s="26">
        <v>13065</v>
      </c>
      <c r="S479" s="29" t="s">
        <v>72</v>
      </c>
      <c r="T479" s="30">
        <v>40613</v>
      </c>
      <c r="U479" s="30">
        <v>40635</v>
      </c>
      <c r="V479" s="30">
        <v>40756</v>
      </c>
      <c r="W479">
        <v>1983</v>
      </c>
      <c r="X479" s="26">
        <v>5418</v>
      </c>
      <c r="Y479" s="26" t="s">
        <v>72</v>
      </c>
      <c r="Z479" s="26" t="s">
        <v>72</v>
      </c>
      <c r="AA479" s="26" t="s">
        <v>71</v>
      </c>
      <c r="AB479" s="31" t="s">
        <v>72</v>
      </c>
      <c r="AC479" s="31" t="s">
        <v>72</v>
      </c>
      <c r="AD479" s="26">
        <v>643.39007437834323</v>
      </c>
      <c r="AE479" s="26" t="s">
        <v>72</v>
      </c>
      <c r="AF479" s="26" t="s">
        <v>72</v>
      </c>
      <c r="AG479" s="26">
        <v>11228</v>
      </c>
      <c r="AH479" s="28">
        <v>6.509E-3</v>
      </c>
      <c r="AI479">
        <v>6212</v>
      </c>
      <c r="AJ479" s="26">
        <v>11228</v>
      </c>
      <c r="AK479" s="28">
        <v>6.509E-3</v>
      </c>
      <c r="AL479">
        <v>6212</v>
      </c>
      <c r="AM479" s="26">
        <v>21023</v>
      </c>
      <c r="AN479" s="28">
        <v>1.0168E-2</v>
      </c>
      <c r="AO479">
        <v>11020</v>
      </c>
      <c r="AP479" s="32">
        <v>314319.125</v>
      </c>
      <c r="AQ479" s="36">
        <v>0.20222980521228576</v>
      </c>
      <c r="AR479" s="32">
        <f t="shared" si="62"/>
        <v>350113.80052257457</v>
      </c>
      <c r="AS479" s="32">
        <f t="shared" si="56"/>
        <v>4</v>
      </c>
      <c r="AT479" s="32">
        <f t="shared" si="57"/>
        <v>1</v>
      </c>
      <c r="AU479" s="32">
        <f t="shared" si="58"/>
        <v>4</v>
      </c>
      <c r="AV479" s="32">
        <f t="shared" si="59"/>
        <v>332999.58979328163</v>
      </c>
      <c r="AW479" s="32">
        <f t="shared" si="60"/>
        <v>0.21424863084505727</v>
      </c>
      <c r="AX479" s="32">
        <f t="shared" si="61"/>
        <v>370921.59745285677</v>
      </c>
      <c r="AY479">
        <v>2</v>
      </c>
      <c r="AZ479" s="26">
        <v>1</v>
      </c>
      <c r="BA479" s="26">
        <v>6781.33</v>
      </c>
      <c r="BB479" s="26">
        <v>172.61</v>
      </c>
      <c r="BC479" s="26">
        <v>48.53</v>
      </c>
      <c r="BD479" s="26">
        <v>227.4</v>
      </c>
      <c r="BE479" s="28">
        <v>0.05</v>
      </c>
      <c r="BF479" s="28">
        <v>4.5999999999999996</v>
      </c>
      <c r="BG479" s="28">
        <v>0.48</v>
      </c>
      <c r="BH479" s="28">
        <v>-52.83</v>
      </c>
      <c r="BI479" s="28">
        <v>0.09</v>
      </c>
      <c r="BJ479" s="28">
        <v>7.28</v>
      </c>
      <c r="BK479" s="28">
        <v>0.66</v>
      </c>
      <c r="BL479" s="28">
        <v>-17.22</v>
      </c>
      <c r="BM479" s="28">
        <v>0.08</v>
      </c>
      <c r="BN479" s="28">
        <v>6.18</v>
      </c>
      <c r="BO479" s="28">
        <v>0.77</v>
      </c>
      <c r="BP479" s="28">
        <v>-3.7</v>
      </c>
      <c r="BQ479" s="26">
        <v>40.520099000000002</v>
      </c>
      <c r="BR479" s="26">
        <v>1291.685424</v>
      </c>
      <c r="BS479" s="31">
        <f t="shared" si="63"/>
        <v>2.882682</v>
      </c>
    </row>
    <row r="480" spans="1:71">
      <c r="A480" s="26">
        <v>42127339080000</v>
      </c>
      <c r="B480" s="26" t="s">
        <v>9283</v>
      </c>
      <c r="C480" t="s">
        <v>1342</v>
      </c>
      <c r="D480" s="26" t="s">
        <v>223</v>
      </c>
      <c r="E480" s="27" t="s">
        <v>196</v>
      </c>
      <c r="F480" t="s">
        <v>197</v>
      </c>
      <c r="G480" t="s">
        <v>67</v>
      </c>
      <c r="H480" t="s">
        <v>1343</v>
      </c>
      <c r="I480" t="s">
        <v>1344</v>
      </c>
      <c r="J480" t="s">
        <v>70</v>
      </c>
      <c r="K480" t="s">
        <v>9261</v>
      </c>
      <c r="L480">
        <v>28.544519999999999</v>
      </c>
      <c r="M480">
        <v>-99.581090000000003</v>
      </c>
      <c r="N480" s="28">
        <v>1813433.23</v>
      </c>
      <c r="O480" s="28">
        <v>259051.43</v>
      </c>
      <c r="P480" s="26">
        <v>478</v>
      </c>
      <c r="Q480" s="26">
        <v>6904</v>
      </c>
      <c r="R480" s="26">
        <v>13867</v>
      </c>
      <c r="S480" s="29" t="s">
        <v>72</v>
      </c>
      <c r="T480" s="30">
        <v>40693</v>
      </c>
      <c r="U480" s="30">
        <v>40714</v>
      </c>
      <c r="V480" s="30">
        <v>40878</v>
      </c>
      <c r="W480">
        <v>3802</v>
      </c>
      <c r="X480" s="26">
        <v>6910</v>
      </c>
      <c r="Y480" s="26" t="s">
        <v>72</v>
      </c>
      <c r="Z480" s="26" t="s">
        <v>72</v>
      </c>
      <c r="AA480" s="26" t="s">
        <v>71</v>
      </c>
      <c r="AB480" s="31" t="s">
        <v>72</v>
      </c>
      <c r="AC480" s="31" t="s">
        <v>72</v>
      </c>
      <c r="AD480" s="26">
        <v>422.2476241707011</v>
      </c>
      <c r="AE480" s="26" t="s">
        <v>72</v>
      </c>
      <c r="AF480" s="26" t="s">
        <v>72</v>
      </c>
      <c r="AG480" s="26">
        <v>24217</v>
      </c>
      <c r="AH480" s="28">
        <v>1.4461E-2</v>
      </c>
      <c r="AI480">
        <v>2049</v>
      </c>
      <c r="AJ480" s="26">
        <v>36831</v>
      </c>
      <c r="AK480" s="28">
        <v>1.7385000000000001E-2</v>
      </c>
      <c r="AL480">
        <v>3117</v>
      </c>
      <c r="AM480" s="26">
        <v>41497</v>
      </c>
      <c r="AN480" s="28">
        <v>1.7385000000000001E-2</v>
      </c>
      <c r="AO480">
        <v>3512</v>
      </c>
      <c r="AP480" s="32">
        <v>59809.8125</v>
      </c>
      <c r="AQ480" s="36">
        <v>2.5254551230220103E-2</v>
      </c>
      <c r="AR480" s="32">
        <f t="shared" si="62"/>
        <v>64279.868067748961</v>
      </c>
      <c r="AS480" s="32">
        <f t="shared" si="56"/>
        <v>2</v>
      </c>
      <c r="AT480" s="32">
        <f t="shared" si="57"/>
        <v>1</v>
      </c>
      <c r="AU480" s="32">
        <f t="shared" si="58"/>
        <v>1</v>
      </c>
      <c r="AV480" s="32">
        <f t="shared" si="59"/>
        <v>49682.825434153405</v>
      </c>
      <c r="AW480" s="32">
        <f t="shared" si="60"/>
        <v>2.0978455001658958E-2</v>
      </c>
      <c r="AX480" s="32">
        <f t="shared" si="61"/>
        <v>53396.011969447034</v>
      </c>
      <c r="AY480">
        <v>2</v>
      </c>
      <c r="AZ480" s="26">
        <v>1</v>
      </c>
      <c r="BA480" s="26">
        <v>6220.33</v>
      </c>
      <c r="BB480" s="26">
        <v>235.14</v>
      </c>
      <c r="BC480" s="26">
        <v>61.77</v>
      </c>
      <c r="BD480" s="26">
        <v>296.97000000000003</v>
      </c>
      <c r="BE480" s="28">
        <v>0.05</v>
      </c>
      <c r="BF480" s="28">
        <v>4.32</v>
      </c>
      <c r="BG480" s="28">
        <v>0.47</v>
      </c>
      <c r="BH480" s="28">
        <v>-35.049999999999997</v>
      </c>
      <c r="BI480" s="28">
        <v>0.09</v>
      </c>
      <c r="BJ480" s="28">
        <v>6.71</v>
      </c>
      <c r="BK480" s="28">
        <v>0.64</v>
      </c>
      <c r="BL480" s="28">
        <v>-22.56</v>
      </c>
      <c r="BM480" s="28">
        <v>0.08</v>
      </c>
      <c r="BN480" s="28">
        <v>5.65</v>
      </c>
      <c r="BO480" s="28">
        <v>0.78</v>
      </c>
      <c r="BP480" s="28">
        <v>-0.52</v>
      </c>
      <c r="BQ480" s="26">
        <v>39.931899999999999</v>
      </c>
      <c r="BR480" s="26">
        <v>844.94879100000003</v>
      </c>
      <c r="BS480" s="31">
        <f t="shared" si="63"/>
        <v>3.5579520000000002</v>
      </c>
    </row>
    <row r="481" spans="1:71">
      <c r="A481" s="26">
        <v>42127339110000</v>
      </c>
      <c r="B481" s="26" t="s">
        <v>9284</v>
      </c>
      <c r="C481" t="s">
        <v>1345</v>
      </c>
      <c r="D481" s="26" t="s">
        <v>223</v>
      </c>
      <c r="E481" s="27" t="s">
        <v>196</v>
      </c>
      <c r="F481" t="s">
        <v>197</v>
      </c>
      <c r="G481" t="s">
        <v>67</v>
      </c>
      <c r="H481" t="s">
        <v>1346</v>
      </c>
      <c r="I481" t="s">
        <v>1347</v>
      </c>
      <c r="J481" t="s">
        <v>70</v>
      </c>
      <c r="K481" t="s">
        <v>9261</v>
      </c>
      <c r="L481">
        <v>28.587980000000002</v>
      </c>
      <c r="M481">
        <v>-99.614130000000003</v>
      </c>
      <c r="N481" s="28">
        <v>1802908.36</v>
      </c>
      <c r="O481" s="28">
        <v>274906.57</v>
      </c>
      <c r="P481" s="26">
        <v>566</v>
      </c>
      <c r="Q481" s="26">
        <v>6972</v>
      </c>
      <c r="R481" s="26">
        <v>15122</v>
      </c>
      <c r="S481" s="29" t="s">
        <v>72</v>
      </c>
      <c r="T481" s="30">
        <v>40647</v>
      </c>
      <c r="U481" s="30">
        <v>40690</v>
      </c>
      <c r="V481" s="30">
        <v>40940</v>
      </c>
      <c r="W481">
        <v>2654</v>
      </c>
      <c r="X481" s="26">
        <v>8329</v>
      </c>
      <c r="Y481" s="26" t="s">
        <v>72</v>
      </c>
      <c r="Z481" s="26" t="s">
        <v>72</v>
      </c>
      <c r="AA481" s="26" t="s">
        <v>71</v>
      </c>
      <c r="AB481" s="31" t="s">
        <v>72</v>
      </c>
      <c r="AC481" s="31" t="s">
        <v>72</v>
      </c>
      <c r="AD481" s="26">
        <v>1058.3314556106354</v>
      </c>
      <c r="AE481" s="26" t="s">
        <v>72</v>
      </c>
      <c r="AF481" s="26" t="s">
        <v>72</v>
      </c>
      <c r="AG481" s="26">
        <v>22647</v>
      </c>
      <c r="AH481" s="28">
        <v>2.7654999999999999E-2</v>
      </c>
      <c r="AI481">
        <v>25764</v>
      </c>
      <c r="AJ481" s="26">
        <v>26887</v>
      </c>
      <c r="AK481" s="28">
        <v>3.4026000000000001E-2</v>
      </c>
      <c r="AL481">
        <v>30588</v>
      </c>
      <c r="AM481" s="26">
        <v>31539</v>
      </c>
      <c r="AN481" s="28">
        <v>3.5595000000000002E-2</v>
      </c>
      <c r="AO481">
        <v>35880</v>
      </c>
      <c r="AP481" s="32">
        <v>31648.90234375</v>
      </c>
      <c r="AQ481" s="36">
        <v>3.349502888593979E-2</v>
      </c>
      <c r="AR481" s="32">
        <f t="shared" si="62"/>
        <v>37577.522456561346</v>
      </c>
      <c r="AS481" s="32">
        <f t="shared" si="56"/>
        <v>1</v>
      </c>
      <c r="AT481" s="32">
        <f t="shared" si="57"/>
        <v>1</v>
      </c>
      <c r="AU481" s="32">
        <f t="shared" si="58"/>
        <v>1</v>
      </c>
      <c r="AV481" s="32">
        <f t="shared" si="59"/>
        <v>21811.105709343861</v>
      </c>
      <c r="AW481" s="32">
        <f t="shared" si="60"/>
        <v>2.3083379253847326E-2</v>
      </c>
      <c r="AX481" s="32">
        <f t="shared" si="61"/>
        <v>25896.863837274836</v>
      </c>
      <c r="AY481">
        <v>2</v>
      </c>
      <c r="AZ481" s="26">
        <v>1</v>
      </c>
      <c r="BA481" s="26">
        <v>6122.18</v>
      </c>
      <c r="BB481" s="26">
        <v>151.47</v>
      </c>
      <c r="BC481" s="26">
        <v>182.51</v>
      </c>
      <c r="BD481" s="26">
        <v>334.79</v>
      </c>
      <c r="BE481" s="28">
        <v>0.04</v>
      </c>
      <c r="BF481" s="28">
        <v>4.12</v>
      </c>
      <c r="BG481" s="28">
        <v>0.41</v>
      </c>
      <c r="BH481" s="28">
        <v>-30.23</v>
      </c>
      <c r="BI481" s="28">
        <v>0.08</v>
      </c>
      <c r="BJ481" s="28">
        <v>6.36</v>
      </c>
      <c r="BK481" s="28">
        <v>0.61</v>
      </c>
      <c r="BL481" s="28">
        <v>-25.12</v>
      </c>
      <c r="BM481" s="28">
        <v>0.08</v>
      </c>
      <c r="BN481" s="28">
        <v>5.4</v>
      </c>
      <c r="BO481" s="28">
        <v>0.79</v>
      </c>
      <c r="BP481" s="28">
        <v>0.49</v>
      </c>
      <c r="BQ481" s="26">
        <v>49.712299000000002</v>
      </c>
      <c r="BR481" s="26">
        <v>950.12707499999999</v>
      </c>
      <c r="BS481" s="31">
        <f t="shared" si="63"/>
        <v>8.9064879999999995</v>
      </c>
    </row>
    <row r="482" spans="1:71">
      <c r="A482" s="26">
        <v>42127339130000</v>
      </c>
      <c r="B482" s="26" t="s">
        <v>9281</v>
      </c>
      <c r="C482" t="s">
        <v>1348</v>
      </c>
      <c r="D482" s="26" t="s">
        <v>429</v>
      </c>
      <c r="E482" s="27" t="s">
        <v>196</v>
      </c>
      <c r="F482" t="s">
        <v>197</v>
      </c>
      <c r="G482" t="s">
        <v>67</v>
      </c>
      <c r="H482" t="s">
        <v>1349</v>
      </c>
      <c r="I482" t="s">
        <v>1350</v>
      </c>
      <c r="J482" t="s">
        <v>76</v>
      </c>
      <c r="K482" t="s">
        <v>9261</v>
      </c>
      <c r="L482">
        <v>28.417529999999999</v>
      </c>
      <c r="M482">
        <v>-99.546670000000006</v>
      </c>
      <c r="N482" s="28">
        <v>1824268.33</v>
      </c>
      <c r="O482" s="28">
        <v>212827.36</v>
      </c>
      <c r="P482" s="26">
        <v>512</v>
      </c>
      <c r="Q482" s="26">
        <v>7366</v>
      </c>
      <c r="R482" s="26">
        <v>13029</v>
      </c>
      <c r="S482" s="29" t="s">
        <v>72</v>
      </c>
      <c r="T482" s="30">
        <v>40629</v>
      </c>
      <c r="U482" s="30">
        <v>40735</v>
      </c>
      <c r="V482" s="30">
        <v>40725</v>
      </c>
      <c r="W482" t="s">
        <v>72</v>
      </c>
      <c r="X482" s="26">
        <v>5804</v>
      </c>
      <c r="Y482" s="26" t="s">
        <v>72</v>
      </c>
      <c r="Z482" s="26" t="s">
        <v>72</v>
      </c>
      <c r="AA482" s="26" t="s">
        <v>71</v>
      </c>
      <c r="AB482" s="31" t="s">
        <v>72</v>
      </c>
      <c r="AC482" s="31" t="s">
        <v>72</v>
      </c>
      <c r="AD482" s="26">
        <v>899.84503926996274</v>
      </c>
      <c r="AE482" s="26" t="s">
        <v>72</v>
      </c>
      <c r="AF482" s="26" t="s">
        <v>72</v>
      </c>
      <c r="AG482" s="26">
        <v>25520</v>
      </c>
      <c r="AH482" s="28">
        <v>1.9488999999999999E-2</v>
      </c>
      <c r="AI482">
        <v>3570</v>
      </c>
      <c r="AJ482" s="26">
        <v>49840</v>
      </c>
      <c r="AK482" s="28">
        <v>4.9138000000000001E-2</v>
      </c>
      <c r="AL482">
        <v>9425</v>
      </c>
      <c r="AM482" s="26">
        <v>75503</v>
      </c>
      <c r="AN482" s="28">
        <v>6.7854999999999999E-2</v>
      </c>
      <c r="AO482">
        <v>11874</v>
      </c>
      <c r="AP482" s="32">
        <v>215650.453125</v>
      </c>
      <c r="AQ482" s="36">
        <v>0.19405199046085089</v>
      </c>
      <c r="AR482" s="32">
        <f t="shared" si="62"/>
        <v>249997.65543657061</v>
      </c>
      <c r="AS482" s="32">
        <f t="shared" si="56"/>
        <v>4</v>
      </c>
      <c r="AT482" s="32">
        <f t="shared" si="57"/>
        <v>1</v>
      </c>
      <c r="AU482" s="32">
        <f t="shared" si="58"/>
        <v>3</v>
      </c>
      <c r="AV482" s="32">
        <f t="shared" si="59"/>
        <v>213272.50188447619</v>
      </c>
      <c r="AW482" s="32">
        <f t="shared" si="60"/>
        <v>0.19191220283343971</v>
      </c>
      <c r="AX482" s="32">
        <f t="shared" si="61"/>
        <v>247240.96178599508</v>
      </c>
      <c r="AY482">
        <v>2</v>
      </c>
      <c r="AZ482" s="26">
        <v>1</v>
      </c>
      <c r="BA482" s="26">
        <v>6762.26</v>
      </c>
      <c r="BB482" s="26">
        <v>114.12</v>
      </c>
      <c r="BC482" s="26">
        <v>132.69999999999999</v>
      </c>
      <c r="BD482" s="26">
        <v>244.22</v>
      </c>
      <c r="BE482" s="28">
        <v>7.0000000000000007E-2</v>
      </c>
      <c r="BF482" s="28">
        <v>4.87</v>
      </c>
      <c r="BG482" s="28">
        <v>0.65</v>
      </c>
      <c r="BH482" s="28">
        <v>-16.7</v>
      </c>
      <c r="BI482" s="28">
        <v>0.1</v>
      </c>
      <c r="BJ482" s="28">
        <v>7.56</v>
      </c>
      <c r="BK482" s="28">
        <v>0.77</v>
      </c>
      <c r="BL482" s="28">
        <v>-8</v>
      </c>
      <c r="BM482" s="28">
        <v>0.08</v>
      </c>
      <c r="BN482" s="28">
        <v>6.03</v>
      </c>
      <c r="BO482" s="28">
        <v>0.76</v>
      </c>
      <c r="BP482" s="28">
        <v>-2.1800000000000002</v>
      </c>
      <c r="BQ482" s="26">
        <v>45.019699000000003</v>
      </c>
      <c r="BR482" s="26">
        <v>1022.174743</v>
      </c>
      <c r="BS482" s="31">
        <f t="shared" si="63"/>
        <v>10.2179</v>
      </c>
    </row>
    <row r="483" spans="1:71">
      <c r="A483" s="26">
        <v>42127339150000</v>
      </c>
      <c r="B483" s="26" t="s">
        <v>9284</v>
      </c>
      <c r="C483" t="s">
        <v>1351</v>
      </c>
      <c r="D483" s="26" t="s">
        <v>223</v>
      </c>
      <c r="E483" s="27" t="s">
        <v>196</v>
      </c>
      <c r="F483" t="s">
        <v>197</v>
      </c>
      <c r="G483" t="s">
        <v>67</v>
      </c>
      <c r="H483" t="s">
        <v>1352</v>
      </c>
      <c r="I483" t="s">
        <v>1353</v>
      </c>
      <c r="J483" t="s">
        <v>70</v>
      </c>
      <c r="K483" t="s">
        <v>9261</v>
      </c>
      <c r="L483">
        <v>28.601410000000001</v>
      </c>
      <c r="M483">
        <v>-99.76491</v>
      </c>
      <c r="N483" s="28">
        <v>1754551.36</v>
      </c>
      <c r="O483" s="28">
        <v>280074.62</v>
      </c>
      <c r="P483" s="26">
        <v>555</v>
      </c>
      <c r="Q483" s="26">
        <v>6729</v>
      </c>
      <c r="R483" s="26">
        <v>12267</v>
      </c>
      <c r="S483" s="29" t="s">
        <v>72</v>
      </c>
      <c r="T483" s="30">
        <v>40627</v>
      </c>
      <c r="U483" s="30">
        <v>40641</v>
      </c>
      <c r="V483" s="30">
        <v>40756</v>
      </c>
      <c r="W483">
        <v>1816.0999755859375</v>
      </c>
      <c r="X483" s="26">
        <v>5740</v>
      </c>
      <c r="Y483" s="26" t="s">
        <v>72</v>
      </c>
      <c r="Z483" s="26" t="s">
        <v>72</v>
      </c>
      <c r="AA483" s="26" t="s">
        <v>71</v>
      </c>
      <c r="AB483" s="31" t="s">
        <v>72</v>
      </c>
      <c r="AC483" s="31" t="s">
        <v>72</v>
      </c>
      <c r="AD483" s="26">
        <v>700.98441345365052</v>
      </c>
      <c r="AE483" s="26" t="s">
        <v>72</v>
      </c>
      <c r="AF483" s="26" t="s">
        <v>72</v>
      </c>
      <c r="AG483" s="26">
        <v>6485</v>
      </c>
      <c r="AH483" s="28">
        <v>3.323E-3</v>
      </c>
      <c r="AI483">
        <v>5727</v>
      </c>
      <c r="AJ483" s="26">
        <v>31212</v>
      </c>
      <c r="AK483" s="28">
        <v>2.5359E-2</v>
      </c>
      <c r="AL483">
        <v>23763</v>
      </c>
      <c r="AM483" s="26">
        <v>40156</v>
      </c>
      <c r="AN483" s="28">
        <v>2.8733000000000002E-2</v>
      </c>
      <c r="AO483">
        <v>30269</v>
      </c>
      <c r="AP483" s="32">
        <v>56759.3359375</v>
      </c>
      <c r="AQ483" s="36">
        <v>3.9787409810167138E-2</v>
      </c>
      <c r="AR483" s="32">
        <f t="shared" si="62"/>
        <v>63801.707473899587</v>
      </c>
      <c r="AS483" s="32">
        <f t="shared" si="56"/>
        <v>2</v>
      </c>
      <c r="AT483" s="32">
        <f t="shared" si="57"/>
        <v>1</v>
      </c>
      <c r="AU483" s="32">
        <f t="shared" si="58"/>
        <v>1</v>
      </c>
      <c r="AV483" s="32">
        <f t="shared" si="59"/>
        <v>56759.3359375</v>
      </c>
      <c r="AW483" s="32">
        <f t="shared" si="60"/>
        <v>3.9787409810167138E-2</v>
      </c>
      <c r="AX483" s="32">
        <f t="shared" si="61"/>
        <v>63801.707473899587</v>
      </c>
      <c r="AY483">
        <v>2</v>
      </c>
      <c r="AZ483" s="26">
        <v>1</v>
      </c>
      <c r="BA483" s="26">
        <v>5853.27</v>
      </c>
      <c r="BB483" s="26">
        <v>281.61</v>
      </c>
      <c r="BC483" s="26">
        <v>123.34</v>
      </c>
      <c r="BD483" s="26">
        <v>406.92</v>
      </c>
      <c r="BE483" s="28">
        <v>0.05</v>
      </c>
      <c r="BF483" s="28">
        <v>3.57</v>
      </c>
      <c r="BG483" s="28">
        <v>0.47</v>
      </c>
      <c r="BH483" s="28">
        <v>-3.01</v>
      </c>
      <c r="BI483" s="28">
        <v>0.08</v>
      </c>
      <c r="BJ483" s="28">
        <v>5.42</v>
      </c>
      <c r="BK483" s="28">
        <v>0.66</v>
      </c>
      <c r="BL483" s="28">
        <v>-19.600000000000001</v>
      </c>
      <c r="BM483" s="28">
        <v>0.08</v>
      </c>
      <c r="BN483" s="28">
        <v>4.45</v>
      </c>
      <c r="BO483" s="28">
        <v>0.8</v>
      </c>
      <c r="BP483" s="28">
        <v>2.21</v>
      </c>
      <c r="BQ483" s="26">
        <v>40.509998000000003</v>
      </c>
      <c r="BR483" s="26">
        <v>1440.6483149999999</v>
      </c>
      <c r="BS483" s="31">
        <f t="shared" si="63"/>
        <v>6.5123520000000008</v>
      </c>
    </row>
    <row r="484" spans="1:71">
      <c r="A484" s="26">
        <v>42127339190000</v>
      </c>
      <c r="B484" s="26" t="s">
        <v>9281</v>
      </c>
      <c r="C484" t="s">
        <v>1354</v>
      </c>
      <c r="D484" s="26" t="s">
        <v>223</v>
      </c>
      <c r="E484" s="27" t="s">
        <v>196</v>
      </c>
      <c r="F484" t="s">
        <v>197</v>
      </c>
      <c r="G484" t="s">
        <v>67</v>
      </c>
      <c r="H484" t="s">
        <v>1321</v>
      </c>
      <c r="I484" t="s">
        <v>1322</v>
      </c>
      <c r="J484" t="s">
        <v>1355</v>
      </c>
      <c r="K484" t="s">
        <v>9261</v>
      </c>
      <c r="L484">
        <v>28.258099999999999</v>
      </c>
      <c r="M484">
        <v>-99.991969999999995</v>
      </c>
      <c r="N484" s="28">
        <v>1680633.9</v>
      </c>
      <c r="O484" s="28">
        <v>155804.07999999999</v>
      </c>
      <c r="P484" s="26">
        <v>725</v>
      </c>
      <c r="Q484" s="26">
        <v>6346</v>
      </c>
      <c r="R484" s="26">
        <v>13226</v>
      </c>
      <c r="S484" s="29" t="s">
        <v>72</v>
      </c>
      <c r="T484" s="30">
        <v>40719</v>
      </c>
      <c r="U484" s="30">
        <v>40839</v>
      </c>
      <c r="V484" s="30">
        <v>40848</v>
      </c>
      <c r="W484">
        <v>3999</v>
      </c>
      <c r="X484" s="26">
        <v>6210</v>
      </c>
      <c r="Y484" s="26" t="s">
        <v>72</v>
      </c>
      <c r="Z484" s="26" t="s">
        <v>72</v>
      </c>
      <c r="AA484" s="26" t="s">
        <v>71</v>
      </c>
      <c r="AB484" s="31" t="s">
        <v>72</v>
      </c>
      <c r="AC484" s="31" t="s">
        <v>72</v>
      </c>
      <c r="AD484" s="26">
        <v>1285.4699569605502</v>
      </c>
      <c r="AE484" s="26">
        <v>124</v>
      </c>
      <c r="AF484" s="26" t="s">
        <v>72</v>
      </c>
      <c r="AG484" s="26">
        <v>15909</v>
      </c>
      <c r="AH484" s="28">
        <v>9.5809999999999992E-3</v>
      </c>
      <c r="AI484">
        <v>22835</v>
      </c>
      <c r="AJ484" s="26">
        <v>37690</v>
      </c>
      <c r="AK484" s="28">
        <v>4.1059999999999999E-2</v>
      </c>
      <c r="AL484">
        <v>31432</v>
      </c>
      <c r="AM484" s="26">
        <v>52571</v>
      </c>
      <c r="AN484" s="28">
        <v>6.8395999999999998E-2</v>
      </c>
      <c r="AO484">
        <v>32373</v>
      </c>
      <c r="AP484" s="32">
        <v>151546.671875</v>
      </c>
      <c r="AQ484" s="36">
        <v>0.19480869377267088</v>
      </c>
      <c r="AR484" s="32">
        <f t="shared" si="62"/>
        <v>186027.81067276275</v>
      </c>
      <c r="AS484" s="32">
        <f t="shared" si="56"/>
        <v>3</v>
      </c>
      <c r="AT484" s="32">
        <f t="shared" si="57"/>
        <v>1</v>
      </c>
      <c r="AU484" s="32">
        <f t="shared" si="58"/>
        <v>3</v>
      </c>
      <c r="AV484" s="32">
        <f t="shared" si="59"/>
        <v>140076.95596819647</v>
      </c>
      <c r="AW484" s="32">
        <f t="shared" si="60"/>
        <v>0.1800647185596024</v>
      </c>
      <c r="AX484" s="32">
        <f t="shared" si="61"/>
        <v>171948.4111532461</v>
      </c>
      <c r="AY484">
        <v>2</v>
      </c>
      <c r="AZ484" s="26">
        <v>1</v>
      </c>
      <c r="BA484" s="26">
        <v>5514.13</v>
      </c>
      <c r="BB484" s="26">
        <v>183.68</v>
      </c>
      <c r="BC484" s="26">
        <v>203.11</v>
      </c>
      <c r="BD484" s="26">
        <v>378.69</v>
      </c>
      <c r="BE484" s="28">
        <v>0.05</v>
      </c>
      <c r="BF484" s="28">
        <v>1.99</v>
      </c>
      <c r="BG484" s="28">
        <v>0.56000000000000005</v>
      </c>
      <c r="BH484" s="28">
        <v>-1.17</v>
      </c>
      <c r="BI484" s="28">
        <v>0.09</v>
      </c>
      <c r="BJ484" s="28">
        <v>8.0399999999999991</v>
      </c>
      <c r="BK484" s="28">
        <v>0.74</v>
      </c>
      <c r="BL484" s="28">
        <v>35.659999999999997</v>
      </c>
      <c r="BM484" s="28">
        <v>7.0000000000000007E-2</v>
      </c>
      <c r="BN484" s="28">
        <v>4.82</v>
      </c>
      <c r="BO484" s="28">
        <v>0.66</v>
      </c>
      <c r="BP484" s="28">
        <v>-0.27</v>
      </c>
      <c r="BQ484" s="26">
        <v>48.276499999999999</v>
      </c>
      <c r="BR484" s="26">
        <v>2765.7702629999999</v>
      </c>
      <c r="BS484" s="31">
        <f t="shared" si="63"/>
        <v>13.527125999999999</v>
      </c>
    </row>
    <row r="485" spans="1:71">
      <c r="A485" s="26">
        <v>42127339440000</v>
      </c>
      <c r="B485" s="26" t="s">
        <v>9281</v>
      </c>
      <c r="C485" t="s">
        <v>1356</v>
      </c>
      <c r="D485" s="26" t="s">
        <v>223</v>
      </c>
      <c r="E485" s="27" t="s">
        <v>196</v>
      </c>
      <c r="F485" t="s">
        <v>197</v>
      </c>
      <c r="G485" t="s">
        <v>67</v>
      </c>
      <c r="H485" t="s">
        <v>1357</v>
      </c>
      <c r="I485" t="s">
        <v>1358</v>
      </c>
      <c r="J485" t="s">
        <v>1359</v>
      </c>
      <c r="K485" t="s">
        <v>9261</v>
      </c>
      <c r="L485">
        <v>28.444240000000001</v>
      </c>
      <c r="M485">
        <v>-99.495009999999994</v>
      </c>
      <c r="N485" s="28">
        <v>1840915.87</v>
      </c>
      <c r="O485" s="28">
        <v>222464.65</v>
      </c>
      <c r="P485" s="26">
        <v>445</v>
      </c>
      <c r="Q485" s="26">
        <v>7493</v>
      </c>
      <c r="R485" s="26">
        <v>13400</v>
      </c>
      <c r="S485" s="29" t="s">
        <v>72</v>
      </c>
      <c r="T485" s="30">
        <v>40650</v>
      </c>
      <c r="U485" s="30">
        <v>40751</v>
      </c>
      <c r="V485" s="30">
        <v>40725</v>
      </c>
      <c r="W485">
        <v>1946</v>
      </c>
      <c r="X485" s="26">
        <v>5783</v>
      </c>
      <c r="Y485" s="26" t="s">
        <v>72</v>
      </c>
      <c r="Z485" s="26" t="s">
        <v>72</v>
      </c>
      <c r="AA485" s="26" t="s">
        <v>71</v>
      </c>
      <c r="AB485" s="31" t="s">
        <v>72</v>
      </c>
      <c r="AC485" s="31" t="s">
        <v>72</v>
      </c>
      <c r="AD485" s="26">
        <v>1324.7171418947034</v>
      </c>
      <c r="AE485" s="26">
        <v>623</v>
      </c>
      <c r="AF485" s="26" t="s">
        <v>72</v>
      </c>
      <c r="AG485" s="26">
        <v>48393</v>
      </c>
      <c r="AH485" s="28">
        <v>4.7514000000000001E-2</v>
      </c>
      <c r="AI485">
        <v>42255</v>
      </c>
      <c r="AJ485" s="26">
        <v>80358</v>
      </c>
      <c r="AK485" s="28">
        <v>0.101691</v>
      </c>
      <c r="AL485">
        <v>70167</v>
      </c>
      <c r="AM485" s="26">
        <v>100081</v>
      </c>
      <c r="AN485" s="28">
        <v>0.13305700000000001</v>
      </c>
      <c r="AO485">
        <v>87389</v>
      </c>
      <c r="AP485" s="32">
        <v>178743.90625</v>
      </c>
      <c r="AQ485" s="36">
        <v>0.23678511661859483</v>
      </c>
      <c r="AR485" s="32">
        <f t="shared" si="62"/>
        <v>220654.87189149129</v>
      </c>
      <c r="AS485" s="32">
        <f t="shared" si="56"/>
        <v>4</v>
      </c>
      <c r="AT485" s="32">
        <f t="shared" si="57"/>
        <v>1</v>
      </c>
      <c r="AU485" s="32">
        <f t="shared" si="58"/>
        <v>3</v>
      </c>
      <c r="AV485" s="32">
        <f t="shared" si="59"/>
        <v>177414.84037264396</v>
      </c>
      <c r="AW485" s="32">
        <f t="shared" si="60"/>
        <v>0.23502448026815395</v>
      </c>
      <c r="AX485" s="32">
        <f t="shared" si="61"/>
        <v>219014.17338010724</v>
      </c>
      <c r="AY485">
        <v>2</v>
      </c>
      <c r="AZ485" s="26">
        <v>1</v>
      </c>
      <c r="BA485" s="26">
        <v>6973.45</v>
      </c>
      <c r="BB485" s="26">
        <v>92.97</v>
      </c>
      <c r="BC485" s="26">
        <v>134</v>
      </c>
      <c r="BD485" s="26">
        <v>227.96</v>
      </c>
      <c r="BE485" s="28">
        <v>7.0000000000000007E-2</v>
      </c>
      <c r="BF485" s="28">
        <v>4.87</v>
      </c>
      <c r="BG485" s="28">
        <v>0.61</v>
      </c>
      <c r="BH485" s="28">
        <v>-25.43</v>
      </c>
      <c r="BI485" s="28">
        <v>0.1</v>
      </c>
      <c r="BJ485" s="28">
        <v>7.45</v>
      </c>
      <c r="BK485" s="28">
        <v>0.75</v>
      </c>
      <c r="BL485" s="28">
        <v>-10.050000000000001</v>
      </c>
      <c r="BM485" s="28">
        <v>0.08</v>
      </c>
      <c r="BN485" s="28">
        <v>6.13</v>
      </c>
      <c r="BO485" s="28">
        <v>0.77</v>
      </c>
      <c r="BP485" s="28">
        <v>-3.89</v>
      </c>
      <c r="BQ485" s="26">
        <v>42.861697999999997</v>
      </c>
      <c r="BR485" s="26">
        <v>1554.778564</v>
      </c>
      <c r="BS485" s="31">
        <f t="shared" si="63"/>
        <v>10.050000000000001</v>
      </c>
    </row>
    <row r="486" spans="1:71">
      <c r="A486" s="26">
        <v>42127339460000</v>
      </c>
      <c r="B486" s="26" t="s">
        <v>9283</v>
      </c>
      <c r="C486" t="s">
        <v>1360</v>
      </c>
      <c r="D486" s="26" t="s">
        <v>223</v>
      </c>
      <c r="E486" s="27" t="s">
        <v>196</v>
      </c>
      <c r="F486" t="s">
        <v>197</v>
      </c>
      <c r="G486" t="s">
        <v>67</v>
      </c>
      <c r="H486" t="s">
        <v>1361</v>
      </c>
      <c r="I486" t="s">
        <v>1362</v>
      </c>
      <c r="J486" t="s">
        <v>1363</v>
      </c>
      <c r="K486" t="s">
        <v>9261</v>
      </c>
      <c r="L486">
        <v>28.430890000000002</v>
      </c>
      <c r="M486">
        <v>-99.453959999999995</v>
      </c>
      <c r="N486" s="28">
        <v>1854089.43</v>
      </c>
      <c r="O486" s="28">
        <v>217557.32</v>
      </c>
      <c r="P486" s="26">
        <v>429</v>
      </c>
      <c r="Q486" s="26">
        <v>7655</v>
      </c>
      <c r="R486" s="26">
        <v>15557</v>
      </c>
      <c r="S486" s="29" t="s">
        <v>72</v>
      </c>
      <c r="T486" s="30">
        <v>40640</v>
      </c>
      <c r="U486" s="30">
        <v>40759</v>
      </c>
      <c r="V486" s="30">
        <v>40756</v>
      </c>
      <c r="W486">
        <v>2582</v>
      </c>
      <c r="X486" s="26">
        <v>8194</v>
      </c>
      <c r="Y486" s="26" t="s">
        <v>72</v>
      </c>
      <c r="Z486" s="26" t="s">
        <v>72</v>
      </c>
      <c r="AA486" s="26" t="s">
        <v>71</v>
      </c>
      <c r="AB486" s="31" t="s">
        <v>72</v>
      </c>
      <c r="AC486" s="31" t="s">
        <v>72</v>
      </c>
      <c r="AD486" s="26">
        <v>1576.0661444734551</v>
      </c>
      <c r="AE486" s="26">
        <v>715</v>
      </c>
      <c r="AF486" s="26" t="s">
        <v>72</v>
      </c>
      <c r="AG486" s="26">
        <v>48285</v>
      </c>
      <c r="AH486" s="28">
        <v>6.9706000000000004E-2</v>
      </c>
      <c r="AI486">
        <v>5129</v>
      </c>
      <c r="AJ486" s="26">
        <v>61579</v>
      </c>
      <c r="AK486" s="28">
        <v>9.9789000000000003E-2</v>
      </c>
      <c r="AL486">
        <v>6329</v>
      </c>
      <c r="AM486" s="26">
        <v>70843</v>
      </c>
      <c r="AN486" s="28">
        <v>0.118904</v>
      </c>
      <c r="AO486">
        <v>6831</v>
      </c>
      <c r="AP486" s="32">
        <v>89204</v>
      </c>
      <c r="AQ486" s="36">
        <v>0.14059140435161011</v>
      </c>
      <c r="AR486" s="32">
        <f t="shared" si="62"/>
        <v>114088.67857023499</v>
      </c>
      <c r="AS486" s="32">
        <f t="shared" si="56"/>
        <v>2</v>
      </c>
      <c r="AT486" s="32">
        <f t="shared" si="57"/>
        <v>1</v>
      </c>
      <c r="AU486" s="32">
        <f t="shared" si="58"/>
        <v>2</v>
      </c>
      <c r="AV486" s="32">
        <f t="shared" si="59"/>
        <v>62488.523309738834</v>
      </c>
      <c r="AW486" s="32">
        <f t="shared" si="60"/>
        <v>9.8486046006619726E-2</v>
      </c>
      <c r="AX486" s="32">
        <f t="shared" si="61"/>
        <v>79920.553452910521</v>
      </c>
      <c r="AY486">
        <v>2</v>
      </c>
      <c r="AZ486" s="26">
        <v>1</v>
      </c>
      <c r="BA486" s="26">
        <v>7234.77</v>
      </c>
      <c r="BB486" s="26">
        <v>72.31</v>
      </c>
      <c r="BC486" s="26">
        <v>139.74</v>
      </c>
      <c r="BD486" s="26">
        <v>213.25</v>
      </c>
      <c r="BE486" s="28">
        <v>7.0000000000000007E-2</v>
      </c>
      <c r="BF486" s="28">
        <v>4.99</v>
      </c>
      <c r="BG486" s="28">
        <v>0.64</v>
      </c>
      <c r="BH486" s="28">
        <v>-18.420000000000002</v>
      </c>
      <c r="BI486" s="28">
        <v>0.1</v>
      </c>
      <c r="BJ486" s="28">
        <v>7.55</v>
      </c>
      <c r="BK486" s="28">
        <v>0.78</v>
      </c>
      <c r="BL486" s="28">
        <v>-5.85</v>
      </c>
      <c r="BM486" s="28">
        <v>0.08</v>
      </c>
      <c r="BN486" s="28">
        <v>6.26</v>
      </c>
      <c r="BO486" s="28">
        <v>0.76</v>
      </c>
      <c r="BP486" s="28">
        <v>-4.8899999999999997</v>
      </c>
      <c r="BQ486" s="26">
        <v>44.574001000000003</v>
      </c>
      <c r="BR486" s="26">
        <v>1651.2691649999999</v>
      </c>
      <c r="BS486" s="31">
        <f t="shared" si="63"/>
        <v>10.899720000000002</v>
      </c>
    </row>
    <row r="487" spans="1:71">
      <c r="A487" s="26">
        <v>42127339760000</v>
      </c>
      <c r="B487" s="26" t="s">
        <v>9281</v>
      </c>
      <c r="C487" t="s">
        <v>1364</v>
      </c>
      <c r="D487" s="26" t="s">
        <v>223</v>
      </c>
      <c r="E487" s="27" t="s">
        <v>196</v>
      </c>
      <c r="F487" t="s">
        <v>197</v>
      </c>
      <c r="G487" t="s">
        <v>67</v>
      </c>
      <c r="H487" t="s">
        <v>1365</v>
      </c>
      <c r="I487" t="s">
        <v>1366</v>
      </c>
      <c r="J487" t="s">
        <v>1337</v>
      </c>
      <c r="K487" t="s">
        <v>9261</v>
      </c>
      <c r="L487">
        <v>28.495170000000002</v>
      </c>
      <c r="M487">
        <v>-99.407730000000001</v>
      </c>
      <c r="N487" s="28">
        <v>1869029.96</v>
      </c>
      <c r="O487" s="28">
        <v>240873.54</v>
      </c>
      <c r="P487" s="26">
        <v>488</v>
      </c>
      <c r="Q487" s="26">
        <v>7539</v>
      </c>
      <c r="R487" s="26">
        <v>12820</v>
      </c>
      <c r="S487" s="29" t="s">
        <v>72</v>
      </c>
      <c r="T487" s="30">
        <v>40676</v>
      </c>
      <c r="U487" s="30">
        <v>40694</v>
      </c>
      <c r="V487" s="30">
        <v>40848</v>
      </c>
      <c r="W487">
        <v>3702</v>
      </c>
      <c r="X487" s="26">
        <v>5155</v>
      </c>
      <c r="Y487" s="26" t="s">
        <v>72</v>
      </c>
      <c r="Z487" s="26" t="s">
        <v>72</v>
      </c>
      <c r="AA487" s="26" t="s">
        <v>71</v>
      </c>
      <c r="AB487" s="31" t="s">
        <v>72</v>
      </c>
      <c r="AC487" s="31" t="s">
        <v>72</v>
      </c>
      <c r="AD487" s="26">
        <v>740.20346296192974</v>
      </c>
      <c r="AE487" s="26" t="s">
        <v>72</v>
      </c>
      <c r="AF487" s="26" t="s">
        <v>72</v>
      </c>
      <c r="AG487" s="26">
        <v>67205</v>
      </c>
      <c r="AH487" s="28">
        <v>5.4439000000000001E-2</v>
      </c>
      <c r="AI487">
        <v>37195</v>
      </c>
      <c r="AJ487" s="26">
        <v>67229</v>
      </c>
      <c r="AK487" s="28">
        <v>5.4439000000000001E-2</v>
      </c>
      <c r="AL487">
        <v>37204</v>
      </c>
      <c r="AM487" s="26">
        <v>90363</v>
      </c>
      <c r="AN487" s="28">
        <v>6.9511000000000003E-2</v>
      </c>
      <c r="AO487">
        <v>37609</v>
      </c>
      <c r="AP487" s="32">
        <v>309021.40625</v>
      </c>
      <c r="AQ487" s="36">
        <v>0.22873871503561533</v>
      </c>
      <c r="AR487" s="32">
        <f t="shared" si="62"/>
        <v>349508.1588113039</v>
      </c>
      <c r="AS487" s="32">
        <f t="shared" si="56"/>
        <v>4</v>
      </c>
      <c r="AT487" s="32">
        <f t="shared" si="57"/>
        <v>1</v>
      </c>
      <c r="AU487" s="32">
        <f t="shared" si="58"/>
        <v>4</v>
      </c>
      <c r="AV487" s="32">
        <f t="shared" si="59"/>
        <v>344089.79085838993</v>
      </c>
      <c r="AW487" s="32">
        <f t="shared" si="60"/>
        <v>0.25469645476322639</v>
      </c>
      <c r="AX487" s="32">
        <f t="shared" si="61"/>
        <v>389171.06335148099</v>
      </c>
      <c r="AY487">
        <v>2</v>
      </c>
      <c r="AZ487" s="26">
        <v>1</v>
      </c>
      <c r="BA487" s="26">
        <v>7000.86</v>
      </c>
      <c r="BB487" s="26">
        <v>66.42</v>
      </c>
      <c r="BC487" s="26">
        <v>117.15</v>
      </c>
      <c r="BD487" s="26">
        <v>189.27</v>
      </c>
      <c r="BE487" s="28">
        <v>0.06</v>
      </c>
      <c r="BF487" s="28">
        <v>4.72</v>
      </c>
      <c r="BG487" s="28">
        <v>0.55000000000000004</v>
      </c>
      <c r="BH487" s="28">
        <v>-49.83</v>
      </c>
      <c r="BI487" s="28">
        <v>0.1</v>
      </c>
      <c r="BJ487" s="28">
        <v>7.43</v>
      </c>
      <c r="BK487" s="28">
        <v>0.72</v>
      </c>
      <c r="BL487" s="28">
        <v>-11.75</v>
      </c>
      <c r="BM487" s="28">
        <v>0.08</v>
      </c>
      <c r="BN487" s="28">
        <v>6.4</v>
      </c>
      <c r="BO487" s="28">
        <v>0.77</v>
      </c>
      <c r="BP487" s="28">
        <v>-4.97</v>
      </c>
      <c r="BQ487" s="26">
        <v>44.729301</v>
      </c>
      <c r="BR487" s="26">
        <v>1174.860717</v>
      </c>
      <c r="BS487" s="31">
        <f t="shared" si="63"/>
        <v>8.4347999999999992</v>
      </c>
    </row>
    <row r="488" spans="1:71">
      <c r="A488" s="26">
        <v>42127339800000</v>
      </c>
      <c r="B488" s="26" t="s">
        <v>9284</v>
      </c>
      <c r="C488" t="s">
        <v>1367</v>
      </c>
      <c r="D488" s="26" t="s">
        <v>223</v>
      </c>
      <c r="E488" s="27" t="s">
        <v>196</v>
      </c>
      <c r="F488" t="s">
        <v>197</v>
      </c>
      <c r="G488" t="s">
        <v>67</v>
      </c>
      <c r="H488" t="s">
        <v>1368</v>
      </c>
      <c r="I488" t="s">
        <v>1369</v>
      </c>
      <c r="J488" t="s">
        <v>70</v>
      </c>
      <c r="K488" t="s">
        <v>9261</v>
      </c>
      <c r="L488">
        <v>28.583690000000001</v>
      </c>
      <c r="M488">
        <v>-99.619420000000005</v>
      </c>
      <c r="N488" s="28">
        <v>1801202.4</v>
      </c>
      <c r="O488" s="28">
        <v>273355.78999999998</v>
      </c>
      <c r="P488" s="26">
        <v>563</v>
      </c>
      <c r="Q488" s="26">
        <v>7014</v>
      </c>
      <c r="R488" s="26">
        <v>15633</v>
      </c>
      <c r="S488" s="29" t="s">
        <v>72</v>
      </c>
      <c r="T488" s="30">
        <v>40708</v>
      </c>
      <c r="U488" s="30">
        <v>40745</v>
      </c>
      <c r="V488" s="30">
        <v>40940</v>
      </c>
      <c r="W488">
        <v>4804</v>
      </c>
      <c r="X488" s="26">
        <v>8661</v>
      </c>
      <c r="Y488" s="26" t="s">
        <v>72</v>
      </c>
      <c r="Z488" s="26" t="s">
        <v>72</v>
      </c>
      <c r="AA488" s="26" t="s">
        <v>71</v>
      </c>
      <c r="AB488" s="31" t="s">
        <v>72</v>
      </c>
      <c r="AC488" s="31" t="s">
        <v>72</v>
      </c>
      <c r="AD488" s="26">
        <v>1459.9906547514747</v>
      </c>
      <c r="AE488" s="26" t="s">
        <v>72</v>
      </c>
      <c r="AF488" s="26" t="s">
        <v>72</v>
      </c>
      <c r="AG488" s="26">
        <v>22919</v>
      </c>
      <c r="AH488" s="28">
        <v>4.3624000000000003E-2</v>
      </c>
      <c r="AI488">
        <v>35058</v>
      </c>
      <c r="AJ488" s="26">
        <v>26309</v>
      </c>
      <c r="AK488" s="28">
        <v>4.4728999999999998E-2</v>
      </c>
      <c r="AL488">
        <v>40244</v>
      </c>
      <c r="AM488" s="26">
        <v>33836</v>
      </c>
      <c r="AN488" s="28">
        <v>4.9387E-2</v>
      </c>
      <c r="AO488">
        <v>51758</v>
      </c>
      <c r="AP488" s="32">
        <v>29351.51171875</v>
      </c>
      <c r="AQ488" s="36">
        <v>4.2852932812203391E-2</v>
      </c>
      <c r="AR488" s="32">
        <f t="shared" si="62"/>
        <v>36936.48082651</v>
      </c>
      <c r="AS488" s="32">
        <f t="shared" si="56"/>
        <v>1</v>
      </c>
      <c r="AT488" s="32">
        <f t="shared" si="57"/>
        <v>1</v>
      </c>
      <c r="AU488" s="32">
        <f t="shared" si="58"/>
        <v>1</v>
      </c>
      <c r="AV488" s="32">
        <f t="shared" si="59"/>
        <v>19452.450902392909</v>
      </c>
      <c r="AW488" s="32">
        <f t="shared" si="60"/>
        <v>2.8400396529505535E-2</v>
      </c>
      <c r="AX488" s="32">
        <f t="shared" si="61"/>
        <v>24479.32108811539</v>
      </c>
      <c r="AY488">
        <v>2</v>
      </c>
      <c r="AZ488" s="26">
        <v>1</v>
      </c>
      <c r="BA488" s="26">
        <v>6112.68</v>
      </c>
      <c r="BB488" s="26">
        <v>152.41999999999999</v>
      </c>
      <c r="BC488" s="26">
        <v>184.24</v>
      </c>
      <c r="BD488" s="26">
        <v>336.59</v>
      </c>
      <c r="BE488" s="28">
        <v>0.04</v>
      </c>
      <c r="BF488" s="28">
        <v>4.12</v>
      </c>
      <c r="BG488" s="28">
        <v>0.42</v>
      </c>
      <c r="BH488" s="28">
        <v>-28.52</v>
      </c>
      <c r="BI488" s="28">
        <v>0.08</v>
      </c>
      <c r="BJ488" s="28">
        <v>6.33</v>
      </c>
      <c r="BK488" s="28">
        <v>0.61</v>
      </c>
      <c r="BL488" s="28">
        <v>-24.85</v>
      </c>
      <c r="BM488" s="28">
        <v>0.08</v>
      </c>
      <c r="BN488" s="28">
        <v>5.36</v>
      </c>
      <c r="BO488" s="28">
        <v>0.79</v>
      </c>
      <c r="BP488" s="28">
        <v>0.6</v>
      </c>
      <c r="BQ488" s="26">
        <v>49.712299000000002</v>
      </c>
      <c r="BR488" s="26">
        <v>951.82360800000004</v>
      </c>
      <c r="BS488" s="31">
        <f t="shared" si="63"/>
        <v>8.9909120000000016</v>
      </c>
    </row>
    <row r="489" spans="1:71">
      <c r="A489" s="26">
        <v>42127339830000</v>
      </c>
      <c r="B489" s="26" t="s">
        <v>9281</v>
      </c>
      <c r="C489" t="s">
        <v>1370</v>
      </c>
      <c r="D489" s="26" t="s">
        <v>223</v>
      </c>
      <c r="E489" s="27" t="s">
        <v>196</v>
      </c>
      <c r="F489" t="s">
        <v>197</v>
      </c>
      <c r="G489" t="s">
        <v>67</v>
      </c>
      <c r="H489" t="s">
        <v>1365</v>
      </c>
      <c r="I489" t="s">
        <v>1366</v>
      </c>
      <c r="J489" t="s">
        <v>1371</v>
      </c>
      <c r="K489" t="s">
        <v>9261</v>
      </c>
      <c r="L489">
        <v>28.48556</v>
      </c>
      <c r="M489">
        <v>-99.410529999999994</v>
      </c>
      <c r="N489" s="28">
        <v>1868118.29</v>
      </c>
      <c r="O489" s="28">
        <v>237382.69</v>
      </c>
      <c r="P489" s="26">
        <v>478</v>
      </c>
      <c r="Q489" s="26">
        <v>7613</v>
      </c>
      <c r="R489" s="26">
        <v>13524</v>
      </c>
      <c r="S489" s="29" t="s">
        <v>72</v>
      </c>
      <c r="T489" s="30">
        <v>40770</v>
      </c>
      <c r="U489" s="30">
        <v>40844</v>
      </c>
      <c r="V489" s="30">
        <v>40878</v>
      </c>
      <c r="W489">
        <v>3187</v>
      </c>
      <c r="X489" s="26">
        <v>5740</v>
      </c>
      <c r="Y489" s="26" t="s">
        <v>72</v>
      </c>
      <c r="Z489" s="26" t="s">
        <v>72</v>
      </c>
      <c r="AA489" s="26" t="s">
        <v>71</v>
      </c>
      <c r="AB489" s="31" t="s">
        <v>72</v>
      </c>
      <c r="AC489" s="31" t="s">
        <v>72</v>
      </c>
      <c r="AD489" s="26">
        <v>592.95022378279464</v>
      </c>
      <c r="AE489" s="26">
        <v>758</v>
      </c>
      <c r="AF489" s="26" t="s">
        <v>72</v>
      </c>
      <c r="AG489" s="26">
        <v>42779</v>
      </c>
      <c r="AH489" s="28">
        <v>2.9061E-2</v>
      </c>
      <c r="AI489">
        <v>5877</v>
      </c>
      <c r="AJ489" s="26">
        <v>42801</v>
      </c>
      <c r="AK489" s="28">
        <v>2.9061E-2</v>
      </c>
      <c r="AL489">
        <v>5880</v>
      </c>
      <c r="AM489" s="26">
        <v>68856</v>
      </c>
      <c r="AN489" s="28">
        <v>4.2737999999999998E-2</v>
      </c>
      <c r="AO489">
        <v>7147</v>
      </c>
      <c r="AP489" s="32">
        <v>300427.375</v>
      </c>
      <c r="AQ489" s="36">
        <v>0.17813847923672754</v>
      </c>
      <c r="AR489" s="32">
        <f t="shared" si="62"/>
        <v>331957.88582490076</v>
      </c>
      <c r="AS489" s="32">
        <f t="shared" si="56"/>
        <v>4</v>
      </c>
      <c r="AT489" s="32">
        <f t="shared" si="57"/>
        <v>1</v>
      </c>
      <c r="AU489" s="32">
        <f t="shared" si="58"/>
        <v>4</v>
      </c>
      <c r="AV489" s="32">
        <f t="shared" si="59"/>
        <v>300427.375</v>
      </c>
      <c r="AW489" s="32">
        <f t="shared" si="60"/>
        <v>0.17813847923672754</v>
      </c>
      <c r="AX489" s="32">
        <f t="shared" si="61"/>
        <v>331957.88582490076</v>
      </c>
      <c r="AY489">
        <v>2</v>
      </c>
      <c r="AZ489" s="26">
        <v>1</v>
      </c>
      <c r="BA489" s="26">
        <v>7039.57</v>
      </c>
      <c r="BB489" s="26">
        <v>64.92</v>
      </c>
      <c r="BC489" s="26">
        <v>119.81</v>
      </c>
      <c r="BD489" s="26">
        <v>188.85</v>
      </c>
      <c r="BE489" s="28">
        <v>0.06</v>
      </c>
      <c r="BF489" s="28">
        <v>4.76</v>
      </c>
      <c r="BG489" s="28">
        <v>0.56999999999999995</v>
      </c>
      <c r="BH489" s="28">
        <v>-43.95</v>
      </c>
      <c r="BI489" s="28">
        <v>0.1</v>
      </c>
      <c r="BJ489" s="28">
        <v>7.41</v>
      </c>
      <c r="BK489" s="28">
        <v>0.73</v>
      </c>
      <c r="BL489" s="28">
        <v>-11.07</v>
      </c>
      <c r="BM489" s="28">
        <v>0.08</v>
      </c>
      <c r="BN489" s="28">
        <v>6.38</v>
      </c>
      <c r="BO489" s="28">
        <v>0.77</v>
      </c>
      <c r="BP489" s="28">
        <v>-5.0999999999999996</v>
      </c>
      <c r="BQ489" s="26">
        <v>44.729301</v>
      </c>
      <c r="BR489" s="26">
        <v>958.727172</v>
      </c>
      <c r="BS489" s="31">
        <f t="shared" si="63"/>
        <v>8.7461299999999991</v>
      </c>
    </row>
    <row r="490" spans="1:71">
      <c r="A490" s="26">
        <v>42127339870000</v>
      </c>
      <c r="B490" s="26" t="s">
        <v>9283</v>
      </c>
      <c r="C490" t="s">
        <v>1372</v>
      </c>
      <c r="D490" s="26" t="s">
        <v>223</v>
      </c>
      <c r="E490" s="27" t="s">
        <v>196</v>
      </c>
      <c r="F490" t="s">
        <v>197</v>
      </c>
      <c r="G490" t="s">
        <v>67</v>
      </c>
      <c r="H490" t="s">
        <v>1373</v>
      </c>
      <c r="I490" t="s">
        <v>1374</v>
      </c>
      <c r="J490" t="s">
        <v>470</v>
      </c>
      <c r="K490" t="s">
        <v>9261</v>
      </c>
      <c r="L490">
        <v>28.52139</v>
      </c>
      <c r="M490">
        <v>-99.639240000000001</v>
      </c>
      <c r="N490" s="28">
        <v>1794717.6</v>
      </c>
      <c r="O490" s="28">
        <v>250739.36</v>
      </c>
      <c r="P490" s="26">
        <v>493</v>
      </c>
      <c r="Q490" s="26">
        <v>6910</v>
      </c>
      <c r="R490" s="26">
        <v>15190</v>
      </c>
      <c r="S490" s="29" t="s">
        <v>72</v>
      </c>
      <c r="T490" s="30">
        <v>40717</v>
      </c>
      <c r="U490" s="30">
        <v>40739</v>
      </c>
      <c r="V490" s="30">
        <v>41000</v>
      </c>
      <c r="W490">
        <v>0</v>
      </c>
      <c r="X490" s="26">
        <v>8367</v>
      </c>
      <c r="Y490" s="26" t="s">
        <v>72</v>
      </c>
      <c r="Z490" s="26" t="s">
        <v>72</v>
      </c>
      <c r="AA490" s="26" t="s">
        <v>71</v>
      </c>
      <c r="AB490" s="31" t="s">
        <v>72</v>
      </c>
      <c r="AC490" s="31" t="s">
        <v>72</v>
      </c>
      <c r="AD490" s="26">
        <v>601.88772458982294</v>
      </c>
      <c r="AE490" s="26" t="s">
        <v>72</v>
      </c>
      <c r="AF490" s="26" t="s">
        <v>72</v>
      </c>
      <c r="AG490" s="26">
        <v>51635</v>
      </c>
      <c r="AH490" s="28">
        <v>3.2641999999999997E-2</v>
      </c>
      <c r="AI490">
        <v>52056</v>
      </c>
      <c r="AJ490" s="26">
        <v>69611</v>
      </c>
      <c r="AK490" s="28">
        <v>4.3274E-2</v>
      </c>
      <c r="AL490">
        <v>57076</v>
      </c>
      <c r="AM490" s="26">
        <v>69611</v>
      </c>
      <c r="AN490" s="28">
        <v>4.3274E-2</v>
      </c>
      <c r="AO490">
        <v>57076</v>
      </c>
      <c r="AP490" s="32">
        <v>90152.1328125</v>
      </c>
      <c r="AQ490" s="36">
        <v>5.4261462085435135E-2</v>
      </c>
      <c r="AR490" s="32">
        <f t="shared" si="62"/>
        <v>99756.411601622021</v>
      </c>
      <c r="AS490" s="32">
        <f t="shared" si="56"/>
        <v>2</v>
      </c>
      <c r="AT490" s="32">
        <f t="shared" si="57"/>
        <v>1</v>
      </c>
      <c r="AU490" s="32">
        <f t="shared" si="58"/>
        <v>1</v>
      </c>
      <c r="AV490" s="32">
        <f t="shared" si="59"/>
        <v>61846.927494173542</v>
      </c>
      <c r="AW490" s="32">
        <f t="shared" si="60"/>
        <v>3.722490646233987E-2</v>
      </c>
      <c r="AX490" s="32">
        <f t="shared" si="61"/>
        <v>68435.735938007696</v>
      </c>
      <c r="AY490">
        <v>2</v>
      </c>
      <c r="AZ490" s="26">
        <v>1</v>
      </c>
      <c r="BA490" s="26">
        <v>6043.28</v>
      </c>
      <c r="BB490" s="26">
        <v>271.13</v>
      </c>
      <c r="BC490" s="26">
        <v>54.62</v>
      </c>
      <c r="BD490" s="26">
        <v>328.78</v>
      </c>
      <c r="BE490" s="28">
        <v>0.05</v>
      </c>
      <c r="BF490" s="28">
        <v>4.1900000000000004</v>
      </c>
      <c r="BG490" s="28">
        <v>0.53</v>
      </c>
      <c r="BH490" s="28">
        <v>-18.47</v>
      </c>
      <c r="BI490" s="28">
        <v>0.09</v>
      </c>
      <c r="BJ490" s="28">
        <v>6.51</v>
      </c>
      <c r="BK490" s="28">
        <v>0.69</v>
      </c>
      <c r="BL490" s="28">
        <v>-20.38</v>
      </c>
      <c r="BM490" s="28">
        <v>0.08</v>
      </c>
      <c r="BN490" s="28">
        <v>5.37</v>
      </c>
      <c r="BO490" s="28">
        <v>0.78</v>
      </c>
      <c r="BP490" s="28">
        <v>1.05</v>
      </c>
      <c r="BQ490" s="26">
        <v>45.194999000000003</v>
      </c>
      <c r="BR490" s="26">
        <v>1158.7059320000001</v>
      </c>
      <c r="BS490" s="31">
        <f t="shared" si="63"/>
        <v>3.3919019999999995</v>
      </c>
    </row>
    <row r="491" spans="1:71">
      <c r="A491" s="26">
        <v>42127339980000</v>
      </c>
      <c r="B491" s="26" t="s">
        <v>9284</v>
      </c>
      <c r="C491" t="s">
        <v>1375</v>
      </c>
      <c r="D491" s="26" t="s">
        <v>223</v>
      </c>
      <c r="E491" s="27" t="s">
        <v>196</v>
      </c>
      <c r="F491" t="s">
        <v>197</v>
      </c>
      <c r="G491" t="s">
        <v>67</v>
      </c>
      <c r="H491" t="s">
        <v>1376</v>
      </c>
      <c r="I491" t="s">
        <v>1377</v>
      </c>
      <c r="J491" t="s">
        <v>282</v>
      </c>
      <c r="K491" t="s">
        <v>9261</v>
      </c>
      <c r="L491">
        <v>28.567129999999999</v>
      </c>
      <c r="M491">
        <v>-99.758520000000004</v>
      </c>
      <c r="N491" s="28">
        <v>1756520.96</v>
      </c>
      <c r="O491" s="28">
        <v>267598.05</v>
      </c>
      <c r="P491" s="26">
        <v>537</v>
      </c>
      <c r="Q491" s="26">
        <v>6485</v>
      </c>
      <c r="R491" s="26">
        <v>13655</v>
      </c>
      <c r="S491" s="29" t="s">
        <v>72</v>
      </c>
      <c r="T491" s="30">
        <v>40679</v>
      </c>
      <c r="U491" s="30">
        <v>40742</v>
      </c>
      <c r="V491" s="30">
        <v>40725</v>
      </c>
      <c r="W491">
        <v>3446</v>
      </c>
      <c r="X491" s="26">
        <v>7128</v>
      </c>
      <c r="Y491" s="26" t="s">
        <v>72</v>
      </c>
      <c r="Z491" s="26" t="s">
        <v>72</v>
      </c>
      <c r="AA491" s="26" t="s">
        <v>71</v>
      </c>
      <c r="AB491" s="31" t="s">
        <v>72</v>
      </c>
      <c r="AC491" s="31" t="s">
        <v>72</v>
      </c>
      <c r="AD491" s="26">
        <v>1340.272854227092</v>
      </c>
      <c r="AE491" s="26">
        <v>195</v>
      </c>
      <c r="AF491" s="26" t="s">
        <v>72</v>
      </c>
      <c r="AG491" s="26">
        <v>758</v>
      </c>
      <c r="AH491" s="28">
        <v>5.3200000000000003E-4</v>
      </c>
      <c r="AI491">
        <v>2186</v>
      </c>
      <c r="AJ491" s="26">
        <v>30384</v>
      </c>
      <c r="AK491" s="28">
        <v>2.6346999999999999E-2</v>
      </c>
      <c r="AL491">
        <v>43416</v>
      </c>
      <c r="AM491" s="26">
        <v>45938</v>
      </c>
      <c r="AN491" s="28">
        <v>6.2008000000000001E-2</v>
      </c>
      <c r="AO491">
        <v>50076</v>
      </c>
      <c r="AP491" s="32">
        <v>58510.5546875</v>
      </c>
      <c r="AQ491" s="36">
        <v>7.8420108133425981E-2</v>
      </c>
      <c r="AR491" s="32">
        <f t="shared" si="62"/>
        <v>72390.913827116397</v>
      </c>
      <c r="AS491" s="32">
        <f t="shared" si="56"/>
        <v>2</v>
      </c>
      <c r="AT491" s="32">
        <f t="shared" si="57"/>
        <v>1</v>
      </c>
      <c r="AU491" s="32">
        <f t="shared" si="58"/>
        <v>1</v>
      </c>
      <c r="AV491" s="32">
        <f t="shared" si="59"/>
        <v>47117.085284266279</v>
      </c>
      <c r="AW491" s="32">
        <f t="shared" si="60"/>
        <v>6.314975037680487E-2</v>
      </c>
      <c r="AX491" s="32">
        <f t="shared" si="61"/>
        <v>58294.59110096073</v>
      </c>
      <c r="AY491">
        <v>2</v>
      </c>
      <c r="AZ491" s="26">
        <v>1</v>
      </c>
      <c r="BA491" s="26">
        <v>5726.55</v>
      </c>
      <c r="BB491" s="26">
        <v>317.39</v>
      </c>
      <c r="BC491" s="26">
        <v>66.72</v>
      </c>
      <c r="BD491" s="26">
        <v>384.61</v>
      </c>
      <c r="BE491" s="28">
        <v>0.05</v>
      </c>
      <c r="BF491" s="28">
        <v>3.62</v>
      </c>
      <c r="BG491" s="28">
        <v>0.53</v>
      </c>
      <c r="BH491" s="28">
        <v>-3.04</v>
      </c>
      <c r="BI491" s="28">
        <v>0.08</v>
      </c>
      <c r="BJ491" s="28">
        <v>5.72</v>
      </c>
      <c r="BK491" s="28">
        <v>0.69</v>
      </c>
      <c r="BL491" s="28">
        <v>-16.97</v>
      </c>
      <c r="BM491" s="28">
        <v>0.08</v>
      </c>
      <c r="BN491" s="28">
        <v>4.62</v>
      </c>
      <c r="BO491" s="28">
        <v>0.8</v>
      </c>
      <c r="BP491" s="28">
        <v>3.06</v>
      </c>
      <c r="BQ491" s="26">
        <v>40.734298000000003</v>
      </c>
      <c r="BR491" s="26">
        <v>1688.731933</v>
      </c>
      <c r="BS491" s="31">
        <f t="shared" si="63"/>
        <v>3.682944</v>
      </c>
    </row>
    <row r="492" spans="1:71">
      <c r="A492" s="26">
        <v>42127340730000</v>
      </c>
      <c r="B492" s="26" t="s">
        <v>9281</v>
      </c>
      <c r="C492" t="s">
        <v>1378</v>
      </c>
      <c r="D492" s="26" t="s">
        <v>223</v>
      </c>
      <c r="E492" s="27" t="s">
        <v>196</v>
      </c>
      <c r="F492" t="s">
        <v>197</v>
      </c>
      <c r="G492" t="s">
        <v>67</v>
      </c>
      <c r="H492" t="s">
        <v>1365</v>
      </c>
      <c r="I492" t="s">
        <v>1366</v>
      </c>
      <c r="J492" t="s">
        <v>267</v>
      </c>
      <c r="K492" t="s">
        <v>9261</v>
      </c>
      <c r="L492">
        <v>28.485130000000002</v>
      </c>
      <c r="M492">
        <v>-99.427809999999994</v>
      </c>
      <c r="N492" s="28">
        <v>1862566.59</v>
      </c>
      <c r="O492" s="28">
        <v>237246.24</v>
      </c>
      <c r="P492" s="26">
        <v>510</v>
      </c>
      <c r="Q492" s="26">
        <v>7671</v>
      </c>
      <c r="R492" s="26">
        <v>13211</v>
      </c>
      <c r="S492" s="29" t="s">
        <v>72</v>
      </c>
      <c r="T492" s="30">
        <v>40752</v>
      </c>
      <c r="U492" s="30">
        <v>40765</v>
      </c>
      <c r="V492" s="30">
        <v>40848</v>
      </c>
      <c r="W492">
        <v>3017</v>
      </c>
      <c r="X492" s="26">
        <v>5216</v>
      </c>
      <c r="Y492" s="26" t="s">
        <v>72</v>
      </c>
      <c r="Z492" s="26" t="s">
        <v>72</v>
      </c>
      <c r="AA492" s="26" t="s">
        <v>71</v>
      </c>
      <c r="AB492" s="31" t="s">
        <v>72</v>
      </c>
      <c r="AC492" s="31" t="s">
        <v>72</v>
      </c>
      <c r="AD492" s="26">
        <v>686.48119754680442</v>
      </c>
      <c r="AE492" s="26" t="s">
        <v>72</v>
      </c>
      <c r="AF492" s="26" t="s">
        <v>72</v>
      </c>
      <c r="AG492" s="26">
        <v>67398</v>
      </c>
      <c r="AH492" s="28">
        <v>4.9305000000000002E-2</v>
      </c>
      <c r="AI492">
        <v>6068</v>
      </c>
      <c r="AJ492" s="26">
        <v>67425</v>
      </c>
      <c r="AK492" s="28">
        <v>4.9305000000000002E-2</v>
      </c>
      <c r="AL492">
        <v>6070</v>
      </c>
      <c r="AM492" s="26">
        <v>97516</v>
      </c>
      <c r="AN492" s="28">
        <v>6.8055000000000004E-2</v>
      </c>
      <c r="AO492">
        <v>6527</v>
      </c>
      <c r="AP492" s="32">
        <v>525321.5625</v>
      </c>
      <c r="AQ492" s="36">
        <v>0.36062337532215843</v>
      </c>
      <c r="AR492" s="32">
        <f t="shared" si="62"/>
        <v>589151.89993202209</v>
      </c>
      <c r="AS492" s="32">
        <f t="shared" si="56"/>
        <v>4</v>
      </c>
      <c r="AT492" s="32">
        <f t="shared" si="57"/>
        <v>1</v>
      </c>
      <c r="AU492" s="32">
        <f t="shared" si="58"/>
        <v>4</v>
      </c>
      <c r="AV492" s="32">
        <f t="shared" si="59"/>
        <v>578095.43112538347</v>
      </c>
      <c r="AW492" s="32">
        <f t="shared" si="60"/>
        <v>0.39685164385528943</v>
      </c>
      <c r="AX492" s="32">
        <f t="shared" si="61"/>
        <v>648338.17208776972</v>
      </c>
      <c r="AY492">
        <v>2</v>
      </c>
      <c r="AZ492" s="26">
        <v>1</v>
      </c>
      <c r="BA492" s="26">
        <v>7020.7</v>
      </c>
      <c r="BB492" s="26">
        <v>73.59</v>
      </c>
      <c r="BC492" s="26">
        <v>117.48</v>
      </c>
      <c r="BD492" s="26">
        <v>196.53</v>
      </c>
      <c r="BE492" s="28">
        <v>0.06</v>
      </c>
      <c r="BF492" s="28">
        <v>4.76</v>
      </c>
      <c r="BG492" s="28">
        <v>0.56000000000000005</v>
      </c>
      <c r="BH492" s="28">
        <v>-44.2</v>
      </c>
      <c r="BI492" s="28">
        <v>0.1</v>
      </c>
      <c r="BJ492" s="28">
        <v>7.4</v>
      </c>
      <c r="BK492" s="28">
        <v>0.72</v>
      </c>
      <c r="BL492" s="28">
        <v>-11.95</v>
      </c>
      <c r="BM492" s="28">
        <v>0.08</v>
      </c>
      <c r="BN492" s="28">
        <v>6.33</v>
      </c>
      <c r="BO492" s="28">
        <v>0.77</v>
      </c>
      <c r="BP492" s="28">
        <v>-4.9800000000000004</v>
      </c>
      <c r="BQ492" s="26">
        <v>42.532600000000002</v>
      </c>
      <c r="BR492" s="26">
        <v>673.12261899999999</v>
      </c>
      <c r="BS492" s="31">
        <f t="shared" si="63"/>
        <v>8.4585600000000003</v>
      </c>
    </row>
    <row r="493" spans="1:71">
      <c r="A493" s="26">
        <v>42127340740000</v>
      </c>
      <c r="B493" s="26" t="s">
        <v>9281</v>
      </c>
      <c r="C493" t="s">
        <v>1379</v>
      </c>
      <c r="D493" s="26" t="s">
        <v>223</v>
      </c>
      <c r="E493" s="27" t="s">
        <v>196</v>
      </c>
      <c r="F493" t="s">
        <v>197</v>
      </c>
      <c r="G493" t="s">
        <v>67</v>
      </c>
      <c r="H493" t="s">
        <v>1380</v>
      </c>
      <c r="I493" t="s">
        <v>1381</v>
      </c>
      <c r="J493" t="s">
        <v>76</v>
      </c>
      <c r="K493" t="s">
        <v>9261</v>
      </c>
      <c r="L493">
        <v>28.43985</v>
      </c>
      <c r="M493">
        <v>-99.49982</v>
      </c>
      <c r="N493" s="28">
        <v>1839363.24</v>
      </c>
      <c r="O493" s="28">
        <v>220875.11</v>
      </c>
      <c r="P493" s="26">
        <v>447</v>
      </c>
      <c r="Q493" s="26">
        <v>7446</v>
      </c>
      <c r="R493" s="26">
        <v>15237</v>
      </c>
      <c r="S493" s="29" t="s">
        <v>72</v>
      </c>
      <c r="T493" s="30">
        <v>40701</v>
      </c>
      <c r="U493" s="30">
        <v>40724</v>
      </c>
      <c r="V493" s="30">
        <v>40787</v>
      </c>
      <c r="W493">
        <v>3999</v>
      </c>
      <c r="X493" s="26">
        <v>5740</v>
      </c>
      <c r="Y493" s="26" t="s">
        <v>72</v>
      </c>
      <c r="Z493" s="26" t="s">
        <v>72</v>
      </c>
      <c r="AA493" s="26" t="s">
        <v>71</v>
      </c>
      <c r="AB493" s="31" t="s">
        <v>72</v>
      </c>
      <c r="AC493" s="31" t="s">
        <v>72</v>
      </c>
      <c r="AD493" s="26">
        <v>796.71209595712003</v>
      </c>
      <c r="AE493" s="26" t="s">
        <v>72</v>
      </c>
      <c r="AF493" s="26" t="s">
        <v>72</v>
      </c>
      <c r="AG493" s="26">
        <v>70078</v>
      </c>
      <c r="AH493" s="28">
        <v>5.1662E-2</v>
      </c>
      <c r="AI493">
        <v>28095</v>
      </c>
      <c r="AJ493" s="26">
        <v>112088</v>
      </c>
      <c r="AK493" s="28">
        <v>8.3644999999999997E-2</v>
      </c>
      <c r="AL493">
        <v>44937</v>
      </c>
      <c r="AM493" s="26">
        <v>151084</v>
      </c>
      <c r="AN493" s="28">
        <v>0.12188499999999999</v>
      </c>
      <c r="AO493">
        <v>60570</v>
      </c>
      <c r="AP493" s="32">
        <v>294692.59375</v>
      </c>
      <c r="AQ493" s="36">
        <v>0.23478515402960259</v>
      </c>
      <c r="AR493" s="32">
        <f t="shared" si="62"/>
        <v>336249.56601323967</v>
      </c>
      <c r="AS493" s="32">
        <f t="shared" si="56"/>
        <v>4</v>
      </c>
      <c r="AT493" s="32">
        <f t="shared" si="57"/>
        <v>1</v>
      </c>
      <c r="AU493" s="32">
        <f t="shared" si="58"/>
        <v>4</v>
      </c>
      <c r="AV493" s="32">
        <f t="shared" si="59"/>
        <v>294692.59375</v>
      </c>
      <c r="AW493" s="32">
        <f t="shared" si="60"/>
        <v>0.23478515402960259</v>
      </c>
      <c r="AX493" s="32">
        <f t="shared" si="61"/>
        <v>336249.56601323967</v>
      </c>
      <c r="AY493">
        <v>2</v>
      </c>
      <c r="AZ493" s="26">
        <v>1</v>
      </c>
      <c r="BA493" s="26">
        <v>6968.37</v>
      </c>
      <c r="BB493" s="26">
        <v>93.29</v>
      </c>
      <c r="BC493" s="26">
        <v>135.43</v>
      </c>
      <c r="BD493" s="26">
        <v>229.75</v>
      </c>
      <c r="BE493" s="28">
        <v>7.0000000000000007E-2</v>
      </c>
      <c r="BF493" s="28">
        <v>4.88</v>
      </c>
      <c r="BG493" s="28">
        <v>0.61</v>
      </c>
      <c r="BH493" s="28">
        <v>-23.91</v>
      </c>
      <c r="BI493" s="28">
        <v>0.1</v>
      </c>
      <c r="BJ493" s="28">
        <v>7.47</v>
      </c>
      <c r="BK493" s="28">
        <v>0.75</v>
      </c>
      <c r="BL493" s="28">
        <v>-9.59</v>
      </c>
      <c r="BM493" s="28">
        <v>0.08</v>
      </c>
      <c r="BN493" s="28">
        <v>6.12</v>
      </c>
      <c r="BO493" s="28">
        <v>0.76</v>
      </c>
      <c r="BP493" s="28">
        <v>-3.74</v>
      </c>
      <c r="BQ493" s="26">
        <v>42.861697999999997</v>
      </c>
      <c r="BR493" s="26">
        <v>2082.7265619999998</v>
      </c>
      <c r="BS493" s="31">
        <f t="shared" si="63"/>
        <v>10.157250000000001</v>
      </c>
    </row>
    <row r="494" spans="1:71">
      <c r="A494" s="26">
        <v>42127340750000</v>
      </c>
      <c r="B494" s="26" t="s">
        <v>9284</v>
      </c>
      <c r="C494" t="s">
        <v>1382</v>
      </c>
      <c r="D494" s="26" t="s">
        <v>1383</v>
      </c>
      <c r="E494" s="27" t="s">
        <v>196</v>
      </c>
      <c r="F494" t="s">
        <v>197</v>
      </c>
      <c r="G494" t="s">
        <v>67</v>
      </c>
      <c r="H494" t="s">
        <v>1384</v>
      </c>
      <c r="I494" t="s">
        <v>1385</v>
      </c>
      <c r="J494" t="s">
        <v>1386</v>
      </c>
      <c r="K494" t="s">
        <v>9261</v>
      </c>
      <c r="L494">
        <v>28.403179999999999</v>
      </c>
      <c r="M494">
        <v>-100.00046</v>
      </c>
      <c r="N494" s="28">
        <v>1678351.84</v>
      </c>
      <c r="O494" s="28">
        <v>208574.98</v>
      </c>
      <c r="P494" s="26">
        <v>842</v>
      </c>
      <c r="Q494" s="26">
        <v>5858</v>
      </c>
      <c r="R494" s="26">
        <v>10898</v>
      </c>
      <c r="S494" s="29" t="s">
        <v>72</v>
      </c>
      <c r="T494" s="30">
        <v>40685</v>
      </c>
      <c r="U494" s="30">
        <v>40734</v>
      </c>
      <c r="V494" s="30">
        <v>40756</v>
      </c>
      <c r="W494">
        <v>2073</v>
      </c>
      <c r="X494" s="26">
        <v>5374</v>
      </c>
      <c r="Y494" s="26" t="s">
        <v>72</v>
      </c>
      <c r="Z494" s="26" t="s">
        <v>72</v>
      </c>
      <c r="AA494" s="26" t="s">
        <v>71</v>
      </c>
      <c r="AB494" s="31" t="s">
        <v>72</v>
      </c>
      <c r="AC494" s="31" t="s">
        <v>72</v>
      </c>
      <c r="AD494" s="26">
        <v>1487.2712578652659</v>
      </c>
      <c r="AE494" s="26">
        <v>384</v>
      </c>
      <c r="AF494" s="26" t="s">
        <v>72</v>
      </c>
      <c r="AG494" s="26">
        <v>6326</v>
      </c>
      <c r="AH494" s="28">
        <v>1.6899999999999998E-2</v>
      </c>
      <c r="AI494">
        <v>11862</v>
      </c>
      <c r="AJ494" s="26">
        <v>9686</v>
      </c>
      <c r="AK494" s="28">
        <v>2.2523000000000001E-2</v>
      </c>
      <c r="AL494">
        <v>18163</v>
      </c>
      <c r="AM494" s="26">
        <v>12203</v>
      </c>
      <c r="AN494" s="28">
        <v>2.4830999999999999E-2</v>
      </c>
      <c r="AO494">
        <v>22882</v>
      </c>
      <c r="AP494" s="32">
        <v>19803.1875</v>
      </c>
      <c r="AQ494" s="36">
        <v>2.9452711582866709E-2</v>
      </c>
      <c r="AR494" s="32">
        <f t="shared" si="62"/>
        <v>25016.317450167408</v>
      </c>
      <c r="AS494" s="32">
        <f t="shared" si="56"/>
        <v>1</v>
      </c>
      <c r="AT494" s="32">
        <f t="shared" si="57"/>
        <v>1</v>
      </c>
      <c r="AU494" s="32">
        <f t="shared" si="58"/>
        <v>1</v>
      </c>
      <c r="AV494" s="32">
        <f t="shared" si="59"/>
        <v>21151.897329735762</v>
      </c>
      <c r="AW494" s="32">
        <f t="shared" si="60"/>
        <v>3.1458608947833068E-2</v>
      </c>
      <c r="AX494" s="32">
        <f t="shared" si="61"/>
        <v>26720.071113502217</v>
      </c>
      <c r="AY494">
        <v>2</v>
      </c>
      <c r="AZ494" s="26">
        <v>1</v>
      </c>
      <c r="BA494" s="26">
        <v>4785.24</v>
      </c>
      <c r="BB494" s="26">
        <v>191.68</v>
      </c>
      <c r="BC494" s="26">
        <v>208.23</v>
      </c>
      <c r="BD494" s="26">
        <v>398.12</v>
      </c>
      <c r="BE494" s="28">
        <v>7.0000000000000007E-2</v>
      </c>
      <c r="BF494" s="28">
        <v>2.75</v>
      </c>
      <c r="BG494" s="28">
        <v>0.66</v>
      </c>
      <c r="BH494" s="28">
        <v>0.48</v>
      </c>
      <c r="BI494" s="28">
        <v>0.1</v>
      </c>
      <c r="BJ494" s="28">
        <v>7.62</v>
      </c>
      <c r="BK494" s="28">
        <v>0.75</v>
      </c>
      <c r="BL494" s="28">
        <v>4.82</v>
      </c>
      <c r="BM494" s="28">
        <v>0.09</v>
      </c>
      <c r="BN494" s="28">
        <v>5.05</v>
      </c>
      <c r="BO494" s="28">
        <v>0.71</v>
      </c>
      <c r="BP494" s="28">
        <v>3.22</v>
      </c>
      <c r="BQ494" s="26">
        <v>42.307997999999998</v>
      </c>
      <c r="BR494" s="26">
        <v>3998.3278799999998</v>
      </c>
      <c r="BS494" s="31">
        <f t="shared" si="63"/>
        <v>15.617250000000002</v>
      </c>
    </row>
    <row r="495" spans="1:71">
      <c r="A495" s="26">
        <v>42127340930000</v>
      </c>
      <c r="B495" s="26" t="s">
        <v>9283</v>
      </c>
      <c r="C495" t="s">
        <v>1387</v>
      </c>
      <c r="D495" s="26" t="s">
        <v>223</v>
      </c>
      <c r="E495" s="27" t="s">
        <v>196</v>
      </c>
      <c r="F495" t="s">
        <v>66</v>
      </c>
      <c r="G495" t="s">
        <v>67</v>
      </c>
      <c r="H495" t="s">
        <v>1388</v>
      </c>
      <c r="I495" t="s">
        <v>1389</v>
      </c>
      <c r="J495" t="s">
        <v>83</v>
      </c>
      <c r="K495" t="s">
        <v>9261</v>
      </c>
      <c r="L495">
        <v>28.514399999999998</v>
      </c>
      <c r="M495">
        <v>-99.597149999999999</v>
      </c>
      <c r="N495" s="28">
        <v>1808221.08</v>
      </c>
      <c r="O495" s="28">
        <v>248126.51</v>
      </c>
      <c r="P495" s="26">
        <v>493</v>
      </c>
      <c r="Q495" s="26">
        <v>7017</v>
      </c>
      <c r="R495" s="26">
        <v>12047</v>
      </c>
      <c r="S495" s="29" t="s">
        <v>72</v>
      </c>
      <c r="T495" s="30">
        <v>40707</v>
      </c>
      <c r="U495" s="30">
        <v>40716</v>
      </c>
      <c r="V495" s="30">
        <v>41153</v>
      </c>
      <c r="W495">
        <v>0</v>
      </c>
      <c r="X495" s="26">
        <v>5355</v>
      </c>
      <c r="Y495" s="26" t="s">
        <v>72</v>
      </c>
      <c r="Z495" s="26" t="s">
        <v>72</v>
      </c>
      <c r="AA495" s="26" t="s">
        <v>71</v>
      </c>
      <c r="AB495" s="31" t="s">
        <v>72</v>
      </c>
      <c r="AC495" s="31" t="s">
        <v>72</v>
      </c>
      <c r="AD495" s="26">
        <v>698.33980925468029</v>
      </c>
      <c r="AE495" s="26" t="s">
        <v>72</v>
      </c>
      <c r="AF495" s="26" t="s">
        <v>72</v>
      </c>
      <c r="AG495" s="26">
        <v>29527</v>
      </c>
      <c r="AH495" s="28">
        <v>2.2315000000000002E-2</v>
      </c>
      <c r="AI495">
        <v>18450</v>
      </c>
      <c r="AJ495" s="26">
        <v>29527</v>
      </c>
      <c r="AK495" s="28">
        <v>2.2315000000000002E-2</v>
      </c>
      <c r="AL495">
        <v>18450</v>
      </c>
      <c r="AM495" s="26">
        <v>29527</v>
      </c>
      <c r="AN495" s="28">
        <v>2.2315000000000002E-2</v>
      </c>
      <c r="AO495">
        <v>18450</v>
      </c>
      <c r="AP495" s="32">
        <v>145380.796875</v>
      </c>
      <c r="AQ495" s="36">
        <v>0.10152519795898092</v>
      </c>
      <c r="AR495" s="32">
        <f t="shared" si="62"/>
        <v>163350.75691373963</v>
      </c>
      <c r="AS495" s="32">
        <f t="shared" si="56"/>
        <v>3</v>
      </c>
      <c r="AT495" s="32">
        <f t="shared" si="57"/>
        <v>1</v>
      </c>
      <c r="AU495" s="32">
        <f t="shared" si="58"/>
        <v>2</v>
      </c>
      <c r="AV495" s="32">
        <f t="shared" si="59"/>
        <v>155833.01102941178</v>
      </c>
      <c r="AW495" s="32">
        <f t="shared" si="60"/>
        <v>0.1088243951978619</v>
      </c>
      <c r="AX495" s="32">
        <f t="shared" si="61"/>
        <v>175094.92897943335</v>
      </c>
      <c r="AY495">
        <v>2</v>
      </c>
      <c r="AZ495" s="26">
        <v>1</v>
      </c>
      <c r="BA495" s="26">
        <v>6210.43</v>
      </c>
      <c r="BB495" s="26">
        <v>238.91</v>
      </c>
      <c r="BC495" s="26">
        <v>53.88</v>
      </c>
      <c r="BD495" s="26">
        <v>294.74</v>
      </c>
      <c r="BE495" s="28">
        <v>0.05</v>
      </c>
      <c r="BF495" s="28">
        <v>4.3600000000000003</v>
      </c>
      <c r="BG495" s="28">
        <v>0.53</v>
      </c>
      <c r="BH495" s="28">
        <v>-26.82</v>
      </c>
      <c r="BI495" s="28">
        <v>0.09</v>
      </c>
      <c r="BJ495" s="28">
        <v>6.75</v>
      </c>
      <c r="BK495" s="28">
        <v>0.68</v>
      </c>
      <c r="BL495" s="28">
        <v>-20.43</v>
      </c>
      <c r="BM495" s="28">
        <v>0.08</v>
      </c>
      <c r="BN495" s="28">
        <v>5.6</v>
      </c>
      <c r="BO495" s="28">
        <v>0.78</v>
      </c>
      <c r="BP495" s="28">
        <v>-0.24</v>
      </c>
      <c r="BQ495" s="26">
        <v>40.652197999999999</v>
      </c>
      <c r="BR495" s="26">
        <v>744.30468699999994</v>
      </c>
      <c r="BS495" s="31">
        <f t="shared" si="63"/>
        <v>3.2974560000000004</v>
      </c>
    </row>
    <row r="496" spans="1:71">
      <c r="A496" s="26">
        <v>42127340940000</v>
      </c>
      <c r="B496" s="26" t="s">
        <v>9284</v>
      </c>
      <c r="C496" t="s">
        <v>1390</v>
      </c>
      <c r="D496" s="26" t="s">
        <v>223</v>
      </c>
      <c r="E496" s="27" t="s">
        <v>196</v>
      </c>
      <c r="F496" t="s">
        <v>197</v>
      </c>
      <c r="G496" t="s">
        <v>67</v>
      </c>
      <c r="H496" t="s">
        <v>1391</v>
      </c>
      <c r="I496" t="s">
        <v>1392</v>
      </c>
      <c r="J496" t="s">
        <v>70</v>
      </c>
      <c r="K496" t="s">
        <v>9261</v>
      </c>
      <c r="L496">
        <v>28.636520000000001</v>
      </c>
      <c r="M496">
        <v>-99.850059999999999</v>
      </c>
      <c r="N496" s="28">
        <v>1727321.19</v>
      </c>
      <c r="O496" s="28">
        <v>293028.14</v>
      </c>
      <c r="P496" s="26">
        <v>573</v>
      </c>
      <c r="Q496" s="26">
        <v>6374</v>
      </c>
      <c r="R496" s="26">
        <v>12771</v>
      </c>
      <c r="S496" s="29" t="s">
        <v>72</v>
      </c>
      <c r="T496" s="30">
        <v>40720</v>
      </c>
      <c r="U496" s="30">
        <v>40736</v>
      </c>
      <c r="V496" s="30">
        <v>40848</v>
      </c>
      <c r="W496">
        <v>3397.300048828125</v>
      </c>
      <c r="X496" s="26">
        <v>6519</v>
      </c>
      <c r="Y496" s="26" t="s">
        <v>72</v>
      </c>
      <c r="Z496" s="26" t="s">
        <v>72</v>
      </c>
      <c r="AA496" s="26" t="s">
        <v>71</v>
      </c>
      <c r="AB496" s="31" t="s">
        <v>72</v>
      </c>
      <c r="AC496" s="31" t="s">
        <v>72</v>
      </c>
      <c r="AD496" s="26">
        <v>1324.0622230973713</v>
      </c>
      <c r="AE496" s="26" t="s">
        <v>72</v>
      </c>
      <c r="AF496" s="26" t="s">
        <v>72</v>
      </c>
      <c r="AG496" s="26">
        <v>14578</v>
      </c>
      <c r="AH496" s="28">
        <v>2.571E-2</v>
      </c>
      <c r="AI496">
        <v>10402</v>
      </c>
      <c r="AJ496" s="26">
        <v>29466</v>
      </c>
      <c r="AK496" s="28">
        <v>4.5738000000000001E-2</v>
      </c>
      <c r="AL496">
        <v>21025</v>
      </c>
      <c r="AM496" s="26">
        <v>36485</v>
      </c>
      <c r="AN496" s="28">
        <v>5.1582999999999997E-2</v>
      </c>
      <c r="AO496">
        <v>26034</v>
      </c>
      <c r="AP496" s="32">
        <v>52407.08984375</v>
      </c>
      <c r="AQ496" s="36">
        <v>6.9390247884579301E-2</v>
      </c>
      <c r="AR496" s="32">
        <f t="shared" si="62"/>
        <v>64689.163719320539</v>
      </c>
      <c r="AS496" s="32">
        <f t="shared" si="56"/>
        <v>2</v>
      </c>
      <c r="AT496" s="32">
        <f t="shared" si="57"/>
        <v>1</v>
      </c>
      <c r="AU496" s="32">
        <f t="shared" si="58"/>
        <v>1</v>
      </c>
      <c r="AV496" s="32">
        <f t="shared" si="59"/>
        <v>46144.60740959119</v>
      </c>
      <c r="AW496" s="32">
        <f t="shared" si="60"/>
        <v>6.1098331470698757E-2</v>
      </c>
      <c r="AX496" s="32">
        <f t="shared" si="61"/>
        <v>56959.012079904875</v>
      </c>
      <c r="AY496">
        <v>2</v>
      </c>
      <c r="AZ496" s="26">
        <v>1</v>
      </c>
      <c r="BA496" s="26">
        <v>5494.72</v>
      </c>
      <c r="BB496" s="26">
        <v>302.22000000000003</v>
      </c>
      <c r="BC496" s="26">
        <v>118.86</v>
      </c>
      <c r="BD496" s="26">
        <v>418.56</v>
      </c>
      <c r="BE496" s="28">
        <v>0.05</v>
      </c>
      <c r="BF496" s="28">
        <v>3.19</v>
      </c>
      <c r="BG496" s="28">
        <v>0.51</v>
      </c>
      <c r="BH496" s="28">
        <v>0.22</v>
      </c>
      <c r="BI496" s="28">
        <v>0.08</v>
      </c>
      <c r="BJ496" s="28">
        <v>5.07</v>
      </c>
      <c r="BK496" s="28">
        <v>0.7</v>
      </c>
      <c r="BL496" s="28">
        <v>-17.05</v>
      </c>
      <c r="BM496" s="28">
        <v>0.08</v>
      </c>
      <c r="BN496" s="28">
        <v>3.99</v>
      </c>
      <c r="BO496" s="28">
        <v>0.81</v>
      </c>
      <c r="BP496" s="28">
        <v>0.64</v>
      </c>
      <c r="BQ496" s="26">
        <v>39.227198999999999</v>
      </c>
      <c r="BR496" s="26">
        <v>1491.4758300000001</v>
      </c>
      <c r="BS496" s="31">
        <f t="shared" si="63"/>
        <v>6.656159999999999</v>
      </c>
    </row>
    <row r="497" spans="1:71">
      <c r="A497" s="26">
        <v>42127341310000</v>
      </c>
      <c r="B497" s="26" t="s">
        <v>9284</v>
      </c>
      <c r="C497" t="s">
        <v>1393</v>
      </c>
      <c r="D497" s="26" t="s">
        <v>195</v>
      </c>
      <c r="E497" s="27" t="s">
        <v>196</v>
      </c>
      <c r="F497" t="s">
        <v>197</v>
      </c>
      <c r="G497" t="s">
        <v>67</v>
      </c>
      <c r="H497" t="s">
        <v>800</v>
      </c>
      <c r="I497" t="s">
        <v>801</v>
      </c>
      <c r="J497" t="s">
        <v>1394</v>
      </c>
      <c r="K497" t="s">
        <v>9261</v>
      </c>
      <c r="L497">
        <v>28.637149999999998</v>
      </c>
      <c r="M497">
        <v>-99.899889999999999</v>
      </c>
      <c r="N497" s="28">
        <v>1711338.99</v>
      </c>
      <c r="O497" s="28">
        <v>293376.78000000003</v>
      </c>
      <c r="P497" s="26">
        <v>593</v>
      </c>
      <c r="Q497" s="26">
        <v>6022</v>
      </c>
      <c r="R497" s="26">
        <v>11853</v>
      </c>
      <c r="S497" s="29" t="s">
        <v>72</v>
      </c>
      <c r="T497" s="30">
        <v>40698</v>
      </c>
      <c r="U497" s="30">
        <v>40741</v>
      </c>
      <c r="V497" s="30">
        <v>40787</v>
      </c>
      <c r="W497">
        <v>4656000</v>
      </c>
      <c r="X497" s="26">
        <v>6898</v>
      </c>
      <c r="Y497" s="26" t="s">
        <v>72</v>
      </c>
      <c r="Z497" s="26" t="s">
        <v>72</v>
      </c>
      <c r="AA497" s="26" t="s">
        <v>71</v>
      </c>
      <c r="AB497" s="31" t="s">
        <v>72</v>
      </c>
      <c r="AC497" s="31" t="s">
        <v>72</v>
      </c>
      <c r="AD497" s="26">
        <v>1227.944555062031</v>
      </c>
      <c r="AE497" s="26">
        <v>231</v>
      </c>
      <c r="AF497" s="26" t="s">
        <v>72</v>
      </c>
      <c r="AG497" s="26">
        <v>16140</v>
      </c>
      <c r="AH497" s="28">
        <v>2.0025000000000001E-2</v>
      </c>
      <c r="AI497">
        <v>25408</v>
      </c>
      <c r="AJ497" s="26">
        <v>19471</v>
      </c>
      <c r="AK497" s="28">
        <v>2.4452000000000002E-2</v>
      </c>
      <c r="AL497">
        <v>30098</v>
      </c>
      <c r="AM497" s="26">
        <v>22395</v>
      </c>
      <c r="AN497" s="28">
        <v>3.0381999999999999E-2</v>
      </c>
      <c r="AO497">
        <v>30587</v>
      </c>
      <c r="AP497" s="32">
        <v>27218.013671875</v>
      </c>
      <c r="AQ497" s="36">
        <v>3.3422211687982824E-2</v>
      </c>
      <c r="AR497" s="32">
        <f t="shared" si="62"/>
        <v>33133.745140647959</v>
      </c>
      <c r="AS497" s="32">
        <f t="shared" si="56"/>
        <v>1</v>
      </c>
      <c r="AT497" s="32">
        <f t="shared" si="57"/>
        <v>1</v>
      </c>
      <c r="AU497" s="32">
        <f t="shared" si="58"/>
        <v>1</v>
      </c>
      <c r="AV497" s="32">
        <f t="shared" si="59"/>
        <v>22648.796531829877</v>
      </c>
      <c r="AW497" s="32">
        <f t="shared" si="60"/>
        <v>2.7811466379968314E-2</v>
      </c>
      <c r="AX497" s="32">
        <f t="shared" si="61"/>
        <v>27571.426081084268</v>
      </c>
      <c r="AY497">
        <v>2</v>
      </c>
      <c r="AZ497" s="26">
        <v>1</v>
      </c>
      <c r="BA497" s="26">
        <v>5074.7</v>
      </c>
      <c r="BB497" s="26">
        <v>251.29</v>
      </c>
      <c r="BC497" s="26">
        <v>195.37</v>
      </c>
      <c r="BD497" s="26">
        <v>448.76</v>
      </c>
      <c r="BE497" s="28">
        <v>7.0000000000000007E-2</v>
      </c>
      <c r="BF497" s="28">
        <v>2.97</v>
      </c>
      <c r="BG497" s="28">
        <v>0.81</v>
      </c>
      <c r="BH497" s="28">
        <v>0.03</v>
      </c>
      <c r="BI497" s="28">
        <v>0.11</v>
      </c>
      <c r="BJ497" s="28">
        <v>5.12</v>
      </c>
      <c r="BK497" s="28">
        <v>0.87</v>
      </c>
      <c r="BL497" s="28">
        <v>-13.66</v>
      </c>
      <c r="BM497" s="28">
        <v>0.08</v>
      </c>
      <c r="BN497" s="28">
        <v>3.87</v>
      </c>
      <c r="BO497" s="28">
        <v>0.8</v>
      </c>
      <c r="BP497" s="28">
        <v>7.0000000000000007E-2</v>
      </c>
      <c r="BQ497" s="26">
        <v>34.998600000000003</v>
      </c>
      <c r="BR497" s="26">
        <v>1446.915649</v>
      </c>
      <c r="BS497" s="31">
        <f t="shared" si="63"/>
        <v>18.696908999999998</v>
      </c>
    </row>
    <row r="498" spans="1:71">
      <c r="A498" s="26">
        <v>42127341400000</v>
      </c>
      <c r="B498" s="26" t="s">
        <v>9284</v>
      </c>
      <c r="C498" t="s">
        <v>1395</v>
      </c>
      <c r="D498" s="26" t="s">
        <v>195</v>
      </c>
      <c r="E498" s="27" t="s">
        <v>196</v>
      </c>
      <c r="F498" t="s">
        <v>197</v>
      </c>
      <c r="G498" t="s">
        <v>67</v>
      </c>
      <c r="H498" t="s">
        <v>800</v>
      </c>
      <c r="I498" t="s">
        <v>801</v>
      </c>
      <c r="J498" t="s">
        <v>1396</v>
      </c>
      <c r="K498" t="s">
        <v>9261</v>
      </c>
      <c r="L498">
        <v>28.637170000000001</v>
      </c>
      <c r="M498">
        <v>-99.899810000000002</v>
      </c>
      <c r="N498" s="28">
        <v>1711364.71</v>
      </c>
      <c r="O498" s="28">
        <v>293383.84999999998</v>
      </c>
      <c r="P498" s="26">
        <v>593</v>
      </c>
      <c r="Q498" s="26">
        <v>6076</v>
      </c>
      <c r="R498" s="26">
        <v>11584</v>
      </c>
      <c r="S498" s="29" t="s">
        <v>72</v>
      </c>
      <c r="T498" s="30">
        <v>40710</v>
      </c>
      <c r="U498" s="30">
        <v>40775</v>
      </c>
      <c r="V498" s="30">
        <v>40787</v>
      </c>
      <c r="W498">
        <v>3757000</v>
      </c>
      <c r="X498" s="26">
        <v>5886</v>
      </c>
      <c r="Y498" s="26" t="s">
        <v>72</v>
      </c>
      <c r="Z498" s="26" t="s">
        <v>72</v>
      </c>
      <c r="AA498" s="26" t="s">
        <v>71</v>
      </c>
      <c r="AB498" s="31" t="s">
        <v>72</v>
      </c>
      <c r="AC498" s="31" t="s">
        <v>72</v>
      </c>
      <c r="AD498" s="26">
        <v>983.82171162655425</v>
      </c>
      <c r="AE498" s="26">
        <v>230</v>
      </c>
      <c r="AF498" s="26" t="s">
        <v>72</v>
      </c>
      <c r="AG498" s="26">
        <v>16570</v>
      </c>
      <c r="AH498" s="28">
        <v>1.6664000000000002E-2</v>
      </c>
      <c r="AI498">
        <v>23155</v>
      </c>
      <c r="AJ498" s="26">
        <v>20188</v>
      </c>
      <c r="AK498" s="28">
        <v>2.0324999999999999E-2</v>
      </c>
      <c r="AL498">
        <v>27868</v>
      </c>
      <c r="AM498" s="26">
        <v>23800</v>
      </c>
      <c r="AN498" s="28">
        <v>2.5589000000000001E-2</v>
      </c>
      <c r="AO498">
        <v>30191</v>
      </c>
      <c r="AP498" s="32">
        <v>28592.63671875</v>
      </c>
      <c r="AQ498" s="36">
        <v>2.813005679655689E-2</v>
      </c>
      <c r="AR498" s="32">
        <f t="shared" si="62"/>
        <v>33571.656771740571</v>
      </c>
      <c r="AS498" s="32">
        <f t="shared" si="56"/>
        <v>1</v>
      </c>
      <c r="AT498" s="32">
        <f t="shared" si="57"/>
        <v>1</v>
      </c>
      <c r="AU498" s="32">
        <f t="shared" si="58"/>
        <v>1</v>
      </c>
      <c r="AV498" s="32">
        <f t="shared" si="59"/>
        <v>27883.407197693679</v>
      </c>
      <c r="AW498" s="32">
        <f t="shared" si="60"/>
        <v>2.7432301395215179E-2</v>
      </c>
      <c r="AX498" s="32">
        <f t="shared" si="61"/>
        <v>32738.924544646768</v>
      </c>
      <c r="AY498">
        <v>2</v>
      </c>
      <c r="AZ498" s="26">
        <v>1</v>
      </c>
      <c r="BA498" s="26">
        <v>5075.57</v>
      </c>
      <c r="BB498" s="26">
        <v>251.33</v>
      </c>
      <c r="BC498" s="26">
        <v>195.34</v>
      </c>
      <c r="BD498" s="26">
        <v>448.76</v>
      </c>
      <c r="BE498" s="28">
        <v>7.0000000000000007E-2</v>
      </c>
      <c r="BF498" s="28">
        <v>2.97</v>
      </c>
      <c r="BG498" s="28">
        <v>0.81</v>
      </c>
      <c r="BH498" s="28">
        <v>0.03</v>
      </c>
      <c r="BI498" s="28">
        <v>0.11</v>
      </c>
      <c r="BJ498" s="28">
        <v>5.12</v>
      </c>
      <c r="BK498" s="28">
        <v>0.87</v>
      </c>
      <c r="BL498" s="28">
        <v>-13.67</v>
      </c>
      <c r="BM498" s="28">
        <v>0.08</v>
      </c>
      <c r="BN498" s="28">
        <v>3.87</v>
      </c>
      <c r="BO498" s="28">
        <v>0.8</v>
      </c>
      <c r="BP498" s="28">
        <v>7.0000000000000007E-2</v>
      </c>
      <c r="BQ498" s="26">
        <v>34.998600000000003</v>
      </c>
      <c r="BR498" s="26">
        <v>1446.915649</v>
      </c>
      <c r="BS498" s="31">
        <f t="shared" si="63"/>
        <v>18.694037999999999</v>
      </c>
    </row>
    <row r="499" spans="1:71">
      <c r="A499" s="26">
        <v>42127341430000</v>
      </c>
      <c r="B499" s="26" t="s">
        <v>9281</v>
      </c>
      <c r="C499" t="s">
        <v>1397</v>
      </c>
      <c r="D499" s="26" t="s">
        <v>223</v>
      </c>
      <c r="E499" s="27" t="s">
        <v>196</v>
      </c>
      <c r="F499" t="s">
        <v>197</v>
      </c>
      <c r="G499" t="s">
        <v>67</v>
      </c>
      <c r="H499" t="s">
        <v>1398</v>
      </c>
      <c r="I499" t="s">
        <v>1399</v>
      </c>
      <c r="J499" t="s">
        <v>70</v>
      </c>
      <c r="K499" t="s">
        <v>9261</v>
      </c>
      <c r="L499">
        <v>28.374479999999998</v>
      </c>
      <c r="M499">
        <v>-99.623670000000004</v>
      </c>
      <c r="N499" s="28">
        <v>1799432.78</v>
      </c>
      <c r="O499" s="28">
        <v>197299.06</v>
      </c>
      <c r="P499" s="26">
        <v>552</v>
      </c>
      <c r="Q499" s="26">
        <v>7189</v>
      </c>
      <c r="R499" s="26">
        <v>13972</v>
      </c>
      <c r="S499" s="29" t="s">
        <v>72</v>
      </c>
      <c r="T499" s="30">
        <v>40790</v>
      </c>
      <c r="U499" s="30">
        <v>40912</v>
      </c>
      <c r="V499" s="30">
        <v>40909</v>
      </c>
      <c r="W499">
        <v>3808</v>
      </c>
      <c r="X499" s="26">
        <v>6616</v>
      </c>
      <c r="Y499" s="26" t="s">
        <v>72</v>
      </c>
      <c r="Z499" s="26" t="s">
        <v>72</v>
      </c>
      <c r="AA499" s="26" t="s">
        <v>71</v>
      </c>
      <c r="AB499" s="31" t="s">
        <v>72</v>
      </c>
      <c r="AC499" s="31" t="s">
        <v>72</v>
      </c>
      <c r="AD499" s="26">
        <v>1580.4771679346072</v>
      </c>
      <c r="AE499" s="26">
        <v>972</v>
      </c>
      <c r="AF499" s="26" t="s">
        <v>72</v>
      </c>
      <c r="AG499" s="26">
        <v>83310</v>
      </c>
      <c r="AH499" s="28">
        <v>9.4195000000000001E-2</v>
      </c>
      <c r="AI499">
        <v>26399</v>
      </c>
      <c r="AJ499" s="26">
        <v>140293</v>
      </c>
      <c r="AK499" s="28">
        <v>0.18536</v>
      </c>
      <c r="AL499">
        <v>44456</v>
      </c>
      <c r="AM499" s="26">
        <v>151784</v>
      </c>
      <c r="AN499" s="28">
        <v>0.211149</v>
      </c>
      <c r="AO499">
        <v>48098</v>
      </c>
      <c r="AP499" s="32">
        <v>387245.875</v>
      </c>
      <c r="AQ499" s="36">
        <v>0.61203326381435896</v>
      </c>
      <c r="AR499" s="32">
        <f t="shared" si="62"/>
        <v>495575.76269514154</v>
      </c>
      <c r="AS499" s="32">
        <f t="shared" si="56"/>
        <v>4</v>
      </c>
      <c r="AT499" s="32">
        <f t="shared" si="57"/>
        <v>1</v>
      </c>
      <c r="AU499" s="32">
        <f t="shared" si="58"/>
        <v>4</v>
      </c>
      <c r="AV499" s="32">
        <f t="shared" si="59"/>
        <v>335972.08623035066</v>
      </c>
      <c r="AW499" s="32">
        <f t="shared" si="60"/>
        <v>0.53099621135042629</v>
      </c>
      <c r="AX499" s="32">
        <f t="shared" si="61"/>
        <v>429958.41563937615</v>
      </c>
      <c r="AY499">
        <v>2</v>
      </c>
      <c r="AZ499" s="26">
        <v>1</v>
      </c>
      <c r="BA499" s="26">
        <v>6485.02</v>
      </c>
      <c r="BB499" s="26">
        <v>146.05000000000001</v>
      </c>
      <c r="BC499" s="26">
        <v>137.9</v>
      </c>
      <c r="BD499" s="26">
        <v>280.37</v>
      </c>
      <c r="BE499" s="28">
        <v>7.0000000000000007E-2</v>
      </c>
      <c r="BF499" s="28">
        <v>4.75</v>
      </c>
      <c r="BG499" s="28">
        <v>0.7</v>
      </c>
      <c r="BH499" s="28">
        <v>-6.51</v>
      </c>
      <c r="BI499" s="28">
        <v>0.11</v>
      </c>
      <c r="BJ499" s="28">
        <v>7.82</v>
      </c>
      <c r="BK499" s="28">
        <v>0.79</v>
      </c>
      <c r="BL499" s="28">
        <v>-3.59</v>
      </c>
      <c r="BM499" s="28">
        <v>0.08</v>
      </c>
      <c r="BN499" s="28">
        <v>5.94</v>
      </c>
      <c r="BO499" s="28">
        <v>0.74</v>
      </c>
      <c r="BP499" s="28">
        <v>0.19</v>
      </c>
      <c r="BQ499" s="26">
        <v>45.111099000000003</v>
      </c>
      <c r="BR499" s="26">
        <v>1677.228149</v>
      </c>
      <c r="BS499" s="31">
        <f t="shared" si="63"/>
        <v>11.983510000000001</v>
      </c>
    </row>
    <row r="500" spans="1:71">
      <c r="A500" s="26">
        <v>42127341450000</v>
      </c>
      <c r="B500" s="26" t="s">
        <v>9283</v>
      </c>
      <c r="C500" t="s">
        <v>1400</v>
      </c>
      <c r="D500" s="26" t="s">
        <v>429</v>
      </c>
      <c r="E500" s="27" t="s">
        <v>196</v>
      </c>
      <c r="F500" t="s">
        <v>197</v>
      </c>
      <c r="G500" t="s">
        <v>67</v>
      </c>
      <c r="H500" t="s">
        <v>1312</v>
      </c>
      <c r="I500" t="s">
        <v>1313</v>
      </c>
      <c r="J500" t="s">
        <v>297</v>
      </c>
      <c r="K500" t="s">
        <v>9261</v>
      </c>
      <c r="L500">
        <v>28.373470000000001</v>
      </c>
      <c r="M500">
        <v>-99.537790000000001</v>
      </c>
      <c r="N500" s="28">
        <v>1827049.2</v>
      </c>
      <c r="O500" s="28">
        <v>196794.7</v>
      </c>
      <c r="P500" s="26">
        <v>447</v>
      </c>
      <c r="Q500" s="26">
        <v>7693</v>
      </c>
      <c r="R500" s="26">
        <v>13150</v>
      </c>
      <c r="S500" s="29" t="s">
        <v>72</v>
      </c>
      <c r="T500" s="30">
        <v>40748</v>
      </c>
      <c r="U500" s="30">
        <v>40796</v>
      </c>
      <c r="V500" s="30">
        <v>40848</v>
      </c>
      <c r="W500">
        <v>2946</v>
      </c>
      <c r="X500" s="26">
        <v>5818</v>
      </c>
      <c r="Y500" s="26" t="s">
        <v>72</v>
      </c>
      <c r="Z500" s="26" t="s">
        <v>72</v>
      </c>
      <c r="AA500" s="26" t="s">
        <v>71</v>
      </c>
      <c r="AB500" s="31" t="s">
        <v>72</v>
      </c>
      <c r="AC500" s="31" t="s">
        <v>72</v>
      </c>
      <c r="AD500" s="26">
        <v>1450.1466275659825</v>
      </c>
      <c r="AE500" s="26" t="s">
        <v>72</v>
      </c>
      <c r="AF500" s="26" t="s">
        <v>72</v>
      </c>
      <c r="AG500" s="26">
        <v>10218</v>
      </c>
      <c r="AH500" s="28">
        <v>1.8466E-2</v>
      </c>
      <c r="AI500">
        <v>12522</v>
      </c>
      <c r="AJ500" s="26">
        <v>15339</v>
      </c>
      <c r="AK500" s="28">
        <v>2.4049000000000001E-2</v>
      </c>
      <c r="AL500">
        <v>18104</v>
      </c>
      <c r="AM500" s="26">
        <v>18684</v>
      </c>
      <c r="AN500" s="28">
        <v>2.9742000000000001E-2</v>
      </c>
      <c r="AO500">
        <v>19331</v>
      </c>
      <c r="AP500" s="32">
        <v>30852.064453125</v>
      </c>
      <c r="AQ500" s="36">
        <v>4.4740017220147553E-2</v>
      </c>
      <c r="AR500" s="32">
        <f t="shared" si="62"/>
        <v>38771.047501091118</v>
      </c>
      <c r="AS500" s="32">
        <f t="shared" si="56"/>
        <v>1</v>
      </c>
      <c r="AT500" s="32">
        <f t="shared" si="57"/>
        <v>1</v>
      </c>
      <c r="AU500" s="32">
        <f t="shared" si="58"/>
        <v>1</v>
      </c>
      <c r="AV500" s="32">
        <f t="shared" si="59"/>
        <v>30438.441038318579</v>
      </c>
      <c r="AW500" s="32">
        <f t="shared" si="60"/>
        <v>4.4140202620083703E-2</v>
      </c>
      <c r="AX500" s="32">
        <f t="shared" si="61"/>
        <v>38251.256902073394</v>
      </c>
      <c r="AY500">
        <v>2</v>
      </c>
      <c r="AZ500" s="26">
        <v>1</v>
      </c>
      <c r="BA500" s="26">
        <v>6993.55</v>
      </c>
      <c r="BB500" s="26">
        <v>129.47999999999999</v>
      </c>
      <c r="BC500" s="26">
        <v>111.62</v>
      </c>
      <c r="BD500" s="26">
        <v>238.23</v>
      </c>
      <c r="BE500" s="28">
        <v>0.08</v>
      </c>
      <c r="BF500" s="28">
        <v>5.09</v>
      </c>
      <c r="BG500" s="28">
        <v>0.68</v>
      </c>
      <c r="BH500" s="28">
        <v>-10.029999999999999</v>
      </c>
      <c r="BI500" s="28">
        <v>0.11</v>
      </c>
      <c r="BJ500" s="28">
        <v>8.01</v>
      </c>
      <c r="BK500" s="28">
        <v>0.79</v>
      </c>
      <c r="BL500" s="28">
        <v>1.79</v>
      </c>
      <c r="BM500" s="28">
        <v>0.08</v>
      </c>
      <c r="BN500" s="28">
        <v>6.19</v>
      </c>
      <c r="BO500" s="28">
        <v>0.75</v>
      </c>
      <c r="BP500" s="28">
        <v>-1.36</v>
      </c>
      <c r="BQ500" s="26">
        <v>50.527500000000003</v>
      </c>
      <c r="BR500" s="26">
        <v>1595.7058099999999</v>
      </c>
      <c r="BS500" s="31">
        <f t="shared" si="63"/>
        <v>9.6997780000000002</v>
      </c>
    </row>
    <row r="501" spans="1:71">
      <c r="A501" s="26">
        <v>42127341460000</v>
      </c>
      <c r="B501" s="26" t="s">
        <v>9281</v>
      </c>
      <c r="C501" t="s">
        <v>1401</v>
      </c>
      <c r="D501" s="26" t="s">
        <v>223</v>
      </c>
      <c r="E501" s="27" t="s">
        <v>196</v>
      </c>
      <c r="F501" t="s">
        <v>197</v>
      </c>
      <c r="G501" t="s">
        <v>67</v>
      </c>
      <c r="H501" t="s">
        <v>1402</v>
      </c>
      <c r="I501" t="s">
        <v>1403</v>
      </c>
      <c r="J501" t="s">
        <v>883</v>
      </c>
      <c r="K501" t="s">
        <v>9261</v>
      </c>
      <c r="L501">
        <v>28.52928</v>
      </c>
      <c r="M501">
        <v>-99.530799999999999</v>
      </c>
      <c r="N501" s="28">
        <v>1829554.25</v>
      </c>
      <c r="O501" s="28">
        <v>253433.78</v>
      </c>
      <c r="P501" s="26">
        <v>490</v>
      </c>
      <c r="Q501" s="26">
        <v>7326</v>
      </c>
      <c r="R501" s="26">
        <v>13935</v>
      </c>
      <c r="S501" s="29" t="s">
        <v>72</v>
      </c>
      <c r="T501" s="30">
        <v>40789</v>
      </c>
      <c r="U501" s="30">
        <v>40805</v>
      </c>
      <c r="V501" s="30">
        <v>40940</v>
      </c>
      <c r="W501">
        <v>3798</v>
      </c>
      <c r="X501" s="26">
        <v>6414</v>
      </c>
      <c r="Y501" s="26" t="s">
        <v>72</v>
      </c>
      <c r="Z501" s="26" t="s">
        <v>72</v>
      </c>
      <c r="AA501" s="26" t="s">
        <v>71</v>
      </c>
      <c r="AB501" s="31" t="s">
        <v>72</v>
      </c>
      <c r="AC501" s="31" t="s">
        <v>72</v>
      </c>
      <c r="AD501" s="26">
        <v>727.88652130822595</v>
      </c>
      <c r="AE501" s="26" t="s">
        <v>72</v>
      </c>
      <c r="AF501" s="26" t="s">
        <v>72</v>
      </c>
      <c r="AG501" s="26">
        <v>66077</v>
      </c>
      <c r="AH501" s="28">
        <v>2.7732E-2</v>
      </c>
      <c r="AI501">
        <v>4222</v>
      </c>
      <c r="AJ501" s="26">
        <v>129592</v>
      </c>
      <c r="AK501" s="28">
        <v>7.9909999999999995E-2</v>
      </c>
      <c r="AL501">
        <v>8279</v>
      </c>
      <c r="AM501" s="26">
        <v>143560</v>
      </c>
      <c r="AN501" s="28">
        <v>0.10575900000000001</v>
      </c>
      <c r="AO501">
        <v>9171</v>
      </c>
      <c r="AP501" s="32">
        <v>268460.25</v>
      </c>
      <c r="AQ501" s="36">
        <v>0.19540859748203668</v>
      </c>
      <c r="AR501" s="32">
        <f t="shared" si="62"/>
        <v>303047.57175432047</v>
      </c>
      <c r="AS501" s="32">
        <f t="shared" ref="AS501:AS564" si="64">IF(AP501&gt;170000,4,IF(AP501&gt;107000,3,IF(AP501&gt;50000,2,1)))</f>
        <v>4</v>
      </c>
      <c r="AT501" s="32">
        <f t="shared" ref="AT501:AT564" si="65">IF(AQ501&gt;2400000,4,IF(AQ501&gt;1450000,3,IF(AQ501&gt;900000,2,1)))</f>
        <v>1</v>
      </c>
      <c r="AU501" s="32">
        <f t="shared" ref="AU501:AU564" si="66">IF(AR501&gt;290000,4,IF(AR501&gt;170000,3,IF(AR501&gt;103000,2,1)))</f>
        <v>4</v>
      </c>
      <c r="AV501" s="32">
        <f t="shared" si="59"/>
        <v>240249.7404115996</v>
      </c>
      <c r="AW501" s="32">
        <f t="shared" si="60"/>
        <v>0.17487454779340358</v>
      </c>
      <c r="AX501" s="32">
        <f t="shared" si="61"/>
        <v>271202.53537103202</v>
      </c>
      <c r="AY501">
        <v>2</v>
      </c>
      <c r="AZ501" s="26">
        <v>1</v>
      </c>
      <c r="BA501" s="26">
        <v>6483.03</v>
      </c>
      <c r="BB501" s="26">
        <v>301.51</v>
      </c>
      <c r="BC501" s="26">
        <v>-31.9</v>
      </c>
      <c r="BD501" s="26">
        <v>268.29000000000002</v>
      </c>
      <c r="BE501" s="28">
        <v>0.05</v>
      </c>
      <c r="BF501" s="28">
        <v>4.4800000000000004</v>
      </c>
      <c r="BG501" s="28">
        <v>0.47</v>
      </c>
      <c r="BH501" s="28">
        <v>-45.62</v>
      </c>
      <c r="BI501" s="28">
        <v>0.09</v>
      </c>
      <c r="BJ501" s="28">
        <v>7.04</v>
      </c>
      <c r="BK501" s="28">
        <v>0.64</v>
      </c>
      <c r="BL501" s="28">
        <v>-20.52</v>
      </c>
      <c r="BM501" s="28">
        <v>0.08</v>
      </c>
      <c r="BN501" s="28">
        <v>5.94</v>
      </c>
      <c r="BO501" s="28">
        <v>0.78</v>
      </c>
      <c r="BP501" s="28">
        <v>-2.14</v>
      </c>
      <c r="BQ501" s="26">
        <v>40.334299999999999</v>
      </c>
      <c r="BR501" s="26">
        <v>841.09002599999997</v>
      </c>
      <c r="BS501" s="31">
        <f t="shared" si="63"/>
        <v>-1.83744</v>
      </c>
    </row>
    <row r="502" spans="1:71">
      <c r="A502" s="26">
        <v>42127341470000</v>
      </c>
      <c r="B502" s="26" t="s">
        <v>9281</v>
      </c>
      <c r="C502" t="s">
        <v>1404</v>
      </c>
      <c r="D502" s="26" t="s">
        <v>223</v>
      </c>
      <c r="E502" s="27" t="s">
        <v>196</v>
      </c>
      <c r="F502" t="s">
        <v>197</v>
      </c>
      <c r="G502" t="s">
        <v>67</v>
      </c>
      <c r="H502" t="s">
        <v>1286</v>
      </c>
      <c r="I502" t="s">
        <v>1287</v>
      </c>
      <c r="J502" t="s">
        <v>1355</v>
      </c>
      <c r="K502" t="s">
        <v>9261</v>
      </c>
      <c r="L502">
        <v>28.482790000000001</v>
      </c>
      <c r="M502">
        <v>-99.43723</v>
      </c>
      <c r="N502" s="28">
        <v>1859537.26</v>
      </c>
      <c r="O502" s="28">
        <v>236406.66</v>
      </c>
      <c r="P502" s="26">
        <v>517</v>
      </c>
      <c r="Q502" s="26">
        <v>7643</v>
      </c>
      <c r="R502" s="26">
        <v>14501</v>
      </c>
      <c r="S502" s="29" t="s">
        <v>72</v>
      </c>
      <c r="T502" s="30">
        <v>40738</v>
      </c>
      <c r="U502" s="30">
        <v>40785</v>
      </c>
      <c r="V502" s="30">
        <v>40848</v>
      </c>
      <c r="W502">
        <v>3797</v>
      </c>
      <c r="X502" s="26">
        <v>5740</v>
      </c>
      <c r="Y502" s="26" t="s">
        <v>72</v>
      </c>
      <c r="Z502" s="26" t="s">
        <v>72</v>
      </c>
      <c r="AA502" s="26" t="s">
        <v>71</v>
      </c>
      <c r="AB502" s="31" t="s">
        <v>72</v>
      </c>
      <c r="AC502" s="31" t="s">
        <v>72</v>
      </c>
      <c r="AD502" s="26">
        <v>1040.0458707246482</v>
      </c>
      <c r="AE502" s="26" t="s">
        <v>72</v>
      </c>
      <c r="AF502" s="26" t="s">
        <v>72</v>
      </c>
      <c r="AG502" s="26">
        <v>109558</v>
      </c>
      <c r="AH502" s="28">
        <v>8.4148000000000001E-2</v>
      </c>
      <c r="AI502">
        <v>30701</v>
      </c>
      <c r="AJ502" s="26">
        <v>161264</v>
      </c>
      <c r="AK502" s="28">
        <v>0.141292</v>
      </c>
      <c r="AL502">
        <v>42869</v>
      </c>
      <c r="AM502" s="26">
        <v>190958</v>
      </c>
      <c r="AN502" s="28">
        <v>0.219726</v>
      </c>
      <c r="AO502">
        <v>46845</v>
      </c>
      <c r="AP502" s="32">
        <v>295271.78125</v>
      </c>
      <c r="AQ502" s="36">
        <v>0.3070961968305741</v>
      </c>
      <c r="AR502" s="32">
        <f t="shared" si="62"/>
        <v>349627.80808901164</v>
      </c>
      <c r="AS502" s="32">
        <f t="shared" si="64"/>
        <v>4</v>
      </c>
      <c r="AT502" s="32">
        <f t="shared" si="65"/>
        <v>1</v>
      </c>
      <c r="AU502" s="32">
        <f t="shared" si="66"/>
        <v>4</v>
      </c>
      <c r="AV502" s="32">
        <f t="shared" si="59"/>
        <v>295271.78125</v>
      </c>
      <c r="AW502" s="32">
        <f t="shared" si="60"/>
        <v>0.3070961968305741</v>
      </c>
      <c r="AX502" s="32">
        <f t="shared" si="61"/>
        <v>349627.80808901164</v>
      </c>
      <c r="AY502">
        <v>2</v>
      </c>
      <c r="AZ502" s="26">
        <v>1</v>
      </c>
      <c r="BA502" s="26">
        <v>7013.15</v>
      </c>
      <c r="BB502" s="26">
        <v>79.36</v>
      </c>
      <c r="BC502" s="26">
        <v>116.11</v>
      </c>
      <c r="BD502" s="26">
        <v>201.2</v>
      </c>
      <c r="BE502" s="28">
        <v>0.06</v>
      </c>
      <c r="BF502" s="28">
        <v>4.76</v>
      </c>
      <c r="BG502" s="28">
        <v>0.56000000000000005</v>
      </c>
      <c r="BH502" s="28">
        <v>-42.91</v>
      </c>
      <c r="BI502" s="28">
        <v>0.1</v>
      </c>
      <c r="BJ502" s="28">
        <v>7.39</v>
      </c>
      <c r="BK502" s="28">
        <v>0.72</v>
      </c>
      <c r="BL502" s="28">
        <v>-12.21</v>
      </c>
      <c r="BM502" s="28">
        <v>0.08</v>
      </c>
      <c r="BN502" s="28">
        <v>6.3</v>
      </c>
      <c r="BO502" s="28">
        <v>0.77</v>
      </c>
      <c r="BP502" s="28">
        <v>-4.8899999999999997</v>
      </c>
      <c r="BQ502" s="26">
        <v>42.532600000000002</v>
      </c>
      <c r="BR502" s="26">
        <v>747.08843899999999</v>
      </c>
      <c r="BS502" s="31">
        <f t="shared" si="63"/>
        <v>8.3599199999999989</v>
      </c>
    </row>
    <row r="503" spans="1:71">
      <c r="A503" s="26">
        <v>42127341480000</v>
      </c>
      <c r="B503" s="26" t="s">
        <v>9281</v>
      </c>
      <c r="C503" t="s">
        <v>1405</v>
      </c>
      <c r="D503" s="26" t="s">
        <v>223</v>
      </c>
      <c r="E503" s="27" t="s">
        <v>196</v>
      </c>
      <c r="F503" t="s">
        <v>197</v>
      </c>
      <c r="G503" t="s">
        <v>67</v>
      </c>
      <c r="H503" t="s">
        <v>1286</v>
      </c>
      <c r="I503" t="s">
        <v>1287</v>
      </c>
      <c r="J503" t="s">
        <v>1406</v>
      </c>
      <c r="K503" t="s">
        <v>9261</v>
      </c>
      <c r="L503">
        <v>28.482839999999999</v>
      </c>
      <c r="M503">
        <v>-99.43723</v>
      </c>
      <c r="N503" s="28">
        <v>1859537.33</v>
      </c>
      <c r="O503" s="28">
        <v>236424.84</v>
      </c>
      <c r="P503" s="26">
        <v>517</v>
      </c>
      <c r="Q503" s="26">
        <v>7615</v>
      </c>
      <c r="R503" s="26">
        <v>14393</v>
      </c>
      <c r="S503" s="29" t="s">
        <v>72</v>
      </c>
      <c r="T503" s="30">
        <v>40741</v>
      </c>
      <c r="U503" s="30">
        <v>40834</v>
      </c>
      <c r="V503" s="30">
        <v>40848</v>
      </c>
      <c r="W503">
        <v>3799</v>
      </c>
      <c r="X503" s="26">
        <v>7192</v>
      </c>
      <c r="Y503" s="26" t="s">
        <v>72</v>
      </c>
      <c r="Z503" s="26" t="s">
        <v>72</v>
      </c>
      <c r="AA503" s="26" t="s">
        <v>71</v>
      </c>
      <c r="AB503" s="31" t="s">
        <v>72</v>
      </c>
      <c r="AC503" s="31" t="s">
        <v>72</v>
      </c>
      <c r="AD503" s="26">
        <v>1031.7920022731992</v>
      </c>
      <c r="AE503" s="26">
        <v>1123</v>
      </c>
      <c r="AF503" s="26" t="s">
        <v>72</v>
      </c>
      <c r="AG503" s="26">
        <v>87698</v>
      </c>
      <c r="AH503" s="28">
        <v>6.3640000000000002E-2</v>
      </c>
      <c r="AI503">
        <v>43001</v>
      </c>
      <c r="AJ503" s="26">
        <v>131205</v>
      </c>
      <c r="AK503" s="28">
        <v>0.10939400000000001</v>
      </c>
      <c r="AL503">
        <v>57934</v>
      </c>
      <c r="AM503" s="26">
        <v>160297</v>
      </c>
      <c r="AN503" s="28">
        <v>0.18235000000000001</v>
      </c>
      <c r="AO503">
        <v>60629</v>
      </c>
      <c r="AP503" s="32">
        <v>260764</v>
      </c>
      <c r="AQ503" s="36">
        <v>0.26905420968076849</v>
      </c>
      <c r="AR503" s="32">
        <f t="shared" si="62"/>
        <v>308386.59511349601</v>
      </c>
      <c r="AS503" s="32">
        <f t="shared" si="64"/>
        <v>4</v>
      </c>
      <c r="AT503" s="32">
        <f t="shared" si="65"/>
        <v>1</v>
      </c>
      <c r="AU503" s="32">
        <f t="shared" si="66"/>
        <v>4</v>
      </c>
      <c r="AV503" s="32">
        <f t="shared" si="59"/>
        <v>208118.09788654058</v>
      </c>
      <c r="AW503" s="32">
        <f t="shared" si="60"/>
        <v>0.21473458892764336</v>
      </c>
      <c r="AX503" s="32">
        <f t="shared" si="61"/>
        <v>246126.12012673347</v>
      </c>
      <c r="AY503">
        <v>2</v>
      </c>
      <c r="AZ503" s="26">
        <v>1</v>
      </c>
      <c r="BA503" s="26">
        <v>7012.95</v>
      </c>
      <c r="BB503" s="26">
        <v>79.39</v>
      </c>
      <c r="BC503" s="26">
        <v>116.08</v>
      </c>
      <c r="BD503" s="26">
        <v>201.2</v>
      </c>
      <c r="BE503" s="28">
        <v>0.06</v>
      </c>
      <c r="BF503" s="28">
        <v>4.76</v>
      </c>
      <c r="BG503" s="28">
        <v>0.56000000000000005</v>
      </c>
      <c r="BH503" s="28">
        <v>-42.94</v>
      </c>
      <c r="BI503" s="28">
        <v>0.1</v>
      </c>
      <c r="BJ503" s="28">
        <v>7.39</v>
      </c>
      <c r="BK503" s="28">
        <v>0.72</v>
      </c>
      <c r="BL503" s="28">
        <v>-12.21</v>
      </c>
      <c r="BM503" s="28">
        <v>0.08</v>
      </c>
      <c r="BN503" s="28">
        <v>6.3</v>
      </c>
      <c r="BO503" s="28">
        <v>0.77</v>
      </c>
      <c r="BP503" s="28">
        <v>-4.8899999999999997</v>
      </c>
      <c r="BQ503" s="26">
        <v>42.532600000000002</v>
      </c>
      <c r="BR503" s="26">
        <v>747.08843899999999</v>
      </c>
      <c r="BS503" s="31">
        <f t="shared" si="63"/>
        <v>8.357759999999999</v>
      </c>
    </row>
    <row r="504" spans="1:71">
      <c r="A504" s="26">
        <v>42127341630000</v>
      </c>
      <c r="B504" s="26" t="s">
        <v>9283</v>
      </c>
      <c r="C504" t="s">
        <v>1407</v>
      </c>
      <c r="D504" s="26" t="s">
        <v>223</v>
      </c>
      <c r="E504" s="27" t="s">
        <v>196</v>
      </c>
      <c r="F504" t="s">
        <v>197</v>
      </c>
      <c r="G504" t="s">
        <v>67</v>
      </c>
      <c r="H504" t="s">
        <v>1408</v>
      </c>
      <c r="I504" t="s">
        <v>1409</v>
      </c>
      <c r="J504" t="s">
        <v>232</v>
      </c>
      <c r="K504" t="s">
        <v>9261</v>
      </c>
      <c r="L504">
        <v>28.40137</v>
      </c>
      <c r="M504">
        <v>-99.919759999999997</v>
      </c>
      <c r="N504" s="28">
        <v>1704291.17</v>
      </c>
      <c r="O504" s="28">
        <v>207703.91</v>
      </c>
      <c r="P504" s="26">
        <v>748</v>
      </c>
      <c r="Q504" s="26">
        <v>6338</v>
      </c>
      <c r="R504" s="26">
        <v>12789</v>
      </c>
      <c r="S504" s="29" t="s">
        <v>72</v>
      </c>
      <c r="T504" s="30">
        <v>40743</v>
      </c>
      <c r="U504" s="30">
        <v>40761</v>
      </c>
      <c r="V504" s="30">
        <v>41000</v>
      </c>
      <c r="W504">
        <v>0</v>
      </c>
      <c r="X504" s="26">
        <v>6274</v>
      </c>
      <c r="Y504" s="26" t="s">
        <v>72</v>
      </c>
      <c r="Z504" s="26" t="s">
        <v>72</v>
      </c>
      <c r="AA504" s="26" t="s">
        <v>71</v>
      </c>
      <c r="AB504" s="31" t="s">
        <v>72</v>
      </c>
      <c r="AC504" s="31" t="s">
        <v>72</v>
      </c>
      <c r="AD504" s="26">
        <v>622.22388394526286</v>
      </c>
      <c r="AE504" s="26" t="s">
        <v>72</v>
      </c>
      <c r="AF504" s="26" t="s">
        <v>72</v>
      </c>
      <c r="AG504" s="26">
        <v>4569</v>
      </c>
      <c r="AH504" s="28">
        <v>1.1169999999999999E-3</v>
      </c>
      <c r="AI504">
        <v>661</v>
      </c>
      <c r="AJ504" s="26">
        <v>12822</v>
      </c>
      <c r="AK504" s="28">
        <v>8.3210000000000003E-3</v>
      </c>
      <c r="AL504">
        <v>3622</v>
      </c>
      <c r="AM504" s="26">
        <v>12822</v>
      </c>
      <c r="AN504" s="28">
        <v>8.3210000000000003E-3</v>
      </c>
      <c r="AO504">
        <v>3622</v>
      </c>
      <c r="AP504" s="32">
        <v>28557.654296875</v>
      </c>
      <c r="AQ504" s="36">
        <v>1.7769254572967685E-2</v>
      </c>
      <c r="AR504" s="32">
        <f t="shared" si="62"/>
        <v>31702.81235629028</v>
      </c>
      <c r="AS504" s="32">
        <f t="shared" si="64"/>
        <v>1</v>
      </c>
      <c r="AT504" s="32">
        <f t="shared" si="65"/>
        <v>1</v>
      </c>
      <c r="AU504" s="32">
        <f t="shared" si="66"/>
        <v>1</v>
      </c>
      <c r="AV504" s="32">
        <f t="shared" si="59"/>
        <v>26127.021941992749</v>
      </c>
      <c r="AW504" s="32">
        <f t="shared" si="60"/>
        <v>1.625685706866983E-2</v>
      </c>
      <c r="AX504" s="32">
        <f t="shared" si="61"/>
        <v>29004.485643147309</v>
      </c>
      <c r="AY504">
        <v>2</v>
      </c>
      <c r="AZ504" s="26">
        <v>1</v>
      </c>
      <c r="BA504" s="26">
        <v>5404.32</v>
      </c>
      <c r="BB504" s="26">
        <v>183.67</v>
      </c>
      <c r="BC504" s="26">
        <v>219.07</v>
      </c>
      <c r="BD504" s="26">
        <v>398.4</v>
      </c>
      <c r="BE504" s="28">
        <v>0.08</v>
      </c>
      <c r="BF504" s="28">
        <v>3.03</v>
      </c>
      <c r="BG504" s="28">
        <v>0.68</v>
      </c>
      <c r="BH504" s="28">
        <v>1.32</v>
      </c>
      <c r="BI504" s="28">
        <v>0.1</v>
      </c>
      <c r="BJ504" s="28">
        <v>7.75</v>
      </c>
      <c r="BK504" s="28">
        <v>0.76</v>
      </c>
      <c r="BL504" s="28">
        <v>5.22</v>
      </c>
      <c r="BM504" s="28">
        <v>0.09</v>
      </c>
      <c r="BN504" s="28">
        <v>5.27</v>
      </c>
      <c r="BO504" s="28">
        <v>0.72</v>
      </c>
      <c r="BP504" s="28">
        <v>4.16</v>
      </c>
      <c r="BQ504" s="26">
        <v>46.732498</v>
      </c>
      <c r="BR504" s="26">
        <v>3553.7861320000002</v>
      </c>
      <c r="BS504" s="31">
        <f t="shared" si="63"/>
        <v>16.649320000000003</v>
      </c>
    </row>
    <row r="505" spans="1:71">
      <c r="A505" s="26">
        <v>42127341860000</v>
      </c>
      <c r="B505" s="26" t="s">
        <v>9284</v>
      </c>
      <c r="C505" t="s">
        <v>1410</v>
      </c>
      <c r="D505" s="26" t="s">
        <v>223</v>
      </c>
      <c r="E505" s="27" t="s">
        <v>196</v>
      </c>
      <c r="F505" t="s">
        <v>197</v>
      </c>
      <c r="G505" t="s">
        <v>67</v>
      </c>
      <c r="H505" t="s">
        <v>1376</v>
      </c>
      <c r="I505" t="s">
        <v>1377</v>
      </c>
      <c r="J505" t="s">
        <v>470</v>
      </c>
      <c r="K505" t="s">
        <v>9261</v>
      </c>
      <c r="L505">
        <v>28.58907</v>
      </c>
      <c r="M505">
        <v>-99.752269999999996</v>
      </c>
      <c r="N505" s="28">
        <v>1758578.44</v>
      </c>
      <c r="O505" s="28">
        <v>275561.84000000003</v>
      </c>
      <c r="P505" s="26">
        <v>543</v>
      </c>
      <c r="Q505" s="26">
        <v>6632</v>
      </c>
      <c r="R505" s="26">
        <v>13232</v>
      </c>
      <c r="S505" s="29" t="s">
        <v>72</v>
      </c>
      <c r="T505" s="30">
        <v>40774</v>
      </c>
      <c r="U505" s="30">
        <v>40804</v>
      </c>
      <c r="V505" s="30">
        <v>41000</v>
      </c>
      <c r="W505">
        <v>0</v>
      </c>
      <c r="X505" s="26">
        <v>5740</v>
      </c>
      <c r="Y505" s="26" t="s">
        <v>72</v>
      </c>
      <c r="Z505" s="26" t="s">
        <v>72</v>
      </c>
      <c r="AA505" s="26" t="s">
        <v>71</v>
      </c>
      <c r="AB505" s="31" t="s">
        <v>72</v>
      </c>
      <c r="AC505" s="31" t="s">
        <v>72</v>
      </c>
      <c r="AD505" s="26">
        <v>771.92435577722358</v>
      </c>
      <c r="AE505" s="26" t="s">
        <v>72</v>
      </c>
      <c r="AF505" s="26" t="s">
        <v>72</v>
      </c>
      <c r="AG505" s="26">
        <v>42545</v>
      </c>
      <c r="AH505" s="28">
        <v>3.0783999999999999E-2</v>
      </c>
      <c r="AI505">
        <v>34998</v>
      </c>
      <c r="AJ505" s="26">
        <v>54799</v>
      </c>
      <c r="AK505" s="28">
        <v>4.4574000000000003E-2</v>
      </c>
      <c r="AL505">
        <v>45077</v>
      </c>
      <c r="AM505" s="26">
        <v>54799</v>
      </c>
      <c r="AN505" s="28">
        <v>4.4574000000000003E-2</v>
      </c>
      <c r="AO505">
        <v>45077</v>
      </c>
      <c r="AP505" s="32">
        <v>73877.890625</v>
      </c>
      <c r="AQ505" s="36">
        <v>5.7028143126883313E-2</v>
      </c>
      <c r="AR505" s="32">
        <f t="shared" si="62"/>
        <v>83971.871958458345</v>
      </c>
      <c r="AS505" s="32">
        <f t="shared" si="64"/>
        <v>2</v>
      </c>
      <c r="AT505" s="32">
        <f t="shared" si="65"/>
        <v>1</v>
      </c>
      <c r="AU505" s="32">
        <f t="shared" si="66"/>
        <v>1</v>
      </c>
      <c r="AV505" s="32">
        <f t="shared" si="59"/>
        <v>73877.890625</v>
      </c>
      <c r="AW505" s="32">
        <f t="shared" si="60"/>
        <v>5.7028143126883313E-2</v>
      </c>
      <c r="AX505" s="32">
        <f t="shared" si="61"/>
        <v>83971.871958458345</v>
      </c>
      <c r="AY505">
        <v>2</v>
      </c>
      <c r="AZ505" s="26">
        <v>1</v>
      </c>
      <c r="BA505" s="26">
        <v>5825.33</v>
      </c>
      <c r="BB505" s="26">
        <v>326.31</v>
      </c>
      <c r="BC505" s="26">
        <v>64.010000000000005</v>
      </c>
      <c r="BD505" s="26">
        <v>391.38</v>
      </c>
      <c r="BE505" s="28">
        <v>0.05</v>
      </c>
      <c r="BF505" s="28">
        <v>3.63</v>
      </c>
      <c r="BG505" s="28">
        <v>0.48</v>
      </c>
      <c r="BH505" s="28">
        <v>-4.01</v>
      </c>
      <c r="BI505" s="28">
        <v>0.08</v>
      </c>
      <c r="BJ505" s="28">
        <v>5.55</v>
      </c>
      <c r="BK505" s="28">
        <v>0.67</v>
      </c>
      <c r="BL505" s="28">
        <v>-19.420000000000002</v>
      </c>
      <c r="BM505" s="28">
        <v>0.08</v>
      </c>
      <c r="BN505" s="28">
        <v>4.55</v>
      </c>
      <c r="BO505" s="28">
        <v>0.8</v>
      </c>
      <c r="BP505" s="28">
        <v>2.48</v>
      </c>
      <c r="BQ505" s="26">
        <v>40.6496</v>
      </c>
      <c r="BR505" s="26">
        <v>1569.1510000000001</v>
      </c>
      <c r="BS505" s="31">
        <f t="shared" si="63"/>
        <v>3.4309360000000004</v>
      </c>
    </row>
    <row r="506" spans="1:71">
      <c r="A506" s="26">
        <v>42127341890000</v>
      </c>
      <c r="B506" s="26" t="s">
        <v>9281</v>
      </c>
      <c r="C506" t="s">
        <v>1411</v>
      </c>
      <c r="D506" s="26" t="s">
        <v>223</v>
      </c>
      <c r="E506" s="27" t="s">
        <v>196</v>
      </c>
      <c r="F506" t="s">
        <v>197</v>
      </c>
      <c r="G506" t="s">
        <v>67</v>
      </c>
      <c r="H506" t="s">
        <v>1412</v>
      </c>
      <c r="I506" t="s">
        <v>1413</v>
      </c>
      <c r="J506" t="s">
        <v>1414</v>
      </c>
      <c r="K506" t="s">
        <v>9261</v>
      </c>
      <c r="L506">
        <v>28.524329999999999</v>
      </c>
      <c r="M506">
        <v>-99.443799999999996</v>
      </c>
      <c r="N506" s="28">
        <v>1857483.93</v>
      </c>
      <c r="O506" s="28">
        <v>251517.66</v>
      </c>
      <c r="P506" s="26">
        <v>499</v>
      </c>
      <c r="Q506" s="26">
        <v>7384</v>
      </c>
      <c r="R506" s="26">
        <v>13935</v>
      </c>
      <c r="S506" s="29" t="s">
        <v>72</v>
      </c>
      <c r="T506" s="30">
        <v>40762</v>
      </c>
      <c r="U506" s="30">
        <v>40923</v>
      </c>
      <c r="V506" s="30">
        <v>41000</v>
      </c>
      <c r="W506">
        <v>3599</v>
      </c>
      <c r="X506" s="26">
        <v>5740</v>
      </c>
      <c r="Y506" s="26" t="s">
        <v>72</v>
      </c>
      <c r="Z506" s="26" t="s">
        <v>72</v>
      </c>
      <c r="AA506" s="26" t="s">
        <v>71</v>
      </c>
      <c r="AB506" s="31" t="s">
        <v>72</v>
      </c>
      <c r="AC506" s="31" t="s">
        <v>72</v>
      </c>
      <c r="AD506" s="26">
        <v>1609.7895232056292</v>
      </c>
      <c r="AE506" s="26">
        <v>873</v>
      </c>
      <c r="AF506" s="26" t="s">
        <v>72</v>
      </c>
      <c r="AG506" s="26">
        <v>57078</v>
      </c>
      <c r="AH506" s="28">
        <v>7.4413000000000007E-2</v>
      </c>
      <c r="AI506">
        <v>3726</v>
      </c>
      <c r="AJ506" s="26">
        <v>83779</v>
      </c>
      <c r="AK506" s="28">
        <v>0.14901800000000001</v>
      </c>
      <c r="AL506">
        <v>5469</v>
      </c>
      <c r="AM506" s="26">
        <v>83779</v>
      </c>
      <c r="AN506" s="28">
        <v>0.14901800000000001</v>
      </c>
      <c r="AO506">
        <v>5469</v>
      </c>
      <c r="AP506" s="32">
        <v>139902.34375</v>
      </c>
      <c r="AQ506" s="36">
        <v>0.22521332724066254</v>
      </c>
      <c r="AR506" s="32">
        <f t="shared" si="62"/>
        <v>179765.10267159727</v>
      </c>
      <c r="AS506" s="32">
        <f t="shared" si="64"/>
        <v>3</v>
      </c>
      <c r="AT506" s="32">
        <f t="shared" si="65"/>
        <v>1</v>
      </c>
      <c r="AU506" s="32">
        <f t="shared" si="66"/>
        <v>3</v>
      </c>
      <c r="AV506" s="32">
        <f t="shared" si="59"/>
        <v>139902.34375</v>
      </c>
      <c r="AW506" s="32">
        <f t="shared" si="60"/>
        <v>0.22521332724066254</v>
      </c>
      <c r="AX506" s="32">
        <f t="shared" si="61"/>
        <v>179765.10267159727</v>
      </c>
      <c r="AY506">
        <v>2</v>
      </c>
      <c r="AZ506" s="26">
        <v>1</v>
      </c>
      <c r="BA506" s="26">
        <v>6876.79</v>
      </c>
      <c r="BB506" s="26">
        <v>102.06</v>
      </c>
      <c r="BC506" s="26">
        <v>90.51</v>
      </c>
      <c r="BD506" s="26">
        <v>206.58</v>
      </c>
      <c r="BE506" s="28">
        <v>0.05</v>
      </c>
      <c r="BF506" s="28">
        <v>4.59</v>
      </c>
      <c r="BG506" s="28">
        <v>0.45</v>
      </c>
      <c r="BH506" s="28">
        <v>-62.47</v>
      </c>
      <c r="BI506" s="28">
        <v>0.09</v>
      </c>
      <c r="BJ506" s="28">
        <v>7.41</v>
      </c>
      <c r="BK506" s="28">
        <v>0.64</v>
      </c>
      <c r="BL506" s="28">
        <v>-16.09</v>
      </c>
      <c r="BM506" s="28">
        <v>0.08</v>
      </c>
      <c r="BN506" s="28">
        <v>6.34</v>
      </c>
      <c r="BO506" s="28">
        <v>0.77</v>
      </c>
      <c r="BP506" s="28">
        <v>-4.2300000000000004</v>
      </c>
      <c r="BQ506" s="26">
        <v>40.919199999999996</v>
      </c>
      <c r="BR506" s="26">
        <v>1162.404663</v>
      </c>
      <c r="BS506" s="31">
        <f t="shared" si="63"/>
        <v>5.2133760000000002</v>
      </c>
    </row>
    <row r="507" spans="1:71">
      <c r="A507" s="26">
        <v>42127342470000</v>
      </c>
      <c r="B507" s="26" t="s">
        <v>9281</v>
      </c>
      <c r="C507" t="s">
        <v>1415</v>
      </c>
      <c r="D507" s="26" t="s">
        <v>223</v>
      </c>
      <c r="E507" s="27" t="s">
        <v>196</v>
      </c>
      <c r="F507" t="s">
        <v>197</v>
      </c>
      <c r="G507" t="s">
        <v>67</v>
      </c>
      <c r="H507" t="s">
        <v>1416</v>
      </c>
      <c r="I507" t="s">
        <v>1417</v>
      </c>
      <c r="J507" t="s">
        <v>470</v>
      </c>
      <c r="K507" t="s">
        <v>9261</v>
      </c>
      <c r="L507">
        <v>28.503889999999998</v>
      </c>
      <c r="M507">
        <v>-99.453590000000005</v>
      </c>
      <c r="N507" s="28">
        <v>1854311.29</v>
      </c>
      <c r="O507" s="28">
        <v>244098.19</v>
      </c>
      <c r="P507" s="26">
        <v>529</v>
      </c>
      <c r="Q507" s="26">
        <v>7540</v>
      </c>
      <c r="R507" s="26">
        <v>14570</v>
      </c>
      <c r="S507" s="29" t="s">
        <v>72</v>
      </c>
      <c r="T507" s="30">
        <v>40877</v>
      </c>
      <c r="U507" s="30">
        <v>41054</v>
      </c>
      <c r="V507" s="30">
        <v>41091</v>
      </c>
      <c r="W507">
        <v>0</v>
      </c>
      <c r="X507" s="26">
        <v>5740</v>
      </c>
      <c r="Y507" s="26" t="s">
        <v>72</v>
      </c>
      <c r="Z507" s="26" t="s">
        <v>72</v>
      </c>
      <c r="AA507" s="26" t="s">
        <v>71</v>
      </c>
      <c r="AB507" s="31" t="s">
        <v>72</v>
      </c>
      <c r="AC507" s="31" t="s">
        <v>72</v>
      </c>
      <c r="AD507" s="26">
        <v>685.41146699944534</v>
      </c>
      <c r="AE507" s="26">
        <v>1088</v>
      </c>
      <c r="AF507" s="26" t="s">
        <v>72</v>
      </c>
      <c r="AG507" s="26">
        <v>68696</v>
      </c>
      <c r="AH507" s="28">
        <v>4.3531E-2</v>
      </c>
      <c r="AI507">
        <v>13612</v>
      </c>
      <c r="AJ507" s="26">
        <v>93592</v>
      </c>
      <c r="AK507" s="28">
        <v>7.0462999999999998E-2</v>
      </c>
      <c r="AL507">
        <v>14187</v>
      </c>
      <c r="AM507" s="26">
        <v>93592</v>
      </c>
      <c r="AN507" s="28">
        <v>7.0462999999999998E-2</v>
      </c>
      <c r="AO507">
        <v>14187</v>
      </c>
      <c r="AP507" s="32">
        <v>242582.84375</v>
      </c>
      <c r="AQ507" s="36">
        <v>0.16626906280358472</v>
      </c>
      <c r="AR507" s="32">
        <f t="shared" si="62"/>
        <v>272012.46786623448</v>
      </c>
      <c r="AS507" s="32">
        <f t="shared" si="64"/>
        <v>4</v>
      </c>
      <c r="AT507" s="32">
        <f t="shared" si="65"/>
        <v>1</v>
      </c>
      <c r="AU507" s="32">
        <f t="shared" si="66"/>
        <v>3</v>
      </c>
      <c r="AV507" s="32">
        <f t="shared" si="59"/>
        <v>242582.84375</v>
      </c>
      <c r="AW507" s="32">
        <f t="shared" si="60"/>
        <v>0.16626906280358472</v>
      </c>
      <c r="AX507" s="32">
        <f t="shared" si="61"/>
        <v>272012.46786623448</v>
      </c>
      <c r="AY507">
        <v>2</v>
      </c>
      <c r="AZ507" s="26">
        <v>1</v>
      </c>
      <c r="BA507" s="26">
        <v>6900.69</v>
      </c>
      <c r="BB507" s="26">
        <v>110.65</v>
      </c>
      <c r="BC507" s="26">
        <v>91.09</v>
      </c>
      <c r="BD507" s="26">
        <v>211.09</v>
      </c>
      <c r="BE507" s="28">
        <v>0.06</v>
      </c>
      <c r="BF507" s="28">
        <v>4.66</v>
      </c>
      <c r="BG507" s="28">
        <v>0.5</v>
      </c>
      <c r="BH507" s="28">
        <v>-52.27</v>
      </c>
      <c r="BI507" s="28">
        <v>0.09</v>
      </c>
      <c r="BJ507" s="28">
        <v>7.36</v>
      </c>
      <c r="BK507" s="28">
        <v>0.68</v>
      </c>
      <c r="BL507" s="28">
        <v>-15.05</v>
      </c>
      <c r="BM507" s="28">
        <v>0.08</v>
      </c>
      <c r="BN507" s="28">
        <v>6.27</v>
      </c>
      <c r="BO507" s="28">
        <v>0.77</v>
      </c>
      <c r="BP507" s="28">
        <v>-4.3499999999999996</v>
      </c>
      <c r="BQ507" s="26">
        <v>41.059199999999997</v>
      </c>
      <c r="BR507" s="26">
        <v>1008.033935</v>
      </c>
      <c r="BS507" s="31">
        <f t="shared" si="63"/>
        <v>5.5747080000000002</v>
      </c>
    </row>
    <row r="508" spans="1:71">
      <c r="A508" s="26">
        <v>42127342480000</v>
      </c>
      <c r="B508" s="26" t="s">
        <v>9281</v>
      </c>
      <c r="C508" t="s">
        <v>1418</v>
      </c>
      <c r="D508" s="26" t="s">
        <v>223</v>
      </c>
      <c r="E508" s="27" t="s">
        <v>196</v>
      </c>
      <c r="F508" t="s">
        <v>197</v>
      </c>
      <c r="G508" t="s">
        <v>67</v>
      </c>
      <c r="H508" t="s">
        <v>1416</v>
      </c>
      <c r="I508" t="s">
        <v>1417</v>
      </c>
      <c r="J508" t="s">
        <v>1419</v>
      </c>
      <c r="K508" t="s">
        <v>9261</v>
      </c>
      <c r="L508">
        <v>28.50395</v>
      </c>
      <c r="M508">
        <v>-99.453530000000001</v>
      </c>
      <c r="N508" s="28">
        <v>1854330.65</v>
      </c>
      <c r="O508" s="28">
        <v>244119.93</v>
      </c>
      <c r="P508" s="26">
        <v>529</v>
      </c>
      <c r="Q508" s="26">
        <v>7518</v>
      </c>
      <c r="R508" s="26">
        <v>12960</v>
      </c>
      <c r="S508" s="29" t="s">
        <v>72</v>
      </c>
      <c r="T508" s="30">
        <v>40895</v>
      </c>
      <c r="U508" s="30">
        <v>41059</v>
      </c>
      <c r="V508" s="30">
        <v>41091</v>
      </c>
      <c r="W508">
        <v>0</v>
      </c>
      <c r="X508" s="26">
        <v>5874</v>
      </c>
      <c r="Y508" s="26" t="s">
        <v>72</v>
      </c>
      <c r="Z508" s="26" t="s">
        <v>72</v>
      </c>
      <c r="AA508" s="26" t="s">
        <v>71</v>
      </c>
      <c r="AB508" s="31" t="s">
        <v>72</v>
      </c>
      <c r="AC508" s="31" t="s">
        <v>72</v>
      </c>
      <c r="AD508" s="26">
        <v>725.31117168290029</v>
      </c>
      <c r="AE508" s="26">
        <v>903</v>
      </c>
      <c r="AF508" s="26" t="s">
        <v>72</v>
      </c>
      <c r="AG508" s="26">
        <v>62364</v>
      </c>
      <c r="AH508" s="28">
        <v>4.0568E-2</v>
      </c>
      <c r="AI508">
        <v>16250</v>
      </c>
      <c r="AJ508" s="26">
        <v>86832</v>
      </c>
      <c r="AK508" s="28">
        <v>6.8541000000000005E-2</v>
      </c>
      <c r="AL508">
        <v>19333</v>
      </c>
      <c r="AM508" s="26">
        <v>86832</v>
      </c>
      <c r="AN508" s="28">
        <v>6.8541000000000005E-2</v>
      </c>
      <c r="AO508">
        <v>19333</v>
      </c>
      <c r="AP508" s="32">
        <v>349881.6875</v>
      </c>
      <c r="AQ508" s="36">
        <v>0.25377309671101539</v>
      </c>
      <c r="AR508" s="32">
        <f t="shared" si="62"/>
        <v>394799.52561784972</v>
      </c>
      <c r="AS508" s="32">
        <f t="shared" si="64"/>
        <v>4</v>
      </c>
      <c r="AT508" s="32">
        <f t="shared" si="65"/>
        <v>1</v>
      </c>
      <c r="AU508" s="32">
        <f t="shared" si="66"/>
        <v>4</v>
      </c>
      <c r="AV508" s="32">
        <f t="shared" si="59"/>
        <v>341900.048731699</v>
      </c>
      <c r="AW508" s="32">
        <f t="shared" si="60"/>
        <v>0.24798392494402932</v>
      </c>
      <c r="AX508" s="32">
        <f t="shared" si="61"/>
        <v>385793.20344679215</v>
      </c>
      <c r="AY508">
        <v>2</v>
      </c>
      <c r="AZ508" s="26">
        <v>1</v>
      </c>
      <c r="BA508" s="26">
        <v>6900.7</v>
      </c>
      <c r="BB508" s="26">
        <v>110.6</v>
      </c>
      <c r="BC508" s="26">
        <v>91.1</v>
      </c>
      <c r="BD508" s="26">
        <v>211.06</v>
      </c>
      <c r="BE508" s="28">
        <v>0.06</v>
      </c>
      <c r="BF508" s="28">
        <v>4.66</v>
      </c>
      <c r="BG508" s="28">
        <v>0.5</v>
      </c>
      <c r="BH508" s="28">
        <v>-52.3</v>
      </c>
      <c r="BI508" s="28">
        <v>0.09</v>
      </c>
      <c r="BJ508" s="28">
        <v>7.36</v>
      </c>
      <c r="BK508" s="28">
        <v>0.68</v>
      </c>
      <c r="BL508" s="28">
        <v>-15.05</v>
      </c>
      <c r="BM508" s="28">
        <v>0.08</v>
      </c>
      <c r="BN508" s="28">
        <v>6.27</v>
      </c>
      <c r="BO508" s="28">
        <v>0.77</v>
      </c>
      <c r="BP508" s="28">
        <v>-4.3499999999999996</v>
      </c>
      <c r="BQ508" s="26">
        <v>41.059199999999997</v>
      </c>
      <c r="BR508" s="26">
        <v>1008.033935</v>
      </c>
      <c r="BS508" s="31">
        <f t="shared" si="63"/>
        <v>5.5753199999999996</v>
      </c>
    </row>
    <row r="509" spans="1:71">
      <c r="A509" s="26">
        <v>42127342560000</v>
      </c>
      <c r="B509" s="26" t="s">
        <v>9281</v>
      </c>
      <c r="C509" t="s">
        <v>1420</v>
      </c>
      <c r="D509" s="26" t="s">
        <v>223</v>
      </c>
      <c r="E509" s="27" t="s">
        <v>196</v>
      </c>
      <c r="F509" t="s">
        <v>197</v>
      </c>
      <c r="G509" t="s">
        <v>67</v>
      </c>
      <c r="H509" t="s">
        <v>1421</v>
      </c>
      <c r="I509" t="s">
        <v>1422</v>
      </c>
      <c r="J509" t="s">
        <v>1423</v>
      </c>
      <c r="K509" t="s">
        <v>9261</v>
      </c>
      <c r="L509">
        <v>28.458459999999999</v>
      </c>
      <c r="M509">
        <v>-99.460440000000006</v>
      </c>
      <c r="N509" s="28">
        <v>1852046.12</v>
      </c>
      <c r="O509" s="28">
        <v>227589.38</v>
      </c>
      <c r="P509" s="26">
        <v>488</v>
      </c>
      <c r="Q509" s="26">
        <v>7609</v>
      </c>
      <c r="R509" s="26">
        <v>13709</v>
      </c>
      <c r="S509" s="29" t="s">
        <v>72</v>
      </c>
      <c r="T509" s="30">
        <v>40857</v>
      </c>
      <c r="U509" s="30">
        <v>40878</v>
      </c>
      <c r="V509" s="30">
        <v>40969</v>
      </c>
      <c r="W509">
        <v>0</v>
      </c>
      <c r="X509" s="26">
        <v>6064</v>
      </c>
      <c r="Y509" s="26" t="s">
        <v>72</v>
      </c>
      <c r="Z509" s="26" t="s">
        <v>72</v>
      </c>
      <c r="AA509" s="26" t="s">
        <v>71</v>
      </c>
      <c r="AB509" s="31" t="s">
        <v>72</v>
      </c>
      <c r="AC509" s="31" t="s">
        <v>72</v>
      </c>
      <c r="AD509" s="26">
        <v>386.97916666666669</v>
      </c>
      <c r="AE509" s="26" t="s">
        <v>72</v>
      </c>
      <c r="AF509" s="26" t="s">
        <v>72</v>
      </c>
      <c r="AG509" s="26">
        <v>52989</v>
      </c>
      <c r="AH509" s="28" t="s">
        <v>72</v>
      </c>
      <c r="AI509" t="s">
        <v>72</v>
      </c>
      <c r="AJ509" s="26">
        <v>82307</v>
      </c>
      <c r="AK509" s="28">
        <v>2.7205E-2</v>
      </c>
      <c r="AL509">
        <v>3034</v>
      </c>
      <c r="AM509" s="26">
        <v>88970</v>
      </c>
      <c r="AN509" s="28">
        <v>3.4921000000000001E-2</v>
      </c>
      <c r="AO509">
        <v>3959</v>
      </c>
      <c r="AP509" s="32">
        <v>238180.1875</v>
      </c>
      <c r="AQ509" s="36">
        <v>9.2170770475260413E-2</v>
      </c>
      <c r="AR509" s="32">
        <f t="shared" si="62"/>
        <v>254494.41387412109</v>
      </c>
      <c r="AS509" s="32">
        <f t="shared" si="64"/>
        <v>4</v>
      </c>
      <c r="AT509" s="32">
        <f t="shared" si="65"/>
        <v>1</v>
      </c>
      <c r="AU509" s="32">
        <f t="shared" si="66"/>
        <v>3</v>
      </c>
      <c r="AV509" s="32">
        <f t="shared" si="59"/>
        <v>225454.20122856199</v>
      </c>
      <c r="AW509" s="32">
        <f t="shared" si="60"/>
        <v>8.7246078912927891E-2</v>
      </c>
      <c r="AX509" s="32">
        <f t="shared" si="61"/>
        <v>240896.75719615023</v>
      </c>
      <c r="AY509">
        <v>2</v>
      </c>
      <c r="AZ509" s="26">
        <v>1</v>
      </c>
      <c r="BA509" s="26">
        <v>7054.88</v>
      </c>
      <c r="BB509" s="26">
        <v>82.36</v>
      </c>
      <c r="BC509" s="26">
        <v>128.36000000000001</v>
      </c>
      <c r="BD509" s="26">
        <v>213.21</v>
      </c>
      <c r="BE509" s="28">
        <v>7.0000000000000007E-2</v>
      </c>
      <c r="BF509" s="28">
        <v>4.8499999999999996</v>
      </c>
      <c r="BG509" s="28">
        <v>0.6</v>
      </c>
      <c r="BH509" s="28">
        <v>-31.02</v>
      </c>
      <c r="BI509" s="28">
        <v>0.1</v>
      </c>
      <c r="BJ509" s="28">
        <v>7.42</v>
      </c>
      <c r="BK509" s="28">
        <v>0.74</v>
      </c>
      <c r="BL509" s="28">
        <v>-10.48</v>
      </c>
      <c r="BM509" s="28">
        <v>0.08</v>
      </c>
      <c r="BN509" s="28">
        <v>6.22</v>
      </c>
      <c r="BO509" s="28">
        <v>0.77</v>
      </c>
      <c r="BP509" s="28">
        <v>-4.74</v>
      </c>
      <c r="BQ509" s="26">
        <v>43.586100999999999</v>
      </c>
      <c r="BR509" s="26">
        <v>1512.046875</v>
      </c>
      <c r="BS509" s="31">
        <f t="shared" si="63"/>
        <v>9.49864</v>
      </c>
    </row>
    <row r="510" spans="1:71">
      <c r="A510" s="26">
        <v>42127342570000</v>
      </c>
      <c r="B510" s="26" t="s">
        <v>9281</v>
      </c>
      <c r="C510" t="s">
        <v>1424</v>
      </c>
      <c r="D510" s="26" t="s">
        <v>223</v>
      </c>
      <c r="E510" s="27" t="s">
        <v>196</v>
      </c>
      <c r="F510" t="s">
        <v>197</v>
      </c>
      <c r="G510" t="s">
        <v>67</v>
      </c>
      <c r="H510" t="s">
        <v>1421</v>
      </c>
      <c r="I510" t="s">
        <v>1422</v>
      </c>
      <c r="J510" t="s">
        <v>1359</v>
      </c>
      <c r="K510" t="s">
        <v>9261</v>
      </c>
      <c r="L510">
        <v>28.45842</v>
      </c>
      <c r="M510">
        <v>-99.460480000000004</v>
      </c>
      <c r="N510" s="28">
        <v>1852033.21</v>
      </c>
      <c r="O510" s="28">
        <v>227574.89</v>
      </c>
      <c r="P510" s="26">
        <v>488</v>
      </c>
      <c r="Q510" s="26">
        <v>7637</v>
      </c>
      <c r="R510" s="26">
        <v>13819</v>
      </c>
      <c r="S510" s="29" t="s">
        <v>72</v>
      </c>
      <c r="T510" s="30">
        <v>40879</v>
      </c>
      <c r="U510" s="30">
        <v>40901</v>
      </c>
      <c r="V510" s="30">
        <v>40969</v>
      </c>
      <c r="W510">
        <v>0</v>
      </c>
      <c r="X510" s="26">
        <v>6149</v>
      </c>
      <c r="Y510" s="26" t="s">
        <v>72</v>
      </c>
      <c r="Z510" s="26" t="s">
        <v>72</v>
      </c>
      <c r="AA510" s="26" t="s">
        <v>71</v>
      </c>
      <c r="AB510" s="31" t="s">
        <v>72</v>
      </c>
      <c r="AC510" s="31" t="s">
        <v>72</v>
      </c>
      <c r="AD510" s="26">
        <v>371.51961760605457</v>
      </c>
      <c r="AE510" s="26" t="s">
        <v>72</v>
      </c>
      <c r="AF510" s="26" t="s">
        <v>72</v>
      </c>
      <c r="AG510" s="26">
        <v>45289</v>
      </c>
      <c r="AH510" s="28" t="s">
        <v>72</v>
      </c>
      <c r="AI510" t="s">
        <v>72</v>
      </c>
      <c r="AJ510" s="26">
        <v>69551</v>
      </c>
      <c r="AK510" s="28">
        <v>2.2533000000000001E-2</v>
      </c>
      <c r="AL510">
        <v>2795</v>
      </c>
      <c r="AM510" s="26">
        <v>74548</v>
      </c>
      <c r="AN510" s="28">
        <v>2.7980999999999999E-2</v>
      </c>
      <c r="AO510">
        <v>3735</v>
      </c>
      <c r="AP510" s="32">
        <v>191524.53125</v>
      </c>
      <c r="AQ510" s="36">
        <v>7.1155120612178838E-2</v>
      </c>
      <c r="AR510" s="32">
        <f t="shared" si="62"/>
        <v>204118.98759835566</v>
      </c>
      <c r="AS510" s="32">
        <f t="shared" si="64"/>
        <v>4</v>
      </c>
      <c r="AT510" s="32">
        <f t="shared" si="65"/>
        <v>1</v>
      </c>
      <c r="AU510" s="32">
        <f t="shared" si="66"/>
        <v>3</v>
      </c>
      <c r="AV510" s="32">
        <f t="shared" si="59"/>
        <v>178785.29994714589</v>
      </c>
      <c r="AW510" s="32">
        <f t="shared" si="60"/>
        <v>6.6422246269947402E-2</v>
      </c>
      <c r="AX510" s="32">
        <f t="shared" si="61"/>
        <v>190542.03753692657</v>
      </c>
      <c r="AY510">
        <v>2</v>
      </c>
      <c r="AZ510" s="26">
        <v>1</v>
      </c>
      <c r="BA510" s="26">
        <v>7054.95</v>
      </c>
      <c r="BB510" s="26">
        <v>82.35</v>
      </c>
      <c r="BC510" s="26">
        <v>128.38</v>
      </c>
      <c r="BD510" s="26">
        <v>213.23</v>
      </c>
      <c r="BE510" s="28">
        <v>7.0000000000000007E-2</v>
      </c>
      <c r="BF510" s="28">
        <v>4.8499999999999996</v>
      </c>
      <c r="BG510" s="28">
        <v>0.6</v>
      </c>
      <c r="BH510" s="28">
        <v>-31</v>
      </c>
      <c r="BI510" s="28">
        <v>0.1</v>
      </c>
      <c r="BJ510" s="28">
        <v>7.42</v>
      </c>
      <c r="BK510" s="28">
        <v>0.74</v>
      </c>
      <c r="BL510" s="28">
        <v>-10.48</v>
      </c>
      <c r="BM510" s="28">
        <v>0.08</v>
      </c>
      <c r="BN510" s="28">
        <v>6.22</v>
      </c>
      <c r="BO510" s="28">
        <v>0.77</v>
      </c>
      <c r="BP510" s="28">
        <v>-4.74</v>
      </c>
      <c r="BQ510" s="26">
        <v>43.586100999999999</v>
      </c>
      <c r="BR510" s="26">
        <v>1512.046875</v>
      </c>
      <c r="BS510" s="31">
        <f t="shared" si="63"/>
        <v>9.500119999999999</v>
      </c>
    </row>
    <row r="511" spans="1:71">
      <c r="A511" s="26">
        <v>42127342780000</v>
      </c>
      <c r="B511" s="26" t="s">
        <v>9283</v>
      </c>
      <c r="C511" t="s">
        <v>1425</v>
      </c>
      <c r="D511" s="26" t="s">
        <v>223</v>
      </c>
      <c r="E511" s="27" t="s">
        <v>196</v>
      </c>
      <c r="F511" t="s">
        <v>197</v>
      </c>
      <c r="G511" t="s">
        <v>67</v>
      </c>
      <c r="H511" t="s">
        <v>1373</v>
      </c>
      <c r="I511" t="s">
        <v>1374</v>
      </c>
      <c r="J511" t="s">
        <v>1426</v>
      </c>
      <c r="K511" t="s">
        <v>9261</v>
      </c>
      <c r="L511">
        <v>28.521280000000001</v>
      </c>
      <c r="M511">
        <v>-99.639229999999998</v>
      </c>
      <c r="N511" s="28">
        <v>1794720.59</v>
      </c>
      <c r="O511" s="28">
        <v>250699.35</v>
      </c>
      <c r="P511" s="26">
        <v>493</v>
      </c>
      <c r="Q511" s="26">
        <v>6850</v>
      </c>
      <c r="R511" s="26">
        <v>14344</v>
      </c>
      <c r="S511" s="29" t="s">
        <v>72</v>
      </c>
      <c r="T511" s="30">
        <v>40866</v>
      </c>
      <c r="U511" s="30">
        <v>40989</v>
      </c>
      <c r="V511" s="30">
        <v>41030</v>
      </c>
      <c r="W511">
        <v>0</v>
      </c>
      <c r="X511" s="26">
        <v>7608</v>
      </c>
      <c r="Y511" s="26" t="s">
        <v>72</v>
      </c>
      <c r="Z511" s="26" t="s">
        <v>72</v>
      </c>
      <c r="AA511" s="26" t="s">
        <v>71</v>
      </c>
      <c r="AB511" s="31" t="s">
        <v>72</v>
      </c>
      <c r="AC511" s="31" t="s">
        <v>72</v>
      </c>
      <c r="AD511" s="26">
        <v>1436.3553925917165</v>
      </c>
      <c r="AE511" s="26">
        <v>518</v>
      </c>
      <c r="AF511" s="26" t="s">
        <v>72</v>
      </c>
      <c r="AG511" s="26">
        <v>34318</v>
      </c>
      <c r="AH511" s="28">
        <v>5.4522000000000001E-2</v>
      </c>
      <c r="AI511">
        <v>3995</v>
      </c>
      <c r="AJ511" s="26">
        <v>46166</v>
      </c>
      <c r="AK511" s="28">
        <v>7.2861999999999996E-2</v>
      </c>
      <c r="AL511">
        <v>5867</v>
      </c>
      <c r="AM511" s="26">
        <v>46166</v>
      </c>
      <c r="AN511" s="28">
        <v>7.2861999999999996E-2</v>
      </c>
      <c r="AO511">
        <v>5867</v>
      </c>
      <c r="AP511" s="32">
        <v>62846.2890625</v>
      </c>
      <c r="AQ511" s="36">
        <v>9.0269606199299704E-2</v>
      </c>
      <c r="AR511" s="32">
        <f t="shared" si="62"/>
        <v>78824.009359776042</v>
      </c>
      <c r="AS511" s="32">
        <f t="shared" si="64"/>
        <v>2</v>
      </c>
      <c r="AT511" s="32">
        <f t="shared" si="65"/>
        <v>1</v>
      </c>
      <c r="AU511" s="32">
        <f t="shared" si="66"/>
        <v>1</v>
      </c>
      <c r="AV511" s="32">
        <f t="shared" si="59"/>
        <v>47415.575607091218</v>
      </c>
      <c r="AW511" s="32">
        <f t="shared" si="60"/>
        <v>6.810561771608574E-2</v>
      </c>
      <c r="AX511" s="32">
        <f t="shared" si="61"/>
        <v>59470.269942838393</v>
      </c>
      <c r="AY511">
        <v>2</v>
      </c>
      <c r="AZ511" s="26">
        <v>1</v>
      </c>
      <c r="BA511" s="26">
        <v>6043.13</v>
      </c>
      <c r="BB511" s="26">
        <v>272.19</v>
      </c>
      <c r="BC511" s="26">
        <v>53.47</v>
      </c>
      <c r="BD511" s="26">
        <v>328.69</v>
      </c>
      <c r="BE511" s="28">
        <v>0.05</v>
      </c>
      <c r="BF511" s="28">
        <v>4.1900000000000004</v>
      </c>
      <c r="BG511" s="28">
        <v>0.53</v>
      </c>
      <c r="BH511" s="28">
        <v>-18.46</v>
      </c>
      <c r="BI511" s="28">
        <v>0.09</v>
      </c>
      <c r="BJ511" s="28">
        <v>6.51</v>
      </c>
      <c r="BK511" s="28">
        <v>0.69</v>
      </c>
      <c r="BL511" s="28">
        <v>-20.37</v>
      </c>
      <c r="BM511" s="28">
        <v>0.08</v>
      </c>
      <c r="BN511" s="28">
        <v>5.37</v>
      </c>
      <c r="BO511" s="28">
        <v>0.78</v>
      </c>
      <c r="BP511" s="28">
        <v>1.05</v>
      </c>
      <c r="BQ511" s="26">
        <v>45.194999000000003</v>
      </c>
      <c r="BR511" s="26">
        <v>1158.7059320000001</v>
      </c>
      <c r="BS511" s="31">
        <f t="shared" si="63"/>
        <v>3.3204869999999995</v>
      </c>
    </row>
    <row r="512" spans="1:71">
      <c r="A512" s="26">
        <v>42127342800000</v>
      </c>
      <c r="B512" s="26" t="s">
        <v>9281</v>
      </c>
      <c r="C512" t="s">
        <v>1427</v>
      </c>
      <c r="D512" s="26" t="s">
        <v>223</v>
      </c>
      <c r="E512" s="27" t="s">
        <v>196</v>
      </c>
      <c r="F512" t="s">
        <v>197</v>
      </c>
      <c r="G512" t="s">
        <v>67</v>
      </c>
      <c r="H512" t="s">
        <v>1428</v>
      </c>
      <c r="I512" t="s">
        <v>1429</v>
      </c>
      <c r="J512" t="s">
        <v>70</v>
      </c>
      <c r="K512" t="s">
        <v>9261</v>
      </c>
      <c r="L512">
        <v>28.494869999999999</v>
      </c>
      <c r="M512">
        <v>-99.453639999999993</v>
      </c>
      <c r="N512" s="28">
        <v>1854282.51</v>
      </c>
      <c r="O512" s="28">
        <v>240818.77</v>
      </c>
      <c r="P512" s="26">
        <v>526</v>
      </c>
      <c r="Q512" s="26">
        <v>7580</v>
      </c>
      <c r="R512" s="26">
        <v>14508</v>
      </c>
      <c r="S512" s="29" t="s">
        <v>72</v>
      </c>
      <c r="T512" s="30">
        <v>40870</v>
      </c>
      <c r="U512" s="30">
        <v>40972</v>
      </c>
      <c r="V512" s="30">
        <v>41061</v>
      </c>
      <c r="W512">
        <v>0</v>
      </c>
      <c r="X512" s="26">
        <v>5740</v>
      </c>
      <c r="Y512" s="26" t="s">
        <v>72</v>
      </c>
      <c r="Z512" s="26" t="s">
        <v>72</v>
      </c>
      <c r="AA512" s="26" t="s">
        <v>71</v>
      </c>
      <c r="AB512" s="31" t="s">
        <v>72</v>
      </c>
      <c r="AC512" s="31" t="s">
        <v>72</v>
      </c>
      <c r="AD512" s="26">
        <v>637.81290781824657</v>
      </c>
      <c r="AE512" s="26">
        <v>1427</v>
      </c>
      <c r="AF512" s="26" t="s">
        <v>72</v>
      </c>
      <c r="AG512" s="26">
        <v>86819</v>
      </c>
      <c r="AH512" s="28">
        <v>4.9501999999999997E-2</v>
      </c>
      <c r="AI512">
        <v>7848</v>
      </c>
      <c r="AJ512" s="26">
        <v>120138</v>
      </c>
      <c r="AK512" s="28">
        <v>7.9699000000000006E-2</v>
      </c>
      <c r="AL512">
        <v>10859</v>
      </c>
      <c r="AM512" s="26">
        <v>120138</v>
      </c>
      <c r="AN512" s="28">
        <v>7.9699000000000006E-2</v>
      </c>
      <c r="AO512">
        <v>10859</v>
      </c>
      <c r="AP512" s="32">
        <v>191388.015625</v>
      </c>
      <c r="AQ512" s="36">
        <v>0.12206974676734526</v>
      </c>
      <c r="AR512" s="32">
        <f t="shared" si="62"/>
        <v>212994.36080282013</v>
      </c>
      <c r="AS512" s="32">
        <f t="shared" si="64"/>
        <v>4</v>
      </c>
      <c r="AT512" s="32">
        <f t="shared" si="65"/>
        <v>1</v>
      </c>
      <c r="AU512" s="32">
        <f t="shared" si="66"/>
        <v>3</v>
      </c>
      <c r="AV512" s="32">
        <f t="shared" si="59"/>
        <v>191388.015625</v>
      </c>
      <c r="AW512" s="32">
        <f t="shared" si="60"/>
        <v>0.12206974676734526</v>
      </c>
      <c r="AX512" s="32">
        <f t="shared" si="61"/>
        <v>212994.36080282013</v>
      </c>
      <c r="AY512">
        <v>2</v>
      </c>
      <c r="AZ512" s="26">
        <v>1</v>
      </c>
      <c r="BA512" s="26">
        <v>6927.88</v>
      </c>
      <c r="BB512" s="26">
        <v>104.12</v>
      </c>
      <c r="BC512" s="26">
        <v>98.59</v>
      </c>
      <c r="BD512" s="26">
        <v>210.28</v>
      </c>
      <c r="BE512" s="28">
        <v>0.06</v>
      </c>
      <c r="BF512" s="28">
        <v>4.7</v>
      </c>
      <c r="BG512" s="28">
        <v>0.52</v>
      </c>
      <c r="BH512" s="28">
        <v>-48.15</v>
      </c>
      <c r="BI512" s="28">
        <v>0.1</v>
      </c>
      <c r="BJ512" s="28">
        <v>7.36</v>
      </c>
      <c r="BK512" s="28">
        <v>0.69</v>
      </c>
      <c r="BL512" s="28">
        <v>-14.24</v>
      </c>
      <c r="BM512" s="28">
        <v>0.08</v>
      </c>
      <c r="BN512" s="28">
        <v>6.26</v>
      </c>
      <c r="BO512" s="28">
        <v>0.77</v>
      </c>
      <c r="BP512" s="28">
        <v>-4.47</v>
      </c>
      <c r="BQ512" s="26">
        <v>41.807398999999997</v>
      </c>
      <c r="BR512" s="26">
        <v>1020.0215449999999</v>
      </c>
      <c r="BS512" s="31">
        <f t="shared" si="63"/>
        <v>6.8027099999999994</v>
      </c>
    </row>
    <row r="513" spans="1:71">
      <c r="A513" s="26">
        <v>42127342840000</v>
      </c>
      <c r="B513" s="26" t="s">
        <v>9281</v>
      </c>
      <c r="C513" t="s">
        <v>1430</v>
      </c>
      <c r="D513" s="26" t="s">
        <v>1431</v>
      </c>
      <c r="E513" s="27" t="s">
        <v>196</v>
      </c>
      <c r="F513" t="s">
        <v>197</v>
      </c>
      <c r="G513" t="s">
        <v>67</v>
      </c>
      <c r="H513" t="s">
        <v>1432</v>
      </c>
      <c r="I513" t="s">
        <v>1433</v>
      </c>
      <c r="J513" t="s">
        <v>81</v>
      </c>
      <c r="K513" t="s">
        <v>9261</v>
      </c>
      <c r="L513">
        <v>28.469830000000002</v>
      </c>
      <c r="M513">
        <v>-99.414339999999996</v>
      </c>
      <c r="N513" s="28">
        <v>1866874.08</v>
      </c>
      <c r="O513" s="28">
        <v>231667.89</v>
      </c>
      <c r="P513" s="26">
        <v>530</v>
      </c>
      <c r="Q513" s="26">
        <v>7765</v>
      </c>
      <c r="R513" s="26">
        <v>13525</v>
      </c>
      <c r="S513" s="29" t="s">
        <v>72</v>
      </c>
      <c r="T513" s="30">
        <v>40931</v>
      </c>
      <c r="U513" s="30">
        <v>41019</v>
      </c>
      <c r="V513" s="30">
        <v>41000</v>
      </c>
      <c r="W513">
        <v>6697460</v>
      </c>
      <c r="X513" s="26">
        <v>5607</v>
      </c>
      <c r="Y513" s="26" t="s">
        <v>72</v>
      </c>
      <c r="Z513" s="26" t="s">
        <v>72</v>
      </c>
      <c r="AA513" s="26" t="s">
        <v>71</v>
      </c>
      <c r="AB513" s="31" t="s">
        <v>72</v>
      </c>
      <c r="AC513" s="31" t="s">
        <v>72</v>
      </c>
      <c r="AD513" s="26">
        <v>1584.3197284066625</v>
      </c>
      <c r="AE513" s="26">
        <v>300</v>
      </c>
      <c r="AF513" s="26" t="s">
        <v>72</v>
      </c>
      <c r="AG513" s="26">
        <v>41245</v>
      </c>
      <c r="AH513" s="28">
        <v>4.4767000000000001E-2</v>
      </c>
      <c r="AI513">
        <v>28628</v>
      </c>
      <c r="AJ513" s="26">
        <v>62989</v>
      </c>
      <c r="AK513" s="28">
        <v>0.10216799999999999</v>
      </c>
      <c r="AL513">
        <v>32698</v>
      </c>
      <c r="AM513" s="26">
        <v>62989</v>
      </c>
      <c r="AN513" s="28">
        <v>0.10216799999999999</v>
      </c>
      <c r="AO513">
        <v>32698</v>
      </c>
      <c r="AP513" s="32">
        <v>147742.265625</v>
      </c>
      <c r="AQ513" s="36">
        <v>0.23407098614918498</v>
      </c>
      <c r="AR513" s="32">
        <f t="shared" si="62"/>
        <v>189172.83017340576</v>
      </c>
      <c r="AS513" s="32">
        <f t="shared" si="64"/>
        <v>3</v>
      </c>
      <c r="AT513" s="32">
        <f t="shared" si="65"/>
        <v>1</v>
      </c>
      <c r="AU513" s="32">
        <f t="shared" si="66"/>
        <v>3</v>
      </c>
      <c r="AV513" s="32">
        <f t="shared" si="59"/>
        <v>151246.76381086142</v>
      </c>
      <c r="AW513" s="32">
        <f t="shared" si="60"/>
        <v>0.23962323176321057</v>
      </c>
      <c r="AX513" s="32">
        <f t="shared" si="61"/>
        <v>193660.07583294975</v>
      </c>
      <c r="AY513">
        <v>2</v>
      </c>
      <c r="AZ513" s="26">
        <v>1</v>
      </c>
      <c r="BA513" s="26">
        <v>7108.52</v>
      </c>
      <c r="BB513" s="26">
        <v>62.34</v>
      </c>
      <c r="BC513" s="26">
        <v>125.22</v>
      </c>
      <c r="BD513" s="26">
        <v>189.54</v>
      </c>
      <c r="BE513" s="28">
        <v>7.0000000000000007E-2</v>
      </c>
      <c r="BF513" s="28">
        <v>4.83</v>
      </c>
      <c r="BG513" s="28">
        <v>0.6</v>
      </c>
      <c r="BH513" s="28">
        <v>-34.409999999999997</v>
      </c>
      <c r="BI513" s="28">
        <v>0.1</v>
      </c>
      <c r="BJ513" s="28">
        <v>7.41</v>
      </c>
      <c r="BK513" s="28">
        <v>0.75</v>
      </c>
      <c r="BL513" s="28">
        <v>-9.69</v>
      </c>
      <c r="BM513" s="28">
        <v>0.08</v>
      </c>
      <c r="BN513" s="28">
        <v>6.35</v>
      </c>
      <c r="BO513" s="28">
        <v>0.77</v>
      </c>
      <c r="BP513" s="28">
        <v>-5.3</v>
      </c>
      <c r="BQ513" s="26">
        <v>42.596499999999999</v>
      </c>
      <c r="BR513" s="26">
        <v>1151.929443</v>
      </c>
      <c r="BS513" s="31">
        <f t="shared" si="63"/>
        <v>9.3915000000000006</v>
      </c>
    </row>
    <row r="514" spans="1:71">
      <c r="A514" s="26">
        <v>42127342850000</v>
      </c>
      <c r="B514" s="26" t="s">
        <v>9281</v>
      </c>
      <c r="C514" t="s">
        <v>1434</v>
      </c>
      <c r="D514" s="26" t="s">
        <v>1431</v>
      </c>
      <c r="E514" s="27" t="s">
        <v>196</v>
      </c>
      <c r="F514" t="s">
        <v>197</v>
      </c>
      <c r="G514" t="s">
        <v>67</v>
      </c>
      <c r="H514" t="s">
        <v>1432</v>
      </c>
      <c r="I514" t="s">
        <v>1433</v>
      </c>
      <c r="J514" t="s">
        <v>661</v>
      </c>
      <c r="K514" t="s">
        <v>9261</v>
      </c>
      <c r="L514">
        <v>28.469830000000002</v>
      </c>
      <c r="M514">
        <v>-99.414460000000005</v>
      </c>
      <c r="N514" s="28">
        <v>1866835.53</v>
      </c>
      <c r="O514" s="28">
        <v>231668.03</v>
      </c>
      <c r="P514" s="26">
        <v>530</v>
      </c>
      <c r="Q514" s="26">
        <v>7688</v>
      </c>
      <c r="R514" s="26">
        <v>13518</v>
      </c>
      <c r="S514" s="29" t="s">
        <v>72</v>
      </c>
      <c r="T514" s="30">
        <v>40904</v>
      </c>
      <c r="U514" s="30">
        <v>41019</v>
      </c>
      <c r="V514" s="30">
        <v>41000</v>
      </c>
      <c r="W514">
        <v>7113689</v>
      </c>
      <c r="X514" s="26">
        <v>6183</v>
      </c>
      <c r="Y514" s="26" t="s">
        <v>72</v>
      </c>
      <c r="Z514" s="26" t="s">
        <v>72</v>
      </c>
      <c r="AA514" s="26" t="s">
        <v>71</v>
      </c>
      <c r="AB514" s="31" t="s">
        <v>72</v>
      </c>
      <c r="AC514" s="31" t="s">
        <v>72</v>
      </c>
      <c r="AD514" s="26">
        <v>1039.0242604809534</v>
      </c>
      <c r="AE514" s="26">
        <v>320</v>
      </c>
      <c r="AF514" s="26" t="s">
        <v>72</v>
      </c>
      <c r="AG514" s="26">
        <v>45747</v>
      </c>
      <c r="AH514" s="28">
        <v>3.2960999999999997E-2</v>
      </c>
      <c r="AI514">
        <v>33206</v>
      </c>
      <c r="AJ514" s="26">
        <v>71993</v>
      </c>
      <c r="AK514" s="28">
        <v>7.6104000000000005E-2</v>
      </c>
      <c r="AL514">
        <v>39403</v>
      </c>
      <c r="AM514" s="26">
        <v>71993</v>
      </c>
      <c r="AN514" s="28">
        <v>7.6104000000000005E-2</v>
      </c>
      <c r="AO514">
        <v>39403</v>
      </c>
      <c r="AP514" s="32">
        <v>202139.15625</v>
      </c>
      <c r="AQ514" s="36">
        <v>0.21002748733690013</v>
      </c>
      <c r="AR514" s="32">
        <f t="shared" si="62"/>
        <v>239314.02150863133</v>
      </c>
      <c r="AS514" s="32">
        <f t="shared" si="64"/>
        <v>4</v>
      </c>
      <c r="AT514" s="32">
        <f t="shared" si="65"/>
        <v>1</v>
      </c>
      <c r="AU514" s="32">
        <f t="shared" si="66"/>
        <v>3</v>
      </c>
      <c r="AV514" s="32">
        <f t="shared" si="59"/>
        <v>187656.27638282388</v>
      </c>
      <c r="AW514" s="32">
        <f t="shared" si="60"/>
        <v>0.19497942379327296</v>
      </c>
      <c r="AX514" s="32">
        <f t="shared" si="61"/>
        <v>222167.63439423317</v>
      </c>
      <c r="AY514">
        <v>2</v>
      </c>
      <c r="AZ514" s="26">
        <v>1</v>
      </c>
      <c r="BA514" s="26">
        <v>7108.38</v>
      </c>
      <c r="BB514" s="26">
        <v>62.38</v>
      </c>
      <c r="BC514" s="26">
        <v>125.22</v>
      </c>
      <c r="BD514" s="26">
        <v>189.6</v>
      </c>
      <c r="BE514" s="28">
        <v>7.0000000000000007E-2</v>
      </c>
      <c r="BF514" s="28">
        <v>4.83</v>
      </c>
      <c r="BG514" s="28">
        <v>0.6</v>
      </c>
      <c r="BH514" s="28">
        <v>-34.43</v>
      </c>
      <c r="BI514" s="28">
        <v>0.1</v>
      </c>
      <c r="BJ514" s="28">
        <v>7.41</v>
      </c>
      <c r="BK514" s="28">
        <v>0.75</v>
      </c>
      <c r="BL514" s="28">
        <v>-9.69</v>
      </c>
      <c r="BM514" s="28">
        <v>0.08</v>
      </c>
      <c r="BN514" s="28">
        <v>6.35</v>
      </c>
      <c r="BO514" s="28">
        <v>0.77</v>
      </c>
      <c r="BP514" s="28">
        <v>-5.3</v>
      </c>
      <c r="BQ514" s="26">
        <v>42.596499999999999</v>
      </c>
      <c r="BR514" s="26">
        <v>1151.929443</v>
      </c>
      <c r="BS514" s="31">
        <f t="shared" si="63"/>
        <v>9.3915000000000006</v>
      </c>
    </row>
    <row r="515" spans="1:71">
      <c r="A515" s="26">
        <v>42127342860000</v>
      </c>
      <c r="B515" s="26" t="s">
        <v>9281</v>
      </c>
      <c r="C515" t="s">
        <v>1435</v>
      </c>
      <c r="D515" s="26" t="s">
        <v>1431</v>
      </c>
      <c r="E515" s="27" t="s">
        <v>196</v>
      </c>
      <c r="F515" t="s">
        <v>197</v>
      </c>
      <c r="G515" t="s">
        <v>67</v>
      </c>
      <c r="H515" t="s">
        <v>1432</v>
      </c>
      <c r="I515" t="s">
        <v>1433</v>
      </c>
      <c r="J515" t="s">
        <v>85</v>
      </c>
      <c r="K515" t="s">
        <v>9261</v>
      </c>
      <c r="L515">
        <v>28.469830000000002</v>
      </c>
      <c r="M515">
        <v>-99.414460000000005</v>
      </c>
      <c r="N515" s="28">
        <v>1866835.53</v>
      </c>
      <c r="O515" s="28">
        <v>231668.03</v>
      </c>
      <c r="P515" s="26">
        <v>530</v>
      </c>
      <c r="Q515" s="26">
        <v>7747</v>
      </c>
      <c r="R515" s="26">
        <v>13351</v>
      </c>
      <c r="S515" s="29" t="s">
        <v>72</v>
      </c>
      <c r="T515" s="30">
        <v>40873</v>
      </c>
      <c r="U515" s="30">
        <v>41020</v>
      </c>
      <c r="V515" s="30">
        <v>41000</v>
      </c>
      <c r="W515">
        <v>6734106</v>
      </c>
      <c r="X515" s="26">
        <v>5874</v>
      </c>
      <c r="Y515" s="26" t="s">
        <v>72</v>
      </c>
      <c r="Z515" s="26" t="s">
        <v>72</v>
      </c>
      <c r="AA515" s="26" t="s">
        <v>71</v>
      </c>
      <c r="AB515" s="31" t="s">
        <v>72</v>
      </c>
      <c r="AC515" s="31" t="s">
        <v>72</v>
      </c>
      <c r="AD515" s="26">
        <v>943.75825370931409</v>
      </c>
      <c r="AE515" s="26">
        <v>300</v>
      </c>
      <c r="AF515" s="26" t="s">
        <v>72</v>
      </c>
      <c r="AG515" s="26">
        <v>45347</v>
      </c>
      <c r="AH515" s="28">
        <v>2.9096E-2</v>
      </c>
      <c r="AI515">
        <v>29361</v>
      </c>
      <c r="AJ515" s="26">
        <v>74246</v>
      </c>
      <c r="AK515" s="28">
        <v>7.1293999999999996E-2</v>
      </c>
      <c r="AL515">
        <v>33711</v>
      </c>
      <c r="AM515" s="26">
        <v>74246</v>
      </c>
      <c r="AN515" s="28">
        <v>7.1293999999999996E-2</v>
      </c>
      <c r="AO515">
        <v>33711</v>
      </c>
      <c r="AP515" s="32">
        <v>345686.34375</v>
      </c>
      <c r="AQ515" s="36">
        <v>0.32624434010865766</v>
      </c>
      <c r="AR515" s="32">
        <f t="shared" si="62"/>
        <v>403431.59194923239</v>
      </c>
      <c r="AS515" s="32">
        <f t="shared" si="64"/>
        <v>4</v>
      </c>
      <c r="AT515" s="32">
        <f t="shared" si="65"/>
        <v>1</v>
      </c>
      <c r="AU515" s="32">
        <f t="shared" si="66"/>
        <v>4</v>
      </c>
      <c r="AV515" s="32">
        <f t="shared" si="59"/>
        <v>337800.4108146067</v>
      </c>
      <c r="AW515" s="32">
        <f t="shared" si="60"/>
        <v>0.31880192581268213</v>
      </c>
      <c r="AX515" s="32">
        <f t="shared" si="61"/>
        <v>394228.3516834515</v>
      </c>
      <c r="AY515">
        <v>2</v>
      </c>
      <c r="AZ515" s="26">
        <v>1</v>
      </c>
      <c r="BA515" s="26">
        <v>7108.38</v>
      </c>
      <c r="BB515" s="26">
        <v>62.38</v>
      </c>
      <c r="BC515" s="26">
        <v>125.22</v>
      </c>
      <c r="BD515" s="26">
        <v>189.6</v>
      </c>
      <c r="BE515" s="28">
        <v>7.0000000000000007E-2</v>
      </c>
      <c r="BF515" s="28">
        <v>4.83</v>
      </c>
      <c r="BG515" s="28">
        <v>0.6</v>
      </c>
      <c r="BH515" s="28">
        <v>-34.43</v>
      </c>
      <c r="BI515" s="28">
        <v>0.1</v>
      </c>
      <c r="BJ515" s="28">
        <v>7.41</v>
      </c>
      <c r="BK515" s="28">
        <v>0.75</v>
      </c>
      <c r="BL515" s="28">
        <v>-9.69</v>
      </c>
      <c r="BM515" s="28">
        <v>0.08</v>
      </c>
      <c r="BN515" s="28">
        <v>6.35</v>
      </c>
      <c r="BO515" s="28">
        <v>0.77</v>
      </c>
      <c r="BP515" s="28">
        <v>-5.3</v>
      </c>
      <c r="BQ515" s="26">
        <v>42.596499999999999</v>
      </c>
      <c r="BR515" s="26">
        <v>1151.929443</v>
      </c>
      <c r="BS515" s="31">
        <f t="shared" si="63"/>
        <v>9.3915000000000006</v>
      </c>
    </row>
    <row r="516" spans="1:71">
      <c r="A516" s="26">
        <v>42127343060000</v>
      </c>
      <c r="B516" s="26" t="s">
        <v>9283</v>
      </c>
      <c r="C516" t="s">
        <v>1436</v>
      </c>
      <c r="D516" s="26" t="s">
        <v>1437</v>
      </c>
      <c r="E516" s="27" t="s">
        <v>196</v>
      </c>
      <c r="F516" t="s">
        <v>197</v>
      </c>
      <c r="G516" t="s">
        <v>67</v>
      </c>
      <c r="H516" t="s">
        <v>1438</v>
      </c>
      <c r="I516" t="s">
        <v>1439</v>
      </c>
      <c r="J516" t="s">
        <v>1440</v>
      </c>
      <c r="K516" t="s">
        <v>9261</v>
      </c>
      <c r="L516">
        <v>28.251930000000002</v>
      </c>
      <c r="M516">
        <v>-99.674980000000005</v>
      </c>
      <c r="N516" s="28">
        <v>1782674.91</v>
      </c>
      <c r="O516" s="28">
        <v>152833.43</v>
      </c>
      <c r="P516" s="26">
        <v>516</v>
      </c>
      <c r="Q516" s="26">
        <v>8109</v>
      </c>
      <c r="R516" s="26">
        <v>13950</v>
      </c>
      <c r="S516" s="29">
        <v>8.3999996185302734</v>
      </c>
      <c r="T516" s="30">
        <v>40892</v>
      </c>
      <c r="U516" s="30">
        <v>41153</v>
      </c>
      <c r="V516" s="30">
        <v>41214</v>
      </c>
      <c r="W516">
        <v>2812</v>
      </c>
      <c r="X516" s="26">
        <v>6192</v>
      </c>
      <c r="Y516" s="26">
        <v>1820</v>
      </c>
      <c r="Z516" s="26">
        <v>2915</v>
      </c>
      <c r="AA516" s="26" t="s">
        <v>71</v>
      </c>
      <c r="AB516" s="31">
        <v>58.400001525878906</v>
      </c>
      <c r="AC516" s="31">
        <v>0.75</v>
      </c>
      <c r="AD516" s="26">
        <v>0</v>
      </c>
      <c r="AE516" s="26" t="s">
        <v>72</v>
      </c>
      <c r="AF516" s="26">
        <v>1748</v>
      </c>
      <c r="AG516" s="26">
        <v>5400</v>
      </c>
      <c r="AH516" s="28">
        <v>5.6522000000000003E-2</v>
      </c>
      <c r="AI516" t="s">
        <v>72</v>
      </c>
      <c r="AJ516" s="26">
        <v>5400</v>
      </c>
      <c r="AK516" s="28">
        <v>5.6522000000000003E-2</v>
      </c>
      <c r="AL516" t="s">
        <v>72</v>
      </c>
      <c r="AM516" s="26">
        <v>5400</v>
      </c>
      <c r="AN516" s="28">
        <v>5.6522000000000003E-2</v>
      </c>
      <c r="AO516" t="s">
        <v>72</v>
      </c>
      <c r="AP516" s="32">
        <v>41073.4921875</v>
      </c>
      <c r="AQ516" s="36">
        <v>0</v>
      </c>
      <c r="AR516" s="32">
        <f t="shared" si="62"/>
        <v>41073.4921875</v>
      </c>
      <c r="AS516" s="32">
        <f t="shared" si="64"/>
        <v>1</v>
      </c>
      <c r="AT516" s="32">
        <f t="shared" si="65"/>
        <v>1</v>
      </c>
      <c r="AU516" s="32">
        <f t="shared" si="66"/>
        <v>1</v>
      </c>
      <c r="AV516" s="32">
        <f t="shared" ref="AV516:AV579" si="67">AP516/X516*5740</f>
        <v>38075.233390867252</v>
      </c>
      <c r="AW516" s="32">
        <f t="shared" ref="AW516:AW579" si="68">AQ516/X516*5740</f>
        <v>0</v>
      </c>
      <c r="AX516" s="32">
        <f t="shared" ref="AX516:AX579" si="69">AR516/X516*5740</f>
        <v>38075.233390867252</v>
      </c>
      <c r="AY516">
        <v>2</v>
      </c>
      <c r="AZ516" s="26">
        <v>1</v>
      </c>
      <c r="BA516" s="26">
        <v>7378.49</v>
      </c>
      <c r="BB516" s="26">
        <v>245.1</v>
      </c>
      <c r="BC516" s="26">
        <v>19.75</v>
      </c>
      <c r="BD516" s="26">
        <v>264.62</v>
      </c>
      <c r="BE516" s="28">
        <v>0.08</v>
      </c>
      <c r="BF516" s="28">
        <v>4.83</v>
      </c>
      <c r="BG516" s="28">
        <v>0.7</v>
      </c>
      <c r="BH516" s="28">
        <v>-8.9499999999999993</v>
      </c>
      <c r="BI516" s="28">
        <v>0.11</v>
      </c>
      <c r="BJ516" s="28">
        <v>8.9600000000000009</v>
      </c>
      <c r="BK516" s="28">
        <v>0.8</v>
      </c>
      <c r="BL516" s="28">
        <v>19.46</v>
      </c>
      <c r="BM516" s="28">
        <v>0.08</v>
      </c>
      <c r="BN516" s="28">
        <v>6.29</v>
      </c>
      <c r="BO516" s="28">
        <v>0.7</v>
      </c>
      <c r="BP516" s="28">
        <v>2.1</v>
      </c>
      <c r="BQ516" s="26">
        <v>58.488601000000003</v>
      </c>
      <c r="BR516" s="26">
        <v>9905.3652340000008</v>
      </c>
      <c r="BS516" s="31">
        <f t="shared" si="63"/>
        <v>1.7380000000000002</v>
      </c>
    </row>
    <row r="517" spans="1:71">
      <c r="A517" s="26">
        <v>42127343070000</v>
      </c>
      <c r="B517" s="26" t="s">
        <v>9281</v>
      </c>
      <c r="C517" t="s">
        <v>1441</v>
      </c>
      <c r="D517" s="26" t="s">
        <v>223</v>
      </c>
      <c r="E517" s="27" t="s">
        <v>196</v>
      </c>
      <c r="F517" t="s">
        <v>197</v>
      </c>
      <c r="G517" t="s">
        <v>67</v>
      </c>
      <c r="H517" t="s">
        <v>1408</v>
      </c>
      <c r="I517" t="s">
        <v>1409</v>
      </c>
      <c r="J517" t="s">
        <v>76</v>
      </c>
      <c r="K517" t="s">
        <v>9261</v>
      </c>
      <c r="L517">
        <v>28.38635</v>
      </c>
      <c r="M517">
        <v>-99.940150000000003</v>
      </c>
      <c r="N517" s="28">
        <v>1697691.9</v>
      </c>
      <c r="O517" s="28">
        <v>202295.16</v>
      </c>
      <c r="P517" s="26">
        <v>809</v>
      </c>
      <c r="Q517" s="26">
        <v>6325</v>
      </c>
      <c r="R517" s="26">
        <v>12060</v>
      </c>
      <c r="S517" s="29" t="s">
        <v>72</v>
      </c>
      <c r="T517" s="30">
        <v>40818</v>
      </c>
      <c r="U517" s="30">
        <v>40836</v>
      </c>
      <c r="V517" s="30">
        <v>41000</v>
      </c>
      <c r="W517">
        <v>0</v>
      </c>
      <c r="X517" s="26">
        <v>5737</v>
      </c>
      <c r="Y517" s="26" t="s">
        <v>72</v>
      </c>
      <c r="Z517" s="26" t="s">
        <v>72</v>
      </c>
      <c r="AA517" s="26" t="s">
        <v>71</v>
      </c>
      <c r="AB517" s="31" t="s">
        <v>72</v>
      </c>
      <c r="AC517" s="31" t="s">
        <v>72</v>
      </c>
      <c r="AD517" s="26">
        <v>1146.7438675133856</v>
      </c>
      <c r="AE517" s="26" t="s">
        <v>72</v>
      </c>
      <c r="AF517" s="26" t="s">
        <v>72</v>
      </c>
      <c r="AG517" s="26">
        <v>6968</v>
      </c>
      <c r="AH517" s="28">
        <v>4.7450000000000001E-3</v>
      </c>
      <c r="AI517">
        <v>7323</v>
      </c>
      <c r="AJ517" s="26">
        <v>14980</v>
      </c>
      <c r="AK517" s="28">
        <v>1.8009000000000001E-2</v>
      </c>
      <c r="AL517">
        <v>12274</v>
      </c>
      <c r="AM517" s="26">
        <v>14980</v>
      </c>
      <c r="AN517" s="28">
        <v>1.8009000000000001E-2</v>
      </c>
      <c r="AO517">
        <v>12274</v>
      </c>
      <c r="AP517" s="32">
        <v>48253.3046875</v>
      </c>
      <c r="AQ517" s="36">
        <v>5.5334181237645524E-2</v>
      </c>
      <c r="AR517" s="32">
        <f t="shared" ref="AR517:AR580" si="70">AP517+(AQ517*1000*177)</f>
        <v>58047.454766563256</v>
      </c>
      <c r="AS517" s="32">
        <f t="shared" si="64"/>
        <v>1</v>
      </c>
      <c r="AT517" s="32">
        <f t="shared" si="65"/>
        <v>1</v>
      </c>
      <c r="AU517" s="32">
        <f t="shared" si="66"/>
        <v>1</v>
      </c>
      <c r="AV517" s="32">
        <f t="shared" si="67"/>
        <v>48278.53737253791</v>
      </c>
      <c r="AW517" s="32">
        <f t="shared" si="68"/>
        <v>5.5363116664473654E-2</v>
      </c>
      <c r="AX517" s="32">
        <f t="shared" si="69"/>
        <v>58077.809022149748</v>
      </c>
      <c r="AY517">
        <v>2</v>
      </c>
      <c r="AZ517" s="26">
        <v>1</v>
      </c>
      <c r="BA517" s="26">
        <v>5312.98</v>
      </c>
      <c r="BB517" s="26">
        <v>139.71</v>
      </c>
      <c r="BC517" s="26">
        <v>258.08999999999997</v>
      </c>
      <c r="BD517" s="26">
        <v>399.65</v>
      </c>
      <c r="BE517" s="28">
        <v>7.0000000000000007E-2</v>
      </c>
      <c r="BF517" s="28">
        <v>2.89</v>
      </c>
      <c r="BG517" s="28">
        <v>0.67</v>
      </c>
      <c r="BH517" s="28">
        <v>1.1599999999999999</v>
      </c>
      <c r="BI517" s="28">
        <v>0.1</v>
      </c>
      <c r="BJ517" s="28">
        <v>7.77</v>
      </c>
      <c r="BK517" s="28">
        <v>0.76</v>
      </c>
      <c r="BL517" s="28">
        <v>6.5</v>
      </c>
      <c r="BM517" s="28">
        <v>0.09</v>
      </c>
      <c r="BN517" s="28">
        <v>5.21</v>
      </c>
      <c r="BO517" s="28">
        <v>0.71</v>
      </c>
      <c r="BP517" s="28">
        <v>3.53</v>
      </c>
      <c r="BQ517" s="26">
        <v>46.887000999999998</v>
      </c>
      <c r="BR517" s="26">
        <v>2339.2797850000002</v>
      </c>
      <c r="BS517" s="31">
        <f t="shared" ref="BS517:BS580" si="71">IF(BR517="","",BI517*BK517*BC517)</f>
        <v>19.614840000000001</v>
      </c>
    </row>
    <row r="518" spans="1:71">
      <c r="A518" s="26">
        <v>42127343080000</v>
      </c>
      <c r="B518" s="26" t="s">
        <v>9284</v>
      </c>
      <c r="C518" t="s">
        <v>1442</v>
      </c>
      <c r="D518" s="26" t="s">
        <v>223</v>
      </c>
      <c r="E518" s="27" t="s">
        <v>196</v>
      </c>
      <c r="F518" t="s">
        <v>197</v>
      </c>
      <c r="G518" t="s">
        <v>67</v>
      </c>
      <c r="H518" t="s">
        <v>1443</v>
      </c>
      <c r="I518" t="s">
        <v>1444</v>
      </c>
      <c r="J518" t="s">
        <v>70</v>
      </c>
      <c r="K518" t="s">
        <v>9261</v>
      </c>
      <c r="L518">
        <v>28.587330000000001</v>
      </c>
      <c r="M518">
        <v>-99.605069999999998</v>
      </c>
      <c r="N518" s="28">
        <v>1805814.72</v>
      </c>
      <c r="O518" s="28">
        <v>274655.09000000003</v>
      </c>
      <c r="P518" s="26">
        <v>532</v>
      </c>
      <c r="Q518" s="26">
        <v>6985</v>
      </c>
      <c r="R518" s="26">
        <v>15472</v>
      </c>
      <c r="S518" s="29" t="s">
        <v>72</v>
      </c>
      <c r="T518" s="30">
        <v>40871</v>
      </c>
      <c r="U518" s="30">
        <v>40980</v>
      </c>
      <c r="V518" s="30">
        <v>41061</v>
      </c>
      <c r="W518">
        <v>0</v>
      </c>
      <c r="X518" s="26">
        <v>8526</v>
      </c>
      <c r="Y518" s="26" t="s">
        <v>72</v>
      </c>
      <c r="Z518" s="26" t="s">
        <v>72</v>
      </c>
      <c r="AA518" s="26" t="s">
        <v>71</v>
      </c>
      <c r="AB518" s="31" t="s">
        <v>72</v>
      </c>
      <c r="AC518" s="31" t="s">
        <v>72</v>
      </c>
      <c r="AD518" s="26">
        <v>1514.7096444103352</v>
      </c>
      <c r="AE518" s="26">
        <v>375</v>
      </c>
      <c r="AF518" s="26" t="s">
        <v>72</v>
      </c>
      <c r="AG518" s="26">
        <v>21203</v>
      </c>
      <c r="AH518" s="28">
        <v>3.0485000000000002E-2</v>
      </c>
      <c r="AI518">
        <v>14024</v>
      </c>
      <c r="AJ518" s="26">
        <v>24658</v>
      </c>
      <c r="AK518" s="28">
        <v>3.9954999999999997E-2</v>
      </c>
      <c r="AL518">
        <v>16309</v>
      </c>
      <c r="AM518" s="26">
        <v>24658</v>
      </c>
      <c r="AN518" s="28">
        <v>3.9954999999999997E-2</v>
      </c>
      <c r="AO518">
        <v>16309</v>
      </c>
      <c r="AP518" s="32">
        <v>31318.873046875</v>
      </c>
      <c r="AQ518" s="36">
        <v>4.7438999056164458E-2</v>
      </c>
      <c r="AR518" s="32">
        <f t="shared" si="70"/>
        <v>39715.575879816111</v>
      </c>
      <c r="AS518" s="32">
        <f t="shared" si="64"/>
        <v>1</v>
      </c>
      <c r="AT518" s="32">
        <f t="shared" si="65"/>
        <v>1</v>
      </c>
      <c r="AU518" s="32">
        <f t="shared" si="66"/>
        <v>1</v>
      </c>
      <c r="AV518" s="32">
        <f t="shared" si="67"/>
        <v>21084.955581639984</v>
      </c>
      <c r="AW518" s="32">
        <f t="shared" si="68"/>
        <v>3.1937585571473609E-2</v>
      </c>
      <c r="AX518" s="32">
        <f t="shared" si="69"/>
        <v>26737.908227790813</v>
      </c>
      <c r="AY518">
        <v>2</v>
      </c>
      <c r="AZ518" s="26">
        <v>1</v>
      </c>
      <c r="BA518" s="26">
        <v>6135.69</v>
      </c>
      <c r="BB518" s="26">
        <v>146.01</v>
      </c>
      <c r="BC518" s="26">
        <v>181.97</v>
      </c>
      <c r="BD518" s="26">
        <v>329.03</v>
      </c>
      <c r="BE518" s="28">
        <v>0.04</v>
      </c>
      <c r="BF518" s="28">
        <v>4.1500000000000004</v>
      </c>
      <c r="BG518" s="28">
        <v>0.41</v>
      </c>
      <c r="BH518" s="28">
        <v>-32.69</v>
      </c>
      <c r="BI518" s="28">
        <v>0.08</v>
      </c>
      <c r="BJ518" s="28">
        <v>6.43</v>
      </c>
      <c r="BK518" s="28">
        <v>0.61</v>
      </c>
      <c r="BL518" s="28">
        <v>-25.12</v>
      </c>
      <c r="BM518" s="28">
        <v>0.08</v>
      </c>
      <c r="BN518" s="28">
        <v>5.46</v>
      </c>
      <c r="BO518" s="28">
        <v>0.79</v>
      </c>
      <c r="BP518" s="28">
        <v>0.28999999999999998</v>
      </c>
      <c r="BQ518" s="26">
        <v>39.273899</v>
      </c>
      <c r="BR518" s="26">
        <v>945.01617399999998</v>
      </c>
      <c r="BS518" s="31">
        <f t="shared" si="71"/>
        <v>8.8801360000000003</v>
      </c>
    </row>
    <row r="519" spans="1:71">
      <c r="A519" s="26">
        <v>42127343120000</v>
      </c>
      <c r="B519" s="26" t="s">
        <v>9283</v>
      </c>
      <c r="C519" t="s">
        <v>1445</v>
      </c>
      <c r="D519" s="26" t="s">
        <v>207</v>
      </c>
      <c r="E519" s="27" t="s">
        <v>196</v>
      </c>
      <c r="F519" t="s">
        <v>197</v>
      </c>
      <c r="G519" t="s">
        <v>67</v>
      </c>
      <c r="H519" t="s">
        <v>208</v>
      </c>
      <c r="I519" t="s">
        <v>209</v>
      </c>
      <c r="J519" t="s">
        <v>232</v>
      </c>
      <c r="K519" t="s">
        <v>9261</v>
      </c>
      <c r="L519">
        <v>28.390239999999999</v>
      </c>
      <c r="M519">
        <v>-99.553690000000003</v>
      </c>
      <c r="N519" s="28">
        <v>1821964.73</v>
      </c>
      <c r="O519" s="28">
        <v>202915.84</v>
      </c>
      <c r="P519" s="26">
        <v>497</v>
      </c>
      <c r="Q519" s="26">
        <v>7577</v>
      </c>
      <c r="R519" s="26">
        <v>13226</v>
      </c>
      <c r="S519" s="29" t="s">
        <v>72</v>
      </c>
      <c r="T519" s="30">
        <v>40844</v>
      </c>
      <c r="U519" s="30">
        <v>40915</v>
      </c>
      <c r="V519" s="30">
        <v>40909</v>
      </c>
      <c r="W519">
        <v>1675</v>
      </c>
      <c r="X519" s="26">
        <v>6269</v>
      </c>
      <c r="Y519" s="26" t="s">
        <v>72</v>
      </c>
      <c r="Z519" s="26" t="s">
        <v>72</v>
      </c>
      <c r="AA519" s="26" t="s">
        <v>71</v>
      </c>
      <c r="AB519" s="31" t="s">
        <v>72</v>
      </c>
      <c r="AC519" s="31" t="s">
        <v>72</v>
      </c>
      <c r="AD519" s="26">
        <v>1370.5614877637563</v>
      </c>
      <c r="AE519" s="26">
        <v>168</v>
      </c>
      <c r="AF519" s="26" t="s">
        <v>72</v>
      </c>
      <c r="AG519" s="26">
        <v>7713</v>
      </c>
      <c r="AH519" s="28">
        <v>1.1648E-2</v>
      </c>
      <c r="AI519">
        <v>20455</v>
      </c>
      <c r="AJ519" s="26">
        <v>15591</v>
      </c>
      <c r="AK519" s="28">
        <v>2.4398E-2</v>
      </c>
      <c r="AL519">
        <v>34207</v>
      </c>
      <c r="AM519" s="26">
        <v>18645</v>
      </c>
      <c r="AN519" s="28">
        <v>2.6276000000000001E-2</v>
      </c>
      <c r="AO519">
        <v>36460</v>
      </c>
      <c r="AP519" s="32">
        <v>105737.484375</v>
      </c>
      <c r="AQ519" s="36">
        <v>0.14491972389739693</v>
      </c>
      <c r="AR519" s="32">
        <f t="shared" si="70"/>
        <v>131388.27550483926</v>
      </c>
      <c r="AS519" s="32">
        <f t="shared" si="64"/>
        <v>2</v>
      </c>
      <c r="AT519" s="32">
        <f t="shared" si="65"/>
        <v>1</v>
      </c>
      <c r="AU519" s="32">
        <f t="shared" si="66"/>
        <v>2</v>
      </c>
      <c r="AV519" s="32">
        <f t="shared" si="67"/>
        <v>96814.988086217898</v>
      </c>
      <c r="AW519" s="32">
        <f t="shared" si="68"/>
        <v>0.13269089410927715</v>
      </c>
      <c r="AX519" s="32">
        <f t="shared" si="69"/>
        <v>120301.27634355996</v>
      </c>
      <c r="AY519">
        <v>2</v>
      </c>
      <c r="AZ519" s="26">
        <v>1</v>
      </c>
      <c r="BA519" s="26">
        <v>6812.78</v>
      </c>
      <c r="BB519" s="26">
        <v>118.86</v>
      </c>
      <c r="BC519" s="26">
        <v>129.63999999999999</v>
      </c>
      <c r="BD519" s="26">
        <v>244.96</v>
      </c>
      <c r="BE519" s="28">
        <v>7.0000000000000007E-2</v>
      </c>
      <c r="BF519" s="28">
        <v>4.97</v>
      </c>
      <c r="BG519" s="28">
        <v>0.67</v>
      </c>
      <c r="BH519" s="28">
        <v>-12.08</v>
      </c>
      <c r="BI519" s="28">
        <v>0.11</v>
      </c>
      <c r="BJ519" s="28">
        <v>7.81</v>
      </c>
      <c r="BK519" s="28">
        <v>0.78</v>
      </c>
      <c r="BL519" s="28">
        <v>-3.14</v>
      </c>
      <c r="BM519" s="28">
        <v>0.08</v>
      </c>
      <c r="BN519" s="28">
        <v>6.09</v>
      </c>
      <c r="BO519" s="28">
        <v>0.75</v>
      </c>
      <c r="BP519" s="28">
        <v>-1.54</v>
      </c>
      <c r="BQ519" s="26">
        <v>44.703299999999999</v>
      </c>
      <c r="BR519" s="26">
        <v>1539.238525</v>
      </c>
      <c r="BS519" s="31">
        <f t="shared" si="71"/>
        <v>11.123111999999999</v>
      </c>
    </row>
    <row r="520" spans="1:71">
      <c r="A520" s="26">
        <v>42127343240000</v>
      </c>
      <c r="B520" s="26" t="s">
        <v>9281</v>
      </c>
      <c r="C520" t="s">
        <v>1446</v>
      </c>
      <c r="D520" s="26" t="s">
        <v>223</v>
      </c>
      <c r="E520" s="27" t="s">
        <v>196</v>
      </c>
      <c r="F520" t="s">
        <v>197</v>
      </c>
      <c r="G520" t="s">
        <v>67</v>
      </c>
      <c r="H520" t="s">
        <v>265</v>
      </c>
      <c r="I520" t="s">
        <v>266</v>
      </c>
      <c r="J520" t="s">
        <v>1447</v>
      </c>
      <c r="K520" t="s">
        <v>9261</v>
      </c>
      <c r="L520">
        <v>28.499479999999998</v>
      </c>
      <c r="M520">
        <v>-99.417209999999997</v>
      </c>
      <c r="N520" s="28">
        <v>1865990.42</v>
      </c>
      <c r="O520" s="28">
        <v>242451.31</v>
      </c>
      <c r="P520" s="26">
        <v>475</v>
      </c>
      <c r="Q520" s="26">
        <v>7544</v>
      </c>
      <c r="R520" s="26">
        <v>13922</v>
      </c>
      <c r="S520" s="29" t="s">
        <v>72</v>
      </c>
      <c r="T520" s="30">
        <v>40883</v>
      </c>
      <c r="U520" s="30">
        <v>40948</v>
      </c>
      <c r="V520" s="30">
        <v>40969</v>
      </c>
      <c r="W520">
        <v>0</v>
      </c>
      <c r="X520" s="26">
        <v>6416</v>
      </c>
      <c r="Y520" s="26" t="s">
        <v>72</v>
      </c>
      <c r="Z520" s="26" t="s">
        <v>72</v>
      </c>
      <c r="AA520" s="26" t="s">
        <v>71</v>
      </c>
      <c r="AB520" s="31" t="s">
        <v>72</v>
      </c>
      <c r="AC520" s="31" t="s">
        <v>72</v>
      </c>
      <c r="AD520" s="26">
        <v>630.20607161185899</v>
      </c>
      <c r="AE520" s="26">
        <v>931</v>
      </c>
      <c r="AF520" s="26" t="s">
        <v>72</v>
      </c>
      <c r="AG520" s="26">
        <v>63291</v>
      </c>
      <c r="AH520" s="28">
        <v>2.7539000000000001E-2</v>
      </c>
      <c r="AI520">
        <v>10486</v>
      </c>
      <c r="AJ520" s="26">
        <v>84959</v>
      </c>
      <c r="AK520" s="28">
        <v>5.0757999999999998E-2</v>
      </c>
      <c r="AL520">
        <v>13275</v>
      </c>
      <c r="AM520" s="26">
        <v>89185</v>
      </c>
      <c r="AN520" s="28">
        <v>5.7214000000000001E-2</v>
      </c>
      <c r="AO520">
        <v>13758</v>
      </c>
      <c r="AP520" s="32">
        <v>124328.84375</v>
      </c>
      <c r="AQ520" s="36">
        <v>7.8352792207732128E-2</v>
      </c>
      <c r="AR520" s="32">
        <f t="shared" si="70"/>
        <v>138197.28797076858</v>
      </c>
      <c r="AS520" s="32">
        <f t="shared" si="64"/>
        <v>3</v>
      </c>
      <c r="AT520" s="32">
        <f t="shared" si="65"/>
        <v>1</v>
      </c>
      <c r="AU520" s="32">
        <f t="shared" si="66"/>
        <v>2</v>
      </c>
      <c r="AV520" s="32">
        <f t="shared" si="67"/>
        <v>111229.35834242518</v>
      </c>
      <c r="AW520" s="32">
        <f t="shared" si="68"/>
        <v>7.0097416968887535E-2</v>
      </c>
      <c r="AX520" s="32">
        <f t="shared" si="69"/>
        <v>123636.60114591826</v>
      </c>
      <c r="AY520">
        <v>2</v>
      </c>
      <c r="AZ520" s="26">
        <v>1</v>
      </c>
      <c r="BA520" s="26">
        <v>6978.72</v>
      </c>
      <c r="BB520" s="26">
        <v>71.66</v>
      </c>
      <c r="BC520" s="26">
        <v>114.51</v>
      </c>
      <c r="BD520" s="26">
        <v>193.73</v>
      </c>
      <c r="BE520" s="28">
        <v>0.06</v>
      </c>
      <c r="BF520" s="28">
        <v>4.7</v>
      </c>
      <c r="BG520" s="28">
        <v>0.53</v>
      </c>
      <c r="BH520" s="28">
        <v>-52.43</v>
      </c>
      <c r="BI520" s="28">
        <v>0.1</v>
      </c>
      <c r="BJ520" s="28">
        <v>7.43</v>
      </c>
      <c r="BK520" s="28">
        <v>0.7</v>
      </c>
      <c r="BL520" s="28">
        <v>-12.65</v>
      </c>
      <c r="BM520" s="28">
        <v>0.08</v>
      </c>
      <c r="BN520" s="28">
        <v>6.38</v>
      </c>
      <c r="BO520" s="28">
        <v>0.77</v>
      </c>
      <c r="BP520" s="28">
        <v>-4.8600000000000003</v>
      </c>
      <c r="BQ520" s="26">
        <v>44.729301</v>
      </c>
      <c r="BR520" s="26">
        <v>1030.6398919999999</v>
      </c>
      <c r="BS520" s="31">
        <f t="shared" si="71"/>
        <v>8.0156999999999989</v>
      </c>
    </row>
    <row r="521" spans="1:71">
      <c r="A521" s="26">
        <v>42127343250000</v>
      </c>
      <c r="B521" s="26" t="s">
        <v>9281</v>
      </c>
      <c r="C521" t="s">
        <v>1448</v>
      </c>
      <c r="D521" s="26" t="s">
        <v>223</v>
      </c>
      <c r="E521" s="27" t="s">
        <v>196</v>
      </c>
      <c r="F521" t="s">
        <v>197</v>
      </c>
      <c r="G521" t="s">
        <v>67</v>
      </c>
      <c r="H521" t="s">
        <v>265</v>
      </c>
      <c r="I521" t="s">
        <v>266</v>
      </c>
      <c r="J521" t="s">
        <v>1449</v>
      </c>
      <c r="K521" t="s">
        <v>9261</v>
      </c>
      <c r="L521">
        <v>28.500540000000001</v>
      </c>
      <c r="M521">
        <v>-99.426280000000006</v>
      </c>
      <c r="N521" s="28">
        <v>1863078.52</v>
      </c>
      <c r="O521" s="28">
        <v>242847.2</v>
      </c>
      <c r="P521" s="26">
        <v>491</v>
      </c>
      <c r="Q521" s="26">
        <v>7596</v>
      </c>
      <c r="R521" s="26">
        <v>13649</v>
      </c>
      <c r="S521" s="29" t="s">
        <v>72</v>
      </c>
      <c r="T521" s="30">
        <v>40910</v>
      </c>
      <c r="U521" s="30">
        <v>40966</v>
      </c>
      <c r="V521" s="30">
        <v>41000</v>
      </c>
      <c r="W521">
        <v>0</v>
      </c>
      <c r="X521" s="26">
        <v>5400</v>
      </c>
      <c r="Y521" s="26" t="s">
        <v>72</v>
      </c>
      <c r="Z521" s="26" t="s">
        <v>72</v>
      </c>
      <c r="AA521" s="26" t="s">
        <v>71</v>
      </c>
      <c r="AB521" s="31" t="s">
        <v>72</v>
      </c>
      <c r="AC521" s="31" t="s">
        <v>72</v>
      </c>
      <c r="AD521" s="26">
        <v>463.0062462220431</v>
      </c>
      <c r="AE521" s="26">
        <v>837</v>
      </c>
      <c r="AF521" s="26" t="s">
        <v>72</v>
      </c>
      <c r="AG521" s="26">
        <v>56548</v>
      </c>
      <c r="AH521" s="28">
        <v>2.1042000000000002E-2</v>
      </c>
      <c r="AI521">
        <v>9510</v>
      </c>
      <c r="AJ521" s="26">
        <v>84144</v>
      </c>
      <c r="AK521" s="28">
        <v>4.0308999999999998E-2</v>
      </c>
      <c r="AL521">
        <v>11023</v>
      </c>
      <c r="AM521" s="26">
        <v>84144</v>
      </c>
      <c r="AN521" s="28">
        <v>4.0308999999999998E-2</v>
      </c>
      <c r="AO521">
        <v>11023</v>
      </c>
      <c r="AP521" s="32">
        <v>131389.875</v>
      </c>
      <c r="AQ521" s="36">
        <v>6.0834332815333465E-2</v>
      </c>
      <c r="AR521" s="32">
        <f t="shared" si="70"/>
        <v>142157.55190831402</v>
      </c>
      <c r="AS521" s="32">
        <f t="shared" si="64"/>
        <v>3</v>
      </c>
      <c r="AT521" s="32">
        <f t="shared" si="65"/>
        <v>1</v>
      </c>
      <c r="AU521" s="32">
        <f t="shared" si="66"/>
        <v>2</v>
      </c>
      <c r="AV521" s="32">
        <f t="shared" si="67"/>
        <v>139662.57083333333</v>
      </c>
      <c r="AW521" s="32">
        <f t="shared" si="68"/>
        <v>6.4664642659261862E-2</v>
      </c>
      <c r="AX521" s="32">
        <f t="shared" si="69"/>
        <v>151108.21258402269</v>
      </c>
      <c r="AY521">
        <v>2</v>
      </c>
      <c r="AZ521" s="26">
        <v>1</v>
      </c>
      <c r="BA521" s="26">
        <v>6966.46</v>
      </c>
      <c r="BB521" s="26">
        <v>77.72</v>
      </c>
      <c r="BC521" s="26">
        <v>111.29</v>
      </c>
      <c r="BD521" s="26">
        <v>198.12</v>
      </c>
      <c r="BE521" s="28">
        <v>0.06</v>
      </c>
      <c r="BF521" s="28">
        <v>4.6900000000000004</v>
      </c>
      <c r="BG521" s="28">
        <v>0.52</v>
      </c>
      <c r="BH521" s="28">
        <v>-52.75</v>
      </c>
      <c r="BI521" s="28">
        <v>0.09</v>
      </c>
      <c r="BJ521" s="28">
        <v>7.41</v>
      </c>
      <c r="BK521" s="28">
        <v>0.7</v>
      </c>
      <c r="BL521" s="28">
        <v>-13.25</v>
      </c>
      <c r="BM521" s="28">
        <v>0.08</v>
      </c>
      <c r="BN521" s="28">
        <v>6.36</v>
      </c>
      <c r="BO521" s="28">
        <v>0.77</v>
      </c>
      <c r="BP521" s="28">
        <v>-4.7699999999999996</v>
      </c>
      <c r="BQ521" s="26">
        <v>42.532600000000002</v>
      </c>
      <c r="BR521" s="26">
        <v>646.173767</v>
      </c>
      <c r="BS521" s="31">
        <f t="shared" si="71"/>
        <v>7.0112700000000006</v>
      </c>
    </row>
    <row r="522" spans="1:71">
      <c r="A522" s="26">
        <v>42127343410000</v>
      </c>
      <c r="B522" s="26" t="s">
        <v>9283</v>
      </c>
      <c r="C522" t="s">
        <v>1450</v>
      </c>
      <c r="D522" s="26" t="s">
        <v>223</v>
      </c>
      <c r="E522" s="27" t="s">
        <v>196</v>
      </c>
      <c r="F522" t="s">
        <v>197</v>
      </c>
      <c r="G522" t="s">
        <v>67</v>
      </c>
      <c r="H522" t="s">
        <v>1451</v>
      </c>
      <c r="I522" t="s">
        <v>1452</v>
      </c>
      <c r="J522" t="s">
        <v>686</v>
      </c>
      <c r="K522" t="s">
        <v>9261</v>
      </c>
      <c r="L522">
        <v>28.578749999999999</v>
      </c>
      <c r="M522">
        <v>-99.441249999999997</v>
      </c>
      <c r="N522" s="28">
        <v>1858377.45</v>
      </c>
      <c r="O522" s="28">
        <v>271300.42</v>
      </c>
      <c r="P522" s="26">
        <v>514</v>
      </c>
      <c r="Q522" s="26">
        <v>7395</v>
      </c>
      <c r="R522" s="26">
        <v>13448</v>
      </c>
      <c r="S522" s="29" t="s">
        <v>72</v>
      </c>
      <c r="T522" s="30">
        <v>40829</v>
      </c>
      <c r="U522" s="30">
        <v>41003</v>
      </c>
      <c r="V522" s="30">
        <v>41061</v>
      </c>
      <c r="W522">
        <v>0</v>
      </c>
      <c r="X522" s="26">
        <v>6086</v>
      </c>
      <c r="Y522" s="26" t="s">
        <v>72</v>
      </c>
      <c r="Z522" s="26" t="s">
        <v>72</v>
      </c>
      <c r="AA522" s="26" t="s">
        <v>71</v>
      </c>
      <c r="AB522" s="31" t="s">
        <v>72</v>
      </c>
      <c r="AC522" s="31" t="s">
        <v>72</v>
      </c>
      <c r="AD522" s="26">
        <v>1328.7609934082577</v>
      </c>
      <c r="AE522" s="26">
        <v>674</v>
      </c>
      <c r="AF522" s="26" t="s">
        <v>72</v>
      </c>
      <c r="AG522" s="26">
        <v>37909</v>
      </c>
      <c r="AH522" s="28">
        <v>4.8142999999999998E-2</v>
      </c>
      <c r="AI522">
        <v>4186</v>
      </c>
      <c r="AJ522" s="26">
        <v>47071</v>
      </c>
      <c r="AK522" s="28">
        <v>7.2438000000000002E-2</v>
      </c>
      <c r="AL522">
        <v>4979</v>
      </c>
      <c r="AM522" s="26">
        <v>47071</v>
      </c>
      <c r="AN522" s="28">
        <v>7.2438000000000002E-2</v>
      </c>
      <c r="AO522">
        <v>4979</v>
      </c>
      <c r="AP522" s="32">
        <v>73346.6640625</v>
      </c>
      <c r="AQ522" s="36">
        <v>9.7460186202869253E-2</v>
      </c>
      <c r="AR522" s="32">
        <f t="shared" si="70"/>
        <v>90597.117020407866</v>
      </c>
      <c r="AS522" s="32">
        <f t="shared" si="64"/>
        <v>2</v>
      </c>
      <c r="AT522" s="32">
        <f t="shared" si="65"/>
        <v>1</v>
      </c>
      <c r="AU522" s="32">
        <f t="shared" si="66"/>
        <v>1</v>
      </c>
      <c r="AV522" s="32">
        <f t="shared" si="67"/>
        <v>69176.774846984888</v>
      </c>
      <c r="AW522" s="32">
        <f t="shared" si="68"/>
        <v>9.1919400066459003E-2</v>
      </c>
      <c r="AX522" s="32">
        <f t="shared" si="69"/>
        <v>85446.508658748135</v>
      </c>
      <c r="AY522">
        <v>2</v>
      </c>
      <c r="AZ522" s="26">
        <v>1</v>
      </c>
      <c r="BA522" s="26">
        <v>6741.98</v>
      </c>
      <c r="BB522" s="26">
        <v>95.4</v>
      </c>
      <c r="BC522" s="26">
        <v>104.77</v>
      </c>
      <c r="BD522" s="26">
        <v>213.73</v>
      </c>
      <c r="BE522" s="28">
        <v>0.04</v>
      </c>
      <c r="BF522" s="28">
        <v>4.43</v>
      </c>
      <c r="BG522" s="28">
        <v>0.33</v>
      </c>
      <c r="BH522" s="28">
        <v>-80.45</v>
      </c>
      <c r="BI522" s="28">
        <v>7.0000000000000007E-2</v>
      </c>
      <c r="BJ522" s="28">
        <v>7.63</v>
      </c>
      <c r="BK522" s="28">
        <v>0.56000000000000005</v>
      </c>
      <c r="BL522" s="28">
        <v>-18.940000000000001</v>
      </c>
      <c r="BM522" s="28">
        <v>0.08</v>
      </c>
      <c r="BN522" s="28">
        <v>6.51</v>
      </c>
      <c r="BO522" s="28">
        <v>0.77</v>
      </c>
      <c r="BP522" s="28">
        <v>-3.51</v>
      </c>
      <c r="BQ522" s="26">
        <v>38.398200000000003</v>
      </c>
      <c r="BR522" s="26">
        <v>1889.5014639999999</v>
      </c>
      <c r="BS522" s="31">
        <f t="shared" si="71"/>
        <v>4.1069840000000006</v>
      </c>
    </row>
    <row r="523" spans="1:71">
      <c r="A523" s="26">
        <v>42127343530000</v>
      </c>
      <c r="B523" s="26" t="s">
        <v>9281</v>
      </c>
      <c r="C523" t="s">
        <v>1453</v>
      </c>
      <c r="D523" s="26" t="s">
        <v>223</v>
      </c>
      <c r="E523" s="27" t="s">
        <v>196</v>
      </c>
      <c r="F523" t="s">
        <v>197</v>
      </c>
      <c r="G523" t="s">
        <v>67</v>
      </c>
      <c r="H523" t="s">
        <v>1454</v>
      </c>
      <c r="I523" t="s">
        <v>1455</v>
      </c>
      <c r="J523" t="s">
        <v>70</v>
      </c>
      <c r="K523" t="s">
        <v>9261</v>
      </c>
      <c r="L523">
        <v>28.545200000000001</v>
      </c>
      <c r="M523">
        <v>-99.410610000000005</v>
      </c>
      <c r="N523" s="28">
        <v>1868168.73</v>
      </c>
      <c r="O523" s="28">
        <v>259066.6</v>
      </c>
      <c r="P523" s="26">
        <v>506</v>
      </c>
      <c r="Q523" s="26">
        <v>7393</v>
      </c>
      <c r="R523" s="26">
        <v>12997</v>
      </c>
      <c r="S523" s="29" t="s">
        <v>72</v>
      </c>
      <c r="T523" s="30">
        <v>40911</v>
      </c>
      <c r="U523" s="30">
        <v>41011</v>
      </c>
      <c r="V523" s="30">
        <v>41061</v>
      </c>
      <c r="W523">
        <v>0</v>
      </c>
      <c r="X523" s="26">
        <v>5740</v>
      </c>
      <c r="Y523" s="26" t="s">
        <v>72</v>
      </c>
      <c r="Z523" s="26" t="s">
        <v>72</v>
      </c>
      <c r="AA523" s="26" t="s">
        <v>71</v>
      </c>
      <c r="AB523" s="31" t="s">
        <v>72</v>
      </c>
      <c r="AC523" s="31" t="s">
        <v>72</v>
      </c>
      <c r="AD523" s="26">
        <v>926.75033262612828</v>
      </c>
      <c r="AE523" s="26">
        <v>524</v>
      </c>
      <c r="AF523" s="26" t="s">
        <v>72</v>
      </c>
      <c r="AG523" s="26">
        <v>36291</v>
      </c>
      <c r="AH523" s="28">
        <v>4.0002999999999997E-2</v>
      </c>
      <c r="AI523">
        <v>11704</v>
      </c>
      <c r="AJ523" s="26">
        <v>45861</v>
      </c>
      <c r="AK523" s="28">
        <v>4.7113000000000002E-2</v>
      </c>
      <c r="AL523">
        <v>14791</v>
      </c>
      <c r="AM523" s="26">
        <v>45861</v>
      </c>
      <c r="AN523" s="28">
        <v>4.7113000000000002E-2</v>
      </c>
      <c r="AO523">
        <v>14791</v>
      </c>
      <c r="AP523" s="32">
        <v>166467.734375</v>
      </c>
      <c r="AQ523" s="36">
        <v>0.15427402820354921</v>
      </c>
      <c r="AR523" s="32">
        <f t="shared" si="70"/>
        <v>193774.2373670282</v>
      </c>
      <c r="AS523" s="32">
        <f t="shared" si="64"/>
        <v>3</v>
      </c>
      <c r="AT523" s="32">
        <f t="shared" si="65"/>
        <v>1</v>
      </c>
      <c r="AU523" s="32">
        <f t="shared" si="66"/>
        <v>3</v>
      </c>
      <c r="AV523" s="32">
        <f t="shared" si="67"/>
        <v>166467.734375</v>
      </c>
      <c r="AW523" s="32">
        <f t="shared" si="68"/>
        <v>0.15427402820354921</v>
      </c>
      <c r="AX523" s="32">
        <f t="shared" si="69"/>
        <v>193774.2373670282</v>
      </c>
      <c r="AY523">
        <v>2</v>
      </c>
      <c r="AZ523" s="26">
        <v>1</v>
      </c>
      <c r="BA523" s="26">
        <v>6886.65</v>
      </c>
      <c r="BB523" s="26">
        <v>59.8</v>
      </c>
      <c r="BC523" s="26">
        <v>116.88</v>
      </c>
      <c r="BD523" s="26">
        <v>190.36</v>
      </c>
      <c r="BE523" s="28">
        <v>0.05</v>
      </c>
      <c r="BF523" s="28">
        <v>4.53</v>
      </c>
      <c r="BG523" s="28">
        <v>0.4</v>
      </c>
      <c r="BH523" s="28">
        <v>-76.03</v>
      </c>
      <c r="BI523" s="28">
        <v>0.08</v>
      </c>
      <c r="BJ523" s="28">
        <v>7.61</v>
      </c>
      <c r="BK523" s="28">
        <v>0.61</v>
      </c>
      <c r="BL523" s="28">
        <v>-15.37</v>
      </c>
      <c r="BM523" s="28">
        <v>0.08</v>
      </c>
      <c r="BN523" s="28">
        <v>6.53</v>
      </c>
      <c r="BO523" s="28">
        <v>0.76</v>
      </c>
      <c r="BP523" s="28">
        <v>-4.37</v>
      </c>
      <c r="BQ523" s="26">
        <v>39.201900000000002</v>
      </c>
      <c r="BR523" s="26">
        <v>1096.9552000000001</v>
      </c>
      <c r="BS523" s="31">
        <f t="shared" si="71"/>
        <v>5.7037440000000004</v>
      </c>
    </row>
    <row r="524" spans="1:71">
      <c r="A524" s="26">
        <v>42127343540000</v>
      </c>
      <c r="B524" s="26" t="s">
        <v>9283</v>
      </c>
      <c r="C524" t="s">
        <v>1456</v>
      </c>
      <c r="D524" s="26" t="s">
        <v>223</v>
      </c>
      <c r="E524" s="27" t="s">
        <v>196</v>
      </c>
      <c r="F524" t="s">
        <v>197</v>
      </c>
      <c r="G524" t="s">
        <v>67</v>
      </c>
      <c r="H524" t="s">
        <v>1451</v>
      </c>
      <c r="I524" t="s">
        <v>1452</v>
      </c>
      <c r="J524" t="s">
        <v>282</v>
      </c>
      <c r="K524" t="s">
        <v>9261</v>
      </c>
      <c r="L524">
        <v>28.558340000000001</v>
      </c>
      <c r="M524">
        <v>-99.418790000000001</v>
      </c>
      <c r="N524" s="28">
        <v>1865559.56</v>
      </c>
      <c r="O524" s="28">
        <v>263853.32</v>
      </c>
      <c r="P524" s="26">
        <v>495</v>
      </c>
      <c r="Q524" s="26">
        <v>7344</v>
      </c>
      <c r="R524" s="26">
        <v>12270</v>
      </c>
      <c r="S524" s="29" t="s">
        <v>72</v>
      </c>
      <c r="T524" s="30">
        <v>40909</v>
      </c>
      <c r="U524" s="30">
        <v>40995</v>
      </c>
      <c r="V524" s="30">
        <v>41061</v>
      </c>
      <c r="W524">
        <v>0</v>
      </c>
      <c r="X524" s="26">
        <v>4894</v>
      </c>
      <c r="Y524" s="26" t="s">
        <v>72</v>
      </c>
      <c r="Z524" s="26" t="s">
        <v>72</v>
      </c>
      <c r="AA524" s="26" t="s">
        <v>71</v>
      </c>
      <c r="AB524" s="31" t="s">
        <v>72</v>
      </c>
      <c r="AC524" s="31" t="s">
        <v>72</v>
      </c>
      <c r="AD524" s="26">
        <v>674.58986278174473</v>
      </c>
      <c r="AE524" s="26">
        <v>580</v>
      </c>
      <c r="AF524" s="26" t="s">
        <v>72</v>
      </c>
      <c r="AG524" s="26">
        <v>40463</v>
      </c>
      <c r="AH524" s="28">
        <v>2.5125999999999999E-2</v>
      </c>
      <c r="AI524">
        <v>6593</v>
      </c>
      <c r="AJ524" s="26">
        <v>53108</v>
      </c>
      <c r="AK524" s="28">
        <v>3.7463000000000003E-2</v>
      </c>
      <c r="AL524">
        <v>7598</v>
      </c>
      <c r="AM524" s="26">
        <v>53108</v>
      </c>
      <c r="AN524" s="28">
        <v>3.7463000000000003E-2</v>
      </c>
      <c r="AO524">
        <v>7598</v>
      </c>
      <c r="AP524" s="32">
        <v>90399.6484375</v>
      </c>
      <c r="AQ524" s="36">
        <v>6.0982686434971088E-2</v>
      </c>
      <c r="AR524" s="32">
        <f t="shared" si="70"/>
        <v>101193.58393648989</v>
      </c>
      <c r="AS524" s="32">
        <f t="shared" si="64"/>
        <v>2</v>
      </c>
      <c r="AT524" s="32">
        <f t="shared" si="65"/>
        <v>1</v>
      </c>
      <c r="AU524" s="32">
        <f t="shared" si="66"/>
        <v>1</v>
      </c>
      <c r="AV524" s="32">
        <f t="shared" si="67"/>
        <v>106026.55946694933</v>
      </c>
      <c r="AW524" s="32">
        <f t="shared" si="68"/>
        <v>7.1524442202029845E-2</v>
      </c>
      <c r="AX524" s="32">
        <f t="shared" si="69"/>
        <v>118686.38573670862</v>
      </c>
      <c r="AY524">
        <v>2</v>
      </c>
      <c r="AZ524" s="26">
        <v>1</v>
      </c>
      <c r="BA524" s="26">
        <v>6865.31</v>
      </c>
      <c r="BB524" s="26">
        <v>56.89</v>
      </c>
      <c r="BC524" s="26">
        <v>116.48</v>
      </c>
      <c r="BD524" s="26">
        <v>187.79</v>
      </c>
      <c r="BE524" s="28">
        <v>0.04</v>
      </c>
      <c r="BF524" s="28">
        <v>4.49</v>
      </c>
      <c r="BG524" s="28">
        <v>0.37</v>
      </c>
      <c r="BH524" s="28">
        <v>-79.7</v>
      </c>
      <c r="BI524" s="28">
        <v>0.08</v>
      </c>
      <c r="BJ524" s="28">
        <v>7.64</v>
      </c>
      <c r="BK524" s="28">
        <v>0.59</v>
      </c>
      <c r="BL524" s="28">
        <v>-16.600000000000001</v>
      </c>
      <c r="BM524" s="28">
        <v>0.08</v>
      </c>
      <c r="BN524" s="28">
        <v>6.54</v>
      </c>
      <c r="BO524" s="28">
        <v>0.76</v>
      </c>
      <c r="BP524" s="28">
        <v>-4.13</v>
      </c>
      <c r="BQ524" s="26">
        <v>37.971899999999998</v>
      </c>
      <c r="BR524" s="26">
        <v>1508.119995</v>
      </c>
      <c r="BS524" s="31">
        <f t="shared" si="71"/>
        <v>5.4978559999999996</v>
      </c>
    </row>
    <row r="525" spans="1:71">
      <c r="A525" s="26">
        <v>42127343550000</v>
      </c>
      <c r="B525" s="26" t="s">
        <v>9283</v>
      </c>
      <c r="C525" t="s">
        <v>1457</v>
      </c>
      <c r="D525" s="26" t="s">
        <v>223</v>
      </c>
      <c r="E525" s="27" t="s">
        <v>196</v>
      </c>
      <c r="F525" t="s">
        <v>197</v>
      </c>
      <c r="G525" t="s">
        <v>67</v>
      </c>
      <c r="H525" t="s">
        <v>1451</v>
      </c>
      <c r="I525" t="s">
        <v>1452</v>
      </c>
      <c r="J525" t="s">
        <v>471</v>
      </c>
      <c r="K525" t="s">
        <v>9261</v>
      </c>
      <c r="L525">
        <v>28.561769999999999</v>
      </c>
      <c r="M525">
        <v>-99.412040000000005</v>
      </c>
      <c r="N525" s="28">
        <v>1867730.83</v>
      </c>
      <c r="O525" s="28">
        <v>265092.69</v>
      </c>
      <c r="P525" s="26">
        <v>510</v>
      </c>
      <c r="Q525" s="26">
        <v>7360</v>
      </c>
      <c r="R525" s="26">
        <v>12293</v>
      </c>
      <c r="S525" s="29" t="s">
        <v>72</v>
      </c>
      <c r="T525" s="30">
        <v>40887</v>
      </c>
      <c r="U525" s="30">
        <v>41011</v>
      </c>
      <c r="V525" s="30">
        <v>41091</v>
      </c>
      <c r="W525">
        <v>0</v>
      </c>
      <c r="X525" s="26">
        <v>4910</v>
      </c>
      <c r="Y525" s="26" t="s">
        <v>72</v>
      </c>
      <c r="Z525" s="26" t="s">
        <v>72</v>
      </c>
      <c r="AA525" s="26" t="s">
        <v>71</v>
      </c>
      <c r="AB525" s="31" t="s">
        <v>72</v>
      </c>
      <c r="AC525" s="31" t="s">
        <v>72</v>
      </c>
      <c r="AD525" s="26">
        <v>1054.2356958320536</v>
      </c>
      <c r="AE525" s="26">
        <v>702</v>
      </c>
      <c r="AF525" s="26" t="s">
        <v>72</v>
      </c>
      <c r="AG525" s="26">
        <v>34845</v>
      </c>
      <c r="AH525" s="28">
        <v>3.6731E-2</v>
      </c>
      <c r="AI525">
        <v>6522</v>
      </c>
      <c r="AJ525" s="26">
        <v>41384</v>
      </c>
      <c r="AK525" s="28">
        <v>5.0140999999999998E-2</v>
      </c>
      <c r="AL525">
        <v>7256</v>
      </c>
      <c r="AM525" s="26">
        <v>41384</v>
      </c>
      <c r="AN525" s="28">
        <v>5.0140999999999998E-2</v>
      </c>
      <c r="AO525">
        <v>7256</v>
      </c>
      <c r="AP525" s="32">
        <v>75606.7890625</v>
      </c>
      <c r="AQ525" s="36">
        <v>7.9707375876931982E-2</v>
      </c>
      <c r="AR525" s="32">
        <f t="shared" si="70"/>
        <v>89714.994592716961</v>
      </c>
      <c r="AS525" s="32">
        <f t="shared" si="64"/>
        <v>2</v>
      </c>
      <c r="AT525" s="32">
        <f t="shared" si="65"/>
        <v>1</v>
      </c>
      <c r="AU525" s="32">
        <f t="shared" si="66"/>
        <v>1</v>
      </c>
      <c r="AV525" s="32">
        <f t="shared" si="67"/>
        <v>88387.570105651728</v>
      </c>
      <c r="AW525" s="32">
        <f t="shared" si="68"/>
        <v>9.3181331473236179E-2</v>
      </c>
      <c r="AX525" s="32">
        <f t="shared" si="69"/>
        <v>104880.66577641453</v>
      </c>
      <c r="AY525">
        <v>2</v>
      </c>
      <c r="AZ525" s="26">
        <v>1</v>
      </c>
      <c r="BA525" s="26">
        <v>6869.03</v>
      </c>
      <c r="BB525" s="26">
        <v>50.74</v>
      </c>
      <c r="BC525" s="26">
        <v>120.02</v>
      </c>
      <c r="BD525" s="26">
        <v>183.78</v>
      </c>
      <c r="BE525" s="28">
        <v>0.04</v>
      </c>
      <c r="BF525" s="28">
        <v>4.4800000000000004</v>
      </c>
      <c r="BG525" s="28">
        <v>0.36</v>
      </c>
      <c r="BH525" s="28">
        <v>-81.99</v>
      </c>
      <c r="BI525" s="28">
        <v>0.08</v>
      </c>
      <c r="BJ525" s="28">
        <v>7.69</v>
      </c>
      <c r="BK525" s="28">
        <v>0.57999999999999996</v>
      </c>
      <c r="BL525" s="28">
        <v>-16.329999999999998</v>
      </c>
      <c r="BM525" s="28">
        <v>0.08</v>
      </c>
      <c r="BN525" s="28">
        <v>6.59</v>
      </c>
      <c r="BO525" s="28">
        <v>0.76</v>
      </c>
      <c r="BP525" s="28">
        <v>-4.18</v>
      </c>
      <c r="BQ525" s="26">
        <v>37.971899999999998</v>
      </c>
      <c r="BR525" s="26">
        <v>1998.0423579999999</v>
      </c>
      <c r="BS525" s="31">
        <f t="shared" si="71"/>
        <v>5.5689279999999997</v>
      </c>
    </row>
    <row r="526" spans="1:71">
      <c r="A526" s="26">
        <v>42127343590000</v>
      </c>
      <c r="B526" s="26" t="s">
        <v>9281</v>
      </c>
      <c r="C526" t="s">
        <v>1458</v>
      </c>
      <c r="D526" s="26" t="s">
        <v>429</v>
      </c>
      <c r="E526" s="27" t="s">
        <v>196</v>
      </c>
      <c r="F526" t="s">
        <v>197</v>
      </c>
      <c r="G526" t="s">
        <v>67</v>
      </c>
      <c r="H526" t="s">
        <v>1349</v>
      </c>
      <c r="I526" t="s">
        <v>1350</v>
      </c>
      <c r="J526" t="s">
        <v>245</v>
      </c>
      <c r="K526" t="s">
        <v>9261</v>
      </c>
      <c r="L526">
        <v>28.41339</v>
      </c>
      <c r="M526">
        <v>-99.549310000000006</v>
      </c>
      <c r="N526" s="28">
        <v>1823412.62</v>
      </c>
      <c r="O526" s="28">
        <v>211326.11</v>
      </c>
      <c r="P526" s="26">
        <v>503</v>
      </c>
      <c r="Q526" s="26">
        <v>7380</v>
      </c>
      <c r="R526" s="26">
        <v>12853</v>
      </c>
      <c r="S526" s="29" t="s">
        <v>72</v>
      </c>
      <c r="T526" s="30">
        <v>40976</v>
      </c>
      <c r="U526" s="30">
        <v>41032</v>
      </c>
      <c r="V526" s="30">
        <v>41122</v>
      </c>
      <c r="W526">
        <v>3034</v>
      </c>
      <c r="X526" s="26">
        <v>5689</v>
      </c>
      <c r="Y526" s="26" t="s">
        <v>72</v>
      </c>
      <c r="Z526" s="26" t="s">
        <v>72</v>
      </c>
      <c r="AA526" s="26" t="s">
        <v>71</v>
      </c>
      <c r="AB526" s="31" t="s">
        <v>72</v>
      </c>
      <c r="AC526" s="31" t="s">
        <v>72</v>
      </c>
      <c r="AD526" s="26">
        <v>611.1283553084387</v>
      </c>
      <c r="AE526" s="26" t="s">
        <v>72</v>
      </c>
      <c r="AF526" s="26" t="s">
        <v>72</v>
      </c>
      <c r="AG526" s="26">
        <v>42961</v>
      </c>
      <c r="AH526" s="28">
        <v>2.462E-2</v>
      </c>
      <c r="AI526">
        <v>28623</v>
      </c>
      <c r="AJ526" s="26">
        <v>73741</v>
      </c>
      <c r="AK526" s="28">
        <v>4.5283999999999998E-2</v>
      </c>
      <c r="AL526">
        <v>51219</v>
      </c>
      <c r="AM526" s="26">
        <v>73741</v>
      </c>
      <c r="AN526" s="28">
        <v>4.5283999999999998E-2</v>
      </c>
      <c r="AO526">
        <v>51219</v>
      </c>
      <c r="AP526" s="32">
        <v>453776.65625</v>
      </c>
      <c r="AQ526" s="36">
        <v>0.27731578161142523</v>
      </c>
      <c r="AR526" s="32">
        <f t="shared" si="70"/>
        <v>502861.54959522228</v>
      </c>
      <c r="AS526" s="32">
        <f t="shared" si="64"/>
        <v>4</v>
      </c>
      <c r="AT526" s="32">
        <f t="shared" si="65"/>
        <v>1</v>
      </c>
      <c r="AU526" s="32">
        <f t="shared" si="66"/>
        <v>4</v>
      </c>
      <c r="AV526" s="32">
        <f t="shared" si="67"/>
        <v>457844.61361838639</v>
      </c>
      <c r="AW526" s="32">
        <f t="shared" si="68"/>
        <v>0.27980182570743201</v>
      </c>
      <c r="AX526" s="32">
        <f t="shared" si="69"/>
        <v>507369.53676860186</v>
      </c>
      <c r="AY526">
        <v>2</v>
      </c>
      <c r="AZ526" s="26">
        <v>1</v>
      </c>
      <c r="BA526" s="26">
        <v>6759.49</v>
      </c>
      <c r="BB526" s="26">
        <v>114.43</v>
      </c>
      <c r="BC526" s="26">
        <v>133.11000000000001</v>
      </c>
      <c r="BD526" s="26">
        <v>244.95</v>
      </c>
      <c r="BE526" s="28">
        <v>7.0000000000000007E-2</v>
      </c>
      <c r="BF526" s="28">
        <v>4.88</v>
      </c>
      <c r="BG526" s="28">
        <v>0.65</v>
      </c>
      <c r="BH526" s="28">
        <v>-15.81</v>
      </c>
      <c r="BI526" s="28">
        <v>0.11</v>
      </c>
      <c r="BJ526" s="28">
        <v>7.6</v>
      </c>
      <c r="BK526" s="28">
        <v>0.77</v>
      </c>
      <c r="BL526" s="28">
        <v>-7.39</v>
      </c>
      <c r="BM526" s="28">
        <v>0.08</v>
      </c>
      <c r="BN526" s="28">
        <v>6.03</v>
      </c>
      <c r="BO526" s="28">
        <v>0.76</v>
      </c>
      <c r="BP526" s="28">
        <v>-2.06</v>
      </c>
      <c r="BQ526" s="26">
        <v>45.019699000000003</v>
      </c>
      <c r="BR526" s="26">
        <v>1022.174743</v>
      </c>
      <c r="BS526" s="31">
        <f t="shared" si="71"/>
        <v>11.274417000000001</v>
      </c>
    </row>
    <row r="527" spans="1:71">
      <c r="A527" s="26">
        <v>42127343970000</v>
      </c>
      <c r="B527" s="26" t="s">
        <v>9283</v>
      </c>
      <c r="C527" t="s">
        <v>1459</v>
      </c>
      <c r="D527" s="26" t="s">
        <v>223</v>
      </c>
      <c r="E527" s="27" t="s">
        <v>196</v>
      </c>
      <c r="F527" t="s">
        <v>197</v>
      </c>
      <c r="G527" t="s">
        <v>67</v>
      </c>
      <c r="H527" t="s">
        <v>1460</v>
      </c>
      <c r="I527" t="s">
        <v>1461</v>
      </c>
      <c r="J527" t="s">
        <v>1337</v>
      </c>
      <c r="K527" t="s">
        <v>9261</v>
      </c>
      <c r="L527">
        <v>28.553470000000001</v>
      </c>
      <c r="M527">
        <v>-99.461029999999994</v>
      </c>
      <c r="N527" s="28">
        <v>1851992.71</v>
      </c>
      <c r="O527" s="28">
        <v>262133.71</v>
      </c>
      <c r="P527" s="26">
        <v>519</v>
      </c>
      <c r="Q527" s="26">
        <v>7374</v>
      </c>
      <c r="R527" s="26">
        <v>12320</v>
      </c>
      <c r="S527" s="29" t="s">
        <v>72</v>
      </c>
      <c r="T527" s="30">
        <v>40993</v>
      </c>
      <c r="U527" s="30">
        <v>41041</v>
      </c>
      <c r="V527" s="30">
        <v>41091</v>
      </c>
      <c r="W527">
        <v>0</v>
      </c>
      <c r="X527" s="26">
        <v>4996</v>
      </c>
      <c r="Y527" s="26" t="s">
        <v>72</v>
      </c>
      <c r="Z527" s="26" t="s">
        <v>72</v>
      </c>
      <c r="AA527" s="26" t="s">
        <v>71</v>
      </c>
      <c r="AB527" s="31" t="s">
        <v>72</v>
      </c>
      <c r="AC527" s="31" t="s">
        <v>72</v>
      </c>
      <c r="AD527" s="26">
        <v>885.37165082108902</v>
      </c>
      <c r="AE527" s="26">
        <v>840</v>
      </c>
      <c r="AF527" s="26" t="s">
        <v>72</v>
      </c>
      <c r="AG527" s="26">
        <v>8802</v>
      </c>
      <c r="AH527" s="28">
        <v>8.0789999999999994E-3</v>
      </c>
      <c r="AI527">
        <v>1596</v>
      </c>
      <c r="AJ527" s="26">
        <v>8802</v>
      </c>
      <c r="AK527" s="28">
        <v>8.0789999999999994E-3</v>
      </c>
      <c r="AL527">
        <v>1596</v>
      </c>
      <c r="AM527" s="26">
        <v>8802</v>
      </c>
      <c r="AN527" s="28">
        <v>8.0789999999999994E-3</v>
      </c>
      <c r="AO527">
        <v>1596</v>
      </c>
      <c r="AP527" s="32">
        <v>40433.36328125</v>
      </c>
      <c r="AQ527" s="36">
        <v>3.5798553596569124E-2</v>
      </c>
      <c r="AR527" s="32">
        <f t="shared" si="70"/>
        <v>46769.707267842736</v>
      </c>
      <c r="AS527" s="32">
        <f t="shared" si="64"/>
        <v>1</v>
      </c>
      <c r="AT527" s="32">
        <f t="shared" si="65"/>
        <v>1</v>
      </c>
      <c r="AU527" s="32">
        <f t="shared" si="66"/>
        <v>1</v>
      </c>
      <c r="AV527" s="32">
        <f t="shared" si="67"/>
        <v>46454.664778697959</v>
      </c>
      <c r="AW527" s="32">
        <f t="shared" si="68"/>
        <v>4.1129643243456117E-2</v>
      </c>
      <c r="AX527" s="32">
        <f t="shared" si="69"/>
        <v>53734.611632789689</v>
      </c>
      <c r="AY527">
        <v>2</v>
      </c>
      <c r="AZ527" s="26">
        <v>1</v>
      </c>
      <c r="BA527" s="26">
        <v>6761.3</v>
      </c>
      <c r="BB527" s="26">
        <v>152.79</v>
      </c>
      <c r="BC527" s="26">
        <v>55.63</v>
      </c>
      <c r="BD527" s="26">
        <v>223.6</v>
      </c>
      <c r="BE527" s="28">
        <v>0.04</v>
      </c>
      <c r="BF527" s="28">
        <v>4.49</v>
      </c>
      <c r="BG527" s="28">
        <v>0.39</v>
      </c>
      <c r="BH527" s="28">
        <v>-69.31</v>
      </c>
      <c r="BI527" s="28">
        <v>0.08</v>
      </c>
      <c r="BJ527" s="28">
        <v>7.41</v>
      </c>
      <c r="BK527" s="28">
        <v>0.6</v>
      </c>
      <c r="BL527" s="28">
        <v>-18.899999999999999</v>
      </c>
      <c r="BM527" s="28">
        <v>0.08</v>
      </c>
      <c r="BN527" s="28">
        <v>6.33</v>
      </c>
      <c r="BO527" s="28">
        <v>0.77</v>
      </c>
      <c r="BP527" s="28">
        <v>-3.52</v>
      </c>
      <c r="BQ527" s="26">
        <v>41.500597999999997</v>
      </c>
      <c r="BR527" s="26">
        <v>1190.501831</v>
      </c>
      <c r="BS527" s="31">
        <f t="shared" si="71"/>
        <v>2.6702400000000002</v>
      </c>
    </row>
    <row r="528" spans="1:71">
      <c r="A528" s="26">
        <v>42127343990000</v>
      </c>
      <c r="B528" s="26" t="s">
        <v>9283</v>
      </c>
      <c r="C528" t="s">
        <v>1462</v>
      </c>
      <c r="D528" s="26" t="s">
        <v>223</v>
      </c>
      <c r="E528" s="27" t="s">
        <v>196</v>
      </c>
      <c r="F528" t="s">
        <v>197</v>
      </c>
      <c r="G528" t="s">
        <v>67</v>
      </c>
      <c r="H528" t="s">
        <v>1460</v>
      </c>
      <c r="I528" t="s">
        <v>1461</v>
      </c>
      <c r="J528" t="s">
        <v>1406</v>
      </c>
      <c r="K528" t="s">
        <v>9261</v>
      </c>
      <c r="L528">
        <v>28.558140000000002</v>
      </c>
      <c r="M528">
        <v>-99.451570000000004</v>
      </c>
      <c r="N528" s="28">
        <v>1855036.25</v>
      </c>
      <c r="O528" s="28">
        <v>263819.76</v>
      </c>
      <c r="P528" s="26">
        <v>496</v>
      </c>
      <c r="Q528" s="26">
        <v>7308</v>
      </c>
      <c r="R528" s="26">
        <v>12585</v>
      </c>
      <c r="S528" s="29" t="s">
        <v>72</v>
      </c>
      <c r="T528" s="30">
        <v>40995</v>
      </c>
      <c r="U528" s="30">
        <v>41009</v>
      </c>
      <c r="V528" s="30">
        <v>41091</v>
      </c>
      <c r="W528">
        <v>0</v>
      </c>
      <c r="X528" s="26">
        <v>5028</v>
      </c>
      <c r="Y528" s="26" t="s">
        <v>72</v>
      </c>
      <c r="Z528" s="26" t="s">
        <v>72</v>
      </c>
      <c r="AA528" s="26" t="s">
        <v>71</v>
      </c>
      <c r="AB528" s="31" t="s">
        <v>72</v>
      </c>
      <c r="AC528" s="31" t="s">
        <v>72</v>
      </c>
      <c r="AD528" s="26">
        <v>645.87819132574589</v>
      </c>
      <c r="AE528" s="26" t="s">
        <v>72</v>
      </c>
      <c r="AF528" s="26" t="s">
        <v>72</v>
      </c>
      <c r="AG528" s="26">
        <v>12405</v>
      </c>
      <c r="AH528" s="28">
        <v>8.26E-3</v>
      </c>
      <c r="AI528">
        <v>2346</v>
      </c>
      <c r="AJ528" s="26">
        <v>12405</v>
      </c>
      <c r="AK528" s="28">
        <v>8.26E-3</v>
      </c>
      <c r="AL528">
        <v>2346</v>
      </c>
      <c r="AM528" s="26">
        <v>12405</v>
      </c>
      <c r="AN528" s="28">
        <v>8.26E-3</v>
      </c>
      <c r="AO528">
        <v>2346</v>
      </c>
      <c r="AP528" s="32">
        <v>84019.4296875</v>
      </c>
      <c r="AQ528" s="36">
        <v>5.426631728278318E-2</v>
      </c>
      <c r="AR528" s="32">
        <f t="shared" si="70"/>
        <v>93624.567846552614</v>
      </c>
      <c r="AS528" s="32">
        <f t="shared" si="64"/>
        <v>2</v>
      </c>
      <c r="AT528" s="32">
        <f t="shared" si="65"/>
        <v>1</v>
      </c>
      <c r="AU528" s="32">
        <f t="shared" si="66"/>
        <v>1</v>
      </c>
      <c r="AV528" s="32">
        <f t="shared" si="67"/>
        <v>95917.169134099051</v>
      </c>
      <c r="AW528" s="32">
        <f t="shared" si="68"/>
        <v>6.1950807717417553E-2</v>
      </c>
      <c r="AX528" s="32">
        <f t="shared" si="69"/>
        <v>106882.46210008193</v>
      </c>
      <c r="AY528">
        <v>2</v>
      </c>
      <c r="AZ528" s="26">
        <v>1</v>
      </c>
      <c r="BA528" s="26">
        <v>6782.66</v>
      </c>
      <c r="BB528" s="26">
        <v>121.94</v>
      </c>
      <c r="BC528" s="26">
        <v>76.56</v>
      </c>
      <c r="BD528" s="26">
        <v>215.19</v>
      </c>
      <c r="BE528" s="28">
        <v>0.04</v>
      </c>
      <c r="BF528" s="28">
        <v>4.4800000000000004</v>
      </c>
      <c r="BG528" s="28">
        <v>0.38</v>
      </c>
      <c r="BH528" s="28">
        <v>-72.86</v>
      </c>
      <c r="BI528" s="28">
        <v>0.08</v>
      </c>
      <c r="BJ528" s="28">
        <v>7.48</v>
      </c>
      <c r="BK528" s="28">
        <v>0.59</v>
      </c>
      <c r="BL528" s="28">
        <v>-18.600000000000001</v>
      </c>
      <c r="BM528" s="28">
        <v>0.08</v>
      </c>
      <c r="BN528" s="28">
        <v>6.39</v>
      </c>
      <c r="BO528" s="28">
        <v>0.77</v>
      </c>
      <c r="BP528" s="28">
        <v>-3.63</v>
      </c>
      <c r="BQ528" s="26">
        <v>41.500597999999997</v>
      </c>
      <c r="BR528" s="26">
        <v>1186.5065910000001</v>
      </c>
      <c r="BS528" s="31">
        <f t="shared" si="71"/>
        <v>3.613632</v>
      </c>
    </row>
    <row r="529" spans="1:71">
      <c r="A529" s="26">
        <v>42127344000000</v>
      </c>
      <c r="B529" s="26" t="s">
        <v>9283</v>
      </c>
      <c r="C529" t="s">
        <v>1463</v>
      </c>
      <c r="D529" s="26" t="s">
        <v>223</v>
      </c>
      <c r="E529" s="27" t="s">
        <v>196</v>
      </c>
      <c r="F529" t="s">
        <v>197</v>
      </c>
      <c r="G529" t="s">
        <v>67</v>
      </c>
      <c r="H529" t="s">
        <v>1460</v>
      </c>
      <c r="I529" t="s">
        <v>1461</v>
      </c>
      <c r="J529" t="s">
        <v>1464</v>
      </c>
      <c r="K529" t="s">
        <v>9261</v>
      </c>
      <c r="L529">
        <v>28.5764</v>
      </c>
      <c r="M529">
        <v>-99.450519999999997</v>
      </c>
      <c r="N529" s="28">
        <v>1855398.9</v>
      </c>
      <c r="O529" s="28">
        <v>270457.36</v>
      </c>
      <c r="P529" s="26">
        <v>510</v>
      </c>
      <c r="Q529" s="26">
        <v>7300</v>
      </c>
      <c r="R529" s="26">
        <v>15625</v>
      </c>
      <c r="S529" s="29" t="s">
        <v>72</v>
      </c>
      <c r="T529" s="30">
        <v>40942</v>
      </c>
      <c r="U529" s="30">
        <v>41056</v>
      </c>
      <c r="V529" s="30">
        <v>41091</v>
      </c>
      <c r="W529">
        <v>0</v>
      </c>
      <c r="X529" s="26">
        <v>5740</v>
      </c>
      <c r="Y529" s="26" t="s">
        <v>72</v>
      </c>
      <c r="Z529" s="26" t="s">
        <v>72</v>
      </c>
      <c r="AA529" s="26" t="s">
        <v>71</v>
      </c>
      <c r="AB529" s="31" t="s">
        <v>72</v>
      </c>
      <c r="AC529" s="31" t="s">
        <v>72</v>
      </c>
      <c r="AD529" s="26">
        <v>961.40699084794358</v>
      </c>
      <c r="AE529" s="26">
        <v>826</v>
      </c>
      <c r="AF529" s="26" t="s">
        <v>72</v>
      </c>
      <c r="AG529" s="26">
        <v>8622</v>
      </c>
      <c r="AH529" s="28">
        <v>8.6110000000000006E-3</v>
      </c>
      <c r="AI529">
        <v>2706</v>
      </c>
      <c r="AJ529" s="26">
        <v>8622</v>
      </c>
      <c r="AK529" s="28">
        <v>8.6110000000000006E-3</v>
      </c>
      <c r="AL529">
        <v>2706</v>
      </c>
      <c r="AM529" s="26">
        <v>8622</v>
      </c>
      <c r="AN529" s="28">
        <v>8.6110000000000006E-3</v>
      </c>
      <c r="AO529">
        <v>2706</v>
      </c>
      <c r="AP529" s="32">
        <v>27987.044921875</v>
      </c>
      <c r="AQ529" s="36">
        <v>2.6906940641066062E-2</v>
      </c>
      <c r="AR529" s="32">
        <f t="shared" si="70"/>
        <v>32749.573415343693</v>
      </c>
      <c r="AS529" s="32">
        <f t="shared" si="64"/>
        <v>1</v>
      </c>
      <c r="AT529" s="32">
        <f t="shared" si="65"/>
        <v>1</v>
      </c>
      <c r="AU529" s="32">
        <f t="shared" si="66"/>
        <v>1</v>
      </c>
      <c r="AV529" s="32">
        <f t="shared" si="67"/>
        <v>27987.044921875</v>
      </c>
      <c r="AW529" s="32">
        <f t="shared" si="68"/>
        <v>2.6906940641066062E-2</v>
      </c>
      <c r="AX529" s="32">
        <f t="shared" si="69"/>
        <v>32749.573415343693</v>
      </c>
      <c r="AY529">
        <v>2</v>
      </c>
      <c r="AZ529" s="26">
        <v>1</v>
      </c>
      <c r="BA529" s="26">
        <v>6716.65</v>
      </c>
      <c r="BB529" s="26">
        <v>122.53</v>
      </c>
      <c r="BC529" s="26">
        <v>89.37</v>
      </c>
      <c r="BD529" s="26">
        <v>226.56</v>
      </c>
      <c r="BE529" s="28">
        <v>0.04</v>
      </c>
      <c r="BF529" s="28">
        <v>4.43</v>
      </c>
      <c r="BG529" s="28">
        <v>0.34</v>
      </c>
      <c r="BH529" s="28">
        <v>-77.62</v>
      </c>
      <c r="BI529" s="28">
        <v>7.0000000000000007E-2</v>
      </c>
      <c r="BJ529" s="28">
        <v>7.56</v>
      </c>
      <c r="BK529" s="28">
        <v>0.56000000000000005</v>
      </c>
      <c r="BL529" s="28">
        <v>-19.399999999999999</v>
      </c>
      <c r="BM529" s="28">
        <v>0.08</v>
      </c>
      <c r="BN529" s="28">
        <v>6.45</v>
      </c>
      <c r="BO529" s="28">
        <v>0.77</v>
      </c>
      <c r="BP529" s="28">
        <v>-3.38</v>
      </c>
      <c r="BQ529" s="26">
        <v>39.179499999999997</v>
      </c>
      <c r="BR529" s="26">
        <v>2179.067626</v>
      </c>
      <c r="BS529" s="31">
        <f t="shared" si="71"/>
        <v>3.5033040000000009</v>
      </c>
    </row>
    <row r="530" spans="1:71">
      <c r="A530" s="26">
        <v>42127344010000</v>
      </c>
      <c r="B530" s="26" t="s">
        <v>9283</v>
      </c>
      <c r="C530" t="s">
        <v>1465</v>
      </c>
      <c r="D530" s="26" t="s">
        <v>223</v>
      </c>
      <c r="E530" s="27" t="s">
        <v>196</v>
      </c>
      <c r="F530" t="s">
        <v>197</v>
      </c>
      <c r="G530" t="s">
        <v>67</v>
      </c>
      <c r="H530" t="s">
        <v>1460</v>
      </c>
      <c r="I530" t="s">
        <v>1461</v>
      </c>
      <c r="J530" t="s">
        <v>1466</v>
      </c>
      <c r="K530" t="s">
        <v>9261</v>
      </c>
      <c r="L530">
        <v>28.576429999999998</v>
      </c>
      <c r="M530">
        <v>-99.450460000000007</v>
      </c>
      <c r="N530" s="28">
        <v>1855418.2</v>
      </c>
      <c r="O530" s="28">
        <v>270468.2</v>
      </c>
      <c r="P530" s="26">
        <v>510</v>
      </c>
      <c r="Q530" s="26">
        <v>7301</v>
      </c>
      <c r="R530" s="26">
        <v>15670</v>
      </c>
      <c r="S530" s="29" t="s">
        <v>72</v>
      </c>
      <c r="T530" s="30">
        <v>40975</v>
      </c>
      <c r="U530" s="30">
        <v>41049</v>
      </c>
      <c r="V530" s="30">
        <v>41091</v>
      </c>
      <c r="W530">
        <v>0</v>
      </c>
      <c r="X530" s="26">
        <v>5740</v>
      </c>
      <c r="Y530" s="26" t="s">
        <v>72</v>
      </c>
      <c r="Z530" s="26" t="s">
        <v>72</v>
      </c>
      <c r="AA530" s="26" t="s">
        <v>71</v>
      </c>
      <c r="AB530" s="31" t="s">
        <v>72</v>
      </c>
      <c r="AC530" s="31" t="s">
        <v>72</v>
      </c>
      <c r="AD530" s="26">
        <v>963.52029183766535</v>
      </c>
      <c r="AE530" s="26">
        <v>1220</v>
      </c>
      <c r="AF530" s="26" t="s">
        <v>72</v>
      </c>
      <c r="AG530" s="26">
        <v>10305</v>
      </c>
      <c r="AH530" s="28">
        <v>1.0427000000000001E-2</v>
      </c>
      <c r="AI530">
        <v>2875</v>
      </c>
      <c r="AJ530" s="26">
        <v>10305</v>
      </c>
      <c r="AK530" s="28">
        <v>1.0427000000000001E-2</v>
      </c>
      <c r="AL530">
        <v>2875</v>
      </c>
      <c r="AM530" s="26">
        <v>10305</v>
      </c>
      <c r="AN530" s="28">
        <v>1.0427000000000001E-2</v>
      </c>
      <c r="AO530">
        <v>2875</v>
      </c>
      <c r="AP530" s="32">
        <v>18546.48046875</v>
      </c>
      <c r="AQ530" s="36">
        <v>1.7869910273811563E-2</v>
      </c>
      <c r="AR530" s="32">
        <f t="shared" si="70"/>
        <v>21709.454587214648</v>
      </c>
      <c r="AS530" s="32">
        <f t="shared" si="64"/>
        <v>1</v>
      </c>
      <c r="AT530" s="32">
        <f t="shared" si="65"/>
        <v>1</v>
      </c>
      <c r="AU530" s="32">
        <f t="shared" si="66"/>
        <v>1</v>
      </c>
      <c r="AV530" s="32">
        <f t="shared" si="67"/>
        <v>18546.48046875</v>
      </c>
      <c r="AW530" s="32">
        <f t="shared" si="68"/>
        <v>1.7869910273811563E-2</v>
      </c>
      <c r="AX530" s="32">
        <f t="shared" si="69"/>
        <v>21709.454587214648</v>
      </c>
      <c r="AY530">
        <v>2</v>
      </c>
      <c r="AZ530" s="26">
        <v>1</v>
      </c>
      <c r="BA530" s="26">
        <v>6716.75</v>
      </c>
      <c r="BB530" s="26">
        <v>122.34</v>
      </c>
      <c r="BC530" s="26">
        <v>89.5</v>
      </c>
      <c r="BD530" s="26">
        <v>226.49</v>
      </c>
      <c r="BE530" s="28">
        <v>0.04</v>
      </c>
      <c r="BF530" s="28">
        <v>4.43</v>
      </c>
      <c r="BG530" s="28">
        <v>0.34</v>
      </c>
      <c r="BH530" s="28">
        <v>-77.64</v>
      </c>
      <c r="BI530" s="28">
        <v>7.0000000000000007E-2</v>
      </c>
      <c r="BJ530" s="28">
        <v>7.56</v>
      </c>
      <c r="BK530" s="28">
        <v>0.56000000000000005</v>
      </c>
      <c r="BL530" s="28">
        <v>-19.399999999999999</v>
      </c>
      <c r="BM530" s="28">
        <v>0.08</v>
      </c>
      <c r="BN530" s="28">
        <v>6.45</v>
      </c>
      <c r="BO530" s="28">
        <v>0.77</v>
      </c>
      <c r="BP530" s="28">
        <v>-3.38</v>
      </c>
      <c r="BQ530" s="26">
        <v>39.179499999999997</v>
      </c>
      <c r="BR530" s="26">
        <v>2179.067626</v>
      </c>
      <c r="BS530" s="31">
        <f t="shared" si="71"/>
        <v>3.5084000000000004</v>
      </c>
    </row>
    <row r="531" spans="1:71">
      <c r="A531" s="26">
        <v>42127344050100</v>
      </c>
      <c r="B531" s="26" t="s">
        <v>9283</v>
      </c>
      <c r="C531" t="s">
        <v>1467</v>
      </c>
      <c r="D531" s="26" t="s">
        <v>223</v>
      </c>
      <c r="E531" s="27" t="s">
        <v>196</v>
      </c>
      <c r="F531" t="s">
        <v>197</v>
      </c>
      <c r="G531" t="s">
        <v>67</v>
      </c>
      <c r="H531" t="s">
        <v>1468</v>
      </c>
      <c r="I531" t="s">
        <v>1469</v>
      </c>
      <c r="J531" t="s">
        <v>1337</v>
      </c>
      <c r="K531" t="s">
        <v>9261</v>
      </c>
      <c r="L531">
        <v>28.56803</v>
      </c>
      <c r="M531">
        <v>-99.399600000000007</v>
      </c>
      <c r="N531" s="28">
        <v>1871731.97</v>
      </c>
      <c r="O531" s="28">
        <v>267354.83</v>
      </c>
      <c r="P531" s="26">
        <v>548</v>
      </c>
      <c r="Q531" s="26">
        <v>7367</v>
      </c>
      <c r="R531" s="26">
        <v>12370</v>
      </c>
      <c r="S531" s="29" t="s">
        <v>72</v>
      </c>
      <c r="T531" s="30">
        <v>40838</v>
      </c>
      <c r="U531" s="30">
        <v>40867</v>
      </c>
      <c r="V531" s="30">
        <v>41000</v>
      </c>
      <c r="W531">
        <v>0</v>
      </c>
      <c r="X531" s="26">
        <v>5059</v>
      </c>
      <c r="Y531" s="26" t="s">
        <v>72</v>
      </c>
      <c r="Z531" s="26" t="s">
        <v>72</v>
      </c>
      <c r="AA531" s="26" t="s">
        <v>71</v>
      </c>
      <c r="AB531" s="31" t="s">
        <v>72</v>
      </c>
      <c r="AC531" s="31" t="s">
        <v>72</v>
      </c>
      <c r="AD531" s="26">
        <v>1209.2478782557798</v>
      </c>
      <c r="AE531" s="26" t="s">
        <v>72</v>
      </c>
      <c r="AF531" s="26" t="s">
        <v>72</v>
      </c>
      <c r="AG531" s="26">
        <v>27152</v>
      </c>
      <c r="AH531" s="28">
        <v>3.2420999999999998E-2</v>
      </c>
      <c r="AI531">
        <v>15687</v>
      </c>
      <c r="AJ531" s="26">
        <v>40735</v>
      </c>
      <c r="AK531" s="28">
        <v>5.2319999999999998E-2</v>
      </c>
      <c r="AL531">
        <v>19365</v>
      </c>
      <c r="AM531" s="26">
        <v>40735</v>
      </c>
      <c r="AN531" s="28">
        <v>5.2319999999999998E-2</v>
      </c>
      <c r="AO531">
        <v>19365</v>
      </c>
      <c r="AP531" s="32">
        <v>71915.96875</v>
      </c>
      <c r="AQ531" s="36">
        <v>8.696423262364647E-2</v>
      </c>
      <c r="AR531" s="32">
        <f t="shared" si="70"/>
        <v>87308.637924385432</v>
      </c>
      <c r="AS531" s="32">
        <f t="shared" si="64"/>
        <v>2</v>
      </c>
      <c r="AT531" s="32">
        <f t="shared" si="65"/>
        <v>1</v>
      </c>
      <c r="AU531" s="32">
        <f t="shared" si="66"/>
        <v>1</v>
      </c>
      <c r="AV531" s="32">
        <f t="shared" si="67"/>
        <v>81596.691169203405</v>
      </c>
      <c r="AW531" s="32">
        <f t="shared" si="68"/>
        <v>9.8670625669051354E-2</v>
      </c>
      <c r="AX531" s="32">
        <f t="shared" si="69"/>
        <v>99061.391912625506</v>
      </c>
      <c r="AY531">
        <v>2</v>
      </c>
      <c r="AZ531" s="26">
        <v>1</v>
      </c>
      <c r="BA531" s="26">
        <v>6870.99</v>
      </c>
      <c r="BB531" s="26">
        <v>43.44</v>
      </c>
      <c r="BC531" s="26">
        <v>122.78</v>
      </c>
      <c r="BD531" s="26">
        <v>178.22</v>
      </c>
      <c r="BE531" s="28">
        <v>0.04</v>
      </c>
      <c r="BF531" s="28">
        <v>4.46</v>
      </c>
      <c r="BG531" s="28">
        <v>0.35</v>
      </c>
      <c r="BH531" s="28">
        <v>-85.97</v>
      </c>
      <c r="BI531" s="28">
        <v>0.08</v>
      </c>
      <c r="BJ531" s="28">
        <v>7.79</v>
      </c>
      <c r="BK531" s="28">
        <v>0.56999999999999995</v>
      </c>
      <c r="BL531" s="28">
        <v>-15.82</v>
      </c>
      <c r="BM531" s="28">
        <v>0.08</v>
      </c>
      <c r="BN531" s="28">
        <v>6.67</v>
      </c>
      <c r="BO531" s="28">
        <v>0.76</v>
      </c>
      <c r="BP531" s="28">
        <v>-4.26</v>
      </c>
      <c r="BQ531" s="26">
        <v>38.766899000000002</v>
      </c>
      <c r="BR531" s="26">
        <v>1974.9958489999999</v>
      </c>
      <c r="BS531" s="31">
        <f t="shared" si="71"/>
        <v>5.5987679999999997</v>
      </c>
    </row>
    <row r="532" spans="1:71">
      <c r="A532" s="26">
        <v>42127344230000</v>
      </c>
      <c r="B532" s="26" t="s">
        <v>9283</v>
      </c>
      <c r="C532" t="s">
        <v>1470</v>
      </c>
      <c r="D532" s="26" t="s">
        <v>223</v>
      </c>
      <c r="E532" s="27" t="s">
        <v>196</v>
      </c>
      <c r="F532" t="s">
        <v>197</v>
      </c>
      <c r="G532" t="s">
        <v>67</v>
      </c>
      <c r="H532" t="s">
        <v>1471</v>
      </c>
      <c r="I532" t="s">
        <v>1472</v>
      </c>
      <c r="J532" t="s">
        <v>1473</v>
      </c>
      <c r="K532" t="s">
        <v>9261</v>
      </c>
      <c r="L532">
        <v>28.441700000000001</v>
      </c>
      <c r="M532">
        <v>-99.726839999999996</v>
      </c>
      <c r="N532" s="28">
        <v>1766406.44</v>
      </c>
      <c r="O532" s="28">
        <v>221930.36</v>
      </c>
      <c r="P532" s="26">
        <v>565</v>
      </c>
      <c r="Q532" s="26">
        <v>6810</v>
      </c>
      <c r="R532" s="26">
        <v>12075</v>
      </c>
      <c r="S532" s="29" t="s">
        <v>72</v>
      </c>
      <c r="T532" s="30">
        <v>41036</v>
      </c>
      <c r="U532" s="30">
        <v>41176</v>
      </c>
      <c r="V532" s="30">
        <v>41183</v>
      </c>
      <c r="W532">
        <v>0</v>
      </c>
      <c r="X532" s="26">
        <v>5501</v>
      </c>
      <c r="Y532" s="26" t="s">
        <v>72</v>
      </c>
      <c r="Z532" s="26" t="s">
        <v>72</v>
      </c>
      <c r="AA532" s="26" t="s">
        <v>71</v>
      </c>
      <c r="AB532" s="31" t="s">
        <v>72</v>
      </c>
      <c r="AC532" s="31" t="s">
        <v>72</v>
      </c>
      <c r="AD532" s="26">
        <v>1681.3016625305543</v>
      </c>
      <c r="AE532" s="26">
        <v>520</v>
      </c>
      <c r="AF532" s="26" t="s">
        <v>72</v>
      </c>
      <c r="AG532" s="26">
        <v>47995</v>
      </c>
      <c r="AH532" s="28">
        <v>8.5497000000000004E-2</v>
      </c>
      <c r="AI532">
        <v>47257</v>
      </c>
      <c r="AJ532" s="26">
        <v>47995</v>
      </c>
      <c r="AK532" s="28">
        <v>8.5497000000000004E-2</v>
      </c>
      <c r="AL532">
        <v>47257</v>
      </c>
      <c r="AM532" s="26">
        <v>47995</v>
      </c>
      <c r="AN532" s="28">
        <v>8.5497000000000004E-2</v>
      </c>
      <c r="AO532">
        <v>47257</v>
      </c>
      <c r="AP532" s="32">
        <v>131499.96875</v>
      </c>
      <c r="AQ532" s="36">
        <v>0.22109111608209095</v>
      </c>
      <c r="AR532" s="32">
        <f t="shared" si="70"/>
        <v>170633.0962965301</v>
      </c>
      <c r="AS532" s="32">
        <f t="shared" si="64"/>
        <v>3</v>
      </c>
      <c r="AT532" s="32">
        <f t="shared" si="65"/>
        <v>1</v>
      </c>
      <c r="AU532" s="32">
        <f t="shared" si="66"/>
        <v>3</v>
      </c>
      <c r="AV532" s="32">
        <f t="shared" si="67"/>
        <v>137213.20134975458</v>
      </c>
      <c r="AW532" s="32">
        <f t="shared" si="68"/>
        <v>0.23069678355048209</v>
      </c>
      <c r="AX532" s="32">
        <f t="shared" si="69"/>
        <v>178046.53203818994</v>
      </c>
      <c r="AY532">
        <v>2</v>
      </c>
      <c r="AZ532" s="26">
        <v>1</v>
      </c>
      <c r="BA532" s="26">
        <v>5806.88</v>
      </c>
      <c r="BB532" s="26">
        <v>370.53</v>
      </c>
      <c r="BC532" s="26">
        <v>-24.76</v>
      </c>
      <c r="BD532" s="26">
        <v>335.16</v>
      </c>
      <c r="BE532" s="28">
        <v>7.0000000000000007E-2</v>
      </c>
      <c r="BF532" s="28">
        <v>4</v>
      </c>
      <c r="BG532" s="28">
        <v>0.67</v>
      </c>
      <c r="BH532" s="28">
        <v>-0.89</v>
      </c>
      <c r="BI532" s="28">
        <v>0.11</v>
      </c>
      <c r="BJ532" s="28">
        <v>6.97</v>
      </c>
      <c r="BK532" s="28">
        <v>0.77</v>
      </c>
      <c r="BL532" s="28">
        <v>-9.48</v>
      </c>
      <c r="BM532" s="28">
        <v>0.08</v>
      </c>
      <c r="BN532" s="28">
        <v>5.33</v>
      </c>
      <c r="BO532" s="28">
        <v>0.76</v>
      </c>
      <c r="BP532" s="28">
        <v>2.77</v>
      </c>
      <c r="BQ532" s="26">
        <v>45.155600999999997</v>
      </c>
      <c r="BR532" s="26">
        <v>1905.0411369999999</v>
      </c>
      <c r="BS532" s="31">
        <f t="shared" si="71"/>
        <v>-2.097172</v>
      </c>
    </row>
    <row r="533" spans="1:71">
      <c r="A533" s="26">
        <v>42127344240000</v>
      </c>
      <c r="B533" s="26" t="s">
        <v>9281</v>
      </c>
      <c r="C533" t="s">
        <v>1474</v>
      </c>
      <c r="D533" s="26" t="s">
        <v>624</v>
      </c>
      <c r="E533" s="27" t="s">
        <v>196</v>
      </c>
      <c r="F533" t="s">
        <v>66</v>
      </c>
      <c r="G533" t="s">
        <v>67</v>
      </c>
      <c r="H533" t="s">
        <v>625</v>
      </c>
      <c r="I533" t="s">
        <v>668</v>
      </c>
      <c r="J533" t="s">
        <v>99</v>
      </c>
      <c r="K533" t="s">
        <v>9261</v>
      </c>
      <c r="L533">
        <v>28.443339999999999</v>
      </c>
      <c r="M533">
        <v>-99.399979999999999</v>
      </c>
      <c r="N533" s="28">
        <v>1871454.94</v>
      </c>
      <c r="O533" s="28">
        <v>222020.57</v>
      </c>
      <c r="P533" s="26">
        <v>453</v>
      </c>
      <c r="Q533" s="26">
        <v>8108</v>
      </c>
      <c r="R533" s="26">
        <v>13603</v>
      </c>
      <c r="S533" s="29" t="s">
        <v>72</v>
      </c>
      <c r="T533" s="30">
        <v>40967</v>
      </c>
      <c r="U533" s="30">
        <v>40978</v>
      </c>
      <c r="V533" s="30">
        <v>41030</v>
      </c>
      <c r="W533">
        <v>2177</v>
      </c>
      <c r="X533" s="26">
        <v>5496</v>
      </c>
      <c r="Y533" s="26" t="s">
        <v>72</v>
      </c>
      <c r="Z533" s="26" t="s">
        <v>72</v>
      </c>
      <c r="AA533" s="26" t="s">
        <v>71</v>
      </c>
      <c r="AB533" s="31" t="s">
        <v>72</v>
      </c>
      <c r="AC533" s="31" t="s">
        <v>72</v>
      </c>
      <c r="AD533" s="26">
        <v>1386.6424297872852</v>
      </c>
      <c r="AE533" s="26" t="s">
        <v>72</v>
      </c>
      <c r="AF533" s="26" t="s">
        <v>72</v>
      </c>
      <c r="AG533" s="26">
        <v>53697</v>
      </c>
      <c r="AH533" s="28">
        <v>6.3601000000000005E-2</v>
      </c>
      <c r="AI533">
        <v>60382</v>
      </c>
      <c r="AJ533" s="26">
        <v>77559</v>
      </c>
      <c r="AK533" s="28">
        <v>0.11157499999999999</v>
      </c>
      <c r="AL533">
        <v>70453</v>
      </c>
      <c r="AM533" s="26">
        <v>77559</v>
      </c>
      <c r="AN533" s="28">
        <v>0.11157499999999999</v>
      </c>
      <c r="AO533">
        <v>70453</v>
      </c>
      <c r="AP533" s="32">
        <v>159387.375</v>
      </c>
      <c r="AQ533" s="36">
        <v>0.2210132969474172</v>
      </c>
      <c r="AR533" s="32">
        <f t="shared" si="70"/>
        <v>198506.72855969286</v>
      </c>
      <c r="AS533" s="32">
        <f t="shared" si="64"/>
        <v>3</v>
      </c>
      <c r="AT533" s="32">
        <f t="shared" si="65"/>
        <v>1</v>
      </c>
      <c r="AU533" s="32">
        <f t="shared" si="66"/>
        <v>3</v>
      </c>
      <c r="AV533" s="32">
        <f t="shared" si="67"/>
        <v>166463.52483624453</v>
      </c>
      <c r="AW533" s="32">
        <f t="shared" si="68"/>
        <v>0.23082538654988624</v>
      </c>
      <c r="AX533" s="32">
        <f t="shared" si="69"/>
        <v>207319.6182555744</v>
      </c>
      <c r="AY533">
        <v>2</v>
      </c>
      <c r="AZ533" s="26">
        <v>1</v>
      </c>
      <c r="BA533" s="26">
        <v>7275.21</v>
      </c>
      <c r="BB533" s="26">
        <v>54.52</v>
      </c>
      <c r="BC533" s="26">
        <v>129.93</v>
      </c>
      <c r="BD533" s="26">
        <v>186.17</v>
      </c>
      <c r="BE533" s="28">
        <v>7.0000000000000007E-2</v>
      </c>
      <c r="BF533" s="28">
        <v>4.97</v>
      </c>
      <c r="BG533" s="28">
        <v>0.66</v>
      </c>
      <c r="BH533" s="28">
        <v>-15.09</v>
      </c>
      <c r="BI533" s="28">
        <v>0.1</v>
      </c>
      <c r="BJ533" s="28">
        <v>7.43</v>
      </c>
      <c r="BK533" s="28">
        <v>0.79</v>
      </c>
      <c r="BL533" s="28">
        <v>-5.72</v>
      </c>
      <c r="BM533" s="28">
        <v>0.08</v>
      </c>
      <c r="BN533" s="28">
        <v>6.36</v>
      </c>
      <c r="BO533" s="28">
        <v>0.77</v>
      </c>
      <c r="BP533" s="28">
        <v>-5.62</v>
      </c>
      <c r="BQ533" s="26">
        <v>43.350898000000001</v>
      </c>
      <c r="BR533" s="26">
        <v>1875.763549</v>
      </c>
      <c r="BS533" s="31">
        <f t="shared" si="71"/>
        <v>10.264470000000003</v>
      </c>
    </row>
    <row r="534" spans="1:71">
      <c r="A534" s="26">
        <v>42127344270000</v>
      </c>
      <c r="B534" s="26" t="s">
        <v>9281</v>
      </c>
      <c r="C534" t="s">
        <v>1475</v>
      </c>
      <c r="D534" s="26" t="s">
        <v>429</v>
      </c>
      <c r="E534" s="27" t="s">
        <v>196</v>
      </c>
      <c r="F534" t="s">
        <v>197</v>
      </c>
      <c r="G534" t="s">
        <v>67</v>
      </c>
      <c r="H534" t="s">
        <v>1349</v>
      </c>
      <c r="I534" t="s">
        <v>1350</v>
      </c>
      <c r="J534" t="s">
        <v>232</v>
      </c>
      <c r="K534" t="s">
        <v>9261</v>
      </c>
      <c r="L534">
        <v>28.42604</v>
      </c>
      <c r="M534">
        <v>-99.582030000000003</v>
      </c>
      <c r="N534" s="28">
        <v>1812917.05</v>
      </c>
      <c r="O534" s="28">
        <v>215976.28</v>
      </c>
      <c r="P534" s="26">
        <v>545</v>
      </c>
      <c r="Q534" s="26">
        <v>7238</v>
      </c>
      <c r="R534" s="26">
        <v>13424</v>
      </c>
      <c r="S534" s="29" t="s">
        <v>72</v>
      </c>
      <c r="T534" s="30">
        <v>40977</v>
      </c>
      <c r="U534" s="30">
        <v>41141</v>
      </c>
      <c r="V534" s="30">
        <v>41122</v>
      </c>
      <c r="W534" t="s">
        <v>72</v>
      </c>
      <c r="X534" s="26">
        <v>6169</v>
      </c>
      <c r="Y534" s="26" t="s">
        <v>72</v>
      </c>
      <c r="Z534" s="26" t="s">
        <v>72</v>
      </c>
      <c r="AA534" s="26" t="s">
        <v>71</v>
      </c>
      <c r="AB534" s="31" t="s">
        <v>72</v>
      </c>
      <c r="AC534" s="31" t="s">
        <v>72</v>
      </c>
      <c r="AD534" s="26">
        <v>736.07016777668593</v>
      </c>
      <c r="AE534" s="26">
        <v>406</v>
      </c>
      <c r="AF534" s="26" t="s">
        <v>72</v>
      </c>
      <c r="AG534" s="26">
        <v>31299</v>
      </c>
      <c r="AH534" s="28">
        <v>2.2328000000000001E-2</v>
      </c>
      <c r="AI534">
        <v>9306</v>
      </c>
      <c r="AJ534" s="26">
        <v>51939</v>
      </c>
      <c r="AK534" s="28">
        <v>4.045E-2</v>
      </c>
      <c r="AL534">
        <v>15853</v>
      </c>
      <c r="AM534" s="26">
        <v>51939</v>
      </c>
      <c r="AN534" s="28">
        <v>4.045E-2</v>
      </c>
      <c r="AO534">
        <v>15853</v>
      </c>
      <c r="AP534" s="32">
        <v>186336.34375</v>
      </c>
      <c r="AQ534" s="36">
        <v>0.13715662380695676</v>
      </c>
      <c r="AR534" s="32">
        <f t="shared" si="70"/>
        <v>210613.06616383133</v>
      </c>
      <c r="AS534" s="32">
        <f t="shared" si="64"/>
        <v>4</v>
      </c>
      <c r="AT534" s="32">
        <f t="shared" si="65"/>
        <v>1</v>
      </c>
      <c r="AU534" s="32">
        <f t="shared" si="66"/>
        <v>3</v>
      </c>
      <c r="AV534" s="32">
        <f t="shared" si="67"/>
        <v>173378.28061679367</v>
      </c>
      <c r="AW534" s="32">
        <f t="shared" si="68"/>
        <v>0.12761858010243665</v>
      </c>
      <c r="AX534" s="32">
        <f t="shared" si="69"/>
        <v>195966.76929492492</v>
      </c>
      <c r="AY534">
        <v>2</v>
      </c>
      <c r="AZ534" s="26">
        <v>1</v>
      </c>
      <c r="BA534" s="26">
        <v>6499.11</v>
      </c>
      <c r="BB534" s="26">
        <v>129.12</v>
      </c>
      <c r="BC534" s="26">
        <v>135.36000000000001</v>
      </c>
      <c r="BD534" s="26">
        <v>259.75</v>
      </c>
      <c r="BE534" s="28">
        <v>7.0000000000000007E-2</v>
      </c>
      <c r="BF534" s="28">
        <v>4.71</v>
      </c>
      <c r="BG534" s="28">
        <v>0.65</v>
      </c>
      <c r="BH534" s="28">
        <v>-15.27</v>
      </c>
      <c r="BI534" s="28">
        <v>0.11</v>
      </c>
      <c r="BJ534" s="28">
        <v>7.41</v>
      </c>
      <c r="BK534" s="28">
        <v>0.77</v>
      </c>
      <c r="BL534" s="28">
        <v>-10.65</v>
      </c>
      <c r="BM534" s="28">
        <v>0.08</v>
      </c>
      <c r="BN534" s="28">
        <v>5.89</v>
      </c>
      <c r="BO534" s="28">
        <v>0.76</v>
      </c>
      <c r="BP534" s="28">
        <v>-1.1599999999999999</v>
      </c>
      <c r="BQ534" s="26">
        <v>43.485098999999998</v>
      </c>
      <c r="BR534" s="26">
        <v>1047.2612300000001</v>
      </c>
      <c r="BS534" s="31">
        <f t="shared" si="71"/>
        <v>11.464992000000001</v>
      </c>
    </row>
    <row r="535" spans="1:71">
      <c r="A535" s="26">
        <v>42127344280000</v>
      </c>
      <c r="B535" s="26" t="s">
        <v>9281</v>
      </c>
      <c r="C535" t="s">
        <v>1476</v>
      </c>
      <c r="D535" s="26" t="s">
        <v>429</v>
      </c>
      <c r="E535" s="27" t="s">
        <v>196</v>
      </c>
      <c r="F535" t="s">
        <v>197</v>
      </c>
      <c r="G535" t="s">
        <v>67</v>
      </c>
      <c r="H535" t="s">
        <v>1349</v>
      </c>
      <c r="I535" t="s">
        <v>1350</v>
      </c>
      <c r="J535" t="s">
        <v>297</v>
      </c>
      <c r="K535" t="s">
        <v>9261</v>
      </c>
      <c r="L535">
        <v>28.426570000000002</v>
      </c>
      <c r="M535">
        <v>-99.582970000000003</v>
      </c>
      <c r="N535" s="28">
        <v>1812615.87</v>
      </c>
      <c r="O535" s="28">
        <v>216170.48</v>
      </c>
      <c r="P535" s="26">
        <v>548.79998779296875</v>
      </c>
      <c r="Q535" s="26" t="s">
        <v>72</v>
      </c>
      <c r="R535" s="26">
        <v>13640</v>
      </c>
      <c r="S535" s="29" t="s">
        <v>72</v>
      </c>
      <c r="T535" s="30">
        <v>41011</v>
      </c>
      <c r="U535" s="30">
        <v>41155</v>
      </c>
      <c r="V535" s="30">
        <v>41153</v>
      </c>
      <c r="W535" t="s">
        <v>72</v>
      </c>
      <c r="X535" s="26">
        <v>6158</v>
      </c>
      <c r="Y535" s="26" t="s">
        <v>72</v>
      </c>
      <c r="Z535" s="26" t="s">
        <v>72</v>
      </c>
      <c r="AA535" s="26" t="s">
        <v>71</v>
      </c>
      <c r="AB535" s="31" t="s">
        <v>72</v>
      </c>
      <c r="AC535" s="31" t="s">
        <v>72</v>
      </c>
      <c r="AD535" s="26">
        <v>845.40553828864427</v>
      </c>
      <c r="AE535" s="26">
        <v>267</v>
      </c>
      <c r="AF535" s="26" t="s">
        <v>72</v>
      </c>
      <c r="AG535" s="26">
        <v>42658</v>
      </c>
      <c r="AH535" s="28">
        <v>3.5719000000000001E-2</v>
      </c>
      <c r="AI535">
        <v>7357</v>
      </c>
      <c r="AJ535" s="26">
        <v>55157</v>
      </c>
      <c r="AK535" s="28">
        <v>4.7309999999999998E-2</v>
      </c>
      <c r="AL535">
        <v>9184</v>
      </c>
      <c r="AM535" s="26">
        <v>55157</v>
      </c>
      <c r="AN535" s="28">
        <v>4.7309999999999998E-2</v>
      </c>
      <c r="AO535">
        <v>9184</v>
      </c>
      <c r="AP535" s="32">
        <v>344805.15625</v>
      </c>
      <c r="AQ535" s="36">
        <v>0.29150018872423139</v>
      </c>
      <c r="AR535" s="32">
        <f t="shared" si="70"/>
        <v>396400.68965418893</v>
      </c>
      <c r="AS535" s="32">
        <f t="shared" si="64"/>
        <v>4</v>
      </c>
      <c r="AT535" s="32">
        <f t="shared" si="65"/>
        <v>1</v>
      </c>
      <c r="AU535" s="32">
        <f t="shared" si="66"/>
        <v>4</v>
      </c>
      <c r="AV535" s="32">
        <f t="shared" si="67"/>
        <v>321400.06444868463</v>
      </c>
      <c r="AW535" s="32">
        <f t="shared" si="68"/>
        <v>0.27171339449124521</v>
      </c>
      <c r="AX535" s="32">
        <f t="shared" si="69"/>
        <v>369493.33527363499</v>
      </c>
      <c r="AY535">
        <v>2</v>
      </c>
      <c r="AZ535" s="26">
        <v>1</v>
      </c>
      <c r="BA535" s="26">
        <v>6491.84</v>
      </c>
      <c r="BB535" s="26">
        <v>129.83000000000001</v>
      </c>
      <c r="BC535" s="26">
        <v>135.26</v>
      </c>
      <c r="BD535" s="26">
        <v>260.32</v>
      </c>
      <c r="BE535" s="28">
        <v>7.0000000000000007E-2</v>
      </c>
      <c r="BF535" s="28">
        <v>4.71</v>
      </c>
      <c r="BG535" s="28">
        <v>0.65</v>
      </c>
      <c r="BH535" s="28">
        <v>-15.25</v>
      </c>
      <c r="BI535" s="28">
        <v>0.11</v>
      </c>
      <c r="BJ535" s="28">
        <v>7.4</v>
      </c>
      <c r="BK535" s="28">
        <v>0.77</v>
      </c>
      <c r="BL535" s="28">
        <v>-10.75</v>
      </c>
      <c r="BM535" s="28">
        <v>0.08</v>
      </c>
      <c r="BN535" s="28">
        <v>5.88</v>
      </c>
      <c r="BO535" s="28">
        <v>0.76</v>
      </c>
      <c r="BP535" s="28">
        <v>-1.1399999999999999</v>
      </c>
      <c r="BQ535" s="26">
        <v>43.485098999999998</v>
      </c>
      <c r="BR535" s="26">
        <v>1047.2612300000001</v>
      </c>
      <c r="BS535" s="31">
        <f t="shared" si="71"/>
        <v>11.456522</v>
      </c>
    </row>
    <row r="536" spans="1:71">
      <c r="A536" s="26">
        <v>42127344290000</v>
      </c>
      <c r="B536" s="26" t="s">
        <v>9281</v>
      </c>
      <c r="C536" t="s">
        <v>1477</v>
      </c>
      <c r="D536" s="26" t="s">
        <v>429</v>
      </c>
      <c r="E536" s="27" t="s">
        <v>196</v>
      </c>
      <c r="F536" t="s">
        <v>197</v>
      </c>
      <c r="G536" t="s">
        <v>67</v>
      </c>
      <c r="H536" t="s">
        <v>1349</v>
      </c>
      <c r="I536" t="s">
        <v>1350</v>
      </c>
      <c r="J536" t="s">
        <v>339</v>
      </c>
      <c r="K536" t="s">
        <v>9261</v>
      </c>
      <c r="L536">
        <v>28.426100000000002</v>
      </c>
      <c r="M536">
        <v>-99.581990000000005</v>
      </c>
      <c r="N536" s="28">
        <v>1812930.02</v>
      </c>
      <c r="O536" s="28">
        <v>215998.03</v>
      </c>
      <c r="P536" s="26">
        <v>545</v>
      </c>
      <c r="Q536" s="26">
        <v>7214</v>
      </c>
      <c r="R536" s="26">
        <v>13108</v>
      </c>
      <c r="S536" s="29" t="s">
        <v>72</v>
      </c>
      <c r="T536" s="30">
        <v>40979</v>
      </c>
      <c r="U536" s="30">
        <v>40992</v>
      </c>
      <c r="V536" s="30">
        <v>41122</v>
      </c>
      <c r="W536" t="s">
        <v>72</v>
      </c>
      <c r="X536" s="26">
        <v>6112</v>
      </c>
      <c r="Y536" s="26" t="s">
        <v>72</v>
      </c>
      <c r="Z536" s="26" t="s">
        <v>72</v>
      </c>
      <c r="AA536" s="26" t="s">
        <v>71</v>
      </c>
      <c r="AB536" s="31" t="s">
        <v>72</v>
      </c>
      <c r="AC536" s="31" t="s">
        <v>72</v>
      </c>
      <c r="AD536" s="26">
        <v>586.90707040572795</v>
      </c>
      <c r="AE536" s="26" t="s">
        <v>72</v>
      </c>
      <c r="AF536" s="26" t="s">
        <v>72</v>
      </c>
      <c r="AG536" s="26">
        <v>31007</v>
      </c>
      <c r="AH536" s="28">
        <v>1.7777000000000001E-2</v>
      </c>
      <c r="AI536">
        <v>1396</v>
      </c>
      <c r="AJ536" s="26">
        <v>52126</v>
      </c>
      <c r="AK536" s="28">
        <v>3.1476999999999998E-2</v>
      </c>
      <c r="AL536">
        <v>1635</v>
      </c>
      <c r="AM536" s="26">
        <v>52126</v>
      </c>
      <c r="AN536" s="28">
        <v>3.1476999999999998E-2</v>
      </c>
      <c r="AO536">
        <v>1635</v>
      </c>
      <c r="AP536" s="32">
        <v>311495.3125</v>
      </c>
      <c r="AQ536" s="36">
        <v>0.18281880130449174</v>
      </c>
      <c r="AR536" s="32">
        <f t="shared" si="70"/>
        <v>343854.24033089506</v>
      </c>
      <c r="AS536" s="32">
        <f t="shared" si="64"/>
        <v>4</v>
      </c>
      <c r="AT536" s="32">
        <f t="shared" si="65"/>
        <v>1</v>
      </c>
      <c r="AU536" s="32">
        <f t="shared" si="66"/>
        <v>4</v>
      </c>
      <c r="AV536" s="32">
        <f t="shared" si="67"/>
        <v>292536.5009407723</v>
      </c>
      <c r="AW536" s="32">
        <f t="shared" si="68"/>
        <v>0.17169174075389113</v>
      </c>
      <c r="AX536" s="32">
        <f t="shared" si="69"/>
        <v>322925.93905421102</v>
      </c>
      <c r="AY536">
        <v>2</v>
      </c>
      <c r="AZ536" s="26">
        <v>1</v>
      </c>
      <c r="BA536" s="26">
        <v>6499.15</v>
      </c>
      <c r="BB536" s="26">
        <v>129.16</v>
      </c>
      <c r="BC536" s="26">
        <v>135.32</v>
      </c>
      <c r="BD536" s="26">
        <v>259.74</v>
      </c>
      <c r="BE536" s="28">
        <v>7.0000000000000007E-2</v>
      </c>
      <c r="BF536" s="28">
        <v>4.71</v>
      </c>
      <c r="BG536" s="28">
        <v>0.65</v>
      </c>
      <c r="BH536" s="28">
        <v>-15.29</v>
      </c>
      <c r="BI536" s="28">
        <v>0.11</v>
      </c>
      <c r="BJ536" s="28">
        <v>7.41</v>
      </c>
      <c r="BK536" s="28">
        <v>0.77</v>
      </c>
      <c r="BL536" s="28">
        <v>-10.66</v>
      </c>
      <c r="BM536" s="28">
        <v>0.08</v>
      </c>
      <c r="BN536" s="28">
        <v>5.89</v>
      </c>
      <c r="BO536" s="28">
        <v>0.76</v>
      </c>
      <c r="BP536" s="28">
        <v>-1.17</v>
      </c>
      <c r="BQ536" s="26">
        <v>43.485098999999998</v>
      </c>
      <c r="BR536" s="26">
        <v>1047.2612300000001</v>
      </c>
      <c r="BS536" s="31">
        <f t="shared" si="71"/>
        <v>11.461603999999999</v>
      </c>
    </row>
    <row r="537" spans="1:71">
      <c r="A537" s="26">
        <v>42127344300000</v>
      </c>
      <c r="B537" s="26" t="s">
        <v>9281</v>
      </c>
      <c r="C537" t="s">
        <v>1478</v>
      </c>
      <c r="D537" s="26" t="s">
        <v>429</v>
      </c>
      <c r="E537" s="27" t="s">
        <v>196</v>
      </c>
      <c r="F537" t="s">
        <v>197</v>
      </c>
      <c r="G537" t="s">
        <v>67</v>
      </c>
      <c r="H537" t="s">
        <v>1349</v>
      </c>
      <c r="I537" t="s">
        <v>1350</v>
      </c>
      <c r="J537" t="s">
        <v>440</v>
      </c>
      <c r="K537" t="s">
        <v>9261</v>
      </c>
      <c r="L537">
        <v>28.42662</v>
      </c>
      <c r="M537">
        <v>-99.582920000000001</v>
      </c>
      <c r="N537" s="28">
        <v>1812632.03</v>
      </c>
      <c r="O537" s="28">
        <v>216188.58</v>
      </c>
      <c r="P537" s="26">
        <v>548.70001220703125</v>
      </c>
      <c r="Q537" s="26">
        <v>7454</v>
      </c>
      <c r="R537" s="26">
        <v>13200</v>
      </c>
      <c r="S537" s="29" t="s">
        <v>72</v>
      </c>
      <c r="T537" s="30">
        <v>41010</v>
      </c>
      <c r="U537" s="30">
        <v>41159</v>
      </c>
      <c r="V537" s="30">
        <v>41153</v>
      </c>
      <c r="W537" t="s">
        <v>72</v>
      </c>
      <c r="X537" s="26">
        <v>6095</v>
      </c>
      <c r="Y537" s="26" t="s">
        <v>72</v>
      </c>
      <c r="Z537" s="26" t="s">
        <v>72</v>
      </c>
      <c r="AA537" s="26" t="s">
        <v>71</v>
      </c>
      <c r="AB537" s="31" t="s">
        <v>72</v>
      </c>
      <c r="AC537" s="31" t="s">
        <v>72</v>
      </c>
      <c r="AD537" s="26">
        <v>572.34859162564783</v>
      </c>
      <c r="AE537" s="26">
        <v>145</v>
      </c>
      <c r="AF537" s="26" t="s">
        <v>72</v>
      </c>
      <c r="AG537" s="26">
        <v>34776</v>
      </c>
      <c r="AH537" s="28">
        <v>1.9598999999999998E-2</v>
      </c>
      <c r="AI537">
        <v>3578</v>
      </c>
      <c r="AJ537" s="26">
        <v>45144</v>
      </c>
      <c r="AK537" s="28">
        <v>2.5923000000000002E-2</v>
      </c>
      <c r="AL537">
        <v>3833</v>
      </c>
      <c r="AM537" s="26">
        <v>45144</v>
      </c>
      <c r="AN537" s="28">
        <v>2.5923000000000002E-2</v>
      </c>
      <c r="AO537">
        <v>3833</v>
      </c>
      <c r="AP537" s="32">
        <v>283372.0625</v>
      </c>
      <c r="AQ537" s="36">
        <v>0.16218760087793002</v>
      </c>
      <c r="AR537" s="32">
        <f t="shared" si="70"/>
        <v>312079.26785539358</v>
      </c>
      <c r="AS537" s="32">
        <f t="shared" si="64"/>
        <v>4</v>
      </c>
      <c r="AT537" s="32">
        <f t="shared" si="65"/>
        <v>1</v>
      </c>
      <c r="AU537" s="32">
        <f t="shared" si="66"/>
        <v>4</v>
      </c>
      <c r="AV537" s="32">
        <f t="shared" si="67"/>
        <v>266867.20898277272</v>
      </c>
      <c r="AW537" s="32">
        <f t="shared" si="68"/>
        <v>0.15274107121235742</v>
      </c>
      <c r="AX537" s="32">
        <f t="shared" si="69"/>
        <v>293902.37858735997</v>
      </c>
      <c r="AY537">
        <v>2</v>
      </c>
      <c r="AZ537" s="26">
        <v>1</v>
      </c>
      <c r="BA537" s="26">
        <v>6491.96</v>
      </c>
      <c r="BB537" s="26">
        <v>129.86000000000001</v>
      </c>
      <c r="BC537" s="26">
        <v>135.21</v>
      </c>
      <c r="BD537" s="26">
        <v>260.3</v>
      </c>
      <c r="BE537" s="28">
        <v>7.0000000000000007E-2</v>
      </c>
      <c r="BF537" s="28">
        <v>4.71</v>
      </c>
      <c r="BG537" s="28">
        <v>0.65</v>
      </c>
      <c r="BH537" s="28">
        <v>-15.27</v>
      </c>
      <c r="BI537" s="28">
        <v>0.11</v>
      </c>
      <c r="BJ537" s="28">
        <v>7.4</v>
      </c>
      <c r="BK537" s="28">
        <v>0.77</v>
      </c>
      <c r="BL537" s="28">
        <v>-10.76</v>
      </c>
      <c r="BM537" s="28">
        <v>0.08</v>
      </c>
      <c r="BN537" s="28">
        <v>5.88</v>
      </c>
      <c r="BO537" s="28">
        <v>0.76</v>
      </c>
      <c r="BP537" s="28">
        <v>-1.1399999999999999</v>
      </c>
      <c r="BQ537" s="26">
        <v>43.485098999999998</v>
      </c>
      <c r="BR537" s="26">
        <v>1047.2612300000001</v>
      </c>
      <c r="BS537" s="31">
        <f t="shared" si="71"/>
        <v>11.452287</v>
      </c>
    </row>
    <row r="538" spans="1:71">
      <c r="A538" s="26">
        <v>42127344620000</v>
      </c>
      <c r="B538" s="26" t="s">
        <v>9281</v>
      </c>
      <c r="C538" t="s">
        <v>1479</v>
      </c>
      <c r="D538" s="26" t="s">
        <v>624</v>
      </c>
      <c r="E538" s="27" t="s">
        <v>196</v>
      </c>
      <c r="F538" t="s">
        <v>66</v>
      </c>
      <c r="G538" t="s">
        <v>67</v>
      </c>
      <c r="H538" t="s">
        <v>625</v>
      </c>
      <c r="I538" t="s">
        <v>668</v>
      </c>
      <c r="J538" t="s">
        <v>649</v>
      </c>
      <c r="K538" t="s">
        <v>9261</v>
      </c>
      <c r="L538">
        <v>28.442640000000001</v>
      </c>
      <c r="M538">
        <v>-99.410650000000004</v>
      </c>
      <c r="N538" s="28">
        <v>1868024.95</v>
      </c>
      <c r="O538" s="28">
        <v>221777.95</v>
      </c>
      <c r="P538" s="26">
        <v>449</v>
      </c>
      <c r="Q538" s="26">
        <v>8167</v>
      </c>
      <c r="R538" s="26">
        <v>15360</v>
      </c>
      <c r="S538" s="29" t="s">
        <v>72</v>
      </c>
      <c r="T538" s="30">
        <v>40989</v>
      </c>
      <c r="U538" s="30">
        <v>40998</v>
      </c>
      <c r="V538" s="30">
        <v>41122</v>
      </c>
      <c r="W538">
        <v>2871</v>
      </c>
      <c r="X538" s="26">
        <v>7532</v>
      </c>
      <c r="Y538" s="26" t="s">
        <v>72</v>
      </c>
      <c r="Z538" s="26" t="s">
        <v>72</v>
      </c>
      <c r="AA538" s="26" t="s">
        <v>71</v>
      </c>
      <c r="AB538" s="31" t="s">
        <v>72</v>
      </c>
      <c r="AC538" s="31" t="s">
        <v>72</v>
      </c>
      <c r="AD538" s="26">
        <v>1626.5827100997931</v>
      </c>
      <c r="AE538" s="26" t="s">
        <v>72</v>
      </c>
      <c r="AF538" s="26" t="s">
        <v>72</v>
      </c>
      <c r="AG538" s="26">
        <v>60520</v>
      </c>
      <c r="AH538" s="28">
        <v>9.4152E-2</v>
      </c>
      <c r="AI538">
        <v>33703</v>
      </c>
      <c r="AJ538" s="26">
        <v>73368</v>
      </c>
      <c r="AK538" s="28">
        <v>0.12931999999999999</v>
      </c>
      <c r="AL538">
        <v>35459</v>
      </c>
      <c r="AM538" s="26">
        <v>73368</v>
      </c>
      <c r="AN538" s="28">
        <v>0.12931999999999999</v>
      </c>
      <c r="AO538">
        <v>35459</v>
      </c>
      <c r="AP538" s="32">
        <v>197088.828125</v>
      </c>
      <c r="AQ538" s="36">
        <v>0.32058128018195481</v>
      </c>
      <c r="AR538" s="32">
        <f t="shared" si="70"/>
        <v>253831.71471720599</v>
      </c>
      <c r="AS538" s="32">
        <f t="shared" si="64"/>
        <v>4</v>
      </c>
      <c r="AT538" s="32">
        <f t="shared" si="65"/>
        <v>1</v>
      </c>
      <c r="AU538" s="32">
        <f t="shared" si="66"/>
        <v>3</v>
      </c>
      <c r="AV538" s="32">
        <f t="shared" si="67"/>
        <v>150197.8058201673</v>
      </c>
      <c r="AW538" s="32">
        <f t="shared" si="68"/>
        <v>0.24430915404201017</v>
      </c>
      <c r="AX538" s="32">
        <f t="shared" si="69"/>
        <v>193440.52608560308</v>
      </c>
      <c r="AY538">
        <v>2</v>
      </c>
      <c r="AZ538" s="26">
        <v>1</v>
      </c>
      <c r="BA538" s="26">
        <v>7264.94</v>
      </c>
      <c r="BB538" s="26">
        <v>57.71</v>
      </c>
      <c r="BC538" s="26">
        <v>131.79</v>
      </c>
      <c r="BD538" s="26">
        <v>190.96</v>
      </c>
      <c r="BE538" s="28">
        <v>7.0000000000000007E-2</v>
      </c>
      <c r="BF538" s="28">
        <v>4.97</v>
      </c>
      <c r="BG538" s="28">
        <v>0.66</v>
      </c>
      <c r="BH538" s="28">
        <v>-17.170000000000002</v>
      </c>
      <c r="BI538" s="28">
        <v>0.1</v>
      </c>
      <c r="BJ538" s="28">
        <v>7.45</v>
      </c>
      <c r="BK538" s="28">
        <v>0.79</v>
      </c>
      <c r="BL538" s="28">
        <v>-6.03</v>
      </c>
      <c r="BM538" s="28">
        <v>0.08</v>
      </c>
      <c r="BN538" s="28">
        <v>6.34</v>
      </c>
      <c r="BO538" s="28">
        <v>0.77</v>
      </c>
      <c r="BP538" s="28">
        <v>-5.59</v>
      </c>
      <c r="BQ538" s="26">
        <v>43.707599000000002</v>
      </c>
      <c r="BR538" s="26">
        <v>1670.8666989999999</v>
      </c>
      <c r="BS538" s="31">
        <f t="shared" si="71"/>
        <v>10.411410000000002</v>
      </c>
    </row>
    <row r="539" spans="1:71">
      <c r="A539" s="26">
        <v>42127344630000</v>
      </c>
      <c r="B539" s="26" t="s">
        <v>9281</v>
      </c>
      <c r="C539" t="s">
        <v>1480</v>
      </c>
      <c r="D539" s="26" t="s">
        <v>223</v>
      </c>
      <c r="E539" s="27" t="s">
        <v>196</v>
      </c>
      <c r="F539" t="s">
        <v>197</v>
      </c>
      <c r="G539" t="s">
        <v>67</v>
      </c>
      <c r="H539" t="s">
        <v>1481</v>
      </c>
      <c r="I539" t="s">
        <v>1482</v>
      </c>
      <c r="J539" t="s">
        <v>1290</v>
      </c>
      <c r="K539" t="s">
        <v>9261</v>
      </c>
      <c r="L539">
        <v>28.423919999999999</v>
      </c>
      <c r="M539">
        <v>-99.667540000000002</v>
      </c>
      <c r="N539" s="28">
        <v>1785427.3</v>
      </c>
      <c r="O539" s="28">
        <v>215352.33</v>
      </c>
      <c r="P539" s="26">
        <v>530</v>
      </c>
      <c r="Q539" s="26">
        <v>6877</v>
      </c>
      <c r="R539" s="26">
        <v>12106</v>
      </c>
      <c r="S539" s="29" t="s">
        <v>72</v>
      </c>
      <c r="T539" s="30">
        <v>40942</v>
      </c>
      <c r="U539" s="30">
        <v>41104</v>
      </c>
      <c r="V539" s="30">
        <v>41122</v>
      </c>
      <c r="W539">
        <v>0</v>
      </c>
      <c r="X539" s="26">
        <v>5199</v>
      </c>
      <c r="Y539" s="26" t="s">
        <v>72</v>
      </c>
      <c r="Z539" s="26" t="s">
        <v>72</v>
      </c>
      <c r="AA539" s="26" t="s">
        <v>71</v>
      </c>
      <c r="AB539" s="31" t="s">
        <v>72</v>
      </c>
      <c r="AC539" s="31" t="s">
        <v>72</v>
      </c>
      <c r="AD539" s="26">
        <v>1408.3030286942903</v>
      </c>
      <c r="AE539" s="26">
        <v>915</v>
      </c>
      <c r="AF539" s="26" t="s">
        <v>72</v>
      </c>
      <c r="AG539" s="26">
        <v>30972</v>
      </c>
      <c r="AH539" s="28">
        <v>4.0053999999999999E-2</v>
      </c>
      <c r="AI539">
        <v>10630</v>
      </c>
      <c r="AJ539" s="26">
        <v>36730</v>
      </c>
      <c r="AK539" s="28">
        <v>5.2207999999999997E-2</v>
      </c>
      <c r="AL539">
        <v>10823</v>
      </c>
      <c r="AM539" s="26">
        <v>36730</v>
      </c>
      <c r="AN539" s="28">
        <v>5.2207999999999997E-2</v>
      </c>
      <c r="AO539">
        <v>10823</v>
      </c>
      <c r="AP539" s="32">
        <v>128868.9375</v>
      </c>
      <c r="AQ539" s="36">
        <v>0.18148651498586521</v>
      </c>
      <c r="AR539" s="32">
        <f t="shared" si="70"/>
        <v>160992.05065249815</v>
      </c>
      <c r="AS539" s="32">
        <f t="shared" si="64"/>
        <v>3</v>
      </c>
      <c r="AT539" s="32">
        <f t="shared" si="65"/>
        <v>1</v>
      </c>
      <c r="AU539" s="32">
        <f t="shared" si="66"/>
        <v>2</v>
      </c>
      <c r="AV539" s="32">
        <f t="shared" si="67"/>
        <v>142278.84232544719</v>
      </c>
      <c r="AW539" s="32">
        <f t="shared" si="68"/>
        <v>0.20037172456604468</v>
      </c>
      <c r="AX539" s="32">
        <f t="shared" si="69"/>
        <v>177744.63757363713</v>
      </c>
      <c r="AY539">
        <v>2</v>
      </c>
      <c r="AZ539" s="26">
        <v>1</v>
      </c>
      <c r="BA539" s="26">
        <v>6160.01</v>
      </c>
      <c r="BB539" s="26">
        <v>215.13</v>
      </c>
      <c r="BC539" s="26">
        <v>102.16</v>
      </c>
      <c r="BD539" s="26">
        <v>318.93</v>
      </c>
      <c r="BE539" s="28">
        <v>7.0000000000000007E-2</v>
      </c>
      <c r="BF539" s="28">
        <v>4.3600000000000003</v>
      </c>
      <c r="BG539" s="28">
        <v>0.67</v>
      </c>
      <c r="BH539" s="28">
        <v>-5.09</v>
      </c>
      <c r="BI539" s="28">
        <v>0.11</v>
      </c>
      <c r="BJ539" s="28">
        <v>7.22</v>
      </c>
      <c r="BK539" s="28">
        <v>0.78</v>
      </c>
      <c r="BL539" s="28">
        <v>-10.55</v>
      </c>
      <c r="BM539" s="28">
        <v>0.08</v>
      </c>
      <c r="BN539" s="28">
        <v>5.59</v>
      </c>
      <c r="BO539" s="28">
        <v>0.76</v>
      </c>
      <c r="BP539" s="28">
        <v>1.19</v>
      </c>
      <c r="BQ539" s="26">
        <v>45.373900999999996</v>
      </c>
      <c r="BR539" s="26">
        <v>1139.8139639999999</v>
      </c>
      <c r="BS539" s="31">
        <f t="shared" si="71"/>
        <v>8.7653280000000002</v>
      </c>
    </row>
    <row r="540" spans="1:71">
      <c r="A540" s="26">
        <v>42127344670000</v>
      </c>
      <c r="B540" s="26" t="s">
        <v>9281</v>
      </c>
      <c r="C540" t="s">
        <v>1483</v>
      </c>
      <c r="D540" s="26" t="s">
        <v>223</v>
      </c>
      <c r="E540" s="27" t="s">
        <v>196</v>
      </c>
      <c r="F540" t="s">
        <v>197</v>
      </c>
      <c r="G540" t="s">
        <v>67</v>
      </c>
      <c r="H540" t="s">
        <v>1484</v>
      </c>
      <c r="I540" t="s">
        <v>1485</v>
      </c>
      <c r="J540" t="s">
        <v>158</v>
      </c>
      <c r="K540" t="s">
        <v>9261</v>
      </c>
      <c r="L540">
        <v>28.464739999999999</v>
      </c>
      <c r="M540">
        <v>-99.485470000000007</v>
      </c>
      <c r="N540" s="28">
        <v>1844012.72</v>
      </c>
      <c r="O540" s="28">
        <v>229905.19</v>
      </c>
      <c r="P540" s="26">
        <v>460</v>
      </c>
      <c r="Q540" s="26">
        <v>7493</v>
      </c>
      <c r="R540" s="26">
        <v>14740</v>
      </c>
      <c r="S540" s="29">
        <v>10.5</v>
      </c>
      <c r="T540" s="30">
        <v>40918</v>
      </c>
      <c r="U540" s="30">
        <v>40986</v>
      </c>
      <c r="V540" s="30">
        <v>41030</v>
      </c>
      <c r="W540">
        <v>0</v>
      </c>
      <c r="X540" s="26">
        <v>7144</v>
      </c>
      <c r="Y540" s="26" t="s">
        <v>72</v>
      </c>
      <c r="Z540" s="26" t="s">
        <v>72</v>
      </c>
      <c r="AA540" s="26" t="s">
        <v>71</v>
      </c>
      <c r="AB540" s="31" t="s">
        <v>72</v>
      </c>
      <c r="AC540" s="31" t="s">
        <v>72</v>
      </c>
      <c r="AD540" s="26">
        <v>794.56950103533495</v>
      </c>
      <c r="AE540" s="26">
        <v>1092</v>
      </c>
      <c r="AF540" s="26" t="s">
        <v>72</v>
      </c>
      <c r="AG540" s="26">
        <v>86708</v>
      </c>
      <c r="AH540" s="28">
        <v>5.8784999999999997E-2</v>
      </c>
      <c r="AI540">
        <v>18263</v>
      </c>
      <c r="AJ540" s="26">
        <v>135342</v>
      </c>
      <c r="AK540" s="28">
        <v>0.11125</v>
      </c>
      <c r="AL540">
        <v>28506</v>
      </c>
      <c r="AM540" s="26">
        <v>135342</v>
      </c>
      <c r="AN540" s="28">
        <v>0.11125</v>
      </c>
      <c r="AO540">
        <v>28506</v>
      </c>
      <c r="AP540" s="32">
        <v>420117.1875</v>
      </c>
      <c r="AQ540" s="36">
        <v>0.33381230404824325</v>
      </c>
      <c r="AR540" s="32">
        <f t="shared" si="70"/>
        <v>479201.96531653905</v>
      </c>
      <c r="AS540" s="32">
        <f t="shared" si="64"/>
        <v>4</v>
      </c>
      <c r="AT540" s="32">
        <f t="shared" si="65"/>
        <v>1</v>
      </c>
      <c r="AU540" s="32">
        <f t="shared" si="66"/>
        <v>4</v>
      </c>
      <c r="AV540" s="32">
        <f t="shared" si="67"/>
        <v>337552.16352883534</v>
      </c>
      <c r="AW540" s="32">
        <f t="shared" si="68"/>
        <v>0.26820865414850448</v>
      </c>
      <c r="AX540" s="32">
        <f t="shared" si="69"/>
        <v>385025.09531312069</v>
      </c>
      <c r="AY540">
        <v>2</v>
      </c>
      <c r="AZ540" s="26">
        <v>1</v>
      </c>
      <c r="BA540" s="26">
        <v>6921.44</v>
      </c>
      <c r="BB540" s="26">
        <v>107.2</v>
      </c>
      <c r="BC540" s="26">
        <v>116.07</v>
      </c>
      <c r="BD540" s="26">
        <v>223.82</v>
      </c>
      <c r="BE540" s="28">
        <v>0.06</v>
      </c>
      <c r="BF540" s="28">
        <v>4.79</v>
      </c>
      <c r="BG540" s="28">
        <v>0.57999999999999996</v>
      </c>
      <c r="BH540" s="28">
        <v>-33.14</v>
      </c>
      <c r="BI540" s="28">
        <v>0.1</v>
      </c>
      <c r="BJ540" s="28">
        <v>7.37</v>
      </c>
      <c r="BK540" s="28">
        <v>0.73</v>
      </c>
      <c r="BL540" s="28">
        <v>-12.49</v>
      </c>
      <c r="BM540" s="28">
        <v>0.08</v>
      </c>
      <c r="BN540" s="28">
        <v>6.14</v>
      </c>
      <c r="BO540" s="28">
        <v>0.77</v>
      </c>
      <c r="BP540" s="28">
        <v>-4.08</v>
      </c>
      <c r="BQ540" s="26">
        <v>41.376201000000002</v>
      </c>
      <c r="BR540" s="26">
        <v>1386.034545</v>
      </c>
      <c r="BS540" s="31">
        <f t="shared" si="71"/>
        <v>8.4731099999999984</v>
      </c>
    </row>
    <row r="541" spans="1:71">
      <c r="A541" s="26">
        <v>42127344850000</v>
      </c>
      <c r="B541" s="26" t="s">
        <v>9281</v>
      </c>
      <c r="C541" t="s">
        <v>1486</v>
      </c>
      <c r="D541" s="26" t="s">
        <v>223</v>
      </c>
      <c r="E541" s="27" t="s">
        <v>196</v>
      </c>
      <c r="F541" t="s">
        <v>197</v>
      </c>
      <c r="G541" t="s">
        <v>67</v>
      </c>
      <c r="H541" t="s">
        <v>1481</v>
      </c>
      <c r="I541" t="s">
        <v>1482</v>
      </c>
      <c r="J541" t="s">
        <v>1487</v>
      </c>
      <c r="K541" t="s">
        <v>9261</v>
      </c>
      <c r="L541">
        <v>28.423950000000001</v>
      </c>
      <c r="M541">
        <v>-99.667490000000001</v>
      </c>
      <c r="N541" s="28">
        <v>1785443.43</v>
      </c>
      <c r="O541" s="28">
        <v>215363.14</v>
      </c>
      <c r="P541" s="26">
        <v>530</v>
      </c>
      <c r="Q541" s="26">
        <v>6901</v>
      </c>
      <c r="R541" s="26">
        <v>11974</v>
      </c>
      <c r="S541" s="29" t="s">
        <v>72</v>
      </c>
      <c r="T541" s="30">
        <v>40961</v>
      </c>
      <c r="U541" s="30">
        <v>41099</v>
      </c>
      <c r="V541" s="30">
        <v>41122</v>
      </c>
      <c r="W541">
        <v>0</v>
      </c>
      <c r="X541" s="26">
        <v>4961</v>
      </c>
      <c r="Y541" s="26" t="s">
        <v>72</v>
      </c>
      <c r="Z541" s="26" t="s">
        <v>72</v>
      </c>
      <c r="AA541" s="26" t="s">
        <v>71</v>
      </c>
      <c r="AB541" s="31" t="s">
        <v>72</v>
      </c>
      <c r="AC541" s="31" t="s">
        <v>72</v>
      </c>
      <c r="AD541" s="26">
        <v>1373.0353970206368</v>
      </c>
      <c r="AE541" s="26">
        <v>547</v>
      </c>
      <c r="AF541" s="26" t="s">
        <v>72</v>
      </c>
      <c r="AG541" s="26">
        <v>23484</v>
      </c>
      <c r="AH541" s="28">
        <v>2.9311E-2</v>
      </c>
      <c r="AI541">
        <v>15425</v>
      </c>
      <c r="AJ541" s="26">
        <v>28423</v>
      </c>
      <c r="AK541" s="28">
        <v>3.9427999999999998E-2</v>
      </c>
      <c r="AL541">
        <v>15685</v>
      </c>
      <c r="AM541" s="26">
        <v>28423</v>
      </c>
      <c r="AN541" s="28">
        <v>3.9427999999999998E-2</v>
      </c>
      <c r="AO541">
        <v>15685</v>
      </c>
      <c r="AP541" s="32">
        <v>153846.4375</v>
      </c>
      <c r="AQ541" s="36">
        <v>0.21123660439302305</v>
      </c>
      <c r="AR541" s="32">
        <f t="shared" si="70"/>
        <v>191235.31647756509</v>
      </c>
      <c r="AS541" s="32">
        <f t="shared" si="64"/>
        <v>3</v>
      </c>
      <c r="AT541" s="32">
        <f t="shared" si="65"/>
        <v>1</v>
      </c>
      <c r="AU541" s="32">
        <f t="shared" si="66"/>
        <v>3</v>
      </c>
      <c r="AV541" s="32">
        <f t="shared" si="67"/>
        <v>178004.14256198346</v>
      </c>
      <c r="AW541" s="32">
        <f t="shared" si="68"/>
        <v>0.24440598855391099</v>
      </c>
      <c r="AX541" s="32">
        <f t="shared" si="69"/>
        <v>221264.00253602574</v>
      </c>
      <c r="AY541">
        <v>2</v>
      </c>
      <c r="AZ541" s="26">
        <v>1</v>
      </c>
      <c r="BA541" s="26">
        <v>6159.92</v>
      </c>
      <c r="BB541" s="26">
        <v>214.89</v>
      </c>
      <c r="BC541" s="26">
        <v>102.37</v>
      </c>
      <c r="BD541" s="26">
        <v>318.89</v>
      </c>
      <c r="BE541" s="28">
        <v>7.0000000000000007E-2</v>
      </c>
      <c r="BF541" s="28">
        <v>4.3600000000000003</v>
      </c>
      <c r="BG541" s="28">
        <v>0.67</v>
      </c>
      <c r="BH541" s="28">
        <v>-5.0999999999999996</v>
      </c>
      <c r="BI541" s="28">
        <v>0.11</v>
      </c>
      <c r="BJ541" s="28">
        <v>7.22</v>
      </c>
      <c r="BK541" s="28">
        <v>0.78</v>
      </c>
      <c r="BL541" s="28">
        <v>-10.55</v>
      </c>
      <c r="BM541" s="28">
        <v>0.08</v>
      </c>
      <c r="BN541" s="28">
        <v>5.59</v>
      </c>
      <c r="BO541" s="28">
        <v>0.76</v>
      </c>
      <c r="BP541" s="28">
        <v>1.19</v>
      </c>
      <c r="BQ541" s="26">
        <v>45.373900999999996</v>
      </c>
      <c r="BR541" s="26">
        <v>1139.8139639999999</v>
      </c>
      <c r="BS541" s="31">
        <f t="shared" si="71"/>
        <v>8.7833459999999999</v>
      </c>
    </row>
    <row r="542" spans="1:71">
      <c r="A542" s="26">
        <v>42127345430000</v>
      </c>
      <c r="B542" s="26" t="s">
        <v>9283</v>
      </c>
      <c r="C542" t="s">
        <v>1488</v>
      </c>
      <c r="D542" s="26" t="s">
        <v>223</v>
      </c>
      <c r="E542" s="27" t="s">
        <v>196</v>
      </c>
      <c r="F542" t="s">
        <v>197</v>
      </c>
      <c r="G542" t="s">
        <v>67</v>
      </c>
      <c r="H542" t="s">
        <v>1489</v>
      </c>
      <c r="I542" t="s">
        <v>1490</v>
      </c>
      <c r="J542" t="s">
        <v>1419</v>
      </c>
      <c r="K542" t="s">
        <v>9261</v>
      </c>
      <c r="L542">
        <v>28.200780000000002</v>
      </c>
      <c r="M542">
        <v>-100.07462</v>
      </c>
      <c r="N542" s="28">
        <v>1653833.83</v>
      </c>
      <c r="O542" s="28">
        <v>135198.76999999999</v>
      </c>
      <c r="P542" s="26">
        <v>627</v>
      </c>
      <c r="Q542" s="26">
        <v>6042</v>
      </c>
      <c r="R542" s="26">
        <v>14549</v>
      </c>
      <c r="S542" s="29" t="s">
        <v>72</v>
      </c>
      <c r="T542" s="30">
        <v>41011</v>
      </c>
      <c r="U542" s="30">
        <v>41033</v>
      </c>
      <c r="V542" s="30">
        <v>41061</v>
      </c>
      <c r="W542">
        <v>0</v>
      </c>
      <c r="X542" s="26">
        <v>9831</v>
      </c>
      <c r="Y542" s="26" t="s">
        <v>72</v>
      </c>
      <c r="Z542" s="26" t="s">
        <v>72</v>
      </c>
      <c r="AA542" s="26" t="s">
        <v>71</v>
      </c>
      <c r="AB542" s="31" t="s">
        <v>72</v>
      </c>
      <c r="AC542" s="31" t="s">
        <v>72</v>
      </c>
      <c r="AD542" s="26">
        <v>0</v>
      </c>
      <c r="AE542" s="26" t="s">
        <v>72</v>
      </c>
      <c r="AF542" s="26" t="s">
        <v>72</v>
      </c>
      <c r="AG542" s="26">
        <v>26571</v>
      </c>
      <c r="AH542" s="28" t="s">
        <v>72</v>
      </c>
      <c r="AI542" t="s">
        <v>72</v>
      </c>
      <c r="AJ542" s="26">
        <v>47879</v>
      </c>
      <c r="AK542" s="28" t="s">
        <v>72</v>
      </c>
      <c r="AL542" t="s">
        <v>72</v>
      </c>
      <c r="AM542" s="26">
        <v>47879</v>
      </c>
      <c r="AN542" s="28" t="s">
        <v>72</v>
      </c>
      <c r="AO542" t="s">
        <v>72</v>
      </c>
      <c r="AP542" s="32">
        <v>63100</v>
      </c>
      <c r="AQ542" s="36">
        <v>0</v>
      </c>
      <c r="AR542" s="32">
        <f t="shared" si="70"/>
        <v>63100</v>
      </c>
      <c r="AS542" s="32">
        <f t="shared" si="64"/>
        <v>2</v>
      </c>
      <c r="AT542" s="32">
        <f t="shared" si="65"/>
        <v>1</v>
      </c>
      <c r="AU542" s="32">
        <f t="shared" si="66"/>
        <v>1</v>
      </c>
      <c r="AV542" s="32">
        <f t="shared" si="67"/>
        <v>36842.030312277493</v>
      </c>
      <c r="AW542" s="32">
        <f t="shared" si="68"/>
        <v>0</v>
      </c>
      <c r="AX542" s="32">
        <f t="shared" si="69"/>
        <v>36842.030312277493</v>
      </c>
      <c r="AY542">
        <v>2</v>
      </c>
      <c r="AZ542" s="26">
        <v>1</v>
      </c>
      <c r="BA542" s="26">
        <v>4983.0600000000004</v>
      </c>
      <c r="BB542" s="26">
        <v>154.66999999999999</v>
      </c>
      <c r="BC542" s="26">
        <v>197.54</v>
      </c>
      <c r="BD542" s="26">
        <v>372.92</v>
      </c>
      <c r="BE542" s="28">
        <v>0.04</v>
      </c>
      <c r="BF542" s="28">
        <v>1.79</v>
      </c>
      <c r="BG542" s="28">
        <v>0.53</v>
      </c>
      <c r="BH542" s="28">
        <v>-4.21</v>
      </c>
      <c r="BI542" s="28">
        <v>0.08</v>
      </c>
      <c r="BJ542" s="28">
        <v>8.1300000000000008</v>
      </c>
      <c r="BK542" s="28">
        <v>0.74</v>
      </c>
      <c r="BL542" s="28">
        <v>60.2</v>
      </c>
      <c r="BM542" s="28">
        <v>0.06</v>
      </c>
      <c r="BN542" s="28">
        <v>4.7300000000000004</v>
      </c>
      <c r="BO542" s="28">
        <v>0.65</v>
      </c>
      <c r="BP542" s="28">
        <v>-1.53</v>
      </c>
      <c r="BQ542" s="26">
        <v>52.2943</v>
      </c>
      <c r="BR542" s="26">
        <v>4494.6577139999999</v>
      </c>
      <c r="BS542" s="31">
        <f t="shared" si="71"/>
        <v>11.694368000000001</v>
      </c>
    </row>
    <row r="543" spans="1:71">
      <c r="A543" s="26">
        <v>42127345610000</v>
      </c>
      <c r="B543" s="26" t="s">
        <v>9283</v>
      </c>
      <c r="C543" t="s">
        <v>1491</v>
      </c>
      <c r="D543" s="26" t="s">
        <v>223</v>
      </c>
      <c r="E543" s="27" t="s">
        <v>196</v>
      </c>
      <c r="F543" t="s">
        <v>197</v>
      </c>
      <c r="G543" t="s">
        <v>67</v>
      </c>
      <c r="H543" t="s">
        <v>1492</v>
      </c>
      <c r="I543" t="s">
        <v>1493</v>
      </c>
      <c r="J543" t="s">
        <v>470</v>
      </c>
      <c r="K543" t="s">
        <v>9261</v>
      </c>
      <c r="L543">
        <v>28.457830000000001</v>
      </c>
      <c r="M543">
        <v>-99.663730000000001</v>
      </c>
      <c r="N543" s="28">
        <v>1786721.93</v>
      </c>
      <c r="O543" s="28">
        <v>227674.28</v>
      </c>
      <c r="P543" s="26">
        <v>560</v>
      </c>
      <c r="Q543" s="26">
        <v>6721</v>
      </c>
      <c r="R543" s="26">
        <v>13500</v>
      </c>
      <c r="S543" s="29" t="s">
        <v>72</v>
      </c>
      <c r="T543" s="30">
        <v>41002</v>
      </c>
      <c r="U543" s="30">
        <v>41099</v>
      </c>
      <c r="V543" s="30">
        <v>41153</v>
      </c>
      <c r="W543">
        <v>0</v>
      </c>
      <c r="X543" s="26">
        <v>6661</v>
      </c>
      <c r="Y543" s="26" t="s">
        <v>72</v>
      </c>
      <c r="Z543" s="26" t="s">
        <v>72</v>
      </c>
      <c r="AA543" s="26" t="s">
        <v>71</v>
      </c>
      <c r="AB543" s="31" t="s">
        <v>72</v>
      </c>
      <c r="AC543" s="31" t="s">
        <v>72</v>
      </c>
      <c r="AD543" s="26">
        <v>952.24889393372632</v>
      </c>
      <c r="AE543" s="26">
        <v>966</v>
      </c>
      <c r="AF543" s="26" t="s">
        <v>72</v>
      </c>
      <c r="AG543" s="26">
        <v>70899</v>
      </c>
      <c r="AH543" s="28">
        <v>6.3006000000000006E-2</v>
      </c>
      <c r="AI543">
        <v>32220</v>
      </c>
      <c r="AJ543" s="26">
        <v>76806</v>
      </c>
      <c r="AK543" s="28">
        <v>7.2515999999999997E-2</v>
      </c>
      <c r="AL543">
        <v>34904</v>
      </c>
      <c r="AM543" s="26">
        <v>76806</v>
      </c>
      <c r="AN543" s="28">
        <v>7.2515999999999997E-2</v>
      </c>
      <c r="AO543">
        <v>34904</v>
      </c>
      <c r="AP543" s="32">
        <v>486848.96875</v>
      </c>
      <c r="AQ543" s="36">
        <v>0.46360139200496275</v>
      </c>
      <c r="AR543" s="32">
        <f t="shared" si="70"/>
        <v>568906.41513487836</v>
      </c>
      <c r="AS543" s="32">
        <f t="shared" si="64"/>
        <v>4</v>
      </c>
      <c r="AT543" s="32">
        <f t="shared" si="65"/>
        <v>1</v>
      </c>
      <c r="AU543" s="32">
        <f t="shared" si="66"/>
        <v>4</v>
      </c>
      <c r="AV543" s="32">
        <f t="shared" si="67"/>
        <v>419533.56562453083</v>
      </c>
      <c r="AW543" s="32">
        <f t="shared" si="68"/>
        <v>0.39950037383403181</v>
      </c>
      <c r="AX543" s="32">
        <f t="shared" si="69"/>
        <v>490245.1317931544</v>
      </c>
      <c r="AY543">
        <v>2</v>
      </c>
      <c r="AZ543" s="26">
        <v>1</v>
      </c>
      <c r="BA543" s="26">
        <v>6009.42</v>
      </c>
      <c r="BB543" s="26">
        <v>148.94</v>
      </c>
      <c r="BC543" s="26">
        <v>166.77</v>
      </c>
      <c r="BD543" s="26">
        <v>318.37</v>
      </c>
      <c r="BE543" s="28">
        <v>0.06</v>
      </c>
      <c r="BF543" s="28">
        <v>4.2699999999999996</v>
      </c>
      <c r="BG543" s="28">
        <v>0.64</v>
      </c>
      <c r="BH543" s="28">
        <v>-8.24</v>
      </c>
      <c r="BI543" s="28">
        <v>0.1</v>
      </c>
      <c r="BJ543" s="28">
        <v>6.91</v>
      </c>
      <c r="BK543" s="28">
        <v>0.75</v>
      </c>
      <c r="BL543" s="28">
        <v>-14.19</v>
      </c>
      <c r="BM543" s="28">
        <v>0.08</v>
      </c>
      <c r="BN543" s="28">
        <v>5.47</v>
      </c>
      <c r="BO543" s="28">
        <v>0.77</v>
      </c>
      <c r="BP543" s="28">
        <v>1.39</v>
      </c>
      <c r="BQ543" s="26">
        <v>43.034697999999999</v>
      </c>
      <c r="BR543" s="26">
        <v>1001.157165</v>
      </c>
      <c r="BS543" s="31">
        <f t="shared" si="71"/>
        <v>12.507750000000003</v>
      </c>
    </row>
    <row r="544" spans="1:71">
      <c r="A544" s="26">
        <v>42127345700000</v>
      </c>
      <c r="B544" s="26" t="s">
        <v>9281</v>
      </c>
      <c r="C544" t="s">
        <v>1494</v>
      </c>
      <c r="D544" s="26" t="s">
        <v>1431</v>
      </c>
      <c r="E544" s="27" t="s">
        <v>196</v>
      </c>
      <c r="F544" t="s">
        <v>197</v>
      </c>
      <c r="G544" t="s">
        <v>67</v>
      </c>
      <c r="H544" t="s">
        <v>1432</v>
      </c>
      <c r="I544" t="s">
        <v>1433</v>
      </c>
      <c r="J544" t="s">
        <v>99</v>
      </c>
      <c r="K544" t="s">
        <v>9261</v>
      </c>
      <c r="L544">
        <v>28.470040000000001</v>
      </c>
      <c r="M544">
        <v>-99.424909999999997</v>
      </c>
      <c r="N544" s="28">
        <v>1863478.27</v>
      </c>
      <c r="O544" s="28">
        <v>231756.43</v>
      </c>
      <c r="P544" s="26">
        <v>494.70001220703125</v>
      </c>
      <c r="Q544" s="26">
        <v>7693</v>
      </c>
      <c r="R544" s="26">
        <v>13528</v>
      </c>
      <c r="S544" s="29" t="s">
        <v>72</v>
      </c>
      <c r="T544" s="30">
        <v>40960</v>
      </c>
      <c r="U544" s="30">
        <v>41088</v>
      </c>
      <c r="V544" s="30">
        <v>41091</v>
      </c>
      <c r="W544">
        <v>7483630</v>
      </c>
      <c r="X544" s="26">
        <v>5654</v>
      </c>
      <c r="Y544" s="26" t="s">
        <v>72</v>
      </c>
      <c r="Z544" s="26" t="s">
        <v>72</v>
      </c>
      <c r="AA544" s="26" t="s">
        <v>71</v>
      </c>
      <c r="AB544" s="31" t="s">
        <v>72</v>
      </c>
      <c r="AC544" s="31" t="s">
        <v>72</v>
      </c>
      <c r="AD544" s="26">
        <v>536.75255704169945</v>
      </c>
      <c r="AE544" s="26">
        <v>580</v>
      </c>
      <c r="AF544" s="26" t="s">
        <v>72</v>
      </c>
      <c r="AG544" s="26">
        <v>69620</v>
      </c>
      <c r="AH544" s="28">
        <v>3.5076999999999997E-2</v>
      </c>
      <c r="AI544">
        <v>10343</v>
      </c>
      <c r="AJ544" s="26">
        <v>85402</v>
      </c>
      <c r="AK544" s="28">
        <v>5.0516999999999999E-2</v>
      </c>
      <c r="AL544">
        <v>10988</v>
      </c>
      <c r="AM544" s="26">
        <v>85402</v>
      </c>
      <c r="AN544" s="28">
        <v>5.0516999999999999E-2</v>
      </c>
      <c r="AO544">
        <v>10988</v>
      </c>
      <c r="AP544" s="32">
        <v>243836.296875</v>
      </c>
      <c r="AQ544" s="36">
        <v>0.13087975584723519</v>
      </c>
      <c r="AR544" s="32">
        <f t="shared" si="70"/>
        <v>267002.01365996065</v>
      </c>
      <c r="AS544" s="32">
        <f t="shared" si="64"/>
        <v>4</v>
      </c>
      <c r="AT544" s="32">
        <f t="shared" si="65"/>
        <v>1</v>
      </c>
      <c r="AU544" s="32">
        <f t="shared" si="66"/>
        <v>3</v>
      </c>
      <c r="AV544" s="32">
        <f t="shared" si="67"/>
        <v>247545.16166651927</v>
      </c>
      <c r="AW544" s="32">
        <f t="shared" si="68"/>
        <v>0.13287049850780511</v>
      </c>
      <c r="AX544" s="32">
        <f t="shared" si="69"/>
        <v>271063.23990240082</v>
      </c>
      <c r="AY544">
        <v>2</v>
      </c>
      <c r="AZ544" s="26">
        <v>1</v>
      </c>
      <c r="BA544" s="26">
        <v>7092.83</v>
      </c>
      <c r="BB544" s="26">
        <v>66.89</v>
      </c>
      <c r="BC544" s="26">
        <v>124.97</v>
      </c>
      <c r="BD544" s="26">
        <v>194.86</v>
      </c>
      <c r="BE544" s="28">
        <v>7.0000000000000007E-2</v>
      </c>
      <c r="BF544" s="28">
        <v>4.82</v>
      </c>
      <c r="BG544" s="28">
        <v>0.59</v>
      </c>
      <c r="BH544" s="28">
        <v>-35.450000000000003</v>
      </c>
      <c r="BI544" s="28">
        <v>0.1</v>
      </c>
      <c r="BJ544" s="28">
        <v>7.41</v>
      </c>
      <c r="BK544" s="28">
        <v>0.75</v>
      </c>
      <c r="BL544" s="28">
        <v>-10.220000000000001</v>
      </c>
      <c r="BM544" s="28">
        <v>0.08</v>
      </c>
      <c r="BN544" s="28">
        <v>6.32</v>
      </c>
      <c r="BO544" s="28">
        <v>0.77</v>
      </c>
      <c r="BP544" s="28">
        <v>-5.21</v>
      </c>
      <c r="BQ544" s="26">
        <v>42.596499999999999</v>
      </c>
      <c r="BR544" s="26">
        <v>957.41192599999999</v>
      </c>
      <c r="BS544" s="31">
        <f t="shared" si="71"/>
        <v>9.3727500000000017</v>
      </c>
    </row>
    <row r="545" spans="1:71">
      <c r="A545" s="26">
        <v>42127345870000</v>
      </c>
      <c r="B545" s="26" t="s">
        <v>9281</v>
      </c>
      <c r="C545" t="s">
        <v>1495</v>
      </c>
      <c r="D545" s="26" t="s">
        <v>1431</v>
      </c>
      <c r="E545" s="27" t="s">
        <v>196</v>
      </c>
      <c r="F545" t="s">
        <v>197</v>
      </c>
      <c r="G545" t="s">
        <v>67</v>
      </c>
      <c r="H545" t="s">
        <v>1432</v>
      </c>
      <c r="I545" t="s">
        <v>1433</v>
      </c>
      <c r="J545" t="s">
        <v>659</v>
      </c>
      <c r="K545" t="s">
        <v>9261</v>
      </c>
      <c r="L545">
        <v>28.470040000000001</v>
      </c>
      <c r="M545">
        <v>-99.424840000000003</v>
      </c>
      <c r="N545" s="28">
        <v>1863500.76</v>
      </c>
      <c r="O545" s="28">
        <v>231756.35</v>
      </c>
      <c r="P545" s="26">
        <v>494</v>
      </c>
      <c r="Q545" s="26">
        <v>7699</v>
      </c>
      <c r="R545" s="26">
        <v>13820</v>
      </c>
      <c r="S545" s="29" t="s">
        <v>72</v>
      </c>
      <c r="T545" s="30">
        <v>40981</v>
      </c>
      <c r="U545" s="30">
        <v>41088</v>
      </c>
      <c r="V545" s="30">
        <v>41061</v>
      </c>
      <c r="W545">
        <v>7514640</v>
      </c>
      <c r="X545" s="26">
        <v>5978</v>
      </c>
      <c r="Y545" s="26" t="s">
        <v>72</v>
      </c>
      <c r="Z545" s="26" t="s">
        <v>72</v>
      </c>
      <c r="AA545" s="26" t="s">
        <v>71</v>
      </c>
      <c r="AB545" s="31" t="s">
        <v>72</v>
      </c>
      <c r="AC545" s="31" t="s">
        <v>72</v>
      </c>
      <c r="AD545" s="26">
        <v>421.17074760848033</v>
      </c>
      <c r="AE545" s="26">
        <v>350</v>
      </c>
      <c r="AF545" s="26" t="s">
        <v>72</v>
      </c>
      <c r="AG545" s="26">
        <v>49934</v>
      </c>
      <c r="AH545" s="28">
        <v>1.9945000000000001E-2</v>
      </c>
      <c r="AI545">
        <v>12776</v>
      </c>
      <c r="AJ545" s="26">
        <v>69612</v>
      </c>
      <c r="AK545" s="28">
        <v>3.1217000000000002E-2</v>
      </c>
      <c r="AL545">
        <v>13926</v>
      </c>
      <c r="AM545" s="26">
        <v>69612</v>
      </c>
      <c r="AN545" s="28">
        <v>3.1217000000000002E-2</v>
      </c>
      <c r="AO545">
        <v>13926</v>
      </c>
      <c r="AP545" s="32">
        <v>354646.21875</v>
      </c>
      <c r="AQ545" s="36">
        <v>0.14936661308745816</v>
      </c>
      <c r="AR545" s="32">
        <f t="shared" si="70"/>
        <v>381084.10926648008</v>
      </c>
      <c r="AS545" s="32">
        <f t="shared" si="64"/>
        <v>4</v>
      </c>
      <c r="AT545" s="32">
        <f t="shared" si="65"/>
        <v>1</v>
      </c>
      <c r="AU545" s="32">
        <f t="shared" si="66"/>
        <v>4</v>
      </c>
      <c r="AV545" s="32">
        <f t="shared" si="67"/>
        <v>340526.81425644027</v>
      </c>
      <c r="AW545" s="32">
        <f t="shared" si="68"/>
        <v>0.14341993294111907</v>
      </c>
      <c r="AX545" s="32">
        <f t="shared" si="69"/>
        <v>365912.14238701831</v>
      </c>
      <c r="AY545">
        <v>2</v>
      </c>
      <c r="AZ545" s="26">
        <v>1</v>
      </c>
      <c r="BA545" s="26">
        <v>7092.94</v>
      </c>
      <c r="BB545" s="26">
        <v>66.86</v>
      </c>
      <c r="BC545" s="26">
        <v>124.97</v>
      </c>
      <c r="BD545" s="26">
        <v>194.82</v>
      </c>
      <c r="BE545" s="28">
        <v>7.0000000000000007E-2</v>
      </c>
      <c r="BF545" s="28">
        <v>4.82</v>
      </c>
      <c r="BG545" s="28">
        <v>0.59</v>
      </c>
      <c r="BH545" s="28">
        <v>-35.450000000000003</v>
      </c>
      <c r="BI545" s="28">
        <v>0.1</v>
      </c>
      <c r="BJ545" s="28">
        <v>7.41</v>
      </c>
      <c r="BK545" s="28">
        <v>0.75</v>
      </c>
      <c r="BL545" s="28">
        <v>-10.220000000000001</v>
      </c>
      <c r="BM545" s="28">
        <v>0.08</v>
      </c>
      <c r="BN545" s="28">
        <v>6.32</v>
      </c>
      <c r="BO545" s="28">
        <v>0.77</v>
      </c>
      <c r="BP545" s="28">
        <v>-5.21</v>
      </c>
      <c r="BQ545" s="26">
        <v>42.596499999999999</v>
      </c>
      <c r="BR545" s="26">
        <v>957.41192599999999</v>
      </c>
      <c r="BS545" s="31">
        <f t="shared" si="71"/>
        <v>9.3727500000000017</v>
      </c>
    </row>
    <row r="546" spans="1:71">
      <c r="A546" s="26">
        <v>42127345880000</v>
      </c>
      <c r="B546" s="26" t="s">
        <v>9281</v>
      </c>
      <c r="C546" t="s">
        <v>1496</v>
      </c>
      <c r="D546" s="26" t="s">
        <v>1431</v>
      </c>
      <c r="E546" s="27" t="s">
        <v>196</v>
      </c>
      <c r="F546" t="s">
        <v>197</v>
      </c>
      <c r="G546" t="s">
        <v>67</v>
      </c>
      <c r="H546" t="s">
        <v>1432</v>
      </c>
      <c r="I546" t="s">
        <v>1433</v>
      </c>
      <c r="J546" t="s">
        <v>649</v>
      </c>
      <c r="K546" t="s">
        <v>9261</v>
      </c>
      <c r="L546">
        <v>28.470040000000001</v>
      </c>
      <c r="M546">
        <v>-99.424779999999998</v>
      </c>
      <c r="N546" s="28">
        <v>1863520.04</v>
      </c>
      <c r="O546" s="28">
        <v>231756.28</v>
      </c>
      <c r="P546" s="26">
        <v>494</v>
      </c>
      <c r="Q546" s="26">
        <v>7640</v>
      </c>
      <c r="R546" s="26">
        <v>13574</v>
      </c>
      <c r="S546" s="29" t="s">
        <v>72</v>
      </c>
      <c r="T546" s="30">
        <v>41001</v>
      </c>
      <c r="U546" s="30">
        <v>41088</v>
      </c>
      <c r="V546" s="30">
        <v>41091</v>
      </c>
      <c r="W546">
        <v>7366700</v>
      </c>
      <c r="X546" s="26">
        <v>5601</v>
      </c>
      <c r="Y546" s="26" t="s">
        <v>72</v>
      </c>
      <c r="Z546" s="26" t="s">
        <v>72</v>
      </c>
      <c r="AA546" s="26" t="s">
        <v>71</v>
      </c>
      <c r="AB546" s="31" t="s">
        <v>72</v>
      </c>
      <c r="AC546" s="31" t="s">
        <v>72</v>
      </c>
      <c r="AD546" s="26">
        <v>494.19341808511831</v>
      </c>
      <c r="AE546" s="26">
        <v>540</v>
      </c>
      <c r="AF546" s="26" t="s">
        <v>72</v>
      </c>
      <c r="AG546" s="26">
        <v>61108</v>
      </c>
      <c r="AH546" s="28">
        <v>2.8693E-2</v>
      </c>
      <c r="AI546">
        <v>12909</v>
      </c>
      <c r="AJ546" s="26">
        <v>73967</v>
      </c>
      <c r="AK546" s="28">
        <v>4.0422E-2</v>
      </c>
      <c r="AL546">
        <v>14501</v>
      </c>
      <c r="AM546" s="26">
        <v>73967</v>
      </c>
      <c r="AN546" s="28">
        <v>4.0422E-2</v>
      </c>
      <c r="AO546">
        <v>14501</v>
      </c>
      <c r="AP546" s="32">
        <v>179030.75</v>
      </c>
      <c r="AQ546" s="36">
        <v>8.84758182848423E-2</v>
      </c>
      <c r="AR546" s="32">
        <f t="shared" si="70"/>
        <v>194690.96983641709</v>
      </c>
      <c r="AS546" s="32">
        <f t="shared" si="64"/>
        <v>4</v>
      </c>
      <c r="AT546" s="32">
        <f t="shared" si="65"/>
        <v>1</v>
      </c>
      <c r="AU546" s="32">
        <f t="shared" si="66"/>
        <v>3</v>
      </c>
      <c r="AV546" s="32">
        <f t="shared" si="67"/>
        <v>183473.75557936082</v>
      </c>
      <c r="AW546" s="32">
        <f t="shared" si="68"/>
        <v>9.0671522398677873E-2</v>
      </c>
      <c r="AX546" s="32">
        <f t="shared" si="69"/>
        <v>199522.61504392684</v>
      </c>
      <c r="AY546">
        <v>2</v>
      </c>
      <c r="AZ546" s="26">
        <v>1</v>
      </c>
      <c r="BA546" s="26">
        <v>7093.03</v>
      </c>
      <c r="BB546" s="26">
        <v>66.83</v>
      </c>
      <c r="BC546" s="26">
        <v>124.98</v>
      </c>
      <c r="BD546" s="26">
        <v>194.79</v>
      </c>
      <c r="BE546" s="28">
        <v>7.0000000000000007E-2</v>
      </c>
      <c r="BF546" s="28">
        <v>4.82</v>
      </c>
      <c r="BG546" s="28">
        <v>0.59</v>
      </c>
      <c r="BH546" s="28">
        <v>-35.44</v>
      </c>
      <c r="BI546" s="28">
        <v>0.1</v>
      </c>
      <c r="BJ546" s="28">
        <v>7.41</v>
      </c>
      <c r="BK546" s="28">
        <v>0.75</v>
      </c>
      <c r="BL546" s="28">
        <v>-10.220000000000001</v>
      </c>
      <c r="BM546" s="28">
        <v>0.08</v>
      </c>
      <c r="BN546" s="28">
        <v>6.32</v>
      </c>
      <c r="BO546" s="28">
        <v>0.77</v>
      </c>
      <c r="BP546" s="28">
        <v>-5.21</v>
      </c>
      <c r="BQ546" s="26">
        <v>42.596499999999999</v>
      </c>
      <c r="BR546" s="26">
        <v>957.41192599999999</v>
      </c>
      <c r="BS546" s="31">
        <f t="shared" si="71"/>
        <v>9.3735000000000017</v>
      </c>
    </row>
    <row r="547" spans="1:71">
      <c r="A547" s="26">
        <v>42127346280000</v>
      </c>
      <c r="B547" s="26" t="s">
        <v>9284</v>
      </c>
      <c r="C547" t="s">
        <v>1497</v>
      </c>
      <c r="D547" s="26" t="s">
        <v>223</v>
      </c>
      <c r="E547" s="27" t="s">
        <v>196</v>
      </c>
      <c r="F547" t="s">
        <v>197</v>
      </c>
      <c r="G547" t="s">
        <v>67</v>
      </c>
      <c r="H547" t="s">
        <v>1498</v>
      </c>
      <c r="I547" t="s">
        <v>1499</v>
      </c>
      <c r="J547" t="s">
        <v>70</v>
      </c>
      <c r="K547" t="s">
        <v>9261</v>
      </c>
      <c r="L547">
        <v>28.55254</v>
      </c>
      <c r="M547">
        <v>-99.601309999999998</v>
      </c>
      <c r="N547" s="28">
        <v>1806956.37</v>
      </c>
      <c r="O547" s="28">
        <v>262000.12</v>
      </c>
      <c r="P547" s="26">
        <v>519</v>
      </c>
      <c r="Q547" s="26">
        <v>7014</v>
      </c>
      <c r="R547" s="26">
        <v>14559</v>
      </c>
      <c r="S547" s="29" t="s">
        <v>72</v>
      </c>
      <c r="T547" s="30">
        <v>41018</v>
      </c>
      <c r="U547" s="30" t="s">
        <v>72</v>
      </c>
      <c r="V547" s="30">
        <v>41183</v>
      </c>
      <c r="W547">
        <v>0</v>
      </c>
      <c r="X547" s="26">
        <v>7266</v>
      </c>
      <c r="Y547" s="26" t="s">
        <v>72</v>
      </c>
      <c r="Z547" s="26" t="s">
        <v>72</v>
      </c>
      <c r="AA547" s="26" t="s">
        <v>71</v>
      </c>
      <c r="AB547" s="31" t="s">
        <v>72</v>
      </c>
      <c r="AC547" s="31" t="s">
        <v>72</v>
      </c>
      <c r="AD547" s="26">
        <v>382.60428981590945</v>
      </c>
      <c r="AE547" s="26" t="s">
        <v>72</v>
      </c>
      <c r="AF547" s="26" t="s">
        <v>72</v>
      </c>
      <c r="AG547" s="26">
        <v>24898</v>
      </c>
      <c r="AH547" s="28">
        <v>9.0670000000000004E-3</v>
      </c>
      <c r="AI547">
        <v>17124</v>
      </c>
      <c r="AJ547" s="26">
        <v>24898</v>
      </c>
      <c r="AK547" s="28">
        <v>9.0670000000000004E-3</v>
      </c>
      <c r="AL547">
        <v>17124</v>
      </c>
      <c r="AM547" s="26">
        <v>24898</v>
      </c>
      <c r="AN547" s="28">
        <v>9.0670000000000004E-3</v>
      </c>
      <c r="AO547">
        <v>17124</v>
      </c>
      <c r="AP547" s="32">
        <v>50841.20703125</v>
      </c>
      <c r="AQ547" s="36">
        <v>1.9452063909575032E-2</v>
      </c>
      <c r="AR547" s="32">
        <f t="shared" si="70"/>
        <v>54284.222343244779</v>
      </c>
      <c r="AS547" s="32">
        <f t="shared" si="64"/>
        <v>2</v>
      </c>
      <c r="AT547" s="32">
        <f t="shared" si="65"/>
        <v>1</v>
      </c>
      <c r="AU547" s="32">
        <f t="shared" si="66"/>
        <v>1</v>
      </c>
      <c r="AV547" s="32">
        <f t="shared" si="67"/>
        <v>40163.573955322739</v>
      </c>
      <c r="AW547" s="32">
        <f t="shared" si="68"/>
        <v>1.5366755689645017E-2</v>
      </c>
      <c r="AX547" s="32">
        <f t="shared" si="69"/>
        <v>42883.489712389899</v>
      </c>
      <c r="AY547">
        <v>2</v>
      </c>
      <c r="AZ547" s="26">
        <v>1</v>
      </c>
      <c r="BA547" s="26">
        <v>6148.99</v>
      </c>
      <c r="BB547" s="26">
        <v>124.99</v>
      </c>
      <c r="BC547" s="26">
        <v>189.17</v>
      </c>
      <c r="BD547" s="26">
        <v>310.49</v>
      </c>
      <c r="BE547" s="28">
        <v>0.05</v>
      </c>
      <c r="BF547" s="28">
        <v>4.24</v>
      </c>
      <c r="BG547" s="28">
        <v>0.46</v>
      </c>
      <c r="BH547" s="28">
        <v>-30.64</v>
      </c>
      <c r="BI547" s="28">
        <v>0.09</v>
      </c>
      <c r="BJ547" s="28">
        <v>6.56</v>
      </c>
      <c r="BK547" s="28">
        <v>0.64</v>
      </c>
      <c r="BL547" s="28">
        <v>-23.12</v>
      </c>
      <c r="BM547" s="28">
        <v>0.08</v>
      </c>
      <c r="BN547" s="28">
        <v>5.52</v>
      </c>
      <c r="BO547" s="28">
        <v>0.79</v>
      </c>
      <c r="BP547" s="28">
        <v>0.09</v>
      </c>
      <c r="BQ547" s="26">
        <v>37.964401000000002</v>
      </c>
      <c r="BR547" s="26">
        <v>895.18829300000004</v>
      </c>
      <c r="BS547" s="31">
        <f t="shared" si="71"/>
        <v>10.896191999999999</v>
      </c>
    </row>
    <row r="548" spans="1:71">
      <c r="A548" s="26">
        <v>42127346310000</v>
      </c>
      <c r="B548" s="26" t="s">
        <v>9281</v>
      </c>
      <c r="C548" t="s">
        <v>1500</v>
      </c>
      <c r="D548" s="26" t="s">
        <v>223</v>
      </c>
      <c r="E548" s="27" t="s">
        <v>196</v>
      </c>
      <c r="F548" t="s">
        <v>197</v>
      </c>
      <c r="G548" t="s">
        <v>67</v>
      </c>
      <c r="H548" t="s">
        <v>1501</v>
      </c>
      <c r="I548" t="s">
        <v>1502</v>
      </c>
      <c r="J548" t="s">
        <v>70</v>
      </c>
      <c r="K548" t="s">
        <v>9261</v>
      </c>
      <c r="L548">
        <v>28.447790000000001</v>
      </c>
      <c r="M548">
        <v>-99.667789999999997</v>
      </c>
      <c r="N548" s="28">
        <v>1785396.49</v>
      </c>
      <c r="O548" s="28">
        <v>224031.39</v>
      </c>
      <c r="P548" s="26">
        <v>554</v>
      </c>
      <c r="Q548" s="26">
        <v>6998</v>
      </c>
      <c r="R548" s="26">
        <v>14490</v>
      </c>
      <c r="S548" s="29" t="s">
        <v>72</v>
      </c>
      <c r="T548" s="30">
        <v>41012</v>
      </c>
      <c r="U548" s="30">
        <v>41141</v>
      </c>
      <c r="V548" s="30">
        <v>41183</v>
      </c>
      <c r="W548">
        <v>0</v>
      </c>
      <c r="X548" s="26">
        <v>7943</v>
      </c>
      <c r="Y548" s="26" t="s">
        <v>72</v>
      </c>
      <c r="Z548" s="26" t="s">
        <v>72</v>
      </c>
      <c r="AA548" s="26" t="s">
        <v>71</v>
      </c>
      <c r="AB548" s="31" t="s">
        <v>72</v>
      </c>
      <c r="AC548" s="31" t="s">
        <v>72</v>
      </c>
      <c r="AD548" s="26">
        <v>723.27238921599007</v>
      </c>
      <c r="AE548" s="26">
        <v>1090</v>
      </c>
      <c r="AF548" s="26" t="s">
        <v>72</v>
      </c>
      <c r="AG548" s="26">
        <v>36856</v>
      </c>
      <c r="AH548" s="28">
        <v>2.4559999999999998E-2</v>
      </c>
      <c r="AI548">
        <v>19307</v>
      </c>
      <c r="AJ548" s="26">
        <v>36856</v>
      </c>
      <c r="AK548" s="28">
        <v>2.4559999999999998E-2</v>
      </c>
      <c r="AL548">
        <v>19307</v>
      </c>
      <c r="AM548" s="26">
        <v>36856</v>
      </c>
      <c r="AN548" s="28">
        <v>2.4559999999999998E-2</v>
      </c>
      <c r="AO548">
        <v>19307</v>
      </c>
      <c r="AP548" s="32">
        <v>69225.171875</v>
      </c>
      <c r="AQ548" s="36">
        <v>5.0068655455918806E-2</v>
      </c>
      <c r="AR548" s="32">
        <f t="shared" si="70"/>
        <v>78087.323890697633</v>
      </c>
      <c r="AS548" s="32">
        <f t="shared" si="64"/>
        <v>2</v>
      </c>
      <c r="AT548" s="32">
        <f t="shared" si="65"/>
        <v>1</v>
      </c>
      <c r="AU548" s="32">
        <f t="shared" si="66"/>
        <v>1</v>
      </c>
      <c r="AV548" s="32">
        <f t="shared" si="67"/>
        <v>50025.492454047591</v>
      </c>
      <c r="AW548" s="32">
        <f t="shared" si="68"/>
        <v>3.6182057448945482E-2</v>
      </c>
      <c r="AX548" s="32">
        <f t="shared" si="69"/>
        <v>56429.716622510947</v>
      </c>
      <c r="AY548">
        <v>2</v>
      </c>
      <c r="AZ548" s="26">
        <v>1</v>
      </c>
      <c r="BA548" s="26">
        <v>6036.91</v>
      </c>
      <c r="BB548" s="26">
        <v>186.02</v>
      </c>
      <c r="BC548" s="26">
        <v>131.21</v>
      </c>
      <c r="BD548" s="26">
        <v>321.36</v>
      </c>
      <c r="BE548" s="28">
        <v>0.06</v>
      </c>
      <c r="BF548" s="28">
        <v>4.28</v>
      </c>
      <c r="BG548" s="28">
        <v>0.65</v>
      </c>
      <c r="BH548" s="28">
        <v>-6.88</v>
      </c>
      <c r="BI548" s="28">
        <v>0.11</v>
      </c>
      <c r="BJ548" s="28">
        <v>6.99</v>
      </c>
      <c r="BK548" s="28">
        <v>0.76</v>
      </c>
      <c r="BL548" s="28">
        <v>-13.07</v>
      </c>
      <c r="BM548" s="28">
        <v>0.08</v>
      </c>
      <c r="BN548" s="28">
        <v>5.5</v>
      </c>
      <c r="BO548" s="28">
        <v>0.77</v>
      </c>
      <c r="BP548" s="28">
        <v>1.41</v>
      </c>
      <c r="BQ548" s="26">
        <v>44.635798999999999</v>
      </c>
      <c r="BR548" s="26">
        <v>1356.283813</v>
      </c>
      <c r="BS548" s="31">
        <f t="shared" si="71"/>
        <v>10.969156000000002</v>
      </c>
    </row>
    <row r="549" spans="1:71">
      <c r="A549" s="26">
        <v>42127346410000</v>
      </c>
      <c r="B549" s="26" t="s">
        <v>9283</v>
      </c>
      <c r="C549" t="s">
        <v>1503</v>
      </c>
      <c r="D549" s="26" t="s">
        <v>223</v>
      </c>
      <c r="E549" s="27" t="s">
        <v>196</v>
      </c>
      <c r="F549" t="s">
        <v>197</v>
      </c>
      <c r="G549" t="s">
        <v>67</v>
      </c>
      <c r="H549" t="s">
        <v>1504</v>
      </c>
      <c r="I549" t="s">
        <v>1505</v>
      </c>
      <c r="J549" t="s">
        <v>70</v>
      </c>
      <c r="K549" t="s">
        <v>9261</v>
      </c>
      <c r="L549">
        <v>28.55198</v>
      </c>
      <c r="M549">
        <v>-99.459490000000002</v>
      </c>
      <c r="N549" s="28">
        <v>1852484.98</v>
      </c>
      <c r="O549" s="28">
        <v>261590.03</v>
      </c>
      <c r="P549" s="26">
        <v>514</v>
      </c>
      <c r="Q549" s="26">
        <v>7402</v>
      </c>
      <c r="R549" s="26">
        <v>12510</v>
      </c>
      <c r="S549" s="29" t="s">
        <v>72</v>
      </c>
      <c r="T549" s="30">
        <v>41050</v>
      </c>
      <c r="U549" s="30">
        <v>41125</v>
      </c>
      <c r="V549" s="30">
        <v>41153</v>
      </c>
      <c r="W549">
        <v>0</v>
      </c>
      <c r="X549" s="26">
        <v>4978</v>
      </c>
      <c r="Y549" s="26" t="s">
        <v>72</v>
      </c>
      <c r="Z549" s="26" t="s">
        <v>72</v>
      </c>
      <c r="AA549" s="26" t="s">
        <v>71</v>
      </c>
      <c r="AB549" s="31" t="s">
        <v>72</v>
      </c>
      <c r="AC549" s="31" t="s">
        <v>72</v>
      </c>
      <c r="AD549" s="26">
        <v>1113.6047540776331</v>
      </c>
      <c r="AE549" s="26">
        <v>617</v>
      </c>
      <c r="AF549" s="26" t="s">
        <v>72</v>
      </c>
      <c r="AG549" s="26">
        <v>50985</v>
      </c>
      <c r="AH549" s="28">
        <v>5.7248E-2</v>
      </c>
      <c r="AI549">
        <v>11652</v>
      </c>
      <c r="AJ549" s="26">
        <v>55758</v>
      </c>
      <c r="AK549" s="28">
        <v>6.7519999999999997E-2</v>
      </c>
      <c r="AL549">
        <v>12743</v>
      </c>
      <c r="AM549" s="26">
        <v>55758</v>
      </c>
      <c r="AN549" s="28">
        <v>6.7519999999999997E-2</v>
      </c>
      <c r="AO549">
        <v>12743</v>
      </c>
      <c r="AP549" s="32">
        <v>120340.0703125</v>
      </c>
      <c r="AQ549" s="36">
        <v>0.13401127440603663</v>
      </c>
      <c r="AR549" s="32">
        <f t="shared" si="70"/>
        <v>144060.06588236848</v>
      </c>
      <c r="AS549" s="32">
        <f t="shared" si="64"/>
        <v>3</v>
      </c>
      <c r="AT549" s="32">
        <f t="shared" si="65"/>
        <v>1</v>
      </c>
      <c r="AU549" s="32">
        <f t="shared" si="66"/>
        <v>2</v>
      </c>
      <c r="AV549" s="32">
        <f t="shared" si="67"/>
        <v>138760.94889388309</v>
      </c>
      <c r="AW549" s="32">
        <f t="shared" si="68"/>
        <v>0.15452485236855168</v>
      </c>
      <c r="AX549" s="32">
        <f t="shared" si="69"/>
        <v>166111.84776311673</v>
      </c>
      <c r="AY549">
        <v>2</v>
      </c>
      <c r="AZ549" s="26">
        <v>1</v>
      </c>
      <c r="BA549" s="26">
        <v>6771.38</v>
      </c>
      <c r="BB549" s="26">
        <v>146.68</v>
      </c>
      <c r="BC549" s="26">
        <v>59.08</v>
      </c>
      <c r="BD549" s="26">
        <v>221.2</v>
      </c>
      <c r="BE549" s="28">
        <v>0.05</v>
      </c>
      <c r="BF549" s="28">
        <v>4.49</v>
      </c>
      <c r="BG549" s="28">
        <v>0.39</v>
      </c>
      <c r="BH549" s="28">
        <v>-69.25</v>
      </c>
      <c r="BI549" s="28">
        <v>0.08</v>
      </c>
      <c r="BJ549" s="28">
        <v>7.42</v>
      </c>
      <c r="BK549" s="28">
        <v>0.6</v>
      </c>
      <c r="BL549" s="28">
        <v>-18.73</v>
      </c>
      <c r="BM549" s="28">
        <v>0.08</v>
      </c>
      <c r="BN549" s="28">
        <v>6.33</v>
      </c>
      <c r="BO549" s="28">
        <v>0.77</v>
      </c>
      <c r="BP549" s="28">
        <v>-3.57</v>
      </c>
      <c r="BQ549" s="26">
        <v>41.500597999999997</v>
      </c>
      <c r="BR549" s="26">
        <v>1190.501831</v>
      </c>
      <c r="BS549" s="31">
        <f t="shared" si="71"/>
        <v>2.8358400000000001</v>
      </c>
    </row>
    <row r="550" spans="1:71">
      <c r="A550" s="26">
        <v>42127346450000</v>
      </c>
      <c r="B550" s="26" t="s">
        <v>9284</v>
      </c>
      <c r="C550" t="s">
        <v>1506</v>
      </c>
      <c r="D550" s="26" t="s">
        <v>223</v>
      </c>
      <c r="E550" s="27" t="s">
        <v>196</v>
      </c>
      <c r="F550" t="s">
        <v>197</v>
      </c>
      <c r="G550" t="s">
        <v>67</v>
      </c>
      <c r="H550" t="s">
        <v>1507</v>
      </c>
      <c r="I550" t="s">
        <v>1508</v>
      </c>
      <c r="J550" t="s">
        <v>232</v>
      </c>
      <c r="K550" t="s">
        <v>9261</v>
      </c>
      <c r="L550">
        <v>28.593389999999999</v>
      </c>
      <c r="M550">
        <v>-99.785579999999996</v>
      </c>
      <c r="N550" s="28">
        <v>1747899.17</v>
      </c>
      <c r="O550" s="28">
        <v>277202.75</v>
      </c>
      <c r="P550" s="26">
        <v>536</v>
      </c>
      <c r="Q550" s="26">
        <v>6687</v>
      </c>
      <c r="R550" s="26">
        <v>14724</v>
      </c>
      <c r="S550" s="29" t="s">
        <v>72</v>
      </c>
      <c r="T550" s="30">
        <v>41020</v>
      </c>
      <c r="U550" s="30">
        <v>41144</v>
      </c>
      <c r="V550" s="30">
        <v>41153</v>
      </c>
      <c r="W550">
        <v>0</v>
      </c>
      <c r="X550" s="26">
        <v>7922</v>
      </c>
      <c r="Y550" s="26" t="s">
        <v>72</v>
      </c>
      <c r="Z550" s="26" t="s">
        <v>72</v>
      </c>
      <c r="AA550" s="26" t="s">
        <v>71</v>
      </c>
      <c r="AB550" s="31" t="s">
        <v>72</v>
      </c>
      <c r="AC550" s="31" t="s">
        <v>72</v>
      </c>
      <c r="AD550" s="26">
        <v>1302.8415548988407</v>
      </c>
      <c r="AE550" s="26">
        <v>662</v>
      </c>
      <c r="AF550" s="26" t="s">
        <v>72</v>
      </c>
      <c r="AG550" s="26">
        <v>43953</v>
      </c>
      <c r="AH550" s="28">
        <v>5.7114999999999999E-2</v>
      </c>
      <c r="AI550">
        <v>15669</v>
      </c>
      <c r="AJ550" s="26">
        <v>43958</v>
      </c>
      <c r="AK550" s="28">
        <v>5.7114999999999999E-2</v>
      </c>
      <c r="AL550">
        <v>15671</v>
      </c>
      <c r="AM550" s="26">
        <v>43958</v>
      </c>
      <c r="AN550" s="28">
        <v>5.7114999999999999E-2</v>
      </c>
      <c r="AO550">
        <v>15671</v>
      </c>
      <c r="AP550" s="32">
        <v>86055.7109375</v>
      </c>
      <c r="AQ550" s="36">
        <v>0.11211695624573767</v>
      </c>
      <c r="AR550" s="32">
        <f t="shared" si="70"/>
        <v>105900.41219299557</v>
      </c>
      <c r="AS550" s="32">
        <f t="shared" si="64"/>
        <v>2</v>
      </c>
      <c r="AT550" s="32">
        <f t="shared" si="65"/>
        <v>1</v>
      </c>
      <c r="AU550" s="32">
        <f t="shared" si="66"/>
        <v>2</v>
      </c>
      <c r="AV550" s="32">
        <f t="shared" si="67"/>
        <v>62352.913504323398</v>
      </c>
      <c r="AW550" s="32">
        <f t="shared" si="68"/>
        <v>8.1235966782445629E-2</v>
      </c>
      <c r="AX550" s="32">
        <f t="shared" si="69"/>
        <v>76731.679624816286</v>
      </c>
      <c r="AY550">
        <v>2</v>
      </c>
      <c r="AZ550" s="26">
        <v>1</v>
      </c>
      <c r="BA550" s="26">
        <v>5820.95</v>
      </c>
      <c r="BB550" s="26">
        <v>256.02999999999997</v>
      </c>
      <c r="BC550" s="26">
        <v>162.21</v>
      </c>
      <c r="BD550" s="26">
        <v>421.55</v>
      </c>
      <c r="BE550" s="28">
        <v>0.05</v>
      </c>
      <c r="BF550" s="28">
        <v>3.49</v>
      </c>
      <c r="BG550" s="28">
        <v>0.51</v>
      </c>
      <c r="BH550" s="28">
        <v>-1.4</v>
      </c>
      <c r="BI550" s="28">
        <v>0.08</v>
      </c>
      <c r="BJ550" s="28">
        <v>5.45</v>
      </c>
      <c r="BK550" s="28">
        <v>0.69</v>
      </c>
      <c r="BL550" s="28">
        <v>-17.190000000000001</v>
      </c>
      <c r="BM550" s="28">
        <v>0.08</v>
      </c>
      <c r="BN550" s="28">
        <v>4.3899999999999997</v>
      </c>
      <c r="BO550" s="28">
        <v>0.8</v>
      </c>
      <c r="BP550" s="28">
        <v>2.5099999999999998</v>
      </c>
      <c r="BQ550" s="26">
        <v>40.509998000000003</v>
      </c>
      <c r="BR550" s="26">
        <v>1552.060913</v>
      </c>
      <c r="BS550" s="31">
        <f t="shared" si="71"/>
        <v>8.9539919999999995</v>
      </c>
    </row>
    <row r="551" spans="1:71">
      <c r="A551" s="26">
        <v>42127346560000</v>
      </c>
      <c r="B551" s="26" t="s">
        <v>9281</v>
      </c>
      <c r="C551" t="s">
        <v>1509</v>
      </c>
      <c r="D551" s="26" t="s">
        <v>223</v>
      </c>
      <c r="E551" s="27" t="s">
        <v>196</v>
      </c>
      <c r="F551" t="s">
        <v>197</v>
      </c>
      <c r="G551" t="s">
        <v>67</v>
      </c>
      <c r="H551" t="s">
        <v>1510</v>
      </c>
      <c r="I551" t="s">
        <v>1511</v>
      </c>
      <c r="J551" t="s">
        <v>70</v>
      </c>
      <c r="K551" t="s">
        <v>9261</v>
      </c>
      <c r="L551">
        <v>28.389489999999999</v>
      </c>
      <c r="M551">
        <v>-99.675929999999994</v>
      </c>
      <c r="N551" s="28">
        <v>1782658.11</v>
      </c>
      <c r="O551" s="28">
        <v>202849.78</v>
      </c>
      <c r="P551" s="26">
        <v>552</v>
      </c>
      <c r="Q551" s="26">
        <v>6966</v>
      </c>
      <c r="R551" s="26">
        <v>14029</v>
      </c>
      <c r="S551" s="29" t="s">
        <v>72</v>
      </c>
      <c r="T551" s="30">
        <v>41036</v>
      </c>
      <c r="U551" s="30" t="s">
        <v>72</v>
      </c>
      <c r="V551" s="30">
        <v>41183</v>
      </c>
      <c r="W551">
        <v>0</v>
      </c>
      <c r="X551" s="26">
        <v>7233</v>
      </c>
      <c r="Y551" s="26" t="s">
        <v>72</v>
      </c>
      <c r="Z551" s="26" t="s">
        <v>72</v>
      </c>
      <c r="AA551" s="26" t="s">
        <v>71</v>
      </c>
      <c r="AB551" s="31" t="s">
        <v>72</v>
      </c>
      <c r="AC551" s="31" t="s">
        <v>72</v>
      </c>
      <c r="AD551" s="26">
        <v>1359.2859486456598</v>
      </c>
      <c r="AE551" s="26" t="s">
        <v>72</v>
      </c>
      <c r="AF551" s="26" t="s">
        <v>72</v>
      </c>
      <c r="AG551" s="26">
        <v>74439</v>
      </c>
      <c r="AH551" s="28">
        <v>0.10408100000000001</v>
      </c>
      <c r="AI551">
        <v>6255</v>
      </c>
      <c r="AJ551" s="26">
        <v>74439</v>
      </c>
      <c r="AK551" s="28">
        <v>0.10408100000000001</v>
      </c>
      <c r="AL551">
        <v>6255</v>
      </c>
      <c r="AM551" s="26">
        <v>74439</v>
      </c>
      <c r="AN551" s="28">
        <v>0.10408100000000001</v>
      </c>
      <c r="AO551">
        <v>6255</v>
      </c>
      <c r="AP551" s="32">
        <v>682033.375</v>
      </c>
      <c r="AQ551" s="36">
        <v>0.92707838314487601</v>
      </c>
      <c r="AR551" s="32">
        <f t="shared" si="70"/>
        <v>846126.24881664303</v>
      </c>
      <c r="AS551" s="32">
        <f t="shared" si="64"/>
        <v>4</v>
      </c>
      <c r="AT551" s="32">
        <f t="shared" si="65"/>
        <v>1</v>
      </c>
      <c r="AU551" s="32">
        <f t="shared" si="66"/>
        <v>4</v>
      </c>
      <c r="AV551" s="32">
        <f t="shared" si="67"/>
        <v>541251.42713949946</v>
      </c>
      <c r="AW551" s="32">
        <f t="shared" si="68"/>
        <v>0.73571545959513185</v>
      </c>
      <c r="AX551" s="32">
        <f t="shared" si="69"/>
        <v>671473.06348783791</v>
      </c>
      <c r="AY551">
        <v>2</v>
      </c>
      <c r="AZ551" s="26">
        <v>1</v>
      </c>
      <c r="BA551" s="26">
        <v>6424.68</v>
      </c>
      <c r="BB551" s="26">
        <v>252.2</v>
      </c>
      <c r="BC551" s="26">
        <v>72.81</v>
      </c>
      <c r="BD551" s="26">
        <v>326.74</v>
      </c>
      <c r="BE551" s="28">
        <v>7.0000000000000007E-2</v>
      </c>
      <c r="BF551" s="28">
        <v>4.43</v>
      </c>
      <c r="BG551" s="28">
        <v>0.7</v>
      </c>
      <c r="BH551" s="28">
        <v>-2.31</v>
      </c>
      <c r="BI551" s="28">
        <v>0.11</v>
      </c>
      <c r="BJ551" s="28">
        <v>7.55</v>
      </c>
      <c r="BK551" s="28">
        <v>0.79</v>
      </c>
      <c r="BL551" s="28">
        <v>-6.18</v>
      </c>
      <c r="BM551" s="28">
        <v>0.08</v>
      </c>
      <c r="BN551" s="28">
        <v>5.71</v>
      </c>
      <c r="BO551" s="28">
        <v>0.75</v>
      </c>
      <c r="BP551" s="28">
        <v>1.1200000000000001</v>
      </c>
      <c r="BQ551" s="26">
        <v>46.881400999999997</v>
      </c>
      <c r="BR551" s="26">
        <v>2660.0036620000001</v>
      </c>
      <c r="BS551" s="31">
        <f t="shared" si="71"/>
        <v>6.3271890000000006</v>
      </c>
    </row>
    <row r="552" spans="1:71">
      <c r="A552" s="26">
        <v>42127346570000</v>
      </c>
      <c r="B552" s="26" t="s">
        <v>9283</v>
      </c>
      <c r="C552" t="s">
        <v>1512</v>
      </c>
      <c r="D552" s="26" t="s">
        <v>223</v>
      </c>
      <c r="E552" s="27" t="s">
        <v>196</v>
      </c>
      <c r="F552" t="s">
        <v>197</v>
      </c>
      <c r="G552" t="s">
        <v>67</v>
      </c>
      <c r="H552" t="s">
        <v>1513</v>
      </c>
      <c r="I552" t="s">
        <v>1514</v>
      </c>
      <c r="J552" t="s">
        <v>1292</v>
      </c>
      <c r="K552" t="s">
        <v>9261</v>
      </c>
      <c r="L552">
        <v>28.4053</v>
      </c>
      <c r="M552">
        <v>-99.752780000000001</v>
      </c>
      <c r="N552" s="28">
        <v>1757984.7</v>
      </c>
      <c r="O552" s="28">
        <v>208748.89</v>
      </c>
      <c r="P552" s="26">
        <v>630</v>
      </c>
      <c r="Q552" s="26">
        <v>7166</v>
      </c>
      <c r="R552" s="26">
        <v>12422</v>
      </c>
      <c r="S552" s="29" t="s">
        <v>72</v>
      </c>
      <c r="T552" s="30">
        <v>41058</v>
      </c>
      <c r="U552" s="30">
        <v>41077</v>
      </c>
      <c r="V552" s="30">
        <v>41183</v>
      </c>
      <c r="W552">
        <v>0</v>
      </c>
      <c r="X552" s="26">
        <v>5384</v>
      </c>
      <c r="Y552" s="26" t="s">
        <v>72</v>
      </c>
      <c r="Z552" s="26" t="s">
        <v>72</v>
      </c>
      <c r="AA552" s="26" t="s">
        <v>71</v>
      </c>
      <c r="AB552" s="31" t="s">
        <v>72</v>
      </c>
      <c r="AC552" s="31" t="s">
        <v>72</v>
      </c>
      <c r="AD552" s="26">
        <v>1480.2608389143461</v>
      </c>
      <c r="AE552" s="26" t="s">
        <v>72</v>
      </c>
      <c r="AF552" s="26" t="s">
        <v>72</v>
      </c>
      <c r="AG552" s="26">
        <v>17513</v>
      </c>
      <c r="AH552" s="28">
        <v>3.3596000000000001E-2</v>
      </c>
      <c r="AI552">
        <v>9984</v>
      </c>
      <c r="AJ552" s="26">
        <v>17513</v>
      </c>
      <c r="AK552" s="28">
        <v>3.3596000000000001E-2</v>
      </c>
      <c r="AL552">
        <v>9984</v>
      </c>
      <c r="AM552" s="26">
        <v>17513</v>
      </c>
      <c r="AN552" s="28">
        <v>3.3596000000000001E-2</v>
      </c>
      <c r="AO552">
        <v>9984</v>
      </c>
      <c r="AP552" s="32">
        <v>41822.875</v>
      </c>
      <c r="AQ552" s="36">
        <v>6.1908764033309832E-2</v>
      </c>
      <c r="AR552" s="32">
        <f t="shared" si="70"/>
        <v>52780.726233895839</v>
      </c>
      <c r="AS552" s="32">
        <f t="shared" si="64"/>
        <v>1</v>
      </c>
      <c r="AT552" s="32">
        <f t="shared" si="65"/>
        <v>1</v>
      </c>
      <c r="AU552" s="32">
        <f t="shared" si="66"/>
        <v>1</v>
      </c>
      <c r="AV552" s="32">
        <f t="shared" si="67"/>
        <v>44588.28055349183</v>
      </c>
      <c r="AW552" s="32">
        <f t="shared" si="68"/>
        <v>6.6002285577860031E-2</v>
      </c>
      <c r="AX552" s="32">
        <f t="shared" si="69"/>
        <v>56270.685100773058</v>
      </c>
      <c r="AY552">
        <v>2</v>
      </c>
      <c r="AZ552" s="26">
        <v>1</v>
      </c>
      <c r="BA552" s="26">
        <v>5941.14</v>
      </c>
      <c r="BB552" s="26">
        <v>366.74</v>
      </c>
      <c r="BC552" s="26">
        <v>-12.13</v>
      </c>
      <c r="BD552" s="26">
        <v>348.89</v>
      </c>
      <c r="BE552" s="28">
        <v>7.0000000000000007E-2</v>
      </c>
      <c r="BF552" s="28">
        <v>3.95</v>
      </c>
      <c r="BG552" s="28">
        <v>0.7</v>
      </c>
      <c r="BH552" s="28">
        <v>1.6</v>
      </c>
      <c r="BI552" s="28">
        <v>0.11</v>
      </c>
      <c r="BJ552" s="28">
        <v>7.32</v>
      </c>
      <c r="BK552" s="28">
        <v>0.79</v>
      </c>
      <c r="BL552" s="28">
        <v>-4.3899999999999997</v>
      </c>
      <c r="BM552" s="28">
        <v>0.08</v>
      </c>
      <c r="BN552" s="28">
        <v>5.43</v>
      </c>
      <c r="BO552" s="28">
        <v>0.75</v>
      </c>
      <c r="BP552" s="28">
        <v>2.59</v>
      </c>
      <c r="BQ552" s="26">
        <v>49.803001000000002</v>
      </c>
      <c r="BR552" s="26">
        <v>2688.7761230000001</v>
      </c>
      <c r="BS552" s="31">
        <f t="shared" si="71"/>
        <v>-1.0540970000000001</v>
      </c>
    </row>
    <row r="553" spans="1:71">
      <c r="A553" s="26">
        <v>42127346880000</v>
      </c>
      <c r="B553" s="26" t="s">
        <v>9281</v>
      </c>
      <c r="C553" t="s">
        <v>1515</v>
      </c>
      <c r="D553" s="26" t="s">
        <v>223</v>
      </c>
      <c r="E553" s="27" t="s">
        <v>196</v>
      </c>
      <c r="F553" t="s">
        <v>197</v>
      </c>
      <c r="G553" t="s">
        <v>67</v>
      </c>
      <c r="H553" t="s">
        <v>1516</v>
      </c>
      <c r="I553" t="s">
        <v>1517</v>
      </c>
      <c r="J553" t="s">
        <v>76</v>
      </c>
      <c r="K553" t="s">
        <v>9261</v>
      </c>
      <c r="L553">
        <v>28.447679999999998</v>
      </c>
      <c r="M553">
        <v>-99.667929999999998</v>
      </c>
      <c r="N553" s="28">
        <v>1785351.27</v>
      </c>
      <c r="O553" s="28">
        <v>223991.66</v>
      </c>
      <c r="P553" s="26">
        <v>554</v>
      </c>
      <c r="Q553" s="26">
        <v>7026</v>
      </c>
      <c r="R553" s="26">
        <v>14252</v>
      </c>
      <c r="S553" s="29" t="s">
        <v>72</v>
      </c>
      <c r="T553" s="30">
        <v>41054</v>
      </c>
      <c r="U553" s="30">
        <v>41134</v>
      </c>
      <c r="V553" s="30">
        <v>41153</v>
      </c>
      <c r="W553">
        <v>0</v>
      </c>
      <c r="X553" s="26">
        <v>7670</v>
      </c>
      <c r="Y553" s="26" t="s">
        <v>72</v>
      </c>
      <c r="Z553" s="26" t="s">
        <v>72</v>
      </c>
      <c r="AA553" s="26" t="s">
        <v>71</v>
      </c>
      <c r="AB553" s="31" t="s">
        <v>72</v>
      </c>
      <c r="AC553" s="31" t="s">
        <v>72</v>
      </c>
      <c r="AD553" s="26">
        <v>656.38383776435353</v>
      </c>
      <c r="AE553" s="26">
        <v>888</v>
      </c>
      <c r="AF553" s="26" t="s">
        <v>72</v>
      </c>
      <c r="AG553" s="26">
        <v>89617</v>
      </c>
      <c r="AH553" s="28">
        <v>5.7840000000000003E-2</v>
      </c>
      <c r="AI553">
        <v>50359</v>
      </c>
      <c r="AJ553" s="26">
        <v>95860</v>
      </c>
      <c r="AK553" s="28">
        <v>6.3126000000000002E-2</v>
      </c>
      <c r="AL553">
        <v>53867</v>
      </c>
      <c r="AM553" s="26">
        <v>95860</v>
      </c>
      <c r="AN553" s="28">
        <v>6.3126000000000002E-2</v>
      </c>
      <c r="AO553">
        <v>53867</v>
      </c>
      <c r="AP553" s="32">
        <v>1284024.25</v>
      </c>
      <c r="AQ553" s="36">
        <v>0.8428127649974958</v>
      </c>
      <c r="AR553" s="32">
        <f t="shared" si="70"/>
        <v>1433202.1094045567</v>
      </c>
      <c r="AS553" s="32">
        <f t="shared" si="64"/>
        <v>4</v>
      </c>
      <c r="AT553" s="32">
        <f t="shared" si="65"/>
        <v>1</v>
      </c>
      <c r="AU553" s="32">
        <f t="shared" si="66"/>
        <v>4</v>
      </c>
      <c r="AV553" s="32">
        <f t="shared" si="67"/>
        <v>960925.57953063888</v>
      </c>
      <c r="AW553" s="32">
        <f t="shared" si="68"/>
        <v>0.63073601969825632</v>
      </c>
      <c r="AX553" s="32">
        <f t="shared" si="69"/>
        <v>1072565.8550172301</v>
      </c>
      <c r="AY553">
        <v>2</v>
      </c>
      <c r="AZ553" s="26">
        <v>1</v>
      </c>
      <c r="BA553" s="26">
        <v>6036.93</v>
      </c>
      <c r="BB553" s="26">
        <v>186.98</v>
      </c>
      <c r="BC553" s="26">
        <v>130.33000000000001</v>
      </c>
      <c r="BD553" s="26">
        <v>321.44</v>
      </c>
      <c r="BE553" s="28">
        <v>0.06</v>
      </c>
      <c r="BF553" s="28">
        <v>4.28</v>
      </c>
      <c r="BG553" s="28">
        <v>0.65</v>
      </c>
      <c r="BH553" s="28">
        <v>-6.85</v>
      </c>
      <c r="BI553" s="28">
        <v>0.11</v>
      </c>
      <c r="BJ553" s="28">
        <v>6.99</v>
      </c>
      <c r="BK553" s="28">
        <v>0.76</v>
      </c>
      <c r="BL553" s="28">
        <v>-13.06</v>
      </c>
      <c r="BM553" s="28">
        <v>0.08</v>
      </c>
      <c r="BN553" s="28">
        <v>5.5</v>
      </c>
      <c r="BO553" s="28">
        <v>0.77</v>
      </c>
      <c r="BP553" s="28">
        <v>1.41</v>
      </c>
      <c r="BQ553" s="26">
        <v>44.635798999999999</v>
      </c>
      <c r="BR553" s="26">
        <v>1356.283813</v>
      </c>
      <c r="BS553" s="31">
        <f t="shared" si="71"/>
        <v>10.895588000000002</v>
      </c>
    </row>
    <row r="554" spans="1:71">
      <c r="A554" s="26">
        <v>42127346920000</v>
      </c>
      <c r="B554" s="26" t="s">
        <v>9281</v>
      </c>
      <c r="C554" t="s">
        <v>1518</v>
      </c>
      <c r="D554" s="26" t="s">
        <v>223</v>
      </c>
      <c r="E554" s="27" t="s">
        <v>196</v>
      </c>
      <c r="F554" t="s">
        <v>197</v>
      </c>
      <c r="G554" t="s">
        <v>67</v>
      </c>
      <c r="H554" t="s">
        <v>1519</v>
      </c>
      <c r="I554" t="s">
        <v>1520</v>
      </c>
      <c r="J554" t="s">
        <v>76</v>
      </c>
      <c r="K554" t="s">
        <v>9261</v>
      </c>
      <c r="L554">
        <v>28.447759999999999</v>
      </c>
      <c r="M554">
        <v>-99.667839999999998</v>
      </c>
      <c r="N554" s="28">
        <v>1785380.36</v>
      </c>
      <c r="O554" s="28">
        <v>224020.58</v>
      </c>
      <c r="P554" s="26">
        <v>554</v>
      </c>
      <c r="Q554" s="26">
        <v>6759</v>
      </c>
      <c r="R554" s="26">
        <v>12552</v>
      </c>
      <c r="S554" s="29" t="s">
        <v>72</v>
      </c>
      <c r="T554" s="30">
        <v>41027</v>
      </c>
      <c r="U554" s="30">
        <v>41127</v>
      </c>
      <c r="V554" s="30">
        <v>41153</v>
      </c>
      <c r="W554">
        <v>0</v>
      </c>
      <c r="X554" s="26">
        <v>5916</v>
      </c>
      <c r="Y554" s="26" t="s">
        <v>72</v>
      </c>
      <c r="Z554" s="26" t="s">
        <v>72</v>
      </c>
      <c r="AA554" s="26" t="s">
        <v>71</v>
      </c>
      <c r="AB554" s="31" t="s">
        <v>72</v>
      </c>
      <c r="AC554" s="31" t="s">
        <v>72</v>
      </c>
      <c r="AD554" s="26">
        <v>872.04674729669387</v>
      </c>
      <c r="AE554" s="26">
        <v>697</v>
      </c>
      <c r="AF554" s="26" t="s">
        <v>72</v>
      </c>
      <c r="AG554" s="26">
        <v>48704</v>
      </c>
      <c r="AH554" s="28">
        <v>3.9662999999999997E-2</v>
      </c>
      <c r="AI554">
        <v>25296</v>
      </c>
      <c r="AJ554" s="26">
        <v>51081</v>
      </c>
      <c r="AK554" s="28">
        <v>4.4627E-2</v>
      </c>
      <c r="AL554">
        <v>26531</v>
      </c>
      <c r="AM554" s="26">
        <v>51081</v>
      </c>
      <c r="AN554" s="28">
        <v>4.4627E-2</v>
      </c>
      <c r="AO554">
        <v>26531</v>
      </c>
      <c r="AP554" s="32">
        <v>88970.390625</v>
      </c>
      <c r="AQ554" s="36">
        <v>7.7586339750247521E-2</v>
      </c>
      <c r="AR554" s="32">
        <f t="shared" si="70"/>
        <v>102703.17276079381</v>
      </c>
      <c r="AS554" s="32">
        <f t="shared" si="64"/>
        <v>2</v>
      </c>
      <c r="AT554" s="32">
        <f t="shared" si="65"/>
        <v>1</v>
      </c>
      <c r="AU554" s="32">
        <f t="shared" si="66"/>
        <v>1</v>
      </c>
      <c r="AV554" s="32">
        <f t="shared" si="67"/>
        <v>86323.536542849892</v>
      </c>
      <c r="AW554" s="32">
        <f t="shared" si="68"/>
        <v>7.527815925733955E-2</v>
      </c>
      <c r="AX554" s="32">
        <f t="shared" si="69"/>
        <v>99647.770731398996</v>
      </c>
      <c r="AY554">
        <v>2</v>
      </c>
      <c r="AZ554" s="26">
        <v>1</v>
      </c>
      <c r="BA554" s="26">
        <v>6036.88</v>
      </c>
      <c r="BB554" s="26">
        <v>186.34</v>
      </c>
      <c r="BC554" s="26">
        <v>130.91999999999999</v>
      </c>
      <c r="BD554" s="26">
        <v>321.38</v>
      </c>
      <c r="BE554" s="28">
        <v>0.06</v>
      </c>
      <c r="BF554" s="28">
        <v>4.28</v>
      </c>
      <c r="BG554" s="28">
        <v>0.65</v>
      </c>
      <c r="BH554" s="28">
        <v>-6.87</v>
      </c>
      <c r="BI554" s="28">
        <v>0.11</v>
      </c>
      <c r="BJ554" s="28">
        <v>6.99</v>
      </c>
      <c r="BK554" s="28">
        <v>0.76</v>
      </c>
      <c r="BL554" s="28">
        <v>-13.07</v>
      </c>
      <c r="BM554" s="28">
        <v>0.08</v>
      </c>
      <c r="BN554" s="28">
        <v>5.5</v>
      </c>
      <c r="BO554" s="28">
        <v>0.77</v>
      </c>
      <c r="BP554" s="28">
        <v>1.41</v>
      </c>
      <c r="BQ554" s="26">
        <v>44.635798999999999</v>
      </c>
      <c r="BR554" s="26">
        <v>1356.283813</v>
      </c>
      <c r="BS554" s="31">
        <f t="shared" si="71"/>
        <v>10.944912</v>
      </c>
    </row>
    <row r="555" spans="1:71">
      <c r="A555" s="26">
        <v>42127346980000</v>
      </c>
      <c r="B555" s="26" t="s">
        <v>9281</v>
      </c>
      <c r="C555" t="s">
        <v>1521</v>
      </c>
      <c r="D555" s="26" t="s">
        <v>223</v>
      </c>
      <c r="E555" s="27" t="s">
        <v>196</v>
      </c>
      <c r="F555" t="s">
        <v>197</v>
      </c>
      <c r="G555" t="s">
        <v>67</v>
      </c>
      <c r="H555" t="s">
        <v>1522</v>
      </c>
      <c r="I555" t="s">
        <v>1523</v>
      </c>
      <c r="J555" t="s">
        <v>76</v>
      </c>
      <c r="K555" t="s">
        <v>9261</v>
      </c>
      <c r="L555">
        <v>28.44772</v>
      </c>
      <c r="M555">
        <v>-99.66789</v>
      </c>
      <c r="N555" s="28">
        <v>1785364.21</v>
      </c>
      <c r="O555" s="28">
        <v>224006.13</v>
      </c>
      <c r="P555" s="26">
        <v>554</v>
      </c>
      <c r="Q555" s="26">
        <v>6775</v>
      </c>
      <c r="R555" s="26">
        <v>11608</v>
      </c>
      <c r="S555" s="29" t="s">
        <v>72</v>
      </c>
      <c r="T555" s="30">
        <v>41039</v>
      </c>
      <c r="U555" s="30">
        <v>41123</v>
      </c>
      <c r="V555" s="30">
        <v>41183</v>
      </c>
      <c r="W555">
        <v>0</v>
      </c>
      <c r="X555" s="26">
        <v>4968</v>
      </c>
      <c r="Y555" s="26" t="s">
        <v>72</v>
      </c>
      <c r="Z555" s="26" t="s">
        <v>72</v>
      </c>
      <c r="AA555" s="26" t="s">
        <v>71</v>
      </c>
      <c r="AB555" s="31" t="s">
        <v>72</v>
      </c>
      <c r="AC555" s="31" t="s">
        <v>72</v>
      </c>
      <c r="AD555" s="26">
        <v>802.64047602948142</v>
      </c>
      <c r="AE555" s="26">
        <v>867</v>
      </c>
      <c r="AF555" s="26" t="s">
        <v>72</v>
      </c>
      <c r="AG555" s="26">
        <v>47675</v>
      </c>
      <c r="AH555" s="28">
        <v>4.0878999999999999E-2</v>
      </c>
      <c r="AI555">
        <v>36238</v>
      </c>
      <c r="AJ555" s="26">
        <v>47675</v>
      </c>
      <c r="AK555" s="28">
        <v>4.0878999999999999E-2</v>
      </c>
      <c r="AL555">
        <v>36238</v>
      </c>
      <c r="AM555" s="26">
        <v>47675</v>
      </c>
      <c r="AN555" s="28">
        <v>4.0878999999999999E-2</v>
      </c>
      <c r="AO555">
        <v>36238</v>
      </c>
      <c r="AP555" s="32">
        <v>213202.328125</v>
      </c>
      <c r="AQ555" s="36">
        <v>0.17112481813684369</v>
      </c>
      <c r="AR555" s="32">
        <f t="shared" si="70"/>
        <v>243491.42093522134</v>
      </c>
      <c r="AS555" s="32">
        <f t="shared" si="64"/>
        <v>4</v>
      </c>
      <c r="AT555" s="32">
        <f t="shared" si="65"/>
        <v>1</v>
      </c>
      <c r="AU555" s="32">
        <f t="shared" si="66"/>
        <v>3</v>
      </c>
      <c r="AV555" s="32">
        <f t="shared" si="67"/>
        <v>246332.80262429549</v>
      </c>
      <c r="AW555" s="32">
        <f t="shared" si="68"/>
        <v>0.1977166779600408</v>
      </c>
      <c r="AX555" s="32">
        <f t="shared" si="69"/>
        <v>281328.65462322271</v>
      </c>
      <c r="AY555">
        <v>2</v>
      </c>
      <c r="AZ555" s="26">
        <v>1</v>
      </c>
      <c r="BA555" s="26">
        <v>6036.89</v>
      </c>
      <c r="BB555" s="26">
        <v>186.69</v>
      </c>
      <c r="BC555" s="26">
        <v>130.6</v>
      </c>
      <c r="BD555" s="26">
        <v>321.41000000000003</v>
      </c>
      <c r="BE555" s="28">
        <v>0.06</v>
      </c>
      <c r="BF555" s="28">
        <v>4.28</v>
      </c>
      <c r="BG555" s="28">
        <v>0.65</v>
      </c>
      <c r="BH555" s="28">
        <v>-6.86</v>
      </c>
      <c r="BI555" s="28">
        <v>0.11</v>
      </c>
      <c r="BJ555" s="28">
        <v>6.99</v>
      </c>
      <c r="BK555" s="28">
        <v>0.76</v>
      </c>
      <c r="BL555" s="28">
        <v>-13.06</v>
      </c>
      <c r="BM555" s="28">
        <v>0.08</v>
      </c>
      <c r="BN555" s="28">
        <v>5.5</v>
      </c>
      <c r="BO555" s="28">
        <v>0.77</v>
      </c>
      <c r="BP555" s="28">
        <v>1.41</v>
      </c>
      <c r="BQ555" s="26">
        <v>44.635798999999999</v>
      </c>
      <c r="BR555" s="26">
        <v>1356.283813</v>
      </c>
      <c r="BS555" s="31">
        <f t="shared" si="71"/>
        <v>10.91816</v>
      </c>
    </row>
    <row r="556" spans="1:71">
      <c r="A556" s="26">
        <v>42127347110000</v>
      </c>
      <c r="B556" s="26" t="s">
        <v>9281</v>
      </c>
      <c r="C556" t="s">
        <v>1524</v>
      </c>
      <c r="D556" s="26" t="s">
        <v>429</v>
      </c>
      <c r="E556" s="27" t="s">
        <v>196</v>
      </c>
      <c r="F556" t="s">
        <v>197</v>
      </c>
      <c r="G556" t="s">
        <v>67</v>
      </c>
      <c r="H556" t="s">
        <v>1525</v>
      </c>
      <c r="I556" t="s">
        <v>1526</v>
      </c>
      <c r="J556" t="s">
        <v>76</v>
      </c>
      <c r="K556" t="s">
        <v>9261</v>
      </c>
      <c r="L556">
        <v>28.422450000000001</v>
      </c>
      <c r="M556">
        <v>-99.640249999999995</v>
      </c>
      <c r="N556" s="28">
        <v>1794196.32</v>
      </c>
      <c r="O556" s="28">
        <v>214768.82</v>
      </c>
      <c r="P556" s="26">
        <v>515</v>
      </c>
      <c r="Q556" s="26">
        <v>6960</v>
      </c>
      <c r="R556" s="26">
        <v>12337</v>
      </c>
      <c r="S556" s="29" t="s">
        <v>72</v>
      </c>
      <c r="T556" s="30">
        <v>41058</v>
      </c>
      <c r="U556" s="30">
        <v>41088</v>
      </c>
      <c r="V556" s="30">
        <v>41183</v>
      </c>
      <c r="W556">
        <v>0</v>
      </c>
      <c r="X556" s="26">
        <v>5499</v>
      </c>
      <c r="Y556" s="26" t="s">
        <v>72</v>
      </c>
      <c r="Z556" s="26" t="s">
        <v>72</v>
      </c>
      <c r="AA556" s="26" t="s">
        <v>71</v>
      </c>
      <c r="AB556" s="31" t="s">
        <v>72</v>
      </c>
      <c r="AC556" s="31" t="s">
        <v>72</v>
      </c>
      <c r="AD556" s="26">
        <v>783.02481173682156</v>
      </c>
      <c r="AE556" s="26" t="s">
        <v>72</v>
      </c>
      <c r="AF556" s="26" t="s">
        <v>72</v>
      </c>
      <c r="AG556" s="26">
        <v>33331</v>
      </c>
      <c r="AH556" s="28">
        <v>2.6098E-2</v>
      </c>
      <c r="AI556">
        <v>12343</v>
      </c>
      <c r="AJ556" s="26">
        <v>33331</v>
      </c>
      <c r="AK556" s="28">
        <v>2.6098E-2</v>
      </c>
      <c r="AL556">
        <v>12343</v>
      </c>
      <c r="AM556" s="26">
        <v>33331</v>
      </c>
      <c r="AN556" s="28">
        <v>2.6098E-2</v>
      </c>
      <c r="AO556">
        <v>12343</v>
      </c>
      <c r="AP556" s="32">
        <v>830880.8125</v>
      </c>
      <c r="AQ556" s="36">
        <v>0.65060029178354983</v>
      </c>
      <c r="AR556" s="32">
        <f t="shared" si="70"/>
        <v>946037.06414568832</v>
      </c>
      <c r="AS556" s="32">
        <f t="shared" si="64"/>
        <v>4</v>
      </c>
      <c r="AT556" s="32">
        <f t="shared" si="65"/>
        <v>1</v>
      </c>
      <c r="AU556" s="32">
        <f t="shared" si="66"/>
        <v>4</v>
      </c>
      <c r="AV556" s="32">
        <f t="shared" si="67"/>
        <v>867295.11979450809</v>
      </c>
      <c r="AW556" s="32">
        <f t="shared" si="68"/>
        <v>0.67911359789735881</v>
      </c>
      <c r="AX556" s="32">
        <f t="shared" si="69"/>
        <v>987498.2266223405</v>
      </c>
      <c r="AY556">
        <v>2</v>
      </c>
      <c r="AZ556" s="26">
        <v>1</v>
      </c>
      <c r="BA556" s="26">
        <v>6218.51</v>
      </c>
      <c r="BB556" s="26">
        <v>152.55000000000001</v>
      </c>
      <c r="BC556" s="26">
        <v>146.99</v>
      </c>
      <c r="BD556" s="26">
        <v>298.7</v>
      </c>
      <c r="BE556" s="28">
        <v>7.0000000000000007E-2</v>
      </c>
      <c r="BF556" s="28">
        <v>4.49</v>
      </c>
      <c r="BG556" s="28">
        <v>0.67</v>
      </c>
      <c r="BH556" s="28">
        <v>-8.11</v>
      </c>
      <c r="BI556" s="28">
        <v>0.11</v>
      </c>
      <c r="BJ556" s="28">
        <v>7.3</v>
      </c>
      <c r="BK556" s="28">
        <v>0.78</v>
      </c>
      <c r="BL556" s="28">
        <v>-10.8</v>
      </c>
      <c r="BM556" s="28">
        <v>0.08</v>
      </c>
      <c r="BN556" s="28">
        <v>5.69</v>
      </c>
      <c r="BO556" s="28">
        <v>0.76</v>
      </c>
      <c r="BP556" s="28">
        <v>0.49</v>
      </c>
      <c r="BQ556" s="26">
        <v>39.036898999999998</v>
      </c>
      <c r="BR556" s="26">
        <v>931.88354400000003</v>
      </c>
      <c r="BS556" s="31">
        <f t="shared" si="71"/>
        <v>12.611742000000001</v>
      </c>
    </row>
    <row r="557" spans="1:71">
      <c r="A557" s="26">
        <v>42127347120000</v>
      </c>
      <c r="B557" s="26" t="s">
        <v>9281</v>
      </c>
      <c r="C557" t="s">
        <v>1527</v>
      </c>
      <c r="D557" s="26" t="s">
        <v>429</v>
      </c>
      <c r="E557" s="27" t="s">
        <v>196</v>
      </c>
      <c r="F557" t="s">
        <v>197</v>
      </c>
      <c r="G557" t="s">
        <v>67</v>
      </c>
      <c r="H557" t="s">
        <v>1525</v>
      </c>
      <c r="I557" t="s">
        <v>1526</v>
      </c>
      <c r="J557" t="s">
        <v>158</v>
      </c>
      <c r="K557" t="s">
        <v>9261</v>
      </c>
      <c r="L557">
        <v>28.422409999999999</v>
      </c>
      <c r="M557">
        <v>-99.640309999999999</v>
      </c>
      <c r="N557" s="28">
        <v>1794176.96</v>
      </c>
      <c r="O557" s="28">
        <v>214754.38</v>
      </c>
      <c r="P557" s="26">
        <v>515</v>
      </c>
      <c r="Q557" s="26">
        <v>7169</v>
      </c>
      <c r="R557" s="26">
        <v>13100</v>
      </c>
      <c r="S557" s="29" t="s">
        <v>72</v>
      </c>
      <c r="T557" s="30">
        <v>41093</v>
      </c>
      <c r="U557" s="30">
        <v>41108</v>
      </c>
      <c r="V557" s="30">
        <v>41183</v>
      </c>
      <c r="W557">
        <v>0</v>
      </c>
      <c r="X557" s="26">
        <v>6410</v>
      </c>
      <c r="Y557" s="26" t="s">
        <v>72</v>
      </c>
      <c r="Z557" s="26" t="s">
        <v>72</v>
      </c>
      <c r="AA557" s="26" t="s">
        <v>71</v>
      </c>
      <c r="AB557" s="31" t="s">
        <v>72</v>
      </c>
      <c r="AC557" s="31" t="s">
        <v>72</v>
      </c>
      <c r="AD557" s="26">
        <v>851.78487710133277</v>
      </c>
      <c r="AE557" s="26" t="s">
        <v>72</v>
      </c>
      <c r="AF557" s="26" t="s">
        <v>72</v>
      </c>
      <c r="AG557" s="26">
        <v>29862</v>
      </c>
      <c r="AH557" s="28">
        <v>2.5434999999999999E-2</v>
      </c>
      <c r="AI557">
        <v>12879</v>
      </c>
      <c r="AJ557" s="26">
        <v>29862</v>
      </c>
      <c r="AK557" s="28">
        <v>2.5434999999999999E-2</v>
      </c>
      <c r="AL557">
        <v>12879</v>
      </c>
      <c r="AM557" s="26">
        <v>29862</v>
      </c>
      <c r="AN557" s="28">
        <v>2.5434999999999999E-2</v>
      </c>
      <c r="AO557">
        <v>12879</v>
      </c>
      <c r="AP557" s="32">
        <v>790272.4375</v>
      </c>
      <c r="AQ557" s="36">
        <v>0.67314211105250821</v>
      </c>
      <c r="AR557" s="32">
        <f t="shared" si="70"/>
        <v>909418.59115629399</v>
      </c>
      <c r="AS557" s="32">
        <f t="shared" si="64"/>
        <v>4</v>
      </c>
      <c r="AT557" s="32">
        <f t="shared" si="65"/>
        <v>1</v>
      </c>
      <c r="AU557" s="32">
        <f t="shared" si="66"/>
        <v>4</v>
      </c>
      <c r="AV557" s="32">
        <f t="shared" si="67"/>
        <v>707669.85822932923</v>
      </c>
      <c r="AW557" s="32">
        <f t="shared" si="68"/>
        <v>0.60278248322018668</v>
      </c>
      <c r="AX557" s="32">
        <f t="shared" si="69"/>
        <v>814362.35775930237</v>
      </c>
      <c r="AY557">
        <v>2</v>
      </c>
      <c r="AZ557" s="26">
        <v>1</v>
      </c>
      <c r="BA557" s="26">
        <v>6218.55</v>
      </c>
      <c r="BB557" s="26">
        <v>152.63999999999999</v>
      </c>
      <c r="BC557" s="26">
        <v>146.91999999999999</v>
      </c>
      <c r="BD557" s="26">
        <v>298.73</v>
      </c>
      <c r="BE557" s="28">
        <v>7.0000000000000007E-2</v>
      </c>
      <c r="BF557" s="28">
        <v>4.49</v>
      </c>
      <c r="BG557" s="28">
        <v>0.67</v>
      </c>
      <c r="BH557" s="28">
        <v>-8.1</v>
      </c>
      <c r="BI557" s="28">
        <v>0.11</v>
      </c>
      <c r="BJ557" s="28">
        <v>7.3</v>
      </c>
      <c r="BK557" s="28">
        <v>0.78</v>
      </c>
      <c r="BL557" s="28">
        <v>-10.8</v>
      </c>
      <c r="BM557" s="28">
        <v>0.08</v>
      </c>
      <c r="BN557" s="28">
        <v>5.69</v>
      </c>
      <c r="BO557" s="28">
        <v>0.76</v>
      </c>
      <c r="BP557" s="28">
        <v>0.49</v>
      </c>
      <c r="BQ557" s="26">
        <v>39.036898999999998</v>
      </c>
      <c r="BR557" s="26">
        <v>931.88354400000003</v>
      </c>
      <c r="BS557" s="31">
        <f t="shared" si="71"/>
        <v>12.605735999999998</v>
      </c>
    </row>
    <row r="558" spans="1:71">
      <c r="A558" s="26">
        <v>42127347390000</v>
      </c>
      <c r="B558" s="26" t="s">
        <v>9284</v>
      </c>
      <c r="C558" t="s">
        <v>1528</v>
      </c>
      <c r="D558" s="26" t="s">
        <v>223</v>
      </c>
      <c r="E558" s="27" t="s">
        <v>196</v>
      </c>
      <c r="F558" t="s">
        <v>197</v>
      </c>
      <c r="G558" t="s">
        <v>67</v>
      </c>
      <c r="H558" t="s">
        <v>1529</v>
      </c>
      <c r="I558" t="s">
        <v>1530</v>
      </c>
      <c r="J558" t="s">
        <v>70</v>
      </c>
      <c r="K558" t="s">
        <v>9261</v>
      </c>
      <c r="L558">
        <v>28.631399999999999</v>
      </c>
      <c r="M558">
        <v>-99.780709999999999</v>
      </c>
      <c r="N558" s="28">
        <v>1749554.23</v>
      </c>
      <c r="O558" s="28">
        <v>291011.57</v>
      </c>
      <c r="P558" s="26">
        <v>558</v>
      </c>
      <c r="Q558" s="26">
        <v>6627</v>
      </c>
      <c r="R558" s="26">
        <v>14086</v>
      </c>
      <c r="S558" s="29" t="s">
        <v>72</v>
      </c>
      <c r="T558" s="30">
        <v>41091</v>
      </c>
      <c r="U558" s="30">
        <v>41105</v>
      </c>
      <c r="V558" s="30">
        <v>41122</v>
      </c>
      <c r="W558">
        <v>0</v>
      </c>
      <c r="X558" s="26">
        <v>7467</v>
      </c>
      <c r="Y558" s="26" t="s">
        <v>72</v>
      </c>
      <c r="Z558" s="26" t="s">
        <v>72</v>
      </c>
      <c r="AA558" s="26" t="s">
        <v>71</v>
      </c>
      <c r="AB558" s="31" t="s">
        <v>72</v>
      </c>
      <c r="AC558" s="31" t="s">
        <v>72</v>
      </c>
      <c r="AD558" s="26">
        <v>1157.6457492695145</v>
      </c>
      <c r="AE558" s="26">
        <v>477</v>
      </c>
      <c r="AF558" s="26" t="s">
        <v>72</v>
      </c>
      <c r="AG558" s="26">
        <v>20355</v>
      </c>
      <c r="AH558" s="28">
        <v>2.7088999999999998E-2</v>
      </c>
      <c r="AI558">
        <v>10711</v>
      </c>
      <c r="AJ558" s="26">
        <v>22639</v>
      </c>
      <c r="AK558" s="28">
        <v>2.8004999999999999E-2</v>
      </c>
      <c r="AL558">
        <v>11913</v>
      </c>
      <c r="AM558" s="26">
        <v>22639</v>
      </c>
      <c r="AN558" s="28">
        <v>2.8004999999999999E-2</v>
      </c>
      <c r="AO558">
        <v>11913</v>
      </c>
      <c r="AP558" s="32">
        <v>31798.892578125</v>
      </c>
      <c r="AQ558" s="36">
        <v>3.6811852824544314E-2</v>
      </c>
      <c r="AR558" s="32">
        <f t="shared" si="70"/>
        <v>38314.590528069341</v>
      </c>
      <c r="AS558" s="32">
        <f t="shared" si="64"/>
        <v>1</v>
      </c>
      <c r="AT558" s="32">
        <f t="shared" si="65"/>
        <v>1</v>
      </c>
      <c r="AU558" s="32">
        <f t="shared" si="66"/>
        <v>1</v>
      </c>
      <c r="AV558" s="32">
        <f t="shared" si="67"/>
        <v>24444.307405710126</v>
      </c>
      <c r="AW558" s="32">
        <f t="shared" si="68"/>
        <v>2.8297848562057637E-2</v>
      </c>
      <c r="AX558" s="32">
        <f t="shared" si="69"/>
        <v>29453.026601194324</v>
      </c>
      <c r="AY558">
        <v>2</v>
      </c>
      <c r="AZ558" s="26">
        <v>1</v>
      </c>
      <c r="BA558" s="26">
        <v>5824.87</v>
      </c>
      <c r="BB558" s="26">
        <v>240.45</v>
      </c>
      <c r="BC558" s="26">
        <v>182.66</v>
      </c>
      <c r="BD558" s="26">
        <v>426.69</v>
      </c>
      <c r="BE558" s="28">
        <v>0.04</v>
      </c>
      <c r="BF558" s="28">
        <v>3.47</v>
      </c>
      <c r="BG558" s="28">
        <v>0.41</v>
      </c>
      <c r="BH558" s="28">
        <v>-2.12</v>
      </c>
      <c r="BI558" s="28">
        <v>7.0000000000000007E-2</v>
      </c>
      <c r="BJ558" s="28">
        <v>5.18</v>
      </c>
      <c r="BK558" s="28">
        <v>0.64</v>
      </c>
      <c r="BL558" s="28">
        <v>-21.38</v>
      </c>
      <c r="BM558" s="28">
        <v>0.08</v>
      </c>
      <c r="BN558" s="28">
        <v>4.2699999999999996</v>
      </c>
      <c r="BO558" s="28">
        <v>0.81</v>
      </c>
      <c r="BP558" s="28">
        <v>1.31</v>
      </c>
      <c r="BQ558" s="26">
        <v>41.297798</v>
      </c>
      <c r="BR558" s="26">
        <v>1299.0651849999999</v>
      </c>
      <c r="BS558" s="31">
        <f t="shared" si="71"/>
        <v>8.1831680000000002</v>
      </c>
    </row>
    <row r="559" spans="1:71">
      <c r="A559" s="26">
        <v>42149332290000</v>
      </c>
      <c r="B559" s="26" t="s">
        <v>9285</v>
      </c>
      <c r="C559" t="s">
        <v>1531</v>
      </c>
      <c r="D559" s="26" t="s">
        <v>1532</v>
      </c>
      <c r="E559" s="27" t="s">
        <v>1533</v>
      </c>
      <c r="F559" t="s">
        <v>148</v>
      </c>
      <c r="G559" t="s">
        <v>67</v>
      </c>
      <c r="H559" t="s">
        <v>1534</v>
      </c>
      <c r="I559" t="s">
        <v>1535</v>
      </c>
      <c r="J559" t="s">
        <v>70</v>
      </c>
      <c r="K559" t="s">
        <v>9261</v>
      </c>
      <c r="L559">
        <v>29.87621</v>
      </c>
      <c r="M559">
        <v>-97.102789999999999</v>
      </c>
      <c r="N559" s="28">
        <v>2601246.2999999998</v>
      </c>
      <c r="O559" s="28">
        <v>747655.15</v>
      </c>
      <c r="P559" s="26">
        <v>383</v>
      </c>
      <c r="Q559" s="26">
        <v>8463</v>
      </c>
      <c r="R559" s="26">
        <v>11680</v>
      </c>
      <c r="S559" s="29" t="s">
        <v>72</v>
      </c>
      <c r="T559" s="30">
        <v>40738</v>
      </c>
      <c r="U559" s="30">
        <v>40864</v>
      </c>
      <c r="V559" s="30">
        <v>40848</v>
      </c>
      <c r="W559">
        <v>0</v>
      </c>
      <c r="X559" s="26">
        <v>3509</v>
      </c>
      <c r="Y559" s="26" t="s">
        <v>72</v>
      </c>
      <c r="Z559" s="26" t="s">
        <v>72</v>
      </c>
      <c r="AA559" s="26" t="s">
        <v>71</v>
      </c>
      <c r="AB559" s="31" t="s">
        <v>72</v>
      </c>
      <c r="AC559" s="31" t="s">
        <v>72</v>
      </c>
      <c r="AD559" s="26">
        <v>400.54299645390068</v>
      </c>
      <c r="AE559" s="26">
        <v>262</v>
      </c>
      <c r="AF559" s="26" t="s">
        <v>72</v>
      </c>
      <c r="AG559" s="26">
        <v>18068</v>
      </c>
      <c r="AH559" s="28">
        <v>8.8540000000000008E-3</v>
      </c>
      <c r="AI559">
        <v>11931</v>
      </c>
      <c r="AJ559" s="26">
        <v>24401</v>
      </c>
      <c r="AK559" s="28">
        <v>1.0123E-2</v>
      </c>
      <c r="AL559">
        <v>16113</v>
      </c>
      <c r="AM559" s="26">
        <v>29962</v>
      </c>
      <c r="AN559" s="28">
        <v>1.2699E-2</v>
      </c>
      <c r="AO559">
        <v>19785</v>
      </c>
      <c r="AP559" s="32">
        <v>45656.453125</v>
      </c>
      <c r="AQ559" s="36">
        <v>1.8287372542144558E-2</v>
      </c>
      <c r="AR559" s="32">
        <f t="shared" si="70"/>
        <v>48893.318064959589</v>
      </c>
      <c r="AS559" s="32">
        <f t="shared" si="64"/>
        <v>1</v>
      </c>
      <c r="AT559" s="32">
        <f t="shared" si="65"/>
        <v>1</v>
      </c>
      <c r="AU559" s="32">
        <f t="shared" si="66"/>
        <v>1</v>
      </c>
      <c r="AV559" s="32">
        <f t="shared" si="67"/>
        <v>74684.537172271303</v>
      </c>
      <c r="AW559" s="32">
        <f t="shared" si="68"/>
        <v>2.9914368307754277E-2</v>
      </c>
      <c r="AX559" s="32">
        <f t="shared" si="69"/>
        <v>79979.380362743817</v>
      </c>
      <c r="AY559">
        <v>2</v>
      </c>
      <c r="AZ559" s="26">
        <v>1</v>
      </c>
      <c r="BA559" s="26" t="s">
        <v>72</v>
      </c>
      <c r="BB559" s="26" t="s">
        <v>72</v>
      </c>
      <c r="BC559" s="26" t="s">
        <v>72</v>
      </c>
      <c r="BD559" s="26" t="s">
        <v>72</v>
      </c>
      <c r="BE559" s="28" t="s">
        <v>72</v>
      </c>
      <c r="BF559" s="28" t="s">
        <v>72</v>
      </c>
      <c r="BG559" s="28" t="s">
        <v>72</v>
      </c>
      <c r="BH559" s="28" t="s">
        <v>72</v>
      </c>
      <c r="BI559" s="28" t="s">
        <v>72</v>
      </c>
      <c r="BJ559" s="28" t="s">
        <v>72</v>
      </c>
      <c r="BK559" s="28" t="s">
        <v>72</v>
      </c>
      <c r="BL559" s="28" t="s">
        <v>72</v>
      </c>
      <c r="BM559" s="28" t="s">
        <v>72</v>
      </c>
      <c r="BN559" s="28" t="s">
        <v>72</v>
      </c>
      <c r="BO559" s="28" t="s">
        <v>72</v>
      </c>
      <c r="BP559" s="28" t="s">
        <v>72</v>
      </c>
      <c r="BQ559" s="26" t="s">
        <v>72</v>
      </c>
      <c r="BR559" s="26" t="s">
        <v>72</v>
      </c>
      <c r="BS559" s="31" t="str">
        <f t="shared" si="71"/>
        <v/>
      </c>
    </row>
    <row r="560" spans="1:71">
      <c r="A560" s="26">
        <v>42149332300000</v>
      </c>
      <c r="B560" s="26" t="s">
        <v>9282</v>
      </c>
      <c r="C560" t="s">
        <v>1536</v>
      </c>
      <c r="D560" s="26" t="s">
        <v>1537</v>
      </c>
      <c r="E560" s="27" t="s">
        <v>1533</v>
      </c>
      <c r="F560" t="s">
        <v>66</v>
      </c>
      <c r="G560" t="s">
        <v>67</v>
      </c>
      <c r="H560" t="s">
        <v>1538</v>
      </c>
      <c r="I560" t="s">
        <v>72</v>
      </c>
      <c r="J560" t="s">
        <v>116</v>
      </c>
      <c r="K560" t="s">
        <v>9261</v>
      </c>
      <c r="L560">
        <v>29.647369999999999</v>
      </c>
      <c r="M560">
        <v>-97.101249999999993</v>
      </c>
      <c r="N560" s="28">
        <v>2603085.21</v>
      </c>
      <c r="O560" s="28">
        <v>664462.64</v>
      </c>
      <c r="P560" s="26">
        <v>488</v>
      </c>
      <c r="Q560" s="26">
        <v>10922</v>
      </c>
      <c r="R560" s="26">
        <v>16216</v>
      </c>
      <c r="S560" s="29" t="s">
        <v>72</v>
      </c>
      <c r="T560" s="30">
        <v>41008</v>
      </c>
      <c r="U560" s="30">
        <v>41135</v>
      </c>
      <c r="V560" s="30">
        <v>41122</v>
      </c>
      <c r="W560">
        <v>1622</v>
      </c>
      <c r="X560" s="26">
        <v>5570</v>
      </c>
      <c r="Y560" s="26" t="s">
        <v>72</v>
      </c>
      <c r="Z560" s="26" t="s">
        <v>72</v>
      </c>
      <c r="AA560" s="26" t="s">
        <v>71</v>
      </c>
      <c r="AB560" s="31" t="s">
        <v>72</v>
      </c>
      <c r="AC560" s="31" t="s">
        <v>72</v>
      </c>
      <c r="AD560" s="26">
        <v>776.29883036004674</v>
      </c>
      <c r="AE560" s="26" t="s">
        <v>72</v>
      </c>
      <c r="AF560" s="26" t="s">
        <v>72</v>
      </c>
      <c r="AG560" s="26">
        <v>62322</v>
      </c>
      <c r="AH560" s="28">
        <v>4.3375999999999998E-2</v>
      </c>
      <c r="AI560" t="s">
        <v>72</v>
      </c>
      <c r="AJ560" s="26">
        <v>68206</v>
      </c>
      <c r="AK560" s="28">
        <v>4.9600999999999999E-2</v>
      </c>
      <c r="AL560" t="s">
        <v>72</v>
      </c>
      <c r="AM560" s="26">
        <v>68206</v>
      </c>
      <c r="AN560" s="28">
        <v>4.9600999999999999E-2</v>
      </c>
      <c r="AO560" t="s">
        <v>72</v>
      </c>
      <c r="AP560" s="32">
        <v>128892.328125</v>
      </c>
      <c r="AQ560" s="36">
        <v>0.10005896356582086</v>
      </c>
      <c r="AR560" s="32">
        <f t="shared" si="70"/>
        <v>146602.76467615028</v>
      </c>
      <c r="AS560" s="32">
        <f t="shared" si="64"/>
        <v>3</v>
      </c>
      <c r="AT560" s="32">
        <f t="shared" si="65"/>
        <v>1</v>
      </c>
      <c r="AU560" s="32">
        <f t="shared" si="66"/>
        <v>2</v>
      </c>
      <c r="AV560" s="32">
        <f t="shared" si="67"/>
        <v>132826.20528500897</v>
      </c>
      <c r="AW560" s="32">
        <f t="shared" si="68"/>
        <v>0.10311282780391594</v>
      </c>
      <c r="AX560" s="32">
        <f t="shared" si="69"/>
        <v>151077.17580630208</v>
      </c>
      <c r="AY560">
        <v>2</v>
      </c>
      <c r="AZ560" s="26">
        <v>1</v>
      </c>
      <c r="BA560" s="26">
        <v>10733.27</v>
      </c>
      <c r="BB560" s="26">
        <v>-5.61</v>
      </c>
      <c r="BC560" s="26">
        <v>75.73</v>
      </c>
      <c r="BD560" s="26">
        <v>79.52</v>
      </c>
      <c r="BE560" s="28">
        <v>0.06</v>
      </c>
      <c r="BF560" s="28">
        <v>6.9</v>
      </c>
      <c r="BG560" s="28">
        <v>0.47</v>
      </c>
      <c r="BH560" s="28">
        <v>0.06</v>
      </c>
      <c r="BI560" s="28">
        <v>0.08</v>
      </c>
      <c r="BJ560" s="28">
        <v>6.94</v>
      </c>
      <c r="BK560" s="28">
        <v>0.54</v>
      </c>
      <c r="BL560" s="28">
        <v>0.61</v>
      </c>
      <c r="BM560" s="28">
        <v>7.0000000000000007E-2</v>
      </c>
      <c r="BN560" s="28">
        <v>6.62</v>
      </c>
      <c r="BO560" s="28">
        <v>0.49</v>
      </c>
      <c r="BP560" s="28">
        <v>0.7</v>
      </c>
      <c r="BQ560" s="26">
        <v>43.040698999999996</v>
      </c>
      <c r="BR560" s="26">
        <v>672.59466499999996</v>
      </c>
      <c r="BS560" s="31">
        <f t="shared" si="71"/>
        <v>3.2715360000000002</v>
      </c>
    </row>
    <row r="561" spans="1:71">
      <c r="A561" s="26">
        <v>42149332350100</v>
      </c>
      <c r="B561" s="26" t="s">
        <v>9285</v>
      </c>
      <c r="C561" t="s">
        <v>1539</v>
      </c>
      <c r="D561" s="26" t="s">
        <v>1540</v>
      </c>
      <c r="E561" s="27" t="s">
        <v>1533</v>
      </c>
      <c r="F561" t="s">
        <v>1541</v>
      </c>
      <c r="G561" t="s">
        <v>67</v>
      </c>
      <c r="H561" t="s">
        <v>1542</v>
      </c>
      <c r="I561" t="s">
        <v>1543</v>
      </c>
      <c r="J561" t="s">
        <v>116</v>
      </c>
      <c r="K561" t="s">
        <v>9261</v>
      </c>
      <c r="L561">
        <v>29.73002</v>
      </c>
      <c r="M561">
        <v>-97.088070000000002</v>
      </c>
      <c r="N561" s="28">
        <v>2606779.8199999998</v>
      </c>
      <c r="O561" s="28">
        <v>694579.62</v>
      </c>
      <c r="P561" s="26">
        <v>403</v>
      </c>
      <c r="Q561" s="26">
        <v>9942</v>
      </c>
      <c r="R561" s="26">
        <v>15723</v>
      </c>
      <c r="S561" s="29" t="s">
        <v>72</v>
      </c>
      <c r="T561" s="30">
        <v>40823</v>
      </c>
      <c r="U561" s="30">
        <v>40842</v>
      </c>
      <c r="V561" s="30">
        <v>41030</v>
      </c>
      <c r="W561" t="s">
        <v>72</v>
      </c>
      <c r="X561" s="26">
        <v>5834</v>
      </c>
      <c r="Y561" s="26" t="s">
        <v>72</v>
      </c>
      <c r="Z561" s="26" t="s">
        <v>72</v>
      </c>
      <c r="AA561" s="26" t="s">
        <v>71</v>
      </c>
      <c r="AB561" s="31" t="s">
        <v>72</v>
      </c>
      <c r="AC561" s="31" t="s">
        <v>72</v>
      </c>
      <c r="AD561" s="26">
        <v>348.41419261404781</v>
      </c>
      <c r="AE561" s="26" t="s">
        <v>72</v>
      </c>
      <c r="AF561" s="26" t="s">
        <v>72</v>
      </c>
      <c r="AG561" s="26">
        <v>23580</v>
      </c>
      <c r="AH561" s="28">
        <v>8.881E-3</v>
      </c>
      <c r="AI561" t="s">
        <v>72</v>
      </c>
      <c r="AJ561" s="26">
        <v>29377</v>
      </c>
      <c r="AK561" s="28">
        <v>1.0064999999999999E-2</v>
      </c>
      <c r="AL561" t="s">
        <v>72</v>
      </c>
      <c r="AM561" s="26">
        <v>29377</v>
      </c>
      <c r="AN561" s="28">
        <v>1.0064999999999999E-2</v>
      </c>
      <c r="AO561" t="s">
        <v>72</v>
      </c>
      <c r="AP561" s="32">
        <v>47706.00390625</v>
      </c>
      <c r="AQ561" s="36">
        <v>1.6621448833838707E-2</v>
      </c>
      <c r="AR561" s="32">
        <f t="shared" si="70"/>
        <v>50648.000349839451</v>
      </c>
      <c r="AS561" s="32">
        <f t="shared" si="64"/>
        <v>1</v>
      </c>
      <c r="AT561" s="32">
        <f t="shared" si="65"/>
        <v>1</v>
      </c>
      <c r="AU561" s="32">
        <f t="shared" si="66"/>
        <v>1</v>
      </c>
      <c r="AV561" s="32">
        <f t="shared" si="67"/>
        <v>46937.343575912753</v>
      </c>
      <c r="AW561" s="32">
        <f t="shared" si="68"/>
        <v>1.6353636665449808E-2</v>
      </c>
      <c r="AX561" s="32">
        <f t="shared" si="69"/>
        <v>49831.937265697372</v>
      </c>
      <c r="AY561">
        <v>2</v>
      </c>
      <c r="AZ561" s="26">
        <v>1</v>
      </c>
      <c r="BA561" s="26" t="s">
        <v>72</v>
      </c>
      <c r="BB561" s="26" t="s">
        <v>72</v>
      </c>
      <c r="BC561" s="26" t="s">
        <v>72</v>
      </c>
      <c r="BD561" s="26" t="s">
        <v>72</v>
      </c>
      <c r="BE561" s="28" t="s">
        <v>72</v>
      </c>
      <c r="BF561" s="28" t="s">
        <v>72</v>
      </c>
      <c r="BG561" s="28" t="s">
        <v>72</v>
      </c>
      <c r="BH561" s="28" t="s">
        <v>72</v>
      </c>
      <c r="BI561" s="28" t="s">
        <v>72</v>
      </c>
      <c r="BJ561" s="28" t="s">
        <v>72</v>
      </c>
      <c r="BK561" s="28" t="s">
        <v>72</v>
      </c>
      <c r="BL561" s="28" t="s">
        <v>72</v>
      </c>
      <c r="BM561" s="28" t="s">
        <v>72</v>
      </c>
      <c r="BN561" s="28" t="s">
        <v>72</v>
      </c>
      <c r="BO561" s="28" t="s">
        <v>72</v>
      </c>
      <c r="BP561" s="28" t="s">
        <v>72</v>
      </c>
      <c r="BQ561" s="26" t="s">
        <v>72</v>
      </c>
      <c r="BR561" s="26" t="s">
        <v>72</v>
      </c>
      <c r="BS561" s="31" t="str">
        <f t="shared" si="71"/>
        <v/>
      </c>
    </row>
    <row r="562" spans="1:71">
      <c r="A562" s="26">
        <v>42149332370000</v>
      </c>
      <c r="B562" s="26" t="s">
        <v>9285</v>
      </c>
      <c r="C562" t="s">
        <v>1544</v>
      </c>
      <c r="D562" s="26" t="s">
        <v>1532</v>
      </c>
      <c r="E562" s="27" t="s">
        <v>1533</v>
      </c>
      <c r="F562" t="s">
        <v>148</v>
      </c>
      <c r="G562" t="s">
        <v>67</v>
      </c>
      <c r="H562" t="s">
        <v>1545</v>
      </c>
      <c r="I562" t="s">
        <v>1546</v>
      </c>
      <c r="J562" t="s">
        <v>76</v>
      </c>
      <c r="K562" t="s">
        <v>9261</v>
      </c>
      <c r="L562">
        <v>29.87613</v>
      </c>
      <c r="M562">
        <v>-97.10284</v>
      </c>
      <c r="N562" s="28">
        <v>2601230.9300000002</v>
      </c>
      <c r="O562" s="28">
        <v>747625.8</v>
      </c>
      <c r="P562" s="26">
        <v>383.89999389648437</v>
      </c>
      <c r="Q562" s="26">
        <v>8212</v>
      </c>
      <c r="R562" s="26">
        <v>12340</v>
      </c>
      <c r="S562" s="29" t="s">
        <v>72</v>
      </c>
      <c r="T562" s="30">
        <v>40803</v>
      </c>
      <c r="U562" s="30">
        <v>40861</v>
      </c>
      <c r="V562" s="30">
        <v>40848</v>
      </c>
      <c r="W562" t="s">
        <v>72</v>
      </c>
      <c r="X562" s="26">
        <v>4667</v>
      </c>
      <c r="Y562" s="26" t="s">
        <v>72</v>
      </c>
      <c r="Z562" s="26" t="s">
        <v>72</v>
      </c>
      <c r="AA562" s="26" t="s">
        <v>71</v>
      </c>
      <c r="AB562" s="31" t="s">
        <v>72</v>
      </c>
      <c r="AC562" s="31" t="s">
        <v>72</v>
      </c>
      <c r="AD562" s="26">
        <v>291.97743354369862</v>
      </c>
      <c r="AE562" s="26">
        <v>317</v>
      </c>
      <c r="AF562" s="26" t="s">
        <v>72</v>
      </c>
      <c r="AG562" s="26">
        <v>21756</v>
      </c>
      <c r="AH562" s="28">
        <v>7.0850000000000002E-3</v>
      </c>
      <c r="AI562">
        <v>17157</v>
      </c>
      <c r="AJ562" s="26">
        <v>29577</v>
      </c>
      <c r="AK562" s="28">
        <v>9.4120000000000002E-3</v>
      </c>
      <c r="AL562">
        <v>23324</v>
      </c>
      <c r="AM562" s="26">
        <v>34056</v>
      </c>
      <c r="AN562" s="28">
        <v>1.0449999999999999E-2</v>
      </c>
      <c r="AO562">
        <v>26857</v>
      </c>
      <c r="AP562" s="32">
        <v>47553.6328125</v>
      </c>
      <c r="AQ562" s="36">
        <v>1.3884587664273166E-2</v>
      </c>
      <c r="AR562" s="32">
        <f t="shared" si="70"/>
        <v>50011.204829076349</v>
      </c>
      <c r="AS562" s="32">
        <f t="shared" si="64"/>
        <v>1</v>
      </c>
      <c r="AT562" s="32">
        <f t="shared" si="65"/>
        <v>1</v>
      </c>
      <c r="AU562" s="32">
        <f t="shared" si="66"/>
        <v>1</v>
      </c>
      <c r="AV562" s="32">
        <f t="shared" si="67"/>
        <v>58486.790731465611</v>
      </c>
      <c r="AW562" s="32">
        <f t="shared" si="68"/>
        <v>1.707682305398071E-2</v>
      </c>
      <c r="AX562" s="32">
        <f t="shared" si="69"/>
        <v>61509.388412020191</v>
      </c>
      <c r="AY562">
        <v>2</v>
      </c>
      <c r="AZ562" s="26">
        <v>1</v>
      </c>
      <c r="BA562" s="26" t="s">
        <v>72</v>
      </c>
      <c r="BB562" s="26" t="s">
        <v>72</v>
      </c>
      <c r="BC562" s="26" t="s">
        <v>72</v>
      </c>
      <c r="BD562" s="26" t="s">
        <v>72</v>
      </c>
      <c r="BE562" s="28" t="s">
        <v>72</v>
      </c>
      <c r="BF562" s="28" t="s">
        <v>72</v>
      </c>
      <c r="BG562" s="28" t="s">
        <v>72</v>
      </c>
      <c r="BH562" s="28" t="s">
        <v>72</v>
      </c>
      <c r="BI562" s="28" t="s">
        <v>72</v>
      </c>
      <c r="BJ562" s="28" t="s">
        <v>72</v>
      </c>
      <c r="BK562" s="28" t="s">
        <v>72</v>
      </c>
      <c r="BL562" s="28" t="s">
        <v>72</v>
      </c>
      <c r="BM562" s="28" t="s">
        <v>72</v>
      </c>
      <c r="BN562" s="28" t="s">
        <v>72</v>
      </c>
      <c r="BO562" s="28" t="s">
        <v>72</v>
      </c>
      <c r="BP562" s="28" t="s">
        <v>72</v>
      </c>
      <c r="BQ562" s="26" t="s">
        <v>72</v>
      </c>
      <c r="BR562" s="26" t="s">
        <v>72</v>
      </c>
      <c r="BS562" s="31" t="str">
        <f t="shared" si="71"/>
        <v/>
      </c>
    </row>
    <row r="563" spans="1:71">
      <c r="A563" s="26">
        <v>42163334270000</v>
      </c>
      <c r="B563" s="26" t="s">
        <v>9284</v>
      </c>
      <c r="C563" t="s">
        <v>1547</v>
      </c>
      <c r="D563" s="26" t="s">
        <v>1548</v>
      </c>
      <c r="E563" s="27" t="s">
        <v>286</v>
      </c>
      <c r="F563" t="s">
        <v>66</v>
      </c>
      <c r="G563" t="s">
        <v>67</v>
      </c>
      <c r="H563" t="s">
        <v>1549</v>
      </c>
      <c r="I563" t="s">
        <v>1550</v>
      </c>
      <c r="J563" t="s">
        <v>70</v>
      </c>
      <c r="K563" t="s">
        <v>9261</v>
      </c>
      <c r="L563">
        <v>28.798200000000001</v>
      </c>
      <c r="M563">
        <v>-99.090050000000005</v>
      </c>
      <c r="N563" s="28">
        <v>1971159.14</v>
      </c>
      <c r="O563" s="28">
        <v>350831.21</v>
      </c>
      <c r="P563" s="26">
        <v>585.58001708984375</v>
      </c>
      <c r="Q563" s="26">
        <v>6426</v>
      </c>
      <c r="R563" s="26">
        <v>10851</v>
      </c>
      <c r="S563" s="29" t="s">
        <v>72</v>
      </c>
      <c r="T563" s="30">
        <v>40440</v>
      </c>
      <c r="U563" s="30">
        <v>40458</v>
      </c>
      <c r="V563" s="30">
        <v>41030</v>
      </c>
      <c r="W563">
        <v>3533762</v>
      </c>
      <c r="X563" s="26">
        <v>4737</v>
      </c>
      <c r="Y563" s="26" t="s">
        <v>72</v>
      </c>
      <c r="Z563" s="26" t="s">
        <v>72</v>
      </c>
      <c r="AA563" s="26" t="s">
        <v>71</v>
      </c>
      <c r="AB563" s="31" t="s">
        <v>72</v>
      </c>
      <c r="AC563" s="31" t="s">
        <v>72</v>
      </c>
      <c r="AD563" s="26">
        <v>0</v>
      </c>
      <c r="AE563" s="26" t="s">
        <v>72</v>
      </c>
      <c r="AF563" s="26" t="s">
        <v>72</v>
      </c>
      <c r="AG563" s="26">
        <v>3470</v>
      </c>
      <c r="AH563" s="28" t="s">
        <v>72</v>
      </c>
      <c r="AI563">
        <v>7577</v>
      </c>
      <c r="AJ563" s="26">
        <v>6564</v>
      </c>
      <c r="AK563" s="28" t="s">
        <v>72</v>
      </c>
      <c r="AL563">
        <v>14334</v>
      </c>
      <c r="AM563" s="26">
        <v>6564</v>
      </c>
      <c r="AN563" s="28" t="s">
        <v>72</v>
      </c>
      <c r="AO563">
        <v>14334</v>
      </c>
      <c r="AP563" s="32">
        <v>14672.595703125</v>
      </c>
      <c r="AQ563" s="36">
        <v>0</v>
      </c>
      <c r="AR563" s="32">
        <f t="shared" si="70"/>
        <v>14672.595703125</v>
      </c>
      <c r="AS563" s="32">
        <f t="shared" si="64"/>
        <v>1</v>
      </c>
      <c r="AT563" s="32">
        <f t="shared" si="65"/>
        <v>1</v>
      </c>
      <c r="AU563" s="32">
        <f t="shared" si="66"/>
        <v>1</v>
      </c>
      <c r="AV563" s="32">
        <f t="shared" si="67"/>
        <v>17779.332770938887</v>
      </c>
      <c r="AW563" s="32">
        <f t="shared" si="68"/>
        <v>0</v>
      </c>
      <c r="AX563" s="32">
        <f t="shared" si="69"/>
        <v>17779.332770938887</v>
      </c>
      <c r="AY563">
        <v>2</v>
      </c>
      <c r="AZ563" s="26">
        <v>1</v>
      </c>
      <c r="BA563" s="26">
        <v>5885.2</v>
      </c>
      <c r="BB563" s="26">
        <v>50.9</v>
      </c>
      <c r="BC563" s="26">
        <v>87.6</v>
      </c>
      <c r="BD563" s="26">
        <v>138.5</v>
      </c>
      <c r="BE563" s="28">
        <v>0.05</v>
      </c>
      <c r="BF563" s="28">
        <v>4.4800000000000004</v>
      </c>
      <c r="BG563" s="28">
        <v>0.44</v>
      </c>
      <c r="BH563" s="28">
        <v>-21.98</v>
      </c>
      <c r="BI563" s="28">
        <v>0.08</v>
      </c>
      <c r="BJ563" s="28">
        <v>12.47</v>
      </c>
      <c r="BK563" s="28">
        <v>0.67</v>
      </c>
      <c r="BL563" s="28">
        <v>2.5099999999999998</v>
      </c>
      <c r="BM563" s="28">
        <v>0.08</v>
      </c>
      <c r="BN563" s="28">
        <v>9.7799999999999994</v>
      </c>
      <c r="BO563" s="28">
        <v>0.65</v>
      </c>
      <c r="BP563" s="28">
        <v>2.16</v>
      </c>
      <c r="BQ563" s="26">
        <v>28.961500000000001</v>
      </c>
      <c r="BR563" s="26">
        <v>0</v>
      </c>
      <c r="BS563" s="31">
        <f t="shared" si="71"/>
        <v>4.69536</v>
      </c>
    </row>
    <row r="564" spans="1:71">
      <c r="A564" s="26">
        <v>42163334330101</v>
      </c>
      <c r="B564" s="26" t="s">
        <v>9285</v>
      </c>
      <c r="C564" t="s">
        <v>1551</v>
      </c>
      <c r="D564" s="26" t="s">
        <v>913</v>
      </c>
      <c r="E564" s="27" t="s">
        <v>286</v>
      </c>
      <c r="F564" t="s">
        <v>197</v>
      </c>
      <c r="G564" t="s">
        <v>67</v>
      </c>
      <c r="H564" t="s">
        <v>1552</v>
      </c>
      <c r="I564" t="s">
        <v>1553</v>
      </c>
      <c r="J564" t="s">
        <v>1554</v>
      </c>
      <c r="K564" t="s">
        <v>9261</v>
      </c>
      <c r="L564">
        <v>28.873729999999998</v>
      </c>
      <c r="M564">
        <v>-98.947289999999995</v>
      </c>
      <c r="N564" s="28">
        <v>2016869.38</v>
      </c>
      <c r="O564" s="28">
        <v>378284.73</v>
      </c>
      <c r="P564" s="26">
        <v>526</v>
      </c>
      <c r="Q564" s="26">
        <v>5713</v>
      </c>
      <c r="R564" s="26">
        <v>11697</v>
      </c>
      <c r="S564" s="29" t="s">
        <v>72</v>
      </c>
      <c r="T564" s="30">
        <v>40910</v>
      </c>
      <c r="U564" s="30" t="s">
        <v>72</v>
      </c>
      <c r="V564" s="30">
        <v>40756</v>
      </c>
      <c r="W564">
        <v>0</v>
      </c>
      <c r="X564" s="26">
        <v>5740</v>
      </c>
      <c r="Y564" s="26" t="s">
        <v>72</v>
      </c>
      <c r="Z564" s="26" t="s">
        <v>72</v>
      </c>
      <c r="AA564" s="26" t="s">
        <v>71</v>
      </c>
      <c r="AB564" s="31" t="s">
        <v>72</v>
      </c>
      <c r="AC564" s="31" t="s">
        <v>72</v>
      </c>
      <c r="AD564" s="26">
        <v>564.26084203861978</v>
      </c>
      <c r="AE564" s="26">
        <v>62</v>
      </c>
      <c r="AF564" s="26" t="s">
        <v>72</v>
      </c>
      <c r="AG564" s="26">
        <v>2576</v>
      </c>
      <c r="AH564" s="28">
        <v>1.358E-3</v>
      </c>
      <c r="AI564">
        <v>36064</v>
      </c>
      <c r="AJ564" s="26">
        <v>3616</v>
      </c>
      <c r="AK564" s="28">
        <v>2.464E-3</v>
      </c>
      <c r="AL564">
        <v>50624</v>
      </c>
      <c r="AM564" s="26">
        <v>5653</v>
      </c>
      <c r="AN564" s="28">
        <v>3.3639999999999998E-3</v>
      </c>
      <c r="AO564">
        <v>79142</v>
      </c>
      <c r="AP564" s="32">
        <v>11158.8779296875</v>
      </c>
      <c r="AQ564" s="36">
        <v>6.2965178568116387E-3</v>
      </c>
      <c r="AR564" s="32">
        <f t="shared" si="70"/>
        <v>12273.36159034316</v>
      </c>
      <c r="AS564" s="32">
        <f t="shared" si="64"/>
        <v>1</v>
      </c>
      <c r="AT564" s="32">
        <f t="shared" si="65"/>
        <v>1</v>
      </c>
      <c r="AU564" s="32">
        <f t="shared" si="66"/>
        <v>1</v>
      </c>
      <c r="AV564" s="32">
        <f t="shared" si="67"/>
        <v>11158.8779296875</v>
      </c>
      <c r="AW564" s="32">
        <f t="shared" si="68"/>
        <v>6.2965178568116379E-3</v>
      </c>
      <c r="AX564" s="32">
        <f t="shared" si="69"/>
        <v>12273.36159034316</v>
      </c>
      <c r="AY564">
        <v>2</v>
      </c>
      <c r="AZ564" s="26">
        <v>1</v>
      </c>
      <c r="BA564" s="26" t="s">
        <v>72</v>
      </c>
      <c r="BB564" s="26" t="s">
        <v>72</v>
      </c>
      <c r="BC564" s="26" t="s">
        <v>72</v>
      </c>
      <c r="BD564" s="26" t="s">
        <v>72</v>
      </c>
      <c r="BE564" s="28" t="s">
        <v>72</v>
      </c>
      <c r="BF564" s="28" t="s">
        <v>72</v>
      </c>
      <c r="BG564" s="28" t="s">
        <v>72</v>
      </c>
      <c r="BH564" s="28" t="s">
        <v>72</v>
      </c>
      <c r="BI564" s="28" t="s">
        <v>72</v>
      </c>
      <c r="BJ564" s="28" t="s">
        <v>72</v>
      </c>
      <c r="BK564" s="28" t="s">
        <v>72</v>
      </c>
      <c r="BL564" s="28" t="s">
        <v>72</v>
      </c>
      <c r="BM564" s="28" t="s">
        <v>72</v>
      </c>
      <c r="BN564" s="28" t="s">
        <v>72</v>
      </c>
      <c r="BO564" s="28" t="s">
        <v>72</v>
      </c>
      <c r="BP564" s="28" t="s">
        <v>72</v>
      </c>
      <c r="BQ564" s="26" t="s">
        <v>72</v>
      </c>
      <c r="BR564" s="26" t="s">
        <v>72</v>
      </c>
      <c r="BS564" s="31" t="str">
        <f t="shared" si="71"/>
        <v/>
      </c>
    </row>
    <row r="565" spans="1:71">
      <c r="A565" s="26">
        <v>42163334380200</v>
      </c>
      <c r="B565" s="26" t="s">
        <v>9283</v>
      </c>
      <c r="C565" t="s">
        <v>1555</v>
      </c>
      <c r="D565" s="26" t="s">
        <v>913</v>
      </c>
      <c r="E565" s="27" t="s">
        <v>286</v>
      </c>
      <c r="F565" t="s">
        <v>197</v>
      </c>
      <c r="G565" t="s">
        <v>67</v>
      </c>
      <c r="H565" t="s">
        <v>1556</v>
      </c>
      <c r="I565" t="s">
        <v>1557</v>
      </c>
      <c r="J565" t="s">
        <v>1558</v>
      </c>
      <c r="K565" t="s">
        <v>9261</v>
      </c>
      <c r="L565">
        <v>28.741779999999999</v>
      </c>
      <c r="M565">
        <v>-98.858900000000006</v>
      </c>
      <c r="N565" s="28">
        <v>2045215.7</v>
      </c>
      <c r="O565" s="28">
        <v>330334.46999999997</v>
      </c>
      <c r="P565" s="26">
        <v>448</v>
      </c>
      <c r="Q565" s="26">
        <v>8138</v>
      </c>
      <c r="R565" s="26">
        <v>12626</v>
      </c>
      <c r="S565" s="29" t="s">
        <v>72</v>
      </c>
      <c r="T565" s="30">
        <v>40544</v>
      </c>
      <c r="U565" s="30">
        <v>40742</v>
      </c>
      <c r="V565" s="30">
        <v>40756</v>
      </c>
      <c r="W565">
        <v>3041180</v>
      </c>
      <c r="X565" s="26">
        <v>4662</v>
      </c>
      <c r="Y565" s="26" t="s">
        <v>72</v>
      </c>
      <c r="Z565" s="26" t="s">
        <v>72</v>
      </c>
      <c r="AA565" s="26" t="s">
        <v>71</v>
      </c>
      <c r="AB565" s="31" t="s">
        <v>72</v>
      </c>
      <c r="AC565" s="31" t="s">
        <v>72</v>
      </c>
      <c r="AD565" s="26">
        <v>329.51415665968932</v>
      </c>
      <c r="AE565" s="26">
        <v>276</v>
      </c>
      <c r="AF565" s="26" t="s">
        <v>72</v>
      </c>
      <c r="AG565" s="26">
        <v>5149</v>
      </c>
      <c r="AH565" s="28">
        <v>1.7819999999999999E-3</v>
      </c>
      <c r="AI565">
        <v>7574</v>
      </c>
      <c r="AJ565" s="26">
        <v>5149</v>
      </c>
      <c r="AK565" s="28">
        <v>1.7819999999999999E-3</v>
      </c>
      <c r="AL565">
        <v>7574</v>
      </c>
      <c r="AM565" s="26">
        <v>6073</v>
      </c>
      <c r="AN565" s="28">
        <v>2.2369999999999998E-3</v>
      </c>
      <c r="AO565">
        <v>7831</v>
      </c>
      <c r="AP565" s="32">
        <v>13633.375</v>
      </c>
      <c r="AQ565" s="36">
        <v>4.4923900655502924E-3</v>
      </c>
      <c r="AR565" s="32">
        <f t="shared" si="70"/>
        <v>14428.528041602402</v>
      </c>
      <c r="AS565" s="32">
        <f t="shared" ref="AS565:AS628" si="72">IF(AP565&gt;170000,4,IF(AP565&gt;107000,3,IF(AP565&gt;50000,2,1)))</f>
        <v>1</v>
      </c>
      <c r="AT565" s="32">
        <f t="shared" ref="AT565:AT628" si="73">IF(AQ565&gt;2400000,4,IF(AQ565&gt;1450000,3,IF(AQ565&gt;900000,2,1)))</f>
        <v>1</v>
      </c>
      <c r="AU565" s="32">
        <f t="shared" ref="AU565:AU628" si="74">IF(AR565&gt;290000,4,IF(AR565&gt;170000,3,IF(AR565&gt;103000,2,1)))</f>
        <v>1</v>
      </c>
      <c r="AV565" s="32">
        <f t="shared" si="67"/>
        <v>16785.837087087086</v>
      </c>
      <c r="AW565" s="32">
        <f t="shared" si="68"/>
        <v>5.5311709515784378E-3</v>
      </c>
      <c r="AX565" s="32">
        <f t="shared" si="69"/>
        <v>17764.854345516473</v>
      </c>
      <c r="AY565">
        <v>2</v>
      </c>
      <c r="AZ565" s="26">
        <v>1</v>
      </c>
      <c r="BA565" s="26">
        <v>7271.23</v>
      </c>
      <c r="BB565" s="26">
        <v>57.4</v>
      </c>
      <c r="BC565" s="26">
        <v>96.4</v>
      </c>
      <c r="BD565" s="26">
        <v>153.79</v>
      </c>
      <c r="BE565" s="28">
        <v>0.05</v>
      </c>
      <c r="BF565" s="28">
        <v>4.84</v>
      </c>
      <c r="BG565" s="28">
        <v>0.51</v>
      </c>
      <c r="BH565" s="28">
        <v>0.27</v>
      </c>
      <c r="BI565" s="28">
        <v>7.0000000000000007E-2</v>
      </c>
      <c r="BJ565" s="28">
        <v>8.56</v>
      </c>
      <c r="BK565" s="28">
        <v>0.64</v>
      </c>
      <c r="BL565" s="28">
        <v>7.0000000000000007E-2</v>
      </c>
      <c r="BM565" s="28">
        <v>0.06</v>
      </c>
      <c r="BN565" s="28">
        <v>7.17</v>
      </c>
      <c r="BO565" s="28">
        <v>0.6</v>
      </c>
      <c r="BP565" s="28">
        <v>7.0000000000000007E-2</v>
      </c>
      <c r="BQ565" s="26">
        <v>32.923499999999997</v>
      </c>
      <c r="BR565" s="26">
        <v>930.309753</v>
      </c>
      <c r="BS565" s="31">
        <f t="shared" si="71"/>
        <v>4.3187200000000008</v>
      </c>
    </row>
    <row r="566" spans="1:71">
      <c r="A566" s="26">
        <v>42163334390000</v>
      </c>
      <c r="B566" s="26" t="s">
        <v>9283</v>
      </c>
      <c r="C566" t="s">
        <v>1559</v>
      </c>
      <c r="D566" s="26" t="s">
        <v>285</v>
      </c>
      <c r="E566" s="27" t="s">
        <v>286</v>
      </c>
      <c r="F566" t="s">
        <v>197</v>
      </c>
      <c r="G566" t="s">
        <v>67</v>
      </c>
      <c r="H566" t="s">
        <v>1560</v>
      </c>
      <c r="I566" t="s">
        <v>1561</v>
      </c>
      <c r="J566" t="s">
        <v>149</v>
      </c>
      <c r="K566" t="s">
        <v>9261</v>
      </c>
      <c r="L566">
        <v>28.660959999999999</v>
      </c>
      <c r="M566">
        <v>-98.839870000000005</v>
      </c>
      <c r="N566" s="28">
        <v>2051354.12</v>
      </c>
      <c r="O566" s="28">
        <v>300958.13</v>
      </c>
      <c r="P566" s="26">
        <v>498</v>
      </c>
      <c r="Q566" s="26">
        <v>8195</v>
      </c>
      <c r="R566" s="26">
        <v>15250</v>
      </c>
      <c r="S566" s="29" t="s">
        <v>72</v>
      </c>
      <c r="T566" s="30">
        <v>40542</v>
      </c>
      <c r="U566" s="30">
        <v>40610</v>
      </c>
      <c r="V566" s="30">
        <v>40603</v>
      </c>
      <c r="W566">
        <v>1678</v>
      </c>
      <c r="X566" s="26">
        <v>7299</v>
      </c>
      <c r="Y566" s="26" t="s">
        <v>72</v>
      </c>
      <c r="Z566" s="26" t="s">
        <v>72</v>
      </c>
      <c r="AA566" s="26" t="s">
        <v>71</v>
      </c>
      <c r="AB566" s="31" t="s">
        <v>72</v>
      </c>
      <c r="AC566" s="31" t="s">
        <v>72</v>
      </c>
      <c r="AD566" s="26">
        <v>987.2173058013766</v>
      </c>
      <c r="AE566" s="26">
        <v>393</v>
      </c>
      <c r="AF566" s="26" t="s">
        <v>72</v>
      </c>
      <c r="AG566" s="26">
        <v>31285</v>
      </c>
      <c r="AH566" s="28">
        <v>3.5716999999999999E-2</v>
      </c>
      <c r="AI566">
        <v>80720</v>
      </c>
      <c r="AJ566" s="26">
        <v>41099</v>
      </c>
      <c r="AK566" s="28">
        <v>4.4463000000000003E-2</v>
      </c>
      <c r="AL566">
        <v>106042</v>
      </c>
      <c r="AM566" s="26">
        <v>43186</v>
      </c>
      <c r="AN566" s="28">
        <v>4.6122000000000003E-2</v>
      </c>
      <c r="AO566">
        <v>111429</v>
      </c>
      <c r="AP566" s="32">
        <v>52313.296875</v>
      </c>
      <c r="AQ566" s="36">
        <v>5.1644591998525072E-2</v>
      </c>
      <c r="AR566" s="32">
        <f t="shared" si="70"/>
        <v>61454.389658738939</v>
      </c>
      <c r="AS566" s="32">
        <f t="shared" si="72"/>
        <v>2</v>
      </c>
      <c r="AT566" s="32">
        <f t="shared" si="73"/>
        <v>1</v>
      </c>
      <c r="AU566" s="32">
        <f t="shared" si="74"/>
        <v>1</v>
      </c>
      <c r="AV566" s="32">
        <f t="shared" si="67"/>
        <v>41139.652563707357</v>
      </c>
      <c r="AW566" s="32">
        <f t="shared" si="68"/>
        <v>4.0613776965547875E-2</v>
      </c>
      <c r="AX566" s="32">
        <f t="shared" si="69"/>
        <v>48328.29108660933</v>
      </c>
      <c r="AY566">
        <v>2</v>
      </c>
      <c r="AZ566" s="26">
        <v>1</v>
      </c>
      <c r="BA566" s="26">
        <v>7670.25</v>
      </c>
      <c r="BB566" s="26">
        <v>82.84</v>
      </c>
      <c r="BC566" s="26">
        <v>91.28</v>
      </c>
      <c r="BD566" s="26">
        <v>173.98</v>
      </c>
      <c r="BE566" s="28">
        <v>0.03</v>
      </c>
      <c r="BF566" s="28">
        <v>1.83</v>
      </c>
      <c r="BG566" s="28">
        <v>0.4</v>
      </c>
      <c r="BH566" s="28">
        <v>-17.75</v>
      </c>
      <c r="BI566" s="28">
        <v>7.0000000000000007E-2</v>
      </c>
      <c r="BJ566" s="28">
        <v>6.55</v>
      </c>
      <c r="BK566" s="28">
        <v>0.74</v>
      </c>
      <c r="BL566" s="28">
        <v>4.33</v>
      </c>
      <c r="BM566" s="28">
        <v>0.05</v>
      </c>
      <c r="BN566" s="28">
        <v>4.4800000000000004</v>
      </c>
      <c r="BO566" s="28">
        <v>0.66</v>
      </c>
      <c r="BP566" s="28">
        <v>5.03</v>
      </c>
      <c r="BQ566" s="26">
        <v>34.694999000000003</v>
      </c>
      <c r="BR566" s="26">
        <v>1046.738159</v>
      </c>
      <c r="BS566" s="31">
        <f t="shared" si="71"/>
        <v>4.7283040000000005</v>
      </c>
    </row>
    <row r="567" spans="1:71">
      <c r="A567" s="26">
        <v>42163334450000</v>
      </c>
      <c r="B567" s="26" t="s">
        <v>9284</v>
      </c>
      <c r="C567" t="s">
        <v>1562</v>
      </c>
      <c r="D567" s="26" t="s">
        <v>1563</v>
      </c>
      <c r="E567" s="27" t="s">
        <v>286</v>
      </c>
      <c r="F567" t="s">
        <v>197</v>
      </c>
      <c r="G567" t="s">
        <v>67</v>
      </c>
      <c r="H567" t="s">
        <v>1564</v>
      </c>
      <c r="I567" t="s">
        <v>1565</v>
      </c>
      <c r="J567" t="s">
        <v>70</v>
      </c>
      <c r="K567" t="s">
        <v>9261</v>
      </c>
      <c r="L567">
        <v>28.720839999999999</v>
      </c>
      <c r="M567">
        <v>-99.26473</v>
      </c>
      <c r="N567" s="28">
        <v>1915149.7</v>
      </c>
      <c r="O567" s="28">
        <v>322789.95</v>
      </c>
      <c r="P567" s="26">
        <v>598.0999755859375</v>
      </c>
      <c r="Q567" s="26">
        <v>6981</v>
      </c>
      <c r="R567" s="26">
        <v>11765</v>
      </c>
      <c r="S567" s="29">
        <v>9.5</v>
      </c>
      <c r="T567" s="30">
        <v>40602</v>
      </c>
      <c r="U567" s="30">
        <v>40664</v>
      </c>
      <c r="V567" s="30">
        <v>40664</v>
      </c>
      <c r="W567">
        <v>878.70001220703125</v>
      </c>
      <c r="X567" s="26">
        <v>5228</v>
      </c>
      <c r="Y567" s="26" t="s">
        <v>72</v>
      </c>
      <c r="Z567" s="26" t="s">
        <v>72</v>
      </c>
      <c r="AA567" s="26" t="s">
        <v>71</v>
      </c>
      <c r="AB567" s="31" t="s">
        <v>72</v>
      </c>
      <c r="AC567" s="31" t="s">
        <v>72</v>
      </c>
      <c r="AD567" s="26">
        <v>1603.5409090228827</v>
      </c>
      <c r="AE567" s="26">
        <v>756</v>
      </c>
      <c r="AF567" s="26" t="s">
        <v>72</v>
      </c>
      <c r="AG567" s="26">
        <v>25360</v>
      </c>
      <c r="AH567" s="28">
        <v>3.8127000000000001E-2</v>
      </c>
      <c r="AI567">
        <v>20563</v>
      </c>
      <c r="AJ567" s="26">
        <v>37547</v>
      </c>
      <c r="AK567" s="28">
        <v>6.8421999999999997E-2</v>
      </c>
      <c r="AL567">
        <v>30445</v>
      </c>
      <c r="AM567" s="26">
        <v>53951</v>
      </c>
      <c r="AN567" s="28">
        <v>0.106447</v>
      </c>
      <c r="AO567">
        <v>43744</v>
      </c>
      <c r="AP567" s="32">
        <v>83284.9765625</v>
      </c>
      <c r="AQ567" s="36">
        <v>0.13355086702498076</v>
      </c>
      <c r="AR567" s="32">
        <f t="shared" si="70"/>
        <v>106923.4800259216</v>
      </c>
      <c r="AS567" s="32">
        <f t="shared" si="72"/>
        <v>2</v>
      </c>
      <c r="AT567" s="32">
        <f t="shared" si="73"/>
        <v>1</v>
      </c>
      <c r="AU567" s="32">
        <f t="shared" si="74"/>
        <v>2</v>
      </c>
      <c r="AV567" s="32">
        <f t="shared" si="67"/>
        <v>91441.424152400534</v>
      </c>
      <c r="AW567" s="32">
        <f t="shared" si="68"/>
        <v>0.14663006440768736</v>
      </c>
      <c r="AX567" s="32">
        <f t="shared" si="69"/>
        <v>117394.9455525612</v>
      </c>
      <c r="AY567">
        <v>2</v>
      </c>
      <c r="AZ567" s="26">
        <v>1</v>
      </c>
      <c r="BA567" s="26">
        <v>5851.1</v>
      </c>
      <c r="BB567" s="26">
        <v>128.32</v>
      </c>
      <c r="BC567" s="26">
        <v>68.14</v>
      </c>
      <c r="BD567" s="26">
        <v>161.54</v>
      </c>
      <c r="BE567" s="28">
        <v>0.05</v>
      </c>
      <c r="BF567" s="28">
        <v>4.3099999999999996</v>
      </c>
      <c r="BG567" s="28">
        <v>0.41</v>
      </c>
      <c r="BH567" s="28">
        <v>-83.27</v>
      </c>
      <c r="BI567" s="28">
        <v>7.0000000000000007E-2</v>
      </c>
      <c r="BJ567" s="28">
        <v>10.66</v>
      </c>
      <c r="BK567" s="28">
        <v>0.66</v>
      </c>
      <c r="BL567" s="28">
        <v>-8.57</v>
      </c>
      <c r="BM567" s="28">
        <v>0.08</v>
      </c>
      <c r="BN567" s="28">
        <v>8.56</v>
      </c>
      <c r="BO567" s="28">
        <v>0.71</v>
      </c>
      <c r="BP567" s="28">
        <v>-2.39</v>
      </c>
      <c r="BQ567" s="26">
        <v>33.605701000000003</v>
      </c>
      <c r="BR567" s="26">
        <v>2263.324462</v>
      </c>
      <c r="BS567" s="31">
        <f t="shared" si="71"/>
        <v>3.1480680000000003</v>
      </c>
    </row>
    <row r="568" spans="1:71">
      <c r="A568" s="26">
        <v>42163334460000</v>
      </c>
      <c r="B568" s="26" t="s">
        <v>9283</v>
      </c>
      <c r="C568" t="s">
        <v>1566</v>
      </c>
      <c r="D568" s="26" t="s">
        <v>285</v>
      </c>
      <c r="E568" s="27" t="s">
        <v>286</v>
      </c>
      <c r="F568" t="s">
        <v>197</v>
      </c>
      <c r="G568" t="s">
        <v>67</v>
      </c>
      <c r="H568" t="s">
        <v>290</v>
      </c>
      <c r="I568" t="s">
        <v>302</v>
      </c>
      <c r="J568" t="s">
        <v>245</v>
      </c>
      <c r="K568" t="s">
        <v>9261</v>
      </c>
      <c r="L568">
        <v>28.6479</v>
      </c>
      <c r="M568">
        <v>-98.846429999999998</v>
      </c>
      <c r="N568" s="28">
        <v>2049256.55</v>
      </c>
      <c r="O568" s="28">
        <v>296207</v>
      </c>
      <c r="P568" s="26">
        <v>459</v>
      </c>
      <c r="Q568" s="26">
        <v>8207</v>
      </c>
      <c r="R568" s="26">
        <v>14641</v>
      </c>
      <c r="S568" s="29" t="s">
        <v>72</v>
      </c>
      <c r="T568" s="30">
        <v>40582</v>
      </c>
      <c r="U568" s="30">
        <v>40663</v>
      </c>
      <c r="V568" s="30">
        <v>40664</v>
      </c>
      <c r="W568">
        <v>0</v>
      </c>
      <c r="X568" s="26">
        <v>6745</v>
      </c>
      <c r="Y568" s="26" t="s">
        <v>72</v>
      </c>
      <c r="Z568" s="26" t="s">
        <v>72</v>
      </c>
      <c r="AA568" s="26" t="s">
        <v>71</v>
      </c>
      <c r="AB568" s="31" t="s">
        <v>72</v>
      </c>
      <c r="AC568" s="31" t="s">
        <v>72</v>
      </c>
      <c r="AD568" s="26">
        <v>1131.7622897548549</v>
      </c>
      <c r="AE568" s="26">
        <v>512</v>
      </c>
      <c r="AF568" s="26" t="s">
        <v>72</v>
      </c>
      <c r="AG568" s="26">
        <v>37095</v>
      </c>
      <c r="AH568" s="28">
        <v>2.5572000000000001E-2</v>
      </c>
      <c r="AI568">
        <v>75147</v>
      </c>
      <c r="AJ568" s="26">
        <v>53984</v>
      </c>
      <c r="AK568" s="28">
        <v>4.7043000000000001E-2</v>
      </c>
      <c r="AL568">
        <v>93354</v>
      </c>
      <c r="AM568" s="26">
        <v>72274</v>
      </c>
      <c r="AN568" s="28">
        <v>8.7070999999999996E-2</v>
      </c>
      <c r="AO568">
        <v>96327</v>
      </c>
      <c r="AP568" s="32">
        <v>86683.25</v>
      </c>
      <c r="AQ568" s="36">
        <v>9.8104833503392538E-2</v>
      </c>
      <c r="AR568" s="32">
        <f t="shared" si="70"/>
        <v>104047.80553010048</v>
      </c>
      <c r="AS568" s="32">
        <f t="shared" si="72"/>
        <v>2</v>
      </c>
      <c r="AT568" s="32">
        <f t="shared" si="73"/>
        <v>1</v>
      </c>
      <c r="AU568" s="32">
        <f t="shared" si="74"/>
        <v>2</v>
      </c>
      <c r="AV568" s="32">
        <f t="shared" si="67"/>
        <v>73767.5100074129</v>
      </c>
      <c r="AW568" s="32">
        <f t="shared" si="68"/>
        <v>8.3487286035503802E-2</v>
      </c>
      <c r="AX568" s="32">
        <f t="shared" si="69"/>
        <v>88544.759635697075</v>
      </c>
      <c r="AY568">
        <v>2</v>
      </c>
      <c r="AZ568" s="26">
        <v>1</v>
      </c>
      <c r="BA568" s="26">
        <v>7752.67</v>
      </c>
      <c r="BB568" s="26">
        <v>79.88</v>
      </c>
      <c r="BC568" s="26">
        <v>95.78</v>
      </c>
      <c r="BD568" s="26">
        <v>177.35</v>
      </c>
      <c r="BE568" s="28">
        <v>0.02</v>
      </c>
      <c r="BF568" s="28">
        <v>1.33</v>
      </c>
      <c r="BG568" s="28">
        <v>0.39</v>
      </c>
      <c r="BH568" s="28">
        <v>-22.97</v>
      </c>
      <c r="BI568" s="28">
        <v>7.0000000000000007E-2</v>
      </c>
      <c r="BJ568" s="28">
        <v>6.12</v>
      </c>
      <c r="BK568" s="28">
        <v>0.75</v>
      </c>
      <c r="BL568" s="28">
        <v>3.43</v>
      </c>
      <c r="BM568" s="28">
        <v>0.05</v>
      </c>
      <c r="BN568" s="28">
        <v>4.18</v>
      </c>
      <c r="BO568" s="28">
        <v>0.67</v>
      </c>
      <c r="BP568" s="28">
        <v>3.9</v>
      </c>
      <c r="BQ568" s="26">
        <v>35.471598999999998</v>
      </c>
      <c r="BR568" s="26">
        <v>1070.7165520000001</v>
      </c>
      <c r="BS568" s="31">
        <f t="shared" si="71"/>
        <v>5.0284500000000003</v>
      </c>
    </row>
    <row r="569" spans="1:71">
      <c r="A569" s="26">
        <v>42163334530000</v>
      </c>
      <c r="B569" s="26" t="s">
        <v>9283</v>
      </c>
      <c r="C569" t="s">
        <v>1567</v>
      </c>
      <c r="D569" s="26" t="s">
        <v>285</v>
      </c>
      <c r="E569" s="27" t="s">
        <v>286</v>
      </c>
      <c r="F569" t="s">
        <v>197</v>
      </c>
      <c r="G569" t="s">
        <v>67</v>
      </c>
      <c r="H569" t="s">
        <v>1568</v>
      </c>
      <c r="I569" t="s">
        <v>1569</v>
      </c>
      <c r="J569" t="s">
        <v>70</v>
      </c>
      <c r="K569" t="s">
        <v>9261</v>
      </c>
      <c r="L569">
        <v>28.696729999999999</v>
      </c>
      <c r="M569">
        <v>-98.823809999999995</v>
      </c>
      <c r="N569" s="28">
        <v>2056485.01</v>
      </c>
      <c r="O569" s="28">
        <v>313970.65000000002</v>
      </c>
      <c r="P569" s="26">
        <v>402</v>
      </c>
      <c r="Q569" s="26">
        <v>7874</v>
      </c>
      <c r="R569" s="26">
        <v>13205</v>
      </c>
      <c r="S569" s="29" t="s">
        <v>72</v>
      </c>
      <c r="T569" s="30">
        <v>40607</v>
      </c>
      <c r="U569" s="30">
        <v>40685</v>
      </c>
      <c r="V569" s="30">
        <v>40664</v>
      </c>
      <c r="W569">
        <v>2454.10009765625</v>
      </c>
      <c r="X569" s="26">
        <v>5645</v>
      </c>
      <c r="Y569" s="26" t="s">
        <v>72</v>
      </c>
      <c r="Z569" s="26" t="s">
        <v>72</v>
      </c>
      <c r="AA569" s="26" t="s">
        <v>71</v>
      </c>
      <c r="AB569" s="31" t="s">
        <v>72</v>
      </c>
      <c r="AC569" s="31" t="s">
        <v>72</v>
      </c>
      <c r="AD569" s="26">
        <v>1664.7316948385446</v>
      </c>
      <c r="AE569" s="26">
        <v>530</v>
      </c>
      <c r="AF569" s="26" t="s">
        <v>72</v>
      </c>
      <c r="AG569" s="26">
        <v>56620</v>
      </c>
      <c r="AH569" s="28">
        <v>9.4409999999999994E-2</v>
      </c>
      <c r="AI569">
        <v>66210</v>
      </c>
      <c r="AJ569" s="26">
        <v>103978</v>
      </c>
      <c r="AK569" s="28">
        <v>0.17433699999999999</v>
      </c>
      <c r="AL569">
        <v>82317</v>
      </c>
      <c r="AM569" s="26">
        <v>142974</v>
      </c>
      <c r="AN569" s="28">
        <v>0.24507999999999999</v>
      </c>
      <c r="AO569">
        <v>87909</v>
      </c>
      <c r="AP569" s="32">
        <v>201999.703125</v>
      </c>
      <c r="AQ569" s="36">
        <v>0.3362753081401641</v>
      </c>
      <c r="AR569" s="32">
        <f t="shared" si="70"/>
        <v>261520.43266580906</v>
      </c>
      <c r="AS569" s="32">
        <f t="shared" si="72"/>
        <v>4</v>
      </c>
      <c r="AT569" s="32">
        <f t="shared" si="73"/>
        <v>1</v>
      </c>
      <c r="AU569" s="32">
        <f t="shared" si="74"/>
        <v>3</v>
      </c>
      <c r="AV569" s="32">
        <f t="shared" si="67"/>
        <v>205399.16668511956</v>
      </c>
      <c r="AW569" s="32">
        <f t="shared" si="68"/>
        <v>0.34193450287414379</v>
      </c>
      <c r="AX569" s="32">
        <f t="shared" si="69"/>
        <v>265921.57369384303</v>
      </c>
      <c r="AY569">
        <v>2</v>
      </c>
      <c r="AZ569" s="26">
        <v>1</v>
      </c>
      <c r="BA569" s="26">
        <v>7581.34</v>
      </c>
      <c r="BB569" s="26">
        <v>67.72</v>
      </c>
      <c r="BC569" s="26">
        <v>96.12</v>
      </c>
      <c r="BD569" s="26">
        <v>157.86000000000001</v>
      </c>
      <c r="BE569" s="28">
        <v>0.05</v>
      </c>
      <c r="BF569" s="28">
        <v>3.72</v>
      </c>
      <c r="BG569" s="28">
        <v>0.46</v>
      </c>
      <c r="BH569" s="28">
        <v>-3.93</v>
      </c>
      <c r="BI569" s="28">
        <v>0.08</v>
      </c>
      <c r="BJ569" s="28">
        <v>8.1300000000000008</v>
      </c>
      <c r="BK569" s="28">
        <v>0.69</v>
      </c>
      <c r="BL569" s="28">
        <v>2.6</v>
      </c>
      <c r="BM569" s="28">
        <v>0.05</v>
      </c>
      <c r="BN569" s="28">
        <v>5.54</v>
      </c>
      <c r="BO569" s="28">
        <v>0.63</v>
      </c>
      <c r="BP569" s="28">
        <v>3.01</v>
      </c>
      <c r="BQ569" s="26">
        <v>37.123600000000003</v>
      </c>
      <c r="BR569" s="26">
        <v>1299.838745</v>
      </c>
      <c r="BS569" s="31">
        <f t="shared" si="71"/>
        <v>5.3058240000000003</v>
      </c>
    </row>
    <row r="570" spans="1:71">
      <c r="A570" s="26">
        <v>42163334560000</v>
      </c>
      <c r="B570" s="26" t="s">
        <v>9283</v>
      </c>
      <c r="C570" t="s">
        <v>1570</v>
      </c>
      <c r="D570" s="26" t="s">
        <v>913</v>
      </c>
      <c r="E570" s="27" t="s">
        <v>286</v>
      </c>
      <c r="F570" t="s">
        <v>197</v>
      </c>
      <c r="G570" t="s">
        <v>67</v>
      </c>
      <c r="H570" t="s">
        <v>1571</v>
      </c>
      <c r="I570" t="s">
        <v>1572</v>
      </c>
      <c r="J570" t="s">
        <v>245</v>
      </c>
      <c r="K570" t="s">
        <v>9261</v>
      </c>
      <c r="L570">
        <v>28.74173</v>
      </c>
      <c r="M570">
        <v>-98.858949999999993</v>
      </c>
      <c r="N570" s="28">
        <v>2045199.7</v>
      </c>
      <c r="O570" s="28">
        <v>330316.27</v>
      </c>
      <c r="P570" s="26">
        <v>449</v>
      </c>
      <c r="Q570" s="26">
        <v>8059</v>
      </c>
      <c r="R570" s="26">
        <v>13451</v>
      </c>
      <c r="S570" s="29" t="s">
        <v>72</v>
      </c>
      <c r="T570" s="30">
        <v>40603</v>
      </c>
      <c r="U570" s="30" t="s">
        <v>72</v>
      </c>
      <c r="V570" s="30">
        <v>40725</v>
      </c>
      <c r="W570">
        <v>3589393</v>
      </c>
      <c r="X570" s="26">
        <v>5965</v>
      </c>
      <c r="Y570" s="26" t="s">
        <v>72</v>
      </c>
      <c r="Z570" s="26" t="s">
        <v>72</v>
      </c>
      <c r="AA570" s="26" t="s">
        <v>71</v>
      </c>
      <c r="AB570" s="31" t="s">
        <v>72</v>
      </c>
      <c r="AC570" s="31" t="s">
        <v>72</v>
      </c>
      <c r="AD570" s="26">
        <v>809.25491073092553</v>
      </c>
      <c r="AE570" s="26">
        <v>344</v>
      </c>
      <c r="AF570" s="26" t="s">
        <v>72</v>
      </c>
      <c r="AG570" s="26">
        <v>24667</v>
      </c>
      <c r="AH570" s="28">
        <v>2.3695999999999998E-2</v>
      </c>
      <c r="AI570">
        <v>27966</v>
      </c>
      <c r="AJ570" s="26">
        <v>32798</v>
      </c>
      <c r="AK570" s="28">
        <v>3.3767999999999999E-2</v>
      </c>
      <c r="AL570">
        <v>37185</v>
      </c>
      <c r="AM570" s="26">
        <v>50610</v>
      </c>
      <c r="AN570" s="28">
        <v>4.2271999999999997E-2</v>
      </c>
      <c r="AO570">
        <v>57380</v>
      </c>
      <c r="AP570" s="32">
        <v>55834.203125</v>
      </c>
      <c r="AQ570" s="36">
        <v>4.5184103065654242E-2</v>
      </c>
      <c r="AR570" s="32">
        <f t="shared" si="70"/>
        <v>63831.789367620804</v>
      </c>
      <c r="AS570" s="32">
        <f t="shared" si="72"/>
        <v>2</v>
      </c>
      <c r="AT570" s="32">
        <f t="shared" si="73"/>
        <v>1</v>
      </c>
      <c r="AU570" s="32">
        <f t="shared" si="74"/>
        <v>1</v>
      </c>
      <c r="AV570" s="32">
        <f t="shared" si="67"/>
        <v>53728.135111064541</v>
      </c>
      <c r="AW570" s="32">
        <f t="shared" si="68"/>
        <v>4.3479757183043644E-2</v>
      </c>
      <c r="AX570" s="32">
        <f t="shared" si="69"/>
        <v>61424.052132463272</v>
      </c>
      <c r="AY570">
        <v>2</v>
      </c>
      <c r="AZ570" s="26">
        <v>1</v>
      </c>
      <c r="BA570" s="26">
        <v>7271.23</v>
      </c>
      <c r="BB570" s="26">
        <v>57.38</v>
      </c>
      <c r="BC570" s="26">
        <v>96.4</v>
      </c>
      <c r="BD570" s="26">
        <v>153.77000000000001</v>
      </c>
      <c r="BE570" s="28">
        <v>0.05</v>
      </c>
      <c r="BF570" s="28">
        <v>4.84</v>
      </c>
      <c r="BG570" s="28">
        <v>0.51</v>
      </c>
      <c r="BH570" s="28">
        <v>0.26</v>
      </c>
      <c r="BI570" s="28">
        <v>7.0000000000000007E-2</v>
      </c>
      <c r="BJ570" s="28">
        <v>8.56</v>
      </c>
      <c r="BK570" s="28">
        <v>0.64</v>
      </c>
      <c r="BL570" s="28">
        <v>7.0000000000000007E-2</v>
      </c>
      <c r="BM570" s="28">
        <v>0.06</v>
      </c>
      <c r="BN570" s="28">
        <v>7.17</v>
      </c>
      <c r="BO570" s="28">
        <v>0.6</v>
      </c>
      <c r="BP570" s="28">
        <v>7.0000000000000007E-2</v>
      </c>
      <c r="BQ570" s="26">
        <v>32.923499999999997</v>
      </c>
      <c r="BR570" s="26">
        <v>930.309753</v>
      </c>
      <c r="BS570" s="31">
        <f t="shared" si="71"/>
        <v>4.3187200000000008</v>
      </c>
    </row>
    <row r="571" spans="1:71">
      <c r="A571" s="26">
        <v>42163334580000</v>
      </c>
      <c r="B571" s="26" t="s">
        <v>9283</v>
      </c>
      <c r="C571" t="s">
        <v>1573</v>
      </c>
      <c r="D571" s="26" t="s">
        <v>285</v>
      </c>
      <c r="E571" s="27" t="s">
        <v>286</v>
      </c>
      <c r="F571" t="s">
        <v>197</v>
      </c>
      <c r="G571" t="s">
        <v>67</v>
      </c>
      <c r="H571" t="s">
        <v>290</v>
      </c>
      <c r="I571" t="s">
        <v>302</v>
      </c>
      <c r="J571" t="s">
        <v>232</v>
      </c>
      <c r="K571" t="s">
        <v>9261</v>
      </c>
      <c r="L571">
        <v>28.648810000000001</v>
      </c>
      <c r="M571">
        <v>-98.852760000000004</v>
      </c>
      <c r="N571" s="28">
        <v>2047225.83</v>
      </c>
      <c r="O571" s="28">
        <v>296535.25</v>
      </c>
      <c r="P571" s="26">
        <v>439</v>
      </c>
      <c r="Q571" s="26">
        <v>8224</v>
      </c>
      <c r="R571" s="26">
        <v>12910</v>
      </c>
      <c r="S571" s="29" t="s">
        <v>72</v>
      </c>
      <c r="T571" s="30">
        <v>40630</v>
      </c>
      <c r="U571" s="30">
        <v>40683</v>
      </c>
      <c r="V571" s="30">
        <v>40664</v>
      </c>
      <c r="W571">
        <v>2056</v>
      </c>
      <c r="X571" s="26">
        <v>5050</v>
      </c>
      <c r="Y571" s="26" t="s">
        <v>72</v>
      </c>
      <c r="Z571" s="26" t="s">
        <v>72</v>
      </c>
      <c r="AA571" s="26" t="s">
        <v>71</v>
      </c>
      <c r="AB571" s="31" t="s">
        <v>72</v>
      </c>
      <c r="AC571" s="31" t="s">
        <v>72</v>
      </c>
      <c r="AD571" s="26">
        <v>810.68946196829052</v>
      </c>
      <c r="AE571" s="26">
        <v>672</v>
      </c>
      <c r="AF571" s="26" t="s">
        <v>72</v>
      </c>
      <c r="AG571" s="26">
        <v>49137</v>
      </c>
      <c r="AH571" s="28">
        <v>3.1108E-2</v>
      </c>
      <c r="AI571">
        <v>80865</v>
      </c>
      <c r="AJ571" s="26">
        <v>86825</v>
      </c>
      <c r="AK571" s="28">
        <v>6.7262000000000002E-2</v>
      </c>
      <c r="AL571">
        <v>99934</v>
      </c>
      <c r="AM571" s="26">
        <v>124490</v>
      </c>
      <c r="AN571" s="28">
        <v>0.10385999999999999</v>
      </c>
      <c r="AO571">
        <v>102310</v>
      </c>
      <c r="AP571" s="32">
        <v>186551.5</v>
      </c>
      <c r="AQ571" s="36">
        <v>0.15123533516437757</v>
      </c>
      <c r="AR571" s="32">
        <f t="shared" si="70"/>
        <v>213320.15432409482</v>
      </c>
      <c r="AS571" s="32">
        <f t="shared" si="72"/>
        <v>4</v>
      </c>
      <c r="AT571" s="32">
        <f t="shared" si="73"/>
        <v>1</v>
      </c>
      <c r="AU571" s="32">
        <f t="shared" si="74"/>
        <v>3</v>
      </c>
      <c r="AV571" s="32">
        <f t="shared" si="67"/>
        <v>212040.71485148513</v>
      </c>
      <c r="AW571" s="32">
        <f t="shared" si="68"/>
        <v>0.17189917303832222</v>
      </c>
      <c r="AX571" s="32">
        <f t="shared" si="69"/>
        <v>242466.86847926819</v>
      </c>
      <c r="AY571">
        <v>2</v>
      </c>
      <c r="AZ571" s="26">
        <v>1</v>
      </c>
      <c r="BA571" s="26">
        <v>7713.24</v>
      </c>
      <c r="BB571" s="26">
        <v>80.84</v>
      </c>
      <c r="BC571" s="26">
        <v>97.9</v>
      </c>
      <c r="BD571" s="26">
        <v>181.43</v>
      </c>
      <c r="BE571" s="28">
        <v>0.02</v>
      </c>
      <c r="BF571" s="28">
        <v>1.33</v>
      </c>
      <c r="BG571" s="28">
        <v>0.39</v>
      </c>
      <c r="BH571" s="28">
        <v>-23.15</v>
      </c>
      <c r="BI571" s="28">
        <v>7.0000000000000007E-2</v>
      </c>
      <c r="BJ571" s="28">
        <v>6.16</v>
      </c>
      <c r="BK571" s="28">
        <v>0.76</v>
      </c>
      <c r="BL571" s="28">
        <v>3.18</v>
      </c>
      <c r="BM571" s="28">
        <v>0.05</v>
      </c>
      <c r="BN571" s="28">
        <v>4.24</v>
      </c>
      <c r="BO571" s="28">
        <v>0.67</v>
      </c>
      <c r="BP571" s="28">
        <v>3.57</v>
      </c>
      <c r="BQ571" s="26">
        <v>35.471598999999998</v>
      </c>
      <c r="BR571" s="26">
        <v>904.83807300000001</v>
      </c>
      <c r="BS571" s="31">
        <f t="shared" si="71"/>
        <v>5.2082800000000011</v>
      </c>
    </row>
    <row r="572" spans="1:71">
      <c r="A572" s="26">
        <v>42163334610000</v>
      </c>
      <c r="B572" s="26" t="s">
        <v>9283</v>
      </c>
      <c r="C572" t="s">
        <v>1574</v>
      </c>
      <c r="D572" s="26" t="s">
        <v>285</v>
      </c>
      <c r="E572" s="27" t="s">
        <v>286</v>
      </c>
      <c r="F572" t="s">
        <v>197</v>
      </c>
      <c r="G572" t="s">
        <v>67</v>
      </c>
      <c r="H572" t="s">
        <v>1568</v>
      </c>
      <c r="I572" t="s">
        <v>1569</v>
      </c>
      <c r="J572" t="s">
        <v>76</v>
      </c>
      <c r="K572" t="s">
        <v>9261</v>
      </c>
      <c r="L572">
        <v>28.699719999999999</v>
      </c>
      <c r="M572">
        <v>-98.821510000000004</v>
      </c>
      <c r="N572" s="28">
        <v>2057220.71</v>
      </c>
      <c r="O572" s="28">
        <v>315058.86</v>
      </c>
      <c r="P572" s="26">
        <v>393</v>
      </c>
      <c r="Q572" s="26">
        <v>7813</v>
      </c>
      <c r="R572" s="26">
        <v>13500</v>
      </c>
      <c r="S572" s="29" t="s">
        <v>72</v>
      </c>
      <c r="T572" s="30">
        <v>40650</v>
      </c>
      <c r="U572" s="30">
        <v>40717</v>
      </c>
      <c r="V572" s="30">
        <v>40695</v>
      </c>
      <c r="W572">
        <v>2300</v>
      </c>
      <c r="X572" s="26">
        <v>5946</v>
      </c>
      <c r="Y572" s="26" t="s">
        <v>72</v>
      </c>
      <c r="Z572" s="26" t="s">
        <v>72</v>
      </c>
      <c r="AA572" s="26" t="s">
        <v>71</v>
      </c>
      <c r="AB572" s="31" t="s">
        <v>72</v>
      </c>
      <c r="AC572" s="31" t="s">
        <v>72</v>
      </c>
      <c r="AD572" s="26">
        <v>1655.3475836200364</v>
      </c>
      <c r="AE572" s="26">
        <v>362</v>
      </c>
      <c r="AF572" s="26" t="s">
        <v>72</v>
      </c>
      <c r="AG572" s="26">
        <v>39880</v>
      </c>
      <c r="AH572" s="28">
        <v>4.0585999999999997E-2</v>
      </c>
      <c r="AI572">
        <v>103455</v>
      </c>
      <c r="AJ572" s="26">
        <v>62260</v>
      </c>
      <c r="AK572" s="28">
        <v>9.4314999999999996E-2</v>
      </c>
      <c r="AL572">
        <v>123283</v>
      </c>
      <c r="AM572" s="26">
        <v>76299</v>
      </c>
      <c r="AN572" s="28">
        <v>0.13173599999999999</v>
      </c>
      <c r="AO572">
        <v>126404</v>
      </c>
      <c r="AP572" s="32">
        <v>88760.7734375</v>
      </c>
      <c r="AQ572" s="36">
        <v>0.14692993183001113</v>
      </c>
      <c r="AR572" s="32">
        <f t="shared" si="70"/>
        <v>114767.37137141197</v>
      </c>
      <c r="AS572" s="32">
        <f t="shared" si="72"/>
        <v>2</v>
      </c>
      <c r="AT572" s="32">
        <f t="shared" si="73"/>
        <v>1</v>
      </c>
      <c r="AU572" s="32">
        <f t="shared" si="74"/>
        <v>2</v>
      </c>
      <c r="AV572" s="32">
        <f t="shared" si="67"/>
        <v>85685.644051673386</v>
      </c>
      <c r="AW572" s="32">
        <f t="shared" si="68"/>
        <v>0.1418395238318641</v>
      </c>
      <c r="AX572" s="32">
        <f t="shared" si="69"/>
        <v>110791.23976991334</v>
      </c>
      <c r="AY572">
        <v>2</v>
      </c>
      <c r="AZ572" s="26">
        <v>1</v>
      </c>
      <c r="BA572" s="26">
        <v>7582.93</v>
      </c>
      <c r="BB572" s="26">
        <v>65.44</v>
      </c>
      <c r="BC572" s="26">
        <v>97.11</v>
      </c>
      <c r="BD572" s="26">
        <v>156.38</v>
      </c>
      <c r="BE572" s="28">
        <v>0.05</v>
      </c>
      <c r="BF572" s="28">
        <v>3.81</v>
      </c>
      <c r="BG572" s="28">
        <v>0.47</v>
      </c>
      <c r="BH572" s="28">
        <v>-2.94</v>
      </c>
      <c r="BI572" s="28">
        <v>0.08</v>
      </c>
      <c r="BJ572" s="28">
        <v>8.19</v>
      </c>
      <c r="BK572" s="28">
        <v>0.69</v>
      </c>
      <c r="BL572" s="28">
        <v>2.37</v>
      </c>
      <c r="BM572" s="28">
        <v>0.05</v>
      </c>
      <c r="BN572" s="28">
        <v>5.54</v>
      </c>
      <c r="BO572" s="28">
        <v>0.62</v>
      </c>
      <c r="BP572" s="28">
        <v>2.73</v>
      </c>
      <c r="BQ572" s="26">
        <v>37.123600000000003</v>
      </c>
      <c r="BR572" s="26">
        <v>1288.1881100000001</v>
      </c>
      <c r="BS572" s="31">
        <f t="shared" si="71"/>
        <v>5.3604719999999997</v>
      </c>
    </row>
    <row r="573" spans="1:71">
      <c r="A573" s="26">
        <v>42163334620000</v>
      </c>
      <c r="B573" s="26" t="s">
        <v>9283</v>
      </c>
      <c r="C573" t="s">
        <v>1575</v>
      </c>
      <c r="D573" s="26" t="s">
        <v>285</v>
      </c>
      <c r="E573" s="27" t="s">
        <v>286</v>
      </c>
      <c r="F573" t="s">
        <v>197</v>
      </c>
      <c r="G573" t="s">
        <v>67</v>
      </c>
      <c r="H573" t="s">
        <v>1568</v>
      </c>
      <c r="I573" t="s">
        <v>1569</v>
      </c>
      <c r="J573" t="s">
        <v>158</v>
      </c>
      <c r="K573" t="s">
        <v>9261</v>
      </c>
      <c r="L573">
        <v>28.70195</v>
      </c>
      <c r="M573">
        <v>-98.821010000000001</v>
      </c>
      <c r="N573" s="28">
        <v>2057379.76</v>
      </c>
      <c r="O573" s="28">
        <v>315869.88</v>
      </c>
      <c r="P573" s="26">
        <v>397</v>
      </c>
      <c r="Q573" s="26">
        <v>7777</v>
      </c>
      <c r="R573" s="26">
        <v>13723</v>
      </c>
      <c r="S573" s="29" t="s">
        <v>72</v>
      </c>
      <c r="T573" s="30">
        <v>40674</v>
      </c>
      <c r="U573" s="30">
        <v>40729</v>
      </c>
      <c r="V573" s="30">
        <v>40725</v>
      </c>
      <c r="W573">
        <v>2538.699951171875</v>
      </c>
      <c r="X573" s="26">
        <v>6168</v>
      </c>
      <c r="Y573" s="26" t="s">
        <v>72</v>
      </c>
      <c r="Z573" s="26" t="s">
        <v>72</v>
      </c>
      <c r="AA573" s="26" t="s">
        <v>71</v>
      </c>
      <c r="AB573" s="31" t="s">
        <v>72</v>
      </c>
      <c r="AC573" s="31" t="s">
        <v>72</v>
      </c>
      <c r="AD573" s="26">
        <v>1182.8337922446904</v>
      </c>
      <c r="AE573" s="26">
        <v>532</v>
      </c>
      <c r="AF573" s="26" t="s">
        <v>72</v>
      </c>
      <c r="AG573" s="26">
        <v>53085</v>
      </c>
      <c r="AH573" s="28">
        <v>5.1364E-2</v>
      </c>
      <c r="AI573">
        <v>84127</v>
      </c>
      <c r="AJ573" s="26">
        <v>78678</v>
      </c>
      <c r="AK573" s="28">
        <v>0.100356</v>
      </c>
      <c r="AL573">
        <v>88150</v>
      </c>
      <c r="AM573" s="26">
        <v>101704</v>
      </c>
      <c r="AN573" s="28">
        <v>0.13131000000000001</v>
      </c>
      <c r="AO573">
        <v>90036</v>
      </c>
      <c r="AP573" s="32">
        <v>133347.359375</v>
      </c>
      <c r="AQ573" s="36">
        <v>0.15772776277534681</v>
      </c>
      <c r="AR573" s="32">
        <f t="shared" si="70"/>
        <v>161265.17338623639</v>
      </c>
      <c r="AS573" s="32">
        <f t="shared" si="72"/>
        <v>3</v>
      </c>
      <c r="AT573" s="32">
        <f t="shared" si="73"/>
        <v>1</v>
      </c>
      <c r="AU573" s="32">
        <f t="shared" si="74"/>
        <v>2</v>
      </c>
      <c r="AV573" s="32">
        <f t="shared" si="67"/>
        <v>124094.33249229896</v>
      </c>
      <c r="AW573" s="32">
        <f t="shared" si="68"/>
        <v>0.14678296989793946</v>
      </c>
      <c r="AX573" s="32">
        <f t="shared" si="69"/>
        <v>150074.91816423426</v>
      </c>
      <c r="AY573">
        <v>2</v>
      </c>
      <c r="AZ573" s="26">
        <v>1</v>
      </c>
      <c r="BA573" s="26">
        <v>7578.43</v>
      </c>
      <c r="BB573" s="26">
        <v>64.09</v>
      </c>
      <c r="BC573" s="26">
        <v>97.73</v>
      </c>
      <c r="BD573" s="26">
        <v>155.88</v>
      </c>
      <c r="BE573" s="28">
        <v>0.05</v>
      </c>
      <c r="BF573" s="28">
        <v>3.89</v>
      </c>
      <c r="BG573" s="28">
        <v>0.47</v>
      </c>
      <c r="BH573" s="28">
        <v>-2.34</v>
      </c>
      <c r="BI573" s="28">
        <v>0.08</v>
      </c>
      <c r="BJ573" s="28">
        <v>8.24</v>
      </c>
      <c r="BK573" s="28">
        <v>0.69</v>
      </c>
      <c r="BL573" s="28">
        <v>2.2000000000000002</v>
      </c>
      <c r="BM573" s="28">
        <v>0.05</v>
      </c>
      <c r="BN573" s="28">
        <v>5.58</v>
      </c>
      <c r="BO573" s="28">
        <v>0.62</v>
      </c>
      <c r="BP573" s="28">
        <v>2.5299999999999998</v>
      </c>
      <c r="BQ573" s="26">
        <v>37.123600000000003</v>
      </c>
      <c r="BR573" s="26">
        <v>1288.1881100000001</v>
      </c>
      <c r="BS573" s="31">
        <f t="shared" si="71"/>
        <v>5.3946959999999997</v>
      </c>
    </row>
    <row r="574" spans="1:71">
      <c r="A574" s="26">
        <v>42163334710000</v>
      </c>
      <c r="B574" s="26" t="s">
        <v>9283</v>
      </c>
      <c r="C574" t="s">
        <v>1576</v>
      </c>
      <c r="D574" s="26" t="s">
        <v>285</v>
      </c>
      <c r="E574" s="27" t="s">
        <v>286</v>
      </c>
      <c r="F574" t="s">
        <v>197</v>
      </c>
      <c r="G574" t="s">
        <v>67</v>
      </c>
      <c r="H574" t="s">
        <v>1577</v>
      </c>
      <c r="I574" t="s">
        <v>1578</v>
      </c>
      <c r="J574" t="s">
        <v>70</v>
      </c>
      <c r="K574" t="s">
        <v>9261</v>
      </c>
      <c r="L574">
        <v>28.724399999999999</v>
      </c>
      <c r="M574">
        <v>-98.816659999999999</v>
      </c>
      <c r="N574" s="28">
        <v>2058761.47</v>
      </c>
      <c r="O574" s="28">
        <v>324034.31</v>
      </c>
      <c r="P574" s="26">
        <v>448</v>
      </c>
      <c r="Q574" s="26">
        <v>7634</v>
      </c>
      <c r="R574" s="26">
        <v>12555</v>
      </c>
      <c r="S574" s="29" t="s">
        <v>72</v>
      </c>
      <c r="T574" s="30">
        <v>40676</v>
      </c>
      <c r="U574" s="30">
        <v>40745</v>
      </c>
      <c r="V574" s="30">
        <v>40725</v>
      </c>
      <c r="W574">
        <v>2250</v>
      </c>
      <c r="X574" s="26">
        <v>5182</v>
      </c>
      <c r="Y574" s="26" t="s">
        <v>72</v>
      </c>
      <c r="Z574" s="26" t="s">
        <v>72</v>
      </c>
      <c r="AA574" s="26" t="s">
        <v>71</v>
      </c>
      <c r="AB574" s="31" t="s">
        <v>72</v>
      </c>
      <c r="AC574" s="31" t="s">
        <v>72</v>
      </c>
      <c r="AD574" s="26">
        <v>1163.6951550664571</v>
      </c>
      <c r="AE574" s="26">
        <v>467</v>
      </c>
      <c r="AF574" s="26" t="s">
        <v>72</v>
      </c>
      <c r="AG574" s="26">
        <v>53014</v>
      </c>
      <c r="AH574" s="28">
        <v>3.4985000000000002E-2</v>
      </c>
      <c r="AI574">
        <v>116935</v>
      </c>
      <c r="AJ574" s="26">
        <v>82759</v>
      </c>
      <c r="AK574" s="28">
        <v>8.2117999999999997E-2</v>
      </c>
      <c r="AL574">
        <v>176267</v>
      </c>
      <c r="AM574" s="26">
        <v>109210</v>
      </c>
      <c r="AN574" s="28">
        <v>0.13017599999999999</v>
      </c>
      <c r="AO574">
        <v>209443</v>
      </c>
      <c r="AP574" s="32">
        <v>141805.046875</v>
      </c>
      <c r="AQ574" s="36">
        <v>0.16501784601240937</v>
      </c>
      <c r="AR574" s="32">
        <f t="shared" si="70"/>
        <v>171013.20561919647</v>
      </c>
      <c r="AS574" s="32">
        <f t="shared" si="72"/>
        <v>3</v>
      </c>
      <c r="AT574" s="32">
        <f t="shared" si="73"/>
        <v>1</v>
      </c>
      <c r="AU574" s="32">
        <f t="shared" si="74"/>
        <v>3</v>
      </c>
      <c r="AV574" s="32">
        <f t="shared" si="67"/>
        <v>157074.67561993439</v>
      </c>
      <c r="AW574" s="32">
        <f t="shared" si="68"/>
        <v>0.18278703900255305</v>
      </c>
      <c r="AX574" s="32">
        <f t="shared" si="69"/>
        <v>189427.98152338629</v>
      </c>
      <c r="AY574">
        <v>2</v>
      </c>
      <c r="AZ574" s="26">
        <v>1</v>
      </c>
      <c r="BA574" s="26">
        <v>7514.92</v>
      </c>
      <c r="BB574" s="26">
        <v>53.18</v>
      </c>
      <c r="BC574" s="26">
        <v>103.56</v>
      </c>
      <c r="BD574" s="26">
        <v>154.56</v>
      </c>
      <c r="BE574" s="28">
        <v>0.06</v>
      </c>
      <c r="BF574" s="28">
        <v>4.2</v>
      </c>
      <c r="BG574" s="28">
        <v>0.51</v>
      </c>
      <c r="BH574" s="28">
        <v>1.7</v>
      </c>
      <c r="BI574" s="28">
        <v>0.08</v>
      </c>
      <c r="BJ574" s="28">
        <v>8.34</v>
      </c>
      <c r="BK574" s="28">
        <v>0.69</v>
      </c>
      <c r="BL574" s="28">
        <v>0.79</v>
      </c>
      <c r="BM574" s="28">
        <v>0.06</v>
      </c>
      <c r="BN574" s="28">
        <v>5.52</v>
      </c>
      <c r="BO574" s="28">
        <v>0.62</v>
      </c>
      <c r="BP574" s="28">
        <v>0.85</v>
      </c>
      <c r="BQ574" s="26">
        <v>37.434500999999997</v>
      </c>
      <c r="BR574" s="26">
        <v>1328.017456</v>
      </c>
      <c r="BS574" s="31">
        <f t="shared" si="71"/>
        <v>5.7165119999999998</v>
      </c>
    </row>
    <row r="575" spans="1:71">
      <c r="A575" s="26">
        <v>42163334750000</v>
      </c>
      <c r="B575" s="26" t="s">
        <v>9283</v>
      </c>
      <c r="C575" t="s">
        <v>1579</v>
      </c>
      <c r="D575" s="26" t="s">
        <v>285</v>
      </c>
      <c r="E575" s="27" t="s">
        <v>286</v>
      </c>
      <c r="F575" t="s">
        <v>197</v>
      </c>
      <c r="G575" t="s">
        <v>67</v>
      </c>
      <c r="H575" t="s">
        <v>1568</v>
      </c>
      <c r="I575" t="s">
        <v>1569</v>
      </c>
      <c r="J575" t="s">
        <v>245</v>
      </c>
      <c r="K575" t="s">
        <v>9261</v>
      </c>
      <c r="L575">
        <v>28.709969999999998</v>
      </c>
      <c r="M575">
        <v>-98.822810000000004</v>
      </c>
      <c r="N575" s="28">
        <v>2056798.31</v>
      </c>
      <c r="O575" s="28">
        <v>318784.88</v>
      </c>
      <c r="P575" s="26">
        <v>399</v>
      </c>
      <c r="Q575" s="26">
        <v>7727</v>
      </c>
      <c r="R575" s="26">
        <v>11890</v>
      </c>
      <c r="S575" s="29" t="s">
        <v>72</v>
      </c>
      <c r="T575" s="30">
        <v>40721</v>
      </c>
      <c r="U575" s="30">
        <v>40774</v>
      </c>
      <c r="V575" s="30">
        <v>40756</v>
      </c>
      <c r="W575">
        <v>2372</v>
      </c>
      <c r="X575" s="26">
        <v>4478</v>
      </c>
      <c r="Y575" s="26" t="s">
        <v>72</v>
      </c>
      <c r="Z575" s="26" t="s">
        <v>72</v>
      </c>
      <c r="AA575" s="26" t="s">
        <v>71</v>
      </c>
      <c r="AB575" s="31" t="s">
        <v>72</v>
      </c>
      <c r="AC575" s="31" t="s">
        <v>72</v>
      </c>
      <c r="AD575" s="26">
        <v>884.59635761208449</v>
      </c>
      <c r="AE575" s="26">
        <v>307</v>
      </c>
      <c r="AF575" s="26" t="s">
        <v>72</v>
      </c>
      <c r="AG575" s="26">
        <v>39142</v>
      </c>
      <c r="AH575" s="28">
        <v>4.0052999999999998E-2</v>
      </c>
      <c r="AI575">
        <v>201516</v>
      </c>
      <c r="AJ575" s="26">
        <v>62784</v>
      </c>
      <c r="AK575" s="28">
        <v>6.0955000000000002E-2</v>
      </c>
      <c r="AL575">
        <v>302811</v>
      </c>
      <c r="AM575" s="26">
        <v>81576</v>
      </c>
      <c r="AN575" s="28">
        <v>6.8420999999999996E-2</v>
      </c>
      <c r="AO575">
        <v>339393</v>
      </c>
      <c r="AP575" s="32">
        <v>121458.2109375</v>
      </c>
      <c r="AQ575" s="36">
        <v>0.10744149099739274</v>
      </c>
      <c r="AR575" s="32">
        <f t="shared" si="70"/>
        <v>140475.35484403852</v>
      </c>
      <c r="AS575" s="32">
        <f t="shared" si="72"/>
        <v>3</v>
      </c>
      <c r="AT575" s="32">
        <f t="shared" si="73"/>
        <v>1</v>
      </c>
      <c r="AU575" s="32">
        <f t="shared" si="74"/>
        <v>2</v>
      </c>
      <c r="AV575" s="32">
        <f t="shared" si="67"/>
        <v>155687.83626200311</v>
      </c>
      <c r="AW575" s="32">
        <f t="shared" si="68"/>
        <v>0.13772089288187456</v>
      </c>
      <c r="AX575" s="32">
        <f t="shared" si="69"/>
        <v>180064.43430209495</v>
      </c>
      <c r="AY575">
        <v>2</v>
      </c>
      <c r="AZ575" s="26">
        <v>1</v>
      </c>
      <c r="BA575" s="26">
        <v>7549.96</v>
      </c>
      <c r="BB575" s="26">
        <v>60.33</v>
      </c>
      <c r="BC575" s="26">
        <v>99.2</v>
      </c>
      <c r="BD575" s="26">
        <v>155.52000000000001</v>
      </c>
      <c r="BE575" s="28">
        <v>0.05</v>
      </c>
      <c r="BF575" s="28">
        <v>4.21</v>
      </c>
      <c r="BG575" s="28">
        <v>0.49</v>
      </c>
      <c r="BH575" s="28">
        <v>-0.7</v>
      </c>
      <c r="BI575" s="28">
        <v>0.08</v>
      </c>
      <c r="BJ575" s="28">
        <v>8.5</v>
      </c>
      <c r="BK575" s="28">
        <v>0.69</v>
      </c>
      <c r="BL575" s="28">
        <v>1.62</v>
      </c>
      <c r="BM575" s="28">
        <v>0.06</v>
      </c>
      <c r="BN575" s="28">
        <v>5.81</v>
      </c>
      <c r="BO575" s="28">
        <v>0.62</v>
      </c>
      <c r="BP575" s="28">
        <v>1.84</v>
      </c>
      <c r="BQ575" s="26">
        <v>37.631999</v>
      </c>
      <c r="BR575" s="26">
        <v>1437.41687</v>
      </c>
      <c r="BS575" s="31">
        <f t="shared" si="71"/>
        <v>5.4758399999999998</v>
      </c>
    </row>
    <row r="576" spans="1:71">
      <c r="A576" s="26">
        <v>42163334760000</v>
      </c>
      <c r="B576" s="26" t="s">
        <v>9283</v>
      </c>
      <c r="C576" t="s">
        <v>1580</v>
      </c>
      <c r="D576" s="26" t="s">
        <v>285</v>
      </c>
      <c r="E576" s="27" t="s">
        <v>286</v>
      </c>
      <c r="F576" t="s">
        <v>197</v>
      </c>
      <c r="G576" t="s">
        <v>67</v>
      </c>
      <c r="H576" t="s">
        <v>1577</v>
      </c>
      <c r="I576" t="s">
        <v>1578</v>
      </c>
      <c r="J576" t="s">
        <v>158</v>
      </c>
      <c r="K576" t="s">
        <v>9261</v>
      </c>
      <c r="L576">
        <v>28.730360000000001</v>
      </c>
      <c r="M576">
        <v>-98.814059999999998</v>
      </c>
      <c r="N576" s="28">
        <v>2059591.34</v>
      </c>
      <c r="O576" s="28">
        <v>326202.53000000003</v>
      </c>
      <c r="P576" s="26">
        <v>453</v>
      </c>
      <c r="Q576" s="26">
        <v>7589</v>
      </c>
      <c r="R576" s="26">
        <v>12810</v>
      </c>
      <c r="S576" s="29" t="s">
        <v>72</v>
      </c>
      <c r="T576" s="30">
        <v>40703</v>
      </c>
      <c r="U576" s="30">
        <v>40755</v>
      </c>
      <c r="V576" s="30">
        <v>40725</v>
      </c>
      <c r="W576">
        <v>2417.39990234375</v>
      </c>
      <c r="X576" s="26">
        <v>5527</v>
      </c>
      <c r="Y576" s="26" t="s">
        <v>72</v>
      </c>
      <c r="Z576" s="26" t="s">
        <v>72</v>
      </c>
      <c r="AA576" s="26" t="s">
        <v>71</v>
      </c>
      <c r="AB576" s="31" t="s">
        <v>72</v>
      </c>
      <c r="AC576" s="31" t="s">
        <v>72</v>
      </c>
      <c r="AD576" s="26">
        <v>1059.898464493757</v>
      </c>
      <c r="AE576" s="26">
        <v>290</v>
      </c>
      <c r="AF576" s="26" t="s">
        <v>72</v>
      </c>
      <c r="AG576" s="26">
        <v>36237</v>
      </c>
      <c r="AH576" s="28">
        <v>2.2339999999999999E-2</v>
      </c>
      <c r="AI576">
        <v>57228</v>
      </c>
      <c r="AJ576" s="26">
        <v>58575</v>
      </c>
      <c r="AK576" s="28">
        <v>4.9508000000000003E-2</v>
      </c>
      <c r="AL576">
        <v>61153</v>
      </c>
      <c r="AM576" s="26">
        <v>80114</v>
      </c>
      <c r="AN576" s="28">
        <v>8.4971000000000005E-2</v>
      </c>
      <c r="AO576">
        <v>64731</v>
      </c>
      <c r="AP576" s="32">
        <v>112197.1328125</v>
      </c>
      <c r="AQ576" s="36">
        <v>0.11891756878857088</v>
      </c>
      <c r="AR576" s="32">
        <f t="shared" si="70"/>
        <v>133245.54248807704</v>
      </c>
      <c r="AS576" s="32">
        <f t="shared" si="72"/>
        <v>3</v>
      </c>
      <c r="AT576" s="32">
        <f t="shared" si="73"/>
        <v>1</v>
      </c>
      <c r="AU576" s="32">
        <f t="shared" si="74"/>
        <v>2</v>
      </c>
      <c r="AV576" s="32">
        <f t="shared" si="67"/>
        <v>116520.99553894518</v>
      </c>
      <c r="AW576" s="32">
        <f t="shared" si="68"/>
        <v>0.1235004242530119</v>
      </c>
      <c r="AX576" s="32">
        <f t="shared" si="69"/>
        <v>138380.57063172827</v>
      </c>
      <c r="AY576">
        <v>2</v>
      </c>
      <c r="AZ576" s="26">
        <v>1</v>
      </c>
      <c r="BA576" s="26">
        <v>7490.56</v>
      </c>
      <c r="BB576" s="26">
        <v>51.21</v>
      </c>
      <c r="BC576" s="26">
        <v>105.31</v>
      </c>
      <c r="BD576" s="26">
        <v>155.27000000000001</v>
      </c>
      <c r="BE576" s="28">
        <v>0.06</v>
      </c>
      <c r="BF576" s="28">
        <v>4.0599999999999996</v>
      </c>
      <c r="BG576" s="28">
        <v>0.52</v>
      </c>
      <c r="BH576" s="28">
        <v>2.23</v>
      </c>
      <c r="BI576" s="28">
        <v>0.09</v>
      </c>
      <c r="BJ576" s="28">
        <v>8.15</v>
      </c>
      <c r="BK576" s="28">
        <v>0.7</v>
      </c>
      <c r="BL576" s="28">
        <v>0.56000000000000005</v>
      </c>
      <c r="BM576" s="28">
        <v>0.06</v>
      </c>
      <c r="BN576" s="28">
        <v>5.26</v>
      </c>
      <c r="BO576" s="28">
        <v>0.62</v>
      </c>
      <c r="BP576" s="28">
        <v>0.57999999999999996</v>
      </c>
      <c r="BQ576" s="26">
        <v>38.875197999999997</v>
      </c>
      <c r="BR576" s="26">
        <v>1323.1881100000001</v>
      </c>
      <c r="BS576" s="31">
        <f t="shared" si="71"/>
        <v>6.6345299999999998</v>
      </c>
    </row>
    <row r="577" spans="1:71">
      <c r="A577" s="26">
        <v>42163334780000</v>
      </c>
      <c r="B577" s="26" t="s">
        <v>9283</v>
      </c>
      <c r="C577" t="s">
        <v>1581</v>
      </c>
      <c r="D577" s="26" t="s">
        <v>1582</v>
      </c>
      <c r="E577" s="27" t="s">
        <v>286</v>
      </c>
      <c r="F577" t="s">
        <v>197</v>
      </c>
      <c r="G577" t="s">
        <v>67</v>
      </c>
      <c r="H577" t="s">
        <v>1583</v>
      </c>
      <c r="I577" t="s">
        <v>1584</v>
      </c>
      <c r="J577" t="s">
        <v>158</v>
      </c>
      <c r="K577" t="s">
        <v>9261</v>
      </c>
      <c r="L577">
        <v>28.648859999999999</v>
      </c>
      <c r="M577">
        <v>-98.856880000000004</v>
      </c>
      <c r="N577" s="28">
        <v>2045904.36</v>
      </c>
      <c r="O577" s="28">
        <v>296551.78000000003</v>
      </c>
      <c r="P577" s="26">
        <v>443</v>
      </c>
      <c r="Q577" s="26">
        <v>8434</v>
      </c>
      <c r="R577" s="26">
        <v>16341</v>
      </c>
      <c r="S577" s="29" t="s">
        <v>72</v>
      </c>
      <c r="T577" s="30">
        <v>40838</v>
      </c>
      <c r="U577" s="30">
        <v>40939</v>
      </c>
      <c r="V577" s="30">
        <v>40969</v>
      </c>
      <c r="W577">
        <v>0</v>
      </c>
      <c r="X577" s="26">
        <v>8420</v>
      </c>
      <c r="Y577" s="26" t="s">
        <v>72</v>
      </c>
      <c r="Z577" s="26" t="s">
        <v>72</v>
      </c>
      <c r="AA577" s="26" t="s">
        <v>71</v>
      </c>
      <c r="AB577" s="31" t="s">
        <v>72</v>
      </c>
      <c r="AC577" s="31" t="s">
        <v>72</v>
      </c>
      <c r="AD577" s="26">
        <v>373.62688242988276</v>
      </c>
      <c r="AE577" s="26">
        <v>985</v>
      </c>
      <c r="AF577" s="26" t="s">
        <v>72</v>
      </c>
      <c r="AG577" s="26">
        <v>33919</v>
      </c>
      <c r="AH577" s="28">
        <v>1.2088E-2</v>
      </c>
      <c r="AI577">
        <v>61428</v>
      </c>
      <c r="AJ577" s="26">
        <v>75606</v>
      </c>
      <c r="AK577" s="28">
        <v>2.8618999999999999E-2</v>
      </c>
      <c r="AL577">
        <v>136926</v>
      </c>
      <c r="AM577" s="26">
        <v>85578</v>
      </c>
      <c r="AN577" s="28">
        <v>3.2278000000000001E-2</v>
      </c>
      <c r="AO577">
        <v>154987</v>
      </c>
      <c r="AP577" s="32">
        <v>125428.9296875</v>
      </c>
      <c r="AQ577" s="36">
        <v>4.6863619965657591E-2</v>
      </c>
      <c r="AR577" s="32">
        <f t="shared" si="70"/>
        <v>133723.79042142141</v>
      </c>
      <c r="AS577" s="32">
        <f t="shared" si="72"/>
        <v>3</v>
      </c>
      <c r="AT577" s="32">
        <f t="shared" si="73"/>
        <v>1</v>
      </c>
      <c r="AU577" s="32">
        <f t="shared" si="74"/>
        <v>2</v>
      </c>
      <c r="AV577" s="32">
        <f t="shared" si="67"/>
        <v>85506.18247105107</v>
      </c>
      <c r="AW577" s="32">
        <f t="shared" si="68"/>
        <v>3.19474083851395E-2</v>
      </c>
      <c r="AX577" s="32">
        <f t="shared" si="69"/>
        <v>91160.873755220775</v>
      </c>
      <c r="AY577">
        <v>2</v>
      </c>
      <c r="AZ577" s="26">
        <v>1</v>
      </c>
      <c r="BA577" s="26">
        <v>7694.29</v>
      </c>
      <c r="BB577" s="26">
        <v>81.03</v>
      </c>
      <c r="BC577" s="26">
        <v>99.38</v>
      </c>
      <c r="BD577" s="26">
        <v>183.7</v>
      </c>
      <c r="BE577" s="28">
        <v>0.02</v>
      </c>
      <c r="BF577" s="28">
        <v>1.32</v>
      </c>
      <c r="BG577" s="28">
        <v>0.39</v>
      </c>
      <c r="BH577" s="28">
        <v>-23.45</v>
      </c>
      <c r="BI577" s="28">
        <v>7.0000000000000007E-2</v>
      </c>
      <c r="BJ577" s="28">
        <v>6.18</v>
      </c>
      <c r="BK577" s="28">
        <v>0.76</v>
      </c>
      <c r="BL577" s="28">
        <v>2.88</v>
      </c>
      <c r="BM577" s="28">
        <v>0.05</v>
      </c>
      <c r="BN577" s="28">
        <v>4.2699999999999996</v>
      </c>
      <c r="BO577" s="28">
        <v>0.67</v>
      </c>
      <c r="BP577" s="28">
        <v>3.2</v>
      </c>
      <c r="BQ577" s="26">
        <v>35.471598999999998</v>
      </c>
      <c r="BR577" s="26">
        <v>904.83807300000001</v>
      </c>
      <c r="BS577" s="31">
        <f t="shared" si="71"/>
        <v>5.2870160000000004</v>
      </c>
    </row>
    <row r="578" spans="1:71">
      <c r="A578" s="26">
        <v>42163334820000</v>
      </c>
      <c r="B578" s="26" t="s">
        <v>9283</v>
      </c>
      <c r="C578" t="s">
        <v>1585</v>
      </c>
      <c r="D578" s="26" t="s">
        <v>1582</v>
      </c>
      <c r="E578" s="27" t="s">
        <v>286</v>
      </c>
      <c r="F578" t="s">
        <v>197</v>
      </c>
      <c r="G578" t="s">
        <v>67</v>
      </c>
      <c r="H578" t="s">
        <v>1583</v>
      </c>
      <c r="I578" t="s">
        <v>1584</v>
      </c>
      <c r="J578" t="s">
        <v>70</v>
      </c>
      <c r="K578" t="s">
        <v>9261</v>
      </c>
      <c r="L578">
        <v>28.649909999999998</v>
      </c>
      <c r="M578">
        <v>-98.866399999999999</v>
      </c>
      <c r="N578" s="28">
        <v>2042850.47</v>
      </c>
      <c r="O578" s="28">
        <v>296929.93</v>
      </c>
      <c r="P578" s="26">
        <v>447</v>
      </c>
      <c r="Q578" s="26">
        <v>8414</v>
      </c>
      <c r="R578" s="26">
        <v>14283</v>
      </c>
      <c r="S578" s="29" t="s">
        <v>72</v>
      </c>
      <c r="T578" s="30">
        <v>40803</v>
      </c>
      <c r="U578" s="30">
        <v>40877</v>
      </c>
      <c r="V578" s="30">
        <v>40878</v>
      </c>
      <c r="W578">
        <v>3010133</v>
      </c>
      <c r="X578" s="26">
        <v>6012</v>
      </c>
      <c r="Y578" s="26" t="s">
        <v>72</v>
      </c>
      <c r="Z578" s="26" t="s">
        <v>72</v>
      </c>
      <c r="AA578" s="26" t="s">
        <v>71</v>
      </c>
      <c r="AB578" s="31" t="s">
        <v>72</v>
      </c>
      <c r="AC578" s="31" t="s">
        <v>72</v>
      </c>
      <c r="AD578" s="26">
        <v>1088.9663996100771</v>
      </c>
      <c r="AE578" s="26">
        <v>720</v>
      </c>
      <c r="AF578" s="26" t="s">
        <v>72</v>
      </c>
      <c r="AG578" s="26">
        <v>14435</v>
      </c>
      <c r="AH578" s="28">
        <v>1.034E-2</v>
      </c>
      <c r="AI578">
        <v>18525</v>
      </c>
      <c r="AJ578" s="26">
        <v>39241</v>
      </c>
      <c r="AK578" s="28">
        <v>3.4290000000000001E-2</v>
      </c>
      <c r="AL578">
        <v>50362</v>
      </c>
      <c r="AM578" s="26">
        <v>65590</v>
      </c>
      <c r="AN578" s="28">
        <v>7.1495000000000003E-2</v>
      </c>
      <c r="AO578">
        <v>84177</v>
      </c>
      <c r="AP578" s="32">
        <v>104542.3828125</v>
      </c>
      <c r="AQ578" s="36">
        <v>0.11384314221798654</v>
      </c>
      <c r="AR578" s="32">
        <f t="shared" si="70"/>
        <v>124692.61898508362</v>
      </c>
      <c r="AS578" s="32">
        <f t="shared" si="72"/>
        <v>2</v>
      </c>
      <c r="AT578" s="32">
        <f t="shared" si="73"/>
        <v>1</v>
      </c>
      <c r="AU578" s="32">
        <f t="shared" si="74"/>
        <v>2</v>
      </c>
      <c r="AV578" s="32">
        <f t="shared" si="67"/>
        <v>99812.587715194619</v>
      </c>
      <c r="AW578" s="32">
        <f t="shared" si="68"/>
        <v>0.10869255427998049</v>
      </c>
      <c r="AX578" s="32">
        <f t="shared" si="69"/>
        <v>119051.16982275115</v>
      </c>
      <c r="AY578">
        <v>2</v>
      </c>
      <c r="AZ578" s="26">
        <v>1</v>
      </c>
      <c r="BA578" s="26">
        <v>7645.69</v>
      </c>
      <c r="BB578" s="26">
        <v>81.13</v>
      </c>
      <c r="BC578" s="26">
        <v>102.31</v>
      </c>
      <c r="BD578" s="26">
        <v>187.77</v>
      </c>
      <c r="BE578" s="28">
        <v>0.02</v>
      </c>
      <c r="BF578" s="28">
        <v>1.35</v>
      </c>
      <c r="BG578" s="28">
        <v>0.39</v>
      </c>
      <c r="BH578" s="28">
        <v>-23.84</v>
      </c>
      <c r="BI578" s="28">
        <v>7.0000000000000007E-2</v>
      </c>
      <c r="BJ578" s="28">
        <v>6.28</v>
      </c>
      <c r="BK578" s="28">
        <v>0.76</v>
      </c>
      <c r="BL578" s="28">
        <v>2.11</v>
      </c>
      <c r="BM578" s="28">
        <v>0.05</v>
      </c>
      <c r="BN578" s="28">
        <v>4.37</v>
      </c>
      <c r="BO578" s="28">
        <v>0.67</v>
      </c>
      <c r="BP578" s="28">
        <v>2.21</v>
      </c>
      <c r="BQ578" s="26">
        <v>37.118198</v>
      </c>
      <c r="BR578" s="26">
        <v>905.45996000000002</v>
      </c>
      <c r="BS578" s="31">
        <f t="shared" si="71"/>
        <v>5.4428920000000005</v>
      </c>
    </row>
    <row r="579" spans="1:71">
      <c r="A579" s="26">
        <v>42163334880000</v>
      </c>
      <c r="B579" s="26" t="s">
        <v>9283</v>
      </c>
      <c r="C579" t="s">
        <v>1586</v>
      </c>
      <c r="D579" s="26" t="s">
        <v>285</v>
      </c>
      <c r="E579" s="27" t="s">
        <v>286</v>
      </c>
      <c r="F579" t="s">
        <v>197</v>
      </c>
      <c r="G579" t="s">
        <v>67</v>
      </c>
      <c r="H579" t="s">
        <v>1577</v>
      </c>
      <c r="I579" t="s">
        <v>1578</v>
      </c>
      <c r="J579" t="s">
        <v>232</v>
      </c>
      <c r="K579" t="s">
        <v>9261</v>
      </c>
      <c r="L579">
        <v>28.728750000000002</v>
      </c>
      <c r="M579">
        <v>-98.801720000000003</v>
      </c>
      <c r="N579" s="28">
        <v>2063547.13</v>
      </c>
      <c r="O579" s="28">
        <v>325623.67</v>
      </c>
      <c r="P579" s="26">
        <v>434</v>
      </c>
      <c r="Q579" s="26">
        <v>7619</v>
      </c>
      <c r="R579" s="26">
        <v>11808</v>
      </c>
      <c r="S579" s="29" t="s">
        <v>72</v>
      </c>
      <c r="T579" s="30">
        <v>40756</v>
      </c>
      <c r="U579" s="30">
        <v>40809</v>
      </c>
      <c r="V579" s="30">
        <v>40787</v>
      </c>
      <c r="W579">
        <v>2954</v>
      </c>
      <c r="X579" s="26">
        <v>4402</v>
      </c>
      <c r="Y579" s="26" t="s">
        <v>72</v>
      </c>
      <c r="Z579" s="26" t="s">
        <v>72</v>
      </c>
      <c r="AA579" s="26" t="s">
        <v>71</v>
      </c>
      <c r="AB579" s="31" t="s">
        <v>72</v>
      </c>
      <c r="AC579" s="31" t="s">
        <v>72</v>
      </c>
      <c r="AD579" s="26">
        <v>943.3019742944216</v>
      </c>
      <c r="AE579" s="26">
        <v>294</v>
      </c>
      <c r="AF579" s="26" t="s">
        <v>72</v>
      </c>
      <c r="AG579" s="26">
        <v>36364</v>
      </c>
      <c r="AH579" s="28">
        <v>3.3769E-2</v>
      </c>
      <c r="AI579">
        <v>99503</v>
      </c>
      <c r="AJ579" s="26">
        <v>57438</v>
      </c>
      <c r="AK579" s="28">
        <v>5.5474999999999997E-2</v>
      </c>
      <c r="AL579">
        <v>147131</v>
      </c>
      <c r="AM579" s="26">
        <v>74951</v>
      </c>
      <c r="AN579" s="28">
        <v>7.1191000000000004E-2</v>
      </c>
      <c r="AO579">
        <v>168772</v>
      </c>
      <c r="AP579" s="32">
        <v>130293.5703125</v>
      </c>
      <c r="AQ579" s="36">
        <v>0.1229061821136503</v>
      </c>
      <c r="AR579" s="32">
        <f t="shared" si="70"/>
        <v>152047.9645466161</v>
      </c>
      <c r="AS579" s="32">
        <f t="shared" si="72"/>
        <v>3</v>
      </c>
      <c r="AT579" s="32">
        <f t="shared" si="73"/>
        <v>1</v>
      </c>
      <c r="AU579" s="32">
        <f t="shared" si="74"/>
        <v>2</v>
      </c>
      <c r="AV579" s="32">
        <f t="shared" si="67"/>
        <v>169896.65915350977</v>
      </c>
      <c r="AW579" s="32">
        <f t="shared" si="68"/>
        <v>0.1602638540055322</v>
      </c>
      <c r="AX579" s="32">
        <f t="shared" si="69"/>
        <v>198263.36131248897</v>
      </c>
      <c r="AY579">
        <v>2</v>
      </c>
      <c r="AZ579" s="26">
        <v>1</v>
      </c>
      <c r="BA579" s="26">
        <v>7500.31</v>
      </c>
      <c r="BB579" s="26">
        <v>47.03</v>
      </c>
      <c r="BC579" s="26">
        <v>110.2</v>
      </c>
      <c r="BD579" s="26">
        <v>152.88</v>
      </c>
      <c r="BE579" s="28">
        <v>0.06</v>
      </c>
      <c r="BF579" s="28">
        <v>3.76</v>
      </c>
      <c r="BG579" s="28">
        <v>0.51</v>
      </c>
      <c r="BH579" s="28">
        <v>2.72</v>
      </c>
      <c r="BI579" s="28">
        <v>0.09</v>
      </c>
      <c r="BJ579" s="28">
        <v>7.77</v>
      </c>
      <c r="BK579" s="28">
        <v>0.71</v>
      </c>
      <c r="BL579" s="28">
        <v>0.65</v>
      </c>
      <c r="BM579" s="28">
        <v>0.06</v>
      </c>
      <c r="BN579" s="28">
        <v>4.6900000000000004</v>
      </c>
      <c r="BO579" s="28">
        <v>0.63</v>
      </c>
      <c r="BP579" s="28">
        <v>0.66</v>
      </c>
      <c r="BQ579" s="26">
        <v>38.875197999999997</v>
      </c>
      <c r="BR579" s="26">
        <v>1210.199218</v>
      </c>
      <c r="BS579" s="31">
        <f t="shared" si="71"/>
        <v>7.0417800000000002</v>
      </c>
    </row>
    <row r="580" spans="1:71">
      <c r="A580" s="26">
        <v>42163334910000</v>
      </c>
      <c r="B580" s="26" t="s">
        <v>9283</v>
      </c>
      <c r="C580" t="s">
        <v>1587</v>
      </c>
      <c r="D580" s="26" t="s">
        <v>285</v>
      </c>
      <c r="E580" s="27" t="s">
        <v>286</v>
      </c>
      <c r="F580" t="s">
        <v>197</v>
      </c>
      <c r="G580" t="s">
        <v>67</v>
      </c>
      <c r="H580" t="s">
        <v>1588</v>
      </c>
      <c r="I580" t="s">
        <v>1589</v>
      </c>
      <c r="J580" t="s">
        <v>297</v>
      </c>
      <c r="K580" t="s">
        <v>9261</v>
      </c>
      <c r="L580">
        <v>28.715330000000002</v>
      </c>
      <c r="M580">
        <v>-98.807500000000005</v>
      </c>
      <c r="N580" s="28">
        <v>2061702.72</v>
      </c>
      <c r="O580" s="28">
        <v>320741.40000000002</v>
      </c>
      <c r="P580" s="26">
        <v>400</v>
      </c>
      <c r="Q580" s="26">
        <v>7704</v>
      </c>
      <c r="R580" s="26">
        <v>11610</v>
      </c>
      <c r="S580" s="29" t="s">
        <v>72</v>
      </c>
      <c r="T580" s="30">
        <v>40784</v>
      </c>
      <c r="U580" s="30">
        <v>40851</v>
      </c>
      <c r="V580" s="30">
        <v>40848</v>
      </c>
      <c r="W580">
        <v>2820.800048828125</v>
      </c>
      <c r="X580" s="26">
        <v>4145</v>
      </c>
      <c r="Y580" s="26" t="s">
        <v>72</v>
      </c>
      <c r="Z580" s="26" t="s">
        <v>72</v>
      </c>
      <c r="AA580" s="26" t="s">
        <v>71</v>
      </c>
      <c r="AB580" s="31" t="s">
        <v>72</v>
      </c>
      <c r="AC580" s="31" t="s">
        <v>72</v>
      </c>
      <c r="AD580" s="26">
        <v>1088.0535720892374</v>
      </c>
      <c r="AE580" s="26">
        <v>172</v>
      </c>
      <c r="AF580" s="26" t="s">
        <v>72</v>
      </c>
      <c r="AG580" s="26">
        <v>27038</v>
      </c>
      <c r="AH580" s="28">
        <v>3.2153000000000001E-2</v>
      </c>
      <c r="AI580">
        <v>60830</v>
      </c>
      <c r="AJ580" s="26">
        <v>40730</v>
      </c>
      <c r="AK580" s="28">
        <v>4.8340000000000001E-2</v>
      </c>
      <c r="AL580">
        <v>73556</v>
      </c>
      <c r="AM580" s="26">
        <v>49010</v>
      </c>
      <c r="AN580" s="28">
        <v>5.7206E-2</v>
      </c>
      <c r="AO580">
        <v>74625</v>
      </c>
      <c r="AP580" s="32">
        <v>75635.171875</v>
      </c>
      <c r="AQ580" s="36">
        <v>8.229511893417718E-2</v>
      </c>
      <c r="AR580" s="32">
        <f t="shared" si="70"/>
        <v>90201.407926349362</v>
      </c>
      <c r="AS580" s="32">
        <f t="shared" si="72"/>
        <v>2</v>
      </c>
      <c r="AT580" s="32">
        <f t="shared" si="73"/>
        <v>1</v>
      </c>
      <c r="AU580" s="32">
        <f t="shared" si="74"/>
        <v>1</v>
      </c>
      <c r="AV580" s="32">
        <f t="shared" ref="AV580:AV643" si="75">AP580/X580*5740</f>
        <v>104739.65900180941</v>
      </c>
      <c r="AW580" s="32">
        <f t="shared" ref="AW580:AW643" si="76">AQ580/X580*5740</f>
        <v>0.11396236011632739</v>
      </c>
      <c r="AX580" s="32">
        <f t="shared" ref="AX580:AX643" si="77">AR580/X580*5740</f>
        <v>124910.99674239935</v>
      </c>
      <c r="AY580">
        <v>2</v>
      </c>
      <c r="AZ580" s="26">
        <v>1</v>
      </c>
      <c r="BA580" s="26">
        <v>7565.93</v>
      </c>
      <c r="BB580" s="26">
        <v>53.49</v>
      </c>
      <c r="BC580" s="26">
        <v>104.71</v>
      </c>
      <c r="BD580" s="26">
        <v>151.80000000000001</v>
      </c>
      <c r="BE580" s="28">
        <v>0.06</v>
      </c>
      <c r="BF580" s="28">
        <v>3.9</v>
      </c>
      <c r="BG580" s="28">
        <v>0.49</v>
      </c>
      <c r="BH580" s="28">
        <v>1.1000000000000001</v>
      </c>
      <c r="BI580" s="28">
        <v>0.08</v>
      </c>
      <c r="BJ580" s="28">
        <v>8.07</v>
      </c>
      <c r="BK580" s="28">
        <v>0.7</v>
      </c>
      <c r="BL580" s="28">
        <v>1.28</v>
      </c>
      <c r="BM580" s="28">
        <v>0.06</v>
      </c>
      <c r="BN580" s="28">
        <v>5.13</v>
      </c>
      <c r="BO580" s="28">
        <v>0.63</v>
      </c>
      <c r="BP580" s="28">
        <v>1.42</v>
      </c>
      <c r="BQ580" s="26">
        <v>37.434500999999997</v>
      </c>
      <c r="BR580" s="26">
        <v>1251.8804929999999</v>
      </c>
      <c r="BS580" s="31">
        <f t="shared" si="71"/>
        <v>5.8637599999999992</v>
      </c>
    </row>
    <row r="581" spans="1:71">
      <c r="A581" s="26">
        <v>42163334950000</v>
      </c>
      <c r="B581" s="26" t="s">
        <v>9284</v>
      </c>
      <c r="C581" t="s">
        <v>1590</v>
      </c>
      <c r="D581" s="26" t="s">
        <v>1591</v>
      </c>
      <c r="E581" s="27" t="s">
        <v>286</v>
      </c>
      <c r="F581" t="s">
        <v>197</v>
      </c>
      <c r="G581" t="s">
        <v>67</v>
      </c>
      <c r="H581" t="s">
        <v>1592</v>
      </c>
      <c r="I581" t="s">
        <v>1593</v>
      </c>
      <c r="J581" t="s">
        <v>1594</v>
      </c>
      <c r="K581" t="s">
        <v>9261</v>
      </c>
      <c r="L581">
        <v>28.872620000000001</v>
      </c>
      <c r="M581">
        <v>-99.261899999999997</v>
      </c>
      <c r="N581" s="28">
        <v>1916180.34</v>
      </c>
      <c r="O581" s="28">
        <v>377971.21</v>
      </c>
      <c r="P581" s="26">
        <v>609</v>
      </c>
      <c r="Q581" s="26">
        <v>6090</v>
      </c>
      <c r="R581" s="26">
        <v>11310</v>
      </c>
      <c r="S581" s="29" t="s">
        <v>72</v>
      </c>
      <c r="T581" s="30">
        <v>40791</v>
      </c>
      <c r="U581" s="30">
        <v>40871</v>
      </c>
      <c r="V581" s="30">
        <v>40878</v>
      </c>
      <c r="W581">
        <v>3390</v>
      </c>
      <c r="X581" s="26">
        <v>5430</v>
      </c>
      <c r="Y581" s="26" t="s">
        <v>72</v>
      </c>
      <c r="Z581" s="26" t="s">
        <v>72</v>
      </c>
      <c r="AA581" s="26" t="s">
        <v>71</v>
      </c>
      <c r="AB581" s="31" t="s">
        <v>72</v>
      </c>
      <c r="AC581" s="31" t="s">
        <v>72</v>
      </c>
      <c r="AD581" s="26">
        <v>0</v>
      </c>
      <c r="AE581" s="26">
        <v>452</v>
      </c>
      <c r="AF581" s="26" t="s">
        <v>72</v>
      </c>
      <c r="AG581" s="26">
        <v>22710</v>
      </c>
      <c r="AH581" s="28" t="s">
        <v>72</v>
      </c>
      <c r="AI581">
        <v>3145</v>
      </c>
      <c r="AJ581" s="26">
        <v>53193</v>
      </c>
      <c r="AK581" s="28" t="s">
        <v>72</v>
      </c>
      <c r="AL581">
        <v>9735</v>
      </c>
      <c r="AM581" s="26">
        <v>63633</v>
      </c>
      <c r="AN581" s="28" t="s">
        <v>72</v>
      </c>
      <c r="AO581">
        <v>11990</v>
      </c>
      <c r="AP581" s="32">
        <v>74118.171875</v>
      </c>
      <c r="AQ581" s="36">
        <v>0</v>
      </c>
      <c r="AR581" s="32">
        <f t="shared" ref="AR581:AR644" si="78">AP581+(AQ581*1000*177)</f>
        <v>74118.171875</v>
      </c>
      <c r="AS581" s="32">
        <f t="shared" si="72"/>
        <v>2</v>
      </c>
      <c r="AT581" s="32">
        <f t="shared" si="73"/>
        <v>1</v>
      </c>
      <c r="AU581" s="32">
        <f t="shared" si="74"/>
        <v>1</v>
      </c>
      <c r="AV581" s="32">
        <f t="shared" si="75"/>
        <v>78349.596052025779</v>
      </c>
      <c r="AW581" s="32">
        <f t="shared" si="76"/>
        <v>0</v>
      </c>
      <c r="AX581" s="32">
        <f t="shared" si="77"/>
        <v>78349.596052025779</v>
      </c>
      <c r="AY581">
        <v>2</v>
      </c>
      <c r="AZ581" s="26">
        <v>1</v>
      </c>
      <c r="BA581" s="26">
        <v>5074.8999999999996</v>
      </c>
      <c r="BB581" s="26">
        <v>58.23</v>
      </c>
      <c r="BC581" s="26">
        <v>72.06</v>
      </c>
      <c r="BD581" s="26">
        <v>169.49</v>
      </c>
      <c r="BE581" s="28">
        <v>0.06</v>
      </c>
      <c r="BF581" s="28">
        <v>4.5</v>
      </c>
      <c r="BG581" s="28">
        <v>0.44</v>
      </c>
      <c r="BH581" s="28">
        <v>-38.9</v>
      </c>
      <c r="BI581" s="28">
        <v>0.06</v>
      </c>
      <c r="BJ581" s="28">
        <v>12.85</v>
      </c>
      <c r="BK581" s="28">
        <v>0.7</v>
      </c>
      <c r="BL581" s="28">
        <v>-4.8099999999999996</v>
      </c>
      <c r="BM581" s="28">
        <v>0.08</v>
      </c>
      <c r="BN581" s="28">
        <v>10</v>
      </c>
      <c r="BO581" s="28">
        <v>0.66</v>
      </c>
      <c r="BP581" s="28">
        <v>2.0299999999999998</v>
      </c>
      <c r="BQ581" s="26">
        <v>38.489100999999998</v>
      </c>
      <c r="BR581" s="26">
        <v>0</v>
      </c>
      <c r="BS581" s="31">
        <f t="shared" ref="BS581:BS644" si="79">IF(BR581="","",BI581*BK581*BC581)</f>
        <v>3.0265199999999997</v>
      </c>
    </row>
    <row r="582" spans="1:71">
      <c r="A582" s="26">
        <v>42163334990000</v>
      </c>
      <c r="B582" s="26" t="s">
        <v>9283</v>
      </c>
      <c r="C582" t="s">
        <v>1595</v>
      </c>
      <c r="D582" s="26" t="s">
        <v>285</v>
      </c>
      <c r="E582" s="27" t="s">
        <v>286</v>
      </c>
      <c r="F582" t="s">
        <v>197</v>
      </c>
      <c r="G582" t="s">
        <v>67</v>
      </c>
      <c r="H582" t="s">
        <v>1577</v>
      </c>
      <c r="I582" t="s">
        <v>1578</v>
      </c>
      <c r="J582" t="s">
        <v>339</v>
      </c>
      <c r="K582" t="s">
        <v>9261</v>
      </c>
      <c r="L582">
        <v>28.738779999999998</v>
      </c>
      <c r="M582">
        <v>-98.807450000000003</v>
      </c>
      <c r="N582" s="28">
        <v>2061704.71</v>
      </c>
      <c r="O582" s="28">
        <v>329267.26</v>
      </c>
      <c r="P582" s="26">
        <v>465</v>
      </c>
      <c r="Q582" s="26">
        <v>7557</v>
      </c>
      <c r="R582" s="26">
        <v>12058</v>
      </c>
      <c r="S582" s="29" t="s">
        <v>72</v>
      </c>
      <c r="T582" s="30">
        <v>40766</v>
      </c>
      <c r="U582" s="30">
        <v>40824</v>
      </c>
      <c r="V582" s="30">
        <v>40817</v>
      </c>
      <c r="W582">
        <v>2258.39990234375</v>
      </c>
      <c r="X582" s="26">
        <v>4767</v>
      </c>
      <c r="Y582" s="26" t="s">
        <v>72</v>
      </c>
      <c r="Z582" s="26" t="s">
        <v>72</v>
      </c>
      <c r="AA582" s="26" t="s">
        <v>71</v>
      </c>
      <c r="AB582" s="31" t="s">
        <v>72</v>
      </c>
      <c r="AC582" s="31" t="s">
        <v>72</v>
      </c>
      <c r="AD582" s="26">
        <v>1005.0046894334062</v>
      </c>
      <c r="AE582" s="26">
        <v>571</v>
      </c>
      <c r="AF582" s="26" t="s">
        <v>72</v>
      </c>
      <c r="AG582" s="26">
        <v>65287</v>
      </c>
      <c r="AH582" s="28">
        <v>7.3318999999999995E-2</v>
      </c>
      <c r="AI582">
        <v>138788</v>
      </c>
      <c r="AJ582" s="26">
        <v>98895</v>
      </c>
      <c r="AK582" s="28">
        <v>0.10480399999999999</v>
      </c>
      <c r="AL582">
        <v>200808</v>
      </c>
      <c r="AM582" s="26">
        <v>116088</v>
      </c>
      <c r="AN582" s="28">
        <v>0.117364</v>
      </c>
      <c r="AO582">
        <v>219085</v>
      </c>
      <c r="AP582" s="32">
        <v>165326.375</v>
      </c>
      <c r="AQ582" s="36">
        <v>0.16615378216202584</v>
      </c>
      <c r="AR582" s="32">
        <f t="shared" si="78"/>
        <v>194735.59444267856</v>
      </c>
      <c r="AS582" s="32">
        <f t="shared" si="72"/>
        <v>3</v>
      </c>
      <c r="AT582" s="32">
        <f t="shared" si="73"/>
        <v>1</v>
      </c>
      <c r="AU582" s="32">
        <f t="shared" si="74"/>
        <v>3</v>
      </c>
      <c r="AV582" s="32">
        <f t="shared" si="75"/>
        <v>199071.40602055803</v>
      </c>
      <c r="AW582" s="32">
        <f t="shared" si="76"/>
        <v>0.20006769658276238</v>
      </c>
      <c r="AX582" s="32">
        <f t="shared" si="77"/>
        <v>234483.38831570692</v>
      </c>
      <c r="AY582">
        <v>2</v>
      </c>
      <c r="AZ582" s="26">
        <v>1</v>
      </c>
      <c r="BA582" s="26">
        <v>7444.77</v>
      </c>
      <c r="BB582" s="26">
        <v>48.09</v>
      </c>
      <c r="BC582" s="26">
        <v>108.74</v>
      </c>
      <c r="BD582" s="26">
        <v>156.55000000000001</v>
      </c>
      <c r="BE582" s="28">
        <v>0.06</v>
      </c>
      <c r="BF582" s="28">
        <v>3.67</v>
      </c>
      <c r="BG582" s="28">
        <v>0.53</v>
      </c>
      <c r="BH582" s="28">
        <v>2.72</v>
      </c>
      <c r="BI582" s="28">
        <v>0.09</v>
      </c>
      <c r="BJ582" s="28">
        <v>7.69</v>
      </c>
      <c r="BK582" s="28">
        <v>0.71</v>
      </c>
      <c r="BL582" s="28">
        <v>0.35</v>
      </c>
      <c r="BM582" s="28">
        <v>0.06</v>
      </c>
      <c r="BN582" s="28">
        <v>4.66</v>
      </c>
      <c r="BO582" s="28">
        <v>0.63</v>
      </c>
      <c r="BP582" s="28">
        <v>0.31</v>
      </c>
      <c r="BQ582" s="26">
        <v>38.875197999999997</v>
      </c>
      <c r="BR582" s="26">
        <v>1329.3139639999999</v>
      </c>
      <c r="BS582" s="31">
        <f t="shared" si="79"/>
        <v>6.9484859999999999</v>
      </c>
    </row>
    <row r="583" spans="1:71">
      <c r="A583" s="26">
        <v>42163335010000</v>
      </c>
      <c r="B583" s="26" t="s">
        <v>9283</v>
      </c>
      <c r="C583" t="s">
        <v>1596</v>
      </c>
      <c r="D583" s="26" t="s">
        <v>285</v>
      </c>
      <c r="E583" s="27" t="s">
        <v>286</v>
      </c>
      <c r="F583" t="s">
        <v>197</v>
      </c>
      <c r="G583" t="s">
        <v>67</v>
      </c>
      <c r="H583" t="s">
        <v>1597</v>
      </c>
      <c r="I583" t="s">
        <v>1598</v>
      </c>
      <c r="J583" t="s">
        <v>440</v>
      </c>
      <c r="K583" t="s">
        <v>9261</v>
      </c>
      <c r="L583">
        <v>28.715979999999998</v>
      </c>
      <c r="M583">
        <v>-98.813180000000003</v>
      </c>
      <c r="N583" s="28">
        <v>2059881.72</v>
      </c>
      <c r="O583" s="28">
        <v>320974.77</v>
      </c>
      <c r="P583" s="26">
        <v>417</v>
      </c>
      <c r="Q583" s="26">
        <v>7643</v>
      </c>
      <c r="R583" s="26">
        <v>14815</v>
      </c>
      <c r="S583" s="29" t="s">
        <v>72</v>
      </c>
      <c r="T583" s="30">
        <v>40798</v>
      </c>
      <c r="U583" s="30">
        <v>40848</v>
      </c>
      <c r="V583" s="30">
        <v>40848</v>
      </c>
      <c r="W583">
        <v>4326.7998046875</v>
      </c>
      <c r="X583" s="26">
        <v>7341</v>
      </c>
      <c r="Y583" s="26" t="s">
        <v>72</v>
      </c>
      <c r="Z583" s="26" t="s">
        <v>72</v>
      </c>
      <c r="AA583" s="26" t="s">
        <v>71</v>
      </c>
      <c r="AB583" s="31" t="s">
        <v>72</v>
      </c>
      <c r="AC583" s="31" t="s">
        <v>72</v>
      </c>
      <c r="AD583" s="26">
        <v>735.56550998080218</v>
      </c>
      <c r="AE583" s="26">
        <v>416</v>
      </c>
      <c r="AF583" s="26" t="s">
        <v>72</v>
      </c>
      <c r="AG583" s="26">
        <v>48644</v>
      </c>
      <c r="AH583" s="28">
        <v>2.7602000000000002E-2</v>
      </c>
      <c r="AI583">
        <v>40646</v>
      </c>
      <c r="AJ583" s="26">
        <v>74063</v>
      </c>
      <c r="AK583" s="28">
        <v>4.8437000000000001E-2</v>
      </c>
      <c r="AL583">
        <v>50038</v>
      </c>
      <c r="AM583" s="26">
        <v>87722</v>
      </c>
      <c r="AN583" s="28">
        <v>6.8146999999999999E-2</v>
      </c>
      <c r="AO583">
        <v>51732</v>
      </c>
      <c r="AP583" s="32">
        <v>127188.3671875</v>
      </c>
      <c r="AQ583" s="36">
        <v>9.3555376173898974E-2</v>
      </c>
      <c r="AR583" s="32">
        <f t="shared" si="78"/>
        <v>143747.66877028011</v>
      </c>
      <c r="AS583" s="32">
        <f t="shared" si="72"/>
        <v>3</v>
      </c>
      <c r="AT583" s="32">
        <f t="shared" si="73"/>
        <v>1</v>
      </c>
      <c r="AU583" s="32">
        <f t="shared" si="74"/>
        <v>2</v>
      </c>
      <c r="AV583" s="32">
        <f t="shared" si="75"/>
        <v>99449.833490839126</v>
      </c>
      <c r="AW583" s="32">
        <f t="shared" si="76"/>
        <v>7.3151867489194944E-2</v>
      </c>
      <c r="AX583" s="32">
        <f t="shared" si="77"/>
        <v>112397.71403642662</v>
      </c>
      <c r="AY583">
        <v>2</v>
      </c>
      <c r="AZ583" s="26">
        <v>1</v>
      </c>
      <c r="BA583" s="26">
        <v>7553.67</v>
      </c>
      <c r="BB583" s="26">
        <v>55.04</v>
      </c>
      <c r="BC583" s="26">
        <v>103.01</v>
      </c>
      <c r="BD583" s="26">
        <v>153.11000000000001</v>
      </c>
      <c r="BE583" s="28">
        <v>0.06</v>
      </c>
      <c r="BF583" s="28">
        <v>4.07</v>
      </c>
      <c r="BG583" s="28">
        <v>0.49</v>
      </c>
      <c r="BH583" s="28">
        <v>0.92</v>
      </c>
      <c r="BI583" s="28">
        <v>0.08</v>
      </c>
      <c r="BJ583" s="28">
        <v>8.26</v>
      </c>
      <c r="BK583" s="28">
        <v>0.69</v>
      </c>
      <c r="BL583" s="28">
        <v>1.24</v>
      </c>
      <c r="BM583" s="28">
        <v>0.06</v>
      </c>
      <c r="BN583" s="28">
        <v>5.4</v>
      </c>
      <c r="BO583" s="28">
        <v>0.62</v>
      </c>
      <c r="BP583" s="28">
        <v>1.38</v>
      </c>
      <c r="BQ583" s="26">
        <v>37.434500999999997</v>
      </c>
      <c r="BR583" s="26">
        <v>1251.8804929999999</v>
      </c>
      <c r="BS583" s="31">
        <f t="shared" si="79"/>
        <v>5.6861519999999999</v>
      </c>
    </row>
    <row r="584" spans="1:71">
      <c r="A584" s="26">
        <v>42163335090000</v>
      </c>
      <c r="B584" s="26" t="s">
        <v>9283</v>
      </c>
      <c r="C584" t="s">
        <v>1599</v>
      </c>
      <c r="D584" s="26" t="s">
        <v>1600</v>
      </c>
      <c r="E584" s="27" t="s">
        <v>286</v>
      </c>
      <c r="F584" t="s">
        <v>66</v>
      </c>
      <c r="G584" t="s">
        <v>67</v>
      </c>
      <c r="H584" t="s">
        <v>1601</v>
      </c>
      <c r="I584" t="s">
        <v>1602</v>
      </c>
      <c r="J584" t="s">
        <v>70</v>
      </c>
      <c r="K584" t="s">
        <v>9261</v>
      </c>
      <c r="L584">
        <v>28.743259999999999</v>
      </c>
      <c r="M584">
        <v>-98.880160000000004</v>
      </c>
      <c r="N584" s="28">
        <v>2038402.36</v>
      </c>
      <c r="O584" s="28">
        <v>330864.96000000002</v>
      </c>
      <c r="P584" s="26">
        <v>469.10000610351562</v>
      </c>
      <c r="Q584" s="26">
        <v>7638</v>
      </c>
      <c r="R584" s="26">
        <v>13611</v>
      </c>
      <c r="S584" s="29">
        <v>10.399999618530273</v>
      </c>
      <c r="T584" s="30">
        <v>40773</v>
      </c>
      <c r="U584" s="30">
        <v>40891</v>
      </c>
      <c r="V584" s="30">
        <v>40909</v>
      </c>
      <c r="W584">
        <v>1930</v>
      </c>
      <c r="X584" s="26">
        <v>6272</v>
      </c>
      <c r="Y584" s="26" t="s">
        <v>72</v>
      </c>
      <c r="Z584" s="26" t="s">
        <v>72</v>
      </c>
      <c r="AA584" s="26" t="s">
        <v>71</v>
      </c>
      <c r="AB584" s="31" t="s">
        <v>72</v>
      </c>
      <c r="AC584" s="31" t="s">
        <v>72</v>
      </c>
      <c r="AD584" s="26">
        <v>0</v>
      </c>
      <c r="AE584" s="26">
        <v>85</v>
      </c>
      <c r="AF584" s="26" t="s">
        <v>72</v>
      </c>
      <c r="AG584" s="26">
        <v>16921</v>
      </c>
      <c r="AH584" s="28" t="s">
        <v>72</v>
      </c>
      <c r="AI584">
        <v>218978</v>
      </c>
      <c r="AJ584" s="26">
        <v>24956</v>
      </c>
      <c r="AK584" s="28" t="s">
        <v>72</v>
      </c>
      <c r="AL584">
        <v>322960</v>
      </c>
      <c r="AM584" s="26">
        <v>31575</v>
      </c>
      <c r="AN584" s="28" t="s">
        <v>72</v>
      </c>
      <c r="AO584">
        <v>408618</v>
      </c>
      <c r="AP584" s="32">
        <v>79939.03125</v>
      </c>
      <c r="AQ584" s="36">
        <v>0</v>
      </c>
      <c r="AR584" s="32">
        <f t="shared" si="78"/>
        <v>79939.03125</v>
      </c>
      <c r="AS584" s="32">
        <f t="shared" si="72"/>
        <v>2</v>
      </c>
      <c r="AT584" s="32">
        <f t="shared" si="73"/>
        <v>1</v>
      </c>
      <c r="AU584" s="32">
        <f t="shared" si="74"/>
        <v>1</v>
      </c>
      <c r="AV584" s="32">
        <f t="shared" si="75"/>
        <v>73158.488420758935</v>
      </c>
      <c r="AW584" s="32">
        <f t="shared" si="76"/>
        <v>0</v>
      </c>
      <c r="AX584" s="32">
        <f t="shared" si="77"/>
        <v>73158.488420758935</v>
      </c>
      <c r="AY584">
        <v>2</v>
      </c>
      <c r="AZ584" s="26">
        <v>1</v>
      </c>
      <c r="BA584" s="26">
        <v>7141.56</v>
      </c>
      <c r="BB584" s="26">
        <v>58.34</v>
      </c>
      <c r="BC584" s="26">
        <v>95.92</v>
      </c>
      <c r="BD584" s="26">
        <v>152.01</v>
      </c>
      <c r="BE584" s="28">
        <v>0.05</v>
      </c>
      <c r="BF584" s="28">
        <v>5.08</v>
      </c>
      <c r="BG584" s="28">
        <v>0.51</v>
      </c>
      <c r="BH584" s="28">
        <v>-2.08</v>
      </c>
      <c r="BI584" s="28">
        <v>0.06</v>
      </c>
      <c r="BJ584" s="28">
        <v>8.91</v>
      </c>
      <c r="BK584" s="28">
        <v>0.63</v>
      </c>
      <c r="BL584" s="28">
        <v>0.08</v>
      </c>
      <c r="BM584" s="28">
        <v>0.06</v>
      </c>
      <c r="BN584" s="28">
        <v>7.87</v>
      </c>
      <c r="BO584" s="28">
        <v>0.6</v>
      </c>
      <c r="BP584" s="28">
        <v>0.08</v>
      </c>
      <c r="BQ584" s="26">
        <v>34.504900999999997</v>
      </c>
      <c r="BR584" s="26">
        <v>740.04437199999995</v>
      </c>
      <c r="BS584" s="31">
        <f t="shared" si="79"/>
        <v>3.6257760000000001</v>
      </c>
    </row>
    <row r="585" spans="1:71">
      <c r="A585" s="26">
        <v>42163335100000</v>
      </c>
      <c r="B585" s="26" t="s">
        <v>9283</v>
      </c>
      <c r="C585" t="s">
        <v>1603</v>
      </c>
      <c r="D585" s="26" t="s">
        <v>913</v>
      </c>
      <c r="E585" s="27" t="s">
        <v>286</v>
      </c>
      <c r="F585" t="s">
        <v>197</v>
      </c>
      <c r="G585" t="s">
        <v>67</v>
      </c>
      <c r="H585" t="s">
        <v>1556</v>
      </c>
      <c r="I585" t="s">
        <v>1557</v>
      </c>
      <c r="J585" t="s">
        <v>232</v>
      </c>
      <c r="K585" t="s">
        <v>9261</v>
      </c>
      <c r="L585">
        <v>28.713660000000001</v>
      </c>
      <c r="M585">
        <v>-98.838390000000004</v>
      </c>
      <c r="N585" s="28">
        <v>2051802.29</v>
      </c>
      <c r="O585" s="28">
        <v>320119.24</v>
      </c>
      <c r="P585" s="26">
        <v>409</v>
      </c>
      <c r="Q585" s="26">
        <v>7583</v>
      </c>
      <c r="R585" s="26">
        <v>13339</v>
      </c>
      <c r="S585" s="29" t="s">
        <v>72</v>
      </c>
      <c r="T585" s="30">
        <v>40832</v>
      </c>
      <c r="U585" s="30">
        <v>40868</v>
      </c>
      <c r="V585" s="30">
        <v>40878</v>
      </c>
      <c r="W585">
        <v>1952</v>
      </c>
      <c r="X585" s="26">
        <v>5467</v>
      </c>
      <c r="Y585" s="26" t="s">
        <v>72</v>
      </c>
      <c r="Z585" s="26" t="s">
        <v>72</v>
      </c>
      <c r="AA585" s="26" t="s">
        <v>71</v>
      </c>
      <c r="AB585" s="31" t="s">
        <v>72</v>
      </c>
      <c r="AC585" s="31" t="s">
        <v>72</v>
      </c>
      <c r="AD585" s="26">
        <v>224.28748451053283</v>
      </c>
      <c r="AE585" s="26">
        <v>460</v>
      </c>
      <c r="AF585" s="26" t="s">
        <v>72</v>
      </c>
      <c r="AG585" s="26">
        <v>28175</v>
      </c>
      <c r="AH585" s="28">
        <v>6.5682000000000004E-2</v>
      </c>
      <c r="AI585">
        <v>30214</v>
      </c>
      <c r="AJ585" s="26">
        <v>45999</v>
      </c>
      <c r="AK585" s="28">
        <v>0.110611</v>
      </c>
      <c r="AL585">
        <v>33612</v>
      </c>
      <c r="AM585" s="26">
        <v>52788</v>
      </c>
      <c r="AN585" s="28">
        <v>0.13064500000000001</v>
      </c>
      <c r="AO585">
        <v>34614</v>
      </c>
      <c r="AP585" s="32">
        <v>79031.609375</v>
      </c>
      <c r="AQ585" s="36">
        <v>1.7725800863537797E-2</v>
      </c>
      <c r="AR585" s="32">
        <f t="shared" si="78"/>
        <v>82169.076127846187</v>
      </c>
      <c r="AS585" s="32">
        <f t="shared" si="72"/>
        <v>2</v>
      </c>
      <c r="AT585" s="32">
        <f t="shared" si="73"/>
        <v>1</v>
      </c>
      <c r="AU585" s="32">
        <f t="shared" si="74"/>
        <v>1</v>
      </c>
      <c r="AV585" s="32">
        <f t="shared" si="75"/>
        <v>82978.130201664535</v>
      </c>
      <c r="AW585" s="32">
        <f t="shared" si="76"/>
        <v>1.8610956092318814E-2</v>
      </c>
      <c r="AX585" s="32">
        <f t="shared" si="77"/>
        <v>86272.269430004948</v>
      </c>
      <c r="AY585">
        <v>2</v>
      </c>
      <c r="AZ585" s="26">
        <v>1</v>
      </c>
      <c r="BA585" s="26">
        <v>7489.49</v>
      </c>
      <c r="BB585" s="26">
        <v>61</v>
      </c>
      <c r="BC585" s="26">
        <v>97.47</v>
      </c>
      <c r="BD585" s="26">
        <v>157.58000000000001</v>
      </c>
      <c r="BE585" s="28">
        <v>0.05</v>
      </c>
      <c r="BF585" s="28">
        <v>4.7</v>
      </c>
      <c r="BG585" s="28">
        <v>0.49</v>
      </c>
      <c r="BH585" s="28">
        <v>-1.3</v>
      </c>
      <c r="BI585" s="28">
        <v>0.08</v>
      </c>
      <c r="BJ585" s="28">
        <v>9</v>
      </c>
      <c r="BK585" s="28">
        <v>0.67</v>
      </c>
      <c r="BL585" s="28">
        <v>1.26</v>
      </c>
      <c r="BM585" s="28">
        <v>0.06</v>
      </c>
      <c r="BN585" s="28">
        <v>6.56</v>
      </c>
      <c r="BO585" s="28">
        <v>0.61</v>
      </c>
      <c r="BP585" s="28">
        <v>1.44</v>
      </c>
      <c r="BQ585" s="26">
        <v>37.631999</v>
      </c>
      <c r="BR585" s="26">
        <v>1482.4180899999999</v>
      </c>
      <c r="BS585" s="31">
        <f t="shared" si="79"/>
        <v>5.2243919999999999</v>
      </c>
    </row>
    <row r="586" spans="1:71">
      <c r="A586" s="26">
        <v>42163335120000</v>
      </c>
      <c r="B586" s="26" t="s">
        <v>9283</v>
      </c>
      <c r="C586" t="s">
        <v>1604</v>
      </c>
      <c r="D586" s="26" t="s">
        <v>285</v>
      </c>
      <c r="E586" s="27" t="s">
        <v>286</v>
      </c>
      <c r="F586" t="s">
        <v>197</v>
      </c>
      <c r="G586" t="s">
        <v>67</v>
      </c>
      <c r="H586" t="s">
        <v>1577</v>
      </c>
      <c r="I586" t="s">
        <v>1578</v>
      </c>
      <c r="J586" t="s">
        <v>670</v>
      </c>
      <c r="K586" t="s">
        <v>9261</v>
      </c>
      <c r="L586">
        <v>28.721710000000002</v>
      </c>
      <c r="M586">
        <v>-98.803560000000004</v>
      </c>
      <c r="N586" s="28">
        <v>2062961.73</v>
      </c>
      <c r="O586" s="28">
        <v>323063.11</v>
      </c>
      <c r="P586" s="26">
        <v>426</v>
      </c>
      <c r="Q586" s="26">
        <v>7669</v>
      </c>
      <c r="R586" s="26">
        <v>12586</v>
      </c>
      <c r="S586" s="29" t="s">
        <v>72</v>
      </c>
      <c r="T586" s="30">
        <v>40819</v>
      </c>
      <c r="U586" s="30">
        <v>40852</v>
      </c>
      <c r="V586" s="30">
        <v>40848</v>
      </c>
      <c r="W586">
        <v>3016</v>
      </c>
      <c r="X586" s="26">
        <v>5127</v>
      </c>
      <c r="Y586" s="26" t="s">
        <v>72</v>
      </c>
      <c r="Z586" s="26" t="s">
        <v>72</v>
      </c>
      <c r="AA586" s="26" t="s">
        <v>71</v>
      </c>
      <c r="AB586" s="31" t="s">
        <v>72</v>
      </c>
      <c r="AC586" s="31" t="s">
        <v>72</v>
      </c>
      <c r="AD586" s="26">
        <v>1036.8488756452216</v>
      </c>
      <c r="AE586" s="26">
        <v>230</v>
      </c>
      <c r="AF586" s="26" t="s">
        <v>72</v>
      </c>
      <c r="AG586" s="26">
        <v>25970</v>
      </c>
      <c r="AH586" s="28">
        <v>3.2777000000000001E-2</v>
      </c>
      <c r="AI586">
        <v>92219</v>
      </c>
      <c r="AJ586" s="26">
        <v>44033</v>
      </c>
      <c r="AK586" s="28">
        <v>4.8876999999999997E-2</v>
      </c>
      <c r="AL586">
        <v>136668</v>
      </c>
      <c r="AM586" s="26">
        <v>55283</v>
      </c>
      <c r="AN586" s="28">
        <v>5.7945000000000003E-2</v>
      </c>
      <c r="AO586">
        <v>146963</v>
      </c>
      <c r="AP586" s="32">
        <v>140764.171875</v>
      </c>
      <c r="AQ586" s="36">
        <v>0.14595117333972449</v>
      </c>
      <c r="AR586" s="32">
        <f t="shared" si="78"/>
        <v>166597.52955613122</v>
      </c>
      <c r="AS586" s="32">
        <f t="shared" si="72"/>
        <v>3</v>
      </c>
      <c r="AT586" s="32">
        <f t="shared" si="73"/>
        <v>1</v>
      </c>
      <c r="AU586" s="32">
        <f t="shared" si="74"/>
        <v>2</v>
      </c>
      <c r="AV586" s="32">
        <f t="shared" si="75"/>
        <v>157594.37225716794</v>
      </c>
      <c r="AW586" s="32">
        <f t="shared" si="76"/>
        <v>0.16340154768285911</v>
      </c>
      <c r="AX586" s="32">
        <f t="shared" si="77"/>
        <v>186516.44619703398</v>
      </c>
      <c r="AY586">
        <v>2</v>
      </c>
      <c r="AZ586" s="26">
        <v>1</v>
      </c>
      <c r="BA586" s="26">
        <v>7538.57</v>
      </c>
      <c r="BB586" s="26">
        <v>49.71</v>
      </c>
      <c r="BC586" s="26">
        <v>107.88</v>
      </c>
      <c r="BD586" s="26">
        <v>151.68</v>
      </c>
      <c r="BE586" s="28">
        <v>0.06</v>
      </c>
      <c r="BF586" s="28">
        <v>3.84</v>
      </c>
      <c r="BG586" s="28">
        <v>0.5</v>
      </c>
      <c r="BH586" s="28">
        <v>2.08</v>
      </c>
      <c r="BI586" s="28">
        <v>0.09</v>
      </c>
      <c r="BJ586" s="28">
        <v>7.92</v>
      </c>
      <c r="BK586" s="28">
        <v>0.7</v>
      </c>
      <c r="BL586" s="28">
        <v>0.94</v>
      </c>
      <c r="BM586" s="28">
        <v>0.06</v>
      </c>
      <c r="BN586" s="28">
        <v>4.9000000000000004</v>
      </c>
      <c r="BO586" s="28">
        <v>0.63</v>
      </c>
      <c r="BP586" s="28">
        <v>1.01</v>
      </c>
      <c r="BQ586" s="26">
        <v>37.434500999999997</v>
      </c>
      <c r="BR586" s="26">
        <v>1210.199218</v>
      </c>
      <c r="BS586" s="31">
        <f t="shared" si="79"/>
        <v>6.7964399999999996</v>
      </c>
    </row>
    <row r="587" spans="1:71">
      <c r="A587" s="26">
        <v>42163335210000</v>
      </c>
      <c r="B587" s="26" t="s">
        <v>9284</v>
      </c>
      <c r="C587" t="s">
        <v>1605</v>
      </c>
      <c r="D587" s="26" t="s">
        <v>1537</v>
      </c>
      <c r="E587" s="27" t="s">
        <v>286</v>
      </c>
      <c r="F587" t="s">
        <v>66</v>
      </c>
      <c r="G587" t="s">
        <v>67</v>
      </c>
      <c r="H587" t="s">
        <v>1606</v>
      </c>
      <c r="I587" t="s">
        <v>1607</v>
      </c>
      <c r="J587" t="s">
        <v>1487</v>
      </c>
      <c r="K587" t="s">
        <v>9261</v>
      </c>
      <c r="L587">
        <v>28.712479999999999</v>
      </c>
      <c r="M587">
        <v>-99.277680000000004</v>
      </c>
      <c r="N587" s="28">
        <v>1910991.8</v>
      </c>
      <c r="O587" s="28">
        <v>319760.09000000003</v>
      </c>
      <c r="P587" s="26">
        <v>616</v>
      </c>
      <c r="Q587" s="26">
        <v>7098</v>
      </c>
      <c r="R587" s="26">
        <v>12727</v>
      </c>
      <c r="S587" s="29" t="s">
        <v>72</v>
      </c>
      <c r="T587" s="30">
        <v>40805</v>
      </c>
      <c r="U587" s="30">
        <v>40914</v>
      </c>
      <c r="V587" s="30">
        <v>40909</v>
      </c>
      <c r="W587">
        <v>5053960</v>
      </c>
      <c r="X587" s="26">
        <v>5960</v>
      </c>
      <c r="Y587" s="26" t="s">
        <v>72</v>
      </c>
      <c r="Z587" s="26" t="s">
        <v>72</v>
      </c>
      <c r="AA587" s="26" t="s">
        <v>71</v>
      </c>
      <c r="AB587" s="31" t="s">
        <v>72</v>
      </c>
      <c r="AC587" s="31" t="s">
        <v>72</v>
      </c>
      <c r="AD587" s="26">
        <v>1237.1557380707941</v>
      </c>
      <c r="AE587" s="26">
        <v>82</v>
      </c>
      <c r="AF587" s="26" t="s">
        <v>72</v>
      </c>
      <c r="AG587" s="26">
        <v>5881</v>
      </c>
      <c r="AH587" s="28">
        <v>3.6849999999999999E-3</v>
      </c>
      <c r="AI587">
        <v>28104</v>
      </c>
      <c r="AJ587" s="26">
        <v>16301</v>
      </c>
      <c r="AK587" s="28">
        <v>1.6997000000000002E-2</v>
      </c>
      <c r="AL587">
        <v>77189</v>
      </c>
      <c r="AM587" s="26">
        <v>20151</v>
      </c>
      <c r="AN587" s="28">
        <v>2.2907E-2</v>
      </c>
      <c r="AO587">
        <v>95072</v>
      </c>
      <c r="AP587" s="32">
        <v>42417.76171875</v>
      </c>
      <c r="AQ587" s="36">
        <v>5.2477377306471229E-2</v>
      </c>
      <c r="AR587" s="32">
        <f t="shared" si="78"/>
        <v>51706.257501995409</v>
      </c>
      <c r="AS587" s="32">
        <f t="shared" si="72"/>
        <v>1</v>
      </c>
      <c r="AT587" s="32">
        <f t="shared" si="73"/>
        <v>1</v>
      </c>
      <c r="AU587" s="32">
        <f t="shared" si="74"/>
        <v>1</v>
      </c>
      <c r="AV587" s="32">
        <f t="shared" si="75"/>
        <v>40852.005413695471</v>
      </c>
      <c r="AW587" s="32">
        <f t="shared" si="76"/>
        <v>5.0540292909252493E-2</v>
      </c>
      <c r="AX587" s="32">
        <f t="shared" si="77"/>
        <v>49797.637258633164</v>
      </c>
      <c r="AY587">
        <v>2</v>
      </c>
      <c r="AZ587" s="26">
        <v>1</v>
      </c>
      <c r="BA587" s="26">
        <v>5946.27</v>
      </c>
      <c r="BB587" s="26">
        <v>153.22999999999999</v>
      </c>
      <c r="BC587" s="26">
        <v>57.85</v>
      </c>
      <c r="BD587" s="26">
        <v>165.98</v>
      </c>
      <c r="BE587" s="28">
        <v>0.05</v>
      </c>
      <c r="BF587" s="28">
        <v>4.3</v>
      </c>
      <c r="BG587" s="28">
        <v>0.4</v>
      </c>
      <c r="BH587" s="28">
        <v>-87.49</v>
      </c>
      <c r="BI587" s="28">
        <v>7.0000000000000007E-2</v>
      </c>
      <c r="BJ587" s="28">
        <v>10.42</v>
      </c>
      <c r="BK587" s="28">
        <v>0.65</v>
      </c>
      <c r="BL587" s="28">
        <v>-9.57</v>
      </c>
      <c r="BM587" s="28">
        <v>0.08</v>
      </c>
      <c r="BN587" s="28">
        <v>8.41</v>
      </c>
      <c r="BO587" s="28">
        <v>0.71</v>
      </c>
      <c r="BP587" s="28">
        <v>-2.64</v>
      </c>
      <c r="BQ587" s="26">
        <v>32.870398999999999</v>
      </c>
      <c r="BR587" s="26">
        <v>2254.535644</v>
      </c>
      <c r="BS587" s="31">
        <f t="shared" si="79"/>
        <v>2.6321750000000006</v>
      </c>
    </row>
    <row r="588" spans="1:71">
      <c r="A588" s="26">
        <v>42163335220000</v>
      </c>
      <c r="B588" s="26" t="s">
        <v>9284</v>
      </c>
      <c r="C588" t="s">
        <v>1608</v>
      </c>
      <c r="D588" s="26" t="s">
        <v>223</v>
      </c>
      <c r="E588" s="27" t="s">
        <v>286</v>
      </c>
      <c r="F588" t="s">
        <v>197</v>
      </c>
      <c r="G588" t="s">
        <v>67</v>
      </c>
      <c r="H588" t="s">
        <v>1609</v>
      </c>
      <c r="I588" t="s">
        <v>1610</v>
      </c>
      <c r="J588" t="s">
        <v>70</v>
      </c>
      <c r="K588" t="s">
        <v>9261</v>
      </c>
      <c r="L588">
        <v>28.857600000000001</v>
      </c>
      <c r="M588">
        <v>-99.350089999999994</v>
      </c>
      <c r="N588" s="28">
        <v>1887939.34</v>
      </c>
      <c r="O588" s="28">
        <v>372584.19</v>
      </c>
      <c r="P588" s="26">
        <v>592</v>
      </c>
      <c r="Q588" s="26">
        <v>5653</v>
      </c>
      <c r="R588" s="26">
        <v>14425</v>
      </c>
      <c r="S588" s="29" t="s">
        <v>72</v>
      </c>
      <c r="T588" s="30">
        <v>40809</v>
      </c>
      <c r="U588" s="30">
        <v>40826</v>
      </c>
      <c r="V588" s="30">
        <v>40969</v>
      </c>
      <c r="W588">
        <v>0</v>
      </c>
      <c r="X588" s="26">
        <v>8297</v>
      </c>
      <c r="Y588" s="26" t="s">
        <v>72</v>
      </c>
      <c r="Z588" s="26" t="s">
        <v>72</v>
      </c>
      <c r="AA588" s="26" t="s">
        <v>71</v>
      </c>
      <c r="AB588" s="31" t="s">
        <v>72</v>
      </c>
      <c r="AC588" s="31" t="s">
        <v>72</v>
      </c>
      <c r="AD588" s="26">
        <v>202.14886058400486</v>
      </c>
      <c r="AE588" s="26" t="s">
        <v>72</v>
      </c>
      <c r="AF588" s="26" t="s">
        <v>72</v>
      </c>
      <c r="AG588" s="26">
        <v>26605</v>
      </c>
      <c r="AH588" s="28">
        <v>5.3839999999999999E-3</v>
      </c>
      <c r="AI588">
        <v>20188</v>
      </c>
      <c r="AJ588" s="26">
        <v>31833</v>
      </c>
      <c r="AK588" s="28">
        <v>6.7000000000000002E-3</v>
      </c>
      <c r="AL588">
        <v>21973</v>
      </c>
      <c r="AM588" s="26">
        <v>32328</v>
      </c>
      <c r="AN588" s="28">
        <v>6.7669999999999996E-3</v>
      </c>
      <c r="AO588">
        <v>22027</v>
      </c>
      <c r="AP588" s="32">
        <v>41274.13671875</v>
      </c>
      <c r="AQ588" s="36">
        <v>8.3435197092837504E-3</v>
      </c>
      <c r="AR588" s="32">
        <f t="shared" si="78"/>
        <v>42750.939707293226</v>
      </c>
      <c r="AS588" s="32">
        <f t="shared" si="72"/>
        <v>1</v>
      </c>
      <c r="AT588" s="32">
        <f t="shared" si="73"/>
        <v>1</v>
      </c>
      <c r="AU588" s="32">
        <f t="shared" si="74"/>
        <v>1</v>
      </c>
      <c r="AV588" s="32">
        <f t="shared" si="75"/>
        <v>28554.121340921414</v>
      </c>
      <c r="AW588" s="32">
        <f t="shared" si="76"/>
        <v>5.7721830940446819E-3</v>
      </c>
      <c r="AX588" s="32">
        <f t="shared" si="77"/>
        <v>29575.797748567329</v>
      </c>
      <c r="AY588">
        <v>2</v>
      </c>
      <c r="AZ588" s="26">
        <v>1</v>
      </c>
      <c r="BA588" s="26">
        <v>5135.53</v>
      </c>
      <c r="BB588" s="26">
        <v>93.92</v>
      </c>
      <c r="BC588" s="26">
        <v>99.94</v>
      </c>
      <c r="BD588" s="26">
        <v>205.55</v>
      </c>
      <c r="BE588" s="28">
        <v>0.05</v>
      </c>
      <c r="BF588" s="28">
        <v>4.3</v>
      </c>
      <c r="BG588" s="28">
        <v>0.39</v>
      </c>
      <c r="BH588" s="28">
        <v>-50.08</v>
      </c>
      <c r="BI588" s="28">
        <v>0.06</v>
      </c>
      <c r="BJ588" s="28">
        <v>11.37</v>
      </c>
      <c r="BK588" s="28">
        <v>0.64</v>
      </c>
      <c r="BL588" s="28">
        <v>-11.61</v>
      </c>
      <c r="BM588" s="28">
        <v>0.08</v>
      </c>
      <c r="BN588" s="28">
        <v>8.99</v>
      </c>
      <c r="BO588" s="28">
        <v>0.69</v>
      </c>
      <c r="BP588" s="28">
        <v>1.62</v>
      </c>
      <c r="BQ588" s="26">
        <v>28.939800000000002</v>
      </c>
      <c r="BR588" s="26">
        <v>0</v>
      </c>
      <c r="BS588" s="31">
        <f t="shared" si="79"/>
        <v>3.8376959999999998</v>
      </c>
    </row>
    <row r="589" spans="1:71">
      <c r="A589" s="26">
        <v>42163335290000</v>
      </c>
      <c r="B589" s="26" t="s">
        <v>9283</v>
      </c>
      <c r="C589" t="s">
        <v>1611</v>
      </c>
      <c r="D589" s="26" t="s">
        <v>223</v>
      </c>
      <c r="E589" s="27" t="s">
        <v>286</v>
      </c>
      <c r="F589" t="s">
        <v>66</v>
      </c>
      <c r="G589" t="s">
        <v>67</v>
      </c>
      <c r="H589" t="s">
        <v>914</v>
      </c>
      <c r="I589" t="s">
        <v>1612</v>
      </c>
      <c r="J589" t="s">
        <v>1613</v>
      </c>
      <c r="K589" t="s">
        <v>9261</v>
      </c>
      <c r="L589">
        <v>28.65136</v>
      </c>
      <c r="M589">
        <v>-98.991119999999995</v>
      </c>
      <c r="N589" s="28">
        <v>2002848.11</v>
      </c>
      <c r="O589" s="28">
        <v>297432.75</v>
      </c>
      <c r="P589" s="26">
        <v>432</v>
      </c>
      <c r="Q589" s="26">
        <v>8090</v>
      </c>
      <c r="R589" s="26">
        <v>14039</v>
      </c>
      <c r="S589" s="29" t="s">
        <v>72</v>
      </c>
      <c r="T589" s="30">
        <v>40963</v>
      </c>
      <c r="U589" s="30">
        <v>41010</v>
      </c>
      <c r="V589" s="30">
        <v>41122</v>
      </c>
      <c r="W589">
        <v>0</v>
      </c>
      <c r="X589" s="26">
        <v>5740</v>
      </c>
      <c r="Y589" s="26" t="s">
        <v>72</v>
      </c>
      <c r="Z589" s="26" t="s">
        <v>72</v>
      </c>
      <c r="AA589" s="26" t="s">
        <v>71</v>
      </c>
      <c r="AB589" s="31" t="s">
        <v>72</v>
      </c>
      <c r="AC589" s="31" t="s">
        <v>72</v>
      </c>
      <c r="AD589" s="26">
        <v>1412.3383164766087</v>
      </c>
      <c r="AE589" s="26">
        <v>561</v>
      </c>
      <c r="AF589" s="26" t="s">
        <v>72</v>
      </c>
      <c r="AG589" s="26">
        <v>17351</v>
      </c>
      <c r="AH589" s="28">
        <v>2.1769E-2</v>
      </c>
      <c r="AI589">
        <v>6829</v>
      </c>
      <c r="AJ589" s="26">
        <v>20608</v>
      </c>
      <c r="AK589" s="28">
        <v>2.9729999999999999E-2</v>
      </c>
      <c r="AL589">
        <v>7912</v>
      </c>
      <c r="AM589" s="26">
        <v>20608</v>
      </c>
      <c r="AN589" s="28">
        <v>2.9729999999999999E-2</v>
      </c>
      <c r="AO589">
        <v>7912</v>
      </c>
      <c r="AP589" s="32">
        <v>51776.09765625</v>
      </c>
      <c r="AQ589" s="36">
        <v>7.3125366597556613E-2</v>
      </c>
      <c r="AR589" s="32">
        <f t="shared" si="78"/>
        <v>64719.287544017519</v>
      </c>
      <c r="AS589" s="32">
        <f t="shared" si="72"/>
        <v>2</v>
      </c>
      <c r="AT589" s="32">
        <f t="shared" si="73"/>
        <v>1</v>
      </c>
      <c r="AU589" s="32">
        <f t="shared" si="74"/>
        <v>1</v>
      </c>
      <c r="AV589" s="32">
        <f t="shared" si="75"/>
        <v>51776.097656250007</v>
      </c>
      <c r="AW589" s="32">
        <f t="shared" si="76"/>
        <v>7.3125366597556613E-2</v>
      </c>
      <c r="AX589" s="32">
        <f t="shared" si="77"/>
        <v>64719.287544017519</v>
      </c>
      <c r="AY589">
        <v>2</v>
      </c>
      <c r="AZ589" s="26">
        <v>1</v>
      </c>
      <c r="BA589" s="26">
        <v>7323.89</v>
      </c>
      <c r="BB589" s="26">
        <v>47.06</v>
      </c>
      <c r="BC589" s="26">
        <v>108.46</v>
      </c>
      <c r="BD589" s="26">
        <v>154.15</v>
      </c>
      <c r="BE589" s="28">
        <v>0.04</v>
      </c>
      <c r="BF589" s="28">
        <v>2.42</v>
      </c>
      <c r="BG589" s="28">
        <v>0.45</v>
      </c>
      <c r="BH589" s="28">
        <v>-30.6</v>
      </c>
      <c r="BI589" s="28">
        <v>7.0000000000000007E-2</v>
      </c>
      <c r="BJ589" s="28">
        <v>7.99</v>
      </c>
      <c r="BK589" s="28">
        <v>0.74</v>
      </c>
      <c r="BL589" s="28">
        <v>-8.39</v>
      </c>
      <c r="BM589" s="28">
        <v>0.06</v>
      </c>
      <c r="BN589" s="28">
        <v>6.03</v>
      </c>
      <c r="BO589" s="28">
        <v>0.68</v>
      </c>
      <c r="BP589" s="28">
        <v>-12.5</v>
      </c>
      <c r="BQ589" s="26">
        <v>38.516100999999999</v>
      </c>
      <c r="BR589" s="26">
        <v>3026.5205070000002</v>
      </c>
      <c r="BS589" s="31">
        <f t="shared" si="79"/>
        <v>5.6182280000000002</v>
      </c>
    </row>
    <row r="590" spans="1:71">
      <c r="A590" s="26">
        <v>42163335330000</v>
      </c>
      <c r="B590" s="26" t="s">
        <v>9283</v>
      </c>
      <c r="C590" t="s">
        <v>1614</v>
      </c>
      <c r="D590" s="26" t="s">
        <v>913</v>
      </c>
      <c r="E590" s="27" t="s">
        <v>286</v>
      </c>
      <c r="F590" t="s">
        <v>197</v>
      </c>
      <c r="G590" t="s">
        <v>67</v>
      </c>
      <c r="H590" t="s">
        <v>1615</v>
      </c>
      <c r="I590" t="s">
        <v>1616</v>
      </c>
      <c r="J590" t="s">
        <v>470</v>
      </c>
      <c r="K590" t="s">
        <v>9261</v>
      </c>
      <c r="L590">
        <v>28.709969999999998</v>
      </c>
      <c r="M590">
        <v>-98.881590000000003</v>
      </c>
      <c r="N590" s="28">
        <v>2037956.37</v>
      </c>
      <c r="O590" s="28">
        <v>318761.07</v>
      </c>
      <c r="P590" s="26">
        <v>481</v>
      </c>
      <c r="Q590" s="26">
        <v>7920</v>
      </c>
      <c r="R590" s="26">
        <v>12779</v>
      </c>
      <c r="S590" s="29" t="s">
        <v>72</v>
      </c>
      <c r="T590" s="30">
        <v>40865</v>
      </c>
      <c r="U590" s="30">
        <v>40955</v>
      </c>
      <c r="V590" s="30">
        <v>40969</v>
      </c>
      <c r="W590">
        <v>1469</v>
      </c>
      <c r="X590" s="26">
        <v>5206</v>
      </c>
      <c r="Y590" s="26" t="s">
        <v>72</v>
      </c>
      <c r="Z590" s="26" t="s">
        <v>72</v>
      </c>
      <c r="AA590" s="26" t="s">
        <v>71</v>
      </c>
      <c r="AB590" s="31" t="s">
        <v>72</v>
      </c>
      <c r="AC590" s="31" t="s">
        <v>72</v>
      </c>
      <c r="AD590" s="26">
        <v>518.48569258040015</v>
      </c>
      <c r="AE590" s="26">
        <v>423</v>
      </c>
      <c r="AF590" s="26" t="s">
        <v>72</v>
      </c>
      <c r="AG590" s="26">
        <v>14700</v>
      </c>
      <c r="AH590" s="28">
        <v>8.3859999999999994E-3</v>
      </c>
      <c r="AI590">
        <v>17391</v>
      </c>
      <c r="AJ590" s="26">
        <v>30934</v>
      </c>
      <c r="AK590" s="28">
        <v>1.5720000000000001E-2</v>
      </c>
      <c r="AL590">
        <v>36235</v>
      </c>
      <c r="AM590" s="26">
        <v>33165</v>
      </c>
      <c r="AN590" s="28">
        <v>1.7149999999999999E-2</v>
      </c>
      <c r="AO590">
        <v>38825</v>
      </c>
      <c r="AP590" s="32">
        <v>124859.859375</v>
      </c>
      <c r="AQ590" s="36">
        <v>6.4738050663538244E-2</v>
      </c>
      <c r="AR590" s="32">
        <f t="shared" si="78"/>
        <v>136318.49434244627</v>
      </c>
      <c r="AS590" s="32">
        <f t="shared" si="72"/>
        <v>3</v>
      </c>
      <c r="AT590" s="32">
        <f t="shared" si="73"/>
        <v>1</v>
      </c>
      <c r="AU590" s="32">
        <f t="shared" si="74"/>
        <v>2</v>
      </c>
      <c r="AV590" s="32">
        <f t="shared" si="75"/>
        <v>137667.22873847483</v>
      </c>
      <c r="AW590" s="32">
        <f t="shared" si="76"/>
        <v>7.1378488438092483E-2</v>
      </c>
      <c r="AX590" s="32">
        <f t="shared" si="77"/>
        <v>150301.2211920172</v>
      </c>
      <c r="AY590">
        <v>2</v>
      </c>
      <c r="AZ590" s="26">
        <v>1</v>
      </c>
      <c r="BA590" s="26">
        <v>7294.74</v>
      </c>
      <c r="BB590" s="26">
        <v>64.56</v>
      </c>
      <c r="BC590" s="26">
        <v>98.95</v>
      </c>
      <c r="BD590" s="26">
        <v>164.92</v>
      </c>
      <c r="BE590" s="28">
        <v>0.05</v>
      </c>
      <c r="BF590" s="28">
        <v>4.9400000000000004</v>
      </c>
      <c r="BG590" s="28">
        <v>0.48</v>
      </c>
      <c r="BH590" s="28">
        <v>-7.77</v>
      </c>
      <c r="BI590" s="28">
        <v>7.0000000000000007E-2</v>
      </c>
      <c r="BJ590" s="28">
        <v>9.5299999999999994</v>
      </c>
      <c r="BK590" s="28">
        <v>0.66</v>
      </c>
      <c r="BL590" s="28">
        <v>1.27</v>
      </c>
      <c r="BM590" s="28">
        <v>0.06</v>
      </c>
      <c r="BN590" s="28">
        <v>7.61</v>
      </c>
      <c r="BO590" s="28">
        <v>0.6</v>
      </c>
      <c r="BP590" s="28">
        <v>1.4</v>
      </c>
      <c r="BQ590" s="26">
        <v>33.243698000000002</v>
      </c>
      <c r="BR590" s="26">
        <v>623.88177399999995</v>
      </c>
      <c r="BS590" s="31">
        <f t="shared" si="79"/>
        <v>4.5714900000000007</v>
      </c>
    </row>
    <row r="591" spans="1:71">
      <c r="A591" s="26">
        <v>42163335420100</v>
      </c>
      <c r="B591" s="26" t="s">
        <v>9284</v>
      </c>
      <c r="C591" t="s">
        <v>1617</v>
      </c>
      <c r="D591" s="26" t="s">
        <v>223</v>
      </c>
      <c r="E591" s="27" t="s">
        <v>286</v>
      </c>
      <c r="F591" t="s">
        <v>197</v>
      </c>
      <c r="G591" t="s">
        <v>67</v>
      </c>
      <c r="H591" t="s">
        <v>1609</v>
      </c>
      <c r="I591" t="s">
        <v>1610</v>
      </c>
      <c r="J591" t="s">
        <v>470</v>
      </c>
      <c r="K591" t="s">
        <v>9261</v>
      </c>
      <c r="L591">
        <v>28.845179999999999</v>
      </c>
      <c r="M591">
        <v>-99.362120000000004</v>
      </c>
      <c r="N591" s="28">
        <v>1884074.67</v>
      </c>
      <c r="O591" s="28">
        <v>368080.33</v>
      </c>
      <c r="P591" s="26">
        <v>567</v>
      </c>
      <c r="Q591" s="26">
        <v>5946</v>
      </c>
      <c r="R591" s="26">
        <v>13146</v>
      </c>
      <c r="S591" s="29" t="s">
        <v>72</v>
      </c>
      <c r="T591" s="30">
        <v>41032</v>
      </c>
      <c r="U591" s="30">
        <v>41039</v>
      </c>
      <c r="V591" s="30">
        <v>41030</v>
      </c>
      <c r="W591">
        <v>0</v>
      </c>
      <c r="X591" s="26">
        <v>7122</v>
      </c>
      <c r="Y591" s="26" t="s">
        <v>72</v>
      </c>
      <c r="Z591" s="26" t="s">
        <v>72</v>
      </c>
      <c r="AA591" s="26" t="s">
        <v>71</v>
      </c>
      <c r="AB591" s="31" t="s">
        <v>72</v>
      </c>
      <c r="AC591" s="31" t="s">
        <v>72</v>
      </c>
      <c r="AD591" s="26">
        <v>89.073223719942717</v>
      </c>
      <c r="AE591" s="26" t="s">
        <v>72</v>
      </c>
      <c r="AF591" s="26" t="s">
        <v>72</v>
      </c>
      <c r="AG591" s="26">
        <v>14199</v>
      </c>
      <c r="AH591" s="28">
        <v>8.6600000000000002E-4</v>
      </c>
      <c r="AI591">
        <v>1408</v>
      </c>
      <c r="AJ591" s="26">
        <v>18137</v>
      </c>
      <c r="AK591" s="28">
        <v>1.804E-3</v>
      </c>
      <c r="AL591">
        <v>1917</v>
      </c>
      <c r="AM591" s="26">
        <v>18137</v>
      </c>
      <c r="AN591" s="28">
        <v>1.804E-3</v>
      </c>
      <c r="AO591">
        <v>1917</v>
      </c>
      <c r="AP591" s="32">
        <v>23827.109375</v>
      </c>
      <c r="AQ591" s="36">
        <v>2.1223574439589196E-3</v>
      </c>
      <c r="AR591" s="32">
        <f t="shared" si="78"/>
        <v>24202.766642580729</v>
      </c>
      <c r="AS591" s="32">
        <f t="shared" si="72"/>
        <v>1</v>
      </c>
      <c r="AT591" s="32">
        <f t="shared" si="73"/>
        <v>1</v>
      </c>
      <c r="AU591" s="32">
        <f t="shared" si="74"/>
        <v>1</v>
      </c>
      <c r="AV591" s="32">
        <f t="shared" si="75"/>
        <v>19203.539428882337</v>
      </c>
      <c r="AW591" s="32">
        <f t="shared" si="76"/>
        <v>1.7105211637635774E-3</v>
      </c>
      <c r="AX591" s="32">
        <f t="shared" si="77"/>
        <v>19506.301674868489</v>
      </c>
      <c r="AY591">
        <v>2</v>
      </c>
      <c r="AZ591" s="26">
        <v>1</v>
      </c>
      <c r="BA591" s="26">
        <v>5193.4799999999996</v>
      </c>
      <c r="BB591" s="26">
        <v>102.14</v>
      </c>
      <c r="BC591" s="26">
        <v>98.44</v>
      </c>
      <c r="BD591" s="26">
        <v>202.34</v>
      </c>
      <c r="BE591" s="28">
        <v>0.05</v>
      </c>
      <c r="BF591" s="28">
        <v>4.29</v>
      </c>
      <c r="BG591" s="28">
        <v>0.38</v>
      </c>
      <c r="BH591" s="28">
        <v>-53.39</v>
      </c>
      <c r="BI591" s="28">
        <v>0.06</v>
      </c>
      <c r="BJ591" s="28">
        <v>11.07</v>
      </c>
      <c r="BK591" s="28">
        <v>0.63</v>
      </c>
      <c r="BL591" s="28">
        <v>-12.72</v>
      </c>
      <c r="BM591" s="28">
        <v>0.08</v>
      </c>
      <c r="BN591" s="28">
        <v>8.7899999999999991</v>
      </c>
      <c r="BO591" s="28">
        <v>0.7</v>
      </c>
      <c r="BP591" s="28">
        <v>1.55</v>
      </c>
      <c r="BQ591" s="26">
        <v>29.745999999999999</v>
      </c>
      <c r="BR591" s="26">
        <v>0</v>
      </c>
      <c r="BS591" s="31">
        <f t="shared" si="79"/>
        <v>3.7210320000000001</v>
      </c>
    </row>
    <row r="592" spans="1:71">
      <c r="A592" s="26">
        <v>42163335440000</v>
      </c>
      <c r="B592" s="26" t="s">
        <v>9283</v>
      </c>
      <c r="C592" t="s">
        <v>1618</v>
      </c>
      <c r="D592" s="26" t="s">
        <v>285</v>
      </c>
      <c r="E592" s="27" t="s">
        <v>286</v>
      </c>
      <c r="F592" t="s">
        <v>197</v>
      </c>
      <c r="G592" t="s">
        <v>67</v>
      </c>
      <c r="H592" t="s">
        <v>1619</v>
      </c>
      <c r="I592" t="s">
        <v>1620</v>
      </c>
      <c r="J592" t="s">
        <v>70</v>
      </c>
      <c r="K592" t="s">
        <v>9261</v>
      </c>
      <c r="L592">
        <v>28.668500000000002</v>
      </c>
      <c r="M592">
        <v>-98.825329999999994</v>
      </c>
      <c r="N592" s="28">
        <v>2056013.04</v>
      </c>
      <c r="O592" s="28">
        <v>303706.17</v>
      </c>
      <c r="P592" s="26">
        <v>496</v>
      </c>
      <c r="Q592" s="26">
        <v>8167</v>
      </c>
      <c r="R592" s="26">
        <v>14770</v>
      </c>
      <c r="S592" s="29" t="s">
        <v>72</v>
      </c>
      <c r="T592" s="30">
        <v>40925</v>
      </c>
      <c r="U592" s="30">
        <v>41001</v>
      </c>
      <c r="V592" s="30">
        <v>41000</v>
      </c>
      <c r="W592">
        <v>4208</v>
      </c>
      <c r="X592" s="26">
        <v>6500</v>
      </c>
      <c r="Y592" s="26" t="s">
        <v>72</v>
      </c>
      <c r="Z592" s="26" t="s">
        <v>72</v>
      </c>
      <c r="AA592" s="26" t="s">
        <v>71</v>
      </c>
      <c r="AB592" s="31" t="s">
        <v>72</v>
      </c>
      <c r="AC592" s="31" t="s">
        <v>72</v>
      </c>
      <c r="AD592" s="26">
        <v>918.95205458802718</v>
      </c>
      <c r="AE592" s="26">
        <v>746</v>
      </c>
      <c r="AF592" s="26" t="s">
        <v>72</v>
      </c>
      <c r="AG592" s="26">
        <v>56442</v>
      </c>
      <c r="AH592" s="28">
        <v>5.3093000000000001E-2</v>
      </c>
      <c r="AI592">
        <v>73775</v>
      </c>
      <c r="AJ592" s="26">
        <v>83243</v>
      </c>
      <c r="AK592" s="28">
        <v>8.2054000000000002E-2</v>
      </c>
      <c r="AL592">
        <v>89699</v>
      </c>
      <c r="AM592" s="26">
        <v>83243</v>
      </c>
      <c r="AN592" s="28">
        <v>8.2054000000000002E-2</v>
      </c>
      <c r="AO592">
        <v>89699</v>
      </c>
      <c r="AP592" s="32">
        <v>132707.6875</v>
      </c>
      <c r="AQ592" s="36">
        <v>0.12195200208775085</v>
      </c>
      <c r="AR592" s="32">
        <f t="shared" si="78"/>
        <v>154293.1918695319</v>
      </c>
      <c r="AS592" s="32">
        <f t="shared" si="72"/>
        <v>3</v>
      </c>
      <c r="AT592" s="32">
        <f t="shared" si="73"/>
        <v>1</v>
      </c>
      <c r="AU592" s="32">
        <f t="shared" si="74"/>
        <v>2</v>
      </c>
      <c r="AV592" s="32">
        <f t="shared" si="75"/>
        <v>117191.09634615385</v>
      </c>
      <c r="AW592" s="32">
        <f t="shared" si="76"/>
        <v>0.10769299876672153</v>
      </c>
      <c r="AX592" s="32">
        <f t="shared" si="77"/>
        <v>136252.75712786356</v>
      </c>
      <c r="AY592">
        <v>2</v>
      </c>
      <c r="AZ592" s="26">
        <v>1</v>
      </c>
      <c r="BA592" s="26">
        <v>7700.64</v>
      </c>
      <c r="BB592" s="26">
        <v>79.39</v>
      </c>
      <c r="BC592" s="26">
        <v>88.73</v>
      </c>
      <c r="BD592" s="26">
        <v>163.72</v>
      </c>
      <c r="BE592" s="28">
        <v>0.03</v>
      </c>
      <c r="BF592" s="28">
        <v>2.2200000000000002</v>
      </c>
      <c r="BG592" s="28">
        <v>0.42</v>
      </c>
      <c r="BH592" s="28">
        <v>-13.64</v>
      </c>
      <c r="BI592" s="28">
        <v>7.0000000000000007E-2</v>
      </c>
      <c r="BJ592" s="28">
        <v>6.83</v>
      </c>
      <c r="BK592" s="28">
        <v>0.72</v>
      </c>
      <c r="BL592" s="28">
        <v>4.28</v>
      </c>
      <c r="BM592" s="28">
        <v>0.05</v>
      </c>
      <c r="BN592" s="28">
        <v>4.55</v>
      </c>
      <c r="BO592" s="28">
        <v>0.65</v>
      </c>
      <c r="BP592" s="28">
        <v>5.01</v>
      </c>
      <c r="BQ592" s="26">
        <v>33.196800000000003</v>
      </c>
      <c r="BR592" s="26">
        <v>1259.2164299999999</v>
      </c>
      <c r="BS592" s="31">
        <f t="shared" si="79"/>
        <v>4.4719920000000002</v>
      </c>
    </row>
    <row r="593" spans="1:71">
      <c r="A593" s="26">
        <v>42163335470000</v>
      </c>
      <c r="B593" s="26" t="s">
        <v>9283</v>
      </c>
      <c r="C593" t="s">
        <v>1621</v>
      </c>
      <c r="D593" s="26" t="s">
        <v>285</v>
      </c>
      <c r="E593" s="27" t="s">
        <v>286</v>
      </c>
      <c r="F593" t="s">
        <v>197</v>
      </c>
      <c r="G593" t="s">
        <v>67</v>
      </c>
      <c r="H593" t="s">
        <v>1619</v>
      </c>
      <c r="I593" t="s">
        <v>1620</v>
      </c>
      <c r="J593" t="s">
        <v>76</v>
      </c>
      <c r="K593" t="s">
        <v>9261</v>
      </c>
      <c r="L593">
        <v>28.66854</v>
      </c>
      <c r="M593">
        <v>-98.825370000000007</v>
      </c>
      <c r="N593" s="28">
        <v>2056000.19</v>
      </c>
      <c r="O593" s="28">
        <v>303720.7</v>
      </c>
      <c r="P593" s="26">
        <v>501</v>
      </c>
      <c r="Q593" s="26">
        <v>8152</v>
      </c>
      <c r="R593" s="26">
        <v>14739</v>
      </c>
      <c r="S593" s="29" t="s">
        <v>72</v>
      </c>
      <c r="T593" s="30">
        <v>40950</v>
      </c>
      <c r="U593" s="30">
        <v>41002</v>
      </c>
      <c r="V593" s="30">
        <v>41000</v>
      </c>
      <c r="W593">
        <v>3811</v>
      </c>
      <c r="X593" s="26">
        <v>6508</v>
      </c>
      <c r="Y593" s="26" t="s">
        <v>72</v>
      </c>
      <c r="Z593" s="26" t="s">
        <v>72</v>
      </c>
      <c r="AA593" s="26" t="s">
        <v>71</v>
      </c>
      <c r="AB593" s="31" t="s">
        <v>72</v>
      </c>
      <c r="AC593" s="31" t="s">
        <v>72</v>
      </c>
      <c r="AD593" s="26">
        <v>924.91705606312701</v>
      </c>
      <c r="AE593" s="26">
        <v>731</v>
      </c>
      <c r="AF593" s="26" t="s">
        <v>72</v>
      </c>
      <c r="AG593" s="26">
        <v>56070</v>
      </c>
      <c r="AH593" s="28">
        <v>5.5589E-2</v>
      </c>
      <c r="AI593">
        <v>87390</v>
      </c>
      <c r="AJ593" s="26">
        <v>84429</v>
      </c>
      <c r="AK593" s="28">
        <v>8.1578999999999999E-2</v>
      </c>
      <c r="AL593">
        <v>103667</v>
      </c>
      <c r="AM593" s="26">
        <v>84429</v>
      </c>
      <c r="AN593" s="28">
        <v>8.1578999999999999E-2</v>
      </c>
      <c r="AO593">
        <v>103667</v>
      </c>
      <c r="AP593" s="32">
        <v>135110.6875</v>
      </c>
      <c r="AQ593" s="36">
        <v>0.12496617932516514</v>
      </c>
      <c r="AR593" s="32">
        <f t="shared" si="78"/>
        <v>157229.70124055422</v>
      </c>
      <c r="AS593" s="32">
        <f t="shared" si="72"/>
        <v>3</v>
      </c>
      <c r="AT593" s="32">
        <f t="shared" si="73"/>
        <v>1</v>
      </c>
      <c r="AU593" s="32">
        <f t="shared" si="74"/>
        <v>2</v>
      </c>
      <c r="AV593" s="32">
        <f t="shared" si="75"/>
        <v>119166.4637753534</v>
      </c>
      <c r="AW593" s="32">
        <f t="shared" si="76"/>
        <v>0.11021909485655315</v>
      </c>
      <c r="AX593" s="32">
        <f t="shared" si="77"/>
        <v>138675.24356496331</v>
      </c>
      <c r="AY593">
        <v>2</v>
      </c>
      <c r="AZ593" s="26">
        <v>1</v>
      </c>
      <c r="BA593" s="26">
        <v>7700.11</v>
      </c>
      <c r="BB593" s="26">
        <v>79.400000000000006</v>
      </c>
      <c r="BC593" s="26">
        <v>88.74</v>
      </c>
      <c r="BD593" s="26">
        <v>163.75</v>
      </c>
      <c r="BE593" s="28">
        <v>0.03</v>
      </c>
      <c r="BF593" s="28">
        <v>2.23</v>
      </c>
      <c r="BG593" s="28">
        <v>0.42</v>
      </c>
      <c r="BH593" s="28">
        <v>-13.63</v>
      </c>
      <c r="BI593" s="28">
        <v>7.0000000000000007E-2</v>
      </c>
      <c r="BJ593" s="28">
        <v>6.83</v>
      </c>
      <c r="BK593" s="28">
        <v>0.72</v>
      </c>
      <c r="BL593" s="28">
        <v>4.28</v>
      </c>
      <c r="BM593" s="28">
        <v>0.05</v>
      </c>
      <c r="BN593" s="28">
        <v>4.5599999999999996</v>
      </c>
      <c r="BO593" s="28">
        <v>0.65</v>
      </c>
      <c r="BP593" s="28">
        <v>5</v>
      </c>
      <c r="BQ593" s="26">
        <v>33.196800000000003</v>
      </c>
      <c r="BR593" s="26">
        <v>1259.2164299999999</v>
      </c>
      <c r="BS593" s="31">
        <f t="shared" si="79"/>
        <v>4.4724959999999996</v>
      </c>
    </row>
    <row r="594" spans="1:71">
      <c r="A594" s="26">
        <v>42163335520000</v>
      </c>
      <c r="B594" s="26" t="s">
        <v>9283</v>
      </c>
      <c r="C594" t="s">
        <v>1622</v>
      </c>
      <c r="D594" s="26" t="s">
        <v>636</v>
      </c>
      <c r="E594" s="27" t="s">
        <v>286</v>
      </c>
      <c r="F594" t="s">
        <v>66</v>
      </c>
      <c r="G594" t="s">
        <v>67</v>
      </c>
      <c r="H594" t="s">
        <v>1623</v>
      </c>
      <c r="I594" t="s">
        <v>1624</v>
      </c>
      <c r="J594" t="s">
        <v>81</v>
      </c>
      <c r="K594" t="s">
        <v>9261</v>
      </c>
      <c r="L594">
        <v>28.652059999999999</v>
      </c>
      <c r="M594">
        <v>-99.130669999999995</v>
      </c>
      <c r="N594" s="28">
        <v>1958090.16</v>
      </c>
      <c r="O594" s="28">
        <v>297710.56</v>
      </c>
      <c r="P594" s="26">
        <v>505</v>
      </c>
      <c r="Q594" s="26">
        <v>7779</v>
      </c>
      <c r="R594" s="26">
        <v>13005</v>
      </c>
      <c r="S594" s="29" t="s">
        <v>72</v>
      </c>
      <c r="T594" s="30">
        <v>40912</v>
      </c>
      <c r="U594" s="30">
        <v>40981</v>
      </c>
      <c r="V594" s="30">
        <v>41061</v>
      </c>
      <c r="W594">
        <v>3871</v>
      </c>
      <c r="X594" s="26">
        <v>5549</v>
      </c>
      <c r="Y594" s="26" t="s">
        <v>72</v>
      </c>
      <c r="Z594" s="26" t="s">
        <v>72</v>
      </c>
      <c r="AA594" s="26" t="s">
        <v>71</v>
      </c>
      <c r="AB594" s="31" t="s">
        <v>72</v>
      </c>
      <c r="AC594" s="31" t="s">
        <v>72</v>
      </c>
      <c r="AD594" s="26">
        <v>1011.7539596366958</v>
      </c>
      <c r="AE594" s="26" t="s">
        <v>72</v>
      </c>
      <c r="AF594" s="26" t="s">
        <v>72</v>
      </c>
      <c r="AG594" s="26">
        <v>43677</v>
      </c>
      <c r="AH594" s="28">
        <v>4.7049000000000001E-2</v>
      </c>
      <c r="AI594">
        <v>171443</v>
      </c>
      <c r="AJ594" s="26">
        <v>55638</v>
      </c>
      <c r="AK594" s="28">
        <v>5.7808999999999999E-2</v>
      </c>
      <c r="AL594">
        <v>217632</v>
      </c>
      <c r="AM594" s="26">
        <v>55638</v>
      </c>
      <c r="AN594" s="28">
        <v>5.7808999999999999E-2</v>
      </c>
      <c r="AO594">
        <v>217632</v>
      </c>
      <c r="AP594" s="32">
        <v>100523.046875</v>
      </c>
      <c r="AQ594" s="36">
        <v>0.10170459071052641</v>
      </c>
      <c r="AR594" s="32">
        <f t="shared" si="78"/>
        <v>118524.75943076318</v>
      </c>
      <c r="AS594" s="32">
        <f t="shared" si="72"/>
        <v>2</v>
      </c>
      <c r="AT594" s="32">
        <f t="shared" si="73"/>
        <v>1</v>
      </c>
      <c r="AU594" s="32">
        <f t="shared" si="74"/>
        <v>2</v>
      </c>
      <c r="AV594" s="32">
        <f t="shared" si="75"/>
        <v>103983.11210353217</v>
      </c>
      <c r="AW594" s="32">
        <f t="shared" si="76"/>
        <v>0.10520532540609508</v>
      </c>
      <c r="AX594" s="32">
        <f t="shared" si="77"/>
        <v>122604.45470041101</v>
      </c>
      <c r="AY594">
        <v>2</v>
      </c>
      <c r="AZ594" s="26">
        <v>1</v>
      </c>
      <c r="BA594" s="26">
        <v>6981.91</v>
      </c>
      <c r="BB594" s="26">
        <v>51.74</v>
      </c>
      <c r="BC594" s="26">
        <v>103.32</v>
      </c>
      <c r="BD594" s="26">
        <v>155.02000000000001</v>
      </c>
      <c r="BE594" s="28">
        <v>0.05</v>
      </c>
      <c r="BF594" s="28">
        <v>3.57</v>
      </c>
      <c r="BG594" s="28">
        <v>0.48</v>
      </c>
      <c r="BH594" s="28">
        <v>-51.72</v>
      </c>
      <c r="BI594" s="28">
        <v>0.08</v>
      </c>
      <c r="BJ594" s="28">
        <v>9.42</v>
      </c>
      <c r="BK594" s="28">
        <v>0.71</v>
      </c>
      <c r="BL594" s="28">
        <v>-8.16</v>
      </c>
      <c r="BM594" s="28">
        <v>7.0000000000000007E-2</v>
      </c>
      <c r="BN594" s="28">
        <v>7.49</v>
      </c>
      <c r="BO594" s="28">
        <v>0.7</v>
      </c>
      <c r="BP594" s="28">
        <v>-11.44</v>
      </c>
      <c r="BQ594" s="26">
        <v>31.723299999999998</v>
      </c>
      <c r="BR594" s="26">
        <v>1083.702636</v>
      </c>
      <c r="BS594" s="31">
        <f t="shared" si="79"/>
        <v>5.8685759999999991</v>
      </c>
    </row>
    <row r="595" spans="1:71">
      <c r="A595" s="26">
        <v>42163335550000</v>
      </c>
      <c r="B595" s="26" t="s">
        <v>9283</v>
      </c>
      <c r="C595" t="s">
        <v>1625</v>
      </c>
      <c r="D595" s="26" t="s">
        <v>913</v>
      </c>
      <c r="E595" s="27" t="s">
        <v>286</v>
      </c>
      <c r="F595" t="s">
        <v>197</v>
      </c>
      <c r="G595" t="s">
        <v>67</v>
      </c>
      <c r="H595" t="s">
        <v>1626</v>
      </c>
      <c r="I595" t="s">
        <v>1627</v>
      </c>
      <c r="J595" t="s">
        <v>70</v>
      </c>
      <c r="K595" t="s">
        <v>9261</v>
      </c>
      <c r="L595">
        <v>28.685549999999999</v>
      </c>
      <c r="M595">
        <v>-98.845110000000005</v>
      </c>
      <c r="N595" s="28">
        <v>2049661.8</v>
      </c>
      <c r="O595" s="28">
        <v>309896.21000000002</v>
      </c>
      <c r="P595" s="26">
        <v>422</v>
      </c>
      <c r="Q595" s="26">
        <v>7815</v>
      </c>
      <c r="R595" s="26">
        <v>12734</v>
      </c>
      <c r="S595" s="29" t="s">
        <v>72</v>
      </c>
      <c r="T595" s="30">
        <v>40896</v>
      </c>
      <c r="U595" s="30">
        <v>40949</v>
      </c>
      <c r="V595" s="30">
        <v>40969</v>
      </c>
      <c r="W595">
        <v>1398</v>
      </c>
      <c r="X595" s="26">
        <v>5050</v>
      </c>
      <c r="Y595" s="26" t="s">
        <v>72</v>
      </c>
      <c r="Z595" s="26" t="s">
        <v>72</v>
      </c>
      <c r="AA595" s="26" t="s">
        <v>71</v>
      </c>
      <c r="AB595" s="31" t="s">
        <v>72</v>
      </c>
      <c r="AC595" s="31" t="s">
        <v>72</v>
      </c>
      <c r="AD595" s="26">
        <v>1562.3154922346298</v>
      </c>
      <c r="AE595" s="26">
        <v>868</v>
      </c>
      <c r="AF595" s="26" t="s">
        <v>72</v>
      </c>
      <c r="AG595" s="26">
        <v>16045</v>
      </c>
      <c r="AH595" s="28">
        <v>2.1419000000000001E-2</v>
      </c>
      <c r="AI595">
        <v>6139</v>
      </c>
      <c r="AJ595" s="26">
        <v>16697</v>
      </c>
      <c r="AK595" s="28">
        <v>2.9940000000000001E-2</v>
      </c>
      <c r="AL595">
        <v>7258</v>
      </c>
      <c r="AM595" s="26">
        <v>16738</v>
      </c>
      <c r="AN595" s="28">
        <v>3.1129E-2</v>
      </c>
      <c r="AO595">
        <v>7319</v>
      </c>
      <c r="AP595" s="32">
        <v>30348.375</v>
      </c>
      <c r="AQ595" s="36">
        <v>4.741373642664614E-2</v>
      </c>
      <c r="AR595" s="32">
        <f t="shared" si="78"/>
        <v>38740.606347516368</v>
      </c>
      <c r="AS595" s="32">
        <f t="shared" si="72"/>
        <v>1</v>
      </c>
      <c r="AT595" s="32">
        <f t="shared" si="73"/>
        <v>1</v>
      </c>
      <c r="AU595" s="32">
        <f t="shared" si="74"/>
        <v>1</v>
      </c>
      <c r="AV595" s="32">
        <f t="shared" si="75"/>
        <v>34494.984653465348</v>
      </c>
      <c r="AW595" s="32">
        <f t="shared" si="76"/>
        <v>5.3892048928504722E-2</v>
      </c>
      <c r="AX595" s="32">
        <f t="shared" si="77"/>
        <v>44033.877313810684</v>
      </c>
      <c r="AY595">
        <v>2</v>
      </c>
      <c r="AZ595" s="26">
        <v>1</v>
      </c>
      <c r="BA595" s="26">
        <v>7512.39</v>
      </c>
      <c r="BB595" s="26">
        <v>77.87</v>
      </c>
      <c r="BC595" s="26">
        <v>95.29</v>
      </c>
      <c r="BD595" s="26">
        <v>172.39</v>
      </c>
      <c r="BE595" s="28">
        <v>0.04</v>
      </c>
      <c r="BF595" s="28">
        <v>3.34</v>
      </c>
      <c r="BG595" s="28">
        <v>0.44</v>
      </c>
      <c r="BH595" s="28">
        <v>-9.4600000000000009</v>
      </c>
      <c r="BI595" s="28">
        <v>7.0000000000000007E-2</v>
      </c>
      <c r="BJ595" s="28">
        <v>7.95</v>
      </c>
      <c r="BK595" s="28">
        <v>0.7</v>
      </c>
      <c r="BL595" s="28">
        <v>3.41</v>
      </c>
      <c r="BM595" s="28">
        <v>0.05</v>
      </c>
      <c r="BN595" s="28">
        <v>5.68</v>
      </c>
      <c r="BO595" s="28">
        <v>0.63</v>
      </c>
      <c r="BP595" s="28">
        <v>3.96</v>
      </c>
      <c r="BQ595" s="26">
        <v>34.077201000000002</v>
      </c>
      <c r="BR595" s="26">
        <v>930.83129799999995</v>
      </c>
      <c r="BS595" s="31">
        <f t="shared" si="79"/>
        <v>4.6692100000000005</v>
      </c>
    </row>
    <row r="596" spans="1:71">
      <c r="A596" s="26">
        <v>42163335610000</v>
      </c>
      <c r="B596" s="26" t="s">
        <v>9283</v>
      </c>
      <c r="C596" t="s">
        <v>1628</v>
      </c>
      <c r="D596" s="26" t="s">
        <v>294</v>
      </c>
      <c r="E596" s="27" t="s">
        <v>286</v>
      </c>
      <c r="F596" t="s">
        <v>197</v>
      </c>
      <c r="G596" t="s">
        <v>67</v>
      </c>
      <c r="H596" t="s">
        <v>630</v>
      </c>
      <c r="I596" t="s">
        <v>631</v>
      </c>
      <c r="J596" t="s">
        <v>1629</v>
      </c>
      <c r="K596" t="s">
        <v>9261</v>
      </c>
      <c r="L596">
        <v>28.645340000000001</v>
      </c>
      <c r="M596">
        <v>-99.081100000000006</v>
      </c>
      <c r="N596" s="28">
        <v>1973987.07</v>
      </c>
      <c r="O596" s="28">
        <v>295252.93</v>
      </c>
      <c r="P596" s="26">
        <v>446</v>
      </c>
      <c r="Q596" s="26">
        <v>7595</v>
      </c>
      <c r="R596" s="26">
        <v>15225</v>
      </c>
      <c r="S596" s="29" t="s">
        <v>72</v>
      </c>
      <c r="T596" s="30">
        <v>40960</v>
      </c>
      <c r="U596" s="30">
        <v>41019</v>
      </c>
      <c r="V596" s="30">
        <v>41000</v>
      </c>
      <c r="W596">
        <v>10341936</v>
      </c>
      <c r="X596" s="26">
        <v>8019</v>
      </c>
      <c r="Y596" s="26" t="s">
        <v>72</v>
      </c>
      <c r="Z596" s="26" t="s">
        <v>72</v>
      </c>
      <c r="AA596" s="26" t="s">
        <v>71</v>
      </c>
      <c r="AB596" s="31" t="s">
        <v>72</v>
      </c>
      <c r="AC596" s="31" t="s">
        <v>72</v>
      </c>
      <c r="AD596" s="26">
        <v>1285.5788201826163</v>
      </c>
      <c r="AE596" s="26">
        <v>491.29998779296875</v>
      </c>
      <c r="AF596" s="26" t="s">
        <v>72</v>
      </c>
      <c r="AG596" s="26">
        <v>38385</v>
      </c>
      <c r="AH596" s="28">
        <v>4.1931999999999997E-2</v>
      </c>
      <c r="AI596">
        <v>78808</v>
      </c>
      <c r="AJ596" s="26">
        <v>57688</v>
      </c>
      <c r="AK596" s="28">
        <v>7.9200000000000007E-2</v>
      </c>
      <c r="AL596">
        <v>104007</v>
      </c>
      <c r="AM596" s="26">
        <v>57688</v>
      </c>
      <c r="AN596" s="28">
        <v>7.9200000000000007E-2</v>
      </c>
      <c r="AO596">
        <v>104007</v>
      </c>
      <c r="AP596" s="32">
        <v>119875.015625</v>
      </c>
      <c r="AQ596" s="36">
        <v>0.15410878115656018</v>
      </c>
      <c r="AR596" s="32">
        <f t="shared" si="78"/>
        <v>147152.26988971114</v>
      </c>
      <c r="AS596" s="32">
        <f t="shared" si="72"/>
        <v>3</v>
      </c>
      <c r="AT596" s="32">
        <f t="shared" si="73"/>
        <v>1</v>
      </c>
      <c r="AU596" s="32">
        <f t="shared" si="74"/>
        <v>2</v>
      </c>
      <c r="AV596" s="32">
        <f t="shared" si="75"/>
        <v>85806.533194600328</v>
      </c>
      <c r="AW596" s="32">
        <f t="shared" si="76"/>
        <v>0.11031106170827477</v>
      </c>
      <c r="AX596" s="32">
        <f t="shared" si="77"/>
        <v>105331.59111696496</v>
      </c>
      <c r="AY596">
        <v>2</v>
      </c>
      <c r="AZ596" s="26">
        <v>1</v>
      </c>
      <c r="BA596" s="26">
        <v>7124.95</v>
      </c>
      <c r="BB596" s="26">
        <v>39.18</v>
      </c>
      <c r="BC596" s="26">
        <v>108.94</v>
      </c>
      <c r="BD596" s="26">
        <v>158.03</v>
      </c>
      <c r="BE596" s="28">
        <v>0.05</v>
      </c>
      <c r="BF596" s="28">
        <v>3.22</v>
      </c>
      <c r="BG596" s="28">
        <v>0.48</v>
      </c>
      <c r="BH596" s="28">
        <v>-39.33</v>
      </c>
      <c r="BI596" s="28">
        <v>0.08</v>
      </c>
      <c r="BJ596" s="28">
        <v>8.9700000000000006</v>
      </c>
      <c r="BK596" s="28">
        <v>0.72</v>
      </c>
      <c r="BL596" s="28">
        <v>-8.7200000000000006</v>
      </c>
      <c r="BM596" s="28">
        <v>7.0000000000000007E-2</v>
      </c>
      <c r="BN596" s="28">
        <v>7.03</v>
      </c>
      <c r="BO596" s="28">
        <v>0.7</v>
      </c>
      <c r="BP596" s="28">
        <v>-13.43</v>
      </c>
      <c r="BQ596" s="26">
        <v>34.158698999999999</v>
      </c>
      <c r="BR596" s="26">
        <v>1897.250976</v>
      </c>
      <c r="BS596" s="31">
        <f t="shared" si="79"/>
        <v>6.2749439999999996</v>
      </c>
    </row>
    <row r="597" spans="1:71">
      <c r="A597" s="26">
        <v>42163335620000</v>
      </c>
      <c r="B597" s="26" t="s">
        <v>9283</v>
      </c>
      <c r="C597" t="s">
        <v>1630</v>
      </c>
      <c r="D597" s="26" t="s">
        <v>1537</v>
      </c>
      <c r="E597" s="27" t="s">
        <v>286</v>
      </c>
      <c r="F597" t="s">
        <v>66</v>
      </c>
      <c r="G597" t="s">
        <v>67</v>
      </c>
      <c r="H597" t="s">
        <v>1631</v>
      </c>
      <c r="I597" t="s">
        <v>1632</v>
      </c>
      <c r="J597" t="s">
        <v>1423</v>
      </c>
      <c r="K597" t="s">
        <v>9261</v>
      </c>
      <c r="L597">
        <v>28.667120000000001</v>
      </c>
      <c r="M597">
        <v>-99.115009999999998</v>
      </c>
      <c r="N597" s="28">
        <v>1963118.18</v>
      </c>
      <c r="O597" s="28">
        <v>303180.74</v>
      </c>
      <c r="P597" s="26">
        <v>482</v>
      </c>
      <c r="Q597" s="26">
        <v>7646</v>
      </c>
      <c r="R597" s="26">
        <v>12520</v>
      </c>
      <c r="S597" s="29" t="s">
        <v>72</v>
      </c>
      <c r="T597" s="30">
        <v>40955</v>
      </c>
      <c r="U597" s="30">
        <v>41035</v>
      </c>
      <c r="V597" s="30">
        <v>41030</v>
      </c>
      <c r="W597">
        <v>1823280</v>
      </c>
      <c r="X597" s="26">
        <v>5085</v>
      </c>
      <c r="Y597" s="26" t="s">
        <v>72</v>
      </c>
      <c r="Z597" s="26" t="s">
        <v>72</v>
      </c>
      <c r="AA597" s="26" t="s">
        <v>71</v>
      </c>
      <c r="AB597" s="31" t="s">
        <v>72</v>
      </c>
      <c r="AC597" s="31" t="s">
        <v>72</v>
      </c>
      <c r="AD597" s="26">
        <v>3.3282904689863844</v>
      </c>
      <c r="AE597" s="26">
        <v>52</v>
      </c>
      <c r="AF597" s="26" t="s">
        <v>72</v>
      </c>
      <c r="AG597" s="26">
        <v>9071</v>
      </c>
      <c r="AH597" s="28">
        <v>2.0000000000000002E-5</v>
      </c>
      <c r="AI597">
        <v>38288</v>
      </c>
      <c r="AJ597" s="26">
        <v>12772</v>
      </c>
      <c r="AK597" s="28">
        <v>4.3999999999999999E-5</v>
      </c>
      <c r="AL597">
        <v>42417</v>
      </c>
      <c r="AM597" s="26">
        <v>12772</v>
      </c>
      <c r="AN597" s="28">
        <v>4.3999999999999999E-5</v>
      </c>
      <c r="AO597">
        <v>42417</v>
      </c>
      <c r="AP597" s="32">
        <v>19583.01171875</v>
      </c>
      <c r="AQ597" s="36">
        <v>6.5177951257564299E-5</v>
      </c>
      <c r="AR597" s="32">
        <f t="shared" si="78"/>
        <v>19594.548216122588</v>
      </c>
      <c r="AS597" s="32">
        <f t="shared" si="72"/>
        <v>1</v>
      </c>
      <c r="AT597" s="32">
        <f t="shared" si="73"/>
        <v>1</v>
      </c>
      <c r="AU597" s="32">
        <f t="shared" si="74"/>
        <v>1</v>
      </c>
      <c r="AV597" s="32">
        <f t="shared" si="75"/>
        <v>22105.50388704523</v>
      </c>
      <c r="AW597" s="32">
        <f t="shared" si="76"/>
        <v>7.3573537899394116E-5</v>
      </c>
      <c r="AX597" s="32">
        <f t="shared" si="77"/>
        <v>22118.526403253421</v>
      </c>
      <c r="AY597">
        <v>2</v>
      </c>
      <c r="AZ597" s="26">
        <v>1</v>
      </c>
      <c r="BA597" s="26">
        <v>6888.53</v>
      </c>
      <c r="BB597" s="26">
        <v>47.43</v>
      </c>
      <c r="BC597" s="26">
        <v>103.92</v>
      </c>
      <c r="BD597" s="26">
        <v>155.34</v>
      </c>
      <c r="BE597" s="28">
        <v>0.05</v>
      </c>
      <c r="BF597" s="28">
        <v>3.55</v>
      </c>
      <c r="BG597" s="28">
        <v>0.46</v>
      </c>
      <c r="BH597" s="28">
        <v>-48.44</v>
      </c>
      <c r="BI597" s="28">
        <v>0.08</v>
      </c>
      <c r="BJ597" s="28">
        <v>9.67</v>
      </c>
      <c r="BK597" s="28">
        <v>0.71</v>
      </c>
      <c r="BL597" s="28">
        <v>-7.14</v>
      </c>
      <c r="BM597" s="28">
        <v>7.0000000000000007E-2</v>
      </c>
      <c r="BN597" s="28">
        <v>7.6</v>
      </c>
      <c r="BO597" s="28">
        <v>0.7</v>
      </c>
      <c r="BP597" s="28">
        <v>-10.34</v>
      </c>
      <c r="BQ597" s="26">
        <v>30.694299000000001</v>
      </c>
      <c r="BR597" s="26">
        <v>1482.7468260000001</v>
      </c>
      <c r="BS597" s="31">
        <f t="shared" si="79"/>
        <v>5.9026559999999995</v>
      </c>
    </row>
    <row r="598" spans="1:71">
      <c r="A598" s="26">
        <v>42163335640000</v>
      </c>
      <c r="B598" s="26" t="s">
        <v>9283</v>
      </c>
      <c r="C598" t="s">
        <v>1633</v>
      </c>
      <c r="D598" s="26" t="s">
        <v>1537</v>
      </c>
      <c r="E598" s="27" t="s">
        <v>286</v>
      </c>
      <c r="F598" t="s">
        <v>66</v>
      </c>
      <c r="G598" t="s">
        <v>67</v>
      </c>
      <c r="H598" t="s">
        <v>1631</v>
      </c>
      <c r="I598" t="s">
        <v>1632</v>
      </c>
      <c r="J598" t="s">
        <v>1288</v>
      </c>
      <c r="K598" t="s">
        <v>9261</v>
      </c>
      <c r="L598">
        <v>28.667169999999999</v>
      </c>
      <c r="M598">
        <v>-99.114949999999993</v>
      </c>
      <c r="N598" s="28">
        <v>1963137.44</v>
      </c>
      <c r="O598" s="28">
        <v>303198.90000000002</v>
      </c>
      <c r="P598" s="26">
        <v>483</v>
      </c>
      <c r="Q598" s="26">
        <v>7406</v>
      </c>
      <c r="R598" s="26">
        <v>12240</v>
      </c>
      <c r="S598" s="29" t="s">
        <v>72</v>
      </c>
      <c r="T598" s="30">
        <v>40974</v>
      </c>
      <c r="U598" s="30">
        <v>41035</v>
      </c>
      <c r="V598" s="30">
        <v>41030</v>
      </c>
      <c r="W598">
        <v>1709688</v>
      </c>
      <c r="X598" s="26">
        <v>5025</v>
      </c>
      <c r="Y598" s="26" t="s">
        <v>72</v>
      </c>
      <c r="Z598" s="26" t="s">
        <v>72</v>
      </c>
      <c r="AA598" s="26" t="s">
        <v>71</v>
      </c>
      <c r="AB598" s="31" t="s">
        <v>72</v>
      </c>
      <c r="AC598" s="31" t="s">
        <v>72</v>
      </c>
      <c r="AD598" s="26">
        <v>1316.4604993549367</v>
      </c>
      <c r="AE598" s="26">
        <v>38</v>
      </c>
      <c r="AF598" s="26" t="s">
        <v>72</v>
      </c>
      <c r="AG598" s="26">
        <v>8737</v>
      </c>
      <c r="AH598" s="28">
        <v>7.489E-3</v>
      </c>
      <c r="AI598">
        <v>25911</v>
      </c>
      <c r="AJ598" s="26">
        <v>12849</v>
      </c>
      <c r="AK598" s="28">
        <v>1.7347000000000001E-2</v>
      </c>
      <c r="AL598">
        <v>26640</v>
      </c>
      <c r="AM598" s="26">
        <v>12849</v>
      </c>
      <c r="AN598" s="28">
        <v>1.7347000000000001E-2</v>
      </c>
      <c r="AO598">
        <v>26640</v>
      </c>
      <c r="AP598" s="32">
        <v>20281.01171875</v>
      </c>
      <c r="AQ598" s="36">
        <v>2.6699150814688946E-2</v>
      </c>
      <c r="AR598" s="32">
        <f t="shared" si="78"/>
        <v>25006.761412949942</v>
      </c>
      <c r="AS598" s="32">
        <f t="shared" si="72"/>
        <v>1</v>
      </c>
      <c r="AT598" s="32">
        <f t="shared" si="73"/>
        <v>1</v>
      </c>
      <c r="AU598" s="32">
        <f t="shared" si="74"/>
        <v>1</v>
      </c>
      <c r="AV598" s="32">
        <f t="shared" si="75"/>
        <v>23166.76761504975</v>
      </c>
      <c r="AW598" s="32">
        <f t="shared" si="76"/>
        <v>3.0498134462948169E-2</v>
      </c>
      <c r="AX598" s="32">
        <f t="shared" si="77"/>
        <v>28564.937414991575</v>
      </c>
      <c r="AY598">
        <v>2</v>
      </c>
      <c r="AZ598" s="26">
        <v>1</v>
      </c>
      <c r="BA598" s="26">
        <v>6888.22</v>
      </c>
      <c r="BB598" s="26">
        <v>47.42</v>
      </c>
      <c r="BC598" s="26">
        <v>103.92</v>
      </c>
      <c r="BD598" s="26">
        <v>155.33000000000001</v>
      </c>
      <c r="BE598" s="28">
        <v>0.05</v>
      </c>
      <c r="BF598" s="28">
        <v>3.55</v>
      </c>
      <c r="BG598" s="28">
        <v>0.46</v>
      </c>
      <c r="BH598" s="28">
        <v>-48.42</v>
      </c>
      <c r="BI598" s="28">
        <v>0.08</v>
      </c>
      <c r="BJ598" s="28">
        <v>9.67</v>
      </c>
      <c r="BK598" s="28">
        <v>0.71</v>
      </c>
      <c r="BL598" s="28">
        <v>-7.14</v>
      </c>
      <c r="BM598" s="28">
        <v>7.0000000000000007E-2</v>
      </c>
      <c r="BN598" s="28">
        <v>7.6</v>
      </c>
      <c r="BO598" s="28">
        <v>0.7</v>
      </c>
      <c r="BP598" s="28">
        <v>-10.34</v>
      </c>
      <c r="BQ598" s="26">
        <v>30.694299000000001</v>
      </c>
      <c r="BR598" s="26">
        <v>1482.7468260000001</v>
      </c>
      <c r="BS598" s="31">
        <f t="shared" si="79"/>
        <v>5.9026559999999995</v>
      </c>
    </row>
    <row r="599" spans="1:71">
      <c r="A599" s="26">
        <v>42163335790000</v>
      </c>
      <c r="B599" s="26" t="s">
        <v>9283</v>
      </c>
      <c r="C599" t="s">
        <v>1634</v>
      </c>
      <c r="D599" s="26" t="s">
        <v>285</v>
      </c>
      <c r="E599" s="27" t="s">
        <v>286</v>
      </c>
      <c r="F599" t="s">
        <v>197</v>
      </c>
      <c r="G599" t="s">
        <v>67</v>
      </c>
      <c r="H599" t="s">
        <v>1635</v>
      </c>
      <c r="I599" t="s">
        <v>1636</v>
      </c>
      <c r="J599" t="s">
        <v>670</v>
      </c>
      <c r="K599" t="s">
        <v>9261</v>
      </c>
      <c r="L599">
        <v>28.71902</v>
      </c>
      <c r="M599">
        <v>-98.806399999999996</v>
      </c>
      <c r="N599" s="28">
        <v>2062053.09</v>
      </c>
      <c r="O599" s="28">
        <v>322083.57</v>
      </c>
      <c r="P599" s="26">
        <v>424</v>
      </c>
      <c r="Q599" s="26">
        <v>7707</v>
      </c>
      <c r="R599" s="26">
        <v>12619</v>
      </c>
      <c r="S599" s="29" t="s">
        <v>72</v>
      </c>
      <c r="T599" s="30">
        <v>41064</v>
      </c>
      <c r="U599" s="30">
        <v>41155</v>
      </c>
      <c r="V599" s="30">
        <v>41153</v>
      </c>
      <c r="W599">
        <v>887</v>
      </c>
      <c r="X599" s="26">
        <v>5138</v>
      </c>
      <c r="Y599" s="26" t="s">
        <v>72</v>
      </c>
      <c r="Z599" s="26" t="s">
        <v>72</v>
      </c>
      <c r="AA599" s="26" t="s">
        <v>71</v>
      </c>
      <c r="AB599" s="31" t="s">
        <v>72</v>
      </c>
      <c r="AC599" s="31" t="s">
        <v>72</v>
      </c>
      <c r="AD599" s="26">
        <v>995.61883899233294</v>
      </c>
      <c r="AE599" s="26">
        <v>52</v>
      </c>
      <c r="AF599" s="26" t="s">
        <v>72</v>
      </c>
      <c r="AG599" s="26">
        <v>15295</v>
      </c>
      <c r="AH599" s="28">
        <v>1.3597E-2</v>
      </c>
      <c r="AI599">
        <v>63245</v>
      </c>
      <c r="AJ599" s="26">
        <v>17015</v>
      </c>
      <c r="AK599" s="28">
        <v>1.5977999999999999E-2</v>
      </c>
      <c r="AL599">
        <v>63551</v>
      </c>
      <c r="AM599" s="26">
        <v>17015</v>
      </c>
      <c r="AN599" s="28">
        <v>1.5977999999999999E-2</v>
      </c>
      <c r="AO599">
        <v>63551</v>
      </c>
      <c r="AP599" s="32">
        <v>42762.02734375</v>
      </c>
      <c r="AQ599" s="36">
        <v>4.2574680016942763E-2</v>
      </c>
      <c r="AR599" s="32">
        <f t="shared" si="78"/>
        <v>50297.745706748872</v>
      </c>
      <c r="AS599" s="32">
        <f t="shared" si="72"/>
        <v>1</v>
      </c>
      <c r="AT599" s="32">
        <f t="shared" si="73"/>
        <v>1</v>
      </c>
      <c r="AU599" s="32">
        <f t="shared" si="74"/>
        <v>1</v>
      </c>
      <c r="AV599" s="32">
        <f t="shared" si="75"/>
        <v>47772.292127895096</v>
      </c>
      <c r="AW599" s="32">
        <f t="shared" si="76"/>
        <v>4.7562994024377477E-2</v>
      </c>
      <c r="AX599" s="32">
        <f t="shared" si="77"/>
        <v>56190.942070209916</v>
      </c>
      <c r="AY599">
        <v>2</v>
      </c>
      <c r="AZ599" s="26">
        <v>1</v>
      </c>
      <c r="BA599" s="26">
        <v>7549.86</v>
      </c>
      <c r="BB599" s="26">
        <v>51.67</v>
      </c>
      <c r="BC599" s="26">
        <v>106.11</v>
      </c>
      <c r="BD599" s="26">
        <v>151.86000000000001</v>
      </c>
      <c r="BE599" s="28">
        <v>0.06</v>
      </c>
      <c r="BF599" s="28">
        <v>3.91</v>
      </c>
      <c r="BG599" s="28">
        <v>0.5</v>
      </c>
      <c r="BH599" s="28">
        <v>1.65</v>
      </c>
      <c r="BI599" s="28">
        <v>0.09</v>
      </c>
      <c r="BJ599" s="28">
        <v>8.0299999999999994</v>
      </c>
      <c r="BK599" s="28">
        <v>0.7</v>
      </c>
      <c r="BL599" s="28">
        <v>1.07</v>
      </c>
      <c r="BM599" s="28">
        <v>0.06</v>
      </c>
      <c r="BN599" s="28">
        <v>5.0599999999999996</v>
      </c>
      <c r="BO599" s="28">
        <v>0.63</v>
      </c>
      <c r="BP599" s="28">
        <v>1.18</v>
      </c>
      <c r="BQ599" s="26">
        <v>37.434500999999997</v>
      </c>
      <c r="BR599" s="26">
        <v>1251.8804929999999</v>
      </c>
      <c r="BS599" s="31">
        <f t="shared" si="79"/>
        <v>6.6849299999999996</v>
      </c>
    </row>
    <row r="600" spans="1:71">
      <c r="A600" s="26">
        <v>42163335800000</v>
      </c>
      <c r="B600" s="26" t="s">
        <v>9285</v>
      </c>
      <c r="C600" t="s">
        <v>1637</v>
      </c>
      <c r="D600" s="26" t="s">
        <v>285</v>
      </c>
      <c r="E600" s="27" t="s">
        <v>286</v>
      </c>
      <c r="F600" t="s">
        <v>197</v>
      </c>
      <c r="G600" t="s">
        <v>67</v>
      </c>
      <c r="H600" t="s">
        <v>1638</v>
      </c>
      <c r="I600" t="s">
        <v>1639</v>
      </c>
      <c r="J600" t="s">
        <v>76</v>
      </c>
      <c r="K600" t="s">
        <v>9261</v>
      </c>
      <c r="L600">
        <v>28.842610000000001</v>
      </c>
      <c r="M600">
        <v>-98.814359999999994</v>
      </c>
      <c r="N600" s="28">
        <v>2059430.41</v>
      </c>
      <c r="O600" s="28">
        <v>367013.64</v>
      </c>
      <c r="P600" s="26">
        <v>531</v>
      </c>
      <c r="Q600" s="26">
        <v>7043</v>
      </c>
      <c r="R600" s="26">
        <v>11635</v>
      </c>
      <c r="S600" s="29" t="s">
        <v>72</v>
      </c>
      <c r="T600" s="30">
        <v>41124</v>
      </c>
      <c r="U600" s="30">
        <v>41190</v>
      </c>
      <c r="V600" s="30">
        <v>41183</v>
      </c>
      <c r="W600">
        <v>2151</v>
      </c>
      <c r="X600" s="26">
        <v>4969</v>
      </c>
      <c r="Y600" s="26" t="s">
        <v>72</v>
      </c>
      <c r="Z600" s="26" t="s">
        <v>72</v>
      </c>
      <c r="AA600" s="26" t="s">
        <v>71</v>
      </c>
      <c r="AB600" s="31" t="s">
        <v>72</v>
      </c>
      <c r="AC600" s="31" t="s">
        <v>72</v>
      </c>
      <c r="AD600" s="26">
        <v>71.414659481919102</v>
      </c>
      <c r="AE600" s="26">
        <v>104</v>
      </c>
      <c r="AF600" s="26" t="s">
        <v>72</v>
      </c>
      <c r="AG600" s="26">
        <v>14056</v>
      </c>
      <c r="AH600" s="28">
        <v>1.0820000000000001E-3</v>
      </c>
      <c r="AI600">
        <v>126744</v>
      </c>
      <c r="AJ600" s="26">
        <v>14056</v>
      </c>
      <c r="AK600" s="28">
        <v>1.0820000000000001E-3</v>
      </c>
      <c r="AL600">
        <v>126744</v>
      </c>
      <c r="AM600" s="26">
        <v>14056</v>
      </c>
      <c r="AN600" s="28">
        <v>1.0820000000000001E-3</v>
      </c>
      <c r="AO600">
        <v>126744</v>
      </c>
      <c r="AP600" s="32">
        <v>53831.328125</v>
      </c>
      <c r="AQ600" s="36">
        <v>3.8443459675063297E-3</v>
      </c>
      <c r="AR600" s="32">
        <f t="shared" si="78"/>
        <v>54511.77736124862</v>
      </c>
      <c r="AS600" s="32">
        <f t="shared" si="72"/>
        <v>2</v>
      </c>
      <c r="AT600" s="32">
        <f t="shared" si="73"/>
        <v>1</v>
      </c>
      <c r="AU600" s="32">
        <f t="shared" si="74"/>
        <v>1</v>
      </c>
      <c r="AV600" s="32">
        <f t="shared" si="75"/>
        <v>62183.904897866778</v>
      </c>
      <c r="AW600" s="32">
        <f t="shared" si="76"/>
        <v>4.4408423935371972E-3</v>
      </c>
      <c r="AX600" s="32">
        <f t="shared" si="77"/>
        <v>62969.934001522852</v>
      </c>
      <c r="AY600">
        <v>2</v>
      </c>
      <c r="AZ600" s="26">
        <v>1</v>
      </c>
      <c r="BA600" s="26" t="s">
        <v>72</v>
      </c>
      <c r="BB600" s="26" t="s">
        <v>72</v>
      </c>
      <c r="BC600" s="26" t="s">
        <v>72</v>
      </c>
      <c r="BD600" s="26" t="s">
        <v>72</v>
      </c>
      <c r="BE600" s="28" t="s">
        <v>72</v>
      </c>
      <c r="BF600" s="28" t="s">
        <v>72</v>
      </c>
      <c r="BG600" s="28" t="s">
        <v>72</v>
      </c>
      <c r="BH600" s="28" t="s">
        <v>72</v>
      </c>
      <c r="BI600" s="28" t="s">
        <v>72</v>
      </c>
      <c r="BJ600" s="28" t="s">
        <v>72</v>
      </c>
      <c r="BK600" s="28" t="s">
        <v>72</v>
      </c>
      <c r="BL600" s="28" t="s">
        <v>72</v>
      </c>
      <c r="BM600" s="28" t="s">
        <v>72</v>
      </c>
      <c r="BN600" s="28" t="s">
        <v>72</v>
      </c>
      <c r="BO600" s="28" t="s">
        <v>72</v>
      </c>
      <c r="BP600" s="28" t="s">
        <v>72</v>
      </c>
      <c r="BQ600" s="26" t="s">
        <v>72</v>
      </c>
      <c r="BR600" s="26" t="s">
        <v>72</v>
      </c>
      <c r="BS600" s="31" t="str">
        <f t="shared" si="79"/>
        <v/>
      </c>
    </row>
    <row r="601" spans="1:71">
      <c r="A601" s="26">
        <v>42163335810000</v>
      </c>
      <c r="B601" s="26" t="s">
        <v>9285</v>
      </c>
      <c r="C601" t="s">
        <v>1640</v>
      </c>
      <c r="D601" s="26" t="s">
        <v>285</v>
      </c>
      <c r="E601" s="27" t="s">
        <v>286</v>
      </c>
      <c r="F601" t="s">
        <v>197</v>
      </c>
      <c r="G601" t="s">
        <v>67</v>
      </c>
      <c r="H601" t="s">
        <v>1638</v>
      </c>
      <c r="I601" t="s">
        <v>1639</v>
      </c>
      <c r="J601" t="s">
        <v>70</v>
      </c>
      <c r="K601" t="s">
        <v>9261</v>
      </c>
      <c r="L601">
        <v>28.845310000000001</v>
      </c>
      <c r="M601">
        <v>-98.811899999999994</v>
      </c>
      <c r="N601" s="28">
        <v>2060216.37</v>
      </c>
      <c r="O601" s="28">
        <v>367996.55</v>
      </c>
      <c r="P601" s="26">
        <v>521</v>
      </c>
      <c r="Q601" s="26">
        <v>6922</v>
      </c>
      <c r="R601" s="26">
        <v>11897</v>
      </c>
      <c r="S601" s="29" t="s">
        <v>72</v>
      </c>
      <c r="T601" s="30">
        <v>41120</v>
      </c>
      <c r="U601" s="30" t="s">
        <v>72</v>
      </c>
      <c r="V601" s="30">
        <v>41153</v>
      </c>
      <c r="W601">
        <v>2920</v>
      </c>
      <c r="X601" s="26">
        <v>5740</v>
      </c>
      <c r="Y601" s="26" t="s">
        <v>72</v>
      </c>
      <c r="Z601" s="26" t="s">
        <v>72</v>
      </c>
      <c r="AA601" s="26" t="s">
        <v>71</v>
      </c>
      <c r="AB601" s="31" t="s">
        <v>72</v>
      </c>
      <c r="AC601" s="31" t="s">
        <v>72</v>
      </c>
      <c r="AD601" s="26">
        <v>124.48620082207869</v>
      </c>
      <c r="AE601" s="26">
        <v>280</v>
      </c>
      <c r="AF601" s="26" t="s">
        <v>72</v>
      </c>
      <c r="AG601" s="26">
        <v>35411</v>
      </c>
      <c r="AH601" s="28">
        <v>2.0479999999999999E-3</v>
      </c>
      <c r="AI601">
        <v>77024</v>
      </c>
      <c r="AJ601" s="26">
        <v>41454</v>
      </c>
      <c r="AK601" s="28">
        <v>3.7060000000000001E-3</v>
      </c>
      <c r="AL601">
        <v>90168</v>
      </c>
      <c r="AM601" s="26">
        <v>41454</v>
      </c>
      <c r="AN601" s="28">
        <v>3.7060000000000001E-3</v>
      </c>
      <c r="AO601">
        <v>90168</v>
      </c>
      <c r="AP601" s="32">
        <v>181941.734375</v>
      </c>
      <c r="AQ601" s="36">
        <v>2.2649235283323549E-2</v>
      </c>
      <c r="AR601" s="32">
        <f t="shared" si="78"/>
        <v>185950.64902014827</v>
      </c>
      <c r="AS601" s="32">
        <f t="shared" si="72"/>
        <v>4</v>
      </c>
      <c r="AT601" s="32">
        <f t="shared" si="73"/>
        <v>1</v>
      </c>
      <c r="AU601" s="32">
        <f t="shared" si="74"/>
        <v>3</v>
      </c>
      <c r="AV601" s="32">
        <f t="shared" si="75"/>
        <v>181941.734375</v>
      </c>
      <c r="AW601" s="32">
        <f t="shared" si="76"/>
        <v>2.2649235283323549E-2</v>
      </c>
      <c r="AX601" s="32">
        <f t="shared" si="77"/>
        <v>185950.64902014827</v>
      </c>
      <c r="AY601">
        <v>2</v>
      </c>
      <c r="AZ601" s="26">
        <v>1</v>
      </c>
      <c r="BA601" s="26" t="s">
        <v>72</v>
      </c>
      <c r="BB601" s="26" t="s">
        <v>72</v>
      </c>
      <c r="BC601" s="26" t="s">
        <v>72</v>
      </c>
      <c r="BD601" s="26" t="s">
        <v>72</v>
      </c>
      <c r="BE601" s="28" t="s">
        <v>72</v>
      </c>
      <c r="BF601" s="28" t="s">
        <v>72</v>
      </c>
      <c r="BG601" s="28" t="s">
        <v>72</v>
      </c>
      <c r="BH601" s="28" t="s">
        <v>72</v>
      </c>
      <c r="BI601" s="28" t="s">
        <v>72</v>
      </c>
      <c r="BJ601" s="28" t="s">
        <v>72</v>
      </c>
      <c r="BK601" s="28" t="s">
        <v>72</v>
      </c>
      <c r="BL601" s="28" t="s">
        <v>72</v>
      </c>
      <c r="BM601" s="28" t="s">
        <v>72</v>
      </c>
      <c r="BN601" s="28" t="s">
        <v>72</v>
      </c>
      <c r="BO601" s="28" t="s">
        <v>72</v>
      </c>
      <c r="BP601" s="28" t="s">
        <v>72</v>
      </c>
      <c r="BQ601" s="26" t="s">
        <v>72</v>
      </c>
      <c r="BR601" s="26" t="s">
        <v>72</v>
      </c>
      <c r="BS601" s="31" t="str">
        <f t="shared" si="79"/>
        <v/>
      </c>
    </row>
    <row r="602" spans="1:71">
      <c r="A602" s="26">
        <v>42163335900000</v>
      </c>
      <c r="B602" s="26" t="s">
        <v>9283</v>
      </c>
      <c r="C602" t="s">
        <v>1641</v>
      </c>
      <c r="D602" s="26" t="s">
        <v>285</v>
      </c>
      <c r="E602" s="27" t="s">
        <v>286</v>
      </c>
      <c r="F602" t="s">
        <v>197</v>
      </c>
      <c r="G602" t="s">
        <v>67</v>
      </c>
      <c r="H602" t="s">
        <v>1577</v>
      </c>
      <c r="I602" t="s">
        <v>1578</v>
      </c>
      <c r="J602" t="s">
        <v>83</v>
      </c>
      <c r="K602" t="s">
        <v>9261</v>
      </c>
      <c r="L602">
        <v>28.725110000000001</v>
      </c>
      <c r="M602">
        <v>-98.802030000000002</v>
      </c>
      <c r="N602" s="28">
        <v>2063450.02</v>
      </c>
      <c r="O602" s="28">
        <v>324300.09000000003</v>
      </c>
      <c r="P602" s="26">
        <v>432</v>
      </c>
      <c r="Q602" s="26">
        <v>7668</v>
      </c>
      <c r="R602" s="26">
        <v>12589</v>
      </c>
      <c r="S602" s="29" t="s">
        <v>72</v>
      </c>
      <c r="T602" s="30">
        <v>41058</v>
      </c>
      <c r="U602" s="30">
        <v>41096</v>
      </c>
      <c r="V602" s="30">
        <v>41091</v>
      </c>
      <c r="W602">
        <v>3044</v>
      </c>
      <c r="X602" s="26">
        <v>5169</v>
      </c>
      <c r="Y602" s="26" t="s">
        <v>72</v>
      </c>
      <c r="Z602" s="26" t="s">
        <v>72</v>
      </c>
      <c r="AA602" s="26" t="s">
        <v>71</v>
      </c>
      <c r="AB602" s="31" t="s">
        <v>72</v>
      </c>
      <c r="AC602" s="31" t="s">
        <v>72</v>
      </c>
      <c r="AD602" s="26">
        <v>405.31625921614278</v>
      </c>
      <c r="AE602" s="26">
        <v>153</v>
      </c>
      <c r="AF602" s="26" t="s">
        <v>72</v>
      </c>
      <c r="AG602" s="26">
        <v>22300</v>
      </c>
      <c r="AH602" s="28">
        <v>9.1559999999999992E-3</v>
      </c>
      <c r="AI602">
        <v>134221</v>
      </c>
      <c r="AJ602" s="26">
        <v>33455</v>
      </c>
      <c r="AK602" s="28">
        <v>1.3495999999999999E-2</v>
      </c>
      <c r="AL602">
        <v>143582</v>
      </c>
      <c r="AM602" s="26">
        <v>33455</v>
      </c>
      <c r="AN602" s="28">
        <v>1.3495999999999999E-2</v>
      </c>
      <c r="AO602">
        <v>143582</v>
      </c>
      <c r="AP602" s="32">
        <v>53223.98828125</v>
      </c>
      <c r="AQ602" s="36">
        <v>2.1572547830720074E-2</v>
      </c>
      <c r="AR602" s="32">
        <f t="shared" si="78"/>
        <v>57042.329247287453</v>
      </c>
      <c r="AS602" s="32">
        <f t="shared" si="72"/>
        <v>2</v>
      </c>
      <c r="AT602" s="32">
        <f t="shared" si="73"/>
        <v>1</v>
      </c>
      <c r="AU602" s="32">
        <f t="shared" si="74"/>
        <v>1</v>
      </c>
      <c r="AV602" s="32">
        <f t="shared" si="75"/>
        <v>59103.442200498161</v>
      </c>
      <c r="AW602" s="32">
        <f t="shared" si="76"/>
        <v>2.3955586099503431E-2</v>
      </c>
      <c r="AX602" s="32">
        <f t="shared" si="77"/>
        <v>63343.580940110267</v>
      </c>
      <c r="AY602">
        <v>2</v>
      </c>
      <c r="AZ602" s="26">
        <v>1</v>
      </c>
      <c r="BA602" s="26">
        <v>7520.75</v>
      </c>
      <c r="BB602" s="26">
        <v>48.09</v>
      </c>
      <c r="BC602" s="26">
        <v>109.31</v>
      </c>
      <c r="BD602" s="26">
        <v>152.06</v>
      </c>
      <c r="BE602" s="28">
        <v>0.06</v>
      </c>
      <c r="BF602" s="28">
        <v>3.8</v>
      </c>
      <c r="BG602" s="28">
        <v>0.5</v>
      </c>
      <c r="BH602" s="28">
        <v>2.4500000000000002</v>
      </c>
      <c r="BI602" s="28">
        <v>0.09</v>
      </c>
      <c r="BJ602" s="28">
        <v>7.84</v>
      </c>
      <c r="BK602" s="28">
        <v>0.71</v>
      </c>
      <c r="BL602" s="28">
        <v>0.79</v>
      </c>
      <c r="BM602" s="28">
        <v>0.06</v>
      </c>
      <c r="BN602" s="28">
        <v>4.78</v>
      </c>
      <c r="BO602" s="28">
        <v>0.63</v>
      </c>
      <c r="BP602" s="28">
        <v>0.83</v>
      </c>
      <c r="BQ602" s="26">
        <v>37.434500999999997</v>
      </c>
      <c r="BR602" s="26">
        <v>1210.199218</v>
      </c>
      <c r="BS602" s="31">
        <f t="shared" si="79"/>
        <v>6.984909</v>
      </c>
    </row>
    <row r="603" spans="1:71">
      <c r="A603" s="26">
        <v>42163335940000</v>
      </c>
      <c r="B603" s="26" t="s">
        <v>9283</v>
      </c>
      <c r="C603" t="s">
        <v>1642</v>
      </c>
      <c r="D603" s="26" t="s">
        <v>285</v>
      </c>
      <c r="E603" s="27" t="s">
        <v>286</v>
      </c>
      <c r="F603" t="s">
        <v>197</v>
      </c>
      <c r="G603" t="s">
        <v>67</v>
      </c>
      <c r="H603" t="s">
        <v>1643</v>
      </c>
      <c r="I603" t="s">
        <v>1644</v>
      </c>
      <c r="J603" t="s">
        <v>70</v>
      </c>
      <c r="K603" t="s">
        <v>9261</v>
      </c>
      <c r="L603">
        <v>28.679749999999999</v>
      </c>
      <c r="M603">
        <v>-98.866370000000003</v>
      </c>
      <c r="N603" s="28">
        <v>2042847.7</v>
      </c>
      <c r="O603" s="28">
        <v>307779.06</v>
      </c>
      <c r="P603" s="26">
        <v>467</v>
      </c>
      <c r="Q603" s="26">
        <v>8181</v>
      </c>
      <c r="R603" s="26">
        <v>13494</v>
      </c>
      <c r="S603" s="29" t="s">
        <v>72</v>
      </c>
      <c r="T603" s="30">
        <v>41077</v>
      </c>
      <c r="U603" s="30">
        <v>41143</v>
      </c>
      <c r="V603" s="30">
        <v>41122</v>
      </c>
      <c r="W603">
        <v>3062</v>
      </c>
      <c r="X603" s="26">
        <v>5740</v>
      </c>
      <c r="Y603" s="26" t="s">
        <v>72</v>
      </c>
      <c r="Z603" s="26" t="s">
        <v>72</v>
      </c>
      <c r="AA603" s="26" t="s">
        <v>71</v>
      </c>
      <c r="AB603" s="31" t="s">
        <v>72</v>
      </c>
      <c r="AC603" s="31" t="s">
        <v>72</v>
      </c>
      <c r="AD603" s="26">
        <v>375.6689704058125</v>
      </c>
      <c r="AE603" s="26">
        <v>345</v>
      </c>
      <c r="AF603" s="26" t="s">
        <v>72</v>
      </c>
      <c r="AG603" s="26">
        <v>47367</v>
      </c>
      <c r="AH603" s="28">
        <v>1.8171E-2</v>
      </c>
      <c r="AI603">
        <v>133581</v>
      </c>
      <c r="AJ603" s="26">
        <v>54045</v>
      </c>
      <c r="AK603" s="28">
        <v>2.0638E-2</v>
      </c>
      <c r="AL603">
        <v>137210</v>
      </c>
      <c r="AM603" s="26">
        <v>54045</v>
      </c>
      <c r="AN603" s="28">
        <v>2.0638E-2</v>
      </c>
      <c r="AO603">
        <v>137210</v>
      </c>
      <c r="AP603" s="32">
        <v>87012.953125</v>
      </c>
      <c r="AQ603" s="36">
        <v>3.2688066512437976E-2</v>
      </c>
      <c r="AR603" s="32">
        <f t="shared" si="78"/>
        <v>92798.740897701529</v>
      </c>
      <c r="AS603" s="32">
        <f t="shared" si="72"/>
        <v>2</v>
      </c>
      <c r="AT603" s="32">
        <f t="shared" si="73"/>
        <v>1</v>
      </c>
      <c r="AU603" s="32">
        <f t="shared" si="74"/>
        <v>1</v>
      </c>
      <c r="AV603" s="32">
        <f t="shared" si="75"/>
        <v>87012.953125</v>
      </c>
      <c r="AW603" s="32">
        <f t="shared" si="76"/>
        <v>3.2688066512437976E-2</v>
      </c>
      <c r="AX603" s="32">
        <f t="shared" si="77"/>
        <v>92798.740897701529</v>
      </c>
      <c r="AY603">
        <v>2</v>
      </c>
      <c r="AZ603" s="26">
        <v>1</v>
      </c>
      <c r="BA603" s="26">
        <v>7450.02</v>
      </c>
      <c r="BB603" s="26">
        <v>80.5</v>
      </c>
      <c r="BC603" s="26">
        <v>99.88</v>
      </c>
      <c r="BD603" s="26">
        <v>183.82</v>
      </c>
      <c r="BE603" s="28">
        <v>0.03</v>
      </c>
      <c r="BF603" s="28">
        <v>2.98</v>
      </c>
      <c r="BG603" s="28">
        <v>0.43</v>
      </c>
      <c r="BH603" s="28">
        <v>-14.03</v>
      </c>
      <c r="BI603" s="28">
        <v>7.0000000000000007E-2</v>
      </c>
      <c r="BJ603" s="28">
        <v>7.77</v>
      </c>
      <c r="BK603" s="28">
        <v>0.72</v>
      </c>
      <c r="BL603" s="28">
        <v>3.2</v>
      </c>
      <c r="BM603" s="28">
        <v>0.05</v>
      </c>
      <c r="BN603" s="28">
        <v>5.69</v>
      </c>
      <c r="BO603" s="28">
        <v>0.63</v>
      </c>
      <c r="BP603" s="28">
        <v>3.64</v>
      </c>
      <c r="BQ603" s="26">
        <v>33.539099999999998</v>
      </c>
      <c r="BR603" s="26">
        <v>766.03442299999995</v>
      </c>
      <c r="BS603" s="31">
        <f t="shared" si="79"/>
        <v>5.0339520000000002</v>
      </c>
    </row>
    <row r="604" spans="1:71">
      <c r="A604" s="26">
        <v>42163336020000</v>
      </c>
      <c r="B604" s="26" t="s">
        <v>9283</v>
      </c>
      <c r="C604" t="s">
        <v>1645</v>
      </c>
      <c r="D604" s="26" t="s">
        <v>285</v>
      </c>
      <c r="E604" s="27" t="s">
        <v>286</v>
      </c>
      <c r="F604" t="s">
        <v>197</v>
      </c>
      <c r="G604" t="s">
        <v>67</v>
      </c>
      <c r="H604" t="s">
        <v>1643</v>
      </c>
      <c r="I604" t="s">
        <v>1644</v>
      </c>
      <c r="J604" t="s">
        <v>76</v>
      </c>
      <c r="K604" t="s">
        <v>9261</v>
      </c>
      <c r="L604">
        <v>28.679749999999999</v>
      </c>
      <c r="M604">
        <v>-98.866429999999994</v>
      </c>
      <c r="N604" s="28">
        <v>2042828.46</v>
      </c>
      <c r="O604" s="28">
        <v>307779.03999999998</v>
      </c>
      <c r="P604" s="26">
        <v>467</v>
      </c>
      <c r="Q604" s="26">
        <v>8206</v>
      </c>
      <c r="R604" s="26">
        <v>13780</v>
      </c>
      <c r="S604" s="29" t="s">
        <v>72</v>
      </c>
      <c r="T604" s="30">
        <v>41097</v>
      </c>
      <c r="U604" s="30">
        <v>41143</v>
      </c>
      <c r="V604" s="30">
        <v>41122</v>
      </c>
      <c r="W604">
        <v>3210</v>
      </c>
      <c r="X604" s="26">
        <v>5648</v>
      </c>
      <c r="Y604" s="26" t="s">
        <v>72</v>
      </c>
      <c r="Z604" s="26" t="s">
        <v>72</v>
      </c>
      <c r="AA604" s="26" t="s">
        <v>71</v>
      </c>
      <c r="AB604" s="31" t="s">
        <v>72</v>
      </c>
      <c r="AC604" s="31" t="s">
        <v>72</v>
      </c>
      <c r="AD604" s="26">
        <v>508.11013051037702</v>
      </c>
      <c r="AE604" s="26">
        <v>261</v>
      </c>
      <c r="AF604" s="26" t="s">
        <v>72</v>
      </c>
      <c r="AG604" s="26">
        <v>37864</v>
      </c>
      <c r="AH604" s="28">
        <v>1.8481999999999998E-2</v>
      </c>
      <c r="AI604">
        <v>127560</v>
      </c>
      <c r="AJ604" s="26">
        <v>43631</v>
      </c>
      <c r="AK604" s="28">
        <v>2.2721000000000002E-2</v>
      </c>
      <c r="AL604">
        <v>130704</v>
      </c>
      <c r="AM604" s="26">
        <v>43631</v>
      </c>
      <c r="AN604" s="28">
        <v>2.2721000000000002E-2</v>
      </c>
      <c r="AO604">
        <v>130704</v>
      </c>
      <c r="AP604" s="32">
        <v>73549.03125</v>
      </c>
      <c r="AQ604" s="36">
        <v>3.7371007867349294E-2</v>
      </c>
      <c r="AR604" s="32">
        <f t="shared" si="78"/>
        <v>80163.69964252082</v>
      </c>
      <c r="AS604" s="32">
        <f t="shared" si="72"/>
        <v>2</v>
      </c>
      <c r="AT604" s="32">
        <f t="shared" si="73"/>
        <v>1</v>
      </c>
      <c r="AU604" s="32">
        <f t="shared" si="74"/>
        <v>1</v>
      </c>
      <c r="AV604" s="32">
        <f t="shared" si="75"/>
        <v>74747.067878009912</v>
      </c>
      <c r="AW604" s="32">
        <f t="shared" si="76"/>
        <v>3.7979742414763623E-2</v>
      </c>
      <c r="AX604" s="32">
        <f t="shared" si="77"/>
        <v>81469.482285423073</v>
      </c>
      <c r="AY604">
        <v>2</v>
      </c>
      <c r="AZ604" s="26">
        <v>1</v>
      </c>
      <c r="BA604" s="26">
        <v>7449.8</v>
      </c>
      <c r="BB604" s="26">
        <v>80.489999999999995</v>
      </c>
      <c r="BC604" s="26">
        <v>99.89</v>
      </c>
      <c r="BD604" s="26">
        <v>183.84</v>
      </c>
      <c r="BE604" s="28">
        <v>0.03</v>
      </c>
      <c r="BF604" s="28">
        <v>2.98</v>
      </c>
      <c r="BG604" s="28">
        <v>0.43</v>
      </c>
      <c r="BH604" s="28">
        <v>-14.04</v>
      </c>
      <c r="BI604" s="28">
        <v>7.0000000000000007E-2</v>
      </c>
      <c r="BJ604" s="28">
        <v>7.78</v>
      </c>
      <c r="BK604" s="28">
        <v>0.72</v>
      </c>
      <c r="BL604" s="28">
        <v>3.2</v>
      </c>
      <c r="BM604" s="28">
        <v>0.05</v>
      </c>
      <c r="BN604" s="28">
        <v>5.69</v>
      </c>
      <c r="BO604" s="28">
        <v>0.63</v>
      </c>
      <c r="BP604" s="28">
        <v>3.63</v>
      </c>
      <c r="BQ604" s="26">
        <v>33.539099999999998</v>
      </c>
      <c r="BR604" s="26">
        <v>766.03442299999995</v>
      </c>
      <c r="BS604" s="31">
        <f t="shared" si="79"/>
        <v>5.0344560000000005</v>
      </c>
    </row>
    <row r="605" spans="1:71">
      <c r="A605" s="26">
        <v>42163336090000</v>
      </c>
      <c r="B605" s="26" t="s">
        <v>9283</v>
      </c>
      <c r="C605" t="s">
        <v>1646</v>
      </c>
      <c r="D605" s="26" t="s">
        <v>913</v>
      </c>
      <c r="E605" s="27" t="s">
        <v>286</v>
      </c>
      <c r="F605" t="s">
        <v>197</v>
      </c>
      <c r="G605" t="s">
        <v>67</v>
      </c>
      <c r="H605" t="s">
        <v>1615</v>
      </c>
      <c r="I605" t="s">
        <v>1616</v>
      </c>
      <c r="J605" t="s">
        <v>76</v>
      </c>
      <c r="K605" t="s">
        <v>9261</v>
      </c>
      <c r="L605">
        <v>28.694089999999999</v>
      </c>
      <c r="M605">
        <v>-98.895529999999994</v>
      </c>
      <c r="N605" s="28">
        <v>2033493.06</v>
      </c>
      <c r="O605" s="28">
        <v>312983.21999999997</v>
      </c>
      <c r="P605" s="26">
        <v>540</v>
      </c>
      <c r="Q605" s="26">
        <v>8070</v>
      </c>
      <c r="R605" s="26">
        <v>14203</v>
      </c>
      <c r="S605" s="29" t="s">
        <v>72</v>
      </c>
      <c r="T605" s="30">
        <v>41103</v>
      </c>
      <c r="U605" s="30">
        <v>41138</v>
      </c>
      <c r="V605" s="30">
        <v>41122</v>
      </c>
      <c r="W605">
        <v>1424</v>
      </c>
      <c r="X605" s="26">
        <v>6139</v>
      </c>
      <c r="Y605" s="26" t="s">
        <v>72</v>
      </c>
      <c r="Z605" s="26" t="s">
        <v>72</v>
      </c>
      <c r="AA605" s="26" t="s">
        <v>71</v>
      </c>
      <c r="AB605" s="31" t="s">
        <v>72</v>
      </c>
      <c r="AC605" s="31" t="s">
        <v>72</v>
      </c>
      <c r="AD605" s="26">
        <v>391.18801284338207</v>
      </c>
      <c r="AE605" s="26">
        <v>203</v>
      </c>
      <c r="AF605" s="26" t="s">
        <v>72</v>
      </c>
      <c r="AG605" s="26">
        <v>8890</v>
      </c>
      <c r="AH605" s="28">
        <v>3.2079999999999999E-3</v>
      </c>
      <c r="AI605">
        <v>27816</v>
      </c>
      <c r="AJ605" s="26">
        <v>10929</v>
      </c>
      <c r="AK605" s="28">
        <v>4.3860000000000001E-3</v>
      </c>
      <c r="AL605">
        <v>34196</v>
      </c>
      <c r="AM605" s="26">
        <v>10929</v>
      </c>
      <c r="AN605" s="28">
        <v>4.3860000000000001E-3</v>
      </c>
      <c r="AO605">
        <v>34196</v>
      </c>
      <c r="AP605" s="32">
        <v>42745.265625</v>
      </c>
      <c r="AQ605" s="36">
        <v>1.6721435518306276E-2</v>
      </c>
      <c r="AR605" s="32">
        <f t="shared" si="78"/>
        <v>45704.959711740208</v>
      </c>
      <c r="AS605" s="32">
        <f t="shared" si="72"/>
        <v>1</v>
      </c>
      <c r="AT605" s="32">
        <f t="shared" si="73"/>
        <v>1</v>
      </c>
      <c r="AU605" s="32">
        <f t="shared" si="74"/>
        <v>1</v>
      </c>
      <c r="AV605" s="32">
        <f t="shared" si="75"/>
        <v>39967.067061003421</v>
      </c>
      <c r="AW605" s="32">
        <f t="shared" si="76"/>
        <v>1.5634637542772115E-2</v>
      </c>
      <c r="AX605" s="32">
        <f t="shared" si="77"/>
        <v>42734.397906074082</v>
      </c>
      <c r="AY605">
        <v>2</v>
      </c>
      <c r="AZ605" s="26">
        <v>1</v>
      </c>
      <c r="BA605" s="26">
        <v>7290.28</v>
      </c>
      <c r="BB605" s="26">
        <v>71.83</v>
      </c>
      <c r="BC605" s="26">
        <v>102.51</v>
      </c>
      <c r="BD605" s="26">
        <v>178.8</v>
      </c>
      <c r="BE605" s="28">
        <v>0.04</v>
      </c>
      <c r="BF605" s="28">
        <v>3.74</v>
      </c>
      <c r="BG605" s="28">
        <v>0.45</v>
      </c>
      <c r="BH605" s="28">
        <v>-14</v>
      </c>
      <c r="BI605" s="28">
        <v>7.0000000000000007E-2</v>
      </c>
      <c r="BJ605" s="28">
        <v>8.65</v>
      </c>
      <c r="BK605" s="28">
        <v>0.69</v>
      </c>
      <c r="BL605" s="28">
        <v>1.82</v>
      </c>
      <c r="BM605" s="28">
        <v>0.06</v>
      </c>
      <c r="BN605" s="28">
        <v>6.7</v>
      </c>
      <c r="BO605" s="28">
        <v>0.62</v>
      </c>
      <c r="BP605" s="28">
        <v>1.85</v>
      </c>
      <c r="BQ605" s="26">
        <v>33.490797999999998</v>
      </c>
      <c r="BR605" s="26">
        <v>583.85046299999999</v>
      </c>
      <c r="BS605" s="31">
        <f t="shared" si="79"/>
        <v>4.9512330000000002</v>
      </c>
    </row>
    <row r="606" spans="1:71">
      <c r="A606" s="26">
        <v>42163336170000</v>
      </c>
      <c r="B606" s="26" t="s">
        <v>9283</v>
      </c>
      <c r="C606" t="s">
        <v>1647</v>
      </c>
      <c r="D606" s="26" t="s">
        <v>913</v>
      </c>
      <c r="E606" s="27" t="s">
        <v>286</v>
      </c>
      <c r="F606" t="s">
        <v>203</v>
      </c>
      <c r="G606" t="s">
        <v>67</v>
      </c>
      <c r="H606" t="s">
        <v>1648</v>
      </c>
      <c r="I606" t="s">
        <v>72</v>
      </c>
      <c r="J606" t="s">
        <v>116</v>
      </c>
      <c r="K606" t="s">
        <v>9261</v>
      </c>
      <c r="L606">
        <v>28.75339</v>
      </c>
      <c r="M606">
        <v>-98.852059999999994</v>
      </c>
      <c r="N606" s="28">
        <v>2047402.25</v>
      </c>
      <c r="O606" s="28">
        <v>334558.28999999998</v>
      </c>
      <c r="P606" s="26">
        <v>425</v>
      </c>
      <c r="Q606" s="26">
        <v>7793</v>
      </c>
      <c r="R606" s="26">
        <v>13450</v>
      </c>
      <c r="S606" s="29" t="s">
        <v>72</v>
      </c>
      <c r="T606" s="30">
        <v>41186</v>
      </c>
      <c r="U606" s="30">
        <v>41252</v>
      </c>
      <c r="V606" s="30">
        <v>41244</v>
      </c>
      <c r="W606">
        <v>1289</v>
      </c>
      <c r="X606" s="26">
        <v>5924</v>
      </c>
      <c r="Y606" s="26" t="s">
        <v>72</v>
      </c>
      <c r="Z606" s="26" t="s">
        <v>72</v>
      </c>
      <c r="AA606" s="26" t="s">
        <v>71</v>
      </c>
      <c r="AB606" s="31" t="s">
        <v>72</v>
      </c>
      <c r="AC606" s="31" t="s">
        <v>72</v>
      </c>
      <c r="AD606" s="26">
        <v>421.59853569249543</v>
      </c>
      <c r="AE606" s="26" t="s">
        <v>72</v>
      </c>
      <c r="AF606" s="26" t="s">
        <v>72</v>
      </c>
      <c r="AG606" s="26">
        <v>11516</v>
      </c>
      <c r="AH606" s="28">
        <v>4.7369999999999999E-3</v>
      </c>
      <c r="AI606" t="s">
        <v>72</v>
      </c>
      <c r="AJ606" s="26">
        <v>11516</v>
      </c>
      <c r="AK606" s="28">
        <v>4.7369999999999999E-3</v>
      </c>
      <c r="AL606" t="s">
        <v>72</v>
      </c>
      <c r="AM606" s="26">
        <v>11516</v>
      </c>
      <c r="AN606" s="28">
        <v>4.7369999999999999E-3</v>
      </c>
      <c r="AO606" t="s">
        <v>72</v>
      </c>
      <c r="AP606" s="32">
        <v>43340.9453125</v>
      </c>
      <c r="AQ606" s="36">
        <v>1.8272479079278526E-2</v>
      </c>
      <c r="AR606" s="32">
        <f t="shared" si="78"/>
        <v>46575.174109532301</v>
      </c>
      <c r="AS606" s="32">
        <f t="shared" si="72"/>
        <v>1</v>
      </c>
      <c r="AT606" s="32">
        <f t="shared" si="73"/>
        <v>1</v>
      </c>
      <c r="AU606" s="32">
        <f t="shared" si="74"/>
        <v>1</v>
      </c>
      <c r="AV606" s="32">
        <f t="shared" si="75"/>
        <v>41994.771454042879</v>
      </c>
      <c r="AW606" s="32">
        <f t="shared" si="76"/>
        <v>1.7704934151765484E-2</v>
      </c>
      <c r="AX606" s="32">
        <f t="shared" si="77"/>
        <v>45128.544798905372</v>
      </c>
      <c r="AY606">
        <v>2</v>
      </c>
      <c r="AZ606" s="26">
        <v>1</v>
      </c>
      <c r="BA606" s="26">
        <v>7253.67</v>
      </c>
      <c r="BB606" s="26">
        <v>60.42</v>
      </c>
      <c r="BC606" s="26">
        <v>95.36</v>
      </c>
      <c r="BD606" s="26">
        <v>157.4</v>
      </c>
      <c r="BE606" s="28">
        <v>0.05</v>
      </c>
      <c r="BF606" s="28">
        <v>3.97</v>
      </c>
      <c r="BG606" s="28">
        <v>0.52</v>
      </c>
      <c r="BH606" s="28">
        <v>1.27</v>
      </c>
      <c r="BI606" s="28">
        <v>7.0000000000000007E-2</v>
      </c>
      <c r="BJ606" s="28">
        <v>7.3</v>
      </c>
      <c r="BK606" s="28">
        <v>0.65</v>
      </c>
      <c r="BL606" s="28">
        <v>0.08</v>
      </c>
      <c r="BM606" s="28">
        <v>0.06</v>
      </c>
      <c r="BN606" s="28">
        <v>6.35</v>
      </c>
      <c r="BO606" s="28">
        <v>0.61</v>
      </c>
      <c r="BP606" s="28">
        <v>0.08</v>
      </c>
      <c r="BQ606" s="26">
        <v>32.397098</v>
      </c>
      <c r="BR606" s="26">
        <v>909.12554899999998</v>
      </c>
      <c r="BS606" s="31">
        <f t="shared" si="79"/>
        <v>4.3388800000000005</v>
      </c>
    </row>
    <row r="607" spans="1:71">
      <c r="A607" s="26">
        <v>42163336210000</v>
      </c>
      <c r="B607" s="26" t="s">
        <v>9283</v>
      </c>
      <c r="C607" t="s">
        <v>1649</v>
      </c>
      <c r="D607" s="26" t="s">
        <v>913</v>
      </c>
      <c r="E607" s="27" t="s">
        <v>286</v>
      </c>
      <c r="F607" t="s">
        <v>197</v>
      </c>
      <c r="G607" t="s">
        <v>67</v>
      </c>
      <c r="H607" t="s">
        <v>1626</v>
      </c>
      <c r="I607" t="s">
        <v>1627</v>
      </c>
      <c r="J607" t="s">
        <v>76</v>
      </c>
      <c r="K607" t="s">
        <v>9261</v>
      </c>
      <c r="L607">
        <v>28.681419999999999</v>
      </c>
      <c r="M607">
        <v>-98.865309999999994</v>
      </c>
      <c r="N607" s="28">
        <v>2043186.88</v>
      </c>
      <c r="O607" s="28">
        <v>308386.62</v>
      </c>
      <c r="P607" s="26">
        <v>460</v>
      </c>
      <c r="Q607" s="26">
        <v>8180</v>
      </c>
      <c r="R607" s="26">
        <v>13925</v>
      </c>
      <c r="S607" s="29" t="s">
        <v>72</v>
      </c>
      <c r="T607" s="30">
        <v>41144</v>
      </c>
      <c r="U607" s="30">
        <v>41176</v>
      </c>
      <c r="V607" s="30">
        <v>41153</v>
      </c>
      <c r="W607">
        <v>185280</v>
      </c>
      <c r="X607" s="26">
        <v>5863</v>
      </c>
      <c r="Y607" s="26" t="s">
        <v>72</v>
      </c>
      <c r="Z607" s="26" t="s">
        <v>72</v>
      </c>
      <c r="AA607" s="26" t="s">
        <v>71</v>
      </c>
      <c r="AB607" s="31" t="s">
        <v>72</v>
      </c>
      <c r="AC607" s="31" t="s">
        <v>72</v>
      </c>
      <c r="AD607" s="26">
        <v>294.15654186296388</v>
      </c>
      <c r="AE607" s="26">
        <v>425</v>
      </c>
      <c r="AF607" s="26" t="s">
        <v>72</v>
      </c>
      <c r="AG607" s="26">
        <v>20951</v>
      </c>
      <c r="AH607" s="28">
        <v>5.9589999999999999E-3</v>
      </c>
      <c r="AI607">
        <v>28072</v>
      </c>
      <c r="AJ607" s="26">
        <v>23559</v>
      </c>
      <c r="AK607" s="28">
        <v>7.1180000000000002E-3</v>
      </c>
      <c r="AL607">
        <v>31790</v>
      </c>
      <c r="AM607" s="26">
        <v>23559</v>
      </c>
      <c r="AN607" s="28">
        <v>7.1180000000000002E-3</v>
      </c>
      <c r="AO607">
        <v>31790</v>
      </c>
      <c r="AP607" s="32">
        <v>84787.03125</v>
      </c>
      <c r="AQ607" s="36">
        <v>2.4940659907327051E-2</v>
      </c>
      <c r="AR607" s="32">
        <f t="shared" si="78"/>
        <v>89201.528053596892</v>
      </c>
      <c r="AS607" s="32">
        <f t="shared" si="72"/>
        <v>2</v>
      </c>
      <c r="AT607" s="32">
        <f t="shared" si="73"/>
        <v>1</v>
      </c>
      <c r="AU607" s="32">
        <f t="shared" si="74"/>
        <v>1</v>
      </c>
      <c r="AV607" s="32">
        <f t="shared" si="75"/>
        <v>83008.282342657345</v>
      </c>
      <c r="AW607" s="32">
        <f t="shared" si="76"/>
        <v>2.4417429279900611E-2</v>
      </c>
      <c r="AX607" s="32">
        <f t="shared" si="77"/>
        <v>87330.167325199756</v>
      </c>
      <c r="AY607">
        <v>2</v>
      </c>
      <c r="AZ607" s="26">
        <v>1</v>
      </c>
      <c r="BA607" s="26">
        <v>7447.09</v>
      </c>
      <c r="BB607" s="26">
        <v>79.95</v>
      </c>
      <c r="BC607" s="26">
        <v>99.57</v>
      </c>
      <c r="BD607" s="26">
        <v>182.63</v>
      </c>
      <c r="BE607" s="28">
        <v>0.03</v>
      </c>
      <c r="BF607" s="28">
        <v>3.09</v>
      </c>
      <c r="BG607" s="28">
        <v>0.43</v>
      </c>
      <c r="BH607" s="28">
        <v>-13.34</v>
      </c>
      <c r="BI607" s="28">
        <v>7.0000000000000007E-2</v>
      </c>
      <c r="BJ607" s="28">
        <v>7.87</v>
      </c>
      <c r="BK607" s="28">
        <v>0.71</v>
      </c>
      <c r="BL607" s="28">
        <v>3.19</v>
      </c>
      <c r="BM607" s="28">
        <v>0.05</v>
      </c>
      <c r="BN607" s="28">
        <v>5.78</v>
      </c>
      <c r="BO607" s="28">
        <v>0.63</v>
      </c>
      <c r="BP607" s="28">
        <v>3.63</v>
      </c>
      <c r="BQ607" s="26">
        <v>33.539099999999998</v>
      </c>
      <c r="BR607" s="26">
        <v>787.37243599999999</v>
      </c>
      <c r="BS607" s="31">
        <f t="shared" si="79"/>
        <v>4.9486289999999995</v>
      </c>
    </row>
    <row r="608" spans="1:71">
      <c r="A608" s="26">
        <v>42177320900000</v>
      </c>
      <c r="B608" s="26" t="s">
        <v>9282</v>
      </c>
      <c r="C608" t="s">
        <v>1650</v>
      </c>
      <c r="D608" s="26" t="s">
        <v>64</v>
      </c>
      <c r="E608" s="27" t="s">
        <v>305</v>
      </c>
      <c r="F608" t="s">
        <v>66</v>
      </c>
      <c r="G608" t="s">
        <v>67</v>
      </c>
      <c r="H608" t="s">
        <v>321</v>
      </c>
      <c r="I608" t="s">
        <v>322</v>
      </c>
      <c r="J608" t="s">
        <v>158</v>
      </c>
      <c r="K608" t="s">
        <v>9261</v>
      </c>
      <c r="L608">
        <v>29.300249999999998</v>
      </c>
      <c r="M608">
        <v>-97.413709999999995</v>
      </c>
      <c r="N608" s="28">
        <v>2505559.5099999998</v>
      </c>
      <c r="O608" s="28">
        <v>536783.43000000005</v>
      </c>
      <c r="P608" s="26">
        <v>348</v>
      </c>
      <c r="Q608" s="26">
        <v>11137</v>
      </c>
      <c r="R608" s="26">
        <v>14775</v>
      </c>
      <c r="S608" s="29" t="s">
        <v>72</v>
      </c>
      <c r="T608" s="30">
        <v>40258</v>
      </c>
      <c r="U608" s="30">
        <v>40296</v>
      </c>
      <c r="V608" s="30">
        <v>40483</v>
      </c>
      <c r="W608">
        <v>631.0999755859375</v>
      </c>
      <c r="X608" s="26">
        <v>3856</v>
      </c>
      <c r="Y608" s="26" t="s">
        <v>72</v>
      </c>
      <c r="Z608" s="26" t="s">
        <v>72</v>
      </c>
      <c r="AA608" s="26" t="s">
        <v>71</v>
      </c>
      <c r="AB608" s="31" t="s">
        <v>72</v>
      </c>
      <c r="AC608" s="31" t="s">
        <v>72</v>
      </c>
      <c r="AD608" s="26">
        <v>637.63763763763768</v>
      </c>
      <c r="AE608" s="26" t="s">
        <v>72</v>
      </c>
      <c r="AF608" s="26" t="s">
        <v>72</v>
      </c>
      <c r="AG608" s="26" t="s">
        <v>72</v>
      </c>
      <c r="AH608" s="28" t="s">
        <v>72</v>
      </c>
      <c r="AI608" t="s">
        <v>72</v>
      </c>
      <c r="AJ608" s="26" t="s">
        <v>72</v>
      </c>
      <c r="AK608" s="28" t="s">
        <v>72</v>
      </c>
      <c r="AL608" t="s">
        <v>72</v>
      </c>
      <c r="AM608" s="26" t="s">
        <v>72</v>
      </c>
      <c r="AN608" s="28" t="s">
        <v>72</v>
      </c>
      <c r="AO608" t="s">
        <v>72</v>
      </c>
      <c r="AP608" s="32">
        <v>51781.01171875</v>
      </c>
      <c r="AQ608" s="36">
        <v>3.3017521986830577E-2</v>
      </c>
      <c r="AR608" s="32">
        <f t="shared" si="78"/>
        <v>57625.113110419014</v>
      </c>
      <c r="AS608" s="32">
        <f t="shared" si="72"/>
        <v>2</v>
      </c>
      <c r="AT608" s="32">
        <f t="shared" si="73"/>
        <v>1</v>
      </c>
      <c r="AU608" s="32">
        <f t="shared" si="74"/>
        <v>1</v>
      </c>
      <c r="AV608" s="32">
        <f t="shared" si="75"/>
        <v>77080.655411209795</v>
      </c>
      <c r="AW608" s="32">
        <f t="shared" si="76"/>
        <v>4.91495270239646E-2</v>
      </c>
      <c r="AX608" s="32">
        <f t="shared" si="77"/>
        <v>85780.121694451533</v>
      </c>
      <c r="AY608">
        <v>2</v>
      </c>
      <c r="AZ608" s="26">
        <v>1</v>
      </c>
      <c r="BA608" s="26">
        <v>10752.2</v>
      </c>
      <c r="BB608" s="26">
        <v>47.86</v>
      </c>
      <c r="BC608" s="26">
        <v>159.61000000000001</v>
      </c>
      <c r="BD608" s="26">
        <v>197.6</v>
      </c>
      <c r="BE608" s="28">
        <v>0.05</v>
      </c>
      <c r="BF608" s="28">
        <v>3.6</v>
      </c>
      <c r="BG608" s="28">
        <v>0.57999999999999996</v>
      </c>
      <c r="BH608" s="28">
        <v>-0.25</v>
      </c>
      <c r="BI608" s="28">
        <v>0.1</v>
      </c>
      <c r="BJ608" s="28">
        <v>6.95</v>
      </c>
      <c r="BK608" s="28">
        <v>0.8</v>
      </c>
      <c r="BL608" s="28">
        <v>3.42</v>
      </c>
      <c r="BM608" s="28">
        <v>0.09</v>
      </c>
      <c r="BN608" s="28">
        <v>6.62</v>
      </c>
      <c r="BO608" s="28">
        <v>0.76</v>
      </c>
      <c r="BP608" s="28">
        <v>1.79</v>
      </c>
      <c r="BQ608" s="26">
        <v>42.823898</v>
      </c>
      <c r="BR608" s="26">
        <v>1080.0645750000001</v>
      </c>
      <c r="BS608" s="31">
        <f t="shared" si="79"/>
        <v>12.768800000000004</v>
      </c>
    </row>
    <row r="609" spans="1:71">
      <c r="A609" s="26">
        <v>42177320980000</v>
      </c>
      <c r="B609" s="26" t="s">
        <v>9282</v>
      </c>
      <c r="C609" t="s">
        <v>1651</v>
      </c>
      <c r="D609" s="26" t="s">
        <v>102</v>
      </c>
      <c r="E609" s="27" t="s">
        <v>305</v>
      </c>
      <c r="F609" t="s">
        <v>66</v>
      </c>
      <c r="G609" t="s">
        <v>67</v>
      </c>
      <c r="H609" t="s">
        <v>332</v>
      </c>
      <c r="I609" t="s">
        <v>333</v>
      </c>
      <c r="J609" t="s">
        <v>158</v>
      </c>
      <c r="K609" t="s">
        <v>9261</v>
      </c>
      <c r="L609">
        <v>29.288329999999998</v>
      </c>
      <c r="M609">
        <v>-97.50506</v>
      </c>
      <c r="N609" s="28">
        <v>2476502.7799999998</v>
      </c>
      <c r="O609" s="28">
        <v>532066.31000000006</v>
      </c>
      <c r="P609" s="26">
        <v>251</v>
      </c>
      <c r="Q609" s="26">
        <v>10018</v>
      </c>
      <c r="R609" s="26">
        <v>14800</v>
      </c>
      <c r="S609" s="29" t="s">
        <v>72</v>
      </c>
      <c r="T609" s="30">
        <v>40446</v>
      </c>
      <c r="U609" s="30">
        <v>40466</v>
      </c>
      <c r="V609" s="30">
        <v>40695</v>
      </c>
      <c r="W609" t="s">
        <v>72</v>
      </c>
      <c r="X609" s="26">
        <v>5327</v>
      </c>
      <c r="Y609" s="26" t="s">
        <v>72</v>
      </c>
      <c r="Z609" s="26" t="s">
        <v>72</v>
      </c>
      <c r="AA609" s="26" t="s">
        <v>71</v>
      </c>
      <c r="AB609" s="31" t="s">
        <v>72</v>
      </c>
      <c r="AC609" s="31" t="s">
        <v>72</v>
      </c>
      <c r="AD609" s="26">
        <v>190.42330001234112</v>
      </c>
      <c r="AE609" s="26" t="s">
        <v>72</v>
      </c>
      <c r="AF609" s="26" t="s">
        <v>72</v>
      </c>
      <c r="AG609" s="26">
        <v>19327</v>
      </c>
      <c r="AH609" s="28">
        <v>6.6600000000000001E-3</v>
      </c>
      <c r="AI609">
        <v>1823</v>
      </c>
      <c r="AJ609" s="26">
        <v>33432</v>
      </c>
      <c r="AK609" s="28">
        <v>9.214E-3</v>
      </c>
      <c r="AL609">
        <v>2234</v>
      </c>
      <c r="AM609" s="26">
        <v>52006</v>
      </c>
      <c r="AN609" s="28">
        <v>1.0056000000000001E-2</v>
      </c>
      <c r="AO609">
        <v>3036</v>
      </c>
      <c r="AP609" s="32">
        <v>107302.296875</v>
      </c>
      <c r="AQ609" s="36">
        <v>2.0432857469841414E-2</v>
      </c>
      <c r="AR609" s="32">
        <f t="shared" si="78"/>
        <v>110918.91264716192</v>
      </c>
      <c r="AS609" s="32">
        <f t="shared" si="72"/>
        <v>3</v>
      </c>
      <c r="AT609" s="32">
        <f t="shared" si="73"/>
        <v>1</v>
      </c>
      <c r="AU609" s="32">
        <f t="shared" si="74"/>
        <v>2</v>
      </c>
      <c r="AV609" s="32">
        <f t="shared" si="75"/>
        <v>115621.39742115638</v>
      </c>
      <c r="AW609" s="32">
        <f t="shared" si="76"/>
        <v>2.2017008048974981E-2</v>
      </c>
      <c r="AX609" s="32">
        <f t="shared" si="77"/>
        <v>119518.40784582494</v>
      </c>
      <c r="AY609">
        <v>2</v>
      </c>
      <c r="AZ609" s="26">
        <v>1</v>
      </c>
      <c r="BA609" s="26">
        <v>9745.52</v>
      </c>
      <c r="BB609" s="26">
        <v>17.010000000000002</v>
      </c>
      <c r="BC609" s="26">
        <v>204.97</v>
      </c>
      <c r="BD609" s="26">
        <v>281.52</v>
      </c>
      <c r="BE609" s="28">
        <v>0.06</v>
      </c>
      <c r="BF609" s="28">
        <v>4.83</v>
      </c>
      <c r="BG609" s="28">
        <v>0.65</v>
      </c>
      <c r="BH609" s="28">
        <v>-7.0000000000000007E-2</v>
      </c>
      <c r="BI609" s="28">
        <v>0.09</v>
      </c>
      <c r="BJ609" s="28">
        <v>5.54</v>
      </c>
      <c r="BK609" s="28">
        <v>0.76</v>
      </c>
      <c r="BL609" s="28">
        <v>6.95</v>
      </c>
      <c r="BM609" s="28">
        <v>0.08</v>
      </c>
      <c r="BN609" s="28">
        <v>6.49</v>
      </c>
      <c r="BO609" s="28">
        <v>0.73</v>
      </c>
      <c r="BP609" s="28">
        <v>5.0599999999999996</v>
      </c>
      <c r="BQ609" s="26">
        <v>41.423000000000002</v>
      </c>
      <c r="BR609" s="26">
        <v>723.40490699999998</v>
      </c>
      <c r="BS609" s="31">
        <f t="shared" si="79"/>
        <v>14.019948000000001</v>
      </c>
    </row>
    <row r="610" spans="1:71">
      <c r="A610" s="26">
        <v>42177320990000</v>
      </c>
      <c r="B610" s="26" t="s">
        <v>9282</v>
      </c>
      <c r="C610" t="s">
        <v>1652</v>
      </c>
      <c r="D610" s="26" t="s">
        <v>64</v>
      </c>
      <c r="E610" s="27" t="s">
        <v>305</v>
      </c>
      <c r="F610" t="s">
        <v>66</v>
      </c>
      <c r="G610" t="s">
        <v>67</v>
      </c>
      <c r="H610" t="s">
        <v>329</v>
      </c>
      <c r="I610" t="s">
        <v>1653</v>
      </c>
      <c r="J610" t="s">
        <v>76</v>
      </c>
      <c r="K610" t="s">
        <v>9261</v>
      </c>
      <c r="L610">
        <v>29.3308</v>
      </c>
      <c r="M610">
        <v>-97.421999999999997</v>
      </c>
      <c r="N610" s="28">
        <v>2502767.73</v>
      </c>
      <c r="O610" s="28">
        <v>547854.28</v>
      </c>
      <c r="P610" s="26">
        <v>279</v>
      </c>
      <c r="Q610" s="26">
        <v>11060</v>
      </c>
      <c r="R610" s="26">
        <v>16420</v>
      </c>
      <c r="S610" s="29" t="s">
        <v>72</v>
      </c>
      <c r="T610" s="30">
        <v>40855</v>
      </c>
      <c r="U610" s="30">
        <v>40968</v>
      </c>
      <c r="V610" s="30">
        <v>40969</v>
      </c>
      <c r="W610">
        <v>2141.800048828125</v>
      </c>
      <c r="X610" s="26">
        <v>5856</v>
      </c>
      <c r="Y610" s="26" t="s">
        <v>72</v>
      </c>
      <c r="Z610" s="26" t="s">
        <v>72</v>
      </c>
      <c r="AA610" s="26" t="s">
        <v>71</v>
      </c>
      <c r="AB610" s="31" t="s">
        <v>72</v>
      </c>
      <c r="AC610" s="31" t="s">
        <v>72</v>
      </c>
      <c r="AD610" s="26">
        <v>1148.1414087422311</v>
      </c>
      <c r="AE610" s="26">
        <v>2304</v>
      </c>
      <c r="AF610" s="26" t="s">
        <v>72</v>
      </c>
      <c r="AG610" s="26">
        <v>99127</v>
      </c>
      <c r="AH610" s="28">
        <v>0.126806</v>
      </c>
      <c r="AI610">
        <v>22407</v>
      </c>
      <c r="AJ610" s="26">
        <v>122995</v>
      </c>
      <c r="AK610" s="28">
        <v>0.162159</v>
      </c>
      <c r="AL610">
        <v>22855</v>
      </c>
      <c r="AM610" s="26">
        <v>127298</v>
      </c>
      <c r="AN610" s="28">
        <v>0.16780200000000001</v>
      </c>
      <c r="AO610">
        <v>22883</v>
      </c>
      <c r="AP610" s="32">
        <v>202078.21875</v>
      </c>
      <c r="AQ610" s="36">
        <v>0.23201437075174575</v>
      </c>
      <c r="AR610" s="32">
        <f t="shared" si="78"/>
        <v>243144.762373059</v>
      </c>
      <c r="AS610" s="32">
        <f t="shared" si="72"/>
        <v>4</v>
      </c>
      <c r="AT610" s="32">
        <f t="shared" si="73"/>
        <v>1</v>
      </c>
      <c r="AU610" s="32">
        <f t="shared" si="74"/>
        <v>3</v>
      </c>
      <c r="AV610" s="32">
        <f t="shared" si="75"/>
        <v>198075.30321465165</v>
      </c>
      <c r="AW610" s="32">
        <f t="shared" si="76"/>
        <v>0.22741845766991473</v>
      </c>
      <c r="AX610" s="32">
        <f t="shared" si="77"/>
        <v>238328.37022222654</v>
      </c>
      <c r="AY610">
        <v>2</v>
      </c>
      <c r="AZ610" s="26">
        <v>1</v>
      </c>
      <c r="BA610" s="26">
        <v>10057.11</v>
      </c>
      <c r="BB610" s="26">
        <v>35.29</v>
      </c>
      <c r="BC610" s="26">
        <v>149.19999999999999</v>
      </c>
      <c r="BD610" s="26">
        <v>179.39</v>
      </c>
      <c r="BE610" s="28">
        <v>0.06</v>
      </c>
      <c r="BF610" s="28">
        <v>4.07</v>
      </c>
      <c r="BG610" s="28">
        <v>0.6</v>
      </c>
      <c r="BH610" s="28">
        <v>-0.27</v>
      </c>
      <c r="BI610" s="28">
        <v>0.09</v>
      </c>
      <c r="BJ610" s="28">
        <v>6.2</v>
      </c>
      <c r="BK610" s="28">
        <v>0.78</v>
      </c>
      <c r="BL610" s="28">
        <v>2.31</v>
      </c>
      <c r="BM610" s="28">
        <v>0.09</v>
      </c>
      <c r="BN610" s="28">
        <v>6.46</v>
      </c>
      <c r="BO610" s="28">
        <v>0.76</v>
      </c>
      <c r="BP610" s="28">
        <v>0.91</v>
      </c>
      <c r="BQ610" s="26">
        <v>43.481200999999999</v>
      </c>
      <c r="BR610" s="26">
        <v>1036.466674</v>
      </c>
      <c r="BS610" s="31">
        <f t="shared" si="79"/>
        <v>10.473839999999999</v>
      </c>
    </row>
    <row r="611" spans="1:71">
      <c r="A611" s="26">
        <v>42177321000000</v>
      </c>
      <c r="B611" s="26" t="s">
        <v>9280</v>
      </c>
      <c r="C611" t="s">
        <v>1654</v>
      </c>
      <c r="D611" s="26" t="s">
        <v>102</v>
      </c>
      <c r="E611" s="27" t="s">
        <v>305</v>
      </c>
      <c r="F611" t="s">
        <v>66</v>
      </c>
      <c r="G611" t="s">
        <v>67</v>
      </c>
      <c r="H611" t="s">
        <v>332</v>
      </c>
      <c r="I611" t="s">
        <v>333</v>
      </c>
      <c r="J611" t="s">
        <v>76</v>
      </c>
      <c r="K611" t="s">
        <v>9261</v>
      </c>
      <c r="L611">
        <v>29.232520000000001</v>
      </c>
      <c r="M611">
        <v>-97.496459999999999</v>
      </c>
      <c r="N611" s="28">
        <v>2479504.69</v>
      </c>
      <c r="O611" s="28">
        <v>511811.46</v>
      </c>
      <c r="P611" s="26">
        <v>261</v>
      </c>
      <c r="Q611" s="26">
        <v>11917</v>
      </c>
      <c r="R611" s="26">
        <v>16614</v>
      </c>
      <c r="S611" s="29" t="s">
        <v>72</v>
      </c>
      <c r="T611" s="30">
        <v>40393</v>
      </c>
      <c r="U611" s="30">
        <v>40474</v>
      </c>
      <c r="V611" s="30">
        <v>40664</v>
      </c>
      <c r="W611" t="s">
        <v>72</v>
      </c>
      <c r="X611" s="26">
        <v>5111</v>
      </c>
      <c r="Y611" s="26" t="s">
        <v>72</v>
      </c>
      <c r="Z611" s="26" t="s">
        <v>72</v>
      </c>
      <c r="AA611" s="26" t="s">
        <v>71</v>
      </c>
      <c r="AB611" s="31" t="s">
        <v>72</v>
      </c>
      <c r="AC611" s="31" t="s">
        <v>72</v>
      </c>
      <c r="AD611" s="26">
        <v>1447.6190476190477</v>
      </c>
      <c r="AE611" s="26">
        <v>216</v>
      </c>
      <c r="AF611" s="26" t="s">
        <v>72</v>
      </c>
      <c r="AG611" s="26">
        <v>17841</v>
      </c>
      <c r="AH611" s="28">
        <v>3.6666999999999998E-2</v>
      </c>
      <c r="AI611">
        <v>2289</v>
      </c>
      <c r="AJ611" s="26">
        <v>26696</v>
      </c>
      <c r="AK611" s="28">
        <v>4.8298000000000001E-2</v>
      </c>
      <c r="AL611">
        <v>2959</v>
      </c>
      <c r="AM611" s="26">
        <v>46438</v>
      </c>
      <c r="AN611" s="28">
        <v>5.4493E-2</v>
      </c>
      <c r="AO611">
        <v>3436</v>
      </c>
      <c r="AP611" s="32">
        <v>84185.921875</v>
      </c>
      <c r="AQ611" s="36">
        <v>0.12186914404761906</v>
      </c>
      <c r="AR611" s="32">
        <f t="shared" si="78"/>
        <v>105756.76037142857</v>
      </c>
      <c r="AS611" s="32">
        <f t="shared" si="72"/>
        <v>2</v>
      </c>
      <c r="AT611" s="32">
        <f t="shared" si="73"/>
        <v>1</v>
      </c>
      <c r="AU611" s="32">
        <f t="shared" si="74"/>
        <v>2</v>
      </c>
      <c r="AV611" s="32">
        <f t="shared" si="75"/>
        <v>94546.505881921345</v>
      </c>
      <c r="AW611" s="32">
        <f t="shared" si="76"/>
        <v>0.13686732280049566</v>
      </c>
      <c r="AX611" s="32">
        <f t="shared" si="77"/>
        <v>118772.02201760907</v>
      </c>
      <c r="AY611">
        <v>2</v>
      </c>
      <c r="AZ611" s="26">
        <v>1</v>
      </c>
      <c r="BA611" s="26">
        <v>10773.13</v>
      </c>
      <c r="BB611" s="26">
        <v>32.700000000000003</v>
      </c>
      <c r="BC611" s="26">
        <v>243.29</v>
      </c>
      <c r="BD611" s="26">
        <v>318.20999999999998</v>
      </c>
      <c r="BE611" s="28">
        <v>0.06</v>
      </c>
      <c r="BF611" s="28">
        <v>4.1399999999999997</v>
      </c>
      <c r="BG611" s="28">
        <v>0.67</v>
      </c>
      <c r="BH611" s="28">
        <v>0.36</v>
      </c>
      <c r="BI611" s="28">
        <v>0.1</v>
      </c>
      <c r="BJ611" s="28">
        <v>6.05</v>
      </c>
      <c r="BK611" s="28">
        <v>0.79</v>
      </c>
      <c r="BL611" s="28">
        <v>12.05</v>
      </c>
      <c r="BM611" s="28">
        <v>0.09</v>
      </c>
      <c r="BN611" s="28">
        <v>6.41</v>
      </c>
      <c r="BO611" s="28">
        <v>0.75</v>
      </c>
      <c r="BP611" s="28">
        <v>9.67</v>
      </c>
      <c r="BQ611" s="26">
        <v>43.843898000000003</v>
      </c>
      <c r="BR611" s="26">
        <v>1581.596313</v>
      </c>
      <c r="BS611" s="31">
        <f t="shared" si="79"/>
        <v>19.219910000000002</v>
      </c>
    </row>
    <row r="612" spans="1:71">
      <c r="A612" s="26">
        <v>42177321000100</v>
      </c>
      <c r="B612" s="26" t="s">
        <v>9280</v>
      </c>
      <c r="C612" t="s">
        <v>1655</v>
      </c>
      <c r="D612" s="26" t="s">
        <v>109</v>
      </c>
      <c r="E612" s="27" t="s">
        <v>305</v>
      </c>
      <c r="F612" t="s">
        <v>66</v>
      </c>
      <c r="G612" t="s">
        <v>67</v>
      </c>
      <c r="H612" t="s">
        <v>1656</v>
      </c>
      <c r="I612" t="s">
        <v>72</v>
      </c>
      <c r="J612" t="s">
        <v>116</v>
      </c>
      <c r="K612" t="s">
        <v>9261</v>
      </c>
      <c r="L612">
        <v>29.232520000000001</v>
      </c>
      <c r="M612">
        <v>-97.496459999999999</v>
      </c>
      <c r="N612" s="28">
        <v>2479504.69</v>
      </c>
      <c r="O612" s="28">
        <v>511811.46</v>
      </c>
      <c r="P612" s="26">
        <v>261</v>
      </c>
      <c r="Q612" s="26" t="s">
        <v>72</v>
      </c>
      <c r="R612" s="26" t="s">
        <v>72</v>
      </c>
      <c r="S612" s="29" t="s">
        <v>72</v>
      </c>
      <c r="T612" s="30" t="s">
        <v>72</v>
      </c>
      <c r="U612" s="30" t="s">
        <v>72</v>
      </c>
      <c r="V612" s="30">
        <v>40360</v>
      </c>
      <c r="W612" t="s">
        <v>72</v>
      </c>
      <c r="X612" s="26">
        <v>5740</v>
      </c>
      <c r="Y612" s="26" t="s">
        <v>72</v>
      </c>
      <c r="Z612" s="26" t="s">
        <v>72</v>
      </c>
      <c r="AA612" s="26" t="s">
        <v>71</v>
      </c>
      <c r="AB612" s="31" t="s">
        <v>72</v>
      </c>
      <c r="AC612" s="31" t="s">
        <v>72</v>
      </c>
      <c r="AD612" s="26">
        <v>1046.6695642725199</v>
      </c>
      <c r="AE612" s="26" t="s">
        <v>72</v>
      </c>
      <c r="AF612" s="26" t="s">
        <v>72</v>
      </c>
      <c r="AG612" s="26">
        <v>83337</v>
      </c>
      <c r="AH612" s="28">
        <v>7.9425999999999997E-2</v>
      </c>
      <c r="AI612" t="s">
        <v>72</v>
      </c>
      <c r="AJ612" s="26">
        <v>120427</v>
      </c>
      <c r="AK612" s="28">
        <v>0.139044</v>
      </c>
      <c r="AL612" t="s">
        <v>72</v>
      </c>
      <c r="AM612" s="26">
        <v>133475</v>
      </c>
      <c r="AN612" s="28">
        <v>0.15412000000000001</v>
      </c>
      <c r="AO612" t="s">
        <v>72</v>
      </c>
      <c r="AP612" s="32">
        <v>219905.03125</v>
      </c>
      <c r="AQ612" s="36">
        <v>0.2301679032397724</v>
      </c>
      <c r="AR612" s="32">
        <f t="shared" si="78"/>
        <v>260644.75012343971</v>
      </c>
      <c r="AS612" s="32">
        <f t="shared" si="72"/>
        <v>4</v>
      </c>
      <c r="AT612" s="32">
        <f t="shared" si="73"/>
        <v>1</v>
      </c>
      <c r="AU612" s="32">
        <f t="shared" si="74"/>
        <v>3</v>
      </c>
      <c r="AV612" s="32">
        <f t="shared" si="75"/>
        <v>219905.03124999997</v>
      </c>
      <c r="AW612" s="32">
        <f t="shared" si="76"/>
        <v>0.23016790323977238</v>
      </c>
      <c r="AX612" s="32">
        <f t="shared" si="77"/>
        <v>260644.75012343971</v>
      </c>
      <c r="AY612">
        <v>2</v>
      </c>
      <c r="AZ612" s="26">
        <v>1</v>
      </c>
      <c r="BA612" s="26">
        <v>10773.13</v>
      </c>
      <c r="BB612" s="26">
        <v>32.700000000000003</v>
      </c>
      <c r="BC612" s="26">
        <v>243.29</v>
      </c>
      <c r="BD612" s="26">
        <v>318.20999999999998</v>
      </c>
      <c r="BE612" s="28">
        <v>0.06</v>
      </c>
      <c r="BF612" s="28">
        <v>4.1399999999999997</v>
      </c>
      <c r="BG612" s="28">
        <v>0.67</v>
      </c>
      <c r="BH612" s="28">
        <v>0.36</v>
      </c>
      <c r="BI612" s="28">
        <v>0.1</v>
      </c>
      <c r="BJ612" s="28">
        <v>6.05</v>
      </c>
      <c r="BK612" s="28">
        <v>0.79</v>
      </c>
      <c r="BL612" s="28">
        <v>12.05</v>
      </c>
      <c r="BM612" s="28">
        <v>0.09</v>
      </c>
      <c r="BN612" s="28">
        <v>6.41</v>
      </c>
      <c r="BO612" s="28">
        <v>0.75</v>
      </c>
      <c r="BP612" s="28">
        <v>9.67</v>
      </c>
      <c r="BQ612" s="26">
        <v>43.843898000000003</v>
      </c>
      <c r="BR612" s="26">
        <v>1581.596313</v>
      </c>
      <c r="BS612" s="31">
        <f t="shared" si="79"/>
        <v>19.219910000000002</v>
      </c>
    </row>
    <row r="613" spans="1:71">
      <c r="A613" s="26">
        <v>42177321050000</v>
      </c>
      <c r="B613" s="26" t="s">
        <v>9282</v>
      </c>
      <c r="C613" t="s">
        <v>1657</v>
      </c>
      <c r="D613" s="26" t="s">
        <v>64</v>
      </c>
      <c r="E613" s="27" t="s">
        <v>305</v>
      </c>
      <c r="F613" t="s">
        <v>66</v>
      </c>
      <c r="G613" t="s">
        <v>67</v>
      </c>
      <c r="H613" t="s">
        <v>329</v>
      </c>
      <c r="I613" t="s">
        <v>1653</v>
      </c>
      <c r="J613" t="s">
        <v>245</v>
      </c>
      <c r="K613" t="s">
        <v>9261</v>
      </c>
      <c r="L613">
        <v>29.32647</v>
      </c>
      <c r="M613">
        <v>-97.431049999999999</v>
      </c>
      <c r="N613" s="28">
        <v>2499905.6</v>
      </c>
      <c r="O613" s="28">
        <v>546241.29</v>
      </c>
      <c r="P613" s="26">
        <v>310</v>
      </c>
      <c r="Q613" s="26">
        <v>11065</v>
      </c>
      <c r="R613" s="26">
        <v>17602</v>
      </c>
      <c r="S613" s="29" t="s">
        <v>72</v>
      </c>
      <c r="T613" s="30">
        <v>40866</v>
      </c>
      <c r="U613" s="30">
        <v>40945</v>
      </c>
      <c r="V613" s="30">
        <v>40969</v>
      </c>
      <c r="W613">
        <v>6400</v>
      </c>
      <c r="X613" s="26">
        <v>6866</v>
      </c>
      <c r="Y613" s="26" t="s">
        <v>72</v>
      </c>
      <c r="Z613" s="26" t="s">
        <v>72</v>
      </c>
      <c r="AA613" s="26" t="s">
        <v>71</v>
      </c>
      <c r="AB613" s="31" t="s">
        <v>72</v>
      </c>
      <c r="AC613" s="31" t="s">
        <v>72</v>
      </c>
      <c r="AD613" s="26">
        <v>1335.857655212088</v>
      </c>
      <c r="AE613" s="26">
        <v>1856</v>
      </c>
      <c r="AF613" s="26" t="s">
        <v>72</v>
      </c>
      <c r="AG613" s="26">
        <v>126985</v>
      </c>
      <c r="AH613" s="28">
        <v>0.183113</v>
      </c>
      <c r="AI613">
        <v>70891</v>
      </c>
      <c r="AJ613" s="26">
        <v>175411</v>
      </c>
      <c r="AK613" s="28">
        <v>0.237152</v>
      </c>
      <c r="AL613">
        <v>94362</v>
      </c>
      <c r="AM613" s="26">
        <v>183383</v>
      </c>
      <c r="AN613" s="28">
        <v>0.24384800000000001</v>
      </c>
      <c r="AO613">
        <v>98582</v>
      </c>
      <c r="AP613" s="32">
        <v>297424.84375</v>
      </c>
      <c r="AQ613" s="36">
        <v>0.39731725437369669</v>
      </c>
      <c r="AR613" s="32">
        <f t="shared" si="78"/>
        <v>367749.99777414429</v>
      </c>
      <c r="AS613" s="32">
        <f t="shared" si="72"/>
        <v>4</v>
      </c>
      <c r="AT613" s="32">
        <f t="shared" si="73"/>
        <v>1</v>
      </c>
      <c r="AU613" s="32">
        <f t="shared" si="74"/>
        <v>4</v>
      </c>
      <c r="AV613" s="32">
        <f t="shared" si="75"/>
        <v>248648.20901907951</v>
      </c>
      <c r="AW613" s="32">
        <f t="shared" si="76"/>
        <v>0.33215861347291276</v>
      </c>
      <c r="AX613" s="32">
        <f t="shared" si="77"/>
        <v>307440.28360378504</v>
      </c>
      <c r="AY613">
        <v>2</v>
      </c>
      <c r="AZ613" s="26">
        <v>1</v>
      </c>
      <c r="BA613" s="26">
        <v>10009.27</v>
      </c>
      <c r="BB613" s="26">
        <v>32.97</v>
      </c>
      <c r="BC613" s="26">
        <v>158.80000000000001</v>
      </c>
      <c r="BD613" s="26">
        <v>195.37</v>
      </c>
      <c r="BE613" s="28">
        <v>0.06</v>
      </c>
      <c r="BF613" s="28">
        <v>4.21</v>
      </c>
      <c r="BG613" s="28">
        <v>0.61</v>
      </c>
      <c r="BH613" s="28">
        <v>-0.27</v>
      </c>
      <c r="BI613" s="28">
        <v>0.09</v>
      </c>
      <c r="BJ613" s="28">
        <v>6.14</v>
      </c>
      <c r="BK613" s="28">
        <v>0.78</v>
      </c>
      <c r="BL613" s="28">
        <v>2.56</v>
      </c>
      <c r="BM613" s="28">
        <v>0.09</v>
      </c>
      <c r="BN613" s="28">
        <v>6.48</v>
      </c>
      <c r="BO613" s="28">
        <v>0.76</v>
      </c>
      <c r="BP613" s="28">
        <v>1.1200000000000001</v>
      </c>
      <c r="BQ613" s="26">
        <v>43.481200999999999</v>
      </c>
      <c r="BR613" s="26">
        <v>964.31970200000001</v>
      </c>
      <c r="BS613" s="31">
        <f t="shared" si="79"/>
        <v>11.14776</v>
      </c>
    </row>
    <row r="614" spans="1:71">
      <c r="A614" s="26">
        <v>42177321090000</v>
      </c>
      <c r="B614" s="26" t="s">
        <v>9282</v>
      </c>
      <c r="C614" t="s">
        <v>1658</v>
      </c>
      <c r="D614" s="26" t="s">
        <v>64</v>
      </c>
      <c r="E614" s="27" t="s">
        <v>305</v>
      </c>
      <c r="F614" t="s">
        <v>66</v>
      </c>
      <c r="G614" t="s">
        <v>67</v>
      </c>
      <c r="H614" t="s">
        <v>346</v>
      </c>
      <c r="I614" t="s">
        <v>1659</v>
      </c>
      <c r="J614" t="s">
        <v>76</v>
      </c>
      <c r="K614" t="s">
        <v>9261</v>
      </c>
      <c r="L614">
        <v>29.316680000000002</v>
      </c>
      <c r="M614">
        <v>-97.434790000000007</v>
      </c>
      <c r="N614" s="28">
        <v>2498761.65</v>
      </c>
      <c r="O614" s="28">
        <v>542666.11</v>
      </c>
      <c r="P614" s="26">
        <v>290</v>
      </c>
      <c r="Q614" s="26">
        <v>11122</v>
      </c>
      <c r="R614" s="26">
        <v>15485</v>
      </c>
      <c r="S614" s="29" t="s">
        <v>72</v>
      </c>
      <c r="T614" s="30">
        <v>40652</v>
      </c>
      <c r="U614" s="30">
        <v>40704</v>
      </c>
      <c r="V614" s="30">
        <v>40695</v>
      </c>
      <c r="W614">
        <v>1751</v>
      </c>
      <c r="X614" s="26">
        <v>4620</v>
      </c>
      <c r="Y614" s="26" t="s">
        <v>72</v>
      </c>
      <c r="Z614" s="26" t="s">
        <v>72</v>
      </c>
      <c r="AA614" s="26" t="s">
        <v>71</v>
      </c>
      <c r="AB614" s="31" t="s">
        <v>72</v>
      </c>
      <c r="AC614" s="31" t="s">
        <v>72</v>
      </c>
      <c r="AD614" s="26">
        <v>882.17953533977243</v>
      </c>
      <c r="AE614" s="26">
        <v>1568</v>
      </c>
      <c r="AF614" s="26" t="s">
        <v>72</v>
      </c>
      <c r="AG614" s="26">
        <v>80361</v>
      </c>
      <c r="AH614" s="28">
        <v>7.9163999999999998E-2</v>
      </c>
      <c r="AI614">
        <v>25544</v>
      </c>
      <c r="AJ614" s="26">
        <v>107568</v>
      </c>
      <c r="AK614" s="28">
        <v>0.112876</v>
      </c>
      <c r="AL614">
        <v>33744</v>
      </c>
      <c r="AM614" s="26">
        <v>144674</v>
      </c>
      <c r="AN614" s="28">
        <v>0.12937399999999999</v>
      </c>
      <c r="AO614">
        <v>40732</v>
      </c>
      <c r="AP614" s="32">
        <v>150835.109375</v>
      </c>
      <c r="AQ614" s="36">
        <v>0.13306364670136125</v>
      </c>
      <c r="AR614" s="32">
        <f t="shared" si="78"/>
        <v>174387.37484114093</v>
      </c>
      <c r="AS614" s="32">
        <f t="shared" si="72"/>
        <v>3</v>
      </c>
      <c r="AT614" s="32">
        <f t="shared" si="73"/>
        <v>1</v>
      </c>
      <c r="AU614" s="32">
        <f t="shared" si="74"/>
        <v>3</v>
      </c>
      <c r="AV614" s="32">
        <f t="shared" si="75"/>
        <v>187401.1964962121</v>
      </c>
      <c r="AW614" s="32">
        <f t="shared" si="76"/>
        <v>0.1653215004471458</v>
      </c>
      <c r="AX614" s="32">
        <f t="shared" si="77"/>
        <v>216663.10207535693</v>
      </c>
      <c r="AY614">
        <v>2</v>
      </c>
      <c r="AZ614" s="26">
        <v>1</v>
      </c>
      <c r="BA614" s="26">
        <v>10154.07</v>
      </c>
      <c r="BB614" s="26">
        <v>34.950000000000003</v>
      </c>
      <c r="BC614" s="26">
        <v>167.18</v>
      </c>
      <c r="BD614" s="26">
        <v>214.77</v>
      </c>
      <c r="BE614" s="28">
        <v>0.06</v>
      </c>
      <c r="BF614" s="28">
        <v>4.18</v>
      </c>
      <c r="BG614" s="28">
        <v>0.62</v>
      </c>
      <c r="BH614" s="28">
        <v>-0.26</v>
      </c>
      <c r="BI614" s="28">
        <v>0.09</v>
      </c>
      <c r="BJ614" s="28">
        <v>6.27</v>
      </c>
      <c r="BK614" s="28">
        <v>0.79</v>
      </c>
      <c r="BL614" s="28">
        <v>3.04</v>
      </c>
      <c r="BM614" s="28">
        <v>0.09</v>
      </c>
      <c r="BN614" s="28">
        <v>6.51</v>
      </c>
      <c r="BO614" s="28">
        <v>0.76</v>
      </c>
      <c r="BP614" s="28">
        <v>1.52</v>
      </c>
      <c r="BQ614" s="26">
        <v>43.481200999999999</v>
      </c>
      <c r="BR614" s="26">
        <v>884.41766299999995</v>
      </c>
      <c r="BS614" s="31">
        <f t="shared" si="79"/>
        <v>11.886498</v>
      </c>
    </row>
    <row r="615" spans="1:71">
      <c r="A615" s="26">
        <v>42177321110000</v>
      </c>
      <c r="B615" s="26" t="s">
        <v>9282</v>
      </c>
      <c r="C615" t="s">
        <v>1660</v>
      </c>
      <c r="D615" s="26" t="s">
        <v>64</v>
      </c>
      <c r="E615" s="27" t="s">
        <v>305</v>
      </c>
      <c r="F615" t="s">
        <v>66</v>
      </c>
      <c r="G615" t="s">
        <v>67</v>
      </c>
      <c r="H615" t="s">
        <v>350</v>
      </c>
      <c r="I615" t="s">
        <v>351</v>
      </c>
      <c r="J615" t="s">
        <v>70</v>
      </c>
      <c r="K615" t="s">
        <v>9261</v>
      </c>
      <c r="L615">
        <v>29.302309999999999</v>
      </c>
      <c r="M615">
        <v>-97.426869999999994</v>
      </c>
      <c r="N615" s="28">
        <v>2501355.52</v>
      </c>
      <c r="O615" s="28">
        <v>537475.69999999995</v>
      </c>
      <c r="P615" s="26">
        <v>320</v>
      </c>
      <c r="Q615" s="26">
        <v>11398</v>
      </c>
      <c r="R615" s="26">
        <v>15207</v>
      </c>
      <c r="S615" s="29" t="s">
        <v>72</v>
      </c>
      <c r="T615" s="30">
        <v>40744</v>
      </c>
      <c r="U615" s="30">
        <v>40784</v>
      </c>
      <c r="V615" s="30">
        <v>40756</v>
      </c>
      <c r="W615">
        <v>1621</v>
      </c>
      <c r="X615" s="26">
        <v>4195</v>
      </c>
      <c r="Y615" s="26" t="s">
        <v>72</v>
      </c>
      <c r="Z615" s="26" t="s">
        <v>72</v>
      </c>
      <c r="AA615" s="26" t="s">
        <v>71</v>
      </c>
      <c r="AB615" s="31" t="s">
        <v>72</v>
      </c>
      <c r="AC615" s="31" t="s">
        <v>72</v>
      </c>
      <c r="AD615" s="26">
        <v>1272.5872813454921</v>
      </c>
      <c r="AE615" s="26">
        <v>1171</v>
      </c>
      <c r="AF615" s="26" t="s">
        <v>72</v>
      </c>
      <c r="AG615" s="26">
        <v>57079</v>
      </c>
      <c r="AH615" s="28">
        <v>6.0009E-2</v>
      </c>
      <c r="AI615">
        <v>35134</v>
      </c>
      <c r="AJ615" s="26">
        <v>74394</v>
      </c>
      <c r="AK615" s="28">
        <v>8.8414000000000006E-2</v>
      </c>
      <c r="AL615">
        <v>37698</v>
      </c>
      <c r="AM615" s="26">
        <v>82600</v>
      </c>
      <c r="AN615" s="28">
        <v>0.10578</v>
      </c>
      <c r="AO615">
        <v>38108</v>
      </c>
      <c r="AP615" s="32">
        <v>93828.0703125</v>
      </c>
      <c r="AQ615" s="36">
        <v>0.11940440891287804</v>
      </c>
      <c r="AR615" s="32">
        <f t="shared" si="78"/>
        <v>114962.6506900794</v>
      </c>
      <c r="AS615" s="32">
        <f t="shared" si="72"/>
        <v>2</v>
      </c>
      <c r="AT615" s="32">
        <f t="shared" si="73"/>
        <v>1</v>
      </c>
      <c r="AU615" s="32">
        <f t="shared" si="74"/>
        <v>2</v>
      </c>
      <c r="AV615" s="32">
        <f t="shared" si="75"/>
        <v>128384.53482568533</v>
      </c>
      <c r="AW615" s="32">
        <f t="shared" si="76"/>
        <v>0.16338052614062454</v>
      </c>
      <c r="AX615" s="32">
        <f t="shared" si="77"/>
        <v>157302.88795257587</v>
      </c>
      <c r="AY615">
        <v>2</v>
      </c>
      <c r="AZ615" s="26">
        <v>1</v>
      </c>
      <c r="BA615" s="26">
        <v>10543.49</v>
      </c>
      <c r="BB615" s="26">
        <v>42.7</v>
      </c>
      <c r="BC615" s="26">
        <v>168.01</v>
      </c>
      <c r="BD615" s="26">
        <v>218.65</v>
      </c>
      <c r="BE615" s="28">
        <v>0.06</v>
      </c>
      <c r="BF615" s="28">
        <v>3.88</v>
      </c>
      <c r="BG615" s="28">
        <v>0.6</v>
      </c>
      <c r="BH615" s="28">
        <v>-0.24</v>
      </c>
      <c r="BI615" s="28">
        <v>0.1</v>
      </c>
      <c r="BJ615" s="28">
        <v>6.67</v>
      </c>
      <c r="BK615" s="28">
        <v>0.8</v>
      </c>
      <c r="BL615" s="28">
        <v>3.57</v>
      </c>
      <c r="BM615" s="28">
        <v>0.09</v>
      </c>
      <c r="BN615" s="28">
        <v>6.58</v>
      </c>
      <c r="BO615" s="28">
        <v>0.76</v>
      </c>
      <c r="BP615" s="28">
        <v>1.93</v>
      </c>
      <c r="BQ615" s="26">
        <v>45.288898000000003</v>
      </c>
      <c r="BR615" s="26">
        <v>984.382385</v>
      </c>
      <c r="BS615" s="31">
        <f t="shared" si="79"/>
        <v>13.440800000000001</v>
      </c>
    </row>
    <row r="616" spans="1:71">
      <c r="A616" s="26">
        <v>42177321230000</v>
      </c>
      <c r="B616" s="26" t="s">
        <v>9282</v>
      </c>
      <c r="C616" t="s">
        <v>1661</v>
      </c>
      <c r="D616" s="26" t="s">
        <v>64</v>
      </c>
      <c r="E616" s="27" t="s">
        <v>305</v>
      </c>
      <c r="F616" t="s">
        <v>66</v>
      </c>
      <c r="G616" t="s">
        <v>67</v>
      </c>
      <c r="H616" t="s">
        <v>362</v>
      </c>
      <c r="I616" t="s">
        <v>363</v>
      </c>
      <c r="J616" t="s">
        <v>76</v>
      </c>
      <c r="K616" t="s">
        <v>9261</v>
      </c>
      <c r="L616">
        <v>29.30059</v>
      </c>
      <c r="M616">
        <v>-97.461179999999999</v>
      </c>
      <c r="N616" s="28">
        <v>2490429.81</v>
      </c>
      <c r="O616" s="28">
        <v>536704.9</v>
      </c>
      <c r="P616" s="26">
        <v>271</v>
      </c>
      <c r="Q616" s="26">
        <v>11032</v>
      </c>
      <c r="R616" s="26">
        <v>15752</v>
      </c>
      <c r="S616" s="29" t="s">
        <v>72</v>
      </c>
      <c r="T616" s="30">
        <v>40709</v>
      </c>
      <c r="U616" s="30">
        <v>40756</v>
      </c>
      <c r="V616" s="30">
        <v>40756</v>
      </c>
      <c r="W616">
        <v>1777</v>
      </c>
      <c r="X616" s="26">
        <v>5370</v>
      </c>
      <c r="Y616" s="26" t="s">
        <v>72</v>
      </c>
      <c r="Z616" s="26" t="s">
        <v>72</v>
      </c>
      <c r="AA616" s="26" t="s">
        <v>71</v>
      </c>
      <c r="AB616" s="31" t="s">
        <v>72</v>
      </c>
      <c r="AC616" s="31" t="s">
        <v>72</v>
      </c>
      <c r="AD616" s="26">
        <v>927.64683875794992</v>
      </c>
      <c r="AE616" s="26">
        <v>1203</v>
      </c>
      <c r="AF616" s="26" t="s">
        <v>72</v>
      </c>
      <c r="AG616" s="26">
        <v>54352</v>
      </c>
      <c r="AH616" s="28">
        <v>4.8121999999999998E-2</v>
      </c>
      <c r="AI616">
        <v>23573</v>
      </c>
      <c r="AJ616" s="26">
        <v>80768</v>
      </c>
      <c r="AK616" s="28">
        <v>7.2262000000000007E-2</v>
      </c>
      <c r="AL616">
        <v>29688</v>
      </c>
      <c r="AM616" s="26">
        <v>91131</v>
      </c>
      <c r="AN616" s="28">
        <v>8.6508000000000002E-2</v>
      </c>
      <c r="AO616">
        <v>35907</v>
      </c>
      <c r="AP616" s="32">
        <v>124218.53125</v>
      </c>
      <c r="AQ616" s="36">
        <v>0.11523092782921812</v>
      </c>
      <c r="AR616" s="32">
        <f t="shared" si="78"/>
        <v>144614.40547577161</v>
      </c>
      <c r="AS616" s="32">
        <f t="shared" si="72"/>
        <v>3</v>
      </c>
      <c r="AT616" s="32">
        <f t="shared" si="73"/>
        <v>1</v>
      </c>
      <c r="AU616" s="32">
        <f t="shared" si="74"/>
        <v>2</v>
      </c>
      <c r="AV616" s="32">
        <f t="shared" si="75"/>
        <v>132777.34997672253</v>
      </c>
      <c r="AW616" s="32">
        <f t="shared" si="76"/>
        <v>0.12317048896456462</v>
      </c>
      <c r="AX616" s="32">
        <f t="shared" si="77"/>
        <v>154578.52652345048</v>
      </c>
      <c r="AY616">
        <v>2</v>
      </c>
      <c r="AZ616" s="26">
        <v>1</v>
      </c>
      <c r="BA616" s="26">
        <v>10137.48</v>
      </c>
      <c r="BB616" s="26">
        <v>29.67</v>
      </c>
      <c r="BC616" s="26">
        <v>198.26</v>
      </c>
      <c r="BD616" s="26">
        <v>275.3</v>
      </c>
      <c r="BE616" s="28">
        <v>0.06</v>
      </c>
      <c r="BF616" s="28">
        <v>4.45</v>
      </c>
      <c r="BG616" s="28">
        <v>0.65</v>
      </c>
      <c r="BH616" s="28">
        <v>-0.2</v>
      </c>
      <c r="BI616" s="28">
        <v>0.09</v>
      </c>
      <c r="BJ616" s="28">
        <v>6.08</v>
      </c>
      <c r="BK616" s="28">
        <v>0.79</v>
      </c>
      <c r="BL616" s="28">
        <v>4.47</v>
      </c>
      <c r="BM616" s="28">
        <v>0.09</v>
      </c>
      <c r="BN616" s="28">
        <v>6.52</v>
      </c>
      <c r="BO616" s="28">
        <v>0.76</v>
      </c>
      <c r="BP616" s="28">
        <v>2.77</v>
      </c>
      <c r="BQ616" s="26">
        <v>43.179698000000002</v>
      </c>
      <c r="BR616" s="26">
        <v>1064.3883049999999</v>
      </c>
      <c r="BS616" s="31">
        <f t="shared" si="79"/>
        <v>14.096285999999999</v>
      </c>
    </row>
    <row r="617" spans="1:71">
      <c r="A617" s="26">
        <v>42177321350000</v>
      </c>
      <c r="B617" s="26" t="s">
        <v>9282</v>
      </c>
      <c r="C617" t="s">
        <v>1662</v>
      </c>
      <c r="D617" s="26" t="s">
        <v>190</v>
      </c>
      <c r="E617" s="27" t="s">
        <v>305</v>
      </c>
      <c r="F617" t="s">
        <v>66</v>
      </c>
      <c r="G617" t="s">
        <v>67</v>
      </c>
      <c r="H617" t="s">
        <v>1663</v>
      </c>
      <c r="I617" t="s">
        <v>1664</v>
      </c>
      <c r="J617" t="s">
        <v>70</v>
      </c>
      <c r="K617" t="s">
        <v>9261</v>
      </c>
      <c r="L617">
        <v>29.192160000000001</v>
      </c>
      <c r="M617">
        <v>-97.568100000000001</v>
      </c>
      <c r="N617" s="28">
        <v>2456838.2999999998</v>
      </c>
      <c r="O617" s="28">
        <v>496851.63</v>
      </c>
      <c r="P617" s="26">
        <v>270.20001220703125</v>
      </c>
      <c r="Q617" s="26">
        <v>11691</v>
      </c>
      <c r="R617" s="26">
        <v>15890</v>
      </c>
      <c r="S617" s="29" t="s">
        <v>72</v>
      </c>
      <c r="T617" s="30">
        <v>40490</v>
      </c>
      <c r="U617" s="30">
        <v>40610</v>
      </c>
      <c r="V617" s="30">
        <v>40603</v>
      </c>
      <c r="W617">
        <v>2033</v>
      </c>
      <c r="X617" s="26">
        <v>4723</v>
      </c>
      <c r="Y617" s="26" t="s">
        <v>72</v>
      </c>
      <c r="Z617" s="26" t="s">
        <v>72</v>
      </c>
      <c r="AA617" s="26" t="s">
        <v>71</v>
      </c>
      <c r="AB617" s="31" t="s">
        <v>72</v>
      </c>
      <c r="AC617" s="31" t="s">
        <v>72</v>
      </c>
      <c r="AD617" s="26">
        <v>1645.9182498560738</v>
      </c>
      <c r="AE617" s="26">
        <v>927</v>
      </c>
      <c r="AF617" s="26" t="s">
        <v>72</v>
      </c>
      <c r="AG617" s="26">
        <v>46107</v>
      </c>
      <c r="AH617" s="28">
        <v>8.1637000000000001E-2</v>
      </c>
      <c r="AI617">
        <v>21636</v>
      </c>
      <c r="AJ617" s="26">
        <v>62552</v>
      </c>
      <c r="AK617" s="28">
        <v>0.113344</v>
      </c>
      <c r="AL617">
        <v>29353</v>
      </c>
      <c r="AM617" s="26">
        <v>82161</v>
      </c>
      <c r="AN617" s="28">
        <v>0.13781499999999999</v>
      </c>
      <c r="AO617">
        <v>38555</v>
      </c>
      <c r="AP617" s="32">
        <v>103739.3828125</v>
      </c>
      <c r="AQ617" s="36">
        <v>0.17074654339989925</v>
      </c>
      <c r="AR617" s="32">
        <f t="shared" si="78"/>
        <v>133961.52099428215</v>
      </c>
      <c r="AS617" s="32">
        <f t="shared" si="72"/>
        <v>2</v>
      </c>
      <c r="AT617" s="32">
        <f t="shared" si="73"/>
        <v>1</v>
      </c>
      <c r="AU617" s="32">
        <f t="shared" si="74"/>
        <v>2</v>
      </c>
      <c r="AV617" s="32">
        <f t="shared" si="75"/>
        <v>126077.50526016302</v>
      </c>
      <c r="AW617" s="32">
        <f t="shared" si="76"/>
        <v>0.20751326680402749</v>
      </c>
      <c r="AX617" s="32">
        <f t="shared" si="77"/>
        <v>162807.35348447587</v>
      </c>
      <c r="AY617">
        <v>2</v>
      </c>
      <c r="AZ617" s="26">
        <v>1</v>
      </c>
      <c r="BA617" s="26">
        <v>9264.2199999999993</v>
      </c>
      <c r="BB617" s="26">
        <v>26.95</v>
      </c>
      <c r="BC617" s="26">
        <v>240.46</v>
      </c>
      <c r="BD617" s="26">
        <v>315.45</v>
      </c>
      <c r="BE617" s="28">
        <v>0.06</v>
      </c>
      <c r="BF617" s="28">
        <v>4.1900000000000004</v>
      </c>
      <c r="BG617" s="28">
        <v>0.61</v>
      </c>
      <c r="BH617" s="28">
        <v>0.96</v>
      </c>
      <c r="BI617" s="28">
        <v>0.1</v>
      </c>
      <c r="BJ617" s="28">
        <v>5.83</v>
      </c>
      <c r="BK617" s="28">
        <v>0.73</v>
      </c>
      <c r="BL617" s="28">
        <v>25.82</v>
      </c>
      <c r="BM617" s="28">
        <v>0.09</v>
      </c>
      <c r="BN617" s="28">
        <v>6.44</v>
      </c>
      <c r="BO617" s="28">
        <v>0.69</v>
      </c>
      <c r="BP617" s="28">
        <v>21.91</v>
      </c>
      <c r="BQ617" s="26">
        <v>46.755198999999998</v>
      </c>
      <c r="BR617" s="26">
        <v>1376.661376</v>
      </c>
      <c r="BS617" s="31">
        <f t="shared" si="79"/>
        <v>17.55358</v>
      </c>
    </row>
    <row r="618" spans="1:71">
      <c r="A618" s="26">
        <v>42177321390000</v>
      </c>
      <c r="B618" s="26" t="s">
        <v>9282</v>
      </c>
      <c r="C618" t="s">
        <v>1665</v>
      </c>
      <c r="D618" s="26" t="s">
        <v>64</v>
      </c>
      <c r="E618" s="27" t="s">
        <v>305</v>
      </c>
      <c r="F618" t="s">
        <v>66</v>
      </c>
      <c r="G618" t="s">
        <v>67</v>
      </c>
      <c r="H618" t="s">
        <v>1666</v>
      </c>
      <c r="I618" t="s">
        <v>1667</v>
      </c>
      <c r="J618" t="s">
        <v>70</v>
      </c>
      <c r="K618" t="s">
        <v>9261</v>
      </c>
      <c r="L618">
        <v>29.30922</v>
      </c>
      <c r="M618">
        <v>-97.453969999999998</v>
      </c>
      <c r="N618" s="28">
        <v>2492686.06</v>
      </c>
      <c r="O618" s="28">
        <v>539872.68999999994</v>
      </c>
      <c r="P618" s="26">
        <v>256</v>
      </c>
      <c r="Q618" s="26">
        <v>11021</v>
      </c>
      <c r="R618" s="26">
        <v>15348</v>
      </c>
      <c r="S618" s="29" t="s">
        <v>72</v>
      </c>
      <c r="T618" s="30">
        <v>40745</v>
      </c>
      <c r="U618" s="30">
        <v>40797</v>
      </c>
      <c r="V618" s="30">
        <v>40787</v>
      </c>
      <c r="W618">
        <v>2405</v>
      </c>
      <c r="X618" s="26">
        <v>4981</v>
      </c>
      <c r="Y618" s="26" t="s">
        <v>72</v>
      </c>
      <c r="Z618" s="26" t="s">
        <v>72</v>
      </c>
      <c r="AA618" s="26" t="s">
        <v>71</v>
      </c>
      <c r="AB618" s="31" t="s">
        <v>72</v>
      </c>
      <c r="AC618" s="31" t="s">
        <v>72</v>
      </c>
      <c r="AD618" s="26">
        <v>979.02773253787291</v>
      </c>
      <c r="AE618" s="26">
        <v>1953</v>
      </c>
      <c r="AF618" s="26" t="s">
        <v>72</v>
      </c>
      <c r="AG618" s="26">
        <v>68570</v>
      </c>
      <c r="AH618" s="28">
        <v>6.9092000000000001E-2</v>
      </c>
      <c r="AI618">
        <v>22883</v>
      </c>
      <c r="AJ618" s="26">
        <v>97048</v>
      </c>
      <c r="AK618" s="28">
        <v>9.7983000000000001E-2</v>
      </c>
      <c r="AL618">
        <v>27233</v>
      </c>
      <c r="AM618" s="26">
        <v>147170</v>
      </c>
      <c r="AN618" s="28">
        <v>0.15432299999999999</v>
      </c>
      <c r="AO618">
        <v>31149</v>
      </c>
      <c r="AP618" s="32">
        <v>162798.703125</v>
      </c>
      <c r="AQ618" s="36">
        <v>0.15938444518057507</v>
      </c>
      <c r="AR618" s="32">
        <f t="shared" si="78"/>
        <v>191009.74992196177</v>
      </c>
      <c r="AS618" s="32">
        <f t="shared" si="72"/>
        <v>3</v>
      </c>
      <c r="AT618" s="32">
        <f t="shared" si="73"/>
        <v>1</v>
      </c>
      <c r="AU618" s="32">
        <f t="shared" si="74"/>
        <v>3</v>
      </c>
      <c r="AV618" s="32">
        <f t="shared" si="75"/>
        <v>187605.81327795624</v>
      </c>
      <c r="AW618" s="32">
        <f t="shared" si="76"/>
        <v>0.18367129398444107</v>
      </c>
      <c r="AX618" s="32">
        <f t="shared" si="77"/>
        <v>220115.63231320228</v>
      </c>
      <c r="AY618">
        <v>2</v>
      </c>
      <c r="AZ618" s="26">
        <v>1</v>
      </c>
      <c r="BA618" s="26">
        <v>10040.35</v>
      </c>
      <c r="BB618" s="26">
        <v>29.61</v>
      </c>
      <c r="BC618" s="26">
        <v>185.81</v>
      </c>
      <c r="BD618" s="26">
        <v>254.52</v>
      </c>
      <c r="BE618" s="28">
        <v>0.06</v>
      </c>
      <c r="BF618" s="28">
        <v>4.4400000000000004</v>
      </c>
      <c r="BG618" s="28">
        <v>0.64</v>
      </c>
      <c r="BH618" s="28">
        <v>-0.23</v>
      </c>
      <c r="BI618" s="28">
        <v>0.09</v>
      </c>
      <c r="BJ618" s="28">
        <v>6.07</v>
      </c>
      <c r="BK618" s="28">
        <v>0.79</v>
      </c>
      <c r="BL618" s="28">
        <v>3.77</v>
      </c>
      <c r="BM618" s="28">
        <v>0.09</v>
      </c>
      <c r="BN618" s="28">
        <v>6.51</v>
      </c>
      <c r="BO618" s="28">
        <v>0.76</v>
      </c>
      <c r="BP618" s="28">
        <v>2.16</v>
      </c>
      <c r="BQ618" s="26">
        <v>43.179698000000002</v>
      </c>
      <c r="BR618" s="26">
        <v>1110.9810789999999</v>
      </c>
      <c r="BS618" s="31">
        <f t="shared" si="79"/>
        <v>13.211091</v>
      </c>
    </row>
    <row r="619" spans="1:71">
      <c r="A619" s="26">
        <v>42177321500100</v>
      </c>
      <c r="B619" s="26" t="s">
        <v>9282</v>
      </c>
      <c r="C619" t="s">
        <v>1668</v>
      </c>
      <c r="D619" s="26" t="s">
        <v>372</v>
      </c>
      <c r="E619" s="27" t="s">
        <v>305</v>
      </c>
      <c r="F619" t="s">
        <v>66</v>
      </c>
      <c r="G619" t="s">
        <v>67</v>
      </c>
      <c r="H619" t="s">
        <v>1669</v>
      </c>
      <c r="I619" t="s">
        <v>1670</v>
      </c>
      <c r="J619" t="s">
        <v>76</v>
      </c>
      <c r="K619" t="s">
        <v>9261</v>
      </c>
      <c r="L619">
        <v>29.512540000000001</v>
      </c>
      <c r="M619">
        <v>-97.254980000000003</v>
      </c>
      <c r="N619" s="28">
        <v>2554992.4</v>
      </c>
      <c r="O619" s="28">
        <v>614682.5</v>
      </c>
      <c r="P619" s="26">
        <v>361.89999389648438</v>
      </c>
      <c r="Q619" s="26">
        <v>10763</v>
      </c>
      <c r="R619" s="26">
        <v>15561</v>
      </c>
      <c r="S619" s="29" t="s">
        <v>72</v>
      </c>
      <c r="T619" s="30">
        <v>40643</v>
      </c>
      <c r="U619" s="30">
        <v>40654</v>
      </c>
      <c r="V619" s="30">
        <v>40695</v>
      </c>
      <c r="W619">
        <v>2589</v>
      </c>
      <c r="X619" s="26">
        <v>5181</v>
      </c>
      <c r="Y619" s="26" t="s">
        <v>72</v>
      </c>
      <c r="Z619" s="26" t="s">
        <v>72</v>
      </c>
      <c r="AA619" s="26" t="s">
        <v>71</v>
      </c>
      <c r="AB619" s="31" t="s">
        <v>72</v>
      </c>
      <c r="AC619" s="31" t="s">
        <v>72</v>
      </c>
      <c r="AD619" s="26">
        <v>480.16747211681525</v>
      </c>
      <c r="AE619" s="26" t="s">
        <v>72</v>
      </c>
      <c r="AF619" s="26" t="s">
        <v>72</v>
      </c>
      <c r="AG619" s="26">
        <v>40416</v>
      </c>
      <c r="AH619" s="28">
        <v>1.3883E-2</v>
      </c>
      <c r="AI619">
        <v>28021</v>
      </c>
      <c r="AJ619" s="26">
        <v>54562</v>
      </c>
      <c r="AK619" s="28">
        <v>2.3973999999999999E-2</v>
      </c>
      <c r="AL619">
        <v>31615</v>
      </c>
      <c r="AM619" s="26">
        <v>71755</v>
      </c>
      <c r="AN619" s="28">
        <v>3.9870999999999997E-2</v>
      </c>
      <c r="AO619">
        <v>32614</v>
      </c>
      <c r="AP619" s="32">
        <v>92825.0546875</v>
      </c>
      <c r="AQ619" s="36">
        <v>4.4571571858402007E-2</v>
      </c>
      <c r="AR619" s="32">
        <f t="shared" si="78"/>
        <v>100714.22290643715</v>
      </c>
      <c r="AS619" s="32">
        <f t="shared" si="72"/>
        <v>2</v>
      </c>
      <c r="AT619" s="32">
        <f t="shared" si="73"/>
        <v>1</v>
      </c>
      <c r="AU619" s="32">
        <f t="shared" si="74"/>
        <v>1</v>
      </c>
      <c r="AV619" s="32">
        <f t="shared" si="75"/>
        <v>102840.34238684617</v>
      </c>
      <c r="AW619" s="32">
        <f t="shared" si="76"/>
        <v>4.9380587235519698E-2</v>
      </c>
      <c r="AX619" s="32">
        <f t="shared" si="77"/>
        <v>111580.70632753315</v>
      </c>
      <c r="AY619">
        <v>2</v>
      </c>
      <c r="AZ619" s="26">
        <v>1</v>
      </c>
      <c r="BA619" s="26">
        <v>9954.64</v>
      </c>
      <c r="BB619" s="26">
        <v>22.91</v>
      </c>
      <c r="BC619" s="26">
        <v>97.34</v>
      </c>
      <c r="BD619" s="26">
        <v>114.71</v>
      </c>
      <c r="BE619" s="28">
        <v>0.05</v>
      </c>
      <c r="BF619" s="28">
        <v>1.65</v>
      </c>
      <c r="BG619" s="28">
        <v>0.51</v>
      </c>
      <c r="BH619" s="28">
        <v>0.48</v>
      </c>
      <c r="BI619" s="28">
        <v>0.09</v>
      </c>
      <c r="BJ619" s="28">
        <v>6.64</v>
      </c>
      <c r="BK619" s="28">
        <v>0.7</v>
      </c>
      <c r="BL619" s="28">
        <v>0.56999999999999995</v>
      </c>
      <c r="BM619" s="28">
        <v>0.08</v>
      </c>
      <c r="BN619" s="28">
        <v>5.72</v>
      </c>
      <c r="BO619" s="28">
        <v>0.7</v>
      </c>
      <c r="BP619" s="28">
        <v>0.56000000000000005</v>
      </c>
      <c r="BQ619" s="26">
        <v>35.142200000000003</v>
      </c>
      <c r="BR619" s="26">
        <v>608.91101000000003</v>
      </c>
      <c r="BS619" s="31">
        <f t="shared" si="79"/>
        <v>6.1324200000000006</v>
      </c>
    </row>
    <row r="620" spans="1:71">
      <c r="A620" s="26">
        <v>42177321510100</v>
      </c>
      <c r="B620" s="26" t="s">
        <v>9282</v>
      </c>
      <c r="C620" t="s">
        <v>1671</v>
      </c>
      <c r="D620" s="26" t="s">
        <v>372</v>
      </c>
      <c r="E620" s="27" t="s">
        <v>305</v>
      </c>
      <c r="F620" t="s">
        <v>66</v>
      </c>
      <c r="G620" t="s">
        <v>67</v>
      </c>
      <c r="H620" t="s">
        <v>1669</v>
      </c>
      <c r="I620" t="s">
        <v>1670</v>
      </c>
      <c r="J620" t="s">
        <v>70</v>
      </c>
      <c r="K620" t="s">
        <v>9261</v>
      </c>
      <c r="L620">
        <v>29.518360000000001</v>
      </c>
      <c r="M620">
        <v>-97.250770000000003</v>
      </c>
      <c r="N620" s="28">
        <v>2556299.61</v>
      </c>
      <c r="O620" s="28">
        <v>616818.42000000004</v>
      </c>
      <c r="P620" s="26">
        <v>387.29998779296875</v>
      </c>
      <c r="Q620" s="26">
        <v>10746</v>
      </c>
      <c r="R620" s="26">
        <v>15442</v>
      </c>
      <c r="S620" s="29" t="s">
        <v>72</v>
      </c>
      <c r="T620" s="30">
        <v>40586</v>
      </c>
      <c r="U620" s="30">
        <v>40630</v>
      </c>
      <c r="V620" s="30">
        <v>40664</v>
      </c>
      <c r="W620">
        <v>2118</v>
      </c>
      <c r="X620" s="26">
        <v>5157</v>
      </c>
      <c r="Y620" s="26" t="s">
        <v>72</v>
      </c>
      <c r="Z620" s="26" t="s">
        <v>72</v>
      </c>
      <c r="AA620" s="26" t="s">
        <v>71</v>
      </c>
      <c r="AB620" s="31" t="s">
        <v>72</v>
      </c>
      <c r="AC620" s="31" t="s">
        <v>72</v>
      </c>
      <c r="AD620" s="26">
        <v>440.16597359676041</v>
      </c>
      <c r="AE620" s="26" t="s">
        <v>72</v>
      </c>
      <c r="AF620" s="26" t="s">
        <v>72</v>
      </c>
      <c r="AG620" s="26">
        <v>38145</v>
      </c>
      <c r="AH620" s="28">
        <v>1.1951E-2</v>
      </c>
      <c r="AI620">
        <v>29818</v>
      </c>
      <c r="AJ620" s="26">
        <v>56463</v>
      </c>
      <c r="AK620" s="28">
        <v>2.2907E-2</v>
      </c>
      <c r="AL620">
        <v>31484</v>
      </c>
      <c r="AM620" s="26">
        <v>95630</v>
      </c>
      <c r="AN620" s="28">
        <v>4.1478000000000001E-2</v>
      </c>
      <c r="AO620">
        <v>38721</v>
      </c>
      <c r="AP620" s="32">
        <v>146669.34375</v>
      </c>
      <c r="AQ620" s="36">
        <v>6.455885448851667E-2</v>
      </c>
      <c r="AR620" s="32">
        <f t="shared" si="78"/>
        <v>158096.26099446745</v>
      </c>
      <c r="AS620" s="32">
        <f t="shared" si="72"/>
        <v>3</v>
      </c>
      <c r="AT620" s="32">
        <f t="shared" si="73"/>
        <v>1</v>
      </c>
      <c r="AU620" s="32">
        <f t="shared" si="74"/>
        <v>2</v>
      </c>
      <c r="AV620" s="32">
        <f t="shared" si="75"/>
        <v>163250.3457678883</v>
      </c>
      <c r="AW620" s="32">
        <f t="shared" si="76"/>
        <v>7.1857247384930323E-2</v>
      </c>
      <c r="AX620" s="32">
        <f t="shared" si="77"/>
        <v>175969.07855502097</v>
      </c>
      <c r="AY620">
        <v>2</v>
      </c>
      <c r="AZ620" s="26">
        <v>1</v>
      </c>
      <c r="BA620" s="26">
        <v>9969.5300000000007</v>
      </c>
      <c r="BB620" s="26">
        <v>20.399999999999999</v>
      </c>
      <c r="BC620" s="26">
        <v>97.2</v>
      </c>
      <c r="BD620" s="26">
        <v>117.6</v>
      </c>
      <c r="BE620" s="28">
        <v>0.05</v>
      </c>
      <c r="BF620" s="28">
        <v>1.76</v>
      </c>
      <c r="BG620" s="28">
        <v>0.51</v>
      </c>
      <c r="BH620" s="28">
        <v>0.49</v>
      </c>
      <c r="BI620" s="28">
        <v>0.09</v>
      </c>
      <c r="BJ620" s="28">
        <v>6.59</v>
      </c>
      <c r="BK620" s="28">
        <v>0.71</v>
      </c>
      <c r="BL620" s="28">
        <v>0.53</v>
      </c>
      <c r="BM620" s="28">
        <v>0.08</v>
      </c>
      <c r="BN620" s="28">
        <v>5.75</v>
      </c>
      <c r="BO620" s="28">
        <v>0.69</v>
      </c>
      <c r="BP620" s="28">
        <v>0.53</v>
      </c>
      <c r="BQ620" s="26">
        <v>35.148997999999999</v>
      </c>
      <c r="BR620" s="26">
        <v>595.526794</v>
      </c>
      <c r="BS620" s="31">
        <f t="shared" si="79"/>
        <v>6.2110799999999999</v>
      </c>
    </row>
    <row r="621" spans="1:71">
      <c r="A621" s="26">
        <v>42177321520000</v>
      </c>
      <c r="B621" s="26" t="s">
        <v>9280</v>
      </c>
      <c r="C621" t="s">
        <v>1672</v>
      </c>
      <c r="D621" s="26" t="s">
        <v>64</v>
      </c>
      <c r="E621" s="27" t="s">
        <v>305</v>
      </c>
      <c r="F621" t="s">
        <v>66</v>
      </c>
      <c r="G621" t="s">
        <v>67</v>
      </c>
      <c r="H621" t="s">
        <v>379</v>
      </c>
      <c r="I621" t="s">
        <v>380</v>
      </c>
      <c r="J621" t="s">
        <v>70</v>
      </c>
      <c r="K621" t="s">
        <v>9261</v>
      </c>
      <c r="L621">
        <v>29.282679999999999</v>
      </c>
      <c r="M621">
        <v>-97.429519999999997</v>
      </c>
      <c r="N621" s="28">
        <v>2500606.86</v>
      </c>
      <c r="O621" s="28">
        <v>530327.79</v>
      </c>
      <c r="P621" s="26">
        <v>305</v>
      </c>
      <c r="Q621" s="26">
        <v>11559</v>
      </c>
      <c r="R621" s="26">
        <v>17013</v>
      </c>
      <c r="S621" s="29" t="s">
        <v>72</v>
      </c>
      <c r="T621" s="30">
        <v>40661</v>
      </c>
      <c r="U621" s="30">
        <v>40721</v>
      </c>
      <c r="V621" s="30">
        <v>40695</v>
      </c>
      <c r="W621">
        <v>1977</v>
      </c>
      <c r="X621" s="26">
        <v>5707</v>
      </c>
      <c r="Y621" s="26" t="s">
        <v>72</v>
      </c>
      <c r="Z621" s="26" t="s">
        <v>72</v>
      </c>
      <c r="AA621" s="26" t="s">
        <v>71</v>
      </c>
      <c r="AB621" s="31" t="s">
        <v>72</v>
      </c>
      <c r="AC621" s="31" t="s">
        <v>72</v>
      </c>
      <c r="AD621" s="26">
        <v>1386.4425532916653</v>
      </c>
      <c r="AE621" s="26">
        <v>1036</v>
      </c>
      <c r="AF621" s="26" t="s">
        <v>72</v>
      </c>
      <c r="AG621" s="26">
        <v>40953</v>
      </c>
      <c r="AH621" s="28">
        <v>5.3683000000000002E-2</v>
      </c>
      <c r="AI621">
        <v>26426</v>
      </c>
      <c r="AJ621" s="26">
        <v>61998</v>
      </c>
      <c r="AK621" s="28">
        <v>8.5416000000000006E-2</v>
      </c>
      <c r="AL621">
        <v>29749</v>
      </c>
      <c r="AM621" s="26">
        <v>84080</v>
      </c>
      <c r="AN621" s="28">
        <v>0.117788</v>
      </c>
      <c r="AO621">
        <v>32868</v>
      </c>
      <c r="AP621" s="32">
        <v>124450.4140625</v>
      </c>
      <c r="AQ621" s="36">
        <v>0.17254334983101746</v>
      </c>
      <c r="AR621" s="32">
        <f t="shared" si="78"/>
        <v>154990.58698259009</v>
      </c>
      <c r="AS621" s="32">
        <f t="shared" si="72"/>
        <v>3</v>
      </c>
      <c r="AT621" s="32">
        <f t="shared" si="73"/>
        <v>1</v>
      </c>
      <c r="AU621" s="32">
        <f t="shared" si="74"/>
        <v>2</v>
      </c>
      <c r="AV621" s="32">
        <f t="shared" si="75"/>
        <v>125170.03271749605</v>
      </c>
      <c r="AW621" s="32">
        <f t="shared" si="76"/>
        <v>0.17354105975644651</v>
      </c>
      <c r="AX621" s="32">
        <f t="shared" si="77"/>
        <v>155886.8002943871</v>
      </c>
      <c r="AY621">
        <v>2</v>
      </c>
      <c r="AZ621" s="26">
        <v>1</v>
      </c>
      <c r="BA621" s="26">
        <v>10916.91</v>
      </c>
      <c r="BB621" s="26">
        <v>46.28</v>
      </c>
      <c r="BC621" s="26">
        <v>180.37</v>
      </c>
      <c r="BD621" s="26">
        <v>242.07</v>
      </c>
      <c r="BE621" s="28">
        <v>0.05</v>
      </c>
      <c r="BF621" s="28">
        <v>3.76</v>
      </c>
      <c r="BG621" s="28">
        <v>0.61</v>
      </c>
      <c r="BH621" s="28">
        <v>-0.17</v>
      </c>
      <c r="BI621" s="28">
        <v>0.11</v>
      </c>
      <c r="BJ621" s="28">
        <v>6.91</v>
      </c>
      <c r="BK621" s="28">
        <v>0.81</v>
      </c>
      <c r="BL621" s="28">
        <v>4.5599999999999996</v>
      </c>
      <c r="BM621" s="28">
        <v>0.09</v>
      </c>
      <c r="BN621" s="28">
        <v>6.61</v>
      </c>
      <c r="BO621" s="28">
        <v>0.77</v>
      </c>
      <c r="BP621" s="28">
        <v>2.79</v>
      </c>
      <c r="BQ621" s="26">
        <v>45.616900999999999</v>
      </c>
      <c r="BR621" s="26">
        <v>1531.502929</v>
      </c>
      <c r="BS621" s="31">
        <f t="shared" si="79"/>
        <v>16.070967000000003</v>
      </c>
    </row>
    <row r="622" spans="1:71">
      <c r="A622" s="26">
        <v>42177321530000</v>
      </c>
      <c r="B622" s="26" t="s">
        <v>9282</v>
      </c>
      <c r="C622" t="s">
        <v>1673</v>
      </c>
      <c r="D622" s="26" t="s">
        <v>1674</v>
      </c>
      <c r="E622" s="27" t="s">
        <v>305</v>
      </c>
      <c r="F622" t="s">
        <v>66</v>
      </c>
      <c r="G622" t="s">
        <v>67</v>
      </c>
      <c r="H622" t="s">
        <v>1675</v>
      </c>
      <c r="I622" t="s">
        <v>1676</v>
      </c>
      <c r="J622" t="s">
        <v>70</v>
      </c>
      <c r="K622" t="s">
        <v>9261</v>
      </c>
      <c r="L622">
        <v>29.202269999999999</v>
      </c>
      <c r="M622">
        <v>-97.691059999999993</v>
      </c>
      <c r="N622" s="28">
        <v>2417569.29</v>
      </c>
      <c r="O622" s="28">
        <v>500067.52</v>
      </c>
      <c r="P622" s="26">
        <v>305</v>
      </c>
      <c r="Q622" s="26">
        <v>8414</v>
      </c>
      <c r="R622" s="26">
        <v>12735</v>
      </c>
      <c r="S622" s="29" t="s">
        <v>72</v>
      </c>
      <c r="T622" s="30">
        <v>40572</v>
      </c>
      <c r="U622" s="30">
        <v>40648</v>
      </c>
      <c r="V622" s="30">
        <v>40634</v>
      </c>
      <c r="W622">
        <v>2927840</v>
      </c>
      <c r="X622" s="26">
        <v>4332</v>
      </c>
      <c r="Y622" s="26" t="s">
        <v>72</v>
      </c>
      <c r="Z622" s="26" t="s">
        <v>72</v>
      </c>
      <c r="AA622" s="26" t="s">
        <v>71</v>
      </c>
      <c r="AB622" s="31" t="s">
        <v>72</v>
      </c>
      <c r="AC622" s="31" t="s">
        <v>72</v>
      </c>
      <c r="AD622" s="26">
        <v>60.351217287188554</v>
      </c>
      <c r="AE622" s="26">
        <v>167</v>
      </c>
      <c r="AF622" s="26" t="s">
        <v>72</v>
      </c>
      <c r="AG622" s="26">
        <v>33092</v>
      </c>
      <c r="AH622" s="28">
        <v>0</v>
      </c>
      <c r="AI622">
        <v>64005</v>
      </c>
      <c r="AJ622" s="26">
        <v>49662</v>
      </c>
      <c r="AK622" s="28">
        <v>0</v>
      </c>
      <c r="AL622">
        <v>96055</v>
      </c>
      <c r="AM622" s="26">
        <v>62746</v>
      </c>
      <c r="AN622" s="28">
        <v>4.1859999999999996E-3</v>
      </c>
      <c r="AO622">
        <v>121360</v>
      </c>
      <c r="AP622" s="32">
        <v>87808.3046875</v>
      </c>
      <c r="AQ622" s="36">
        <v>5.2993380758149695E-3</v>
      </c>
      <c r="AR622" s="32">
        <f t="shared" si="78"/>
        <v>88746.287526919245</v>
      </c>
      <c r="AS622" s="32">
        <f t="shared" si="72"/>
        <v>2</v>
      </c>
      <c r="AT622" s="32">
        <f t="shared" si="73"/>
        <v>1</v>
      </c>
      <c r="AU622" s="32">
        <f t="shared" si="74"/>
        <v>1</v>
      </c>
      <c r="AV622" s="32">
        <f t="shared" si="75"/>
        <v>116348.03068011312</v>
      </c>
      <c r="AW622" s="32">
        <f t="shared" si="76"/>
        <v>7.0217452805119863E-3</v>
      </c>
      <c r="AX622" s="32">
        <f t="shared" si="77"/>
        <v>117590.87959476373</v>
      </c>
      <c r="AY622">
        <v>2</v>
      </c>
      <c r="AZ622" s="26">
        <v>1</v>
      </c>
      <c r="BA622" s="26">
        <v>8015.09</v>
      </c>
      <c r="BB622" s="26">
        <v>4</v>
      </c>
      <c r="BC622" s="26">
        <v>163.25</v>
      </c>
      <c r="BD622" s="26">
        <v>184.94</v>
      </c>
      <c r="BE622" s="28">
        <v>0.04</v>
      </c>
      <c r="BF622" s="28">
        <v>5.0199999999999996</v>
      </c>
      <c r="BG622" s="28">
        <v>0.39</v>
      </c>
      <c r="BH622" s="28">
        <v>0.42</v>
      </c>
      <c r="BI622" s="28">
        <v>7.0000000000000007E-2</v>
      </c>
      <c r="BJ622" s="28">
        <v>5.61</v>
      </c>
      <c r="BK622" s="28">
        <v>0.6</v>
      </c>
      <c r="BL622" s="28">
        <v>23.23</v>
      </c>
      <c r="BM622" s="28">
        <v>0.06</v>
      </c>
      <c r="BN622" s="28">
        <v>6.35</v>
      </c>
      <c r="BO622" s="28">
        <v>0.54</v>
      </c>
      <c r="BP622" s="28">
        <v>19.82</v>
      </c>
      <c r="BQ622" s="26">
        <v>34.120601000000001</v>
      </c>
      <c r="BR622" s="26">
        <v>324.63674900000001</v>
      </c>
      <c r="BS622" s="31">
        <f t="shared" si="79"/>
        <v>6.8565000000000005</v>
      </c>
    </row>
    <row r="623" spans="1:71">
      <c r="A623" s="26">
        <v>42177321580000</v>
      </c>
      <c r="B623" s="26" t="s">
        <v>9282</v>
      </c>
      <c r="C623" t="s">
        <v>1677</v>
      </c>
      <c r="D623" s="26" t="s">
        <v>64</v>
      </c>
      <c r="E623" s="27" t="s">
        <v>305</v>
      </c>
      <c r="F623" t="s">
        <v>66</v>
      </c>
      <c r="G623" t="s">
        <v>67</v>
      </c>
      <c r="H623" t="s">
        <v>411</v>
      </c>
      <c r="I623" t="s">
        <v>412</v>
      </c>
      <c r="J623" t="s">
        <v>245</v>
      </c>
      <c r="K623" t="s">
        <v>9261</v>
      </c>
      <c r="L623">
        <v>29.33559</v>
      </c>
      <c r="M623">
        <v>-97.471860000000007</v>
      </c>
      <c r="N623" s="28">
        <v>2486859.96</v>
      </c>
      <c r="O623" s="28">
        <v>549384.76</v>
      </c>
      <c r="P623" s="26">
        <v>252</v>
      </c>
      <c r="Q623" s="26">
        <v>9795</v>
      </c>
      <c r="R623" s="26">
        <v>15709</v>
      </c>
      <c r="S623" s="29" t="s">
        <v>72</v>
      </c>
      <c r="T623" s="30">
        <v>40604</v>
      </c>
      <c r="U623" s="30">
        <v>40661</v>
      </c>
      <c r="V623" s="30">
        <v>40664</v>
      </c>
      <c r="W623">
        <v>2241</v>
      </c>
      <c r="X623" s="26">
        <v>6512</v>
      </c>
      <c r="Y623" s="26" t="s">
        <v>72</v>
      </c>
      <c r="Z623" s="26" t="s">
        <v>72</v>
      </c>
      <c r="AA623" s="26" t="s">
        <v>71</v>
      </c>
      <c r="AB623" s="31" t="s">
        <v>72</v>
      </c>
      <c r="AC623" s="31" t="s">
        <v>72</v>
      </c>
      <c r="AD623" s="26">
        <v>625.38609269764845</v>
      </c>
      <c r="AE623" s="26">
        <v>1113</v>
      </c>
      <c r="AF623" s="26" t="s">
        <v>72</v>
      </c>
      <c r="AG623" s="26">
        <v>43858</v>
      </c>
      <c r="AH623" s="28">
        <v>2.3913E-2</v>
      </c>
      <c r="AI623">
        <v>17596</v>
      </c>
      <c r="AJ623" s="26">
        <v>64468</v>
      </c>
      <c r="AK623" s="28">
        <v>4.0991E-2</v>
      </c>
      <c r="AL623">
        <v>19660</v>
      </c>
      <c r="AM623" s="26">
        <v>89510</v>
      </c>
      <c r="AN623" s="28">
        <v>5.8250999999999997E-2</v>
      </c>
      <c r="AO623">
        <v>24242</v>
      </c>
      <c r="AP623" s="32">
        <v>126729.21875</v>
      </c>
      <c r="AQ623" s="36">
        <v>7.9254690944688067E-2</v>
      </c>
      <c r="AR623" s="32">
        <f t="shared" si="78"/>
        <v>140757.29904720979</v>
      </c>
      <c r="AS623" s="32">
        <f t="shared" si="72"/>
        <v>3</v>
      </c>
      <c r="AT623" s="32">
        <f t="shared" si="73"/>
        <v>1</v>
      </c>
      <c r="AU623" s="32">
        <f t="shared" si="74"/>
        <v>2</v>
      </c>
      <c r="AV623" s="32">
        <f t="shared" si="75"/>
        <v>111705.42316108722</v>
      </c>
      <c r="AW623" s="32">
        <f t="shared" si="76"/>
        <v>6.9859018123849745E-2</v>
      </c>
      <c r="AX623" s="32">
        <f t="shared" si="77"/>
        <v>124070.46936900863</v>
      </c>
      <c r="AY623">
        <v>2</v>
      </c>
      <c r="AZ623" s="26">
        <v>1</v>
      </c>
      <c r="BA623" s="26">
        <v>9201.14</v>
      </c>
      <c r="BB623" s="26">
        <v>11.43</v>
      </c>
      <c r="BC623" s="26">
        <v>167.31</v>
      </c>
      <c r="BD623" s="26">
        <v>197.83</v>
      </c>
      <c r="BE623" s="28">
        <v>7.0000000000000007E-2</v>
      </c>
      <c r="BF623" s="28">
        <v>5.05</v>
      </c>
      <c r="BG623" s="28">
        <v>0.65</v>
      </c>
      <c r="BH623" s="28">
        <v>-0.24</v>
      </c>
      <c r="BI623" s="28">
        <v>0.08</v>
      </c>
      <c r="BJ623" s="28">
        <v>5.37</v>
      </c>
      <c r="BK623" s="28">
        <v>0.77</v>
      </c>
      <c r="BL623" s="28">
        <v>2.56</v>
      </c>
      <c r="BM623" s="28">
        <v>0.08</v>
      </c>
      <c r="BN623" s="28">
        <v>6.43</v>
      </c>
      <c r="BO623" s="28">
        <v>0.74</v>
      </c>
      <c r="BP623" s="28">
        <v>1.21</v>
      </c>
      <c r="BQ623" s="26">
        <v>41.015098000000002</v>
      </c>
      <c r="BR623" s="26">
        <v>573.22961399999997</v>
      </c>
      <c r="BS623" s="31">
        <f t="shared" si="79"/>
        <v>10.306296</v>
      </c>
    </row>
    <row r="624" spans="1:71">
      <c r="A624" s="26">
        <v>42177321590000</v>
      </c>
      <c r="B624" s="26" t="s">
        <v>9280</v>
      </c>
      <c r="C624" t="s">
        <v>1678</v>
      </c>
      <c r="D624" s="26" t="s">
        <v>64</v>
      </c>
      <c r="E624" s="27" t="s">
        <v>305</v>
      </c>
      <c r="F624" t="s">
        <v>66</v>
      </c>
      <c r="G624" t="s">
        <v>67</v>
      </c>
      <c r="H624" t="s">
        <v>379</v>
      </c>
      <c r="I624" t="s">
        <v>380</v>
      </c>
      <c r="J624" t="s">
        <v>158</v>
      </c>
      <c r="K624" t="s">
        <v>9261</v>
      </c>
      <c r="L624">
        <v>29.28744</v>
      </c>
      <c r="M624">
        <v>-97.424999999999997</v>
      </c>
      <c r="N624" s="28">
        <v>2502024.2599999998</v>
      </c>
      <c r="O624" s="28">
        <v>532077.68000000005</v>
      </c>
      <c r="P624" s="26">
        <v>325</v>
      </c>
      <c r="Q624" s="26">
        <v>11597</v>
      </c>
      <c r="R624" s="26">
        <v>16765</v>
      </c>
      <c r="S624" s="29" t="s">
        <v>72</v>
      </c>
      <c r="T624" s="30">
        <v>40634</v>
      </c>
      <c r="U624" s="30">
        <v>40721</v>
      </c>
      <c r="V624" s="30">
        <v>40695</v>
      </c>
      <c r="W624">
        <v>1553.0999755859375</v>
      </c>
      <c r="X624" s="26">
        <v>5486</v>
      </c>
      <c r="Y624" s="26" t="s">
        <v>72</v>
      </c>
      <c r="Z624" s="26" t="s">
        <v>72</v>
      </c>
      <c r="AA624" s="26" t="s">
        <v>71</v>
      </c>
      <c r="AB624" s="31" t="s">
        <v>72</v>
      </c>
      <c r="AC624" s="31" t="s">
        <v>72</v>
      </c>
      <c r="AD624" s="26">
        <v>1317.0689824354822</v>
      </c>
      <c r="AE624" s="26">
        <v>677</v>
      </c>
      <c r="AF624" s="26" t="s">
        <v>72</v>
      </c>
      <c r="AG624" s="26">
        <v>44146</v>
      </c>
      <c r="AH624" s="28">
        <v>5.0393E-2</v>
      </c>
      <c r="AI624">
        <v>47743</v>
      </c>
      <c r="AJ624" s="26">
        <v>62939</v>
      </c>
      <c r="AK624" s="28">
        <v>7.9704999999999998E-2</v>
      </c>
      <c r="AL624">
        <v>51183</v>
      </c>
      <c r="AM624" s="26">
        <v>80786</v>
      </c>
      <c r="AN624" s="28">
        <v>0.107378</v>
      </c>
      <c r="AO624">
        <v>54743</v>
      </c>
      <c r="AP624" s="32">
        <v>95269.4921875</v>
      </c>
      <c r="AQ624" s="36">
        <v>0.12547649313253575</v>
      </c>
      <c r="AR624" s="32">
        <f t="shared" si="78"/>
        <v>117478.83147195882</v>
      </c>
      <c r="AS624" s="32">
        <f t="shared" si="72"/>
        <v>2</v>
      </c>
      <c r="AT624" s="32">
        <f t="shared" si="73"/>
        <v>1</v>
      </c>
      <c r="AU624" s="32">
        <f t="shared" si="74"/>
        <v>2</v>
      </c>
      <c r="AV624" s="32">
        <f t="shared" si="75"/>
        <v>99680.438417107172</v>
      </c>
      <c r="AW624" s="32">
        <f t="shared" si="76"/>
        <v>0.13128601359474212</v>
      </c>
      <c r="AX624" s="32">
        <f t="shared" si="77"/>
        <v>122918.06282337652</v>
      </c>
      <c r="AY624">
        <v>2</v>
      </c>
      <c r="AZ624" s="26">
        <v>1</v>
      </c>
      <c r="BA624" s="26">
        <v>10862.34</v>
      </c>
      <c r="BB624" s="26">
        <v>46.89</v>
      </c>
      <c r="BC624" s="26">
        <v>174.47</v>
      </c>
      <c r="BD624" s="26">
        <v>229.12</v>
      </c>
      <c r="BE624" s="28">
        <v>0.05</v>
      </c>
      <c r="BF624" s="28">
        <v>3.72</v>
      </c>
      <c r="BG624" s="28">
        <v>0.6</v>
      </c>
      <c r="BH624" s="28">
        <v>-0.2</v>
      </c>
      <c r="BI624" s="28">
        <v>0.1</v>
      </c>
      <c r="BJ624" s="28">
        <v>6.94</v>
      </c>
      <c r="BK624" s="28">
        <v>0.81</v>
      </c>
      <c r="BL624" s="28">
        <v>4.21</v>
      </c>
      <c r="BM624" s="28">
        <v>0.09</v>
      </c>
      <c r="BN624" s="28">
        <v>6.62</v>
      </c>
      <c r="BO624" s="28">
        <v>0.77</v>
      </c>
      <c r="BP624" s="28">
        <v>2.48</v>
      </c>
      <c r="BQ624" s="26">
        <v>45.616900999999999</v>
      </c>
      <c r="BR624" s="26">
        <v>1308.540039</v>
      </c>
      <c r="BS624" s="31">
        <f t="shared" si="79"/>
        <v>14.132070000000002</v>
      </c>
    </row>
    <row r="625" spans="1:71">
      <c r="A625" s="26">
        <v>42177321600000</v>
      </c>
      <c r="B625" s="26" t="s">
        <v>9282</v>
      </c>
      <c r="C625" t="s">
        <v>1679</v>
      </c>
      <c r="D625" s="26" t="s">
        <v>64</v>
      </c>
      <c r="E625" s="27" t="s">
        <v>305</v>
      </c>
      <c r="F625" t="s">
        <v>66</v>
      </c>
      <c r="G625" t="s">
        <v>67</v>
      </c>
      <c r="H625" t="s">
        <v>1680</v>
      </c>
      <c r="I625" t="s">
        <v>1681</v>
      </c>
      <c r="J625" t="s">
        <v>76</v>
      </c>
      <c r="K625" t="s">
        <v>9261</v>
      </c>
      <c r="L625">
        <v>29.295300000000001</v>
      </c>
      <c r="M625">
        <v>-97.414019999999994</v>
      </c>
      <c r="N625" s="28">
        <v>2505485.12</v>
      </c>
      <c r="O625" s="28">
        <v>534982.5</v>
      </c>
      <c r="P625" s="26">
        <v>312</v>
      </c>
      <c r="Q625" s="26">
        <v>11470</v>
      </c>
      <c r="R625" s="26">
        <v>16302</v>
      </c>
      <c r="S625" s="29" t="s">
        <v>72</v>
      </c>
      <c r="T625" s="30">
        <v>40655</v>
      </c>
      <c r="U625" s="30">
        <v>40695</v>
      </c>
      <c r="V625" s="30">
        <v>40756</v>
      </c>
      <c r="W625">
        <v>1761.5</v>
      </c>
      <c r="X625" s="26">
        <v>5042</v>
      </c>
      <c r="Y625" s="26" t="s">
        <v>72</v>
      </c>
      <c r="Z625" s="26" t="s">
        <v>72</v>
      </c>
      <c r="AA625" s="26" t="s">
        <v>71</v>
      </c>
      <c r="AB625" s="31" t="s">
        <v>72</v>
      </c>
      <c r="AC625" s="31" t="s">
        <v>72</v>
      </c>
      <c r="AD625" s="26">
        <v>1084.0188266262285</v>
      </c>
      <c r="AE625" s="26">
        <v>992</v>
      </c>
      <c r="AF625" s="26" t="s">
        <v>72</v>
      </c>
      <c r="AG625" s="26">
        <v>28704</v>
      </c>
      <c r="AH625" s="28">
        <v>3.1067999999999998E-2</v>
      </c>
      <c r="AI625">
        <v>14853</v>
      </c>
      <c r="AJ625" s="26">
        <v>39478</v>
      </c>
      <c r="AK625" s="28">
        <v>4.2161999999999998E-2</v>
      </c>
      <c r="AL625">
        <v>15932</v>
      </c>
      <c r="AM625" s="26">
        <v>55010</v>
      </c>
      <c r="AN625" s="28">
        <v>5.7903000000000003E-2</v>
      </c>
      <c r="AO625">
        <v>18075</v>
      </c>
      <c r="AP625" s="32">
        <v>76044.3515625</v>
      </c>
      <c r="AQ625" s="36">
        <v>8.2433508752333656E-2</v>
      </c>
      <c r="AR625" s="32">
        <f t="shared" si="78"/>
        <v>90635.082611663063</v>
      </c>
      <c r="AS625" s="32">
        <f t="shared" si="72"/>
        <v>2</v>
      </c>
      <c r="AT625" s="32">
        <f t="shared" si="73"/>
        <v>1</v>
      </c>
      <c r="AU625" s="32">
        <f t="shared" si="74"/>
        <v>1</v>
      </c>
      <c r="AV625" s="32">
        <f t="shared" si="75"/>
        <v>86571.713202846091</v>
      </c>
      <c r="AW625" s="32">
        <f t="shared" si="76"/>
        <v>9.3845366965171595E-2</v>
      </c>
      <c r="AX625" s="32">
        <f t="shared" si="77"/>
        <v>103182.34315568148</v>
      </c>
      <c r="AY625">
        <v>2</v>
      </c>
      <c r="AZ625" s="26">
        <v>1</v>
      </c>
      <c r="BA625" s="26">
        <v>10838.62</v>
      </c>
      <c r="BB625" s="26">
        <v>48.86</v>
      </c>
      <c r="BC625" s="26">
        <v>162.6</v>
      </c>
      <c r="BD625" s="26">
        <v>201.11</v>
      </c>
      <c r="BE625" s="28">
        <v>0.05</v>
      </c>
      <c r="BF625" s="28">
        <v>3.57</v>
      </c>
      <c r="BG625" s="28">
        <v>0.57999999999999996</v>
      </c>
      <c r="BH625" s="28">
        <v>-0.23</v>
      </c>
      <c r="BI625" s="28">
        <v>0.1</v>
      </c>
      <c r="BJ625" s="28">
        <v>7.04</v>
      </c>
      <c r="BK625" s="28">
        <v>0.8</v>
      </c>
      <c r="BL625" s="28">
        <v>3.63</v>
      </c>
      <c r="BM625" s="28">
        <v>0.09</v>
      </c>
      <c r="BN625" s="28">
        <v>6.64</v>
      </c>
      <c r="BO625" s="28">
        <v>0.76</v>
      </c>
      <c r="BP625" s="28">
        <v>1.97</v>
      </c>
      <c r="BQ625" s="26">
        <v>42.823898</v>
      </c>
      <c r="BR625" s="26">
        <v>1080.0645750000001</v>
      </c>
      <c r="BS625" s="31">
        <f t="shared" si="79"/>
        <v>13.008000000000003</v>
      </c>
    </row>
    <row r="626" spans="1:71">
      <c r="A626" s="26">
        <v>42177321610000</v>
      </c>
      <c r="B626" s="26" t="s">
        <v>9282</v>
      </c>
      <c r="C626" t="s">
        <v>1682</v>
      </c>
      <c r="D626" s="26" t="s">
        <v>1674</v>
      </c>
      <c r="E626" s="27" t="s">
        <v>305</v>
      </c>
      <c r="F626" t="s">
        <v>66</v>
      </c>
      <c r="G626" t="s">
        <v>67</v>
      </c>
      <c r="H626" t="s">
        <v>1683</v>
      </c>
      <c r="I626" t="s">
        <v>1684</v>
      </c>
      <c r="J626" t="s">
        <v>70</v>
      </c>
      <c r="K626" t="s">
        <v>9261</v>
      </c>
      <c r="L626">
        <v>29.225020000000001</v>
      </c>
      <c r="M626">
        <v>-97.698229999999995</v>
      </c>
      <c r="N626" s="28">
        <v>2415190</v>
      </c>
      <c r="O626" s="28">
        <v>508312.99</v>
      </c>
      <c r="P626" s="26">
        <v>298</v>
      </c>
      <c r="Q626" s="26">
        <v>7428</v>
      </c>
      <c r="R626" s="26">
        <v>13228</v>
      </c>
      <c r="S626" s="29" t="s">
        <v>72</v>
      </c>
      <c r="T626" s="30">
        <v>40637</v>
      </c>
      <c r="U626" s="30">
        <v>40690</v>
      </c>
      <c r="V626" s="30">
        <v>40664</v>
      </c>
      <c r="W626">
        <v>4033065</v>
      </c>
      <c r="X626" s="26">
        <v>5691</v>
      </c>
      <c r="Y626" s="26" t="s">
        <v>72</v>
      </c>
      <c r="Z626" s="26" t="s">
        <v>72</v>
      </c>
      <c r="AA626" s="26" t="s">
        <v>71</v>
      </c>
      <c r="AB626" s="31" t="s">
        <v>72</v>
      </c>
      <c r="AC626" s="31" t="s">
        <v>72</v>
      </c>
      <c r="AD626" s="26">
        <v>59.35016597927774</v>
      </c>
      <c r="AE626" s="26">
        <v>449</v>
      </c>
      <c r="AF626" s="26" t="s">
        <v>72</v>
      </c>
      <c r="AG626" s="26">
        <v>10181</v>
      </c>
      <c r="AH626" s="28" t="s">
        <v>72</v>
      </c>
      <c r="AI626">
        <v>7256</v>
      </c>
      <c r="AJ626" s="26">
        <v>13906</v>
      </c>
      <c r="AK626" s="28">
        <v>0</v>
      </c>
      <c r="AL626">
        <v>9909</v>
      </c>
      <c r="AM626" s="26">
        <v>17431</v>
      </c>
      <c r="AN626" s="28">
        <v>1.1800000000000001E-3</v>
      </c>
      <c r="AO626">
        <v>12422</v>
      </c>
      <c r="AP626" s="32">
        <v>21110.1875</v>
      </c>
      <c r="AQ626" s="36">
        <v>1.2528931319786742E-3</v>
      </c>
      <c r="AR626" s="32">
        <f t="shared" si="78"/>
        <v>21331.949584360227</v>
      </c>
      <c r="AS626" s="32">
        <f t="shared" si="72"/>
        <v>1</v>
      </c>
      <c r="AT626" s="32">
        <f t="shared" si="73"/>
        <v>1</v>
      </c>
      <c r="AU626" s="32">
        <f t="shared" si="74"/>
        <v>1</v>
      </c>
      <c r="AV626" s="32">
        <f t="shared" si="75"/>
        <v>21291.948031980319</v>
      </c>
      <c r="AW626" s="32">
        <f t="shared" si="76"/>
        <v>1.2636806497201881E-3</v>
      </c>
      <c r="AX626" s="32">
        <f t="shared" si="77"/>
        <v>21515.619506980795</v>
      </c>
      <c r="AY626">
        <v>2</v>
      </c>
      <c r="AZ626" s="26">
        <v>1</v>
      </c>
      <c r="BA626" s="26">
        <v>7459.45</v>
      </c>
      <c r="BB626" s="26">
        <v>-5.04</v>
      </c>
      <c r="BC626" s="26">
        <v>155.06</v>
      </c>
      <c r="BD626" s="26">
        <v>172.67</v>
      </c>
      <c r="BE626" s="28">
        <v>0.04</v>
      </c>
      <c r="BF626" s="28">
        <v>5.15</v>
      </c>
      <c r="BG626" s="28">
        <v>0.33</v>
      </c>
      <c r="BH626" s="28">
        <v>0.2</v>
      </c>
      <c r="BI626" s="28">
        <v>0.06</v>
      </c>
      <c r="BJ626" s="28">
        <v>5.37</v>
      </c>
      <c r="BK626" s="28">
        <v>0.57999999999999996</v>
      </c>
      <c r="BL626" s="28">
        <v>18.16</v>
      </c>
      <c r="BM626" s="28">
        <v>0.05</v>
      </c>
      <c r="BN626" s="28">
        <v>6.39</v>
      </c>
      <c r="BO626" s="28">
        <v>0.51</v>
      </c>
      <c r="BP626" s="28">
        <v>15.45</v>
      </c>
      <c r="BQ626" s="26">
        <v>29.8187</v>
      </c>
      <c r="BR626" s="26">
        <v>163.113967</v>
      </c>
      <c r="BS626" s="31">
        <f t="shared" si="79"/>
        <v>5.3960879999999998</v>
      </c>
    </row>
    <row r="627" spans="1:71">
      <c r="A627" s="26">
        <v>42177321640000</v>
      </c>
      <c r="B627" s="26" t="s">
        <v>9282</v>
      </c>
      <c r="C627" t="s">
        <v>1685</v>
      </c>
      <c r="D627" s="26" t="s">
        <v>1674</v>
      </c>
      <c r="E627" s="27" t="s">
        <v>305</v>
      </c>
      <c r="F627" t="s">
        <v>66</v>
      </c>
      <c r="G627" t="s">
        <v>67</v>
      </c>
      <c r="H627" t="s">
        <v>1686</v>
      </c>
      <c r="I627" t="s">
        <v>1687</v>
      </c>
      <c r="J627" t="s">
        <v>70</v>
      </c>
      <c r="K627" t="s">
        <v>9261</v>
      </c>
      <c r="L627">
        <v>29.351880000000001</v>
      </c>
      <c r="M627">
        <v>-97.619259999999997</v>
      </c>
      <c r="N627" s="28">
        <v>2439831.2200000002</v>
      </c>
      <c r="O627" s="28">
        <v>554723.18999999994</v>
      </c>
      <c r="P627" s="26">
        <v>283</v>
      </c>
      <c r="Q627" s="26">
        <v>6677</v>
      </c>
      <c r="R627" s="26">
        <v>12545</v>
      </c>
      <c r="S627" s="29" t="s">
        <v>72</v>
      </c>
      <c r="T627" s="30">
        <v>41063</v>
      </c>
      <c r="U627" s="30">
        <v>41113</v>
      </c>
      <c r="V627" s="30">
        <v>41091</v>
      </c>
      <c r="W627">
        <v>3474028</v>
      </c>
      <c r="X627" s="26">
        <v>6013</v>
      </c>
      <c r="Y627" s="26" t="s">
        <v>72</v>
      </c>
      <c r="Z627" s="26" t="s">
        <v>72</v>
      </c>
      <c r="AA627" s="26" t="s">
        <v>71</v>
      </c>
      <c r="AB627" s="31" t="s">
        <v>72</v>
      </c>
      <c r="AC627" s="31" t="s">
        <v>72</v>
      </c>
      <c r="AD627" s="26">
        <v>279.97837495714549</v>
      </c>
      <c r="AE627" s="26">
        <v>898</v>
      </c>
      <c r="AF627" s="26" t="s">
        <v>72</v>
      </c>
      <c r="AG627" s="26">
        <v>61994</v>
      </c>
      <c r="AH627" s="28">
        <v>1.7408E-2</v>
      </c>
      <c r="AI627">
        <v>27613</v>
      </c>
      <c r="AJ627" s="26">
        <v>71023</v>
      </c>
      <c r="AK627" s="28">
        <v>1.9651999999999999E-2</v>
      </c>
      <c r="AL627">
        <v>31634</v>
      </c>
      <c r="AM627" s="26">
        <v>71023</v>
      </c>
      <c r="AN627" s="28">
        <v>1.9651999999999999E-2</v>
      </c>
      <c r="AO627">
        <v>31634</v>
      </c>
      <c r="AP627" s="32">
        <v>86000.59375</v>
      </c>
      <c r="AQ627" s="36">
        <v>2.4078306483474643E-2</v>
      </c>
      <c r="AR627" s="32">
        <f t="shared" si="78"/>
        <v>90262.453997575009</v>
      </c>
      <c r="AS627" s="32">
        <f t="shared" si="72"/>
        <v>2</v>
      </c>
      <c r="AT627" s="32">
        <f t="shared" si="73"/>
        <v>1</v>
      </c>
      <c r="AU627" s="32">
        <f t="shared" si="74"/>
        <v>1</v>
      </c>
      <c r="AV627" s="32">
        <f t="shared" si="75"/>
        <v>82096.026629802102</v>
      </c>
      <c r="AW627" s="32">
        <f t="shared" si="76"/>
        <v>2.2985112126250529E-2</v>
      </c>
      <c r="AX627" s="32">
        <f t="shared" si="77"/>
        <v>86164.391476148434</v>
      </c>
      <c r="AY627">
        <v>2</v>
      </c>
      <c r="AZ627" s="26">
        <v>1</v>
      </c>
      <c r="BA627" s="26">
        <v>6650.6</v>
      </c>
      <c r="BB627" s="26">
        <v>-10.86</v>
      </c>
      <c r="BC627" s="26">
        <v>113.03</v>
      </c>
      <c r="BD627" s="26">
        <v>140.81</v>
      </c>
      <c r="BE627" s="28">
        <v>0.06</v>
      </c>
      <c r="BF627" s="28">
        <v>6.02</v>
      </c>
      <c r="BG627" s="28">
        <v>0.48</v>
      </c>
      <c r="BH627" s="28">
        <v>-0.31</v>
      </c>
      <c r="BI627" s="28">
        <v>0.08</v>
      </c>
      <c r="BJ627" s="28">
        <v>5.48</v>
      </c>
      <c r="BK627" s="28">
        <v>0.65</v>
      </c>
      <c r="BL627" s="28">
        <v>2.73</v>
      </c>
      <c r="BM627" s="28">
        <v>0.06</v>
      </c>
      <c r="BN627" s="28">
        <v>6.55</v>
      </c>
      <c r="BO627" s="28">
        <v>0.56999999999999995</v>
      </c>
      <c r="BP627" s="28">
        <v>1.86</v>
      </c>
      <c r="BQ627" s="26">
        <v>25.685300000000002</v>
      </c>
      <c r="BR627" s="26">
        <v>312.471405</v>
      </c>
      <c r="BS627" s="31">
        <f t="shared" si="79"/>
        <v>5.8775600000000008</v>
      </c>
    </row>
    <row r="628" spans="1:71">
      <c r="A628" s="26">
        <v>42177321660000</v>
      </c>
      <c r="B628" s="26" t="s">
        <v>9282</v>
      </c>
      <c r="C628" t="s">
        <v>1688</v>
      </c>
      <c r="D628" s="26" t="s">
        <v>64</v>
      </c>
      <c r="E628" s="27" t="s">
        <v>305</v>
      </c>
      <c r="F628" t="s">
        <v>66</v>
      </c>
      <c r="G628" t="s">
        <v>67</v>
      </c>
      <c r="H628" t="s">
        <v>417</v>
      </c>
      <c r="I628" t="s">
        <v>418</v>
      </c>
      <c r="J628" t="s">
        <v>158</v>
      </c>
      <c r="K628" t="s">
        <v>9261</v>
      </c>
      <c r="L628">
        <v>29.33944</v>
      </c>
      <c r="M628">
        <v>-97.341120000000004</v>
      </c>
      <c r="N628" s="28">
        <v>2528490.7200000002</v>
      </c>
      <c r="O628" s="28">
        <v>551351.98</v>
      </c>
      <c r="P628" s="26">
        <v>330</v>
      </c>
      <c r="Q628" s="26">
        <v>11247</v>
      </c>
      <c r="R628" s="26">
        <v>16810</v>
      </c>
      <c r="S628" s="29" t="s">
        <v>72</v>
      </c>
      <c r="T628" s="30">
        <v>40603</v>
      </c>
      <c r="U628" s="30">
        <v>40655</v>
      </c>
      <c r="V628" s="30">
        <v>40664</v>
      </c>
      <c r="W628">
        <v>1652.4000244140625</v>
      </c>
      <c r="X628" s="26">
        <v>6042</v>
      </c>
      <c r="Y628" s="26" t="s">
        <v>72</v>
      </c>
      <c r="Z628" s="26" t="s">
        <v>72</v>
      </c>
      <c r="AA628" s="26" t="s">
        <v>71</v>
      </c>
      <c r="AB628" s="31" t="s">
        <v>72</v>
      </c>
      <c r="AC628" s="31" t="s">
        <v>72</v>
      </c>
      <c r="AD628" s="26">
        <v>1272.8224380031043</v>
      </c>
      <c r="AE628" s="26">
        <v>518</v>
      </c>
      <c r="AF628" s="26" t="s">
        <v>72</v>
      </c>
      <c r="AG628" s="26">
        <v>25638</v>
      </c>
      <c r="AH628" s="28">
        <v>3.1064000000000001E-2</v>
      </c>
      <c r="AI628">
        <v>14829</v>
      </c>
      <c r="AJ628" s="26">
        <v>32419</v>
      </c>
      <c r="AK628" s="28">
        <v>3.7663000000000002E-2</v>
      </c>
      <c r="AL628">
        <v>18886</v>
      </c>
      <c r="AM628" s="26">
        <v>44532</v>
      </c>
      <c r="AN628" s="28">
        <v>5.8477000000000001E-2</v>
      </c>
      <c r="AO628">
        <v>22775</v>
      </c>
      <c r="AP628" s="32">
        <v>72248.5859375</v>
      </c>
      <c r="AQ628" s="36">
        <v>9.1959621295245542E-2</v>
      </c>
      <c r="AR628" s="32">
        <f t="shared" si="78"/>
        <v>88525.438906758456</v>
      </c>
      <c r="AS628" s="32">
        <f t="shared" si="72"/>
        <v>2</v>
      </c>
      <c r="AT628" s="32">
        <f t="shared" si="73"/>
        <v>1</v>
      </c>
      <c r="AU628" s="32">
        <f t="shared" si="74"/>
        <v>1</v>
      </c>
      <c r="AV628" s="32">
        <f t="shared" si="75"/>
        <v>68637.352413315122</v>
      </c>
      <c r="AW628" s="32">
        <f t="shared" si="76"/>
        <v>8.7363162236794009E-2</v>
      </c>
      <c r="AX628" s="32">
        <f t="shared" si="77"/>
        <v>84100.63212922767</v>
      </c>
      <c r="AY628">
        <v>2</v>
      </c>
      <c r="AZ628" s="26">
        <v>1</v>
      </c>
      <c r="BA628" s="26">
        <v>10969.24</v>
      </c>
      <c r="BB628" s="26">
        <v>54.43</v>
      </c>
      <c r="BC628" s="26">
        <v>157.57</v>
      </c>
      <c r="BD628" s="26">
        <v>160.71</v>
      </c>
      <c r="BE628" s="28">
        <v>0.06</v>
      </c>
      <c r="BF628" s="28">
        <v>2.2599999999999998</v>
      </c>
      <c r="BG628" s="28">
        <v>0.46</v>
      </c>
      <c r="BH628" s="28">
        <v>-0.22</v>
      </c>
      <c r="BI628" s="28">
        <v>0.09</v>
      </c>
      <c r="BJ628" s="28">
        <v>7.08</v>
      </c>
      <c r="BK628" s="28">
        <v>0.74</v>
      </c>
      <c r="BL628" s="28">
        <v>1.76</v>
      </c>
      <c r="BM628" s="28">
        <v>0.09</v>
      </c>
      <c r="BN628" s="28">
        <v>6.36</v>
      </c>
      <c r="BO628" s="28">
        <v>0.76</v>
      </c>
      <c r="BP628" s="28">
        <v>0.64</v>
      </c>
      <c r="BQ628" s="26">
        <v>41.211399</v>
      </c>
      <c r="BR628" s="26">
        <v>1357.127197</v>
      </c>
      <c r="BS628" s="31">
        <f t="shared" si="79"/>
        <v>10.494161999999998</v>
      </c>
    </row>
    <row r="629" spans="1:71">
      <c r="A629" s="26">
        <v>42177321670000</v>
      </c>
      <c r="B629" s="26" t="s">
        <v>9282</v>
      </c>
      <c r="C629" t="s">
        <v>1689</v>
      </c>
      <c r="D629" s="26" t="s">
        <v>1674</v>
      </c>
      <c r="E629" s="27" t="s">
        <v>305</v>
      </c>
      <c r="F629" t="s">
        <v>66</v>
      </c>
      <c r="G629" t="s">
        <v>67</v>
      </c>
      <c r="H629" t="s">
        <v>1690</v>
      </c>
      <c r="I629" t="s">
        <v>1691</v>
      </c>
      <c r="J629" t="s">
        <v>70</v>
      </c>
      <c r="K629" t="s">
        <v>9261</v>
      </c>
      <c r="L629">
        <v>29.25517</v>
      </c>
      <c r="M629">
        <v>-97.738399999999999</v>
      </c>
      <c r="N629" s="28">
        <v>2402260.3199999998</v>
      </c>
      <c r="O629" s="28">
        <v>519134</v>
      </c>
      <c r="P629" s="26">
        <v>343</v>
      </c>
      <c r="Q629" s="26">
        <v>7221</v>
      </c>
      <c r="R629" s="26">
        <v>14155</v>
      </c>
      <c r="S629" s="29" t="s">
        <v>72</v>
      </c>
      <c r="T629" s="30">
        <v>40661</v>
      </c>
      <c r="U629" s="30">
        <v>40709</v>
      </c>
      <c r="V629" s="30">
        <v>40695</v>
      </c>
      <c r="W629">
        <v>5541046</v>
      </c>
      <c r="X629" s="26">
        <v>7619</v>
      </c>
      <c r="Y629" s="26" t="s">
        <v>72</v>
      </c>
      <c r="Z629" s="26" t="s">
        <v>72</v>
      </c>
      <c r="AA629" s="26" t="s">
        <v>71</v>
      </c>
      <c r="AB629" s="31" t="s">
        <v>72</v>
      </c>
      <c r="AC629" s="31" t="s">
        <v>72</v>
      </c>
      <c r="AD629" s="26">
        <v>113.92999765092789</v>
      </c>
      <c r="AE629" s="26">
        <v>913</v>
      </c>
      <c r="AF629" s="26" t="s">
        <v>72</v>
      </c>
      <c r="AG629" s="26">
        <v>64781</v>
      </c>
      <c r="AH629" s="28" t="s">
        <v>72</v>
      </c>
      <c r="AI629">
        <v>46829</v>
      </c>
      <c r="AJ629" s="26">
        <v>92168</v>
      </c>
      <c r="AK629" s="28">
        <v>0</v>
      </c>
      <c r="AL629">
        <v>66626</v>
      </c>
      <c r="AM629" s="26">
        <v>112547</v>
      </c>
      <c r="AN629" s="28">
        <v>1.358E-2</v>
      </c>
      <c r="AO629">
        <v>81358</v>
      </c>
      <c r="AP629" s="32">
        <v>133449.09375</v>
      </c>
      <c r="AQ629" s="36">
        <v>1.5203854937455956E-2</v>
      </c>
      <c r="AR629" s="32">
        <f t="shared" si="78"/>
        <v>136140.1760739297</v>
      </c>
      <c r="AS629" s="32">
        <f t="shared" ref="AS629:AS692" si="80">IF(AP629&gt;170000,4,IF(AP629&gt;107000,3,IF(AP629&gt;50000,2,1)))</f>
        <v>3</v>
      </c>
      <c r="AT629" s="32">
        <f t="shared" ref="AT629:AT692" si="81">IF(AQ629&gt;2400000,4,IF(AQ629&gt;1450000,3,IF(AQ629&gt;900000,2,1)))</f>
        <v>1</v>
      </c>
      <c r="AU629" s="32">
        <f t="shared" ref="AU629:AU692" si="82">IF(AR629&gt;290000,4,IF(AR629&gt;170000,3,IF(AR629&gt;103000,2,1)))</f>
        <v>2</v>
      </c>
      <c r="AV629" s="32">
        <f t="shared" si="75"/>
        <v>100537.83936540229</v>
      </c>
      <c r="AW629" s="32">
        <f t="shared" si="76"/>
        <v>1.1454275802729647E-2</v>
      </c>
      <c r="AX629" s="32">
        <f t="shared" si="77"/>
        <v>102565.24618248543</v>
      </c>
      <c r="AY629">
        <v>2</v>
      </c>
      <c r="AZ629" s="26">
        <v>1</v>
      </c>
      <c r="BA629" s="26">
        <v>6348.96</v>
      </c>
      <c r="BB629" s="26">
        <v>-8.23</v>
      </c>
      <c r="BC629" s="26">
        <v>126.15</v>
      </c>
      <c r="BD629" s="26">
        <v>154.16</v>
      </c>
      <c r="BE629" s="28">
        <v>0.03</v>
      </c>
      <c r="BF629" s="28">
        <v>5.26</v>
      </c>
      <c r="BG629" s="28">
        <v>0.22</v>
      </c>
      <c r="BH629" s="28">
        <v>-0.21</v>
      </c>
      <c r="BI629" s="28">
        <v>0.05</v>
      </c>
      <c r="BJ629" s="28">
        <v>5.98</v>
      </c>
      <c r="BK629" s="28">
        <v>0.54</v>
      </c>
      <c r="BL629" s="28">
        <v>10.09</v>
      </c>
      <c r="BM629" s="28">
        <v>0.04</v>
      </c>
      <c r="BN629" s="28">
        <v>6.58</v>
      </c>
      <c r="BO629" s="28">
        <v>0.44</v>
      </c>
      <c r="BP629" s="28">
        <v>8.58</v>
      </c>
      <c r="BQ629" s="26">
        <v>25.380299999999998</v>
      </c>
      <c r="BR629" s="26">
        <v>326.73278800000003</v>
      </c>
      <c r="BS629" s="31">
        <f t="shared" si="79"/>
        <v>3.4060500000000005</v>
      </c>
    </row>
    <row r="630" spans="1:71">
      <c r="A630" s="26">
        <v>42177321690000</v>
      </c>
      <c r="B630" s="26" t="s">
        <v>9282</v>
      </c>
      <c r="C630" t="s">
        <v>1692</v>
      </c>
      <c r="D630" s="26" t="s">
        <v>1674</v>
      </c>
      <c r="E630" s="27" t="s">
        <v>305</v>
      </c>
      <c r="F630" t="s">
        <v>66</v>
      </c>
      <c r="G630" t="s">
        <v>67</v>
      </c>
      <c r="H630" t="s">
        <v>1693</v>
      </c>
      <c r="I630" t="s">
        <v>1694</v>
      </c>
      <c r="J630" t="s">
        <v>70</v>
      </c>
      <c r="K630" t="s">
        <v>9261</v>
      </c>
      <c r="L630">
        <v>29.26116</v>
      </c>
      <c r="M630">
        <v>-97.712350000000001</v>
      </c>
      <c r="N630" s="28">
        <v>2410542.04</v>
      </c>
      <c r="O630" s="28">
        <v>521402.27</v>
      </c>
      <c r="P630" s="26">
        <v>315</v>
      </c>
      <c r="Q630" s="26">
        <v>6724</v>
      </c>
      <c r="R630" s="26">
        <v>10555</v>
      </c>
      <c r="S630" s="29" t="s">
        <v>72</v>
      </c>
      <c r="T630" s="30">
        <v>40645</v>
      </c>
      <c r="U630" s="30">
        <v>40690</v>
      </c>
      <c r="V630" s="30">
        <v>40664</v>
      </c>
      <c r="W630">
        <v>2915567</v>
      </c>
      <c r="X630" s="26">
        <v>3860</v>
      </c>
      <c r="Y630" s="26" t="s">
        <v>72</v>
      </c>
      <c r="Z630" s="26" t="s">
        <v>72</v>
      </c>
      <c r="AA630" s="26" t="s">
        <v>71</v>
      </c>
      <c r="AB630" s="31" t="s">
        <v>72</v>
      </c>
      <c r="AC630" s="31" t="s">
        <v>72</v>
      </c>
      <c r="AD630" s="26">
        <v>14.6799049765487</v>
      </c>
      <c r="AE630" s="26">
        <v>85</v>
      </c>
      <c r="AF630" s="26" t="s">
        <v>72</v>
      </c>
      <c r="AG630" s="26">
        <v>9834</v>
      </c>
      <c r="AH630" s="28" t="s">
        <v>72</v>
      </c>
      <c r="AI630">
        <v>23835</v>
      </c>
      <c r="AJ630" s="26">
        <v>12701</v>
      </c>
      <c r="AK630" s="28">
        <v>0</v>
      </c>
      <c r="AL630">
        <v>36753</v>
      </c>
      <c r="AM630" s="26">
        <v>14667</v>
      </c>
      <c r="AN630" s="28">
        <v>2.41E-4</v>
      </c>
      <c r="AO630">
        <v>45613</v>
      </c>
      <c r="AP630" s="32">
        <v>18770.509765625</v>
      </c>
      <c r="AQ630" s="36">
        <v>2.7554929972075444E-4</v>
      </c>
      <c r="AR630" s="32">
        <f t="shared" si="78"/>
        <v>18819.281991675572</v>
      </c>
      <c r="AS630" s="32">
        <f t="shared" si="80"/>
        <v>1</v>
      </c>
      <c r="AT630" s="32">
        <f t="shared" si="81"/>
        <v>1</v>
      </c>
      <c r="AU630" s="32">
        <f t="shared" si="82"/>
        <v>1</v>
      </c>
      <c r="AV630" s="32">
        <f t="shared" si="75"/>
        <v>27912.623330229922</v>
      </c>
      <c r="AW630" s="32">
        <f t="shared" si="76"/>
        <v>4.0975465813397166E-4</v>
      </c>
      <c r="AX630" s="32">
        <f t="shared" si="77"/>
        <v>27985.149904719634</v>
      </c>
      <c r="AY630">
        <v>2</v>
      </c>
      <c r="AZ630" s="26">
        <v>1</v>
      </c>
      <c r="BA630" s="26">
        <v>6591.45</v>
      </c>
      <c r="BB630" s="26">
        <v>-12.95</v>
      </c>
      <c r="BC630" s="26">
        <v>137.11000000000001</v>
      </c>
      <c r="BD630" s="26">
        <v>151.12</v>
      </c>
      <c r="BE630" s="28">
        <v>0.03</v>
      </c>
      <c r="BF630" s="28">
        <v>5.28</v>
      </c>
      <c r="BG630" s="28">
        <v>0.27</v>
      </c>
      <c r="BH630" s="28">
        <v>-0.13</v>
      </c>
      <c r="BI630" s="28">
        <v>0.06</v>
      </c>
      <c r="BJ630" s="28">
        <v>5.56</v>
      </c>
      <c r="BK630" s="28">
        <v>0.56000000000000005</v>
      </c>
      <c r="BL630" s="28">
        <v>11.67</v>
      </c>
      <c r="BM630" s="28">
        <v>0.05</v>
      </c>
      <c r="BN630" s="28">
        <v>6.54</v>
      </c>
      <c r="BO630" s="28">
        <v>0.47</v>
      </c>
      <c r="BP630" s="28">
        <v>9.8800000000000008</v>
      </c>
      <c r="BQ630" s="26">
        <v>26.438600000000001</v>
      </c>
      <c r="BR630" s="26">
        <v>311.80770799999999</v>
      </c>
      <c r="BS630" s="31">
        <f t="shared" si="79"/>
        <v>4.6068960000000008</v>
      </c>
    </row>
    <row r="631" spans="1:71">
      <c r="A631" s="26">
        <v>42177321740000</v>
      </c>
      <c r="B631" s="26" t="s">
        <v>9282</v>
      </c>
      <c r="C631" t="s">
        <v>1695</v>
      </c>
      <c r="D631" s="26" t="s">
        <v>64</v>
      </c>
      <c r="E631" s="27" t="s">
        <v>305</v>
      </c>
      <c r="F631" t="s">
        <v>66</v>
      </c>
      <c r="G631" t="s">
        <v>67</v>
      </c>
      <c r="H631" t="s">
        <v>1696</v>
      </c>
      <c r="I631" t="s">
        <v>1697</v>
      </c>
      <c r="J631" t="s">
        <v>70</v>
      </c>
      <c r="K631" t="s">
        <v>9261</v>
      </c>
      <c r="L631">
        <v>29.3369</v>
      </c>
      <c r="M631">
        <v>-97.412970000000001</v>
      </c>
      <c r="N631" s="28">
        <v>2505614.5099999998</v>
      </c>
      <c r="O631" s="28">
        <v>550110.89</v>
      </c>
      <c r="P631" s="26">
        <v>326</v>
      </c>
      <c r="Q631" s="26">
        <v>11112</v>
      </c>
      <c r="R631" s="26">
        <v>15680</v>
      </c>
      <c r="S631" s="29" t="s">
        <v>72</v>
      </c>
      <c r="T631" s="30">
        <v>40633</v>
      </c>
      <c r="U631" s="30">
        <v>40663</v>
      </c>
      <c r="V631" s="30">
        <v>40664</v>
      </c>
      <c r="W631">
        <v>1830.800048828125</v>
      </c>
      <c r="X631" s="26">
        <v>5023</v>
      </c>
      <c r="Y631" s="26" t="s">
        <v>72</v>
      </c>
      <c r="Z631" s="26" t="s">
        <v>72</v>
      </c>
      <c r="AA631" s="26" t="s">
        <v>71</v>
      </c>
      <c r="AB631" s="31" t="s">
        <v>72</v>
      </c>
      <c r="AC631" s="31" t="s">
        <v>72</v>
      </c>
      <c r="AD631" s="26">
        <v>1224.2915823118535</v>
      </c>
      <c r="AE631" s="26">
        <v>1536</v>
      </c>
      <c r="AF631" s="26" t="s">
        <v>72</v>
      </c>
      <c r="AG631" s="26">
        <v>62257</v>
      </c>
      <c r="AH631" s="28">
        <v>8.3164000000000002E-2</v>
      </c>
      <c r="AI631">
        <v>41372</v>
      </c>
      <c r="AJ631" s="26">
        <v>92795</v>
      </c>
      <c r="AK631" s="28">
        <v>0.120765</v>
      </c>
      <c r="AL631">
        <v>59302</v>
      </c>
      <c r="AM631" s="26">
        <v>124162</v>
      </c>
      <c r="AN631" s="28">
        <v>0.16029099999999999</v>
      </c>
      <c r="AO631">
        <v>65507</v>
      </c>
      <c r="AP631" s="32">
        <v>177093.578125</v>
      </c>
      <c r="AQ631" s="36">
        <v>0.21681417697992411</v>
      </c>
      <c r="AR631" s="32">
        <f t="shared" si="78"/>
        <v>215469.68745044657</v>
      </c>
      <c r="AS631" s="32">
        <f t="shared" si="80"/>
        <v>4</v>
      </c>
      <c r="AT631" s="32">
        <f t="shared" si="81"/>
        <v>1</v>
      </c>
      <c r="AU631" s="32">
        <f t="shared" si="82"/>
        <v>3</v>
      </c>
      <c r="AV631" s="32">
        <f t="shared" si="75"/>
        <v>202372.51412253632</v>
      </c>
      <c r="AW631" s="32">
        <f t="shared" si="76"/>
        <v>0.24776296553150795</v>
      </c>
      <c r="AX631" s="32">
        <f t="shared" si="77"/>
        <v>246226.55902161324</v>
      </c>
      <c r="AY631">
        <v>2</v>
      </c>
      <c r="AZ631" s="26">
        <v>1</v>
      </c>
      <c r="BA631" s="26">
        <v>10078.030000000001</v>
      </c>
      <c r="BB631" s="26">
        <v>36.979999999999997</v>
      </c>
      <c r="BC631" s="26">
        <v>141.35</v>
      </c>
      <c r="BD631" s="26">
        <v>164.72</v>
      </c>
      <c r="BE631" s="28">
        <v>0.06</v>
      </c>
      <c r="BF631" s="28">
        <v>3.93</v>
      </c>
      <c r="BG631" s="28">
        <v>0.59</v>
      </c>
      <c r="BH631" s="28">
        <v>-0.27</v>
      </c>
      <c r="BI631" s="28">
        <v>0.09</v>
      </c>
      <c r="BJ631" s="28">
        <v>6.22</v>
      </c>
      <c r="BK631" s="28">
        <v>0.77</v>
      </c>
      <c r="BL631" s="28">
        <v>2.0299999999999998</v>
      </c>
      <c r="BM631" s="28">
        <v>0.09</v>
      </c>
      <c r="BN631" s="28">
        <v>6.44</v>
      </c>
      <c r="BO631" s="28">
        <v>0.76</v>
      </c>
      <c r="BP631" s="28">
        <v>0.7</v>
      </c>
      <c r="BQ631" s="26">
        <v>44.127498000000003</v>
      </c>
      <c r="BR631" s="26">
        <v>1074.39624</v>
      </c>
      <c r="BS631" s="31">
        <f t="shared" si="79"/>
        <v>9.7955550000000002</v>
      </c>
    </row>
    <row r="632" spans="1:71">
      <c r="A632" s="26">
        <v>42177321750000</v>
      </c>
      <c r="B632" s="26" t="s">
        <v>9282</v>
      </c>
      <c r="C632" t="s">
        <v>1698</v>
      </c>
      <c r="D632" s="26" t="s">
        <v>64</v>
      </c>
      <c r="E632" s="27" t="s">
        <v>305</v>
      </c>
      <c r="F632" t="s">
        <v>66</v>
      </c>
      <c r="G632" t="s">
        <v>67</v>
      </c>
      <c r="H632" t="s">
        <v>411</v>
      </c>
      <c r="I632" t="s">
        <v>412</v>
      </c>
      <c r="J632" t="s">
        <v>232</v>
      </c>
      <c r="K632" t="s">
        <v>9261</v>
      </c>
      <c r="L632">
        <v>29.340430000000001</v>
      </c>
      <c r="M632">
        <v>-97.470799999999997</v>
      </c>
      <c r="N632" s="28">
        <v>2487174.65</v>
      </c>
      <c r="O632" s="28">
        <v>551148.79</v>
      </c>
      <c r="P632" s="26">
        <v>278</v>
      </c>
      <c r="Q632" s="26">
        <v>9742</v>
      </c>
      <c r="R632" s="26">
        <v>15505</v>
      </c>
      <c r="S632" s="29" t="s">
        <v>72</v>
      </c>
      <c r="T632" s="30">
        <v>40626</v>
      </c>
      <c r="U632" s="30">
        <v>40647</v>
      </c>
      <c r="V632" s="30">
        <v>40695</v>
      </c>
      <c r="W632">
        <v>2220</v>
      </c>
      <c r="X632" s="26">
        <v>6230</v>
      </c>
      <c r="Y632" s="26" t="s">
        <v>72</v>
      </c>
      <c r="Z632" s="26" t="s">
        <v>72</v>
      </c>
      <c r="AA632" s="26" t="s">
        <v>71</v>
      </c>
      <c r="AB632" s="31" t="s">
        <v>72</v>
      </c>
      <c r="AC632" s="31" t="s">
        <v>72</v>
      </c>
      <c r="AD632" s="26">
        <v>636.74749397995186</v>
      </c>
      <c r="AE632" s="26">
        <v>988</v>
      </c>
      <c r="AF632" s="26" t="s">
        <v>72</v>
      </c>
      <c r="AG632" s="26">
        <v>42725</v>
      </c>
      <c r="AH632" s="28">
        <v>2.3026000000000001E-2</v>
      </c>
      <c r="AI632">
        <v>29349</v>
      </c>
      <c r="AJ632" s="26">
        <v>57662</v>
      </c>
      <c r="AK632" s="28">
        <v>3.6624999999999998E-2</v>
      </c>
      <c r="AL632">
        <v>33318</v>
      </c>
      <c r="AM632" s="26">
        <v>76797</v>
      </c>
      <c r="AN632" s="28">
        <v>5.0793999999999999E-2</v>
      </c>
      <c r="AO632">
        <v>37288</v>
      </c>
      <c r="AP632" s="32">
        <v>103999.4140625</v>
      </c>
      <c r="AQ632" s="36">
        <v>6.6221366279680241E-2</v>
      </c>
      <c r="AR632" s="32">
        <f t="shared" si="78"/>
        <v>115720.5958940034</v>
      </c>
      <c r="AS632" s="32">
        <f t="shared" si="80"/>
        <v>2</v>
      </c>
      <c r="AT632" s="32">
        <f t="shared" si="81"/>
        <v>1</v>
      </c>
      <c r="AU632" s="32">
        <f t="shared" si="82"/>
        <v>2</v>
      </c>
      <c r="AV632" s="32">
        <f t="shared" si="75"/>
        <v>95819.684866573036</v>
      </c>
      <c r="AW632" s="32">
        <f t="shared" si="76"/>
        <v>6.1012944212739097E-2</v>
      </c>
      <c r="AX632" s="32">
        <f t="shared" si="77"/>
        <v>106618.97599222786</v>
      </c>
      <c r="AY632">
        <v>2</v>
      </c>
      <c r="AZ632" s="26">
        <v>1</v>
      </c>
      <c r="BA632" s="26">
        <v>9111.0400000000009</v>
      </c>
      <c r="BB632" s="26">
        <v>9.67</v>
      </c>
      <c r="BC632" s="26">
        <v>162.44999999999999</v>
      </c>
      <c r="BD632" s="26">
        <v>186.61</v>
      </c>
      <c r="BE632" s="28">
        <v>7.0000000000000007E-2</v>
      </c>
      <c r="BF632" s="28">
        <v>5.0999999999999996</v>
      </c>
      <c r="BG632" s="28">
        <v>0.65</v>
      </c>
      <c r="BH632" s="28">
        <v>-0.24</v>
      </c>
      <c r="BI632" s="28">
        <v>0.08</v>
      </c>
      <c r="BJ632" s="28">
        <v>5.31</v>
      </c>
      <c r="BK632" s="28">
        <v>0.77</v>
      </c>
      <c r="BL632" s="28">
        <v>2.2799999999999998</v>
      </c>
      <c r="BM632" s="28">
        <v>0.08</v>
      </c>
      <c r="BN632" s="28">
        <v>6.42</v>
      </c>
      <c r="BO632" s="28">
        <v>0.74</v>
      </c>
      <c r="BP632" s="28">
        <v>0.99</v>
      </c>
      <c r="BQ632" s="26">
        <v>40.227901000000003</v>
      </c>
      <c r="BR632" s="26">
        <v>573.22961399999997</v>
      </c>
      <c r="BS632" s="31">
        <f t="shared" si="79"/>
        <v>10.006919999999999</v>
      </c>
    </row>
    <row r="633" spans="1:71">
      <c r="A633" s="26">
        <v>42177321760000</v>
      </c>
      <c r="B633" s="26" t="s">
        <v>9282</v>
      </c>
      <c r="C633" t="s">
        <v>1699</v>
      </c>
      <c r="D633" s="26" t="s">
        <v>64</v>
      </c>
      <c r="E633" s="27" t="s">
        <v>305</v>
      </c>
      <c r="F633" t="s">
        <v>66</v>
      </c>
      <c r="G633" t="s">
        <v>67</v>
      </c>
      <c r="H633" t="s">
        <v>1680</v>
      </c>
      <c r="I633" t="s">
        <v>1681</v>
      </c>
      <c r="J633" t="s">
        <v>245</v>
      </c>
      <c r="K633" t="s">
        <v>9261</v>
      </c>
      <c r="L633">
        <v>29.299330000000001</v>
      </c>
      <c r="M633">
        <v>-97.410690000000002</v>
      </c>
      <c r="N633" s="28">
        <v>2506526.48</v>
      </c>
      <c r="O633" s="28">
        <v>536462.03</v>
      </c>
      <c r="P633" s="26">
        <v>327</v>
      </c>
      <c r="Q633" s="26">
        <v>11545</v>
      </c>
      <c r="R633" s="26">
        <v>16809</v>
      </c>
      <c r="S633" s="29" t="s">
        <v>72</v>
      </c>
      <c r="T633" s="30">
        <v>40654</v>
      </c>
      <c r="U633" s="30">
        <v>40689</v>
      </c>
      <c r="V633" s="30">
        <v>40756</v>
      </c>
      <c r="W633">
        <v>1403.800048828125</v>
      </c>
      <c r="X633" s="26">
        <v>5547</v>
      </c>
      <c r="Y633" s="26" t="s">
        <v>72</v>
      </c>
      <c r="Z633" s="26" t="s">
        <v>72</v>
      </c>
      <c r="AA633" s="26" t="s">
        <v>71</v>
      </c>
      <c r="AB633" s="31" t="s">
        <v>72</v>
      </c>
      <c r="AC633" s="31" t="s">
        <v>72</v>
      </c>
      <c r="AD633" s="26">
        <v>1685.1243126942386</v>
      </c>
      <c r="AE633" s="26">
        <v>509</v>
      </c>
      <c r="AF633" s="26" t="s">
        <v>72</v>
      </c>
      <c r="AG633" s="26">
        <v>29686</v>
      </c>
      <c r="AH633" s="28">
        <v>4.4095000000000002E-2</v>
      </c>
      <c r="AI633">
        <v>36886</v>
      </c>
      <c r="AJ633" s="26">
        <v>49251</v>
      </c>
      <c r="AK633" s="28">
        <v>7.9953999999999997E-2</v>
      </c>
      <c r="AL633">
        <v>59776</v>
      </c>
      <c r="AM633" s="26">
        <v>58511</v>
      </c>
      <c r="AN633" s="28">
        <v>0.100129</v>
      </c>
      <c r="AO633">
        <v>65417</v>
      </c>
      <c r="AP633" s="32">
        <v>87446.34375</v>
      </c>
      <c r="AQ633" s="36">
        <v>0.14735795990934289</v>
      </c>
      <c r="AR633" s="32">
        <f t="shared" si="78"/>
        <v>113528.70265395369</v>
      </c>
      <c r="AS633" s="32">
        <f t="shared" si="80"/>
        <v>2</v>
      </c>
      <c r="AT633" s="32">
        <f t="shared" si="81"/>
        <v>1</v>
      </c>
      <c r="AU633" s="32">
        <f t="shared" si="82"/>
        <v>2</v>
      </c>
      <c r="AV633" s="32">
        <f t="shared" si="75"/>
        <v>90488.915292049758</v>
      </c>
      <c r="AW633" s="32">
        <f t="shared" si="76"/>
        <v>0.15248507118796253</v>
      </c>
      <c r="AX633" s="32">
        <f t="shared" si="77"/>
        <v>117478.77289231912</v>
      </c>
      <c r="AY633">
        <v>2</v>
      </c>
      <c r="AZ633" s="26">
        <v>1</v>
      </c>
      <c r="BA633" s="26">
        <v>10807.46</v>
      </c>
      <c r="BB633" s="26">
        <v>49.05</v>
      </c>
      <c r="BC633" s="26">
        <v>158.13</v>
      </c>
      <c r="BD633" s="26">
        <v>192.96</v>
      </c>
      <c r="BE633" s="28">
        <v>0.05</v>
      </c>
      <c r="BF633" s="28">
        <v>3.53</v>
      </c>
      <c r="BG633" s="28">
        <v>0.56999999999999995</v>
      </c>
      <c r="BH633" s="28">
        <v>-0.25</v>
      </c>
      <c r="BI633" s="28">
        <v>0.1</v>
      </c>
      <c r="BJ633" s="28">
        <v>7.03</v>
      </c>
      <c r="BK633" s="28">
        <v>0.8</v>
      </c>
      <c r="BL633" s="28">
        <v>3.41</v>
      </c>
      <c r="BM633" s="28">
        <v>0.09</v>
      </c>
      <c r="BN633" s="28">
        <v>6.63</v>
      </c>
      <c r="BO633" s="28">
        <v>0.76</v>
      </c>
      <c r="BP633" s="28">
        <v>1.78</v>
      </c>
      <c r="BQ633" s="26">
        <v>42.823898</v>
      </c>
      <c r="BR633" s="26">
        <v>1001.486389</v>
      </c>
      <c r="BS633" s="31">
        <f t="shared" si="79"/>
        <v>12.650400000000003</v>
      </c>
    </row>
    <row r="634" spans="1:71">
      <c r="A634" s="26">
        <v>42177321770000</v>
      </c>
      <c r="B634" s="26" t="s">
        <v>9282</v>
      </c>
      <c r="C634" t="s">
        <v>1700</v>
      </c>
      <c r="D634" s="26" t="s">
        <v>1674</v>
      </c>
      <c r="E634" s="27" t="s">
        <v>305</v>
      </c>
      <c r="F634" t="s">
        <v>66</v>
      </c>
      <c r="G634" t="s">
        <v>67</v>
      </c>
      <c r="H634" t="s">
        <v>1701</v>
      </c>
      <c r="I634" t="s">
        <v>1702</v>
      </c>
      <c r="J634" t="s">
        <v>70</v>
      </c>
      <c r="K634" t="s">
        <v>9261</v>
      </c>
      <c r="L634">
        <v>29.40625</v>
      </c>
      <c r="M634">
        <v>-97.572770000000006</v>
      </c>
      <c r="N634" s="28">
        <v>2454398.5299999998</v>
      </c>
      <c r="O634" s="28">
        <v>574667.94999999995</v>
      </c>
      <c r="P634" s="26">
        <v>355</v>
      </c>
      <c r="Q634" s="26">
        <v>7113</v>
      </c>
      <c r="R634" s="26">
        <v>11963</v>
      </c>
      <c r="S634" s="29" t="s">
        <v>72</v>
      </c>
      <c r="T634" s="30">
        <v>40959</v>
      </c>
      <c r="U634" s="30" t="s">
        <v>72</v>
      </c>
      <c r="V634" s="30">
        <v>41000</v>
      </c>
      <c r="W634">
        <v>2528863</v>
      </c>
      <c r="X634" s="26">
        <v>5354</v>
      </c>
      <c r="Y634" s="26" t="s">
        <v>72</v>
      </c>
      <c r="Z634" s="26" t="s">
        <v>72</v>
      </c>
      <c r="AA634" s="26" t="s">
        <v>71</v>
      </c>
      <c r="AB634" s="31" t="s">
        <v>72</v>
      </c>
      <c r="AC634" s="31" t="s">
        <v>72</v>
      </c>
      <c r="AD634" s="26">
        <v>189.88015978695074</v>
      </c>
      <c r="AE634" s="26">
        <v>193</v>
      </c>
      <c r="AF634" s="26" t="s">
        <v>72</v>
      </c>
      <c r="AG634" s="26">
        <v>25341</v>
      </c>
      <c r="AH634" s="28">
        <v>3.7690000000000002E-3</v>
      </c>
      <c r="AI634">
        <v>38734</v>
      </c>
      <c r="AJ634" s="26">
        <v>35080</v>
      </c>
      <c r="AK634" s="28">
        <v>7.8429999999999993E-3</v>
      </c>
      <c r="AL634">
        <v>53621</v>
      </c>
      <c r="AM634" s="26">
        <v>35080</v>
      </c>
      <c r="AN634" s="28">
        <v>7.8429999999999993E-3</v>
      </c>
      <c r="AO634">
        <v>53621</v>
      </c>
      <c r="AP634" s="32">
        <v>52035.78125</v>
      </c>
      <c r="AQ634" s="36">
        <v>9.8805624583888155E-3</v>
      </c>
      <c r="AR634" s="32">
        <f t="shared" si="78"/>
        <v>53784.640805134819</v>
      </c>
      <c r="AS634" s="32">
        <f t="shared" si="80"/>
        <v>2</v>
      </c>
      <c r="AT634" s="32">
        <f t="shared" si="81"/>
        <v>1</v>
      </c>
      <c r="AU634" s="32">
        <f t="shared" si="82"/>
        <v>1</v>
      </c>
      <c r="AV634" s="32">
        <f t="shared" si="75"/>
        <v>55787.333652409419</v>
      </c>
      <c r="AW634" s="32">
        <f t="shared" si="76"/>
        <v>1.0592907828007434E-2</v>
      </c>
      <c r="AX634" s="32">
        <f t="shared" si="77"/>
        <v>57662.278337966731</v>
      </c>
      <c r="AY634">
        <v>2</v>
      </c>
      <c r="AZ634" s="26">
        <v>1</v>
      </c>
      <c r="BA634" s="26">
        <v>6448.17</v>
      </c>
      <c r="BB634" s="26">
        <v>-12.72</v>
      </c>
      <c r="BC634" s="26">
        <v>85.25</v>
      </c>
      <c r="BD634" s="26">
        <v>66.28</v>
      </c>
      <c r="BE634" s="28">
        <v>7.0000000000000007E-2</v>
      </c>
      <c r="BF634" s="28">
        <v>6.72</v>
      </c>
      <c r="BG634" s="28">
        <v>0.6</v>
      </c>
      <c r="BH634" s="28">
        <v>-0.27</v>
      </c>
      <c r="BI634" s="28">
        <v>7.0000000000000007E-2</v>
      </c>
      <c r="BJ634" s="28">
        <v>4.9800000000000004</v>
      </c>
      <c r="BK634" s="28">
        <v>0.68</v>
      </c>
      <c r="BL634" s="28">
        <v>-0.99</v>
      </c>
      <c r="BM634" s="28">
        <v>7.0000000000000007E-2</v>
      </c>
      <c r="BN634" s="28">
        <v>6.47</v>
      </c>
      <c r="BO634" s="28">
        <v>0.62</v>
      </c>
      <c r="BP634" s="28">
        <v>-1.42</v>
      </c>
      <c r="BQ634" s="26">
        <v>25.7334</v>
      </c>
      <c r="BR634" s="26">
        <v>361.47595200000001</v>
      </c>
      <c r="BS634" s="31">
        <f t="shared" si="79"/>
        <v>4.057900000000001</v>
      </c>
    </row>
    <row r="635" spans="1:71">
      <c r="A635" s="26">
        <v>42177321780000</v>
      </c>
      <c r="B635" s="26" t="s">
        <v>9282</v>
      </c>
      <c r="C635" t="s">
        <v>1703</v>
      </c>
      <c r="D635" s="26" t="s">
        <v>372</v>
      </c>
      <c r="E635" s="27" t="s">
        <v>305</v>
      </c>
      <c r="F635" t="s">
        <v>66</v>
      </c>
      <c r="G635" t="s">
        <v>67</v>
      </c>
      <c r="H635" t="s">
        <v>1669</v>
      </c>
      <c r="I635" t="s">
        <v>1670</v>
      </c>
      <c r="J635" t="s">
        <v>245</v>
      </c>
      <c r="K635" t="s">
        <v>9261</v>
      </c>
      <c r="L635">
        <v>29.518329999999999</v>
      </c>
      <c r="M635">
        <v>-97.250739999999993</v>
      </c>
      <c r="N635" s="28">
        <v>2556309.3199999998</v>
      </c>
      <c r="O635" s="28">
        <v>616807.66</v>
      </c>
      <c r="P635" s="26">
        <v>390</v>
      </c>
      <c r="Q635" s="26">
        <v>10145</v>
      </c>
      <c r="R635" s="26">
        <v>14850</v>
      </c>
      <c r="S635" s="29" t="s">
        <v>72</v>
      </c>
      <c r="T635" s="30">
        <v>40633</v>
      </c>
      <c r="U635" s="30">
        <v>40653</v>
      </c>
      <c r="V635" s="30">
        <v>40664</v>
      </c>
      <c r="W635">
        <v>1964.300048828125</v>
      </c>
      <c r="X635" s="26">
        <v>4584</v>
      </c>
      <c r="Y635" s="26" t="s">
        <v>72</v>
      </c>
      <c r="Z635" s="26" t="s">
        <v>72</v>
      </c>
      <c r="AA635" s="26" t="s">
        <v>71</v>
      </c>
      <c r="AB635" s="31" t="s">
        <v>72</v>
      </c>
      <c r="AC635" s="31" t="s">
        <v>72</v>
      </c>
      <c r="AD635" s="26">
        <v>373.58290955867324</v>
      </c>
      <c r="AE635" s="26" t="s">
        <v>72</v>
      </c>
      <c r="AF635" s="26" t="s">
        <v>72</v>
      </c>
      <c r="AG635" s="26">
        <v>31001</v>
      </c>
      <c r="AH635" s="28">
        <v>7.7140000000000004E-3</v>
      </c>
      <c r="AI635">
        <v>23992</v>
      </c>
      <c r="AJ635" s="26">
        <v>45530</v>
      </c>
      <c r="AK635" s="28">
        <v>1.4914999999999999E-2</v>
      </c>
      <c r="AL635">
        <v>26022</v>
      </c>
      <c r="AM635" s="26">
        <v>71707</v>
      </c>
      <c r="AN635" s="28">
        <v>2.6821000000000001E-2</v>
      </c>
      <c r="AO635">
        <v>27640</v>
      </c>
      <c r="AP635" s="32">
        <v>108895.4453125</v>
      </c>
      <c r="AQ635" s="36">
        <v>4.0681477297531132E-2</v>
      </c>
      <c r="AR635" s="32">
        <f t="shared" si="78"/>
        <v>116096.06679416301</v>
      </c>
      <c r="AS635" s="32">
        <f t="shared" si="80"/>
        <v>3</v>
      </c>
      <c r="AT635" s="32">
        <f t="shared" si="81"/>
        <v>1</v>
      </c>
      <c r="AU635" s="32">
        <f t="shared" si="82"/>
        <v>2</v>
      </c>
      <c r="AV635" s="32">
        <f t="shared" si="75"/>
        <v>136356.86214959642</v>
      </c>
      <c r="AW635" s="32">
        <f t="shared" si="76"/>
        <v>5.0940593300137151E-2</v>
      </c>
      <c r="AX635" s="32">
        <f t="shared" si="77"/>
        <v>145373.3471637207</v>
      </c>
      <c r="AY635">
        <v>2</v>
      </c>
      <c r="AZ635" s="26">
        <v>1</v>
      </c>
      <c r="BA635" s="26">
        <v>9970.41</v>
      </c>
      <c r="BB635" s="26">
        <v>20.399999999999999</v>
      </c>
      <c r="BC635" s="26">
        <v>97.21</v>
      </c>
      <c r="BD635" s="26">
        <v>117.55</v>
      </c>
      <c r="BE635" s="28">
        <v>0.05</v>
      </c>
      <c r="BF635" s="28">
        <v>1.76</v>
      </c>
      <c r="BG635" s="28">
        <v>0.51</v>
      </c>
      <c r="BH635" s="28">
        <v>0.49</v>
      </c>
      <c r="BI635" s="28">
        <v>0.09</v>
      </c>
      <c r="BJ635" s="28">
        <v>6.59</v>
      </c>
      <c r="BK635" s="28">
        <v>0.71</v>
      </c>
      <c r="BL635" s="28">
        <v>0.53</v>
      </c>
      <c r="BM635" s="28">
        <v>0.08</v>
      </c>
      <c r="BN635" s="28">
        <v>5.75</v>
      </c>
      <c r="BO635" s="28">
        <v>0.69</v>
      </c>
      <c r="BP635" s="28">
        <v>0.53</v>
      </c>
      <c r="BQ635" s="26">
        <v>35.148997999999999</v>
      </c>
      <c r="BR635" s="26">
        <v>595.526794</v>
      </c>
      <c r="BS635" s="31">
        <f t="shared" si="79"/>
        <v>6.2117189999999995</v>
      </c>
    </row>
    <row r="636" spans="1:71">
      <c r="A636" s="26">
        <v>42177321790000</v>
      </c>
      <c r="B636" s="26" t="s">
        <v>9282</v>
      </c>
      <c r="C636" t="s">
        <v>1704</v>
      </c>
      <c r="D636" s="26" t="s">
        <v>372</v>
      </c>
      <c r="E636" s="27" t="s">
        <v>305</v>
      </c>
      <c r="F636" t="s">
        <v>66</v>
      </c>
      <c r="G636" t="s">
        <v>67</v>
      </c>
      <c r="H636" t="s">
        <v>1669</v>
      </c>
      <c r="I636" t="s">
        <v>1670</v>
      </c>
      <c r="J636" t="s">
        <v>339</v>
      </c>
      <c r="K636" t="s">
        <v>9261</v>
      </c>
      <c r="L636">
        <v>29.51257</v>
      </c>
      <c r="M636">
        <v>-97.254990000000006</v>
      </c>
      <c r="N636" s="28">
        <v>2554989.06</v>
      </c>
      <c r="O636" s="28">
        <v>614693.36</v>
      </c>
      <c r="P636" s="26">
        <v>363</v>
      </c>
      <c r="Q636" s="26">
        <v>10121</v>
      </c>
      <c r="R636" s="26">
        <v>15024</v>
      </c>
      <c r="S636" s="29" t="s">
        <v>72</v>
      </c>
      <c r="T636" s="30">
        <v>40657</v>
      </c>
      <c r="U636" s="30">
        <v>40673</v>
      </c>
      <c r="V636" s="30">
        <v>40695</v>
      </c>
      <c r="W636">
        <v>2239.10009765625</v>
      </c>
      <c r="X636" s="26">
        <v>4899</v>
      </c>
      <c r="Y636" s="26" t="s">
        <v>72</v>
      </c>
      <c r="Z636" s="26" t="s">
        <v>72</v>
      </c>
      <c r="AA636" s="26" t="s">
        <v>71</v>
      </c>
      <c r="AB636" s="31" t="s">
        <v>72</v>
      </c>
      <c r="AC636" s="31" t="s">
        <v>72</v>
      </c>
      <c r="AD636" s="26">
        <v>786.35646687697158</v>
      </c>
      <c r="AE636" s="26" t="s">
        <v>72</v>
      </c>
      <c r="AF636" s="26" t="s">
        <v>72</v>
      </c>
      <c r="AG636" s="26">
        <v>32111</v>
      </c>
      <c r="AH636" s="28">
        <v>2.5283E-2</v>
      </c>
      <c r="AI636">
        <v>28922</v>
      </c>
      <c r="AJ636" s="26">
        <v>42933</v>
      </c>
      <c r="AK636" s="28">
        <v>4.0612000000000002E-2</v>
      </c>
      <c r="AL636">
        <v>32132</v>
      </c>
      <c r="AM636" s="26">
        <v>51877</v>
      </c>
      <c r="AN636" s="28">
        <v>4.9243000000000002E-2</v>
      </c>
      <c r="AO636">
        <v>34227</v>
      </c>
      <c r="AP636" s="32">
        <v>68950.7890625</v>
      </c>
      <c r="AQ636" s="36">
        <v>5.421989887556683E-2</v>
      </c>
      <c r="AR636" s="32">
        <f t="shared" si="78"/>
        <v>78547.711163475324</v>
      </c>
      <c r="AS636" s="32">
        <f t="shared" si="80"/>
        <v>2</v>
      </c>
      <c r="AT636" s="32">
        <f t="shared" si="81"/>
        <v>1</v>
      </c>
      <c r="AU636" s="32">
        <f t="shared" si="82"/>
        <v>1</v>
      </c>
      <c r="AV636" s="32">
        <f t="shared" si="75"/>
        <v>80787.411557205545</v>
      </c>
      <c r="AW636" s="32">
        <f t="shared" si="76"/>
        <v>6.3527703520259979E-2</v>
      </c>
      <c r="AX636" s="32">
        <f t="shared" si="77"/>
        <v>92031.815080291562</v>
      </c>
      <c r="AY636">
        <v>2</v>
      </c>
      <c r="AZ636" s="26">
        <v>1</v>
      </c>
      <c r="BA636" s="26">
        <v>9954.09</v>
      </c>
      <c r="BB636" s="26">
        <v>22.9</v>
      </c>
      <c r="BC636" s="26">
        <v>97.33</v>
      </c>
      <c r="BD636" s="26">
        <v>114.74</v>
      </c>
      <c r="BE636" s="28">
        <v>0.05</v>
      </c>
      <c r="BF636" s="28">
        <v>1.65</v>
      </c>
      <c r="BG636" s="28">
        <v>0.51</v>
      </c>
      <c r="BH636" s="28">
        <v>0.48</v>
      </c>
      <c r="BI636" s="28">
        <v>0.09</v>
      </c>
      <c r="BJ636" s="28">
        <v>6.64</v>
      </c>
      <c r="BK636" s="28">
        <v>0.7</v>
      </c>
      <c r="BL636" s="28">
        <v>0.56999999999999995</v>
      </c>
      <c r="BM636" s="28">
        <v>0.08</v>
      </c>
      <c r="BN636" s="28">
        <v>5.72</v>
      </c>
      <c r="BO636" s="28">
        <v>0.7</v>
      </c>
      <c r="BP636" s="28">
        <v>0.55000000000000004</v>
      </c>
      <c r="BQ636" s="26">
        <v>35.142200000000003</v>
      </c>
      <c r="BR636" s="26">
        <v>608.91101000000003</v>
      </c>
      <c r="BS636" s="31">
        <f t="shared" si="79"/>
        <v>6.1317899999999996</v>
      </c>
    </row>
    <row r="637" spans="1:71">
      <c r="A637" s="26">
        <v>42177321800000</v>
      </c>
      <c r="B637" s="26" t="s">
        <v>9282</v>
      </c>
      <c r="C637" t="s">
        <v>1705</v>
      </c>
      <c r="D637" s="26" t="s">
        <v>1674</v>
      </c>
      <c r="E637" s="27" t="s">
        <v>305</v>
      </c>
      <c r="F637" t="s">
        <v>66</v>
      </c>
      <c r="G637" t="s">
        <v>67</v>
      </c>
      <c r="H637" t="s">
        <v>1706</v>
      </c>
      <c r="I637" t="s">
        <v>1707</v>
      </c>
      <c r="J637" t="s">
        <v>70</v>
      </c>
      <c r="K637" t="s">
        <v>9261</v>
      </c>
      <c r="L637">
        <v>29.374310000000001</v>
      </c>
      <c r="M637">
        <v>-97.669560000000004</v>
      </c>
      <c r="N637" s="28">
        <v>2423716.21</v>
      </c>
      <c r="O637" s="28">
        <v>562692.26</v>
      </c>
      <c r="P637" s="26">
        <v>340</v>
      </c>
      <c r="Q637" s="26">
        <v>5745</v>
      </c>
      <c r="R637" s="26">
        <v>10988</v>
      </c>
      <c r="S637" s="29" t="s">
        <v>72</v>
      </c>
      <c r="T637" s="30">
        <v>40931</v>
      </c>
      <c r="U637" s="30">
        <v>40992</v>
      </c>
      <c r="V637" s="30">
        <v>40969</v>
      </c>
      <c r="W637">
        <v>1886790</v>
      </c>
      <c r="X637" s="26">
        <v>5339</v>
      </c>
      <c r="Y637" s="26" t="s">
        <v>72</v>
      </c>
      <c r="Z637" s="26" t="s">
        <v>72</v>
      </c>
      <c r="AA637" s="26" t="s">
        <v>71</v>
      </c>
      <c r="AB637" s="31" t="s">
        <v>72</v>
      </c>
      <c r="AC637" s="31" t="s">
        <v>72</v>
      </c>
      <c r="AD637" s="26">
        <v>737.10897215537989</v>
      </c>
      <c r="AE637" s="26">
        <v>113</v>
      </c>
      <c r="AF637" s="26" t="s">
        <v>72</v>
      </c>
      <c r="AG637" s="26">
        <v>8478</v>
      </c>
      <c r="AH637" s="28">
        <v>4.8679999999999999E-3</v>
      </c>
      <c r="AI637">
        <v>36163</v>
      </c>
      <c r="AJ637" s="26">
        <v>11050</v>
      </c>
      <c r="AK637" s="28">
        <v>8.3639999999999999E-3</v>
      </c>
      <c r="AL637">
        <v>47134</v>
      </c>
      <c r="AM637" s="26">
        <v>11366</v>
      </c>
      <c r="AN637" s="28">
        <v>8.5769999999999996E-3</v>
      </c>
      <c r="AO637">
        <v>48482</v>
      </c>
      <c r="AP637" s="32">
        <v>13823.0185546875</v>
      </c>
      <c r="AQ637" s="36">
        <v>1.0189070998930449E-2</v>
      </c>
      <c r="AR637" s="32">
        <f t="shared" si="78"/>
        <v>15626.48412149819</v>
      </c>
      <c r="AS637" s="32">
        <f t="shared" si="80"/>
        <v>1</v>
      </c>
      <c r="AT637" s="32">
        <f t="shared" si="81"/>
        <v>1</v>
      </c>
      <c r="AU637" s="32">
        <f t="shared" si="82"/>
        <v>1</v>
      </c>
      <c r="AV637" s="32">
        <f t="shared" si="75"/>
        <v>14861.233658720032</v>
      </c>
      <c r="AW637" s="32">
        <f t="shared" si="76"/>
        <v>1.0954348667140059E-2</v>
      </c>
      <c r="AX637" s="32">
        <f t="shared" si="77"/>
        <v>16800.153372803823</v>
      </c>
      <c r="AY637">
        <v>2</v>
      </c>
      <c r="AZ637" s="26">
        <v>1</v>
      </c>
      <c r="BA637" s="26">
        <v>5643.92</v>
      </c>
      <c r="BB637" s="26">
        <v>-6.15</v>
      </c>
      <c r="BC637" s="26">
        <v>80</v>
      </c>
      <c r="BD637" s="26">
        <v>93.48</v>
      </c>
      <c r="BE637" s="28">
        <v>0.05</v>
      </c>
      <c r="BF637" s="28">
        <v>6</v>
      </c>
      <c r="BG637" s="28">
        <v>0.41</v>
      </c>
      <c r="BH637" s="28">
        <v>-0.5</v>
      </c>
      <c r="BI637" s="28">
        <v>0.08</v>
      </c>
      <c r="BJ637" s="28">
        <v>6.45</v>
      </c>
      <c r="BK637" s="28">
        <v>0.63</v>
      </c>
      <c r="BL637" s="28">
        <v>0.8</v>
      </c>
      <c r="BM637" s="28">
        <v>0.05</v>
      </c>
      <c r="BN637" s="28">
        <v>6.69</v>
      </c>
      <c r="BO637" s="28">
        <v>0.51</v>
      </c>
      <c r="BP637" s="28">
        <v>0.37</v>
      </c>
      <c r="BQ637" s="26">
        <v>24.613</v>
      </c>
      <c r="BR637" s="26">
        <v>323.16451999999998</v>
      </c>
      <c r="BS637" s="31">
        <f t="shared" si="79"/>
        <v>4.032</v>
      </c>
    </row>
    <row r="638" spans="1:71">
      <c r="A638" s="26">
        <v>42177321820000</v>
      </c>
      <c r="B638" s="26" t="s">
        <v>9282</v>
      </c>
      <c r="C638" t="s">
        <v>1708</v>
      </c>
      <c r="D638" s="26" t="s">
        <v>64</v>
      </c>
      <c r="E638" s="27" t="s">
        <v>305</v>
      </c>
      <c r="F638" t="s">
        <v>66</v>
      </c>
      <c r="G638" t="s">
        <v>67</v>
      </c>
      <c r="H638" t="s">
        <v>414</v>
      </c>
      <c r="I638" t="s">
        <v>415</v>
      </c>
      <c r="J638" t="s">
        <v>158</v>
      </c>
      <c r="K638" t="s">
        <v>9261</v>
      </c>
      <c r="L638">
        <v>29.458570000000002</v>
      </c>
      <c r="M638">
        <v>-97.281819999999996</v>
      </c>
      <c r="N638" s="28">
        <v>2546745.02</v>
      </c>
      <c r="O638" s="28">
        <v>594934.82999999996</v>
      </c>
      <c r="P638" s="26">
        <v>309</v>
      </c>
      <c r="Q638" s="26">
        <v>11163</v>
      </c>
      <c r="R638" s="26">
        <v>17217</v>
      </c>
      <c r="S638" s="29" t="s">
        <v>72</v>
      </c>
      <c r="T638" s="30">
        <v>40660</v>
      </c>
      <c r="U638" s="30">
        <v>40678</v>
      </c>
      <c r="V638" s="30">
        <v>40664</v>
      </c>
      <c r="W638">
        <v>2842.800048828125</v>
      </c>
      <c r="X638" s="26">
        <v>6573</v>
      </c>
      <c r="Y638" s="26" t="s">
        <v>72</v>
      </c>
      <c r="Z638" s="26" t="s">
        <v>72</v>
      </c>
      <c r="AA638" s="26" t="s">
        <v>71</v>
      </c>
      <c r="AB638" s="31" t="s">
        <v>72</v>
      </c>
      <c r="AC638" s="31" t="s">
        <v>72</v>
      </c>
      <c r="AD638" s="26">
        <v>844.77147040446152</v>
      </c>
      <c r="AE638" s="26">
        <v>1322</v>
      </c>
      <c r="AF638" s="26" t="s">
        <v>72</v>
      </c>
      <c r="AG638" s="26">
        <v>70383</v>
      </c>
      <c r="AH638" s="28">
        <v>6.0102000000000003E-2</v>
      </c>
      <c r="AI638">
        <v>49660</v>
      </c>
      <c r="AJ638" s="26">
        <v>81242</v>
      </c>
      <c r="AK638" s="28">
        <v>6.9002999999999995E-2</v>
      </c>
      <c r="AL638">
        <v>53542</v>
      </c>
      <c r="AM638" s="26">
        <v>106579</v>
      </c>
      <c r="AN638" s="28">
        <v>9.0583999999999998E-2</v>
      </c>
      <c r="AO638">
        <v>58425</v>
      </c>
      <c r="AP638" s="32">
        <v>127191.6328125</v>
      </c>
      <c r="AQ638" s="36">
        <v>0.10744786267415997</v>
      </c>
      <c r="AR638" s="32">
        <f t="shared" si="78"/>
        <v>146209.9045058263</v>
      </c>
      <c r="AS638" s="32">
        <f t="shared" si="80"/>
        <v>3</v>
      </c>
      <c r="AT638" s="32">
        <f t="shared" si="81"/>
        <v>1</v>
      </c>
      <c r="AU638" s="32">
        <f t="shared" si="82"/>
        <v>2</v>
      </c>
      <c r="AV638" s="32">
        <f t="shared" si="75"/>
        <v>111072.56539536742</v>
      </c>
      <c r="AW638" s="32">
        <f t="shared" si="76"/>
        <v>9.3830934390640219E-2</v>
      </c>
      <c r="AX638" s="32">
        <f t="shared" si="77"/>
        <v>127680.64078251072</v>
      </c>
      <c r="AY638">
        <v>2</v>
      </c>
      <c r="AZ638" s="26">
        <v>1</v>
      </c>
      <c r="BA638" s="26">
        <v>10179.19</v>
      </c>
      <c r="BB638" s="26">
        <v>37.49</v>
      </c>
      <c r="BC638" s="26">
        <v>106.61</v>
      </c>
      <c r="BD638" s="26">
        <v>115.55</v>
      </c>
      <c r="BE638" s="28">
        <v>0.06</v>
      </c>
      <c r="BF638" s="28">
        <v>1.2</v>
      </c>
      <c r="BG638" s="28">
        <v>0.48</v>
      </c>
      <c r="BH638" s="28">
        <v>0.34</v>
      </c>
      <c r="BI638" s="28">
        <v>0.09</v>
      </c>
      <c r="BJ638" s="28">
        <v>6.7</v>
      </c>
      <c r="BK638" s="28">
        <v>0.68</v>
      </c>
      <c r="BL638" s="28">
        <v>0.89</v>
      </c>
      <c r="BM638" s="28">
        <v>0.08</v>
      </c>
      <c r="BN638" s="28">
        <v>5.61</v>
      </c>
      <c r="BO638" s="28">
        <v>0.75</v>
      </c>
      <c r="BP638" s="28">
        <v>0.69</v>
      </c>
      <c r="BQ638" s="26">
        <v>42.683399000000001</v>
      </c>
      <c r="BR638" s="26">
        <v>897.42926</v>
      </c>
      <c r="BS638" s="31">
        <f t="shared" si="79"/>
        <v>6.5245320000000007</v>
      </c>
    </row>
    <row r="639" spans="1:71">
      <c r="A639" s="26">
        <v>42177321830100</v>
      </c>
      <c r="B639" s="26" t="s">
        <v>9282</v>
      </c>
      <c r="C639" t="s">
        <v>1709</v>
      </c>
      <c r="D639" s="26" t="s">
        <v>64</v>
      </c>
      <c r="E639" s="27" t="s">
        <v>305</v>
      </c>
      <c r="F639" t="s">
        <v>66</v>
      </c>
      <c r="G639" t="s">
        <v>67</v>
      </c>
      <c r="H639" t="s">
        <v>414</v>
      </c>
      <c r="I639" t="s">
        <v>415</v>
      </c>
      <c r="J639" t="s">
        <v>70</v>
      </c>
      <c r="K639" t="s">
        <v>9261</v>
      </c>
      <c r="L639">
        <v>29.466200000000001</v>
      </c>
      <c r="M639">
        <v>-97.277680000000004</v>
      </c>
      <c r="N639" s="28">
        <v>2548021.46</v>
      </c>
      <c r="O639" s="28">
        <v>597728.15</v>
      </c>
      <c r="P639" s="26">
        <v>327</v>
      </c>
      <c r="Q639" s="26">
        <v>11087</v>
      </c>
      <c r="R639" s="26">
        <v>16761</v>
      </c>
      <c r="S639" s="29" t="s">
        <v>72</v>
      </c>
      <c r="T639" s="30">
        <v>40619</v>
      </c>
      <c r="U639" s="30">
        <v>40619</v>
      </c>
      <c r="V639" s="30">
        <v>40664</v>
      </c>
      <c r="W639">
        <v>2328</v>
      </c>
      <c r="X639" s="26">
        <v>6006</v>
      </c>
      <c r="Y639" s="26" t="s">
        <v>72</v>
      </c>
      <c r="Z639" s="26" t="s">
        <v>72</v>
      </c>
      <c r="AA639" s="26" t="s">
        <v>71</v>
      </c>
      <c r="AB639" s="31" t="s">
        <v>72</v>
      </c>
      <c r="AC639" s="31" t="s">
        <v>72</v>
      </c>
      <c r="AD639" s="26">
        <v>848.67647283447127</v>
      </c>
      <c r="AE639" s="26" t="s">
        <v>72</v>
      </c>
      <c r="AF639" s="26" t="s">
        <v>72</v>
      </c>
      <c r="AG639" s="26">
        <v>65260</v>
      </c>
      <c r="AH639" s="28">
        <v>5.6397000000000003E-2</v>
      </c>
      <c r="AI639">
        <v>43721</v>
      </c>
      <c r="AJ639" s="26">
        <v>93974</v>
      </c>
      <c r="AK639" s="28">
        <v>8.3765000000000006E-2</v>
      </c>
      <c r="AL639">
        <v>60158</v>
      </c>
      <c r="AM639" s="26">
        <v>113761</v>
      </c>
      <c r="AN639" s="28">
        <v>0.103383</v>
      </c>
      <c r="AO639">
        <v>61143</v>
      </c>
      <c r="AP639" s="32">
        <v>140245.5625</v>
      </c>
      <c r="AQ639" s="36">
        <v>0.1190231093131864</v>
      </c>
      <c r="AR639" s="32">
        <f t="shared" si="78"/>
        <v>161312.65284843399</v>
      </c>
      <c r="AS639" s="32">
        <f t="shared" si="80"/>
        <v>3</v>
      </c>
      <c r="AT639" s="32">
        <f t="shared" si="81"/>
        <v>1</v>
      </c>
      <c r="AU639" s="32">
        <f t="shared" si="82"/>
        <v>2</v>
      </c>
      <c r="AV639" s="32">
        <f t="shared" si="75"/>
        <v>134034.22057109556</v>
      </c>
      <c r="AW639" s="32">
        <f t="shared" si="76"/>
        <v>0.11375168955339492</v>
      </c>
      <c r="AX639" s="32">
        <f t="shared" si="77"/>
        <v>154168.26962204647</v>
      </c>
      <c r="AY639">
        <v>2</v>
      </c>
      <c r="AZ639" s="26">
        <v>1</v>
      </c>
      <c r="BA639" s="26">
        <v>10154.51</v>
      </c>
      <c r="BB639" s="26">
        <v>36.06</v>
      </c>
      <c r="BC639" s="26">
        <v>104.78</v>
      </c>
      <c r="BD639" s="26">
        <v>113.94</v>
      </c>
      <c r="BE639" s="28">
        <v>0.06</v>
      </c>
      <c r="BF639" s="28">
        <v>1.19</v>
      </c>
      <c r="BG639" s="28">
        <v>0.49</v>
      </c>
      <c r="BH639" s="28">
        <v>0.37</v>
      </c>
      <c r="BI639" s="28">
        <v>0.09</v>
      </c>
      <c r="BJ639" s="28">
        <v>6.73</v>
      </c>
      <c r="BK639" s="28">
        <v>0.68</v>
      </c>
      <c r="BL639" s="28">
        <v>0.86</v>
      </c>
      <c r="BM639" s="28">
        <v>0.08</v>
      </c>
      <c r="BN639" s="28">
        <v>5.6</v>
      </c>
      <c r="BO639" s="28">
        <v>0.74</v>
      </c>
      <c r="BP639" s="28">
        <v>0.7</v>
      </c>
      <c r="BQ639" s="26">
        <v>42.683399000000001</v>
      </c>
      <c r="BR639" s="26">
        <v>822.39984100000004</v>
      </c>
      <c r="BS639" s="31">
        <f t="shared" si="79"/>
        <v>6.4125360000000002</v>
      </c>
    </row>
    <row r="640" spans="1:71">
      <c r="A640" s="26">
        <v>42177321850000</v>
      </c>
      <c r="B640" s="26" t="s">
        <v>9282</v>
      </c>
      <c r="C640" t="s">
        <v>1710</v>
      </c>
      <c r="D640" s="26" t="s">
        <v>1674</v>
      </c>
      <c r="E640" s="27" t="s">
        <v>305</v>
      </c>
      <c r="F640" t="s">
        <v>66</v>
      </c>
      <c r="G640" t="s">
        <v>67</v>
      </c>
      <c r="H640" t="s">
        <v>1711</v>
      </c>
      <c r="I640" t="s">
        <v>1712</v>
      </c>
      <c r="J640" t="s">
        <v>70</v>
      </c>
      <c r="K640" t="s">
        <v>9261</v>
      </c>
      <c r="L640">
        <v>29.332909999999998</v>
      </c>
      <c r="M640">
        <v>-97.667280000000005</v>
      </c>
      <c r="N640" s="28">
        <v>2424613.84</v>
      </c>
      <c r="O640" s="28">
        <v>547648.9</v>
      </c>
      <c r="P640" s="26">
        <v>359</v>
      </c>
      <c r="Q640" s="26">
        <v>6250</v>
      </c>
      <c r="R640" s="26">
        <v>11837</v>
      </c>
      <c r="S640" s="29" t="s">
        <v>72</v>
      </c>
      <c r="T640" s="30">
        <v>40986</v>
      </c>
      <c r="U640" s="30">
        <v>41028</v>
      </c>
      <c r="V640" s="30">
        <v>41000</v>
      </c>
      <c r="W640">
        <v>3017422</v>
      </c>
      <c r="X640" s="26">
        <v>5647</v>
      </c>
      <c r="Y640" s="26" t="s">
        <v>72</v>
      </c>
      <c r="Z640" s="26" t="s">
        <v>72</v>
      </c>
      <c r="AA640" s="26" t="s">
        <v>71</v>
      </c>
      <c r="AB640" s="31" t="s">
        <v>72</v>
      </c>
      <c r="AC640" s="31" t="s">
        <v>72</v>
      </c>
      <c r="AD640" s="26">
        <v>554.96043822276329</v>
      </c>
      <c r="AE640" s="26">
        <v>592</v>
      </c>
      <c r="AF640" s="26" t="s">
        <v>72</v>
      </c>
      <c r="AG640" s="26">
        <v>32059</v>
      </c>
      <c r="AH640" s="28">
        <v>1.7219999999999999E-2</v>
      </c>
      <c r="AI640">
        <v>65408</v>
      </c>
      <c r="AJ640" s="26">
        <v>40588</v>
      </c>
      <c r="AK640" s="28">
        <v>2.2794999999999999E-2</v>
      </c>
      <c r="AL640">
        <v>85722</v>
      </c>
      <c r="AM640" s="26">
        <v>40588</v>
      </c>
      <c r="AN640" s="28">
        <v>2.2794999999999999E-2</v>
      </c>
      <c r="AO640">
        <v>85722</v>
      </c>
      <c r="AP640" s="32">
        <v>58153.8515625</v>
      </c>
      <c r="AQ640" s="36">
        <v>3.2273086947466528E-2</v>
      </c>
      <c r="AR640" s="32">
        <f t="shared" si="78"/>
        <v>63866.187952201573</v>
      </c>
      <c r="AS640" s="32">
        <f t="shared" si="80"/>
        <v>2</v>
      </c>
      <c r="AT640" s="32">
        <f t="shared" si="81"/>
        <v>1</v>
      </c>
      <c r="AU640" s="32">
        <f t="shared" si="82"/>
        <v>1</v>
      </c>
      <c r="AV640" s="32">
        <f t="shared" si="75"/>
        <v>59111.582781786783</v>
      </c>
      <c r="AW640" s="32">
        <f t="shared" si="76"/>
        <v>3.2804589884621545E-2</v>
      </c>
      <c r="AX640" s="32">
        <f t="shared" si="77"/>
        <v>64917.995191364796</v>
      </c>
      <c r="AY640">
        <v>2</v>
      </c>
      <c r="AZ640" s="26">
        <v>1</v>
      </c>
      <c r="BA640" s="26">
        <v>6186.59</v>
      </c>
      <c r="BB640" s="26">
        <v>-12.91</v>
      </c>
      <c r="BC640" s="26">
        <v>111.49</v>
      </c>
      <c r="BD640" s="26">
        <v>132.43</v>
      </c>
      <c r="BE640" s="28">
        <v>0.05</v>
      </c>
      <c r="BF640" s="28">
        <v>5.71</v>
      </c>
      <c r="BG640" s="28">
        <v>0.38</v>
      </c>
      <c r="BH640" s="28">
        <v>-0.37</v>
      </c>
      <c r="BI640" s="28">
        <v>0.08</v>
      </c>
      <c r="BJ640" s="28">
        <v>5.88</v>
      </c>
      <c r="BK640" s="28">
        <v>0.62</v>
      </c>
      <c r="BL640" s="28">
        <v>4.5999999999999996</v>
      </c>
      <c r="BM640" s="28">
        <v>0.05</v>
      </c>
      <c r="BN640" s="28">
        <v>6.63</v>
      </c>
      <c r="BO640" s="28">
        <v>0.51</v>
      </c>
      <c r="BP640" s="28">
        <v>3.63</v>
      </c>
      <c r="BQ640" s="26">
        <v>24.074199</v>
      </c>
      <c r="BR640" s="26">
        <v>339.92102</v>
      </c>
      <c r="BS640" s="31">
        <f t="shared" si="79"/>
        <v>5.5299039999999993</v>
      </c>
    </row>
    <row r="641" spans="1:71">
      <c r="A641" s="26">
        <v>42177321860000</v>
      </c>
      <c r="B641" s="26" t="s">
        <v>9282</v>
      </c>
      <c r="C641" t="s">
        <v>1713</v>
      </c>
      <c r="D641" s="26" t="s">
        <v>1674</v>
      </c>
      <c r="E641" s="27" t="s">
        <v>305</v>
      </c>
      <c r="F641" t="s">
        <v>66</v>
      </c>
      <c r="G641" t="s">
        <v>67</v>
      </c>
      <c r="H641" t="s">
        <v>1714</v>
      </c>
      <c r="I641" t="s">
        <v>1715</v>
      </c>
      <c r="J641" t="s">
        <v>70</v>
      </c>
      <c r="K641" t="s">
        <v>9261</v>
      </c>
      <c r="L641">
        <v>29.37116</v>
      </c>
      <c r="M641">
        <v>-97.614549999999994</v>
      </c>
      <c r="N641" s="28">
        <v>2441248.4700000002</v>
      </c>
      <c r="O641" s="28">
        <v>561750.46</v>
      </c>
      <c r="P641" s="26">
        <v>326</v>
      </c>
      <c r="Q641" s="26">
        <v>7099</v>
      </c>
      <c r="R641" s="26">
        <v>12235</v>
      </c>
      <c r="S641" s="29" t="s">
        <v>72</v>
      </c>
      <c r="T641" s="30">
        <v>40901</v>
      </c>
      <c r="U641" s="30">
        <v>40948</v>
      </c>
      <c r="V641" s="30">
        <v>40940</v>
      </c>
      <c r="W641">
        <v>1966150</v>
      </c>
      <c r="X641" s="26">
        <v>5579</v>
      </c>
      <c r="Y641" s="26" t="s">
        <v>72</v>
      </c>
      <c r="Z641" s="26" t="s">
        <v>72</v>
      </c>
      <c r="AA641" s="26" t="s">
        <v>71</v>
      </c>
      <c r="AB641" s="31" t="s">
        <v>72</v>
      </c>
      <c r="AC641" s="31" t="s">
        <v>72</v>
      </c>
      <c r="AD641" s="26">
        <v>138.28079594830211</v>
      </c>
      <c r="AE641" s="26">
        <v>579</v>
      </c>
      <c r="AF641" s="26" t="s">
        <v>72</v>
      </c>
      <c r="AG641" s="26">
        <v>43736</v>
      </c>
      <c r="AH641" s="28">
        <v>3.516E-3</v>
      </c>
      <c r="AI641">
        <v>40563</v>
      </c>
      <c r="AJ641" s="26">
        <v>59279</v>
      </c>
      <c r="AK641" s="28">
        <v>9.0109999999999999E-3</v>
      </c>
      <c r="AL641">
        <v>54980</v>
      </c>
      <c r="AM641" s="26">
        <v>61832</v>
      </c>
      <c r="AN641" s="28">
        <v>9.9930000000000001E-3</v>
      </c>
      <c r="AO641">
        <v>57348</v>
      </c>
      <c r="AP641" s="32">
        <v>86714.015625</v>
      </c>
      <c r="AQ641" s="36">
        <v>1.1990883100498508E-2</v>
      </c>
      <c r="AR641" s="32">
        <f t="shared" si="78"/>
        <v>88836.401933788235</v>
      </c>
      <c r="AS641" s="32">
        <f t="shared" si="80"/>
        <v>2</v>
      </c>
      <c r="AT641" s="32">
        <f t="shared" si="81"/>
        <v>1</v>
      </c>
      <c r="AU641" s="32">
        <f t="shared" si="82"/>
        <v>1</v>
      </c>
      <c r="AV641" s="32">
        <f t="shared" si="75"/>
        <v>89216.427619196998</v>
      </c>
      <c r="AW641" s="32">
        <f t="shared" si="76"/>
        <v>1.2336918622846645E-2</v>
      </c>
      <c r="AX641" s="32">
        <f t="shared" si="77"/>
        <v>91400.062215440834</v>
      </c>
      <c r="AY641">
        <v>2</v>
      </c>
      <c r="AZ641" s="26">
        <v>1</v>
      </c>
      <c r="BA641" s="26">
        <v>6446.41</v>
      </c>
      <c r="BB641" s="26">
        <v>-9.64</v>
      </c>
      <c r="BC641" s="26">
        <v>97.75</v>
      </c>
      <c r="BD641" s="26">
        <v>114.7</v>
      </c>
      <c r="BE641" s="28">
        <v>0.06</v>
      </c>
      <c r="BF641" s="28">
        <v>6.24</v>
      </c>
      <c r="BG641" s="28">
        <v>0.5</v>
      </c>
      <c r="BH641" s="28">
        <v>-0.34</v>
      </c>
      <c r="BI641" s="28">
        <v>0.08</v>
      </c>
      <c r="BJ641" s="28">
        <v>5.55</v>
      </c>
      <c r="BK641" s="28">
        <v>0.65</v>
      </c>
      <c r="BL641" s="28">
        <v>1.0900000000000001</v>
      </c>
      <c r="BM641" s="28">
        <v>0.06</v>
      </c>
      <c r="BN641" s="28">
        <v>6.55</v>
      </c>
      <c r="BO641" s="28">
        <v>0.56999999999999995</v>
      </c>
      <c r="BP641" s="28">
        <v>0.45</v>
      </c>
      <c r="BQ641" s="26">
        <v>23.6706</v>
      </c>
      <c r="BR641" s="26">
        <v>326.52920499999999</v>
      </c>
      <c r="BS641" s="31">
        <f t="shared" si="79"/>
        <v>5.0830000000000002</v>
      </c>
    </row>
    <row r="642" spans="1:71">
      <c r="A642" s="26">
        <v>42177321870000</v>
      </c>
      <c r="B642" s="26" t="s">
        <v>9282</v>
      </c>
      <c r="C642" t="s">
        <v>1716</v>
      </c>
      <c r="D642" s="26" t="s">
        <v>1674</v>
      </c>
      <c r="E642" s="27" t="s">
        <v>305</v>
      </c>
      <c r="F642" t="s">
        <v>66</v>
      </c>
      <c r="G642" t="s">
        <v>67</v>
      </c>
      <c r="H642" t="s">
        <v>1717</v>
      </c>
      <c r="I642" t="s">
        <v>1718</v>
      </c>
      <c r="J642" t="s">
        <v>70</v>
      </c>
      <c r="K642" t="s">
        <v>9261</v>
      </c>
      <c r="L642">
        <v>29.26493</v>
      </c>
      <c r="M642">
        <v>-97.730760000000004</v>
      </c>
      <c r="N642" s="28">
        <v>2404657.73</v>
      </c>
      <c r="O642" s="28">
        <v>522708.74</v>
      </c>
      <c r="P642" s="26">
        <v>346</v>
      </c>
      <c r="Q642" s="26">
        <v>2760</v>
      </c>
      <c r="R642" s="26">
        <v>10793</v>
      </c>
      <c r="S642" s="29" t="s">
        <v>72</v>
      </c>
      <c r="T642" s="30">
        <v>40662</v>
      </c>
      <c r="U642" s="30">
        <v>40726</v>
      </c>
      <c r="V642" s="30">
        <v>40725</v>
      </c>
      <c r="W642">
        <v>3219763</v>
      </c>
      <c r="X642" s="26">
        <v>4470</v>
      </c>
      <c r="Y642" s="26" t="s">
        <v>72</v>
      </c>
      <c r="Z642" s="26" t="s">
        <v>72</v>
      </c>
      <c r="AA642" s="26" t="s">
        <v>71</v>
      </c>
      <c r="AB642" s="31" t="s">
        <v>72</v>
      </c>
      <c r="AC642" s="31" t="s">
        <v>72</v>
      </c>
      <c r="AD642" s="26">
        <v>33.50067580614018</v>
      </c>
      <c r="AE642" s="26">
        <v>360</v>
      </c>
      <c r="AF642" s="26" t="s">
        <v>72</v>
      </c>
      <c r="AG642" s="26">
        <v>3571</v>
      </c>
      <c r="AH642" s="28">
        <v>0</v>
      </c>
      <c r="AI642">
        <v>4990</v>
      </c>
      <c r="AJ642" s="26">
        <v>4851</v>
      </c>
      <c r="AK642" s="28">
        <v>5.5000000000000002E-5</v>
      </c>
      <c r="AL642">
        <v>6779</v>
      </c>
      <c r="AM642" s="26">
        <v>6155</v>
      </c>
      <c r="AN642" s="28">
        <v>3.4699999999999998E-4</v>
      </c>
      <c r="AO642">
        <v>8601</v>
      </c>
      <c r="AP642" s="32">
        <v>12017.404296875</v>
      </c>
      <c r="AQ642" s="36">
        <v>4.0259116538092537E-4</v>
      </c>
      <c r="AR642" s="32">
        <f t="shared" si="78"/>
        <v>12088.662933147423</v>
      </c>
      <c r="AS642" s="32">
        <f t="shared" si="80"/>
        <v>1</v>
      </c>
      <c r="AT642" s="32">
        <f t="shared" si="81"/>
        <v>1</v>
      </c>
      <c r="AU642" s="32">
        <f t="shared" si="82"/>
        <v>1</v>
      </c>
      <c r="AV642" s="32">
        <f t="shared" si="75"/>
        <v>15431.745115002797</v>
      </c>
      <c r="AW642" s="32">
        <f t="shared" si="76"/>
        <v>5.1697389022069609E-4</v>
      </c>
      <c r="AX642" s="32">
        <f t="shared" si="77"/>
        <v>15523.249493571859</v>
      </c>
      <c r="AY642">
        <v>2</v>
      </c>
      <c r="AZ642" s="26">
        <v>1</v>
      </c>
      <c r="BA642" s="26">
        <v>6304.51</v>
      </c>
      <c r="BB642" s="26">
        <v>-11.19</v>
      </c>
      <c r="BC642" s="26">
        <v>126.34</v>
      </c>
      <c r="BD642" s="26">
        <v>146.91</v>
      </c>
      <c r="BE642" s="28">
        <v>0.03</v>
      </c>
      <c r="BF642" s="28">
        <v>5.28</v>
      </c>
      <c r="BG642" s="28">
        <v>0.24</v>
      </c>
      <c r="BH642" s="28">
        <v>-0.24</v>
      </c>
      <c r="BI642" s="28">
        <v>0.06</v>
      </c>
      <c r="BJ642" s="28">
        <v>5.93</v>
      </c>
      <c r="BK642" s="28">
        <v>0.55000000000000004</v>
      </c>
      <c r="BL642" s="28">
        <v>9.8000000000000007</v>
      </c>
      <c r="BM642" s="28">
        <v>0.04</v>
      </c>
      <c r="BN642" s="28">
        <v>6.61</v>
      </c>
      <c r="BO642" s="28">
        <v>0.45</v>
      </c>
      <c r="BP642" s="28">
        <v>8.31</v>
      </c>
      <c r="BQ642" s="26">
        <v>26.0305</v>
      </c>
      <c r="BR642" s="26">
        <v>375.213684</v>
      </c>
      <c r="BS642" s="31">
        <f t="shared" si="79"/>
        <v>4.1692200000000001</v>
      </c>
    </row>
    <row r="643" spans="1:71">
      <c r="A643" s="26">
        <v>42177321880000</v>
      </c>
      <c r="B643" s="26" t="s">
        <v>9282</v>
      </c>
      <c r="C643" t="s">
        <v>1719</v>
      </c>
      <c r="D643" s="26" t="s">
        <v>64</v>
      </c>
      <c r="E643" s="27" t="s">
        <v>305</v>
      </c>
      <c r="F643" t="s">
        <v>66</v>
      </c>
      <c r="G643" t="s">
        <v>67</v>
      </c>
      <c r="H643" t="s">
        <v>1720</v>
      </c>
      <c r="I643" t="s">
        <v>1721</v>
      </c>
      <c r="J643" t="s">
        <v>76</v>
      </c>
      <c r="K643" t="s">
        <v>9261</v>
      </c>
      <c r="L643">
        <v>29.325769999999999</v>
      </c>
      <c r="M643">
        <v>-97.400660000000002</v>
      </c>
      <c r="N643" s="28">
        <v>2509591.4700000002</v>
      </c>
      <c r="O643" s="28">
        <v>546117.96</v>
      </c>
      <c r="P643" s="26">
        <v>308</v>
      </c>
      <c r="Q643" s="26">
        <v>11435</v>
      </c>
      <c r="R643" s="26">
        <v>16647</v>
      </c>
      <c r="S643" s="29" t="s">
        <v>72</v>
      </c>
      <c r="T643" s="30">
        <v>40581</v>
      </c>
      <c r="U643" s="30">
        <v>40699</v>
      </c>
      <c r="V643" s="30">
        <v>40695</v>
      </c>
      <c r="W643">
        <v>1889.5</v>
      </c>
      <c r="X643" s="26">
        <v>5596</v>
      </c>
      <c r="Y643" s="26" t="s">
        <v>72</v>
      </c>
      <c r="Z643" s="26" t="s">
        <v>72</v>
      </c>
      <c r="AA643" s="26" t="s">
        <v>71</v>
      </c>
      <c r="AB643" s="31" t="s">
        <v>72</v>
      </c>
      <c r="AC643" s="31" t="s">
        <v>72</v>
      </c>
      <c r="AD643" s="26">
        <v>1520.4633505811385</v>
      </c>
      <c r="AE643" s="26">
        <v>1204</v>
      </c>
      <c r="AF643" s="26" t="s">
        <v>72</v>
      </c>
      <c r="AG643" s="26">
        <v>53496</v>
      </c>
      <c r="AH643" s="28">
        <v>6.8534999999999999E-2</v>
      </c>
      <c r="AI643">
        <v>22889</v>
      </c>
      <c r="AJ643" s="26">
        <v>89194</v>
      </c>
      <c r="AK643" s="28">
        <v>0.134384</v>
      </c>
      <c r="AL643">
        <v>37286</v>
      </c>
      <c r="AM643" s="26">
        <v>146268</v>
      </c>
      <c r="AN643" s="28">
        <v>0.22797000000000001</v>
      </c>
      <c r="AO643">
        <v>49431</v>
      </c>
      <c r="AP643" s="32">
        <v>178021.390625</v>
      </c>
      <c r="AQ643" s="36">
        <v>0.27067500006480111</v>
      </c>
      <c r="AR643" s="32">
        <f t="shared" si="78"/>
        <v>225930.8656364698</v>
      </c>
      <c r="AS643" s="32">
        <f t="shared" si="80"/>
        <v>4</v>
      </c>
      <c r="AT643" s="32">
        <f t="shared" si="81"/>
        <v>1</v>
      </c>
      <c r="AU643" s="32">
        <f t="shared" si="82"/>
        <v>3</v>
      </c>
      <c r="AV643" s="32">
        <f t="shared" si="75"/>
        <v>182602.3556446569</v>
      </c>
      <c r="AW643" s="32">
        <f t="shared" si="76"/>
        <v>0.27764018948748359</v>
      </c>
      <c r="AX643" s="32">
        <f t="shared" si="77"/>
        <v>231744.6691839415</v>
      </c>
      <c r="AY643">
        <v>2</v>
      </c>
      <c r="AZ643" s="26">
        <v>1</v>
      </c>
      <c r="BA643" s="26">
        <v>10456.290000000001</v>
      </c>
      <c r="BB643" s="26">
        <v>45.29</v>
      </c>
      <c r="BC643" s="26">
        <v>141.96</v>
      </c>
      <c r="BD643" s="26">
        <v>164.06</v>
      </c>
      <c r="BE643" s="28">
        <v>0.06</v>
      </c>
      <c r="BF643" s="28">
        <v>3.55</v>
      </c>
      <c r="BG643" s="28">
        <v>0.56000000000000005</v>
      </c>
      <c r="BH643" s="28">
        <v>-0.27</v>
      </c>
      <c r="BI643" s="28">
        <v>0.1</v>
      </c>
      <c r="BJ643" s="28">
        <v>6.65</v>
      </c>
      <c r="BK643" s="28">
        <v>0.78</v>
      </c>
      <c r="BL643" s="28">
        <v>2.33</v>
      </c>
      <c r="BM643" s="28">
        <v>0.09</v>
      </c>
      <c r="BN643" s="28">
        <v>6.51</v>
      </c>
      <c r="BO643" s="28">
        <v>0.76</v>
      </c>
      <c r="BP643" s="28">
        <v>0.92</v>
      </c>
      <c r="BQ643" s="26">
        <v>43.389499000000001</v>
      </c>
      <c r="BR643" s="26">
        <v>1284.8618160000001</v>
      </c>
      <c r="BS643" s="31">
        <f t="shared" si="79"/>
        <v>11.072880000000003</v>
      </c>
    </row>
    <row r="644" spans="1:71">
      <c r="A644" s="26">
        <v>42177321890000</v>
      </c>
      <c r="B644" s="26" t="s">
        <v>9282</v>
      </c>
      <c r="C644" t="s">
        <v>1722</v>
      </c>
      <c r="D644" s="26" t="s">
        <v>1674</v>
      </c>
      <c r="E644" s="27" t="s">
        <v>305</v>
      </c>
      <c r="F644" t="s">
        <v>66</v>
      </c>
      <c r="G644" t="s">
        <v>67</v>
      </c>
      <c r="H644" t="s">
        <v>1723</v>
      </c>
      <c r="I644" t="s">
        <v>72</v>
      </c>
      <c r="J644" t="s">
        <v>116</v>
      </c>
      <c r="K644" t="s">
        <v>9261</v>
      </c>
      <c r="L644">
        <v>29.363990000000001</v>
      </c>
      <c r="M644">
        <v>-97.648979999999995</v>
      </c>
      <c r="N644" s="28">
        <v>2430313.5499999998</v>
      </c>
      <c r="O644" s="28">
        <v>559015.4</v>
      </c>
      <c r="P644" s="26">
        <v>348</v>
      </c>
      <c r="Q644" s="26">
        <v>6837</v>
      </c>
      <c r="R644" s="26">
        <v>11757</v>
      </c>
      <c r="S644" s="29" t="s">
        <v>72</v>
      </c>
      <c r="T644" s="30">
        <v>41029</v>
      </c>
      <c r="U644" s="30" t="s">
        <v>72</v>
      </c>
      <c r="V644" s="30">
        <v>41061</v>
      </c>
      <c r="W644" t="s">
        <v>72</v>
      </c>
      <c r="X644" s="26">
        <v>5740</v>
      </c>
      <c r="Y644" s="26" t="s">
        <v>72</v>
      </c>
      <c r="Z644" s="26" t="s">
        <v>72</v>
      </c>
      <c r="AA644" s="26" t="s">
        <v>71</v>
      </c>
      <c r="AB644" s="31" t="s">
        <v>72</v>
      </c>
      <c r="AC644" s="31" t="s">
        <v>72</v>
      </c>
      <c r="AD644" s="26">
        <v>302.44501507201073</v>
      </c>
      <c r="AE644" s="26" t="s">
        <v>72</v>
      </c>
      <c r="AF644" s="26" t="s">
        <v>72</v>
      </c>
      <c r="AG644" s="26">
        <v>45803</v>
      </c>
      <c r="AH644" s="28">
        <v>1.5972E-2</v>
      </c>
      <c r="AI644" t="s">
        <v>72</v>
      </c>
      <c r="AJ644" s="26">
        <v>55499</v>
      </c>
      <c r="AK644" s="28">
        <v>1.8963000000000001E-2</v>
      </c>
      <c r="AL644" t="s">
        <v>72</v>
      </c>
      <c r="AM644" s="26">
        <v>55499</v>
      </c>
      <c r="AN644" s="28">
        <v>1.8963000000000001E-2</v>
      </c>
      <c r="AO644" t="s">
        <v>72</v>
      </c>
      <c r="AP644" s="32">
        <v>83843.5078125</v>
      </c>
      <c r="AQ644" s="36">
        <v>2.5358050984041813E-2</v>
      </c>
      <c r="AR644" s="32">
        <f t="shared" si="78"/>
        <v>88331.882836675402</v>
      </c>
      <c r="AS644" s="32">
        <f t="shared" si="80"/>
        <v>2</v>
      </c>
      <c r="AT644" s="32">
        <f t="shared" si="81"/>
        <v>1</v>
      </c>
      <c r="AU644" s="32">
        <f t="shared" si="82"/>
        <v>1</v>
      </c>
      <c r="AV644" s="32">
        <f t="shared" ref="AV644:AV707" si="83">AP644/X644*5740</f>
        <v>83843.5078125</v>
      </c>
      <c r="AW644" s="32">
        <f t="shared" ref="AW644:AW707" si="84">AQ644/X644*5740</f>
        <v>2.5358050984041813E-2</v>
      </c>
      <c r="AX644" s="32">
        <f t="shared" ref="AX644:AX707" si="85">AR644/X644*5740</f>
        <v>88331.882836675402</v>
      </c>
      <c r="AY644">
        <v>2</v>
      </c>
      <c r="AZ644" s="26">
        <v>1</v>
      </c>
      <c r="BA644" s="26">
        <v>6064.21</v>
      </c>
      <c r="BB644" s="26">
        <v>-8.57</v>
      </c>
      <c r="BC644" s="26">
        <v>93.21</v>
      </c>
      <c r="BD644" s="26">
        <v>113.21</v>
      </c>
      <c r="BE644" s="28">
        <v>0.05</v>
      </c>
      <c r="BF644" s="28">
        <v>6.03</v>
      </c>
      <c r="BG644" s="28">
        <v>0.43</v>
      </c>
      <c r="BH644" s="28">
        <v>-0.41</v>
      </c>
      <c r="BI644" s="28">
        <v>0.08</v>
      </c>
      <c r="BJ644" s="28">
        <v>6.03</v>
      </c>
      <c r="BK644" s="28">
        <v>0.63</v>
      </c>
      <c r="BL644" s="28">
        <v>1.69</v>
      </c>
      <c r="BM644" s="28">
        <v>0.06</v>
      </c>
      <c r="BN644" s="28">
        <v>6.62</v>
      </c>
      <c r="BO644" s="28">
        <v>0.54</v>
      </c>
      <c r="BP644" s="28">
        <v>1.08</v>
      </c>
      <c r="BQ644" s="26">
        <v>24.174399999999999</v>
      </c>
      <c r="BR644" s="26">
        <v>312.81133999999997</v>
      </c>
      <c r="BS644" s="31">
        <f t="shared" si="79"/>
        <v>4.6977839999999995</v>
      </c>
    </row>
    <row r="645" spans="1:71">
      <c r="A645" s="26">
        <v>42177321900000</v>
      </c>
      <c r="B645" s="26" t="s">
        <v>9282</v>
      </c>
      <c r="C645" t="s">
        <v>1724</v>
      </c>
      <c r="D645" s="26" t="s">
        <v>64</v>
      </c>
      <c r="E645" s="27" t="s">
        <v>305</v>
      </c>
      <c r="F645" t="s">
        <v>66</v>
      </c>
      <c r="G645" t="s">
        <v>67</v>
      </c>
      <c r="H645" t="s">
        <v>1725</v>
      </c>
      <c r="I645" t="s">
        <v>1726</v>
      </c>
      <c r="J645" t="s">
        <v>245</v>
      </c>
      <c r="K645" t="s">
        <v>9261</v>
      </c>
      <c r="L645">
        <v>29.354030000000002</v>
      </c>
      <c r="M645">
        <v>-97.34778</v>
      </c>
      <c r="N645" s="28">
        <v>2526294.16</v>
      </c>
      <c r="O645" s="28">
        <v>556626.18000000005</v>
      </c>
      <c r="P645" s="26">
        <v>304</v>
      </c>
      <c r="Q645" s="26">
        <v>11368</v>
      </c>
      <c r="R645" s="26">
        <v>15418</v>
      </c>
      <c r="S645" s="29" t="s">
        <v>72</v>
      </c>
      <c r="T645" s="30">
        <v>40644</v>
      </c>
      <c r="U645" s="30">
        <v>40687</v>
      </c>
      <c r="V645" s="30">
        <v>40664</v>
      </c>
      <c r="W645">
        <v>1343.300048828125</v>
      </c>
      <c r="X645" s="26">
        <v>4257</v>
      </c>
      <c r="Y645" s="26" t="s">
        <v>72</v>
      </c>
      <c r="Z645" s="26" t="s">
        <v>72</v>
      </c>
      <c r="AA645" s="26" t="s">
        <v>71</v>
      </c>
      <c r="AB645" s="31" t="s">
        <v>72</v>
      </c>
      <c r="AC645" s="31" t="s">
        <v>72</v>
      </c>
      <c r="AD645" s="26">
        <v>1149.7289223279486</v>
      </c>
      <c r="AE645" s="26">
        <v>817</v>
      </c>
      <c r="AF645" s="26" t="s">
        <v>72</v>
      </c>
      <c r="AG645" s="26">
        <v>32784</v>
      </c>
      <c r="AH645" s="28">
        <v>3.7317000000000003E-2</v>
      </c>
      <c r="AI645">
        <v>24656</v>
      </c>
      <c r="AJ645" s="26">
        <v>44221</v>
      </c>
      <c r="AK645" s="28">
        <v>4.9660000000000003E-2</v>
      </c>
      <c r="AL645">
        <v>30268</v>
      </c>
      <c r="AM645" s="26">
        <v>64437</v>
      </c>
      <c r="AN645" s="28">
        <v>7.7945E-2</v>
      </c>
      <c r="AO645">
        <v>33959</v>
      </c>
      <c r="AP645" s="32">
        <v>94367.515625</v>
      </c>
      <c r="AQ645" s="36">
        <v>0.1084970620422971</v>
      </c>
      <c r="AR645" s="32">
        <f t="shared" ref="AR645:AR708" si="86">AP645+(AQ645*1000*177)</f>
        <v>113571.49560648658</v>
      </c>
      <c r="AS645" s="32">
        <f t="shared" si="80"/>
        <v>2</v>
      </c>
      <c r="AT645" s="32">
        <f t="shared" si="81"/>
        <v>1</v>
      </c>
      <c r="AU645" s="32">
        <f t="shared" si="82"/>
        <v>2</v>
      </c>
      <c r="AV645" s="32">
        <f t="shared" si="83"/>
        <v>127242.08120448672</v>
      </c>
      <c r="AW645" s="32">
        <f t="shared" si="84"/>
        <v>0.14629390089799985</v>
      </c>
      <c r="AX645" s="32">
        <f t="shared" si="85"/>
        <v>153136.1016634327</v>
      </c>
      <c r="AY645">
        <v>2</v>
      </c>
      <c r="AZ645" s="26">
        <v>1</v>
      </c>
      <c r="BA645" s="26">
        <v>10643.82</v>
      </c>
      <c r="BB645" s="26">
        <v>50.85</v>
      </c>
      <c r="BC645" s="26">
        <v>149.27000000000001</v>
      </c>
      <c r="BD645" s="26">
        <v>157.13999999999999</v>
      </c>
      <c r="BE645" s="28">
        <v>0.06</v>
      </c>
      <c r="BF645" s="28">
        <v>2.4700000000000002</v>
      </c>
      <c r="BG645" s="28">
        <v>0.49</v>
      </c>
      <c r="BH645" s="28">
        <v>-0.19</v>
      </c>
      <c r="BI645" s="28">
        <v>0.09</v>
      </c>
      <c r="BJ645" s="28">
        <v>6.74</v>
      </c>
      <c r="BK645" s="28">
        <v>0.73</v>
      </c>
      <c r="BL645" s="28">
        <v>1.52</v>
      </c>
      <c r="BM645" s="28">
        <v>0.09</v>
      </c>
      <c r="BN645" s="28">
        <v>6.25</v>
      </c>
      <c r="BO645" s="28">
        <v>0.76</v>
      </c>
      <c r="BP645" s="28">
        <v>0.48</v>
      </c>
      <c r="BQ645" s="26">
        <v>41.211399</v>
      </c>
      <c r="BR645" s="26">
        <v>1263.6730950000001</v>
      </c>
      <c r="BS645" s="31">
        <f t="shared" ref="BS645:BS708" si="87">IF(BR645="","",BI645*BK645*BC645)</f>
        <v>9.8070389999999996</v>
      </c>
    </row>
    <row r="646" spans="1:71">
      <c r="A646" s="26">
        <v>42177321910000</v>
      </c>
      <c r="B646" s="26" t="s">
        <v>9282</v>
      </c>
      <c r="C646" t="s">
        <v>1727</v>
      </c>
      <c r="D646" s="26" t="s">
        <v>64</v>
      </c>
      <c r="E646" s="27" t="s">
        <v>305</v>
      </c>
      <c r="F646" t="s">
        <v>66</v>
      </c>
      <c r="G646" t="s">
        <v>67</v>
      </c>
      <c r="H646" t="s">
        <v>1725</v>
      </c>
      <c r="I646" t="s">
        <v>1726</v>
      </c>
      <c r="J646" t="s">
        <v>76</v>
      </c>
      <c r="K646" t="s">
        <v>9261</v>
      </c>
      <c r="L646">
        <v>29.352080000000001</v>
      </c>
      <c r="M646">
        <v>-97.352019999999996</v>
      </c>
      <c r="N646" s="28">
        <v>2524953.64</v>
      </c>
      <c r="O646" s="28">
        <v>555898.18999999994</v>
      </c>
      <c r="P646" s="26">
        <v>306</v>
      </c>
      <c r="Q646" s="26">
        <v>11514</v>
      </c>
      <c r="R646" s="26">
        <v>16837</v>
      </c>
      <c r="S646" s="29" t="s">
        <v>72</v>
      </c>
      <c r="T646" s="30">
        <v>40614</v>
      </c>
      <c r="U646" s="30">
        <v>40688</v>
      </c>
      <c r="V646" s="30">
        <v>40664</v>
      </c>
      <c r="W646">
        <v>1981</v>
      </c>
      <c r="X646" s="26">
        <v>5677</v>
      </c>
      <c r="Y646" s="26" t="s">
        <v>72</v>
      </c>
      <c r="Z646" s="26" t="s">
        <v>72</v>
      </c>
      <c r="AA646" s="26" t="s">
        <v>71</v>
      </c>
      <c r="AB646" s="31" t="s">
        <v>72</v>
      </c>
      <c r="AC646" s="31" t="s">
        <v>72</v>
      </c>
      <c r="AD646" s="26">
        <v>1433.5301786946852</v>
      </c>
      <c r="AE646" s="26">
        <v>794</v>
      </c>
      <c r="AF646" s="26" t="s">
        <v>72</v>
      </c>
      <c r="AG646" s="26">
        <v>35054</v>
      </c>
      <c r="AH646" s="28">
        <v>5.0688999999999998E-2</v>
      </c>
      <c r="AI646">
        <v>27211</v>
      </c>
      <c r="AJ646" s="26">
        <v>44621</v>
      </c>
      <c r="AK646" s="28">
        <v>6.3413999999999998E-2</v>
      </c>
      <c r="AL646">
        <v>34855</v>
      </c>
      <c r="AM646" s="26">
        <v>63469</v>
      </c>
      <c r="AN646" s="28">
        <v>9.3459E-2</v>
      </c>
      <c r="AO646">
        <v>37358</v>
      </c>
      <c r="AP646" s="32">
        <v>97977.8046875</v>
      </c>
      <c r="AQ646" s="36">
        <v>0.14045413986178484</v>
      </c>
      <c r="AR646" s="32">
        <f t="shared" si="86"/>
        <v>122838.18744303592</v>
      </c>
      <c r="AS646" s="32">
        <f t="shared" si="80"/>
        <v>2</v>
      </c>
      <c r="AT646" s="32">
        <f t="shared" si="81"/>
        <v>1</v>
      </c>
      <c r="AU646" s="32">
        <f t="shared" si="82"/>
        <v>2</v>
      </c>
      <c r="AV646" s="32">
        <f t="shared" si="83"/>
        <v>99065.10461621455</v>
      </c>
      <c r="AW646" s="32">
        <f t="shared" si="84"/>
        <v>0.14201281712288974</v>
      </c>
      <c r="AX646" s="32">
        <f t="shared" si="85"/>
        <v>124201.37324696603</v>
      </c>
      <c r="AY646">
        <v>2</v>
      </c>
      <c r="AZ646" s="26">
        <v>1</v>
      </c>
      <c r="BA646" s="26">
        <v>10625.92</v>
      </c>
      <c r="BB646" s="26">
        <v>50.73</v>
      </c>
      <c r="BC646" s="26">
        <v>148.75</v>
      </c>
      <c r="BD646" s="26">
        <v>156.18</v>
      </c>
      <c r="BE646" s="28">
        <v>0.06</v>
      </c>
      <c r="BF646" s="28">
        <v>2.57</v>
      </c>
      <c r="BG646" s="28">
        <v>0.49</v>
      </c>
      <c r="BH646" s="28">
        <v>-0.2</v>
      </c>
      <c r="BI646" s="28">
        <v>0.09</v>
      </c>
      <c r="BJ646" s="28">
        <v>6.73</v>
      </c>
      <c r="BK646" s="28">
        <v>0.74</v>
      </c>
      <c r="BL646" s="28">
        <v>1.55</v>
      </c>
      <c r="BM646" s="28">
        <v>0.09</v>
      </c>
      <c r="BN646" s="28">
        <v>6.28</v>
      </c>
      <c r="BO646" s="28">
        <v>0.76</v>
      </c>
      <c r="BP646" s="28">
        <v>0.48</v>
      </c>
      <c r="BQ646" s="26">
        <v>43.735599000000001</v>
      </c>
      <c r="BR646" s="26">
        <v>1266.632934</v>
      </c>
      <c r="BS646" s="31">
        <f t="shared" si="87"/>
        <v>9.9067499999999988</v>
      </c>
    </row>
    <row r="647" spans="1:71">
      <c r="A647" s="26">
        <v>42177321920000</v>
      </c>
      <c r="B647" s="26" t="s">
        <v>9282</v>
      </c>
      <c r="C647" t="s">
        <v>1728</v>
      </c>
      <c r="D647" s="26" t="s">
        <v>64</v>
      </c>
      <c r="E647" s="27" t="s">
        <v>305</v>
      </c>
      <c r="F647" t="s">
        <v>66</v>
      </c>
      <c r="G647" t="s">
        <v>67</v>
      </c>
      <c r="H647" t="s">
        <v>1720</v>
      </c>
      <c r="I647" t="s">
        <v>1721</v>
      </c>
      <c r="J647" t="s">
        <v>339</v>
      </c>
      <c r="K647" t="s">
        <v>9261</v>
      </c>
      <c r="L647">
        <v>29.332260000000002</v>
      </c>
      <c r="M647">
        <v>-97.392799999999994</v>
      </c>
      <c r="N647" s="28">
        <v>2512063.29</v>
      </c>
      <c r="O647" s="28">
        <v>548511.76</v>
      </c>
      <c r="P647" s="26">
        <v>318</v>
      </c>
      <c r="Q647" s="26">
        <v>11381</v>
      </c>
      <c r="R647" s="26">
        <v>16268</v>
      </c>
      <c r="S647" s="29" t="s">
        <v>72</v>
      </c>
      <c r="T647" s="30">
        <v>40585</v>
      </c>
      <c r="U647" s="30">
        <v>40688</v>
      </c>
      <c r="V647" s="30">
        <v>40695</v>
      </c>
      <c r="W647">
        <v>1680</v>
      </c>
      <c r="X647" s="26">
        <v>5359</v>
      </c>
      <c r="Y647" s="26" t="s">
        <v>72</v>
      </c>
      <c r="Z647" s="26" t="s">
        <v>72</v>
      </c>
      <c r="AA647" s="26" t="s">
        <v>71</v>
      </c>
      <c r="AB647" s="31" t="s">
        <v>72</v>
      </c>
      <c r="AC647" s="31" t="s">
        <v>72</v>
      </c>
      <c r="AD647" s="26">
        <v>1221.0502178399449</v>
      </c>
      <c r="AE647" s="26">
        <v>1198</v>
      </c>
      <c r="AF647" s="26" t="s">
        <v>72</v>
      </c>
      <c r="AG647" s="26">
        <v>37291</v>
      </c>
      <c r="AH647" s="28">
        <v>4.6046999999999998E-2</v>
      </c>
      <c r="AI647">
        <v>21095</v>
      </c>
      <c r="AJ647" s="26">
        <v>48459</v>
      </c>
      <c r="AK647" s="28">
        <v>6.1098E-2</v>
      </c>
      <c r="AL647">
        <v>31373</v>
      </c>
      <c r="AM647" s="26">
        <v>88411</v>
      </c>
      <c r="AN647" s="28">
        <v>0.110545</v>
      </c>
      <c r="AO647">
        <v>56574</v>
      </c>
      <c r="AP647" s="32">
        <v>133246.484375</v>
      </c>
      <c r="AQ647" s="36">
        <v>0.16270064877250057</v>
      </c>
      <c r="AR647" s="32">
        <f t="shared" si="86"/>
        <v>162044.49920773259</v>
      </c>
      <c r="AS647" s="32">
        <f t="shared" si="80"/>
        <v>3</v>
      </c>
      <c r="AT647" s="32">
        <f t="shared" si="81"/>
        <v>1</v>
      </c>
      <c r="AU647" s="32">
        <f t="shared" si="82"/>
        <v>2</v>
      </c>
      <c r="AV647" s="32">
        <f t="shared" si="83"/>
        <v>142719.69029902967</v>
      </c>
      <c r="AW647" s="32">
        <f t="shared" si="84"/>
        <v>0.17426790892967967</v>
      </c>
      <c r="AX647" s="32">
        <f t="shared" si="85"/>
        <v>173565.11017958296</v>
      </c>
      <c r="AY647">
        <v>2</v>
      </c>
      <c r="AZ647" s="26">
        <v>1</v>
      </c>
      <c r="BA647" s="26">
        <v>10465.49</v>
      </c>
      <c r="BB647" s="26">
        <v>46.01</v>
      </c>
      <c r="BC647" s="26">
        <v>139.37</v>
      </c>
      <c r="BD647" s="26">
        <v>153.06</v>
      </c>
      <c r="BE647" s="28">
        <v>0.06</v>
      </c>
      <c r="BF647" s="28">
        <v>3.42</v>
      </c>
      <c r="BG647" s="28">
        <v>0.55000000000000004</v>
      </c>
      <c r="BH647" s="28">
        <v>-0.27</v>
      </c>
      <c r="BI647" s="28">
        <v>0.09</v>
      </c>
      <c r="BJ647" s="28">
        <v>6.63</v>
      </c>
      <c r="BK647" s="28">
        <v>0.77</v>
      </c>
      <c r="BL647" s="28">
        <v>2.08</v>
      </c>
      <c r="BM647" s="28">
        <v>0.09</v>
      </c>
      <c r="BN647" s="28">
        <v>6.47</v>
      </c>
      <c r="BO647" s="28">
        <v>0.76</v>
      </c>
      <c r="BP647" s="28">
        <v>0.74</v>
      </c>
      <c r="BQ647" s="26">
        <v>43.032600000000002</v>
      </c>
      <c r="BR647" s="26">
        <v>1325.399414</v>
      </c>
      <c r="BS647" s="31">
        <f t="shared" si="87"/>
        <v>9.6583410000000001</v>
      </c>
    </row>
    <row r="648" spans="1:71">
      <c r="A648" s="26">
        <v>42177321930000</v>
      </c>
      <c r="B648" s="26" t="s">
        <v>9282</v>
      </c>
      <c r="C648" t="s">
        <v>1729</v>
      </c>
      <c r="D648" s="26" t="s">
        <v>64</v>
      </c>
      <c r="E648" s="27" t="s">
        <v>305</v>
      </c>
      <c r="F648" t="s">
        <v>66</v>
      </c>
      <c r="G648" t="s">
        <v>67</v>
      </c>
      <c r="H648" t="s">
        <v>1725</v>
      </c>
      <c r="I648" t="s">
        <v>1726</v>
      </c>
      <c r="J648" t="s">
        <v>339</v>
      </c>
      <c r="K648" t="s">
        <v>9261</v>
      </c>
      <c r="L648">
        <v>29.357250000000001</v>
      </c>
      <c r="M648">
        <v>-97.342110000000005</v>
      </c>
      <c r="N648" s="28">
        <v>2528083.5499999998</v>
      </c>
      <c r="O648" s="28">
        <v>557822.38</v>
      </c>
      <c r="P648" s="26">
        <v>337</v>
      </c>
      <c r="Q648" s="26">
        <v>11441</v>
      </c>
      <c r="R648" s="26">
        <v>14523</v>
      </c>
      <c r="S648" s="29" t="s">
        <v>72</v>
      </c>
      <c r="T648" s="30">
        <v>40626</v>
      </c>
      <c r="U648" s="30">
        <v>40635</v>
      </c>
      <c r="V648" s="30">
        <v>40664</v>
      </c>
      <c r="W648">
        <v>797</v>
      </c>
      <c r="X648" s="26">
        <v>3271</v>
      </c>
      <c r="Y648" s="26" t="s">
        <v>72</v>
      </c>
      <c r="Z648" s="26" t="s">
        <v>72</v>
      </c>
      <c r="AA648" s="26" t="s">
        <v>71</v>
      </c>
      <c r="AB648" s="31" t="s">
        <v>72</v>
      </c>
      <c r="AC648" s="31" t="s">
        <v>72</v>
      </c>
      <c r="AD648" s="26">
        <v>549.50837834095</v>
      </c>
      <c r="AE648" s="26" t="s">
        <v>72</v>
      </c>
      <c r="AF648" s="26" t="s">
        <v>72</v>
      </c>
      <c r="AG648" s="26">
        <v>38560</v>
      </c>
      <c r="AH648" s="28">
        <v>1.7854999999999999E-2</v>
      </c>
      <c r="AI648">
        <v>34931</v>
      </c>
      <c r="AJ648" s="26">
        <v>48309</v>
      </c>
      <c r="AK648" s="28">
        <v>2.0753000000000001E-2</v>
      </c>
      <c r="AL648">
        <v>39762</v>
      </c>
      <c r="AM648" s="26">
        <v>63244</v>
      </c>
      <c r="AN648" s="28">
        <v>3.6756999999999998E-2</v>
      </c>
      <c r="AO648">
        <v>42439</v>
      </c>
      <c r="AP648" s="32">
        <v>91269.125</v>
      </c>
      <c r="AQ648" s="36">
        <v>5.0153148871347454E-2</v>
      </c>
      <c r="AR648" s="32">
        <f t="shared" si="86"/>
        <v>100146.2323502285</v>
      </c>
      <c r="AS648" s="32">
        <f t="shared" si="80"/>
        <v>2</v>
      </c>
      <c r="AT648" s="32">
        <f t="shared" si="81"/>
        <v>1</v>
      </c>
      <c r="AU648" s="32">
        <f t="shared" si="82"/>
        <v>1</v>
      </c>
      <c r="AV648" s="32">
        <f t="shared" si="83"/>
        <v>160160.43335371444</v>
      </c>
      <c r="AW648" s="32">
        <f t="shared" si="84"/>
        <v>8.8009500006583433E-2</v>
      </c>
      <c r="AX648" s="32">
        <f t="shared" si="85"/>
        <v>175738.11485487974</v>
      </c>
      <c r="AY648">
        <v>2</v>
      </c>
      <c r="AZ648" s="26">
        <v>1</v>
      </c>
      <c r="BA648" s="26">
        <v>10657.72</v>
      </c>
      <c r="BB648" s="26">
        <v>50.78</v>
      </c>
      <c r="BC648" s="26">
        <v>149.30000000000001</v>
      </c>
      <c r="BD648" s="26">
        <v>158.16</v>
      </c>
      <c r="BE648" s="28">
        <v>0.06</v>
      </c>
      <c r="BF648" s="28">
        <v>2.34</v>
      </c>
      <c r="BG648" s="28">
        <v>0.48</v>
      </c>
      <c r="BH648" s="28">
        <v>-0.17</v>
      </c>
      <c r="BI648" s="28">
        <v>0.09</v>
      </c>
      <c r="BJ648" s="28">
        <v>6.74</v>
      </c>
      <c r="BK648" s="28">
        <v>0.73</v>
      </c>
      <c r="BL648" s="28">
        <v>1.47</v>
      </c>
      <c r="BM648" s="28">
        <v>0.09</v>
      </c>
      <c r="BN648" s="28">
        <v>6.22</v>
      </c>
      <c r="BO648" s="28">
        <v>0.76</v>
      </c>
      <c r="BP648" s="28">
        <v>0.48</v>
      </c>
      <c r="BQ648" s="26">
        <v>41.211399</v>
      </c>
      <c r="BR648" s="26">
        <v>1905.161499</v>
      </c>
      <c r="BS648" s="31">
        <f t="shared" si="87"/>
        <v>9.8090100000000007</v>
      </c>
    </row>
    <row r="649" spans="1:71">
      <c r="A649" s="26">
        <v>42177321940000</v>
      </c>
      <c r="B649" s="26" t="s">
        <v>9282</v>
      </c>
      <c r="C649" t="s">
        <v>1730</v>
      </c>
      <c r="D649" s="26" t="s">
        <v>64</v>
      </c>
      <c r="E649" s="27" t="s">
        <v>305</v>
      </c>
      <c r="F649" t="s">
        <v>66</v>
      </c>
      <c r="G649" t="s">
        <v>67</v>
      </c>
      <c r="H649" t="s">
        <v>1680</v>
      </c>
      <c r="I649" t="s">
        <v>1681</v>
      </c>
      <c r="J649" t="s">
        <v>440</v>
      </c>
      <c r="K649" t="s">
        <v>9261</v>
      </c>
      <c r="L649">
        <v>29.303100000000001</v>
      </c>
      <c r="M649">
        <v>-97.406710000000004</v>
      </c>
      <c r="N649" s="28">
        <v>2507776.19</v>
      </c>
      <c r="O649" s="28">
        <v>537849.88</v>
      </c>
      <c r="P649" s="26">
        <v>334</v>
      </c>
      <c r="Q649" s="26">
        <v>11460</v>
      </c>
      <c r="R649" s="26">
        <v>15634</v>
      </c>
      <c r="S649" s="29" t="s">
        <v>72</v>
      </c>
      <c r="T649" s="30">
        <v>40651</v>
      </c>
      <c r="U649" s="30">
        <v>40673</v>
      </c>
      <c r="V649" s="30">
        <v>40695</v>
      </c>
      <c r="W649">
        <v>219000</v>
      </c>
      <c r="X649" s="26">
        <v>4553</v>
      </c>
      <c r="Y649" s="26" t="s">
        <v>72</v>
      </c>
      <c r="Z649" s="26" t="s">
        <v>72</v>
      </c>
      <c r="AA649" s="26" t="s">
        <v>71</v>
      </c>
      <c r="AB649" s="31" t="s">
        <v>72</v>
      </c>
      <c r="AC649" s="31" t="s">
        <v>72</v>
      </c>
      <c r="AD649" s="26">
        <v>1494.1041354339268</v>
      </c>
      <c r="AE649" s="26">
        <v>742</v>
      </c>
      <c r="AF649" s="26" t="s">
        <v>72</v>
      </c>
      <c r="AG649" s="26">
        <v>40360</v>
      </c>
      <c r="AH649" s="28">
        <v>5.6618000000000002E-2</v>
      </c>
      <c r="AI649">
        <v>52487</v>
      </c>
      <c r="AJ649" s="26">
        <v>75412</v>
      </c>
      <c r="AK649" s="28">
        <v>0.11014699999999999</v>
      </c>
      <c r="AL649">
        <v>96186</v>
      </c>
      <c r="AM649" s="26">
        <v>101583</v>
      </c>
      <c r="AN649" s="28">
        <v>0.15632499999999999</v>
      </c>
      <c r="AO649">
        <v>118785</v>
      </c>
      <c r="AP649" s="32">
        <v>166716.640625</v>
      </c>
      <c r="AQ649" s="36">
        <v>0.2490920222034643</v>
      </c>
      <c r="AR649" s="32">
        <f t="shared" si="86"/>
        <v>210805.92855501318</v>
      </c>
      <c r="AS649" s="32">
        <f t="shared" si="80"/>
        <v>3</v>
      </c>
      <c r="AT649" s="32">
        <f t="shared" si="81"/>
        <v>1</v>
      </c>
      <c r="AU649" s="32">
        <f t="shared" si="82"/>
        <v>3</v>
      </c>
      <c r="AV649" s="32">
        <f t="shared" si="83"/>
        <v>210180.87353118823</v>
      </c>
      <c r="AW649" s="32">
        <f t="shared" si="84"/>
        <v>0.31403211233206346</v>
      </c>
      <c r="AX649" s="32">
        <f t="shared" si="85"/>
        <v>265764.55741396348</v>
      </c>
      <c r="AY649">
        <v>2</v>
      </c>
      <c r="AZ649" s="26">
        <v>1</v>
      </c>
      <c r="BA649" s="26">
        <v>10791.97</v>
      </c>
      <c r="BB649" s="26">
        <v>49.43</v>
      </c>
      <c r="BC649" s="26">
        <v>153.94999999999999</v>
      </c>
      <c r="BD649" s="26">
        <v>185.16</v>
      </c>
      <c r="BE649" s="28">
        <v>0.05</v>
      </c>
      <c r="BF649" s="28">
        <v>3.48</v>
      </c>
      <c r="BG649" s="28">
        <v>0.56000000000000005</v>
      </c>
      <c r="BH649" s="28">
        <v>-0.26</v>
      </c>
      <c r="BI649" s="28">
        <v>0.1</v>
      </c>
      <c r="BJ649" s="28">
        <v>7.03</v>
      </c>
      <c r="BK649" s="28">
        <v>0.79</v>
      </c>
      <c r="BL649" s="28">
        <v>3.2</v>
      </c>
      <c r="BM649" s="28">
        <v>0.09</v>
      </c>
      <c r="BN649" s="28">
        <v>6.63</v>
      </c>
      <c r="BO649" s="28">
        <v>0.76</v>
      </c>
      <c r="BP649" s="28">
        <v>1.6</v>
      </c>
      <c r="BQ649" s="26">
        <v>42.823898</v>
      </c>
      <c r="BR649" s="26">
        <v>1154.8323969999999</v>
      </c>
      <c r="BS649" s="31">
        <f t="shared" si="87"/>
        <v>12.162050000000001</v>
      </c>
    </row>
    <row r="650" spans="1:71">
      <c r="A650" s="26">
        <v>42177321960000</v>
      </c>
      <c r="B650" s="26" t="s">
        <v>9282</v>
      </c>
      <c r="C650" t="s">
        <v>1731</v>
      </c>
      <c r="D650" s="26" t="s">
        <v>64</v>
      </c>
      <c r="E650" s="27" t="s">
        <v>305</v>
      </c>
      <c r="F650" t="s">
        <v>66</v>
      </c>
      <c r="G650" t="s">
        <v>67</v>
      </c>
      <c r="H650" t="s">
        <v>1732</v>
      </c>
      <c r="I650" t="s">
        <v>1733</v>
      </c>
      <c r="J650" t="s">
        <v>70</v>
      </c>
      <c r="K650" t="s">
        <v>9261</v>
      </c>
      <c r="L650">
        <v>29.26126</v>
      </c>
      <c r="M650">
        <v>-97.534859999999995</v>
      </c>
      <c r="N650" s="28">
        <v>2467128.02</v>
      </c>
      <c r="O650" s="28">
        <v>522104.62</v>
      </c>
      <c r="P650" s="26">
        <v>243</v>
      </c>
      <c r="Q650" s="26">
        <v>10148</v>
      </c>
      <c r="R650" s="26">
        <v>16101</v>
      </c>
      <c r="S650" s="29" t="s">
        <v>72</v>
      </c>
      <c r="T650" s="30">
        <v>40652</v>
      </c>
      <c r="U650" s="30">
        <v>40672</v>
      </c>
      <c r="V650" s="30">
        <v>40695</v>
      </c>
      <c r="W650">
        <v>2241.800048828125</v>
      </c>
      <c r="X650" s="26">
        <v>6424</v>
      </c>
      <c r="Y650" s="26" t="s">
        <v>72</v>
      </c>
      <c r="Z650" s="26" t="s">
        <v>72</v>
      </c>
      <c r="AA650" s="26" t="s">
        <v>71</v>
      </c>
      <c r="AB650" s="31" t="s">
        <v>72</v>
      </c>
      <c r="AC650" s="31" t="s">
        <v>72</v>
      </c>
      <c r="AD650" s="26">
        <v>821.30327473545844</v>
      </c>
      <c r="AE650" s="26">
        <v>891</v>
      </c>
      <c r="AF650" s="26" t="s">
        <v>72</v>
      </c>
      <c r="AG650" s="26">
        <v>49327</v>
      </c>
      <c r="AH650" s="28">
        <v>3.9368E-2</v>
      </c>
      <c r="AI650">
        <v>25429</v>
      </c>
      <c r="AJ650" s="26">
        <v>73126</v>
      </c>
      <c r="AK650" s="28">
        <v>5.9818999999999997E-2</v>
      </c>
      <c r="AL650">
        <v>36853</v>
      </c>
      <c r="AM650" s="26">
        <v>85163</v>
      </c>
      <c r="AN650" s="28">
        <v>7.6809000000000002E-2</v>
      </c>
      <c r="AO650">
        <v>43117</v>
      </c>
      <c r="AP650" s="32">
        <v>127187.6484375</v>
      </c>
      <c r="AQ650" s="36">
        <v>0.10445963216762098</v>
      </c>
      <c r="AR650" s="32">
        <f t="shared" si="86"/>
        <v>145677.0033311689</v>
      </c>
      <c r="AS650" s="32">
        <f t="shared" si="80"/>
        <v>3</v>
      </c>
      <c r="AT650" s="32">
        <f t="shared" si="81"/>
        <v>1</v>
      </c>
      <c r="AU650" s="32">
        <f t="shared" si="82"/>
        <v>2</v>
      </c>
      <c r="AV650" s="32">
        <f t="shared" si="83"/>
        <v>113645.25249552459</v>
      </c>
      <c r="AW650" s="32">
        <f t="shared" si="84"/>
        <v>9.3337218032712388E-2</v>
      </c>
      <c r="AX650" s="32">
        <f t="shared" si="85"/>
        <v>130165.94008731468</v>
      </c>
      <c r="AY650">
        <v>2</v>
      </c>
      <c r="AZ650" s="26">
        <v>1</v>
      </c>
      <c r="BA650" s="26">
        <v>10104.75</v>
      </c>
      <c r="BB650" s="26">
        <v>14.24</v>
      </c>
      <c r="BC650" s="26">
        <v>223.5</v>
      </c>
      <c r="BD650" s="26">
        <v>297.88</v>
      </c>
      <c r="BE650" s="28">
        <v>0.06</v>
      </c>
      <c r="BF650" s="28">
        <v>4.7300000000000004</v>
      </c>
      <c r="BG650" s="28">
        <v>0.63</v>
      </c>
      <c r="BH650" s="28">
        <v>0.18</v>
      </c>
      <c r="BI650" s="28">
        <v>0.09</v>
      </c>
      <c r="BJ650" s="28">
        <v>5.37</v>
      </c>
      <c r="BK650" s="28">
        <v>0.74</v>
      </c>
      <c r="BL650" s="28">
        <v>11.52</v>
      </c>
      <c r="BM650" s="28">
        <v>0.08</v>
      </c>
      <c r="BN650" s="28">
        <v>6.47</v>
      </c>
      <c r="BO650" s="28">
        <v>0.71</v>
      </c>
      <c r="BP650" s="28">
        <v>9.18</v>
      </c>
      <c r="BQ650" s="26">
        <v>42.049301</v>
      </c>
      <c r="BR650" s="26">
        <v>895.53729199999998</v>
      </c>
      <c r="BS650" s="31">
        <f t="shared" si="87"/>
        <v>14.885099999999998</v>
      </c>
    </row>
    <row r="651" spans="1:71">
      <c r="A651" s="26">
        <v>42177321970000</v>
      </c>
      <c r="B651" s="26" t="s">
        <v>9282</v>
      </c>
      <c r="C651" t="s">
        <v>1734</v>
      </c>
      <c r="D651" s="26" t="s">
        <v>64</v>
      </c>
      <c r="E651" s="27" t="s">
        <v>305</v>
      </c>
      <c r="F651" t="s">
        <v>66</v>
      </c>
      <c r="G651" t="s">
        <v>67</v>
      </c>
      <c r="H651" t="s">
        <v>1680</v>
      </c>
      <c r="I651" t="s">
        <v>1681</v>
      </c>
      <c r="J651" t="s">
        <v>339</v>
      </c>
      <c r="K651" t="s">
        <v>9261</v>
      </c>
      <c r="L651">
        <v>29.299420000000001</v>
      </c>
      <c r="M651">
        <v>-97.410690000000002</v>
      </c>
      <c r="N651" s="28">
        <v>2506526.04</v>
      </c>
      <c r="O651" s="28">
        <v>536494.75</v>
      </c>
      <c r="P651" s="26">
        <v>327</v>
      </c>
      <c r="Q651" s="26">
        <v>11519</v>
      </c>
      <c r="R651" s="26">
        <v>16367</v>
      </c>
      <c r="S651" s="29" t="s">
        <v>72</v>
      </c>
      <c r="T651" s="30">
        <v>40693</v>
      </c>
      <c r="U651" s="30">
        <v>40717</v>
      </c>
      <c r="V651" s="30">
        <v>40756</v>
      </c>
      <c r="W651">
        <v>1688</v>
      </c>
      <c r="X651" s="26">
        <v>5229</v>
      </c>
      <c r="Y651" s="26" t="s">
        <v>72</v>
      </c>
      <c r="Z651" s="26" t="s">
        <v>72</v>
      </c>
      <c r="AA651" s="26" t="s">
        <v>71</v>
      </c>
      <c r="AB651" s="31" t="s">
        <v>72</v>
      </c>
      <c r="AC651" s="31" t="s">
        <v>72</v>
      </c>
      <c r="AD651" s="26">
        <v>1421.8895439031958</v>
      </c>
      <c r="AE651" s="26">
        <v>609</v>
      </c>
      <c r="AF651" s="26" t="s">
        <v>72</v>
      </c>
      <c r="AG651" s="26">
        <v>16263</v>
      </c>
      <c r="AH651" s="28">
        <v>2.1708999999999999E-2</v>
      </c>
      <c r="AI651">
        <v>13425</v>
      </c>
      <c r="AJ651" s="26">
        <v>21362</v>
      </c>
      <c r="AK651" s="28">
        <v>2.9361000000000002E-2</v>
      </c>
      <c r="AL651">
        <v>14445</v>
      </c>
      <c r="AM651" s="26">
        <v>29605</v>
      </c>
      <c r="AN651" s="28">
        <v>4.2831000000000001E-2</v>
      </c>
      <c r="AO651">
        <v>16588</v>
      </c>
      <c r="AP651" s="32">
        <v>39516.12109375</v>
      </c>
      <c r="AQ651" s="36">
        <v>5.6187559398815638E-2</v>
      </c>
      <c r="AR651" s="32">
        <f t="shared" si="86"/>
        <v>49461.319107340365</v>
      </c>
      <c r="AS651" s="32">
        <f t="shared" si="80"/>
        <v>1</v>
      </c>
      <c r="AT651" s="32">
        <f t="shared" si="81"/>
        <v>1</v>
      </c>
      <c r="AU651" s="32">
        <f t="shared" si="82"/>
        <v>1</v>
      </c>
      <c r="AV651" s="32">
        <f t="shared" si="83"/>
        <v>43377.80361027443</v>
      </c>
      <c r="AW651" s="32">
        <f t="shared" si="84"/>
        <v>6.1678445390935512E-2</v>
      </c>
      <c r="AX651" s="32">
        <f t="shared" si="85"/>
        <v>54294.888444470016</v>
      </c>
      <c r="AY651">
        <v>2</v>
      </c>
      <c r="AZ651" s="26">
        <v>1</v>
      </c>
      <c r="BA651" s="26">
        <v>10805.84</v>
      </c>
      <c r="BB651" s="26">
        <v>49.03</v>
      </c>
      <c r="BC651" s="26">
        <v>158.08000000000001</v>
      </c>
      <c r="BD651" s="26">
        <v>192.93</v>
      </c>
      <c r="BE651" s="28">
        <v>0.05</v>
      </c>
      <c r="BF651" s="28">
        <v>3.53</v>
      </c>
      <c r="BG651" s="28">
        <v>0.56999999999999995</v>
      </c>
      <c r="BH651" s="28">
        <v>-0.25</v>
      </c>
      <c r="BI651" s="28">
        <v>0.1</v>
      </c>
      <c r="BJ651" s="28">
        <v>7.03</v>
      </c>
      <c r="BK651" s="28">
        <v>0.8</v>
      </c>
      <c r="BL651" s="28">
        <v>3.41</v>
      </c>
      <c r="BM651" s="28">
        <v>0.09</v>
      </c>
      <c r="BN651" s="28">
        <v>6.63</v>
      </c>
      <c r="BO651" s="28">
        <v>0.76</v>
      </c>
      <c r="BP651" s="28">
        <v>1.77</v>
      </c>
      <c r="BQ651" s="26">
        <v>42.823898</v>
      </c>
      <c r="BR651" s="26">
        <v>1001.486389</v>
      </c>
      <c r="BS651" s="31">
        <f t="shared" si="87"/>
        <v>12.646400000000003</v>
      </c>
    </row>
    <row r="652" spans="1:71">
      <c r="A652" s="26">
        <v>42177321980000</v>
      </c>
      <c r="B652" s="26" t="s">
        <v>9282</v>
      </c>
      <c r="C652" t="s">
        <v>1735</v>
      </c>
      <c r="D652" s="26" t="s">
        <v>1674</v>
      </c>
      <c r="E652" s="27" t="s">
        <v>305</v>
      </c>
      <c r="F652" t="s">
        <v>66</v>
      </c>
      <c r="G652" t="s">
        <v>67</v>
      </c>
      <c r="H652" t="s">
        <v>1736</v>
      </c>
      <c r="I652" t="s">
        <v>1737</v>
      </c>
      <c r="J652" t="s">
        <v>193</v>
      </c>
      <c r="K652" t="s">
        <v>9261</v>
      </c>
      <c r="L652">
        <v>29.226559999999999</v>
      </c>
      <c r="M652">
        <v>-97.722970000000004</v>
      </c>
      <c r="N652" s="28">
        <v>2407293.56</v>
      </c>
      <c r="O652" s="28">
        <v>508785.88</v>
      </c>
      <c r="P652" s="26">
        <v>317</v>
      </c>
      <c r="Q652" s="26">
        <v>7871</v>
      </c>
      <c r="R652" s="26">
        <v>12600</v>
      </c>
      <c r="S652" s="29" t="s">
        <v>72</v>
      </c>
      <c r="T652" s="30">
        <v>40616</v>
      </c>
      <c r="U652" s="30">
        <v>40664</v>
      </c>
      <c r="V652" s="30">
        <v>40664</v>
      </c>
      <c r="W652">
        <v>3653435</v>
      </c>
      <c r="X652" s="26">
        <v>5740</v>
      </c>
      <c r="Y652" s="26" t="s">
        <v>72</v>
      </c>
      <c r="Z652" s="26" t="s">
        <v>72</v>
      </c>
      <c r="AA652" s="26" t="s">
        <v>71</v>
      </c>
      <c r="AB652" s="31" t="s">
        <v>72</v>
      </c>
      <c r="AC652" s="31" t="s">
        <v>72</v>
      </c>
      <c r="AD652" s="26">
        <v>183.81401644075555</v>
      </c>
      <c r="AE652" s="26">
        <v>226</v>
      </c>
      <c r="AF652" s="26" t="s">
        <v>72</v>
      </c>
      <c r="AG652" s="26">
        <v>17532</v>
      </c>
      <c r="AH652" s="28" t="s">
        <v>72</v>
      </c>
      <c r="AI652">
        <v>51432</v>
      </c>
      <c r="AJ652" s="26">
        <v>29396</v>
      </c>
      <c r="AK652" s="28">
        <v>0</v>
      </c>
      <c r="AL652">
        <v>86237</v>
      </c>
      <c r="AM652" s="26">
        <v>40000</v>
      </c>
      <c r="AN652" s="28">
        <v>9.2350000000000002E-3</v>
      </c>
      <c r="AO652">
        <v>117346</v>
      </c>
      <c r="AP652" s="32">
        <v>65661.375</v>
      </c>
      <c r="AQ652" s="36">
        <v>1.2069481063772616E-2</v>
      </c>
      <c r="AR652" s="32">
        <f t="shared" si="86"/>
        <v>67797.673148287751</v>
      </c>
      <c r="AS652" s="32">
        <f t="shared" si="80"/>
        <v>2</v>
      </c>
      <c r="AT652" s="32">
        <f t="shared" si="81"/>
        <v>1</v>
      </c>
      <c r="AU652" s="32">
        <f t="shared" si="82"/>
        <v>1</v>
      </c>
      <c r="AV652" s="32">
        <f t="shared" si="83"/>
        <v>65661.375</v>
      </c>
      <c r="AW652" s="32">
        <f t="shared" si="84"/>
        <v>1.2069481063772614E-2</v>
      </c>
      <c r="AX652" s="32">
        <f t="shared" si="85"/>
        <v>67797.673148287751</v>
      </c>
      <c r="AY652">
        <v>2</v>
      </c>
      <c r="AZ652" s="26">
        <v>1</v>
      </c>
      <c r="BA652" s="26">
        <v>7097.12</v>
      </c>
      <c r="BB652" s="26">
        <v>-3.12</v>
      </c>
      <c r="BC652" s="26">
        <v>141.94</v>
      </c>
      <c r="BD652" s="26">
        <v>177.71</v>
      </c>
      <c r="BE652" s="28">
        <v>0.03</v>
      </c>
      <c r="BF652" s="28">
        <v>5.21</v>
      </c>
      <c r="BG652" s="28">
        <v>0.27</v>
      </c>
      <c r="BH652" s="28">
        <v>0.06</v>
      </c>
      <c r="BI652" s="28">
        <v>0.05</v>
      </c>
      <c r="BJ652" s="28">
        <v>5.63</v>
      </c>
      <c r="BK652" s="28">
        <v>0.55000000000000004</v>
      </c>
      <c r="BL652" s="28">
        <v>14.99</v>
      </c>
      <c r="BM652" s="28">
        <v>0.05</v>
      </c>
      <c r="BN652" s="28">
        <v>6.39</v>
      </c>
      <c r="BO652" s="28">
        <v>0.47</v>
      </c>
      <c r="BP652" s="28">
        <v>12.78</v>
      </c>
      <c r="BQ652" s="26">
        <v>28.910599999999999</v>
      </c>
      <c r="BR652" s="26">
        <v>307.49636800000002</v>
      </c>
      <c r="BS652" s="31">
        <f t="shared" si="87"/>
        <v>3.9033500000000005</v>
      </c>
    </row>
    <row r="653" spans="1:71">
      <c r="A653" s="26">
        <v>42177321990000</v>
      </c>
      <c r="B653" s="26" t="s">
        <v>9282</v>
      </c>
      <c r="C653" t="s">
        <v>1738</v>
      </c>
      <c r="D653" s="26" t="s">
        <v>64</v>
      </c>
      <c r="E653" s="27" t="s">
        <v>305</v>
      </c>
      <c r="F653" t="s">
        <v>66</v>
      </c>
      <c r="G653" t="s">
        <v>67</v>
      </c>
      <c r="H653" t="s">
        <v>1720</v>
      </c>
      <c r="I653" t="s">
        <v>1721</v>
      </c>
      <c r="J653" t="s">
        <v>232</v>
      </c>
      <c r="K653" t="s">
        <v>9261</v>
      </c>
      <c r="L653">
        <v>29.33079</v>
      </c>
      <c r="M653">
        <v>-97.394459999999995</v>
      </c>
      <c r="N653" s="28">
        <v>2511541.77</v>
      </c>
      <c r="O653" s="28">
        <v>547970.06999999995</v>
      </c>
      <c r="P653" s="26">
        <v>318</v>
      </c>
      <c r="Q653" s="26">
        <v>11467</v>
      </c>
      <c r="R653" s="26">
        <v>15946</v>
      </c>
      <c r="S653" s="29" t="s">
        <v>72</v>
      </c>
      <c r="T653" s="30">
        <v>40606</v>
      </c>
      <c r="U653" s="30">
        <v>40698</v>
      </c>
      <c r="V653" s="30">
        <v>40695</v>
      </c>
      <c r="W653">
        <v>1661</v>
      </c>
      <c r="X653" s="26">
        <v>4892</v>
      </c>
      <c r="Y653" s="26" t="s">
        <v>72</v>
      </c>
      <c r="Z653" s="26" t="s">
        <v>72</v>
      </c>
      <c r="AA653" s="26" t="s">
        <v>71</v>
      </c>
      <c r="AB653" s="31" t="s">
        <v>72</v>
      </c>
      <c r="AC653" s="31" t="s">
        <v>72</v>
      </c>
      <c r="AD653" s="26">
        <v>1390.4326772883473</v>
      </c>
      <c r="AE653" s="26">
        <v>1210</v>
      </c>
      <c r="AF653" s="26" t="s">
        <v>72</v>
      </c>
      <c r="AG653" s="26">
        <v>52776</v>
      </c>
      <c r="AH653" s="28">
        <v>6.5396999999999997E-2</v>
      </c>
      <c r="AI653">
        <v>31013</v>
      </c>
      <c r="AJ653" s="26">
        <v>85064</v>
      </c>
      <c r="AK653" s="28">
        <v>0.116594</v>
      </c>
      <c r="AL653">
        <v>47760</v>
      </c>
      <c r="AM653" s="26">
        <v>120434</v>
      </c>
      <c r="AN653" s="28">
        <v>0.17160300000000001</v>
      </c>
      <c r="AO653">
        <v>53127</v>
      </c>
      <c r="AP653" s="32">
        <v>131492.71875</v>
      </c>
      <c r="AQ653" s="36">
        <v>0.18283177297548614</v>
      </c>
      <c r="AR653" s="32">
        <f t="shared" si="86"/>
        <v>163853.94256666105</v>
      </c>
      <c r="AS653" s="32">
        <f t="shared" si="80"/>
        <v>3</v>
      </c>
      <c r="AT653" s="32">
        <f t="shared" si="81"/>
        <v>1</v>
      </c>
      <c r="AU653" s="32">
        <f t="shared" si="82"/>
        <v>2</v>
      </c>
      <c r="AV653" s="32">
        <f t="shared" si="83"/>
        <v>154286.22355376126</v>
      </c>
      <c r="AW653" s="32">
        <f t="shared" si="84"/>
        <v>0.21452460688456468</v>
      </c>
      <c r="AX653" s="32">
        <f t="shared" si="85"/>
        <v>192257.07897232918</v>
      </c>
      <c r="AY653">
        <v>2</v>
      </c>
      <c r="AZ653" s="26">
        <v>1</v>
      </c>
      <c r="BA653" s="26">
        <v>10464.61</v>
      </c>
      <c r="BB653" s="26">
        <v>45.9</v>
      </c>
      <c r="BC653" s="26">
        <v>139.72999999999999</v>
      </c>
      <c r="BD653" s="26">
        <v>155.05000000000001</v>
      </c>
      <c r="BE653" s="28">
        <v>0.06</v>
      </c>
      <c r="BF653" s="28">
        <v>3.45</v>
      </c>
      <c r="BG653" s="28">
        <v>0.56000000000000005</v>
      </c>
      <c r="BH653" s="28">
        <v>-0.27</v>
      </c>
      <c r="BI653" s="28">
        <v>0.09</v>
      </c>
      <c r="BJ653" s="28">
        <v>6.64</v>
      </c>
      <c r="BK653" s="28">
        <v>0.77</v>
      </c>
      <c r="BL653" s="28">
        <v>2.13</v>
      </c>
      <c r="BM653" s="28">
        <v>0.09</v>
      </c>
      <c r="BN653" s="28">
        <v>6.48</v>
      </c>
      <c r="BO653" s="28">
        <v>0.76</v>
      </c>
      <c r="BP653" s="28">
        <v>0.77</v>
      </c>
      <c r="BQ653" s="26">
        <v>43.032600000000002</v>
      </c>
      <c r="BR653" s="26">
        <v>1325.399414</v>
      </c>
      <c r="BS653" s="31">
        <f t="shared" si="87"/>
        <v>9.6832889999999985</v>
      </c>
    </row>
    <row r="654" spans="1:71">
      <c r="A654" s="26">
        <v>42177322000100</v>
      </c>
      <c r="B654" s="26" t="s">
        <v>9282</v>
      </c>
      <c r="C654" t="s">
        <v>1739</v>
      </c>
      <c r="D654" s="26" t="s">
        <v>64</v>
      </c>
      <c r="E654" s="27" t="s">
        <v>305</v>
      </c>
      <c r="F654" t="s">
        <v>66</v>
      </c>
      <c r="G654" t="s">
        <v>67</v>
      </c>
      <c r="H654" t="s">
        <v>1720</v>
      </c>
      <c r="I654" t="s">
        <v>1721</v>
      </c>
      <c r="J654" t="s">
        <v>245</v>
      </c>
      <c r="K654" t="s">
        <v>9261</v>
      </c>
      <c r="L654">
        <v>29.32929</v>
      </c>
      <c r="M654">
        <v>-97.396129999999999</v>
      </c>
      <c r="N654" s="28">
        <v>2511017.21</v>
      </c>
      <c r="O654" s="28">
        <v>547417.43999999994</v>
      </c>
      <c r="P654" s="26">
        <v>324</v>
      </c>
      <c r="Q654" s="26">
        <v>11448</v>
      </c>
      <c r="R654" s="26">
        <v>15924</v>
      </c>
      <c r="S654" s="29" t="s">
        <v>72</v>
      </c>
      <c r="T654" s="30">
        <v>40670</v>
      </c>
      <c r="U654" s="30">
        <v>40701</v>
      </c>
      <c r="V654" s="30">
        <v>40695</v>
      </c>
      <c r="W654">
        <v>1677</v>
      </c>
      <c r="X654" s="26">
        <v>4903</v>
      </c>
      <c r="Y654" s="26" t="s">
        <v>72</v>
      </c>
      <c r="Z654" s="26" t="s">
        <v>72</v>
      </c>
      <c r="AA654" s="26" t="s">
        <v>71</v>
      </c>
      <c r="AB654" s="31" t="s">
        <v>72</v>
      </c>
      <c r="AC654" s="31" t="s">
        <v>72</v>
      </c>
      <c r="AD654" s="26">
        <v>1525.6367028570144</v>
      </c>
      <c r="AE654" s="26">
        <v>926</v>
      </c>
      <c r="AF654" s="26" t="s">
        <v>72</v>
      </c>
      <c r="AG654" s="26">
        <v>30337</v>
      </c>
      <c r="AH654" s="28">
        <v>3.8461000000000002E-2</v>
      </c>
      <c r="AI654">
        <v>12628</v>
      </c>
      <c r="AJ654" s="26">
        <v>41759</v>
      </c>
      <c r="AK654" s="28">
        <v>5.9143000000000001E-2</v>
      </c>
      <c r="AL654">
        <v>13570</v>
      </c>
      <c r="AM654" s="26">
        <v>83153</v>
      </c>
      <c r="AN654" s="28">
        <v>0.13106400000000001</v>
      </c>
      <c r="AO654">
        <v>15299</v>
      </c>
      <c r="AP654" s="32">
        <v>143983.296875</v>
      </c>
      <c r="AQ654" s="36">
        <v>0.21966620231085765</v>
      </c>
      <c r="AR654" s="32">
        <f t="shared" si="86"/>
        <v>182864.2146840218</v>
      </c>
      <c r="AS654" s="32">
        <f t="shared" si="80"/>
        <v>3</v>
      </c>
      <c r="AT654" s="32">
        <f t="shared" si="81"/>
        <v>1</v>
      </c>
      <c r="AU654" s="32">
        <f t="shared" si="82"/>
        <v>3</v>
      </c>
      <c r="AV654" s="32">
        <f t="shared" si="83"/>
        <v>168562.9459642056</v>
      </c>
      <c r="AW654" s="32">
        <f t="shared" si="84"/>
        <v>0.25716581710469566</v>
      </c>
      <c r="AX654" s="32">
        <f t="shared" si="85"/>
        <v>214081.29559173674</v>
      </c>
      <c r="AY654">
        <v>2</v>
      </c>
      <c r="AZ654" s="26">
        <v>1</v>
      </c>
      <c r="BA654" s="26">
        <v>10464.27</v>
      </c>
      <c r="BB654" s="26">
        <v>45.78</v>
      </c>
      <c r="BC654" s="26">
        <v>140.22</v>
      </c>
      <c r="BD654" s="26">
        <v>157.28</v>
      </c>
      <c r="BE654" s="28">
        <v>0.06</v>
      </c>
      <c r="BF654" s="28">
        <v>3.48</v>
      </c>
      <c r="BG654" s="28">
        <v>0.56000000000000005</v>
      </c>
      <c r="BH654" s="28">
        <v>-0.27</v>
      </c>
      <c r="BI654" s="28">
        <v>0.1</v>
      </c>
      <c r="BJ654" s="28">
        <v>6.65</v>
      </c>
      <c r="BK654" s="28">
        <v>0.77</v>
      </c>
      <c r="BL654" s="28">
        <v>2.1800000000000002</v>
      </c>
      <c r="BM654" s="28">
        <v>0.09</v>
      </c>
      <c r="BN654" s="28">
        <v>6.49</v>
      </c>
      <c r="BO654" s="28">
        <v>0.76</v>
      </c>
      <c r="BP654" s="28">
        <v>0.81</v>
      </c>
      <c r="BQ654" s="26">
        <v>43.032600000000002</v>
      </c>
      <c r="BR654" s="26">
        <v>1284.8618160000001</v>
      </c>
      <c r="BS654" s="31">
        <f t="shared" si="87"/>
        <v>10.796940000000001</v>
      </c>
    </row>
    <row r="655" spans="1:71">
      <c r="A655" s="26">
        <v>42177322060000</v>
      </c>
      <c r="B655" s="26" t="s">
        <v>9282</v>
      </c>
      <c r="C655" t="s">
        <v>1740</v>
      </c>
      <c r="D655" s="26" t="s">
        <v>1674</v>
      </c>
      <c r="E655" s="27" t="s">
        <v>305</v>
      </c>
      <c r="F655" t="s">
        <v>66</v>
      </c>
      <c r="G655" t="s">
        <v>67</v>
      </c>
      <c r="H655" t="s">
        <v>1741</v>
      </c>
      <c r="I655" t="s">
        <v>1742</v>
      </c>
      <c r="J655" t="s">
        <v>70</v>
      </c>
      <c r="K655" t="s">
        <v>9261</v>
      </c>
      <c r="L655">
        <v>29.322330000000001</v>
      </c>
      <c r="M655">
        <v>-97.647750000000002</v>
      </c>
      <c r="N655" s="28">
        <v>2430880.44</v>
      </c>
      <c r="O655" s="28">
        <v>543873.81999999995</v>
      </c>
      <c r="P655" s="26">
        <v>315</v>
      </c>
      <c r="Q655" s="26">
        <v>7197</v>
      </c>
      <c r="R655" s="26">
        <v>11395</v>
      </c>
      <c r="S655" s="29" t="s">
        <v>72</v>
      </c>
      <c r="T655" s="30">
        <v>40743</v>
      </c>
      <c r="U655" s="30" t="s">
        <v>72</v>
      </c>
      <c r="V655" s="30">
        <v>40848</v>
      </c>
      <c r="W655">
        <v>1601689</v>
      </c>
      <c r="X655" s="26">
        <v>4605</v>
      </c>
      <c r="Y655" s="26" t="s">
        <v>72</v>
      </c>
      <c r="Z655" s="26" t="s">
        <v>72</v>
      </c>
      <c r="AA655" s="26" t="s">
        <v>71</v>
      </c>
      <c r="AB655" s="31" t="s">
        <v>72</v>
      </c>
      <c r="AC655" s="31" t="s">
        <v>72</v>
      </c>
      <c r="AD655" s="26">
        <v>129.10036950456225</v>
      </c>
      <c r="AE655" s="26">
        <v>661</v>
      </c>
      <c r="AF655" s="26" t="s">
        <v>72</v>
      </c>
      <c r="AG655" s="26">
        <v>23317</v>
      </c>
      <c r="AH655" s="28">
        <v>0</v>
      </c>
      <c r="AI655">
        <v>36652</v>
      </c>
      <c r="AJ655" s="26">
        <v>29803</v>
      </c>
      <c r="AK655" s="28">
        <v>4.1980000000000003E-3</v>
      </c>
      <c r="AL655">
        <v>46847</v>
      </c>
      <c r="AM655" s="26">
        <v>33336</v>
      </c>
      <c r="AN655" s="28">
        <v>5.1359999999999999E-3</v>
      </c>
      <c r="AO655">
        <v>52399</v>
      </c>
      <c r="AP655" s="32">
        <v>41176.375</v>
      </c>
      <c r="AQ655" s="36">
        <v>5.3158852273584196E-3</v>
      </c>
      <c r="AR655" s="32">
        <f t="shared" si="86"/>
        <v>42117.286685242441</v>
      </c>
      <c r="AS655" s="32">
        <f t="shared" si="80"/>
        <v>1</v>
      </c>
      <c r="AT655" s="32">
        <f t="shared" si="81"/>
        <v>1</v>
      </c>
      <c r="AU655" s="32">
        <f t="shared" si="82"/>
        <v>1</v>
      </c>
      <c r="AV655" s="32">
        <f t="shared" si="83"/>
        <v>51325.166666666664</v>
      </c>
      <c r="AW655" s="32">
        <f t="shared" si="84"/>
        <v>6.6260979815499091E-3</v>
      </c>
      <c r="AX655" s="32">
        <f t="shared" si="85"/>
        <v>52497.986009401</v>
      </c>
      <c r="AY655">
        <v>2</v>
      </c>
      <c r="AZ655" s="26">
        <v>1</v>
      </c>
      <c r="BA655" s="26">
        <v>6626.47</v>
      </c>
      <c r="BB655" s="26">
        <v>-13.77</v>
      </c>
      <c r="BC655" s="26">
        <v>128.91</v>
      </c>
      <c r="BD655" s="26">
        <v>157.80000000000001</v>
      </c>
      <c r="BE655" s="28">
        <v>0.05</v>
      </c>
      <c r="BF655" s="28">
        <v>5.68</v>
      </c>
      <c r="BG655" s="28">
        <v>0.41</v>
      </c>
      <c r="BH655" s="28">
        <v>-0.27</v>
      </c>
      <c r="BI655" s="28">
        <v>7.0000000000000007E-2</v>
      </c>
      <c r="BJ655" s="28">
        <v>5.46</v>
      </c>
      <c r="BK655" s="28">
        <v>0.62</v>
      </c>
      <c r="BL655" s="28">
        <v>5.92</v>
      </c>
      <c r="BM655" s="28">
        <v>0.06</v>
      </c>
      <c r="BN655" s="28">
        <v>6.57</v>
      </c>
      <c r="BO655" s="28">
        <v>0.54</v>
      </c>
      <c r="BP655" s="28">
        <v>4.71</v>
      </c>
      <c r="BQ655" s="26">
        <v>24.074199</v>
      </c>
      <c r="BR655" s="26">
        <v>330.79672199999999</v>
      </c>
      <c r="BS655" s="31">
        <f t="shared" si="87"/>
        <v>5.5946939999999996</v>
      </c>
    </row>
    <row r="656" spans="1:71">
      <c r="A656" s="26">
        <v>42177322080100</v>
      </c>
      <c r="B656" s="26" t="s">
        <v>9282</v>
      </c>
      <c r="C656" t="s">
        <v>1743</v>
      </c>
      <c r="D656" s="26" t="s">
        <v>372</v>
      </c>
      <c r="E656" s="27" t="s">
        <v>305</v>
      </c>
      <c r="F656" t="s">
        <v>66</v>
      </c>
      <c r="G656" t="s">
        <v>67</v>
      </c>
      <c r="H656" t="s">
        <v>1669</v>
      </c>
      <c r="I656" t="s">
        <v>1670</v>
      </c>
      <c r="J656" t="s">
        <v>670</v>
      </c>
      <c r="K656" t="s">
        <v>9261</v>
      </c>
      <c r="L656">
        <v>29.499649999999999</v>
      </c>
      <c r="M656">
        <v>-97.226020000000005</v>
      </c>
      <c r="N656" s="28">
        <v>2564273.33</v>
      </c>
      <c r="O656" s="28">
        <v>610134.81000000006</v>
      </c>
      <c r="P656" s="26" t="s">
        <v>72</v>
      </c>
      <c r="Q656" s="26">
        <v>10920</v>
      </c>
      <c r="R656" s="26">
        <v>16018</v>
      </c>
      <c r="S656" s="29" t="s">
        <v>72</v>
      </c>
      <c r="T656" s="30">
        <v>40678</v>
      </c>
      <c r="U656" s="30">
        <v>40683</v>
      </c>
      <c r="V656" s="30">
        <v>40695</v>
      </c>
      <c r="W656">
        <v>2580</v>
      </c>
      <c r="X656" s="26">
        <v>5049</v>
      </c>
      <c r="Y656" s="26" t="s">
        <v>72</v>
      </c>
      <c r="Z656" s="26" t="s">
        <v>72</v>
      </c>
      <c r="AA656" s="26" t="s">
        <v>71</v>
      </c>
      <c r="AB656" s="31" t="s">
        <v>72</v>
      </c>
      <c r="AC656" s="31" t="s">
        <v>72</v>
      </c>
      <c r="AD656" s="26">
        <v>322.6396977044605</v>
      </c>
      <c r="AE656" s="26" t="s">
        <v>72</v>
      </c>
      <c r="AF656" s="26" t="s">
        <v>72</v>
      </c>
      <c r="AG656" s="26">
        <v>78346</v>
      </c>
      <c r="AH656" s="28">
        <v>3.0998999999999999E-2</v>
      </c>
      <c r="AI656">
        <v>28250</v>
      </c>
      <c r="AJ656" s="26">
        <v>97545</v>
      </c>
      <c r="AK656" s="28">
        <v>3.8946000000000001E-2</v>
      </c>
      <c r="AL656">
        <v>29333</v>
      </c>
      <c r="AM656" s="26">
        <v>116347</v>
      </c>
      <c r="AN656" s="28">
        <v>4.3317000000000001E-2</v>
      </c>
      <c r="AO656">
        <v>30431</v>
      </c>
      <c r="AP656" s="32">
        <v>161434.421875</v>
      </c>
      <c r="AQ656" s="36">
        <v>5.2085153072844344E-2</v>
      </c>
      <c r="AR656" s="32">
        <f t="shared" si="86"/>
        <v>170653.49396889345</v>
      </c>
      <c r="AS656" s="32">
        <f t="shared" si="80"/>
        <v>3</v>
      </c>
      <c r="AT656" s="32">
        <f t="shared" si="81"/>
        <v>1</v>
      </c>
      <c r="AU656" s="32">
        <f t="shared" si="82"/>
        <v>3</v>
      </c>
      <c r="AV656" s="32">
        <f t="shared" si="83"/>
        <v>183528.1405352545</v>
      </c>
      <c r="AW656" s="32">
        <f t="shared" si="84"/>
        <v>5.9213463782556257E-2</v>
      </c>
      <c r="AX656" s="32">
        <f t="shared" si="85"/>
        <v>194008.92362476699</v>
      </c>
      <c r="AY656">
        <v>2</v>
      </c>
      <c r="AZ656" s="26">
        <v>1</v>
      </c>
      <c r="BA656" s="26">
        <v>10566.56</v>
      </c>
      <c r="BB656" s="26">
        <v>18.93</v>
      </c>
      <c r="BC656" s="26">
        <v>102.2</v>
      </c>
      <c r="BD656" s="26">
        <v>89.95</v>
      </c>
      <c r="BE656" s="28">
        <v>0.06</v>
      </c>
      <c r="BF656" s="28">
        <v>1.4</v>
      </c>
      <c r="BG656" s="28">
        <v>0.45</v>
      </c>
      <c r="BH656" s="28">
        <v>0.4</v>
      </c>
      <c r="BI656" s="28">
        <v>0.09</v>
      </c>
      <c r="BJ656" s="28">
        <v>6.67</v>
      </c>
      <c r="BK656" s="28">
        <v>0.73</v>
      </c>
      <c r="BL656" s="28">
        <v>0.88</v>
      </c>
      <c r="BM656" s="28">
        <v>0.08</v>
      </c>
      <c r="BN656" s="28">
        <v>5.67</v>
      </c>
      <c r="BO656" s="28">
        <v>0.7</v>
      </c>
      <c r="BP656" s="28">
        <v>0.87</v>
      </c>
      <c r="BQ656" s="26">
        <v>41.860197999999997</v>
      </c>
      <c r="BR656" s="26">
        <v>640.36535600000002</v>
      </c>
      <c r="BS656" s="31">
        <f t="shared" si="87"/>
        <v>6.7145399999999995</v>
      </c>
    </row>
    <row r="657" spans="1:71">
      <c r="A657" s="26">
        <v>42177322090100</v>
      </c>
      <c r="B657" s="26" t="s">
        <v>9282</v>
      </c>
      <c r="C657" t="s">
        <v>1744</v>
      </c>
      <c r="D657" s="26" t="s">
        <v>372</v>
      </c>
      <c r="E657" s="27" t="s">
        <v>305</v>
      </c>
      <c r="F657" t="s">
        <v>66</v>
      </c>
      <c r="G657" t="s">
        <v>67</v>
      </c>
      <c r="H657" t="s">
        <v>1669</v>
      </c>
      <c r="I657" t="s">
        <v>1670</v>
      </c>
      <c r="J657" t="s">
        <v>83</v>
      </c>
      <c r="K657" t="s">
        <v>9261</v>
      </c>
      <c r="L657">
        <v>29.49635</v>
      </c>
      <c r="M657">
        <v>-97.227410000000006</v>
      </c>
      <c r="N657" s="28">
        <v>2563849.41</v>
      </c>
      <c r="O657" s="28">
        <v>608928.37</v>
      </c>
      <c r="P657" s="26">
        <v>562</v>
      </c>
      <c r="Q657" s="26">
        <v>10976</v>
      </c>
      <c r="R657" s="26">
        <v>15712</v>
      </c>
      <c r="S657" s="29" t="s">
        <v>72</v>
      </c>
      <c r="T657" s="30">
        <v>40673</v>
      </c>
      <c r="U657" s="30">
        <v>40724</v>
      </c>
      <c r="V657" s="30">
        <v>40725</v>
      </c>
      <c r="W657">
        <v>2367.800048828125</v>
      </c>
      <c r="X657" s="26">
        <v>4689</v>
      </c>
      <c r="Y657" s="26" t="s">
        <v>72</v>
      </c>
      <c r="Z657" s="26" t="s">
        <v>72</v>
      </c>
      <c r="AA657" s="26" t="s">
        <v>71</v>
      </c>
      <c r="AB657" s="31" t="s">
        <v>72</v>
      </c>
      <c r="AC657" s="31" t="s">
        <v>72</v>
      </c>
      <c r="AD657" s="26">
        <v>617.44120291830052</v>
      </c>
      <c r="AE657" s="26">
        <v>1080</v>
      </c>
      <c r="AF657" s="26" t="s">
        <v>72</v>
      </c>
      <c r="AG657" s="26">
        <v>50777</v>
      </c>
      <c r="AH657" s="28">
        <v>2.9281999999999999E-2</v>
      </c>
      <c r="AI657">
        <v>26948</v>
      </c>
      <c r="AJ657" s="26">
        <v>69747</v>
      </c>
      <c r="AK657" s="28">
        <v>4.8696999999999997E-2</v>
      </c>
      <c r="AL657">
        <v>29471</v>
      </c>
      <c r="AM657" s="26">
        <v>91498</v>
      </c>
      <c r="AN657" s="28">
        <v>6.6032999999999994E-2</v>
      </c>
      <c r="AO657">
        <v>31784</v>
      </c>
      <c r="AP657" s="32">
        <v>121722.4140625</v>
      </c>
      <c r="AQ657" s="36">
        <v>7.5156433760869459E-2</v>
      </c>
      <c r="AR657" s="32">
        <f t="shared" si="86"/>
        <v>135025.10283817389</v>
      </c>
      <c r="AS657" s="32">
        <f t="shared" si="80"/>
        <v>3</v>
      </c>
      <c r="AT657" s="32">
        <f t="shared" si="81"/>
        <v>1</v>
      </c>
      <c r="AU657" s="32">
        <f t="shared" si="82"/>
        <v>2</v>
      </c>
      <c r="AV657" s="32">
        <f t="shared" si="83"/>
        <v>149005.47168239497</v>
      </c>
      <c r="AW657" s="32">
        <f t="shared" si="84"/>
        <v>9.2002117676986725E-2</v>
      </c>
      <c r="AX657" s="32">
        <f t="shared" si="85"/>
        <v>165289.84651122161</v>
      </c>
      <c r="AY657">
        <v>2</v>
      </c>
      <c r="AZ657" s="26">
        <v>1</v>
      </c>
      <c r="BA657" s="26">
        <v>10586.93</v>
      </c>
      <c r="BB657" s="26">
        <v>20.010000000000002</v>
      </c>
      <c r="BC657" s="26">
        <v>102.77</v>
      </c>
      <c r="BD657" s="26">
        <v>89.07</v>
      </c>
      <c r="BE657" s="28">
        <v>0.06</v>
      </c>
      <c r="BF657" s="28">
        <v>1.34</v>
      </c>
      <c r="BG657" s="28">
        <v>0.44</v>
      </c>
      <c r="BH657" s="28">
        <v>0.39</v>
      </c>
      <c r="BI657" s="28">
        <v>0.09</v>
      </c>
      <c r="BJ657" s="28">
        <v>6.69</v>
      </c>
      <c r="BK657" s="28">
        <v>0.72</v>
      </c>
      <c r="BL657" s="28">
        <v>0.9</v>
      </c>
      <c r="BM657" s="28">
        <v>0.08</v>
      </c>
      <c r="BN657" s="28">
        <v>5.65</v>
      </c>
      <c r="BO657" s="28">
        <v>0.71</v>
      </c>
      <c r="BP657" s="28">
        <v>0.89</v>
      </c>
      <c r="BQ657" s="26">
        <v>41.860197999999997</v>
      </c>
      <c r="BR657" s="26">
        <v>640.36535600000002</v>
      </c>
      <c r="BS657" s="31">
        <f t="shared" si="87"/>
        <v>6.659495999999999</v>
      </c>
    </row>
    <row r="658" spans="1:71">
      <c r="A658" s="26">
        <v>42177322100000</v>
      </c>
      <c r="B658" s="26" t="s">
        <v>9282</v>
      </c>
      <c r="C658" t="s">
        <v>1745</v>
      </c>
      <c r="D658" s="26" t="s">
        <v>372</v>
      </c>
      <c r="E658" s="27" t="s">
        <v>305</v>
      </c>
      <c r="F658" t="s">
        <v>66</v>
      </c>
      <c r="G658" t="s">
        <v>67</v>
      </c>
      <c r="H658" t="s">
        <v>1669</v>
      </c>
      <c r="I658" t="s">
        <v>1670</v>
      </c>
      <c r="J658" t="s">
        <v>661</v>
      </c>
      <c r="K658" t="s">
        <v>9261</v>
      </c>
      <c r="L658">
        <v>29.490629999999999</v>
      </c>
      <c r="M658">
        <v>-97.237139999999997</v>
      </c>
      <c r="N658" s="28">
        <v>2560785.9500000002</v>
      </c>
      <c r="O658" s="28">
        <v>606802.04</v>
      </c>
      <c r="P658" s="26">
        <v>495</v>
      </c>
      <c r="Q658" s="26">
        <v>10900</v>
      </c>
      <c r="R658" s="26">
        <v>15310</v>
      </c>
      <c r="S658" s="29" t="s">
        <v>72</v>
      </c>
      <c r="T658" s="30">
        <v>40759</v>
      </c>
      <c r="U658" s="30">
        <v>40798</v>
      </c>
      <c r="V658" s="30">
        <v>40787</v>
      </c>
      <c r="W658">
        <v>1268</v>
      </c>
      <c r="X658" s="26">
        <v>4439</v>
      </c>
      <c r="Y658" s="26" t="s">
        <v>72</v>
      </c>
      <c r="Z658" s="26" t="s">
        <v>72</v>
      </c>
      <c r="AA658" s="26" t="s">
        <v>71</v>
      </c>
      <c r="AB658" s="31" t="s">
        <v>72</v>
      </c>
      <c r="AC658" s="31" t="s">
        <v>72</v>
      </c>
      <c r="AD658" s="26">
        <v>725.4225715201427</v>
      </c>
      <c r="AE658" s="26">
        <v>1347</v>
      </c>
      <c r="AF658" s="26" t="s">
        <v>72</v>
      </c>
      <c r="AG658" s="26">
        <v>78819</v>
      </c>
      <c r="AH658" s="28">
        <v>4.4509E-2</v>
      </c>
      <c r="AI658">
        <v>58312</v>
      </c>
      <c r="AJ658" s="26">
        <v>112134</v>
      </c>
      <c r="AK658" s="28">
        <v>8.3621000000000001E-2</v>
      </c>
      <c r="AL658">
        <v>79179</v>
      </c>
      <c r="AM658" s="26">
        <v>124733</v>
      </c>
      <c r="AN658" s="28">
        <v>9.7799999999999998E-2</v>
      </c>
      <c r="AO658">
        <v>80058</v>
      </c>
      <c r="AP658" s="32">
        <v>163689.140625</v>
      </c>
      <c r="AQ658" s="36">
        <v>0.11874379732210977</v>
      </c>
      <c r="AR658" s="32">
        <f t="shared" si="86"/>
        <v>184706.79275101342</v>
      </c>
      <c r="AS658" s="32">
        <f t="shared" si="80"/>
        <v>3</v>
      </c>
      <c r="AT658" s="32">
        <f t="shared" si="81"/>
        <v>1</v>
      </c>
      <c r="AU658" s="32">
        <f t="shared" si="82"/>
        <v>3</v>
      </c>
      <c r="AV658" s="32">
        <f t="shared" si="83"/>
        <v>211663.81328846587</v>
      </c>
      <c r="AW658" s="32">
        <f t="shared" si="84"/>
        <v>0.15354570773347828</v>
      </c>
      <c r="AX658" s="32">
        <f t="shared" si="85"/>
        <v>238841.40355729152</v>
      </c>
      <c r="AY658">
        <v>2</v>
      </c>
      <c r="AZ658" s="26">
        <v>1</v>
      </c>
      <c r="BA658" s="26">
        <v>10522.55</v>
      </c>
      <c r="BB658" s="26">
        <v>23.86</v>
      </c>
      <c r="BC658" s="26">
        <v>103.51</v>
      </c>
      <c r="BD658" s="26">
        <v>92.26</v>
      </c>
      <c r="BE658" s="28">
        <v>0.06</v>
      </c>
      <c r="BF658" s="28">
        <v>1.26</v>
      </c>
      <c r="BG658" s="28">
        <v>0.45</v>
      </c>
      <c r="BH658" s="28">
        <v>0.38</v>
      </c>
      <c r="BI658" s="28">
        <v>0.09</v>
      </c>
      <c r="BJ658" s="28">
        <v>6.75</v>
      </c>
      <c r="BK658" s="28">
        <v>0.71</v>
      </c>
      <c r="BL658" s="28">
        <v>0.9</v>
      </c>
      <c r="BM658" s="28">
        <v>0.08</v>
      </c>
      <c r="BN658" s="28">
        <v>5.63</v>
      </c>
      <c r="BO658" s="28">
        <v>0.71</v>
      </c>
      <c r="BP658" s="28">
        <v>0.87</v>
      </c>
      <c r="BQ658" s="26">
        <v>42.147399</v>
      </c>
      <c r="BR658" s="26">
        <v>603.03790200000003</v>
      </c>
      <c r="BS658" s="31">
        <f t="shared" si="87"/>
        <v>6.6142890000000003</v>
      </c>
    </row>
    <row r="659" spans="1:71">
      <c r="A659" s="26">
        <v>42177322130000</v>
      </c>
      <c r="B659" s="26" t="s">
        <v>9282</v>
      </c>
      <c r="C659" t="s">
        <v>1746</v>
      </c>
      <c r="D659" s="26" t="s">
        <v>372</v>
      </c>
      <c r="E659" s="27" t="s">
        <v>305</v>
      </c>
      <c r="F659" t="s">
        <v>66</v>
      </c>
      <c r="G659" t="s">
        <v>67</v>
      </c>
      <c r="H659" t="s">
        <v>1669</v>
      </c>
      <c r="I659" t="s">
        <v>1670</v>
      </c>
      <c r="J659" t="s">
        <v>297</v>
      </c>
      <c r="K659" t="s">
        <v>9261</v>
      </c>
      <c r="L659">
        <v>29.509209999999999</v>
      </c>
      <c r="M659">
        <v>-97.256469999999993</v>
      </c>
      <c r="N659" s="28">
        <v>2554536.6</v>
      </c>
      <c r="O659" s="28">
        <v>613464.78</v>
      </c>
      <c r="P659" s="26">
        <v>345</v>
      </c>
      <c r="Q659" s="26">
        <v>10115</v>
      </c>
      <c r="R659" s="26">
        <v>15196</v>
      </c>
      <c r="S659" s="29" t="s">
        <v>72</v>
      </c>
      <c r="T659" s="30">
        <v>40715</v>
      </c>
      <c r="U659" s="30">
        <v>40777</v>
      </c>
      <c r="V659" s="30">
        <v>40756</v>
      </c>
      <c r="W659">
        <v>2053</v>
      </c>
      <c r="X659" s="26">
        <v>5239</v>
      </c>
      <c r="Y659" s="26" t="s">
        <v>72</v>
      </c>
      <c r="Z659" s="26" t="s">
        <v>72</v>
      </c>
      <c r="AA659" s="26" t="s">
        <v>71</v>
      </c>
      <c r="AB659" s="31" t="s">
        <v>72</v>
      </c>
      <c r="AC659" s="31" t="s">
        <v>72</v>
      </c>
      <c r="AD659" s="26">
        <v>164.69946173848837</v>
      </c>
      <c r="AE659" s="26">
        <v>607</v>
      </c>
      <c r="AF659" s="26" t="s">
        <v>72</v>
      </c>
      <c r="AG659" s="26">
        <v>40403</v>
      </c>
      <c r="AH659" s="28">
        <v>7.4780000000000003E-3</v>
      </c>
      <c r="AI659">
        <v>65366</v>
      </c>
      <c r="AJ659" s="26">
        <v>63915</v>
      </c>
      <c r="AK659" s="28">
        <v>1.2246E-2</v>
      </c>
      <c r="AL659">
        <v>95323</v>
      </c>
      <c r="AM659" s="26">
        <v>83910</v>
      </c>
      <c r="AN659" s="28">
        <v>1.5283E-2</v>
      </c>
      <c r="AO659">
        <v>103440</v>
      </c>
      <c r="AP659" s="32">
        <v>131074.6875</v>
      </c>
      <c r="AQ659" s="36">
        <v>2.1587930478790571E-2</v>
      </c>
      <c r="AR659" s="32">
        <f t="shared" si="86"/>
        <v>134895.75119474594</v>
      </c>
      <c r="AS659" s="32">
        <f t="shared" si="80"/>
        <v>3</v>
      </c>
      <c r="AT659" s="32">
        <f t="shared" si="81"/>
        <v>1</v>
      </c>
      <c r="AU659" s="32">
        <f t="shared" si="82"/>
        <v>2</v>
      </c>
      <c r="AV659" s="32">
        <f t="shared" si="83"/>
        <v>143609.22050963924</v>
      </c>
      <c r="AW659" s="32">
        <f t="shared" si="84"/>
        <v>2.3652361318621466E-2</v>
      </c>
      <c r="AX659" s="32">
        <f t="shared" si="85"/>
        <v>147795.68846303527</v>
      </c>
      <c r="AY659">
        <v>2</v>
      </c>
      <c r="AZ659" s="26">
        <v>1</v>
      </c>
      <c r="BA659" s="26">
        <v>9967.86</v>
      </c>
      <c r="BB659" s="26">
        <v>24.15</v>
      </c>
      <c r="BC659" s="26">
        <v>97.58</v>
      </c>
      <c r="BD659" s="26">
        <v>113.27</v>
      </c>
      <c r="BE659" s="28">
        <v>0.05</v>
      </c>
      <c r="BF659" s="28">
        <v>1.59</v>
      </c>
      <c r="BG659" s="28">
        <v>0.51</v>
      </c>
      <c r="BH659" s="28">
        <v>0.48</v>
      </c>
      <c r="BI659" s="28">
        <v>0.09</v>
      </c>
      <c r="BJ659" s="28">
        <v>6.67</v>
      </c>
      <c r="BK659" s="28">
        <v>0.7</v>
      </c>
      <c r="BL659" s="28">
        <v>0.6</v>
      </c>
      <c r="BM659" s="28">
        <v>0.08</v>
      </c>
      <c r="BN659" s="28">
        <v>5.7</v>
      </c>
      <c r="BO659" s="28">
        <v>0.7</v>
      </c>
      <c r="BP659" s="28">
        <v>0.57999999999999996</v>
      </c>
      <c r="BQ659" s="26">
        <v>35.142200000000003</v>
      </c>
      <c r="BR659" s="26">
        <v>608.91101000000003</v>
      </c>
      <c r="BS659" s="31">
        <f t="shared" si="87"/>
        <v>6.1475400000000002</v>
      </c>
    </row>
    <row r="660" spans="1:71">
      <c r="A660" s="26">
        <v>42177322140000</v>
      </c>
      <c r="B660" s="26" t="s">
        <v>9282</v>
      </c>
      <c r="C660" t="s">
        <v>1747</v>
      </c>
      <c r="D660" s="26" t="s">
        <v>372</v>
      </c>
      <c r="E660" s="27" t="s">
        <v>305</v>
      </c>
      <c r="F660" t="s">
        <v>66</v>
      </c>
      <c r="G660" t="s">
        <v>67</v>
      </c>
      <c r="H660" t="s">
        <v>1669</v>
      </c>
      <c r="I660" t="s">
        <v>1670</v>
      </c>
      <c r="J660" t="s">
        <v>158</v>
      </c>
      <c r="K660" t="s">
        <v>9261</v>
      </c>
      <c r="L660">
        <v>29.515280000000001</v>
      </c>
      <c r="M660">
        <v>-97.252989999999997</v>
      </c>
      <c r="N660" s="28">
        <v>2555610.38</v>
      </c>
      <c r="O660" s="28">
        <v>615688.1</v>
      </c>
      <c r="P660" s="26">
        <v>390.39999389648438</v>
      </c>
      <c r="Q660" s="26">
        <v>10147</v>
      </c>
      <c r="R660" s="26">
        <v>14777</v>
      </c>
      <c r="S660" s="29" t="s">
        <v>72</v>
      </c>
      <c r="T660" s="30">
        <v>40678</v>
      </c>
      <c r="U660" s="30">
        <v>40735</v>
      </c>
      <c r="V660" s="30">
        <v>40725</v>
      </c>
      <c r="W660">
        <v>1650</v>
      </c>
      <c r="X660" s="26">
        <v>4742</v>
      </c>
      <c r="Y660" s="26" t="s">
        <v>72</v>
      </c>
      <c r="Z660" s="26" t="s">
        <v>72</v>
      </c>
      <c r="AA660" s="26" t="s">
        <v>71</v>
      </c>
      <c r="AB660" s="31" t="s">
        <v>72</v>
      </c>
      <c r="AC660" s="31" t="s">
        <v>72</v>
      </c>
      <c r="AD660" s="26">
        <v>259.45355552981283</v>
      </c>
      <c r="AE660" s="26">
        <v>607</v>
      </c>
      <c r="AF660" s="26" t="s">
        <v>72</v>
      </c>
      <c r="AG660" s="26">
        <v>26559</v>
      </c>
      <c r="AH660" s="28">
        <v>1.0716E-2</v>
      </c>
      <c r="AI660">
        <v>24224</v>
      </c>
      <c r="AJ660" s="26">
        <v>37935</v>
      </c>
      <c r="AK660" s="28">
        <v>1.4583E-2</v>
      </c>
      <c r="AL660">
        <v>25599</v>
      </c>
      <c r="AM660" s="26">
        <v>51224</v>
      </c>
      <c r="AN660" s="28">
        <v>1.5263000000000001E-2</v>
      </c>
      <c r="AO660">
        <v>25891</v>
      </c>
      <c r="AP660" s="32">
        <v>72281.5390625</v>
      </c>
      <c r="AQ660" s="36">
        <v>1.8753702308932679E-2</v>
      </c>
      <c r="AR660" s="32">
        <f t="shared" si="86"/>
        <v>75600.944371181089</v>
      </c>
      <c r="AS660" s="32">
        <f t="shared" si="80"/>
        <v>2</v>
      </c>
      <c r="AT660" s="32">
        <f t="shared" si="81"/>
        <v>1</v>
      </c>
      <c r="AU660" s="32">
        <f t="shared" si="82"/>
        <v>1</v>
      </c>
      <c r="AV660" s="32">
        <f t="shared" si="83"/>
        <v>87493.891653047234</v>
      </c>
      <c r="AW660" s="32">
        <f t="shared" si="84"/>
        <v>2.2700601276523319E-2</v>
      </c>
      <c r="AX660" s="32">
        <f t="shared" si="85"/>
        <v>91511.898078991871</v>
      </c>
      <c r="AY660">
        <v>2</v>
      </c>
      <c r="AZ660" s="26">
        <v>1</v>
      </c>
      <c r="BA660" s="26">
        <v>9960.1299999999992</v>
      </c>
      <c r="BB660" s="26">
        <v>21.73</v>
      </c>
      <c r="BC660" s="26">
        <v>97.25</v>
      </c>
      <c r="BD660" s="26">
        <v>115.91</v>
      </c>
      <c r="BE660" s="28">
        <v>0.05</v>
      </c>
      <c r="BF660" s="28">
        <v>1.7</v>
      </c>
      <c r="BG660" s="28">
        <v>0.51</v>
      </c>
      <c r="BH660" s="28">
        <v>0.49</v>
      </c>
      <c r="BI660" s="28">
        <v>0.09</v>
      </c>
      <c r="BJ660" s="28">
        <v>6.62</v>
      </c>
      <c r="BK660" s="28">
        <v>0.71</v>
      </c>
      <c r="BL660" s="28">
        <v>0.55000000000000004</v>
      </c>
      <c r="BM660" s="28">
        <v>0.08</v>
      </c>
      <c r="BN660" s="28">
        <v>5.73</v>
      </c>
      <c r="BO660" s="28">
        <v>0.69</v>
      </c>
      <c r="BP660" s="28">
        <v>0.54</v>
      </c>
      <c r="BQ660" s="26">
        <v>35.142200000000003</v>
      </c>
      <c r="BR660" s="26">
        <v>583.02276600000005</v>
      </c>
      <c r="BS660" s="31">
        <f t="shared" si="87"/>
        <v>6.2142749999999998</v>
      </c>
    </row>
    <row r="661" spans="1:71">
      <c r="A661" s="26">
        <v>42177322150000</v>
      </c>
      <c r="B661" s="26" t="s">
        <v>9282</v>
      </c>
      <c r="C661" t="s">
        <v>1748</v>
      </c>
      <c r="D661" s="26" t="s">
        <v>372</v>
      </c>
      <c r="E661" s="27" t="s">
        <v>305</v>
      </c>
      <c r="F661" t="s">
        <v>66</v>
      </c>
      <c r="G661" t="s">
        <v>67</v>
      </c>
      <c r="H661" t="s">
        <v>1669</v>
      </c>
      <c r="I661" t="s">
        <v>1670</v>
      </c>
      <c r="J661" t="s">
        <v>232</v>
      </c>
      <c r="K661" t="s">
        <v>9261</v>
      </c>
      <c r="L661">
        <v>29.51519</v>
      </c>
      <c r="M661">
        <v>-97.252870000000001</v>
      </c>
      <c r="N661" s="28">
        <v>2555649.0299999998</v>
      </c>
      <c r="O661" s="28">
        <v>615655.94999999995</v>
      </c>
      <c r="P661" s="26">
        <v>390.39999389648438</v>
      </c>
      <c r="Q661" s="26">
        <v>10780</v>
      </c>
      <c r="R661" s="26">
        <v>14768</v>
      </c>
      <c r="S661" s="29" t="s">
        <v>72</v>
      </c>
      <c r="T661" s="30">
        <v>40695</v>
      </c>
      <c r="U661" s="30">
        <v>40732</v>
      </c>
      <c r="V661" s="30">
        <v>40725</v>
      </c>
      <c r="W661">
        <v>2141.10009765625</v>
      </c>
      <c r="X661" s="26">
        <v>4589</v>
      </c>
      <c r="Y661" s="26" t="s">
        <v>72</v>
      </c>
      <c r="Z661" s="26" t="s">
        <v>72</v>
      </c>
      <c r="AA661" s="26" t="s">
        <v>71</v>
      </c>
      <c r="AB661" s="31" t="s">
        <v>72</v>
      </c>
      <c r="AC661" s="31" t="s">
        <v>72</v>
      </c>
      <c r="AD661" s="26">
        <v>334.18063249421499</v>
      </c>
      <c r="AE661" s="26">
        <v>474</v>
      </c>
      <c r="AF661" s="26" t="s">
        <v>72</v>
      </c>
      <c r="AG661" s="26">
        <v>25278</v>
      </c>
      <c r="AH661" s="28">
        <v>1.1224E-2</v>
      </c>
      <c r="AI661">
        <v>52925</v>
      </c>
      <c r="AJ661" s="26">
        <v>36732</v>
      </c>
      <c r="AK661" s="28">
        <v>1.5521999999999999E-2</v>
      </c>
      <c r="AL661">
        <v>55505</v>
      </c>
      <c r="AM661" s="26">
        <v>49857</v>
      </c>
      <c r="AN661" s="28">
        <v>1.8551999999999999E-2</v>
      </c>
      <c r="AO661">
        <v>57180</v>
      </c>
      <c r="AP661" s="32">
        <v>70218.5546875</v>
      </c>
      <c r="AQ661" s="36">
        <v>2.3465681018298375E-2</v>
      </c>
      <c r="AR661" s="32">
        <f t="shared" si="86"/>
        <v>74371.980227738808</v>
      </c>
      <c r="AS661" s="32">
        <f t="shared" si="80"/>
        <v>2</v>
      </c>
      <c r="AT661" s="32">
        <f t="shared" si="81"/>
        <v>1</v>
      </c>
      <c r="AU661" s="32">
        <f t="shared" si="82"/>
        <v>1</v>
      </c>
      <c r="AV661" s="32">
        <f t="shared" si="83"/>
        <v>87830.573960830254</v>
      </c>
      <c r="AW661" s="32">
        <f t="shared" si="84"/>
        <v>2.9351276758560182E-2</v>
      </c>
      <c r="AX661" s="32">
        <f t="shared" si="85"/>
        <v>93025.749947095392</v>
      </c>
      <c r="AY661">
        <v>2</v>
      </c>
      <c r="AZ661" s="26">
        <v>1</v>
      </c>
      <c r="BA661" s="26">
        <v>9963.41</v>
      </c>
      <c r="BB661" s="26">
        <v>21.73</v>
      </c>
      <c r="BC661" s="26">
        <v>97.27</v>
      </c>
      <c r="BD661" s="26">
        <v>115.75</v>
      </c>
      <c r="BE661" s="28">
        <v>0.05</v>
      </c>
      <c r="BF661" s="28">
        <v>1.7</v>
      </c>
      <c r="BG661" s="28">
        <v>0.51</v>
      </c>
      <c r="BH661" s="28">
        <v>0.49</v>
      </c>
      <c r="BI661" s="28">
        <v>0.09</v>
      </c>
      <c r="BJ661" s="28">
        <v>6.62</v>
      </c>
      <c r="BK661" s="28">
        <v>0.71</v>
      </c>
      <c r="BL661" s="28">
        <v>0.56000000000000005</v>
      </c>
      <c r="BM661" s="28">
        <v>0.08</v>
      </c>
      <c r="BN661" s="28">
        <v>5.73</v>
      </c>
      <c r="BO661" s="28">
        <v>0.69</v>
      </c>
      <c r="BP661" s="28">
        <v>0.54</v>
      </c>
      <c r="BQ661" s="26">
        <v>35.142200000000003</v>
      </c>
      <c r="BR661" s="26">
        <v>583.02276600000005</v>
      </c>
      <c r="BS661" s="31">
        <f t="shared" si="87"/>
        <v>6.2155529999999999</v>
      </c>
    </row>
    <row r="662" spans="1:71">
      <c r="A662" s="26">
        <v>42177322160000</v>
      </c>
      <c r="B662" s="26" t="s">
        <v>9282</v>
      </c>
      <c r="C662" t="s">
        <v>1749</v>
      </c>
      <c r="D662" s="26" t="s">
        <v>372</v>
      </c>
      <c r="E662" s="27" t="s">
        <v>305</v>
      </c>
      <c r="F662" t="s">
        <v>66</v>
      </c>
      <c r="G662" t="s">
        <v>67</v>
      </c>
      <c r="H662" t="s">
        <v>1669</v>
      </c>
      <c r="I662" t="s">
        <v>1670</v>
      </c>
      <c r="J662" t="s">
        <v>440</v>
      </c>
      <c r="K662" t="s">
        <v>9261</v>
      </c>
      <c r="L662">
        <v>29.506910000000001</v>
      </c>
      <c r="M662">
        <v>-97.259200000000007</v>
      </c>
      <c r="N662" s="28">
        <v>2553680.8199999998</v>
      </c>
      <c r="O662" s="28">
        <v>612615.66</v>
      </c>
      <c r="P662" s="26">
        <v>329</v>
      </c>
      <c r="Q662" s="26">
        <v>10029</v>
      </c>
      <c r="R662" s="26">
        <v>15120</v>
      </c>
      <c r="S662" s="29" t="s">
        <v>72</v>
      </c>
      <c r="T662" s="30">
        <v>40763</v>
      </c>
      <c r="U662" s="30">
        <v>40826</v>
      </c>
      <c r="V662" s="30">
        <v>40817</v>
      </c>
      <c r="W662">
        <v>1699</v>
      </c>
      <c r="X662" s="26">
        <v>5168</v>
      </c>
      <c r="Y662" s="26" t="s">
        <v>72</v>
      </c>
      <c r="Z662" s="26" t="s">
        <v>72</v>
      </c>
      <c r="AA662" s="26" t="s">
        <v>71</v>
      </c>
      <c r="AB662" s="31" t="s">
        <v>72</v>
      </c>
      <c r="AC662" s="31" t="s">
        <v>72</v>
      </c>
      <c r="AD662" s="26">
        <v>757.48346059584355</v>
      </c>
      <c r="AE662" s="26">
        <v>427</v>
      </c>
      <c r="AF662" s="26" t="s">
        <v>72</v>
      </c>
      <c r="AG662" s="26">
        <v>27146</v>
      </c>
      <c r="AH662" s="28">
        <v>2.8503000000000001E-2</v>
      </c>
      <c r="AI662">
        <v>47816</v>
      </c>
      <c r="AJ662" s="26">
        <v>46554</v>
      </c>
      <c r="AK662" s="28">
        <v>4.0564999999999997E-2</v>
      </c>
      <c r="AL662">
        <v>63819</v>
      </c>
      <c r="AM662" s="26">
        <v>64628</v>
      </c>
      <c r="AN662" s="28">
        <v>4.5547999999999998E-2</v>
      </c>
      <c r="AO662">
        <v>64680</v>
      </c>
      <c r="AP662" s="32">
        <v>220372.828125</v>
      </c>
      <c r="AQ662" s="36">
        <v>0.16692877246941804</v>
      </c>
      <c r="AR662" s="32">
        <f t="shared" si="86"/>
        <v>249919.22085208699</v>
      </c>
      <c r="AS662" s="32">
        <f t="shared" si="80"/>
        <v>4</v>
      </c>
      <c r="AT662" s="32">
        <f t="shared" si="81"/>
        <v>1</v>
      </c>
      <c r="AU662" s="32">
        <f t="shared" si="82"/>
        <v>3</v>
      </c>
      <c r="AV662" s="32">
        <f t="shared" si="83"/>
        <v>244763.93835864941</v>
      </c>
      <c r="AW662" s="32">
        <f t="shared" si="84"/>
        <v>0.18540463505697746</v>
      </c>
      <c r="AX662" s="32">
        <f t="shared" si="85"/>
        <v>277580.55876373436</v>
      </c>
      <c r="AY662">
        <v>2</v>
      </c>
      <c r="AZ662" s="26">
        <v>1</v>
      </c>
      <c r="BA662" s="26">
        <v>9945.31</v>
      </c>
      <c r="BB662" s="26">
        <v>25.32</v>
      </c>
      <c r="BC662" s="26">
        <v>97.48</v>
      </c>
      <c r="BD662" s="26">
        <v>113.95</v>
      </c>
      <c r="BE662" s="28">
        <v>0.05</v>
      </c>
      <c r="BF662" s="28">
        <v>1.55</v>
      </c>
      <c r="BG662" s="28">
        <v>0.51</v>
      </c>
      <c r="BH662" s="28">
        <v>0.48</v>
      </c>
      <c r="BI662" s="28">
        <v>0.09</v>
      </c>
      <c r="BJ662" s="28">
        <v>6.69</v>
      </c>
      <c r="BK662" s="28">
        <v>0.7</v>
      </c>
      <c r="BL662" s="28">
        <v>0.61</v>
      </c>
      <c r="BM662" s="28">
        <v>0.08</v>
      </c>
      <c r="BN662" s="28">
        <v>5.69</v>
      </c>
      <c r="BO662" s="28">
        <v>0.7</v>
      </c>
      <c r="BP662" s="28">
        <v>0.57999999999999996</v>
      </c>
      <c r="BQ662" s="26">
        <v>35.142200000000003</v>
      </c>
      <c r="BR662" s="26">
        <v>492.23611399999999</v>
      </c>
      <c r="BS662" s="31">
        <f t="shared" si="87"/>
        <v>6.1412400000000007</v>
      </c>
    </row>
    <row r="663" spans="1:71">
      <c r="A663" s="26">
        <v>42177322170000</v>
      </c>
      <c r="B663" s="26" t="s">
        <v>9282</v>
      </c>
      <c r="C663" t="s">
        <v>1750</v>
      </c>
      <c r="D663" s="26" t="s">
        <v>372</v>
      </c>
      <c r="E663" s="27" t="s">
        <v>305</v>
      </c>
      <c r="F663" t="s">
        <v>66</v>
      </c>
      <c r="G663" t="s">
        <v>67</v>
      </c>
      <c r="H663" t="s">
        <v>1669</v>
      </c>
      <c r="I663" t="s">
        <v>1670</v>
      </c>
      <c r="J663" t="s">
        <v>85</v>
      </c>
      <c r="K663" t="s">
        <v>9261</v>
      </c>
      <c r="L663">
        <v>29.491430000000001</v>
      </c>
      <c r="M663">
        <v>-97.23245</v>
      </c>
      <c r="N663" s="28">
        <v>2562273.38</v>
      </c>
      <c r="O663" s="28">
        <v>607115.4</v>
      </c>
      <c r="P663" s="26">
        <v>525</v>
      </c>
      <c r="Q663" s="26">
        <v>10889</v>
      </c>
      <c r="R663" s="26">
        <v>16400</v>
      </c>
      <c r="S663" s="29" t="s">
        <v>72</v>
      </c>
      <c r="T663" s="30">
        <v>40733</v>
      </c>
      <c r="U663" s="30">
        <v>40786</v>
      </c>
      <c r="V663" s="30">
        <v>40787</v>
      </c>
      <c r="W663">
        <v>1741.9000244140625</v>
      </c>
      <c r="X663" s="26">
        <v>5582</v>
      </c>
      <c r="Y663" s="26" t="s">
        <v>72</v>
      </c>
      <c r="Z663" s="26" t="s">
        <v>72</v>
      </c>
      <c r="AA663" s="26" t="s">
        <v>71</v>
      </c>
      <c r="AB663" s="31" t="s">
        <v>72</v>
      </c>
      <c r="AC663" s="31" t="s">
        <v>72</v>
      </c>
      <c r="AD663" s="26">
        <v>386.57806665577323</v>
      </c>
      <c r="AE663" s="26">
        <v>1458</v>
      </c>
      <c r="AF663" s="26" t="s">
        <v>72</v>
      </c>
      <c r="AG663" s="26">
        <v>86536</v>
      </c>
      <c r="AH663" s="28">
        <v>2.6884999999999999E-2</v>
      </c>
      <c r="AI663">
        <v>23935</v>
      </c>
      <c r="AJ663" s="26">
        <v>125569</v>
      </c>
      <c r="AK663" s="28">
        <v>4.9217999999999998E-2</v>
      </c>
      <c r="AL663">
        <v>32491</v>
      </c>
      <c r="AM663" s="26">
        <v>144896</v>
      </c>
      <c r="AN663" s="28">
        <v>5.9399E-2</v>
      </c>
      <c r="AO663">
        <v>32853</v>
      </c>
      <c r="AP663" s="32">
        <v>190517.421875</v>
      </c>
      <c r="AQ663" s="36">
        <v>7.3649856612679823E-2</v>
      </c>
      <c r="AR663" s="32">
        <f t="shared" si="86"/>
        <v>203553.44649544434</v>
      </c>
      <c r="AS663" s="32">
        <f t="shared" si="80"/>
        <v>4</v>
      </c>
      <c r="AT663" s="32">
        <f t="shared" si="81"/>
        <v>1</v>
      </c>
      <c r="AU663" s="32">
        <f t="shared" si="82"/>
        <v>3</v>
      </c>
      <c r="AV663" s="32">
        <f t="shared" si="83"/>
        <v>195910.06835587602</v>
      </c>
      <c r="AW663" s="32">
        <f t="shared" si="84"/>
        <v>7.5734535463414937E-2</v>
      </c>
      <c r="AX663" s="32">
        <f t="shared" si="85"/>
        <v>209315.08113290046</v>
      </c>
      <c r="AY663">
        <v>2</v>
      </c>
      <c r="AZ663" s="26">
        <v>1</v>
      </c>
      <c r="BA663" s="26">
        <v>10579.29</v>
      </c>
      <c r="BB663" s="26">
        <v>22.4</v>
      </c>
      <c r="BC663" s="26">
        <v>103.58</v>
      </c>
      <c r="BD663" s="26">
        <v>90.06</v>
      </c>
      <c r="BE663" s="28">
        <v>0.06</v>
      </c>
      <c r="BF663" s="28">
        <v>1.26</v>
      </c>
      <c r="BG663" s="28">
        <v>0.45</v>
      </c>
      <c r="BH663" s="28">
        <v>0.38</v>
      </c>
      <c r="BI663" s="28">
        <v>0.09</v>
      </c>
      <c r="BJ663" s="28">
        <v>6.73</v>
      </c>
      <c r="BK663" s="28">
        <v>0.71</v>
      </c>
      <c r="BL663" s="28">
        <v>0.92</v>
      </c>
      <c r="BM663" s="28">
        <v>0.08</v>
      </c>
      <c r="BN663" s="28">
        <v>5.63</v>
      </c>
      <c r="BO663" s="28">
        <v>0.71</v>
      </c>
      <c r="BP663" s="28">
        <v>0.89</v>
      </c>
      <c r="BQ663" s="26">
        <v>42.147399</v>
      </c>
      <c r="BR663" s="26">
        <v>773.902648</v>
      </c>
      <c r="BS663" s="31">
        <f t="shared" si="87"/>
        <v>6.6187619999999994</v>
      </c>
    </row>
    <row r="664" spans="1:71">
      <c r="A664" s="26">
        <v>42177322180100</v>
      </c>
      <c r="B664" s="26" t="s">
        <v>9282</v>
      </c>
      <c r="C664" t="s">
        <v>1751</v>
      </c>
      <c r="D664" s="26" t="s">
        <v>372</v>
      </c>
      <c r="E664" s="27" t="s">
        <v>305</v>
      </c>
      <c r="F664" t="s">
        <v>66</v>
      </c>
      <c r="G664" t="s">
        <v>67</v>
      </c>
      <c r="H664" t="s">
        <v>1669</v>
      </c>
      <c r="I664" t="s">
        <v>1670</v>
      </c>
      <c r="J664" t="s">
        <v>81</v>
      </c>
      <c r="K664" t="s">
        <v>9261</v>
      </c>
      <c r="L664">
        <v>29.49119</v>
      </c>
      <c r="M664">
        <v>-97.226280000000003</v>
      </c>
      <c r="N664" s="28">
        <v>2564237.29</v>
      </c>
      <c r="O664" s="28">
        <v>607057.86</v>
      </c>
      <c r="P664" s="26">
        <v>532</v>
      </c>
      <c r="Q664" s="26">
        <v>11036</v>
      </c>
      <c r="R664" s="26">
        <v>15672</v>
      </c>
      <c r="S664" s="29" t="s">
        <v>72</v>
      </c>
      <c r="T664" s="30">
        <v>40716</v>
      </c>
      <c r="U664" s="30">
        <v>40747</v>
      </c>
      <c r="V664" s="30">
        <v>40725</v>
      </c>
      <c r="W664">
        <v>2066</v>
      </c>
      <c r="X664" s="26">
        <v>4656</v>
      </c>
      <c r="Y664" s="26" t="s">
        <v>72</v>
      </c>
      <c r="Z664" s="26" t="s">
        <v>72</v>
      </c>
      <c r="AA664" s="26" t="s">
        <v>71</v>
      </c>
      <c r="AB664" s="31" t="s">
        <v>72</v>
      </c>
      <c r="AC664" s="31" t="s">
        <v>72</v>
      </c>
      <c r="AD664" s="26">
        <v>401.3873606659331</v>
      </c>
      <c r="AE664" s="26">
        <v>1120</v>
      </c>
      <c r="AF664" s="26" t="s">
        <v>72</v>
      </c>
      <c r="AG664" s="26">
        <v>48232</v>
      </c>
      <c r="AH664" s="28">
        <v>2.1843000000000001E-2</v>
      </c>
      <c r="AI664">
        <v>25347</v>
      </c>
      <c r="AJ664" s="26">
        <v>64926</v>
      </c>
      <c r="AK664" s="28">
        <v>3.2490999999999999E-2</v>
      </c>
      <c r="AL664">
        <v>26062</v>
      </c>
      <c r="AM664" s="26">
        <v>87534</v>
      </c>
      <c r="AN664" s="28">
        <v>4.1286000000000003E-2</v>
      </c>
      <c r="AO664">
        <v>26492</v>
      </c>
      <c r="AP664" s="32">
        <v>117096.171875</v>
      </c>
      <c r="AQ664" s="36">
        <v>4.7000923372990722E-2</v>
      </c>
      <c r="AR664" s="32">
        <f t="shared" si="86"/>
        <v>125415.33531201936</v>
      </c>
      <c r="AS664" s="32">
        <f t="shared" si="80"/>
        <v>3</v>
      </c>
      <c r="AT664" s="32">
        <f t="shared" si="81"/>
        <v>1</v>
      </c>
      <c r="AU664" s="32">
        <f t="shared" si="82"/>
        <v>2</v>
      </c>
      <c r="AV664" s="32">
        <f t="shared" si="83"/>
        <v>144358.25312768473</v>
      </c>
      <c r="AW664" s="32">
        <f t="shared" si="84"/>
        <v>5.7943578213266053E-2</v>
      </c>
      <c r="AX664" s="32">
        <f t="shared" si="85"/>
        <v>154614.26647143281</v>
      </c>
      <c r="AY664">
        <v>2</v>
      </c>
      <c r="AZ664" s="26">
        <v>1</v>
      </c>
      <c r="BA664" s="26">
        <v>10670.79</v>
      </c>
      <c r="BB664" s="26">
        <v>20.57</v>
      </c>
      <c r="BC664" s="26">
        <v>103.99</v>
      </c>
      <c r="BD664" s="26">
        <v>87.44</v>
      </c>
      <c r="BE664" s="28">
        <v>0.06</v>
      </c>
      <c r="BF664" s="28">
        <v>1.25</v>
      </c>
      <c r="BG664" s="28">
        <v>0.44</v>
      </c>
      <c r="BH664" s="28">
        <v>0.37</v>
      </c>
      <c r="BI664" s="28">
        <v>0.09</v>
      </c>
      <c r="BJ664" s="28">
        <v>6.71</v>
      </c>
      <c r="BK664" s="28">
        <v>0.72</v>
      </c>
      <c r="BL664" s="28">
        <v>0.96</v>
      </c>
      <c r="BM664" s="28">
        <v>0.08</v>
      </c>
      <c r="BN664" s="28">
        <v>5.63</v>
      </c>
      <c r="BO664" s="28">
        <v>0.71</v>
      </c>
      <c r="BP664" s="28">
        <v>0.93</v>
      </c>
      <c r="BQ664" s="26">
        <v>42.147399</v>
      </c>
      <c r="BR664" s="26">
        <v>773.902648</v>
      </c>
      <c r="BS664" s="31">
        <f t="shared" si="87"/>
        <v>6.7385519999999994</v>
      </c>
    </row>
    <row r="665" spans="1:71">
      <c r="A665" s="26">
        <v>42177322190000</v>
      </c>
      <c r="B665" s="26" t="s">
        <v>9282</v>
      </c>
      <c r="C665" t="s">
        <v>1752</v>
      </c>
      <c r="D665" s="26" t="s">
        <v>64</v>
      </c>
      <c r="E665" s="27" t="s">
        <v>305</v>
      </c>
      <c r="F665" t="s">
        <v>66</v>
      </c>
      <c r="G665" t="s">
        <v>67</v>
      </c>
      <c r="H665" t="s">
        <v>411</v>
      </c>
      <c r="I665" t="s">
        <v>412</v>
      </c>
      <c r="J665" t="s">
        <v>339</v>
      </c>
      <c r="K665" t="s">
        <v>9261</v>
      </c>
      <c r="L665">
        <v>29.334040000000002</v>
      </c>
      <c r="M665">
        <v>-97.455420000000004</v>
      </c>
      <c r="N665" s="28">
        <v>2492104.83</v>
      </c>
      <c r="O665" s="28">
        <v>548890.05000000005</v>
      </c>
      <c r="P665" s="26">
        <v>253</v>
      </c>
      <c r="Q665" s="26">
        <v>9920</v>
      </c>
      <c r="R665" s="26">
        <v>15547</v>
      </c>
      <c r="S665" s="29" t="s">
        <v>72</v>
      </c>
      <c r="T665" s="30">
        <v>40653</v>
      </c>
      <c r="U665" s="30">
        <v>40725</v>
      </c>
      <c r="V665" s="30">
        <v>40725</v>
      </c>
      <c r="W665">
        <v>2114.5</v>
      </c>
      <c r="X665" s="26">
        <v>6201</v>
      </c>
      <c r="Y665" s="26" t="s">
        <v>72</v>
      </c>
      <c r="Z665" s="26" t="s">
        <v>72</v>
      </c>
      <c r="AA665" s="26" t="s">
        <v>71</v>
      </c>
      <c r="AB665" s="31" t="s">
        <v>72</v>
      </c>
      <c r="AC665" s="31" t="s">
        <v>72</v>
      </c>
      <c r="AD665" s="26">
        <v>597.9059774959602</v>
      </c>
      <c r="AE665" s="26">
        <v>1258</v>
      </c>
      <c r="AF665" s="26" t="s">
        <v>72</v>
      </c>
      <c r="AG665" s="26">
        <v>70273</v>
      </c>
      <c r="AH665" s="28">
        <v>4.2616000000000001E-2</v>
      </c>
      <c r="AI665">
        <v>4766</v>
      </c>
      <c r="AJ665" s="26">
        <v>86172</v>
      </c>
      <c r="AK665" s="28">
        <v>5.4928999999999999E-2</v>
      </c>
      <c r="AL665">
        <v>7856</v>
      </c>
      <c r="AM665" s="26">
        <v>108736</v>
      </c>
      <c r="AN665" s="28">
        <v>6.7912E-2</v>
      </c>
      <c r="AO665">
        <v>9693</v>
      </c>
      <c r="AP665" s="32">
        <v>152700.921875</v>
      </c>
      <c r="AQ665" s="36">
        <v>9.1300793958206131E-2</v>
      </c>
      <c r="AR665" s="32">
        <f t="shared" si="86"/>
        <v>168861.16240560249</v>
      </c>
      <c r="AS665" s="32">
        <f t="shared" si="80"/>
        <v>3</v>
      </c>
      <c r="AT665" s="32">
        <f t="shared" si="81"/>
        <v>1</v>
      </c>
      <c r="AU665" s="32">
        <f t="shared" si="82"/>
        <v>2</v>
      </c>
      <c r="AV665" s="32">
        <f t="shared" si="83"/>
        <v>141348.7004616191</v>
      </c>
      <c r="AW665" s="32">
        <f t="shared" si="84"/>
        <v>8.4513232917288059E-2</v>
      </c>
      <c r="AX665" s="32">
        <f t="shared" si="85"/>
        <v>156307.54268797909</v>
      </c>
      <c r="AY665">
        <v>2</v>
      </c>
      <c r="AZ665" s="26">
        <v>1</v>
      </c>
      <c r="BA665" s="26">
        <v>9482.25</v>
      </c>
      <c r="BB665" s="26">
        <v>19.04</v>
      </c>
      <c r="BC665" s="26">
        <v>168.76</v>
      </c>
      <c r="BD665" s="26">
        <v>201.42</v>
      </c>
      <c r="BE665" s="28">
        <v>7.0000000000000007E-2</v>
      </c>
      <c r="BF665" s="28">
        <v>4.76</v>
      </c>
      <c r="BG665" s="28">
        <v>0.64</v>
      </c>
      <c r="BH665" s="28">
        <v>-0.25</v>
      </c>
      <c r="BI665" s="28">
        <v>0.08</v>
      </c>
      <c r="BJ665" s="28">
        <v>5.62</v>
      </c>
      <c r="BK665" s="28">
        <v>0.78</v>
      </c>
      <c r="BL665" s="28">
        <v>2.46</v>
      </c>
      <c r="BM665" s="28">
        <v>0.08</v>
      </c>
      <c r="BN665" s="28">
        <v>6.44</v>
      </c>
      <c r="BO665" s="28">
        <v>0.75</v>
      </c>
      <c r="BP665" s="28">
        <v>1.1000000000000001</v>
      </c>
      <c r="BQ665" s="26">
        <v>42.044398999999999</v>
      </c>
      <c r="BR665" s="26">
        <v>660.28094399999998</v>
      </c>
      <c r="BS665" s="31">
        <f t="shared" si="87"/>
        <v>10.530624</v>
      </c>
    </row>
    <row r="666" spans="1:71">
      <c r="A666" s="26">
        <v>42177322200000</v>
      </c>
      <c r="B666" s="26" t="s">
        <v>9282</v>
      </c>
      <c r="C666" t="s">
        <v>1753</v>
      </c>
      <c r="D666" s="26" t="s">
        <v>64</v>
      </c>
      <c r="E666" s="27" t="s">
        <v>305</v>
      </c>
      <c r="F666" t="s">
        <v>66</v>
      </c>
      <c r="G666" t="s">
        <v>67</v>
      </c>
      <c r="H666" t="s">
        <v>411</v>
      </c>
      <c r="I666" t="s">
        <v>412</v>
      </c>
      <c r="J666" t="s">
        <v>297</v>
      </c>
      <c r="K666" t="s">
        <v>9261</v>
      </c>
      <c r="L666">
        <v>29.332989999999999</v>
      </c>
      <c r="M666">
        <v>-97.451549999999997</v>
      </c>
      <c r="N666" s="28">
        <v>2493342.7999999998</v>
      </c>
      <c r="O666" s="28">
        <v>548524.62</v>
      </c>
      <c r="P666" s="26">
        <v>277</v>
      </c>
      <c r="Q666" s="26">
        <v>9897</v>
      </c>
      <c r="R666" s="26">
        <v>14016</v>
      </c>
      <c r="S666" s="29" t="s">
        <v>72</v>
      </c>
      <c r="T666" s="30">
        <v>40675</v>
      </c>
      <c r="U666" s="30">
        <v>40725</v>
      </c>
      <c r="V666" s="30">
        <v>40725</v>
      </c>
      <c r="W666">
        <v>1658</v>
      </c>
      <c r="X666" s="26">
        <v>4389</v>
      </c>
      <c r="Y666" s="26" t="s">
        <v>72</v>
      </c>
      <c r="Z666" s="26" t="s">
        <v>72</v>
      </c>
      <c r="AA666" s="26" t="s">
        <v>71</v>
      </c>
      <c r="AB666" s="31" t="s">
        <v>72</v>
      </c>
      <c r="AC666" s="31" t="s">
        <v>72</v>
      </c>
      <c r="AD666" s="26">
        <v>528.97170124626382</v>
      </c>
      <c r="AE666" s="26">
        <v>566</v>
      </c>
      <c r="AF666" s="26" t="s">
        <v>72</v>
      </c>
      <c r="AG666" s="26">
        <v>31885</v>
      </c>
      <c r="AH666" s="28">
        <v>1.5873999999999999E-2</v>
      </c>
      <c r="AI666">
        <v>63005</v>
      </c>
      <c r="AJ666" s="26">
        <v>38740</v>
      </c>
      <c r="AK666" s="28">
        <v>2.0013E-2</v>
      </c>
      <c r="AL666">
        <v>64188</v>
      </c>
      <c r="AM666" s="26">
        <v>45714</v>
      </c>
      <c r="AN666" s="28">
        <v>2.4485E-2</v>
      </c>
      <c r="AO666">
        <v>64927</v>
      </c>
      <c r="AP666" s="32">
        <v>63128.8671875</v>
      </c>
      <c r="AQ666" s="36">
        <v>3.3393384273921321E-2</v>
      </c>
      <c r="AR666" s="32">
        <f t="shared" si="86"/>
        <v>69039.496203984076</v>
      </c>
      <c r="AS666" s="32">
        <f t="shared" si="80"/>
        <v>2</v>
      </c>
      <c r="AT666" s="32">
        <f t="shared" si="81"/>
        <v>1</v>
      </c>
      <c r="AU666" s="32">
        <f t="shared" si="82"/>
        <v>1</v>
      </c>
      <c r="AV666" s="32">
        <f t="shared" si="83"/>
        <v>82560.878937400325</v>
      </c>
      <c r="AW666" s="32">
        <f t="shared" si="84"/>
        <v>4.3672368587903479E-2</v>
      </c>
      <c r="AX666" s="32">
        <f t="shared" si="85"/>
        <v>90290.88817745923</v>
      </c>
      <c r="AY666">
        <v>2</v>
      </c>
      <c r="AZ666" s="26">
        <v>1</v>
      </c>
      <c r="BA666" s="26">
        <v>9564.2099999999991</v>
      </c>
      <c r="BB666" s="26">
        <v>21.21</v>
      </c>
      <c r="BC666" s="26">
        <v>168.23</v>
      </c>
      <c r="BD666" s="26">
        <v>203.65</v>
      </c>
      <c r="BE666" s="28">
        <v>0.06</v>
      </c>
      <c r="BF666" s="28">
        <v>4.68</v>
      </c>
      <c r="BG666" s="28">
        <v>0.64</v>
      </c>
      <c r="BH666" s="28">
        <v>-0.26</v>
      </c>
      <c r="BI666" s="28">
        <v>0.09</v>
      </c>
      <c r="BJ666" s="28">
        <v>5.69</v>
      </c>
      <c r="BK666" s="28">
        <v>0.78</v>
      </c>
      <c r="BL666" s="28">
        <v>2.48</v>
      </c>
      <c r="BM666" s="28">
        <v>0.09</v>
      </c>
      <c r="BN666" s="28">
        <v>6.44</v>
      </c>
      <c r="BO666" s="28">
        <v>0.75</v>
      </c>
      <c r="BP666" s="28">
        <v>1.1000000000000001</v>
      </c>
      <c r="BQ666" s="26">
        <v>42.044398999999999</v>
      </c>
      <c r="BR666" s="26">
        <v>714.11755300000004</v>
      </c>
      <c r="BS666" s="31">
        <f t="shared" si="87"/>
        <v>11.809745999999999</v>
      </c>
    </row>
    <row r="667" spans="1:71">
      <c r="A667" s="26">
        <v>42177322220000</v>
      </c>
      <c r="B667" s="26" t="s">
        <v>9282</v>
      </c>
      <c r="C667" t="s">
        <v>1754</v>
      </c>
      <c r="D667" s="26" t="s">
        <v>372</v>
      </c>
      <c r="E667" s="27" t="s">
        <v>305</v>
      </c>
      <c r="F667" t="s">
        <v>66</v>
      </c>
      <c r="G667" t="s">
        <v>67</v>
      </c>
      <c r="H667" t="s">
        <v>1755</v>
      </c>
      <c r="I667" t="s">
        <v>1756</v>
      </c>
      <c r="J667" t="s">
        <v>70</v>
      </c>
      <c r="K667" t="s">
        <v>9261</v>
      </c>
      <c r="L667">
        <v>29.512840000000001</v>
      </c>
      <c r="M667">
        <v>-97.225269999999995</v>
      </c>
      <c r="N667" s="28">
        <v>2564439.1</v>
      </c>
      <c r="O667" s="28">
        <v>614933.76000000001</v>
      </c>
      <c r="P667" s="26">
        <v>520</v>
      </c>
      <c r="Q667" s="26">
        <v>11307</v>
      </c>
      <c r="R667" s="26">
        <v>15730</v>
      </c>
      <c r="S667" s="29" t="s">
        <v>72</v>
      </c>
      <c r="T667" s="30">
        <v>40686</v>
      </c>
      <c r="U667" s="30">
        <v>40741</v>
      </c>
      <c r="V667" s="30">
        <v>40725</v>
      </c>
      <c r="W667">
        <v>2315</v>
      </c>
      <c r="X667" s="26">
        <v>4723</v>
      </c>
      <c r="Y667" s="26" t="s">
        <v>72</v>
      </c>
      <c r="Z667" s="26" t="s">
        <v>72</v>
      </c>
      <c r="AA667" s="26" t="s">
        <v>71</v>
      </c>
      <c r="AB667" s="31" t="s">
        <v>72</v>
      </c>
      <c r="AC667" s="31" t="s">
        <v>72</v>
      </c>
      <c r="AD667" s="26">
        <v>592.45640462298468</v>
      </c>
      <c r="AE667" s="26">
        <v>1755</v>
      </c>
      <c r="AF667" s="26" t="s">
        <v>72</v>
      </c>
      <c r="AG667" s="26">
        <v>86248</v>
      </c>
      <c r="AH667" s="28">
        <v>4.7613999999999997E-2</v>
      </c>
      <c r="AI667">
        <v>17691</v>
      </c>
      <c r="AJ667" s="26">
        <v>108740</v>
      </c>
      <c r="AK667" s="28">
        <v>6.7580000000000001E-2</v>
      </c>
      <c r="AL667">
        <v>18600</v>
      </c>
      <c r="AM667" s="26">
        <v>135144</v>
      </c>
      <c r="AN667" s="28">
        <v>8.2156000000000007E-2</v>
      </c>
      <c r="AO667">
        <v>19261</v>
      </c>
      <c r="AP667" s="32">
        <v>158761.09375</v>
      </c>
      <c r="AQ667" s="36">
        <v>9.4059026797137596E-2</v>
      </c>
      <c r="AR667" s="32">
        <f t="shared" si="86"/>
        <v>175409.54149309336</v>
      </c>
      <c r="AS667" s="32">
        <f t="shared" si="80"/>
        <v>3</v>
      </c>
      <c r="AT667" s="32">
        <f t="shared" si="81"/>
        <v>1</v>
      </c>
      <c r="AU667" s="32">
        <f t="shared" si="82"/>
        <v>3</v>
      </c>
      <c r="AV667" s="32">
        <f t="shared" si="83"/>
        <v>192946.99939127671</v>
      </c>
      <c r="AW667" s="32">
        <f t="shared" si="84"/>
        <v>0.11431268554214902</v>
      </c>
      <c r="AX667" s="32">
        <f t="shared" si="85"/>
        <v>213180.34473223714</v>
      </c>
      <c r="AY667">
        <v>2</v>
      </c>
      <c r="AZ667" s="26">
        <v>1</v>
      </c>
      <c r="BA667" s="26">
        <v>10454.77</v>
      </c>
      <c r="BB667" s="26">
        <v>15.59</v>
      </c>
      <c r="BC667" s="26">
        <v>100.19</v>
      </c>
      <c r="BD667" s="26">
        <v>94.09</v>
      </c>
      <c r="BE667" s="28">
        <v>0.05</v>
      </c>
      <c r="BF667" s="28">
        <v>1.65</v>
      </c>
      <c r="BG667" s="28">
        <v>0.46</v>
      </c>
      <c r="BH667" s="28">
        <v>0.43</v>
      </c>
      <c r="BI667" s="28">
        <v>0.09</v>
      </c>
      <c r="BJ667" s="28">
        <v>6.58</v>
      </c>
      <c r="BK667" s="28">
        <v>0.73</v>
      </c>
      <c r="BL667" s="28">
        <v>0.75</v>
      </c>
      <c r="BM667" s="28">
        <v>0.08</v>
      </c>
      <c r="BN667" s="28">
        <v>5.73</v>
      </c>
      <c r="BO667" s="28">
        <v>0.69</v>
      </c>
      <c r="BP667" s="28">
        <v>0.76</v>
      </c>
      <c r="BQ667" s="26">
        <v>41.860197999999997</v>
      </c>
      <c r="BR667" s="26">
        <v>691.24926700000003</v>
      </c>
      <c r="BS667" s="31">
        <f t="shared" si="87"/>
        <v>6.582482999999999</v>
      </c>
    </row>
    <row r="668" spans="1:71">
      <c r="A668" s="26">
        <v>42177322240000</v>
      </c>
      <c r="B668" s="26" t="s">
        <v>9282</v>
      </c>
      <c r="C668" t="s">
        <v>1757</v>
      </c>
      <c r="D668" s="26" t="s">
        <v>64</v>
      </c>
      <c r="E668" s="27" t="s">
        <v>305</v>
      </c>
      <c r="F668" t="s">
        <v>66</v>
      </c>
      <c r="G668" t="s">
        <v>67</v>
      </c>
      <c r="H668" t="s">
        <v>1758</v>
      </c>
      <c r="I668" t="s">
        <v>1759</v>
      </c>
      <c r="J668" t="s">
        <v>70</v>
      </c>
      <c r="K668" t="s">
        <v>9261</v>
      </c>
      <c r="L668">
        <v>29.260439999999999</v>
      </c>
      <c r="M668">
        <v>-97.527950000000004</v>
      </c>
      <c r="N668" s="28">
        <v>2469334.7599999998</v>
      </c>
      <c r="O668" s="28">
        <v>521834.17</v>
      </c>
      <c r="P668" s="26">
        <v>221</v>
      </c>
      <c r="Q668" s="26">
        <v>10139</v>
      </c>
      <c r="R668" s="26">
        <v>15112</v>
      </c>
      <c r="S668" s="29" t="s">
        <v>72</v>
      </c>
      <c r="T668" s="30">
        <v>40675</v>
      </c>
      <c r="U668" s="30">
        <v>40712</v>
      </c>
      <c r="V668" s="30">
        <v>40695</v>
      </c>
      <c r="W668">
        <v>2335.5</v>
      </c>
      <c r="X668" s="26">
        <v>5464</v>
      </c>
      <c r="Y668" s="26" t="s">
        <v>72</v>
      </c>
      <c r="Z668" s="26" t="s">
        <v>72</v>
      </c>
      <c r="AA668" s="26" t="s">
        <v>71</v>
      </c>
      <c r="AB668" s="31" t="s">
        <v>72</v>
      </c>
      <c r="AC668" s="31" t="s">
        <v>72</v>
      </c>
      <c r="AD668" s="26">
        <v>677.50203891413264</v>
      </c>
      <c r="AE668" s="26">
        <v>1359</v>
      </c>
      <c r="AF668" s="26" t="s">
        <v>72</v>
      </c>
      <c r="AG668" s="26">
        <v>41282</v>
      </c>
      <c r="AH668" s="28">
        <v>2.8972999999999999E-2</v>
      </c>
      <c r="AI668">
        <v>42470</v>
      </c>
      <c r="AJ668" s="26">
        <v>65797</v>
      </c>
      <c r="AK668" s="28">
        <v>4.9258999999999997E-2</v>
      </c>
      <c r="AL668">
        <v>89742</v>
      </c>
      <c r="AM668" s="26">
        <v>91294</v>
      </c>
      <c r="AN668" s="28">
        <v>6.9779999999999995E-2</v>
      </c>
      <c r="AO668">
        <v>108308</v>
      </c>
      <c r="AP668" s="32">
        <v>142179.5</v>
      </c>
      <c r="AQ668" s="36">
        <v>9.6326901141791918E-2</v>
      </c>
      <c r="AR668" s="32">
        <f t="shared" si="86"/>
        <v>159229.36150209716</v>
      </c>
      <c r="AS668" s="32">
        <f t="shared" si="80"/>
        <v>3</v>
      </c>
      <c r="AT668" s="32">
        <f t="shared" si="81"/>
        <v>1</v>
      </c>
      <c r="AU668" s="32">
        <f t="shared" si="82"/>
        <v>2</v>
      </c>
      <c r="AV668" s="32">
        <f t="shared" si="83"/>
        <v>149361.33418740847</v>
      </c>
      <c r="AW668" s="32">
        <f t="shared" si="84"/>
        <v>0.10119260844690439</v>
      </c>
      <c r="AX668" s="32">
        <f t="shared" si="85"/>
        <v>167272.42588251055</v>
      </c>
      <c r="AY668">
        <v>2</v>
      </c>
      <c r="AZ668" s="26">
        <v>1</v>
      </c>
      <c r="BA668" s="26">
        <v>10250.83</v>
      </c>
      <c r="BB668" s="26">
        <v>16.68</v>
      </c>
      <c r="BC668" s="26">
        <v>225.48</v>
      </c>
      <c r="BD668" s="26">
        <v>302.17</v>
      </c>
      <c r="BE668" s="28">
        <v>0.06</v>
      </c>
      <c r="BF668" s="28">
        <v>4.68</v>
      </c>
      <c r="BG668" s="28">
        <v>0.64</v>
      </c>
      <c r="BH668" s="28">
        <v>0.17</v>
      </c>
      <c r="BI668" s="28">
        <v>0.09</v>
      </c>
      <c r="BJ668" s="28">
        <v>5.46</v>
      </c>
      <c r="BK668" s="28">
        <v>0.75</v>
      </c>
      <c r="BL668" s="28">
        <v>11.21</v>
      </c>
      <c r="BM668" s="28">
        <v>0.08</v>
      </c>
      <c r="BN668" s="28">
        <v>6.47</v>
      </c>
      <c r="BO668" s="28">
        <v>0.72</v>
      </c>
      <c r="BP668" s="28">
        <v>8.89</v>
      </c>
      <c r="BQ668" s="26">
        <v>42.546999999999997</v>
      </c>
      <c r="BR668" s="26">
        <v>784.36511199999995</v>
      </c>
      <c r="BS668" s="31">
        <f t="shared" si="87"/>
        <v>15.219900000000001</v>
      </c>
    </row>
    <row r="669" spans="1:71">
      <c r="A669" s="26">
        <v>42177322250000</v>
      </c>
      <c r="B669" s="26" t="s">
        <v>9282</v>
      </c>
      <c r="C669" t="s">
        <v>1760</v>
      </c>
      <c r="D669" s="26" t="s">
        <v>64</v>
      </c>
      <c r="E669" s="27" t="s">
        <v>305</v>
      </c>
      <c r="F669" t="s">
        <v>66</v>
      </c>
      <c r="G669" t="s">
        <v>67</v>
      </c>
      <c r="H669" t="s">
        <v>1761</v>
      </c>
      <c r="I669" t="s">
        <v>1762</v>
      </c>
      <c r="J669" t="s">
        <v>339</v>
      </c>
      <c r="K669" t="s">
        <v>9261</v>
      </c>
      <c r="L669">
        <v>29.346399999999999</v>
      </c>
      <c r="M669">
        <v>-97.401219999999995</v>
      </c>
      <c r="N669" s="28">
        <v>2509310.5099999998</v>
      </c>
      <c r="O669" s="28">
        <v>553615.65</v>
      </c>
      <c r="P669" s="26">
        <v>287</v>
      </c>
      <c r="Q669" s="26">
        <v>11063</v>
      </c>
      <c r="R669" s="26">
        <v>15740</v>
      </c>
      <c r="S669" s="29" t="s">
        <v>72</v>
      </c>
      <c r="T669" s="30">
        <v>40665</v>
      </c>
      <c r="U669" s="30">
        <v>40758</v>
      </c>
      <c r="V669" s="30">
        <v>40756</v>
      </c>
      <c r="W669">
        <v>1974</v>
      </c>
      <c r="X669" s="26">
        <v>5004</v>
      </c>
      <c r="Y669" s="26" t="s">
        <v>72</v>
      </c>
      <c r="Z669" s="26" t="s">
        <v>72</v>
      </c>
      <c r="AA669" s="26" t="s">
        <v>71</v>
      </c>
      <c r="AB669" s="31" t="s">
        <v>72</v>
      </c>
      <c r="AC669" s="31" t="s">
        <v>72</v>
      </c>
      <c r="AD669" s="26">
        <v>1008.775423225527</v>
      </c>
      <c r="AE669" s="26">
        <v>1403</v>
      </c>
      <c r="AF669" s="26" t="s">
        <v>72</v>
      </c>
      <c r="AG669" s="26">
        <v>67095</v>
      </c>
      <c r="AH669" s="28">
        <v>6.7854999999999999E-2</v>
      </c>
      <c r="AI669">
        <v>21566</v>
      </c>
      <c r="AJ669" s="26">
        <v>99867</v>
      </c>
      <c r="AK669" s="28">
        <v>0.103408</v>
      </c>
      <c r="AL669">
        <v>35006</v>
      </c>
      <c r="AM669" s="26">
        <v>121564</v>
      </c>
      <c r="AN669" s="28">
        <v>0.127086</v>
      </c>
      <c r="AO669">
        <v>41351</v>
      </c>
      <c r="AP669" s="32">
        <v>164434.671875</v>
      </c>
      <c r="AQ669" s="36">
        <v>0.16587765571365379</v>
      </c>
      <c r="AR669" s="32">
        <f t="shared" si="86"/>
        <v>193795.01693631671</v>
      </c>
      <c r="AS669" s="32">
        <f t="shared" si="80"/>
        <v>3</v>
      </c>
      <c r="AT669" s="32">
        <f t="shared" si="81"/>
        <v>1</v>
      </c>
      <c r="AU669" s="32">
        <f t="shared" si="82"/>
        <v>3</v>
      </c>
      <c r="AV669" s="32">
        <f t="shared" si="83"/>
        <v>188620.10722671862</v>
      </c>
      <c r="AW669" s="32">
        <f t="shared" si="84"/>
        <v>0.19027532849647735</v>
      </c>
      <c r="AX669" s="32">
        <f t="shared" si="85"/>
        <v>222298.84037059511</v>
      </c>
      <c r="AY669">
        <v>2</v>
      </c>
      <c r="AZ669" s="26">
        <v>1</v>
      </c>
      <c r="BA669" s="26">
        <v>10095.1</v>
      </c>
      <c r="BB669" s="26">
        <v>38.700000000000003</v>
      </c>
      <c r="BC669" s="26">
        <v>136.55000000000001</v>
      </c>
      <c r="BD669" s="26">
        <v>152.76</v>
      </c>
      <c r="BE669" s="28">
        <v>0.06</v>
      </c>
      <c r="BF669" s="28">
        <v>3.74</v>
      </c>
      <c r="BG669" s="28">
        <v>0.57999999999999996</v>
      </c>
      <c r="BH669" s="28">
        <v>-0.25</v>
      </c>
      <c r="BI669" s="28">
        <v>0.09</v>
      </c>
      <c r="BJ669" s="28">
        <v>6.2</v>
      </c>
      <c r="BK669" s="28">
        <v>0.76</v>
      </c>
      <c r="BL669" s="28">
        <v>1.69</v>
      </c>
      <c r="BM669" s="28">
        <v>0.09</v>
      </c>
      <c r="BN669" s="28">
        <v>6.38</v>
      </c>
      <c r="BO669" s="28">
        <v>0.76</v>
      </c>
      <c r="BP669" s="28">
        <v>0.46</v>
      </c>
      <c r="BQ669" s="26">
        <v>44.127498000000003</v>
      </c>
      <c r="BR669" s="26">
        <v>1296.0339349999999</v>
      </c>
      <c r="BS669" s="31">
        <f t="shared" si="87"/>
        <v>9.3400200000000009</v>
      </c>
    </row>
    <row r="670" spans="1:71">
      <c r="A670" s="26">
        <v>42177322260000</v>
      </c>
      <c r="B670" s="26" t="s">
        <v>9282</v>
      </c>
      <c r="C670" t="s">
        <v>1763</v>
      </c>
      <c r="D670" s="26" t="s">
        <v>64</v>
      </c>
      <c r="E670" s="27" t="s">
        <v>305</v>
      </c>
      <c r="F670" t="s">
        <v>66</v>
      </c>
      <c r="G670" t="s">
        <v>67</v>
      </c>
      <c r="H670" t="s">
        <v>1761</v>
      </c>
      <c r="I670" t="s">
        <v>1762</v>
      </c>
      <c r="J670" t="s">
        <v>76</v>
      </c>
      <c r="K670" t="s">
        <v>9261</v>
      </c>
      <c r="L670">
        <v>29.34104</v>
      </c>
      <c r="M670">
        <v>-97.402760000000001</v>
      </c>
      <c r="N670" s="28">
        <v>2508846.5699999998</v>
      </c>
      <c r="O670" s="28">
        <v>551660.29</v>
      </c>
      <c r="P670" s="26">
        <v>312</v>
      </c>
      <c r="Q670" s="26">
        <v>11171</v>
      </c>
      <c r="R670" s="26">
        <v>15840</v>
      </c>
      <c r="S670" s="29" t="s">
        <v>72</v>
      </c>
      <c r="T670" s="30">
        <v>40676</v>
      </c>
      <c r="U670" s="30">
        <v>40754</v>
      </c>
      <c r="V670" s="30">
        <v>40756</v>
      </c>
      <c r="W670">
        <v>1960</v>
      </c>
      <c r="X670" s="26">
        <v>5266</v>
      </c>
      <c r="Y670" s="26" t="s">
        <v>72</v>
      </c>
      <c r="Z670" s="26" t="s">
        <v>72</v>
      </c>
      <c r="AA670" s="26" t="s">
        <v>71</v>
      </c>
      <c r="AB670" s="31" t="s">
        <v>72</v>
      </c>
      <c r="AC670" s="31" t="s">
        <v>72</v>
      </c>
      <c r="AD670" s="26">
        <v>1228.465873345202</v>
      </c>
      <c r="AE670" s="26">
        <v>1717</v>
      </c>
      <c r="AF670" s="26" t="s">
        <v>72</v>
      </c>
      <c r="AG670" s="26">
        <v>77766</v>
      </c>
      <c r="AH670" s="28">
        <v>9.5452999999999996E-2</v>
      </c>
      <c r="AI670">
        <v>38016</v>
      </c>
      <c r="AJ670" s="26">
        <v>103345</v>
      </c>
      <c r="AK670" s="28">
        <v>0.13402800000000001</v>
      </c>
      <c r="AL670">
        <v>47453</v>
      </c>
      <c r="AM670" s="26">
        <v>123027</v>
      </c>
      <c r="AN670" s="28">
        <v>0.15975500000000001</v>
      </c>
      <c r="AO670">
        <v>52850</v>
      </c>
      <c r="AP670" s="32">
        <v>164734.984375</v>
      </c>
      <c r="AQ670" s="36">
        <v>0.20237130645074256</v>
      </c>
      <c r="AR670" s="32">
        <f t="shared" si="86"/>
        <v>200554.70561678143</v>
      </c>
      <c r="AS670" s="32">
        <f t="shared" si="80"/>
        <v>3</v>
      </c>
      <c r="AT670" s="32">
        <f t="shared" si="81"/>
        <v>1</v>
      </c>
      <c r="AU670" s="32">
        <f t="shared" si="82"/>
        <v>3</v>
      </c>
      <c r="AV670" s="32">
        <f t="shared" si="83"/>
        <v>179563.00993401062</v>
      </c>
      <c r="AW670" s="32">
        <f t="shared" si="84"/>
        <v>0.22058702981907752</v>
      </c>
      <c r="AX670" s="32">
        <f t="shared" si="85"/>
        <v>218606.91421198734</v>
      </c>
      <c r="AY670">
        <v>2</v>
      </c>
      <c r="AZ670" s="26">
        <v>1</v>
      </c>
      <c r="BA670" s="26">
        <v>10162.290000000001</v>
      </c>
      <c r="BB670" s="26">
        <v>39.75</v>
      </c>
      <c r="BC670" s="26">
        <v>137.43</v>
      </c>
      <c r="BD670" s="26">
        <v>155.81</v>
      </c>
      <c r="BE670" s="28">
        <v>0.06</v>
      </c>
      <c r="BF670" s="28">
        <v>3.73</v>
      </c>
      <c r="BG670" s="28">
        <v>0.57999999999999996</v>
      </c>
      <c r="BH670" s="28">
        <v>-0.26</v>
      </c>
      <c r="BI670" s="28">
        <v>0.09</v>
      </c>
      <c r="BJ670" s="28">
        <v>6.29</v>
      </c>
      <c r="BK670" s="28">
        <v>0.76</v>
      </c>
      <c r="BL670" s="28">
        <v>1.85</v>
      </c>
      <c r="BM670" s="28">
        <v>0.09</v>
      </c>
      <c r="BN670" s="28">
        <v>6.41</v>
      </c>
      <c r="BO670" s="28">
        <v>0.76</v>
      </c>
      <c r="BP670" s="28">
        <v>0.56999999999999995</v>
      </c>
      <c r="BQ670" s="26">
        <v>44.127498000000003</v>
      </c>
      <c r="BR670" s="26">
        <v>1311.1695549999999</v>
      </c>
      <c r="BS670" s="31">
        <f t="shared" si="87"/>
        <v>9.4002120000000016</v>
      </c>
    </row>
    <row r="671" spans="1:71">
      <c r="A671" s="26">
        <v>42177322270000</v>
      </c>
      <c r="B671" s="26" t="s">
        <v>9282</v>
      </c>
      <c r="C671" t="s">
        <v>1764</v>
      </c>
      <c r="D671" s="26" t="s">
        <v>64</v>
      </c>
      <c r="E671" s="27" t="s">
        <v>305</v>
      </c>
      <c r="F671" t="s">
        <v>66</v>
      </c>
      <c r="G671" t="s">
        <v>67</v>
      </c>
      <c r="H671" t="s">
        <v>1761</v>
      </c>
      <c r="I671" t="s">
        <v>1762</v>
      </c>
      <c r="J671" t="s">
        <v>245</v>
      </c>
      <c r="K671" t="s">
        <v>9261</v>
      </c>
      <c r="L671">
        <v>29.3429</v>
      </c>
      <c r="M671">
        <v>-97.404679999999999</v>
      </c>
      <c r="N671" s="28">
        <v>2508225.7200000002</v>
      </c>
      <c r="O671" s="28">
        <v>552328.16</v>
      </c>
      <c r="P671" s="26">
        <v>294</v>
      </c>
      <c r="Q671" s="26">
        <v>11076</v>
      </c>
      <c r="R671" s="26">
        <v>15410</v>
      </c>
      <c r="S671" s="29" t="s">
        <v>72</v>
      </c>
      <c r="T671" s="30">
        <v>40671</v>
      </c>
      <c r="U671" s="30">
        <v>40756</v>
      </c>
      <c r="V671" s="30">
        <v>40756</v>
      </c>
      <c r="W671">
        <v>1595</v>
      </c>
      <c r="X671" s="26">
        <v>4843</v>
      </c>
      <c r="Y671" s="26" t="s">
        <v>72</v>
      </c>
      <c r="Z671" s="26" t="s">
        <v>72</v>
      </c>
      <c r="AA671" s="26" t="s">
        <v>71</v>
      </c>
      <c r="AB671" s="31" t="s">
        <v>72</v>
      </c>
      <c r="AC671" s="31" t="s">
        <v>72</v>
      </c>
      <c r="AD671" s="26">
        <v>1354.5729939974194</v>
      </c>
      <c r="AE671" s="26">
        <v>1145</v>
      </c>
      <c r="AF671" s="26" t="s">
        <v>72</v>
      </c>
      <c r="AG671" s="26">
        <v>53172</v>
      </c>
      <c r="AH671" s="28">
        <v>7.1215000000000001E-2</v>
      </c>
      <c r="AI671">
        <v>14779</v>
      </c>
      <c r="AJ671" s="26">
        <v>74060</v>
      </c>
      <c r="AK671" s="28">
        <v>0.10677</v>
      </c>
      <c r="AL671">
        <v>19486</v>
      </c>
      <c r="AM671" s="26">
        <v>89357</v>
      </c>
      <c r="AN671" s="28">
        <v>0.127828</v>
      </c>
      <c r="AO671">
        <v>19796</v>
      </c>
      <c r="AP671" s="32">
        <v>117890.78125</v>
      </c>
      <c r="AQ671" s="36">
        <v>0.15969166852250732</v>
      </c>
      <c r="AR671" s="32">
        <f t="shared" si="86"/>
        <v>146156.20657848381</v>
      </c>
      <c r="AS671" s="32">
        <f t="shared" si="80"/>
        <v>3</v>
      </c>
      <c r="AT671" s="32">
        <f t="shared" si="81"/>
        <v>1</v>
      </c>
      <c r="AU671" s="32">
        <f t="shared" si="82"/>
        <v>2</v>
      </c>
      <c r="AV671" s="32">
        <f t="shared" si="83"/>
        <v>139726.01370534793</v>
      </c>
      <c r="AW671" s="32">
        <f t="shared" si="84"/>
        <v>0.18926908472417758</v>
      </c>
      <c r="AX671" s="32">
        <f t="shared" si="85"/>
        <v>173226.64170152738</v>
      </c>
      <c r="AY671">
        <v>2</v>
      </c>
      <c r="AZ671" s="26">
        <v>1</v>
      </c>
      <c r="BA671" s="26">
        <v>10100.01</v>
      </c>
      <c r="BB671" s="26">
        <v>38.4</v>
      </c>
      <c r="BC671" s="26">
        <v>137.34</v>
      </c>
      <c r="BD671" s="26">
        <v>155.77000000000001</v>
      </c>
      <c r="BE671" s="28">
        <v>0.06</v>
      </c>
      <c r="BF671" s="28">
        <v>3.79</v>
      </c>
      <c r="BG671" s="28">
        <v>0.57999999999999996</v>
      </c>
      <c r="BH671" s="28">
        <v>-0.25</v>
      </c>
      <c r="BI671" s="28">
        <v>0.09</v>
      </c>
      <c r="BJ671" s="28">
        <v>6.22</v>
      </c>
      <c r="BK671" s="28">
        <v>0.76</v>
      </c>
      <c r="BL671" s="28">
        <v>1.8</v>
      </c>
      <c r="BM671" s="28">
        <v>0.09</v>
      </c>
      <c r="BN671" s="28">
        <v>6.4</v>
      </c>
      <c r="BO671" s="28">
        <v>0.76</v>
      </c>
      <c r="BP671" s="28">
        <v>0.54</v>
      </c>
      <c r="BQ671" s="26">
        <v>44.127498000000003</v>
      </c>
      <c r="BR671" s="26">
        <v>1185.8015130000001</v>
      </c>
      <c r="BS671" s="31">
        <f t="shared" si="87"/>
        <v>9.3940560000000009</v>
      </c>
    </row>
    <row r="672" spans="1:71">
      <c r="A672" s="26">
        <v>42177322280000</v>
      </c>
      <c r="B672" s="26" t="s">
        <v>9282</v>
      </c>
      <c r="C672" t="s">
        <v>1765</v>
      </c>
      <c r="D672" s="26" t="s">
        <v>64</v>
      </c>
      <c r="E672" s="27" t="s">
        <v>305</v>
      </c>
      <c r="F672" t="s">
        <v>66</v>
      </c>
      <c r="G672" t="s">
        <v>67</v>
      </c>
      <c r="H672" t="s">
        <v>1761</v>
      </c>
      <c r="I672" t="s">
        <v>1762</v>
      </c>
      <c r="J672" t="s">
        <v>440</v>
      </c>
      <c r="K672" t="s">
        <v>9261</v>
      </c>
      <c r="L672">
        <v>29.348410000000001</v>
      </c>
      <c r="M672">
        <v>-97.399190000000004</v>
      </c>
      <c r="N672" s="28">
        <v>2509947.15</v>
      </c>
      <c r="O672" s="28">
        <v>554355.25</v>
      </c>
      <c r="P672" s="26">
        <v>294</v>
      </c>
      <c r="Q672" s="26">
        <v>11115</v>
      </c>
      <c r="R672" s="26">
        <v>15863</v>
      </c>
      <c r="S672" s="29" t="s">
        <v>72</v>
      </c>
      <c r="T672" s="30">
        <v>40680</v>
      </c>
      <c r="U672" s="30">
        <v>40760</v>
      </c>
      <c r="V672" s="30">
        <v>40756</v>
      </c>
      <c r="W672">
        <v>3852</v>
      </c>
      <c r="X672" s="26">
        <v>5126</v>
      </c>
      <c r="Y672" s="26" t="s">
        <v>72</v>
      </c>
      <c r="Z672" s="26" t="s">
        <v>72</v>
      </c>
      <c r="AA672" s="26" t="s">
        <v>71</v>
      </c>
      <c r="AB672" s="31" t="s">
        <v>72</v>
      </c>
      <c r="AC672" s="31" t="s">
        <v>72</v>
      </c>
      <c r="AD672" s="26">
        <v>1305.186920472943</v>
      </c>
      <c r="AE672" s="26">
        <v>1883</v>
      </c>
      <c r="AF672" s="26" t="s">
        <v>72</v>
      </c>
      <c r="AG672" s="26">
        <v>84513</v>
      </c>
      <c r="AH672" s="28">
        <v>0.10965800000000001</v>
      </c>
      <c r="AI672">
        <v>47338</v>
      </c>
      <c r="AJ672" s="26">
        <v>109902</v>
      </c>
      <c r="AK672" s="28">
        <v>0.15367500000000001</v>
      </c>
      <c r="AL672">
        <v>59481</v>
      </c>
      <c r="AM672" s="26">
        <v>134125</v>
      </c>
      <c r="AN672" s="28">
        <v>0.18679399999999999</v>
      </c>
      <c r="AO672">
        <v>66170</v>
      </c>
      <c r="AP672" s="32">
        <v>172635.875</v>
      </c>
      <c r="AQ672" s="36">
        <v>0.22532208605440193</v>
      </c>
      <c r="AR672" s="32">
        <f t="shared" si="86"/>
        <v>212517.88423162914</v>
      </c>
      <c r="AS672" s="32">
        <f t="shared" si="80"/>
        <v>4</v>
      </c>
      <c r="AT672" s="32">
        <f t="shared" si="81"/>
        <v>1</v>
      </c>
      <c r="AU672" s="32">
        <f t="shared" si="82"/>
        <v>3</v>
      </c>
      <c r="AV672" s="32">
        <f t="shared" si="83"/>
        <v>193314.46010534529</v>
      </c>
      <c r="AW672" s="32">
        <f t="shared" si="84"/>
        <v>0.2523115048677852</v>
      </c>
      <c r="AX672" s="32">
        <f t="shared" si="85"/>
        <v>237973.59646694327</v>
      </c>
      <c r="AY672">
        <v>2</v>
      </c>
      <c r="AZ672" s="26">
        <v>1</v>
      </c>
      <c r="BA672" s="26">
        <v>10093.290000000001</v>
      </c>
      <c r="BB672" s="26">
        <v>38.89</v>
      </c>
      <c r="BC672" s="26">
        <v>136.33000000000001</v>
      </c>
      <c r="BD672" s="26">
        <v>151.13</v>
      </c>
      <c r="BE672" s="28">
        <v>0.06</v>
      </c>
      <c r="BF672" s="28">
        <v>3.71</v>
      </c>
      <c r="BG672" s="28">
        <v>0.57999999999999996</v>
      </c>
      <c r="BH672" s="28">
        <v>-0.24</v>
      </c>
      <c r="BI672" s="28">
        <v>0.09</v>
      </c>
      <c r="BJ672" s="28">
        <v>6.19</v>
      </c>
      <c r="BK672" s="28">
        <v>0.76</v>
      </c>
      <c r="BL672" s="28">
        <v>1.63</v>
      </c>
      <c r="BM672" s="28">
        <v>0.09</v>
      </c>
      <c r="BN672" s="28">
        <v>6.36</v>
      </c>
      <c r="BO672" s="28">
        <v>0.76</v>
      </c>
      <c r="BP672" s="28">
        <v>0.42</v>
      </c>
      <c r="BQ672" s="26">
        <v>44.127498000000003</v>
      </c>
      <c r="BR672" s="26">
        <v>1296.0339349999999</v>
      </c>
      <c r="BS672" s="31">
        <f t="shared" si="87"/>
        <v>9.3249720000000007</v>
      </c>
    </row>
    <row r="673" spans="1:71">
      <c r="A673" s="26">
        <v>42177322290000</v>
      </c>
      <c r="B673" s="26" t="s">
        <v>9282</v>
      </c>
      <c r="C673" t="s">
        <v>1766</v>
      </c>
      <c r="D673" s="26" t="s">
        <v>64</v>
      </c>
      <c r="E673" s="27" t="s">
        <v>305</v>
      </c>
      <c r="F673" t="s">
        <v>66</v>
      </c>
      <c r="G673" t="s">
        <v>67</v>
      </c>
      <c r="H673" t="s">
        <v>1761</v>
      </c>
      <c r="I673" t="s">
        <v>1762</v>
      </c>
      <c r="J673" t="s">
        <v>83</v>
      </c>
      <c r="K673" t="s">
        <v>9261</v>
      </c>
      <c r="L673">
        <v>29.350940000000001</v>
      </c>
      <c r="M673">
        <v>-97.396500000000003</v>
      </c>
      <c r="N673" s="28">
        <v>2510791.4</v>
      </c>
      <c r="O673" s="28">
        <v>555286.78</v>
      </c>
      <c r="P673" s="26">
        <v>294</v>
      </c>
      <c r="Q673" s="26">
        <v>11083</v>
      </c>
      <c r="R673" s="26">
        <v>15826</v>
      </c>
      <c r="S673" s="29" t="s">
        <v>72</v>
      </c>
      <c r="T673" s="30">
        <v>40717</v>
      </c>
      <c r="U673" s="30">
        <v>40763</v>
      </c>
      <c r="V673" s="30">
        <v>40756</v>
      </c>
      <c r="W673">
        <v>1816</v>
      </c>
      <c r="X673" s="26">
        <v>5192</v>
      </c>
      <c r="Y673" s="26" t="s">
        <v>72</v>
      </c>
      <c r="Z673" s="26" t="s">
        <v>72</v>
      </c>
      <c r="AA673" s="26" t="s">
        <v>71</v>
      </c>
      <c r="AB673" s="31" t="s">
        <v>72</v>
      </c>
      <c r="AC673" s="31" t="s">
        <v>72</v>
      </c>
      <c r="AD673" s="26">
        <v>1381.3684229218829</v>
      </c>
      <c r="AE673" s="26">
        <v>1147</v>
      </c>
      <c r="AF673" s="26" t="s">
        <v>72</v>
      </c>
      <c r="AG673" s="26">
        <v>53054</v>
      </c>
      <c r="AH673" s="28">
        <v>6.0274000000000001E-2</v>
      </c>
      <c r="AI673">
        <v>24824</v>
      </c>
      <c r="AJ673" s="26">
        <v>74072</v>
      </c>
      <c r="AK673" s="28">
        <v>8.9746999999999993E-2</v>
      </c>
      <c r="AL673">
        <v>31999</v>
      </c>
      <c r="AM673" s="26">
        <v>94998</v>
      </c>
      <c r="AN673" s="28">
        <v>0.140679</v>
      </c>
      <c r="AO673">
        <v>39435</v>
      </c>
      <c r="AP673" s="32">
        <v>127457.671875</v>
      </c>
      <c r="AQ673" s="36">
        <v>0.17606600318726359</v>
      </c>
      <c r="AR673" s="32">
        <f t="shared" si="86"/>
        <v>158621.35443914565</v>
      </c>
      <c r="AS673" s="32">
        <f t="shared" si="80"/>
        <v>3</v>
      </c>
      <c r="AT673" s="32">
        <f t="shared" si="81"/>
        <v>1</v>
      </c>
      <c r="AU673" s="32">
        <f t="shared" si="82"/>
        <v>2</v>
      </c>
      <c r="AV673" s="32">
        <f t="shared" si="83"/>
        <v>140910.44617921801</v>
      </c>
      <c r="AW673" s="32">
        <f t="shared" si="84"/>
        <v>0.19464924081180529</v>
      </c>
      <c r="AX673" s="32">
        <f t="shared" si="85"/>
        <v>175363.36180290757</v>
      </c>
      <c r="AY673">
        <v>2</v>
      </c>
      <c r="AZ673" s="26">
        <v>1</v>
      </c>
      <c r="BA673" s="26">
        <v>10092.76</v>
      </c>
      <c r="BB673" s="26">
        <v>39.200000000000003</v>
      </c>
      <c r="BC673" s="26">
        <v>136.26</v>
      </c>
      <c r="BD673" s="26">
        <v>149.06</v>
      </c>
      <c r="BE673" s="28">
        <v>0.06</v>
      </c>
      <c r="BF673" s="28">
        <v>3.66</v>
      </c>
      <c r="BG673" s="28">
        <v>0.56999999999999995</v>
      </c>
      <c r="BH673" s="28">
        <v>-0.23</v>
      </c>
      <c r="BI673" s="28">
        <v>0.09</v>
      </c>
      <c r="BJ673" s="28">
        <v>6.18</v>
      </c>
      <c r="BK673" s="28">
        <v>0.75</v>
      </c>
      <c r="BL673" s="28">
        <v>1.56</v>
      </c>
      <c r="BM673" s="28">
        <v>0.09</v>
      </c>
      <c r="BN673" s="28">
        <v>6.35</v>
      </c>
      <c r="BO673" s="28">
        <v>0.76</v>
      </c>
      <c r="BP673" s="28">
        <v>0.38</v>
      </c>
      <c r="BQ673" s="26">
        <v>43.245699999999999</v>
      </c>
      <c r="BR673" s="26">
        <v>1112.1314689999999</v>
      </c>
      <c r="BS673" s="31">
        <f t="shared" si="87"/>
        <v>9.1975499999999997</v>
      </c>
    </row>
    <row r="674" spans="1:71">
      <c r="A674" s="26">
        <v>42177322330000</v>
      </c>
      <c r="B674" s="26" t="s">
        <v>9282</v>
      </c>
      <c r="C674" t="s">
        <v>1767</v>
      </c>
      <c r="D674" s="26" t="s">
        <v>64</v>
      </c>
      <c r="E674" s="27" t="s">
        <v>305</v>
      </c>
      <c r="F674" t="s">
        <v>66</v>
      </c>
      <c r="G674" t="s">
        <v>67</v>
      </c>
      <c r="H674" t="s">
        <v>1192</v>
      </c>
      <c r="I674" t="s">
        <v>1193</v>
      </c>
      <c r="J674" t="s">
        <v>158</v>
      </c>
      <c r="K674" t="s">
        <v>9261</v>
      </c>
      <c r="L674">
        <v>29.33644</v>
      </c>
      <c r="M674">
        <v>-97.340580000000003</v>
      </c>
      <c r="N674" s="28">
        <v>2528678.2200000002</v>
      </c>
      <c r="O674" s="28">
        <v>550263.76</v>
      </c>
      <c r="P674" s="26">
        <v>310</v>
      </c>
      <c r="Q674" s="26">
        <v>11837</v>
      </c>
      <c r="R674" s="26">
        <v>17000</v>
      </c>
      <c r="S674" s="29" t="s">
        <v>72</v>
      </c>
      <c r="T674" s="30">
        <v>40761</v>
      </c>
      <c r="U674" s="30">
        <v>40906</v>
      </c>
      <c r="V674" s="30">
        <v>40909</v>
      </c>
      <c r="W674">
        <v>2540</v>
      </c>
      <c r="X674" s="26">
        <v>5608</v>
      </c>
      <c r="Y674" s="26" t="s">
        <v>72</v>
      </c>
      <c r="Z674" s="26" t="s">
        <v>72</v>
      </c>
      <c r="AA674" s="26" t="s">
        <v>71</v>
      </c>
      <c r="AB674" s="31" t="s">
        <v>72</v>
      </c>
      <c r="AC674" s="31" t="s">
        <v>72</v>
      </c>
      <c r="AD674" s="26">
        <v>1555.9348132939817</v>
      </c>
      <c r="AE674" s="26">
        <v>1307</v>
      </c>
      <c r="AF674" s="26" t="s">
        <v>72</v>
      </c>
      <c r="AG674" s="26">
        <v>38341</v>
      </c>
      <c r="AH674" s="28">
        <v>5.6210000000000003E-2</v>
      </c>
      <c r="AI674">
        <v>20251</v>
      </c>
      <c r="AJ674" s="26">
        <v>55918</v>
      </c>
      <c r="AK674" s="28">
        <v>9.0098999999999999E-2</v>
      </c>
      <c r="AL674">
        <v>22631</v>
      </c>
      <c r="AM674" s="26">
        <v>59466</v>
      </c>
      <c r="AN674" s="28">
        <v>9.7531000000000007E-2</v>
      </c>
      <c r="AO674">
        <v>23051</v>
      </c>
      <c r="AP674" s="32">
        <v>91225.671875</v>
      </c>
      <c r="AQ674" s="36">
        <v>0.14194119873644617</v>
      </c>
      <c r="AR674" s="32">
        <f t="shared" si="86"/>
        <v>116349.26405135097</v>
      </c>
      <c r="AS674" s="32">
        <f t="shared" si="80"/>
        <v>2</v>
      </c>
      <c r="AT674" s="32">
        <f t="shared" si="81"/>
        <v>1</v>
      </c>
      <c r="AU674" s="32">
        <f t="shared" si="82"/>
        <v>2</v>
      </c>
      <c r="AV674" s="32">
        <f t="shared" si="83"/>
        <v>93372.923780759636</v>
      </c>
      <c r="AW674" s="32">
        <f t="shared" si="84"/>
        <v>0.14528218272952942</v>
      </c>
      <c r="AX674" s="32">
        <f t="shared" si="85"/>
        <v>119087.87012388633</v>
      </c>
      <c r="AY674">
        <v>2</v>
      </c>
      <c r="AZ674" s="26">
        <v>1</v>
      </c>
      <c r="BA674" s="26">
        <v>11025.78</v>
      </c>
      <c r="BB674" s="26">
        <v>55.02</v>
      </c>
      <c r="BC674" s="26">
        <v>158.93</v>
      </c>
      <c r="BD674" s="26">
        <v>161.55000000000001</v>
      </c>
      <c r="BE674" s="28">
        <v>0.06</v>
      </c>
      <c r="BF674" s="28">
        <v>2.2400000000000002</v>
      </c>
      <c r="BG674" s="28">
        <v>0.45</v>
      </c>
      <c r="BH674" s="28">
        <v>-0.22</v>
      </c>
      <c r="BI674" s="28">
        <v>0.09</v>
      </c>
      <c r="BJ674" s="28">
        <v>7.15</v>
      </c>
      <c r="BK674" s="28">
        <v>0.74</v>
      </c>
      <c r="BL674" s="28">
        <v>1.81</v>
      </c>
      <c r="BM674" s="28">
        <v>0.09</v>
      </c>
      <c r="BN674" s="28">
        <v>6.38</v>
      </c>
      <c r="BO674" s="28">
        <v>0.75</v>
      </c>
      <c r="BP674" s="28">
        <v>0.67</v>
      </c>
      <c r="BQ674" s="26">
        <v>41.211399</v>
      </c>
      <c r="BR674" s="26">
        <v>1357.127197</v>
      </c>
      <c r="BS674" s="31">
        <f t="shared" si="87"/>
        <v>10.584738</v>
      </c>
    </row>
    <row r="675" spans="1:71">
      <c r="A675" s="26">
        <v>42177322340000</v>
      </c>
      <c r="B675" s="26" t="s">
        <v>9282</v>
      </c>
      <c r="C675" t="s">
        <v>1768</v>
      </c>
      <c r="D675" s="26" t="s">
        <v>64</v>
      </c>
      <c r="E675" s="27" t="s">
        <v>305</v>
      </c>
      <c r="F675" t="s">
        <v>66</v>
      </c>
      <c r="G675" t="s">
        <v>67</v>
      </c>
      <c r="H675" t="s">
        <v>1192</v>
      </c>
      <c r="I675" t="s">
        <v>1193</v>
      </c>
      <c r="J675" t="s">
        <v>70</v>
      </c>
      <c r="K675" t="s">
        <v>9261</v>
      </c>
      <c r="L675">
        <v>29.333079999999999</v>
      </c>
      <c r="M675">
        <v>-97.346599999999995</v>
      </c>
      <c r="N675" s="28">
        <v>2526777.7000000002</v>
      </c>
      <c r="O675" s="28">
        <v>549015.06000000006</v>
      </c>
      <c r="P675" s="26">
        <v>246</v>
      </c>
      <c r="Q675" s="26">
        <v>11768</v>
      </c>
      <c r="R675" s="26">
        <v>17850</v>
      </c>
      <c r="S675" s="29" t="s">
        <v>72</v>
      </c>
      <c r="T675" s="30">
        <v>40698</v>
      </c>
      <c r="U675" s="30">
        <v>40756</v>
      </c>
      <c r="V675" s="30">
        <v>40756</v>
      </c>
      <c r="W675">
        <v>2944</v>
      </c>
      <c r="X675" s="26">
        <v>6554</v>
      </c>
      <c r="Y675" s="26" t="s">
        <v>72</v>
      </c>
      <c r="Z675" s="26" t="s">
        <v>72</v>
      </c>
      <c r="AA675" s="26" t="s">
        <v>71</v>
      </c>
      <c r="AB675" s="31" t="s">
        <v>72</v>
      </c>
      <c r="AC675" s="31" t="s">
        <v>72</v>
      </c>
      <c r="AD675" s="26">
        <v>1147.5087267876906</v>
      </c>
      <c r="AE675" s="26">
        <v>1769</v>
      </c>
      <c r="AF675" s="26" t="s">
        <v>72</v>
      </c>
      <c r="AG675" s="26">
        <v>55756</v>
      </c>
      <c r="AH675" s="28">
        <v>5.6065999999999998E-2</v>
      </c>
      <c r="AI675">
        <v>16640</v>
      </c>
      <c r="AJ675" s="26">
        <v>80977</v>
      </c>
      <c r="AK675" s="28">
        <v>9.4372999999999999E-2</v>
      </c>
      <c r="AL675">
        <v>23215</v>
      </c>
      <c r="AM675" s="26">
        <v>97523</v>
      </c>
      <c r="AN675" s="28">
        <v>0.12130199999999999</v>
      </c>
      <c r="AO675">
        <v>25297</v>
      </c>
      <c r="AP675" s="32">
        <v>119337.0390625</v>
      </c>
      <c r="AQ675" s="36">
        <v>0.13694029375322231</v>
      </c>
      <c r="AR675" s="32">
        <f t="shared" si="86"/>
        <v>143575.47105682036</v>
      </c>
      <c r="AS675" s="32">
        <f t="shared" si="80"/>
        <v>3</v>
      </c>
      <c r="AT675" s="32">
        <f t="shared" si="81"/>
        <v>1</v>
      </c>
      <c r="AU675" s="32">
        <f t="shared" si="82"/>
        <v>2</v>
      </c>
      <c r="AV675" s="32">
        <f t="shared" si="83"/>
        <v>104515.50262721239</v>
      </c>
      <c r="AW675" s="32">
        <f t="shared" si="84"/>
        <v>0.11993245134932805</v>
      </c>
      <c r="AX675" s="32">
        <f t="shared" si="85"/>
        <v>125743.54651604345</v>
      </c>
      <c r="AY675">
        <v>2</v>
      </c>
      <c r="AZ675" s="26">
        <v>1</v>
      </c>
      <c r="BA675" s="26">
        <v>11007.6</v>
      </c>
      <c r="BB675" s="26">
        <v>55.27</v>
      </c>
      <c r="BC675" s="26">
        <v>157.22</v>
      </c>
      <c r="BD675" s="26">
        <v>159.55000000000001</v>
      </c>
      <c r="BE675" s="28">
        <v>0.06</v>
      </c>
      <c r="BF675" s="28">
        <v>2.36</v>
      </c>
      <c r="BG675" s="28">
        <v>0.46</v>
      </c>
      <c r="BH675" s="28">
        <v>-0.23</v>
      </c>
      <c r="BI675" s="28">
        <v>0.1</v>
      </c>
      <c r="BJ675" s="28">
        <v>7.17</v>
      </c>
      <c r="BK675" s="28">
        <v>0.74</v>
      </c>
      <c r="BL675" s="28">
        <v>1.88</v>
      </c>
      <c r="BM675" s="28">
        <v>0.09</v>
      </c>
      <c r="BN675" s="28">
        <v>6.43</v>
      </c>
      <c r="BO675" s="28">
        <v>0.75</v>
      </c>
      <c r="BP675" s="28">
        <v>0.69</v>
      </c>
      <c r="BQ675" s="26">
        <v>44.103900000000003</v>
      </c>
      <c r="BR675" s="26">
        <v>1357.127197</v>
      </c>
      <c r="BS675" s="31">
        <f t="shared" si="87"/>
        <v>11.634279999999999</v>
      </c>
    </row>
    <row r="676" spans="1:71">
      <c r="A676" s="26">
        <v>42177322350200</v>
      </c>
      <c r="B676" s="26" t="s">
        <v>9282</v>
      </c>
      <c r="C676" t="s">
        <v>1769</v>
      </c>
      <c r="D676" s="26" t="s">
        <v>64</v>
      </c>
      <c r="E676" s="27" t="s">
        <v>305</v>
      </c>
      <c r="F676" t="s">
        <v>66</v>
      </c>
      <c r="G676" t="s">
        <v>67</v>
      </c>
      <c r="H676" t="s">
        <v>1192</v>
      </c>
      <c r="I676" t="s">
        <v>1193</v>
      </c>
      <c r="J676" t="s">
        <v>76</v>
      </c>
      <c r="K676" t="s">
        <v>9261</v>
      </c>
      <c r="L676">
        <v>29.333680000000001</v>
      </c>
      <c r="M676">
        <v>-97.34299</v>
      </c>
      <c r="N676" s="28">
        <v>2527924.6800000002</v>
      </c>
      <c r="O676" s="28">
        <v>549249.47</v>
      </c>
      <c r="P676" s="26">
        <v>300</v>
      </c>
      <c r="Q676" s="26">
        <v>11806</v>
      </c>
      <c r="R676" s="26">
        <v>17220</v>
      </c>
      <c r="S676" s="29" t="s">
        <v>72</v>
      </c>
      <c r="T676" s="30">
        <v>40715</v>
      </c>
      <c r="U676" s="30">
        <v>40763</v>
      </c>
      <c r="V676" s="30">
        <v>40756</v>
      </c>
      <c r="W676">
        <v>2264</v>
      </c>
      <c r="X676" s="26">
        <v>5880</v>
      </c>
      <c r="Y676" s="26" t="s">
        <v>72</v>
      </c>
      <c r="Z676" s="26" t="s">
        <v>72</v>
      </c>
      <c r="AA676" s="26" t="s">
        <v>71</v>
      </c>
      <c r="AB676" s="31" t="s">
        <v>72</v>
      </c>
      <c r="AC676" s="31" t="s">
        <v>72</v>
      </c>
      <c r="AD676" s="26">
        <v>1255.5550056910972</v>
      </c>
      <c r="AE676" s="26">
        <v>1378</v>
      </c>
      <c r="AF676" s="26" t="s">
        <v>72</v>
      </c>
      <c r="AG676" s="26">
        <v>43370</v>
      </c>
      <c r="AH676" s="28">
        <v>4.6806E-2</v>
      </c>
      <c r="AI676">
        <v>16091</v>
      </c>
      <c r="AJ676" s="26">
        <v>62738</v>
      </c>
      <c r="AK676" s="28">
        <v>7.9219999999999999E-2</v>
      </c>
      <c r="AL676">
        <v>22128</v>
      </c>
      <c r="AM676" s="26">
        <v>74451</v>
      </c>
      <c r="AN676" s="28">
        <v>0.101484</v>
      </c>
      <c r="AO676">
        <v>23894</v>
      </c>
      <c r="AP676" s="32">
        <v>89769.234375</v>
      </c>
      <c r="AQ676" s="36">
        <v>0.11271021157658857</v>
      </c>
      <c r="AR676" s="32">
        <f t="shared" si="86"/>
        <v>109718.94182405618</v>
      </c>
      <c r="AS676" s="32">
        <f t="shared" si="80"/>
        <v>2</v>
      </c>
      <c r="AT676" s="32">
        <f t="shared" si="81"/>
        <v>1</v>
      </c>
      <c r="AU676" s="32">
        <f t="shared" si="82"/>
        <v>2</v>
      </c>
      <c r="AV676" s="32">
        <f t="shared" si="83"/>
        <v>87631.87165178571</v>
      </c>
      <c r="AW676" s="32">
        <f t="shared" si="84"/>
        <v>0.11002663511047933</v>
      </c>
      <c r="AX676" s="32">
        <f t="shared" si="85"/>
        <v>107106.58606634056</v>
      </c>
      <c r="AY676">
        <v>2</v>
      </c>
      <c r="AZ676" s="26">
        <v>1</v>
      </c>
      <c r="BA676" s="26">
        <v>11041.71</v>
      </c>
      <c r="BB676" s="26">
        <v>55.39</v>
      </c>
      <c r="BC676" s="26">
        <v>158.79</v>
      </c>
      <c r="BD676" s="26">
        <v>161.08000000000001</v>
      </c>
      <c r="BE676" s="28">
        <v>0.06</v>
      </c>
      <c r="BF676" s="28">
        <v>2.2799999999999998</v>
      </c>
      <c r="BG676" s="28">
        <v>0.46</v>
      </c>
      <c r="BH676" s="28">
        <v>-0.23</v>
      </c>
      <c r="BI676" s="28">
        <v>0.1</v>
      </c>
      <c r="BJ676" s="28">
        <v>7.19</v>
      </c>
      <c r="BK676" s="28">
        <v>0.74</v>
      </c>
      <c r="BL676" s="28">
        <v>1.86</v>
      </c>
      <c r="BM676" s="28">
        <v>0.09</v>
      </c>
      <c r="BN676" s="28">
        <v>6.41</v>
      </c>
      <c r="BO676" s="28">
        <v>0.75</v>
      </c>
      <c r="BP676" s="28">
        <v>0.69</v>
      </c>
      <c r="BQ676" s="26">
        <v>44.103900000000003</v>
      </c>
      <c r="BR676" s="26">
        <v>1357.127197</v>
      </c>
      <c r="BS676" s="31">
        <f t="shared" si="87"/>
        <v>11.750459999999999</v>
      </c>
    </row>
    <row r="677" spans="1:71">
      <c r="A677" s="26">
        <v>42177322360000</v>
      </c>
      <c r="B677" s="26" t="s">
        <v>9280</v>
      </c>
      <c r="C677" t="s">
        <v>1770</v>
      </c>
      <c r="D677" s="26" t="s">
        <v>64</v>
      </c>
      <c r="E677" s="27" t="s">
        <v>305</v>
      </c>
      <c r="F677" t="s">
        <v>66</v>
      </c>
      <c r="G677" t="s">
        <v>67</v>
      </c>
      <c r="H677" t="s">
        <v>1192</v>
      </c>
      <c r="I677" t="s">
        <v>1193</v>
      </c>
      <c r="J677" t="s">
        <v>245</v>
      </c>
      <c r="K677" t="s">
        <v>9261</v>
      </c>
      <c r="L677">
        <v>29.323170000000001</v>
      </c>
      <c r="M677">
        <v>-97.323710000000005</v>
      </c>
      <c r="N677" s="28">
        <v>2534121.66</v>
      </c>
      <c r="O677" s="28">
        <v>545516.09</v>
      </c>
      <c r="P677" s="26">
        <v>220</v>
      </c>
      <c r="Q677" s="26">
        <v>11510</v>
      </c>
      <c r="R677" s="26">
        <v>17195</v>
      </c>
      <c r="S677" s="29" t="s">
        <v>72</v>
      </c>
      <c r="T677" s="30">
        <v>40759</v>
      </c>
      <c r="U677" s="30">
        <v>40881</v>
      </c>
      <c r="V677" s="30">
        <v>40878</v>
      </c>
      <c r="W677">
        <v>2198</v>
      </c>
      <c r="X677" s="26">
        <v>5892</v>
      </c>
      <c r="Y677" s="26" t="s">
        <v>72</v>
      </c>
      <c r="Z677" s="26" t="s">
        <v>72</v>
      </c>
      <c r="AA677" s="26" t="s">
        <v>71</v>
      </c>
      <c r="AB677" s="31" t="s">
        <v>72</v>
      </c>
      <c r="AC677" s="31" t="s">
        <v>72</v>
      </c>
      <c r="AD677" s="26">
        <v>1141.3073672821906</v>
      </c>
      <c r="AE677" s="26">
        <v>2536</v>
      </c>
      <c r="AF677" s="26" t="s">
        <v>72</v>
      </c>
      <c r="AG677" s="26">
        <v>97413</v>
      </c>
      <c r="AH677" s="28">
        <v>9.1721999999999998E-2</v>
      </c>
      <c r="AI677">
        <v>48566</v>
      </c>
      <c r="AJ677" s="26">
        <v>127686</v>
      </c>
      <c r="AK677" s="28">
        <v>0.13986799999999999</v>
      </c>
      <c r="AL677">
        <v>53472</v>
      </c>
      <c r="AM677" s="26">
        <v>136794</v>
      </c>
      <c r="AN677" s="28">
        <v>0.15431700000000001</v>
      </c>
      <c r="AO677">
        <v>54082</v>
      </c>
      <c r="AP677" s="32">
        <v>163985.609375</v>
      </c>
      <c r="AQ677" s="36">
        <v>0.18715798410794696</v>
      </c>
      <c r="AR677" s="32">
        <f t="shared" si="86"/>
        <v>197112.57256210659</v>
      </c>
      <c r="AS677" s="32">
        <f t="shared" si="80"/>
        <v>3</v>
      </c>
      <c r="AT677" s="32">
        <f t="shared" si="81"/>
        <v>1</v>
      </c>
      <c r="AU677" s="32">
        <f t="shared" si="82"/>
        <v>3</v>
      </c>
      <c r="AV677" s="32">
        <f t="shared" si="83"/>
        <v>159755.15916709098</v>
      </c>
      <c r="AW677" s="32">
        <f t="shared" si="84"/>
        <v>0.18232974011873992</v>
      </c>
      <c r="AX677" s="32">
        <f t="shared" si="85"/>
        <v>192027.52316810793</v>
      </c>
      <c r="AY677">
        <v>2</v>
      </c>
      <c r="AZ677" s="26">
        <v>1</v>
      </c>
      <c r="BA677" s="26">
        <v>11458.32</v>
      </c>
      <c r="BB677" s="26">
        <v>56.7</v>
      </c>
      <c r="BC677" s="26">
        <v>169.77</v>
      </c>
      <c r="BD677" s="26">
        <v>175.93</v>
      </c>
      <c r="BE677" s="28">
        <v>0.06</v>
      </c>
      <c r="BF677" s="28">
        <v>1.84</v>
      </c>
      <c r="BG677" s="28">
        <v>0.41</v>
      </c>
      <c r="BH677" s="28">
        <v>-0.21</v>
      </c>
      <c r="BI677" s="28">
        <v>0.1</v>
      </c>
      <c r="BJ677" s="28">
        <v>7.53</v>
      </c>
      <c r="BK677" s="28">
        <v>0.73</v>
      </c>
      <c r="BL677" s="28">
        <v>1.98</v>
      </c>
      <c r="BM677" s="28">
        <v>0.09</v>
      </c>
      <c r="BN677" s="28">
        <v>6.45</v>
      </c>
      <c r="BO677" s="28">
        <v>0.74</v>
      </c>
      <c r="BP677" s="28">
        <v>0.82</v>
      </c>
      <c r="BQ677" s="26">
        <v>45.122298999999998</v>
      </c>
      <c r="BR677" s="26">
        <v>1292.5004879999999</v>
      </c>
      <c r="BS677" s="31">
        <f t="shared" si="87"/>
        <v>12.39321</v>
      </c>
    </row>
    <row r="678" spans="1:71">
      <c r="A678" s="26">
        <v>42177322380000</v>
      </c>
      <c r="B678" s="26" t="s">
        <v>9282</v>
      </c>
      <c r="C678" t="s">
        <v>1771</v>
      </c>
      <c r="D678" s="26" t="s">
        <v>64</v>
      </c>
      <c r="E678" s="27" t="s">
        <v>305</v>
      </c>
      <c r="F678" t="s">
        <v>66</v>
      </c>
      <c r="G678" t="s">
        <v>67</v>
      </c>
      <c r="H678" t="s">
        <v>1725</v>
      </c>
      <c r="I678" t="s">
        <v>1726</v>
      </c>
      <c r="J678" t="s">
        <v>232</v>
      </c>
      <c r="K678" t="s">
        <v>9261</v>
      </c>
      <c r="L678">
        <v>29.356390000000001</v>
      </c>
      <c r="M678">
        <v>-97.345560000000006</v>
      </c>
      <c r="N678" s="28">
        <v>2526989.13</v>
      </c>
      <c r="O678" s="28">
        <v>557494.16</v>
      </c>
      <c r="P678" s="26">
        <v>305</v>
      </c>
      <c r="Q678" s="26">
        <v>11502</v>
      </c>
      <c r="R678" s="26">
        <v>17138</v>
      </c>
      <c r="S678" s="29" t="s">
        <v>72</v>
      </c>
      <c r="T678" s="30">
        <v>40683</v>
      </c>
      <c r="U678" s="30">
        <v>40720</v>
      </c>
      <c r="V678" s="30">
        <v>40695</v>
      </c>
      <c r="W678">
        <v>2241</v>
      </c>
      <c r="X678" s="26">
        <v>5997</v>
      </c>
      <c r="Y678" s="26" t="s">
        <v>72</v>
      </c>
      <c r="Z678" s="26" t="s">
        <v>72</v>
      </c>
      <c r="AA678" s="26" t="s">
        <v>71</v>
      </c>
      <c r="AB678" s="31" t="s">
        <v>72</v>
      </c>
      <c r="AC678" s="31" t="s">
        <v>72</v>
      </c>
      <c r="AD678" s="26">
        <v>1368.4960674401425</v>
      </c>
      <c r="AE678" s="26">
        <v>1524</v>
      </c>
      <c r="AF678" s="26" t="s">
        <v>72</v>
      </c>
      <c r="AG678" s="26">
        <v>57422</v>
      </c>
      <c r="AH678" s="28">
        <v>8.6790000000000006E-2</v>
      </c>
      <c r="AI678">
        <v>37097</v>
      </c>
      <c r="AJ678" s="26">
        <v>73539</v>
      </c>
      <c r="AK678" s="28">
        <v>0.108236</v>
      </c>
      <c r="AL678">
        <v>39596</v>
      </c>
      <c r="AM678" s="26">
        <v>101179</v>
      </c>
      <c r="AN678" s="28">
        <v>0.14160900000000001</v>
      </c>
      <c r="AO678">
        <v>42023</v>
      </c>
      <c r="AP678" s="32">
        <v>150518.921875</v>
      </c>
      <c r="AQ678" s="36">
        <v>0.20598455266126756</v>
      </c>
      <c r="AR678" s="32">
        <f t="shared" si="86"/>
        <v>186978.18769604436</v>
      </c>
      <c r="AS678" s="32">
        <f t="shared" si="80"/>
        <v>3</v>
      </c>
      <c r="AT678" s="32">
        <f t="shared" si="81"/>
        <v>1</v>
      </c>
      <c r="AU678" s="32">
        <f t="shared" si="82"/>
        <v>3</v>
      </c>
      <c r="AV678" s="32">
        <f t="shared" si="83"/>
        <v>144068.46949516423</v>
      </c>
      <c r="AW678" s="32">
        <f t="shared" si="84"/>
        <v>0.19715713394625242</v>
      </c>
      <c r="AX678" s="32">
        <f t="shared" si="85"/>
        <v>178965.28220365095</v>
      </c>
      <c r="AY678">
        <v>2</v>
      </c>
      <c r="AZ678" s="26">
        <v>1</v>
      </c>
      <c r="BA678" s="26">
        <v>10630.61</v>
      </c>
      <c r="BB678" s="26">
        <v>50.61</v>
      </c>
      <c r="BC678" s="26">
        <v>148.80000000000001</v>
      </c>
      <c r="BD678" s="26">
        <v>157.5</v>
      </c>
      <c r="BE678" s="28">
        <v>0.06</v>
      </c>
      <c r="BF678" s="28">
        <v>2.42</v>
      </c>
      <c r="BG678" s="28">
        <v>0.49</v>
      </c>
      <c r="BH678" s="28">
        <v>-0.18</v>
      </c>
      <c r="BI678" s="28">
        <v>0.09</v>
      </c>
      <c r="BJ678" s="28">
        <v>6.72</v>
      </c>
      <c r="BK678" s="28">
        <v>0.73</v>
      </c>
      <c r="BL678" s="28">
        <v>1.48</v>
      </c>
      <c r="BM678" s="28">
        <v>0.09</v>
      </c>
      <c r="BN678" s="28">
        <v>6.23</v>
      </c>
      <c r="BO678" s="28">
        <v>0.76</v>
      </c>
      <c r="BP678" s="28">
        <v>0.47</v>
      </c>
      <c r="BQ678" s="26">
        <v>41.211399</v>
      </c>
      <c r="BR678" s="26">
        <v>1263.6730950000001</v>
      </c>
      <c r="BS678" s="31">
        <f t="shared" si="87"/>
        <v>9.7761599999999991</v>
      </c>
    </row>
    <row r="679" spans="1:71">
      <c r="A679" s="26">
        <v>42177322400000</v>
      </c>
      <c r="B679" s="26" t="s">
        <v>9282</v>
      </c>
      <c r="C679" t="s">
        <v>1772</v>
      </c>
      <c r="D679" s="26" t="s">
        <v>1674</v>
      </c>
      <c r="E679" s="27" t="s">
        <v>305</v>
      </c>
      <c r="F679" t="s">
        <v>66</v>
      </c>
      <c r="G679" t="s">
        <v>67</v>
      </c>
      <c r="H679" t="s">
        <v>1773</v>
      </c>
      <c r="I679" t="s">
        <v>1774</v>
      </c>
      <c r="J679" t="s">
        <v>70</v>
      </c>
      <c r="K679" t="s">
        <v>9261</v>
      </c>
      <c r="L679">
        <v>29.233910000000002</v>
      </c>
      <c r="M679">
        <v>-97.728719999999996</v>
      </c>
      <c r="N679" s="28">
        <v>2405430.69</v>
      </c>
      <c r="O679" s="28">
        <v>511438.08000000002</v>
      </c>
      <c r="P679" s="26">
        <v>309</v>
      </c>
      <c r="Q679" s="26">
        <v>6939</v>
      </c>
      <c r="R679" s="26">
        <v>11972</v>
      </c>
      <c r="S679" s="29" t="s">
        <v>72</v>
      </c>
      <c r="T679" s="30">
        <v>40694</v>
      </c>
      <c r="U679" s="30">
        <v>40869</v>
      </c>
      <c r="V679" s="30">
        <v>40848</v>
      </c>
      <c r="W679">
        <v>0</v>
      </c>
      <c r="X679" s="26">
        <v>5190</v>
      </c>
      <c r="Y679" s="26" t="s">
        <v>72</v>
      </c>
      <c r="Z679" s="26" t="s">
        <v>72</v>
      </c>
      <c r="AA679" s="26" t="s">
        <v>71</v>
      </c>
      <c r="AB679" s="31" t="s">
        <v>72</v>
      </c>
      <c r="AC679" s="31" t="s">
        <v>72</v>
      </c>
      <c r="AD679" s="26">
        <v>7.0466645787660509</v>
      </c>
      <c r="AE679" s="26">
        <v>124</v>
      </c>
      <c r="AF679" s="26" t="s">
        <v>72</v>
      </c>
      <c r="AG679" s="26">
        <v>4489</v>
      </c>
      <c r="AH679" s="28">
        <v>0</v>
      </c>
      <c r="AI679">
        <v>12200</v>
      </c>
      <c r="AJ679" s="26">
        <v>5540</v>
      </c>
      <c r="AK679" s="28">
        <v>4.5000000000000003E-5</v>
      </c>
      <c r="AL679">
        <v>15056</v>
      </c>
      <c r="AM679" s="26">
        <v>5614</v>
      </c>
      <c r="AN679" s="28">
        <v>4.5000000000000003E-5</v>
      </c>
      <c r="AO679">
        <v>15257</v>
      </c>
      <c r="AP679" s="32">
        <v>7359.27392578125</v>
      </c>
      <c r="AQ679" s="36">
        <v>5.1858334898239312E-5</v>
      </c>
      <c r="AR679" s="32">
        <f t="shared" si="86"/>
        <v>7368.4528510582386</v>
      </c>
      <c r="AS679" s="32">
        <f t="shared" si="80"/>
        <v>1</v>
      </c>
      <c r="AT679" s="32">
        <f t="shared" si="81"/>
        <v>1</v>
      </c>
      <c r="AU679" s="32">
        <f t="shared" si="82"/>
        <v>1</v>
      </c>
      <c r="AV679" s="32">
        <f t="shared" si="83"/>
        <v>8139.1584458544085</v>
      </c>
      <c r="AW679" s="32">
        <f t="shared" si="84"/>
        <v>5.7353919521366789E-5</v>
      </c>
      <c r="AX679" s="32">
        <f t="shared" si="85"/>
        <v>8149.3100896096894</v>
      </c>
      <c r="AY679">
        <v>2</v>
      </c>
      <c r="AZ679" s="26">
        <v>1</v>
      </c>
      <c r="BA679" s="26">
        <v>6886.66</v>
      </c>
      <c r="BB679" s="26">
        <v>-4.58</v>
      </c>
      <c r="BC679" s="26">
        <v>137.75</v>
      </c>
      <c r="BD679" s="26">
        <v>170.56</v>
      </c>
      <c r="BE679" s="28">
        <v>0.03</v>
      </c>
      <c r="BF679" s="28">
        <v>5.24</v>
      </c>
      <c r="BG679" s="28">
        <v>0.25</v>
      </c>
      <c r="BH679" s="28">
        <v>-0.02</v>
      </c>
      <c r="BI679" s="28">
        <v>0.05</v>
      </c>
      <c r="BJ679" s="28">
        <v>5.7</v>
      </c>
      <c r="BK679" s="28">
        <v>0.55000000000000004</v>
      </c>
      <c r="BL679" s="28">
        <v>13.37</v>
      </c>
      <c r="BM679" s="28">
        <v>0.04</v>
      </c>
      <c r="BN679" s="28">
        <v>6.43</v>
      </c>
      <c r="BO679" s="28">
        <v>0.46</v>
      </c>
      <c r="BP679" s="28">
        <v>11.39</v>
      </c>
      <c r="BQ679" s="26">
        <v>28.910599999999999</v>
      </c>
      <c r="BR679" s="26">
        <v>300.28143299999999</v>
      </c>
      <c r="BS679" s="31">
        <f t="shared" si="87"/>
        <v>3.7881250000000004</v>
      </c>
    </row>
    <row r="680" spans="1:71">
      <c r="A680" s="26">
        <v>42177322410000</v>
      </c>
      <c r="B680" s="26" t="s">
        <v>9282</v>
      </c>
      <c r="C680" t="s">
        <v>1775</v>
      </c>
      <c r="D680" s="26" t="s">
        <v>372</v>
      </c>
      <c r="E680" s="27" t="s">
        <v>305</v>
      </c>
      <c r="F680" t="s">
        <v>66</v>
      </c>
      <c r="G680" t="s">
        <v>67</v>
      </c>
      <c r="H680" t="s">
        <v>1755</v>
      </c>
      <c r="I680" t="s">
        <v>1756</v>
      </c>
      <c r="J680" t="s">
        <v>158</v>
      </c>
      <c r="K680" t="s">
        <v>9261</v>
      </c>
      <c r="L680">
        <v>29.512869999999999</v>
      </c>
      <c r="M680">
        <v>-97.225300000000004</v>
      </c>
      <c r="N680" s="28">
        <v>2564429.39</v>
      </c>
      <c r="O680" s="28">
        <v>614944.52</v>
      </c>
      <c r="P680" s="26">
        <v>520</v>
      </c>
      <c r="Q680" s="26">
        <v>10792</v>
      </c>
      <c r="R680" s="26">
        <v>15483</v>
      </c>
      <c r="S680" s="29" t="s">
        <v>72</v>
      </c>
      <c r="T680" s="30">
        <v>40711</v>
      </c>
      <c r="U680" s="30">
        <v>40742</v>
      </c>
      <c r="V680" s="30">
        <v>40725</v>
      </c>
      <c r="W680">
        <v>2367</v>
      </c>
      <c r="X680" s="26">
        <v>4713</v>
      </c>
      <c r="Y680" s="26" t="s">
        <v>72</v>
      </c>
      <c r="Z680" s="26" t="s">
        <v>72</v>
      </c>
      <c r="AA680" s="26" t="s">
        <v>71</v>
      </c>
      <c r="AB680" s="31" t="s">
        <v>72</v>
      </c>
      <c r="AC680" s="31" t="s">
        <v>72</v>
      </c>
      <c r="AD680" s="26">
        <v>1096.1260261068496</v>
      </c>
      <c r="AE680" s="26">
        <v>1448</v>
      </c>
      <c r="AF680" s="26" t="s">
        <v>72</v>
      </c>
      <c r="AG680" s="26">
        <v>62156</v>
      </c>
      <c r="AH680" s="28">
        <v>5.4366999999999999E-2</v>
      </c>
      <c r="AI680">
        <v>14836</v>
      </c>
      <c r="AJ680" s="26">
        <v>85408</v>
      </c>
      <c r="AK680" s="28">
        <v>9.5071000000000003E-2</v>
      </c>
      <c r="AL680">
        <v>17824</v>
      </c>
      <c r="AM680" s="26">
        <v>104969</v>
      </c>
      <c r="AN680" s="28">
        <v>0.12604899999999999</v>
      </c>
      <c r="AO680">
        <v>18708</v>
      </c>
      <c r="AP680" s="32">
        <v>131945.328125</v>
      </c>
      <c r="AQ680" s="36">
        <v>0.14462870818102061</v>
      </c>
      <c r="AR680" s="32">
        <f t="shared" si="86"/>
        <v>157544.60947304065</v>
      </c>
      <c r="AS680" s="32">
        <f t="shared" si="80"/>
        <v>3</v>
      </c>
      <c r="AT680" s="32">
        <f t="shared" si="81"/>
        <v>1</v>
      </c>
      <c r="AU680" s="32">
        <f t="shared" si="82"/>
        <v>2</v>
      </c>
      <c r="AV680" s="32">
        <f t="shared" si="83"/>
        <v>160697.25937566307</v>
      </c>
      <c r="AW680" s="32">
        <f t="shared" si="84"/>
        <v>0.17614444832570725</v>
      </c>
      <c r="AX680" s="32">
        <f t="shared" si="85"/>
        <v>191874.82672931324</v>
      </c>
      <c r="AY680">
        <v>2</v>
      </c>
      <c r="AZ680" s="26">
        <v>1</v>
      </c>
      <c r="BA680" s="26">
        <v>10454.07</v>
      </c>
      <c r="BB680" s="26">
        <v>15.59</v>
      </c>
      <c r="BC680" s="26">
        <v>100.19</v>
      </c>
      <c r="BD680" s="26">
        <v>94.12</v>
      </c>
      <c r="BE680" s="28">
        <v>0.05</v>
      </c>
      <c r="BF680" s="28">
        <v>1.65</v>
      </c>
      <c r="BG680" s="28">
        <v>0.46</v>
      </c>
      <c r="BH680" s="28">
        <v>0.43</v>
      </c>
      <c r="BI680" s="28">
        <v>0.09</v>
      </c>
      <c r="BJ680" s="28">
        <v>6.58</v>
      </c>
      <c r="BK680" s="28">
        <v>0.73</v>
      </c>
      <c r="BL680" s="28">
        <v>0.75</v>
      </c>
      <c r="BM680" s="28">
        <v>0.08</v>
      </c>
      <c r="BN680" s="28">
        <v>5.73</v>
      </c>
      <c r="BO680" s="28">
        <v>0.69</v>
      </c>
      <c r="BP680" s="28">
        <v>0.76</v>
      </c>
      <c r="BQ680" s="26">
        <v>41.860197999999997</v>
      </c>
      <c r="BR680" s="26">
        <v>691.24926700000003</v>
      </c>
      <c r="BS680" s="31">
        <f t="shared" si="87"/>
        <v>6.582482999999999</v>
      </c>
    </row>
    <row r="681" spans="1:71">
      <c r="A681" s="26">
        <v>42177322430000</v>
      </c>
      <c r="B681" s="26" t="s">
        <v>9282</v>
      </c>
      <c r="C681" t="s">
        <v>1776</v>
      </c>
      <c r="D681" s="26" t="s">
        <v>185</v>
      </c>
      <c r="E681" s="27" t="s">
        <v>305</v>
      </c>
      <c r="F681" t="s">
        <v>66</v>
      </c>
      <c r="G681" t="s">
        <v>67</v>
      </c>
      <c r="H681" t="s">
        <v>1777</v>
      </c>
      <c r="I681" t="s">
        <v>1778</v>
      </c>
      <c r="J681" t="s">
        <v>149</v>
      </c>
      <c r="K681" t="s">
        <v>9261</v>
      </c>
      <c r="L681">
        <v>29.155709999999999</v>
      </c>
      <c r="M681">
        <v>-97.651150000000001</v>
      </c>
      <c r="N681" s="28">
        <v>2430495.7999999998</v>
      </c>
      <c r="O681" s="28">
        <v>483284.97</v>
      </c>
      <c r="P681" s="26">
        <v>406.5</v>
      </c>
      <c r="Q681" s="26">
        <v>11359</v>
      </c>
      <c r="R681" s="26">
        <v>16065</v>
      </c>
      <c r="S681" s="29">
        <v>11.100000381469727</v>
      </c>
      <c r="T681" s="30">
        <v>40709</v>
      </c>
      <c r="U681" s="30">
        <v>40802</v>
      </c>
      <c r="V681" s="30">
        <v>40787</v>
      </c>
      <c r="W681">
        <v>3950</v>
      </c>
      <c r="X681" s="26">
        <v>5351</v>
      </c>
      <c r="Y681" s="26" t="s">
        <v>72</v>
      </c>
      <c r="Z681" s="26" t="s">
        <v>72</v>
      </c>
      <c r="AA681" s="26" t="s">
        <v>71</v>
      </c>
      <c r="AB681" s="31" t="s">
        <v>72</v>
      </c>
      <c r="AC681" s="31" t="s">
        <v>72</v>
      </c>
      <c r="AD681" s="26">
        <v>586.00241418509529</v>
      </c>
      <c r="AE681" s="26">
        <v>612</v>
      </c>
      <c r="AF681" s="26" t="s">
        <v>72</v>
      </c>
      <c r="AG681" s="26">
        <v>63310</v>
      </c>
      <c r="AH681" s="28">
        <v>2.6731999999999999E-2</v>
      </c>
      <c r="AI681">
        <v>32275</v>
      </c>
      <c r="AJ681" s="26">
        <v>70805</v>
      </c>
      <c r="AK681" s="28">
        <v>2.9981000000000001E-2</v>
      </c>
      <c r="AL681">
        <v>36097</v>
      </c>
      <c r="AM681" s="26">
        <v>82695</v>
      </c>
      <c r="AN681" s="28">
        <v>3.7402999999999999E-2</v>
      </c>
      <c r="AO681">
        <v>42158</v>
      </c>
      <c r="AP681" s="32">
        <v>147478.5</v>
      </c>
      <c r="AQ681" s="36">
        <v>8.6422757040396564E-2</v>
      </c>
      <c r="AR681" s="32">
        <f t="shared" si="86"/>
        <v>162775.32799615018</v>
      </c>
      <c r="AS681" s="32">
        <f t="shared" si="80"/>
        <v>3</v>
      </c>
      <c r="AT681" s="32">
        <f t="shared" si="81"/>
        <v>1</v>
      </c>
      <c r="AU681" s="32">
        <f t="shared" si="82"/>
        <v>2</v>
      </c>
      <c r="AV681" s="32">
        <f t="shared" si="83"/>
        <v>158199.69912165951</v>
      </c>
      <c r="AW681" s="32">
        <f t="shared" si="84"/>
        <v>9.270540560864815E-2</v>
      </c>
      <c r="AX681" s="32">
        <f t="shared" si="85"/>
        <v>174608.55591439022</v>
      </c>
      <c r="AY681">
        <v>2</v>
      </c>
      <c r="AZ681" s="26">
        <v>1</v>
      </c>
      <c r="BA681" s="26">
        <v>9563.2900000000009</v>
      </c>
      <c r="BB681" s="26">
        <v>34.619999999999997</v>
      </c>
      <c r="BC681" s="26">
        <v>193.64</v>
      </c>
      <c r="BD681" s="26">
        <v>242.04</v>
      </c>
      <c r="BE681" s="28">
        <v>0.06</v>
      </c>
      <c r="BF681" s="28">
        <v>4.5199999999999996</v>
      </c>
      <c r="BG681" s="28">
        <v>0.56000000000000005</v>
      </c>
      <c r="BH681" s="28">
        <v>1.1000000000000001</v>
      </c>
      <c r="BI681" s="28">
        <v>0.09</v>
      </c>
      <c r="BJ681" s="28">
        <v>6.42</v>
      </c>
      <c r="BK681" s="28">
        <v>0.7</v>
      </c>
      <c r="BL681" s="28">
        <v>39.340000000000003</v>
      </c>
      <c r="BM681" s="28">
        <v>0.08</v>
      </c>
      <c r="BN681" s="28">
        <v>6.44</v>
      </c>
      <c r="BO681" s="28">
        <v>0.65</v>
      </c>
      <c r="BP681" s="28">
        <v>33.67</v>
      </c>
      <c r="BQ681" s="26">
        <v>41.293399000000001</v>
      </c>
      <c r="BR681" s="26">
        <v>1166.7657469999999</v>
      </c>
      <c r="BS681" s="31">
        <f t="shared" si="87"/>
        <v>12.199319999999998</v>
      </c>
    </row>
    <row r="682" spans="1:71">
      <c r="A682" s="26">
        <v>42177322440000</v>
      </c>
      <c r="B682" s="26" t="s">
        <v>9282</v>
      </c>
      <c r="C682" t="s">
        <v>1779</v>
      </c>
      <c r="D682" s="26" t="s">
        <v>1674</v>
      </c>
      <c r="E682" s="27" t="s">
        <v>305</v>
      </c>
      <c r="F682" t="s">
        <v>66</v>
      </c>
      <c r="G682" t="s">
        <v>67</v>
      </c>
      <c r="H682" t="s">
        <v>1780</v>
      </c>
      <c r="I682" t="s">
        <v>1781</v>
      </c>
      <c r="J682" t="s">
        <v>70</v>
      </c>
      <c r="K682" t="s">
        <v>9261</v>
      </c>
      <c r="L682">
        <v>29.298400000000001</v>
      </c>
      <c r="M682">
        <v>-97.719909999999999</v>
      </c>
      <c r="N682" s="28">
        <v>2407983.58</v>
      </c>
      <c r="O682" s="28">
        <v>534914.93000000005</v>
      </c>
      <c r="P682" s="26">
        <v>313</v>
      </c>
      <c r="Q682" s="26">
        <v>6674</v>
      </c>
      <c r="R682" s="26">
        <v>13575</v>
      </c>
      <c r="S682" s="29" t="s">
        <v>72</v>
      </c>
      <c r="T682" s="30">
        <v>40712</v>
      </c>
      <c r="U682" s="30">
        <v>40790</v>
      </c>
      <c r="V682" s="30">
        <v>40878</v>
      </c>
      <c r="W682">
        <v>4365385</v>
      </c>
      <c r="X682" s="26">
        <v>7533</v>
      </c>
      <c r="Y682" s="26" t="s">
        <v>72</v>
      </c>
      <c r="Z682" s="26" t="s">
        <v>72</v>
      </c>
      <c r="AA682" s="26" t="s">
        <v>71</v>
      </c>
      <c r="AB682" s="31" t="s">
        <v>72</v>
      </c>
      <c r="AC682" s="31" t="s">
        <v>72</v>
      </c>
      <c r="AD682" s="26">
        <v>323.21238803704267</v>
      </c>
      <c r="AE682" s="26">
        <v>403</v>
      </c>
      <c r="AF682" s="26" t="s">
        <v>72</v>
      </c>
      <c r="AG682" s="26">
        <v>12097</v>
      </c>
      <c r="AH682" s="28">
        <v>0</v>
      </c>
      <c r="AI682">
        <v>39171</v>
      </c>
      <c r="AJ682" s="26">
        <v>18493</v>
      </c>
      <c r="AK682" s="28">
        <v>5.94E-3</v>
      </c>
      <c r="AL682">
        <v>59883</v>
      </c>
      <c r="AM682" s="26">
        <v>21680</v>
      </c>
      <c r="AN682" s="28">
        <v>8.5159999999999993E-3</v>
      </c>
      <c r="AO682">
        <v>70204</v>
      </c>
      <c r="AP682" s="32">
        <v>36826.36328125</v>
      </c>
      <c r="AQ682" s="36">
        <v>1.1902736818852474E-2</v>
      </c>
      <c r="AR682" s="32">
        <f t="shared" si="86"/>
        <v>38933.147698186891</v>
      </c>
      <c r="AS682" s="32">
        <f t="shared" si="80"/>
        <v>1</v>
      </c>
      <c r="AT682" s="32">
        <f t="shared" si="81"/>
        <v>1</v>
      </c>
      <c r="AU682" s="32">
        <f t="shared" si="82"/>
        <v>1</v>
      </c>
      <c r="AV682" s="32">
        <f t="shared" si="83"/>
        <v>28060.975074256603</v>
      </c>
      <c r="AW682" s="32">
        <f t="shared" si="84"/>
        <v>9.0696547643984073E-3</v>
      </c>
      <c r="AX682" s="32">
        <f t="shared" si="85"/>
        <v>29666.303967555126</v>
      </c>
      <c r="AY682">
        <v>2</v>
      </c>
      <c r="AZ682" s="26">
        <v>1</v>
      </c>
      <c r="BA682" s="26">
        <v>6005.7</v>
      </c>
      <c r="BB682" s="26">
        <v>-14.67</v>
      </c>
      <c r="BC682" s="26">
        <v>115.48</v>
      </c>
      <c r="BD682" s="26">
        <v>130.16</v>
      </c>
      <c r="BE682" s="28">
        <v>0.04</v>
      </c>
      <c r="BF682" s="28">
        <v>5.38</v>
      </c>
      <c r="BG682" s="28">
        <v>0.26</v>
      </c>
      <c r="BH682" s="28">
        <v>-0.39</v>
      </c>
      <c r="BI682" s="28">
        <v>7.0000000000000007E-2</v>
      </c>
      <c r="BJ682" s="28">
        <v>6.14</v>
      </c>
      <c r="BK682" s="28">
        <v>0.56999999999999995</v>
      </c>
      <c r="BL682" s="28">
        <v>7</v>
      </c>
      <c r="BM682" s="28">
        <v>0.05</v>
      </c>
      <c r="BN682" s="28">
        <v>6.73</v>
      </c>
      <c r="BO682" s="28">
        <v>0.46</v>
      </c>
      <c r="BP682" s="28">
        <v>5.87</v>
      </c>
      <c r="BQ682" s="26">
        <v>26.779399000000002</v>
      </c>
      <c r="BR682" s="26">
        <v>396.84494000000001</v>
      </c>
      <c r="BS682" s="31">
        <f t="shared" si="87"/>
        <v>4.6076519999999999</v>
      </c>
    </row>
    <row r="683" spans="1:71">
      <c r="A683" s="26">
        <v>42177322480000</v>
      </c>
      <c r="B683" s="26" t="s">
        <v>9282</v>
      </c>
      <c r="C683" t="s">
        <v>1782</v>
      </c>
      <c r="D683" s="26" t="s">
        <v>64</v>
      </c>
      <c r="E683" s="27" t="s">
        <v>305</v>
      </c>
      <c r="F683" t="s">
        <v>66</v>
      </c>
      <c r="G683" t="s">
        <v>67</v>
      </c>
      <c r="H683" t="s">
        <v>1192</v>
      </c>
      <c r="I683" t="s">
        <v>1193</v>
      </c>
      <c r="J683" t="s">
        <v>339</v>
      </c>
      <c r="K683" t="s">
        <v>9261</v>
      </c>
      <c r="L683">
        <v>29.345210000000002</v>
      </c>
      <c r="M683">
        <v>-97.330799999999996</v>
      </c>
      <c r="N683" s="28">
        <v>2531748.33</v>
      </c>
      <c r="O683" s="28">
        <v>553496.44999999995</v>
      </c>
      <c r="P683" s="26">
        <v>262</v>
      </c>
      <c r="Q683" s="26">
        <v>11672</v>
      </c>
      <c r="R683" s="26">
        <v>16143</v>
      </c>
      <c r="S683" s="29" t="s">
        <v>72</v>
      </c>
      <c r="T683" s="30">
        <v>40732</v>
      </c>
      <c r="U683" s="30">
        <v>40770</v>
      </c>
      <c r="V683" s="30">
        <v>40756</v>
      </c>
      <c r="W683">
        <v>2049</v>
      </c>
      <c r="X683" s="26">
        <v>4692</v>
      </c>
      <c r="Y683" s="26" t="s">
        <v>72</v>
      </c>
      <c r="Z683" s="26" t="s">
        <v>72</v>
      </c>
      <c r="AA683" s="26" t="s">
        <v>71</v>
      </c>
      <c r="AB683" s="31" t="s">
        <v>72</v>
      </c>
      <c r="AC683" s="31" t="s">
        <v>72</v>
      </c>
      <c r="AD683" s="26">
        <v>1156.1400004133056</v>
      </c>
      <c r="AE683" s="26">
        <v>2330</v>
      </c>
      <c r="AF683" s="26" t="s">
        <v>72</v>
      </c>
      <c r="AG683" s="26">
        <v>80507</v>
      </c>
      <c r="AH683" s="28">
        <v>7.3085999999999998E-2</v>
      </c>
      <c r="AI683">
        <v>13479</v>
      </c>
      <c r="AJ683" s="26">
        <v>118695</v>
      </c>
      <c r="AK683" s="28">
        <v>0.12339</v>
      </c>
      <c r="AL683">
        <v>18923</v>
      </c>
      <c r="AM683" s="26">
        <v>144215</v>
      </c>
      <c r="AN683" s="28">
        <v>0.16783799999999999</v>
      </c>
      <c r="AO683">
        <v>21382</v>
      </c>
      <c r="AP683" s="32">
        <v>184269</v>
      </c>
      <c r="AQ683" s="36">
        <v>0.21304076173615941</v>
      </c>
      <c r="AR683" s="32">
        <f t="shared" si="86"/>
        <v>221977.21482730022</v>
      </c>
      <c r="AS683" s="32">
        <f t="shared" si="80"/>
        <v>4</v>
      </c>
      <c r="AT683" s="32">
        <f t="shared" si="81"/>
        <v>1</v>
      </c>
      <c r="AU683" s="32">
        <f t="shared" si="82"/>
        <v>3</v>
      </c>
      <c r="AV683" s="32">
        <f t="shared" si="83"/>
        <v>225427.12276214836</v>
      </c>
      <c r="AW683" s="32">
        <f t="shared" si="84"/>
        <v>0.26062531380340048</v>
      </c>
      <c r="AX683" s="32">
        <f t="shared" si="85"/>
        <v>271557.80330535024</v>
      </c>
      <c r="AY683">
        <v>2</v>
      </c>
      <c r="AZ683" s="26">
        <v>1</v>
      </c>
      <c r="BA683" s="26">
        <v>11001.27</v>
      </c>
      <c r="BB683" s="26">
        <v>53.7</v>
      </c>
      <c r="BC683" s="26">
        <v>158.72999999999999</v>
      </c>
      <c r="BD683" s="26">
        <v>163.41999999999999</v>
      </c>
      <c r="BE683" s="28">
        <v>0.06</v>
      </c>
      <c r="BF683" s="28">
        <v>2.0499999999999998</v>
      </c>
      <c r="BG683" s="28">
        <v>0.45</v>
      </c>
      <c r="BH683" s="28">
        <v>-0.19</v>
      </c>
      <c r="BI683" s="28">
        <v>0.09</v>
      </c>
      <c r="BJ683" s="28">
        <v>7.06</v>
      </c>
      <c r="BK683" s="28">
        <v>0.73</v>
      </c>
      <c r="BL683" s="28">
        <v>1.66</v>
      </c>
      <c r="BM683" s="28">
        <v>0.09</v>
      </c>
      <c r="BN683" s="28">
        <v>6.28</v>
      </c>
      <c r="BO683" s="28">
        <v>0.76</v>
      </c>
      <c r="BP683" s="28">
        <v>0.63</v>
      </c>
      <c r="BQ683" s="26">
        <v>41.211399</v>
      </c>
      <c r="BR683" s="26">
        <v>1277.0096430000001</v>
      </c>
      <c r="BS683" s="31">
        <f t="shared" si="87"/>
        <v>10.428560999999998</v>
      </c>
    </row>
    <row r="684" spans="1:71">
      <c r="A684" s="26">
        <v>42177322500000</v>
      </c>
      <c r="B684" s="26" t="s">
        <v>9282</v>
      </c>
      <c r="C684" t="s">
        <v>1783</v>
      </c>
      <c r="D684" s="26" t="s">
        <v>64</v>
      </c>
      <c r="E684" s="27" t="s">
        <v>305</v>
      </c>
      <c r="F684" t="s">
        <v>66</v>
      </c>
      <c r="G684" t="s">
        <v>67</v>
      </c>
      <c r="H684" t="s">
        <v>1784</v>
      </c>
      <c r="I684" t="s">
        <v>1785</v>
      </c>
      <c r="J684" t="s">
        <v>70</v>
      </c>
      <c r="K684" t="s">
        <v>9261</v>
      </c>
      <c r="L684">
        <v>29.31861</v>
      </c>
      <c r="M684">
        <v>-97.482320000000001</v>
      </c>
      <c r="N684" s="28">
        <v>2483607.75</v>
      </c>
      <c r="O684" s="28">
        <v>543168.15</v>
      </c>
      <c r="P684" s="26">
        <v>247</v>
      </c>
      <c r="Q684" s="26">
        <v>9864</v>
      </c>
      <c r="R684" s="26">
        <v>16554</v>
      </c>
      <c r="S684" s="29" t="s">
        <v>72</v>
      </c>
      <c r="T684" s="30">
        <v>40733</v>
      </c>
      <c r="U684" s="30">
        <v>40834</v>
      </c>
      <c r="V684" s="30">
        <v>40817</v>
      </c>
      <c r="W684">
        <v>3493</v>
      </c>
      <c r="X684" s="26">
        <v>7078</v>
      </c>
      <c r="Y684" s="26" t="s">
        <v>72</v>
      </c>
      <c r="Z684" s="26" t="s">
        <v>72</v>
      </c>
      <c r="AA684" s="26" t="s">
        <v>71</v>
      </c>
      <c r="AB684" s="31" t="s">
        <v>72</v>
      </c>
      <c r="AC684" s="31" t="s">
        <v>72</v>
      </c>
      <c r="AD684" s="26">
        <v>742.26054779132392</v>
      </c>
      <c r="AE684" s="26">
        <v>1793</v>
      </c>
      <c r="AF684" s="26" t="s">
        <v>72</v>
      </c>
      <c r="AG684" s="26">
        <v>48338</v>
      </c>
      <c r="AH684" s="28">
        <v>2.5842E-2</v>
      </c>
      <c r="AI684">
        <v>25512</v>
      </c>
      <c r="AJ684" s="26">
        <v>71124</v>
      </c>
      <c r="AK684" s="28">
        <v>4.8932999999999997E-2</v>
      </c>
      <c r="AL684">
        <v>30763</v>
      </c>
      <c r="AM684" s="26">
        <v>90662</v>
      </c>
      <c r="AN684" s="28">
        <v>6.7398E-2</v>
      </c>
      <c r="AO684">
        <v>31472</v>
      </c>
      <c r="AP684" s="32">
        <v>147120.296875</v>
      </c>
      <c r="AQ684" s="36">
        <v>0.1092015921496597</v>
      </c>
      <c r="AR684" s="32">
        <f t="shared" si="86"/>
        <v>166448.97868548977</v>
      </c>
      <c r="AS684" s="32">
        <f t="shared" si="80"/>
        <v>3</v>
      </c>
      <c r="AT684" s="32">
        <f t="shared" si="81"/>
        <v>1</v>
      </c>
      <c r="AU684" s="32">
        <f t="shared" si="82"/>
        <v>2</v>
      </c>
      <c r="AV684" s="32">
        <f t="shared" si="83"/>
        <v>119309.19808738344</v>
      </c>
      <c r="AW684" s="32">
        <f t="shared" si="84"/>
        <v>8.8558510728884821E-2</v>
      </c>
      <c r="AX684" s="32">
        <f t="shared" si="85"/>
        <v>134984.05448639605</v>
      </c>
      <c r="AY684">
        <v>2</v>
      </c>
      <c r="AZ684" s="26">
        <v>1</v>
      </c>
      <c r="BA684" s="26">
        <v>9380.68</v>
      </c>
      <c r="BB684" s="26">
        <v>14.69</v>
      </c>
      <c r="BC684" s="26">
        <v>186.87</v>
      </c>
      <c r="BD684" s="26">
        <v>236.42</v>
      </c>
      <c r="BE684" s="28">
        <v>0.06</v>
      </c>
      <c r="BF684" s="28">
        <v>4.97</v>
      </c>
      <c r="BG684" s="28">
        <v>0.65</v>
      </c>
      <c r="BH684" s="28">
        <v>-0.21</v>
      </c>
      <c r="BI684" s="28">
        <v>0.09</v>
      </c>
      <c r="BJ684" s="28">
        <v>5.5</v>
      </c>
      <c r="BK684" s="28">
        <v>0.77</v>
      </c>
      <c r="BL684" s="28">
        <v>3.78</v>
      </c>
      <c r="BM684" s="28">
        <v>0.08</v>
      </c>
      <c r="BN684" s="28">
        <v>6.47</v>
      </c>
      <c r="BO684" s="28">
        <v>0.74</v>
      </c>
      <c r="BP684" s="28">
        <v>2.2599999999999998</v>
      </c>
      <c r="BQ684" s="26">
        <v>41.015098000000002</v>
      </c>
      <c r="BR684" s="26">
        <v>647.961547</v>
      </c>
      <c r="BS684" s="31">
        <f t="shared" si="87"/>
        <v>12.950091</v>
      </c>
    </row>
    <row r="685" spans="1:71">
      <c r="A685" s="26">
        <v>42177322510000</v>
      </c>
      <c r="B685" s="26" t="s">
        <v>9282</v>
      </c>
      <c r="C685" t="s">
        <v>1786</v>
      </c>
      <c r="D685" s="26" t="s">
        <v>64</v>
      </c>
      <c r="E685" s="27" t="s">
        <v>305</v>
      </c>
      <c r="F685" t="s">
        <v>66</v>
      </c>
      <c r="G685" t="s">
        <v>67</v>
      </c>
      <c r="H685" t="s">
        <v>1784</v>
      </c>
      <c r="I685" t="s">
        <v>1785</v>
      </c>
      <c r="J685" t="s">
        <v>76</v>
      </c>
      <c r="K685" t="s">
        <v>9261</v>
      </c>
      <c r="L685">
        <v>29.321059999999999</v>
      </c>
      <c r="M685">
        <v>-97.479600000000005</v>
      </c>
      <c r="N685" s="28">
        <v>2484462.84</v>
      </c>
      <c r="O685" s="28">
        <v>544070.13</v>
      </c>
      <c r="P685" s="26">
        <v>243</v>
      </c>
      <c r="Q685" s="26">
        <v>9820</v>
      </c>
      <c r="R685" s="26">
        <v>14143</v>
      </c>
      <c r="S685" s="29" t="s">
        <v>72</v>
      </c>
      <c r="T685" s="30">
        <v>40707</v>
      </c>
      <c r="U685" s="30">
        <v>40827</v>
      </c>
      <c r="V685" s="30">
        <v>40817</v>
      </c>
      <c r="W685">
        <v>1899</v>
      </c>
      <c r="X685" s="26">
        <v>4737</v>
      </c>
      <c r="Y685" s="26" t="s">
        <v>72</v>
      </c>
      <c r="Z685" s="26" t="s">
        <v>72</v>
      </c>
      <c r="AA685" s="26" t="s">
        <v>71</v>
      </c>
      <c r="AB685" s="31" t="s">
        <v>72</v>
      </c>
      <c r="AC685" s="31" t="s">
        <v>72</v>
      </c>
      <c r="AD685" s="26">
        <v>766.45821262312438</v>
      </c>
      <c r="AE685" s="26">
        <v>1035</v>
      </c>
      <c r="AF685" s="26" t="s">
        <v>72</v>
      </c>
      <c r="AG685" s="26">
        <v>24970</v>
      </c>
      <c r="AH685" s="28">
        <v>1.5108999999999999E-2</v>
      </c>
      <c r="AI685">
        <v>15364</v>
      </c>
      <c r="AJ685" s="26">
        <v>36411</v>
      </c>
      <c r="AK685" s="28">
        <v>2.8393000000000002E-2</v>
      </c>
      <c r="AL685">
        <v>18182</v>
      </c>
      <c r="AM685" s="26">
        <v>47252</v>
      </c>
      <c r="AN685" s="28">
        <v>3.8351000000000003E-2</v>
      </c>
      <c r="AO685">
        <v>18985</v>
      </c>
      <c r="AP685" s="32">
        <v>74528.640625</v>
      </c>
      <c r="AQ685" s="36">
        <v>5.7123088682668674E-2</v>
      </c>
      <c r="AR685" s="32">
        <f t="shared" si="86"/>
        <v>84639.427321832351</v>
      </c>
      <c r="AS685" s="32">
        <f t="shared" si="80"/>
        <v>2</v>
      </c>
      <c r="AT685" s="32">
        <f t="shared" si="81"/>
        <v>1</v>
      </c>
      <c r="AU685" s="32">
        <f t="shared" si="82"/>
        <v>1</v>
      </c>
      <c r="AV685" s="32">
        <f t="shared" si="83"/>
        <v>90309.140212687358</v>
      </c>
      <c r="AW685" s="32">
        <f t="shared" si="84"/>
        <v>6.9218182190947469E-2</v>
      </c>
      <c r="AX685" s="32">
        <f t="shared" si="85"/>
        <v>102560.75846048504</v>
      </c>
      <c r="AY685">
        <v>2</v>
      </c>
      <c r="AZ685" s="26">
        <v>1</v>
      </c>
      <c r="BA685" s="26">
        <v>9382.49</v>
      </c>
      <c r="BB685" s="26">
        <v>14.71</v>
      </c>
      <c r="BC685" s="26">
        <v>184.09</v>
      </c>
      <c r="BD685" s="26">
        <v>231.13</v>
      </c>
      <c r="BE685" s="28">
        <v>0.06</v>
      </c>
      <c r="BF685" s="28">
        <v>4.97</v>
      </c>
      <c r="BG685" s="28">
        <v>0.65</v>
      </c>
      <c r="BH685" s="28">
        <v>-0.22</v>
      </c>
      <c r="BI685" s="28">
        <v>0.09</v>
      </c>
      <c r="BJ685" s="28">
        <v>5.5</v>
      </c>
      <c r="BK685" s="28">
        <v>0.77</v>
      </c>
      <c r="BL685" s="28">
        <v>3.56</v>
      </c>
      <c r="BM685" s="28">
        <v>0.08</v>
      </c>
      <c r="BN685" s="28">
        <v>6.46</v>
      </c>
      <c r="BO685" s="28">
        <v>0.74</v>
      </c>
      <c r="BP685" s="28">
        <v>2.0699999999999998</v>
      </c>
      <c r="BQ685" s="26">
        <v>41.015098000000002</v>
      </c>
      <c r="BR685" s="26">
        <v>647.961547</v>
      </c>
      <c r="BS685" s="31">
        <f t="shared" si="87"/>
        <v>12.757436999999999</v>
      </c>
    </row>
    <row r="686" spans="1:71">
      <c r="A686" s="26">
        <v>42177322520000</v>
      </c>
      <c r="B686" s="26" t="s">
        <v>9280</v>
      </c>
      <c r="C686" t="s">
        <v>1787</v>
      </c>
      <c r="D686" s="26" t="s">
        <v>64</v>
      </c>
      <c r="E686" s="27" t="s">
        <v>305</v>
      </c>
      <c r="F686" t="s">
        <v>66</v>
      </c>
      <c r="G686" t="s">
        <v>67</v>
      </c>
      <c r="H686" t="s">
        <v>1788</v>
      </c>
      <c r="I686" t="s">
        <v>1789</v>
      </c>
      <c r="J686" t="s">
        <v>76</v>
      </c>
      <c r="K686" t="s">
        <v>9261</v>
      </c>
      <c r="L686">
        <v>29.28744</v>
      </c>
      <c r="M686">
        <v>-97.398269999999997</v>
      </c>
      <c r="N686" s="28">
        <v>2510543.7999999998</v>
      </c>
      <c r="O686" s="28">
        <v>532193.39</v>
      </c>
      <c r="P686" s="26">
        <v>295</v>
      </c>
      <c r="Q686" s="26">
        <v>11785</v>
      </c>
      <c r="R686" s="26">
        <v>16200</v>
      </c>
      <c r="S686" s="29" t="s">
        <v>72</v>
      </c>
      <c r="T686" s="30">
        <v>40733</v>
      </c>
      <c r="U686" s="30">
        <v>40787</v>
      </c>
      <c r="V686" s="30">
        <v>40787</v>
      </c>
      <c r="W686">
        <v>2207</v>
      </c>
      <c r="X686" s="26">
        <v>4865</v>
      </c>
      <c r="Y686" s="26" t="s">
        <v>72</v>
      </c>
      <c r="Z686" s="26" t="s">
        <v>72</v>
      </c>
      <c r="AA686" s="26" t="s">
        <v>71</v>
      </c>
      <c r="AB686" s="31" t="s">
        <v>72</v>
      </c>
      <c r="AC686" s="31" t="s">
        <v>72</v>
      </c>
      <c r="AD686" s="26">
        <v>1587.7014632509085</v>
      </c>
      <c r="AE686" s="26">
        <v>2607</v>
      </c>
      <c r="AF686" s="26" t="s">
        <v>72</v>
      </c>
      <c r="AG686" s="26">
        <v>88012</v>
      </c>
      <c r="AH686" s="28">
        <v>0.13833500000000001</v>
      </c>
      <c r="AI686">
        <v>7399</v>
      </c>
      <c r="AJ686" s="26">
        <v>116181</v>
      </c>
      <c r="AK686" s="28">
        <v>0.190136</v>
      </c>
      <c r="AL686">
        <v>9325</v>
      </c>
      <c r="AM686" s="26">
        <v>132368</v>
      </c>
      <c r="AN686" s="28">
        <v>0.217108</v>
      </c>
      <c r="AO686">
        <v>10007</v>
      </c>
      <c r="AP686" s="32">
        <v>164638.1875</v>
      </c>
      <c r="AQ686" s="36">
        <v>0.26139629120072744</v>
      </c>
      <c r="AR686" s="32">
        <f t="shared" si="86"/>
        <v>210905.33104252876</v>
      </c>
      <c r="AS686" s="32">
        <f t="shared" si="80"/>
        <v>3</v>
      </c>
      <c r="AT686" s="32">
        <f t="shared" si="81"/>
        <v>1</v>
      </c>
      <c r="AU686" s="32">
        <f t="shared" si="82"/>
        <v>3</v>
      </c>
      <c r="AV686" s="32">
        <f t="shared" si="83"/>
        <v>194249.3723021583</v>
      </c>
      <c r="AW686" s="32">
        <f t="shared" si="84"/>
        <v>0.30841001263970719</v>
      </c>
      <c r="AX686" s="32">
        <f t="shared" si="85"/>
        <v>248837.94453938643</v>
      </c>
      <c r="AY686">
        <v>2</v>
      </c>
      <c r="AZ686" s="26">
        <v>1</v>
      </c>
      <c r="BA686" s="26">
        <v>11177.04</v>
      </c>
      <c r="BB686" s="26">
        <v>54.43</v>
      </c>
      <c r="BC686" s="26">
        <v>155.54</v>
      </c>
      <c r="BD686" s="26">
        <v>180.23</v>
      </c>
      <c r="BE686" s="28">
        <v>0.05</v>
      </c>
      <c r="BF686" s="28">
        <v>3.18</v>
      </c>
      <c r="BG686" s="28">
        <v>0.54</v>
      </c>
      <c r="BH686" s="28">
        <v>-0.21</v>
      </c>
      <c r="BI686" s="28">
        <v>0.11</v>
      </c>
      <c r="BJ686" s="28">
        <v>7.47</v>
      </c>
      <c r="BK686" s="28">
        <v>0.8</v>
      </c>
      <c r="BL686" s="28">
        <v>3.65</v>
      </c>
      <c r="BM686" s="28">
        <v>0.09</v>
      </c>
      <c r="BN686" s="28">
        <v>6.72</v>
      </c>
      <c r="BO686" s="28">
        <v>0.75</v>
      </c>
      <c r="BP686" s="28">
        <v>1.97</v>
      </c>
      <c r="BQ686" s="26">
        <v>46.358798</v>
      </c>
      <c r="BR686" s="26">
        <v>1627.770019</v>
      </c>
      <c r="BS686" s="31">
        <f t="shared" si="87"/>
        <v>13.687520000000001</v>
      </c>
    </row>
    <row r="687" spans="1:71">
      <c r="A687" s="26">
        <v>42177322530000</v>
      </c>
      <c r="B687" s="26" t="s">
        <v>9282</v>
      </c>
      <c r="C687" t="s">
        <v>1790</v>
      </c>
      <c r="D687" s="26" t="s">
        <v>64</v>
      </c>
      <c r="E687" s="27" t="s">
        <v>305</v>
      </c>
      <c r="F687" t="s">
        <v>66</v>
      </c>
      <c r="G687" t="s">
        <v>67</v>
      </c>
      <c r="H687" t="s">
        <v>362</v>
      </c>
      <c r="I687" t="s">
        <v>363</v>
      </c>
      <c r="J687" t="s">
        <v>245</v>
      </c>
      <c r="K687" t="s">
        <v>9261</v>
      </c>
      <c r="L687">
        <v>29.296410000000002</v>
      </c>
      <c r="M687">
        <v>-97.465469999999996</v>
      </c>
      <c r="N687" s="28">
        <v>2489082.59</v>
      </c>
      <c r="O687" s="28">
        <v>535167.28</v>
      </c>
      <c r="P687" s="26">
        <v>252</v>
      </c>
      <c r="Q687" s="26">
        <v>10987</v>
      </c>
      <c r="R687" s="26">
        <v>15823</v>
      </c>
      <c r="S687" s="29" t="s">
        <v>72</v>
      </c>
      <c r="T687" s="30">
        <v>40730</v>
      </c>
      <c r="U687" s="30">
        <v>40757</v>
      </c>
      <c r="V687" s="30">
        <v>40756</v>
      </c>
      <c r="W687">
        <v>1788</v>
      </c>
      <c r="X687" s="26">
        <v>5264</v>
      </c>
      <c r="Y687" s="26" t="s">
        <v>72</v>
      </c>
      <c r="Z687" s="26" t="s">
        <v>72</v>
      </c>
      <c r="AA687" s="26" t="s">
        <v>71</v>
      </c>
      <c r="AB687" s="31" t="s">
        <v>72</v>
      </c>
      <c r="AC687" s="31" t="s">
        <v>72</v>
      </c>
      <c r="AD687" s="26">
        <v>1035.5006365037282</v>
      </c>
      <c r="AE687" s="26">
        <v>1256</v>
      </c>
      <c r="AF687" s="26" t="s">
        <v>72</v>
      </c>
      <c r="AG687" s="26">
        <v>53761</v>
      </c>
      <c r="AH687" s="28">
        <v>4.7153E-2</v>
      </c>
      <c r="AI687">
        <v>24373</v>
      </c>
      <c r="AJ687" s="26">
        <v>79287</v>
      </c>
      <c r="AK687" s="28">
        <v>8.1314999999999998E-2</v>
      </c>
      <c r="AL687">
        <v>28620</v>
      </c>
      <c r="AM687" s="26">
        <v>87993</v>
      </c>
      <c r="AN687" s="28">
        <v>9.4450000000000006E-2</v>
      </c>
      <c r="AO687">
        <v>50946</v>
      </c>
      <c r="AP687" s="32">
        <v>116416.6015625</v>
      </c>
      <c r="AQ687" s="36">
        <v>0.12054946501756966</v>
      </c>
      <c r="AR687" s="32">
        <f t="shared" si="86"/>
        <v>137753.85687060983</v>
      </c>
      <c r="AS687" s="32">
        <f t="shared" si="80"/>
        <v>3</v>
      </c>
      <c r="AT687" s="32">
        <f t="shared" si="81"/>
        <v>1</v>
      </c>
      <c r="AU687" s="32">
        <f t="shared" si="82"/>
        <v>2</v>
      </c>
      <c r="AV687" s="32">
        <f t="shared" si="83"/>
        <v>126943.63468251329</v>
      </c>
      <c r="AW687" s="32">
        <f t="shared" si="84"/>
        <v>0.13145021451383926</v>
      </c>
      <c r="AX687" s="32">
        <f t="shared" si="85"/>
        <v>150210.32265146283</v>
      </c>
      <c r="AY687">
        <v>2</v>
      </c>
      <c r="AZ687" s="26">
        <v>1</v>
      </c>
      <c r="BA687" s="26">
        <v>10164.27</v>
      </c>
      <c r="BB687" s="26">
        <v>29.32</v>
      </c>
      <c r="BC687" s="26">
        <v>203.53</v>
      </c>
      <c r="BD687" s="26">
        <v>283.94</v>
      </c>
      <c r="BE687" s="28">
        <v>0.06</v>
      </c>
      <c r="BF687" s="28">
        <v>4.47</v>
      </c>
      <c r="BG687" s="28">
        <v>0.65</v>
      </c>
      <c r="BH687" s="28">
        <v>-0.17</v>
      </c>
      <c r="BI687" s="28">
        <v>0.1</v>
      </c>
      <c r="BJ687" s="28">
        <v>6.06</v>
      </c>
      <c r="BK687" s="28">
        <v>0.79</v>
      </c>
      <c r="BL687" s="28">
        <v>4.8600000000000003</v>
      </c>
      <c r="BM687" s="28">
        <v>0.09</v>
      </c>
      <c r="BN687" s="28">
        <v>6.52</v>
      </c>
      <c r="BO687" s="28">
        <v>0.76</v>
      </c>
      <c r="BP687" s="28">
        <v>3.13</v>
      </c>
      <c r="BQ687" s="26">
        <v>43.305301</v>
      </c>
      <c r="BR687" s="26">
        <v>1064.3883049999999</v>
      </c>
      <c r="BS687" s="31">
        <f t="shared" si="87"/>
        <v>16.078870000000002</v>
      </c>
    </row>
    <row r="688" spans="1:71">
      <c r="A688" s="26">
        <v>42177322540000</v>
      </c>
      <c r="B688" s="26" t="s">
        <v>9280</v>
      </c>
      <c r="C688" t="s">
        <v>1791</v>
      </c>
      <c r="D688" s="26" t="s">
        <v>64</v>
      </c>
      <c r="E688" s="27" t="s">
        <v>305</v>
      </c>
      <c r="F688" t="s">
        <v>66</v>
      </c>
      <c r="G688" t="s">
        <v>67</v>
      </c>
      <c r="H688" t="s">
        <v>1788</v>
      </c>
      <c r="I688" t="s">
        <v>1789</v>
      </c>
      <c r="J688" t="s">
        <v>70</v>
      </c>
      <c r="K688" t="s">
        <v>9261</v>
      </c>
      <c r="L688">
        <v>29.285589999999999</v>
      </c>
      <c r="M688">
        <v>-97.399280000000005</v>
      </c>
      <c r="N688" s="28">
        <v>2510231.1</v>
      </c>
      <c r="O688" s="28">
        <v>531516.41</v>
      </c>
      <c r="P688" s="26">
        <v>277</v>
      </c>
      <c r="Q688" s="26">
        <v>11683</v>
      </c>
      <c r="R688" s="26">
        <v>15288</v>
      </c>
      <c r="S688" s="29" t="s">
        <v>72</v>
      </c>
      <c r="T688" s="30">
        <v>40731</v>
      </c>
      <c r="U688" s="30">
        <v>40790</v>
      </c>
      <c r="V688" s="30">
        <v>40787</v>
      </c>
      <c r="W688">
        <v>2579</v>
      </c>
      <c r="X688" s="26">
        <v>3912</v>
      </c>
      <c r="Y688" s="26" t="s">
        <v>72</v>
      </c>
      <c r="Z688" s="26" t="s">
        <v>72</v>
      </c>
      <c r="AA688" s="26" t="s">
        <v>71</v>
      </c>
      <c r="AB688" s="31" t="s">
        <v>72</v>
      </c>
      <c r="AC688" s="31" t="s">
        <v>72</v>
      </c>
      <c r="AD688" s="26">
        <v>1601.9032513877876</v>
      </c>
      <c r="AE688" s="26">
        <v>2703</v>
      </c>
      <c r="AF688" s="26" t="s">
        <v>72</v>
      </c>
      <c r="AG688" s="26">
        <v>89818</v>
      </c>
      <c r="AH688" s="28">
        <v>0.13825299999999999</v>
      </c>
      <c r="AI688">
        <v>10947</v>
      </c>
      <c r="AJ688" s="26">
        <v>115085</v>
      </c>
      <c r="AK688" s="28">
        <v>0.18541199999999999</v>
      </c>
      <c r="AL688">
        <v>13892</v>
      </c>
      <c r="AM688" s="26">
        <v>125408</v>
      </c>
      <c r="AN688" s="28">
        <v>0.20977299999999999</v>
      </c>
      <c r="AO688">
        <v>14439</v>
      </c>
      <c r="AP688" s="32">
        <v>162880.5</v>
      </c>
      <c r="AQ688" s="36">
        <v>0.26091880253766853</v>
      </c>
      <c r="AR688" s="32">
        <f t="shared" si="86"/>
        <v>209063.12804916734</v>
      </c>
      <c r="AS688" s="32">
        <f t="shared" si="80"/>
        <v>3</v>
      </c>
      <c r="AT688" s="32">
        <f t="shared" si="81"/>
        <v>1</v>
      </c>
      <c r="AU688" s="32">
        <f t="shared" si="82"/>
        <v>3</v>
      </c>
      <c r="AV688" s="32">
        <f t="shared" si="83"/>
        <v>238991.32668711658</v>
      </c>
      <c r="AW688" s="32">
        <f t="shared" si="84"/>
        <v>0.38284098327357291</v>
      </c>
      <c r="AX688" s="32">
        <f t="shared" si="85"/>
        <v>306754.18072653899</v>
      </c>
      <c r="AY688">
        <v>2</v>
      </c>
      <c r="AZ688" s="26">
        <v>1</v>
      </c>
      <c r="BA688" s="26">
        <v>11199.67</v>
      </c>
      <c r="BB688" s="26">
        <v>54.4</v>
      </c>
      <c r="BC688" s="26">
        <v>156.41999999999999</v>
      </c>
      <c r="BD688" s="26">
        <v>184.5</v>
      </c>
      <c r="BE688" s="28">
        <v>0.05</v>
      </c>
      <c r="BF688" s="28">
        <v>3.18</v>
      </c>
      <c r="BG688" s="28">
        <v>0.54</v>
      </c>
      <c r="BH688" s="28">
        <v>-0.21</v>
      </c>
      <c r="BI688" s="28">
        <v>0.11</v>
      </c>
      <c r="BJ688" s="28">
        <v>7.48</v>
      </c>
      <c r="BK688" s="28">
        <v>0.8</v>
      </c>
      <c r="BL688" s="28">
        <v>3.73</v>
      </c>
      <c r="BM688" s="28">
        <v>0.09</v>
      </c>
      <c r="BN688" s="28">
        <v>6.73</v>
      </c>
      <c r="BO688" s="28">
        <v>0.76</v>
      </c>
      <c r="BP688" s="28">
        <v>2.04</v>
      </c>
      <c r="BQ688" s="26">
        <v>46.358798</v>
      </c>
      <c r="BR688" s="26">
        <v>1627.770019</v>
      </c>
      <c r="BS688" s="31">
        <f t="shared" si="87"/>
        <v>13.76496</v>
      </c>
    </row>
    <row r="689" spans="1:71">
      <c r="A689" s="26">
        <v>42177322550000</v>
      </c>
      <c r="B689" s="26" t="s">
        <v>9280</v>
      </c>
      <c r="C689" t="s">
        <v>1792</v>
      </c>
      <c r="D689" s="26" t="s">
        <v>64</v>
      </c>
      <c r="E689" s="27" t="s">
        <v>305</v>
      </c>
      <c r="F689" t="s">
        <v>66</v>
      </c>
      <c r="G689" t="s">
        <v>67</v>
      </c>
      <c r="H689" t="s">
        <v>1788</v>
      </c>
      <c r="I689" t="s">
        <v>1789</v>
      </c>
      <c r="J689" t="s">
        <v>158</v>
      </c>
      <c r="K689" t="s">
        <v>9261</v>
      </c>
      <c r="L689">
        <v>29.289899999999999</v>
      </c>
      <c r="M689">
        <v>-97.395840000000007</v>
      </c>
      <c r="N689" s="28">
        <v>2511306.04</v>
      </c>
      <c r="O689" s="28">
        <v>533098.35</v>
      </c>
      <c r="P689" s="26">
        <v>313</v>
      </c>
      <c r="Q689" s="26">
        <v>11802</v>
      </c>
      <c r="R689" s="26">
        <v>16460</v>
      </c>
      <c r="S689" s="29" t="s">
        <v>72</v>
      </c>
      <c r="T689" s="30">
        <v>40774</v>
      </c>
      <c r="U689" s="30">
        <v>40845</v>
      </c>
      <c r="V689" s="30">
        <v>40817</v>
      </c>
      <c r="W689">
        <v>2348</v>
      </c>
      <c r="X689" s="26">
        <v>5089</v>
      </c>
      <c r="Y689" s="26" t="s">
        <v>72</v>
      </c>
      <c r="Z689" s="26" t="s">
        <v>72</v>
      </c>
      <c r="AA689" s="26" t="s">
        <v>71</v>
      </c>
      <c r="AB689" s="31" t="s">
        <v>72</v>
      </c>
      <c r="AC689" s="31" t="s">
        <v>72</v>
      </c>
      <c r="AD689" s="26">
        <v>1381.9209681543139</v>
      </c>
      <c r="AE689" s="26">
        <v>3005</v>
      </c>
      <c r="AF689" s="26" t="s">
        <v>72</v>
      </c>
      <c r="AG689" s="26">
        <v>131519</v>
      </c>
      <c r="AH689" s="28">
        <v>0.16578100000000001</v>
      </c>
      <c r="AI689">
        <v>13773</v>
      </c>
      <c r="AJ689" s="26">
        <v>160521</v>
      </c>
      <c r="AK689" s="28">
        <v>0.214089</v>
      </c>
      <c r="AL689">
        <v>15821</v>
      </c>
      <c r="AM689" s="26">
        <v>175966</v>
      </c>
      <c r="AN689" s="28">
        <v>0.243225</v>
      </c>
      <c r="AO689">
        <v>16316</v>
      </c>
      <c r="AP689" s="32">
        <v>192537.71875</v>
      </c>
      <c r="AQ689" s="36">
        <v>0.26607191070122299</v>
      </c>
      <c r="AR689" s="32">
        <f t="shared" si="86"/>
        <v>239632.44694411647</v>
      </c>
      <c r="AS689" s="32">
        <f t="shared" si="80"/>
        <v>4</v>
      </c>
      <c r="AT689" s="32">
        <f t="shared" si="81"/>
        <v>1</v>
      </c>
      <c r="AU689" s="32">
        <f t="shared" si="82"/>
        <v>3</v>
      </c>
      <c r="AV689" s="32">
        <f t="shared" si="83"/>
        <v>217167.715784044</v>
      </c>
      <c r="AW689" s="32">
        <f t="shared" si="84"/>
        <v>0.30010862004814698</v>
      </c>
      <c r="AX689" s="32">
        <f t="shared" si="85"/>
        <v>270286.94153256604</v>
      </c>
      <c r="AY689">
        <v>2</v>
      </c>
      <c r="AZ689" s="26">
        <v>1</v>
      </c>
      <c r="BA689" s="26">
        <v>11159.25</v>
      </c>
      <c r="BB689" s="26">
        <v>54.68</v>
      </c>
      <c r="BC689" s="26">
        <v>153.94999999999999</v>
      </c>
      <c r="BD689" s="26">
        <v>172.82</v>
      </c>
      <c r="BE689" s="28">
        <v>0.05</v>
      </c>
      <c r="BF689" s="28">
        <v>3.14</v>
      </c>
      <c r="BG689" s="28">
        <v>0.53</v>
      </c>
      <c r="BH689" s="28">
        <v>-0.22</v>
      </c>
      <c r="BI689" s="28">
        <v>0.11</v>
      </c>
      <c r="BJ689" s="28">
        <v>7.48</v>
      </c>
      <c r="BK689" s="28">
        <v>0.79</v>
      </c>
      <c r="BL689" s="28">
        <v>3.52</v>
      </c>
      <c r="BM689" s="28">
        <v>0.09</v>
      </c>
      <c r="BN689" s="28">
        <v>6.72</v>
      </c>
      <c r="BO689" s="28">
        <v>0.75</v>
      </c>
      <c r="BP689" s="28">
        <v>1.86</v>
      </c>
      <c r="BQ689" s="26">
        <v>47.828899</v>
      </c>
      <c r="BR689" s="26">
        <v>1627.770019</v>
      </c>
      <c r="BS689" s="31">
        <f t="shared" si="87"/>
        <v>13.378254999999999</v>
      </c>
    </row>
    <row r="690" spans="1:71">
      <c r="A690" s="26">
        <v>42177322560000</v>
      </c>
      <c r="B690" s="26" t="s">
        <v>9280</v>
      </c>
      <c r="C690" t="s">
        <v>1793</v>
      </c>
      <c r="D690" s="26" t="s">
        <v>64</v>
      </c>
      <c r="E690" s="27" t="s">
        <v>305</v>
      </c>
      <c r="F690" t="s">
        <v>66</v>
      </c>
      <c r="G690" t="s">
        <v>67</v>
      </c>
      <c r="H690" t="s">
        <v>1788</v>
      </c>
      <c r="I690" t="s">
        <v>1789</v>
      </c>
      <c r="J690" t="s">
        <v>245</v>
      </c>
      <c r="K690" t="s">
        <v>9261</v>
      </c>
      <c r="L690">
        <v>29.292110000000001</v>
      </c>
      <c r="M690">
        <v>-97.393039999999999</v>
      </c>
      <c r="N690" s="28">
        <v>2512187.4</v>
      </c>
      <c r="O690" s="28">
        <v>533914.05000000005</v>
      </c>
      <c r="P690" s="26">
        <v>314</v>
      </c>
      <c r="Q690" s="26">
        <v>11831</v>
      </c>
      <c r="R690" s="26">
        <v>16452</v>
      </c>
      <c r="S690" s="29" t="s">
        <v>72</v>
      </c>
      <c r="T690" s="30">
        <v>40801</v>
      </c>
      <c r="U690" s="30">
        <v>40865</v>
      </c>
      <c r="V690" s="30">
        <v>40848</v>
      </c>
      <c r="W690">
        <v>2021</v>
      </c>
      <c r="X690" s="26">
        <v>4958</v>
      </c>
      <c r="Y690" s="26" t="s">
        <v>72</v>
      </c>
      <c r="Z690" s="26" t="s">
        <v>72</v>
      </c>
      <c r="AA690" s="26" t="s">
        <v>71</v>
      </c>
      <c r="AB690" s="31" t="s">
        <v>72</v>
      </c>
      <c r="AC690" s="31" t="s">
        <v>72</v>
      </c>
      <c r="AD690" s="26">
        <v>1598.854618452325</v>
      </c>
      <c r="AE690" s="26">
        <v>2556</v>
      </c>
      <c r="AF690" s="26" t="s">
        <v>72</v>
      </c>
      <c r="AG690" s="26">
        <v>94615</v>
      </c>
      <c r="AH690" s="28">
        <v>0.144316</v>
      </c>
      <c r="AI690">
        <v>16161</v>
      </c>
      <c r="AJ690" s="26">
        <v>113979</v>
      </c>
      <c r="AK690" s="28">
        <v>0.18743899999999999</v>
      </c>
      <c r="AL690">
        <v>17888</v>
      </c>
      <c r="AM690" s="26">
        <v>124445</v>
      </c>
      <c r="AN690" s="28">
        <v>0.21202799999999999</v>
      </c>
      <c r="AO690">
        <v>18283</v>
      </c>
      <c r="AP690" s="32">
        <v>164476.15625</v>
      </c>
      <c r="AQ690" s="36">
        <v>0.26297346204559874</v>
      </c>
      <c r="AR690" s="32">
        <f t="shared" si="86"/>
        <v>211022.45903207097</v>
      </c>
      <c r="AS690" s="32">
        <f t="shared" si="80"/>
        <v>3</v>
      </c>
      <c r="AT690" s="32">
        <f t="shared" si="81"/>
        <v>1</v>
      </c>
      <c r="AU690" s="32">
        <f t="shared" si="82"/>
        <v>3</v>
      </c>
      <c r="AV690" s="32">
        <f t="shared" si="83"/>
        <v>190418.13974889068</v>
      </c>
      <c r="AW690" s="32">
        <f t="shared" si="84"/>
        <v>0.30445092217461411</v>
      </c>
      <c r="AX690" s="32">
        <f t="shared" si="85"/>
        <v>244305.95297379736</v>
      </c>
      <c r="AY690">
        <v>2</v>
      </c>
      <c r="AZ690" s="26">
        <v>1</v>
      </c>
      <c r="BA690" s="26">
        <v>11150.26</v>
      </c>
      <c r="BB690" s="26">
        <v>55.02</v>
      </c>
      <c r="BC690" s="26">
        <v>152.44999999999999</v>
      </c>
      <c r="BD690" s="26">
        <v>165.79</v>
      </c>
      <c r="BE690" s="28">
        <v>0.05</v>
      </c>
      <c r="BF690" s="28">
        <v>3.1</v>
      </c>
      <c r="BG690" s="28">
        <v>0.52</v>
      </c>
      <c r="BH690" s="28">
        <v>-0.23</v>
      </c>
      <c r="BI690" s="28">
        <v>0.11</v>
      </c>
      <c r="BJ690" s="28">
        <v>7.49</v>
      </c>
      <c r="BK690" s="28">
        <v>0.79</v>
      </c>
      <c r="BL690" s="28">
        <v>3.39</v>
      </c>
      <c r="BM690" s="28">
        <v>0.09</v>
      </c>
      <c r="BN690" s="28">
        <v>6.72</v>
      </c>
      <c r="BO690" s="28">
        <v>0.75</v>
      </c>
      <c r="BP690" s="28">
        <v>1.75</v>
      </c>
      <c r="BQ690" s="26">
        <v>44.677897999999999</v>
      </c>
      <c r="BR690" s="26">
        <v>1767.142333</v>
      </c>
      <c r="BS690" s="31">
        <f t="shared" si="87"/>
        <v>13.247904999999999</v>
      </c>
    </row>
    <row r="691" spans="1:71">
      <c r="A691" s="26">
        <v>42177322630000</v>
      </c>
      <c r="B691" s="26" t="s">
        <v>9282</v>
      </c>
      <c r="C691" t="s">
        <v>1794</v>
      </c>
      <c r="D691" s="26" t="s">
        <v>64</v>
      </c>
      <c r="E691" s="27" t="s">
        <v>305</v>
      </c>
      <c r="F691" t="s">
        <v>66</v>
      </c>
      <c r="G691" t="s">
        <v>67</v>
      </c>
      <c r="H691" t="s">
        <v>1784</v>
      </c>
      <c r="I691" t="s">
        <v>1785</v>
      </c>
      <c r="J691" t="s">
        <v>245</v>
      </c>
      <c r="K691" t="s">
        <v>9261</v>
      </c>
      <c r="L691">
        <v>29.321449999999999</v>
      </c>
      <c r="M691">
        <v>-97.473529999999997</v>
      </c>
      <c r="N691" s="28">
        <v>2486395.04</v>
      </c>
      <c r="O691" s="28">
        <v>544237.11</v>
      </c>
      <c r="P691" s="26">
        <v>236</v>
      </c>
      <c r="Q691" s="26">
        <v>9876</v>
      </c>
      <c r="R691" s="26">
        <v>14762</v>
      </c>
      <c r="S691" s="29" t="s">
        <v>72</v>
      </c>
      <c r="T691" s="30">
        <v>40770</v>
      </c>
      <c r="U691" s="30">
        <v>40826</v>
      </c>
      <c r="V691" s="30">
        <v>40817</v>
      </c>
      <c r="W691">
        <v>1907</v>
      </c>
      <c r="X691" s="26">
        <v>5535</v>
      </c>
      <c r="Y691" s="26" t="s">
        <v>72</v>
      </c>
      <c r="Z691" s="26" t="s">
        <v>72</v>
      </c>
      <c r="AA691" s="26" t="s">
        <v>71</v>
      </c>
      <c r="AB691" s="31" t="s">
        <v>72</v>
      </c>
      <c r="AC691" s="31" t="s">
        <v>72</v>
      </c>
      <c r="AD691" s="26">
        <v>705.33911773549244</v>
      </c>
      <c r="AE691" s="26">
        <v>841</v>
      </c>
      <c r="AF691" s="26" t="s">
        <v>72</v>
      </c>
      <c r="AG691" s="26">
        <v>20711</v>
      </c>
      <c r="AH691" s="28">
        <v>1.2068000000000001E-2</v>
      </c>
      <c r="AI691">
        <v>20525</v>
      </c>
      <c r="AJ691" s="26">
        <v>32167</v>
      </c>
      <c r="AK691" s="28">
        <v>2.3318999999999999E-2</v>
      </c>
      <c r="AL691">
        <v>25385</v>
      </c>
      <c r="AM691" s="26">
        <v>44288</v>
      </c>
      <c r="AN691" s="28">
        <v>3.2829999999999998E-2</v>
      </c>
      <c r="AO691">
        <v>26879</v>
      </c>
      <c r="AP691" s="32">
        <v>104150.4375</v>
      </c>
      <c r="AQ691" s="36">
        <v>7.3461377698015543E-2</v>
      </c>
      <c r="AR691" s="32">
        <f t="shared" si="86"/>
        <v>117153.10135254875</v>
      </c>
      <c r="AS691" s="32">
        <f t="shared" si="80"/>
        <v>2</v>
      </c>
      <c r="AT691" s="32">
        <f t="shared" si="81"/>
        <v>1</v>
      </c>
      <c r="AU691" s="32">
        <f t="shared" si="82"/>
        <v>2</v>
      </c>
      <c r="AV691" s="32">
        <f t="shared" si="83"/>
        <v>108007.86111111111</v>
      </c>
      <c r="AW691" s="32">
        <f t="shared" si="84"/>
        <v>7.6182169464608707E-2</v>
      </c>
      <c r="AX691" s="32">
        <f t="shared" si="85"/>
        <v>121492.10510634685</v>
      </c>
      <c r="AY691">
        <v>2</v>
      </c>
      <c r="AZ691" s="26">
        <v>1</v>
      </c>
      <c r="BA691" s="26">
        <v>9476.06</v>
      </c>
      <c r="BB691" s="26">
        <v>16.87</v>
      </c>
      <c r="BC691" s="26">
        <v>184.17</v>
      </c>
      <c r="BD691" s="26">
        <v>229.65</v>
      </c>
      <c r="BE691" s="28">
        <v>0.06</v>
      </c>
      <c r="BF691" s="28">
        <v>4.8899999999999997</v>
      </c>
      <c r="BG691" s="28">
        <v>0.65</v>
      </c>
      <c r="BH691" s="28">
        <v>-0.23</v>
      </c>
      <c r="BI691" s="28">
        <v>0.09</v>
      </c>
      <c r="BJ691" s="28">
        <v>5.58</v>
      </c>
      <c r="BK691" s="28">
        <v>0.78</v>
      </c>
      <c r="BL691" s="28">
        <v>3.43</v>
      </c>
      <c r="BM691" s="28">
        <v>0.08</v>
      </c>
      <c r="BN691" s="28">
        <v>6.47</v>
      </c>
      <c r="BO691" s="28">
        <v>0.74</v>
      </c>
      <c r="BP691" s="28">
        <v>1.93</v>
      </c>
      <c r="BQ691" s="26">
        <v>41.015098000000002</v>
      </c>
      <c r="BR691" s="26">
        <v>646.55200100000002</v>
      </c>
      <c r="BS691" s="31">
        <f t="shared" si="87"/>
        <v>12.928733999999999</v>
      </c>
    </row>
    <row r="692" spans="1:71">
      <c r="A692" s="26">
        <v>42177322640000</v>
      </c>
      <c r="B692" s="26" t="s">
        <v>9282</v>
      </c>
      <c r="C692" t="s">
        <v>1795</v>
      </c>
      <c r="D692" s="26" t="s">
        <v>372</v>
      </c>
      <c r="E692" s="27" t="s">
        <v>305</v>
      </c>
      <c r="F692" t="s">
        <v>66</v>
      </c>
      <c r="G692" t="s">
        <v>67</v>
      </c>
      <c r="H692" t="s">
        <v>1796</v>
      </c>
      <c r="I692" t="s">
        <v>1797</v>
      </c>
      <c r="J692" t="s">
        <v>70</v>
      </c>
      <c r="K692" t="s">
        <v>9261</v>
      </c>
      <c r="L692">
        <v>29.509119999999999</v>
      </c>
      <c r="M692">
        <v>-97.256349999999998</v>
      </c>
      <c r="N692" s="28">
        <v>2554575.25</v>
      </c>
      <c r="O692" s="28">
        <v>613432.63</v>
      </c>
      <c r="P692" s="26">
        <v>345</v>
      </c>
      <c r="Q692" s="26">
        <v>10759</v>
      </c>
      <c r="R692" s="26">
        <v>14653</v>
      </c>
      <c r="S692" s="29" t="s">
        <v>72</v>
      </c>
      <c r="T692" s="30">
        <v>40740</v>
      </c>
      <c r="U692" s="30">
        <v>40777</v>
      </c>
      <c r="V692" s="30">
        <v>40756</v>
      </c>
      <c r="W692">
        <v>1414.199951171875</v>
      </c>
      <c r="X692" s="26">
        <v>4381</v>
      </c>
      <c r="Y692" s="26" t="s">
        <v>72</v>
      </c>
      <c r="Z692" s="26" t="s">
        <v>72</v>
      </c>
      <c r="AA692" s="26" t="s">
        <v>71</v>
      </c>
      <c r="AB692" s="31" t="s">
        <v>72</v>
      </c>
      <c r="AC692" s="31" t="s">
        <v>72</v>
      </c>
      <c r="AD692" s="26">
        <v>378.98251702366542</v>
      </c>
      <c r="AE692" s="26">
        <v>465</v>
      </c>
      <c r="AF692" s="26" t="s">
        <v>72</v>
      </c>
      <c r="AG692" s="26">
        <v>39502</v>
      </c>
      <c r="AH692" s="28">
        <v>1.77E-2</v>
      </c>
      <c r="AI692">
        <v>65756</v>
      </c>
      <c r="AJ692" s="26">
        <v>56830</v>
      </c>
      <c r="AK692" s="28">
        <v>2.3025E-2</v>
      </c>
      <c r="AL692">
        <v>89678</v>
      </c>
      <c r="AM692" s="26">
        <v>65706</v>
      </c>
      <c r="AN692" s="28">
        <v>2.4671999999999999E-2</v>
      </c>
      <c r="AO692">
        <v>93418</v>
      </c>
      <c r="AP692" s="32">
        <v>76969.953125</v>
      </c>
      <c r="AQ692" s="36">
        <v>2.9170266570506042E-2</v>
      </c>
      <c r="AR692" s="32">
        <f t="shared" si="86"/>
        <v>82133.090307979568</v>
      </c>
      <c r="AS692" s="32">
        <f t="shared" si="80"/>
        <v>2</v>
      </c>
      <c r="AT692" s="32">
        <f t="shared" si="81"/>
        <v>1</v>
      </c>
      <c r="AU692" s="32">
        <f t="shared" si="82"/>
        <v>1</v>
      </c>
      <c r="AV692" s="32">
        <f t="shared" si="83"/>
        <v>100846.27503709198</v>
      </c>
      <c r="AW692" s="32">
        <f t="shared" si="84"/>
        <v>3.8218975146017957E-2</v>
      </c>
      <c r="AX692" s="32">
        <f t="shared" si="85"/>
        <v>107611.03363793717</v>
      </c>
      <c r="AY692">
        <v>2</v>
      </c>
      <c r="AZ692" s="26">
        <v>1</v>
      </c>
      <c r="BA692" s="26">
        <v>9971.27</v>
      </c>
      <c r="BB692" s="26">
        <v>24.15</v>
      </c>
      <c r="BC692" s="26">
        <v>97.61</v>
      </c>
      <c r="BD692" s="26">
        <v>113.12</v>
      </c>
      <c r="BE692" s="28">
        <v>0.05</v>
      </c>
      <c r="BF692" s="28">
        <v>1.59</v>
      </c>
      <c r="BG692" s="28">
        <v>0.51</v>
      </c>
      <c r="BH692" s="28">
        <v>0.48</v>
      </c>
      <c r="BI692" s="28">
        <v>0.09</v>
      </c>
      <c r="BJ692" s="28">
        <v>6.67</v>
      </c>
      <c r="BK692" s="28">
        <v>0.7</v>
      </c>
      <c r="BL692" s="28">
        <v>0.6</v>
      </c>
      <c r="BM692" s="28">
        <v>0.08</v>
      </c>
      <c r="BN692" s="28">
        <v>5.7</v>
      </c>
      <c r="BO692" s="28">
        <v>0.7</v>
      </c>
      <c r="BP692" s="28">
        <v>0.57999999999999996</v>
      </c>
      <c r="BQ692" s="26">
        <v>35.142200000000003</v>
      </c>
      <c r="BR692" s="26">
        <v>608.91101000000003</v>
      </c>
      <c r="BS692" s="31">
        <f t="shared" si="87"/>
        <v>6.1494299999999997</v>
      </c>
    </row>
    <row r="693" spans="1:71">
      <c r="A693" s="26">
        <v>42177322650000</v>
      </c>
      <c r="B693" s="26" t="s">
        <v>9282</v>
      </c>
      <c r="C693" t="s">
        <v>1798</v>
      </c>
      <c r="D693" s="26" t="s">
        <v>372</v>
      </c>
      <c r="E693" s="27" t="s">
        <v>305</v>
      </c>
      <c r="F693" t="s">
        <v>66</v>
      </c>
      <c r="G693" t="s">
        <v>67</v>
      </c>
      <c r="H693" t="s">
        <v>1796</v>
      </c>
      <c r="I693" t="s">
        <v>1797</v>
      </c>
      <c r="J693" t="s">
        <v>76</v>
      </c>
      <c r="K693" t="s">
        <v>9261</v>
      </c>
      <c r="L693">
        <v>29.506820000000001</v>
      </c>
      <c r="M693">
        <v>-97.259079999999997</v>
      </c>
      <c r="N693" s="28">
        <v>2553719.48</v>
      </c>
      <c r="O693" s="28">
        <v>612583.51</v>
      </c>
      <c r="P693" s="26">
        <v>329</v>
      </c>
      <c r="Q693" s="26">
        <v>10729</v>
      </c>
      <c r="R693" s="26">
        <v>14715</v>
      </c>
      <c r="S693" s="29" t="s">
        <v>72</v>
      </c>
      <c r="T693" s="30">
        <v>40787</v>
      </c>
      <c r="U693" s="30">
        <v>40826</v>
      </c>
      <c r="V693" s="30">
        <v>40817</v>
      </c>
      <c r="W693">
        <v>1699</v>
      </c>
      <c r="X693" s="26">
        <v>4489</v>
      </c>
      <c r="Y693" s="26" t="s">
        <v>72</v>
      </c>
      <c r="Z693" s="26" t="s">
        <v>72</v>
      </c>
      <c r="AA693" s="26" t="s">
        <v>71</v>
      </c>
      <c r="AB693" s="31" t="s">
        <v>72</v>
      </c>
      <c r="AC693" s="31" t="s">
        <v>72</v>
      </c>
      <c r="AD693" s="26">
        <v>453.47485316816005</v>
      </c>
      <c r="AE693" s="26">
        <v>552</v>
      </c>
      <c r="AF693" s="26" t="s">
        <v>72</v>
      </c>
      <c r="AG693" s="26">
        <v>44486</v>
      </c>
      <c r="AH693" s="28">
        <v>2.2960000000000001E-2</v>
      </c>
      <c r="AI693">
        <v>47268</v>
      </c>
      <c r="AJ693" s="26">
        <v>71177</v>
      </c>
      <c r="AK693" s="28">
        <v>3.4471000000000002E-2</v>
      </c>
      <c r="AL693">
        <v>62772</v>
      </c>
      <c r="AM693" s="26">
        <v>91334</v>
      </c>
      <c r="AN693" s="28">
        <v>4.0934999999999999E-2</v>
      </c>
      <c r="AO693">
        <v>64188</v>
      </c>
      <c r="AP693" s="32">
        <v>170729.3125</v>
      </c>
      <c r="AQ693" s="36">
        <v>7.7421449917438406E-2</v>
      </c>
      <c r="AR693" s="32">
        <f t="shared" si="86"/>
        <v>184432.90913538661</v>
      </c>
      <c r="AS693" s="32">
        <f t="shared" ref="AS693:AS756" si="88">IF(AP693&gt;170000,4,IF(AP693&gt;107000,3,IF(AP693&gt;50000,2,1)))</f>
        <v>4</v>
      </c>
      <c r="AT693" s="32">
        <f t="shared" ref="AT693:AT756" si="89">IF(AQ693&gt;2400000,4,IF(AQ693&gt;1450000,3,IF(AQ693&gt;900000,2,1)))</f>
        <v>1</v>
      </c>
      <c r="AU693" s="32">
        <f t="shared" ref="AU693:AU756" si="90">IF(AR693&gt;290000,4,IF(AR693&gt;170000,3,IF(AR693&gt;103000,2,1)))</f>
        <v>3</v>
      </c>
      <c r="AV693" s="32">
        <f t="shared" si="83"/>
        <v>218308.36572733347</v>
      </c>
      <c r="AW693" s="32">
        <f t="shared" si="84"/>
        <v>9.8997354093583526E-2</v>
      </c>
      <c r="AX693" s="32">
        <f t="shared" si="85"/>
        <v>235830.89740189779</v>
      </c>
      <c r="AY693">
        <v>2</v>
      </c>
      <c r="AZ693" s="26">
        <v>1</v>
      </c>
      <c r="BA693" s="26">
        <v>9948.77</v>
      </c>
      <c r="BB693" s="26">
        <v>25.32</v>
      </c>
      <c r="BC693" s="26">
        <v>97.52</v>
      </c>
      <c r="BD693" s="26">
        <v>113.79</v>
      </c>
      <c r="BE693" s="28">
        <v>0.05</v>
      </c>
      <c r="BF693" s="28">
        <v>1.55</v>
      </c>
      <c r="BG693" s="28">
        <v>0.51</v>
      </c>
      <c r="BH693" s="28">
        <v>0.47</v>
      </c>
      <c r="BI693" s="28">
        <v>0.09</v>
      </c>
      <c r="BJ693" s="28">
        <v>6.69</v>
      </c>
      <c r="BK693" s="28">
        <v>0.7</v>
      </c>
      <c r="BL693" s="28">
        <v>0.61</v>
      </c>
      <c r="BM693" s="28">
        <v>0.08</v>
      </c>
      <c r="BN693" s="28">
        <v>5.69</v>
      </c>
      <c r="BO693" s="28">
        <v>0.7</v>
      </c>
      <c r="BP693" s="28">
        <v>0.57999999999999996</v>
      </c>
      <c r="BQ693" s="26">
        <v>35.142200000000003</v>
      </c>
      <c r="BR693" s="26">
        <v>492.23611399999999</v>
      </c>
      <c r="BS693" s="31">
        <f t="shared" si="87"/>
        <v>6.1437599999999994</v>
      </c>
    </row>
    <row r="694" spans="1:71">
      <c r="A694" s="26">
        <v>42177322660000</v>
      </c>
      <c r="B694" s="26" t="s">
        <v>9282</v>
      </c>
      <c r="C694" t="s">
        <v>1799</v>
      </c>
      <c r="D694" s="26" t="s">
        <v>1800</v>
      </c>
      <c r="E694" s="27" t="s">
        <v>305</v>
      </c>
      <c r="F694" t="s">
        <v>66</v>
      </c>
      <c r="G694" t="s">
        <v>67</v>
      </c>
      <c r="H694" t="s">
        <v>1801</v>
      </c>
      <c r="I694" t="s">
        <v>1802</v>
      </c>
      <c r="J694" t="s">
        <v>470</v>
      </c>
      <c r="K694" t="s">
        <v>9261</v>
      </c>
      <c r="L694">
        <v>29.668230000000001</v>
      </c>
      <c r="M694">
        <v>-97.191699999999997</v>
      </c>
      <c r="N694" s="28">
        <v>2574241.35</v>
      </c>
      <c r="O694" s="28">
        <v>671591.37</v>
      </c>
      <c r="P694" s="26">
        <v>354</v>
      </c>
      <c r="Q694" s="26">
        <v>8800</v>
      </c>
      <c r="R694" s="26">
        <v>14700</v>
      </c>
      <c r="S694" s="29" t="s">
        <v>72</v>
      </c>
      <c r="T694" s="30">
        <v>40761</v>
      </c>
      <c r="U694" s="30">
        <v>40876</v>
      </c>
      <c r="V694" s="30">
        <v>40878</v>
      </c>
      <c r="W694" t="s">
        <v>72</v>
      </c>
      <c r="X694" s="26">
        <v>5428</v>
      </c>
      <c r="Y694" s="26" t="s">
        <v>72</v>
      </c>
      <c r="Z694" s="26" t="s">
        <v>72</v>
      </c>
      <c r="AA694" s="26" t="s">
        <v>71</v>
      </c>
      <c r="AB694" s="31" t="s">
        <v>72</v>
      </c>
      <c r="AC694" s="31" t="s">
        <v>72</v>
      </c>
      <c r="AD694" s="26">
        <v>612.51688863153834</v>
      </c>
      <c r="AE694" s="26">
        <v>222</v>
      </c>
      <c r="AF694" s="26" t="s">
        <v>72</v>
      </c>
      <c r="AG694" s="26">
        <v>48384</v>
      </c>
      <c r="AH694" s="28">
        <v>2.5201999999999999E-2</v>
      </c>
      <c r="AI694">
        <v>151908</v>
      </c>
      <c r="AJ694" s="26">
        <v>77813</v>
      </c>
      <c r="AK694" s="28">
        <v>3.9827000000000001E-2</v>
      </c>
      <c r="AL694">
        <v>244304</v>
      </c>
      <c r="AM694" s="26">
        <v>99059</v>
      </c>
      <c r="AN694" s="28">
        <v>5.4113000000000001E-2</v>
      </c>
      <c r="AO694">
        <v>311009</v>
      </c>
      <c r="AP694" s="32">
        <v>253942.046875</v>
      </c>
      <c r="AQ694" s="36">
        <v>0.15554379244459926</v>
      </c>
      <c r="AR694" s="32">
        <f t="shared" si="86"/>
        <v>281473.29813769407</v>
      </c>
      <c r="AS694" s="32">
        <f t="shared" si="88"/>
        <v>4</v>
      </c>
      <c r="AT694" s="32">
        <f t="shared" si="89"/>
        <v>1</v>
      </c>
      <c r="AU694" s="32">
        <f t="shared" si="90"/>
        <v>3</v>
      </c>
      <c r="AV694" s="32">
        <f t="shared" si="83"/>
        <v>268538.5683608143</v>
      </c>
      <c r="AW694" s="32">
        <f t="shared" si="84"/>
        <v>0.16448440836993364</v>
      </c>
      <c r="AX694" s="32">
        <f t="shared" si="85"/>
        <v>297652.30864229257</v>
      </c>
      <c r="AY694">
        <v>2</v>
      </c>
      <c r="AZ694" s="26">
        <v>1</v>
      </c>
      <c r="BA694" s="26">
        <v>8892.6200000000008</v>
      </c>
      <c r="BB694" s="26">
        <v>0</v>
      </c>
      <c r="BC694" s="26">
        <v>72</v>
      </c>
      <c r="BD694" s="26">
        <v>72</v>
      </c>
      <c r="BE694" s="28">
        <v>7.0000000000000007E-2</v>
      </c>
      <c r="BF694" s="28">
        <v>8.01</v>
      </c>
      <c r="BG694" s="28">
        <v>0.64</v>
      </c>
      <c r="BH694" s="28">
        <v>0.28999999999999998</v>
      </c>
      <c r="BI694" s="28">
        <v>7.0000000000000007E-2</v>
      </c>
      <c r="BJ694" s="28">
        <v>6.81</v>
      </c>
      <c r="BK694" s="28">
        <v>0.46</v>
      </c>
      <c r="BL694" s="28">
        <v>0.09</v>
      </c>
      <c r="BM694" s="28">
        <v>7.0000000000000007E-2</v>
      </c>
      <c r="BN694" s="28">
        <v>6.83</v>
      </c>
      <c r="BO694" s="28">
        <v>0.47</v>
      </c>
      <c r="BP694" s="28">
        <v>0.14000000000000001</v>
      </c>
      <c r="BQ694" s="26">
        <v>39.283000000000001</v>
      </c>
      <c r="BR694" s="26">
        <v>425.24890099999999</v>
      </c>
      <c r="BS694" s="31">
        <f t="shared" si="87"/>
        <v>2.3184000000000005</v>
      </c>
    </row>
    <row r="695" spans="1:71">
      <c r="A695" s="26">
        <v>42177322690000</v>
      </c>
      <c r="B695" s="26" t="s">
        <v>9282</v>
      </c>
      <c r="C695" t="s">
        <v>1803</v>
      </c>
      <c r="D695" s="26" t="s">
        <v>1674</v>
      </c>
      <c r="E695" s="27" t="s">
        <v>305</v>
      </c>
      <c r="F695" t="s">
        <v>66</v>
      </c>
      <c r="G695" t="s">
        <v>67</v>
      </c>
      <c r="H695" t="s">
        <v>1804</v>
      </c>
      <c r="I695" t="s">
        <v>1805</v>
      </c>
      <c r="J695" t="s">
        <v>70</v>
      </c>
      <c r="K695" t="s">
        <v>9261</v>
      </c>
      <c r="L695">
        <v>29.323840000000001</v>
      </c>
      <c r="M695">
        <v>-97.715580000000003</v>
      </c>
      <c r="N695" s="28">
        <v>2409261.9700000002</v>
      </c>
      <c r="O695" s="28">
        <v>544179.16</v>
      </c>
      <c r="P695" s="26">
        <v>341</v>
      </c>
      <c r="Q695" s="26">
        <v>5930</v>
      </c>
      <c r="R695" s="26">
        <v>10187</v>
      </c>
      <c r="S695" s="29" t="s">
        <v>72</v>
      </c>
      <c r="T695" s="30">
        <v>40725</v>
      </c>
      <c r="U695" s="30">
        <v>40812</v>
      </c>
      <c r="V695" s="30">
        <v>40878</v>
      </c>
      <c r="W695">
        <v>723620</v>
      </c>
      <c r="X695" s="26">
        <v>4431</v>
      </c>
      <c r="Y695" s="26" t="s">
        <v>72</v>
      </c>
      <c r="Z695" s="26" t="s">
        <v>72</v>
      </c>
      <c r="AA695" s="26" t="s">
        <v>71</v>
      </c>
      <c r="AB695" s="31" t="s">
        <v>72</v>
      </c>
      <c r="AC695" s="31" t="s">
        <v>72</v>
      </c>
      <c r="AD695" s="26">
        <v>306.56426604839879</v>
      </c>
      <c r="AE695" s="26">
        <v>835</v>
      </c>
      <c r="AF695" s="26" t="s">
        <v>72</v>
      </c>
      <c r="AG695" s="26">
        <v>15654</v>
      </c>
      <c r="AH695" s="28">
        <v>0</v>
      </c>
      <c r="AI695">
        <v>10948</v>
      </c>
      <c r="AJ695" s="26">
        <v>22852</v>
      </c>
      <c r="AK695" s="28">
        <v>7.9430000000000004E-3</v>
      </c>
      <c r="AL695">
        <v>15982</v>
      </c>
      <c r="AM695" s="26">
        <v>27023</v>
      </c>
      <c r="AN695" s="28">
        <v>1.0578000000000001E-2</v>
      </c>
      <c r="AO695">
        <v>18899</v>
      </c>
      <c r="AP695" s="32">
        <v>43901.87109375</v>
      </c>
      <c r="AQ695" s="36">
        <v>1.3458744890006882E-2</v>
      </c>
      <c r="AR695" s="32">
        <f t="shared" si="86"/>
        <v>46284.06893928122</v>
      </c>
      <c r="AS695" s="32">
        <f t="shared" si="88"/>
        <v>1</v>
      </c>
      <c r="AT695" s="32">
        <f t="shared" si="89"/>
        <v>1</v>
      </c>
      <c r="AU695" s="32">
        <f t="shared" si="90"/>
        <v>1</v>
      </c>
      <c r="AV695" s="32">
        <f t="shared" si="83"/>
        <v>56871.302206753557</v>
      </c>
      <c r="AW695" s="32">
        <f t="shared" si="84"/>
        <v>1.7434709020230085E-2</v>
      </c>
      <c r="AX695" s="32">
        <f t="shared" si="85"/>
        <v>59957.245703334287</v>
      </c>
      <c r="AY695">
        <v>2</v>
      </c>
      <c r="AZ695" s="26">
        <v>1</v>
      </c>
      <c r="BA695" s="26">
        <v>5712.54</v>
      </c>
      <c r="BB695" s="26">
        <v>-13.64</v>
      </c>
      <c r="BC695" s="26">
        <v>103.81</v>
      </c>
      <c r="BD695" s="26">
        <v>115.22</v>
      </c>
      <c r="BE695" s="28">
        <v>0.04</v>
      </c>
      <c r="BF695" s="28">
        <v>5.49</v>
      </c>
      <c r="BG695" s="28">
        <v>0.28999999999999998</v>
      </c>
      <c r="BH695" s="28">
        <v>-0.5</v>
      </c>
      <c r="BI695" s="28">
        <v>0.08</v>
      </c>
      <c r="BJ695" s="28">
        <v>6.44</v>
      </c>
      <c r="BK695" s="28">
        <v>0.59</v>
      </c>
      <c r="BL695" s="28">
        <v>4.59</v>
      </c>
      <c r="BM695" s="28">
        <v>0.05</v>
      </c>
      <c r="BN695" s="28">
        <v>6.79</v>
      </c>
      <c r="BO695" s="28">
        <v>0.47</v>
      </c>
      <c r="BP695" s="28">
        <v>3.77</v>
      </c>
      <c r="BQ695" s="26">
        <v>26.463999999999999</v>
      </c>
      <c r="BR695" s="26">
        <v>455.35385100000002</v>
      </c>
      <c r="BS695" s="31">
        <f t="shared" si="87"/>
        <v>4.899832</v>
      </c>
    </row>
    <row r="696" spans="1:71">
      <c r="A696" s="26">
        <v>42177322700000</v>
      </c>
      <c r="B696" s="26" t="s">
        <v>9282</v>
      </c>
      <c r="C696" t="s">
        <v>1806</v>
      </c>
      <c r="D696" s="26" t="s">
        <v>1674</v>
      </c>
      <c r="E696" s="27" t="s">
        <v>305</v>
      </c>
      <c r="F696" t="s">
        <v>66</v>
      </c>
      <c r="G696" t="s">
        <v>67</v>
      </c>
      <c r="H696" t="s">
        <v>1807</v>
      </c>
      <c r="I696" t="s">
        <v>1808</v>
      </c>
      <c r="J696" t="s">
        <v>70</v>
      </c>
      <c r="K696" t="s">
        <v>9261</v>
      </c>
      <c r="L696">
        <v>29.284680000000002</v>
      </c>
      <c r="M696">
        <v>-97.665180000000007</v>
      </c>
      <c r="N696" s="28">
        <v>2425483.0299999998</v>
      </c>
      <c r="O696" s="28">
        <v>530121.86</v>
      </c>
      <c r="P696" s="26">
        <v>282</v>
      </c>
      <c r="Q696" s="26">
        <v>7540</v>
      </c>
      <c r="R696" s="26">
        <v>11917</v>
      </c>
      <c r="S696" s="29">
        <v>9.5</v>
      </c>
      <c r="T696" s="30">
        <v>40773</v>
      </c>
      <c r="U696" s="30">
        <v>40873</v>
      </c>
      <c r="V696" s="30">
        <v>40969</v>
      </c>
      <c r="W696">
        <v>6065</v>
      </c>
      <c r="X696" s="26">
        <v>4937</v>
      </c>
      <c r="Y696" s="26" t="s">
        <v>72</v>
      </c>
      <c r="Z696" s="26" t="s">
        <v>72</v>
      </c>
      <c r="AA696" s="26" t="s">
        <v>71</v>
      </c>
      <c r="AB696" s="31" t="s">
        <v>72</v>
      </c>
      <c r="AC696" s="31" t="s">
        <v>72</v>
      </c>
      <c r="AD696" s="26">
        <v>468.00390520990504</v>
      </c>
      <c r="AE696" s="26">
        <v>305</v>
      </c>
      <c r="AF696" s="26" t="s">
        <v>72</v>
      </c>
      <c r="AG696" s="26">
        <v>12256</v>
      </c>
      <c r="AH696" s="28">
        <v>7.1929999999999997E-3</v>
      </c>
      <c r="AI696">
        <v>39701</v>
      </c>
      <c r="AJ696" s="26">
        <v>19369</v>
      </c>
      <c r="AK696" s="28">
        <v>9.8530000000000006E-3</v>
      </c>
      <c r="AL696">
        <v>62743</v>
      </c>
      <c r="AM696" s="26">
        <v>20250</v>
      </c>
      <c r="AN696" s="28">
        <v>1.0546E-2</v>
      </c>
      <c r="AO696">
        <v>65597</v>
      </c>
      <c r="AP696" s="32">
        <v>45823.4140625</v>
      </c>
      <c r="AQ696" s="36">
        <v>2.144553673130048E-2</v>
      </c>
      <c r="AR696" s="32">
        <f t="shared" si="86"/>
        <v>49619.274063940182</v>
      </c>
      <c r="AS696" s="32">
        <f t="shared" si="88"/>
        <v>1</v>
      </c>
      <c r="AT696" s="32">
        <f t="shared" si="89"/>
        <v>1</v>
      </c>
      <c r="AU696" s="32">
        <f t="shared" si="90"/>
        <v>1</v>
      </c>
      <c r="AV696" s="32">
        <f t="shared" si="83"/>
        <v>53276.564050789952</v>
      </c>
      <c r="AW696" s="32">
        <f t="shared" si="84"/>
        <v>2.4933640031935336E-2</v>
      </c>
      <c r="AX696" s="32">
        <f t="shared" si="85"/>
        <v>57689.818336442499</v>
      </c>
      <c r="AY696">
        <v>2</v>
      </c>
      <c r="AZ696" s="26">
        <v>1</v>
      </c>
      <c r="BA696" s="26">
        <v>6919.54</v>
      </c>
      <c r="BB696" s="26">
        <v>-15.98</v>
      </c>
      <c r="BC696" s="26">
        <v>148.29</v>
      </c>
      <c r="BD696" s="26">
        <v>157.94</v>
      </c>
      <c r="BE696" s="28">
        <v>0.04</v>
      </c>
      <c r="BF696" s="28">
        <v>5.39</v>
      </c>
      <c r="BG696" s="28">
        <v>0.37</v>
      </c>
      <c r="BH696" s="28">
        <v>-0.11</v>
      </c>
      <c r="BI696" s="28">
        <v>7.0000000000000007E-2</v>
      </c>
      <c r="BJ696" s="28">
        <v>5.15</v>
      </c>
      <c r="BK696" s="28">
        <v>0.59</v>
      </c>
      <c r="BL696" s="28">
        <v>10.71</v>
      </c>
      <c r="BM696" s="28">
        <v>0.05</v>
      </c>
      <c r="BN696" s="28">
        <v>6.53</v>
      </c>
      <c r="BO696" s="28">
        <v>0.52</v>
      </c>
      <c r="BP696" s="28">
        <v>8.91</v>
      </c>
      <c r="BQ696" s="26">
        <v>26.413900000000002</v>
      </c>
      <c r="BR696" s="26">
        <v>397.31320099999999</v>
      </c>
      <c r="BS696" s="31">
        <f t="shared" si="87"/>
        <v>6.124377</v>
      </c>
    </row>
    <row r="697" spans="1:71">
      <c r="A697" s="26">
        <v>42177322710000</v>
      </c>
      <c r="B697" s="26" t="s">
        <v>9282</v>
      </c>
      <c r="C697" t="s">
        <v>1809</v>
      </c>
      <c r="D697" s="26" t="s">
        <v>64</v>
      </c>
      <c r="E697" s="27" t="s">
        <v>305</v>
      </c>
      <c r="F697" t="s">
        <v>66</v>
      </c>
      <c r="G697" t="s">
        <v>67</v>
      </c>
      <c r="H697" t="s">
        <v>1810</v>
      </c>
      <c r="I697" t="s">
        <v>1811</v>
      </c>
      <c r="J697" t="s">
        <v>232</v>
      </c>
      <c r="K697" t="s">
        <v>9261</v>
      </c>
      <c r="L697">
        <v>29.471430000000002</v>
      </c>
      <c r="M697">
        <v>-97.279129999999995</v>
      </c>
      <c r="N697" s="28">
        <v>2547532.14</v>
      </c>
      <c r="O697" s="28">
        <v>599622.77</v>
      </c>
      <c r="P697" s="26">
        <v>315</v>
      </c>
      <c r="Q697" s="26">
        <v>11048</v>
      </c>
      <c r="R697" s="26">
        <v>17070</v>
      </c>
      <c r="S697" s="29" t="s">
        <v>72</v>
      </c>
      <c r="T697" s="30">
        <v>40753</v>
      </c>
      <c r="U697" s="30">
        <v>40856</v>
      </c>
      <c r="V697" s="30">
        <v>40848</v>
      </c>
      <c r="W697">
        <v>2711.5</v>
      </c>
      <c r="X697" s="26">
        <v>6565</v>
      </c>
      <c r="Y697" s="26" t="s">
        <v>72</v>
      </c>
      <c r="Z697" s="26" t="s">
        <v>72</v>
      </c>
      <c r="AA697" s="26" t="s">
        <v>71</v>
      </c>
      <c r="AB697" s="31" t="s">
        <v>72</v>
      </c>
      <c r="AC697" s="31" t="s">
        <v>72</v>
      </c>
      <c r="AD697" s="26">
        <v>860.97954333248447</v>
      </c>
      <c r="AE697" s="26">
        <v>1164</v>
      </c>
      <c r="AF697" s="26" t="s">
        <v>72</v>
      </c>
      <c r="AG697" s="26">
        <v>61138</v>
      </c>
      <c r="AH697" s="28">
        <v>4.6212999999999997E-2</v>
      </c>
      <c r="AI697">
        <v>80710</v>
      </c>
      <c r="AJ697" s="26">
        <v>96775</v>
      </c>
      <c r="AK697" s="28">
        <v>8.5416000000000006E-2</v>
      </c>
      <c r="AL697">
        <v>101200</v>
      </c>
      <c r="AM697" s="26">
        <v>101953</v>
      </c>
      <c r="AN697" s="28">
        <v>9.1217000000000006E-2</v>
      </c>
      <c r="AO697">
        <v>101507</v>
      </c>
      <c r="AP697" s="32">
        <v>146912.671875</v>
      </c>
      <c r="AQ697" s="36">
        <v>0.12648880514069263</v>
      </c>
      <c r="AR697" s="32">
        <f t="shared" si="86"/>
        <v>169301.19038490258</v>
      </c>
      <c r="AS697" s="32">
        <f t="shared" si="88"/>
        <v>3</v>
      </c>
      <c r="AT697" s="32">
        <f t="shared" si="89"/>
        <v>1</v>
      </c>
      <c r="AU697" s="32">
        <f t="shared" si="90"/>
        <v>2</v>
      </c>
      <c r="AV697" s="32">
        <f t="shared" si="83"/>
        <v>128450.6834063214</v>
      </c>
      <c r="AW697" s="32">
        <f t="shared" si="84"/>
        <v>0.11059341073992013</v>
      </c>
      <c r="AX697" s="32">
        <f t="shared" si="85"/>
        <v>148025.71710728726</v>
      </c>
      <c r="AY697">
        <v>2</v>
      </c>
      <c r="AZ697" s="26">
        <v>1</v>
      </c>
      <c r="BA697" s="26">
        <v>10055.85</v>
      </c>
      <c r="BB697" s="26">
        <v>35.840000000000003</v>
      </c>
      <c r="BC697" s="26">
        <v>102.46</v>
      </c>
      <c r="BD697" s="26">
        <v>114.38</v>
      </c>
      <c r="BE697" s="28">
        <v>0.06</v>
      </c>
      <c r="BF697" s="28">
        <v>1.24</v>
      </c>
      <c r="BG697" s="28">
        <v>0.49</v>
      </c>
      <c r="BH697" s="28">
        <v>0.39</v>
      </c>
      <c r="BI697" s="28">
        <v>0.09</v>
      </c>
      <c r="BJ697" s="28">
        <v>6.73</v>
      </c>
      <c r="BK697" s="28">
        <v>0.68</v>
      </c>
      <c r="BL697" s="28">
        <v>0.81</v>
      </c>
      <c r="BM697" s="28">
        <v>0.08</v>
      </c>
      <c r="BN697" s="28">
        <v>5.6</v>
      </c>
      <c r="BO697" s="28">
        <v>0.74</v>
      </c>
      <c r="BP697" s="28">
        <v>0.67</v>
      </c>
      <c r="BQ697" s="26">
        <v>41.080100999999999</v>
      </c>
      <c r="BR697" s="26">
        <v>815.59887600000002</v>
      </c>
      <c r="BS697" s="31">
        <f t="shared" si="87"/>
        <v>6.2705520000000003</v>
      </c>
    </row>
    <row r="698" spans="1:71">
      <c r="A698" s="26">
        <v>42177322760000</v>
      </c>
      <c r="B698" s="26" t="s">
        <v>9282</v>
      </c>
      <c r="C698" t="s">
        <v>1812</v>
      </c>
      <c r="D698" s="26" t="s">
        <v>372</v>
      </c>
      <c r="E698" s="27" t="s">
        <v>305</v>
      </c>
      <c r="F698" t="s">
        <v>66</v>
      </c>
      <c r="G698" t="s">
        <v>67</v>
      </c>
      <c r="H698" t="s">
        <v>1669</v>
      </c>
      <c r="I698" t="s">
        <v>1670</v>
      </c>
      <c r="J698" t="s">
        <v>1813</v>
      </c>
      <c r="K698" t="s">
        <v>9261</v>
      </c>
      <c r="L698">
        <v>29.502140000000001</v>
      </c>
      <c r="M698">
        <v>-97.224630000000005</v>
      </c>
      <c r="N698" s="28">
        <v>2564701.69</v>
      </c>
      <c r="O698" s="28">
        <v>611046.78</v>
      </c>
      <c r="P698" s="26">
        <v>555.70001220703125</v>
      </c>
      <c r="Q698" s="26">
        <v>10947</v>
      </c>
      <c r="R698" s="26">
        <v>15917</v>
      </c>
      <c r="S698" s="29" t="s">
        <v>72</v>
      </c>
      <c r="T698" s="30">
        <v>40787</v>
      </c>
      <c r="U698" s="30">
        <v>40818</v>
      </c>
      <c r="V698" s="30">
        <v>40817</v>
      </c>
      <c r="W698">
        <v>976</v>
      </c>
      <c r="X698" s="26">
        <v>4975</v>
      </c>
      <c r="Y698" s="26" t="s">
        <v>72</v>
      </c>
      <c r="Z698" s="26" t="s">
        <v>72</v>
      </c>
      <c r="AA698" s="26" t="s">
        <v>71</v>
      </c>
      <c r="AB698" s="31" t="s">
        <v>72</v>
      </c>
      <c r="AC698" s="31" t="s">
        <v>72</v>
      </c>
      <c r="AD698" s="26">
        <v>835.3737441295782</v>
      </c>
      <c r="AE698" s="26">
        <v>1191</v>
      </c>
      <c r="AF698" s="26" t="s">
        <v>72</v>
      </c>
      <c r="AG698" s="26">
        <v>68778</v>
      </c>
      <c r="AH698" s="28">
        <v>5.5671999999999999E-2</v>
      </c>
      <c r="AI698">
        <v>23401</v>
      </c>
      <c r="AJ698" s="26">
        <v>104734</v>
      </c>
      <c r="AK698" s="28">
        <v>8.9019000000000001E-2</v>
      </c>
      <c r="AL698">
        <v>33530</v>
      </c>
      <c r="AM698" s="26">
        <v>120928</v>
      </c>
      <c r="AN698" s="28">
        <v>0.101894</v>
      </c>
      <c r="AO698">
        <v>34915</v>
      </c>
      <c r="AP698" s="32">
        <v>179696.59375</v>
      </c>
      <c r="AQ698" s="36">
        <v>0.15011381632826928</v>
      </c>
      <c r="AR698" s="32">
        <f t="shared" si="86"/>
        <v>206266.73924010366</v>
      </c>
      <c r="AS698" s="32">
        <f t="shared" si="88"/>
        <v>4</v>
      </c>
      <c r="AT698" s="32">
        <f t="shared" si="89"/>
        <v>1</v>
      </c>
      <c r="AU698" s="32">
        <f t="shared" si="90"/>
        <v>3</v>
      </c>
      <c r="AV698" s="32">
        <f t="shared" si="83"/>
        <v>207328.33128140704</v>
      </c>
      <c r="AW698" s="32">
        <f t="shared" si="84"/>
        <v>0.17319664436668658</v>
      </c>
      <c r="AX698" s="32">
        <f t="shared" si="85"/>
        <v>237984.13733431057</v>
      </c>
      <c r="AY698">
        <v>2</v>
      </c>
      <c r="AZ698" s="26">
        <v>1</v>
      </c>
      <c r="BA698" s="26">
        <v>10558.79</v>
      </c>
      <c r="BB698" s="26">
        <v>17.97</v>
      </c>
      <c r="BC698" s="26">
        <v>101.85</v>
      </c>
      <c r="BD698" s="26">
        <v>90.27</v>
      </c>
      <c r="BE698" s="28">
        <v>0.06</v>
      </c>
      <c r="BF698" s="28">
        <v>1.44</v>
      </c>
      <c r="BG698" s="28">
        <v>0.45</v>
      </c>
      <c r="BH698" s="28">
        <v>0.4</v>
      </c>
      <c r="BI698" s="28">
        <v>0.09</v>
      </c>
      <c r="BJ698" s="28">
        <v>6.65</v>
      </c>
      <c r="BK698" s="28">
        <v>0.73</v>
      </c>
      <c r="BL698" s="28">
        <v>0.86</v>
      </c>
      <c r="BM698" s="28">
        <v>0.08</v>
      </c>
      <c r="BN698" s="28">
        <v>5.68</v>
      </c>
      <c r="BO698" s="28">
        <v>0.7</v>
      </c>
      <c r="BP698" s="28">
        <v>0.86</v>
      </c>
      <c r="BQ698" s="26">
        <v>41.860197999999997</v>
      </c>
      <c r="BR698" s="26">
        <v>690.01000899999997</v>
      </c>
      <c r="BS698" s="31">
        <f t="shared" si="87"/>
        <v>6.6915449999999987</v>
      </c>
    </row>
    <row r="699" spans="1:71">
      <c r="A699" s="26">
        <v>42177322790000</v>
      </c>
      <c r="B699" s="26" t="s">
        <v>9282</v>
      </c>
      <c r="C699" t="s">
        <v>1814</v>
      </c>
      <c r="D699" s="26" t="s">
        <v>64</v>
      </c>
      <c r="E699" s="27" t="s">
        <v>305</v>
      </c>
      <c r="F699" t="s">
        <v>66</v>
      </c>
      <c r="G699" t="s">
        <v>67</v>
      </c>
      <c r="H699" t="s">
        <v>414</v>
      </c>
      <c r="I699" t="s">
        <v>415</v>
      </c>
      <c r="J699" t="s">
        <v>232</v>
      </c>
      <c r="K699" t="s">
        <v>9261</v>
      </c>
      <c r="L699">
        <v>29.465489999999999</v>
      </c>
      <c r="M699">
        <v>-97.280349999999999</v>
      </c>
      <c r="N699" s="28">
        <v>2547175.7599999998</v>
      </c>
      <c r="O699" s="28">
        <v>597457.52</v>
      </c>
      <c r="P699" s="26">
        <v>320</v>
      </c>
      <c r="Q699" s="26">
        <v>11045</v>
      </c>
      <c r="R699" s="26">
        <v>16881</v>
      </c>
      <c r="S699" s="29" t="s">
        <v>72</v>
      </c>
      <c r="T699" s="30">
        <v>40756</v>
      </c>
      <c r="U699" s="30">
        <v>40816</v>
      </c>
      <c r="V699" s="30">
        <v>40817</v>
      </c>
      <c r="W699">
        <v>2788.300048828125</v>
      </c>
      <c r="X699" s="26">
        <v>6136</v>
      </c>
      <c r="Y699" s="26" t="s">
        <v>72</v>
      </c>
      <c r="Z699" s="26" t="s">
        <v>72</v>
      </c>
      <c r="AA699" s="26" t="s">
        <v>71</v>
      </c>
      <c r="AB699" s="31" t="s">
        <v>72</v>
      </c>
      <c r="AC699" s="31" t="s">
        <v>72</v>
      </c>
      <c r="AD699" s="26">
        <v>924.45954726656475</v>
      </c>
      <c r="AE699" s="26">
        <v>1333</v>
      </c>
      <c r="AF699" s="26" t="s">
        <v>72</v>
      </c>
      <c r="AG699" s="26">
        <v>63843</v>
      </c>
      <c r="AH699" s="28">
        <v>5.7707000000000001E-2</v>
      </c>
      <c r="AI699">
        <v>83513</v>
      </c>
      <c r="AJ699" s="26">
        <v>83483</v>
      </c>
      <c r="AK699" s="28">
        <v>7.9285999999999995E-2</v>
      </c>
      <c r="AL699">
        <v>95257</v>
      </c>
      <c r="AM699" s="26">
        <v>99206</v>
      </c>
      <c r="AN699" s="28">
        <v>9.5501000000000003E-2</v>
      </c>
      <c r="AO699">
        <v>98728</v>
      </c>
      <c r="AP699" s="32">
        <v>127609.078125</v>
      </c>
      <c r="AQ699" s="36">
        <v>0.1179694305905412</v>
      </c>
      <c r="AR699" s="32">
        <f t="shared" si="86"/>
        <v>148489.6673395258</v>
      </c>
      <c r="AS699" s="32">
        <f t="shared" si="88"/>
        <v>3</v>
      </c>
      <c r="AT699" s="32">
        <f t="shared" si="89"/>
        <v>1</v>
      </c>
      <c r="AU699" s="32">
        <f t="shared" si="90"/>
        <v>2</v>
      </c>
      <c r="AV699" s="32">
        <f t="shared" si="83"/>
        <v>119373.55091875815</v>
      </c>
      <c r="AW699" s="32">
        <f t="shared" si="84"/>
        <v>0.11035601883795737</v>
      </c>
      <c r="AX699" s="32">
        <f t="shared" si="85"/>
        <v>138906.5662530766</v>
      </c>
      <c r="AY699">
        <v>2</v>
      </c>
      <c r="AZ699" s="26">
        <v>1</v>
      </c>
      <c r="BA699" s="26">
        <v>10111.65</v>
      </c>
      <c r="BB699" s="26">
        <v>36.67</v>
      </c>
      <c r="BC699" s="26">
        <v>104.32</v>
      </c>
      <c r="BD699" s="26">
        <v>114.58</v>
      </c>
      <c r="BE699" s="28">
        <v>0.06</v>
      </c>
      <c r="BF699" s="28">
        <v>1.22</v>
      </c>
      <c r="BG699" s="28">
        <v>0.49</v>
      </c>
      <c r="BH699" s="28">
        <v>0.37</v>
      </c>
      <c r="BI699" s="28">
        <v>0.09</v>
      </c>
      <c r="BJ699" s="28">
        <v>6.72</v>
      </c>
      <c r="BK699" s="28">
        <v>0.68</v>
      </c>
      <c r="BL699" s="28">
        <v>0.85</v>
      </c>
      <c r="BM699" s="28">
        <v>0.08</v>
      </c>
      <c r="BN699" s="28">
        <v>5.6</v>
      </c>
      <c r="BO699" s="28">
        <v>0.74</v>
      </c>
      <c r="BP699" s="28">
        <v>0.68</v>
      </c>
      <c r="BQ699" s="26">
        <v>42.683399000000001</v>
      </c>
      <c r="BR699" s="26">
        <v>822.39984100000004</v>
      </c>
      <c r="BS699" s="31">
        <f t="shared" si="87"/>
        <v>6.3843839999999998</v>
      </c>
    </row>
    <row r="700" spans="1:71">
      <c r="A700" s="26">
        <v>42177322800000</v>
      </c>
      <c r="B700" s="26" t="s">
        <v>9282</v>
      </c>
      <c r="C700" t="s">
        <v>1815</v>
      </c>
      <c r="D700" s="26" t="s">
        <v>372</v>
      </c>
      <c r="E700" s="27" t="s">
        <v>305</v>
      </c>
      <c r="F700" t="s">
        <v>66</v>
      </c>
      <c r="G700" t="s">
        <v>67</v>
      </c>
      <c r="H700" t="s">
        <v>387</v>
      </c>
      <c r="I700" t="s">
        <v>388</v>
      </c>
      <c r="J700" t="s">
        <v>76</v>
      </c>
      <c r="K700" t="s">
        <v>9261</v>
      </c>
      <c r="L700">
        <v>29.496970000000001</v>
      </c>
      <c r="M700">
        <v>-97.259460000000004</v>
      </c>
      <c r="N700" s="28">
        <v>2553651.92</v>
      </c>
      <c r="O700" s="28">
        <v>609000.65</v>
      </c>
      <c r="P700" s="26">
        <v>374.10000610351562</v>
      </c>
      <c r="Q700" s="26">
        <v>10929</v>
      </c>
      <c r="R700" s="26">
        <v>14200</v>
      </c>
      <c r="S700" s="29" t="s">
        <v>72</v>
      </c>
      <c r="T700" s="30">
        <v>40814</v>
      </c>
      <c r="U700" s="30">
        <v>40850</v>
      </c>
      <c r="V700" s="30">
        <v>40848</v>
      </c>
      <c r="W700">
        <v>1114</v>
      </c>
      <c r="X700" s="26">
        <v>3859</v>
      </c>
      <c r="Y700" s="26" t="s">
        <v>72</v>
      </c>
      <c r="Z700" s="26" t="s">
        <v>72</v>
      </c>
      <c r="AA700" s="26" t="s">
        <v>71</v>
      </c>
      <c r="AB700" s="31" t="s">
        <v>72</v>
      </c>
      <c r="AC700" s="31" t="s">
        <v>72</v>
      </c>
      <c r="AD700" s="26">
        <v>804.13943851180579</v>
      </c>
      <c r="AE700" s="26">
        <v>551</v>
      </c>
      <c r="AF700" s="26" t="s">
        <v>72</v>
      </c>
      <c r="AG700" s="26">
        <v>20371</v>
      </c>
      <c r="AH700" s="28">
        <v>1.7322000000000001E-2</v>
      </c>
      <c r="AI700">
        <v>46096</v>
      </c>
      <c r="AJ700" s="26">
        <v>32094</v>
      </c>
      <c r="AK700" s="28">
        <v>2.7921999999999999E-2</v>
      </c>
      <c r="AL700">
        <v>67336</v>
      </c>
      <c r="AM700" s="26">
        <v>37680</v>
      </c>
      <c r="AN700" s="28">
        <v>3.4285999999999997E-2</v>
      </c>
      <c r="AO700">
        <v>69352</v>
      </c>
      <c r="AP700" s="32">
        <v>58073.22265625</v>
      </c>
      <c r="AQ700" s="36">
        <v>4.6698968659367956E-2</v>
      </c>
      <c r="AR700" s="32">
        <f t="shared" si="86"/>
        <v>66338.940108958122</v>
      </c>
      <c r="AS700" s="32">
        <f t="shared" si="88"/>
        <v>2</v>
      </c>
      <c r="AT700" s="32">
        <f t="shared" si="89"/>
        <v>1</v>
      </c>
      <c r="AU700" s="32">
        <f t="shared" si="90"/>
        <v>1</v>
      </c>
      <c r="AV700" s="32">
        <f t="shared" si="83"/>
        <v>86379.968397739052</v>
      </c>
      <c r="AW700" s="32">
        <f t="shared" si="84"/>
        <v>6.9461539286025414E-2</v>
      </c>
      <c r="AX700" s="32">
        <f t="shared" si="85"/>
        <v>98674.660851365552</v>
      </c>
      <c r="AY700">
        <v>2</v>
      </c>
      <c r="AZ700" s="26">
        <v>1</v>
      </c>
      <c r="BA700" s="26">
        <v>10072.75</v>
      </c>
      <c r="BB700" s="26">
        <v>27.79</v>
      </c>
      <c r="BC700" s="26">
        <v>99.21</v>
      </c>
      <c r="BD700" s="26">
        <v>106.88</v>
      </c>
      <c r="BE700" s="28">
        <v>0.05</v>
      </c>
      <c r="BF700" s="28">
        <v>1.39</v>
      </c>
      <c r="BG700" s="28">
        <v>0.49</v>
      </c>
      <c r="BH700" s="28">
        <v>0.44</v>
      </c>
      <c r="BI700" s="28">
        <v>0.09</v>
      </c>
      <c r="BJ700" s="28">
        <v>6.75</v>
      </c>
      <c r="BK700" s="28">
        <v>0.69</v>
      </c>
      <c r="BL700" s="28">
        <v>0.71</v>
      </c>
      <c r="BM700" s="28">
        <v>0.08</v>
      </c>
      <c r="BN700" s="28">
        <v>5.65</v>
      </c>
      <c r="BO700" s="28">
        <v>0.71</v>
      </c>
      <c r="BP700" s="28">
        <v>0.66</v>
      </c>
      <c r="BQ700" s="26">
        <v>35.142200000000003</v>
      </c>
      <c r="BR700" s="26">
        <v>571.30749500000002</v>
      </c>
      <c r="BS700" s="31">
        <f t="shared" si="87"/>
        <v>6.1609409999999993</v>
      </c>
    </row>
    <row r="701" spans="1:71">
      <c r="A701" s="26">
        <v>42177322810100</v>
      </c>
      <c r="B701" s="26" t="s">
        <v>9282</v>
      </c>
      <c r="C701" t="s">
        <v>1816</v>
      </c>
      <c r="D701" s="26" t="s">
        <v>372</v>
      </c>
      <c r="E701" s="27" t="s">
        <v>305</v>
      </c>
      <c r="F701" t="s">
        <v>66</v>
      </c>
      <c r="G701" t="s">
        <v>67</v>
      </c>
      <c r="H701" t="s">
        <v>1817</v>
      </c>
      <c r="I701" t="s">
        <v>1818</v>
      </c>
      <c r="J701" t="s">
        <v>70</v>
      </c>
      <c r="K701" t="s">
        <v>9261</v>
      </c>
      <c r="L701">
        <v>29.479220000000002</v>
      </c>
      <c r="M701">
        <v>-97.325990000000004</v>
      </c>
      <c r="N701" s="28">
        <v>2532583.11</v>
      </c>
      <c r="O701" s="28">
        <v>602238.5</v>
      </c>
      <c r="P701" s="26">
        <v>257</v>
      </c>
      <c r="Q701" s="26">
        <v>9336</v>
      </c>
      <c r="R701" s="26">
        <v>14465</v>
      </c>
      <c r="S701" s="29" t="s">
        <v>72</v>
      </c>
      <c r="T701" s="30">
        <v>40730</v>
      </c>
      <c r="U701" s="30">
        <v>40793</v>
      </c>
      <c r="V701" s="30">
        <v>40787</v>
      </c>
      <c r="W701">
        <v>2077.199951171875</v>
      </c>
      <c r="X701" s="26">
        <v>5380</v>
      </c>
      <c r="Y701" s="26" t="s">
        <v>72</v>
      </c>
      <c r="Z701" s="26" t="s">
        <v>72</v>
      </c>
      <c r="AA701" s="26" t="s">
        <v>71</v>
      </c>
      <c r="AB701" s="31" t="s">
        <v>72</v>
      </c>
      <c r="AC701" s="31" t="s">
        <v>72</v>
      </c>
      <c r="AD701" s="26">
        <v>305.63308630432692</v>
      </c>
      <c r="AE701" s="26" t="s">
        <v>72</v>
      </c>
      <c r="AF701" s="26" t="s">
        <v>72</v>
      </c>
      <c r="AG701" s="26">
        <v>37140</v>
      </c>
      <c r="AH701" s="28">
        <v>1.4127000000000001E-2</v>
      </c>
      <c r="AI701">
        <v>145210</v>
      </c>
      <c r="AJ701" s="26">
        <v>53953</v>
      </c>
      <c r="AK701" s="28">
        <v>1.8665999999999999E-2</v>
      </c>
      <c r="AL701">
        <v>210947</v>
      </c>
      <c r="AM701" s="26">
        <v>67419</v>
      </c>
      <c r="AN701" s="28">
        <v>1.9889E-2</v>
      </c>
      <c r="AO701">
        <v>263595</v>
      </c>
      <c r="AP701" s="32">
        <v>90605.2109375</v>
      </c>
      <c r="AQ701" s="36">
        <v>2.7691950254082682E-2</v>
      </c>
      <c r="AR701" s="32">
        <f t="shared" si="86"/>
        <v>95506.686132472634</v>
      </c>
      <c r="AS701" s="32">
        <f t="shared" si="88"/>
        <v>2</v>
      </c>
      <c r="AT701" s="32">
        <f t="shared" si="89"/>
        <v>1</v>
      </c>
      <c r="AU701" s="32">
        <f t="shared" si="90"/>
        <v>1</v>
      </c>
      <c r="AV701" s="32">
        <f t="shared" si="83"/>
        <v>96668.013156366171</v>
      </c>
      <c r="AW701" s="32">
        <f t="shared" si="84"/>
        <v>2.9544943207887472E-2</v>
      </c>
      <c r="AX701" s="32">
        <f t="shared" si="85"/>
        <v>101897.46810416225</v>
      </c>
      <c r="AY701">
        <v>2</v>
      </c>
      <c r="AZ701" s="26">
        <v>1</v>
      </c>
      <c r="BA701" s="26">
        <v>9071.52</v>
      </c>
      <c r="BB701" s="26">
        <v>47.18</v>
      </c>
      <c r="BC701" s="26">
        <v>80.14</v>
      </c>
      <c r="BD701" s="26">
        <v>118.07</v>
      </c>
      <c r="BE701" s="28">
        <v>0.06</v>
      </c>
      <c r="BF701" s="28">
        <v>2.15</v>
      </c>
      <c r="BG701" s="28">
        <v>0.56999999999999995</v>
      </c>
      <c r="BH701" s="28">
        <v>0.49</v>
      </c>
      <c r="BI701" s="28">
        <v>0.08</v>
      </c>
      <c r="BJ701" s="28">
        <v>6.39</v>
      </c>
      <c r="BK701" s="28">
        <v>0.65</v>
      </c>
      <c r="BL701" s="28">
        <v>0.36</v>
      </c>
      <c r="BM701" s="28">
        <v>0.08</v>
      </c>
      <c r="BN701" s="28">
        <v>5.68</v>
      </c>
      <c r="BO701" s="28">
        <v>0.74</v>
      </c>
      <c r="BP701" s="28">
        <v>0.16</v>
      </c>
      <c r="BQ701" s="26">
        <v>38.025001000000003</v>
      </c>
      <c r="BR701" s="26">
        <v>672.52459699999997</v>
      </c>
      <c r="BS701" s="31">
        <f t="shared" si="87"/>
        <v>4.1672800000000008</v>
      </c>
    </row>
    <row r="702" spans="1:71">
      <c r="A702" s="26">
        <v>42177322840000</v>
      </c>
      <c r="B702" s="26" t="s">
        <v>9282</v>
      </c>
      <c r="C702" t="s">
        <v>1819</v>
      </c>
      <c r="D702" s="26" t="s">
        <v>64</v>
      </c>
      <c r="E702" s="27" t="s">
        <v>305</v>
      </c>
      <c r="F702" t="s">
        <v>66</v>
      </c>
      <c r="G702" t="s">
        <v>67</v>
      </c>
      <c r="H702" t="s">
        <v>1820</v>
      </c>
      <c r="I702" t="s">
        <v>1821</v>
      </c>
      <c r="J702" t="s">
        <v>70</v>
      </c>
      <c r="K702" t="s">
        <v>9261</v>
      </c>
      <c r="L702">
        <v>29.179780000000001</v>
      </c>
      <c r="M702">
        <v>-97.657470000000004</v>
      </c>
      <c r="N702" s="28">
        <v>2428378.35</v>
      </c>
      <c r="O702" s="28">
        <v>492012.58</v>
      </c>
      <c r="P702" s="26">
        <v>381</v>
      </c>
      <c r="Q702" s="26">
        <v>10135</v>
      </c>
      <c r="R702" s="26">
        <v>14873</v>
      </c>
      <c r="S702" s="29" t="s">
        <v>72</v>
      </c>
      <c r="T702" s="30">
        <v>40788</v>
      </c>
      <c r="U702" s="30">
        <v>40814</v>
      </c>
      <c r="V702" s="30">
        <v>40817</v>
      </c>
      <c r="W702">
        <v>2563</v>
      </c>
      <c r="X702" s="26">
        <v>5303</v>
      </c>
      <c r="Y702" s="26" t="s">
        <v>72</v>
      </c>
      <c r="Z702" s="26" t="s">
        <v>72</v>
      </c>
      <c r="AA702" s="26" t="s">
        <v>71</v>
      </c>
      <c r="AB702" s="31" t="s">
        <v>72</v>
      </c>
      <c r="AC702" s="31" t="s">
        <v>72</v>
      </c>
      <c r="AD702" s="26">
        <v>399.90380109025432</v>
      </c>
      <c r="AE702" s="26">
        <v>1077</v>
      </c>
      <c r="AF702" s="26" t="s">
        <v>72</v>
      </c>
      <c r="AG702" s="26">
        <v>40805</v>
      </c>
      <c r="AH702" s="28">
        <v>1.6806999999999999E-2</v>
      </c>
      <c r="AI702">
        <v>81239</v>
      </c>
      <c r="AJ702" s="26">
        <v>62453</v>
      </c>
      <c r="AK702" s="28">
        <v>2.7640000000000001E-2</v>
      </c>
      <c r="AL702">
        <v>119343</v>
      </c>
      <c r="AM702" s="26">
        <v>66616</v>
      </c>
      <c r="AN702" s="28">
        <v>3.0043E-2</v>
      </c>
      <c r="AO702">
        <v>121521</v>
      </c>
      <c r="AP702" s="32">
        <v>97830.9453125</v>
      </c>
      <c r="AQ702" s="36">
        <v>3.9122966894721549E-2</v>
      </c>
      <c r="AR702" s="32">
        <f t="shared" si="86"/>
        <v>104755.71045286572</v>
      </c>
      <c r="AS702" s="32">
        <f t="shared" si="88"/>
        <v>2</v>
      </c>
      <c r="AT702" s="32">
        <f t="shared" si="89"/>
        <v>1</v>
      </c>
      <c r="AU702" s="32">
        <f t="shared" si="90"/>
        <v>2</v>
      </c>
      <c r="AV702" s="32">
        <f t="shared" si="83"/>
        <v>105892.82030808034</v>
      </c>
      <c r="AW702" s="32">
        <f t="shared" si="84"/>
        <v>4.2346941349368603E-2</v>
      </c>
      <c r="AX702" s="32">
        <f t="shared" si="85"/>
        <v>113388.22892691859</v>
      </c>
      <c r="AY702">
        <v>2</v>
      </c>
      <c r="AZ702" s="26">
        <v>1</v>
      </c>
      <c r="BA702" s="26">
        <v>8794.44</v>
      </c>
      <c r="BB702" s="26">
        <v>18.02</v>
      </c>
      <c r="BC702" s="26">
        <v>188.5</v>
      </c>
      <c r="BD702" s="26">
        <v>219.18</v>
      </c>
      <c r="BE702" s="28">
        <v>0.05</v>
      </c>
      <c r="BF702" s="28">
        <v>4.71</v>
      </c>
      <c r="BG702" s="28">
        <v>0.5</v>
      </c>
      <c r="BH702" s="28">
        <v>0.82</v>
      </c>
      <c r="BI702" s="28">
        <v>0.08</v>
      </c>
      <c r="BJ702" s="28">
        <v>5.93</v>
      </c>
      <c r="BK702" s="28">
        <v>0.66</v>
      </c>
      <c r="BL702" s="28">
        <v>32.11</v>
      </c>
      <c r="BM702" s="28">
        <v>7.0000000000000007E-2</v>
      </c>
      <c r="BN702" s="28">
        <v>6.4</v>
      </c>
      <c r="BO702" s="28">
        <v>0.61</v>
      </c>
      <c r="BP702" s="28">
        <v>27.43</v>
      </c>
      <c r="BQ702" s="26">
        <v>39.947200000000002</v>
      </c>
      <c r="BR702" s="26">
        <v>735.19824200000005</v>
      </c>
      <c r="BS702" s="31">
        <f t="shared" si="87"/>
        <v>9.9528000000000016</v>
      </c>
    </row>
    <row r="703" spans="1:71">
      <c r="A703" s="26">
        <v>42177322860000</v>
      </c>
      <c r="B703" s="26" t="s">
        <v>9282</v>
      </c>
      <c r="C703" t="s">
        <v>1822</v>
      </c>
      <c r="D703" s="26" t="s">
        <v>372</v>
      </c>
      <c r="E703" s="27" t="s">
        <v>305</v>
      </c>
      <c r="F703" t="s">
        <v>66</v>
      </c>
      <c r="G703" t="s">
        <v>67</v>
      </c>
      <c r="H703" t="s">
        <v>373</v>
      </c>
      <c r="I703" t="s">
        <v>374</v>
      </c>
      <c r="J703" t="s">
        <v>76</v>
      </c>
      <c r="K703" t="s">
        <v>9261</v>
      </c>
      <c r="L703">
        <v>29.47832</v>
      </c>
      <c r="M703">
        <v>-97.222750000000005</v>
      </c>
      <c r="N703" s="28">
        <v>2565431.2400000002</v>
      </c>
      <c r="O703" s="28">
        <v>602395.93999999994</v>
      </c>
      <c r="P703" s="26">
        <v>496</v>
      </c>
      <c r="Q703" s="26">
        <v>11897</v>
      </c>
      <c r="R703" s="26">
        <v>17032</v>
      </c>
      <c r="S703" s="29" t="s">
        <v>72</v>
      </c>
      <c r="T703" s="30">
        <v>40900</v>
      </c>
      <c r="U703" s="30">
        <v>40924</v>
      </c>
      <c r="V703" s="30">
        <v>41030</v>
      </c>
      <c r="W703">
        <v>0</v>
      </c>
      <c r="X703" s="26">
        <v>5650</v>
      </c>
      <c r="Y703" s="26" t="s">
        <v>72</v>
      </c>
      <c r="Z703" s="26" t="s">
        <v>72</v>
      </c>
      <c r="AA703" s="26" t="s">
        <v>71</v>
      </c>
      <c r="AB703" s="31" t="s">
        <v>72</v>
      </c>
      <c r="AC703" s="31" t="s">
        <v>72</v>
      </c>
      <c r="AD703" s="26">
        <v>1279.0991560229272</v>
      </c>
      <c r="AE703" s="26" t="s">
        <v>72</v>
      </c>
      <c r="AF703" s="26" t="s">
        <v>72</v>
      </c>
      <c r="AG703" s="26">
        <v>51165</v>
      </c>
      <c r="AH703" s="28">
        <v>5.8518000000000001E-2</v>
      </c>
      <c r="AI703">
        <v>5532</v>
      </c>
      <c r="AJ703" s="26">
        <v>72421</v>
      </c>
      <c r="AK703" s="28">
        <v>0.101093</v>
      </c>
      <c r="AL703">
        <v>7498</v>
      </c>
      <c r="AM703" s="26">
        <v>72421</v>
      </c>
      <c r="AN703" s="28">
        <v>0.101093</v>
      </c>
      <c r="AO703">
        <v>7498</v>
      </c>
      <c r="AP703" s="32">
        <v>115451.5859375</v>
      </c>
      <c r="AQ703" s="36">
        <v>0.14767402613416469</v>
      </c>
      <c r="AR703" s="32">
        <f t="shared" si="86"/>
        <v>141589.88856324716</v>
      </c>
      <c r="AS703" s="32">
        <f t="shared" si="88"/>
        <v>3</v>
      </c>
      <c r="AT703" s="32">
        <f t="shared" si="89"/>
        <v>1</v>
      </c>
      <c r="AU703" s="32">
        <f t="shared" si="90"/>
        <v>2</v>
      </c>
      <c r="AV703" s="32">
        <f t="shared" si="83"/>
        <v>117290.63774889382</v>
      </c>
      <c r="AW703" s="32">
        <f t="shared" si="84"/>
        <v>0.15002635575400095</v>
      </c>
      <c r="AX703" s="32">
        <f t="shared" si="85"/>
        <v>143845.30271735199</v>
      </c>
      <c r="AY703">
        <v>2</v>
      </c>
      <c r="AZ703" s="26">
        <v>1</v>
      </c>
      <c r="BA703" s="26">
        <v>10888.84</v>
      </c>
      <c r="BB703" s="26">
        <v>21.36</v>
      </c>
      <c r="BC703" s="26">
        <v>107.15</v>
      </c>
      <c r="BD703" s="26">
        <v>87.85</v>
      </c>
      <c r="BE703" s="28">
        <v>0.06</v>
      </c>
      <c r="BF703" s="28">
        <v>1.02</v>
      </c>
      <c r="BG703" s="28">
        <v>0.42</v>
      </c>
      <c r="BH703" s="28">
        <v>0.33</v>
      </c>
      <c r="BI703" s="28">
        <v>0.09</v>
      </c>
      <c r="BJ703" s="28">
        <v>6.73</v>
      </c>
      <c r="BK703" s="28">
        <v>0.72</v>
      </c>
      <c r="BL703" s="28">
        <v>1.0900000000000001</v>
      </c>
      <c r="BM703" s="28">
        <v>0.08</v>
      </c>
      <c r="BN703" s="28">
        <v>5.6</v>
      </c>
      <c r="BO703" s="28">
        <v>0.72</v>
      </c>
      <c r="BP703" s="28">
        <v>1.04</v>
      </c>
      <c r="BQ703" s="26">
        <v>42.147399</v>
      </c>
      <c r="BR703" s="26">
        <v>793.07250899999997</v>
      </c>
      <c r="BS703" s="31">
        <f t="shared" si="87"/>
        <v>6.9433199999999999</v>
      </c>
    </row>
    <row r="704" spans="1:71">
      <c r="A704" s="26">
        <v>42177322870000</v>
      </c>
      <c r="B704" s="26" t="s">
        <v>9282</v>
      </c>
      <c r="C704" t="s">
        <v>1823</v>
      </c>
      <c r="D704" s="26" t="s">
        <v>64</v>
      </c>
      <c r="E704" s="27" t="s">
        <v>305</v>
      </c>
      <c r="F704" t="s">
        <v>66</v>
      </c>
      <c r="G704" t="s">
        <v>67</v>
      </c>
      <c r="H704" t="s">
        <v>1824</v>
      </c>
      <c r="I704" t="s">
        <v>1825</v>
      </c>
      <c r="J704" t="s">
        <v>70</v>
      </c>
      <c r="K704" t="s">
        <v>9261</v>
      </c>
      <c r="L704">
        <v>29.158090000000001</v>
      </c>
      <c r="M704">
        <v>-97.640439999999998</v>
      </c>
      <c r="N704" s="28">
        <v>2433903.7599999998</v>
      </c>
      <c r="O704" s="28">
        <v>484189.81</v>
      </c>
      <c r="P704" s="26">
        <v>409</v>
      </c>
      <c r="Q704" s="26">
        <v>11362</v>
      </c>
      <c r="R704" s="26">
        <v>15559</v>
      </c>
      <c r="S704" s="29" t="s">
        <v>72</v>
      </c>
      <c r="T704" s="30">
        <v>40778</v>
      </c>
      <c r="U704" s="30">
        <v>40829</v>
      </c>
      <c r="V704" s="30">
        <v>40817</v>
      </c>
      <c r="W704">
        <v>2102</v>
      </c>
      <c r="X704" s="26">
        <v>5078</v>
      </c>
      <c r="Y704" s="26" t="s">
        <v>72</v>
      </c>
      <c r="Z704" s="26" t="s">
        <v>72</v>
      </c>
      <c r="AA704" s="26" t="s">
        <v>71</v>
      </c>
      <c r="AB704" s="31" t="s">
        <v>72</v>
      </c>
      <c r="AC704" s="31" t="s">
        <v>72</v>
      </c>
      <c r="AD704" s="26">
        <v>1186.5096071266187</v>
      </c>
      <c r="AE704" s="26">
        <v>1809</v>
      </c>
      <c r="AF704" s="26" t="s">
        <v>72</v>
      </c>
      <c r="AG704" s="26">
        <v>68274</v>
      </c>
      <c r="AH704" s="28">
        <v>7.6588000000000003E-2</v>
      </c>
      <c r="AI704">
        <v>63709</v>
      </c>
      <c r="AJ704" s="26">
        <v>91045</v>
      </c>
      <c r="AK704" s="28">
        <v>0.11153100000000001</v>
      </c>
      <c r="AL704">
        <v>81908</v>
      </c>
      <c r="AM704" s="26">
        <v>102650</v>
      </c>
      <c r="AN704" s="28">
        <v>0.13208600000000001</v>
      </c>
      <c r="AO704">
        <v>85996</v>
      </c>
      <c r="AP704" s="32">
        <v>127379.7890625</v>
      </c>
      <c r="AQ704" s="36">
        <v>0.15113734347641844</v>
      </c>
      <c r="AR704" s="32">
        <f t="shared" si="86"/>
        <v>154131.09885782606</v>
      </c>
      <c r="AS704" s="32">
        <f t="shared" si="88"/>
        <v>3</v>
      </c>
      <c r="AT704" s="32">
        <f t="shared" si="89"/>
        <v>1</v>
      </c>
      <c r="AU704" s="32">
        <f t="shared" si="90"/>
        <v>2</v>
      </c>
      <c r="AV704" s="32">
        <f t="shared" si="83"/>
        <v>143985.81906631548</v>
      </c>
      <c r="AW704" s="32">
        <f t="shared" si="84"/>
        <v>0.17084055761217837</v>
      </c>
      <c r="AX704" s="32">
        <f t="shared" si="85"/>
        <v>174224.59776367104</v>
      </c>
      <c r="AY704">
        <v>2</v>
      </c>
      <c r="AZ704" s="26">
        <v>1</v>
      </c>
      <c r="BA704" s="26">
        <v>9445.56</v>
      </c>
      <c r="BB704" s="26">
        <v>34.15</v>
      </c>
      <c r="BC704" s="26">
        <v>200.42</v>
      </c>
      <c r="BD704" s="26">
        <v>251.88</v>
      </c>
      <c r="BE704" s="28">
        <v>0.06</v>
      </c>
      <c r="BF704" s="28">
        <v>4.47</v>
      </c>
      <c r="BG704" s="28">
        <v>0.56999999999999995</v>
      </c>
      <c r="BH704" s="28">
        <v>1.1399999999999999</v>
      </c>
      <c r="BI704" s="28">
        <v>0.09</v>
      </c>
      <c r="BJ704" s="28">
        <v>6.37</v>
      </c>
      <c r="BK704" s="28">
        <v>0.71</v>
      </c>
      <c r="BL704" s="28">
        <v>39.14</v>
      </c>
      <c r="BM704" s="28">
        <v>0.08</v>
      </c>
      <c r="BN704" s="28">
        <v>6.45</v>
      </c>
      <c r="BO704" s="28">
        <v>0.66</v>
      </c>
      <c r="BP704" s="28">
        <v>33.49</v>
      </c>
      <c r="BQ704" s="26">
        <v>41.461497999999999</v>
      </c>
      <c r="BR704" s="26">
        <v>1106.4334710000001</v>
      </c>
      <c r="BS704" s="31">
        <f t="shared" si="87"/>
        <v>12.806837999999999</v>
      </c>
    </row>
    <row r="705" spans="1:71">
      <c r="A705" s="26">
        <v>42177322920000</v>
      </c>
      <c r="B705" s="26" t="s">
        <v>9282</v>
      </c>
      <c r="C705" t="s">
        <v>1826</v>
      </c>
      <c r="D705" s="26" t="s">
        <v>372</v>
      </c>
      <c r="E705" s="27" t="s">
        <v>305</v>
      </c>
      <c r="F705" t="s">
        <v>66</v>
      </c>
      <c r="G705" t="s">
        <v>67</v>
      </c>
      <c r="H705" t="s">
        <v>1827</v>
      </c>
      <c r="I705" t="s">
        <v>1828</v>
      </c>
      <c r="J705" t="s">
        <v>70</v>
      </c>
      <c r="K705" t="s">
        <v>9261</v>
      </c>
      <c r="L705">
        <v>29.489709999999999</v>
      </c>
      <c r="M705">
        <v>-97.258920000000003</v>
      </c>
      <c r="N705" s="28">
        <v>2553862.98</v>
      </c>
      <c r="O705" s="28">
        <v>606363.77</v>
      </c>
      <c r="P705" s="26">
        <v>390</v>
      </c>
      <c r="Q705" s="26">
        <v>11035</v>
      </c>
      <c r="R705" s="26">
        <v>14425</v>
      </c>
      <c r="S705" s="29" t="s">
        <v>72</v>
      </c>
      <c r="T705" s="30">
        <v>40825</v>
      </c>
      <c r="U705" s="30">
        <v>40912</v>
      </c>
      <c r="V705" s="30">
        <v>40909</v>
      </c>
      <c r="W705">
        <v>919</v>
      </c>
      <c r="X705" s="26">
        <v>4057</v>
      </c>
      <c r="Y705" s="26" t="s">
        <v>72</v>
      </c>
      <c r="Z705" s="26" t="s">
        <v>72</v>
      </c>
      <c r="AA705" s="26" t="s">
        <v>71</v>
      </c>
      <c r="AB705" s="31" t="s">
        <v>72</v>
      </c>
      <c r="AC705" s="31" t="s">
        <v>72</v>
      </c>
      <c r="AD705" s="26">
        <v>518.25320471151099</v>
      </c>
      <c r="AE705" s="26">
        <v>871</v>
      </c>
      <c r="AF705" s="26" t="s">
        <v>72</v>
      </c>
      <c r="AG705" s="26">
        <v>37135</v>
      </c>
      <c r="AH705" s="28">
        <v>2.3959999999999999E-2</v>
      </c>
      <c r="AI705">
        <v>12063</v>
      </c>
      <c r="AJ705" s="26">
        <v>57208</v>
      </c>
      <c r="AK705" s="28">
        <v>3.0882E-2</v>
      </c>
      <c r="AL705">
        <v>16318</v>
      </c>
      <c r="AM705" s="26">
        <v>63227</v>
      </c>
      <c r="AN705" s="28">
        <v>3.2551999999999998E-2</v>
      </c>
      <c r="AO705">
        <v>16598</v>
      </c>
      <c r="AP705" s="32">
        <v>99263.375</v>
      </c>
      <c r="AQ705" s="36">
        <v>5.1443562204230485E-2</v>
      </c>
      <c r="AR705" s="32">
        <f t="shared" si="86"/>
        <v>108368.8855101488</v>
      </c>
      <c r="AS705" s="32">
        <f t="shared" si="88"/>
        <v>2</v>
      </c>
      <c r="AT705" s="32">
        <f t="shared" si="89"/>
        <v>1</v>
      </c>
      <c r="AU705" s="32">
        <f t="shared" si="90"/>
        <v>2</v>
      </c>
      <c r="AV705" s="32">
        <f t="shared" si="83"/>
        <v>140441.64961794429</v>
      </c>
      <c r="AW705" s="32">
        <f t="shared" si="84"/>
        <v>7.2784334989470789E-2</v>
      </c>
      <c r="AX705" s="32">
        <f t="shared" si="85"/>
        <v>153324.47691108062</v>
      </c>
      <c r="AY705">
        <v>2</v>
      </c>
      <c r="AZ705" s="26">
        <v>1</v>
      </c>
      <c r="BA705" s="26">
        <v>10184.709999999999</v>
      </c>
      <c r="BB705" s="26">
        <v>29.1</v>
      </c>
      <c r="BC705" s="26">
        <v>101.03</v>
      </c>
      <c r="BD705" s="26">
        <v>104.12</v>
      </c>
      <c r="BE705" s="28">
        <v>0.06</v>
      </c>
      <c r="BF705" s="28">
        <v>1.29</v>
      </c>
      <c r="BG705" s="28">
        <v>0.48</v>
      </c>
      <c r="BH705" s="28">
        <v>0.42</v>
      </c>
      <c r="BI705" s="28">
        <v>0.09</v>
      </c>
      <c r="BJ705" s="28">
        <v>6.78</v>
      </c>
      <c r="BK705" s="28">
        <v>0.69</v>
      </c>
      <c r="BL705" s="28">
        <v>0.79</v>
      </c>
      <c r="BM705" s="28">
        <v>0.08</v>
      </c>
      <c r="BN705" s="28">
        <v>5.62</v>
      </c>
      <c r="BO705" s="28">
        <v>0.72</v>
      </c>
      <c r="BP705" s="28">
        <v>0.72</v>
      </c>
      <c r="BQ705" s="26">
        <v>43.4206</v>
      </c>
      <c r="BR705" s="26">
        <v>582.34875399999999</v>
      </c>
      <c r="BS705" s="31">
        <f t="shared" si="87"/>
        <v>6.2739629999999993</v>
      </c>
    </row>
    <row r="706" spans="1:71">
      <c r="A706" s="26">
        <v>42177322930000</v>
      </c>
      <c r="B706" s="26" t="s">
        <v>9282</v>
      </c>
      <c r="C706" t="s">
        <v>1829</v>
      </c>
      <c r="D706" s="26" t="s">
        <v>64</v>
      </c>
      <c r="E706" s="27" t="s">
        <v>305</v>
      </c>
      <c r="F706" t="s">
        <v>66</v>
      </c>
      <c r="G706" t="s">
        <v>67</v>
      </c>
      <c r="H706" t="s">
        <v>414</v>
      </c>
      <c r="I706" t="s">
        <v>415</v>
      </c>
      <c r="J706" t="s">
        <v>339</v>
      </c>
      <c r="K706" t="s">
        <v>9261</v>
      </c>
      <c r="L706">
        <v>29.460979999999999</v>
      </c>
      <c r="M706">
        <v>-97.281139999999994</v>
      </c>
      <c r="N706" s="28">
        <v>2546948.5099999998</v>
      </c>
      <c r="O706" s="28">
        <v>595814.18999999994</v>
      </c>
      <c r="P706" s="26">
        <v>311</v>
      </c>
      <c r="Q706" s="26">
        <v>11158</v>
      </c>
      <c r="R706" s="26">
        <v>17082</v>
      </c>
      <c r="S706" s="29" t="s">
        <v>72</v>
      </c>
      <c r="T706" s="30">
        <v>40788</v>
      </c>
      <c r="U706" s="30">
        <v>40874</v>
      </c>
      <c r="V706" s="30">
        <v>40848</v>
      </c>
      <c r="W706">
        <v>2836.800048828125</v>
      </c>
      <c r="X706" s="26">
        <v>6486</v>
      </c>
      <c r="Y706" s="26" t="s">
        <v>72</v>
      </c>
      <c r="Z706" s="26" t="s">
        <v>72</v>
      </c>
      <c r="AA706" s="26" t="s">
        <v>71</v>
      </c>
      <c r="AB706" s="31" t="s">
        <v>72</v>
      </c>
      <c r="AC706" s="31" t="s">
        <v>72</v>
      </c>
      <c r="AD706" s="26">
        <v>854.43747996723528</v>
      </c>
      <c r="AE706" s="26">
        <v>1257</v>
      </c>
      <c r="AF706" s="26" t="s">
        <v>72</v>
      </c>
      <c r="AG706" s="26">
        <v>60277</v>
      </c>
      <c r="AH706" s="28">
        <v>5.2374999999999998E-2</v>
      </c>
      <c r="AI706">
        <v>66301</v>
      </c>
      <c r="AJ706" s="26">
        <v>82432</v>
      </c>
      <c r="AK706" s="28">
        <v>7.2595000000000007E-2</v>
      </c>
      <c r="AL706">
        <v>73267</v>
      </c>
      <c r="AM706" s="26">
        <v>98208</v>
      </c>
      <c r="AN706" s="28">
        <v>8.5319999999999993E-2</v>
      </c>
      <c r="AO706">
        <v>76619</v>
      </c>
      <c r="AP706" s="32">
        <v>132695.640625</v>
      </c>
      <c r="AQ706" s="36">
        <v>0.11338012877826288</v>
      </c>
      <c r="AR706" s="32">
        <f t="shared" si="86"/>
        <v>152763.92341875253</v>
      </c>
      <c r="AS706" s="32">
        <f t="shared" si="88"/>
        <v>3</v>
      </c>
      <c r="AT706" s="32">
        <f t="shared" si="89"/>
        <v>1</v>
      </c>
      <c r="AU706" s="32">
        <f t="shared" si="90"/>
        <v>2</v>
      </c>
      <c r="AV706" s="32">
        <f t="shared" si="83"/>
        <v>117433.39148743448</v>
      </c>
      <c r="AW706" s="32">
        <f t="shared" si="84"/>
        <v>0.10033949108652929</v>
      </c>
      <c r="AX706" s="32">
        <f t="shared" si="85"/>
        <v>135193.48140975015</v>
      </c>
      <c r="AY706">
        <v>2</v>
      </c>
      <c r="AZ706" s="26">
        <v>1</v>
      </c>
      <c r="BA706" s="26">
        <v>10157.969999999999</v>
      </c>
      <c r="BB706" s="26">
        <v>37.19</v>
      </c>
      <c r="BC706" s="26">
        <v>105.82</v>
      </c>
      <c r="BD706" s="26">
        <v>114.97</v>
      </c>
      <c r="BE706" s="28">
        <v>0.06</v>
      </c>
      <c r="BF706" s="28">
        <v>1.2</v>
      </c>
      <c r="BG706" s="28">
        <v>0.49</v>
      </c>
      <c r="BH706" s="28">
        <v>0.35</v>
      </c>
      <c r="BI706" s="28">
        <v>0.09</v>
      </c>
      <c r="BJ706" s="28">
        <v>6.71</v>
      </c>
      <c r="BK706" s="28">
        <v>0.68</v>
      </c>
      <c r="BL706" s="28">
        <v>0.88</v>
      </c>
      <c r="BM706" s="28">
        <v>0.08</v>
      </c>
      <c r="BN706" s="28">
        <v>5.6</v>
      </c>
      <c r="BO706" s="28">
        <v>0.75</v>
      </c>
      <c r="BP706" s="28">
        <v>0.69</v>
      </c>
      <c r="BQ706" s="26">
        <v>42.683399000000001</v>
      </c>
      <c r="BR706" s="26">
        <v>822.39984100000004</v>
      </c>
      <c r="BS706" s="31">
        <f t="shared" si="87"/>
        <v>6.4761839999999999</v>
      </c>
    </row>
    <row r="707" spans="1:71">
      <c r="A707" s="26">
        <v>42177322970000</v>
      </c>
      <c r="B707" s="26" t="s">
        <v>9282</v>
      </c>
      <c r="C707" t="s">
        <v>1830</v>
      </c>
      <c r="D707" s="26" t="s">
        <v>64</v>
      </c>
      <c r="E707" s="27" t="s">
        <v>305</v>
      </c>
      <c r="F707" t="s">
        <v>66</v>
      </c>
      <c r="G707" t="s">
        <v>67</v>
      </c>
      <c r="H707" t="s">
        <v>414</v>
      </c>
      <c r="I707" t="s">
        <v>415</v>
      </c>
      <c r="J707" t="s">
        <v>245</v>
      </c>
      <c r="K707" t="s">
        <v>9261</v>
      </c>
      <c r="L707">
        <v>29.471299999999999</v>
      </c>
      <c r="M707">
        <v>-97.279160000000005</v>
      </c>
      <c r="N707" s="28">
        <v>2547523.29</v>
      </c>
      <c r="O707" s="28">
        <v>599575.36</v>
      </c>
      <c r="P707" s="26">
        <v>315</v>
      </c>
      <c r="Q707" s="26">
        <v>10972</v>
      </c>
      <c r="R707" s="26">
        <v>17686</v>
      </c>
      <c r="S707" s="29" t="s">
        <v>72</v>
      </c>
      <c r="T707" s="30">
        <v>40785</v>
      </c>
      <c r="U707" s="30">
        <v>40852</v>
      </c>
      <c r="V707" s="30">
        <v>40848</v>
      </c>
      <c r="W707">
        <v>3302</v>
      </c>
      <c r="X707" s="26">
        <v>7085</v>
      </c>
      <c r="Y707" s="26" t="s">
        <v>72</v>
      </c>
      <c r="Z707" s="26" t="s">
        <v>72</v>
      </c>
      <c r="AA707" s="26" t="s">
        <v>71</v>
      </c>
      <c r="AB707" s="31" t="s">
        <v>72</v>
      </c>
      <c r="AC707" s="31" t="s">
        <v>72</v>
      </c>
      <c r="AD707" s="26">
        <v>907.70186576581818</v>
      </c>
      <c r="AE707" s="26">
        <v>1563</v>
      </c>
      <c r="AF707" s="26" t="s">
        <v>72</v>
      </c>
      <c r="AG707" s="26">
        <v>91473</v>
      </c>
      <c r="AH707" s="28">
        <v>8.0146999999999996E-2</v>
      </c>
      <c r="AI707">
        <v>88486</v>
      </c>
      <c r="AJ707" s="26">
        <v>161827</v>
      </c>
      <c r="AK707" s="28">
        <v>0.14477400000000001</v>
      </c>
      <c r="AL707">
        <v>144006</v>
      </c>
      <c r="AM707" s="26">
        <v>188486</v>
      </c>
      <c r="AN707" s="28">
        <v>0.172764</v>
      </c>
      <c r="AO707">
        <v>149170</v>
      </c>
      <c r="AP707" s="32">
        <v>280158.03125</v>
      </c>
      <c r="AQ707" s="36">
        <v>0.25429996767490337</v>
      </c>
      <c r="AR707" s="32">
        <f t="shared" si="86"/>
        <v>325169.12552845792</v>
      </c>
      <c r="AS707" s="32">
        <f t="shared" si="88"/>
        <v>4</v>
      </c>
      <c r="AT707" s="32">
        <f t="shared" si="89"/>
        <v>1</v>
      </c>
      <c r="AU707" s="32">
        <f t="shared" si="90"/>
        <v>4</v>
      </c>
      <c r="AV707" s="32">
        <f t="shared" si="83"/>
        <v>226973.47909315454</v>
      </c>
      <c r="AW707" s="32">
        <f t="shared" si="84"/>
        <v>0.20602425045221529</v>
      </c>
      <c r="AX707" s="32">
        <f t="shared" si="85"/>
        <v>263439.77142319665</v>
      </c>
      <c r="AY707">
        <v>2</v>
      </c>
      <c r="AZ707" s="26">
        <v>1</v>
      </c>
      <c r="BA707" s="26">
        <v>10057.040000000001</v>
      </c>
      <c r="BB707" s="26">
        <v>35.86</v>
      </c>
      <c r="BC707" s="26">
        <v>102.5</v>
      </c>
      <c r="BD707" s="26">
        <v>114.39</v>
      </c>
      <c r="BE707" s="28">
        <v>0.06</v>
      </c>
      <c r="BF707" s="28">
        <v>1.24</v>
      </c>
      <c r="BG707" s="28">
        <v>0.49</v>
      </c>
      <c r="BH707" s="28">
        <v>0.39</v>
      </c>
      <c r="BI707" s="28">
        <v>0.09</v>
      </c>
      <c r="BJ707" s="28">
        <v>6.73</v>
      </c>
      <c r="BK707" s="28">
        <v>0.68</v>
      </c>
      <c r="BL707" s="28">
        <v>0.81</v>
      </c>
      <c r="BM707" s="28">
        <v>0.08</v>
      </c>
      <c r="BN707" s="28">
        <v>5.6</v>
      </c>
      <c r="BO707" s="28">
        <v>0.74</v>
      </c>
      <c r="BP707" s="28">
        <v>0.67</v>
      </c>
      <c r="BQ707" s="26">
        <v>41.080100999999999</v>
      </c>
      <c r="BR707" s="26">
        <v>815.59887600000002</v>
      </c>
      <c r="BS707" s="31">
        <f t="shared" si="87"/>
        <v>6.2730000000000006</v>
      </c>
    </row>
    <row r="708" spans="1:71">
      <c r="A708" s="26">
        <v>42177322980000</v>
      </c>
      <c r="B708" s="26" t="s">
        <v>9282</v>
      </c>
      <c r="C708" t="s">
        <v>1831</v>
      </c>
      <c r="D708" s="26" t="s">
        <v>64</v>
      </c>
      <c r="E708" s="27" t="s">
        <v>305</v>
      </c>
      <c r="F708" t="s">
        <v>66</v>
      </c>
      <c r="G708" t="s">
        <v>67</v>
      </c>
      <c r="H708" t="s">
        <v>1810</v>
      </c>
      <c r="I708" t="s">
        <v>1811</v>
      </c>
      <c r="J708" t="s">
        <v>245</v>
      </c>
      <c r="K708" t="s">
        <v>9261</v>
      </c>
      <c r="L708">
        <v>29.475460000000002</v>
      </c>
      <c r="M708">
        <v>-97.277270000000001</v>
      </c>
      <c r="N708" s="28">
        <v>2548102.3199999998</v>
      </c>
      <c r="O708" s="28">
        <v>601096.62</v>
      </c>
      <c r="P708" s="26">
        <v>296</v>
      </c>
      <c r="Q708" s="26">
        <v>10988</v>
      </c>
      <c r="R708" s="26">
        <v>17030</v>
      </c>
      <c r="S708" s="29" t="s">
        <v>72</v>
      </c>
      <c r="T708" s="30">
        <v>40806</v>
      </c>
      <c r="U708" s="30">
        <v>40861</v>
      </c>
      <c r="V708" s="30">
        <v>40848</v>
      </c>
      <c r="W708">
        <v>2502</v>
      </c>
      <c r="X708" s="26">
        <v>6459</v>
      </c>
      <c r="Y708" s="26" t="s">
        <v>72</v>
      </c>
      <c r="Z708" s="26" t="s">
        <v>72</v>
      </c>
      <c r="AA708" s="26" t="s">
        <v>71</v>
      </c>
      <c r="AB708" s="31" t="s">
        <v>72</v>
      </c>
      <c r="AC708" s="31" t="s">
        <v>72</v>
      </c>
      <c r="AD708" s="26">
        <v>888.43652813118467</v>
      </c>
      <c r="AE708" s="26">
        <v>858</v>
      </c>
      <c r="AF708" s="26" t="s">
        <v>72</v>
      </c>
      <c r="AG708" s="26">
        <v>39595</v>
      </c>
      <c r="AH708" s="28">
        <v>3.3286000000000003E-2</v>
      </c>
      <c r="AI708">
        <v>39600</v>
      </c>
      <c r="AJ708" s="26">
        <v>54008</v>
      </c>
      <c r="AK708" s="28">
        <v>5.0483E-2</v>
      </c>
      <c r="AL708">
        <v>43258</v>
      </c>
      <c r="AM708" s="26">
        <v>59052</v>
      </c>
      <c r="AN708" s="28">
        <v>5.5092000000000002E-2</v>
      </c>
      <c r="AO708">
        <v>43500</v>
      </c>
      <c r="AP708" s="32">
        <v>73674.734375</v>
      </c>
      <c r="AQ708" s="36">
        <v>6.5455325219112251E-2</v>
      </c>
      <c r="AR708" s="32">
        <f t="shared" si="86"/>
        <v>85260.326938782877</v>
      </c>
      <c r="AS708" s="32">
        <f t="shared" si="88"/>
        <v>2</v>
      </c>
      <c r="AT708" s="32">
        <f t="shared" si="89"/>
        <v>1</v>
      </c>
      <c r="AU708" s="32">
        <f t="shared" si="90"/>
        <v>1</v>
      </c>
      <c r="AV708" s="32">
        <f t="shared" ref="AV708:AV771" si="91">AP708/X708*5740</f>
        <v>65473.444079965935</v>
      </c>
      <c r="AW708" s="32">
        <f t="shared" ref="AW708:AW771" si="92">AQ708/X708*5740</f>
        <v>5.8168999343196214E-2</v>
      </c>
      <c r="AX708" s="32">
        <f t="shared" ref="AX708:AX771" si="93">AR708/X708*5740</f>
        <v>75769.356963711674</v>
      </c>
      <c r="AY708">
        <v>2</v>
      </c>
      <c r="AZ708" s="26">
        <v>1</v>
      </c>
      <c r="BA708" s="26">
        <v>10036.379999999999</v>
      </c>
      <c r="BB708" s="26">
        <v>35</v>
      </c>
      <c r="BC708" s="26">
        <v>101.48</v>
      </c>
      <c r="BD708" s="26">
        <v>113.65</v>
      </c>
      <c r="BE708" s="28">
        <v>0.06</v>
      </c>
      <c r="BF708" s="28">
        <v>1.25</v>
      </c>
      <c r="BG708" s="28">
        <v>0.5</v>
      </c>
      <c r="BH708" s="28">
        <v>0.4</v>
      </c>
      <c r="BI708" s="28">
        <v>0.09</v>
      </c>
      <c r="BJ708" s="28">
        <v>6.74</v>
      </c>
      <c r="BK708" s="28">
        <v>0.68</v>
      </c>
      <c r="BL708" s="28">
        <v>0.79</v>
      </c>
      <c r="BM708" s="28">
        <v>0.08</v>
      </c>
      <c r="BN708" s="28">
        <v>5.6</v>
      </c>
      <c r="BO708" s="28">
        <v>0.74</v>
      </c>
      <c r="BP708" s="28">
        <v>0.66</v>
      </c>
      <c r="BQ708" s="26">
        <v>41.080100999999999</v>
      </c>
      <c r="BR708" s="26">
        <v>815.59887600000002</v>
      </c>
      <c r="BS708" s="31">
        <f t="shared" si="87"/>
        <v>6.2105760000000005</v>
      </c>
    </row>
    <row r="709" spans="1:71">
      <c r="A709" s="26">
        <v>42177322990000</v>
      </c>
      <c r="B709" s="26" t="s">
        <v>9282</v>
      </c>
      <c r="C709" t="s">
        <v>1832</v>
      </c>
      <c r="D709" s="26" t="s">
        <v>372</v>
      </c>
      <c r="E709" s="27" t="s">
        <v>305</v>
      </c>
      <c r="F709" t="s">
        <v>66</v>
      </c>
      <c r="G709" t="s">
        <v>67</v>
      </c>
      <c r="H709" t="s">
        <v>401</v>
      </c>
      <c r="I709" t="s">
        <v>402</v>
      </c>
      <c r="J709" t="s">
        <v>76</v>
      </c>
      <c r="K709" t="s">
        <v>9261</v>
      </c>
      <c r="L709">
        <v>29.602699999999999</v>
      </c>
      <c r="M709">
        <v>-97.1905</v>
      </c>
      <c r="N709" s="28">
        <v>2574991.04</v>
      </c>
      <c r="O709" s="28">
        <v>647772.73</v>
      </c>
      <c r="P709" s="26">
        <v>357</v>
      </c>
      <c r="Q709" s="26">
        <v>9713</v>
      </c>
      <c r="R709" s="26">
        <v>15827</v>
      </c>
      <c r="S709" s="29" t="s">
        <v>72</v>
      </c>
      <c r="T709" s="30">
        <v>40902</v>
      </c>
      <c r="U709" s="30">
        <v>40927</v>
      </c>
      <c r="V709" s="30">
        <v>40940</v>
      </c>
      <c r="W709">
        <v>0</v>
      </c>
      <c r="X709" s="26">
        <v>6119</v>
      </c>
      <c r="Y709" s="26" t="s">
        <v>72</v>
      </c>
      <c r="Z709" s="26" t="s">
        <v>72</v>
      </c>
      <c r="AA709" s="26" t="s">
        <v>71</v>
      </c>
      <c r="AB709" s="31" t="s">
        <v>72</v>
      </c>
      <c r="AC709" s="31" t="s">
        <v>72</v>
      </c>
      <c r="AD709" s="26">
        <v>520.28647796586938</v>
      </c>
      <c r="AE709" s="26" t="s">
        <v>72</v>
      </c>
      <c r="AF709" s="26" t="s">
        <v>72</v>
      </c>
      <c r="AG709" s="26">
        <v>38380</v>
      </c>
      <c r="AH709" s="28">
        <v>2.1024000000000001E-2</v>
      </c>
      <c r="AI709">
        <v>26035</v>
      </c>
      <c r="AJ709" s="26">
        <v>66588</v>
      </c>
      <c r="AK709" s="28">
        <v>3.8074999999999998E-2</v>
      </c>
      <c r="AL709">
        <v>42565</v>
      </c>
      <c r="AM709" s="26">
        <v>72338</v>
      </c>
      <c r="AN709" s="28">
        <v>4.1618000000000002E-2</v>
      </c>
      <c r="AO709">
        <v>45039</v>
      </c>
      <c r="AP709" s="32">
        <v>141196.9375</v>
      </c>
      <c r="AQ709" s="36">
        <v>7.346285731144199E-2</v>
      </c>
      <c r="AR709" s="32">
        <f t="shared" ref="AR709:AR772" si="94">AP709+(AQ709*1000*177)</f>
        <v>154199.86324412524</v>
      </c>
      <c r="AS709" s="32">
        <f t="shared" si="88"/>
        <v>3</v>
      </c>
      <c r="AT709" s="32">
        <f t="shared" si="89"/>
        <v>1</v>
      </c>
      <c r="AU709" s="32">
        <f t="shared" si="90"/>
        <v>2</v>
      </c>
      <c r="AV709" s="32">
        <f t="shared" si="91"/>
        <v>132451.449787547</v>
      </c>
      <c r="AW709" s="32">
        <f t="shared" si="92"/>
        <v>6.8912698311436024E-2</v>
      </c>
      <c r="AX709" s="32">
        <f t="shared" si="93"/>
        <v>144648.99738867118</v>
      </c>
      <c r="AY709">
        <v>2</v>
      </c>
      <c r="AZ709" s="26">
        <v>1</v>
      </c>
      <c r="BA709" s="26">
        <v>10113.08</v>
      </c>
      <c r="BB709" s="26">
        <v>-4.09</v>
      </c>
      <c r="BC709" s="26">
        <v>91.3</v>
      </c>
      <c r="BD709" s="26">
        <v>74.27</v>
      </c>
      <c r="BE709" s="28">
        <v>0.06</v>
      </c>
      <c r="BF709" s="28">
        <v>4.91</v>
      </c>
      <c r="BG709" s="28">
        <v>0.55000000000000004</v>
      </c>
      <c r="BH709" s="28">
        <v>0.49</v>
      </c>
      <c r="BI709" s="28">
        <v>0.08</v>
      </c>
      <c r="BJ709" s="28">
        <v>6.4</v>
      </c>
      <c r="BK709" s="28">
        <v>0.65</v>
      </c>
      <c r="BL709" s="28">
        <v>0.35</v>
      </c>
      <c r="BM709" s="28">
        <v>7.0000000000000007E-2</v>
      </c>
      <c r="BN709" s="28">
        <v>6.32</v>
      </c>
      <c r="BO709" s="28">
        <v>0.56000000000000005</v>
      </c>
      <c r="BP709" s="28">
        <v>0.43</v>
      </c>
      <c r="BQ709" s="26">
        <v>40.293300000000002</v>
      </c>
      <c r="BR709" s="26">
        <v>516.82702600000005</v>
      </c>
      <c r="BS709" s="31">
        <f t="shared" ref="BS709:BS772" si="95">IF(BR709="","",BI709*BK709*BC709)</f>
        <v>4.7476000000000003</v>
      </c>
    </row>
    <row r="710" spans="1:71">
      <c r="A710" s="26">
        <v>42177323000000</v>
      </c>
      <c r="B710" s="26" t="s">
        <v>9282</v>
      </c>
      <c r="C710" t="s">
        <v>1833</v>
      </c>
      <c r="D710" s="26" t="s">
        <v>64</v>
      </c>
      <c r="E710" s="27" t="s">
        <v>305</v>
      </c>
      <c r="F710" t="s">
        <v>66</v>
      </c>
      <c r="G710" t="s">
        <v>67</v>
      </c>
      <c r="H710" t="s">
        <v>1810</v>
      </c>
      <c r="I710" t="s">
        <v>1811</v>
      </c>
      <c r="J710" t="s">
        <v>158</v>
      </c>
      <c r="K710" t="s">
        <v>9261</v>
      </c>
      <c r="L710">
        <v>29.47974</v>
      </c>
      <c r="M710">
        <v>-97.276660000000007</v>
      </c>
      <c r="N710" s="28">
        <v>2548273.4500000002</v>
      </c>
      <c r="O710" s="28">
        <v>602655.51</v>
      </c>
      <c r="P710" s="26">
        <v>307</v>
      </c>
      <c r="Q710" s="26">
        <v>10979</v>
      </c>
      <c r="R710" s="26">
        <v>16772</v>
      </c>
      <c r="S710" s="29" t="s">
        <v>72</v>
      </c>
      <c r="T710" s="30">
        <v>40855</v>
      </c>
      <c r="U710" s="30">
        <v>40898</v>
      </c>
      <c r="V710" s="30">
        <v>40878</v>
      </c>
      <c r="W710">
        <v>2831</v>
      </c>
      <c r="X710" s="26">
        <v>6331</v>
      </c>
      <c r="Y710" s="26" t="s">
        <v>72</v>
      </c>
      <c r="Z710" s="26" t="s">
        <v>72</v>
      </c>
      <c r="AA710" s="26" t="s">
        <v>71</v>
      </c>
      <c r="AB710" s="31" t="s">
        <v>72</v>
      </c>
      <c r="AC710" s="31" t="s">
        <v>72</v>
      </c>
      <c r="AD710" s="26">
        <v>899.52413324269207</v>
      </c>
      <c r="AE710" s="26">
        <v>680</v>
      </c>
      <c r="AF710" s="26" t="s">
        <v>72</v>
      </c>
      <c r="AG710" s="26">
        <v>29668</v>
      </c>
      <c r="AH710" s="28">
        <v>2.3588999999999999E-2</v>
      </c>
      <c r="AI710">
        <v>31123</v>
      </c>
      <c r="AJ710" s="26">
        <v>45139</v>
      </c>
      <c r="AK710" s="28">
        <v>4.1111000000000002E-2</v>
      </c>
      <c r="AL710">
        <v>35165</v>
      </c>
      <c r="AM710" s="26">
        <v>49826</v>
      </c>
      <c r="AN710" s="28">
        <v>4.6801000000000002E-2</v>
      </c>
      <c r="AO710">
        <v>36202</v>
      </c>
      <c r="AP710" s="32">
        <v>71819.53125</v>
      </c>
      <c r="AQ710" s="36">
        <v>6.4603401597552679E-2</v>
      </c>
      <c r="AR710" s="32">
        <f t="shared" si="94"/>
        <v>83254.333332766822</v>
      </c>
      <c r="AS710" s="32">
        <f t="shared" si="88"/>
        <v>2</v>
      </c>
      <c r="AT710" s="32">
        <f t="shared" si="89"/>
        <v>1</v>
      </c>
      <c r="AU710" s="32">
        <f t="shared" si="90"/>
        <v>1</v>
      </c>
      <c r="AV710" s="32">
        <f t="shared" si="91"/>
        <v>65115.164962091294</v>
      </c>
      <c r="AW710" s="32">
        <f t="shared" si="92"/>
        <v>5.8572662323480081E-2</v>
      </c>
      <c r="AX710" s="32">
        <f t="shared" si="93"/>
        <v>75482.526193347265</v>
      </c>
      <c r="AY710">
        <v>2</v>
      </c>
      <c r="AZ710" s="26">
        <v>1</v>
      </c>
      <c r="BA710" s="26">
        <v>9986.4</v>
      </c>
      <c r="BB710" s="26">
        <v>34.32</v>
      </c>
      <c r="BC710" s="26">
        <v>100.06</v>
      </c>
      <c r="BD710" s="26">
        <v>113.34</v>
      </c>
      <c r="BE710" s="28">
        <v>0.06</v>
      </c>
      <c r="BF710" s="28">
        <v>1.28</v>
      </c>
      <c r="BG710" s="28">
        <v>0.5</v>
      </c>
      <c r="BH710" s="28">
        <v>0.42</v>
      </c>
      <c r="BI710" s="28">
        <v>0.09</v>
      </c>
      <c r="BJ710" s="28">
        <v>6.74</v>
      </c>
      <c r="BK710" s="28">
        <v>0.68</v>
      </c>
      <c r="BL710" s="28">
        <v>0.76</v>
      </c>
      <c r="BM710" s="28">
        <v>0.08</v>
      </c>
      <c r="BN710" s="28">
        <v>5.61</v>
      </c>
      <c r="BO710" s="28">
        <v>0.73</v>
      </c>
      <c r="BP710" s="28">
        <v>0.65</v>
      </c>
      <c r="BQ710" s="26">
        <v>41.080100999999999</v>
      </c>
      <c r="BR710" s="26">
        <v>787.32025099999998</v>
      </c>
      <c r="BS710" s="31">
        <f t="shared" si="95"/>
        <v>6.1236720000000009</v>
      </c>
    </row>
    <row r="711" spans="1:71">
      <c r="A711" s="26">
        <v>42177323030000</v>
      </c>
      <c r="B711" s="26" t="s">
        <v>9282</v>
      </c>
      <c r="C711" t="s">
        <v>1834</v>
      </c>
      <c r="D711" s="26" t="s">
        <v>64</v>
      </c>
      <c r="E711" s="27" t="s">
        <v>305</v>
      </c>
      <c r="F711" t="s">
        <v>66</v>
      </c>
      <c r="G711" t="s">
        <v>67</v>
      </c>
      <c r="H711" t="s">
        <v>1810</v>
      </c>
      <c r="I711" t="s">
        <v>1811</v>
      </c>
      <c r="J711" t="s">
        <v>70</v>
      </c>
      <c r="K711" t="s">
        <v>9261</v>
      </c>
      <c r="L711">
        <v>29.48798</v>
      </c>
      <c r="M711">
        <v>-97.275149999999996</v>
      </c>
      <c r="N711" s="28">
        <v>2548709.63</v>
      </c>
      <c r="O711" s="28">
        <v>605658.31000000006</v>
      </c>
      <c r="P711" s="26">
        <v>312</v>
      </c>
      <c r="Q711" s="26">
        <v>10952</v>
      </c>
      <c r="R711" s="26">
        <v>17101</v>
      </c>
      <c r="S711" s="29" t="s">
        <v>72</v>
      </c>
      <c r="T711" s="30">
        <v>40834</v>
      </c>
      <c r="U711" s="30">
        <v>40884</v>
      </c>
      <c r="V711" s="30">
        <v>40878</v>
      </c>
      <c r="W711">
        <v>3002</v>
      </c>
      <c r="X711" s="26">
        <v>6739</v>
      </c>
      <c r="Y711" s="26" t="s">
        <v>72</v>
      </c>
      <c r="Z711" s="26" t="s">
        <v>72</v>
      </c>
      <c r="AA711" s="26" t="s">
        <v>71</v>
      </c>
      <c r="AB711" s="31" t="s">
        <v>72</v>
      </c>
      <c r="AC711" s="31" t="s">
        <v>72</v>
      </c>
      <c r="AD711" s="26">
        <v>650.74872536031148</v>
      </c>
      <c r="AE711" s="26">
        <v>1283</v>
      </c>
      <c r="AF711" s="26" t="s">
        <v>72</v>
      </c>
      <c r="AG711" s="26">
        <v>54516</v>
      </c>
      <c r="AH711" s="28">
        <v>3.3486000000000002E-2</v>
      </c>
      <c r="AI711">
        <v>78085</v>
      </c>
      <c r="AJ711" s="26">
        <v>77105</v>
      </c>
      <c r="AK711" s="28">
        <v>5.3253000000000002E-2</v>
      </c>
      <c r="AL711">
        <v>89423</v>
      </c>
      <c r="AM711" s="26">
        <v>82629</v>
      </c>
      <c r="AN711" s="28">
        <v>5.7106999999999998E-2</v>
      </c>
      <c r="AO711">
        <v>95985</v>
      </c>
      <c r="AP711" s="32">
        <v>113591.3046875</v>
      </c>
      <c r="AQ711" s="36">
        <v>7.3919396737405399E-2</v>
      </c>
      <c r="AR711" s="32">
        <f t="shared" si="94"/>
        <v>126675.03791002075</v>
      </c>
      <c r="AS711" s="32">
        <f t="shared" si="88"/>
        <v>3</v>
      </c>
      <c r="AT711" s="32">
        <f t="shared" si="89"/>
        <v>1</v>
      </c>
      <c r="AU711" s="32">
        <f t="shared" si="90"/>
        <v>2</v>
      </c>
      <c r="AV711" s="32">
        <f t="shared" si="91"/>
        <v>96752.350334804869</v>
      </c>
      <c r="AW711" s="32">
        <f t="shared" si="92"/>
        <v>6.2961468655988576E-2</v>
      </c>
      <c r="AX711" s="32">
        <f t="shared" si="93"/>
        <v>107896.53028691484</v>
      </c>
      <c r="AY711">
        <v>2</v>
      </c>
      <c r="AZ711" s="26">
        <v>1</v>
      </c>
      <c r="BA711" s="26">
        <v>9893</v>
      </c>
      <c r="BB711" s="26">
        <v>32.74</v>
      </c>
      <c r="BC711" s="26">
        <v>97.7</v>
      </c>
      <c r="BD711" s="26">
        <v>113.43</v>
      </c>
      <c r="BE711" s="28">
        <v>0.05</v>
      </c>
      <c r="BF711" s="28">
        <v>1.34</v>
      </c>
      <c r="BG711" s="28">
        <v>0.51</v>
      </c>
      <c r="BH711" s="28">
        <v>0.45</v>
      </c>
      <c r="BI711" s="28">
        <v>0.09</v>
      </c>
      <c r="BJ711" s="28">
        <v>6.74</v>
      </c>
      <c r="BK711" s="28">
        <v>0.68</v>
      </c>
      <c r="BL711" s="28">
        <v>0.7</v>
      </c>
      <c r="BM711" s="28">
        <v>0.08</v>
      </c>
      <c r="BN711" s="28">
        <v>5.62</v>
      </c>
      <c r="BO711" s="28">
        <v>0.72</v>
      </c>
      <c r="BP711" s="28">
        <v>0.61</v>
      </c>
      <c r="BQ711" s="26">
        <v>41.080100999999999</v>
      </c>
      <c r="BR711" s="26">
        <v>756.84789999999998</v>
      </c>
      <c r="BS711" s="31">
        <f t="shared" si="95"/>
        <v>5.9792400000000008</v>
      </c>
    </row>
    <row r="712" spans="1:71">
      <c r="A712" s="26">
        <v>42177323040000</v>
      </c>
      <c r="B712" s="26" t="s">
        <v>9282</v>
      </c>
      <c r="C712" t="s">
        <v>1835</v>
      </c>
      <c r="D712" s="26" t="s">
        <v>372</v>
      </c>
      <c r="E712" s="27" t="s">
        <v>305</v>
      </c>
      <c r="F712" t="s">
        <v>66</v>
      </c>
      <c r="G712" t="s">
        <v>67</v>
      </c>
      <c r="H712" t="s">
        <v>1827</v>
      </c>
      <c r="I712" t="s">
        <v>1828</v>
      </c>
      <c r="J712" t="s">
        <v>158</v>
      </c>
      <c r="K712" t="s">
        <v>9261</v>
      </c>
      <c r="L712">
        <v>29.489719999999998</v>
      </c>
      <c r="M712">
        <v>-97.258859999999999</v>
      </c>
      <c r="N712" s="28">
        <v>2553882.0099999998</v>
      </c>
      <c r="O712" s="28">
        <v>606367.68999999994</v>
      </c>
      <c r="P712" s="26">
        <v>390</v>
      </c>
      <c r="Q712" s="26">
        <v>11156</v>
      </c>
      <c r="R712" s="26">
        <v>14560</v>
      </c>
      <c r="S712" s="29" t="s">
        <v>72</v>
      </c>
      <c r="T712" s="30">
        <v>40877</v>
      </c>
      <c r="U712" s="30">
        <v>40913</v>
      </c>
      <c r="V712" s="30">
        <v>40909</v>
      </c>
      <c r="W712">
        <v>724</v>
      </c>
      <c r="X712" s="26">
        <v>4727</v>
      </c>
      <c r="Y712" s="26" t="s">
        <v>72</v>
      </c>
      <c r="Z712" s="26" t="s">
        <v>72</v>
      </c>
      <c r="AA712" s="26" t="s">
        <v>71</v>
      </c>
      <c r="AB712" s="31" t="s">
        <v>72</v>
      </c>
      <c r="AC712" s="31" t="s">
        <v>72</v>
      </c>
      <c r="AD712" s="26">
        <v>788.00043529255288</v>
      </c>
      <c r="AE712" s="26">
        <v>1035</v>
      </c>
      <c r="AF712" s="26" t="s">
        <v>72</v>
      </c>
      <c r="AG712" s="26">
        <v>41500</v>
      </c>
      <c r="AH712" s="28">
        <v>3.8223E-2</v>
      </c>
      <c r="AI712">
        <v>37302</v>
      </c>
      <c r="AJ712" s="26">
        <v>59208</v>
      </c>
      <c r="AK712" s="28">
        <v>5.0654999999999999E-2</v>
      </c>
      <c r="AL712">
        <v>43335</v>
      </c>
      <c r="AM712" s="26">
        <v>66433</v>
      </c>
      <c r="AN712" s="28">
        <v>5.5245000000000002E-2</v>
      </c>
      <c r="AO712">
        <v>43577</v>
      </c>
      <c r="AP712" s="32">
        <v>95498.109375</v>
      </c>
      <c r="AQ712" s="36">
        <v>7.5252551757115829E-2</v>
      </c>
      <c r="AR712" s="32">
        <f t="shared" si="94"/>
        <v>108817.8110360095</v>
      </c>
      <c r="AS712" s="32">
        <f t="shared" si="88"/>
        <v>2</v>
      </c>
      <c r="AT712" s="32">
        <f t="shared" si="89"/>
        <v>1</v>
      </c>
      <c r="AU712" s="32">
        <f t="shared" si="90"/>
        <v>2</v>
      </c>
      <c r="AV712" s="32">
        <f t="shared" si="91"/>
        <v>115963.43300454835</v>
      </c>
      <c r="AW712" s="32">
        <f t="shared" si="92"/>
        <v>9.1379235685602883E-2</v>
      </c>
      <c r="AX712" s="32">
        <f t="shared" si="93"/>
        <v>132137.55772090005</v>
      </c>
      <c r="AY712">
        <v>2</v>
      </c>
      <c r="AZ712" s="26">
        <v>1</v>
      </c>
      <c r="BA712" s="26">
        <v>10185.69</v>
      </c>
      <c r="BB712" s="26">
        <v>29.09</v>
      </c>
      <c r="BC712" s="26">
        <v>101.04</v>
      </c>
      <c r="BD712" s="26">
        <v>104.09</v>
      </c>
      <c r="BE712" s="28">
        <v>0.06</v>
      </c>
      <c r="BF712" s="28">
        <v>1.29</v>
      </c>
      <c r="BG712" s="28">
        <v>0.48</v>
      </c>
      <c r="BH712" s="28">
        <v>0.42</v>
      </c>
      <c r="BI712" s="28">
        <v>0.09</v>
      </c>
      <c r="BJ712" s="28">
        <v>6.78</v>
      </c>
      <c r="BK712" s="28">
        <v>0.69</v>
      </c>
      <c r="BL712" s="28">
        <v>0.79</v>
      </c>
      <c r="BM712" s="28">
        <v>0.08</v>
      </c>
      <c r="BN712" s="28">
        <v>5.63</v>
      </c>
      <c r="BO712" s="28">
        <v>0.72</v>
      </c>
      <c r="BP712" s="28">
        <v>0.72</v>
      </c>
      <c r="BQ712" s="26">
        <v>43.4206</v>
      </c>
      <c r="BR712" s="26">
        <v>582.34875399999999</v>
      </c>
      <c r="BS712" s="31">
        <f t="shared" si="95"/>
        <v>6.2745839999999999</v>
      </c>
    </row>
    <row r="713" spans="1:71">
      <c r="A713" s="26">
        <v>42177323050000</v>
      </c>
      <c r="B713" s="26" t="s">
        <v>9282</v>
      </c>
      <c r="C713" t="s">
        <v>1836</v>
      </c>
      <c r="D713" s="26" t="s">
        <v>64</v>
      </c>
      <c r="E713" s="27" t="s">
        <v>305</v>
      </c>
      <c r="F713" t="s">
        <v>66</v>
      </c>
      <c r="G713" t="s">
        <v>67</v>
      </c>
      <c r="H713" t="s">
        <v>1810</v>
      </c>
      <c r="I713" t="s">
        <v>1811</v>
      </c>
      <c r="J713" t="s">
        <v>76</v>
      </c>
      <c r="K713" t="s">
        <v>9261</v>
      </c>
      <c r="L713">
        <v>29.483129999999999</v>
      </c>
      <c r="M713">
        <v>-97.27628</v>
      </c>
      <c r="N713" s="28">
        <v>2548376.17</v>
      </c>
      <c r="O713" s="28">
        <v>603889.75</v>
      </c>
      <c r="P713" s="26">
        <v>331</v>
      </c>
      <c r="Q713" s="26">
        <v>11019</v>
      </c>
      <c r="R713" s="26">
        <v>17234</v>
      </c>
      <c r="S713" s="29" t="s">
        <v>72</v>
      </c>
      <c r="T713" s="30">
        <v>40834</v>
      </c>
      <c r="U713" s="30">
        <v>40894</v>
      </c>
      <c r="V713" s="30">
        <v>40878</v>
      </c>
      <c r="W713">
        <v>3132</v>
      </c>
      <c r="X713" s="26">
        <v>6520</v>
      </c>
      <c r="Y713" s="26" t="s">
        <v>72</v>
      </c>
      <c r="Z713" s="26" t="s">
        <v>72</v>
      </c>
      <c r="AA713" s="26" t="s">
        <v>71</v>
      </c>
      <c r="AB713" s="31" t="s">
        <v>72</v>
      </c>
      <c r="AC713" s="31" t="s">
        <v>72</v>
      </c>
      <c r="AD713" s="26">
        <v>938.57493857493853</v>
      </c>
      <c r="AE713" s="26">
        <v>714</v>
      </c>
      <c r="AF713" s="26" t="s">
        <v>72</v>
      </c>
      <c r="AG713" s="26">
        <v>31128</v>
      </c>
      <c r="AH713" s="28">
        <v>2.9014000000000002E-2</v>
      </c>
      <c r="AI713">
        <v>30163</v>
      </c>
      <c r="AJ713" s="26">
        <v>47217</v>
      </c>
      <c r="AK713" s="28">
        <v>4.7941999999999999E-2</v>
      </c>
      <c r="AL713">
        <v>39320</v>
      </c>
      <c r="AM713" s="26">
        <v>52400</v>
      </c>
      <c r="AN713" s="28">
        <v>5.1797000000000003E-2</v>
      </c>
      <c r="AO713">
        <v>44302</v>
      </c>
      <c r="AP713" s="32">
        <v>75441.6953125</v>
      </c>
      <c r="AQ713" s="36">
        <v>7.080768454391892E-2</v>
      </c>
      <c r="AR713" s="32">
        <f t="shared" si="94"/>
        <v>87974.655476773652</v>
      </c>
      <c r="AS713" s="32">
        <f t="shared" si="88"/>
        <v>2</v>
      </c>
      <c r="AT713" s="32">
        <f t="shared" si="89"/>
        <v>1</v>
      </c>
      <c r="AU713" s="32">
        <f t="shared" si="90"/>
        <v>1</v>
      </c>
      <c r="AV713" s="32">
        <f t="shared" si="91"/>
        <v>66416.46182419479</v>
      </c>
      <c r="AW713" s="32">
        <f t="shared" si="92"/>
        <v>6.233682657700837E-2</v>
      </c>
      <c r="AX713" s="32">
        <f t="shared" si="93"/>
        <v>77450.08012832528</v>
      </c>
      <c r="AY713">
        <v>2</v>
      </c>
      <c r="AZ713" s="26">
        <v>1</v>
      </c>
      <c r="BA713" s="26">
        <v>9943.52</v>
      </c>
      <c r="BB713" s="26">
        <v>33.76</v>
      </c>
      <c r="BC713" s="26">
        <v>98.96</v>
      </c>
      <c r="BD713" s="26">
        <v>113.4</v>
      </c>
      <c r="BE713" s="28">
        <v>0.06</v>
      </c>
      <c r="BF713" s="28">
        <v>1.3</v>
      </c>
      <c r="BG713" s="28">
        <v>0.5</v>
      </c>
      <c r="BH713" s="28">
        <v>0.43</v>
      </c>
      <c r="BI713" s="28">
        <v>0.09</v>
      </c>
      <c r="BJ713" s="28">
        <v>6.74</v>
      </c>
      <c r="BK713" s="28">
        <v>0.68</v>
      </c>
      <c r="BL713" s="28">
        <v>0.73</v>
      </c>
      <c r="BM713" s="28">
        <v>0.08</v>
      </c>
      <c r="BN713" s="28">
        <v>5.61</v>
      </c>
      <c r="BO713" s="28">
        <v>0.73</v>
      </c>
      <c r="BP713" s="28">
        <v>0.63</v>
      </c>
      <c r="BQ713" s="26">
        <v>41.080100999999999</v>
      </c>
      <c r="BR713" s="26">
        <v>787.32025099999998</v>
      </c>
      <c r="BS713" s="31">
        <f t="shared" si="95"/>
        <v>6.0563520000000004</v>
      </c>
    </row>
    <row r="714" spans="1:71">
      <c r="A714" s="26">
        <v>42177323060000</v>
      </c>
      <c r="B714" s="26" t="s">
        <v>9282</v>
      </c>
      <c r="C714" t="s">
        <v>1837</v>
      </c>
      <c r="D714" s="26" t="s">
        <v>64</v>
      </c>
      <c r="E714" s="27" t="s">
        <v>305</v>
      </c>
      <c r="F714" t="s">
        <v>66</v>
      </c>
      <c r="G714" t="s">
        <v>67</v>
      </c>
      <c r="H714" t="s">
        <v>1810</v>
      </c>
      <c r="I714" t="s">
        <v>1811</v>
      </c>
      <c r="J714" t="s">
        <v>297</v>
      </c>
      <c r="K714" t="s">
        <v>9261</v>
      </c>
      <c r="L714">
        <v>29.475560000000002</v>
      </c>
      <c r="M714">
        <v>-97.277150000000006</v>
      </c>
      <c r="N714" s="28">
        <v>2548139.96</v>
      </c>
      <c r="O714" s="28">
        <v>601133.54</v>
      </c>
      <c r="P714" s="26">
        <v>296</v>
      </c>
      <c r="Q714" s="26">
        <v>11002</v>
      </c>
      <c r="R714" s="26">
        <v>16837</v>
      </c>
      <c r="S714" s="29" t="s">
        <v>72</v>
      </c>
      <c r="T714" s="30">
        <v>40784</v>
      </c>
      <c r="U714" s="30">
        <v>40861</v>
      </c>
      <c r="V714" s="30">
        <v>40848</v>
      </c>
      <c r="W714">
        <v>2850</v>
      </c>
      <c r="X714" s="26">
        <v>6018</v>
      </c>
      <c r="Y714" s="26" t="s">
        <v>72</v>
      </c>
      <c r="Z714" s="26" t="s">
        <v>72</v>
      </c>
      <c r="AA714" s="26" t="s">
        <v>71</v>
      </c>
      <c r="AB714" s="31" t="s">
        <v>72</v>
      </c>
      <c r="AC714" s="31" t="s">
        <v>72</v>
      </c>
      <c r="AD714" s="26">
        <v>963.35346233525809</v>
      </c>
      <c r="AE714" s="26">
        <v>1438</v>
      </c>
      <c r="AF714" s="26" t="s">
        <v>72</v>
      </c>
      <c r="AG714" s="26">
        <v>65693</v>
      </c>
      <c r="AH714" s="28">
        <v>5.7944000000000002E-2</v>
      </c>
      <c r="AI714">
        <v>40652</v>
      </c>
      <c r="AJ714" s="26">
        <v>86761</v>
      </c>
      <c r="AK714" s="28">
        <v>8.5247000000000003E-2</v>
      </c>
      <c r="AL714">
        <v>46559</v>
      </c>
      <c r="AM714" s="26">
        <v>93844</v>
      </c>
      <c r="AN714" s="28">
        <v>9.4916E-2</v>
      </c>
      <c r="AO714">
        <v>48443</v>
      </c>
      <c r="AP714" s="32">
        <v>118796.1953125</v>
      </c>
      <c r="AQ714" s="36">
        <v>0.11444272606655244</v>
      </c>
      <c r="AR714" s="32">
        <f t="shared" si="94"/>
        <v>139052.55782627978</v>
      </c>
      <c r="AS714" s="32">
        <f t="shared" si="88"/>
        <v>3</v>
      </c>
      <c r="AT714" s="32">
        <f t="shared" si="89"/>
        <v>1</v>
      </c>
      <c r="AU714" s="32">
        <f t="shared" si="90"/>
        <v>2</v>
      </c>
      <c r="AV714" s="32">
        <f t="shared" si="91"/>
        <v>113308.4348776587</v>
      </c>
      <c r="AW714" s="32">
        <f t="shared" si="92"/>
        <v>0.10915607305118162</v>
      </c>
      <c r="AX714" s="32">
        <f t="shared" si="93"/>
        <v>132629.05980771783</v>
      </c>
      <c r="AY714">
        <v>2</v>
      </c>
      <c r="AZ714" s="26">
        <v>1</v>
      </c>
      <c r="BA714" s="26">
        <v>10037.32</v>
      </c>
      <c r="BB714" s="26">
        <v>34.97</v>
      </c>
      <c r="BC714" s="26">
        <v>101.47</v>
      </c>
      <c r="BD714" s="26">
        <v>113.6</v>
      </c>
      <c r="BE714" s="28">
        <v>0.06</v>
      </c>
      <c r="BF714" s="28">
        <v>1.25</v>
      </c>
      <c r="BG714" s="28">
        <v>0.5</v>
      </c>
      <c r="BH714" s="28">
        <v>0.4</v>
      </c>
      <c r="BI714" s="28">
        <v>0.09</v>
      </c>
      <c r="BJ714" s="28">
        <v>6.74</v>
      </c>
      <c r="BK714" s="28">
        <v>0.68</v>
      </c>
      <c r="BL714" s="28">
        <v>0.79</v>
      </c>
      <c r="BM714" s="28">
        <v>0.08</v>
      </c>
      <c r="BN714" s="28">
        <v>5.6</v>
      </c>
      <c r="BO714" s="28">
        <v>0.74</v>
      </c>
      <c r="BP714" s="28">
        <v>0.66</v>
      </c>
      <c r="BQ714" s="26">
        <v>41.080100999999999</v>
      </c>
      <c r="BR714" s="26">
        <v>815.59887600000002</v>
      </c>
      <c r="BS714" s="31">
        <f t="shared" si="95"/>
        <v>6.2099640000000003</v>
      </c>
    </row>
    <row r="715" spans="1:71">
      <c r="A715" s="26">
        <v>42177323080000</v>
      </c>
      <c r="B715" s="26" t="s">
        <v>9282</v>
      </c>
      <c r="C715" t="s">
        <v>1838</v>
      </c>
      <c r="D715" s="26" t="s">
        <v>64</v>
      </c>
      <c r="E715" s="27" t="s">
        <v>305</v>
      </c>
      <c r="F715" t="s">
        <v>66</v>
      </c>
      <c r="G715" t="s">
        <v>67</v>
      </c>
      <c r="H715" t="s">
        <v>1810</v>
      </c>
      <c r="I715" t="s">
        <v>1811</v>
      </c>
      <c r="J715" t="s">
        <v>339</v>
      </c>
      <c r="K715" t="s">
        <v>9261</v>
      </c>
      <c r="L715">
        <v>29.483029999999999</v>
      </c>
      <c r="M715">
        <v>-97.276169999999993</v>
      </c>
      <c r="N715" s="28">
        <v>2548411.7000000002</v>
      </c>
      <c r="O715" s="28">
        <v>603853.91</v>
      </c>
      <c r="P715" s="26">
        <v>331</v>
      </c>
      <c r="Q715" s="26">
        <v>10954</v>
      </c>
      <c r="R715" s="26">
        <v>17474</v>
      </c>
      <c r="S715" s="29" t="s">
        <v>72</v>
      </c>
      <c r="T715" s="30">
        <v>40760</v>
      </c>
      <c r="U715" s="30">
        <v>40896</v>
      </c>
      <c r="V715" s="30">
        <v>40878</v>
      </c>
      <c r="W715">
        <v>3174</v>
      </c>
      <c r="X715" s="26">
        <v>6791</v>
      </c>
      <c r="Y715" s="26" t="s">
        <v>72</v>
      </c>
      <c r="Z715" s="26" t="s">
        <v>72</v>
      </c>
      <c r="AA715" s="26" t="s">
        <v>71</v>
      </c>
      <c r="AB715" s="31" t="s">
        <v>72</v>
      </c>
      <c r="AC715" s="31" t="s">
        <v>72</v>
      </c>
      <c r="AD715" s="26">
        <v>855.11324109144311</v>
      </c>
      <c r="AE715" s="26">
        <v>711</v>
      </c>
      <c r="AF715" s="26" t="s">
        <v>72</v>
      </c>
      <c r="AG715" s="26">
        <v>32135</v>
      </c>
      <c r="AH715" s="28">
        <v>2.6911999999999998E-2</v>
      </c>
      <c r="AI715">
        <v>55607</v>
      </c>
      <c r="AJ715" s="26">
        <v>50275</v>
      </c>
      <c r="AK715" s="28">
        <v>4.6086000000000002E-2</v>
      </c>
      <c r="AL715">
        <v>66633</v>
      </c>
      <c r="AM715" s="26">
        <v>55260</v>
      </c>
      <c r="AN715" s="28">
        <v>4.9550999999999998E-2</v>
      </c>
      <c r="AO715">
        <v>71322</v>
      </c>
      <c r="AP715" s="32">
        <v>72835.5703125</v>
      </c>
      <c r="AQ715" s="36">
        <v>6.2282660596665568E-2</v>
      </c>
      <c r="AR715" s="32">
        <f t="shared" si="94"/>
        <v>83859.601238109812</v>
      </c>
      <c r="AS715" s="32">
        <f t="shared" si="88"/>
        <v>2</v>
      </c>
      <c r="AT715" s="32">
        <f t="shared" si="89"/>
        <v>1</v>
      </c>
      <c r="AU715" s="32">
        <f t="shared" si="90"/>
        <v>1</v>
      </c>
      <c r="AV715" s="32">
        <f t="shared" si="91"/>
        <v>61563.271034273304</v>
      </c>
      <c r="AW715" s="32">
        <f t="shared" si="92"/>
        <v>5.2643568226308404E-2</v>
      </c>
      <c r="AX715" s="32">
        <f t="shared" si="93"/>
        <v>70881.182610329895</v>
      </c>
      <c r="AY715">
        <v>2</v>
      </c>
      <c r="AZ715" s="26">
        <v>1</v>
      </c>
      <c r="BA715" s="26">
        <v>9947.18</v>
      </c>
      <c r="BB715" s="26">
        <v>33.75</v>
      </c>
      <c r="BC715" s="26">
        <v>99.03</v>
      </c>
      <c r="BD715" s="26">
        <v>113.33</v>
      </c>
      <c r="BE715" s="28">
        <v>0.06</v>
      </c>
      <c r="BF715" s="28">
        <v>1.3</v>
      </c>
      <c r="BG715" s="28">
        <v>0.5</v>
      </c>
      <c r="BH715" s="28">
        <v>0.43</v>
      </c>
      <c r="BI715" s="28">
        <v>0.09</v>
      </c>
      <c r="BJ715" s="28">
        <v>6.74</v>
      </c>
      <c r="BK715" s="28">
        <v>0.68</v>
      </c>
      <c r="BL715" s="28">
        <v>0.73</v>
      </c>
      <c r="BM715" s="28">
        <v>0.08</v>
      </c>
      <c r="BN715" s="28">
        <v>5.61</v>
      </c>
      <c r="BO715" s="28">
        <v>0.73</v>
      </c>
      <c r="BP715" s="28">
        <v>0.63</v>
      </c>
      <c r="BQ715" s="26">
        <v>41.080100999999999</v>
      </c>
      <c r="BR715" s="26">
        <v>787.32025099999998</v>
      </c>
      <c r="BS715" s="31">
        <f t="shared" si="95"/>
        <v>6.0606360000000006</v>
      </c>
    </row>
    <row r="716" spans="1:71">
      <c r="A716" s="26">
        <v>42177323100000</v>
      </c>
      <c r="B716" s="26" t="s">
        <v>9282</v>
      </c>
      <c r="C716" t="s">
        <v>1839</v>
      </c>
      <c r="D716" s="26" t="s">
        <v>64</v>
      </c>
      <c r="E716" s="27" t="s">
        <v>305</v>
      </c>
      <c r="F716" t="s">
        <v>66</v>
      </c>
      <c r="G716" t="s">
        <v>67</v>
      </c>
      <c r="H716" t="s">
        <v>1761</v>
      </c>
      <c r="I716" t="s">
        <v>1762</v>
      </c>
      <c r="J716" t="s">
        <v>70</v>
      </c>
      <c r="K716" t="s">
        <v>9261</v>
      </c>
      <c r="L716">
        <v>29.344080000000002</v>
      </c>
      <c r="M716">
        <v>-97.403409999999994</v>
      </c>
      <c r="N716" s="28">
        <v>2508624.42</v>
      </c>
      <c r="O716" s="28">
        <v>552762.67000000004</v>
      </c>
      <c r="P716" s="26">
        <v>280</v>
      </c>
      <c r="Q716" s="26">
        <v>11038</v>
      </c>
      <c r="R716" s="26">
        <v>15713</v>
      </c>
      <c r="S716" s="29" t="s">
        <v>72</v>
      </c>
      <c r="T716" s="30">
        <v>40765</v>
      </c>
      <c r="U716" s="30">
        <v>40785</v>
      </c>
      <c r="V716" s="30">
        <v>40787</v>
      </c>
      <c r="W716">
        <v>2335</v>
      </c>
      <c r="X716" s="26">
        <v>4930</v>
      </c>
      <c r="Y716" s="26" t="s">
        <v>72</v>
      </c>
      <c r="Z716" s="26" t="s">
        <v>72</v>
      </c>
      <c r="AA716" s="26" t="s">
        <v>71</v>
      </c>
      <c r="AB716" s="31" t="s">
        <v>72</v>
      </c>
      <c r="AC716" s="31" t="s">
        <v>72</v>
      </c>
      <c r="AD716" s="26">
        <v>1435.6872342207375</v>
      </c>
      <c r="AE716" s="26">
        <v>1409</v>
      </c>
      <c r="AF716" s="26" t="s">
        <v>72</v>
      </c>
      <c r="AG716" s="26">
        <v>55679</v>
      </c>
      <c r="AH716" s="28">
        <v>7.9754000000000005E-2</v>
      </c>
      <c r="AI716">
        <v>39907</v>
      </c>
      <c r="AJ716" s="26">
        <v>73490</v>
      </c>
      <c r="AK716" s="28">
        <v>0.11433500000000001</v>
      </c>
      <c r="AL716">
        <v>47291</v>
      </c>
      <c r="AM716" s="26">
        <v>88573</v>
      </c>
      <c r="AN716" s="28">
        <v>0.13434399999999999</v>
      </c>
      <c r="AO716">
        <v>48184</v>
      </c>
      <c r="AP716" s="32">
        <v>111705.2734375</v>
      </c>
      <c r="AQ716" s="36">
        <v>0.16037383506935562</v>
      </c>
      <c r="AR716" s="32">
        <f t="shared" si="94"/>
        <v>140091.44224477594</v>
      </c>
      <c r="AS716" s="32">
        <f t="shared" si="88"/>
        <v>3</v>
      </c>
      <c r="AT716" s="32">
        <f t="shared" si="89"/>
        <v>1</v>
      </c>
      <c r="AU716" s="32">
        <f t="shared" si="90"/>
        <v>2</v>
      </c>
      <c r="AV716" s="32">
        <f t="shared" si="91"/>
        <v>130058.47252155172</v>
      </c>
      <c r="AW716" s="32">
        <f t="shared" si="92"/>
        <v>0.18672328870144042</v>
      </c>
      <c r="AX716" s="32">
        <f t="shared" si="93"/>
        <v>163108.49462170669</v>
      </c>
      <c r="AY716">
        <v>2</v>
      </c>
      <c r="AZ716" s="26">
        <v>1</v>
      </c>
      <c r="BA716" s="26">
        <v>10099.85</v>
      </c>
      <c r="BB716" s="26">
        <v>38.54</v>
      </c>
      <c r="BC716" s="26">
        <v>137</v>
      </c>
      <c r="BD716" s="26">
        <v>154.66</v>
      </c>
      <c r="BE716" s="28">
        <v>0.06</v>
      </c>
      <c r="BF716" s="28">
        <v>3.77</v>
      </c>
      <c r="BG716" s="28">
        <v>0.57999999999999996</v>
      </c>
      <c r="BH716" s="28">
        <v>-0.25</v>
      </c>
      <c r="BI716" s="28">
        <v>0.09</v>
      </c>
      <c r="BJ716" s="28">
        <v>6.22</v>
      </c>
      <c r="BK716" s="28">
        <v>0.76</v>
      </c>
      <c r="BL716" s="28">
        <v>1.76</v>
      </c>
      <c r="BM716" s="28">
        <v>0.09</v>
      </c>
      <c r="BN716" s="28">
        <v>6.39</v>
      </c>
      <c r="BO716" s="28">
        <v>0.76</v>
      </c>
      <c r="BP716" s="28">
        <v>0.51</v>
      </c>
      <c r="BQ716" s="26">
        <v>44.127498000000003</v>
      </c>
      <c r="BR716" s="26">
        <v>1296.0339349999999</v>
      </c>
      <c r="BS716" s="31">
        <f t="shared" si="95"/>
        <v>9.3708000000000009</v>
      </c>
    </row>
    <row r="717" spans="1:71">
      <c r="A717" s="26">
        <v>42177323110000</v>
      </c>
      <c r="B717" s="26" t="s">
        <v>9280</v>
      </c>
      <c r="C717" t="s">
        <v>1840</v>
      </c>
      <c r="D717" s="26" t="s">
        <v>185</v>
      </c>
      <c r="E717" s="27" t="s">
        <v>305</v>
      </c>
      <c r="F717" t="s">
        <v>66</v>
      </c>
      <c r="G717" t="s">
        <v>67</v>
      </c>
      <c r="H717" t="s">
        <v>1841</v>
      </c>
      <c r="I717" t="s">
        <v>1842</v>
      </c>
      <c r="J717" t="s">
        <v>70</v>
      </c>
      <c r="K717" t="s">
        <v>9261</v>
      </c>
      <c r="L717">
        <v>29.281849999999999</v>
      </c>
      <c r="M717">
        <v>-97.380499999999998</v>
      </c>
      <c r="N717" s="28">
        <v>2516235.69</v>
      </c>
      <c r="O717" s="28">
        <v>530239.15</v>
      </c>
      <c r="P717" s="26">
        <v>309</v>
      </c>
      <c r="Q717" s="26">
        <v>12114</v>
      </c>
      <c r="R717" s="26">
        <v>16420</v>
      </c>
      <c r="S717" s="29" t="s">
        <v>72</v>
      </c>
      <c r="T717" s="30">
        <v>40838</v>
      </c>
      <c r="U717" s="30">
        <v>40940</v>
      </c>
      <c r="V717" s="30">
        <v>40909</v>
      </c>
      <c r="W717">
        <v>1384</v>
      </c>
      <c r="X717" s="26">
        <v>4463</v>
      </c>
      <c r="Y717" s="26" t="s">
        <v>72</v>
      </c>
      <c r="Z717" s="26" t="s">
        <v>72</v>
      </c>
      <c r="AA717" s="26" t="s">
        <v>71</v>
      </c>
      <c r="AB717" s="31" t="s">
        <v>72</v>
      </c>
      <c r="AC717" s="31" t="s">
        <v>72</v>
      </c>
      <c r="AD717" s="26">
        <v>1335.0607437452468</v>
      </c>
      <c r="AE717" s="26">
        <v>761</v>
      </c>
      <c r="AF717" s="26" t="s">
        <v>72</v>
      </c>
      <c r="AG717" s="26">
        <v>99002</v>
      </c>
      <c r="AH717" s="28">
        <v>0.120561</v>
      </c>
      <c r="AI717">
        <v>946</v>
      </c>
      <c r="AJ717" s="26">
        <v>178034</v>
      </c>
      <c r="AK717" s="28">
        <v>0.235821</v>
      </c>
      <c r="AL717">
        <v>2899</v>
      </c>
      <c r="AM717" s="26">
        <v>205124</v>
      </c>
      <c r="AN717" s="28">
        <v>0.27337699999999998</v>
      </c>
      <c r="AO717">
        <v>3692</v>
      </c>
      <c r="AP717" s="32">
        <v>565638.3125</v>
      </c>
      <c r="AQ717" s="36">
        <v>0.75516150617705635</v>
      </c>
      <c r="AR717" s="32">
        <f t="shared" si="94"/>
        <v>699301.89909333899</v>
      </c>
      <c r="AS717" s="32">
        <f t="shared" si="88"/>
        <v>4</v>
      </c>
      <c r="AT717" s="32">
        <f t="shared" si="89"/>
        <v>1</v>
      </c>
      <c r="AU717" s="32">
        <f t="shared" si="90"/>
        <v>4</v>
      </c>
      <c r="AV717" s="32">
        <f t="shared" si="91"/>
        <v>727484.63225408911</v>
      </c>
      <c r="AW717" s="32">
        <f t="shared" si="92"/>
        <v>0.97123617420038166</v>
      </c>
      <c r="AX717" s="32">
        <f t="shared" si="93"/>
        <v>899393.43508755683</v>
      </c>
      <c r="AY717">
        <v>2</v>
      </c>
      <c r="AZ717" s="26">
        <v>1</v>
      </c>
      <c r="BA717" s="26">
        <v>11458.45</v>
      </c>
      <c r="BB717" s="26">
        <v>57.81</v>
      </c>
      <c r="BC717" s="26">
        <v>154.13999999999999</v>
      </c>
      <c r="BD717" s="26">
        <v>167.28</v>
      </c>
      <c r="BE717" s="28">
        <v>0.05</v>
      </c>
      <c r="BF717" s="28">
        <v>2.75</v>
      </c>
      <c r="BG717" s="28">
        <v>0.48</v>
      </c>
      <c r="BH717" s="28">
        <v>-0.19</v>
      </c>
      <c r="BI717" s="28">
        <v>0.11</v>
      </c>
      <c r="BJ717" s="28">
        <v>7.89</v>
      </c>
      <c r="BK717" s="28">
        <v>0.78</v>
      </c>
      <c r="BL717" s="28">
        <v>3.54</v>
      </c>
      <c r="BM717" s="28">
        <v>0.09</v>
      </c>
      <c r="BN717" s="28">
        <v>6.82</v>
      </c>
      <c r="BO717" s="28">
        <v>0.74</v>
      </c>
      <c r="BP717" s="28">
        <v>1.88</v>
      </c>
      <c r="BQ717" s="26">
        <v>47.828899</v>
      </c>
      <c r="BR717" s="26">
        <v>1712.036376</v>
      </c>
      <c r="BS717" s="31">
        <f t="shared" si="95"/>
        <v>13.225211999999999</v>
      </c>
    </row>
    <row r="718" spans="1:71">
      <c r="A718" s="26">
        <v>42177323120000</v>
      </c>
      <c r="B718" s="26" t="s">
        <v>9282</v>
      </c>
      <c r="C718" t="s">
        <v>1843</v>
      </c>
      <c r="D718" s="26" t="s">
        <v>64</v>
      </c>
      <c r="E718" s="27" t="s">
        <v>305</v>
      </c>
      <c r="F718" t="s">
        <v>66</v>
      </c>
      <c r="G718" t="s">
        <v>67</v>
      </c>
      <c r="H718" t="s">
        <v>1824</v>
      </c>
      <c r="I718" t="s">
        <v>1825</v>
      </c>
      <c r="J718" t="s">
        <v>76</v>
      </c>
      <c r="K718" t="s">
        <v>9261</v>
      </c>
      <c r="L718">
        <v>29.163419999999999</v>
      </c>
      <c r="M718">
        <v>-97.64067</v>
      </c>
      <c r="N718" s="28">
        <v>2433807.84</v>
      </c>
      <c r="O718" s="28">
        <v>486126.71</v>
      </c>
      <c r="P718" s="26">
        <v>408</v>
      </c>
      <c r="Q718" s="26">
        <v>11392</v>
      </c>
      <c r="R718" s="26">
        <v>16994</v>
      </c>
      <c r="S718" s="29" t="s">
        <v>72</v>
      </c>
      <c r="T718" s="30">
        <v>40883</v>
      </c>
      <c r="U718" s="30">
        <v>40953</v>
      </c>
      <c r="V718" s="30">
        <v>40940</v>
      </c>
      <c r="W718">
        <v>2857</v>
      </c>
      <c r="X718" s="26">
        <v>6455</v>
      </c>
      <c r="Y718" s="26" t="s">
        <v>72</v>
      </c>
      <c r="Z718" s="26" t="s">
        <v>72</v>
      </c>
      <c r="AA718" s="26" t="s">
        <v>71</v>
      </c>
      <c r="AB718" s="31" t="s">
        <v>72</v>
      </c>
      <c r="AC718" s="31" t="s">
        <v>72</v>
      </c>
      <c r="AD718" s="26">
        <v>1047.1346934027424</v>
      </c>
      <c r="AE718" s="26">
        <v>1957</v>
      </c>
      <c r="AF718" s="26" t="s">
        <v>72</v>
      </c>
      <c r="AG718" s="26">
        <v>87793</v>
      </c>
      <c r="AH718" s="28">
        <v>8.2859000000000002E-2</v>
      </c>
      <c r="AI718">
        <v>66555</v>
      </c>
      <c r="AJ718" s="26">
        <v>118822</v>
      </c>
      <c r="AK718" s="28">
        <v>0.12826299999999999</v>
      </c>
      <c r="AL718">
        <v>80116</v>
      </c>
      <c r="AM718" s="26">
        <v>125272</v>
      </c>
      <c r="AN718" s="28">
        <v>0.13655999999999999</v>
      </c>
      <c r="AO718">
        <v>80907</v>
      </c>
      <c r="AP718" s="32">
        <v>165497.28125</v>
      </c>
      <c r="AQ718" s="36">
        <v>0.17329794486070618</v>
      </c>
      <c r="AR718" s="32">
        <f t="shared" si="94"/>
        <v>196171.017490345</v>
      </c>
      <c r="AS718" s="32">
        <f t="shared" si="88"/>
        <v>3</v>
      </c>
      <c r="AT718" s="32">
        <f t="shared" si="89"/>
        <v>1</v>
      </c>
      <c r="AU718" s="32">
        <f t="shared" si="90"/>
        <v>3</v>
      </c>
      <c r="AV718" s="32">
        <f t="shared" si="91"/>
        <v>147165.6691518203</v>
      </c>
      <c r="AW718" s="32">
        <f t="shared" si="92"/>
        <v>0.15410227784670077</v>
      </c>
      <c r="AX718" s="32">
        <f t="shared" si="93"/>
        <v>174441.77233068633</v>
      </c>
      <c r="AY718">
        <v>2</v>
      </c>
      <c r="AZ718" s="26">
        <v>1</v>
      </c>
      <c r="BA718" s="26">
        <v>9302.4599999999991</v>
      </c>
      <c r="BB718" s="26">
        <v>30.54</v>
      </c>
      <c r="BC718" s="26">
        <v>200.43</v>
      </c>
      <c r="BD718" s="26">
        <v>248.17</v>
      </c>
      <c r="BE718" s="28">
        <v>0.06</v>
      </c>
      <c r="BF718" s="28">
        <v>4.5</v>
      </c>
      <c r="BG718" s="28">
        <v>0.56000000000000005</v>
      </c>
      <c r="BH718" s="28">
        <v>1.08</v>
      </c>
      <c r="BI718" s="28">
        <v>0.09</v>
      </c>
      <c r="BJ718" s="28">
        <v>6.26</v>
      </c>
      <c r="BK718" s="28">
        <v>0.7</v>
      </c>
      <c r="BL718" s="28">
        <v>37.56</v>
      </c>
      <c r="BM718" s="28">
        <v>0.08</v>
      </c>
      <c r="BN718" s="28">
        <v>6.44</v>
      </c>
      <c r="BO718" s="28">
        <v>0.65</v>
      </c>
      <c r="BP718" s="28">
        <v>32.119999999999997</v>
      </c>
      <c r="BQ718" s="26">
        <v>41.461497999999999</v>
      </c>
      <c r="BR718" s="26">
        <v>948.30621299999996</v>
      </c>
      <c r="BS718" s="31">
        <f t="shared" si="95"/>
        <v>12.627090000000001</v>
      </c>
    </row>
    <row r="719" spans="1:71">
      <c r="A719" s="26">
        <v>42177323130000</v>
      </c>
      <c r="B719" s="26" t="s">
        <v>9282</v>
      </c>
      <c r="C719" t="s">
        <v>1844</v>
      </c>
      <c r="D719" s="26" t="s">
        <v>64</v>
      </c>
      <c r="E719" s="27" t="s">
        <v>305</v>
      </c>
      <c r="F719" t="s">
        <v>66</v>
      </c>
      <c r="G719" t="s">
        <v>67</v>
      </c>
      <c r="H719" t="s">
        <v>1666</v>
      </c>
      <c r="I719" t="s">
        <v>1667</v>
      </c>
      <c r="J719" t="s">
        <v>245</v>
      </c>
      <c r="K719" t="s">
        <v>9261</v>
      </c>
      <c r="L719">
        <v>29.30481</v>
      </c>
      <c r="M719">
        <v>-97.455780000000004</v>
      </c>
      <c r="N719" s="28">
        <v>2492130.46</v>
      </c>
      <c r="O719" s="28">
        <v>538261.79</v>
      </c>
      <c r="P719" s="26">
        <v>256</v>
      </c>
      <c r="Q719" s="26">
        <v>10951</v>
      </c>
      <c r="R719" s="26">
        <v>14466</v>
      </c>
      <c r="S719" s="29" t="s">
        <v>72</v>
      </c>
      <c r="T719" s="30">
        <v>40765</v>
      </c>
      <c r="U719" s="30">
        <v>40797</v>
      </c>
      <c r="V719" s="30">
        <v>40787</v>
      </c>
      <c r="W719">
        <v>2647</v>
      </c>
      <c r="X719" s="26">
        <v>4106</v>
      </c>
      <c r="Y719" s="26" t="s">
        <v>72</v>
      </c>
      <c r="Z719" s="26" t="s">
        <v>72</v>
      </c>
      <c r="AA719" s="26" t="s">
        <v>71</v>
      </c>
      <c r="AB719" s="31" t="s">
        <v>72</v>
      </c>
      <c r="AC719" s="31" t="s">
        <v>72</v>
      </c>
      <c r="AD719" s="26">
        <v>1128.4250655229926</v>
      </c>
      <c r="AE719" s="26">
        <v>1378</v>
      </c>
      <c r="AF719" s="26" t="s">
        <v>72</v>
      </c>
      <c r="AG719" s="26">
        <v>48942</v>
      </c>
      <c r="AH719" s="28">
        <v>6.2961000000000003E-2</v>
      </c>
      <c r="AI719">
        <v>22990</v>
      </c>
      <c r="AJ719" s="26">
        <v>72356</v>
      </c>
      <c r="AK719" s="28">
        <v>9.8182000000000005E-2</v>
      </c>
      <c r="AL719">
        <v>27916</v>
      </c>
      <c r="AM719" s="26">
        <v>110475</v>
      </c>
      <c r="AN719" s="28">
        <v>0.13404099999999999</v>
      </c>
      <c r="AO719">
        <v>32736</v>
      </c>
      <c r="AP719" s="32">
        <v>130832.7578125</v>
      </c>
      <c r="AQ719" s="36">
        <v>0.14763496330712414</v>
      </c>
      <c r="AR719" s="32">
        <f t="shared" si="94"/>
        <v>156964.14631786098</v>
      </c>
      <c r="AS719" s="32">
        <f t="shared" si="88"/>
        <v>3</v>
      </c>
      <c r="AT719" s="32">
        <f t="shared" si="89"/>
        <v>1</v>
      </c>
      <c r="AU719" s="32">
        <f t="shared" si="90"/>
        <v>2</v>
      </c>
      <c r="AV719" s="32">
        <f t="shared" si="91"/>
        <v>182898.20502770337</v>
      </c>
      <c r="AW719" s="32">
        <f t="shared" si="92"/>
        <v>0.2063869189924239</v>
      </c>
      <c r="AX719" s="32">
        <f t="shared" si="93"/>
        <v>219428.68968936242</v>
      </c>
      <c r="AY719">
        <v>2</v>
      </c>
      <c r="AZ719" s="26">
        <v>1</v>
      </c>
      <c r="BA719" s="26">
        <v>10115.09</v>
      </c>
      <c r="BB719" s="26">
        <v>30.42</v>
      </c>
      <c r="BC719" s="26">
        <v>190.64</v>
      </c>
      <c r="BD719" s="26">
        <v>264.37</v>
      </c>
      <c r="BE719" s="28">
        <v>0.06</v>
      </c>
      <c r="BF719" s="28">
        <v>4.42</v>
      </c>
      <c r="BG719" s="28">
        <v>0.64</v>
      </c>
      <c r="BH719" s="28">
        <v>-0.22</v>
      </c>
      <c r="BI719" s="28">
        <v>0.09</v>
      </c>
      <c r="BJ719" s="28">
        <v>6.11</v>
      </c>
      <c r="BK719" s="28">
        <v>0.79</v>
      </c>
      <c r="BL719" s="28">
        <v>4.07</v>
      </c>
      <c r="BM719" s="28">
        <v>0.09</v>
      </c>
      <c r="BN719" s="28">
        <v>6.52</v>
      </c>
      <c r="BO719" s="28">
        <v>0.76</v>
      </c>
      <c r="BP719" s="28">
        <v>2.42</v>
      </c>
      <c r="BQ719" s="26">
        <v>43.179698000000002</v>
      </c>
      <c r="BR719" s="26">
        <v>1110.9810789999999</v>
      </c>
      <c r="BS719" s="31">
        <f t="shared" si="95"/>
        <v>13.554503999999998</v>
      </c>
    </row>
    <row r="720" spans="1:71">
      <c r="A720" s="26">
        <v>42177323150100</v>
      </c>
      <c r="B720" s="26" t="s">
        <v>9282</v>
      </c>
      <c r="C720" t="s">
        <v>1845</v>
      </c>
      <c r="D720" s="26" t="s">
        <v>372</v>
      </c>
      <c r="E720" s="27" t="s">
        <v>305</v>
      </c>
      <c r="F720" t="s">
        <v>66</v>
      </c>
      <c r="G720" t="s">
        <v>67</v>
      </c>
      <c r="H720" t="s">
        <v>1846</v>
      </c>
      <c r="I720" t="s">
        <v>1847</v>
      </c>
      <c r="J720" t="s">
        <v>158</v>
      </c>
      <c r="K720" t="s">
        <v>9261</v>
      </c>
      <c r="L720">
        <v>29.452649999999998</v>
      </c>
      <c r="M720">
        <v>-97.386690000000002</v>
      </c>
      <c r="N720" s="28">
        <v>2513406.0299999998</v>
      </c>
      <c r="O720" s="28">
        <v>592307.24</v>
      </c>
      <c r="P720" s="26">
        <v>248</v>
      </c>
      <c r="Q720" s="26">
        <v>8940</v>
      </c>
      <c r="R720" s="26">
        <v>13117</v>
      </c>
      <c r="S720" s="29" t="s">
        <v>72</v>
      </c>
      <c r="T720" s="30">
        <v>40789</v>
      </c>
      <c r="U720" s="30">
        <v>40842</v>
      </c>
      <c r="V720" s="30">
        <v>40817</v>
      </c>
      <c r="W720">
        <v>781195</v>
      </c>
      <c r="X720" s="26">
        <v>6331</v>
      </c>
      <c r="Y720" s="26" t="s">
        <v>72</v>
      </c>
      <c r="Z720" s="26" t="s">
        <v>72</v>
      </c>
      <c r="AA720" s="26" t="s">
        <v>71</v>
      </c>
      <c r="AB720" s="31" t="s">
        <v>72</v>
      </c>
      <c r="AC720" s="31" t="s">
        <v>72</v>
      </c>
      <c r="AD720" s="26">
        <v>713.71200827527457</v>
      </c>
      <c r="AE720" s="26">
        <v>205</v>
      </c>
      <c r="AF720" s="26" t="s">
        <v>72</v>
      </c>
      <c r="AG720" s="26">
        <v>6931</v>
      </c>
      <c r="AH720" s="28">
        <v>4.7410000000000004E-3</v>
      </c>
      <c r="AI720">
        <v>34181</v>
      </c>
      <c r="AJ720" s="26">
        <v>21555</v>
      </c>
      <c r="AK720" s="28">
        <v>1.5594999999999999E-2</v>
      </c>
      <c r="AL720">
        <v>106301</v>
      </c>
      <c r="AM720" s="26">
        <v>32488</v>
      </c>
      <c r="AN720" s="28">
        <v>2.3459000000000001E-2</v>
      </c>
      <c r="AO720">
        <v>160219</v>
      </c>
      <c r="AP720" s="32">
        <v>196434.015625</v>
      </c>
      <c r="AQ720" s="36">
        <v>0.14019731578529543</v>
      </c>
      <c r="AR720" s="32">
        <f t="shared" si="94"/>
        <v>221248.94051899729</v>
      </c>
      <c r="AS720" s="32">
        <f t="shared" si="88"/>
        <v>4</v>
      </c>
      <c r="AT720" s="32">
        <f t="shared" si="89"/>
        <v>1</v>
      </c>
      <c r="AU720" s="32">
        <f t="shared" si="90"/>
        <v>3</v>
      </c>
      <c r="AV720" s="32">
        <f t="shared" si="91"/>
        <v>178096.86458497867</v>
      </c>
      <c r="AW720" s="32">
        <f t="shared" si="92"/>
        <v>0.12710987089047479</v>
      </c>
      <c r="AX720" s="32">
        <f t="shared" si="93"/>
        <v>200595.31173259273</v>
      </c>
      <c r="AY720">
        <v>2</v>
      </c>
      <c r="AZ720" s="26">
        <v>1</v>
      </c>
      <c r="BA720" s="26">
        <v>8554.14</v>
      </c>
      <c r="BB720" s="26">
        <v>58.77</v>
      </c>
      <c r="BC720" s="26">
        <v>66.17</v>
      </c>
      <c r="BD720" s="26">
        <v>104.55</v>
      </c>
      <c r="BE720" s="28">
        <v>7.0000000000000007E-2</v>
      </c>
      <c r="BF720" s="28">
        <v>4.0599999999999996</v>
      </c>
      <c r="BG720" s="28">
        <v>0.62</v>
      </c>
      <c r="BH720" s="28">
        <v>0.3</v>
      </c>
      <c r="BI720" s="28">
        <v>0.08</v>
      </c>
      <c r="BJ720" s="28">
        <v>5.74</v>
      </c>
      <c r="BK720" s="28">
        <v>0.6</v>
      </c>
      <c r="BL720" s="28">
        <v>-0.06</v>
      </c>
      <c r="BM720" s="28">
        <v>0.08</v>
      </c>
      <c r="BN720" s="28">
        <v>5.88</v>
      </c>
      <c r="BO720" s="28">
        <v>0.74</v>
      </c>
      <c r="BP720" s="28">
        <v>-0.48</v>
      </c>
      <c r="BQ720" s="26">
        <v>36.701900000000002</v>
      </c>
      <c r="BR720" s="26">
        <v>803.65863000000002</v>
      </c>
      <c r="BS720" s="31">
        <f t="shared" si="95"/>
        <v>3.1761600000000003</v>
      </c>
    </row>
    <row r="721" spans="1:71">
      <c r="A721" s="26">
        <v>42177323160000</v>
      </c>
      <c r="B721" s="26" t="s">
        <v>9282</v>
      </c>
      <c r="C721" t="s">
        <v>1848</v>
      </c>
      <c r="D721" s="26" t="s">
        <v>372</v>
      </c>
      <c r="E721" s="27" t="s">
        <v>305</v>
      </c>
      <c r="F721" t="s">
        <v>66</v>
      </c>
      <c r="G721" t="s">
        <v>67</v>
      </c>
      <c r="H721" t="s">
        <v>1827</v>
      </c>
      <c r="I721" t="s">
        <v>1828</v>
      </c>
      <c r="J721" t="s">
        <v>76</v>
      </c>
      <c r="K721" t="s">
        <v>9261</v>
      </c>
      <c r="L721">
        <v>29.489709999999999</v>
      </c>
      <c r="M721">
        <v>-97.258889999999994</v>
      </c>
      <c r="N721" s="28">
        <v>2553872.52</v>
      </c>
      <c r="O721" s="28">
        <v>606363.91</v>
      </c>
      <c r="P721" s="26">
        <v>399</v>
      </c>
      <c r="Q721" s="26">
        <v>11074</v>
      </c>
      <c r="R721" s="26">
        <v>15002</v>
      </c>
      <c r="S721" s="29" t="s">
        <v>72</v>
      </c>
      <c r="T721" s="30">
        <v>40837</v>
      </c>
      <c r="U721" s="30">
        <v>40911</v>
      </c>
      <c r="V721" s="30">
        <v>40909</v>
      </c>
      <c r="W721">
        <v>803</v>
      </c>
      <c r="X721" s="26">
        <v>4377</v>
      </c>
      <c r="Y721" s="26" t="s">
        <v>72</v>
      </c>
      <c r="Z721" s="26" t="s">
        <v>72</v>
      </c>
      <c r="AA721" s="26" t="s">
        <v>71</v>
      </c>
      <c r="AB721" s="31" t="s">
        <v>72</v>
      </c>
      <c r="AC721" s="31" t="s">
        <v>72</v>
      </c>
      <c r="AD721" s="26">
        <v>482.53802204876479</v>
      </c>
      <c r="AE721" s="26">
        <v>586</v>
      </c>
      <c r="AF721" s="26" t="s">
        <v>72</v>
      </c>
      <c r="AG721" s="26">
        <v>23926</v>
      </c>
      <c r="AH721" s="28">
        <v>1.4987E-2</v>
      </c>
      <c r="AI721">
        <v>35992</v>
      </c>
      <c r="AJ721" s="26">
        <v>35479</v>
      </c>
      <c r="AK721" s="28">
        <v>1.7676999999999998E-2</v>
      </c>
      <c r="AL721">
        <v>41627</v>
      </c>
      <c r="AM721" s="26">
        <v>40496</v>
      </c>
      <c r="AN721" s="28">
        <v>1.8541999999999999E-2</v>
      </c>
      <c r="AO721">
        <v>41747</v>
      </c>
      <c r="AP721" s="32">
        <v>61331.70703125</v>
      </c>
      <c r="AQ721" s="36">
        <v>2.9594880599733697E-2</v>
      </c>
      <c r="AR721" s="32">
        <f t="shared" si="94"/>
        <v>66570.000897402861</v>
      </c>
      <c r="AS721" s="32">
        <f t="shared" si="88"/>
        <v>2</v>
      </c>
      <c r="AT721" s="32">
        <f t="shared" si="89"/>
        <v>1</v>
      </c>
      <c r="AU721" s="32">
        <f t="shared" si="90"/>
        <v>1</v>
      </c>
      <c r="AV721" s="32">
        <f t="shared" si="91"/>
        <v>80430.431427775868</v>
      </c>
      <c r="AW721" s="32">
        <f t="shared" si="92"/>
        <v>3.8810741293687785E-2</v>
      </c>
      <c r="AX721" s="32">
        <f t="shared" si="93"/>
        <v>87299.932636758604</v>
      </c>
      <c r="AY721">
        <v>2</v>
      </c>
      <c r="AZ721" s="26">
        <v>1</v>
      </c>
      <c r="BA721" s="26">
        <v>10185.27</v>
      </c>
      <c r="BB721" s="26">
        <v>29.09</v>
      </c>
      <c r="BC721" s="26">
        <v>101.04</v>
      </c>
      <c r="BD721" s="26">
        <v>104.1</v>
      </c>
      <c r="BE721" s="28">
        <v>0.06</v>
      </c>
      <c r="BF721" s="28">
        <v>1.29</v>
      </c>
      <c r="BG721" s="28">
        <v>0.48</v>
      </c>
      <c r="BH721" s="28">
        <v>0.42</v>
      </c>
      <c r="BI721" s="28">
        <v>0.09</v>
      </c>
      <c r="BJ721" s="28">
        <v>6.78</v>
      </c>
      <c r="BK721" s="28">
        <v>0.69</v>
      </c>
      <c r="BL721" s="28">
        <v>0.79</v>
      </c>
      <c r="BM721" s="28">
        <v>0.08</v>
      </c>
      <c r="BN721" s="28">
        <v>5.62</v>
      </c>
      <c r="BO721" s="28">
        <v>0.72</v>
      </c>
      <c r="BP721" s="28">
        <v>0.72</v>
      </c>
      <c r="BQ721" s="26">
        <v>43.4206</v>
      </c>
      <c r="BR721" s="26">
        <v>582.34875399999999</v>
      </c>
      <c r="BS721" s="31">
        <f t="shared" si="95"/>
        <v>6.2745839999999999</v>
      </c>
    </row>
    <row r="722" spans="1:71">
      <c r="A722" s="26">
        <v>42177323170000</v>
      </c>
      <c r="B722" s="26" t="s">
        <v>9282</v>
      </c>
      <c r="C722" t="s">
        <v>1849</v>
      </c>
      <c r="D722" s="26" t="s">
        <v>102</v>
      </c>
      <c r="E722" s="27" t="s">
        <v>305</v>
      </c>
      <c r="F722" t="s">
        <v>66</v>
      </c>
      <c r="G722" t="s">
        <v>67</v>
      </c>
      <c r="H722" t="s">
        <v>1850</v>
      </c>
      <c r="I722" t="s">
        <v>1851</v>
      </c>
      <c r="J722" t="s">
        <v>70</v>
      </c>
      <c r="K722" t="s">
        <v>9261</v>
      </c>
      <c r="L722">
        <v>29.422039999999999</v>
      </c>
      <c r="M722">
        <v>-97.312560000000005</v>
      </c>
      <c r="N722" s="28">
        <v>2537155.5099999998</v>
      </c>
      <c r="O722" s="28">
        <v>581511.66</v>
      </c>
      <c r="P722" s="26">
        <v>231</v>
      </c>
      <c r="Q722" s="26">
        <v>10992</v>
      </c>
      <c r="R722" s="26">
        <v>14807</v>
      </c>
      <c r="S722" s="29" t="s">
        <v>72</v>
      </c>
      <c r="T722" s="30">
        <v>40828</v>
      </c>
      <c r="U722" s="30">
        <v>40893</v>
      </c>
      <c r="V722" s="30">
        <v>40878</v>
      </c>
      <c r="W722">
        <v>2206749</v>
      </c>
      <c r="X722" s="26">
        <v>3360</v>
      </c>
      <c r="Y722" s="26" t="s">
        <v>72</v>
      </c>
      <c r="Z722" s="26" t="s">
        <v>72</v>
      </c>
      <c r="AA722" s="26" t="s">
        <v>71</v>
      </c>
      <c r="AB722" s="31" t="s">
        <v>72</v>
      </c>
      <c r="AC722" s="31" t="s">
        <v>72</v>
      </c>
      <c r="AD722" s="26">
        <v>1004.1218637992831</v>
      </c>
      <c r="AE722" s="26">
        <v>456</v>
      </c>
      <c r="AF722" s="26" t="s">
        <v>72</v>
      </c>
      <c r="AG722" s="26">
        <v>48797</v>
      </c>
      <c r="AH722" s="28">
        <v>4.4309000000000001E-2</v>
      </c>
      <c r="AI722">
        <v>27767</v>
      </c>
      <c r="AJ722" s="26">
        <v>75686</v>
      </c>
      <c r="AK722" s="28">
        <v>7.5227000000000002E-2</v>
      </c>
      <c r="AL722">
        <v>34051</v>
      </c>
      <c r="AM722" s="26">
        <v>81369</v>
      </c>
      <c r="AN722" s="28">
        <v>8.1761E-2</v>
      </c>
      <c r="AO722">
        <v>36738</v>
      </c>
      <c r="AP722" s="32">
        <v>95869.8359375</v>
      </c>
      <c r="AQ722" s="36">
        <v>9.626499834369398E-2</v>
      </c>
      <c r="AR722" s="32">
        <f t="shared" si="94"/>
        <v>112908.74064433383</v>
      </c>
      <c r="AS722" s="32">
        <f t="shared" si="88"/>
        <v>2</v>
      </c>
      <c r="AT722" s="32">
        <f t="shared" si="89"/>
        <v>1</v>
      </c>
      <c r="AU722" s="32">
        <f t="shared" si="90"/>
        <v>2</v>
      </c>
      <c r="AV722" s="32">
        <f t="shared" si="91"/>
        <v>163777.63639322916</v>
      </c>
      <c r="AW722" s="32">
        <f t="shared" si="92"/>
        <v>0.16445270550381055</v>
      </c>
      <c r="AX722" s="32">
        <f t="shared" si="93"/>
        <v>192885.76526740362</v>
      </c>
      <c r="AY722">
        <v>2</v>
      </c>
      <c r="AZ722" s="26">
        <v>1</v>
      </c>
      <c r="BA722" s="26">
        <v>10109.99</v>
      </c>
      <c r="BB722" s="26">
        <v>43.65</v>
      </c>
      <c r="BC722" s="26">
        <v>116.36</v>
      </c>
      <c r="BD722" s="26">
        <v>140.61000000000001</v>
      </c>
      <c r="BE722" s="28">
        <v>7.0000000000000007E-2</v>
      </c>
      <c r="BF722" s="28">
        <v>1.71</v>
      </c>
      <c r="BG722" s="28">
        <v>0.5</v>
      </c>
      <c r="BH722" s="28">
        <v>0.16</v>
      </c>
      <c r="BI722" s="28">
        <v>0.08</v>
      </c>
      <c r="BJ722" s="28">
        <v>6.42</v>
      </c>
      <c r="BK722" s="28">
        <v>0.68</v>
      </c>
      <c r="BL722" s="28">
        <v>0.93</v>
      </c>
      <c r="BM722" s="28">
        <v>0.09</v>
      </c>
      <c r="BN722" s="28">
        <v>5.76</v>
      </c>
      <c r="BO722" s="28">
        <v>0.76</v>
      </c>
      <c r="BP722" s="28">
        <v>0.47</v>
      </c>
      <c r="BQ722" s="26">
        <v>44.357398000000003</v>
      </c>
      <c r="BR722" s="26">
        <v>1048.887817</v>
      </c>
      <c r="BS722" s="31">
        <f t="shared" si="95"/>
        <v>6.3299840000000005</v>
      </c>
    </row>
    <row r="723" spans="1:71">
      <c r="A723" s="26">
        <v>42177323190000</v>
      </c>
      <c r="B723" s="26" t="s">
        <v>9282</v>
      </c>
      <c r="C723" t="s">
        <v>1852</v>
      </c>
      <c r="D723" s="26" t="s">
        <v>64</v>
      </c>
      <c r="E723" s="27" t="s">
        <v>305</v>
      </c>
      <c r="F723" t="s">
        <v>66</v>
      </c>
      <c r="G723" t="s">
        <v>67</v>
      </c>
      <c r="H723" t="s">
        <v>362</v>
      </c>
      <c r="I723" t="s">
        <v>363</v>
      </c>
      <c r="J723" t="s">
        <v>339</v>
      </c>
      <c r="K723" t="s">
        <v>9261</v>
      </c>
      <c r="L723">
        <v>29.29289</v>
      </c>
      <c r="M723">
        <v>-97.468810000000005</v>
      </c>
      <c r="N723" s="28">
        <v>2488034.88</v>
      </c>
      <c r="O723" s="28">
        <v>533873.61</v>
      </c>
      <c r="P723" s="26">
        <v>237</v>
      </c>
      <c r="Q723" s="26">
        <v>10909</v>
      </c>
      <c r="R723" s="26">
        <v>14240</v>
      </c>
      <c r="S723" s="29" t="s">
        <v>72</v>
      </c>
      <c r="T723" s="30">
        <v>40771</v>
      </c>
      <c r="U723" s="30">
        <v>40815</v>
      </c>
      <c r="V723" s="30">
        <v>40787</v>
      </c>
      <c r="W723">
        <v>1587</v>
      </c>
      <c r="X723" s="26">
        <v>3870</v>
      </c>
      <c r="Y723" s="26" t="s">
        <v>72</v>
      </c>
      <c r="Z723" s="26" t="s">
        <v>72</v>
      </c>
      <c r="AA723" s="26" t="s">
        <v>71</v>
      </c>
      <c r="AB723" s="31" t="s">
        <v>72</v>
      </c>
      <c r="AC723" s="31" t="s">
        <v>72</v>
      </c>
      <c r="AD723" s="26">
        <v>898.11782396493061</v>
      </c>
      <c r="AE723" s="26">
        <v>974</v>
      </c>
      <c r="AF723" s="26" t="s">
        <v>72</v>
      </c>
      <c r="AG723" s="26">
        <v>52373</v>
      </c>
      <c r="AH723" s="28">
        <v>4.3112999999999999E-2</v>
      </c>
      <c r="AI723">
        <v>24368</v>
      </c>
      <c r="AJ723" s="26">
        <v>71580</v>
      </c>
      <c r="AK723" s="28">
        <v>6.0474E-2</v>
      </c>
      <c r="AL723">
        <v>26384</v>
      </c>
      <c r="AM723" s="26">
        <v>78176</v>
      </c>
      <c r="AN723" s="28">
        <v>7.0477999999999999E-2</v>
      </c>
      <c r="AO723">
        <v>26437</v>
      </c>
      <c r="AP723" s="32">
        <v>94241.4140625</v>
      </c>
      <c r="AQ723" s="36">
        <v>8.4639893725190499E-2</v>
      </c>
      <c r="AR723" s="32">
        <f t="shared" si="94"/>
        <v>109222.67525185872</v>
      </c>
      <c r="AS723" s="32">
        <f t="shared" si="88"/>
        <v>2</v>
      </c>
      <c r="AT723" s="32">
        <f t="shared" si="89"/>
        <v>1</v>
      </c>
      <c r="AU723" s="32">
        <f t="shared" si="90"/>
        <v>2</v>
      </c>
      <c r="AV723" s="32">
        <f t="shared" si="91"/>
        <v>139779.25496608528</v>
      </c>
      <c r="AW723" s="32">
        <f t="shared" si="92"/>
        <v>0.1255382403055797</v>
      </c>
      <c r="AX723" s="32">
        <f t="shared" si="93"/>
        <v>161999.52350017289</v>
      </c>
      <c r="AY723">
        <v>2</v>
      </c>
      <c r="AZ723" s="26">
        <v>1</v>
      </c>
      <c r="BA723" s="26">
        <v>10190.57</v>
      </c>
      <c r="BB723" s="26">
        <v>29.11</v>
      </c>
      <c r="BC723" s="26">
        <v>206.74</v>
      </c>
      <c r="BD723" s="26">
        <v>287.77999999999997</v>
      </c>
      <c r="BE723" s="28">
        <v>0.06</v>
      </c>
      <c r="BF723" s="28">
        <v>4.4800000000000004</v>
      </c>
      <c r="BG723" s="28">
        <v>0.65</v>
      </c>
      <c r="BH723" s="28">
        <v>-0.15</v>
      </c>
      <c r="BI723" s="28">
        <v>0.1</v>
      </c>
      <c r="BJ723" s="28">
        <v>6.05</v>
      </c>
      <c r="BK723" s="28">
        <v>0.79</v>
      </c>
      <c r="BL723" s="28">
        <v>5.21</v>
      </c>
      <c r="BM723" s="28">
        <v>0.09</v>
      </c>
      <c r="BN723" s="28">
        <v>6.52</v>
      </c>
      <c r="BO723" s="28">
        <v>0.76</v>
      </c>
      <c r="BP723" s="28">
        <v>3.43</v>
      </c>
      <c r="BQ723" s="26">
        <v>43.305301</v>
      </c>
      <c r="BR723" s="26">
        <v>984.66833399999996</v>
      </c>
      <c r="BS723" s="31">
        <f t="shared" si="95"/>
        <v>16.332460000000005</v>
      </c>
    </row>
    <row r="724" spans="1:71">
      <c r="A724" s="26">
        <v>42177323200000</v>
      </c>
      <c r="B724" s="26" t="s">
        <v>9282</v>
      </c>
      <c r="C724" t="s">
        <v>1853</v>
      </c>
      <c r="D724" s="26" t="s">
        <v>64</v>
      </c>
      <c r="E724" s="27" t="s">
        <v>305</v>
      </c>
      <c r="F724" t="s">
        <v>66</v>
      </c>
      <c r="G724" t="s">
        <v>67</v>
      </c>
      <c r="H724" t="s">
        <v>1784</v>
      </c>
      <c r="I724" t="s">
        <v>1785</v>
      </c>
      <c r="J724" t="s">
        <v>158</v>
      </c>
      <c r="K724" t="s">
        <v>9261</v>
      </c>
      <c r="L724">
        <v>29.317589999999999</v>
      </c>
      <c r="M724">
        <v>-97.486890000000002</v>
      </c>
      <c r="N724" s="28">
        <v>2482156.4</v>
      </c>
      <c r="O724" s="28">
        <v>542778.46</v>
      </c>
      <c r="P724" s="26">
        <v>252</v>
      </c>
      <c r="Q724" s="26">
        <v>9901</v>
      </c>
      <c r="R724" s="26">
        <v>17430</v>
      </c>
      <c r="S724" s="29" t="s">
        <v>72</v>
      </c>
      <c r="T724" s="30">
        <v>40798</v>
      </c>
      <c r="U724" s="30">
        <v>40840</v>
      </c>
      <c r="V724" s="30">
        <v>40848</v>
      </c>
      <c r="W724">
        <v>3975</v>
      </c>
      <c r="X724" s="26">
        <v>8067</v>
      </c>
      <c r="Y724" s="26" t="s">
        <v>72</v>
      </c>
      <c r="Z724" s="26" t="s">
        <v>72</v>
      </c>
      <c r="AA724" s="26" t="s">
        <v>71</v>
      </c>
      <c r="AB724" s="31" t="s">
        <v>72</v>
      </c>
      <c r="AC724" s="31" t="s">
        <v>72</v>
      </c>
      <c r="AD724" s="26">
        <v>666.65456235656393</v>
      </c>
      <c r="AE724" s="26">
        <v>1617</v>
      </c>
      <c r="AF724" s="26" t="s">
        <v>72</v>
      </c>
      <c r="AG724" s="26">
        <v>50724</v>
      </c>
      <c r="AH724" s="28">
        <v>2.5652999999999999E-2</v>
      </c>
      <c r="AI724">
        <v>39690</v>
      </c>
      <c r="AJ724" s="26">
        <v>107593</v>
      </c>
      <c r="AK724" s="28">
        <v>7.1515999999999996E-2</v>
      </c>
      <c r="AL724">
        <v>76565</v>
      </c>
      <c r="AM724" s="26">
        <v>127875</v>
      </c>
      <c r="AN724" s="28">
        <v>8.6092000000000002E-2</v>
      </c>
      <c r="AO724">
        <v>78059</v>
      </c>
      <c r="AP724" s="32">
        <v>170303.96875</v>
      </c>
      <c r="AQ724" s="36">
        <v>0.11353391775461719</v>
      </c>
      <c r="AR724" s="32">
        <f t="shared" si="94"/>
        <v>190399.47219256725</v>
      </c>
      <c r="AS724" s="32">
        <f t="shared" si="88"/>
        <v>4</v>
      </c>
      <c r="AT724" s="32">
        <f t="shared" si="89"/>
        <v>1</v>
      </c>
      <c r="AU724" s="32">
        <f t="shared" si="90"/>
        <v>3</v>
      </c>
      <c r="AV724" s="32">
        <f t="shared" si="91"/>
        <v>121178.22990268999</v>
      </c>
      <c r="AW724" s="32">
        <f t="shared" si="92"/>
        <v>8.0784019822920869E-2</v>
      </c>
      <c r="AX724" s="32">
        <f t="shared" si="93"/>
        <v>135477.00141134695</v>
      </c>
      <c r="AY724">
        <v>2</v>
      </c>
      <c r="AZ724" s="26">
        <v>1</v>
      </c>
      <c r="BA724" s="26">
        <v>9316.85</v>
      </c>
      <c r="BB724" s="26">
        <v>13.44</v>
      </c>
      <c r="BC724" s="26">
        <v>186.91</v>
      </c>
      <c r="BD724" s="26">
        <v>237.64</v>
      </c>
      <c r="BE724" s="28">
        <v>0.06</v>
      </c>
      <c r="BF724" s="28">
        <v>5.0199999999999996</v>
      </c>
      <c r="BG724" s="28">
        <v>0.65</v>
      </c>
      <c r="BH724" s="28">
        <v>-0.21</v>
      </c>
      <c r="BI724" s="28">
        <v>0.09</v>
      </c>
      <c r="BJ724" s="28">
        <v>5.46</v>
      </c>
      <c r="BK724" s="28">
        <v>0.77</v>
      </c>
      <c r="BL724" s="28">
        <v>3.95</v>
      </c>
      <c r="BM724" s="28">
        <v>0.08</v>
      </c>
      <c r="BN724" s="28">
        <v>6.47</v>
      </c>
      <c r="BO724" s="28">
        <v>0.73</v>
      </c>
      <c r="BP724" s="28">
        <v>2.42</v>
      </c>
      <c r="BQ724" s="26">
        <v>41.015098000000002</v>
      </c>
      <c r="BR724" s="26">
        <v>767.86553900000001</v>
      </c>
      <c r="BS724" s="31">
        <f t="shared" si="95"/>
        <v>12.952863000000001</v>
      </c>
    </row>
    <row r="725" spans="1:71">
      <c r="A725" s="26">
        <v>42177323220000</v>
      </c>
      <c r="B725" s="26" t="s">
        <v>9282</v>
      </c>
      <c r="C725" t="s">
        <v>1854</v>
      </c>
      <c r="D725" s="26" t="s">
        <v>64</v>
      </c>
      <c r="E725" s="27" t="s">
        <v>305</v>
      </c>
      <c r="F725" t="s">
        <v>66</v>
      </c>
      <c r="G725" t="s">
        <v>67</v>
      </c>
      <c r="H725" t="s">
        <v>417</v>
      </c>
      <c r="I725" t="s">
        <v>418</v>
      </c>
      <c r="J725" t="s">
        <v>232</v>
      </c>
      <c r="K725" t="s">
        <v>9261</v>
      </c>
      <c r="L725">
        <v>29.336559999999999</v>
      </c>
      <c r="M725">
        <v>-97.340490000000003</v>
      </c>
      <c r="N725" s="28">
        <v>2528706.27</v>
      </c>
      <c r="O725" s="28">
        <v>550307.79</v>
      </c>
      <c r="P725" s="26">
        <v>312</v>
      </c>
      <c r="Q725" s="26">
        <v>11240</v>
      </c>
      <c r="R725" s="26">
        <v>18400</v>
      </c>
      <c r="S725" s="29" t="s">
        <v>72</v>
      </c>
      <c r="T725" s="30">
        <v>40817</v>
      </c>
      <c r="U725" s="30">
        <v>40891</v>
      </c>
      <c r="V725" s="30">
        <v>40878</v>
      </c>
      <c r="W725">
        <v>3129</v>
      </c>
      <c r="X725" s="26">
        <v>7427</v>
      </c>
      <c r="Y725" s="26" t="s">
        <v>72</v>
      </c>
      <c r="Z725" s="26" t="s">
        <v>72</v>
      </c>
      <c r="AA725" s="26" t="s">
        <v>71</v>
      </c>
      <c r="AB725" s="31" t="s">
        <v>72</v>
      </c>
      <c r="AC725" s="31" t="s">
        <v>72</v>
      </c>
      <c r="AD725" s="26">
        <v>1307.9111511911281</v>
      </c>
      <c r="AE725" s="26">
        <v>1027</v>
      </c>
      <c r="AF725" s="26" t="s">
        <v>72</v>
      </c>
      <c r="AG725" s="26">
        <v>59166</v>
      </c>
      <c r="AH725" s="28">
        <v>7.3977000000000001E-2</v>
      </c>
      <c r="AI725">
        <v>75045</v>
      </c>
      <c r="AJ725" s="26">
        <v>81569</v>
      </c>
      <c r="AK725" s="28">
        <v>0.10856200000000001</v>
      </c>
      <c r="AL725">
        <v>79551</v>
      </c>
      <c r="AM725" s="26">
        <v>91919</v>
      </c>
      <c r="AN725" s="28">
        <v>0.12182800000000001</v>
      </c>
      <c r="AO725">
        <v>81004</v>
      </c>
      <c r="AP725" s="32">
        <v>118876.7421875</v>
      </c>
      <c r="AQ725" s="36">
        <v>0.15548021672430404</v>
      </c>
      <c r="AR725" s="32">
        <f t="shared" si="94"/>
        <v>146396.7405477018</v>
      </c>
      <c r="AS725" s="32">
        <f t="shared" si="88"/>
        <v>3</v>
      </c>
      <c r="AT725" s="32">
        <f t="shared" si="89"/>
        <v>1</v>
      </c>
      <c r="AU725" s="32">
        <f t="shared" si="90"/>
        <v>2</v>
      </c>
      <c r="AV725" s="32">
        <f t="shared" si="91"/>
        <v>91874.579258953803</v>
      </c>
      <c r="AW725" s="32">
        <f t="shared" si="92"/>
        <v>0.12016378672377881</v>
      </c>
      <c r="AX725" s="32">
        <f t="shared" si="93"/>
        <v>113143.56950906265</v>
      </c>
      <c r="AY725">
        <v>2</v>
      </c>
      <c r="AZ725" s="26">
        <v>1</v>
      </c>
      <c r="BA725" s="26">
        <v>11024.91</v>
      </c>
      <c r="BB725" s="26">
        <v>55</v>
      </c>
      <c r="BC725" s="26">
        <v>158.93</v>
      </c>
      <c r="BD725" s="26">
        <v>161.56</v>
      </c>
      <c r="BE725" s="28">
        <v>0.06</v>
      </c>
      <c r="BF725" s="28">
        <v>2.2400000000000002</v>
      </c>
      <c r="BG725" s="28">
        <v>0.45</v>
      </c>
      <c r="BH725" s="28">
        <v>-0.22</v>
      </c>
      <c r="BI725" s="28">
        <v>0.09</v>
      </c>
      <c r="BJ725" s="28">
        <v>7.15</v>
      </c>
      <c r="BK725" s="28">
        <v>0.74</v>
      </c>
      <c r="BL725" s="28">
        <v>1.81</v>
      </c>
      <c r="BM725" s="28">
        <v>0.09</v>
      </c>
      <c r="BN725" s="28">
        <v>6.38</v>
      </c>
      <c r="BO725" s="28">
        <v>0.75</v>
      </c>
      <c r="BP725" s="28">
        <v>0.67</v>
      </c>
      <c r="BQ725" s="26">
        <v>41.211399</v>
      </c>
      <c r="BR725" s="26">
        <v>1357.127197</v>
      </c>
      <c r="BS725" s="31">
        <f t="shared" si="95"/>
        <v>10.584738</v>
      </c>
    </row>
    <row r="726" spans="1:71">
      <c r="A726" s="26">
        <v>42177323240000</v>
      </c>
      <c r="B726" s="26" t="s">
        <v>9282</v>
      </c>
      <c r="C726" t="s">
        <v>1855</v>
      </c>
      <c r="D726" s="26" t="s">
        <v>64</v>
      </c>
      <c r="E726" s="27" t="s">
        <v>305</v>
      </c>
      <c r="F726" t="s">
        <v>66</v>
      </c>
      <c r="G726" t="s">
        <v>67</v>
      </c>
      <c r="H726" t="s">
        <v>346</v>
      </c>
      <c r="I726" t="s">
        <v>1659</v>
      </c>
      <c r="J726" t="s">
        <v>245</v>
      </c>
      <c r="K726" t="s">
        <v>9261</v>
      </c>
      <c r="L726">
        <v>29.310919999999999</v>
      </c>
      <c r="M726">
        <v>-97.43647</v>
      </c>
      <c r="N726" s="28">
        <v>2498254.34</v>
      </c>
      <c r="O726" s="28">
        <v>540564.87</v>
      </c>
      <c r="P726" s="26">
        <v>286</v>
      </c>
      <c r="Q726" s="26">
        <v>11034</v>
      </c>
      <c r="R726" s="26">
        <v>14187</v>
      </c>
      <c r="S726" s="29" t="s">
        <v>72</v>
      </c>
      <c r="T726" s="30">
        <v>40789</v>
      </c>
      <c r="U726" s="30">
        <v>40816</v>
      </c>
      <c r="V726" s="30">
        <v>40817</v>
      </c>
      <c r="W726">
        <v>1828</v>
      </c>
      <c r="X726" s="26">
        <v>3331</v>
      </c>
      <c r="Y726" s="26" t="s">
        <v>72</v>
      </c>
      <c r="Z726" s="26" t="s">
        <v>72</v>
      </c>
      <c r="AA726" s="26" t="s">
        <v>71</v>
      </c>
      <c r="AB726" s="31" t="s">
        <v>72</v>
      </c>
      <c r="AC726" s="31" t="s">
        <v>72</v>
      </c>
      <c r="AD726" s="26">
        <v>946.5523782294822</v>
      </c>
      <c r="AE726" s="26">
        <v>1945</v>
      </c>
      <c r="AF726" s="26" t="s">
        <v>72</v>
      </c>
      <c r="AG726" s="26">
        <v>81880</v>
      </c>
      <c r="AH726" s="28">
        <v>7.6019000000000003E-2</v>
      </c>
      <c r="AI726">
        <v>44858</v>
      </c>
      <c r="AJ726" s="26">
        <v>128641</v>
      </c>
      <c r="AK726" s="28">
        <v>0.12836400000000001</v>
      </c>
      <c r="AL726">
        <v>68939</v>
      </c>
      <c r="AM726" s="26">
        <v>161822</v>
      </c>
      <c r="AN726" s="28">
        <v>0.15723100000000001</v>
      </c>
      <c r="AO726">
        <v>74429</v>
      </c>
      <c r="AP726" s="32">
        <v>228663.28125</v>
      </c>
      <c r="AQ726" s="36">
        <v>0.21644177268094447</v>
      </c>
      <c r="AR726" s="32">
        <f t="shared" si="94"/>
        <v>266973.47501452715</v>
      </c>
      <c r="AS726" s="32">
        <f t="shared" si="88"/>
        <v>4</v>
      </c>
      <c r="AT726" s="32">
        <f t="shared" si="89"/>
        <v>1</v>
      </c>
      <c r="AU726" s="32">
        <f t="shared" si="90"/>
        <v>3</v>
      </c>
      <c r="AV726" s="32">
        <f t="shared" si="91"/>
        <v>394033.9941083758</v>
      </c>
      <c r="AW726" s="32">
        <f t="shared" si="92"/>
        <v>0.37297381422654496</v>
      </c>
      <c r="AX726" s="32">
        <f t="shared" si="93"/>
        <v>460050.35922647425</v>
      </c>
      <c r="AY726">
        <v>2</v>
      </c>
      <c r="AZ726" s="26">
        <v>1</v>
      </c>
      <c r="BA726" s="26">
        <v>10245.77</v>
      </c>
      <c r="BB726" s="26">
        <v>36.26</v>
      </c>
      <c r="BC726" s="26">
        <v>171.3</v>
      </c>
      <c r="BD726" s="26">
        <v>226.44</v>
      </c>
      <c r="BE726" s="28">
        <v>0.06</v>
      </c>
      <c r="BF726" s="28">
        <v>4.1500000000000004</v>
      </c>
      <c r="BG726" s="28">
        <v>0.62</v>
      </c>
      <c r="BH726" s="28">
        <v>-0.25</v>
      </c>
      <c r="BI726" s="28">
        <v>0.1</v>
      </c>
      <c r="BJ726" s="28">
        <v>6.34</v>
      </c>
      <c r="BK726" s="28">
        <v>0.79</v>
      </c>
      <c r="BL726" s="28">
        <v>3.34</v>
      </c>
      <c r="BM726" s="28">
        <v>0.09</v>
      </c>
      <c r="BN726" s="28">
        <v>6.53</v>
      </c>
      <c r="BO726" s="28">
        <v>0.76</v>
      </c>
      <c r="BP726" s="28">
        <v>1.76</v>
      </c>
      <c r="BQ726" s="26">
        <v>45.288898000000003</v>
      </c>
      <c r="BR726" s="26">
        <v>884.41766299999995</v>
      </c>
      <c r="BS726" s="31">
        <f t="shared" si="95"/>
        <v>13.532700000000004</v>
      </c>
    </row>
    <row r="727" spans="1:71">
      <c r="A727" s="26">
        <v>42177323250000</v>
      </c>
      <c r="B727" s="26" t="s">
        <v>9282</v>
      </c>
      <c r="C727" t="s">
        <v>1856</v>
      </c>
      <c r="D727" s="26" t="s">
        <v>372</v>
      </c>
      <c r="E727" s="27" t="s">
        <v>305</v>
      </c>
      <c r="F727" t="s">
        <v>66</v>
      </c>
      <c r="G727" t="s">
        <v>67</v>
      </c>
      <c r="H727" t="s">
        <v>1755</v>
      </c>
      <c r="I727" t="s">
        <v>1756</v>
      </c>
      <c r="J727" t="s">
        <v>76</v>
      </c>
      <c r="K727" t="s">
        <v>9261</v>
      </c>
      <c r="L727">
        <v>29.518139999999999</v>
      </c>
      <c r="M727">
        <v>-97.208200000000005</v>
      </c>
      <c r="N727" s="28">
        <v>2569838.14</v>
      </c>
      <c r="O727" s="28">
        <v>616943.4</v>
      </c>
      <c r="P727" s="26">
        <v>462</v>
      </c>
      <c r="Q727" s="26">
        <v>10811</v>
      </c>
      <c r="R727" s="26">
        <v>15906</v>
      </c>
      <c r="S727" s="29" t="s">
        <v>72</v>
      </c>
      <c r="T727" s="30">
        <v>40810</v>
      </c>
      <c r="U727" s="30">
        <v>40855</v>
      </c>
      <c r="V727" s="30">
        <v>40848</v>
      </c>
      <c r="W727">
        <v>0</v>
      </c>
      <c r="X727" s="26">
        <v>5142</v>
      </c>
      <c r="Y727" s="26" t="s">
        <v>72</v>
      </c>
      <c r="Z727" s="26" t="s">
        <v>72</v>
      </c>
      <c r="AA727" s="26" t="s">
        <v>71</v>
      </c>
      <c r="AB727" s="31" t="s">
        <v>72</v>
      </c>
      <c r="AC727" s="31" t="s">
        <v>72</v>
      </c>
      <c r="AD727" s="26">
        <v>502.98389963939258</v>
      </c>
      <c r="AE727" s="26">
        <v>819</v>
      </c>
      <c r="AF727" s="26" t="s">
        <v>72</v>
      </c>
      <c r="AG727" s="26">
        <v>40026</v>
      </c>
      <c r="AH727" s="28">
        <v>2.0808E-2</v>
      </c>
      <c r="AI727">
        <v>36883</v>
      </c>
      <c r="AJ727" s="26">
        <v>58549</v>
      </c>
      <c r="AK727" s="28">
        <v>3.1428999999999999E-2</v>
      </c>
      <c r="AL727">
        <v>49047</v>
      </c>
      <c r="AM727" s="26">
        <v>67882</v>
      </c>
      <c r="AN727" s="28">
        <v>3.7249999999999998E-2</v>
      </c>
      <c r="AO727">
        <v>49927</v>
      </c>
      <c r="AP727" s="32">
        <v>94295.15625</v>
      </c>
      <c r="AQ727" s="36">
        <v>4.7428945407730842E-2</v>
      </c>
      <c r="AR727" s="32">
        <f t="shared" si="94"/>
        <v>102690.07958716835</v>
      </c>
      <c r="AS727" s="32">
        <f t="shared" si="88"/>
        <v>2</v>
      </c>
      <c r="AT727" s="32">
        <f t="shared" si="89"/>
        <v>1</v>
      </c>
      <c r="AU727" s="32">
        <f t="shared" si="90"/>
        <v>1</v>
      </c>
      <c r="AV727" s="32">
        <f t="shared" si="91"/>
        <v>105261.41518378063</v>
      </c>
      <c r="AW727" s="32">
        <f t="shared" si="92"/>
        <v>5.2944797090699144E-2</v>
      </c>
      <c r="AX727" s="32">
        <f t="shared" si="93"/>
        <v>114632.64426883437</v>
      </c>
      <c r="AY727">
        <v>2</v>
      </c>
      <c r="AZ727" s="26">
        <v>1</v>
      </c>
      <c r="BA727" s="26">
        <v>10699.73</v>
      </c>
      <c r="BB727" s="26">
        <v>8.4499999999999993</v>
      </c>
      <c r="BC727" s="26">
        <v>101.21</v>
      </c>
      <c r="BD727" s="26">
        <v>87.98</v>
      </c>
      <c r="BE727" s="28">
        <v>0.05</v>
      </c>
      <c r="BF727" s="28">
        <v>1.75</v>
      </c>
      <c r="BG727" s="28">
        <v>0.44</v>
      </c>
      <c r="BH727" s="28">
        <v>0.42</v>
      </c>
      <c r="BI727" s="28">
        <v>0.09</v>
      </c>
      <c r="BJ727" s="28">
        <v>6.43</v>
      </c>
      <c r="BK727" s="28">
        <v>0.76</v>
      </c>
      <c r="BL727" s="28">
        <v>0.8</v>
      </c>
      <c r="BM727" s="28">
        <v>0.08</v>
      </c>
      <c r="BN727" s="28">
        <v>5.76</v>
      </c>
      <c r="BO727" s="28">
        <v>0.68</v>
      </c>
      <c r="BP727" s="28">
        <v>0.83</v>
      </c>
      <c r="BQ727" s="26">
        <v>44.506197999999998</v>
      </c>
      <c r="BR727" s="26">
        <v>743.14105199999995</v>
      </c>
      <c r="BS727" s="31">
        <f t="shared" si="95"/>
        <v>6.9227639999999999</v>
      </c>
    </row>
    <row r="728" spans="1:71">
      <c r="A728" s="26">
        <v>42177323270000</v>
      </c>
      <c r="B728" s="26" t="s">
        <v>9282</v>
      </c>
      <c r="C728" t="s">
        <v>1857</v>
      </c>
      <c r="D728" s="26" t="s">
        <v>64</v>
      </c>
      <c r="E728" s="27" t="s">
        <v>305</v>
      </c>
      <c r="F728" t="s">
        <v>66</v>
      </c>
      <c r="G728" t="s">
        <v>67</v>
      </c>
      <c r="H728" t="s">
        <v>1725</v>
      </c>
      <c r="I728" t="s">
        <v>1726</v>
      </c>
      <c r="J728" t="s">
        <v>158</v>
      </c>
      <c r="K728" t="s">
        <v>9261</v>
      </c>
      <c r="L728">
        <v>29.352499999999999</v>
      </c>
      <c r="M728">
        <v>-97.352080000000001</v>
      </c>
      <c r="N728" s="28">
        <v>2524932.38</v>
      </c>
      <c r="O728" s="28">
        <v>556050.62</v>
      </c>
      <c r="P728" s="26">
        <v>307</v>
      </c>
      <c r="Q728" s="26">
        <v>11528</v>
      </c>
      <c r="R728" s="26">
        <v>17944</v>
      </c>
      <c r="S728" s="29" t="s">
        <v>72</v>
      </c>
      <c r="T728" s="30">
        <v>40878</v>
      </c>
      <c r="U728" s="30">
        <v>40918</v>
      </c>
      <c r="V728" s="30">
        <v>40909</v>
      </c>
      <c r="W728">
        <v>3195</v>
      </c>
      <c r="X728" s="26">
        <v>6739</v>
      </c>
      <c r="Y728" s="26" t="s">
        <v>72</v>
      </c>
      <c r="Z728" s="26" t="s">
        <v>72</v>
      </c>
      <c r="AA728" s="26" t="s">
        <v>71</v>
      </c>
      <c r="AB728" s="31" t="s">
        <v>72</v>
      </c>
      <c r="AC728" s="31" t="s">
        <v>72</v>
      </c>
      <c r="AD728" s="26">
        <v>1226.6985862204626</v>
      </c>
      <c r="AE728" s="26">
        <v>984</v>
      </c>
      <c r="AF728" s="26" t="s">
        <v>72</v>
      </c>
      <c r="AG728" s="26">
        <v>66687</v>
      </c>
      <c r="AH728" s="28">
        <v>7.9197000000000004E-2</v>
      </c>
      <c r="AI728">
        <v>114462</v>
      </c>
      <c r="AJ728" s="26">
        <v>89799</v>
      </c>
      <c r="AK728" s="28">
        <v>0.10990999999999999</v>
      </c>
      <c r="AL728">
        <v>119149</v>
      </c>
      <c r="AM728" s="26">
        <v>98499</v>
      </c>
      <c r="AN728" s="28">
        <v>0.121435</v>
      </c>
      <c r="AO728">
        <v>121132</v>
      </c>
      <c r="AP728" s="32">
        <v>138535.359375</v>
      </c>
      <c r="AQ728" s="36">
        <v>0.16994112948685622</v>
      </c>
      <c r="AR728" s="32">
        <f t="shared" si="94"/>
        <v>168614.93929417356</v>
      </c>
      <c r="AS728" s="32">
        <f t="shared" si="88"/>
        <v>3</v>
      </c>
      <c r="AT728" s="32">
        <f t="shared" si="89"/>
        <v>1</v>
      </c>
      <c r="AU728" s="32">
        <f t="shared" si="90"/>
        <v>2</v>
      </c>
      <c r="AV728" s="32">
        <f t="shared" si="91"/>
        <v>117998.6589720285</v>
      </c>
      <c r="AW728" s="32">
        <f t="shared" si="92"/>
        <v>0.14474878813689784</v>
      </c>
      <c r="AX728" s="32">
        <f t="shared" si="93"/>
        <v>143619.19447225941</v>
      </c>
      <c r="AY728">
        <v>2</v>
      </c>
      <c r="AZ728" s="26">
        <v>1</v>
      </c>
      <c r="BA728" s="26">
        <v>10618.12</v>
      </c>
      <c r="BB728" s="26">
        <v>50.63</v>
      </c>
      <c r="BC728" s="26">
        <v>148.56</v>
      </c>
      <c r="BD728" s="26">
        <v>156.15</v>
      </c>
      <c r="BE728" s="28">
        <v>0.06</v>
      </c>
      <c r="BF728" s="28">
        <v>2.57</v>
      </c>
      <c r="BG728" s="28">
        <v>0.5</v>
      </c>
      <c r="BH728" s="28">
        <v>-0.2</v>
      </c>
      <c r="BI728" s="28">
        <v>0.09</v>
      </c>
      <c r="BJ728" s="28">
        <v>6.72</v>
      </c>
      <c r="BK728" s="28">
        <v>0.74</v>
      </c>
      <c r="BL728" s="28">
        <v>1.54</v>
      </c>
      <c r="BM728" s="28">
        <v>0.09</v>
      </c>
      <c r="BN728" s="28">
        <v>6.28</v>
      </c>
      <c r="BO728" s="28">
        <v>0.76</v>
      </c>
      <c r="BP728" s="28">
        <v>0.48</v>
      </c>
      <c r="BQ728" s="26">
        <v>43.735599000000001</v>
      </c>
      <c r="BR728" s="26">
        <v>1266.632934</v>
      </c>
      <c r="BS728" s="31">
        <f t="shared" si="95"/>
        <v>9.8940959999999993</v>
      </c>
    </row>
    <row r="729" spans="1:71">
      <c r="A729" s="26">
        <v>42177323280000</v>
      </c>
      <c r="B729" s="26" t="s">
        <v>9282</v>
      </c>
      <c r="C729" t="s">
        <v>1858</v>
      </c>
      <c r="D729" s="26" t="s">
        <v>372</v>
      </c>
      <c r="E729" s="27" t="s">
        <v>305</v>
      </c>
      <c r="F729" t="s">
        <v>66</v>
      </c>
      <c r="G729" t="s">
        <v>67</v>
      </c>
      <c r="H729" t="s">
        <v>1755</v>
      </c>
      <c r="I729" t="s">
        <v>1756</v>
      </c>
      <c r="J729" t="s">
        <v>232</v>
      </c>
      <c r="K729" t="s">
        <v>9261</v>
      </c>
      <c r="L729">
        <v>29.516089999999998</v>
      </c>
      <c r="M729">
        <v>-97.218059999999994</v>
      </c>
      <c r="N729" s="28">
        <v>2566714</v>
      </c>
      <c r="O729" s="28">
        <v>616150.18999999994</v>
      </c>
      <c r="P729" s="26">
        <v>507.79998779296875</v>
      </c>
      <c r="Q729" s="26">
        <v>11326</v>
      </c>
      <c r="R729" s="26">
        <v>14764</v>
      </c>
      <c r="S729" s="29" t="s">
        <v>72</v>
      </c>
      <c r="T729" s="30">
        <v>40883</v>
      </c>
      <c r="U729" s="30">
        <v>40932</v>
      </c>
      <c r="V729" s="30">
        <v>40909</v>
      </c>
      <c r="W729">
        <v>0</v>
      </c>
      <c r="X729" s="26">
        <v>3897</v>
      </c>
      <c r="Y729" s="26" t="s">
        <v>72</v>
      </c>
      <c r="Z729" s="26" t="s">
        <v>72</v>
      </c>
      <c r="AA729" s="26" t="s">
        <v>71</v>
      </c>
      <c r="AB729" s="31" t="s">
        <v>72</v>
      </c>
      <c r="AC729" s="31" t="s">
        <v>72</v>
      </c>
      <c r="AD729" s="26">
        <v>702.02420133132068</v>
      </c>
      <c r="AE729" s="26">
        <v>1063</v>
      </c>
      <c r="AF729" s="26" t="s">
        <v>72</v>
      </c>
      <c r="AG729" s="26">
        <v>45248</v>
      </c>
      <c r="AH729" s="28">
        <v>3.3110000000000001E-2</v>
      </c>
      <c r="AI729">
        <v>19245</v>
      </c>
      <c r="AJ729" s="26">
        <v>63960</v>
      </c>
      <c r="AK729" s="28">
        <v>4.5082999999999998E-2</v>
      </c>
      <c r="AL729">
        <v>23407</v>
      </c>
      <c r="AM729" s="26">
        <v>69416</v>
      </c>
      <c r="AN729" s="28">
        <v>4.8474999999999997E-2</v>
      </c>
      <c r="AO729">
        <v>23407</v>
      </c>
      <c r="AP729" s="32">
        <v>98749.7890625</v>
      </c>
      <c r="AQ729" s="36">
        <v>6.9324741798237957E-2</v>
      </c>
      <c r="AR729" s="32">
        <f t="shared" si="94"/>
        <v>111020.26836078812</v>
      </c>
      <c r="AS729" s="32">
        <f t="shared" si="88"/>
        <v>2</v>
      </c>
      <c r="AT729" s="32">
        <f t="shared" si="89"/>
        <v>1</v>
      </c>
      <c r="AU729" s="32">
        <f t="shared" si="90"/>
        <v>2</v>
      </c>
      <c r="AV729" s="32">
        <f t="shared" si="91"/>
        <v>145451.31876283037</v>
      </c>
      <c r="AW729" s="32">
        <f t="shared" si="92"/>
        <v>0.10211034588706334</v>
      </c>
      <c r="AX729" s="32">
        <f t="shared" si="93"/>
        <v>163524.84998484061</v>
      </c>
      <c r="AY729">
        <v>2</v>
      </c>
      <c r="AZ729" s="26">
        <v>1</v>
      </c>
      <c r="BA729" s="26">
        <v>10550.39</v>
      </c>
      <c r="BB729" s="26">
        <v>12.32</v>
      </c>
      <c r="BC729" s="26">
        <v>100.63</v>
      </c>
      <c r="BD729" s="26">
        <v>91.4</v>
      </c>
      <c r="BE729" s="28">
        <v>0.05</v>
      </c>
      <c r="BF729" s="28">
        <v>1.71</v>
      </c>
      <c r="BG729" s="28">
        <v>0.46</v>
      </c>
      <c r="BH729" s="28">
        <v>0.43</v>
      </c>
      <c r="BI729" s="28">
        <v>0.09</v>
      </c>
      <c r="BJ729" s="28">
        <v>6.51</v>
      </c>
      <c r="BK729" s="28">
        <v>0.74</v>
      </c>
      <c r="BL729" s="28">
        <v>0.76</v>
      </c>
      <c r="BM729" s="28">
        <v>0.08</v>
      </c>
      <c r="BN729" s="28">
        <v>5.74</v>
      </c>
      <c r="BO729" s="28">
        <v>0.68</v>
      </c>
      <c r="BP729" s="28">
        <v>0.78</v>
      </c>
      <c r="BQ729" s="26">
        <v>41.860197999999997</v>
      </c>
      <c r="BR729" s="26">
        <v>691.24926700000003</v>
      </c>
      <c r="BS729" s="31">
        <f t="shared" si="95"/>
        <v>6.7019579999999985</v>
      </c>
    </row>
    <row r="730" spans="1:71">
      <c r="A730" s="26">
        <v>42177323300000</v>
      </c>
      <c r="B730" s="26" t="s">
        <v>9280</v>
      </c>
      <c r="C730" t="s">
        <v>1859</v>
      </c>
      <c r="D730" s="26" t="s">
        <v>64</v>
      </c>
      <c r="E730" s="27" t="s">
        <v>305</v>
      </c>
      <c r="F730" t="s">
        <v>66</v>
      </c>
      <c r="G730" t="s">
        <v>67</v>
      </c>
      <c r="H730" t="s">
        <v>1860</v>
      </c>
      <c r="I730" t="s">
        <v>1861</v>
      </c>
      <c r="J730" t="s">
        <v>76</v>
      </c>
      <c r="K730" t="s">
        <v>9261</v>
      </c>
      <c r="L730">
        <v>29.294820000000001</v>
      </c>
      <c r="M730">
        <v>-97.388509999999997</v>
      </c>
      <c r="N730" s="28">
        <v>2513617.59</v>
      </c>
      <c r="O730" s="28">
        <v>534919.14</v>
      </c>
      <c r="P730" s="26">
        <v>293</v>
      </c>
      <c r="Q730" s="26">
        <v>11952</v>
      </c>
      <c r="R730" s="26">
        <v>17445</v>
      </c>
      <c r="S730" s="29" t="s">
        <v>72</v>
      </c>
      <c r="T730" s="30">
        <v>40814</v>
      </c>
      <c r="U730" s="30">
        <v>40871</v>
      </c>
      <c r="V730" s="30">
        <v>40848</v>
      </c>
      <c r="W730">
        <v>2559</v>
      </c>
      <c r="X730" s="26">
        <v>6034</v>
      </c>
      <c r="Y730" s="26" t="s">
        <v>72</v>
      </c>
      <c r="Z730" s="26" t="s">
        <v>72</v>
      </c>
      <c r="AA730" s="26" t="s">
        <v>71</v>
      </c>
      <c r="AB730" s="31" t="s">
        <v>72</v>
      </c>
      <c r="AC730" s="31" t="s">
        <v>72</v>
      </c>
      <c r="AD730" s="26">
        <v>1709.2165871014502</v>
      </c>
      <c r="AE730" s="26">
        <v>3579</v>
      </c>
      <c r="AF730" s="26" t="s">
        <v>72</v>
      </c>
      <c r="AG730" s="26">
        <v>81377</v>
      </c>
      <c r="AH730" s="28">
        <v>0.129937</v>
      </c>
      <c r="AI730">
        <v>20949</v>
      </c>
      <c r="AJ730" s="26">
        <v>147717</v>
      </c>
      <c r="AK730" s="28">
        <v>0.248611</v>
      </c>
      <c r="AL730">
        <v>37376</v>
      </c>
      <c r="AM730" s="26">
        <v>161810</v>
      </c>
      <c r="AN730" s="28">
        <v>0.275395</v>
      </c>
      <c r="AO730">
        <v>38990</v>
      </c>
      <c r="AP730" s="32">
        <v>190899.5625</v>
      </c>
      <c r="AQ730" s="36">
        <v>0.32628869869540994</v>
      </c>
      <c r="AR730" s="32">
        <f t="shared" si="94"/>
        <v>248652.66216908756</v>
      </c>
      <c r="AS730" s="32">
        <f t="shared" si="88"/>
        <v>4</v>
      </c>
      <c r="AT730" s="32">
        <f t="shared" si="89"/>
        <v>1</v>
      </c>
      <c r="AU730" s="32">
        <f t="shared" si="90"/>
        <v>3</v>
      </c>
      <c r="AV730" s="32">
        <f t="shared" si="91"/>
        <v>181598.19170533642</v>
      </c>
      <c r="AW730" s="32">
        <f t="shared" si="92"/>
        <v>0.31039064145038997</v>
      </c>
      <c r="AX730" s="32">
        <f t="shared" si="93"/>
        <v>236537.33524205544</v>
      </c>
      <c r="AY730">
        <v>2</v>
      </c>
      <c r="AZ730" s="26">
        <v>1</v>
      </c>
      <c r="BA730" s="26">
        <v>11150.86</v>
      </c>
      <c r="BB730" s="26">
        <v>55.61</v>
      </c>
      <c r="BC730" s="26">
        <v>150.79</v>
      </c>
      <c r="BD730" s="26">
        <v>157.88999999999999</v>
      </c>
      <c r="BE730" s="28">
        <v>0.05</v>
      </c>
      <c r="BF730" s="28">
        <v>3.02</v>
      </c>
      <c r="BG730" s="28">
        <v>0.51</v>
      </c>
      <c r="BH730" s="28">
        <v>-0.24</v>
      </c>
      <c r="BI730" s="28">
        <v>0.11</v>
      </c>
      <c r="BJ730" s="28">
        <v>7.52</v>
      </c>
      <c r="BK730" s="28">
        <v>0.79</v>
      </c>
      <c r="BL730" s="28">
        <v>3.23</v>
      </c>
      <c r="BM730" s="28">
        <v>0.09</v>
      </c>
      <c r="BN730" s="28">
        <v>6.72</v>
      </c>
      <c r="BO730" s="28">
        <v>0.75</v>
      </c>
      <c r="BP730" s="28">
        <v>1.62</v>
      </c>
      <c r="BQ730" s="26">
        <v>44.677897999999999</v>
      </c>
      <c r="BR730" s="26">
        <v>1746.0187980000001</v>
      </c>
      <c r="BS730" s="31">
        <f t="shared" si="95"/>
        <v>13.103650999999999</v>
      </c>
    </row>
    <row r="731" spans="1:71">
      <c r="A731" s="26">
        <v>42177323330000</v>
      </c>
      <c r="B731" s="26" t="s">
        <v>9282</v>
      </c>
      <c r="C731" t="s">
        <v>1862</v>
      </c>
      <c r="D731" s="26" t="s">
        <v>372</v>
      </c>
      <c r="E731" s="27" t="s">
        <v>305</v>
      </c>
      <c r="F731" t="s">
        <v>66</v>
      </c>
      <c r="G731" t="s">
        <v>67</v>
      </c>
      <c r="H731" t="s">
        <v>1755</v>
      </c>
      <c r="I731" t="s">
        <v>1756</v>
      </c>
      <c r="J731" t="s">
        <v>297</v>
      </c>
      <c r="K731" t="s">
        <v>9261</v>
      </c>
      <c r="L731">
        <v>29.516110000000001</v>
      </c>
      <c r="M731">
        <v>-97.218019999999996</v>
      </c>
      <c r="N731" s="28">
        <v>2566726.61</v>
      </c>
      <c r="O731" s="28">
        <v>616157.66</v>
      </c>
      <c r="P731" s="26">
        <v>507.5</v>
      </c>
      <c r="Q731" s="26">
        <v>10796</v>
      </c>
      <c r="R731" s="26">
        <v>14670</v>
      </c>
      <c r="S731" s="29" t="s">
        <v>72</v>
      </c>
      <c r="T731" s="30">
        <v>40913</v>
      </c>
      <c r="U731" s="30">
        <v>40932</v>
      </c>
      <c r="V731" s="30">
        <v>40909</v>
      </c>
      <c r="W731">
        <v>0</v>
      </c>
      <c r="X731" s="26">
        <v>4020</v>
      </c>
      <c r="Y731" s="26" t="s">
        <v>72</v>
      </c>
      <c r="Z731" s="26" t="s">
        <v>72</v>
      </c>
      <c r="AA731" s="26" t="s">
        <v>71</v>
      </c>
      <c r="AB731" s="31" t="s">
        <v>72</v>
      </c>
      <c r="AC731" s="31" t="s">
        <v>72</v>
      </c>
      <c r="AD731" s="26">
        <v>768.96746418237001</v>
      </c>
      <c r="AE731" s="26">
        <v>757</v>
      </c>
      <c r="AF731" s="26" t="s">
        <v>72</v>
      </c>
      <c r="AG731" s="26">
        <v>32082</v>
      </c>
      <c r="AH731" s="28">
        <v>2.4402E-2</v>
      </c>
      <c r="AI731">
        <v>22164</v>
      </c>
      <c r="AJ731" s="26">
        <v>44939</v>
      </c>
      <c r="AK731" s="28">
        <v>3.4960999999999999E-2</v>
      </c>
      <c r="AL731">
        <v>27204</v>
      </c>
      <c r="AM731" s="26">
        <v>48554</v>
      </c>
      <c r="AN731" s="28">
        <v>3.8079000000000002E-2</v>
      </c>
      <c r="AO731">
        <v>27335</v>
      </c>
      <c r="AP731" s="32">
        <v>69931.4375</v>
      </c>
      <c r="AQ731" s="36">
        <v>5.3775000161002902E-2</v>
      </c>
      <c r="AR731" s="32">
        <f t="shared" si="94"/>
        <v>79449.612528497513</v>
      </c>
      <c r="AS731" s="32">
        <f t="shared" si="88"/>
        <v>2</v>
      </c>
      <c r="AT731" s="32">
        <f t="shared" si="89"/>
        <v>1</v>
      </c>
      <c r="AU731" s="32">
        <f t="shared" si="90"/>
        <v>1</v>
      </c>
      <c r="AV731" s="32">
        <f t="shared" si="91"/>
        <v>99852.35105721392</v>
      </c>
      <c r="AW731" s="32">
        <f t="shared" si="92"/>
        <v>7.6783209185113596E-2</v>
      </c>
      <c r="AX731" s="32">
        <f t="shared" si="93"/>
        <v>113442.97908297903</v>
      </c>
      <c r="AY731">
        <v>2</v>
      </c>
      <c r="AZ731" s="26">
        <v>1</v>
      </c>
      <c r="BA731" s="26">
        <v>10550.93</v>
      </c>
      <c r="BB731" s="26">
        <v>12.3</v>
      </c>
      <c r="BC731" s="26">
        <v>100.64</v>
      </c>
      <c r="BD731" s="26">
        <v>91.39</v>
      </c>
      <c r="BE731" s="28">
        <v>0.05</v>
      </c>
      <c r="BF731" s="28">
        <v>1.71</v>
      </c>
      <c r="BG731" s="28">
        <v>0.46</v>
      </c>
      <c r="BH731" s="28">
        <v>0.43</v>
      </c>
      <c r="BI731" s="28">
        <v>0.09</v>
      </c>
      <c r="BJ731" s="28">
        <v>6.51</v>
      </c>
      <c r="BK731" s="28">
        <v>0.74</v>
      </c>
      <c r="BL731" s="28">
        <v>0.76</v>
      </c>
      <c r="BM731" s="28">
        <v>0.08</v>
      </c>
      <c r="BN731" s="28">
        <v>5.74</v>
      </c>
      <c r="BO731" s="28">
        <v>0.68</v>
      </c>
      <c r="BP731" s="28">
        <v>0.78</v>
      </c>
      <c r="BQ731" s="26">
        <v>41.860197999999997</v>
      </c>
      <c r="BR731" s="26">
        <v>691.24926700000003</v>
      </c>
      <c r="BS731" s="31">
        <f t="shared" si="95"/>
        <v>6.7026239999999992</v>
      </c>
    </row>
    <row r="732" spans="1:71">
      <c r="A732" s="26">
        <v>42177323360000</v>
      </c>
      <c r="B732" s="26" t="s">
        <v>9282</v>
      </c>
      <c r="C732" t="s">
        <v>1863</v>
      </c>
      <c r="D732" s="26" t="s">
        <v>372</v>
      </c>
      <c r="E732" s="27" t="s">
        <v>305</v>
      </c>
      <c r="F732" t="s">
        <v>66</v>
      </c>
      <c r="G732" t="s">
        <v>67</v>
      </c>
      <c r="H732" t="s">
        <v>1755</v>
      </c>
      <c r="I732" t="s">
        <v>1756</v>
      </c>
      <c r="J732" t="s">
        <v>245</v>
      </c>
      <c r="K732" t="s">
        <v>9261</v>
      </c>
      <c r="L732">
        <v>29.514479999999999</v>
      </c>
      <c r="M732">
        <v>-97.220669999999998</v>
      </c>
      <c r="N732" s="28">
        <v>2565892.91</v>
      </c>
      <c r="O732" s="28">
        <v>615552.22</v>
      </c>
      <c r="P732" s="26">
        <v>516</v>
      </c>
      <c r="Q732" s="26">
        <v>11367</v>
      </c>
      <c r="R732" s="26">
        <v>15716</v>
      </c>
      <c r="S732" s="29" t="s">
        <v>72</v>
      </c>
      <c r="T732" s="30">
        <v>40827</v>
      </c>
      <c r="U732" s="30">
        <v>40888</v>
      </c>
      <c r="V732" s="30">
        <v>40878</v>
      </c>
      <c r="W732">
        <v>1503</v>
      </c>
      <c r="X732" s="26">
        <v>4853</v>
      </c>
      <c r="Y732" s="26" t="s">
        <v>72</v>
      </c>
      <c r="Z732" s="26" t="s">
        <v>72</v>
      </c>
      <c r="AA732" s="26" t="s">
        <v>71</v>
      </c>
      <c r="AB732" s="31" t="s">
        <v>72</v>
      </c>
      <c r="AC732" s="31" t="s">
        <v>72</v>
      </c>
      <c r="AD732" s="26">
        <v>683.37793591031436</v>
      </c>
      <c r="AE732" s="26">
        <v>1317</v>
      </c>
      <c r="AF732" s="26" t="s">
        <v>72</v>
      </c>
      <c r="AG732" s="26">
        <v>62277</v>
      </c>
      <c r="AH732" s="28">
        <v>4.0661000000000003E-2</v>
      </c>
      <c r="AI732">
        <v>20896</v>
      </c>
      <c r="AJ732" s="26">
        <v>96240</v>
      </c>
      <c r="AK732" s="28">
        <v>6.5530000000000005E-2</v>
      </c>
      <c r="AL732">
        <v>25698</v>
      </c>
      <c r="AM732" s="26">
        <v>116193</v>
      </c>
      <c r="AN732" s="28">
        <v>8.0488000000000004E-2</v>
      </c>
      <c r="AO732">
        <v>26340</v>
      </c>
      <c r="AP732" s="32">
        <v>208506.796875</v>
      </c>
      <c r="AQ732" s="36">
        <v>0.14248894447170868</v>
      </c>
      <c r="AR732" s="32">
        <f t="shared" si="94"/>
        <v>233727.34004649243</v>
      </c>
      <c r="AS732" s="32">
        <f t="shared" si="88"/>
        <v>4</v>
      </c>
      <c r="AT732" s="32">
        <f t="shared" si="89"/>
        <v>1</v>
      </c>
      <c r="AU732" s="32">
        <f t="shared" si="90"/>
        <v>3</v>
      </c>
      <c r="AV732" s="32">
        <f t="shared" si="91"/>
        <v>246616.32269987639</v>
      </c>
      <c r="AW732" s="32">
        <f t="shared" si="92"/>
        <v>0.16853215356843351</v>
      </c>
      <c r="AX732" s="32">
        <f t="shared" si="93"/>
        <v>276446.51388148911</v>
      </c>
      <c r="AY732">
        <v>2</v>
      </c>
      <c r="AZ732" s="26">
        <v>1</v>
      </c>
      <c r="BA732" s="26">
        <v>10517.58</v>
      </c>
      <c r="BB732" s="26">
        <v>13.64</v>
      </c>
      <c r="BC732" s="26">
        <v>100.53</v>
      </c>
      <c r="BD732" s="26">
        <v>91.97</v>
      </c>
      <c r="BE732" s="28">
        <v>0.05</v>
      </c>
      <c r="BF732" s="28">
        <v>1.68</v>
      </c>
      <c r="BG732" s="28">
        <v>0.46</v>
      </c>
      <c r="BH732" s="28">
        <v>0.43</v>
      </c>
      <c r="BI732" s="28">
        <v>0.09</v>
      </c>
      <c r="BJ732" s="28">
        <v>6.54</v>
      </c>
      <c r="BK732" s="28">
        <v>0.74</v>
      </c>
      <c r="BL732" s="28">
        <v>0.76</v>
      </c>
      <c r="BM732" s="28">
        <v>0.08</v>
      </c>
      <c r="BN732" s="28">
        <v>5.74</v>
      </c>
      <c r="BO732" s="28">
        <v>0.69</v>
      </c>
      <c r="BP732" s="28">
        <v>0.78</v>
      </c>
      <c r="BQ732" s="26">
        <v>41.860197999999997</v>
      </c>
      <c r="BR732" s="26">
        <v>691.24926700000003</v>
      </c>
      <c r="BS732" s="31">
        <f t="shared" si="95"/>
        <v>6.6952979999999993</v>
      </c>
    </row>
    <row r="733" spans="1:71">
      <c r="A733" s="26">
        <v>42177323370000</v>
      </c>
      <c r="B733" s="26" t="s">
        <v>9282</v>
      </c>
      <c r="C733" t="s">
        <v>1864</v>
      </c>
      <c r="D733" s="26" t="s">
        <v>64</v>
      </c>
      <c r="E733" s="27" t="s">
        <v>305</v>
      </c>
      <c r="F733" t="s">
        <v>66</v>
      </c>
      <c r="G733" t="s">
        <v>67</v>
      </c>
      <c r="H733" t="s">
        <v>365</v>
      </c>
      <c r="I733" t="s">
        <v>366</v>
      </c>
      <c r="J733" t="s">
        <v>245</v>
      </c>
      <c r="K733" t="s">
        <v>9261</v>
      </c>
      <c r="L733">
        <v>29.251709999999999</v>
      </c>
      <c r="M733">
        <v>-97.541169999999994</v>
      </c>
      <c r="N733" s="28">
        <v>2465159.63</v>
      </c>
      <c r="O733" s="28">
        <v>518607.5</v>
      </c>
      <c r="P733" s="26">
        <v>231</v>
      </c>
      <c r="Q733" s="26">
        <v>10116</v>
      </c>
      <c r="R733" s="26">
        <v>14670</v>
      </c>
      <c r="S733" s="29" t="s">
        <v>72</v>
      </c>
      <c r="T733" s="30">
        <v>40835</v>
      </c>
      <c r="U733" s="30">
        <v>40919</v>
      </c>
      <c r="V733" s="30">
        <v>40909</v>
      </c>
      <c r="W733">
        <v>2239</v>
      </c>
      <c r="X733" s="26">
        <v>4978</v>
      </c>
      <c r="Y733" s="26" t="s">
        <v>72</v>
      </c>
      <c r="Z733" s="26" t="s">
        <v>72</v>
      </c>
      <c r="AA733" s="26" t="s">
        <v>71</v>
      </c>
      <c r="AB733" s="31" t="s">
        <v>72</v>
      </c>
      <c r="AC733" s="31" t="s">
        <v>72</v>
      </c>
      <c r="AD733" s="26">
        <v>1260.8702406288351</v>
      </c>
      <c r="AE733" s="26">
        <v>751</v>
      </c>
      <c r="AF733" s="26" t="s">
        <v>72</v>
      </c>
      <c r="AG733" s="26">
        <v>33479</v>
      </c>
      <c r="AH733" s="28">
        <v>4.5787000000000001E-2</v>
      </c>
      <c r="AI733">
        <v>58873</v>
      </c>
      <c r="AJ733" s="26">
        <v>48511</v>
      </c>
      <c r="AK733" s="28">
        <v>6.8192000000000003E-2</v>
      </c>
      <c r="AL733">
        <v>61147</v>
      </c>
      <c r="AM733" s="26">
        <v>54453</v>
      </c>
      <c r="AN733" s="28">
        <v>7.2975999999999999E-2</v>
      </c>
      <c r="AO733">
        <v>62027</v>
      </c>
      <c r="AP733" s="32">
        <v>81356.046875</v>
      </c>
      <c r="AQ733" s="36">
        <v>0.10257941839989203</v>
      </c>
      <c r="AR733" s="32">
        <f t="shared" si="94"/>
        <v>99512.60393178089</v>
      </c>
      <c r="AS733" s="32">
        <f t="shared" si="88"/>
        <v>2</v>
      </c>
      <c r="AT733" s="32">
        <f t="shared" si="89"/>
        <v>1</v>
      </c>
      <c r="AU733" s="32">
        <f t="shared" si="90"/>
        <v>1</v>
      </c>
      <c r="AV733" s="32">
        <f t="shared" si="91"/>
        <v>93809.503628465245</v>
      </c>
      <c r="AW733" s="32">
        <f t="shared" si="92"/>
        <v>0.11828161141329453</v>
      </c>
      <c r="AX733" s="32">
        <f t="shared" si="93"/>
        <v>114745.34884861838</v>
      </c>
      <c r="AY733">
        <v>2</v>
      </c>
      <c r="AZ733" s="26">
        <v>1</v>
      </c>
      <c r="BA733" s="26">
        <v>10165.01</v>
      </c>
      <c r="BB733" s="26">
        <v>14.73</v>
      </c>
      <c r="BC733" s="26">
        <v>228.66</v>
      </c>
      <c r="BD733" s="26">
        <v>307.83999999999997</v>
      </c>
      <c r="BE733" s="28">
        <v>0.06</v>
      </c>
      <c r="BF733" s="28">
        <v>4.66</v>
      </c>
      <c r="BG733" s="28">
        <v>0.63</v>
      </c>
      <c r="BH733" s="28">
        <v>0.27</v>
      </c>
      <c r="BI733" s="28">
        <v>0.09</v>
      </c>
      <c r="BJ733" s="28">
        <v>5.37</v>
      </c>
      <c r="BK733" s="28">
        <v>0.73</v>
      </c>
      <c r="BL733" s="28">
        <v>13.22</v>
      </c>
      <c r="BM733" s="28">
        <v>0.08</v>
      </c>
      <c r="BN733" s="28">
        <v>6.46</v>
      </c>
      <c r="BO733" s="28">
        <v>0.7</v>
      </c>
      <c r="BP733" s="28">
        <v>10.7</v>
      </c>
      <c r="BQ733" s="26">
        <v>42.049301</v>
      </c>
      <c r="BR733" s="26">
        <v>1031.371582</v>
      </c>
      <c r="BS733" s="31">
        <f t="shared" si="95"/>
        <v>15.022961999999998</v>
      </c>
    </row>
    <row r="734" spans="1:71">
      <c r="A734" s="26">
        <v>42177323380000</v>
      </c>
      <c r="B734" s="26" t="s">
        <v>9282</v>
      </c>
      <c r="C734" t="s">
        <v>1865</v>
      </c>
      <c r="D734" s="26" t="s">
        <v>372</v>
      </c>
      <c r="E734" s="27" t="s">
        <v>305</v>
      </c>
      <c r="F734" t="s">
        <v>66</v>
      </c>
      <c r="G734" t="s">
        <v>67</v>
      </c>
      <c r="H734" t="s">
        <v>1755</v>
      </c>
      <c r="I734" t="s">
        <v>1756</v>
      </c>
      <c r="J734" t="s">
        <v>440</v>
      </c>
      <c r="K734" t="s">
        <v>9261</v>
      </c>
      <c r="L734">
        <v>29.514469999999999</v>
      </c>
      <c r="M734">
        <v>-97.220789999999994</v>
      </c>
      <c r="N734" s="28">
        <v>2565854.7999999998</v>
      </c>
      <c r="O734" s="28">
        <v>615548.01</v>
      </c>
      <c r="P734" s="26">
        <v>515</v>
      </c>
      <c r="Q734" s="26">
        <v>10791</v>
      </c>
      <c r="R734" s="26">
        <v>14862</v>
      </c>
      <c r="S734" s="29" t="s">
        <v>72</v>
      </c>
      <c r="T734" s="30">
        <v>40815</v>
      </c>
      <c r="U734" s="30">
        <v>40888</v>
      </c>
      <c r="V734" s="30">
        <v>40878</v>
      </c>
      <c r="W734">
        <v>1406</v>
      </c>
      <c r="X734" s="26">
        <v>4124</v>
      </c>
      <c r="Y734" s="26" t="s">
        <v>72</v>
      </c>
      <c r="Z734" s="26" t="s">
        <v>72</v>
      </c>
      <c r="AA734" s="26" t="s">
        <v>71</v>
      </c>
      <c r="AB734" s="31" t="s">
        <v>72</v>
      </c>
      <c r="AC734" s="31" t="s">
        <v>72</v>
      </c>
      <c r="AD734" s="26">
        <v>545.80077483748107</v>
      </c>
      <c r="AE734" s="26">
        <v>914</v>
      </c>
      <c r="AF734" s="26" t="s">
        <v>72</v>
      </c>
      <c r="AG734" s="26">
        <v>43353</v>
      </c>
      <c r="AH734" s="28">
        <v>2.1707000000000001E-2</v>
      </c>
      <c r="AI734">
        <v>33568</v>
      </c>
      <c r="AJ734" s="26">
        <v>67319</v>
      </c>
      <c r="AK734" s="28">
        <v>3.6437999999999998E-2</v>
      </c>
      <c r="AL734">
        <v>41009</v>
      </c>
      <c r="AM734" s="26">
        <v>81507</v>
      </c>
      <c r="AN734" s="28">
        <v>4.5552000000000002E-2</v>
      </c>
      <c r="AO734">
        <v>41789</v>
      </c>
      <c r="AP734" s="32">
        <v>146815.203125</v>
      </c>
      <c r="AQ734" s="36">
        <v>8.0131851623547162E-2</v>
      </c>
      <c r="AR734" s="32">
        <f t="shared" si="94"/>
        <v>160998.54086236784</v>
      </c>
      <c r="AS734" s="32">
        <f t="shared" si="88"/>
        <v>3</v>
      </c>
      <c r="AT734" s="32">
        <f t="shared" si="89"/>
        <v>1</v>
      </c>
      <c r="AU734" s="32">
        <f t="shared" si="90"/>
        <v>2</v>
      </c>
      <c r="AV734" s="32">
        <f t="shared" si="91"/>
        <v>204345.11783159553</v>
      </c>
      <c r="AW734" s="32">
        <f t="shared" si="92"/>
        <v>0.1115317236467412</v>
      </c>
      <c r="AX734" s="32">
        <f t="shared" si="93"/>
        <v>224086.2329170687</v>
      </c>
      <c r="AY734">
        <v>2</v>
      </c>
      <c r="AZ734" s="26">
        <v>1</v>
      </c>
      <c r="BA734" s="26">
        <v>10515.69</v>
      </c>
      <c r="BB734" s="26">
        <v>13.68</v>
      </c>
      <c r="BC734" s="26">
        <v>100.52</v>
      </c>
      <c r="BD734" s="26">
        <v>92.03</v>
      </c>
      <c r="BE734" s="28">
        <v>0.05</v>
      </c>
      <c r="BF734" s="28">
        <v>1.68</v>
      </c>
      <c r="BG734" s="28">
        <v>0.46</v>
      </c>
      <c r="BH734" s="28">
        <v>0.43</v>
      </c>
      <c r="BI734" s="28">
        <v>0.09</v>
      </c>
      <c r="BJ734" s="28">
        <v>6.54</v>
      </c>
      <c r="BK734" s="28">
        <v>0.74</v>
      </c>
      <c r="BL734" s="28">
        <v>0.76</v>
      </c>
      <c r="BM734" s="28">
        <v>0.08</v>
      </c>
      <c r="BN734" s="28">
        <v>5.74</v>
      </c>
      <c r="BO734" s="28">
        <v>0.69</v>
      </c>
      <c r="BP734" s="28">
        <v>0.78</v>
      </c>
      <c r="BQ734" s="26">
        <v>41.860197999999997</v>
      </c>
      <c r="BR734" s="26">
        <v>691.24926700000003</v>
      </c>
      <c r="BS734" s="31">
        <f t="shared" si="95"/>
        <v>6.6946319999999986</v>
      </c>
    </row>
    <row r="735" spans="1:71">
      <c r="A735" s="26">
        <v>42177323430000</v>
      </c>
      <c r="B735" s="26" t="s">
        <v>9282</v>
      </c>
      <c r="C735" t="s">
        <v>1866</v>
      </c>
      <c r="D735" s="26" t="s">
        <v>64</v>
      </c>
      <c r="E735" s="27" t="s">
        <v>305</v>
      </c>
      <c r="F735" t="s">
        <v>66</v>
      </c>
      <c r="G735" t="s">
        <v>67</v>
      </c>
      <c r="H735" t="s">
        <v>417</v>
      </c>
      <c r="I735" t="s">
        <v>418</v>
      </c>
      <c r="J735" t="s">
        <v>245</v>
      </c>
      <c r="K735" t="s">
        <v>9261</v>
      </c>
      <c r="L735">
        <v>29.33389</v>
      </c>
      <c r="M735">
        <v>-97.345479999999995</v>
      </c>
      <c r="N735" s="28">
        <v>2527130.34</v>
      </c>
      <c r="O735" s="28">
        <v>549314.57999999996</v>
      </c>
      <c r="P735" s="26">
        <v>254</v>
      </c>
      <c r="Q735" s="26">
        <v>11180</v>
      </c>
      <c r="R735" s="26">
        <v>17821</v>
      </c>
      <c r="S735" s="29" t="s">
        <v>72</v>
      </c>
      <c r="T735" s="30">
        <v>40853</v>
      </c>
      <c r="U735" s="30">
        <v>40880</v>
      </c>
      <c r="V735" s="30">
        <v>40909</v>
      </c>
      <c r="W735">
        <v>2775.60009765625</v>
      </c>
      <c r="X735" s="26">
        <v>6852</v>
      </c>
      <c r="Y735" s="26" t="s">
        <v>72</v>
      </c>
      <c r="Z735" s="26" t="s">
        <v>72</v>
      </c>
      <c r="AA735" s="26" t="s">
        <v>71</v>
      </c>
      <c r="AB735" s="31" t="s">
        <v>72</v>
      </c>
      <c r="AC735" s="31" t="s">
        <v>72</v>
      </c>
      <c r="AD735" s="26">
        <v>1394.6733849199209</v>
      </c>
      <c r="AE735" s="26">
        <v>972</v>
      </c>
      <c r="AF735" s="26" t="s">
        <v>72</v>
      </c>
      <c r="AG735" s="26">
        <v>39032</v>
      </c>
      <c r="AH735" s="28">
        <v>5.7174000000000003E-2</v>
      </c>
      <c r="AI735">
        <v>53104</v>
      </c>
      <c r="AJ735" s="26">
        <v>60965</v>
      </c>
      <c r="AK735" s="28">
        <v>8.9478000000000002E-2</v>
      </c>
      <c r="AL735">
        <v>58376</v>
      </c>
      <c r="AM735" s="26">
        <v>69127</v>
      </c>
      <c r="AN735" s="28">
        <v>9.9976999999999996E-2</v>
      </c>
      <c r="AO735">
        <v>60075</v>
      </c>
      <c r="AP735" s="32">
        <v>114854.7890625</v>
      </c>
      <c r="AQ735" s="36">
        <v>0.16018491743606039</v>
      </c>
      <c r="AR735" s="32">
        <f t="shared" si="94"/>
        <v>143207.51944868269</v>
      </c>
      <c r="AS735" s="32">
        <f t="shared" si="88"/>
        <v>3</v>
      </c>
      <c r="AT735" s="32">
        <f t="shared" si="89"/>
        <v>1</v>
      </c>
      <c r="AU735" s="32">
        <f t="shared" si="90"/>
        <v>2</v>
      </c>
      <c r="AV735" s="32">
        <f t="shared" si="91"/>
        <v>96215.191071037654</v>
      </c>
      <c r="AW735" s="32">
        <f t="shared" si="92"/>
        <v>0.13418876621176104</v>
      </c>
      <c r="AX735" s="32">
        <f t="shared" si="93"/>
        <v>119966.60269051937</v>
      </c>
      <c r="AY735">
        <v>2</v>
      </c>
      <c r="AZ735" s="26">
        <v>1</v>
      </c>
      <c r="BA735" s="26">
        <v>11007.74</v>
      </c>
      <c r="BB735" s="26">
        <v>55.2</v>
      </c>
      <c r="BC735" s="26">
        <v>157.52000000000001</v>
      </c>
      <c r="BD735" s="26">
        <v>159.88</v>
      </c>
      <c r="BE735" s="28">
        <v>0.06</v>
      </c>
      <c r="BF735" s="28">
        <v>2.34</v>
      </c>
      <c r="BG735" s="28">
        <v>0.46</v>
      </c>
      <c r="BH735" s="28">
        <v>-0.23</v>
      </c>
      <c r="BI735" s="28">
        <v>0.1</v>
      </c>
      <c r="BJ735" s="28">
        <v>7.16</v>
      </c>
      <c r="BK735" s="28">
        <v>0.74</v>
      </c>
      <c r="BL735" s="28">
        <v>1.87</v>
      </c>
      <c r="BM735" s="28">
        <v>0.09</v>
      </c>
      <c r="BN735" s="28">
        <v>6.42</v>
      </c>
      <c r="BO735" s="28">
        <v>0.75</v>
      </c>
      <c r="BP735" s="28">
        <v>0.69</v>
      </c>
      <c r="BQ735" s="26">
        <v>44.103900000000003</v>
      </c>
      <c r="BR735" s="26">
        <v>1357.127197</v>
      </c>
      <c r="BS735" s="31">
        <f t="shared" si="95"/>
        <v>11.65648</v>
      </c>
    </row>
    <row r="736" spans="1:71">
      <c r="A736" s="26">
        <v>42177323450000</v>
      </c>
      <c r="B736" s="26" t="s">
        <v>9282</v>
      </c>
      <c r="C736" t="s">
        <v>1867</v>
      </c>
      <c r="D736" s="26" t="s">
        <v>64</v>
      </c>
      <c r="E736" s="27" t="s">
        <v>305</v>
      </c>
      <c r="F736" t="s">
        <v>66</v>
      </c>
      <c r="G736" t="s">
        <v>67</v>
      </c>
      <c r="H736" t="s">
        <v>346</v>
      </c>
      <c r="I736" t="s">
        <v>1659</v>
      </c>
      <c r="J736" t="s">
        <v>232</v>
      </c>
      <c r="K736" t="s">
        <v>9261</v>
      </c>
      <c r="L736">
        <v>29.315580000000001</v>
      </c>
      <c r="M736">
        <v>-97.435460000000006</v>
      </c>
      <c r="N736" s="28">
        <v>2498553.5099999998</v>
      </c>
      <c r="O736" s="28">
        <v>542263.35</v>
      </c>
      <c r="P736" s="26">
        <v>281</v>
      </c>
      <c r="Q736" s="26">
        <v>11791</v>
      </c>
      <c r="R736" s="26">
        <v>15830</v>
      </c>
      <c r="S736" s="29" t="s">
        <v>72</v>
      </c>
      <c r="T736" s="30">
        <v>40801</v>
      </c>
      <c r="U736" s="30">
        <v>40817</v>
      </c>
      <c r="V736" s="30">
        <v>40817</v>
      </c>
      <c r="W736">
        <v>2222</v>
      </c>
      <c r="X736" s="26">
        <v>4607</v>
      </c>
      <c r="Y736" s="26" t="s">
        <v>72</v>
      </c>
      <c r="Z736" s="26" t="s">
        <v>72</v>
      </c>
      <c r="AA736" s="26" t="s">
        <v>71</v>
      </c>
      <c r="AB736" s="31" t="s">
        <v>72</v>
      </c>
      <c r="AC736" s="31" t="s">
        <v>72</v>
      </c>
      <c r="AD736" s="26">
        <v>939.49668874172187</v>
      </c>
      <c r="AE736" s="26">
        <v>2037</v>
      </c>
      <c r="AF736" s="26" t="s">
        <v>72</v>
      </c>
      <c r="AG736" s="26">
        <v>86409</v>
      </c>
      <c r="AH736" s="28">
        <v>8.3937999999999999E-2</v>
      </c>
      <c r="AI736">
        <v>35958</v>
      </c>
      <c r="AJ736" s="26">
        <v>137451</v>
      </c>
      <c r="AK736" s="28">
        <v>0.139127</v>
      </c>
      <c r="AL736">
        <v>55414</v>
      </c>
      <c r="AM736" s="26">
        <v>186618</v>
      </c>
      <c r="AN736" s="28">
        <v>0.177755</v>
      </c>
      <c r="AO736">
        <v>60994</v>
      </c>
      <c r="AP736" s="32">
        <v>254631.015625</v>
      </c>
      <c r="AQ736" s="36">
        <v>0.23922499603062911</v>
      </c>
      <c r="AR736" s="32">
        <f t="shared" si="94"/>
        <v>296973.83992242138</v>
      </c>
      <c r="AS736" s="32">
        <f t="shared" si="88"/>
        <v>4</v>
      </c>
      <c r="AT736" s="32">
        <f t="shared" si="89"/>
        <v>1</v>
      </c>
      <c r="AU736" s="32">
        <f t="shared" si="90"/>
        <v>4</v>
      </c>
      <c r="AV736" s="32">
        <f t="shared" si="91"/>
        <v>317252.44838018232</v>
      </c>
      <c r="AW736" s="32">
        <f t="shared" si="92"/>
        <v>0.29805762474838526</v>
      </c>
      <c r="AX736" s="32">
        <f t="shared" si="93"/>
        <v>370008.6479606466</v>
      </c>
      <c r="AY736">
        <v>2</v>
      </c>
      <c r="AZ736" s="26">
        <v>1</v>
      </c>
      <c r="BA736" s="26">
        <v>10166.94</v>
      </c>
      <c r="BB736" s="26">
        <v>35.06</v>
      </c>
      <c r="BC736" s="26">
        <v>168.25</v>
      </c>
      <c r="BD736" s="26">
        <v>217.33</v>
      </c>
      <c r="BE736" s="28">
        <v>0.06</v>
      </c>
      <c r="BF736" s="28">
        <v>4.18</v>
      </c>
      <c r="BG736" s="28">
        <v>0.62</v>
      </c>
      <c r="BH736" s="28">
        <v>-0.26</v>
      </c>
      <c r="BI736" s="28">
        <v>0.09</v>
      </c>
      <c r="BJ736" s="28">
        <v>6.28</v>
      </c>
      <c r="BK736" s="28">
        <v>0.79</v>
      </c>
      <c r="BL736" s="28">
        <v>3.11</v>
      </c>
      <c r="BM736" s="28">
        <v>0.09</v>
      </c>
      <c r="BN736" s="28">
        <v>6.52</v>
      </c>
      <c r="BO736" s="28">
        <v>0.76</v>
      </c>
      <c r="BP736" s="28">
        <v>1.57</v>
      </c>
      <c r="BQ736" s="26">
        <v>43.481200999999999</v>
      </c>
      <c r="BR736" s="26">
        <v>884.41766299999995</v>
      </c>
      <c r="BS736" s="31">
        <f t="shared" si="95"/>
        <v>11.962574999999999</v>
      </c>
    </row>
    <row r="737" spans="1:71">
      <c r="A737" s="26">
        <v>42177323460000</v>
      </c>
      <c r="B737" s="26" t="s">
        <v>9282</v>
      </c>
      <c r="C737" t="s">
        <v>1868</v>
      </c>
      <c r="D737" s="26" t="s">
        <v>617</v>
      </c>
      <c r="E737" s="27" t="s">
        <v>305</v>
      </c>
      <c r="F737" t="s">
        <v>66</v>
      </c>
      <c r="G737" t="s">
        <v>67</v>
      </c>
      <c r="H737" t="s">
        <v>1869</v>
      </c>
      <c r="I737" t="s">
        <v>1870</v>
      </c>
      <c r="J737" t="s">
        <v>70</v>
      </c>
      <c r="K737" t="s">
        <v>9261</v>
      </c>
      <c r="L737">
        <v>29.62697</v>
      </c>
      <c r="M737">
        <v>-97.220309999999998</v>
      </c>
      <c r="N737" s="28">
        <v>2565385</v>
      </c>
      <c r="O737" s="28">
        <v>656451.13</v>
      </c>
      <c r="P737" s="26">
        <v>313</v>
      </c>
      <c r="Q737" s="26">
        <v>9411</v>
      </c>
      <c r="R737" s="26">
        <v>12512</v>
      </c>
      <c r="S737" s="29" t="s">
        <v>72</v>
      </c>
      <c r="T737" s="30">
        <v>40802</v>
      </c>
      <c r="U737" s="30">
        <v>40881</v>
      </c>
      <c r="V737" s="30">
        <v>40878</v>
      </c>
      <c r="W737">
        <v>1500</v>
      </c>
      <c r="X737" s="26">
        <v>3393</v>
      </c>
      <c r="Y737" s="26" t="s">
        <v>72</v>
      </c>
      <c r="Z737" s="26" t="s">
        <v>72</v>
      </c>
      <c r="AA737" s="26" t="s">
        <v>71</v>
      </c>
      <c r="AB737" s="31" t="s">
        <v>72</v>
      </c>
      <c r="AC737" s="31" t="s">
        <v>72</v>
      </c>
      <c r="AD737" s="26">
        <v>0</v>
      </c>
      <c r="AE737" s="26">
        <v>288</v>
      </c>
      <c r="AF737" s="26" t="s">
        <v>72</v>
      </c>
      <c r="AG737" s="26">
        <v>29404</v>
      </c>
      <c r="AH737" s="28" t="s">
        <v>72</v>
      </c>
      <c r="AI737">
        <v>46461</v>
      </c>
      <c r="AJ737" s="26">
        <v>45112</v>
      </c>
      <c r="AK737" s="28" t="s">
        <v>72</v>
      </c>
      <c r="AL737">
        <v>65684</v>
      </c>
      <c r="AM737" s="26">
        <v>55003</v>
      </c>
      <c r="AN737" s="28" t="s">
        <v>72</v>
      </c>
      <c r="AO737">
        <v>71654</v>
      </c>
      <c r="AP737" s="32">
        <v>92436.1875</v>
      </c>
      <c r="AQ737" s="36">
        <v>0</v>
      </c>
      <c r="AR737" s="32">
        <f t="shared" si="94"/>
        <v>92436.1875</v>
      </c>
      <c r="AS737" s="32">
        <f t="shared" si="88"/>
        <v>2</v>
      </c>
      <c r="AT737" s="32">
        <f t="shared" si="89"/>
        <v>1</v>
      </c>
      <c r="AU737" s="32">
        <f t="shared" si="90"/>
        <v>1</v>
      </c>
      <c r="AV737" s="32">
        <f t="shared" si="91"/>
        <v>156375.98474801061</v>
      </c>
      <c r="AW737" s="32">
        <f t="shared" si="92"/>
        <v>0</v>
      </c>
      <c r="AX737" s="32">
        <f t="shared" si="93"/>
        <v>156375.98474801061</v>
      </c>
      <c r="AY737">
        <v>2</v>
      </c>
      <c r="AZ737" s="26">
        <v>1</v>
      </c>
      <c r="BA737" s="26">
        <v>9266.48</v>
      </c>
      <c r="BB737" s="26">
        <v>0.96</v>
      </c>
      <c r="BC737" s="26">
        <v>89.42</v>
      </c>
      <c r="BD737" s="26">
        <v>75.56</v>
      </c>
      <c r="BE737" s="28">
        <v>0.06</v>
      </c>
      <c r="BF737" s="28">
        <v>6.08</v>
      </c>
      <c r="BG737" s="28">
        <v>0.63</v>
      </c>
      <c r="BH737" s="28">
        <v>0.53</v>
      </c>
      <c r="BI737" s="28">
        <v>7.0000000000000007E-2</v>
      </c>
      <c r="BJ737" s="28">
        <v>6.49</v>
      </c>
      <c r="BK737" s="28">
        <v>0.56999999999999995</v>
      </c>
      <c r="BL737" s="28">
        <v>0.1</v>
      </c>
      <c r="BM737" s="28">
        <v>7.0000000000000007E-2</v>
      </c>
      <c r="BN737" s="28">
        <v>6.51</v>
      </c>
      <c r="BO737" s="28">
        <v>0.53</v>
      </c>
      <c r="BP737" s="28">
        <v>0.15</v>
      </c>
      <c r="BQ737" s="26">
        <v>38.934699999999999</v>
      </c>
      <c r="BR737" s="26">
        <v>410.14761299999998</v>
      </c>
      <c r="BS737" s="31">
        <f t="shared" si="95"/>
        <v>3.5678579999999998</v>
      </c>
    </row>
    <row r="738" spans="1:71">
      <c r="A738" s="26">
        <v>42177323470000</v>
      </c>
      <c r="B738" s="26" t="s">
        <v>9282</v>
      </c>
      <c r="C738" t="s">
        <v>1871</v>
      </c>
      <c r="D738" s="26" t="s">
        <v>64</v>
      </c>
      <c r="E738" s="27" t="s">
        <v>305</v>
      </c>
      <c r="F738" t="s">
        <v>66</v>
      </c>
      <c r="G738" t="s">
        <v>67</v>
      </c>
      <c r="H738" t="s">
        <v>346</v>
      </c>
      <c r="I738" t="s">
        <v>1659</v>
      </c>
      <c r="J738" t="s">
        <v>339</v>
      </c>
      <c r="K738" t="s">
        <v>9261</v>
      </c>
      <c r="L738">
        <v>29.32011</v>
      </c>
      <c r="M738">
        <v>-97.429540000000003</v>
      </c>
      <c r="N738" s="28">
        <v>2500417.7400000002</v>
      </c>
      <c r="O738" s="28">
        <v>543935.53</v>
      </c>
      <c r="P738" s="26">
        <v>306</v>
      </c>
      <c r="Q738" s="26">
        <v>11068</v>
      </c>
      <c r="R738" s="26">
        <v>14521</v>
      </c>
      <c r="S738" s="29" t="s">
        <v>72</v>
      </c>
      <c r="T738" s="30">
        <v>40849</v>
      </c>
      <c r="U738" s="30">
        <v>40948</v>
      </c>
      <c r="V738" s="30">
        <v>40940</v>
      </c>
      <c r="W738">
        <v>2114</v>
      </c>
      <c r="X738" s="26">
        <v>3629</v>
      </c>
      <c r="Y738" s="26" t="s">
        <v>72</v>
      </c>
      <c r="Z738" s="26" t="s">
        <v>72</v>
      </c>
      <c r="AA738" s="26" t="s">
        <v>71</v>
      </c>
      <c r="AB738" s="31" t="s">
        <v>72</v>
      </c>
      <c r="AC738" s="31" t="s">
        <v>72</v>
      </c>
      <c r="AD738" s="26">
        <v>1315.6060038604478</v>
      </c>
      <c r="AE738" s="26">
        <v>1281</v>
      </c>
      <c r="AF738" s="26" t="s">
        <v>72</v>
      </c>
      <c r="AG738" s="26">
        <v>53609</v>
      </c>
      <c r="AH738" s="28">
        <v>8.0546000000000006E-2</v>
      </c>
      <c r="AI738">
        <v>17181</v>
      </c>
      <c r="AJ738" s="26">
        <v>90773</v>
      </c>
      <c r="AK738" s="28">
        <v>0.129523</v>
      </c>
      <c r="AL738">
        <v>23685</v>
      </c>
      <c r="AM738" s="26">
        <v>126965</v>
      </c>
      <c r="AN738" s="28">
        <v>0.167712</v>
      </c>
      <c r="AO738">
        <v>25716</v>
      </c>
      <c r="AP738" s="32">
        <v>218176.734375</v>
      </c>
      <c r="AQ738" s="36">
        <v>0.28703462164641613</v>
      </c>
      <c r="AR738" s="32">
        <f t="shared" si="94"/>
        <v>268981.86240641563</v>
      </c>
      <c r="AS738" s="32">
        <f t="shared" si="88"/>
        <v>4</v>
      </c>
      <c r="AT738" s="32">
        <f t="shared" si="89"/>
        <v>1</v>
      </c>
      <c r="AU738" s="32">
        <f t="shared" si="90"/>
        <v>3</v>
      </c>
      <c r="AV738" s="32">
        <f t="shared" si="91"/>
        <v>345090.78404863598</v>
      </c>
      <c r="AW738" s="32">
        <f t="shared" si="92"/>
        <v>0.45400350737129469</v>
      </c>
      <c r="AX738" s="32">
        <f t="shared" si="93"/>
        <v>425449.40485335514</v>
      </c>
      <c r="AY738">
        <v>2</v>
      </c>
      <c r="AZ738" s="26">
        <v>1</v>
      </c>
      <c r="BA738" s="26">
        <v>10158.540000000001</v>
      </c>
      <c r="BB738" s="26">
        <v>35.93</v>
      </c>
      <c r="BC738" s="26">
        <v>160.94</v>
      </c>
      <c r="BD738" s="26">
        <v>202.6</v>
      </c>
      <c r="BE738" s="28">
        <v>0.06</v>
      </c>
      <c r="BF738" s="28">
        <v>4.1100000000000003</v>
      </c>
      <c r="BG738" s="28">
        <v>0.61</v>
      </c>
      <c r="BH738" s="28">
        <v>-0.27</v>
      </c>
      <c r="BI738" s="28">
        <v>0.09</v>
      </c>
      <c r="BJ738" s="28">
        <v>6.29</v>
      </c>
      <c r="BK738" s="28">
        <v>0.79</v>
      </c>
      <c r="BL738" s="28">
        <v>2.82</v>
      </c>
      <c r="BM738" s="28">
        <v>0.09</v>
      </c>
      <c r="BN738" s="28">
        <v>6.51</v>
      </c>
      <c r="BO738" s="28">
        <v>0.76</v>
      </c>
      <c r="BP738" s="28">
        <v>1.32</v>
      </c>
      <c r="BQ738" s="26">
        <v>43.481200999999999</v>
      </c>
      <c r="BR738" s="26">
        <v>962.12854000000004</v>
      </c>
      <c r="BS738" s="31">
        <f t="shared" si="95"/>
        <v>11.442834</v>
      </c>
    </row>
    <row r="739" spans="1:71">
      <c r="A739" s="26">
        <v>42177323480000</v>
      </c>
      <c r="B739" s="26" t="s">
        <v>9282</v>
      </c>
      <c r="C739" t="s">
        <v>1872</v>
      </c>
      <c r="D739" s="26" t="s">
        <v>190</v>
      </c>
      <c r="E739" s="27" t="s">
        <v>305</v>
      </c>
      <c r="F739" t="s">
        <v>66</v>
      </c>
      <c r="G739" t="s">
        <v>67</v>
      </c>
      <c r="H739" t="s">
        <v>1873</v>
      </c>
      <c r="I739" t="s">
        <v>1874</v>
      </c>
      <c r="J739" t="s">
        <v>70</v>
      </c>
      <c r="K739" t="s">
        <v>9261</v>
      </c>
      <c r="L739">
        <v>29.182079999999999</v>
      </c>
      <c r="M739">
        <v>-97.564430000000002</v>
      </c>
      <c r="N739" s="28">
        <v>2458054.12</v>
      </c>
      <c r="O739" s="28">
        <v>493201.36</v>
      </c>
      <c r="P739" s="26">
        <v>326</v>
      </c>
      <c r="Q739" s="26">
        <v>11981</v>
      </c>
      <c r="R739" s="26">
        <v>16551</v>
      </c>
      <c r="S739" s="29" t="s">
        <v>72</v>
      </c>
      <c r="T739" s="30">
        <v>40801</v>
      </c>
      <c r="U739" s="30">
        <v>40850</v>
      </c>
      <c r="V739" s="30">
        <v>40848</v>
      </c>
      <c r="W739">
        <v>2729</v>
      </c>
      <c r="X739" s="26">
        <v>5242</v>
      </c>
      <c r="Y739" s="26" t="s">
        <v>72</v>
      </c>
      <c r="Z739" s="26" t="s">
        <v>72</v>
      </c>
      <c r="AA739" s="26" t="s">
        <v>71</v>
      </c>
      <c r="AB739" s="31" t="s">
        <v>72</v>
      </c>
      <c r="AC739" s="31" t="s">
        <v>72</v>
      </c>
      <c r="AD739" s="26">
        <v>1239.3427469867795</v>
      </c>
      <c r="AE739" s="26">
        <v>204</v>
      </c>
      <c r="AF739" s="26" t="s">
        <v>72</v>
      </c>
      <c r="AG739" s="26">
        <v>46022</v>
      </c>
      <c r="AH739" s="28">
        <v>5.4529000000000001E-2</v>
      </c>
      <c r="AI739">
        <v>14157</v>
      </c>
      <c r="AJ739" s="26">
        <v>69024</v>
      </c>
      <c r="AK739" s="28">
        <v>8.3913000000000001E-2</v>
      </c>
      <c r="AL739">
        <v>19817</v>
      </c>
      <c r="AM739" s="26">
        <v>78588</v>
      </c>
      <c r="AN739" s="28">
        <v>9.7021999999999997E-2</v>
      </c>
      <c r="AO739">
        <v>22171</v>
      </c>
      <c r="AP739" s="32">
        <v>178277.6875</v>
      </c>
      <c r="AQ739" s="36">
        <v>0.22094715895270065</v>
      </c>
      <c r="AR739" s="32">
        <f t="shared" si="94"/>
        <v>217385.33463462803</v>
      </c>
      <c r="AS739" s="32">
        <f t="shared" si="88"/>
        <v>4</v>
      </c>
      <c r="AT739" s="32">
        <f t="shared" si="89"/>
        <v>1</v>
      </c>
      <c r="AU739" s="32">
        <f t="shared" si="90"/>
        <v>3</v>
      </c>
      <c r="AV739" s="32">
        <f t="shared" si="91"/>
        <v>195214.40790728727</v>
      </c>
      <c r="AW739" s="32">
        <f t="shared" si="92"/>
        <v>0.2419375605472151</v>
      </c>
      <c r="AX739" s="32">
        <f t="shared" si="93"/>
        <v>238037.35612414437</v>
      </c>
      <c r="AY739">
        <v>2</v>
      </c>
      <c r="AZ739" s="26">
        <v>1</v>
      </c>
      <c r="BA739" s="26">
        <v>9258.26</v>
      </c>
      <c r="BB739" s="26">
        <v>31.75</v>
      </c>
      <c r="BC739" s="26">
        <v>243.88</v>
      </c>
      <c r="BD739" s="26">
        <v>317.12</v>
      </c>
      <c r="BE739" s="28">
        <v>0.06</v>
      </c>
      <c r="BF739" s="28">
        <v>4.07</v>
      </c>
      <c r="BG739" s="28">
        <v>0.62</v>
      </c>
      <c r="BH739" s="28">
        <v>1.1000000000000001</v>
      </c>
      <c r="BI739" s="28">
        <v>0.1</v>
      </c>
      <c r="BJ739" s="28">
        <v>6.01</v>
      </c>
      <c r="BK739" s="28">
        <v>0.74</v>
      </c>
      <c r="BL739" s="28">
        <v>27.46</v>
      </c>
      <c r="BM739" s="28">
        <v>0.09</v>
      </c>
      <c r="BN739" s="28">
        <v>6.44</v>
      </c>
      <c r="BO739" s="28">
        <v>0.7</v>
      </c>
      <c r="BP739" s="28">
        <v>23.37</v>
      </c>
      <c r="BQ739" s="26">
        <v>46.755198999999998</v>
      </c>
      <c r="BR739" s="26">
        <v>1362.595458</v>
      </c>
      <c r="BS739" s="31">
        <f t="shared" si="95"/>
        <v>18.04712</v>
      </c>
    </row>
    <row r="740" spans="1:71">
      <c r="A740" s="26">
        <v>42177323490000</v>
      </c>
      <c r="B740" s="26" t="s">
        <v>9282</v>
      </c>
      <c r="C740" t="s">
        <v>1875</v>
      </c>
      <c r="D740" s="26" t="s">
        <v>1201</v>
      </c>
      <c r="E740" s="27" t="s">
        <v>305</v>
      </c>
      <c r="F740" t="s">
        <v>66</v>
      </c>
      <c r="G740" t="s">
        <v>67</v>
      </c>
      <c r="H740" t="s">
        <v>1876</v>
      </c>
      <c r="I740" t="s">
        <v>1877</v>
      </c>
      <c r="J740" t="s">
        <v>149</v>
      </c>
      <c r="K740" t="s">
        <v>9261</v>
      </c>
      <c r="L740">
        <v>29.1586</v>
      </c>
      <c r="M740">
        <v>-97.578599999999994</v>
      </c>
      <c r="N740" s="28">
        <v>2453636.7999999998</v>
      </c>
      <c r="O740" s="28">
        <v>484609.88</v>
      </c>
      <c r="P740" s="26">
        <v>382</v>
      </c>
      <c r="Q740" s="26">
        <v>11569</v>
      </c>
      <c r="R740" s="26">
        <v>17670</v>
      </c>
      <c r="S740" s="29" t="s">
        <v>72</v>
      </c>
      <c r="T740" s="30">
        <v>40822</v>
      </c>
      <c r="U740" s="30">
        <v>40951</v>
      </c>
      <c r="V740" s="30">
        <v>40940</v>
      </c>
      <c r="W740">
        <v>3858000</v>
      </c>
      <c r="X740" s="26">
        <v>6332</v>
      </c>
      <c r="Y740" s="26" t="s">
        <v>72</v>
      </c>
      <c r="Z740" s="26" t="s">
        <v>72</v>
      </c>
      <c r="AA740" s="26" t="s">
        <v>71</v>
      </c>
      <c r="AB740" s="31" t="s">
        <v>72</v>
      </c>
      <c r="AC740" s="31" t="s">
        <v>72</v>
      </c>
      <c r="AD740" s="26">
        <v>1695.3210173389687</v>
      </c>
      <c r="AE740" s="26">
        <v>1136</v>
      </c>
      <c r="AF740" s="26" t="s">
        <v>72</v>
      </c>
      <c r="AG740" s="26">
        <v>80212</v>
      </c>
      <c r="AH740" s="28">
        <v>0.124613</v>
      </c>
      <c r="AI740">
        <v>24844</v>
      </c>
      <c r="AJ740" s="26">
        <v>109792</v>
      </c>
      <c r="AK740" s="28">
        <v>0.194017</v>
      </c>
      <c r="AL740">
        <v>32722</v>
      </c>
      <c r="AM740" s="26">
        <v>115513</v>
      </c>
      <c r="AN740" s="28">
        <v>0.20410400000000001</v>
      </c>
      <c r="AO740">
        <v>33215</v>
      </c>
      <c r="AP740" s="32">
        <v>164434.921875</v>
      </c>
      <c r="AQ740" s="36">
        <v>0.27876997903917888</v>
      </c>
      <c r="AR740" s="32">
        <f t="shared" si="94"/>
        <v>213777.20816493465</v>
      </c>
      <c r="AS740" s="32">
        <f t="shared" si="88"/>
        <v>3</v>
      </c>
      <c r="AT740" s="32">
        <f t="shared" si="89"/>
        <v>1</v>
      </c>
      <c r="AU740" s="32">
        <f t="shared" si="90"/>
        <v>3</v>
      </c>
      <c r="AV740" s="32">
        <f t="shared" si="91"/>
        <v>149061.34737247316</v>
      </c>
      <c r="AW740" s="32">
        <f t="shared" si="92"/>
        <v>0.25270683507341862</v>
      </c>
      <c r="AX740" s="32">
        <f t="shared" si="93"/>
        <v>193790.45718046822</v>
      </c>
      <c r="AY740">
        <v>2</v>
      </c>
      <c r="AZ740" s="26">
        <v>1</v>
      </c>
      <c r="BA740" s="26">
        <v>9426.4599999999991</v>
      </c>
      <c r="BB740" s="26">
        <v>40.619999999999997</v>
      </c>
      <c r="BC740" s="26">
        <v>236.86</v>
      </c>
      <c r="BD740" s="26">
        <v>303.92</v>
      </c>
      <c r="BE740" s="28">
        <v>0.06</v>
      </c>
      <c r="BF740" s="28">
        <v>3.99</v>
      </c>
      <c r="BG740" s="28">
        <v>0.62</v>
      </c>
      <c r="BH740" s="28">
        <v>1.4</v>
      </c>
      <c r="BI740" s="28">
        <v>0.1</v>
      </c>
      <c r="BJ740" s="28">
        <v>6.39</v>
      </c>
      <c r="BK740" s="28">
        <v>0.75</v>
      </c>
      <c r="BL740" s="28">
        <v>34.729999999999997</v>
      </c>
      <c r="BM740" s="28">
        <v>0.09</v>
      </c>
      <c r="BN740" s="28">
        <v>6.48</v>
      </c>
      <c r="BO740" s="28">
        <v>0.7</v>
      </c>
      <c r="BP740" s="28">
        <v>29.73</v>
      </c>
      <c r="BQ740" s="26">
        <v>42.954700000000003</v>
      </c>
      <c r="BR740" s="26">
        <v>1293.7650140000001</v>
      </c>
      <c r="BS740" s="31">
        <f t="shared" si="95"/>
        <v>17.764500000000005</v>
      </c>
    </row>
    <row r="741" spans="1:71">
      <c r="A741" s="26">
        <v>42177323500000</v>
      </c>
      <c r="B741" s="26" t="s">
        <v>9282</v>
      </c>
      <c r="C741" t="s">
        <v>1878</v>
      </c>
      <c r="D741" s="26" t="s">
        <v>64</v>
      </c>
      <c r="E741" s="27" t="s">
        <v>305</v>
      </c>
      <c r="F741" t="s">
        <v>66</v>
      </c>
      <c r="G741" t="s">
        <v>67</v>
      </c>
      <c r="H741" t="s">
        <v>365</v>
      </c>
      <c r="I741" t="s">
        <v>366</v>
      </c>
      <c r="J741" t="s">
        <v>232</v>
      </c>
      <c r="K741" t="s">
        <v>9261</v>
      </c>
      <c r="L741">
        <v>29.254750000000001</v>
      </c>
      <c r="M741">
        <v>-97.538300000000007</v>
      </c>
      <c r="N741" s="28">
        <v>2466060.89</v>
      </c>
      <c r="O741" s="28">
        <v>519724.14</v>
      </c>
      <c r="P741" s="26">
        <v>227</v>
      </c>
      <c r="Q741" s="26">
        <v>10171</v>
      </c>
      <c r="R741" s="26">
        <v>15785</v>
      </c>
      <c r="S741" s="29" t="s">
        <v>72</v>
      </c>
      <c r="T741" s="30">
        <v>40859</v>
      </c>
      <c r="U741" s="30">
        <v>40922</v>
      </c>
      <c r="V741" s="30">
        <v>40909</v>
      </c>
      <c r="W741">
        <v>2844</v>
      </c>
      <c r="X741" s="26">
        <v>6147</v>
      </c>
      <c r="Y741" s="26" t="s">
        <v>72</v>
      </c>
      <c r="Z741" s="26" t="s">
        <v>72</v>
      </c>
      <c r="AA741" s="26" t="s">
        <v>71</v>
      </c>
      <c r="AB741" s="31" t="s">
        <v>72</v>
      </c>
      <c r="AC741" s="31" t="s">
        <v>72</v>
      </c>
      <c r="AD741" s="26">
        <v>794.79339016063841</v>
      </c>
      <c r="AE741" s="26">
        <v>932</v>
      </c>
      <c r="AF741" s="26" t="s">
        <v>72</v>
      </c>
      <c r="AG741" s="26">
        <v>52694</v>
      </c>
      <c r="AH741" s="28">
        <v>4.1230999999999997E-2</v>
      </c>
      <c r="AI741">
        <v>89753</v>
      </c>
      <c r="AJ741" s="26">
        <v>75478</v>
      </c>
      <c r="AK741" s="28">
        <v>6.3852000000000006E-2</v>
      </c>
      <c r="AL741">
        <v>92852</v>
      </c>
      <c r="AM741" s="26">
        <v>83182</v>
      </c>
      <c r="AN741" s="28">
        <v>6.8797999999999998E-2</v>
      </c>
      <c r="AO741">
        <v>93734</v>
      </c>
      <c r="AP741" s="32">
        <v>115807.6640625</v>
      </c>
      <c r="AQ741" s="36">
        <v>9.2043165926818687E-2</v>
      </c>
      <c r="AR741" s="32">
        <f t="shared" si="94"/>
        <v>132099.30443154692</v>
      </c>
      <c r="AS741" s="32">
        <f t="shared" si="88"/>
        <v>3</v>
      </c>
      <c r="AT741" s="32">
        <f t="shared" si="89"/>
        <v>1</v>
      </c>
      <c r="AU741" s="32">
        <f t="shared" si="90"/>
        <v>2</v>
      </c>
      <c r="AV741" s="32">
        <f t="shared" si="91"/>
        <v>108139.90429782822</v>
      </c>
      <c r="AW741" s="32">
        <f t="shared" si="92"/>
        <v>8.5948881148517856E-2</v>
      </c>
      <c r="AX741" s="32">
        <f t="shared" si="93"/>
        <v>123352.85626111587</v>
      </c>
      <c r="AY741">
        <v>2</v>
      </c>
      <c r="AZ741" s="26">
        <v>1</v>
      </c>
      <c r="BA741" s="26">
        <v>10183.64</v>
      </c>
      <c r="BB741" s="26">
        <v>14.83</v>
      </c>
      <c r="BC741" s="26">
        <v>227.43</v>
      </c>
      <c r="BD741" s="26">
        <v>304.60000000000002</v>
      </c>
      <c r="BE741" s="28">
        <v>0.06</v>
      </c>
      <c r="BF741" s="28">
        <v>4.68</v>
      </c>
      <c r="BG741" s="28">
        <v>0.63</v>
      </c>
      <c r="BH741" s="28">
        <v>0.24</v>
      </c>
      <c r="BI741" s="28">
        <v>0.09</v>
      </c>
      <c r="BJ741" s="28">
        <v>5.38</v>
      </c>
      <c r="BK741" s="28">
        <v>0.73</v>
      </c>
      <c r="BL741" s="28">
        <v>12.61</v>
      </c>
      <c r="BM741" s="28">
        <v>0.08</v>
      </c>
      <c r="BN741" s="28">
        <v>6.46</v>
      </c>
      <c r="BO741" s="28">
        <v>0.71</v>
      </c>
      <c r="BP741" s="28">
        <v>10.15</v>
      </c>
      <c r="BQ741" s="26">
        <v>42.049301</v>
      </c>
      <c r="BR741" s="26">
        <v>895.53729199999998</v>
      </c>
      <c r="BS741" s="31">
        <f t="shared" si="95"/>
        <v>14.942150999999999</v>
      </c>
    </row>
    <row r="742" spans="1:71">
      <c r="A742" s="26">
        <v>42177323510000</v>
      </c>
      <c r="B742" s="26" t="s">
        <v>9282</v>
      </c>
      <c r="C742" t="s">
        <v>1879</v>
      </c>
      <c r="D742" s="26" t="s">
        <v>64</v>
      </c>
      <c r="E742" s="27" t="s">
        <v>305</v>
      </c>
      <c r="F742" t="s">
        <v>66</v>
      </c>
      <c r="G742" t="s">
        <v>67</v>
      </c>
      <c r="H742" t="s">
        <v>411</v>
      </c>
      <c r="I742" t="s">
        <v>412</v>
      </c>
      <c r="J742" t="s">
        <v>440</v>
      </c>
      <c r="K742" t="s">
        <v>9261</v>
      </c>
      <c r="L742">
        <v>29.340060000000001</v>
      </c>
      <c r="M742">
        <v>-97.47336</v>
      </c>
      <c r="N742" s="28">
        <v>2486360.88</v>
      </c>
      <c r="O742" s="28">
        <v>551003.62</v>
      </c>
      <c r="P742" s="26">
        <v>263</v>
      </c>
      <c r="Q742" s="26">
        <v>9732</v>
      </c>
      <c r="R742" s="26">
        <v>16390</v>
      </c>
      <c r="S742" s="29" t="s">
        <v>72</v>
      </c>
      <c r="T742" s="30">
        <v>40831</v>
      </c>
      <c r="U742" s="30">
        <v>40933</v>
      </c>
      <c r="V742" s="30">
        <v>40909</v>
      </c>
      <c r="W742">
        <v>2452.300048828125</v>
      </c>
      <c r="X742" s="26">
        <v>7401</v>
      </c>
      <c r="Y742" s="26" t="s">
        <v>72</v>
      </c>
      <c r="Z742" s="26" t="s">
        <v>72</v>
      </c>
      <c r="AA742" s="26" t="s">
        <v>71</v>
      </c>
      <c r="AB742" s="31" t="s">
        <v>72</v>
      </c>
      <c r="AC742" s="31" t="s">
        <v>72</v>
      </c>
      <c r="AD742" s="26">
        <v>363.44147784969175</v>
      </c>
      <c r="AE742" s="26">
        <v>863</v>
      </c>
      <c r="AF742" s="26" t="s">
        <v>72</v>
      </c>
      <c r="AG742" s="26">
        <v>51334</v>
      </c>
      <c r="AH742" s="28">
        <v>1.9383000000000001E-2</v>
      </c>
      <c r="AI742">
        <v>72718</v>
      </c>
      <c r="AJ742" s="26">
        <v>73826</v>
      </c>
      <c r="AK742" s="28">
        <v>2.665E-2</v>
      </c>
      <c r="AL742">
        <v>74571</v>
      </c>
      <c r="AM742" s="26">
        <v>85541</v>
      </c>
      <c r="AN742" s="28">
        <v>3.0179999999999998E-2</v>
      </c>
      <c r="AO742">
        <v>75306</v>
      </c>
      <c r="AP742" s="32">
        <v>111147.6015625</v>
      </c>
      <c r="AQ742" s="36">
        <v>4.0395648571323703E-2</v>
      </c>
      <c r="AR742" s="32">
        <f t="shared" si="94"/>
        <v>118297.6313596243</v>
      </c>
      <c r="AS742" s="32">
        <f t="shared" si="88"/>
        <v>3</v>
      </c>
      <c r="AT742" s="32">
        <f t="shared" si="89"/>
        <v>1</v>
      </c>
      <c r="AU742" s="32">
        <f t="shared" si="90"/>
        <v>2</v>
      </c>
      <c r="AV742" s="32">
        <f t="shared" si="91"/>
        <v>86202.841909032562</v>
      </c>
      <c r="AW742" s="32">
        <f t="shared" si="92"/>
        <v>3.1329688258262135E-2</v>
      </c>
      <c r="AX742" s="32">
        <f t="shared" si="93"/>
        <v>91748.196730744967</v>
      </c>
      <c r="AY742">
        <v>2</v>
      </c>
      <c r="AZ742" s="26">
        <v>1</v>
      </c>
      <c r="BA742" s="26">
        <v>9081</v>
      </c>
      <c r="BB742" s="26">
        <v>8.83</v>
      </c>
      <c r="BC742" s="26">
        <v>162.47999999999999</v>
      </c>
      <c r="BD742" s="26">
        <v>187.26</v>
      </c>
      <c r="BE742" s="28">
        <v>7.0000000000000007E-2</v>
      </c>
      <c r="BF742" s="28">
        <v>5.13</v>
      </c>
      <c r="BG742" s="28">
        <v>0.65</v>
      </c>
      <c r="BH742" s="28">
        <v>-0.24</v>
      </c>
      <c r="BI742" s="28">
        <v>0.08</v>
      </c>
      <c r="BJ742" s="28">
        <v>5.28</v>
      </c>
      <c r="BK742" s="28">
        <v>0.77</v>
      </c>
      <c r="BL742" s="28">
        <v>2.33</v>
      </c>
      <c r="BM742" s="28">
        <v>0.08</v>
      </c>
      <c r="BN742" s="28">
        <v>6.42</v>
      </c>
      <c r="BO742" s="28">
        <v>0.74</v>
      </c>
      <c r="BP742" s="28">
        <v>1.03</v>
      </c>
      <c r="BQ742" s="26">
        <v>40.227901000000003</v>
      </c>
      <c r="BR742" s="26">
        <v>573.22961399999997</v>
      </c>
      <c r="BS742" s="31">
        <f t="shared" si="95"/>
        <v>10.008768</v>
      </c>
    </row>
    <row r="743" spans="1:71">
      <c r="A743" s="26">
        <v>42177323520000</v>
      </c>
      <c r="B743" s="26" t="s">
        <v>9282</v>
      </c>
      <c r="C743" t="s">
        <v>1880</v>
      </c>
      <c r="D743" s="26" t="s">
        <v>102</v>
      </c>
      <c r="E743" s="27" t="s">
        <v>305</v>
      </c>
      <c r="F743" t="s">
        <v>66</v>
      </c>
      <c r="G743" t="s">
        <v>67</v>
      </c>
      <c r="H743" t="s">
        <v>1881</v>
      </c>
      <c r="I743" t="s">
        <v>1882</v>
      </c>
      <c r="J743" t="s">
        <v>70</v>
      </c>
      <c r="K743" t="s">
        <v>9261</v>
      </c>
      <c r="L743">
        <v>29.38383</v>
      </c>
      <c r="M743">
        <v>-97.304839999999999</v>
      </c>
      <c r="N743" s="28">
        <v>2539814.1800000002</v>
      </c>
      <c r="O743" s="28">
        <v>567655.79</v>
      </c>
      <c r="P743" s="26">
        <v>232</v>
      </c>
      <c r="Q743" s="26">
        <v>11060</v>
      </c>
      <c r="R743" s="26">
        <v>16757</v>
      </c>
      <c r="S743" s="29">
        <v>10.5</v>
      </c>
      <c r="T743" s="30">
        <v>40857</v>
      </c>
      <c r="U743" s="30">
        <v>40900</v>
      </c>
      <c r="V743" s="30">
        <v>40878</v>
      </c>
      <c r="W743">
        <v>3917910</v>
      </c>
      <c r="X743" s="26">
        <v>5740</v>
      </c>
      <c r="Y743" s="26" t="s">
        <v>72</v>
      </c>
      <c r="Z743" s="26" t="s">
        <v>72</v>
      </c>
      <c r="AA743" s="26" t="s">
        <v>71</v>
      </c>
      <c r="AB743" s="31" t="s">
        <v>72</v>
      </c>
      <c r="AC743" s="31" t="s">
        <v>72</v>
      </c>
      <c r="AD743" s="26">
        <v>1094.3768543887793</v>
      </c>
      <c r="AE743" s="26">
        <v>467</v>
      </c>
      <c r="AF743" s="26" t="s">
        <v>72</v>
      </c>
      <c r="AG743" s="26">
        <v>41731</v>
      </c>
      <c r="AH743" s="28">
        <v>3.7795000000000002E-2</v>
      </c>
      <c r="AI743">
        <v>28301</v>
      </c>
      <c r="AJ743" s="26">
        <v>60316</v>
      </c>
      <c r="AK743" s="28">
        <v>6.5930000000000002E-2</v>
      </c>
      <c r="AL743">
        <v>28426</v>
      </c>
      <c r="AM743" s="26">
        <v>67699</v>
      </c>
      <c r="AN743" s="28">
        <v>7.4732999999999994E-2</v>
      </c>
      <c r="AO743">
        <v>28438</v>
      </c>
      <c r="AP743" s="32">
        <v>83733.9453125</v>
      </c>
      <c r="AQ743" s="36">
        <v>9.1636491676655815E-2</v>
      </c>
      <c r="AR743" s="32">
        <f t="shared" si="94"/>
        <v>99953.604339268073</v>
      </c>
      <c r="AS743" s="32">
        <f t="shared" si="88"/>
        <v>2</v>
      </c>
      <c r="AT743" s="32">
        <f t="shared" si="89"/>
        <v>1</v>
      </c>
      <c r="AU743" s="32">
        <f t="shared" si="90"/>
        <v>1</v>
      </c>
      <c r="AV743" s="32">
        <f t="shared" si="91"/>
        <v>83733.9453125</v>
      </c>
      <c r="AW743" s="32">
        <f t="shared" si="92"/>
        <v>9.1636491676655815E-2</v>
      </c>
      <c r="AX743" s="32">
        <f t="shared" si="93"/>
        <v>99953.604339268088</v>
      </c>
      <c r="AY743">
        <v>2</v>
      </c>
      <c r="AZ743" s="26">
        <v>1</v>
      </c>
      <c r="BA743" s="26">
        <v>10765.64</v>
      </c>
      <c r="BB743" s="26">
        <v>46.28</v>
      </c>
      <c r="BC743" s="26">
        <v>143.54</v>
      </c>
      <c r="BD743" s="26">
        <v>155.74</v>
      </c>
      <c r="BE743" s="28">
        <v>7.0000000000000007E-2</v>
      </c>
      <c r="BF743" s="28">
        <v>1.52</v>
      </c>
      <c r="BG743" s="28">
        <v>0.45</v>
      </c>
      <c r="BH743" s="28">
        <v>-0.03</v>
      </c>
      <c r="BI743" s="28">
        <v>0.08</v>
      </c>
      <c r="BJ743" s="28">
        <v>6.71</v>
      </c>
      <c r="BK743" s="28">
        <v>0.7</v>
      </c>
      <c r="BL743" s="28">
        <v>1.29</v>
      </c>
      <c r="BM743" s="28">
        <v>0.09</v>
      </c>
      <c r="BN743" s="28">
        <v>5.93</v>
      </c>
      <c r="BO743" s="28">
        <v>0.76</v>
      </c>
      <c r="BP743" s="28">
        <v>0.62</v>
      </c>
      <c r="BQ743" s="26">
        <v>44.814498</v>
      </c>
      <c r="BR743" s="26">
        <v>1306.4635000000001</v>
      </c>
      <c r="BS743" s="31">
        <f t="shared" si="95"/>
        <v>8.0382399999999983</v>
      </c>
    </row>
    <row r="744" spans="1:71">
      <c r="A744" s="26">
        <v>42177323530000</v>
      </c>
      <c r="B744" s="26" t="s">
        <v>9282</v>
      </c>
      <c r="C744" t="s">
        <v>1883</v>
      </c>
      <c r="D744" s="26" t="s">
        <v>64</v>
      </c>
      <c r="E744" s="27" t="s">
        <v>305</v>
      </c>
      <c r="F744" t="s">
        <v>66</v>
      </c>
      <c r="G744" t="s">
        <v>67</v>
      </c>
      <c r="H744" t="s">
        <v>1761</v>
      </c>
      <c r="I744" t="s">
        <v>1762</v>
      </c>
      <c r="J744" t="s">
        <v>158</v>
      </c>
      <c r="K744" t="s">
        <v>9261</v>
      </c>
      <c r="L744">
        <v>29.341439999999999</v>
      </c>
      <c r="M744">
        <v>-97.407039999999995</v>
      </c>
      <c r="N744" s="28">
        <v>2507481.16</v>
      </c>
      <c r="O744" s="28">
        <v>551787.12</v>
      </c>
      <c r="P744" s="26">
        <v>308</v>
      </c>
      <c r="Q744" s="26">
        <v>11117</v>
      </c>
      <c r="R744" s="26">
        <v>15868</v>
      </c>
      <c r="S744" s="29" t="s">
        <v>72</v>
      </c>
      <c r="T744" s="30">
        <v>40871</v>
      </c>
      <c r="U744" s="30">
        <v>40917</v>
      </c>
      <c r="V744" s="30">
        <v>40909</v>
      </c>
      <c r="W744">
        <v>3632</v>
      </c>
      <c r="X744" s="26">
        <v>5183</v>
      </c>
      <c r="Y744" s="26" t="s">
        <v>72</v>
      </c>
      <c r="Z744" s="26" t="s">
        <v>72</v>
      </c>
      <c r="AA744" s="26" t="s">
        <v>71</v>
      </c>
      <c r="AB744" s="31" t="s">
        <v>72</v>
      </c>
      <c r="AC744" s="31" t="s">
        <v>72</v>
      </c>
      <c r="AD744" s="26">
        <v>991.3213253882268</v>
      </c>
      <c r="AE744" s="26">
        <v>1731</v>
      </c>
      <c r="AF744" s="26" t="s">
        <v>72</v>
      </c>
      <c r="AG744" s="26">
        <v>55610</v>
      </c>
      <c r="AH744" s="28">
        <v>4.5031000000000002E-2</v>
      </c>
      <c r="AI744">
        <v>48158</v>
      </c>
      <c r="AJ744" s="26">
        <v>69062</v>
      </c>
      <c r="AK744" s="28">
        <v>5.9916999999999998E-2</v>
      </c>
      <c r="AL744">
        <v>53207</v>
      </c>
      <c r="AM744" s="26">
        <v>78102</v>
      </c>
      <c r="AN744" s="28">
        <v>7.6274999999999996E-2</v>
      </c>
      <c r="AO744">
        <v>53280</v>
      </c>
      <c r="AP744" s="32">
        <v>124236.8671875</v>
      </c>
      <c r="AQ744" s="36">
        <v>0.12315865584239361</v>
      </c>
      <c r="AR744" s="32">
        <f t="shared" si="94"/>
        <v>146035.94927160366</v>
      </c>
      <c r="AS744" s="32">
        <f t="shared" si="88"/>
        <v>3</v>
      </c>
      <c r="AT744" s="32">
        <f t="shared" si="89"/>
        <v>1</v>
      </c>
      <c r="AU744" s="32">
        <f t="shared" si="90"/>
        <v>2</v>
      </c>
      <c r="AV744" s="32">
        <f t="shared" si="91"/>
        <v>137588.1955732684</v>
      </c>
      <c r="AW744" s="32">
        <f t="shared" si="92"/>
        <v>0.13639411239346697</v>
      </c>
      <c r="AX744" s="32">
        <f t="shared" si="93"/>
        <v>161729.95346691203</v>
      </c>
      <c r="AY744">
        <v>2</v>
      </c>
      <c r="AZ744" s="26">
        <v>1</v>
      </c>
      <c r="BA744" s="26">
        <v>10088.120000000001</v>
      </c>
      <c r="BB744" s="26">
        <v>37.92</v>
      </c>
      <c r="BC744" s="26">
        <v>138.05000000000001</v>
      </c>
      <c r="BD744" s="26">
        <v>157.66</v>
      </c>
      <c r="BE744" s="28">
        <v>0.06</v>
      </c>
      <c r="BF744" s="28">
        <v>3.83</v>
      </c>
      <c r="BG744" s="28">
        <v>0.57999999999999996</v>
      </c>
      <c r="BH744" s="28">
        <v>-0.26</v>
      </c>
      <c r="BI744" s="28">
        <v>0.09</v>
      </c>
      <c r="BJ744" s="28">
        <v>6.22</v>
      </c>
      <c r="BK744" s="28">
        <v>0.77</v>
      </c>
      <c r="BL744" s="28">
        <v>1.85</v>
      </c>
      <c r="BM744" s="28">
        <v>0.09</v>
      </c>
      <c r="BN744" s="28">
        <v>6.41</v>
      </c>
      <c r="BO744" s="28">
        <v>0.76</v>
      </c>
      <c r="BP744" s="28">
        <v>0.56999999999999995</v>
      </c>
      <c r="BQ744" s="26">
        <v>44.127498000000003</v>
      </c>
      <c r="BR744" s="26">
        <v>1185.8015130000001</v>
      </c>
      <c r="BS744" s="31">
        <f t="shared" si="95"/>
        <v>9.5668650000000017</v>
      </c>
    </row>
    <row r="745" spans="1:71">
      <c r="A745" s="26">
        <v>42177323540000</v>
      </c>
      <c r="B745" s="26" t="s">
        <v>9282</v>
      </c>
      <c r="C745" t="s">
        <v>1884</v>
      </c>
      <c r="D745" s="26" t="s">
        <v>64</v>
      </c>
      <c r="E745" s="27" t="s">
        <v>305</v>
      </c>
      <c r="F745" t="s">
        <v>66</v>
      </c>
      <c r="G745" t="s">
        <v>67</v>
      </c>
      <c r="H745" t="s">
        <v>411</v>
      </c>
      <c r="I745" t="s">
        <v>412</v>
      </c>
      <c r="J745" t="s">
        <v>76</v>
      </c>
      <c r="K745" t="s">
        <v>9261</v>
      </c>
      <c r="L745">
        <v>29.3294</v>
      </c>
      <c r="M745">
        <v>-97.469750000000005</v>
      </c>
      <c r="N745" s="28">
        <v>2487561.61</v>
      </c>
      <c r="O745" s="28">
        <v>547143.13</v>
      </c>
      <c r="P745" s="26">
        <v>226</v>
      </c>
      <c r="Q745" s="26">
        <v>9918</v>
      </c>
      <c r="R745" s="26">
        <v>16144</v>
      </c>
      <c r="S745" s="29" t="s">
        <v>72</v>
      </c>
      <c r="T745" s="30">
        <v>40860</v>
      </c>
      <c r="U745" s="30">
        <v>40941</v>
      </c>
      <c r="V745" s="30">
        <v>40940</v>
      </c>
      <c r="W745">
        <v>4284</v>
      </c>
      <c r="X745" s="26">
        <v>6746</v>
      </c>
      <c r="Y745" s="26" t="s">
        <v>72</v>
      </c>
      <c r="Z745" s="26" t="s">
        <v>72</v>
      </c>
      <c r="AA745" s="26" t="s">
        <v>71</v>
      </c>
      <c r="AB745" s="31" t="s">
        <v>72</v>
      </c>
      <c r="AC745" s="31" t="s">
        <v>72</v>
      </c>
      <c r="AD745" s="26">
        <v>651.17527831558573</v>
      </c>
      <c r="AE745" s="26">
        <v>1230</v>
      </c>
      <c r="AF745" s="26" t="s">
        <v>72</v>
      </c>
      <c r="AG745" s="26">
        <v>68577</v>
      </c>
      <c r="AH745" s="28">
        <v>4.6793000000000001E-2</v>
      </c>
      <c r="AI745">
        <v>41824</v>
      </c>
      <c r="AJ745" s="26">
        <v>98127</v>
      </c>
      <c r="AK745" s="28">
        <v>6.9679000000000005E-2</v>
      </c>
      <c r="AL745">
        <v>46675</v>
      </c>
      <c r="AM745" s="26">
        <v>106088</v>
      </c>
      <c r="AN745" s="28">
        <v>7.5102000000000002E-2</v>
      </c>
      <c r="AO745">
        <v>48159</v>
      </c>
      <c r="AP745" s="32">
        <v>156991.765625</v>
      </c>
      <c r="AQ745" s="36">
        <v>0.10222915667411459</v>
      </c>
      <c r="AR745" s="32">
        <f t="shared" si="94"/>
        <v>175086.32635631828</v>
      </c>
      <c r="AS745" s="32">
        <f t="shared" si="88"/>
        <v>3</v>
      </c>
      <c r="AT745" s="32">
        <f t="shared" si="89"/>
        <v>1</v>
      </c>
      <c r="AU745" s="32">
        <f t="shared" si="90"/>
        <v>3</v>
      </c>
      <c r="AV745" s="32">
        <f t="shared" si="91"/>
        <v>133580.30457863919</v>
      </c>
      <c r="AW745" s="32">
        <f t="shared" si="92"/>
        <v>8.69841920114761E-2</v>
      </c>
      <c r="AX745" s="32">
        <f t="shared" si="93"/>
        <v>148976.50656467048</v>
      </c>
      <c r="AY745">
        <v>2</v>
      </c>
      <c r="AZ745" s="26">
        <v>1</v>
      </c>
      <c r="BA745" s="26">
        <v>9368.18</v>
      </c>
      <c r="BB745" s="26">
        <v>15</v>
      </c>
      <c r="BC745" s="26">
        <v>174.45</v>
      </c>
      <c r="BD745" s="26">
        <v>211.75</v>
      </c>
      <c r="BE745" s="28">
        <v>7.0000000000000007E-2</v>
      </c>
      <c r="BF745" s="28">
        <v>4.93</v>
      </c>
      <c r="BG745" s="28">
        <v>0.65</v>
      </c>
      <c r="BH745" s="28">
        <v>-0.24</v>
      </c>
      <c r="BI745" s="28">
        <v>0.08</v>
      </c>
      <c r="BJ745" s="28">
        <v>5.5</v>
      </c>
      <c r="BK745" s="28">
        <v>0.77</v>
      </c>
      <c r="BL745" s="28">
        <v>2.89</v>
      </c>
      <c r="BM745" s="28">
        <v>0.08</v>
      </c>
      <c r="BN745" s="28">
        <v>6.45</v>
      </c>
      <c r="BO745" s="28">
        <v>0.74</v>
      </c>
      <c r="BP745" s="28">
        <v>1.48</v>
      </c>
      <c r="BQ745" s="26">
        <v>41.015098000000002</v>
      </c>
      <c r="BR745" s="26">
        <v>633.64300500000002</v>
      </c>
      <c r="BS745" s="31">
        <f t="shared" si="95"/>
        <v>10.746119999999999</v>
      </c>
    </row>
    <row r="746" spans="1:71">
      <c r="A746" s="26">
        <v>42177323550000</v>
      </c>
      <c r="B746" s="26" t="s">
        <v>9282</v>
      </c>
      <c r="C746" t="s">
        <v>1885</v>
      </c>
      <c r="D746" s="26" t="s">
        <v>64</v>
      </c>
      <c r="E746" s="27" t="s">
        <v>305</v>
      </c>
      <c r="F746" t="s">
        <v>66</v>
      </c>
      <c r="G746" t="s">
        <v>67</v>
      </c>
      <c r="H746" t="s">
        <v>411</v>
      </c>
      <c r="I746" t="s">
        <v>412</v>
      </c>
      <c r="J746" t="s">
        <v>70</v>
      </c>
      <c r="K746" t="s">
        <v>9261</v>
      </c>
      <c r="L746">
        <v>29.32433</v>
      </c>
      <c r="M746">
        <v>-97.47287</v>
      </c>
      <c r="N746" s="28">
        <v>2486591.66</v>
      </c>
      <c r="O746" s="28">
        <v>545286.9</v>
      </c>
      <c r="P746" s="26">
        <v>242</v>
      </c>
      <c r="Q746" s="26">
        <v>9877</v>
      </c>
      <c r="R746" s="26">
        <v>15324</v>
      </c>
      <c r="S746" s="29" t="s">
        <v>72</v>
      </c>
      <c r="T746" s="30">
        <v>41043</v>
      </c>
      <c r="U746" s="30">
        <v>41068</v>
      </c>
      <c r="V746" s="30">
        <v>41061</v>
      </c>
      <c r="W746">
        <v>2832</v>
      </c>
      <c r="X746" s="26">
        <v>5980</v>
      </c>
      <c r="Y746" s="26" t="s">
        <v>72</v>
      </c>
      <c r="Z746" s="26" t="s">
        <v>72</v>
      </c>
      <c r="AA746" s="26" t="s">
        <v>71</v>
      </c>
      <c r="AB746" s="31" t="s">
        <v>72</v>
      </c>
      <c r="AC746" s="31" t="s">
        <v>72</v>
      </c>
      <c r="AD746" s="26">
        <v>735.67988821704523</v>
      </c>
      <c r="AE746" s="26">
        <v>1393</v>
      </c>
      <c r="AF746" s="26" t="s">
        <v>72</v>
      </c>
      <c r="AG746" s="26">
        <v>88881</v>
      </c>
      <c r="AH746" s="28">
        <v>6.1948999999999997E-2</v>
      </c>
      <c r="AI746">
        <v>99569</v>
      </c>
      <c r="AJ746" s="26">
        <v>106550</v>
      </c>
      <c r="AK746" s="28">
        <v>8.2422999999999996E-2</v>
      </c>
      <c r="AL746">
        <v>104197</v>
      </c>
      <c r="AM746" s="26">
        <v>106550</v>
      </c>
      <c r="AN746" s="28">
        <v>8.2422999999999996E-2</v>
      </c>
      <c r="AO746">
        <v>104197</v>
      </c>
      <c r="AP746" s="32">
        <v>162373.71875</v>
      </c>
      <c r="AQ746" s="36">
        <v>0.11945507925938594</v>
      </c>
      <c r="AR746" s="32">
        <f t="shared" si="94"/>
        <v>183517.26777891131</v>
      </c>
      <c r="AS746" s="32">
        <f t="shared" si="88"/>
        <v>3</v>
      </c>
      <c r="AT746" s="32">
        <f t="shared" si="89"/>
        <v>1</v>
      </c>
      <c r="AU746" s="32">
        <f t="shared" si="90"/>
        <v>3</v>
      </c>
      <c r="AV746" s="32">
        <f t="shared" si="91"/>
        <v>155857.04776337792</v>
      </c>
      <c r="AW746" s="32">
        <f t="shared" si="92"/>
        <v>0.11466089547640054</v>
      </c>
      <c r="AX746" s="32">
        <f t="shared" si="93"/>
        <v>176152.02626270082</v>
      </c>
      <c r="AY746">
        <v>2</v>
      </c>
      <c r="AZ746" s="26">
        <v>1</v>
      </c>
      <c r="BA746" s="26">
        <v>9427.9500000000007</v>
      </c>
      <c r="BB746" s="26">
        <v>15.93</v>
      </c>
      <c r="BC746" s="26">
        <v>180.38</v>
      </c>
      <c r="BD746" s="26">
        <v>223.34</v>
      </c>
      <c r="BE746" s="28">
        <v>0.06</v>
      </c>
      <c r="BF746" s="28">
        <v>4.92</v>
      </c>
      <c r="BG746" s="28">
        <v>0.65</v>
      </c>
      <c r="BH746" s="28">
        <v>-0.23</v>
      </c>
      <c r="BI746" s="28">
        <v>0.09</v>
      </c>
      <c r="BJ746" s="28">
        <v>5.54</v>
      </c>
      <c r="BK746" s="28">
        <v>0.77</v>
      </c>
      <c r="BL746" s="28">
        <v>3.24</v>
      </c>
      <c r="BM746" s="28">
        <v>0.08</v>
      </c>
      <c r="BN746" s="28">
        <v>6.46</v>
      </c>
      <c r="BO746" s="28">
        <v>0.74</v>
      </c>
      <c r="BP746" s="28">
        <v>1.77</v>
      </c>
      <c r="BQ746" s="26">
        <v>41.015098000000002</v>
      </c>
      <c r="BR746" s="26">
        <v>646.55200100000002</v>
      </c>
      <c r="BS746" s="31">
        <f t="shared" si="95"/>
        <v>12.500334000000001</v>
      </c>
    </row>
    <row r="747" spans="1:71">
      <c r="A747" s="26">
        <v>42177323560000</v>
      </c>
      <c r="B747" s="26" t="s">
        <v>9282</v>
      </c>
      <c r="C747" t="s">
        <v>1886</v>
      </c>
      <c r="D747" s="26" t="s">
        <v>64</v>
      </c>
      <c r="E747" s="27" t="s">
        <v>305</v>
      </c>
      <c r="F747" t="s">
        <v>66</v>
      </c>
      <c r="G747" t="s">
        <v>67</v>
      </c>
      <c r="H747" t="s">
        <v>1192</v>
      </c>
      <c r="I747" t="s">
        <v>1193</v>
      </c>
      <c r="J747" t="s">
        <v>297</v>
      </c>
      <c r="K747" t="s">
        <v>9261</v>
      </c>
      <c r="L747">
        <v>29.33398</v>
      </c>
      <c r="M747">
        <v>-97.345349999999996</v>
      </c>
      <c r="N747" s="28">
        <v>2527171.29</v>
      </c>
      <c r="O747" s="28">
        <v>549347.89</v>
      </c>
      <c r="P747" s="26">
        <v>258</v>
      </c>
      <c r="Q747" s="26">
        <v>11789</v>
      </c>
      <c r="R747" s="26">
        <v>17669</v>
      </c>
      <c r="S747" s="29" t="s">
        <v>72</v>
      </c>
      <c r="T747" s="30">
        <v>40816</v>
      </c>
      <c r="U747" s="30">
        <v>40914</v>
      </c>
      <c r="V747" s="30">
        <v>40909</v>
      </c>
      <c r="W747">
        <v>2823</v>
      </c>
      <c r="X747" s="26">
        <v>6440</v>
      </c>
      <c r="Y747" s="26" t="s">
        <v>72</v>
      </c>
      <c r="Z747" s="26" t="s">
        <v>72</v>
      </c>
      <c r="AA747" s="26" t="s">
        <v>71</v>
      </c>
      <c r="AB747" s="31" t="s">
        <v>72</v>
      </c>
      <c r="AC747" s="31" t="s">
        <v>72</v>
      </c>
      <c r="AD747" s="26">
        <v>1512.9746332680188</v>
      </c>
      <c r="AE747" s="26">
        <v>1814</v>
      </c>
      <c r="AF747" s="26" t="s">
        <v>72</v>
      </c>
      <c r="AG747" s="26">
        <v>56072</v>
      </c>
      <c r="AH747" s="28">
        <v>8.4184999999999996E-2</v>
      </c>
      <c r="AI747">
        <v>22529</v>
      </c>
      <c r="AJ747" s="26">
        <v>83090</v>
      </c>
      <c r="AK747" s="28">
        <v>0.131907</v>
      </c>
      <c r="AL747">
        <v>26121</v>
      </c>
      <c r="AM747" s="26">
        <v>87672</v>
      </c>
      <c r="AN747" s="28">
        <v>0.14005200000000001</v>
      </c>
      <c r="AO747">
        <v>26477</v>
      </c>
      <c r="AP747" s="32">
        <v>129324.7578125</v>
      </c>
      <c r="AQ747" s="36">
        <v>0.19566507802384253</v>
      </c>
      <c r="AR747" s="32">
        <f t="shared" si="94"/>
        <v>163957.47662272013</v>
      </c>
      <c r="AS747" s="32">
        <f t="shared" si="88"/>
        <v>3</v>
      </c>
      <c r="AT747" s="32">
        <f t="shared" si="89"/>
        <v>1</v>
      </c>
      <c r="AU747" s="32">
        <f t="shared" si="90"/>
        <v>2</v>
      </c>
      <c r="AV747" s="32">
        <f t="shared" si="91"/>
        <v>115267.71891983696</v>
      </c>
      <c r="AW747" s="32">
        <f t="shared" si="92"/>
        <v>0.17439713476038138</v>
      </c>
      <c r="AX747" s="32">
        <f t="shared" si="93"/>
        <v>146136.01177242448</v>
      </c>
      <c r="AY747">
        <v>2</v>
      </c>
      <c r="AZ747" s="26">
        <v>1</v>
      </c>
      <c r="BA747" s="26">
        <v>11007.83</v>
      </c>
      <c r="BB747" s="26">
        <v>55.19</v>
      </c>
      <c r="BC747" s="26">
        <v>157.55000000000001</v>
      </c>
      <c r="BD747" s="26">
        <v>159.91999999999999</v>
      </c>
      <c r="BE747" s="28">
        <v>0.06</v>
      </c>
      <c r="BF747" s="28">
        <v>2.34</v>
      </c>
      <c r="BG747" s="28">
        <v>0.46</v>
      </c>
      <c r="BH747" s="28">
        <v>-0.23</v>
      </c>
      <c r="BI747" s="28">
        <v>0.1</v>
      </c>
      <c r="BJ747" s="28">
        <v>7.16</v>
      </c>
      <c r="BK747" s="28">
        <v>0.74</v>
      </c>
      <c r="BL747" s="28">
        <v>1.86</v>
      </c>
      <c r="BM747" s="28">
        <v>0.09</v>
      </c>
      <c r="BN747" s="28">
        <v>6.41</v>
      </c>
      <c r="BO747" s="28">
        <v>0.75</v>
      </c>
      <c r="BP747" s="28">
        <v>0.69</v>
      </c>
      <c r="BQ747" s="26">
        <v>44.103900000000003</v>
      </c>
      <c r="BR747" s="26">
        <v>1357.127197</v>
      </c>
      <c r="BS747" s="31">
        <f t="shared" si="95"/>
        <v>11.6587</v>
      </c>
    </row>
    <row r="748" spans="1:71">
      <c r="A748" s="26">
        <v>42177323570000</v>
      </c>
      <c r="B748" s="26" t="s">
        <v>9282</v>
      </c>
      <c r="C748" t="s">
        <v>1887</v>
      </c>
      <c r="D748" s="26" t="s">
        <v>372</v>
      </c>
      <c r="E748" s="27" t="s">
        <v>305</v>
      </c>
      <c r="F748" t="s">
        <v>66</v>
      </c>
      <c r="G748" t="s">
        <v>67</v>
      </c>
      <c r="H748" t="s">
        <v>1888</v>
      </c>
      <c r="I748" t="s">
        <v>1889</v>
      </c>
      <c r="J748" t="s">
        <v>70</v>
      </c>
      <c r="K748" t="s">
        <v>9261</v>
      </c>
      <c r="L748">
        <v>29.491309999999999</v>
      </c>
      <c r="M748">
        <v>-97.24624</v>
      </c>
      <c r="N748" s="28">
        <v>2557887.64</v>
      </c>
      <c r="O748" s="28">
        <v>607005.73</v>
      </c>
      <c r="P748" s="26">
        <v>480.70001220703125</v>
      </c>
      <c r="Q748" s="26">
        <v>10675</v>
      </c>
      <c r="R748" s="26">
        <v>15411</v>
      </c>
      <c r="S748" s="29" t="s">
        <v>72</v>
      </c>
      <c r="T748" s="30">
        <v>40909</v>
      </c>
      <c r="U748" s="30">
        <v>40936</v>
      </c>
      <c r="V748" s="30">
        <v>40909</v>
      </c>
      <c r="W748">
        <v>1288</v>
      </c>
      <c r="X748" s="26">
        <v>4741</v>
      </c>
      <c r="Y748" s="26" t="s">
        <v>72</v>
      </c>
      <c r="Z748" s="26" t="s">
        <v>72</v>
      </c>
      <c r="AA748" s="26" t="s">
        <v>71</v>
      </c>
      <c r="AB748" s="31" t="s">
        <v>72</v>
      </c>
      <c r="AC748" s="31" t="s">
        <v>72</v>
      </c>
      <c r="AD748" s="26">
        <v>564.4250902800959</v>
      </c>
      <c r="AE748" s="26">
        <v>923</v>
      </c>
      <c r="AF748" s="26" t="s">
        <v>72</v>
      </c>
      <c r="AG748" s="26">
        <v>41903</v>
      </c>
      <c r="AH748" s="28">
        <v>2.5006E-2</v>
      </c>
      <c r="AI748">
        <v>20656</v>
      </c>
      <c r="AJ748" s="26">
        <v>58536</v>
      </c>
      <c r="AK748" s="28">
        <v>3.2299000000000001E-2</v>
      </c>
      <c r="AL748">
        <v>28856</v>
      </c>
      <c r="AM748" s="26">
        <v>64293</v>
      </c>
      <c r="AN748" s="28">
        <v>3.6380000000000003E-2</v>
      </c>
      <c r="AO748">
        <v>31694</v>
      </c>
      <c r="AP748" s="32">
        <v>85538.78125</v>
      </c>
      <c r="AQ748" s="36">
        <v>4.8280234329480629E-2</v>
      </c>
      <c r="AR748" s="32">
        <f t="shared" si="94"/>
        <v>94084.382726318072</v>
      </c>
      <c r="AS748" s="32">
        <f t="shared" si="88"/>
        <v>2</v>
      </c>
      <c r="AT748" s="32">
        <f t="shared" si="89"/>
        <v>1</v>
      </c>
      <c r="AU748" s="32">
        <f t="shared" si="90"/>
        <v>1</v>
      </c>
      <c r="AV748" s="32">
        <f t="shared" si="91"/>
        <v>103563.08887892849</v>
      </c>
      <c r="AW748" s="32">
        <f t="shared" si="92"/>
        <v>5.845360579017482E-2</v>
      </c>
      <c r="AX748" s="32">
        <f t="shared" si="93"/>
        <v>113909.37710378943</v>
      </c>
      <c r="AY748">
        <v>2</v>
      </c>
      <c r="AZ748" s="26">
        <v>1</v>
      </c>
      <c r="BA748" s="26">
        <v>10378.85</v>
      </c>
      <c r="BB748" s="26">
        <v>26.06</v>
      </c>
      <c r="BC748" s="26">
        <v>102.58</v>
      </c>
      <c r="BD748" s="26">
        <v>97.54</v>
      </c>
      <c r="BE748" s="28">
        <v>0.06</v>
      </c>
      <c r="BF748" s="28">
        <v>1.28</v>
      </c>
      <c r="BG748" s="28">
        <v>0.47</v>
      </c>
      <c r="BH748" s="28">
        <v>0.4</v>
      </c>
      <c r="BI748" s="28">
        <v>0.09</v>
      </c>
      <c r="BJ748" s="28">
        <v>6.77</v>
      </c>
      <c r="BK748" s="28">
        <v>0.7</v>
      </c>
      <c r="BL748" s="28">
        <v>0.85</v>
      </c>
      <c r="BM748" s="28">
        <v>0.08</v>
      </c>
      <c r="BN748" s="28">
        <v>5.63</v>
      </c>
      <c r="BO748" s="28">
        <v>0.72</v>
      </c>
      <c r="BP748" s="28">
        <v>0.8</v>
      </c>
      <c r="BQ748" s="26">
        <v>43.4206</v>
      </c>
      <c r="BR748" s="26">
        <v>596.638732</v>
      </c>
      <c r="BS748" s="31">
        <f t="shared" si="95"/>
        <v>6.4625399999999997</v>
      </c>
    </row>
    <row r="749" spans="1:71">
      <c r="A749" s="26">
        <v>42177323580000</v>
      </c>
      <c r="B749" s="26" t="s">
        <v>9282</v>
      </c>
      <c r="C749" t="s">
        <v>1890</v>
      </c>
      <c r="D749" s="26" t="s">
        <v>64</v>
      </c>
      <c r="E749" s="27" t="s">
        <v>305</v>
      </c>
      <c r="F749" t="s">
        <v>66</v>
      </c>
      <c r="G749" t="s">
        <v>67</v>
      </c>
      <c r="H749" t="s">
        <v>1720</v>
      </c>
      <c r="I749" t="s">
        <v>1721</v>
      </c>
      <c r="J749" t="s">
        <v>158</v>
      </c>
      <c r="K749" t="s">
        <v>9261</v>
      </c>
      <c r="L749">
        <v>29.323350000000001</v>
      </c>
      <c r="M749">
        <v>-97.402190000000004</v>
      </c>
      <c r="N749" s="28">
        <v>2509116.02</v>
      </c>
      <c r="O749" s="28">
        <v>545231.49</v>
      </c>
      <c r="P749" s="26">
        <v>314</v>
      </c>
      <c r="Q749" s="26">
        <v>11426</v>
      </c>
      <c r="R749" s="26">
        <v>16574</v>
      </c>
      <c r="S749" s="29" t="s">
        <v>72</v>
      </c>
      <c r="T749" s="30">
        <v>40826</v>
      </c>
      <c r="U749" s="30">
        <v>40867</v>
      </c>
      <c r="V749" s="30">
        <v>40848</v>
      </c>
      <c r="W749">
        <v>3920</v>
      </c>
      <c r="X749" s="26">
        <v>5377</v>
      </c>
      <c r="Y749" s="26" t="s">
        <v>72</v>
      </c>
      <c r="Z749" s="26" t="s">
        <v>72</v>
      </c>
      <c r="AA749" s="26" t="s">
        <v>71</v>
      </c>
      <c r="AB749" s="31" t="s">
        <v>72</v>
      </c>
      <c r="AC749" s="31" t="s">
        <v>72</v>
      </c>
      <c r="AD749" s="26">
        <v>1343.6970155046677</v>
      </c>
      <c r="AE749" s="26">
        <v>1380</v>
      </c>
      <c r="AF749" s="26" t="s">
        <v>72</v>
      </c>
      <c r="AG749" s="26">
        <v>69629</v>
      </c>
      <c r="AH749" s="28">
        <v>8.4375000000000006E-2</v>
      </c>
      <c r="AI749">
        <v>65210</v>
      </c>
      <c r="AJ749" s="26">
        <v>96004</v>
      </c>
      <c r="AK749" s="28">
        <v>0.12839400000000001</v>
      </c>
      <c r="AL749">
        <v>73616</v>
      </c>
      <c r="AM749" s="26">
        <v>136101</v>
      </c>
      <c r="AN749" s="28">
        <v>0.18835199999999999</v>
      </c>
      <c r="AO749">
        <v>83640</v>
      </c>
      <c r="AP749" s="32">
        <v>164359.609375</v>
      </c>
      <c r="AQ749" s="36">
        <v>0.22084951658670052</v>
      </c>
      <c r="AR749" s="32">
        <f t="shared" si="94"/>
        <v>203449.97381084599</v>
      </c>
      <c r="AS749" s="32">
        <f t="shared" si="88"/>
        <v>3</v>
      </c>
      <c r="AT749" s="32">
        <f t="shared" si="89"/>
        <v>1</v>
      </c>
      <c r="AU749" s="32">
        <f t="shared" si="90"/>
        <v>3</v>
      </c>
      <c r="AV749" s="32">
        <f t="shared" si="91"/>
        <v>175455.48778361539</v>
      </c>
      <c r="AW749" s="32">
        <f t="shared" si="92"/>
        <v>0.2357590152887597</v>
      </c>
      <c r="AX749" s="32">
        <f t="shared" si="93"/>
        <v>217184.83348972586</v>
      </c>
      <c r="AY749">
        <v>2</v>
      </c>
      <c r="AZ749" s="26">
        <v>1</v>
      </c>
      <c r="BA749" s="26">
        <v>10477.540000000001</v>
      </c>
      <c r="BB749" s="26">
        <v>45.48</v>
      </c>
      <c r="BC749" s="26">
        <v>143.29</v>
      </c>
      <c r="BD749" s="26">
        <v>167.27</v>
      </c>
      <c r="BE749" s="28">
        <v>0.06</v>
      </c>
      <c r="BF749" s="28">
        <v>3.56</v>
      </c>
      <c r="BG749" s="28">
        <v>0.56999999999999995</v>
      </c>
      <c r="BH749" s="28">
        <v>-0.28000000000000003</v>
      </c>
      <c r="BI749" s="28">
        <v>0.1</v>
      </c>
      <c r="BJ749" s="28">
        <v>6.68</v>
      </c>
      <c r="BK749" s="28">
        <v>0.78</v>
      </c>
      <c r="BL749" s="28">
        <v>2.42</v>
      </c>
      <c r="BM749" s="28">
        <v>0.09</v>
      </c>
      <c r="BN749" s="28">
        <v>6.52</v>
      </c>
      <c r="BO749" s="28">
        <v>0.76</v>
      </c>
      <c r="BP749" s="28">
        <v>0.99</v>
      </c>
      <c r="BQ749" s="26">
        <v>43.389499000000001</v>
      </c>
      <c r="BR749" s="26">
        <v>1407.007934</v>
      </c>
      <c r="BS749" s="31">
        <f t="shared" si="95"/>
        <v>11.176620000000002</v>
      </c>
    </row>
    <row r="750" spans="1:71">
      <c r="A750" s="26">
        <v>42177323590000</v>
      </c>
      <c r="B750" s="26" t="s">
        <v>9280</v>
      </c>
      <c r="C750" t="s">
        <v>1891</v>
      </c>
      <c r="D750" s="26" t="s">
        <v>64</v>
      </c>
      <c r="E750" s="27" t="s">
        <v>305</v>
      </c>
      <c r="F750" t="s">
        <v>66</v>
      </c>
      <c r="G750" t="s">
        <v>67</v>
      </c>
      <c r="H750" t="s">
        <v>1788</v>
      </c>
      <c r="I750" t="s">
        <v>1789</v>
      </c>
      <c r="J750" t="s">
        <v>232</v>
      </c>
      <c r="K750" t="s">
        <v>9261</v>
      </c>
      <c r="L750">
        <v>29.288029999999999</v>
      </c>
      <c r="M750">
        <v>-97.395930000000007</v>
      </c>
      <c r="N750" s="28">
        <v>2511286.6800000002</v>
      </c>
      <c r="O750" s="28">
        <v>532418.11</v>
      </c>
      <c r="P750" s="26">
        <v>317</v>
      </c>
      <c r="Q750" s="26">
        <v>11801</v>
      </c>
      <c r="R750" s="26">
        <v>16015</v>
      </c>
      <c r="S750" s="29" t="s">
        <v>72</v>
      </c>
      <c r="T750" s="30">
        <v>40816</v>
      </c>
      <c r="U750" s="30">
        <v>40845</v>
      </c>
      <c r="V750" s="30">
        <v>40817</v>
      </c>
      <c r="W750">
        <v>2020.699951171875</v>
      </c>
      <c r="X750" s="26">
        <v>4502</v>
      </c>
      <c r="Y750" s="26" t="s">
        <v>72</v>
      </c>
      <c r="Z750" s="26" t="s">
        <v>72</v>
      </c>
      <c r="AA750" s="26" t="s">
        <v>71</v>
      </c>
      <c r="AB750" s="31" t="s">
        <v>72</v>
      </c>
      <c r="AC750" s="31" t="s">
        <v>72</v>
      </c>
      <c r="AD750" s="26">
        <v>1556.907560495252</v>
      </c>
      <c r="AE750" s="26">
        <v>2687</v>
      </c>
      <c r="AF750" s="26" t="s">
        <v>72</v>
      </c>
      <c r="AG750" s="26">
        <v>117619</v>
      </c>
      <c r="AH750" s="28">
        <v>0.16062899999999999</v>
      </c>
      <c r="AI750">
        <v>31937</v>
      </c>
      <c r="AJ750" s="26">
        <v>143836</v>
      </c>
      <c r="AK750" s="28">
        <v>0.21415699999999999</v>
      </c>
      <c r="AL750">
        <v>36206</v>
      </c>
      <c r="AM750" s="26">
        <v>159420</v>
      </c>
      <c r="AN750" s="28">
        <v>0.248224</v>
      </c>
      <c r="AO750">
        <v>36504</v>
      </c>
      <c r="AP750" s="32">
        <v>173474.734375</v>
      </c>
      <c r="AQ750" s="36">
        <v>0.2700841255033431</v>
      </c>
      <c r="AR750" s="32">
        <f t="shared" si="94"/>
        <v>221279.62458909172</v>
      </c>
      <c r="AS750" s="32">
        <f t="shared" si="88"/>
        <v>4</v>
      </c>
      <c r="AT750" s="32">
        <f t="shared" si="89"/>
        <v>1</v>
      </c>
      <c r="AU750" s="32">
        <f t="shared" si="90"/>
        <v>3</v>
      </c>
      <c r="AV750" s="32">
        <f t="shared" si="91"/>
        <v>221178.35968736117</v>
      </c>
      <c r="AW750" s="32">
        <f t="shared" si="92"/>
        <v>0.3443542604151909</v>
      </c>
      <c r="AX750" s="32">
        <f t="shared" si="93"/>
        <v>282129.06378084997</v>
      </c>
      <c r="AY750">
        <v>2</v>
      </c>
      <c r="AZ750" s="26">
        <v>1</v>
      </c>
      <c r="BA750" s="26">
        <v>11192.39</v>
      </c>
      <c r="BB750" s="26">
        <v>54.88</v>
      </c>
      <c r="BC750" s="26">
        <v>154.44999999999999</v>
      </c>
      <c r="BD750" s="26">
        <v>175.23</v>
      </c>
      <c r="BE750" s="28">
        <v>0.05</v>
      </c>
      <c r="BF750" s="28">
        <v>3.13</v>
      </c>
      <c r="BG750" s="28">
        <v>0.53</v>
      </c>
      <c r="BH750" s="28">
        <v>-0.21</v>
      </c>
      <c r="BI750" s="28">
        <v>0.11</v>
      </c>
      <c r="BJ750" s="28">
        <v>7.51</v>
      </c>
      <c r="BK750" s="28">
        <v>0.79</v>
      </c>
      <c r="BL750" s="28">
        <v>3.59</v>
      </c>
      <c r="BM750" s="28">
        <v>0.09</v>
      </c>
      <c r="BN750" s="28">
        <v>6.73</v>
      </c>
      <c r="BO750" s="28">
        <v>0.75</v>
      </c>
      <c r="BP750" s="28">
        <v>1.92</v>
      </c>
      <c r="BQ750" s="26">
        <v>47.828899</v>
      </c>
      <c r="BR750" s="26">
        <v>1627.770019</v>
      </c>
      <c r="BS750" s="31">
        <f t="shared" si="95"/>
        <v>13.421704999999999</v>
      </c>
    </row>
    <row r="751" spans="1:71">
      <c r="A751" s="26">
        <v>42177323600000</v>
      </c>
      <c r="B751" s="26" t="s">
        <v>9282</v>
      </c>
      <c r="C751" t="s">
        <v>1892</v>
      </c>
      <c r="D751" s="26" t="s">
        <v>64</v>
      </c>
      <c r="E751" s="27" t="s">
        <v>305</v>
      </c>
      <c r="F751" t="s">
        <v>66</v>
      </c>
      <c r="G751" t="s">
        <v>67</v>
      </c>
      <c r="H751" t="s">
        <v>1893</v>
      </c>
      <c r="I751" t="s">
        <v>1894</v>
      </c>
      <c r="J751" t="s">
        <v>232</v>
      </c>
      <c r="K751" t="s">
        <v>9261</v>
      </c>
      <c r="L751">
        <v>29.345669999999998</v>
      </c>
      <c r="M751">
        <v>-97.437399999999997</v>
      </c>
      <c r="N751" s="28">
        <v>2497789.1800000002</v>
      </c>
      <c r="O751" s="28">
        <v>553194.48</v>
      </c>
      <c r="P751" s="26">
        <v>260</v>
      </c>
      <c r="Q751" s="26">
        <v>9945</v>
      </c>
      <c r="R751" s="26">
        <v>14618</v>
      </c>
      <c r="S751" s="29" t="s">
        <v>72</v>
      </c>
      <c r="T751" s="30">
        <v>40999</v>
      </c>
      <c r="U751" s="30">
        <v>41041</v>
      </c>
      <c r="V751" s="30">
        <v>41061</v>
      </c>
      <c r="W751">
        <v>2364</v>
      </c>
      <c r="X751" s="26">
        <v>5133</v>
      </c>
      <c r="Y751" s="26" t="s">
        <v>72</v>
      </c>
      <c r="Z751" s="26" t="s">
        <v>72</v>
      </c>
      <c r="AA751" s="26" t="s">
        <v>71</v>
      </c>
      <c r="AB751" s="31" t="s">
        <v>72</v>
      </c>
      <c r="AC751" s="31" t="s">
        <v>72</v>
      </c>
      <c r="AD751" s="26">
        <v>674.73763118440775</v>
      </c>
      <c r="AE751" s="26">
        <v>1100</v>
      </c>
      <c r="AF751" s="26" t="s">
        <v>72</v>
      </c>
      <c r="AG751" s="26">
        <v>37309</v>
      </c>
      <c r="AH751" s="28">
        <v>2.3356999999999999E-2</v>
      </c>
      <c r="AI751">
        <v>19654</v>
      </c>
      <c r="AJ751" s="26">
        <v>41222</v>
      </c>
      <c r="AK751" s="28">
        <v>2.9492999999999998E-2</v>
      </c>
      <c r="AL751">
        <v>20112</v>
      </c>
      <c r="AM751" s="26">
        <v>41222</v>
      </c>
      <c r="AN751" s="28">
        <v>2.9492999999999998E-2</v>
      </c>
      <c r="AO751">
        <v>20112</v>
      </c>
      <c r="AP751" s="32">
        <v>61383.77734375</v>
      </c>
      <c r="AQ751" s="36">
        <v>4.1417944518072992E-2</v>
      </c>
      <c r="AR751" s="32">
        <f t="shared" si="94"/>
        <v>68714.753523448919</v>
      </c>
      <c r="AS751" s="32">
        <f t="shared" si="88"/>
        <v>2</v>
      </c>
      <c r="AT751" s="32">
        <f t="shared" si="89"/>
        <v>1</v>
      </c>
      <c r="AU751" s="32">
        <f t="shared" si="90"/>
        <v>1</v>
      </c>
      <c r="AV751" s="32">
        <f t="shared" si="91"/>
        <v>68642.68107405513</v>
      </c>
      <c r="AW751" s="32">
        <f t="shared" si="92"/>
        <v>4.6315800026054746E-2</v>
      </c>
      <c r="AX751" s="32">
        <f t="shared" si="93"/>
        <v>76840.577678666814</v>
      </c>
      <c r="AY751">
        <v>2</v>
      </c>
      <c r="AZ751" s="26">
        <v>1</v>
      </c>
      <c r="BA751" s="26">
        <v>9522.9599999999991</v>
      </c>
      <c r="BB751" s="26">
        <v>22.58</v>
      </c>
      <c r="BC751" s="26">
        <v>150.31</v>
      </c>
      <c r="BD751" s="26">
        <v>169.38</v>
      </c>
      <c r="BE751" s="28">
        <v>7.0000000000000007E-2</v>
      </c>
      <c r="BF751" s="28">
        <v>4.55</v>
      </c>
      <c r="BG751" s="28">
        <v>0.63</v>
      </c>
      <c r="BH751" s="28">
        <v>-0.25</v>
      </c>
      <c r="BI751" s="28">
        <v>0.08</v>
      </c>
      <c r="BJ751" s="28">
        <v>5.66</v>
      </c>
      <c r="BK751" s="28">
        <v>0.77</v>
      </c>
      <c r="BL751" s="28">
        <v>1.82</v>
      </c>
      <c r="BM751" s="28">
        <v>0.09</v>
      </c>
      <c r="BN751" s="28">
        <v>6.39</v>
      </c>
      <c r="BO751" s="28">
        <v>0.75</v>
      </c>
      <c r="BP751" s="28">
        <v>0.56000000000000005</v>
      </c>
      <c r="BQ751" s="26">
        <v>39.579700000000003</v>
      </c>
      <c r="BR751" s="26">
        <v>700.83184800000004</v>
      </c>
      <c r="BS751" s="31">
        <f t="shared" si="95"/>
        <v>9.2590959999999995</v>
      </c>
    </row>
    <row r="752" spans="1:71">
      <c r="A752" s="26">
        <v>42177323610000</v>
      </c>
      <c r="B752" s="26" t="s">
        <v>9282</v>
      </c>
      <c r="C752" t="s">
        <v>1895</v>
      </c>
      <c r="D752" s="26" t="s">
        <v>64</v>
      </c>
      <c r="E752" s="27" t="s">
        <v>305</v>
      </c>
      <c r="F752" t="s">
        <v>66</v>
      </c>
      <c r="G752" t="s">
        <v>67</v>
      </c>
      <c r="H752" t="s">
        <v>1893</v>
      </c>
      <c r="I752" t="s">
        <v>1894</v>
      </c>
      <c r="J752" t="s">
        <v>339</v>
      </c>
      <c r="K752" t="s">
        <v>9261</v>
      </c>
      <c r="L752">
        <v>29.347819999999999</v>
      </c>
      <c r="M752">
        <v>-97.43571</v>
      </c>
      <c r="N752" s="28">
        <v>2498317.0699999998</v>
      </c>
      <c r="O752" s="28">
        <v>553983.31999999995</v>
      </c>
      <c r="P752" s="26">
        <v>265</v>
      </c>
      <c r="Q752" s="26">
        <v>9960</v>
      </c>
      <c r="R752" s="26">
        <v>14781</v>
      </c>
      <c r="S752" s="29" t="s">
        <v>72</v>
      </c>
      <c r="T752" s="30">
        <v>40922</v>
      </c>
      <c r="U752" s="30">
        <v>40986</v>
      </c>
      <c r="V752" s="30">
        <v>40969</v>
      </c>
      <c r="W752">
        <v>2392</v>
      </c>
      <c r="X752" s="26">
        <v>5265</v>
      </c>
      <c r="Y752" s="26" t="s">
        <v>72</v>
      </c>
      <c r="Z752" s="26" t="s">
        <v>72</v>
      </c>
      <c r="AA752" s="26" t="s">
        <v>71</v>
      </c>
      <c r="AB752" s="31" t="s">
        <v>72</v>
      </c>
      <c r="AC752" s="31" t="s">
        <v>72</v>
      </c>
      <c r="AD752" s="26">
        <v>1297.4842382322336</v>
      </c>
      <c r="AE752" s="26">
        <v>864</v>
      </c>
      <c r="AF752" s="26" t="s">
        <v>72</v>
      </c>
      <c r="AG752" s="26">
        <v>45838</v>
      </c>
      <c r="AH752" s="28">
        <v>4.8807000000000003E-2</v>
      </c>
      <c r="AI752">
        <v>27447</v>
      </c>
      <c r="AJ752" s="26">
        <v>54565</v>
      </c>
      <c r="AK752" s="28">
        <v>7.6108999999999996E-2</v>
      </c>
      <c r="AL752">
        <v>30724</v>
      </c>
      <c r="AM752" s="26">
        <v>55144</v>
      </c>
      <c r="AN752" s="28">
        <v>7.8994999999999996E-2</v>
      </c>
      <c r="AO752">
        <v>30787</v>
      </c>
      <c r="AP752" s="32">
        <v>82435.1875</v>
      </c>
      <c r="AQ752" s="36">
        <v>0.10695835645696884</v>
      </c>
      <c r="AR752" s="32">
        <f t="shared" si="94"/>
        <v>101366.81659288349</v>
      </c>
      <c r="AS752" s="32">
        <f t="shared" si="88"/>
        <v>2</v>
      </c>
      <c r="AT752" s="32">
        <f t="shared" si="89"/>
        <v>1</v>
      </c>
      <c r="AU752" s="32">
        <f t="shared" si="90"/>
        <v>1</v>
      </c>
      <c r="AV752" s="32">
        <f t="shared" si="91"/>
        <v>89872.360161443488</v>
      </c>
      <c r="AW752" s="32">
        <f t="shared" si="92"/>
        <v>0.11660797076220346</v>
      </c>
      <c r="AX752" s="32">
        <f t="shared" si="93"/>
        <v>110511.97098635351</v>
      </c>
      <c r="AY752">
        <v>2</v>
      </c>
      <c r="AZ752" s="26">
        <v>1</v>
      </c>
      <c r="BA752" s="26">
        <v>9507.01</v>
      </c>
      <c r="BB752" s="26">
        <v>22.56</v>
      </c>
      <c r="BC752" s="26">
        <v>147.46</v>
      </c>
      <c r="BD752" s="26">
        <v>164.28</v>
      </c>
      <c r="BE752" s="28">
        <v>7.0000000000000007E-2</v>
      </c>
      <c r="BF752" s="28">
        <v>4.54</v>
      </c>
      <c r="BG752" s="28">
        <v>0.63</v>
      </c>
      <c r="BH752" s="28">
        <v>-0.25</v>
      </c>
      <c r="BI752" s="28">
        <v>0.08</v>
      </c>
      <c r="BJ752" s="28">
        <v>5.64</v>
      </c>
      <c r="BK752" s="28">
        <v>0.77</v>
      </c>
      <c r="BL752" s="28">
        <v>1.73</v>
      </c>
      <c r="BM752" s="28">
        <v>0.09</v>
      </c>
      <c r="BN752" s="28">
        <v>6.38</v>
      </c>
      <c r="BO752" s="28">
        <v>0.75</v>
      </c>
      <c r="BP752" s="28">
        <v>0.49</v>
      </c>
      <c r="BQ752" s="26">
        <v>39.579700000000003</v>
      </c>
      <c r="BR752" s="26">
        <v>700.83184800000004</v>
      </c>
      <c r="BS752" s="31">
        <f t="shared" si="95"/>
        <v>9.0835360000000005</v>
      </c>
    </row>
    <row r="753" spans="1:71">
      <c r="A753" s="26">
        <v>42177323620000</v>
      </c>
      <c r="B753" s="26" t="s">
        <v>9282</v>
      </c>
      <c r="C753" t="s">
        <v>1896</v>
      </c>
      <c r="D753" s="26" t="s">
        <v>64</v>
      </c>
      <c r="E753" s="27" t="s">
        <v>305</v>
      </c>
      <c r="F753" t="s">
        <v>66</v>
      </c>
      <c r="G753" t="s">
        <v>67</v>
      </c>
      <c r="H753" t="s">
        <v>1893</v>
      </c>
      <c r="I753" t="s">
        <v>1894</v>
      </c>
      <c r="J753" t="s">
        <v>158</v>
      </c>
      <c r="K753" t="s">
        <v>9261</v>
      </c>
      <c r="L753">
        <v>29.35155</v>
      </c>
      <c r="M753">
        <v>-97.433359999999993</v>
      </c>
      <c r="N753" s="28">
        <v>2499047.4700000002</v>
      </c>
      <c r="O753" s="28">
        <v>555349.41</v>
      </c>
      <c r="P753" s="26">
        <v>260</v>
      </c>
      <c r="Q753" s="26">
        <v>9981</v>
      </c>
      <c r="R753" s="26">
        <v>15132</v>
      </c>
      <c r="S753" s="29" t="s">
        <v>72</v>
      </c>
      <c r="T753" s="30">
        <v>41022</v>
      </c>
      <c r="U753" s="30">
        <v>41042</v>
      </c>
      <c r="V753" s="30">
        <v>41061</v>
      </c>
      <c r="W753">
        <v>2415</v>
      </c>
      <c r="X753" s="26">
        <v>5694</v>
      </c>
      <c r="Y753" s="26" t="s">
        <v>72</v>
      </c>
      <c r="Z753" s="26" t="s">
        <v>72</v>
      </c>
      <c r="AA753" s="26" t="s">
        <v>71</v>
      </c>
      <c r="AB753" s="31" t="s">
        <v>72</v>
      </c>
      <c r="AC753" s="31" t="s">
        <v>72</v>
      </c>
      <c r="AD753" s="26">
        <v>528.31268653665313</v>
      </c>
      <c r="AE753" s="26">
        <v>1056</v>
      </c>
      <c r="AF753" s="26" t="s">
        <v>72</v>
      </c>
      <c r="AG753" s="26">
        <v>34657</v>
      </c>
      <c r="AH753" s="28">
        <v>1.7138E-2</v>
      </c>
      <c r="AI753">
        <v>18419</v>
      </c>
      <c r="AJ753" s="26">
        <v>37266</v>
      </c>
      <c r="AK753" s="28">
        <v>1.9657999999999998E-2</v>
      </c>
      <c r="AL753">
        <v>18445</v>
      </c>
      <c r="AM753" s="26">
        <v>37266</v>
      </c>
      <c r="AN753" s="28">
        <v>1.9657999999999998E-2</v>
      </c>
      <c r="AO753">
        <v>18445</v>
      </c>
      <c r="AP753" s="32">
        <v>55311.6015625</v>
      </c>
      <c r="AQ753" s="36">
        <v>2.9221820818129317E-2</v>
      </c>
      <c r="AR753" s="32">
        <f t="shared" si="94"/>
        <v>60483.863847308887</v>
      </c>
      <c r="AS753" s="32">
        <f t="shared" si="88"/>
        <v>2</v>
      </c>
      <c r="AT753" s="32">
        <f t="shared" si="89"/>
        <v>1</v>
      </c>
      <c r="AU753" s="32">
        <f t="shared" si="90"/>
        <v>1</v>
      </c>
      <c r="AV753" s="32">
        <f t="shared" si="91"/>
        <v>55758.446253732</v>
      </c>
      <c r="AW753" s="32">
        <f t="shared" si="92"/>
        <v>2.9457894537418736E-2</v>
      </c>
      <c r="AX753" s="32">
        <f t="shared" si="93"/>
        <v>60972.493586855111</v>
      </c>
      <c r="AY753">
        <v>2</v>
      </c>
      <c r="AZ753" s="26">
        <v>1</v>
      </c>
      <c r="BA753" s="26">
        <v>9470.2000000000007</v>
      </c>
      <c r="BB753" s="26">
        <v>22.31</v>
      </c>
      <c r="BC753" s="26">
        <v>142.88999999999999</v>
      </c>
      <c r="BD753" s="26">
        <v>156.71</v>
      </c>
      <c r="BE753" s="28">
        <v>7.0000000000000007E-2</v>
      </c>
      <c r="BF753" s="28">
        <v>4.53</v>
      </c>
      <c r="BG753" s="28">
        <v>0.63</v>
      </c>
      <c r="BH753" s="28">
        <v>-0.24</v>
      </c>
      <c r="BI753" s="28">
        <v>0.08</v>
      </c>
      <c r="BJ753" s="28">
        <v>5.61</v>
      </c>
      <c r="BK753" s="28">
        <v>0.76</v>
      </c>
      <c r="BL753" s="28">
        <v>1.58</v>
      </c>
      <c r="BM753" s="28">
        <v>0.09</v>
      </c>
      <c r="BN753" s="28">
        <v>6.36</v>
      </c>
      <c r="BO753" s="28">
        <v>0.75</v>
      </c>
      <c r="BP753" s="28">
        <v>0.38</v>
      </c>
      <c r="BQ753" s="26">
        <v>39.579700000000003</v>
      </c>
      <c r="BR753" s="26">
        <v>664.55242899999996</v>
      </c>
      <c r="BS753" s="31">
        <f t="shared" si="95"/>
        <v>8.6877119999999994</v>
      </c>
    </row>
    <row r="754" spans="1:71">
      <c r="A754" s="26">
        <v>42177323630000</v>
      </c>
      <c r="B754" s="26" t="s">
        <v>9282</v>
      </c>
      <c r="C754" t="s">
        <v>1897</v>
      </c>
      <c r="D754" s="26" t="s">
        <v>64</v>
      </c>
      <c r="E754" s="27" t="s">
        <v>305</v>
      </c>
      <c r="F754" t="s">
        <v>66</v>
      </c>
      <c r="G754" t="s">
        <v>67</v>
      </c>
      <c r="H754" t="s">
        <v>1893</v>
      </c>
      <c r="I754" t="s">
        <v>1894</v>
      </c>
      <c r="J754" t="s">
        <v>245</v>
      </c>
      <c r="K754" t="s">
        <v>9261</v>
      </c>
      <c r="L754">
        <v>29.350390000000001</v>
      </c>
      <c r="M754">
        <v>-97.434870000000004</v>
      </c>
      <c r="N754" s="28">
        <v>2498572.14</v>
      </c>
      <c r="O754" s="28">
        <v>554921.24</v>
      </c>
      <c r="P754" s="26">
        <v>267</v>
      </c>
      <c r="Q754" s="26">
        <v>9956</v>
      </c>
      <c r="R754" s="26">
        <v>14890</v>
      </c>
      <c r="S754" s="29" t="s">
        <v>72</v>
      </c>
      <c r="T754" s="30">
        <v>40945</v>
      </c>
      <c r="U754" s="30">
        <v>40986</v>
      </c>
      <c r="V754" s="30">
        <v>40969</v>
      </c>
      <c r="W754">
        <v>2565</v>
      </c>
      <c r="X754" s="26">
        <v>5417</v>
      </c>
      <c r="Y754" s="26" t="s">
        <v>72</v>
      </c>
      <c r="Z754" s="26" t="s">
        <v>72</v>
      </c>
      <c r="AA754" s="26" t="s">
        <v>71</v>
      </c>
      <c r="AB754" s="31" t="s">
        <v>72</v>
      </c>
      <c r="AC754" s="31" t="s">
        <v>72</v>
      </c>
      <c r="AD754" s="26">
        <v>619.16175638336824</v>
      </c>
      <c r="AE754" s="26">
        <v>1184</v>
      </c>
      <c r="AF754" s="26" t="s">
        <v>72</v>
      </c>
      <c r="AG754" s="26">
        <v>39354</v>
      </c>
      <c r="AH754" s="28">
        <v>2.1597999999999999E-2</v>
      </c>
      <c r="AI754">
        <v>29035</v>
      </c>
      <c r="AJ754" s="26">
        <v>45319</v>
      </c>
      <c r="AK754" s="28">
        <v>2.8299000000000001E-2</v>
      </c>
      <c r="AL754">
        <v>30264</v>
      </c>
      <c r="AM754" s="26">
        <v>46097</v>
      </c>
      <c r="AN754" s="28">
        <v>2.9381999999999998E-2</v>
      </c>
      <c r="AO754">
        <v>30432</v>
      </c>
      <c r="AP754" s="32">
        <v>69597.4296875</v>
      </c>
      <c r="AQ754" s="36">
        <v>4.3092066805080473E-2</v>
      </c>
      <c r="AR754" s="32">
        <f t="shared" si="94"/>
        <v>77224.725511999248</v>
      </c>
      <c r="AS754" s="32">
        <f t="shared" si="88"/>
        <v>2</v>
      </c>
      <c r="AT754" s="32">
        <f t="shared" si="89"/>
        <v>1</v>
      </c>
      <c r="AU754" s="32">
        <f t="shared" si="90"/>
        <v>1</v>
      </c>
      <c r="AV754" s="32">
        <f t="shared" si="91"/>
        <v>73747.322578225954</v>
      </c>
      <c r="AW754" s="32">
        <f t="shared" si="92"/>
        <v>4.5661521776105204E-2</v>
      </c>
      <c r="AX754" s="32">
        <f t="shared" si="93"/>
        <v>81829.411932596573</v>
      </c>
      <c r="AY754">
        <v>2</v>
      </c>
      <c r="AZ754" s="26">
        <v>1</v>
      </c>
      <c r="BA754" s="26">
        <v>9468.76</v>
      </c>
      <c r="BB754" s="26">
        <v>21.99</v>
      </c>
      <c r="BC754" s="26">
        <v>144.49</v>
      </c>
      <c r="BD754" s="26">
        <v>159.33000000000001</v>
      </c>
      <c r="BE754" s="28">
        <v>7.0000000000000007E-2</v>
      </c>
      <c r="BF754" s="28">
        <v>4.55</v>
      </c>
      <c r="BG754" s="28">
        <v>0.63</v>
      </c>
      <c r="BH754" s="28">
        <v>-0.24</v>
      </c>
      <c r="BI754" s="28">
        <v>0.08</v>
      </c>
      <c r="BJ754" s="28">
        <v>5.61</v>
      </c>
      <c r="BK754" s="28">
        <v>0.76</v>
      </c>
      <c r="BL754" s="28">
        <v>1.63</v>
      </c>
      <c r="BM754" s="28">
        <v>0.09</v>
      </c>
      <c r="BN754" s="28">
        <v>6.37</v>
      </c>
      <c r="BO754" s="28">
        <v>0.75</v>
      </c>
      <c r="BP754" s="28">
        <v>0.41</v>
      </c>
      <c r="BQ754" s="26">
        <v>39.579700000000003</v>
      </c>
      <c r="BR754" s="26">
        <v>664.55242899999996</v>
      </c>
      <c r="BS754" s="31">
        <f t="shared" si="95"/>
        <v>8.7849920000000008</v>
      </c>
    </row>
    <row r="755" spans="1:71">
      <c r="A755" s="26">
        <v>42177323660000</v>
      </c>
      <c r="B755" s="26" t="s">
        <v>9282</v>
      </c>
      <c r="C755" t="s">
        <v>1898</v>
      </c>
      <c r="D755" s="26" t="s">
        <v>372</v>
      </c>
      <c r="E755" s="27" t="s">
        <v>305</v>
      </c>
      <c r="F755" t="s">
        <v>66</v>
      </c>
      <c r="G755" t="s">
        <v>67</v>
      </c>
      <c r="H755" t="s">
        <v>1755</v>
      </c>
      <c r="I755" t="s">
        <v>1756</v>
      </c>
      <c r="J755" t="s">
        <v>339</v>
      </c>
      <c r="K755" t="s">
        <v>9261</v>
      </c>
      <c r="L755">
        <v>29.521039999999999</v>
      </c>
      <c r="M755">
        <v>-97.218639999999994</v>
      </c>
      <c r="N755" s="28">
        <v>2566502.15</v>
      </c>
      <c r="O755" s="28">
        <v>617947</v>
      </c>
      <c r="P755" s="26">
        <v>424</v>
      </c>
      <c r="Q755" s="26">
        <v>11179</v>
      </c>
      <c r="R755" s="26">
        <v>15030</v>
      </c>
      <c r="S755" s="29" t="s">
        <v>72</v>
      </c>
      <c r="T755" s="30">
        <v>40858</v>
      </c>
      <c r="U755" s="30">
        <v>40898</v>
      </c>
      <c r="V755" s="30">
        <v>40878</v>
      </c>
      <c r="W755">
        <v>0</v>
      </c>
      <c r="X755" s="26">
        <v>4228</v>
      </c>
      <c r="Y755" s="26" t="s">
        <v>72</v>
      </c>
      <c r="Z755" s="26" t="s">
        <v>72</v>
      </c>
      <c r="AA755" s="26" t="s">
        <v>71</v>
      </c>
      <c r="AB755" s="31" t="s">
        <v>72</v>
      </c>
      <c r="AC755" s="31" t="s">
        <v>72</v>
      </c>
      <c r="AD755" s="26">
        <v>293.02380587981577</v>
      </c>
      <c r="AE755" s="26">
        <v>1717</v>
      </c>
      <c r="AF755" s="26" t="s">
        <v>72</v>
      </c>
      <c r="AG755" s="26">
        <v>79012</v>
      </c>
      <c r="AH755" s="28">
        <v>2.7021E-2</v>
      </c>
      <c r="AI755">
        <v>35795</v>
      </c>
      <c r="AJ755" s="26">
        <v>115324</v>
      </c>
      <c r="AK755" s="28">
        <v>3.3506000000000001E-2</v>
      </c>
      <c r="AL755">
        <v>48221</v>
      </c>
      <c r="AM755" s="26">
        <v>125210</v>
      </c>
      <c r="AN755" s="28">
        <v>3.4252999999999999E-2</v>
      </c>
      <c r="AO755">
        <v>48221</v>
      </c>
      <c r="AP755" s="32">
        <v>182541.453125</v>
      </c>
      <c r="AQ755" s="36">
        <v>5.3488991325519486E-2</v>
      </c>
      <c r="AR755" s="32">
        <f t="shared" si="94"/>
        <v>192009.00458961696</v>
      </c>
      <c r="AS755" s="32">
        <f t="shared" si="88"/>
        <v>4</v>
      </c>
      <c r="AT755" s="32">
        <f t="shared" si="89"/>
        <v>1</v>
      </c>
      <c r="AU755" s="32">
        <f t="shared" si="90"/>
        <v>3</v>
      </c>
      <c r="AV755" s="32">
        <f t="shared" si="91"/>
        <v>247821.17808360929</v>
      </c>
      <c r="AW755" s="32">
        <f t="shared" si="92"/>
        <v>7.2617504779678765E-2</v>
      </c>
      <c r="AX755" s="32">
        <f t="shared" si="93"/>
        <v>260674.47642961243</v>
      </c>
      <c r="AY755">
        <v>2</v>
      </c>
      <c r="AZ755" s="26">
        <v>1</v>
      </c>
      <c r="BA755" s="26">
        <v>10511.6</v>
      </c>
      <c r="BB755" s="26">
        <v>11.05</v>
      </c>
      <c r="BC755" s="26">
        <v>100.19</v>
      </c>
      <c r="BD755" s="26">
        <v>94.42</v>
      </c>
      <c r="BE755" s="28">
        <v>0.05</v>
      </c>
      <c r="BF755" s="28">
        <v>1.82</v>
      </c>
      <c r="BG755" s="28">
        <v>0.46</v>
      </c>
      <c r="BH755" s="28">
        <v>0.45</v>
      </c>
      <c r="BI755" s="28">
        <v>0.09</v>
      </c>
      <c r="BJ755" s="28">
        <v>6.47</v>
      </c>
      <c r="BK755" s="28">
        <v>0.75</v>
      </c>
      <c r="BL755" s="28">
        <v>0.7</v>
      </c>
      <c r="BM755" s="28">
        <v>0.08</v>
      </c>
      <c r="BN755" s="28">
        <v>5.77</v>
      </c>
      <c r="BO755" s="28">
        <v>0.68</v>
      </c>
      <c r="BP755" s="28">
        <v>0.73</v>
      </c>
      <c r="BQ755" s="26">
        <v>42.636501000000003</v>
      </c>
      <c r="BR755" s="26">
        <v>659.08849999999995</v>
      </c>
      <c r="BS755" s="31">
        <f t="shared" si="95"/>
        <v>6.7628250000000003</v>
      </c>
    </row>
    <row r="756" spans="1:71">
      <c r="A756" s="26">
        <v>42177323700000</v>
      </c>
      <c r="B756" s="26" t="s">
        <v>9280</v>
      </c>
      <c r="C756" t="s">
        <v>1899</v>
      </c>
      <c r="D756" s="26" t="s">
        <v>64</v>
      </c>
      <c r="E756" s="27" t="s">
        <v>305</v>
      </c>
      <c r="F756" t="s">
        <v>66</v>
      </c>
      <c r="G756" t="s">
        <v>67</v>
      </c>
      <c r="H756" t="s">
        <v>1860</v>
      </c>
      <c r="I756" t="s">
        <v>1861</v>
      </c>
      <c r="J756" t="s">
        <v>339</v>
      </c>
      <c r="K756" t="s">
        <v>9261</v>
      </c>
      <c r="L756">
        <v>29.295449999999999</v>
      </c>
      <c r="M756">
        <v>-97.387289999999993</v>
      </c>
      <c r="N756" s="28">
        <v>2514003.2400000002</v>
      </c>
      <c r="O756" s="28">
        <v>535153.54</v>
      </c>
      <c r="P756" s="26">
        <v>308</v>
      </c>
      <c r="Q756" s="26">
        <v>11949</v>
      </c>
      <c r="R756" s="26">
        <v>17083</v>
      </c>
      <c r="S756" s="29" t="s">
        <v>72</v>
      </c>
      <c r="T756" s="30">
        <v>40834</v>
      </c>
      <c r="U756" s="30">
        <v>40872</v>
      </c>
      <c r="V756" s="30">
        <v>40878</v>
      </c>
      <c r="W756">
        <v>5339.39990234375</v>
      </c>
      <c r="X756" s="26">
        <v>5628</v>
      </c>
      <c r="Y756" s="26" t="s">
        <v>72</v>
      </c>
      <c r="Z756" s="26" t="s">
        <v>72</v>
      </c>
      <c r="AA756" s="26" t="s">
        <v>71</v>
      </c>
      <c r="AB756" s="31" t="s">
        <v>72</v>
      </c>
      <c r="AC756" s="31" t="s">
        <v>72</v>
      </c>
      <c r="AD756" s="26">
        <v>1646.7519598985807</v>
      </c>
      <c r="AE756" s="26">
        <v>3364</v>
      </c>
      <c r="AF756" s="26" t="s">
        <v>72</v>
      </c>
      <c r="AG756" s="26">
        <v>88528</v>
      </c>
      <c r="AH756" s="28">
        <v>0.13836100000000001</v>
      </c>
      <c r="AI756">
        <v>14006</v>
      </c>
      <c r="AJ756" s="26">
        <v>148197</v>
      </c>
      <c r="AK756" s="28">
        <v>0.24368899999999999</v>
      </c>
      <c r="AL756">
        <v>22698</v>
      </c>
      <c r="AM756" s="26">
        <v>161580</v>
      </c>
      <c r="AN756" s="28">
        <v>0.270482</v>
      </c>
      <c r="AO756">
        <v>23380</v>
      </c>
      <c r="AP756" s="32">
        <v>203516.28125</v>
      </c>
      <c r="AQ756" s="36">
        <v>0.33514083501970826</v>
      </c>
      <c r="AR756" s="32">
        <f t="shared" si="94"/>
        <v>262836.20904848835</v>
      </c>
      <c r="AS756" s="32">
        <f t="shared" si="88"/>
        <v>4</v>
      </c>
      <c r="AT756" s="32">
        <f t="shared" si="89"/>
        <v>1</v>
      </c>
      <c r="AU756" s="32">
        <f t="shared" si="90"/>
        <v>3</v>
      </c>
      <c r="AV756" s="32">
        <f t="shared" si="91"/>
        <v>207566.35649875624</v>
      </c>
      <c r="AW756" s="32">
        <f t="shared" si="92"/>
        <v>0.34181030437333426</v>
      </c>
      <c r="AX756" s="32">
        <f t="shared" si="93"/>
        <v>268066.78037283639</v>
      </c>
      <c r="AY756">
        <v>2</v>
      </c>
      <c r="AZ756" s="26">
        <v>1</v>
      </c>
      <c r="BA756" s="26">
        <v>11152.68</v>
      </c>
      <c r="BB756" s="26">
        <v>55.77</v>
      </c>
      <c r="BC756" s="26">
        <v>150.49</v>
      </c>
      <c r="BD756" s="26">
        <v>156.43</v>
      </c>
      <c r="BE756" s="28">
        <v>0.05</v>
      </c>
      <c r="BF756" s="28">
        <v>3</v>
      </c>
      <c r="BG756" s="28">
        <v>0.51</v>
      </c>
      <c r="BH756" s="28">
        <v>-0.24</v>
      </c>
      <c r="BI756" s="28">
        <v>0.11</v>
      </c>
      <c r="BJ756" s="28">
        <v>7.52</v>
      </c>
      <c r="BK756" s="28">
        <v>0.79</v>
      </c>
      <c r="BL756" s="28">
        <v>3.2</v>
      </c>
      <c r="BM756" s="28">
        <v>0.09</v>
      </c>
      <c r="BN756" s="28">
        <v>6.72</v>
      </c>
      <c r="BO756" s="28">
        <v>0.75</v>
      </c>
      <c r="BP756" s="28">
        <v>1.59</v>
      </c>
      <c r="BQ756" s="26">
        <v>44.677897999999999</v>
      </c>
      <c r="BR756" s="26">
        <v>1746.0187980000001</v>
      </c>
      <c r="BS756" s="31">
        <f t="shared" si="95"/>
        <v>13.077581000000002</v>
      </c>
    </row>
    <row r="757" spans="1:71">
      <c r="A757" s="26">
        <v>42177323710000</v>
      </c>
      <c r="B757" s="26" t="s">
        <v>9280</v>
      </c>
      <c r="C757" t="s">
        <v>1900</v>
      </c>
      <c r="D757" s="26" t="s">
        <v>64</v>
      </c>
      <c r="E757" s="27" t="s">
        <v>305</v>
      </c>
      <c r="F757" t="s">
        <v>66</v>
      </c>
      <c r="G757" t="s">
        <v>67</v>
      </c>
      <c r="H757" t="s">
        <v>1860</v>
      </c>
      <c r="I757" t="s">
        <v>1861</v>
      </c>
      <c r="J757" t="s">
        <v>297</v>
      </c>
      <c r="K757" t="s">
        <v>9261</v>
      </c>
      <c r="L757">
        <v>29.29804</v>
      </c>
      <c r="M757">
        <v>-97.385869999999997</v>
      </c>
      <c r="N757" s="28">
        <v>2514442.7999999998</v>
      </c>
      <c r="O757" s="28">
        <v>536101.38</v>
      </c>
      <c r="P757" s="26">
        <v>329</v>
      </c>
      <c r="Q757" s="26">
        <v>11879</v>
      </c>
      <c r="R757" s="26">
        <v>16768</v>
      </c>
      <c r="S757" s="29" t="s">
        <v>72</v>
      </c>
      <c r="T757" s="30">
        <v>40836</v>
      </c>
      <c r="U757" s="30">
        <v>40870</v>
      </c>
      <c r="V757" s="30">
        <v>40848</v>
      </c>
      <c r="W757">
        <v>4117</v>
      </c>
      <c r="X757" s="26">
        <v>5274</v>
      </c>
      <c r="Y757" s="26" t="s">
        <v>72</v>
      </c>
      <c r="Z757" s="26" t="s">
        <v>72</v>
      </c>
      <c r="AA757" s="26" t="s">
        <v>71</v>
      </c>
      <c r="AB757" s="31" t="s">
        <v>72</v>
      </c>
      <c r="AC757" s="31" t="s">
        <v>72</v>
      </c>
      <c r="AD757" s="26">
        <v>1555.5434129282553</v>
      </c>
      <c r="AE757" s="26">
        <v>2687</v>
      </c>
      <c r="AF757" s="26" t="s">
        <v>72</v>
      </c>
      <c r="AG757" s="26">
        <v>52096</v>
      </c>
      <c r="AH757" s="28">
        <v>7.3937000000000003E-2</v>
      </c>
      <c r="AI757">
        <v>12832</v>
      </c>
      <c r="AJ757" s="26">
        <v>77112</v>
      </c>
      <c r="AK757" s="28">
        <v>0.11441800000000001</v>
      </c>
      <c r="AL757">
        <v>17964</v>
      </c>
      <c r="AM757" s="26">
        <v>87646</v>
      </c>
      <c r="AN757" s="28">
        <v>0.13583899999999999</v>
      </c>
      <c r="AO757">
        <v>18791</v>
      </c>
      <c r="AP757" s="32">
        <v>96086.734375</v>
      </c>
      <c r="AQ757" s="36">
        <v>0.14946708672681822</v>
      </c>
      <c r="AR757" s="32">
        <f t="shared" si="94"/>
        <v>122542.40872564682</v>
      </c>
      <c r="AS757" s="32">
        <f t="shared" ref="AS757:AS820" si="96">IF(AP757&gt;170000,4,IF(AP757&gt;107000,3,IF(AP757&gt;50000,2,1)))</f>
        <v>2</v>
      </c>
      <c r="AT757" s="32">
        <f t="shared" ref="AT757:AT820" si="97">IF(AQ757&gt;2400000,4,IF(AQ757&gt;1450000,3,IF(AQ757&gt;900000,2,1)))</f>
        <v>1</v>
      </c>
      <c r="AU757" s="32">
        <f t="shared" ref="AU757:AU820" si="98">IF(AR757&gt;290000,4,IF(AR757&gt;170000,3,IF(AR757&gt;103000,2,1)))</f>
        <v>2</v>
      </c>
      <c r="AV757" s="32">
        <f t="shared" si="91"/>
        <v>104576.76437476299</v>
      </c>
      <c r="AW757" s="32">
        <f t="shared" si="92"/>
        <v>0.1626736969685128</v>
      </c>
      <c r="AX757" s="32">
        <f t="shared" si="93"/>
        <v>133370.00873818973</v>
      </c>
      <c r="AY757">
        <v>2</v>
      </c>
      <c r="AZ757" s="26">
        <v>1</v>
      </c>
      <c r="BA757" s="26">
        <v>11124.42</v>
      </c>
      <c r="BB757" s="26">
        <v>55.7</v>
      </c>
      <c r="BC757" s="26">
        <v>149.72</v>
      </c>
      <c r="BD757" s="26">
        <v>154.36000000000001</v>
      </c>
      <c r="BE757" s="28">
        <v>0.05</v>
      </c>
      <c r="BF757" s="28">
        <v>2.99</v>
      </c>
      <c r="BG757" s="28">
        <v>0.51</v>
      </c>
      <c r="BH757" s="28">
        <v>-0.24</v>
      </c>
      <c r="BI757" s="28">
        <v>0.11</v>
      </c>
      <c r="BJ757" s="28">
        <v>7.49</v>
      </c>
      <c r="BK757" s="28">
        <v>0.78</v>
      </c>
      <c r="BL757" s="28">
        <v>3.09</v>
      </c>
      <c r="BM757" s="28">
        <v>0.09</v>
      </c>
      <c r="BN757" s="28">
        <v>6.71</v>
      </c>
      <c r="BO757" s="28">
        <v>0.75</v>
      </c>
      <c r="BP757" s="28">
        <v>1.5</v>
      </c>
      <c r="BQ757" s="26">
        <v>44.677897999999999</v>
      </c>
      <c r="BR757" s="26">
        <v>1704.494995</v>
      </c>
      <c r="BS757" s="31">
        <f t="shared" si="95"/>
        <v>12.845976</v>
      </c>
    </row>
    <row r="758" spans="1:71">
      <c r="A758" s="26">
        <v>42177323720000</v>
      </c>
      <c r="B758" s="26" t="s">
        <v>9282</v>
      </c>
      <c r="C758" t="s">
        <v>1901</v>
      </c>
      <c r="D758" s="26" t="s">
        <v>64</v>
      </c>
      <c r="E758" s="27" t="s">
        <v>305</v>
      </c>
      <c r="F758" t="s">
        <v>66</v>
      </c>
      <c r="G758" t="s">
        <v>67</v>
      </c>
      <c r="H758" t="s">
        <v>1192</v>
      </c>
      <c r="I758" t="s">
        <v>1193</v>
      </c>
      <c r="J758" t="s">
        <v>440</v>
      </c>
      <c r="K758" t="s">
        <v>9261</v>
      </c>
      <c r="L758">
        <v>29.335329999999999</v>
      </c>
      <c r="M758">
        <v>-97.341520000000003</v>
      </c>
      <c r="N758" s="28">
        <v>2528384.4900000002</v>
      </c>
      <c r="O758" s="28">
        <v>549855.97</v>
      </c>
      <c r="P758" s="26">
        <v>321</v>
      </c>
      <c r="Q758" s="26">
        <v>11849</v>
      </c>
      <c r="R758" s="26">
        <v>17592</v>
      </c>
      <c r="S758" s="29" t="s">
        <v>72</v>
      </c>
      <c r="T758" s="30">
        <v>40847</v>
      </c>
      <c r="U758" s="30">
        <v>40904</v>
      </c>
      <c r="V758" s="30">
        <v>40909</v>
      </c>
      <c r="W758">
        <v>2723</v>
      </c>
      <c r="X758" s="26">
        <v>6055</v>
      </c>
      <c r="Y758" s="26" t="s">
        <v>72</v>
      </c>
      <c r="Z758" s="26" t="s">
        <v>72</v>
      </c>
      <c r="AA758" s="26" t="s">
        <v>71</v>
      </c>
      <c r="AB758" s="31" t="s">
        <v>72</v>
      </c>
      <c r="AC758" s="31" t="s">
        <v>72</v>
      </c>
      <c r="AD758" s="26">
        <v>1386.792626388991</v>
      </c>
      <c r="AE758" s="26">
        <v>1793</v>
      </c>
      <c r="AF758" s="26" t="s">
        <v>72</v>
      </c>
      <c r="AG758" s="26">
        <v>59123</v>
      </c>
      <c r="AH758" s="28">
        <v>7.5659000000000004E-2</v>
      </c>
      <c r="AI758">
        <v>28986</v>
      </c>
      <c r="AJ758" s="26">
        <v>79543</v>
      </c>
      <c r="AK758" s="28">
        <v>0.116189</v>
      </c>
      <c r="AL758">
        <v>31869</v>
      </c>
      <c r="AM758" s="26">
        <v>83382</v>
      </c>
      <c r="AN758" s="28">
        <v>0.124017</v>
      </c>
      <c r="AO758">
        <v>32352</v>
      </c>
      <c r="AP758" s="32">
        <v>131173.375</v>
      </c>
      <c r="AQ758" s="36">
        <v>0.18191026922855799</v>
      </c>
      <c r="AR758" s="32">
        <f t="shared" si="94"/>
        <v>163371.49265345477</v>
      </c>
      <c r="AS758" s="32">
        <f t="shared" si="96"/>
        <v>3</v>
      </c>
      <c r="AT758" s="32">
        <f t="shared" si="97"/>
        <v>1</v>
      </c>
      <c r="AU758" s="32">
        <f t="shared" si="98"/>
        <v>2</v>
      </c>
      <c r="AV758" s="32">
        <f t="shared" si="91"/>
        <v>124349.32658959537</v>
      </c>
      <c r="AW758" s="32">
        <f t="shared" si="92"/>
        <v>0.17244672921088733</v>
      </c>
      <c r="AX758" s="32">
        <f t="shared" si="93"/>
        <v>154872.39765992243</v>
      </c>
      <c r="AY758">
        <v>2</v>
      </c>
      <c r="AZ758" s="26">
        <v>1</v>
      </c>
      <c r="BA758" s="26">
        <v>11032.51</v>
      </c>
      <c r="BB758" s="26">
        <v>55.17</v>
      </c>
      <c r="BC758" s="26">
        <v>158.91</v>
      </c>
      <c r="BD758" s="26">
        <v>161.37</v>
      </c>
      <c r="BE758" s="28">
        <v>0.06</v>
      </c>
      <c r="BF758" s="28">
        <v>2.2599999999999998</v>
      </c>
      <c r="BG758" s="28">
        <v>0.45</v>
      </c>
      <c r="BH758" s="28">
        <v>-0.22</v>
      </c>
      <c r="BI758" s="28">
        <v>0.09</v>
      </c>
      <c r="BJ758" s="28">
        <v>7.17</v>
      </c>
      <c r="BK758" s="28">
        <v>0.74</v>
      </c>
      <c r="BL758" s="28">
        <v>1.83</v>
      </c>
      <c r="BM758" s="28">
        <v>0.09</v>
      </c>
      <c r="BN758" s="28">
        <v>6.39</v>
      </c>
      <c r="BO758" s="28">
        <v>0.75</v>
      </c>
      <c r="BP758" s="28">
        <v>0.68</v>
      </c>
      <c r="BQ758" s="26">
        <v>44.103900000000003</v>
      </c>
      <c r="BR758" s="26">
        <v>1357.127197</v>
      </c>
      <c r="BS758" s="31">
        <f t="shared" si="95"/>
        <v>10.583405999999998</v>
      </c>
    </row>
    <row r="759" spans="1:71">
      <c r="A759" s="26">
        <v>42177323730000</v>
      </c>
      <c r="B759" s="26" t="s">
        <v>9282</v>
      </c>
      <c r="C759" t="s">
        <v>1902</v>
      </c>
      <c r="D759" s="26" t="s">
        <v>64</v>
      </c>
      <c r="E759" s="27" t="s">
        <v>305</v>
      </c>
      <c r="F759" t="s">
        <v>66</v>
      </c>
      <c r="G759" t="s">
        <v>67</v>
      </c>
      <c r="H759" t="s">
        <v>1192</v>
      </c>
      <c r="I759" t="s">
        <v>1193</v>
      </c>
      <c r="J759" t="s">
        <v>670</v>
      </c>
      <c r="K759" t="s">
        <v>9261</v>
      </c>
      <c r="L759">
        <v>29.336970000000001</v>
      </c>
      <c r="M759">
        <v>-97.339939999999999</v>
      </c>
      <c r="N759" s="28">
        <v>2528879.37</v>
      </c>
      <c r="O759" s="28">
        <v>550459.34</v>
      </c>
      <c r="P759" s="26">
        <v>315</v>
      </c>
      <c r="Q759" s="26">
        <v>11869</v>
      </c>
      <c r="R759" s="26">
        <v>17370</v>
      </c>
      <c r="S759" s="29" t="s">
        <v>72</v>
      </c>
      <c r="T759" s="30">
        <v>40847</v>
      </c>
      <c r="U759" s="30">
        <v>40906</v>
      </c>
      <c r="V759" s="30">
        <v>40909</v>
      </c>
      <c r="W759">
        <v>2685</v>
      </c>
      <c r="X759" s="26">
        <v>5957</v>
      </c>
      <c r="Y759" s="26" t="s">
        <v>72</v>
      </c>
      <c r="Z759" s="26" t="s">
        <v>72</v>
      </c>
      <c r="AA759" s="26" t="s">
        <v>71</v>
      </c>
      <c r="AB759" s="31" t="s">
        <v>72</v>
      </c>
      <c r="AC759" s="31" t="s">
        <v>72</v>
      </c>
      <c r="AD759" s="26">
        <v>1573.3435311166572</v>
      </c>
      <c r="AE759" s="26">
        <v>1547</v>
      </c>
      <c r="AF759" s="26" t="s">
        <v>72</v>
      </c>
      <c r="AG759" s="26">
        <v>49001</v>
      </c>
      <c r="AH759" s="28">
        <v>7.2082999999999994E-2</v>
      </c>
      <c r="AI759">
        <v>20594</v>
      </c>
      <c r="AJ759" s="26">
        <v>73575</v>
      </c>
      <c r="AK759" s="28">
        <v>0.123032</v>
      </c>
      <c r="AL759">
        <v>22692</v>
      </c>
      <c r="AM759" s="26">
        <v>77513</v>
      </c>
      <c r="AN759" s="28">
        <v>0.13201299999999999</v>
      </c>
      <c r="AO759">
        <v>23144</v>
      </c>
      <c r="AP759" s="32">
        <v>112634.7890625</v>
      </c>
      <c r="AQ759" s="36">
        <v>0.1772132167501736</v>
      </c>
      <c r="AR759" s="32">
        <f t="shared" si="94"/>
        <v>144001.52842728072</v>
      </c>
      <c r="AS759" s="32">
        <f t="shared" si="96"/>
        <v>3</v>
      </c>
      <c r="AT759" s="32">
        <f t="shared" si="97"/>
        <v>1</v>
      </c>
      <c r="AU759" s="32">
        <f t="shared" si="98"/>
        <v>2</v>
      </c>
      <c r="AV759" s="32">
        <f t="shared" si="91"/>
        <v>108531.75914365452</v>
      </c>
      <c r="AW759" s="32">
        <f t="shared" si="92"/>
        <v>0.17075774116937997</v>
      </c>
      <c r="AX759" s="32">
        <f t="shared" si="93"/>
        <v>138755.87933063475</v>
      </c>
      <c r="AY759">
        <v>2</v>
      </c>
      <c r="AZ759" s="26">
        <v>1</v>
      </c>
      <c r="BA759" s="26">
        <v>11024.96</v>
      </c>
      <c r="BB759" s="26">
        <v>54.95</v>
      </c>
      <c r="BC759" s="26">
        <v>159.02000000000001</v>
      </c>
      <c r="BD759" s="26">
        <v>161.71</v>
      </c>
      <c r="BE759" s="28">
        <v>0.06</v>
      </c>
      <c r="BF759" s="28">
        <v>2.23</v>
      </c>
      <c r="BG759" s="28">
        <v>0.45</v>
      </c>
      <c r="BH759" s="28">
        <v>-0.22</v>
      </c>
      <c r="BI759" s="28">
        <v>0.09</v>
      </c>
      <c r="BJ759" s="28">
        <v>7.14</v>
      </c>
      <c r="BK759" s="28">
        <v>0.74</v>
      </c>
      <c r="BL759" s="28">
        <v>1.8</v>
      </c>
      <c r="BM759" s="28">
        <v>0.09</v>
      </c>
      <c r="BN759" s="28">
        <v>6.38</v>
      </c>
      <c r="BO759" s="28">
        <v>0.75</v>
      </c>
      <c r="BP759" s="28">
        <v>0.67</v>
      </c>
      <c r="BQ759" s="26">
        <v>41.211399</v>
      </c>
      <c r="BR759" s="26">
        <v>1357.127197</v>
      </c>
      <c r="BS759" s="31">
        <f t="shared" si="95"/>
        <v>10.590731999999999</v>
      </c>
    </row>
    <row r="760" spans="1:71">
      <c r="A760" s="26">
        <v>42177323740000</v>
      </c>
      <c r="B760" s="26" t="s">
        <v>9282</v>
      </c>
      <c r="C760" t="s">
        <v>1903</v>
      </c>
      <c r="D760" s="26" t="s">
        <v>64</v>
      </c>
      <c r="E760" s="27" t="s">
        <v>305</v>
      </c>
      <c r="F760" t="s">
        <v>66</v>
      </c>
      <c r="G760" t="s">
        <v>67</v>
      </c>
      <c r="H760" t="s">
        <v>411</v>
      </c>
      <c r="I760" t="s">
        <v>412</v>
      </c>
      <c r="J760" t="s">
        <v>670</v>
      </c>
      <c r="K760" t="s">
        <v>9261</v>
      </c>
      <c r="L760">
        <v>29.343610000000002</v>
      </c>
      <c r="M760">
        <v>-97.471950000000007</v>
      </c>
      <c r="N760" s="28">
        <v>2486793.19</v>
      </c>
      <c r="O760" s="28">
        <v>552300.12</v>
      </c>
      <c r="P760" s="26">
        <v>284</v>
      </c>
      <c r="Q760" s="26">
        <v>9619</v>
      </c>
      <c r="R760" s="26">
        <v>15060</v>
      </c>
      <c r="S760" s="29" t="s">
        <v>72</v>
      </c>
      <c r="T760" s="30">
        <v>41043</v>
      </c>
      <c r="U760" s="30">
        <v>41069</v>
      </c>
      <c r="V760" s="30">
        <v>41061</v>
      </c>
      <c r="W760">
        <v>4098</v>
      </c>
      <c r="X760" s="26">
        <v>5893</v>
      </c>
      <c r="Y760" s="26" t="s">
        <v>72</v>
      </c>
      <c r="Z760" s="26" t="s">
        <v>72</v>
      </c>
      <c r="AA760" s="26" t="s">
        <v>71</v>
      </c>
      <c r="AB760" s="31" t="s">
        <v>72</v>
      </c>
      <c r="AC760" s="31" t="s">
        <v>72</v>
      </c>
      <c r="AD760" s="26">
        <v>788.9066470432673</v>
      </c>
      <c r="AE760" s="26">
        <v>925</v>
      </c>
      <c r="AF760" s="26" t="s">
        <v>72</v>
      </c>
      <c r="AG760" s="26">
        <v>57471</v>
      </c>
      <c r="AH760" s="28">
        <v>4.1938000000000003E-2</v>
      </c>
      <c r="AI760">
        <v>56310</v>
      </c>
      <c r="AJ760" s="26">
        <v>77884</v>
      </c>
      <c r="AK760" s="28">
        <v>6.4444000000000001E-2</v>
      </c>
      <c r="AL760">
        <v>61037</v>
      </c>
      <c r="AM760" s="26">
        <v>77884</v>
      </c>
      <c r="AN760" s="28">
        <v>6.4444000000000001E-2</v>
      </c>
      <c r="AO760">
        <v>61037</v>
      </c>
      <c r="AP760" s="32">
        <v>120151.4921875</v>
      </c>
      <c r="AQ760" s="36">
        <v>9.4788310838885961E-2</v>
      </c>
      <c r="AR760" s="32">
        <f t="shared" si="94"/>
        <v>136929.02320598281</v>
      </c>
      <c r="AS760" s="32">
        <f t="shared" si="96"/>
        <v>3</v>
      </c>
      <c r="AT760" s="32">
        <f t="shared" si="97"/>
        <v>1</v>
      </c>
      <c r="AU760" s="32">
        <f t="shared" si="98"/>
        <v>2</v>
      </c>
      <c r="AV760" s="32">
        <f t="shared" si="91"/>
        <v>117031.99815989309</v>
      </c>
      <c r="AW760" s="32">
        <f t="shared" si="92"/>
        <v>9.2327321265095089E-2</v>
      </c>
      <c r="AX760" s="32">
        <f t="shared" si="93"/>
        <v>133373.93402381495</v>
      </c>
      <c r="AY760">
        <v>2</v>
      </c>
      <c r="AZ760" s="26">
        <v>1</v>
      </c>
      <c r="BA760" s="26">
        <v>9024.82</v>
      </c>
      <c r="BB760" s="26">
        <v>7.76</v>
      </c>
      <c r="BC760" s="26">
        <v>159.08000000000001</v>
      </c>
      <c r="BD760" s="26">
        <v>178.92</v>
      </c>
      <c r="BE760" s="28">
        <v>7.0000000000000007E-2</v>
      </c>
      <c r="BF760" s="28">
        <v>5.16</v>
      </c>
      <c r="BG760" s="28">
        <v>0.65</v>
      </c>
      <c r="BH760" s="28">
        <v>-0.24</v>
      </c>
      <c r="BI760" s="28">
        <v>0.08</v>
      </c>
      <c r="BJ760" s="28">
        <v>5.24</v>
      </c>
      <c r="BK760" s="28">
        <v>0.77</v>
      </c>
      <c r="BL760" s="28">
        <v>2.12</v>
      </c>
      <c r="BM760" s="28">
        <v>0.08</v>
      </c>
      <c r="BN760" s="28">
        <v>6.41</v>
      </c>
      <c r="BO760" s="28">
        <v>0.74</v>
      </c>
      <c r="BP760" s="28">
        <v>0.86</v>
      </c>
      <c r="BQ760" s="26">
        <v>40.227901000000003</v>
      </c>
      <c r="BR760" s="26">
        <v>513.11676</v>
      </c>
      <c r="BS760" s="31">
        <f t="shared" si="95"/>
        <v>9.7993280000000009</v>
      </c>
    </row>
    <row r="761" spans="1:71">
      <c r="A761" s="26">
        <v>42177323750000</v>
      </c>
      <c r="B761" s="26" t="s">
        <v>9282</v>
      </c>
      <c r="C761" t="s">
        <v>1904</v>
      </c>
      <c r="D761" s="26" t="s">
        <v>372</v>
      </c>
      <c r="E761" s="27" t="s">
        <v>305</v>
      </c>
      <c r="F761" t="s">
        <v>66</v>
      </c>
      <c r="G761" t="s">
        <v>67</v>
      </c>
      <c r="H761" t="s">
        <v>1755</v>
      </c>
      <c r="I761" t="s">
        <v>1756</v>
      </c>
      <c r="J761" t="s">
        <v>670</v>
      </c>
      <c r="K761" t="s">
        <v>9261</v>
      </c>
      <c r="L761">
        <v>29.521059999999999</v>
      </c>
      <c r="M761">
        <v>-97.218680000000006</v>
      </c>
      <c r="N761" s="28">
        <v>2566489.3199999998</v>
      </c>
      <c r="O761" s="28">
        <v>617954.06999999995</v>
      </c>
      <c r="P761" s="26">
        <v>424</v>
      </c>
      <c r="Q761" s="26">
        <v>10771</v>
      </c>
      <c r="R761" s="26">
        <v>13091</v>
      </c>
      <c r="S761" s="29" t="s">
        <v>72</v>
      </c>
      <c r="T761" s="30">
        <v>40871</v>
      </c>
      <c r="U761" s="30">
        <v>40900</v>
      </c>
      <c r="V761" s="30">
        <v>40878</v>
      </c>
      <c r="W761">
        <v>691</v>
      </c>
      <c r="X761" s="26">
        <v>2661</v>
      </c>
      <c r="Y761" s="26" t="s">
        <v>72</v>
      </c>
      <c r="Z761" s="26" t="s">
        <v>72</v>
      </c>
      <c r="AA761" s="26" t="s">
        <v>71</v>
      </c>
      <c r="AB761" s="31" t="s">
        <v>72</v>
      </c>
      <c r="AC761" s="31" t="s">
        <v>72</v>
      </c>
      <c r="AD761" s="26">
        <v>1004.0383978814962</v>
      </c>
      <c r="AE761" s="26">
        <v>393</v>
      </c>
      <c r="AF761" s="26" t="s">
        <v>72</v>
      </c>
      <c r="AG761" s="26">
        <v>17516</v>
      </c>
      <c r="AH761" s="28">
        <v>1.2944000000000001E-2</v>
      </c>
      <c r="AI761">
        <v>11768</v>
      </c>
      <c r="AJ761" s="26">
        <v>24089</v>
      </c>
      <c r="AK761" s="28">
        <v>2.5172E-2</v>
      </c>
      <c r="AL761">
        <v>14899</v>
      </c>
      <c r="AM761" s="26">
        <v>25967</v>
      </c>
      <c r="AN761" s="28">
        <v>2.9766999999999998E-2</v>
      </c>
      <c r="AO761">
        <v>14899</v>
      </c>
      <c r="AP761" s="32">
        <v>35794.9453125</v>
      </c>
      <c r="AQ761" s="36">
        <v>3.5939499543818275E-2</v>
      </c>
      <c r="AR761" s="32">
        <f t="shared" si="94"/>
        <v>42156.236731755831</v>
      </c>
      <c r="AS761" s="32">
        <f t="shared" si="96"/>
        <v>1</v>
      </c>
      <c r="AT761" s="32">
        <f t="shared" si="97"/>
        <v>1</v>
      </c>
      <c r="AU761" s="32">
        <f t="shared" si="98"/>
        <v>1</v>
      </c>
      <c r="AV761" s="32">
        <f t="shared" si="91"/>
        <v>77212.696765783534</v>
      </c>
      <c r="AW761" s="32">
        <f t="shared" si="92"/>
        <v>7.7524512356827086E-2</v>
      </c>
      <c r="AX761" s="32">
        <f t="shared" si="93"/>
        <v>90934.535452941927</v>
      </c>
      <c r="AY761">
        <v>2</v>
      </c>
      <c r="AZ761" s="26">
        <v>1</v>
      </c>
      <c r="BA761" s="26">
        <v>10510.81</v>
      </c>
      <c r="BB761" s="26">
        <v>11.06</v>
      </c>
      <c r="BC761" s="26">
        <v>100.18</v>
      </c>
      <c r="BD761" s="26">
        <v>94.46</v>
      </c>
      <c r="BE761" s="28">
        <v>0.05</v>
      </c>
      <c r="BF761" s="28">
        <v>1.82</v>
      </c>
      <c r="BG761" s="28">
        <v>0.46</v>
      </c>
      <c r="BH761" s="28">
        <v>0.45</v>
      </c>
      <c r="BI761" s="28">
        <v>0.09</v>
      </c>
      <c r="BJ761" s="28">
        <v>6.47</v>
      </c>
      <c r="BK761" s="28">
        <v>0.75</v>
      </c>
      <c r="BL761" s="28">
        <v>0.7</v>
      </c>
      <c r="BM761" s="28">
        <v>0.08</v>
      </c>
      <c r="BN761" s="28">
        <v>5.77</v>
      </c>
      <c r="BO761" s="28">
        <v>0.68</v>
      </c>
      <c r="BP761" s="28">
        <v>0.73</v>
      </c>
      <c r="BQ761" s="26">
        <v>42.636501000000003</v>
      </c>
      <c r="BR761" s="26">
        <v>659.08849999999995</v>
      </c>
      <c r="BS761" s="31">
        <f t="shared" si="95"/>
        <v>6.762150000000001</v>
      </c>
    </row>
    <row r="762" spans="1:71">
      <c r="A762" s="26">
        <v>42177323760000</v>
      </c>
      <c r="B762" s="26" t="s">
        <v>9282</v>
      </c>
      <c r="C762" t="s">
        <v>1905</v>
      </c>
      <c r="D762" s="26" t="s">
        <v>372</v>
      </c>
      <c r="E762" s="27" t="s">
        <v>305</v>
      </c>
      <c r="F762" t="s">
        <v>66</v>
      </c>
      <c r="G762" t="s">
        <v>67</v>
      </c>
      <c r="H762" t="s">
        <v>1906</v>
      </c>
      <c r="I762" t="s">
        <v>1907</v>
      </c>
      <c r="J762" t="s">
        <v>70</v>
      </c>
      <c r="K762" t="s">
        <v>9261</v>
      </c>
      <c r="L762">
        <v>29.436920000000001</v>
      </c>
      <c r="M762">
        <v>-97.315659999999994</v>
      </c>
      <c r="N762" s="28">
        <v>2536090.85</v>
      </c>
      <c r="O762" s="28">
        <v>586907.16</v>
      </c>
      <c r="P762" s="26">
        <v>234</v>
      </c>
      <c r="Q762" s="26">
        <v>10879</v>
      </c>
      <c r="R762" s="26">
        <v>14586</v>
      </c>
      <c r="S762" s="29" t="s">
        <v>72</v>
      </c>
      <c r="T762" s="30">
        <v>40849</v>
      </c>
      <c r="U762" s="30">
        <v>40881</v>
      </c>
      <c r="V762" s="30">
        <v>40878</v>
      </c>
      <c r="W762">
        <v>1407</v>
      </c>
      <c r="X762" s="26">
        <v>4506</v>
      </c>
      <c r="Y762" s="26" t="s">
        <v>72</v>
      </c>
      <c r="Z762" s="26" t="s">
        <v>72</v>
      </c>
      <c r="AA762" s="26" t="s">
        <v>71</v>
      </c>
      <c r="AB762" s="31" t="s">
        <v>72</v>
      </c>
      <c r="AC762" s="31" t="s">
        <v>72</v>
      </c>
      <c r="AD762" s="26">
        <v>627.30047230935907</v>
      </c>
      <c r="AE762" s="26">
        <v>1158</v>
      </c>
      <c r="AF762" s="26" t="s">
        <v>72</v>
      </c>
      <c r="AG762" s="26">
        <v>74722</v>
      </c>
      <c r="AH762" s="28">
        <v>4.3832999999999997E-2</v>
      </c>
      <c r="AI762">
        <v>22565</v>
      </c>
      <c r="AJ762" s="26">
        <v>112903</v>
      </c>
      <c r="AK762" s="28">
        <v>6.8570000000000006E-2</v>
      </c>
      <c r="AL762">
        <v>29285</v>
      </c>
      <c r="AM762" s="26">
        <v>124425</v>
      </c>
      <c r="AN762" s="28">
        <v>7.7776999999999999E-2</v>
      </c>
      <c r="AO762">
        <v>29864</v>
      </c>
      <c r="AP762" s="32">
        <v>186176.921875</v>
      </c>
      <c r="AQ762" s="36">
        <v>0.11678887102529015</v>
      </c>
      <c r="AR762" s="32">
        <f t="shared" si="94"/>
        <v>206848.55204647637</v>
      </c>
      <c r="AS762" s="32">
        <f t="shared" si="96"/>
        <v>4</v>
      </c>
      <c r="AT762" s="32">
        <f t="shared" si="97"/>
        <v>1</v>
      </c>
      <c r="AU762" s="32">
        <f t="shared" si="98"/>
        <v>3</v>
      </c>
      <c r="AV762" s="32">
        <f t="shared" si="91"/>
        <v>237162.78996060809</v>
      </c>
      <c r="AW762" s="32">
        <f t="shared" si="92"/>
        <v>0.14877233015649477</v>
      </c>
      <c r="AX762" s="32">
        <f t="shared" si="93"/>
        <v>263495.49239830766</v>
      </c>
      <c r="AY762">
        <v>2</v>
      </c>
      <c r="AZ762" s="26">
        <v>1</v>
      </c>
      <c r="BA762" s="26">
        <v>9858.58</v>
      </c>
      <c r="BB762" s="26">
        <v>44.17</v>
      </c>
      <c r="BC762" s="26">
        <v>107.08</v>
      </c>
      <c r="BD762" s="26">
        <v>134.72</v>
      </c>
      <c r="BE762" s="28">
        <v>0.06</v>
      </c>
      <c r="BF762" s="28">
        <v>1.79</v>
      </c>
      <c r="BG762" s="28">
        <v>0.51</v>
      </c>
      <c r="BH762" s="28">
        <v>0.25</v>
      </c>
      <c r="BI762" s="28">
        <v>0.08</v>
      </c>
      <c r="BJ762" s="28">
        <v>6.39</v>
      </c>
      <c r="BK762" s="28">
        <v>0.67</v>
      </c>
      <c r="BL762" s="28">
        <v>0.79</v>
      </c>
      <c r="BM762" s="28">
        <v>0.09</v>
      </c>
      <c r="BN762" s="28">
        <v>5.71</v>
      </c>
      <c r="BO762" s="28">
        <v>0.76</v>
      </c>
      <c r="BP762" s="28">
        <v>0.41</v>
      </c>
      <c r="BQ762" s="26">
        <v>44.569198</v>
      </c>
      <c r="BR762" s="26">
        <v>1050.0136709999999</v>
      </c>
      <c r="BS762" s="31">
        <f t="shared" si="95"/>
        <v>5.7394879999999997</v>
      </c>
    </row>
    <row r="763" spans="1:71">
      <c r="A763" s="26">
        <v>42177323790000</v>
      </c>
      <c r="B763" s="26" t="s">
        <v>9282</v>
      </c>
      <c r="C763" t="s">
        <v>1908</v>
      </c>
      <c r="D763" s="26" t="s">
        <v>372</v>
      </c>
      <c r="E763" s="27" t="s">
        <v>305</v>
      </c>
      <c r="F763" t="s">
        <v>66</v>
      </c>
      <c r="G763" t="s">
        <v>67</v>
      </c>
      <c r="H763" t="s">
        <v>1906</v>
      </c>
      <c r="I763" t="s">
        <v>1907</v>
      </c>
      <c r="J763" t="s">
        <v>76</v>
      </c>
      <c r="K763" t="s">
        <v>9261</v>
      </c>
      <c r="L763">
        <v>29.43694</v>
      </c>
      <c r="M763">
        <v>-97.315619999999996</v>
      </c>
      <c r="N763" s="28">
        <v>2536103.48</v>
      </c>
      <c r="O763" s="28">
        <v>586914.62</v>
      </c>
      <c r="P763" s="26">
        <v>234</v>
      </c>
      <c r="Q763" s="26">
        <v>10907</v>
      </c>
      <c r="R763" s="26">
        <v>14753</v>
      </c>
      <c r="S763" s="29" t="s">
        <v>72</v>
      </c>
      <c r="T763" s="30">
        <v>40899</v>
      </c>
      <c r="U763" s="30">
        <v>40966</v>
      </c>
      <c r="V763" s="30">
        <v>40940</v>
      </c>
      <c r="W763">
        <v>1721</v>
      </c>
      <c r="X763" s="26">
        <v>4477</v>
      </c>
      <c r="Y763" s="26" t="s">
        <v>72</v>
      </c>
      <c r="Z763" s="26" t="s">
        <v>72</v>
      </c>
      <c r="AA763" s="26" t="s">
        <v>71</v>
      </c>
      <c r="AB763" s="31" t="s">
        <v>72</v>
      </c>
      <c r="AC763" s="31" t="s">
        <v>72</v>
      </c>
      <c r="AD763" s="26">
        <v>785.79285157459719</v>
      </c>
      <c r="AE763" s="26">
        <v>700</v>
      </c>
      <c r="AF763" s="26" t="s">
        <v>72</v>
      </c>
      <c r="AG763" s="26">
        <v>57585</v>
      </c>
      <c r="AH763" s="28">
        <v>4.7301000000000003E-2</v>
      </c>
      <c r="AI763">
        <v>53187</v>
      </c>
      <c r="AJ763" s="26">
        <v>87420</v>
      </c>
      <c r="AK763" s="28">
        <v>6.9180000000000005E-2</v>
      </c>
      <c r="AL763">
        <v>62623</v>
      </c>
      <c r="AM763" s="26">
        <v>93432</v>
      </c>
      <c r="AN763" s="28">
        <v>7.3583999999999997E-2</v>
      </c>
      <c r="AO763">
        <v>63054</v>
      </c>
      <c r="AP763" s="32">
        <v>133527.75</v>
      </c>
      <c r="AQ763" s="36">
        <v>0.10492515143683992</v>
      </c>
      <c r="AR763" s="32">
        <f t="shared" si="94"/>
        <v>152099.50180432067</v>
      </c>
      <c r="AS763" s="32">
        <f t="shared" si="96"/>
        <v>3</v>
      </c>
      <c r="AT763" s="32">
        <f t="shared" si="97"/>
        <v>1</v>
      </c>
      <c r="AU763" s="32">
        <f t="shared" si="98"/>
        <v>2</v>
      </c>
      <c r="AV763" s="32">
        <f t="shared" si="91"/>
        <v>171197.07058297968</v>
      </c>
      <c r="AW763" s="32">
        <f t="shared" si="92"/>
        <v>0.13452543427461719</v>
      </c>
      <c r="AX763" s="32">
        <f t="shared" si="93"/>
        <v>195008.07244958694</v>
      </c>
      <c r="AY763">
        <v>2</v>
      </c>
      <c r="AZ763" s="26">
        <v>1</v>
      </c>
      <c r="BA763" s="26">
        <v>9858.98</v>
      </c>
      <c r="BB763" s="26">
        <v>44.16</v>
      </c>
      <c r="BC763" s="26">
        <v>107.08</v>
      </c>
      <c r="BD763" s="26">
        <v>134.69999999999999</v>
      </c>
      <c r="BE763" s="28">
        <v>0.06</v>
      </c>
      <c r="BF763" s="28">
        <v>1.79</v>
      </c>
      <c r="BG763" s="28">
        <v>0.51</v>
      </c>
      <c r="BH763" s="28">
        <v>0.25</v>
      </c>
      <c r="BI763" s="28">
        <v>0.08</v>
      </c>
      <c r="BJ763" s="28">
        <v>6.39</v>
      </c>
      <c r="BK763" s="28">
        <v>0.67</v>
      </c>
      <c r="BL763" s="28">
        <v>0.79</v>
      </c>
      <c r="BM763" s="28">
        <v>0.09</v>
      </c>
      <c r="BN763" s="28">
        <v>5.71</v>
      </c>
      <c r="BO763" s="28">
        <v>0.76</v>
      </c>
      <c r="BP763" s="28">
        <v>0.41</v>
      </c>
      <c r="BQ763" s="26">
        <v>44.569198</v>
      </c>
      <c r="BR763" s="26">
        <v>1050.0136709999999</v>
      </c>
      <c r="BS763" s="31">
        <f t="shared" si="95"/>
        <v>5.7394879999999997</v>
      </c>
    </row>
    <row r="764" spans="1:71">
      <c r="A764" s="26">
        <v>42177323810000</v>
      </c>
      <c r="B764" s="26" t="s">
        <v>9282</v>
      </c>
      <c r="C764" t="s">
        <v>1909</v>
      </c>
      <c r="D764" s="26" t="s">
        <v>64</v>
      </c>
      <c r="E764" s="27" t="s">
        <v>305</v>
      </c>
      <c r="F764" t="s">
        <v>66</v>
      </c>
      <c r="G764" t="s">
        <v>67</v>
      </c>
      <c r="H764" t="s">
        <v>1910</v>
      </c>
      <c r="I764" t="s">
        <v>1911</v>
      </c>
      <c r="J764" t="s">
        <v>339</v>
      </c>
      <c r="K764" t="s">
        <v>9261</v>
      </c>
      <c r="L764">
        <v>29.345790000000001</v>
      </c>
      <c r="M764">
        <v>-97.437340000000006</v>
      </c>
      <c r="N764" s="28">
        <v>2497807.71</v>
      </c>
      <c r="O764" s="28">
        <v>553238.36</v>
      </c>
      <c r="P764" s="26">
        <v>254</v>
      </c>
      <c r="Q764" s="26">
        <v>9635</v>
      </c>
      <c r="R764" s="26">
        <v>14665</v>
      </c>
      <c r="S764" s="29" t="s">
        <v>72</v>
      </c>
      <c r="T764" s="30">
        <v>41022</v>
      </c>
      <c r="U764" s="30">
        <v>41041</v>
      </c>
      <c r="V764" s="30">
        <v>41061</v>
      </c>
      <c r="W764">
        <v>2380</v>
      </c>
      <c r="X764" s="26">
        <v>5740</v>
      </c>
      <c r="Y764" s="26" t="s">
        <v>72</v>
      </c>
      <c r="Z764" s="26" t="s">
        <v>72</v>
      </c>
      <c r="AA764" s="26" t="s">
        <v>71</v>
      </c>
      <c r="AB764" s="31" t="s">
        <v>72</v>
      </c>
      <c r="AC764" s="31" t="s">
        <v>72</v>
      </c>
      <c r="AD764" s="26">
        <v>622.03504695517472</v>
      </c>
      <c r="AE764" s="26">
        <v>519</v>
      </c>
      <c r="AF764" s="26" t="s">
        <v>72</v>
      </c>
      <c r="AG764" s="26">
        <v>19080</v>
      </c>
      <c r="AH764" s="28">
        <v>1.0949E-2</v>
      </c>
      <c r="AI764">
        <v>23203</v>
      </c>
      <c r="AJ764" s="26">
        <v>23265</v>
      </c>
      <c r="AK764" s="28">
        <v>1.5511E-2</v>
      </c>
      <c r="AL764">
        <v>23689</v>
      </c>
      <c r="AM764" s="26">
        <v>23265</v>
      </c>
      <c r="AN764" s="28">
        <v>1.5511E-2</v>
      </c>
      <c r="AO764">
        <v>23689</v>
      </c>
      <c r="AP764" s="32">
        <v>34430.125</v>
      </c>
      <c r="AQ764" s="36">
        <v>2.1416744421047532E-2</v>
      </c>
      <c r="AR764" s="32">
        <f t="shared" si="94"/>
        <v>38220.888762525414</v>
      </c>
      <c r="AS764" s="32">
        <f t="shared" si="96"/>
        <v>1</v>
      </c>
      <c r="AT764" s="32">
        <f t="shared" si="97"/>
        <v>1</v>
      </c>
      <c r="AU764" s="32">
        <f t="shared" si="98"/>
        <v>1</v>
      </c>
      <c r="AV764" s="32">
        <f t="shared" si="91"/>
        <v>34430.125</v>
      </c>
      <c r="AW764" s="32">
        <f t="shared" si="92"/>
        <v>2.1416744421047532E-2</v>
      </c>
      <c r="AX764" s="32">
        <f t="shared" si="93"/>
        <v>38220.888762525414</v>
      </c>
      <c r="AY764">
        <v>2</v>
      </c>
      <c r="AZ764" s="26">
        <v>1</v>
      </c>
      <c r="BA764" s="26">
        <v>9521.5</v>
      </c>
      <c r="BB764" s="26">
        <v>22.56</v>
      </c>
      <c r="BC764" s="26">
        <v>150.16</v>
      </c>
      <c r="BD764" s="26">
        <v>169.11</v>
      </c>
      <c r="BE764" s="28">
        <v>7.0000000000000007E-2</v>
      </c>
      <c r="BF764" s="28">
        <v>4.55</v>
      </c>
      <c r="BG764" s="28">
        <v>0.63</v>
      </c>
      <c r="BH764" s="28">
        <v>-0.25</v>
      </c>
      <c r="BI764" s="28">
        <v>0.08</v>
      </c>
      <c r="BJ764" s="28">
        <v>5.66</v>
      </c>
      <c r="BK764" s="28">
        <v>0.77</v>
      </c>
      <c r="BL764" s="28">
        <v>1.81</v>
      </c>
      <c r="BM764" s="28">
        <v>0.09</v>
      </c>
      <c r="BN764" s="28">
        <v>6.39</v>
      </c>
      <c r="BO764" s="28">
        <v>0.75</v>
      </c>
      <c r="BP764" s="28">
        <v>0.56000000000000005</v>
      </c>
      <c r="BQ764" s="26">
        <v>39.579700000000003</v>
      </c>
      <c r="BR764" s="26">
        <v>700.83184800000004</v>
      </c>
      <c r="BS764" s="31">
        <f t="shared" si="95"/>
        <v>9.2498559999999994</v>
      </c>
    </row>
    <row r="765" spans="1:71">
      <c r="A765" s="26">
        <v>42177323850000</v>
      </c>
      <c r="B765" s="26" t="s">
        <v>9282</v>
      </c>
      <c r="C765" t="s">
        <v>1912</v>
      </c>
      <c r="D765" s="26" t="s">
        <v>64</v>
      </c>
      <c r="E765" s="27" t="s">
        <v>305</v>
      </c>
      <c r="F765" t="s">
        <v>66</v>
      </c>
      <c r="G765" t="s">
        <v>67</v>
      </c>
      <c r="H765" t="s">
        <v>1910</v>
      </c>
      <c r="I765" t="s">
        <v>1911</v>
      </c>
      <c r="J765" t="s">
        <v>232</v>
      </c>
      <c r="K765" t="s">
        <v>9261</v>
      </c>
      <c r="L765">
        <v>29.351659999999999</v>
      </c>
      <c r="M765">
        <v>-97.433269999999993</v>
      </c>
      <c r="N765" s="28">
        <v>2499075.6</v>
      </c>
      <c r="O765" s="28">
        <v>555389.79</v>
      </c>
      <c r="P765" s="26">
        <v>260</v>
      </c>
      <c r="Q765" s="26">
        <v>9226</v>
      </c>
      <c r="R765" s="26">
        <v>16127</v>
      </c>
      <c r="S765" s="29" t="s">
        <v>72</v>
      </c>
      <c r="T765" s="30">
        <v>41001</v>
      </c>
      <c r="U765" s="30">
        <v>41041</v>
      </c>
      <c r="V765" s="30">
        <v>41061</v>
      </c>
      <c r="W765">
        <v>3314</v>
      </c>
      <c r="X765" s="26">
        <v>6795</v>
      </c>
      <c r="Y765" s="26" t="s">
        <v>72</v>
      </c>
      <c r="Z765" s="26" t="s">
        <v>72</v>
      </c>
      <c r="AA765" s="26" t="s">
        <v>71</v>
      </c>
      <c r="AB765" s="31" t="s">
        <v>72</v>
      </c>
      <c r="AC765" s="31" t="s">
        <v>72</v>
      </c>
      <c r="AD765" s="26">
        <v>623.00139197170915</v>
      </c>
      <c r="AE765" s="26">
        <v>605</v>
      </c>
      <c r="AF765" s="26" t="s">
        <v>72</v>
      </c>
      <c r="AG765" s="26">
        <v>16821</v>
      </c>
      <c r="AH765" s="28">
        <v>1.2330000000000001E-2</v>
      </c>
      <c r="AI765">
        <v>18734</v>
      </c>
      <c r="AJ765" s="26">
        <v>17579</v>
      </c>
      <c r="AK765" s="28">
        <v>1.278E-2</v>
      </c>
      <c r="AL765">
        <v>18884</v>
      </c>
      <c r="AM765" s="26">
        <v>17579</v>
      </c>
      <c r="AN765" s="28">
        <v>1.278E-2</v>
      </c>
      <c r="AO765">
        <v>18884</v>
      </c>
      <c r="AP765" s="32">
        <v>21802.158203125</v>
      </c>
      <c r="AQ765" s="36">
        <v>1.3582774908534294E-2</v>
      </c>
      <c r="AR765" s="32">
        <f t="shared" si="94"/>
        <v>24206.309361935571</v>
      </c>
      <c r="AS765" s="32">
        <f t="shared" si="96"/>
        <v>1</v>
      </c>
      <c r="AT765" s="32">
        <f t="shared" si="97"/>
        <v>1</v>
      </c>
      <c r="AU765" s="32">
        <f t="shared" si="98"/>
        <v>1</v>
      </c>
      <c r="AV765" s="32">
        <f t="shared" si="91"/>
        <v>18417.128489468359</v>
      </c>
      <c r="AW765" s="32">
        <f t="shared" si="92"/>
        <v>1.147389668506061E-2</v>
      </c>
      <c r="AX765" s="32">
        <f t="shared" si="93"/>
        <v>20448.00820272409</v>
      </c>
      <c r="AY765">
        <v>2</v>
      </c>
      <c r="AZ765" s="26">
        <v>1</v>
      </c>
      <c r="BA765" s="26">
        <v>9469.44</v>
      </c>
      <c r="BB765" s="26">
        <v>22.32</v>
      </c>
      <c r="BC765" s="26">
        <v>142.76</v>
      </c>
      <c r="BD765" s="26">
        <v>156.5</v>
      </c>
      <c r="BE765" s="28">
        <v>7.0000000000000007E-2</v>
      </c>
      <c r="BF765" s="28">
        <v>4.53</v>
      </c>
      <c r="BG765" s="28">
        <v>0.62</v>
      </c>
      <c r="BH765" s="28">
        <v>-0.24</v>
      </c>
      <c r="BI765" s="28">
        <v>0.08</v>
      </c>
      <c r="BJ765" s="28">
        <v>5.61</v>
      </c>
      <c r="BK765" s="28">
        <v>0.76</v>
      </c>
      <c r="BL765" s="28">
        <v>1.58</v>
      </c>
      <c r="BM765" s="28">
        <v>0.09</v>
      </c>
      <c r="BN765" s="28">
        <v>6.36</v>
      </c>
      <c r="BO765" s="28">
        <v>0.75</v>
      </c>
      <c r="BP765" s="28">
        <v>0.38</v>
      </c>
      <c r="BQ765" s="26">
        <v>39.579700000000003</v>
      </c>
      <c r="BR765" s="26">
        <v>664.55242899999996</v>
      </c>
      <c r="BS765" s="31">
        <f t="shared" si="95"/>
        <v>8.6798079999999995</v>
      </c>
    </row>
    <row r="766" spans="1:71">
      <c r="A766" s="26">
        <v>42177323860000</v>
      </c>
      <c r="B766" s="26" t="s">
        <v>9282</v>
      </c>
      <c r="C766" t="s">
        <v>1913</v>
      </c>
      <c r="D766" s="26" t="s">
        <v>383</v>
      </c>
      <c r="E766" s="27" t="s">
        <v>305</v>
      </c>
      <c r="F766" t="s">
        <v>66</v>
      </c>
      <c r="G766" t="s">
        <v>67</v>
      </c>
      <c r="H766" t="s">
        <v>1914</v>
      </c>
      <c r="I766" t="s">
        <v>1915</v>
      </c>
      <c r="J766" t="s">
        <v>70</v>
      </c>
      <c r="K766" t="s">
        <v>9261</v>
      </c>
      <c r="L766">
        <v>29.4438</v>
      </c>
      <c r="M766">
        <v>-97.336560000000006</v>
      </c>
      <c r="N766" s="28">
        <v>2529403.6800000002</v>
      </c>
      <c r="O766" s="28">
        <v>589313.23</v>
      </c>
      <c r="P766" s="26">
        <v>266</v>
      </c>
      <c r="Q766" s="26">
        <v>9496</v>
      </c>
      <c r="R766" s="26">
        <v>15333</v>
      </c>
      <c r="S766" s="29" t="s">
        <v>72</v>
      </c>
      <c r="T766" s="30">
        <v>40849</v>
      </c>
      <c r="U766" s="30">
        <v>40928</v>
      </c>
      <c r="V766" s="30">
        <v>40909</v>
      </c>
      <c r="W766">
        <v>3784532</v>
      </c>
      <c r="X766" s="26">
        <v>5867</v>
      </c>
      <c r="Y766" s="26" t="s">
        <v>72</v>
      </c>
      <c r="Z766" s="26" t="s">
        <v>72</v>
      </c>
      <c r="AA766" s="26" t="s">
        <v>71</v>
      </c>
      <c r="AB766" s="31" t="s">
        <v>72</v>
      </c>
      <c r="AC766" s="31" t="s">
        <v>72</v>
      </c>
      <c r="AD766" s="26">
        <v>498.59485610615064</v>
      </c>
      <c r="AE766" s="26">
        <v>754</v>
      </c>
      <c r="AF766" s="26" t="s">
        <v>72</v>
      </c>
      <c r="AG766" s="26">
        <v>63854</v>
      </c>
      <c r="AH766" s="28">
        <v>2.9638999999999999E-2</v>
      </c>
      <c r="AI766">
        <v>53013</v>
      </c>
      <c r="AJ766" s="26">
        <v>95799</v>
      </c>
      <c r="AK766" s="28">
        <v>4.6072000000000002E-2</v>
      </c>
      <c r="AL766">
        <v>79536</v>
      </c>
      <c r="AM766" s="26">
        <v>110511</v>
      </c>
      <c r="AN766" s="28">
        <v>5.4803999999999999E-2</v>
      </c>
      <c r="AO766">
        <v>91751</v>
      </c>
      <c r="AP766" s="32">
        <v>149990.734375</v>
      </c>
      <c r="AQ766" s="36">
        <v>7.4784608622958992E-2</v>
      </c>
      <c r="AR766" s="32">
        <f t="shared" si="94"/>
        <v>163227.61010126374</v>
      </c>
      <c r="AS766" s="32">
        <f t="shared" si="96"/>
        <v>3</v>
      </c>
      <c r="AT766" s="32">
        <f t="shared" si="97"/>
        <v>1</v>
      </c>
      <c r="AU766" s="32">
        <f t="shared" si="98"/>
        <v>2</v>
      </c>
      <c r="AV766" s="32">
        <f t="shared" si="91"/>
        <v>146743.9603396114</v>
      </c>
      <c r="AW766" s="32">
        <f t="shared" si="92"/>
        <v>7.3165783789975222E-2</v>
      </c>
      <c r="AX766" s="32">
        <f t="shared" si="93"/>
        <v>159694.30407043701</v>
      </c>
      <c r="AY766">
        <v>2</v>
      </c>
      <c r="AZ766" s="26">
        <v>1</v>
      </c>
      <c r="BA766" s="26">
        <v>9426.06</v>
      </c>
      <c r="BB766" s="26">
        <v>48.32</v>
      </c>
      <c r="BC766" s="26">
        <v>94.32</v>
      </c>
      <c r="BD766" s="26">
        <v>133.72999999999999</v>
      </c>
      <c r="BE766" s="28">
        <v>0.06</v>
      </c>
      <c r="BF766" s="28">
        <v>2.35</v>
      </c>
      <c r="BG766" s="28">
        <v>0.55000000000000004</v>
      </c>
      <c r="BH766" s="28">
        <v>0.28999999999999998</v>
      </c>
      <c r="BI766" s="28">
        <v>0.08</v>
      </c>
      <c r="BJ766" s="28">
        <v>6.2</v>
      </c>
      <c r="BK766" s="28">
        <v>0.65</v>
      </c>
      <c r="BL766" s="28">
        <v>0.55000000000000004</v>
      </c>
      <c r="BM766" s="28">
        <v>0.08</v>
      </c>
      <c r="BN766" s="28">
        <v>5.74</v>
      </c>
      <c r="BO766" s="28">
        <v>0.75</v>
      </c>
      <c r="BP766" s="28">
        <v>0.16</v>
      </c>
      <c r="BQ766" s="26">
        <v>37.934299000000003</v>
      </c>
      <c r="BR766" s="26">
        <v>950.40026799999998</v>
      </c>
      <c r="BS766" s="31">
        <f t="shared" si="95"/>
        <v>4.9046399999999997</v>
      </c>
    </row>
    <row r="767" spans="1:71">
      <c r="A767" s="26">
        <v>42177323870000</v>
      </c>
      <c r="B767" s="26" t="s">
        <v>9282</v>
      </c>
      <c r="C767" t="s">
        <v>1916</v>
      </c>
      <c r="D767" s="26" t="s">
        <v>64</v>
      </c>
      <c r="E767" s="27" t="s">
        <v>305</v>
      </c>
      <c r="F767" t="s">
        <v>66</v>
      </c>
      <c r="G767" t="s">
        <v>67</v>
      </c>
      <c r="H767" t="s">
        <v>1917</v>
      </c>
      <c r="I767" t="s">
        <v>1918</v>
      </c>
      <c r="J767" t="s">
        <v>339</v>
      </c>
      <c r="K767" t="s">
        <v>9261</v>
      </c>
      <c r="L767">
        <v>29.366299999999999</v>
      </c>
      <c r="M767">
        <v>-97.30292</v>
      </c>
      <c r="N767" s="28">
        <v>2540518.0299999998</v>
      </c>
      <c r="O767" s="28">
        <v>561291.57999999996</v>
      </c>
      <c r="P767" s="26">
        <v>223</v>
      </c>
      <c r="Q767" s="26">
        <v>11887</v>
      </c>
      <c r="R767" s="26">
        <v>18005</v>
      </c>
      <c r="S767" s="29" t="s">
        <v>72</v>
      </c>
      <c r="T767" s="30">
        <v>40884</v>
      </c>
      <c r="U767" s="30">
        <v>41008</v>
      </c>
      <c r="V767" s="30">
        <v>41030</v>
      </c>
      <c r="W767">
        <v>3034</v>
      </c>
      <c r="X767" s="26">
        <v>6584</v>
      </c>
      <c r="Y767" s="26" t="s">
        <v>72</v>
      </c>
      <c r="Z767" s="26" t="s">
        <v>72</v>
      </c>
      <c r="AA767" s="26" t="s">
        <v>71</v>
      </c>
      <c r="AB767" s="31" t="s">
        <v>72</v>
      </c>
      <c r="AC767" s="31" t="s">
        <v>72</v>
      </c>
      <c r="AD767" s="26">
        <v>1708.3426441432232</v>
      </c>
      <c r="AE767" s="26">
        <v>3566</v>
      </c>
      <c r="AF767" s="26" t="s">
        <v>72</v>
      </c>
      <c r="AG767" s="26">
        <v>128370</v>
      </c>
      <c r="AH767" s="28">
        <v>0.22370200000000001</v>
      </c>
      <c r="AI767">
        <v>17645</v>
      </c>
      <c r="AJ767" s="26">
        <v>147188</v>
      </c>
      <c r="AK767" s="28">
        <v>0.27725100000000003</v>
      </c>
      <c r="AL767">
        <v>19873</v>
      </c>
      <c r="AM767" s="26">
        <v>147188</v>
      </c>
      <c r="AN767" s="28">
        <v>0.27725100000000003</v>
      </c>
      <c r="AO767">
        <v>19873</v>
      </c>
      <c r="AP767" s="32">
        <v>258051.609375</v>
      </c>
      <c r="AQ767" s="36">
        <v>0.44084056868510169</v>
      </c>
      <c r="AR767" s="32">
        <f t="shared" si="94"/>
        <v>336080.39003226301</v>
      </c>
      <c r="AS767" s="32">
        <f t="shared" si="96"/>
        <v>4</v>
      </c>
      <c r="AT767" s="32">
        <f t="shared" si="97"/>
        <v>1</v>
      </c>
      <c r="AU767" s="32">
        <f t="shared" si="98"/>
        <v>4</v>
      </c>
      <c r="AV767" s="32">
        <f t="shared" si="91"/>
        <v>224972.08958270046</v>
      </c>
      <c r="AW767" s="32">
        <f t="shared" si="92"/>
        <v>0.38432941437613666</v>
      </c>
      <c r="AX767" s="32">
        <f t="shared" si="93"/>
        <v>292998.3959272767</v>
      </c>
      <c r="AY767">
        <v>2</v>
      </c>
      <c r="AZ767" s="26">
        <v>1</v>
      </c>
      <c r="BA767" s="26">
        <v>11023.45</v>
      </c>
      <c r="BB767" s="26">
        <v>48.81</v>
      </c>
      <c r="BC767" s="26">
        <v>152.72</v>
      </c>
      <c r="BD767" s="26">
        <v>163.33000000000001</v>
      </c>
      <c r="BE767" s="28">
        <v>7.0000000000000007E-2</v>
      </c>
      <c r="BF767" s="28">
        <v>1.46</v>
      </c>
      <c r="BG767" s="28">
        <v>0.43</v>
      </c>
      <c r="BH767" s="28">
        <v>-0.1</v>
      </c>
      <c r="BI767" s="28">
        <v>0.09</v>
      </c>
      <c r="BJ767" s="28">
        <v>6.93</v>
      </c>
      <c r="BK767" s="28">
        <v>0.71</v>
      </c>
      <c r="BL767" s="28">
        <v>1.46</v>
      </c>
      <c r="BM767" s="28">
        <v>0.09</v>
      </c>
      <c r="BN767" s="28">
        <v>6.03</v>
      </c>
      <c r="BO767" s="28">
        <v>0.76</v>
      </c>
      <c r="BP767" s="28">
        <v>0.68</v>
      </c>
      <c r="BQ767" s="26">
        <v>44.625900000000001</v>
      </c>
      <c r="BR767" s="26">
        <v>1298.755981</v>
      </c>
      <c r="BS767" s="31">
        <f t="shared" si="95"/>
        <v>9.7588080000000001</v>
      </c>
    </row>
    <row r="768" spans="1:71">
      <c r="A768" s="26">
        <v>42177323880000</v>
      </c>
      <c r="B768" s="26" t="s">
        <v>9282</v>
      </c>
      <c r="C768" t="s">
        <v>1919</v>
      </c>
      <c r="D768" s="26" t="s">
        <v>64</v>
      </c>
      <c r="E768" s="27" t="s">
        <v>305</v>
      </c>
      <c r="F768" t="s">
        <v>66</v>
      </c>
      <c r="G768" t="s">
        <v>67</v>
      </c>
      <c r="H768" t="s">
        <v>1761</v>
      </c>
      <c r="I768" t="s">
        <v>1762</v>
      </c>
      <c r="J768" t="s">
        <v>670</v>
      </c>
      <c r="K768" t="s">
        <v>9261</v>
      </c>
      <c r="L768">
        <v>29.349879999999999</v>
      </c>
      <c r="M768">
        <v>-97.398859999999999</v>
      </c>
      <c r="N768" s="28">
        <v>2510044.9500000002</v>
      </c>
      <c r="O768" s="28">
        <v>554891.11</v>
      </c>
      <c r="P768" s="26">
        <v>288</v>
      </c>
      <c r="Q768" s="26">
        <v>11129</v>
      </c>
      <c r="R768" s="26">
        <v>16068</v>
      </c>
      <c r="S768" s="29" t="s">
        <v>72</v>
      </c>
      <c r="T768" s="30">
        <v>40860</v>
      </c>
      <c r="U768" s="30">
        <v>40927</v>
      </c>
      <c r="V768" s="30">
        <v>40909</v>
      </c>
      <c r="W768">
        <v>2613</v>
      </c>
      <c r="X768" s="26">
        <v>5482</v>
      </c>
      <c r="Y768" s="26" t="s">
        <v>72</v>
      </c>
      <c r="Z768" s="26" t="s">
        <v>72</v>
      </c>
      <c r="AA768" s="26" t="s">
        <v>71</v>
      </c>
      <c r="AB768" s="31" t="s">
        <v>72</v>
      </c>
      <c r="AC768" s="31" t="s">
        <v>72</v>
      </c>
      <c r="AD768" s="26">
        <v>1112.3031085711962</v>
      </c>
      <c r="AE768" s="26">
        <v>1766</v>
      </c>
      <c r="AF768" s="26" t="s">
        <v>72</v>
      </c>
      <c r="AG768" s="26">
        <v>60649</v>
      </c>
      <c r="AH768" s="28">
        <v>6.9082000000000005E-2</v>
      </c>
      <c r="AI768">
        <v>25403</v>
      </c>
      <c r="AJ768" s="26">
        <v>78584</v>
      </c>
      <c r="AK768" s="28">
        <v>8.7692000000000006E-2</v>
      </c>
      <c r="AL768">
        <v>28472</v>
      </c>
      <c r="AM768" s="26">
        <v>87623</v>
      </c>
      <c r="AN768" s="28">
        <v>9.8351999999999995E-2</v>
      </c>
      <c r="AO768">
        <v>28758</v>
      </c>
      <c r="AP768" s="32">
        <v>137122.03125</v>
      </c>
      <c r="AQ768" s="36">
        <v>0.15252126161297169</v>
      </c>
      <c r="AR768" s="32">
        <f t="shared" si="94"/>
        <v>164118.29455549599</v>
      </c>
      <c r="AS768" s="32">
        <f t="shared" si="96"/>
        <v>3</v>
      </c>
      <c r="AT768" s="32">
        <f t="shared" si="97"/>
        <v>1</v>
      </c>
      <c r="AU768" s="32">
        <f t="shared" si="98"/>
        <v>2</v>
      </c>
      <c r="AV768" s="32">
        <f t="shared" si="91"/>
        <v>143575.42126504926</v>
      </c>
      <c r="AW768" s="32">
        <f t="shared" si="92"/>
        <v>0.15969938738753328</v>
      </c>
      <c r="AX768" s="32">
        <f t="shared" si="93"/>
        <v>171842.21283264266</v>
      </c>
      <c r="AY768">
        <v>2</v>
      </c>
      <c r="AZ768" s="26">
        <v>1</v>
      </c>
      <c r="BA768" s="26">
        <v>10073.26</v>
      </c>
      <c r="BB768" s="26">
        <v>38.590000000000003</v>
      </c>
      <c r="BC768" s="26">
        <v>136.22</v>
      </c>
      <c r="BD768" s="26">
        <v>150.44999999999999</v>
      </c>
      <c r="BE768" s="28">
        <v>0.06</v>
      </c>
      <c r="BF768" s="28">
        <v>3.71</v>
      </c>
      <c r="BG768" s="28">
        <v>0.57999999999999996</v>
      </c>
      <c r="BH768" s="28">
        <v>-0.24</v>
      </c>
      <c r="BI768" s="28">
        <v>0.09</v>
      </c>
      <c r="BJ768" s="28">
        <v>6.17</v>
      </c>
      <c r="BK768" s="28">
        <v>0.76</v>
      </c>
      <c r="BL768" s="28">
        <v>1.59</v>
      </c>
      <c r="BM768" s="28">
        <v>0.09</v>
      </c>
      <c r="BN768" s="28">
        <v>6.35</v>
      </c>
      <c r="BO768" s="28">
        <v>0.76</v>
      </c>
      <c r="BP768" s="28">
        <v>0.39</v>
      </c>
      <c r="BQ768" s="26">
        <v>44.127498000000003</v>
      </c>
      <c r="BR768" s="26">
        <v>1112.1314689999999</v>
      </c>
      <c r="BS768" s="31">
        <f t="shared" si="95"/>
        <v>9.3174480000000006</v>
      </c>
    </row>
    <row r="769" spans="1:71">
      <c r="A769" s="26">
        <v>42177323890000</v>
      </c>
      <c r="B769" s="26" t="s">
        <v>9282</v>
      </c>
      <c r="C769" t="s">
        <v>1920</v>
      </c>
      <c r="D769" s="26" t="s">
        <v>102</v>
      </c>
      <c r="E769" s="27" t="s">
        <v>305</v>
      </c>
      <c r="F769" t="s">
        <v>66</v>
      </c>
      <c r="G769" t="s">
        <v>67</v>
      </c>
      <c r="H769" t="s">
        <v>1921</v>
      </c>
      <c r="I769" t="s">
        <v>1922</v>
      </c>
      <c r="J769" t="s">
        <v>70</v>
      </c>
      <c r="K769" t="s">
        <v>9261</v>
      </c>
      <c r="L769">
        <v>29.414259999999999</v>
      </c>
      <c r="M769">
        <v>-97.254940000000005</v>
      </c>
      <c r="N769" s="28">
        <v>2555538.2999999998</v>
      </c>
      <c r="O769" s="28">
        <v>578952.39</v>
      </c>
      <c r="P769" s="26">
        <v>334</v>
      </c>
      <c r="Q769" s="26">
        <v>11601</v>
      </c>
      <c r="R769" s="26">
        <v>15896</v>
      </c>
      <c r="S769" s="29" t="s">
        <v>72</v>
      </c>
      <c r="T769" s="30">
        <v>40924</v>
      </c>
      <c r="U769" s="30">
        <v>41009</v>
      </c>
      <c r="V769" s="30">
        <v>41000</v>
      </c>
      <c r="W769">
        <v>2990640</v>
      </c>
      <c r="X769" s="26">
        <v>4755</v>
      </c>
      <c r="Y769" s="26" t="s">
        <v>72</v>
      </c>
      <c r="Z769" s="26" t="s">
        <v>72</v>
      </c>
      <c r="AA769" s="26" t="s">
        <v>71</v>
      </c>
      <c r="AB769" s="31" t="s">
        <v>72</v>
      </c>
      <c r="AC769" s="31" t="s">
        <v>72</v>
      </c>
      <c r="AD769" s="26">
        <v>1126.152601458673</v>
      </c>
      <c r="AE769" s="26">
        <v>1114</v>
      </c>
      <c r="AF769" s="26" t="s">
        <v>72</v>
      </c>
      <c r="AG769" s="26">
        <v>49618</v>
      </c>
      <c r="AH769" s="28">
        <v>5.3895999999999999E-2</v>
      </c>
      <c r="AI769">
        <v>728</v>
      </c>
      <c r="AJ769" s="26">
        <v>67123</v>
      </c>
      <c r="AK769" s="28">
        <v>7.3050000000000004E-2</v>
      </c>
      <c r="AL769">
        <v>4245</v>
      </c>
      <c r="AM769" s="26">
        <v>67123</v>
      </c>
      <c r="AN769" s="28">
        <v>7.3050000000000004E-2</v>
      </c>
      <c r="AO769">
        <v>4245</v>
      </c>
      <c r="AP769" s="32">
        <v>101533.2109375</v>
      </c>
      <c r="AQ769" s="36">
        <v>0.11434188963171782</v>
      </c>
      <c r="AR769" s="32">
        <f t="shared" si="94"/>
        <v>121771.72540231406</v>
      </c>
      <c r="AS769" s="32">
        <f t="shared" si="96"/>
        <v>2</v>
      </c>
      <c r="AT769" s="32">
        <f t="shared" si="97"/>
        <v>1</v>
      </c>
      <c r="AU769" s="32">
        <f t="shared" si="98"/>
        <v>2</v>
      </c>
      <c r="AV769" s="32">
        <f t="shared" si="91"/>
        <v>122565.85295084123</v>
      </c>
      <c r="AW769" s="32">
        <f t="shared" si="92"/>
        <v>0.13802785415059102</v>
      </c>
      <c r="AX769" s="32">
        <f t="shared" si="93"/>
        <v>146996.78313549582</v>
      </c>
      <c r="AY769">
        <v>2</v>
      </c>
      <c r="AZ769" s="26">
        <v>1</v>
      </c>
      <c r="BA769" s="26">
        <v>11233.56</v>
      </c>
      <c r="BB769" s="26">
        <v>35.119999999999997</v>
      </c>
      <c r="BC769" s="26">
        <v>132.72</v>
      </c>
      <c r="BD769" s="26">
        <v>134.66</v>
      </c>
      <c r="BE769" s="28">
        <v>7.0000000000000007E-2</v>
      </c>
      <c r="BF769" s="28">
        <v>0.68</v>
      </c>
      <c r="BG769" s="28">
        <v>0.4</v>
      </c>
      <c r="BH769" s="28">
        <v>0.12</v>
      </c>
      <c r="BI769" s="28">
        <v>0.08</v>
      </c>
      <c r="BJ769" s="28">
        <v>6.83</v>
      </c>
      <c r="BK769" s="28">
        <v>0.7</v>
      </c>
      <c r="BL769" s="28">
        <v>1.35</v>
      </c>
      <c r="BM769" s="28">
        <v>0.09</v>
      </c>
      <c r="BN769" s="28">
        <v>5.66</v>
      </c>
      <c r="BO769" s="28">
        <v>0.76</v>
      </c>
      <c r="BP769" s="28">
        <v>0.99</v>
      </c>
      <c r="BQ769" s="26">
        <v>46.189799999999998</v>
      </c>
      <c r="BR769" s="26">
        <v>1182.3786620000001</v>
      </c>
      <c r="BS769" s="31">
        <f t="shared" si="95"/>
        <v>7.4323199999999989</v>
      </c>
    </row>
    <row r="770" spans="1:71">
      <c r="A770" s="26">
        <v>42177323900000</v>
      </c>
      <c r="B770" s="26" t="s">
        <v>9282</v>
      </c>
      <c r="C770" t="s">
        <v>1923</v>
      </c>
      <c r="D770" s="26" t="s">
        <v>102</v>
      </c>
      <c r="E770" s="27" t="s">
        <v>305</v>
      </c>
      <c r="F770" t="s">
        <v>66</v>
      </c>
      <c r="G770" t="s">
        <v>67</v>
      </c>
      <c r="H770" t="s">
        <v>1924</v>
      </c>
      <c r="I770" t="s">
        <v>1925</v>
      </c>
      <c r="J770" t="s">
        <v>70</v>
      </c>
      <c r="K770" t="s">
        <v>9261</v>
      </c>
      <c r="L770">
        <v>29.402370000000001</v>
      </c>
      <c r="M770">
        <v>-97.303309999999996</v>
      </c>
      <c r="N770" s="28">
        <v>2540203.5699999998</v>
      </c>
      <c r="O770" s="28">
        <v>574403.14</v>
      </c>
      <c r="P770" s="26">
        <v>227</v>
      </c>
      <c r="Q770" s="26">
        <v>11370</v>
      </c>
      <c r="R770" s="26">
        <v>16100</v>
      </c>
      <c r="S770" s="29" t="s">
        <v>72</v>
      </c>
      <c r="T770" s="30">
        <v>40886</v>
      </c>
      <c r="U770" s="30">
        <v>40941</v>
      </c>
      <c r="V770" s="30">
        <v>40940</v>
      </c>
      <c r="W770">
        <v>3257115</v>
      </c>
      <c r="X770" s="26">
        <v>5343</v>
      </c>
      <c r="Y770" s="26" t="s">
        <v>72</v>
      </c>
      <c r="Z770" s="26" t="s">
        <v>72</v>
      </c>
      <c r="AA770" s="26" t="s">
        <v>71</v>
      </c>
      <c r="AB770" s="31" t="s">
        <v>72</v>
      </c>
      <c r="AC770" s="31" t="s">
        <v>72</v>
      </c>
      <c r="AD770" s="26">
        <v>1342.79551208113</v>
      </c>
      <c r="AE770" s="26">
        <v>489</v>
      </c>
      <c r="AF770" s="26" t="s">
        <v>72</v>
      </c>
      <c r="AG770" s="26">
        <v>33918</v>
      </c>
      <c r="AH770" s="28">
        <v>4.7472E-2</v>
      </c>
      <c r="AI770">
        <v>72</v>
      </c>
      <c r="AJ770" s="26">
        <v>49244</v>
      </c>
      <c r="AK770" s="28">
        <v>6.9289000000000003E-2</v>
      </c>
      <c r="AL770">
        <v>154</v>
      </c>
      <c r="AM770" s="26">
        <v>52962</v>
      </c>
      <c r="AN770" s="28">
        <v>7.3997999999999994E-2</v>
      </c>
      <c r="AO770">
        <v>179</v>
      </c>
      <c r="AP770" s="32">
        <v>82899.4296875</v>
      </c>
      <c r="AQ770" s="36">
        <v>0.11131698213846018</v>
      </c>
      <c r="AR770" s="32">
        <f t="shared" si="94"/>
        <v>102602.53552600744</v>
      </c>
      <c r="AS770" s="32">
        <f t="shared" si="96"/>
        <v>2</v>
      </c>
      <c r="AT770" s="32">
        <f t="shared" si="97"/>
        <v>1</v>
      </c>
      <c r="AU770" s="32">
        <f t="shared" si="98"/>
        <v>1</v>
      </c>
      <c r="AV770" s="32">
        <f t="shared" si="91"/>
        <v>89059.091597651131</v>
      </c>
      <c r="AW770" s="32">
        <f t="shared" si="92"/>
        <v>0.1195881485073482</v>
      </c>
      <c r="AX770" s="32">
        <f t="shared" si="93"/>
        <v>110226.19388345176</v>
      </c>
      <c r="AY770">
        <v>2</v>
      </c>
      <c r="AZ770" s="26">
        <v>1</v>
      </c>
      <c r="BA770" s="26">
        <v>10532.07</v>
      </c>
      <c r="BB770" s="26">
        <v>43.9</v>
      </c>
      <c r="BC770" s="26">
        <v>132</v>
      </c>
      <c r="BD770" s="26">
        <v>147.74</v>
      </c>
      <c r="BE770" s="28">
        <v>7.0000000000000007E-2</v>
      </c>
      <c r="BF770" s="28">
        <v>1.49</v>
      </c>
      <c r="BG770" s="28">
        <v>0.46</v>
      </c>
      <c r="BH770" s="28">
        <v>0.06</v>
      </c>
      <c r="BI770" s="28">
        <v>0.08</v>
      </c>
      <c r="BJ770" s="28">
        <v>6.58</v>
      </c>
      <c r="BK770" s="28">
        <v>0.69</v>
      </c>
      <c r="BL770" s="28">
        <v>1.1399999999999999</v>
      </c>
      <c r="BM770" s="28">
        <v>0.09</v>
      </c>
      <c r="BN770" s="28">
        <v>5.82</v>
      </c>
      <c r="BO770" s="28">
        <v>0.76</v>
      </c>
      <c r="BP770" s="28">
        <v>0.59</v>
      </c>
      <c r="BQ770" s="26">
        <v>44.814498</v>
      </c>
      <c r="BR770" s="26">
        <v>1149.13562</v>
      </c>
      <c r="BS770" s="31">
        <f t="shared" si="95"/>
        <v>7.2863999999999995</v>
      </c>
    </row>
    <row r="771" spans="1:71">
      <c r="A771" s="26">
        <v>42177323910000</v>
      </c>
      <c r="B771" s="26" t="s">
        <v>9282</v>
      </c>
      <c r="C771" t="s">
        <v>1926</v>
      </c>
      <c r="D771" s="26" t="s">
        <v>1540</v>
      </c>
      <c r="E771" s="27" t="s">
        <v>305</v>
      </c>
      <c r="F771" t="s">
        <v>66</v>
      </c>
      <c r="G771" t="s">
        <v>67</v>
      </c>
      <c r="H771" t="s">
        <v>1927</v>
      </c>
      <c r="I771" t="s">
        <v>1928</v>
      </c>
      <c r="J771" t="s">
        <v>70</v>
      </c>
      <c r="K771" t="s">
        <v>9261</v>
      </c>
      <c r="L771">
        <v>29.651520000000001</v>
      </c>
      <c r="M771">
        <v>-97.193290000000005</v>
      </c>
      <c r="N771" s="28">
        <v>2573830.34</v>
      </c>
      <c r="O771" s="28">
        <v>665508.32999999996</v>
      </c>
      <c r="P771" s="26">
        <v>338</v>
      </c>
      <c r="Q771" s="26">
        <v>9596</v>
      </c>
      <c r="R771" s="26">
        <v>14716</v>
      </c>
      <c r="S771" s="29" t="s">
        <v>72</v>
      </c>
      <c r="T771" s="30">
        <v>40881</v>
      </c>
      <c r="U771" s="30">
        <v>40911</v>
      </c>
      <c r="V771" s="30">
        <v>40940</v>
      </c>
      <c r="W771" t="s">
        <v>72</v>
      </c>
      <c r="X771" s="26">
        <v>5658</v>
      </c>
      <c r="Y771" s="26" t="s">
        <v>72</v>
      </c>
      <c r="Z771" s="26" t="s">
        <v>72</v>
      </c>
      <c r="AA771" s="26" t="s">
        <v>71</v>
      </c>
      <c r="AB771" s="31" t="s">
        <v>72</v>
      </c>
      <c r="AC771" s="31" t="s">
        <v>72</v>
      </c>
      <c r="AD771" s="26">
        <v>523.31992116186336</v>
      </c>
      <c r="AE771" s="26" t="s">
        <v>72</v>
      </c>
      <c r="AF771" s="26" t="s">
        <v>72</v>
      </c>
      <c r="AG771" s="26">
        <v>59002</v>
      </c>
      <c r="AH771" s="28">
        <v>3.3586999999999999E-2</v>
      </c>
      <c r="AI771">
        <v>62192</v>
      </c>
      <c r="AJ771" s="26">
        <v>93307</v>
      </c>
      <c r="AK771" s="28">
        <v>5.1527000000000003E-2</v>
      </c>
      <c r="AL771">
        <v>87573</v>
      </c>
      <c r="AM771" s="26">
        <v>100439</v>
      </c>
      <c r="AN771" s="28">
        <v>5.7617000000000002E-2</v>
      </c>
      <c r="AO771">
        <v>91057</v>
      </c>
      <c r="AP771" s="32">
        <v>164649.59375</v>
      </c>
      <c r="AQ771" s="36">
        <v>8.6164412420582828E-2</v>
      </c>
      <c r="AR771" s="32">
        <f t="shared" si="94"/>
        <v>179900.69474844317</v>
      </c>
      <c r="AS771" s="32">
        <f t="shared" si="96"/>
        <v>3</v>
      </c>
      <c r="AT771" s="32">
        <f t="shared" si="97"/>
        <v>1</v>
      </c>
      <c r="AU771" s="32">
        <f t="shared" si="98"/>
        <v>3</v>
      </c>
      <c r="AV771" s="32">
        <f t="shared" si="91"/>
        <v>167035.8197463768</v>
      </c>
      <c r="AW771" s="32">
        <f t="shared" si="92"/>
        <v>8.7413172020881127E-2</v>
      </c>
      <c r="AX771" s="32">
        <f t="shared" si="93"/>
        <v>182507.95119407278</v>
      </c>
      <c r="AY771">
        <v>2</v>
      </c>
      <c r="AZ771" s="26">
        <v>1</v>
      </c>
      <c r="BA771" s="26">
        <v>9201.08</v>
      </c>
      <c r="BB771" s="26">
        <v>-0.02</v>
      </c>
      <c r="BC771" s="26">
        <v>78.09</v>
      </c>
      <c r="BD771" s="26">
        <v>70.260000000000005</v>
      </c>
      <c r="BE771" s="28">
        <v>0.06</v>
      </c>
      <c r="BF771" s="28">
        <v>7.29</v>
      </c>
      <c r="BG771" s="28">
        <v>0.62</v>
      </c>
      <c r="BH771" s="28">
        <v>0.38</v>
      </c>
      <c r="BI771" s="28">
        <v>7.0000000000000007E-2</v>
      </c>
      <c r="BJ771" s="28">
        <v>6.74</v>
      </c>
      <c r="BK771" s="28">
        <v>0.5</v>
      </c>
      <c r="BL771" s="28">
        <v>0.15</v>
      </c>
      <c r="BM771" s="28">
        <v>7.0000000000000007E-2</v>
      </c>
      <c r="BN771" s="28">
        <v>6.7</v>
      </c>
      <c r="BO771" s="28">
        <v>0.49</v>
      </c>
      <c r="BP771" s="28">
        <v>0.21</v>
      </c>
      <c r="BQ771" s="26">
        <v>39.080699000000003</v>
      </c>
      <c r="BR771" s="26">
        <v>426.19851599999998</v>
      </c>
      <c r="BS771" s="31">
        <f t="shared" si="95"/>
        <v>2.7331500000000002</v>
      </c>
    </row>
    <row r="772" spans="1:71">
      <c r="A772" s="26">
        <v>42177323930000</v>
      </c>
      <c r="B772" s="26" t="s">
        <v>9282</v>
      </c>
      <c r="C772" t="s">
        <v>1929</v>
      </c>
      <c r="D772" s="26" t="s">
        <v>102</v>
      </c>
      <c r="E772" s="27" t="s">
        <v>305</v>
      </c>
      <c r="F772" t="s">
        <v>66</v>
      </c>
      <c r="G772" t="s">
        <v>67</v>
      </c>
      <c r="H772" t="s">
        <v>1930</v>
      </c>
      <c r="I772" t="s">
        <v>1931</v>
      </c>
      <c r="J772" t="s">
        <v>70</v>
      </c>
      <c r="K772" t="s">
        <v>9261</v>
      </c>
      <c r="L772">
        <v>29.404589999999999</v>
      </c>
      <c r="M772">
        <v>-97.295429999999996</v>
      </c>
      <c r="N772" s="28">
        <v>2542700.5099999998</v>
      </c>
      <c r="O772" s="28">
        <v>575246.71</v>
      </c>
      <c r="P772" s="26">
        <v>276</v>
      </c>
      <c r="Q772" s="26">
        <v>11551</v>
      </c>
      <c r="R772" s="26">
        <v>16667</v>
      </c>
      <c r="S772" s="29" t="s">
        <v>72</v>
      </c>
      <c r="T772" s="30">
        <v>40887</v>
      </c>
      <c r="U772" s="30" t="s">
        <v>72</v>
      </c>
      <c r="V772" s="30">
        <v>41000</v>
      </c>
      <c r="W772">
        <v>2249854</v>
      </c>
      <c r="X772" s="26">
        <v>6233</v>
      </c>
      <c r="Y772" s="26" t="s">
        <v>72</v>
      </c>
      <c r="Z772" s="26" t="s">
        <v>72</v>
      </c>
      <c r="AA772" s="26" t="s">
        <v>71</v>
      </c>
      <c r="AB772" s="31" t="s">
        <v>72</v>
      </c>
      <c r="AC772" s="31" t="s">
        <v>72</v>
      </c>
      <c r="AD772" s="26">
        <v>1135.7849266795499</v>
      </c>
      <c r="AE772" s="26" t="s">
        <v>72</v>
      </c>
      <c r="AF772" s="26" t="s">
        <v>72</v>
      </c>
      <c r="AG772" s="26">
        <v>26829</v>
      </c>
      <c r="AH772" s="28">
        <v>3.0913E-2</v>
      </c>
      <c r="AI772">
        <v>5898</v>
      </c>
      <c r="AJ772" s="26">
        <v>35188</v>
      </c>
      <c r="AK772" s="28">
        <v>3.9544000000000003E-2</v>
      </c>
      <c r="AL772">
        <v>6216</v>
      </c>
      <c r="AM772" s="26">
        <v>35188</v>
      </c>
      <c r="AN772" s="28">
        <v>3.9544000000000003E-2</v>
      </c>
      <c r="AO772">
        <v>6216</v>
      </c>
      <c r="AP772" s="32">
        <v>40058.2265625</v>
      </c>
      <c r="AQ772" s="36">
        <v>4.5497529919201855E-2</v>
      </c>
      <c r="AR772" s="32">
        <f t="shared" si="94"/>
        <v>48111.28935819873</v>
      </c>
      <c r="AS772" s="32">
        <f t="shared" si="96"/>
        <v>1</v>
      </c>
      <c r="AT772" s="32">
        <f t="shared" si="97"/>
        <v>1</v>
      </c>
      <c r="AU772" s="32">
        <f t="shared" si="98"/>
        <v>1</v>
      </c>
      <c r="AV772" s="32">
        <f t="shared" ref="AV772:AV835" si="99">AP772/X772*5740</f>
        <v>36889.815573359541</v>
      </c>
      <c r="AW772" s="32">
        <f t="shared" ref="AW772:AW835" si="100">AQ772/X772*5740</f>
        <v>4.1898896476210278E-2</v>
      </c>
      <c r="AX772" s="32">
        <f t="shared" ref="AX772:AX835" si="101">AR772/X772*5740</f>
        <v>44305.920249648756</v>
      </c>
      <c r="AY772">
        <v>2</v>
      </c>
      <c r="AZ772" s="26">
        <v>1</v>
      </c>
      <c r="BA772" s="26">
        <v>10630.05</v>
      </c>
      <c r="BB772" s="26">
        <v>42.86</v>
      </c>
      <c r="BC772" s="26">
        <v>131.88999999999999</v>
      </c>
      <c r="BD772" s="26">
        <v>145.69999999999999</v>
      </c>
      <c r="BE772" s="28">
        <v>7.0000000000000007E-2</v>
      </c>
      <c r="BF772" s="28">
        <v>1.33</v>
      </c>
      <c r="BG772" s="28">
        <v>0.45</v>
      </c>
      <c r="BH772" s="28">
        <v>7.0000000000000007E-2</v>
      </c>
      <c r="BI772" s="28">
        <v>0.08</v>
      </c>
      <c r="BJ772" s="28">
        <v>6.63</v>
      </c>
      <c r="BK772" s="28">
        <v>0.69</v>
      </c>
      <c r="BL772" s="28">
        <v>1.18</v>
      </c>
      <c r="BM772" s="28">
        <v>0.09</v>
      </c>
      <c r="BN772" s="28">
        <v>5.79</v>
      </c>
      <c r="BO772" s="28">
        <v>0.76</v>
      </c>
      <c r="BP772" s="28">
        <v>0.66</v>
      </c>
      <c r="BQ772" s="26">
        <v>45.627498000000003</v>
      </c>
      <c r="BR772" s="26">
        <v>1060.2763669999999</v>
      </c>
      <c r="BS772" s="31">
        <f t="shared" si="95"/>
        <v>7.280327999999999</v>
      </c>
    </row>
    <row r="773" spans="1:71">
      <c r="A773" s="26">
        <v>42177323940000</v>
      </c>
      <c r="B773" s="26" t="s">
        <v>9282</v>
      </c>
      <c r="C773" t="s">
        <v>1932</v>
      </c>
      <c r="D773" s="26" t="s">
        <v>102</v>
      </c>
      <c r="E773" s="27" t="s">
        <v>305</v>
      </c>
      <c r="F773" t="s">
        <v>66</v>
      </c>
      <c r="G773" t="s">
        <v>67</v>
      </c>
      <c r="H773" t="s">
        <v>1933</v>
      </c>
      <c r="I773" t="s">
        <v>1934</v>
      </c>
      <c r="J773" t="s">
        <v>70</v>
      </c>
      <c r="K773" t="s">
        <v>9261</v>
      </c>
      <c r="L773">
        <v>29.428180000000001</v>
      </c>
      <c r="M773">
        <v>-97.269620000000003</v>
      </c>
      <c r="N773" s="28">
        <v>2550790.4</v>
      </c>
      <c r="O773" s="28">
        <v>583943.62</v>
      </c>
      <c r="P773" s="26">
        <v>378</v>
      </c>
      <c r="Q773" s="26">
        <v>11717</v>
      </c>
      <c r="R773" s="26">
        <v>16925</v>
      </c>
      <c r="S773" s="29" t="s">
        <v>72</v>
      </c>
      <c r="T773" s="30">
        <v>40884</v>
      </c>
      <c r="U773" s="30">
        <v>40931</v>
      </c>
      <c r="V773" s="30">
        <v>40909</v>
      </c>
      <c r="W773">
        <v>3558440</v>
      </c>
      <c r="X773" s="26">
        <v>6400</v>
      </c>
      <c r="Y773" s="26" t="s">
        <v>72</v>
      </c>
      <c r="Z773" s="26" t="s">
        <v>72</v>
      </c>
      <c r="AA773" s="26" t="s">
        <v>71</v>
      </c>
      <c r="AB773" s="31" t="s">
        <v>72</v>
      </c>
      <c r="AC773" s="31" t="s">
        <v>72</v>
      </c>
      <c r="AD773" s="26">
        <v>960.60696418513737</v>
      </c>
      <c r="AE773" s="26">
        <v>679</v>
      </c>
      <c r="AF773" s="26" t="s">
        <v>72</v>
      </c>
      <c r="AG773" s="26">
        <v>63756</v>
      </c>
      <c r="AH773" s="28">
        <v>6.6443000000000002E-2</v>
      </c>
      <c r="AI773">
        <v>27895</v>
      </c>
      <c r="AJ773" s="26">
        <v>100937</v>
      </c>
      <c r="AK773" s="28">
        <v>0.102544</v>
      </c>
      <c r="AL773">
        <v>28792</v>
      </c>
      <c r="AM773" s="26">
        <v>115986</v>
      </c>
      <c r="AN773" s="28">
        <v>0.111387</v>
      </c>
      <c r="AO773">
        <v>29207</v>
      </c>
      <c r="AP773" s="32">
        <v>204610.09375</v>
      </c>
      <c r="AQ773" s="36">
        <v>0.19654988099882384</v>
      </c>
      <c r="AR773" s="32">
        <f t="shared" ref="AR773:AR836" si="102">AP773+(AQ773*1000*177)</f>
        <v>239399.4226867918</v>
      </c>
      <c r="AS773" s="32">
        <f t="shared" si="96"/>
        <v>4</v>
      </c>
      <c r="AT773" s="32">
        <f t="shared" si="97"/>
        <v>1</v>
      </c>
      <c r="AU773" s="32">
        <f t="shared" si="98"/>
        <v>3</v>
      </c>
      <c r="AV773" s="32">
        <f t="shared" si="99"/>
        <v>183509.67783203127</v>
      </c>
      <c r="AW773" s="32">
        <f t="shared" si="100"/>
        <v>0.17628067452082014</v>
      </c>
      <c r="AX773" s="32">
        <f t="shared" si="101"/>
        <v>214711.35722221638</v>
      </c>
      <c r="AY773">
        <v>2</v>
      </c>
      <c r="AZ773" s="26">
        <v>1</v>
      </c>
      <c r="BA773" s="26">
        <v>10824.56</v>
      </c>
      <c r="BB773" s="26">
        <v>36.979999999999997</v>
      </c>
      <c r="BC773" s="26">
        <v>123.32</v>
      </c>
      <c r="BD773" s="26">
        <v>127.05</v>
      </c>
      <c r="BE773" s="28">
        <v>7.0000000000000007E-2</v>
      </c>
      <c r="BF773" s="28">
        <v>0.93</v>
      </c>
      <c r="BG773" s="28">
        <v>0.43</v>
      </c>
      <c r="BH773" s="28">
        <v>0.18</v>
      </c>
      <c r="BI773" s="28">
        <v>0.09</v>
      </c>
      <c r="BJ773" s="28">
        <v>6.74</v>
      </c>
      <c r="BK773" s="28">
        <v>0.69</v>
      </c>
      <c r="BL773" s="28">
        <v>1.18</v>
      </c>
      <c r="BM773" s="28">
        <v>0.09</v>
      </c>
      <c r="BN773" s="28">
        <v>5.64</v>
      </c>
      <c r="BO773" s="28">
        <v>0.76</v>
      </c>
      <c r="BP773" s="28">
        <v>0.86</v>
      </c>
      <c r="BQ773" s="26">
        <v>42.796398000000003</v>
      </c>
      <c r="BR773" s="26">
        <v>1094.9177239999999</v>
      </c>
      <c r="BS773" s="31">
        <f t="shared" ref="BS773:BS836" si="103">IF(BR773="","",BI773*BK773*BC773)</f>
        <v>7.6581719999999986</v>
      </c>
    </row>
    <row r="774" spans="1:71">
      <c r="A774" s="26">
        <v>42177323950000</v>
      </c>
      <c r="B774" s="26" t="s">
        <v>9282</v>
      </c>
      <c r="C774" t="s">
        <v>1935</v>
      </c>
      <c r="D774" s="26" t="s">
        <v>64</v>
      </c>
      <c r="E774" s="27" t="s">
        <v>305</v>
      </c>
      <c r="F774" t="s">
        <v>66</v>
      </c>
      <c r="G774" t="s">
        <v>67</v>
      </c>
      <c r="H774" t="s">
        <v>1893</v>
      </c>
      <c r="I774" t="s">
        <v>1894</v>
      </c>
      <c r="J774" t="s">
        <v>76</v>
      </c>
      <c r="K774" t="s">
        <v>9261</v>
      </c>
      <c r="L774">
        <v>29.351710000000001</v>
      </c>
      <c r="M774">
        <v>-97.427250000000001</v>
      </c>
      <c r="N774" s="28">
        <v>2500992.89</v>
      </c>
      <c r="O774" s="28">
        <v>555433.69999999995</v>
      </c>
      <c r="P774" s="26">
        <v>262</v>
      </c>
      <c r="Q774" s="26">
        <v>10113</v>
      </c>
      <c r="R774" s="26">
        <v>14430</v>
      </c>
      <c r="S774" s="29" t="s">
        <v>72</v>
      </c>
      <c r="T774" s="30">
        <v>41058</v>
      </c>
      <c r="U774" s="30">
        <v>41154</v>
      </c>
      <c r="V774" s="30">
        <v>41153</v>
      </c>
      <c r="W774">
        <v>2176</v>
      </c>
      <c r="X774" s="26">
        <v>4856</v>
      </c>
      <c r="Y774" s="26" t="s">
        <v>72</v>
      </c>
      <c r="Z774" s="26" t="s">
        <v>72</v>
      </c>
      <c r="AA774" s="26" t="s">
        <v>71</v>
      </c>
      <c r="AB774" s="31" t="s">
        <v>72</v>
      </c>
      <c r="AC774" s="31" t="s">
        <v>72</v>
      </c>
      <c r="AD774" s="26">
        <v>589.73011751154399</v>
      </c>
      <c r="AE774" s="26">
        <v>1840</v>
      </c>
      <c r="AF774" s="26" t="s">
        <v>72</v>
      </c>
      <c r="AG774" s="26">
        <v>79766</v>
      </c>
      <c r="AH774" s="28">
        <v>4.7105000000000001E-2</v>
      </c>
      <c r="AI774">
        <v>61125</v>
      </c>
      <c r="AJ774" s="26">
        <v>89450</v>
      </c>
      <c r="AK774" s="28">
        <v>5.4299E-2</v>
      </c>
      <c r="AL774">
        <v>68546</v>
      </c>
      <c r="AM774" s="26">
        <v>89450</v>
      </c>
      <c r="AN774" s="28">
        <v>5.4299E-2</v>
      </c>
      <c r="AO774">
        <v>68546</v>
      </c>
      <c r="AP774" s="32">
        <v>605766.3125</v>
      </c>
      <c r="AQ774" s="36">
        <v>0.3572386386551597</v>
      </c>
      <c r="AR774" s="32">
        <f t="shared" si="102"/>
        <v>668997.55154196324</v>
      </c>
      <c r="AS774" s="32">
        <f t="shared" si="96"/>
        <v>4</v>
      </c>
      <c r="AT774" s="32">
        <f t="shared" si="97"/>
        <v>1</v>
      </c>
      <c r="AU774" s="32">
        <f t="shared" si="98"/>
        <v>4</v>
      </c>
      <c r="AV774" s="32">
        <f t="shared" si="99"/>
        <v>716041.72853171336</v>
      </c>
      <c r="AW774" s="32">
        <f t="shared" si="100"/>
        <v>0.42227137271017645</v>
      </c>
      <c r="AX774" s="32">
        <f t="shared" si="101"/>
        <v>790783.76150141447</v>
      </c>
      <c r="AY774">
        <v>2</v>
      </c>
      <c r="AZ774" s="26">
        <v>1</v>
      </c>
      <c r="BA774" s="26">
        <v>9566.6</v>
      </c>
      <c r="BB774" s="26">
        <v>25.28</v>
      </c>
      <c r="BC774" s="26">
        <v>141.07</v>
      </c>
      <c r="BD774" s="26">
        <v>154.06</v>
      </c>
      <c r="BE774" s="28">
        <v>7.0000000000000007E-2</v>
      </c>
      <c r="BF774" s="28">
        <v>4.4000000000000004</v>
      </c>
      <c r="BG774" s="28">
        <v>0.62</v>
      </c>
      <c r="BH774" s="28">
        <v>-0.24</v>
      </c>
      <c r="BI774" s="28">
        <v>0.08</v>
      </c>
      <c r="BJ774" s="28">
        <v>5.7</v>
      </c>
      <c r="BK774" s="28">
        <v>0.76</v>
      </c>
      <c r="BL774" s="28">
        <v>1.57</v>
      </c>
      <c r="BM774" s="28">
        <v>0.09</v>
      </c>
      <c r="BN774" s="28">
        <v>6.36</v>
      </c>
      <c r="BO774" s="28">
        <v>0.76</v>
      </c>
      <c r="BP774" s="28">
        <v>0.36</v>
      </c>
      <c r="BQ774" s="26">
        <v>39.579700000000003</v>
      </c>
      <c r="BR774" s="26">
        <v>695.42828299999996</v>
      </c>
      <c r="BS774" s="31">
        <f t="shared" si="103"/>
        <v>8.5770559999999989</v>
      </c>
    </row>
    <row r="775" spans="1:71">
      <c r="A775" s="26">
        <v>42177323960000</v>
      </c>
      <c r="B775" s="26" t="s">
        <v>9282</v>
      </c>
      <c r="C775" t="s">
        <v>1936</v>
      </c>
      <c r="D775" s="26" t="s">
        <v>64</v>
      </c>
      <c r="E775" s="27" t="s">
        <v>305</v>
      </c>
      <c r="F775" t="s">
        <v>66</v>
      </c>
      <c r="G775" t="s">
        <v>67</v>
      </c>
      <c r="H775" t="s">
        <v>1893</v>
      </c>
      <c r="I775" t="s">
        <v>1894</v>
      </c>
      <c r="J775" t="s">
        <v>70</v>
      </c>
      <c r="K775" t="s">
        <v>9261</v>
      </c>
      <c r="L775">
        <v>29.351970000000001</v>
      </c>
      <c r="M775">
        <v>-97.427139999999994</v>
      </c>
      <c r="N775" s="28">
        <v>2501026.65</v>
      </c>
      <c r="O775" s="28">
        <v>555528.69999999995</v>
      </c>
      <c r="P775" s="26">
        <v>265</v>
      </c>
      <c r="Q775" s="26">
        <v>10126</v>
      </c>
      <c r="R775" s="26">
        <v>14545</v>
      </c>
      <c r="S775" s="29" t="s">
        <v>72</v>
      </c>
      <c r="T775" s="30">
        <v>41087</v>
      </c>
      <c r="U775" s="30">
        <v>41152</v>
      </c>
      <c r="V775" s="30">
        <v>41153</v>
      </c>
      <c r="W775">
        <v>2336</v>
      </c>
      <c r="X775" s="26">
        <v>4952</v>
      </c>
      <c r="Y775" s="26" t="s">
        <v>72</v>
      </c>
      <c r="Z775" s="26" t="s">
        <v>72</v>
      </c>
      <c r="AA775" s="26" t="s">
        <v>71</v>
      </c>
      <c r="AB775" s="31" t="s">
        <v>72</v>
      </c>
      <c r="AC775" s="31" t="s">
        <v>72</v>
      </c>
      <c r="AD775" s="26">
        <v>617.02154934813541</v>
      </c>
      <c r="AE775" s="26">
        <v>1599</v>
      </c>
      <c r="AF775" s="26" t="s">
        <v>72</v>
      </c>
      <c r="AG775" s="26">
        <v>69316</v>
      </c>
      <c r="AH775" s="28">
        <v>4.1755E-2</v>
      </c>
      <c r="AI775">
        <v>49937</v>
      </c>
      <c r="AJ775" s="26">
        <v>77732</v>
      </c>
      <c r="AK775" s="28">
        <v>4.8132000000000001E-2</v>
      </c>
      <c r="AL775">
        <v>56000</v>
      </c>
      <c r="AM775" s="26">
        <v>77732</v>
      </c>
      <c r="AN775" s="28">
        <v>4.8132000000000001E-2</v>
      </c>
      <c r="AO775">
        <v>56000</v>
      </c>
      <c r="AP775" s="32">
        <v>524541.875</v>
      </c>
      <c r="AQ775" s="36">
        <v>0.32365364041047595</v>
      </c>
      <c r="AR775" s="32">
        <f t="shared" si="102"/>
        <v>581828.56935265427</v>
      </c>
      <c r="AS775" s="32">
        <f t="shared" si="96"/>
        <v>4</v>
      </c>
      <c r="AT775" s="32">
        <f t="shared" si="97"/>
        <v>1</v>
      </c>
      <c r="AU775" s="32">
        <f t="shared" si="98"/>
        <v>4</v>
      </c>
      <c r="AV775" s="32">
        <f t="shared" si="99"/>
        <v>608010.9778877222</v>
      </c>
      <c r="AW775" s="32">
        <f t="shared" si="100"/>
        <v>0.37515587559695712</v>
      </c>
      <c r="AX775" s="32">
        <f t="shared" si="101"/>
        <v>674413.5678683836</v>
      </c>
      <c r="AY775">
        <v>2</v>
      </c>
      <c r="AZ775" s="26">
        <v>1</v>
      </c>
      <c r="BA775" s="26">
        <v>9563.24</v>
      </c>
      <c r="BB775" s="26">
        <v>25.25</v>
      </c>
      <c r="BC775" s="26">
        <v>140.85</v>
      </c>
      <c r="BD775" s="26">
        <v>153.69</v>
      </c>
      <c r="BE775" s="28">
        <v>7.0000000000000007E-2</v>
      </c>
      <c r="BF775" s="28">
        <v>4.4000000000000004</v>
      </c>
      <c r="BG775" s="28">
        <v>0.62</v>
      </c>
      <c r="BH775" s="28">
        <v>-0.24</v>
      </c>
      <c r="BI775" s="28">
        <v>0.08</v>
      </c>
      <c r="BJ775" s="28">
        <v>5.69</v>
      </c>
      <c r="BK775" s="28">
        <v>0.76</v>
      </c>
      <c r="BL775" s="28">
        <v>1.56</v>
      </c>
      <c r="BM775" s="28">
        <v>0.09</v>
      </c>
      <c r="BN775" s="28">
        <v>6.36</v>
      </c>
      <c r="BO775" s="28">
        <v>0.76</v>
      </c>
      <c r="BP775" s="28">
        <v>0.36</v>
      </c>
      <c r="BQ775" s="26">
        <v>39.579700000000003</v>
      </c>
      <c r="BR775" s="26">
        <v>695.42828299999996</v>
      </c>
      <c r="BS775" s="31">
        <f t="shared" si="103"/>
        <v>8.5636799999999997</v>
      </c>
    </row>
    <row r="776" spans="1:71">
      <c r="A776" s="26">
        <v>42177323980000</v>
      </c>
      <c r="B776" s="26" t="s">
        <v>9282</v>
      </c>
      <c r="C776" t="s">
        <v>1937</v>
      </c>
      <c r="D776" s="26" t="s">
        <v>372</v>
      </c>
      <c r="E776" s="27" t="s">
        <v>305</v>
      </c>
      <c r="F776" t="s">
        <v>66</v>
      </c>
      <c r="G776" t="s">
        <v>67</v>
      </c>
      <c r="H776" t="s">
        <v>1906</v>
      </c>
      <c r="I776" t="s">
        <v>1907</v>
      </c>
      <c r="J776" t="s">
        <v>158</v>
      </c>
      <c r="K776" t="s">
        <v>9261</v>
      </c>
      <c r="L776">
        <v>29.437280000000001</v>
      </c>
      <c r="M776">
        <v>-97.315899999999999</v>
      </c>
      <c r="N776" s="28">
        <v>2536012.58</v>
      </c>
      <c r="O776" s="28">
        <v>587036.93999999994</v>
      </c>
      <c r="P776" s="26">
        <v>234</v>
      </c>
      <c r="Q776" s="26">
        <v>10384</v>
      </c>
      <c r="R776" s="26">
        <v>13441</v>
      </c>
      <c r="S776" s="29" t="s">
        <v>72</v>
      </c>
      <c r="T776" s="30">
        <v>40848</v>
      </c>
      <c r="U776" s="30">
        <v>40964</v>
      </c>
      <c r="V776" s="30">
        <v>40940</v>
      </c>
      <c r="W776">
        <v>1056</v>
      </c>
      <c r="X776" s="26">
        <v>3651</v>
      </c>
      <c r="Y776" s="26" t="s">
        <v>72</v>
      </c>
      <c r="Z776" s="26" t="s">
        <v>72</v>
      </c>
      <c r="AA776" s="26" t="s">
        <v>71</v>
      </c>
      <c r="AB776" s="31" t="s">
        <v>72</v>
      </c>
      <c r="AC776" s="31" t="s">
        <v>72</v>
      </c>
      <c r="AD776" s="26">
        <v>427.20814859987144</v>
      </c>
      <c r="AE776" s="26">
        <v>341</v>
      </c>
      <c r="AF776" s="26" t="s">
        <v>72</v>
      </c>
      <c r="AG776" s="26">
        <v>30200</v>
      </c>
      <c r="AH776" s="28">
        <v>1.8615E-2</v>
      </c>
      <c r="AI776">
        <v>67356</v>
      </c>
      <c r="AJ776" s="26">
        <v>52620</v>
      </c>
      <c r="AK776" s="28">
        <v>2.3029000000000001E-2</v>
      </c>
      <c r="AL776">
        <v>83899</v>
      </c>
      <c r="AM776" s="26">
        <v>57688</v>
      </c>
      <c r="AN776" s="28">
        <v>2.3467999999999999E-2</v>
      </c>
      <c r="AO776">
        <v>85744</v>
      </c>
      <c r="AP776" s="32">
        <v>160863.359375</v>
      </c>
      <c r="AQ776" s="36">
        <v>6.8722137936149522E-2</v>
      </c>
      <c r="AR776" s="32">
        <f t="shared" si="102"/>
        <v>173027.17778969847</v>
      </c>
      <c r="AS776" s="32">
        <f t="shared" si="96"/>
        <v>3</v>
      </c>
      <c r="AT776" s="32">
        <f t="shared" si="97"/>
        <v>1</v>
      </c>
      <c r="AU776" s="32">
        <f t="shared" si="98"/>
        <v>3</v>
      </c>
      <c r="AV776" s="32">
        <f t="shared" si="99"/>
        <v>252904.87066899479</v>
      </c>
      <c r="AW776" s="32">
        <f t="shared" si="100"/>
        <v>0.1080430215703912</v>
      </c>
      <c r="AX776" s="32">
        <f t="shared" si="101"/>
        <v>272028.48548695404</v>
      </c>
      <c r="AY776">
        <v>2</v>
      </c>
      <c r="AZ776" s="26">
        <v>1</v>
      </c>
      <c r="BA776" s="26">
        <v>9849.5</v>
      </c>
      <c r="BB776" s="26">
        <v>44.22</v>
      </c>
      <c r="BC776" s="26">
        <v>106.78</v>
      </c>
      <c r="BD776" s="26">
        <v>134.63</v>
      </c>
      <c r="BE776" s="28">
        <v>0.06</v>
      </c>
      <c r="BF776" s="28">
        <v>1.8</v>
      </c>
      <c r="BG776" s="28">
        <v>0.51</v>
      </c>
      <c r="BH776" s="28">
        <v>0.25</v>
      </c>
      <c r="BI776" s="28">
        <v>0.08</v>
      </c>
      <c r="BJ776" s="28">
        <v>6.39</v>
      </c>
      <c r="BK776" s="28">
        <v>0.67</v>
      </c>
      <c r="BL776" s="28">
        <v>0.78</v>
      </c>
      <c r="BM776" s="28">
        <v>0.09</v>
      </c>
      <c r="BN776" s="28">
        <v>5.71</v>
      </c>
      <c r="BO776" s="28">
        <v>0.76</v>
      </c>
      <c r="BP776" s="28">
        <v>0.41</v>
      </c>
      <c r="BQ776" s="26">
        <v>44.569198</v>
      </c>
      <c r="BR776" s="26">
        <v>1018.303283</v>
      </c>
      <c r="BS776" s="31">
        <f t="shared" si="103"/>
        <v>5.7234080000000001</v>
      </c>
    </row>
    <row r="777" spans="1:71">
      <c r="A777" s="26">
        <v>42177324000000</v>
      </c>
      <c r="B777" s="26" t="s">
        <v>9282</v>
      </c>
      <c r="C777" t="s">
        <v>1938</v>
      </c>
      <c r="D777" s="26" t="s">
        <v>64</v>
      </c>
      <c r="E777" s="27" t="s">
        <v>305</v>
      </c>
      <c r="F777" t="s">
        <v>66</v>
      </c>
      <c r="G777" t="s">
        <v>67</v>
      </c>
      <c r="H777" t="s">
        <v>1824</v>
      </c>
      <c r="I777" t="s">
        <v>1825</v>
      </c>
      <c r="J777" t="s">
        <v>245</v>
      </c>
      <c r="K777" t="s">
        <v>9261</v>
      </c>
      <c r="L777">
        <v>29.166530000000002</v>
      </c>
      <c r="M777">
        <v>-97.635319999999993</v>
      </c>
      <c r="N777" s="28">
        <v>2435501.9300000002</v>
      </c>
      <c r="O777" s="28">
        <v>487277.26</v>
      </c>
      <c r="P777" s="26">
        <v>384</v>
      </c>
      <c r="Q777" s="26">
        <v>11387</v>
      </c>
      <c r="R777" s="26">
        <v>16201</v>
      </c>
      <c r="S777" s="29" t="s">
        <v>72</v>
      </c>
      <c r="T777" s="30">
        <v>40877</v>
      </c>
      <c r="U777" s="30">
        <v>40968</v>
      </c>
      <c r="V777" s="30">
        <v>40940</v>
      </c>
      <c r="W777">
        <v>2002</v>
      </c>
      <c r="X777" s="26">
        <v>5630</v>
      </c>
      <c r="Y777" s="26" t="s">
        <v>72</v>
      </c>
      <c r="Z777" s="26" t="s">
        <v>72</v>
      </c>
      <c r="AA777" s="26" t="s">
        <v>71</v>
      </c>
      <c r="AB777" s="31" t="s">
        <v>72</v>
      </c>
      <c r="AC777" s="31" t="s">
        <v>72</v>
      </c>
      <c r="AD777" s="26">
        <v>1498.8873945470107</v>
      </c>
      <c r="AE777" s="26">
        <v>1007</v>
      </c>
      <c r="AF777" s="26" t="s">
        <v>72</v>
      </c>
      <c r="AG777" s="26">
        <v>50768</v>
      </c>
      <c r="AH777" s="28">
        <v>5.8186000000000002E-2</v>
      </c>
      <c r="AI777">
        <v>24535</v>
      </c>
      <c r="AJ777" s="26">
        <v>75212</v>
      </c>
      <c r="AK777" s="28">
        <v>0.11051900000000001</v>
      </c>
      <c r="AL777">
        <v>30520</v>
      </c>
      <c r="AM777" s="26">
        <v>81617</v>
      </c>
      <c r="AN777" s="28">
        <v>0.12259399999999999</v>
      </c>
      <c r="AO777">
        <v>31223</v>
      </c>
      <c r="AP777" s="32">
        <v>130591.7578125</v>
      </c>
      <c r="AQ777" s="36">
        <v>0.19574233961689233</v>
      </c>
      <c r="AR777" s="32">
        <f t="shared" si="102"/>
        <v>165238.15192468994</v>
      </c>
      <c r="AS777" s="32">
        <f t="shared" si="96"/>
        <v>3</v>
      </c>
      <c r="AT777" s="32">
        <f t="shared" si="97"/>
        <v>1</v>
      </c>
      <c r="AU777" s="32">
        <f t="shared" si="98"/>
        <v>2</v>
      </c>
      <c r="AV777" s="32">
        <f t="shared" si="99"/>
        <v>133143.28416407638</v>
      </c>
      <c r="AW777" s="32">
        <f t="shared" si="100"/>
        <v>0.19956679030212468</v>
      </c>
      <c r="AX777" s="32">
        <f t="shared" si="101"/>
        <v>168466.60604755246</v>
      </c>
      <c r="AY777">
        <v>2</v>
      </c>
      <c r="AZ777" s="26">
        <v>1</v>
      </c>
      <c r="BA777" s="26">
        <v>9228.35</v>
      </c>
      <c r="BB777" s="26">
        <v>29.19</v>
      </c>
      <c r="BC777" s="26">
        <v>203.8</v>
      </c>
      <c r="BD777" s="26">
        <v>251.76</v>
      </c>
      <c r="BE777" s="28">
        <v>0.06</v>
      </c>
      <c r="BF777" s="28">
        <v>4.49</v>
      </c>
      <c r="BG777" s="28">
        <v>0.56000000000000005</v>
      </c>
      <c r="BH777" s="28">
        <v>1.08</v>
      </c>
      <c r="BI777" s="28">
        <v>0.09</v>
      </c>
      <c r="BJ777" s="28">
        <v>6.19</v>
      </c>
      <c r="BK777" s="28">
        <v>0.7</v>
      </c>
      <c r="BL777" s="28">
        <v>36.76</v>
      </c>
      <c r="BM777" s="28">
        <v>0.08</v>
      </c>
      <c r="BN777" s="28">
        <v>6.45</v>
      </c>
      <c r="BO777" s="28">
        <v>0.65</v>
      </c>
      <c r="BP777" s="28">
        <v>31.43</v>
      </c>
      <c r="BQ777" s="26">
        <v>41.461497999999999</v>
      </c>
      <c r="BR777" s="26">
        <v>927.16058299999997</v>
      </c>
      <c r="BS777" s="31">
        <f t="shared" si="103"/>
        <v>12.839400000000001</v>
      </c>
    </row>
    <row r="778" spans="1:71">
      <c r="A778" s="26">
        <v>42177324010000</v>
      </c>
      <c r="B778" s="26" t="s">
        <v>9282</v>
      </c>
      <c r="C778" t="s">
        <v>1939</v>
      </c>
      <c r="D778" s="26" t="s">
        <v>64</v>
      </c>
      <c r="E778" s="27" t="s">
        <v>305</v>
      </c>
      <c r="F778" t="s">
        <v>66</v>
      </c>
      <c r="G778" t="s">
        <v>67</v>
      </c>
      <c r="H778" t="s">
        <v>1824</v>
      </c>
      <c r="I778" t="s">
        <v>1825</v>
      </c>
      <c r="J778" t="s">
        <v>158</v>
      </c>
      <c r="K778" t="s">
        <v>9261</v>
      </c>
      <c r="L778">
        <v>29.167639999999999</v>
      </c>
      <c r="M778">
        <v>-97.641229999999993</v>
      </c>
      <c r="N778" s="28">
        <v>2433611.31</v>
      </c>
      <c r="O778" s="28">
        <v>487658.84</v>
      </c>
      <c r="P778" s="26">
        <v>399</v>
      </c>
      <c r="Q778" s="26">
        <v>11383</v>
      </c>
      <c r="R778" s="26">
        <v>17424</v>
      </c>
      <c r="S778" s="29" t="s">
        <v>72</v>
      </c>
      <c r="T778" s="30">
        <v>40883</v>
      </c>
      <c r="U778" s="30">
        <v>40961</v>
      </c>
      <c r="V778" s="30">
        <v>40940</v>
      </c>
      <c r="W778">
        <v>3086</v>
      </c>
      <c r="X778" s="26">
        <v>6963</v>
      </c>
      <c r="Y778" s="26" t="s">
        <v>72</v>
      </c>
      <c r="Z778" s="26" t="s">
        <v>72</v>
      </c>
      <c r="AA778" s="26" t="s">
        <v>71</v>
      </c>
      <c r="AB778" s="31" t="s">
        <v>72</v>
      </c>
      <c r="AC778" s="31" t="s">
        <v>72</v>
      </c>
      <c r="AD778" s="26">
        <v>709.30870975792368</v>
      </c>
      <c r="AE778" s="26">
        <v>1559</v>
      </c>
      <c r="AF778" s="26" t="s">
        <v>72</v>
      </c>
      <c r="AG778" s="26">
        <v>71196</v>
      </c>
      <c r="AH778" s="28">
        <v>5.0498000000000001E-2</v>
      </c>
      <c r="AI778">
        <v>55703</v>
      </c>
      <c r="AJ778" s="26">
        <v>102624</v>
      </c>
      <c r="AK778" s="28">
        <v>7.4214000000000002E-2</v>
      </c>
      <c r="AL778">
        <v>66921</v>
      </c>
      <c r="AM778" s="26">
        <v>110434</v>
      </c>
      <c r="AN778" s="28">
        <v>7.9102000000000006E-2</v>
      </c>
      <c r="AO778">
        <v>67534</v>
      </c>
      <c r="AP778" s="32">
        <v>163796.03125</v>
      </c>
      <c r="AQ778" s="36">
        <v>0.11618195158940604</v>
      </c>
      <c r="AR778" s="32">
        <f t="shared" si="102"/>
        <v>184360.23668132487</v>
      </c>
      <c r="AS778" s="32">
        <f t="shared" si="96"/>
        <v>3</v>
      </c>
      <c r="AT778" s="32">
        <f t="shared" si="97"/>
        <v>1</v>
      </c>
      <c r="AU778" s="32">
        <f t="shared" si="98"/>
        <v>3</v>
      </c>
      <c r="AV778" s="32">
        <f t="shared" si="99"/>
        <v>135026.45689717075</v>
      </c>
      <c r="AW778" s="32">
        <f t="shared" si="100"/>
        <v>9.5775441924916091E-2</v>
      </c>
      <c r="AX778" s="32">
        <f t="shared" si="101"/>
        <v>151978.7101178809</v>
      </c>
      <c r="AY778">
        <v>2</v>
      </c>
      <c r="AZ778" s="26">
        <v>1</v>
      </c>
      <c r="BA778" s="26">
        <v>9191.66</v>
      </c>
      <c r="BB778" s="26">
        <v>27.7</v>
      </c>
      <c r="BC778" s="26">
        <v>200.09</v>
      </c>
      <c r="BD778" s="26">
        <v>244.57</v>
      </c>
      <c r="BE778" s="28">
        <v>0.06</v>
      </c>
      <c r="BF778" s="28">
        <v>4.53</v>
      </c>
      <c r="BG778" s="28">
        <v>0.55000000000000004</v>
      </c>
      <c r="BH778" s="28">
        <v>1.04</v>
      </c>
      <c r="BI778" s="28">
        <v>0.09</v>
      </c>
      <c r="BJ778" s="28">
        <v>6.17</v>
      </c>
      <c r="BK778" s="28">
        <v>0.69</v>
      </c>
      <c r="BL778" s="28">
        <v>36.33</v>
      </c>
      <c r="BM778" s="28">
        <v>0.08</v>
      </c>
      <c r="BN778" s="28">
        <v>6.44</v>
      </c>
      <c r="BO778" s="28">
        <v>0.65</v>
      </c>
      <c r="BP778" s="28">
        <v>31.06</v>
      </c>
      <c r="BQ778" s="26">
        <v>41.461497999999999</v>
      </c>
      <c r="BR778" s="26">
        <v>905.35260000000005</v>
      </c>
      <c r="BS778" s="31">
        <f t="shared" si="103"/>
        <v>12.425588999999999</v>
      </c>
    </row>
    <row r="779" spans="1:71">
      <c r="A779" s="26">
        <v>42177324020000</v>
      </c>
      <c r="B779" s="26" t="s">
        <v>9282</v>
      </c>
      <c r="C779" t="s">
        <v>1940</v>
      </c>
      <c r="D779" s="26" t="s">
        <v>64</v>
      </c>
      <c r="E779" s="27" t="s">
        <v>305</v>
      </c>
      <c r="F779" t="s">
        <v>66</v>
      </c>
      <c r="G779" t="s">
        <v>67</v>
      </c>
      <c r="H779" t="s">
        <v>1941</v>
      </c>
      <c r="I779" t="s">
        <v>1942</v>
      </c>
      <c r="J779" t="s">
        <v>670</v>
      </c>
      <c r="K779" t="s">
        <v>9261</v>
      </c>
      <c r="L779">
        <v>29.36816</v>
      </c>
      <c r="M779">
        <v>-97.293959999999998</v>
      </c>
      <c r="N779" s="28">
        <v>2543361.7200000002</v>
      </c>
      <c r="O779" s="28">
        <v>562009.30000000005</v>
      </c>
      <c r="P779" s="26">
        <v>220</v>
      </c>
      <c r="Q779" s="26">
        <v>11917</v>
      </c>
      <c r="R779" s="26">
        <v>16171</v>
      </c>
      <c r="S779" s="29" t="s">
        <v>72</v>
      </c>
      <c r="T779" s="30">
        <v>40899</v>
      </c>
      <c r="U779" s="30">
        <v>41030</v>
      </c>
      <c r="V779" s="30">
        <v>41061</v>
      </c>
      <c r="W779">
        <v>1903</v>
      </c>
      <c r="X779" s="26">
        <v>4685</v>
      </c>
      <c r="Y779" s="26" t="s">
        <v>72</v>
      </c>
      <c r="Z779" s="26" t="s">
        <v>72</v>
      </c>
      <c r="AA779" s="26" t="s">
        <v>71</v>
      </c>
      <c r="AB779" s="31" t="s">
        <v>72</v>
      </c>
      <c r="AC779" s="31" t="s">
        <v>72</v>
      </c>
      <c r="AD779" s="26">
        <v>1401.4742178640518</v>
      </c>
      <c r="AE779" s="26">
        <v>1674</v>
      </c>
      <c r="AF779" s="26" t="s">
        <v>72</v>
      </c>
      <c r="AG779" s="26">
        <v>33840</v>
      </c>
      <c r="AH779" s="28">
        <v>5.0087E-2</v>
      </c>
      <c r="AI779">
        <v>3810</v>
      </c>
      <c r="AJ779" s="26">
        <v>37714</v>
      </c>
      <c r="AK779" s="28">
        <v>5.7696999999999998E-2</v>
      </c>
      <c r="AL779">
        <v>3961</v>
      </c>
      <c r="AM779" s="26">
        <v>37714</v>
      </c>
      <c r="AN779" s="28">
        <v>5.7696999999999998E-2</v>
      </c>
      <c r="AO779">
        <v>3961</v>
      </c>
      <c r="AP779" s="32">
        <v>71732.8203125</v>
      </c>
      <c r="AQ779" s="36">
        <v>0.10053169824264351</v>
      </c>
      <c r="AR779" s="32">
        <f t="shared" si="102"/>
        <v>89526.930901447893</v>
      </c>
      <c r="AS779" s="32">
        <f t="shared" si="96"/>
        <v>2</v>
      </c>
      <c r="AT779" s="32">
        <f t="shared" si="97"/>
        <v>1</v>
      </c>
      <c r="AU779" s="32">
        <f t="shared" si="98"/>
        <v>1</v>
      </c>
      <c r="AV779" s="32">
        <f t="shared" si="99"/>
        <v>87886.102154482389</v>
      </c>
      <c r="AW779" s="32">
        <f t="shared" si="100"/>
        <v>0.12317010627807337</v>
      </c>
      <c r="AX779" s="32">
        <f t="shared" si="101"/>
        <v>109687.21096570138</v>
      </c>
      <c r="AY779">
        <v>2</v>
      </c>
      <c r="AZ779" s="26">
        <v>1</v>
      </c>
      <c r="BA779" s="26">
        <v>11127.71</v>
      </c>
      <c r="BB779" s="26">
        <v>47.5</v>
      </c>
      <c r="BC779" s="26">
        <v>153.55000000000001</v>
      </c>
      <c r="BD779" s="26">
        <v>163.51</v>
      </c>
      <c r="BE779" s="28">
        <v>7.0000000000000007E-2</v>
      </c>
      <c r="BF779" s="28">
        <v>1.28</v>
      </c>
      <c r="BG779" s="28">
        <v>0.41</v>
      </c>
      <c r="BH779" s="28">
        <v>-0.08</v>
      </c>
      <c r="BI779" s="28">
        <v>0.09</v>
      </c>
      <c r="BJ779" s="28">
        <v>6.96</v>
      </c>
      <c r="BK779" s="28">
        <v>0.7</v>
      </c>
      <c r="BL779" s="28">
        <v>1.48</v>
      </c>
      <c r="BM779" s="28">
        <v>0.09</v>
      </c>
      <c r="BN779" s="28">
        <v>5.99</v>
      </c>
      <c r="BO779" s="28">
        <v>0.76</v>
      </c>
      <c r="BP779" s="28">
        <v>0.74</v>
      </c>
      <c r="BQ779" s="26">
        <v>44.625900000000001</v>
      </c>
      <c r="BR779" s="26">
        <v>1334.1286620000001</v>
      </c>
      <c r="BS779" s="31">
        <f t="shared" si="103"/>
        <v>9.6736500000000003</v>
      </c>
    </row>
    <row r="780" spans="1:71">
      <c r="A780" s="26">
        <v>42177324030000</v>
      </c>
      <c r="B780" s="26" t="s">
        <v>9282</v>
      </c>
      <c r="C780" t="s">
        <v>1943</v>
      </c>
      <c r="D780" s="26" t="s">
        <v>64</v>
      </c>
      <c r="E780" s="27" t="s">
        <v>305</v>
      </c>
      <c r="F780" t="s">
        <v>66</v>
      </c>
      <c r="G780" t="s">
        <v>67</v>
      </c>
      <c r="H780" t="s">
        <v>329</v>
      </c>
      <c r="I780" t="s">
        <v>1653</v>
      </c>
      <c r="J780" t="s">
        <v>232</v>
      </c>
      <c r="K780" t="s">
        <v>9261</v>
      </c>
      <c r="L780">
        <v>29.33145</v>
      </c>
      <c r="M780">
        <v>-97.425259999999994</v>
      </c>
      <c r="N780" s="28">
        <v>2501725.94</v>
      </c>
      <c r="O780" s="28">
        <v>548076.59</v>
      </c>
      <c r="P780" s="26">
        <v>272</v>
      </c>
      <c r="Q780" s="26">
        <v>11035</v>
      </c>
      <c r="R780" s="26">
        <v>17137</v>
      </c>
      <c r="S780" s="29" t="s">
        <v>72</v>
      </c>
      <c r="T780" s="30">
        <v>40928</v>
      </c>
      <c r="U780" s="30">
        <v>40952</v>
      </c>
      <c r="V780" s="30">
        <v>40969</v>
      </c>
      <c r="W780">
        <v>3355.800048828125</v>
      </c>
      <c r="X780" s="26">
        <v>6682</v>
      </c>
      <c r="Y780" s="26" t="s">
        <v>72</v>
      </c>
      <c r="Z780" s="26" t="s">
        <v>72</v>
      </c>
      <c r="AA780" s="26" t="s">
        <v>71</v>
      </c>
      <c r="AB780" s="31" t="s">
        <v>72</v>
      </c>
      <c r="AC780" s="31" t="s">
        <v>72</v>
      </c>
      <c r="AD780" s="26">
        <v>1041.7740969346564</v>
      </c>
      <c r="AE780" s="26">
        <v>2204</v>
      </c>
      <c r="AF780" s="26" t="s">
        <v>72</v>
      </c>
      <c r="AG780" s="26">
        <v>112731</v>
      </c>
      <c r="AH780" s="28">
        <v>0.13525899999999999</v>
      </c>
      <c r="AI780">
        <v>37815</v>
      </c>
      <c r="AJ780" s="26">
        <v>141422</v>
      </c>
      <c r="AK780" s="28">
        <v>0.161801</v>
      </c>
      <c r="AL780">
        <v>46352</v>
      </c>
      <c r="AM780" s="26">
        <v>145532</v>
      </c>
      <c r="AN780" s="28">
        <v>0.163692</v>
      </c>
      <c r="AO780">
        <v>48062</v>
      </c>
      <c r="AP780" s="32">
        <v>234870.15625</v>
      </c>
      <c r="AQ780" s="36">
        <v>0.24468164492424541</v>
      </c>
      <c r="AR780" s="32">
        <f t="shared" si="102"/>
        <v>278178.80740159145</v>
      </c>
      <c r="AS780" s="32">
        <f t="shared" si="96"/>
        <v>4</v>
      </c>
      <c r="AT780" s="32">
        <f t="shared" si="97"/>
        <v>1</v>
      </c>
      <c r="AU780" s="32">
        <f t="shared" si="98"/>
        <v>3</v>
      </c>
      <c r="AV780" s="32">
        <f t="shared" si="99"/>
        <v>201759.1584667764</v>
      </c>
      <c r="AW780" s="32">
        <f t="shared" si="100"/>
        <v>0.21018746511002226</v>
      </c>
      <c r="AX780" s="32">
        <f t="shared" si="101"/>
        <v>238962.33979125036</v>
      </c>
      <c r="AY780">
        <v>2</v>
      </c>
      <c r="AZ780" s="26">
        <v>1</v>
      </c>
      <c r="BA780" s="26">
        <v>9996.44</v>
      </c>
      <c r="BB780" s="26">
        <v>33.64</v>
      </c>
      <c r="BC780" s="26">
        <v>151.47999999999999</v>
      </c>
      <c r="BD780" s="26">
        <v>181.99</v>
      </c>
      <c r="BE780" s="28">
        <v>0.06</v>
      </c>
      <c r="BF780" s="28">
        <v>4.1399999999999997</v>
      </c>
      <c r="BG780" s="28">
        <v>0.61</v>
      </c>
      <c r="BH780" s="28">
        <v>-0.27</v>
      </c>
      <c r="BI780" s="28">
        <v>0.09</v>
      </c>
      <c r="BJ780" s="28">
        <v>6.13</v>
      </c>
      <c r="BK780" s="28">
        <v>0.78</v>
      </c>
      <c r="BL780" s="28">
        <v>2.31</v>
      </c>
      <c r="BM780" s="28">
        <v>0.09</v>
      </c>
      <c r="BN780" s="28">
        <v>6.46</v>
      </c>
      <c r="BO780" s="28">
        <v>0.76</v>
      </c>
      <c r="BP780" s="28">
        <v>0.92</v>
      </c>
      <c r="BQ780" s="26">
        <v>43.481200999999999</v>
      </c>
      <c r="BR780" s="26">
        <v>964.31970200000001</v>
      </c>
      <c r="BS780" s="31">
        <f t="shared" si="103"/>
        <v>10.633895999999998</v>
      </c>
    </row>
    <row r="781" spans="1:71">
      <c r="A781" s="26">
        <v>42177324040000</v>
      </c>
      <c r="B781" s="26" t="s">
        <v>9282</v>
      </c>
      <c r="C781" t="s">
        <v>1944</v>
      </c>
      <c r="D781" s="26" t="s">
        <v>64</v>
      </c>
      <c r="E781" s="27" t="s">
        <v>305</v>
      </c>
      <c r="F781" t="s">
        <v>66</v>
      </c>
      <c r="G781" t="s">
        <v>67</v>
      </c>
      <c r="H781" t="s">
        <v>329</v>
      </c>
      <c r="I781" t="s">
        <v>1653</v>
      </c>
      <c r="J781" t="s">
        <v>339</v>
      </c>
      <c r="K781" t="s">
        <v>9261</v>
      </c>
      <c r="L781">
        <v>29.328880000000002</v>
      </c>
      <c r="M781">
        <v>-97.427499999999995</v>
      </c>
      <c r="N781" s="28">
        <v>2501024.86</v>
      </c>
      <c r="O781" s="28">
        <v>547132.65</v>
      </c>
      <c r="P781" s="26">
        <v>295</v>
      </c>
      <c r="Q781" s="26">
        <v>11069</v>
      </c>
      <c r="R781" s="26">
        <v>17420</v>
      </c>
      <c r="S781" s="29" t="s">
        <v>72</v>
      </c>
      <c r="T781" s="30">
        <v>40907</v>
      </c>
      <c r="U781" s="30">
        <v>40944</v>
      </c>
      <c r="V781" s="30">
        <v>40969</v>
      </c>
      <c r="W781">
        <v>4385</v>
      </c>
      <c r="X781" s="26">
        <v>6677</v>
      </c>
      <c r="Y781" s="26" t="s">
        <v>72</v>
      </c>
      <c r="Z781" s="26" t="s">
        <v>72</v>
      </c>
      <c r="AA781" s="26" t="s">
        <v>71</v>
      </c>
      <c r="AB781" s="31" t="s">
        <v>72</v>
      </c>
      <c r="AC781" s="31" t="s">
        <v>72</v>
      </c>
      <c r="AD781" s="26">
        <v>1017.7911334157044</v>
      </c>
      <c r="AE781" s="26">
        <v>1737</v>
      </c>
      <c r="AF781" s="26" t="s">
        <v>72</v>
      </c>
      <c r="AG781" s="26">
        <v>114371</v>
      </c>
      <c r="AH781" s="28">
        <v>0.12867400000000001</v>
      </c>
      <c r="AI781">
        <v>60394</v>
      </c>
      <c r="AJ781" s="26">
        <v>154184</v>
      </c>
      <c r="AK781" s="28">
        <v>0.166931</v>
      </c>
      <c r="AL781">
        <v>71793</v>
      </c>
      <c r="AM781" s="26">
        <v>160060</v>
      </c>
      <c r="AN781" s="28">
        <v>0.17046600000000001</v>
      </c>
      <c r="AO781">
        <v>73945</v>
      </c>
      <c r="AP781" s="32">
        <v>272481.125</v>
      </c>
      <c r="AQ781" s="36">
        <v>0.27732887304813625</v>
      </c>
      <c r="AR781" s="32">
        <f t="shared" si="102"/>
        <v>321568.33552952012</v>
      </c>
      <c r="AS781" s="32">
        <f t="shared" si="96"/>
        <v>4</v>
      </c>
      <c r="AT781" s="32">
        <f t="shared" si="97"/>
        <v>1</v>
      </c>
      <c r="AU781" s="32">
        <f t="shared" si="98"/>
        <v>4</v>
      </c>
      <c r="AV781" s="32">
        <f t="shared" si="99"/>
        <v>234243.1717088513</v>
      </c>
      <c r="AW781" s="32">
        <f t="shared" si="100"/>
        <v>0.23841062322844123</v>
      </c>
      <c r="AX781" s="32">
        <f t="shared" si="101"/>
        <v>276441.85202028538</v>
      </c>
      <c r="AY781">
        <v>2</v>
      </c>
      <c r="AZ781" s="26">
        <v>1</v>
      </c>
      <c r="BA781" s="26">
        <v>10013.36</v>
      </c>
      <c r="BB781" s="26">
        <v>33.619999999999997</v>
      </c>
      <c r="BC781" s="26">
        <v>154.56</v>
      </c>
      <c r="BD781" s="26">
        <v>187.77</v>
      </c>
      <c r="BE781" s="28">
        <v>0.06</v>
      </c>
      <c r="BF781" s="28">
        <v>4.16</v>
      </c>
      <c r="BG781" s="28">
        <v>0.61</v>
      </c>
      <c r="BH781" s="28">
        <v>-0.27</v>
      </c>
      <c r="BI781" s="28">
        <v>0.09</v>
      </c>
      <c r="BJ781" s="28">
        <v>6.15</v>
      </c>
      <c r="BK781" s="28">
        <v>0.78</v>
      </c>
      <c r="BL781" s="28">
        <v>2.4300000000000002</v>
      </c>
      <c r="BM781" s="28">
        <v>0.09</v>
      </c>
      <c r="BN781" s="28">
        <v>6.47</v>
      </c>
      <c r="BO781" s="28">
        <v>0.76</v>
      </c>
      <c r="BP781" s="28">
        <v>1.01</v>
      </c>
      <c r="BQ781" s="26">
        <v>43.481200999999999</v>
      </c>
      <c r="BR781" s="26">
        <v>964.31970200000001</v>
      </c>
      <c r="BS781" s="31">
        <f t="shared" si="103"/>
        <v>10.850111999999999</v>
      </c>
    </row>
    <row r="782" spans="1:71">
      <c r="A782" s="26">
        <v>42177324060000</v>
      </c>
      <c r="B782" s="26" t="s">
        <v>9282</v>
      </c>
      <c r="C782" t="s">
        <v>1945</v>
      </c>
      <c r="D782" s="26" t="s">
        <v>64</v>
      </c>
      <c r="E782" s="27" t="s">
        <v>305</v>
      </c>
      <c r="F782" t="s">
        <v>66</v>
      </c>
      <c r="G782" t="s">
        <v>67</v>
      </c>
      <c r="H782" t="s">
        <v>1824</v>
      </c>
      <c r="I782" t="s">
        <v>1825</v>
      </c>
      <c r="J782" t="s">
        <v>232</v>
      </c>
      <c r="K782" t="s">
        <v>9261</v>
      </c>
      <c r="L782">
        <v>29.16647</v>
      </c>
      <c r="M782">
        <v>-97.635180000000005</v>
      </c>
      <c r="N782" s="28">
        <v>2435546.86</v>
      </c>
      <c r="O782" s="28">
        <v>487255.96</v>
      </c>
      <c r="P782" s="26">
        <v>384</v>
      </c>
      <c r="Q782" s="26">
        <v>11374</v>
      </c>
      <c r="R782" s="26">
        <v>15794</v>
      </c>
      <c r="S782" s="29" t="s">
        <v>72</v>
      </c>
      <c r="T782" s="30">
        <v>40922</v>
      </c>
      <c r="U782" s="30">
        <v>40968</v>
      </c>
      <c r="V782" s="30">
        <v>40969</v>
      </c>
      <c r="W782">
        <v>1883</v>
      </c>
      <c r="X782" s="26">
        <v>5191</v>
      </c>
      <c r="Y782" s="26" t="s">
        <v>72</v>
      </c>
      <c r="Z782" s="26" t="s">
        <v>72</v>
      </c>
      <c r="AA782" s="26" t="s">
        <v>71</v>
      </c>
      <c r="AB782" s="31" t="s">
        <v>72</v>
      </c>
      <c r="AC782" s="31" t="s">
        <v>72</v>
      </c>
      <c r="AD782" s="26">
        <v>819.05149379281534</v>
      </c>
      <c r="AE782" s="26">
        <v>1151</v>
      </c>
      <c r="AF782" s="26" t="s">
        <v>72</v>
      </c>
      <c r="AG782" s="26">
        <v>45198</v>
      </c>
      <c r="AH782" s="28">
        <v>3.6257999999999999E-2</v>
      </c>
      <c r="AI782">
        <v>33566</v>
      </c>
      <c r="AJ782" s="26">
        <v>70326</v>
      </c>
      <c r="AK782" s="28">
        <v>5.8712E-2</v>
      </c>
      <c r="AL782">
        <v>41961</v>
      </c>
      <c r="AM782" s="26">
        <v>73525</v>
      </c>
      <c r="AN782" s="28">
        <v>6.1071E-2</v>
      </c>
      <c r="AO782">
        <v>42588</v>
      </c>
      <c r="AP782" s="32">
        <v>126053.0703125</v>
      </c>
      <c r="AQ782" s="36">
        <v>0.10324395553662391</v>
      </c>
      <c r="AR782" s="32">
        <f t="shared" si="102"/>
        <v>144327.25044248244</v>
      </c>
      <c r="AS782" s="32">
        <f t="shared" si="96"/>
        <v>3</v>
      </c>
      <c r="AT782" s="32">
        <f t="shared" si="97"/>
        <v>1</v>
      </c>
      <c r="AU782" s="32">
        <f t="shared" si="98"/>
        <v>2</v>
      </c>
      <c r="AV782" s="32">
        <f t="shared" si="99"/>
        <v>139384.43914346947</v>
      </c>
      <c r="AW782" s="32">
        <f t="shared" si="100"/>
        <v>0.11416303309193242</v>
      </c>
      <c r="AX782" s="32">
        <f t="shared" si="101"/>
        <v>159591.29600074154</v>
      </c>
      <c r="AY782">
        <v>2</v>
      </c>
      <c r="AZ782" s="26">
        <v>1</v>
      </c>
      <c r="BA782" s="26">
        <v>9230.07</v>
      </c>
      <c r="BB782" s="26">
        <v>29.25</v>
      </c>
      <c r="BC782" s="26">
        <v>203.88</v>
      </c>
      <c r="BD782" s="26">
        <v>251.95</v>
      </c>
      <c r="BE782" s="28">
        <v>0.06</v>
      </c>
      <c r="BF782" s="28">
        <v>4.4800000000000004</v>
      </c>
      <c r="BG782" s="28">
        <v>0.56000000000000005</v>
      </c>
      <c r="BH782" s="28">
        <v>1.08</v>
      </c>
      <c r="BI782" s="28">
        <v>0.09</v>
      </c>
      <c r="BJ782" s="28">
        <v>6.19</v>
      </c>
      <c r="BK782" s="28">
        <v>0.7</v>
      </c>
      <c r="BL782" s="28">
        <v>36.78</v>
      </c>
      <c r="BM782" s="28">
        <v>0.08</v>
      </c>
      <c r="BN782" s="28">
        <v>6.45</v>
      </c>
      <c r="BO782" s="28">
        <v>0.65</v>
      </c>
      <c r="BP782" s="28">
        <v>31.44</v>
      </c>
      <c r="BQ782" s="26">
        <v>41.461497999999999</v>
      </c>
      <c r="BR782" s="26">
        <v>927.16058299999997</v>
      </c>
      <c r="BS782" s="31">
        <f t="shared" si="103"/>
        <v>12.844440000000001</v>
      </c>
    </row>
    <row r="783" spans="1:71">
      <c r="A783" s="26">
        <v>42177324110000</v>
      </c>
      <c r="B783" s="26" t="s">
        <v>9282</v>
      </c>
      <c r="C783" t="s">
        <v>1946</v>
      </c>
      <c r="D783" s="26" t="s">
        <v>64</v>
      </c>
      <c r="E783" s="27" t="s">
        <v>305</v>
      </c>
      <c r="F783" t="s">
        <v>66</v>
      </c>
      <c r="G783" t="s">
        <v>67</v>
      </c>
      <c r="H783" t="s">
        <v>346</v>
      </c>
      <c r="I783" t="s">
        <v>1659</v>
      </c>
      <c r="J783" t="s">
        <v>297</v>
      </c>
      <c r="K783" t="s">
        <v>9261</v>
      </c>
      <c r="L783">
        <v>29.32077</v>
      </c>
      <c r="M783">
        <v>-97.433899999999994</v>
      </c>
      <c r="N783" s="28">
        <v>2499025.3199999998</v>
      </c>
      <c r="O783" s="28">
        <v>544156.85</v>
      </c>
      <c r="P783" s="26">
        <v>289</v>
      </c>
      <c r="Q783" s="26">
        <v>11042</v>
      </c>
      <c r="R783" s="26">
        <v>15883</v>
      </c>
      <c r="S783" s="29" t="s">
        <v>72</v>
      </c>
      <c r="T783" s="30">
        <v>40886</v>
      </c>
      <c r="U783" s="30">
        <v>40950</v>
      </c>
      <c r="V783" s="30">
        <v>40940</v>
      </c>
      <c r="W783">
        <v>2730</v>
      </c>
      <c r="X783" s="26">
        <v>5191</v>
      </c>
      <c r="Y783" s="26" t="s">
        <v>72</v>
      </c>
      <c r="Z783" s="26" t="s">
        <v>72</v>
      </c>
      <c r="AA783" s="26" t="s">
        <v>71</v>
      </c>
      <c r="AB783" s="31" t="s">
        <v>72</v>
      </c>
      <c r="AC783" s="31" t="s">
        <v>72</v>
      </c>
      <c r="AD783" s="26">
        <v>928.05755395683457</v>
      </c>
      <c r="AE783" s="26">
        <v>1975</v>
      </c>
      <c r="AF783" s="26" t="s">
        <v>72</v>
      </c>
      <c r="AG783" s="26">
        <v>80599</v>
      </c>
      <c r="AH783" s="28">
        <v>7.2872000000000006E-2</v>
      </c>
      <c r="AI783">
        <v>35273</v>
      </c>
      <c r="AJ783" s="26">
        <v>125818</v>
      </c>
      <c r="AK783" s="28">
        <v>0.122832</v>
      </c>
      <c r="AL783">
        <v>47051</v>
      </c>
      <c r="AM783" s="26">
        <v>161272</v>
      </c>
      <c r="AN783" s="28">
        <v>0.156308</v>
      </c>
      <c r="AO783">
        <v>48345</v>
      </c>
      <c r="AP783" s="32">
        <v>272306.53125</v>
      </c>
      <c r="AQ783" s="36">
        <v>0.2527161333183453</v>
      </c>
      <c r="AR783" s="32">
        <f t="shared" si="102"/>
        <v>317037.2868473471</v>
      </c>
      <c r="AS783" s="32">
        <f t="shared" si="96"/>
        <v>4</v>
      </c>
      <c r="AT783" s="32">
        <f t="shared" si="97"/>
        <v>1</v>
      </c>
      <c r="AU783" s="32">
        <f t="shared" si="98"/>
        <v>4</v>
      </c>
      <c r="AV783" s="32">
        <f t="shared" si="99"/>
        <v>301105.66160181083</v>
      </c>
      <c r="AW783" s="32">
        <f t="shared" si="100"/>
        <v>0.2794433837887309</v>
      </c>
      <c r="AX783" s="32">
        <f t="shared" si="101"/>
        <v>350567.14053241618</v>
      </c>
      <c r="AY783">
        <v>2</v>
      </c>
      <c r="AZ783" s="26">
        <v>1</v>
      </c>
      <c r="BA783" s="26">
        <v>10083.44</v>
      </c>
      <c r="BB783" s="26">
        <v>33.85</v>
      </c>
      <c r="BC783" s="26">
        <v>164.25</v>
      </c>
      <c r="BD783" s="26">
        <v>207.4</v>
      </c>
      <c r="BE783" s="28">
        <v>0.06</v>
      </c>
      <c r="BF783" s="28">
        <v>4.2</v>
      </c>
      <c r="BG783" s="28">
        <v>0.62</v>
      </c>
      <c r="BH783" s="28">
        <v>-0.26</v>
      </c>
      <c r="BI783" s="28">
        <v>0.09</v>
      </c>
      <c r="BJ783" s="28">
        <v>6.2</v>
      </c>
      <c r="BK783" s="28">
        <v>0.79</v>
      </c>
      <c r="BL783" s="28">
        <v>2.85</v>
      </c>
      <c r="BM783" s="28">
        <v>0.09</v>
      </c>
      <c r="BN783" s="28">
        <v>6.5</v>
      </c>
      <c r="BO783" s="28">
        <v>0.76</v>
      </c>
      <c r="BP783" s="28">
        <v>1.35</v>
      </c>
      <c r="BQ783" s="26">
        <v>43.481200999999999</v>
      </c>
      <c r="BR783" s="26">
        <v>936.66284099999996</v>
      </c>
      <c r="BS783" s="31">
        <f t="shared" si="103"/>
        <v>11.678175</v>
      </c>
    </row>
    <row r="784" spans="1:71">
      <c r="A784" s="26">
        <v>42177324120000</v>
      </c>
      <c r="B784" s="26" t="s">
        <v>9280</v>
      </c>
      <c r="C784" t="s">
        <v>1947</v>
      </c>
      <c r="D784" s="26" t="s">
        <v>64</v>
      </c>
      <c r="E784" s="27" t="s">
        <v>305</v>
      </c>
      <c r="F784" t="s">
        <v>66</v>
      </c>
      <c r="G784" t="s">
        <v>67</v>
      </c>
      <c r="H784" t="s">
        <v>1788</v>
      </c>
      <c r="I784" t="s">
        <v>1789</v>
      </c>
      <c r="J784" t="s">
        <v>297</v>
      </c>
      <c r="K784" t="s">
        <v>9261</v>
      </c>
      <c r="L784">
        <v>29.284659999999999</v>
      </c>
      <c r="M784">
        <v>-97.401719999999997</v>
      </c>
      <c r="N784" s="28">
        <v>2509458.0099999998</v>
      </c>
      <c r="O784" s="28">
        <v>531167.67000000004</v>
      </c>
      <c r="P784" s="26">
        <v>262</v>
      </c>
      <c r="Q784" s="26">
        <v>11712</v>
      </c>
      <c r="R784" s="26">
        <v>15165</v>
      </c>
      <c r="S784" s="29" t="s">
        <v>72</v>
      </c>
      <c r="T784" s="30">
        <v>40879</v>
      </c>
      <c r="U784" s="30">
        <v>40943</v>
      </c>
      <c r="V784" s="30">
        <v>40940</v>
      </c>
      <c r="W784">
        <v>3187</v>
      </c>
      <c r="X784" s="26">
        <v>3779</v>
      </c>
      <c r="Y784" s="26" t="s">
        <v>72</v>
      </c>
      <c r="Z784" s="26" t="s">
        <v>72</v>
      </c>
      <c r="AA784" s="26" t="s">
        <v>71</v>
      </c>
      <c r="AB784" s="31" t="s">
        <v>72</v>
      </c>
      <c r="AC784" s="31" t="s">
        <v>72</v>
      </c>
      <c r="AD784" s="26">
        <v>1520.1825472491728</v>
      </c>
      <c r="AE784" s="26">
        <v>2397</v>
      </c>
      <c r="AF784" s="26" t="s">
        <v>72</v>
      </c>
      <c r="AG784" s="26">
        <v>82987</v>
      </c>
      <c r="AH784" s="28">
        <v>0.12501499999999999</v>
      </c>
      <c r="AI784">
        <v>18153</v>
      </c>
      <c r="AJ784" s="26">
        <v>115201</v>
      </c>
      <c r="AK784" s="28">
        <v>0.18570900000000001</v>
      </c>
      <c r="AL784">
        <v>22851</v>
      </c>
      <c r="AM784" s="26">
        <v>118748</v>
      </c>
      <c r="AN784" s="28">
        <v>0.19426199999999999</v>
      </c>
      <c r="AO784">
        <v>22851</v>
      </c>
      <c r="AP784" s="32">
        <v>194198.546875</v>
      </c>
      <c r="AQ784" s="36">
        <v>0.29521724166052538</v>
      </c>
      <c r="AR784" s="32">
        <f t="shared" si="102"/>
        <v>246451.998648913</v>
      </c>
      <c r="AS784" s="32">
        <f t="shared" si="96"/>
        <v>4</v>
      </c>
      <c r="AT784" s="32">
        <f t="shared" si="97"/>
        <v>1</v>
      </c>
      <c r="AU784" s="32">
        <f t="shared" si="98"/>
        <v>3</v>
      </c>
      <c r="AV784" s="32">
        <f t="shared" si="99"/>
        <v>294972.12465268589</v>
      </c>
      <c r="AW784" s="32">
        <f t="shared" si="100"/>
        <v>0.44841147582202051</v>
      </c>
      <c r="AX784" s="32">
        <f t="shared" si="101"/>
        <v>374340.95587318356</v>
      </c>
      <c r="AY784">
        <v>2</v>
      </c>
      <c r="AZ784" s="26">
        <v>1</v>
      </c>
      <c r="BA784" s="26">
        <v>11188.75</v>
      </c>
      <c r="BB784" s="26">
        <v>53.94</v>
      </c>
      <c r="BC784" s="26">
        <v>157.86000000000001</v>
      </c>
      <c r="BD784" s="26">
        <v>190.14</v>
      </c>
      <c r="BE784" s="28">
        <v>0.05</v>
      </c>
      <c r="BF784" s="28">
        <v>3.23</v>
      </c>
      <c r="BG784" s="28">
        <v>0.54</v>
      </c>
      <c r="BH784" s="28">
        <v>-0.2</v>
      </c>
      <c r="BI784" s="28">
        <v>0.11</v>
      </c>
      <c r="BJ784" s="28">
        <v>7.45</v>
      </c>
      <c r="BK784" s="28">
        <v>0.8</v>
      </c>
      <c r="BL784" s="28">
        <v>3.81</v>
      </c>
      <c r="BM784" s="28">
        <v>0.09</v>
      </c>
      <c r="BN784" s="28">
        <v>6.72</v>
      </c>
      <c r="BO784" s="28">
        <v>0.76</v>
      </c>
      <c r="BP784" s="28">
        <v>2.11</v>
      </c>
      <c r="BQ784" s="26">
        <v>46.358798</v>
      </c>
      <c r="BR784" s="26">
        <v>1627.770019</v>
      </c>
      <c r="BS784" s="31">
        <f t="shared" si="103"/>
        <v>13.891680000000003</v>
      </c>
    </row>
    <row r="785" spans="1:71">
      <c r="A785" s="26">
        <v>42177324130000</v>
      </c>
      <c r="B785" s="26" t="s">
        <v>9280</v>
      </c>
      <c r="C785" t="s">
        <v>1948</v>
      </c>
      <c r="D785" s="26" t="s">
        <v>64</v>
      </c>
      <c r="E785" s="27" t="s">
        <v>305</v>
      </c>
      <c r="F785" t="s">
        <v>66</v>
      </c>
      <c r="G785" t="s">
        <v>67</v>
      </c>
      <c r="H785" t="s">
        <v>1788</v>
      </c>
      <c r="I785" t="s">
        <v>1789</v>
      </c>
      <c r="J785" t="s">
        <v>440</v>
      </c>
      <c r="K785" t="s">
        <v>9261</v>
      </c>
      <c r="L785">
        <v>29.28453</v>
      </c>
      <c r="M785">
        <v>-97.401780000000002</v>
      </c>
      <c r="N785" s="28">
        <v>2509439.5299999998</v>
      </c>
      <c r="O785" s="28">
        <v>531120.15</v>
      </c>
      <c r="P785" s="26">
        <v>262</v>
      </c>
      <c r="Q785" s="26">
        <v>11710</v>
      </c>
      <c r="R785" s="26">
        <v>15008</v>
      </c>
      <c r="S785" s="29" t="s">
        <v>72</v>
      </c>
      <c r="T785" s="30">
        <v>40901</v>
      </c>
      <c r="U785" s="30">
        <v>40938</v>
      </c>
      <c r="V785" s="30">
        <v>40940</v>
      </c>
      <c r="W785">
        <v>3050</v>
      </c>
      <c r="X785" s="26">
        <v>3645</v>
      </c>
      <c r="Y785" s="26" t="s">
        <v>72</v>
      </c>
      <c r="Z785" s="26" t="s">
        <v>72</v>
      </c>
      <c r="AA785" s="26" t="s">
        <v>71</v>
      </c>
      <c r="AB785" s="31" t="s">
        <v>72</v>
      </c>
      <c r="AC785" s="31" t="s">
        <v>72</v>
      </c>
      <c r="AD785" s="26">
        <v>1188.5942169215718</v>
      </c>
      <c r="AE785" s="26">
        <v>3169</v>
      </c>
      <c r="AF785" s="26" t="s">
        <v>72</v>
      </c>
      <c r="AG785" s="26">
        <v>109477</v>
      </c>
      <c r="AH785" s="28">
        <v>0.129999</v>
      </c>
      <c r="AI785">
        <v>23211</v>
      </c>
      <c r="AJ785" s="26">
        <v>151083</v>
      </c>
      <c r="AK785" s="28">
        <v>0.189836</v>
      </c>
      <c r="AL785">
        <v>29658</v>
      </c>
      <c r="AM785" s="26">
        <v>155465</v>
      </c>
      <c r="AN785" s="28">
        <v>0.197882</v>
      </c>
      <c r="AO785">
        <v>29785</v>
      </c>
      <c r="AP785" s="32">
        <v>253674.609375</v>
      </c>
      <c r="AQ785" s="36">
        <v>0.30151617368296368</v>
      </c>
      <c r="AR785" s="32">
        <f t="shared" si="102"/>
        <v>307042.9721168846</v>
      </c>
      <c r="AS785" s="32">
        <f t="shared" si="96"/>
        <v>4</v>
      </c>
      <c r="AT785" s="32">
        <f t="shared" si="97"/>
        <v>1</v>
      </c>
      <c r="AU785" s="32">
        <f t="shared" si="98"/>
        <v>4</v>
      </c>
      <c r="AV785" s="32">
        <f t="shared" si="99"/>
        <v>399476.61394032923</v>
      </c>
      <c r="AW785" s="32">
        <f t="shared" si="100"/>
        <v>0.47481559312488658</v>
      </c>
      <c r="AX785" s="32">
        <f t="shared" si="101"/>
        <v>483518.97392343421</v>
      </c>
      <c r="AY785">
        <v>2</v>
      </c>
      <c r="AZ785" s="26">
        <v>1</v>
      </c>
      <c r="BA785" s="26">
        <v>11190.45</v>
      </c>
      <c r="BB785" s="26">
        <v>53.94</v>
      </c>
      <c r="BC785" s="26">
        <v>157.91999999999999</v>
      </c>
      <c r="BD785" s="26">
        <v>190.42</v>
      </c>
      <c r="BE785" s="28">
        <v>0.05</v>
      </c>
      <c r="BF785" s="28">
        <v>3.23</v>
      </c>
      <c r="BG785" s="28">
        <v>0.54</v>
      </c>
      <c r="BH785" s="28">
        <v>-0.2</v>
      </c>
      <c r="BI785" s="28">
        <v>0.11</v>
      </c>
      <c r="BJ785" s="28">
        <v>7.45</v>
      </c>
      <c r="BK785" s="28">
        <v>0.8</v>
      </c>
      <c r="BL785" s="28">
        <v>3.82</v>
      </c>
      <c r="BM785" s="28">
        <v>0.09</v>
      </c>
      <c r="BN785" s="28">
        <v>6.72</v>
      </c>
      <c r="BO785" s="28">
        <v>0.76</v>
      </c>
      <c r="BP785" s="28">
        <v>2.12</v>
      </c>
      <c r="BQ785" s="26">
        <v>46.358798</v>
      </c>
      <c r="BR785" s="26">
        <v>1596.991577</v>
      </c>
      <c r="BS785" s="31">
        <f t="shared" si="103"/>
        <v>13.89696</v>
      </c>
    </row>
    <row r="786" spans="1:71">
      <c r="A786" s="26">
        <v>42177324150000</v>
      </c>
      <c r="B786" s="26" t="s">
        <v>9280</v>
      </c>
      <c r="C786" t="s">
        <v>1949</v>
      </c>
      <c r="D786" s="26" t="s">
        <v>64</v>
      </c>
      <c r="E786" s="27" t="s">
        <v>305</v>
      </c>
      <c r="F786" t="s">
        <v>66</v>
      </c>
      <c r="G786" t="s">
        <v>67</v>
      </c>
      <c r="H786" t="s">
        <v>1950</v>
      </c>
      <c r="I786" t="s">
        <v>1951</v>
      </c>
      <c r="J786" t="s">
        <v>76</v>
      </c>
      <c r="K786" t="s">
        <v>9261</v>
      </c>
      <c r="L786">
        <v>29.250050000000002</v>
      </c>
      <c r="M786">
        <v>-97.424199999999999</v>
      </c>
      <c r="N786" s="28">
        <v>2502462.41</v>
      </c>
      <c r="O786" s="28">
        <v>518487.89</v>
      </c>
      <c r="P786" s="26">
        <v>300</v>
      </c>
      <c r="Q786" s="26">
        <v>11625</v>
      </c>
      <c r="R786" s="26">
        <v>15846</v>
      </c>
      <c r="S786" s="29" t="s">
        <v>72</v>
      </c>
      <c r="T786" s="30">
        <v>40879</v>
      </c>
      <c r="U786" s="30">
        <v>40962</v>
      </c>
      <c r="V786" s="30">
        <v>41000</v>
      </c>
      <c r="W786">
        <v>3696</v>
      </c>
      <c r="X786" s="26">
        <v>4774</v>
      </c>
      <c r="Y786" s="26" t="s">
        <v>72</v>
      </c>
      <c r="Z786" s="26" t="s">
        <v>72</v>
      </c>
      <c r="AA786" s="26" t="s">
        <v>71</v>
      </c>
      <c r="AB786" s="31" t="s">
        <v>72</v>
      </c>
      <c r="AC786" s="31" t="s">
        <v>72</v>
      </c>
      <c r="AD786" s="26">
        <v>1664.3807253739483</v>
      </c>
      <c r="AE786" s="26">
        <v>1518</v>
      </c>
      <c r="AF786" s="26" t="s">
        <v>72</v>
      </c>
      <c r="AG786" s="26">
        <v>47760</v>
      </c>
      <c r="AH786" s="28">
        <v>9.1207999999999997E-2</v>
      </c>
      <c r="AI786">
        <v>24169</v>
      </c>
      <c r="AJ786" s="26">
        <v>66827</v>
      </c>
      <c r="AK786" s="28">
        <v>0.123345</v>
      </c>
      <c r="AL786">
        <v>178725</v>
      </c>
      <c r="AM786" s="26">
        <v>66827</v>
      </c>
      <c r="AN786" s="28">
        <v>0.123345</v>
      </c>
      <c r="AO786">
        <v>178725</v>
      </c>
      <c r="AP786" s="32">
        <v>115458.640625</v>
      </c>
      <c r="AQ786" s="36">
        <v>0.19216713603412749</v>
      </c>
      <c r="AR786" s="32">
        <f t="shared" si="102"/>
        <v>149472.22370304057</v>
      </c>
      <c r="AS786" s="32">
        <f t="shared" si="96"/>
        <v>3</v>
      </c>
      <c r="AT786" s="32">
        <f t="shared" si="97"/>
        <v>1</v>
      </c>
      <c r="AU786" s="32">
        <f t="shared" si="98"/>
        <v>2</v>
      </c>
      <c r="AV786" s="32">
        <f t="shared" si="99"/>
        <v>138821.23946114368</v>
      </c>
      <c r="AW786" s="32">
        <f t="shared" si="100"/>
        <v>0.23105139523164889</v>
      </c>
      <c r="AX786" s="32">
        <f t="shared" si="101"/>
        <v>179717.33641714553</v>
      </c>
      <c r="AY786">
        <v>2</v>
      </c>
      <c r="AZ786" s="26">
        <v>1</v>
      </c>
      <c r="BA786" s="26">
        <v>11670.47</v>
      </c>
      <c r="BB786" s="26">
        <v>49.66</v>
      </c>
      <c r="BC786" s="26">
        <v>188.99</v>
      </c>
      <c r="BD786" s="26">
        <v>245.57</v>
      </c>
      <c r="BE786" s="28">
        <v>0.05</v>
      </c>
      <c r="BF786" s="28">
        <v>3.5</v>
      </c>
      <c r="BG786" s="28">
        <v>0.63</v>
      </c>
      <c r="BH786" s="28">
        <v>0.02</v>
      </c>
      <c r="BI786" s="28">
        <v>0.11</v>
      </c>
      <c r="BJ786" s="28">
        <v>7.16</v>
      </c>
      <c r="BK786" s="28">
        <v>0.82</v>
      </c>
      <c r="BL786" s="28">
        <v>5.83</v>
      </c>
      <c r="BM786" s="28">
        <v>0.09</v>
      </c>
      <c r="BN786" s="28">
        <v>6.55</v>
      </c>
      <c r="BO786" s="28">
        <v>0.78</v>
      </c>
      <c r="BP786" s="28">
        <v>4.0199999999999996</v>
      </c>
      <c r="BQ786" s="26">
        <v>45.641601000000001</v>
      </c>
      <c r="BR786" s="26">
        <v>1667.4849850000001</v>
      </c>
      <c r="BS786" s="31">
        <f t="shared" si="103"/>
        <v>17.046897999999999</v>
      </c>
    </row>
    <row r="787" spans="1:71">
      <c r="A787" s="26">
        <v>42177324160000</v>
      </c>
      <c r="B787" s="26" t="s">
        <v>9282</v>
      </c>
      <c r="C787" t="s">
        <v>1952</v>
      </c>
      <c r="D787" s="26" t="s">
        <v>64</v>
      </c>
      <c r="E787" s="27" t="s">
        <v>305</v>
      </c>
      <c r="F787" t="s">
        <v>66</v>
      </c>
      <c r="G787" t="s">
        <v>67</v>
      </c>
      <c r="H787" t="s">
        <v>1953</v>
      </c>
      <c r="I787" t="s">
        <v>1954</v>
      </c>
      <c r="J787" t="s">
        <v>70</v>
      </c>
      <c r="K787" t="s">
        <v>9261</v>
      </c>
      <c r="L787">
        <v>29.455259999999999</v>
      </c>
      <c r="M787">
        <v>-97.260760000000005</v>
      </c>
      <c r="N787" s="28">
        <v>2553463.96</v>
      </c>
      <c r="O787" s="28">
        <v>593830.52</v>
      </c>
      <c r="P787" s="26">
        <v>402</v>
      </c>
      <c r="Q787" s="26">
        <v>11559</v>
      </c>
      <c r="R787" s="26">
        <v>16585</v>
      </c>
      <c r="S787" s="29" t="s">
        <v>72</v>
      </c>
      <c r="T787" s="30">
        <v>40890</v>
      </c>
      <c r="U787" s="30">
        <v>41010</v>
      </c>
      <c r="V787" s="30">
        <v>41030</v>
      </c>
      <c r="W787">
        <v>962.5999755859375</v>
      </c>
      <c r="X787" s="26">
        <v>5528</v>
      </c>
      <c r="Y787" s="26" t="s">
        <v>72</v>
      </c>
      <c r="Z787" s="26" t="s">
        <v>72</v>
      </c>
      <c r="AA787" s="26" t="s">
        <v>71</v>
      </c>
      <c r="AB787" s="31" t="s">
        <v>72</v>
      </c>
      <c r="AC787" s="31" t="s">
        <v>72</v>
      </c>
      <c r="AD787" s="26">
        <v>917.61184625078761</v>
      </c>
      <c r="AE787" s="26">
        <v>273</v>
      </c>
      <c r="AF787" s="26" t="s">
        <v>72</v>
      </c>
      <c r="AG787" s="26">
        <v>12519</v>
      </c>
      <c r="AH787" s="28">
        <v>1.1325E-2</v>
      </c>
      <c r="AI787">
        <v>4758</v>
      </c>
      <c r="AJ787" s="26">
        <v>18724</v>
      </c>
      <c r="AK787" s="28">
        <v>1.7547E-2</v>
      </c>
      <c r="AL787">
        <v>5385</v>
      </c>
      <c r="AM787" s="26">
        <v>18724</v>
      </c>
      <c r="AN787" s="28">
        <v>1.7547E-2</v>
      </c>
      <c r="AO787">
        <v>5385</v>
      </c>
      <c r="AP787" s="32">
        <v>33634.82421875</v>
      </c>
      <c r="AQ787" s="36">
        <v>3.0863713149687895E-2</v>
      </c>
      <c r="AR787" s="32">
        <f t="shared" si="102"/>
        <v>39097.701446244755</v>
      </c>
      <c r="AS787" s="32">
        <f t="shared" si="96"/>
        <v>1</v>
      </c>
      <c r="AT787" s="32">
        <f t="shared" si="97"/>
        <v>1</v>
      </c>
      <c r="AU787" s="32">
        <f t="shared" si="98"/>
        <v>1</v>
      </c>
      <c r="AV787" s="32">
        <f t="shared" si="99"/>
        <v>34924.727028875721</v>
      </c>
      <c r="AW787" s="32">
        <f t="shared" si="100"/>
        <v>3.204734324877144E-2</v>
      </c>
      <c r="AX787" s="32">
        <f t="shared" si="101"/>
        <v>40597.106783908261</v>
      </c>
      <c r="AY787">
        <v>2</v>
      </c>
      <c r="AZ787" s="26">
        <v>1</v>
      </c>
      <c r="BA787" s="26">
        <v>10633.51</v>
      </c>
      <c r="BB787" s="26">
        <v>33.450000000000003</v>
      </c>
      <c r="BC787" s="26">
        <v>112.25</v>
      </c>
      <c r="BD787" s="26">
        <v>110.96</v>
      </c>
      <c r="BE787" s="28">
        <v>0.06</v>
      </c>
      <c r="BF787" s="28">
        <v>0.96</v>
      </c>
      <c r="BG787" s="28">
        <v>0.45</v>
      </c>
      <c r="BH787" s="28">
        <v>0.28999999999999998</v>
      </c>
      <c r="BI787" s="28">
        <v>0.09</v>
      </c>
      <c r="BJ787" s="28">
        <v>6.79</v>
      </c>
      <c r="BK787" s="28">
        <v>0.69</v>
      </c>
      <c r="BL787" s="28">
        <v>1.06</v>
      </c>
      <c r="BM787" s="28">
        <v>0.08</v>
      </c>
      <c r="BN787" s="28">
        <v>5.59</v>
      </c>
      <c r="BO787" s="28">
        <v>0.75</v>
      </c>
      <c r="BP787" s="28">
        <v>0.88</v>
      </c>
      <c r="BQ787" s="26">
        <v>42.944198</v>
      </c>
      <c r="BR787" s="26">
        <v>917.10156199999994</v>
      </c>
      <c r="BS787" s="31">
        <f t="shared" si="103"/>
        <v>6.9707249999999998</v>
      </c>
    </row>
    <row r="788" spans="1:71">
      <c r="A788" s="26">
        <v>42177324170200</v>
      </c>
      <c r="B788" s="26" t="s">
        <v>9282</v>
      </c>
      <c r="C788" t="s">
        <v>1955</v>
      </c>
      <c r="D788" s="26" t="s">
        <v>383</v>
      </c>
      <c r="E788" s="27" t="s">
        <v>305</v>
      </c>
      <c r="F788" t="s">
        <v>66</v>
      </c>
      <c r="G788" t="s">
        <v>67</v>
      </c>
      <c r="H788" t="s">
        <v>1956</v>
      </c>
      <c r="I788" t="s">
        <v>1957</v>
      </c>
      <c r="J788" t="s">
        <v>70</v>
      </c>
      <c r="K788" t="s">
        <v>9261</v>
      </c>
      <c r="L788">
        <v>29.525649999999999</v>
      </c>
      <c r="M788">
        <v>-97.287710000000004</v>
      </c>
      <c r="N788" s="28">
        <v>2544513.7999999998</v>
      </c>
      <c r="O788" s="28">
        <v>619294.93000000005</v>
      </c>
      <c r="P788" s="26">
        <v>281.29998779296875</v>
      </c>
      <c r="Q788" s="26">
        <v>9209</v>
      </c>
      <c r="R788" s="26">
        <v>14394</v>
      </c>
      <c r="S788" s="29" t="s">
        <v>72</v>
      </c>
      <c r="T788" s="30">
        <v>40908</v>
      </c>
      <c r="U788" s="30">
        <v>40948</v>
      </c>
      <c r="V788" s="30">
        <v>40940</v>
      </c>
      <c r="W788">
        <v>2425</v>
      </c>
      <c r="X788" s="26">
        <v>5365</v>
      </c>
      <c r="Y788" s="26" t="s">
        <v>72</v>
      </c>
      <c r="Z788" s="26" t="s">
        <v>72</v>
      </c>
      <c r="AA788" s="26" t="s">
        <v>71</v>
      </c>
      <c r="AB788" s="31" t="s">
        <v>72</v>
      </c>
      <c r="AC788" s="31" t="s">
        <v>72</v>
      </c>
      <c r="AD788" s="26">
        <v>600.10511767339551</v>
      </c>
      <c r="AE788" s="26">
        <v>316</v>
      </c>
      <c r="AF788" s="26" t="s">
        <v>72</v>
      </c>
      <c r="AG788" s="26">
        <v>29793</v>
      </c>
      <c r="AH788" s="28">
        <v>1.7753000000000001E-2</v>
      </c>
      <c r="AI788">
        <v>12705</v>
      </c>
      <c r="AJ788" s="26">
        <v>45703</v>
      </c>
      <c r="AK788" s="28">
        <v>2.7941000000000001E-2</v>
      </c>
      <c r="AL788">
        <v>24436</v>
      </c>
      <c r="AM788" s="26">
        <v>49221</v>
      </c>
      <c r="AN788" s="28">
        <v>2.9669999999999998E-2</v>
      </c>
      <c r="AO788">
        <v>27030</v>
      </c>
      <c r="AP788" s="32">
        <v>63283.17578125</v>
      </c>
      <c r="AQ788" s="36">
        <v>3.7976557648953212E-2</v>
      </c>
      <c r="AR788" s="32">
        <f t="shared" si="102"/>
        <v>70005.026485114722</v>
      </c>
      <c r="AS788" s="32">
        <f t="shared" si="96"/>
        <v>2</v>
      </c>
      <c r="AT788" s="32">
        <f t="shared" si="97"/>
        <v>1</v>
      </c>
      <c r="AU788" s="32">
        <f t="shared" si="98"/>
        <v>1</v>
      </c>
      <c r="AV788" s="32">
        <f t="shared" si="99"/>
        <v>67706.510528308485</v>
      </c>
      <c r="AW788" s="32">
        <f t="shared" si="100"/>
        <v>4.0631023467845563E-2</v>
      </c>
      <c r="AX788" s="32">
        <f t="shared" si="101"/>
        <v>74898.201682117142</v>
      </c>
      <c r="AY788">
        <v>2</v>
      </c>
      <c r="AZ788" s="26">
        <v>1</v>
      </c>
      <c r="BA788" s="26">
        <v>9177.6200000000008</v>
      </c>
      <c r="BB788" s="26">
        <v>26.52</v>
      </c>
      <c r="BC788" s="26">
        <v>88.78</v>
      </c>
      <c r="BD788" s="26">
        <v>154</v>
      </c>
      <c r="BE788" s="28">
        <v>0.05</v>
      </c>
      <c r="BF788" s="28">
        <v>2.0299999999999998</v>
      </c>
      <c r="BG788" s="28">
        <v>0.56999999999999995</v>
      </c>
      <c r="BH788" s="28">
        <v>0.6</v>
      </c>
      <c r="BI788" s="28">
        <v>0.08</v>
      </c>
      <c r="BJ788" s="28">
        <v>6.48</v>
      </c>
      <c r="BK788" s="28">
        <v>0.69</v>
      </c>
      <c r="BL788" s="28">
        <v>0.22</v>
      </c>
      <c r="BM788" s="28">
        <v>0.08</v>
      </c>
      <c r="BN788" s="28">
        <v>5.78</v>
      </c>
      <c r="BO788" s="28">
        <v>0.69</v>
      </c>
      <c r="BP788" s="28">
        <v>0.19</v>
      </c>
      <c r="BQ788" s="26">
        <v>34.612400000000001</v>
      </c>
      <c r="BR788" s="26">
        <v>452.5643</v>
      </c>
      <c r="BS788" s="31">
        <f t="shared" si="103"/>
        <v>4.9006559999999997</v>
      </c>
    </row>
    <row r="789" spans="1:71">
      <c r="A789" s="26">
        <v>42177324180000</v>
      </c>
      <c r="B789" s="26" t="s">
        <v>9282</v>
      </c>
      <c r="C789" t="s">
        <v>1958</v>
      </c>
      <c r="D789" s="26" t="s">
        <v>372</v>
      </c>
      <c r="E789" s="27" t="s">
        <v>305</v>
      </c>
      <c r="F789" t="s">
        <v>66</v>
      </c>
      <c r="G789" t="s">
        <v>67</v>
      </c>
      <c r="H789" t="s">
        <v>1959</v>
      </c>
      <c r="I789" t="s">
        <v>1960</v>
      </c>
      <c r="J789" t="s">
        <v>70</v>
      </c>
      <c r="K789" t="s">
        <v>9261</v>
      </c>
      <c r="L789">
        <v>29.478290000000001</v>
      </c>
      <c r="M789">
        <v>-97.222830000000002</v>
      </c>
      <c r="N789" s="28">
        <v>2565405.9500000002</v>
      </c>
      <c r="O789" s="28">
        <v>602384.65</v>
      </c>
      <c r="P789" s="26">
        <v>506</v>
      </c>
      <c r="Q789" s="26">
        <v>11331</v>
      </c>
      <c r="R789" s="26">
        <v>14520</v>
      </c>
      <c r="S789" s="29" t="s">
        <v>72</v>
      </c>
      <c r="T789" s="30">
        <v>40952</v>
      </c>
      <c r="U789" s="30">
        <v>40979</v>
      </c>
      <c r="V789" s="30">
        <v>41030</v>
      </c>
      <c r="W789">
        <v>0</v>
      </c>
      <c r="X789" s="26">
        <v>3376</v>
      </c>
      <c r="Y789" s="26" t="s">
        <v>72</v>
      </c>
      <c r="Z789" s="26" t="s">
        <v>72</v>
      </c>
      <c r="AA789" s="26" t="s">
        <v>71</v>
      </c>
      <c r="AB789" s="31" t="s">
        <v>72</v>
      </c>
      <c r="AC789" s="31" t="s">
        <v>72</v>
      </c>
      <c r="AD789" s="26">
        <v>1658.9823810307921</v>
      </c>
      <c r="AE789" s="26" t="s">
        <v>72</v>
      </c>
      <c r="AF789" s="26" t="s">
        <v>72</v>
      </c>
      <c r="AG789" s="26">
        <v>13297</v>
      </c>
      <c r="AH789" s="28">
        <v>2.8708000000000001E-2</v>
      </c>
      <c r="AI789">
        <v>8632</v>
      </c>
      <c r="AJ789" s="26">
        <v>17997</v>
      </c>
      <c r="AK789" s="28">
        <v>3.4502999999999999E-2</v>
      </c>
      <c r="AL789">
        <v>9583</v>
      </c>
      <c r="AM789" s="26">
        <v>17997</v>
      </c>
      <c r="AN789" s="28">
        <v>3.4502999999999999E-2</v>
      </c>
      <c r="AO789">
        <v>9583</v>
      </c>
      <c r="AP789" s="32">
        <v>27713.318359375</v>
      </c>
      <c r="AQ789" s="36">
        <v>4.5975906878100305E-2</v>
      </c>
      <c r="AR789" s="32">
        <f t="shared" si="102"/>
        <v>35851.053876798753</v>
      </c>
      <c r="AS789" s="32">
        <f t="shared" si="96"/>
        <v>1</v>
      </c>
      <c r="AT789" s="32">
        <f t="shared" si="97"/>
        <v>1</v>
      </c>
      <c r="AU789" s="32">
        <f t="shared" si="98"/>
        <v>1</v>
      </c>
      <c r="AV789" s="32">
        <f t="shared" si="99"/>
        <v>47119.208347989479</v>
      </c>
      <c r="AW789" s="32">
        <f t="shared" si="100"/>
        <v>7.8169936457433573E-2</v>
      </c>
      <c r="AX789" s="32">
        <f t="shared" si="101"/>
        <v>60955.287100955225</v>
      </c>
      <c r="AY789">
        <v>2</v>
      </c>
      <c r="AZ789" s="26">
        <v>1</v>
      </c>
      <c r="BA789" s="26">
        <v>10888.09</v>
      </c>
      <c r="BB789" s="26">
        <v>21.39</v>
      </c>
      <c r="BC789" s="26">
        <v>107.15</v>
      </c>
      <c r="BD789" s="26">
        <v>87.87</v>
      </c>
      <c r="BE789" s="28">
        <v>0.06</v>
      </c>
      <c r="BF789" s="28">
        <v>1.02</v>
      </c>
      <c r="BG789" s="28">
        <v>0.42</v>
      </c>
      <c r="BH789" s="28">
        <v>0.33</v>
      </c>
      <c r="BI789" s="28">
        <v>0.09</v>
      </c>
      <c r="BJ789" s="28">
        <v>6.73</v>
      </c>
      <c r="BK789" s="28">
        <v>0.72</v>
      </c>
      <c r="BL789" s="28">
        <v>1.0900000000000001</v>
      </c>
      <c r="BM789" s="28">
        <v>0.08</v>
      </c>
      <c r="BN789" s="28">
        <v>5.6</v>
      </c>
      <c r="BO789" s="28">
        <v>0.72</v>
      </c>
      <c r="BP789" s="28">
        <v>1.04</v>
      </c>
      <c r="BQ789" s="26">
        <v>42.147399</v>
      </c>
      <c r="BR789" s="26">
        <v>793.07250899999997</v>
      </c>
      <c r="BS789" s="31">
        <f t="shared" si="103"/>
        <v>6.9433199999999999</v>
      </c>
    </row>
    <row r="790" spans="1:71">
      <c r="A790" s="26">
        <v>42177324190000</v>
      </c>
      <c r="B790" s="26" t="s">
        <v>9282</v>
      </c>
      <c r="C790" t="s">
        <v>1961</v>
      </c>
      <c r="D790" s="26" t="s">
        <v>64</v>
      </c>
      <c r="E790" s="27" t="s">
        <v>305</v>
      </c>
      <c r="F790" t="s">
        <v>66</v>
      </c>
      <c r="G790" t="s">
        <v>67</v>
      </c>
      <c r="H790" t="s">
        <v>1917</v>
      </c>
      <c r="I790" t="s">
        <v>1918</v>
      </c>
      <c r="J790" t="s">
        <v>232</v>
      </c>
      <c r="K790" t="s">
        <v>9261</v>
      </c>
      <c r="L790">
        <v>29.366219999999998</v>
      </c>
      <c r="M790">
        <v>-97.303049999999999</v>
      </c>
      <c r="N790" s="28">
        <v>2540477.0499999998</v>
      </c>
      <c r="O790" s="28">
        <v>561261.89</v>
      </c>
      <c r="P790" s="26">
        <v>224</v>
      </c>
      <c r="Q790" s="26">
        <v>11268</v>
      </c>
      <c r="R790" s="26">
        <v>16778</v>
      </c>
      <c r="S790" s="29" t="s">
        <v>72</v>
      </c>
      <c r="T790" s="30">
        <v>40912</v>
      </c>
      <c r="U790" s="30">
        <v>40984</v>
      </c>
      <c r="V790" s="30">
        <v>41000</v>
      </c>
      <c r="W790">
        <v>2458</v>
      </c>
      <c r="X790" s="26">
        <v>5556</v>
      </c>
      <c r="Y790" s="26" t="s">
        <v>72</v>
      </c>
      <c r="Z790" s="26" t="s">
        <v>72</v>
      </c>
      <c r="AA790" s="26" t="s">
        <v>71</v>
      </c>
      <c r="AB790" s="31" t="s">
        <v>72</v>
      </c>
      <c r="AC790" s="31" t="s">
        <v>72</v>
      </c>
      <c r="AD790" s="26">
        <v>1140.3564262486286</v>
      </c>
      <c r="AE790" s="26">
        <v>2012</v>
      </c>
      <c r="AF790" s="26" t="s">
        <v>72</v>
      </c>
      <c r="AG790" s="26">
        <v>86121</v>
      </c>
      <c r="AH790" s="28">
        <v>9.4823000000000005E-2</v>
      </c>
      <c r="AI790">
        <v>16536</v>
      </c>
      <c r="AJ790" s="26">
        <v>96452</v>
      </c>
      <c r="AK790" s="28">
        <v>0.111207</v>
      </c>
      <c r="AL790">
        <v>17925</v>
      </c>
      <c r="AM790" s="26">
        <v>96452</v>
      </c>
      <c r="AN790" s="28">
        <v>0.111207</v>
      </c>
      <c r="AO790">
        <v>17925</v>
      </c>
      <c r="AP790" s="32">
        <v>117569.53125</v>
      </c>
      <c r="AQ790" s="36">
        <v>0.13407117049197645</v>
      </c>
      <c r="AR790" s="32">
        <f t="shared" si="102"/>
        <v>141300.12842707982</v>
      </c>
      <c r="AS790" s="32">
        <f t="shared" si="96"/>
        <v>3</v>
      </c>
      <c r="AT790" s="32">
        <f t="shared" si="97"/>
        <v>1</v>
      </c>
      <c r="AU790" s="32">
        <f t="shared" si="98"/>
        <v>2</v>
      </c>
      <c r="AV790" s="32">
        <f t="shared" si="99"/>
        <v>121463.12263768898</v>
      </c>
      <c r="AW790" s="32">
        <f t="shared" si="100"/>
        <v>0.1385112524521139</v>
      </c>
      <c r="AX790" s="32">
        <f t="shared" si="101"/>
        <v>145979.61432171313</v>
      </c>
      <c r="AY790">
        <v>2</v>
      </c>
      <c r="AZ790" s="26">
        <v>1</v>
      </c>
      <c r="BA790" s="26">
        <v>11022.75</v>
      </c>
      <c r="BB790" s="26">
        <v>48.84</v>
      </c>
      <c r="BC790" s="26">
        <v>152.72999999999999</v>
      </c>
      <c r="BD790" s="26">
        <v>163.35</v>
      </c>
      <c r="BE790" s="28">
        <v>7.0000000000000007E-2</v>
      </c>
      <c r="BF790" s="28">
        <v>1.47</v>
      </c>
      <c r="BG790" s="28">
        <v>0.43</v>
      </c>
      <c r="BH790" s="28">
        <v>-0.1</v>
      </c>
      <c r="BI790" s="28">
        <v>0.09</v>
      </c>
      <c r="BJ790" s="28">
        <v>6.93</v>
      </c>
      <c r="BK790" s="28">
        <v>0.71</v>
      </c>
      <c r="BL790" s="28">
        <v>1.46</v>
      </c>
      <c r="BM790" s="28">
        <v>0.09</v>
      </c>
      <c r="BN790" s="28">
        <v>6.03</v>
      </c>
      <c r="BO790" s="28">
        <v>0.76</v>
      </c>
      <c r="BP790" s="28">
        <v>0.68</v>
      </c>
      <c r="BQ790" s="26">
        <v>44.625900000000001</v>
      </c>
      <c r="BR790" s="26">
        <v>1298.755981</v>
      </c>
      <c r="BS790" s="31">
        <f t="shared" si="103"/>
        <v>9.7594469999999998</v>
      </c>
    </row>
    <row r="791" spans="1:71">
      <c r="A791" s="26">
        <v>42177324210000</v>
      </c>
      <c r="B791" s="26" t="s">
        <v>9280</v>
      </c>
      <c r="C791" t="s">
        <v>1962</v>
      </c>
      <c r="D791" s="26" t="s">
        <v>64</v>
      </c>
      <c r="E791" s="27" t="s">
        <v>305</v>
      </c>
      <c r="F791" t="s">
        <v>66</v>
      </c>
      <c r="G791" t="s">
        <v>67</v>
      </c>
      <c r="H791" t="s">
        <v>1950</v>
      </c>
      <c r="I791" t="s">
        <v>1951</v>
      </c>
      <c r="J791" t="s">
        <v>297</v>
      </c>
      <c r="K791" t="s">
        <v>9261</v>
      </c>
      <c r="L791">
        <v>29.24475</v>
      </c>
      <c r="M791">
        <v>-97.430880000000002</v>
      </c>
      <c r="N791" s="28">
        <v>2500358.39</v>
      </c>
      <c r="O791" s="28">
        <v>516532.43</v>
      </c>
      <c r="P791" s="26">
        <v>273</v>
      </c>
      <c r="Q791" s="26">
        <v>11593</v>
      </c>
      <c r="R791" s="26">
        <v>17147</v>
      </c>
      <c r="S791" s="29" t="s">
        <v>72</v>
      </c>
      <c r="T791" s="30">
        <v>40900</v>
      </c>
      <c r="U791" s="30">
        <v>40968</v>
      </c>
      <c r="V791" s="30">
        <v>41000</v>
      </c>
      <c r="W791">
        <v>4877</v>
      </c>
      <c r="X791" s="26">
        <v>5661</v>
      </c>
      <c r="Y791" s="26" t="s">
        <v>72</v>
      </c>
      <c r="Z791" s="26" t="s">
        <v>72</v>
      </c>
      <c r="AA791" s="26" t="s">
        <v>71</v>
      </c>
      <c r="AB791" s="31" t="s">
        <v>72</v>
      </c>
      <c r="AC791" s="31" t="s">
        <v>72</v>
      </c>
      <c r="AD791" s="26">
        <v>1605.4608922021062</v>
      </c>
      <c r="AE791" s="26">
        <v>1874</v>
      </c>
      <c r="AF791" s="26" t="s">
        <v>72</v>
      </c>
      <c r="AG791" s="26">
        <v>94866</v>
      </c>
      <c r="AH791" s="28">
        <v>0.160076</v>
      </c>
      <c r="AI791">
        <v>45336</v>
      </c>
      <c r="AJ791" s="26">
        <v>129287</v>
      </c>
      <c r="AK791" s="28">
        <v>0.21351000000000001</v>
      </c>
      <c r="AL791">
        <v>54836</v>
      </c>
      <c r="AM791" s="26">
        <v>129287</v>
      </c>
      <c r="AN791" s="28">
        <v>0.21351000000000001</v>
      </c>
      <c r="AO791">
        <v>54836</v>
      </c>
      <c r="AP791" s="32">
        <v>203141.828125</v>
      </c>
      <c r="AQ791" s="36">
        <v>0.3261362606251294</v>
      </c>
      <c r="AR791" s="32">
        <f t="shared" si="102"/>
        <v>260867.9462556479</v>
      </c>
      <c r="AS791" s="32">
        <f t="shared" si="96"/>
        <v>4</v>
      </c>
      <c r="AT791" s="32">
        <f t="shared" si="97"/>
        <v>1</v>
      </c>
      <c r="AU791" s="32">
        <f t="shared" si="98"/>
        <v>3</v>
      </c>
      <c r="AV791" s="32">
        <f t="shared" si="99"/>
        <v>205976.69907039395</v>
      </c>
      <c r="AW791" s="32">
        <f t="shared" si="100"/>
        <v>0.3306875350623994</v>
      </c>
      <c r="AX791" s="32">
        <f t="shared" si="101"/>
        <v>264508.39277643862</v>
      </c>
      <c r="AY791">
        <v>2</v>
      </c>
      <c r="AZ791" s="26">
        <v>1</v>
      </c>
      <c r="BA791" s="26">
        <v>11682.42</v>
      </c>
      <c r="BB791" s="26">
        <v>47.99</v>
      </c>
      <c r="BC791" s="26">
        <v>197.92</v>
      </c>
      <c r="BD791" s="26">
        <v>255.56</v>
      </c>
      <c r="BE791" s="28">
        <v>0.05</v>
      </c>
      <c r="BF791" s="28">
        <v>3.58</v>
      </c>
      <c r="BG791" s="28">
        <v>0.65</v>
      </c>
      <c r="BH791" s="28">
        <v>0.08</v>
      </c>
      <c r="BI791" s="28">
        <v>0.11</v>
      </c>
      <c r="BJ791" s="28">
        <v>7.01</v>
      </c>
      <c r="BK791" s="28">
        <v>0.83</v>
      </c>
      <c r="BL791" s="28">
        <v>6.38</v>
      </c>
      <c r="BM791" s="28">
        <v>0.09</v>
      </c>
      <c r="BN791" s="28">
        <v>6.49</v>
      </c>
      <c r="BO791" s="28">
        <v>0.78</v>
      </c>
      <c r="BP791" s="28">
        <v>4.55</v>
      </c>
      <c r="BQ791" s="26">
        <v>45.623297999999998</v>
      </c>
      <c r="BR791" s="26">
        <v>1667.4849850000001</v>
      </c>
      <c r="BS791" s="31">
        <f t="shared" si="103"/>
        <v>18.070095999999996</v>
      </c>
    </row>
    <row r="792" spans="1:71">
      <c r="A792" s="26">
        <v>42177324220000</v>
      </c>
      <c r="B792" s="26" t="s">
        <v>9280</v>
      </c>
      <c r="C792" t="s">
        <v>1963</v>
      </c>
      <c r="D792" s="26" t="s">
        <v>64</v>
      </c>
      <c r="E792" s="27" t="s">
        <v>305</v>
      </c>
      <c r="F792" t="s">
        <v>66</v>
      </c>
      <c r="G792" t="s">
        <v>67</v>
      </c>
      <c r="H792" t="s">
        <v>1950</v>
      </c>
      <c r="I792" t="s">
        <v>1951</v>
      </c>
      <c r="J792" t="s">
        <v>158</v>
      </c>
      <c r="K792" t="s">
        <v>9261</v>
      </c>
      <c r="L792">
        <v>29.248899999999999</v>
      </c>
      <c r="M792">
        <v>-97.426310000000001</v>
      </c>
      <c r="N792" s="28">
        <v>2501795.2799999998</v>
      </c>
      <c r="O792" s="28">
        <v>518060.75</v>
      </c>
      <c r="P792" s="26">
        <v>283</v>
      </c>
      <c r="Q792" s="26">
        <v>11627</v>
      </c>
      <c r="R792" s="26">
        <v>16070</v>
      </c>
      <c r="S792" s="29" t="s">
        <v>72</v>
      </c>
      <c r="T792" s="30">
        <v>40950</v>
      </c>
      <c r="U792" s="30">
        <v>40964</v>
      </c>
      <c r="V792" s="30">
        <v>41000</v>
      </c>
      <c r="W792">
        <v>3795</v>
      </c>
      <c r="X792" s="26">
        <v>4739</v>
      </c>
      <c r="Y792" s="26" t="s">
        <v>72</v>
      </c>
      <c r="Z792" s="26" t="s">
        <v>72</v>
      </c>
      <c r="AA792" s="26" t="s">
        <v>71</v>
      </c>
      <c r="AB792" s="31" t="s">
        <v>72</v>
      </c>
      <c r="AC792" s="31" t="s">
        <v>72</v>
      </c>
      <c r="AD792" s="26">
        <v>1468.0870181603987</v>
      </c>
      <c r="AE792" s="26">
        <v>1555</v>
      </c>
      <c r="AF792" s="26" t="s">
        <v>72</v>
      </c>
      <c r="AG792" s="26">
        <v>48485</v>
      </c>
      <c r="AH792" s="28">
        <v>8.2310999999999995E-2</v>
      </c>
      <c r="AI792">
        <v>13106</v>
      </c>
      <c r="AJ792" s="26">
        <v>67194</v>
      </c>
      <c r="AK792" s="28">
        <v>0.10488599999999999</v>
      </c>
      <c r="AL792">
        <v>17109</v>
      </c>
      <c r="AM792" s="26">
        <v>67194</v>
      </c>
      <c r="AN792" s="28">
        <v>0.10488599999999999</v>
      </c>
      <c r="AO792">
        <v>17109</v>
      </c>
      <c r="AP792" s="32">
        <v>114284</v>
      </c>
      <c r="AQ792" s="36">
        <v>0.16777885678344301</v>
      </c>
      <c r="AR792" s="32">
        <f t="shared" si="102"/>
        <v>143980.85765066941</v>
      </c>
      <c r="AS792" s="32">
        <f t="shared" si="96"/>
        <v>3</v>
      </c>
      <c r="AT792" s="32">
        <f t="shared" si="97"/>
        <v>1</v>
      </c>
      <c r="AU792" s="32">
        <f t="shared" si="98"/>
        <v>2</v>
      </c>
      <c r="AV792" s="32">
        <f t="shared" si="99"/>
        <v>138423.75184638108</v>
      </c>
      <c r="AW792" s="32">
        <f t="shared" si="100"/>
        <v>0.20321811309072862</v>
      </c>
      <c r="AX792" s="32">
        <f t="shared" si="101"/>
        <v>174393.35786344006</v>
      </c>
      <c r="AY792">
        <v>2</v>
      </c>
      <c r="AZ792" s="26">
        <v>1</v>
      </c>
      <c r="BA792" s="26">
        <v>11670.51</v>
      </c>
      <c r="BB792" s="26">
        <v>49.16</v>
      </c>
      <c r="BC792" s="26">
        <v>191.59</v>
      </c>
      <c r="BD792" s="26">
        <v>248.92</v>
      </c>
      <c r="BE792" s="28">
        <v>0.05</v>
      </c>
      <c r="BF792" s="28">
        <v>3.53</v>
      </c>
      <c r="BG792" s="28">
        <v>0.64</v>
      </c>
      <c r="BH792" s="28">
        <v>0.04</v>
      </c>
      <c r="BI792" s="28">
        <v>0.11</v>
      </c>
      <c r="BJ792" s="28">
        <v>7.11</v>
      </c>
      <c r="BK792" s="28">
        <v>0.82</v>
      </c>
      <c r="BL792" s="28">
        <v>5.97</v>
      </c>
      <c r="BM792" s="28">
        <v>0.09</v>
      </c>
      <c r="BN792" s="28">
        <v>6.53</v>
      </c>
      <c r="BO792" s="28">
        <v>0.78</v>
      </c>
      <c r="BP792" s="28">
        <v>4.16</v>
      </c>
      <c r="BQ792" s="26">
        <v>45.641601000000001</v>
      </c>
      <c r="BR792" s="26">
        <v>1667.4849850000001</v>
      </c>
      <c r="BS792" s="31">
        <f t="shared" si="103"/>
        <v>17.281417999999999</v>
      </c>
    </row>
    <row r="793" spans="1:71">
      <c r="A793" s="26">
        <v>42177324230000</v>
      </c>
      <c r="B793" s="26" t="s">
        <v>9282</v>
      </c>
      <c r="C793" t="s">
        <v>1964</v>
      </c>
      <c r="D793" s="26" t="s">
        <v>64</v>
      </c>
      <c r="E793" s="27" t="s">
        <v>305</v>
      </c>
      <c r="F793" t="s">
        <v>66</v>
      </c>
      <c r="G793" t="s">
        <v>67</v>
      </c>
      <c r="H793" t="s">
        <v>1965</v>
      </c>
      <c r="I793" t="s">
        <v>1966</v>
      </c>
      <c r="J793" t="s">
        <v>649</v>
      </c>
      <c r="K793" t="s">
        <v>9261</v>
      </c>
      <c r="L793">
        <v>29.368120000000001</v>
      </c>
      <c r="M793">
        <v>-97.294110000000003</v>
      </c>
      <c r="N793" s="28">
        <v>2543314.16</v>
      </c>
      <c r="O793" s="28">
        <v>561994.06000000006</v>
      </c>
      <c r="P793" s="26">
        <v>220</v>
      </c>
      <c r="Q793" s="26">
        <v>11287</v>
      </c>
      <c r="R793" s="26">
        <v>18218</v>
      </c>
      <c r="S793" s="29" t="s">
        <v>72</v>
      </c>
      <c r="T793" s="30">
        <v>40938</v>
      </c>
      <c r="U793" s="30">
        <v>41031</v>
      </c>
      <c r="V793" s="30">
        <v>41030</v>
      </c>
      <c r="W793">
        <v>3317</v>
      </c>
      <c r="X793" s="26">
        <v>6570</v>
      </c>
      <c r="Y793" s="26" t="s">
        <v>72</v>
      </c>
      <c r="Z793" s="26" t="s">
        <v>72</v>
      </c>
      <c r="AA793" s="26" t="s">
        <v>71</v>
      </c>
      <c r="AB793" s="31" t="s">
        <v>72</v>
      </c>
      <c r="AC793" s="31" t="s">
        <v>72</v>
      </c>
      <c r="AD793" s="26">
        <v>1293.2727637116707</v>
      </c>
      <c r="AE793" s="26">
        <v>1710</v>
      </c>
      <c r="AF793" s="26" t="s">
        <v>72</v>
      </c>
      <c r="AG793" s="26">
        <v>106036</v>
      </c>
      <c r="AH793" s="28">
        <v>0.12715000000000001</v>
      </c>
      <c r="AI793">
        <v>22355</v>
      </c>
      <c r="AJ793" s="26">
        <v>118399</v>
      </c>
      <c r="AK793" s="28">
        <v>0.15487200000000001</v>
      </c>
      <c r="AL793">
        <v>22752</v>
      </c>
      <c r="AM793" s="26">
        <v>118399</v>
      </c>
      <c r="AN793" s="28">
        <v>0.15487200000000001</v>
      </c>
      <c r="AO793">
        <v>22752</v>
      </c>
      <c r="AP793" s="32">
        <v>148208.40625</v>
      </c>
      <c r="AQ793" s="36">
        <v>0.19167389515623953</v>
      </c>
      <c r="AR793" s="32">
        <f t="shared" si="102"/>
        <v>182134.6856926544</v>
      </c>
      <c r="AS793" s="32">
        <f t="shared" si="96"/>
        <v>3</v>
      </c>
      <c r="AT793" s="32">
        <f t="shared" si="97"/>
        <v>1</v>
      </c>
      <c r="AU793" s="32">
        <f t="shared" si="98"/>
        <v>3</v>
      </c>
      <c r="AV793" s="32">
        <f t="shared" si="99"/>
        <v>129484.96984398783</v>
      </c>
      <c r="AW793" s="32">
        <f t="shared" si="100"/>
        <v>0.16745938480925646</v>
      </c>
      <c r="AX793" s="32">
        <f t="shared" si="101"/>
        <v>159125.28095522622</v>
      </c>
      <c r="AY793">
        <v>2</v>
      </c>
      <c r="AZ793" s="26">
        <v>1</v>
      </c>
      <c r="BA793" s="26">
        <v>11126.01</v>
      </c>
      <c r="BB793" s="26">
        <v>47.53</v>
      </c>
      <c r="BC793" s="26">
        <v>153.54</v>
      </c>
      <c r="BD793" s="26">
        <v>163.51</v>
      </c>
      <c r="BE793" s="28">
        <v>7.0000000000000007E-2</v>
      </c>
      <c r="BF793" s="28">
        <v>1.28</v>
      </c>
      <c r="BG793" s="28">
        <v>0.41</v>
      </c>
      <c r="BH793" s="28">
        <v>-0.08</v>
      </c>
      <c r="BI793" s="28">
        <v>0.09</v>
      </c>
      <c r="BJ793" s="28">
        <v>6.96</v>
      </c>
      <c r="BK793" s="28">
        <v>0.7</v>
      </c>
      <c r="BL793" s="28">
        <v>1.47</v>
      </c>
      <c r="BM793" s="28">
        <v>0.09</v>
      </c>
      <c r="BN793" s="28">
        <v>5.99</v>
      </c>
      <c r="BO793" s="28">
        <v>0.76</v>
      </c>
      <c r="BP793" s="28">
        <v>0.74</v>
      </c>
      <c r="BQ793" s="26">
        <v>44.625900000000001</v>
      </c>
      <c r="BR793" s="26">
        <v>1334.1286620000001</v>
      </c>
      <c r="BS793" s="31">
        <f t="shared" si="103"/>
        <v>9.6730199999999993</v>
      </c>
    </row>
    <row r="794" spans="1:71">
      <c r="A794" s="26">
        <v>42177324240000</v>
      </c>
      <c r="B794" s="26" t="s">
        <v>9282</v>
      </c>
      <c r="C794" t="s">
        <v>1967</v>
      </c>
      <c r="D794" s="26" t="s">
        <v>383</v>
      </c>
      <c r="E794" s="27" t="s">
        <v>305</v>
      </c>
      <c r="F794" t="s">
        <v>66</v>
      </c>
      <c r="G794" t="s">
        <v>67</v>
      </c>
      <c r="H794" t="s">
        <v>1968</v>
      </c>
      <c r="I794" t="s">
        <v>1969</v>
      </c>
      <c r="J794" t="s">
        <v>158</v>
      </c>
      <c r="K794" t="s">
        <v>9261</v>
      </c>
      <c r="L794">
        <v>29.45448</v>
      </c>
      <c r="M794">
        <v>-97.341329999999999</v>
      </c>
      <c r="N794" s="28">
        <v>2527830.62</v>
      </c>
      <c r="O794" s="28">
        <v>593174.48</v>
      </c>
      <c r="P794" s="26">
        <v>287.5</v>
      </c>
      <c r="Q794" s="26">
        <v>10020</v>
      </c>
      <c r="R794" s="26">
        <v>15020</v>
      </c>
      <c r="S794" s="29" t="s">
        <v>72</v>
      </c>
      <c r="T794" s="30">
        <v>40914</v>
      </c>
      <c r="U794" s="30">
        <v>40967</v>
      </c>
      <c r="V794" s="30">
        <v>40940</v>
      </c>
      <c r="W794">
        <v>4836540</v>
      </c>
      <c r="X794" s="26">
        <v>5564</v>
      </c>
      <c r="Y794" s="26" t="s">
        <v>72</v>
      </c>
      <c r="Z794" s="26" t="s">
        <v>72</v>
      </c>
      <c r="AA794" s="26" t="s">
        <v>71</v>
      </c>
      <c r="AB794" s="31" t="s">
        <v>72</v>
      </c>
      <c r="AC794" s="31" t="s">
        <v>72</v>
      </c>
      <c r="AD794" s="26">
        <v>589.26869127059786</v>
      </c>
      <c r="AE794" s="26">
        <v>642</v>
      </c>
      <c r="AF794" s="26" t="s">
        <v>72</v>
      </c>
      <c r="AG794" s="26">
        <v>58930</v>
      </c>
      <c r="AH794" s="28">
        <v>3.0997E-2</v>
      </c>
      <c r="AI794">
        <v>84356</v>
      </c>
      <c r="AJ794" s="26">
        <v>82448</v>
      </c>
      <c r="AK794" s="28">
        <v>4.7546999999999999E-2</v>
      </c>
      <c r="AL794">
        <v>118022</v>
      </c>
      <c r="AM794" s="26">
        <v>87865</v>
      </c>
      <c r="AN794" s="28">
        <v>5.1806999999999999E-2</v>
      </c>
      <c r="AO794">
        <v>125776</v>
      </c>
      <c r="AP794" s="32">
        <v>109958.921875</v>
      </c>
      <c r="AQ794" s="36">
        <v>6.4795349986807166E-2</v>
      </c>
      <c r="AR794" s="32">
        <f t="shared" si="102"/>
        <v>121427.69882266487</v>
      </c>
      <c r="AS794" s="32">
        <f t="shared" si="96"/>
        <v>3</v>
      </c>
      <c r="AT794" s="32">
        <f t="shared" si="97"/>
        <v>1</v>
      </c>
      <c r="AU794" s="32">
        <f t="shared" si="98"/>
        <v>2</v>
      </c>
      <c r="AV794" s="32">
        <f t="shared" si="99"/>
        <v>113437.13363812005</v>
      </c>
      <c r="AW794" s="32">
        <f t="shared" si="100"/>
        <v>6.6844951280422921E-2</v>
      </c>
      <c r="AX794" s="32">
        <f t="shared" si="101"/>
        <v>125268.69001475492</v>
      </c>
      <c r="AY794">
        <v>2</v>
      </c>
      <c r="AZ794" s="26">
        <v>1</v>
      </c>
      <c r="BA794" s="26">
        <v>9193.2999999999993</v>
      </c>
      <c r="BB794" s="26">
        <v>50.88</v>
      </c>
      <c r="BC794" s="26">
        <v>85.25</v>
      </c>
      <c r="BD794" s="26">
        <v>124.72</v>
      </c>
      <c r="BE794" s="28">
        <v>0.06</v>
      </c>
      <c r="BF794" s="28">
        <v>2.52</v>
      </c>
      <c r="BG794" s="28">
        <v>0.56999999999999995</v>
      </c>
      <c r="BH794" s="28">
        <v>0.35</v>
      </c>
      <c r="BI794" s="28">
        <v>0.08</v>
      </c>
      <c r="BJ794" s="28">
        <v>6.19</v>
      </c>
      <c r="BK794" s="28">
        <v>0.64</v>
      </c>
      <c r="BL794" s="28">
        <v>0.42</v>
      </c>
      <c r="BM794" s="28">
        <v>0.08</v>
      </c>
      <c r="BN794" s="28">
        <v>5.74</v>
      </c>
      <c r="BO794" s="28">
        <v>0.75</v>
      </c>
      <c r="BP794" s="28">
        <v>0.08</v>
      </c>
      <c r="BQ794" s="26">
        <v>38.178901000000003</v>
      </c>
      <c r="BR794" s="26">
        <v>805.53558299999997</v>
      </c>
      <c r="BS794" s="31">
        <f t="shared" si="103"/>
        <v>4.3647999999999998</v>
      </c>
    </row>
    <row r="795" spans="1:71">
      <c r="A795" s="26">
        <v>42177324250000</v>
      </c>
      <c r="B795" s="26" t="s">
        <v>9282</v>
      </c>
      <c r="C795" t="s">
        <v>1970</v>
      </c>
      <c r="D795" s="26" t="s">
        <v>64</v>
      </c>
      <c r="E795" s="27" t="s">
        <v>305</v>
      </c>
      <c r="F795" t="s">
        <v>66</v>
      </c>
      <c r="G795" t="s">
        <v>67</v>
      </c>
      <c r="H795" t="s">
        <v>1953</v>
      </c>
      <c r="I795" t="s">
        <v>1954</v>
      </c>
      <c r="J795" t="s">
        <v>76</v>
      </c>
      <c r="K795" t="s">
        <v>9261</v>
      </c>
      <c r="L795">
        <v>29.454260000000001</v>
      </c>
      <c r="M795">
        <v>-97.262169999999998</v>
      </c>
      <c r="N795" s="28">
        <v>2553020.7000000002</v>
      </c>
      <c r="O795" s="28">
        <v>593460.30000000005</v>
      </c>
      <c r="P795" s="26">
        <v>393</v>
      </c>
      <c r="Q795" s="26">
        <v>11480</v>
      </c>
      <c r="R795" s="26">
        <v>15437</v>
      </c>
      <c r="S795" s="29" t="s">
        <v>72</v>
      </c>
      <c r="T795" s="30">
        <v>40945</v>
      </c>
      <c r="U795" s="30">
        <v>41015</v>
      </c>
      <c r="V795" s="30">
        <v>41030</v>
      </c>
      <c r="W795">
        <v>1704</v>
      </c>
      <c r="X795" s="26">
        <v>4407</v>
      </c>
      <c r="Y795" s="26" t="s">
        <v>72</v>
      </c>
      <c r="Z795" s="26" t="s">
        <v>72</v>
      </c>
      <c r="AA795" s="26" t="s">
        <v>71</v>
      </c>
      <c r="AB795" s="31" t="s">
        <v>72</v>
      </c>
      <c r="AC795" s="31" t="s">
        <v>72</v>
      </c>
      <c r="AD795" s="26">
        <v>1688.8213040575624</v>
      </c>
      <c r="AE795" s="26">
        <v>254</v>
      </c>
      <c r="AF795" s="26" t="s">
        <v>72</v>
      </c>
      <c r="AG795" s="26">
        <v>13468</v>
      </c>
      <c r="AH795" s="28">
        <v>2.5836999999999999E-2</v>
      </c>
      <c r="AI795">
        <v>11517</v>
      </c>
      <c r="AJ795" s="26">
        <v>20758</v>
      </c>
      <c r="AK795" s="28">
        <v>3.7703E-2</v>
      </c>
      <c r="AL795">
        <v>12557</v>
      </c>
      <c r="AM795" s="26">
        <v>20758</v>
      </c>
      <c r="AN795" s="28">
        <v>3.7703E-2</v>
      </c>
      <c r="AO795">
        <v>12557</v>
      </c>
      <c r="AP795" s="32">
        <v>40549.80078125</v>
      </c>
      <c r="AQ795" s="36">
        <v>6.8481367434665E-2</v>
      </c>
      <c r="AR795" s="32">
        <f t="shared" si="102"/>
        <v>52671.002817185705</v>
      </c>
      <c r="AS795" s="32">
        <f t="shared" si="96"/>
        <v>1</v>
      </c>
      <c r="AT795" s="32">
        <f t="shared" si="97"/>
        <v>1</v>
      </c>
      <c r="AU795" s="32">
        <f t="shared" si="98"/>
        <v>1</v>
      </c>
      <c r="AV795" s="32">
        <f t="shared" si="99"/>
        <v>52815.034373581802</v>
      </c>
      <c r="AW795" s="32">
        <f t="shared" si="100"/>
        <v>8.9195155224637404E-2</v>
      </c>
      <c r="AX795" s="32">
        <f t="shared" si="101"/>
        <v>68602.576848342622</v>
      </c>
      <c r="AY795">
        <v>2</v>
      </c>
      <c r="AZ795" s="26">
        <v>1</v>
      </c>
      <c r="BA795" s="26">
        <v>10619.42</v>
      </c>
      <c r="BB795" s="26">
        <v>33.82</v>
      </c>
      <c r="BC795" s="26">
        <v>112.38</v>
      </c>
      <c r="BD795" s="26">
        <v>111.81</v>
      </c>
      <c r="BE795" s="28">
        <v>0.06</v>
      </c>
      <c r="BF795" s="28">
        <v>0.97</v>
      </c>
      <c r="BG795" s="28">
        <v>0.45</v>
      </c>
      <c r="BH795" s="28">
        <v>0.28999999999999998</v>
      </c>
      <c r="BI795" s="28">
        <v>0.09</v>
      </c>
      <c r="BJ795" s="28">
        <v>6.78</v>
      </c>
      <c r="BK795" s="28">
        <v>0.69</v>
      </c>
      <c r="BL795" s="28">
        <v>1.05</v>
      </c>
      <c r="BM795" s="28">
        <v>0.08</v>
      </c>
      <c r="BN795" s="28">
        <v>5.59</v>
      </c>
      <c r="BO795" s="28">
        <v>0.75</v>
      </c>
      <c r="BP795" s="28">
        <v>0.87</v>
      </c>
      <c r="BQ795" s="26">
        <v>42.683399000000001</v>
      </c>
      <c r="BR795" s="26">
        <v>917.10156199999994</v>
      </c>
      <c r="BS795" s="31">
        <f t="shared" si="103"/>
        <v>6.9787979999999994</v>
      </c>
    </row>
    <row r="796" spans="1:71">
      <c r="A796" s="26">
        <v>42177324270000</v>
      </c>
      <c r="B796" s="26" t="s">
        <v>9280</v>
      </c>
      <c r="C796" t="s">
        <v>1971</v>
      </c>
      <c r="D796" s="26" t="s">
        <v>64</v>
      </c>
      <c r="E796" s="27" t="s">
        <v>305</v>
      </c>
      <c r="F796" t="s">
        <v>66</v>
      </c>
      <c r="G796" t="s">
        <v>67</v>
      </c>
      <c r="H796" t="s">
        <v>1950</v>
      </c>
      <c r="I796" t="s">
        <v>1951</v>
      </c>
      <c r="J796" t="s">
        <v>232</v>
      </c>
      <c r="K796" t="s">
        <v>9261</v>
      </c>
      <c r="L796">
        <v>29.246259999999999</v>
      </c>
      <c r="M796">
        <v>-97.429959999999994</v>
      </c>
      <c r="N796" s="28">
        <v>2500644.37</v>
      </c>
      <c r="O796" s="28">
        <v>517085.33</v>
      </c>
      <c r="P796" s="26">
        <v>269</v>
      </c>
      <c r="Q796" s="26">
        <v>11661</v>
      </c>
      <c r="R796" s="26">
        <v>16441</v>
      </c>
      <c r="S796" s="29" t="s">
        <v>72</v>
      </c>
      <c r="T796" s="30">
        <v>40943</v>
      </c>
      <c r="U796" s="30">
        <v>40968</v>
      </c>
      <c r="V796" s="30">
        <v>41000</v>
      </c>
      <c r="W796">
        <v>4030</v>
      </c>
      <c r="X796" s="26">
        <v>5247</v>
      </c>
      <c r="Y796" s="26" t="s">
        <v>72</v>
      </c>
      <c r="Z796" s="26" t="s">
        <v>72</v>
      </c>
      <c r="AA796" s="26" t="s">
        <v>71</v>
      </c>
      <c r="AB796" s="31" t="s">
        <v>72</v>
      </c>
      <c r="AC796" s="31" t="s">
        <v>72</v>
      </c>
      <c r="AD796" s="26">
        <v>1338.4612839726731</v>
      </c>
      <c r="AE796" s="26">
        <v>1275</v>
      </c>
      <c r="AF796" s="26" t="s">
        <v>72</v>
      </c>
      <c r="AG796" s="26">
        <v>72925</v>
      </c>
      <c r="AH796" s="28">
        <v>8.7615999999999999E-2</v>
      </c>
      <c r="AI796">
        <v>27946</v>
      </c>
      <c r="AJ796" s="26">
        <v>93874</v>
      </c>
      <c r="AK796" s="28">
        <v>0.124489</v>
      </c>
      <c r="AL796">
        <v>31063</v>
      </c>
      <c r="AM796" s="26">
        <v>93874</v>
      </c>
      <c r="AN796" s="28">
        <v>0.124489</v>
      </c>
      <c r="AO796">
        <v>31063</v>
      </c>
      <c r="AP796" s="32">
        <v>156983.078125</v>
      </c>
      <c r="AQ796" s="36">
        <v>0.21011577230916995</v>
      </c>
      <c r="AR796" s="32">
        <f t="shared" si="102"/>
        <v>194173.56982372308</v>
      </c>
      <c r="AS796" s="32">
        <f t="shared" si="96"/>
        <v>3</v>
      </c>
      <c r="AT796" s="32">
        <f t="shared" si="97"/>
        <v>1</v>
      </c>
      <c r="AU796" s="32">
        <f t="shared" si="98"/>
        <v>3</v>
      </c>
      <c r="AV796" s="32">
        <f t="shared" si="99"/>
        <v>171732.96520630835</v>
      </c>
      <c r="AW796" s="32">
        <f t="shared" si="100"/>
        <v>0.2298579251104699</v>
      </c>
      <c r="AX796" s="32">
        <f t="shared" si="101"/>
        <v>212417.81795086156</v>
      </c>
      <c r="AY796">
        <v>2</v>
      </c>
      <c r="AZ796" s="26">
        <v>1</v>
      </c>
      <c r="BA796" s="26">
        <v>11673.37</v>
      </c>
      <c r="BB796" s="26">
        <v>48.27</v>
      </c>
      <c r="BC796" s="26">
        <v>196.39</v>
      </c>
      <c r="BD796" s="26">
        <v>254.35</v>
      </c>
      <c r="BE796" s="28">
        <v>0.05</v>
      </c>
      <c r="BF796" s="28">
        <v>3.58</v>
      </c>
      <c r="BG796" s="28">
        <v>0.65</v>
      </c>
      <c r="BH796" s="28">
        <v>0.06</v>
      </c>
      <c r="BI796" s="28">
        <v>0.11</v>
      </c>
      <c r="BJ796" s="28">
        <v>7.03</v>
      </c>
      <c r="BK796" s="28">
        <v>0.83</v>
      </c>
      <c r="BL796" s="28">
        <v>6.26</v>
      </c>
      <c r="BM796" s="28">
        <v>0.09</v>
      </c>
      <c r="BN796" s="28">
        <v>6.51</v>
      </c>
      <c r="BO796" s="28">
        <v>0.78</v>
      </c>
      <c r="BP796" s="28">
        <v>4.43</v>
      </c>
      <c r="BQ796" s="26">
        <v>45.641601000000001</v>
      </c>
      <c r="BR796" s="26">
        <v>1667.4849850000001</v>
      </c>
      <c r="BS796" s="31">
        <f t="shared" si="103"/>
        <v>17.930406999999999</v>
      </c>
    </row>
    <row r="797" spans="1:71">
      <c r="A797" s="26">
        <v>42177324280000</v>
      </c>
      <c r="B797" s="26" t="s">
        <v>9280</v>
      </c>
      <c r="C797" t="s">
        <v>1972</v>
      </c>
      <c r="D797" s="26" t="s">
        <v>64</v>
      </c>
      <c r="E797" s="27" t="s">
        <v>305</v>
      </c>
      <c r="F797" t="s">
        <v>66</v>
      </c>
      <c r="G797" t="s">
        <v>67</v>
      </c>
      <c r="H797" t="s">
        <v>1950</v>
      </c>
      <c r="I797" t="s">
        <v>1951</v>
      </c>
      <c r="J797" t="s">
        <v>245</v>
      </c>
      <c r="K797" t="s">
        <v>9261</v>
      </c>
      <c r="L797">
        <v>29.248840000000001</v>
      </c>
      <c r="M797">
        <v>-97.426450000000003</v>
      </c>
      <c r="N797" s="28">
        <v>2501750.9300000002</v>
      </c>
      <c r="O797" s="28">
        <v>518038.34</v>
      </c>
      <c r="P797" s="26">
        <v>282</v>
      </c>
      <c r="Q797" s="26">
        <v>11584</v>
      </c>
      <c r="R797" s="26">
        <v>16169</v>
      </c>
      <c r="S797" s="29" t="s">
        <v>72</v>
      </c>
      <c r="T797" s="30">
        <v>40900</v>
      </c>
      <c r="U797" s="30">
        <v>40990</v>
      </c>
      <c r="V797" s="30">
        <v>41000</v>
      </c>
      <c r="W797">
        <v>3978</v>
      </c>
      <c r="X797" s="26">
        <v>4803</v>
      </c>
      <c r="Y797" s="26" t="s">
        <v>72</v>
      </c>
      <c r="Z797" s="26" t="s">
        <v>72</v>
      </c>
      <c r="AA797" s="26" t="s">
        <v>71</v>
      </c>
      <c r="AB797" s="31" t="s">
        <v>72</v>
      </c>
      <c r="AC797" s="31" t="s">
        <v>72</v>
      </c>
      <c r="AD797" s="26">
        <v>1602.119948246904</v>
      </c>
      <c r="AE797" s="26">
        <v>1418</v>
      </c>
      <c r="AF797" s="26" t="s">
        <v>72</v>
      </c>
      <c r="AG797" s="26">
        <v>71129</v>
      </c>
      <c r="AH797" s="28">
        <v>0.119409</v>
      </c>
      <c r="AI797">
        <v>30179</v>
      </c>
      <c r="AJ797" s="26">
        <v>94373</v>
      </c>
      <c r="AK797" s="28">
        <v>0.156999</v>
      </c>
      <c r="AL797">
        <v>33905</v>
      </c>
      <c r="AM797" s="26">
        <v>94373</v>
      </c>
      <c r="AN797" s="28">
        <v>0.156999</v>
      </c>
      <c r="AO797">
        <v>33905</v>
      </c>
      <c r="AP797" s="32">
        <v>152999.359375</v>
      </c>
      <c r="AQ797" s="36">
        <v>0.24512332572368445</v>
      </c>
      <c r="AR797" s="32">
        <f t="shared" si="102"/>
        <v>196386.18802809215</v>
      </c>
      <c r="AS797" s="32">
        <f t="shared" si="96"/>
        <v>3</v>
      </c>
      <c r="AT797" s="32">
        <f t="shared" si="97"/>
        <v>1</v>
      </c>
      <c r="AU797" s="32">
        <f t="shared" si="98"/>
        <v>3</v>
      </c>
      <c r="AV797" s="32">
        <f t="shared" si="99"/>
        <v>182847.45426035812</v>
      </c>
      <c r="AW797" s="32">
        <f t="shared" si="100"/>
        <v>0.29294355395668303</v>
      </c>
      <c r="AX797" s="32">
        <f t="shared" si="101"/>
        <v>234698.463310691</v>
      </c>
      <c r="AY797">
        <v>2</v>
      </c>
      <c r="AZ797" s="26">
        <v>1</v>
      </c>
      <c r="BA797" s="26">
        <v>11670.2</v>
      </c>
      <c r="BB797" s="26">
        <v>49.13</v>
      </c>
      <c r="BC797" s="26">
        <v>191.75</v>
      </c>
      <c r="BD797" s="26">
        <v>249.13</v>
      </c>
      <c r="BE797" s="28">
        <v>0.05</v>
      </c>
      <c r="BF797" s="28">
        <v>3.53</v>
      </c>
      <c r="BG797" s="28">
        <v>0.64</v>
      </c>
      <c r="BH797" s="28">
        <v>0.04</v>
      </c>
      <c r="BI797" s="28">
        <v>0.11</v>
      </c>
      <c r="BJ797" s="28">
        <v>7.11</v>
      </c>
      <c r="BK797" s="28">
        <v>0.82</v>
      </c>
      <c r="BL797" s="28">
        <v>5.98</v>
      </c>
      <c r="BM797" s="28">
        <v>0.09</v>
      </c>
      <c r="BN797" s="28">
        <v>6.53</v>
      </c>
      <c r="BO797" s="28">
        <v>0.78</v>
      </c>
      <c r="BP797" s="28">
        <v>4.16</v>
      </c>
      <c r="BQ797" s="26">
        <v>45.641601000000001</v>
      </c>
      <c r="BR797" s="26">
        <v>1667.4849850000001</v>
      </c>
      <c r="BS797" s="31">
        <f t="shared" si="103"/>
        <v>17.295849999999998</v>
      </c>
    </row>
    <row r="798" spans="1:71">
      <c r="A798" s="26">
        <v>42177324290000</v>
      </c>
      <c r="B798" s="26" t="s">
        <v>9280</v>
      </c>
      <c r="C798" t="s">
        <v>1973</v>
      </c>
      <c r="D798" s="26" t="s">
        <v>64</v>
      </c>
      <c r="E798" s="27" t="s">
        <v>305</v>
      </c>
      <c r="F798" t="s">
        <v>66</v>
      </c>
      <c r="G798" t="s">
        <v>67</v>
      </c>
      <c r="H798" t="s">
        <v>1950</v>
      </c>
      <c r="I798" t="s">
        <v>1951</v>
      </c>
      <c r="J798" t="s">
        <v>339</v>
      </c>
      <c r="K798" t="s">
        <v>9261</v>
      </c>
      <c r="L798">
        <v>29.24624</v>
      </c>
      <c r="M798">
        <v>-97.430120000000002</v>
      </c>
      <c r="N798" s="28">
        <v>2500593.4500000002</v>
      </c>
      <c r="O798" s="28">
        <v>517077.38</v>
      </c>
      <c r="P798" s="26">
        <v>271</v>
      </c>
      <c r="Q798" s="26">
        <v>11653</v>
      </c>
      <c r="R798" s="26">
        <v>17205</v>
      </c>
      <c r="S798" s="29" t="s">
        <v>72</v>
      </c>
      <c r="T798" s="30">
        <v>40964</v>
      </c>
      <c r="U798" s="30">
        <v>40989</v>
      </c>
      <c r="V798" s="30">
        <v>41000</v>
      </c>
      <c r="W798">
        <v>3919</v>
      </c>
      <c r="X798" s="26">
        <v>5334</v>
      </c>
      <c r="Y798" s="26" t="s">
        <v>72</v>
      </c>
      <c r="Z798" s="26" t="s">
        <v>72</v>
      </c>
      <c r="AA798" s="26" t="s">
        <v>71</v>
      </c>
      <c r="AB798" s="31" t="s">
        <v>72</v>
      </c>
      <c r="AC798" s="31" t="s">
        <v>72</v>
      </c>
      <c r="AD798" s="26">
        <v>1733.1288541633035</v>
      </c>
      <c r="AE798" s="26">
        <v>1644</v>
      </c>
      <c r="AF798" s="26" t="s">
        <v>72</v>
      </c>
      <c r="AG798" s="26">
        <v>85092</v>
      </c>
      <c r="AH798" s="28">
        <v>0.154277</v>
      </c>
      <c r="AI798">
        <v>56683</v>
      </c>
      <c r="AJ798" s="26">
        <v>120009</v>
      </c>
      <c r="AK798" s="28">
        <v>0.22015100000000001</v>
      </c>
      <c r="AL798">
        <v>64383</v>
      </c>
      <c r="AM798" s="26">
        <v>120009</v>
      </c>
      <c r="AN798" s="28">
        <v>0.22015100000000001</v>
      </c>
      <c r="AO798">
        <v>64383</v>
      </c>
      <c r="AP798" s="32">
        <v>196457.421875</v>
      </c>
      <c r="AQ798" s="36">
        <v>0.34048602646609549</v>
      </c>
      <c r="AR798" s="32">
        <f t="shared" si="102"/>
        <v>256723.44855949891</v>
      </c>
      <c r="AS798" s="32">
        <f t="shared" si="96"/>
        <v>4</v>
      </c>
      <c r="AT798" s="32">
        <f t="shared" si="97"/>
        <v>1</v>
      </c>
      <c r="AU798" s="32">
        <f t="shared" si="98"/>
        <v>3</v>
      </c>
      <c r="AV798" s="32">
        <f t="shared" si="99"/>
        <v>211410.87393372701</v>
      </c>
      <c r="AW798" s="32">
        <f t="shared" si="100"/>
        <v>0.36640228569842292</v>
      </c>
      <c r="AX798" s="32">
        <f t="shared" si="101"/>
        <v>276264.07850234793</v>
      </c>
      <c r="AY798">
        <v>2</v>
      </c>
      <c r="AZ798" s="26">
        <v>1</v>
      </c>
      <c r="BA798" s="26">
        <v>11671.99</v>
      </c>
      <c r="BB798" s="26">
        <v>48.24</v>
      </c>
      <c r="BC798" s="26">
        <v>196.56</v>
      </c>
      <c r="BD798" s="26">
        <v>254.56</v>
      </c>
      <c r="BE798" s="28">
        <v>0.05</v>
      </c>
      <c r="BF798" s="28">
        <v>3.58</v>
      </c>
      <c r="BG798" s="28">
        <v>0.65</v>
      </c>
      <c r="BH798" s="28">
        <v>0.06</v>
      </c>
      <c r="BI798" s="28">
        <v>0.11</v>
      </c>
      <c r="BJ798" s="28">
        <v>7.03</v>
      </c>
      <c r="BK798" s="28">
        <v>0.83</v>
      </c>
      <c r="BL798" s="28">
        <v>6.27</v>
      </c>
      <c r="BM798" s="28">
        <v>0.09</v>
      </c>
      <c r="BN798" s="28">
        <v>6.51</v>
      </c>
      <c r="BO798" s="28">
        <v>0.78</v>
      </c>
      <c r="BP798" s="28">
        <v>4.4400000000000004</v>
      </c>
      <c r="BQ798" s="26">
        <v>45.641601000000001</v>
      </c>
      <c r="BR798" s="26">
        <v>1667.4849850000001</v>
      </c>
      <c r="BS798" s="31">
        <f t="shared" si="103"/>
        <v>17.945927999999999</v>
      </c>
    </row>
    <row r="799" spans="1:71">
      <c r="A799" s="26">
        <v>42177324310000</v>
      </c>
      <c r="B799" s="26" t="s">
        <v>9280</v>
      </c>
      <c r="C799" t="s">
        <v>1974</v>
      </c>
      <c r="D799" s="26" t="s">
        <v>64</v>
      </c>
      <c r="E799" s="27" t="s">
        <v>305</v>
      </c>
      <c r="F799" t="s">
        <v>66</v>
      </c>
      <c r="G799" t="s">
        <v>67</v>
      </c>
      <c r="H799" t="s">
        <v>1950</v>
      </c>
      <c r="I799" t="s">
        <v>1951</v>
      </c>
      <c r="J799" t="s">
        <v>670</v>
      </c>
      <c r="K799" t="s">
        <v>9261</v>
      </c>
      <c r="L799">
        <v>29.244489999999999</v>
      </c>
      <c r="M799">
        <v>-97.434479999999994</v>
      </c>
      <c r="N799" s="28">
        <v>2499211.77</v>
      </c>
      <c r="O799" s="28">
        <v>516422.52</v>
      </c>
      <c r="P799" s="26">
        <v>287</v>
      </c>
      <c r="Q799" s="26">
        <v>11632</v>
      </c>
      <c r="R799" s="26">
        <v>16823</v>
      </c>
      <c r="S799" s="29" t="s">
        <v>72</v>
      </c>
      <c r="T799" s="30">
        <v>41034</v>
      </c>
      <c r="U799" s="30">
        <v>41083</v>
      </c>
      <c r="V799" s="30">
        <v>41091</v>
      </c>
      <c r="W799">
        <v>3631</v>
      </c>
      <c r="X799" s="26">
        <v>5652</v>
      </c>
      <c r="Y799" s="26" t="s">
        <v>72</v>
      </c>
      <c r="Z799" s="26" t="s">
        <v>72</v>
      </c>
      <c r="AA799" s="26" t="s">
        <v>71</v>
      </c>
      <c r="AB799" s="31" t="s">
        <v>72</v>
      </c>
      <c r="AC799" s="31" t="s">
        <v>72</v>
      </c>
      <c r="AD799" s="26">
        <v>1703.9511884024862</v>
      </c>
      <c r="AE799" s="26">
        <v>1853</v>
      </c>
      <c r="AF799" s="26" t="s">
        <v>72</v>
      </c>
      <c r="AG799" s="26">
        <v>72313</v>
      </c>
      <c r="AH799" s="28">
        <v>0.126803</v>
      </c>
      <c r="AI799">
        <v>68338</v>
      </c>
      <c r="AJ799" s="26">
        <v>88418</v>
      </c>
      <c r="AK799" s="28">
        <v>0.15748400000000001</v>
      </c>
      <c r="AL799">
        <v>69641</v>
      </c>
      <c r="AM799" s="26">
        <v>88418</v>
      </c>
      <c r="AN799" s="28">
        <v>0.15748400000000001</v>
      </c>
      <c r="AO799">
        <v>69641</v>
      </c>
      <c r="AP799" s="32">
        <v>140408.765625</v>
      </c>
      <c r="AQ799" s="36">
        <v>0.23924968304884489</v>
      </c>
      <c r="AR799" s="32">
        <f t="shared" si="102"/>
        <v>182755.95952464556</v>
      </c>
      <c r="AS799" s="32">
        <f t="shared" si="96"/>
        <v>3</v>
      </c>
      <c r="AT799" s="32">
        <f t="shared" si="97"/>
        <v>1</v>
      </c>
      <c r="AU799" s="32">
        <f t="shared" si="98"/>
        <v>3</v>
      </c>
      <c r="AV799" s="32">
        <f t="shared" si="99"/>
        <v>142594.88936438429</v>
      </c>
      <c r="AW799" s="32">
        <f t="shared" si="100"/>
        <v>0.24297473119256363</v>
      </c>
      <c r="AX799" s="32">
        <f t="shared" si="101"/>
        <v>185601.41678546806</v>
      </c>
      <c r="AY799">
        <v>2</v>
      </c>
      <c r="AZ799" s="26">
        <v>1</v>
      </c>
      <c r="BA799" s="26">
        <v>11644.06</v>
      </c>
      <c r="BB799" s="26">
        <v>47.25</v>
      </c>
      <c r="BC799" s="26">
        <v>201.93</v>
      </c>
      <c r="BD799" s="26">
        <v>260.10000000000002</v>
      </c>
      <c r="BE799" s="28">
        <v>0.05</v>
      </c>
      <c r="BF799" s="28">
        <v>3.63</v>
      </c>
      <c r="BG799" s="28">
        <v>0.66</v>
      </c>
      <c r="BH799" s="28">
        <v>0.09</v>
      </c>
      <c r="BI799" s="28">
        <v>0.11</v>
      </c>
      <c r="BJ799" s="28">
        <v>6.95</v>
      </c>
      <c r="BK799" s="28">
        <v>0.83</v>
      </c>
      <c r="BL799" s="28">
        <v>6.58</v>
      </c>
      <c r="BM799" s="28">
        <v>0.09</v>
      </c>
      <c r="BN799" s="28">
        <v>6.48</v>
      </c>
      <c r="BO799" s="28">
        <v>0.78</v>
      </c>
      <c r="BP799" s="28">
        <v>4.7300000000000004</v>
      </c>
      <c r="BQ799" s="26">
        <v>45.623297999999998</v>
      </c>
      <c r="BR799" s="26">
        <v>1672.0340570000001</v>
      </c>
      <c r="BS799" s="31">
        <f t="shared" si="103"/>
        <v>18.436208999999998</v>
      </c>
    </row>
    <row r="800" spans="1:71">
      <c r="A800" s="26">
        <v>42177324330000</v>
      </c>
      <c r="B800" s="26" t="s">
        <v>9282</v>
      </c>
      <c r="C800" t="s">
        <v>1975</v>
      </c>
      <c r="D800" s="26" t="s">
        <v>64</v>
      </c>
      <c r="E800" s="27" t="s">
        <v>305</v>
      </c>
      <c r="F800" t="s">
        <v>66</v>
      </c>
      <c r="G800" t="s">
        <v>67</v>
      </c>
      <c r="H800" t="s">
        <v>1917</v>
      </c>
      <c r="I800" t="s">
        <v>1918</v>
      </c>
      <c r="J800" t="s">
        <v>440</v>
      </c>
      <c r="K800" t="s">
        <v>9261</v>
      </c>
      <c r="L800">
        <v>29.366129999999998</v>
      </c>
      <c r="M800">
        <v>-97.303169999999994</v>
      </c>
      <c r="N800" s="28">
        <v>2540439.31</v>
      </c>
      <c r="O800" s="28">
        <v>561228.62</v>
      </c>
      <c r="P800" s="26">
        <v>234</v>
      </c>
      <c r="Q800" s="26">
        <v>11856</v>
      </c>
      <c r="R800" s="26">
        <v>16522</v>
      </c>
      <c r="S800" s="29" t="s">
        <v>72</v>
      </c>
      <c r="T800" s="30">
        <v>40935</v>
      </c>
      <c r="U800" s="30">
        <v>40983</v>
      </c>
      <c r="V800" s="30">
        <v>41030</v>
      </c>
      <c r="W800">
        <v>2324</v>
      </c>
      <c r="X800" s="26">
        <v>5248</v>
      </c>
      <c r="Y800" s="26" t="s">
        <v>72</v>
      </c>
      <c r="Z800" s="26" t="s">
        <v>72</v>
      </c>
      <c r="AA800" s="26" t="s">
        <v>71</v>
      </c>
      <c r="AB800" s="31" t="s">
        <v>72</v>
      </c>
      <c r="AC800" s="31" t="s">
        <v>72</v>
      </c>
      <c r="AD800" s="26">
        <v>1659.8740688492439</v>
      </c>
      <c r="AE800" s="26">
        <v>1874</v>
      </c>
      <c r="AF800" s="26" t="s">
        <v>72</v>
      </c>
      <c r="AG800" s="26">
        <v>69397</v>
      </c>
      <c r="AH800" s="28">
        <v>0.11368200000000001</v>
      </c>
      <c r="AI800">
        <v>9673</v>
      </c>
      <c r="AJ800" s="26">
        <v>83072</v>
      </c>
      <c r="AK800" s="28">
        <v>0.14887800000000001</v>
      </c>
      <c r="AL800">
        <v>11509</v>
      </c>
      <c r="AM800" s="26">
        <v>83072</v>
      </c>
      <c r="AN800" s="28">
        <v>0.14887800000000001</v>
      </c>
      <c r="AO800">
        <v>11509</v>
      </c>
      <c r="AP800" s="32">
        <v>144170.671875</v>
      </c>
      <c r="AQ800" s="36">
        <v>0.2393051597338855</v>
      </c>
      <c r="AR800" s="32">
        <f t="shared" si="102"/>
        <v>186527.68514789775</v>
      </c>
      <c r="AS800" s="32">
        <f t="shared" si="96"/>
        <v>3</v>
      </c>
      <c r="AT800" s="32">
        <f t="shared" si="97"/>
        <v>1</v>
      </c>
      <c r="AU800" s="32">
        <f t="shared" si="98"/>
        <v>3</v>
      </c>
      <c r="AV800" s="32">
        <f t="shared" si="99"/>
        <v>157686.67236328125</v>
      </c>
      <c r="AW800" s="32">
        <f t="shared" si="100"/>
        <v>0.26174001845893724</v>
      </c>
      <c r="AX800" s="32">
        <f t="shared" si="101"/>
        <v>204014.65563051315</v>
      </c>
      <c r="AY800">
        <v>2</v>
      </c>
      <c r="AZ800" s="26">
        <v>1</v>
      </c>
      <c r="BA800" s="26">
        <v>11022.35</v>
      </c>
      <c r="BB800" s="26">
        <v>48.87</v>
      </c>
      <c r="BC800" s="26">
        <v>152.75</v>
      </c>
      <c r="BD800" s="26">
        <v>163.37</v>
      </c>
      <c r="BE800" s="28">
        <v>7.0000000000000007E-2</v>
      </c>
      <c r="BF800" s="28">
        <v>1.47</v>
      </c>
      <c r="BG800" s="28">
        <v>0.43</v>
      </c>
      <c r="BH800" s="28">
        <v>-0.1</v>
      </c>
      <c r="BI800" s="28">
        <v>0.09</v>
      </c>
      <c r="BJ800" s="28">
        <v>6.93</v>
      </c>
      <c r="BK800" s="28">
        <v>0.71</v>
      </c>
      <c r="BL800" s="28">
        <v>1.46</v>
      </c>
      <c r="BM800" s="28">
        <v>0.09</v>
      </c>
      <c r="BN800" s="28">
        <v>6.04</v>
      </c>
      <c r="BO800" s="28">
        <v>0.76</v>
      </c>
      <c r="BP800" s="28">
        <v>0.68</v>
      </c>
      <c r="BQ800" s="26">
        <v>44.625900000000001</v>
      </c>
      <c r="BR800" s="26">
        <v>1298.755981</v>
      </c>
      <c r="BS800" s="31">
        <f t="shared" si="103"/>
        <v>9.760724999999999</v>
      </c>
    </row>
    <row r="801" spans="1:71">
      <c r="A801" s="26">
        <v>42177324340100</v>
      </c>
      <c r="B801" s="26" t="s">
        <v>9282</v>
      </c>
      <c r="C801" t="s">
        <v>1976</v>
      </c>
      <c r="D801" s="26" t="s">
        <v>1540</v>
      </c>
      <c r="E801" s="27" t="s">
        <v>305</v>
      </c>
      <c r="F801" t="s">
        <v>66</v>
      </c>
      <c r="G801" t="s">
        <v>67</v>
      </c>
      <c r="H801" t="s">
        <v>1927</v>
      </c>
      <c r="I801" t="s">
        <v>1928</v>
      </c>
      <c r="J801" t="s">
        <v>76</v>
      </c>
      <c r="K801" t="s">
        <v>9261</v>
      </c>
      <c r="L801">
        <v>29.658049999999999</v>
      </c>
      <c r="M801">
        <v>-97.186660000000003</v>
      </c>
      <c r="N801" s="28">
        <v>2575899.11</v>
      </c>
      <c r="O801" s="28">
        <v>667915.02</v>
      </c>
      <c r="P801" s="26">
        <v>356</v>
      </c>
      <c r="Q801" s="26">
        <v>9612</v>
      </c>
      <c r="R801" s="26">
        <v>15250</v>
      </c>
      <c r="S801" s="29" t="s">
        <v>72</v>
      </c>
      <c r="T801" s="30">
        <v>41075</v>
      </c>
      <c r="U801" s="30">
        <v>41093</v>
      </c>
      <c r="V801" s="30">
        <v>41122</v>
      </c>
      <c r="W801" t="s">
        <v>72</v>
      </c>
      <c r="X801" s="26">
        <v>6023</v>
      </c>
      <c r="Y801" s="26" t="s">
        <v>72</v>
      </c>
      <c r="Z801" s="26" t="s">
        <v>72</v>
      </c>
      <c r="AA801" s="26" t="s">
        <v>71</v>
      </c>
      <c r="AB801" s="31" t="s">
        <v>72</v>
      </c>
      <c r="AC801" s="31" t="s">
        <v>72</v>
      </c>
      <c r="AD801" s="26">
        <v>464.991110786391</v>
      </c>
      <c r="AE801" s="26" t="s">
        <v>72</v>
      </c>
      <c r="AF801" s="26" t="s">
        <v>72</v>
      </c>
      <c r="AG801" s="26">
        <v>30060</v>
      </c>
      <c r="AH801" s="28">
        <v>1.745E-2</v>
      </c>
      <c r="AI801">
        <v>82749</v>
      </c>
      <c r="AJ801" s="26">
        <v>40232</v>
      </c>
      <c r="AK801" s="28">
        <v>1.9092999999999999E-2</v>
      </c>
      <c r="AL801">
        <v>89706</v>
      </c>
      <c r="AM801" s="26">
        <v>40232</v>
      </c>
      <c r="AN801" s="28">
        <v>1.9092999999999999E-2</v>
      </c>
      <c r="AO801">
        <v>89706</v>
      </c>
      <c r="AP801" s="32">
        <v>189885.921875</v>
      </c>
      <c r="AQ801" s="36">
        <v>8.8295265735354109E-2</v>
      </c>
      <c r="AR801" s="32">
        <f t="shared" si="102"/>
        <v>205514.18391015768</v>
      </c>
      <c r="AS801" s="32">
        <f t="shared" si="96"/>
        <v>4</v>
      </c>
      <c r="AT801" s="32">
        <f t="shared" si="97"/>
        <v>1</v>
      </c>
      <c r="AU801" s="32">
        <f t="shared" si="98"/>
        <v>3</v>
      </c>
      <c r="AV801" s="32">
        <f t="shared" si="99"/>
        <v>180963.83721774863</v>
      </c>
      <c r="AW801" s="32">
        <f t="shared" si="100"/>
        <v>8.4146575680048574E-2</v>
      </c>
      <c r="AX801" s="32">
        <f t="shared" si="101"/>
        <v>195857.78111311723</v>
      </c>
      <c r="AY801">
        <v>2</v>
      </c>
      <c r="AZ801" s="26">
        <v>1</v>
      </c>
      <c r="BA801" s="26">
        <v>9197.67</v>
      </c>
      <c r="BB801" s="26">
        <v>-0.37</v>
      </c>
      <c r="BC801" s="26">
        <v>74.78</v>
      </c>
      <c r="BD801" s="26">
        <v>71.61</v>
      </c>
      <c r="BE801" s="28">
        <v>7.0000000000000007E-2</v>
      </c>
      <c r="BF801" s="28">
        <v>7.57</v>
      </c>
      <c r="BG801" s="28">
        <v>0.62</v>
      </c>
      <c r="BH801" s="28">
        <v>0.33</v>
      </c>
      <c r="BI801" s="28">
        <v>7.0000000000000007E-2</v>
      </c>
      <c r="BJ801" s="28">
        <v>6.79</v>
      </c>
      <c r="BK801" s="28">
        <v>0.49</v>
      </c>
      <c r="BL801" s="28">
        <v>0.16</v>
      </c>
      <c r="BM801" s="28">
        <v>7.0000000000000007E-2</v>
      </c>
      <c r="BN801" s="28">
        <v>6.75</v>
      </c>
      <c r="BO801" s="28">
        <v>0.48</v>
      </c>
      <c r="BP801" s="28">
        <v>0.21</v>
      </c>
      <c r="BQ801" s="26">
        <v>39.283000000000001</v>
      </c>
      <c r="BR801" s="26">
        <v>424.39910800000001</v>
      </c>
      <c r="BS801" s="31">
        <f t="shared" si="103"/>
        <v>2.5649540000000002</v>
      </c>
    </row>
    <row r="802" spans="1:71">
      <c r="A802" s="26">
        <v>42177324360000</v>
      </c>
      <c r="B802" s="26" t="s">
        <v>9282</v>
      </c>
      <c r="C802" t="s">
        <v>1977</v>
      </c>
      <c r="D802" s="26" t="s">
        <v>1540</v>
      </c>
      <c r="E802" s="27" t="s">
        <v>305</v>
      </c>
      <c r="F802" t="s">
        <v>66</v>
      </c>
      <c r="G802" t="s">
        <v>67</v>
      </c>
      <c r="H802" t="s">
        <v>1927</v>
      </c>
      <c r="I802" t="s">
        <v>1928</v>
      </c>
      <c r="J802" t="s">
        <v>158</v>
      </c>
      <c r="K802" t="s">
        <v>9261</v>
      </c>
      <c r="L802">
        <v>29.658049999999999</v>
      </c>
      <c r="M802">
        <v>-97.186589999999995</v>
      </c>
      <c r="N802" s="28">
        <v>2575921.34</v>
      </c>
      <c r="O802" s="28">
        <v>667915.36</v>
      </c>
      <c r="P802" s="26">
        <v>356</v>
      </c>
      <c r="Q802" s="26">
        <v>9630</v>
      </c>
      <c r="R802" s="26">
        <v>14274</v>
      </c>
      <c r="S802" s="29" t="s">
        <v>72</v>
      </c>
      <c r="T802" s="30">
        <v>40918</v>
      </c>
      <c r="U802" s="30">
        <v>40949</v>
      </c>
      <c r="V802" s="30">
        <v>41122</v>
      </c>
      <c r="W802" t="s">
        <v>72</v>
      </c>
      <c r="X802" s="26">
        <v>5263</v>
      </c>
      <c r="Y802" s="26" t="s">
        <v>72</v>
      </c>
      <c r="Z802" s="26" t="s">
        <v>72</v>
      </c>
      <c r="AA802" s="26" t="s">
        <v>71</v>
      </c>
      <c r="AB802" s="31" t="s">
        <v>72</v>
      </c>
      <c r="AC802" s="31" t="s">
        <v>72</v>
      </c>
      <c r="AD802" s="26">
        <v>375.11488685197605</v>
      </c>
      <c r="AE802" s="26" t="s">
        <v>72</v>
      </c>
      <c r="AF802" s="26" t="s">
        <v>72</v>
      </c>
      <c r="AG802" s="26">
        <v>29916</v>
      </c>
      <c r="AH802" s="28">
        <v>1.2557E-2</v>
      </c>
      <c r="AI802">
        <v>61894</v>
      </c>
      <c r="AJ802" s="26">
        <v>37442</v>
      </c>
      <c r="AK802" s="28">
        <v>1.3448999999999999E-2</v>
      </c>
      <c r="AL802">
        <v>68818</v>
      </c>
      <c r="AM802" s="26">
        <v>37442</v>
      </c>
      <c r="AN802" s="28">
        <v>1.3448999999999999E-2</v>
      </c>
      <c r="AO802">
        <v>68818</v>
      </c>
      <c r="AP802" s="32">
        <v>108320.84375</v>
      </c>
      <c r="AQ802" s="36">
        <v>4.0632761046991824E-2</v>
      </c>
      <c r="AR802" s="32">
        <f t="shared" si="102"/>
        <v>115512.84245531756</v>
      </c>
      <c r="AS802" s="32">
        <f t="shared" si="96"/>
        <v>3</v>
      </c>
      <c r="AT802" s="32">
        <f t="shared" si="97"/>
        <v>1</v>
      </c>
      <c r="AU802" s="32">
        <f t="shared" si="98"/>
        <v>2</v>
      </c>
      <c r="AV802" s="32">
        <f t="shared" si="99"/>
        <v>118138.25634144024</v>
      </c>
      <c r="AW802" s="32">
        <f t="shared" si="100"/>
        <v>4.4315418660409098E-2</v>
      </c>
      <c r="AX802" s="32">
        <f t="shared" si="101"/>
        <v>125982.08544433265</v>
      </c>
      <c r="AY802">
        <v>2</v>
      </c>
      <c r="AZ802" s="26">
        <v>1</v>
      </c>
      <c r="BA802" s="26">
        <v>9199.0300000000007</v>
      </c>
      <c r="BB802" s="26">
        <v>-0.37</v>
      </c>
      <c r="BC802" s="26">
        <v>74.77</v>
      </c>
      <c r="BD802" s="26">
        <v>71.62</v>
      </c>
      <c r="BE802" s="28">
        <v>7.0000000000000007E-2</v>
      </c>
      <c r="BF802" s="28">
        <v>7.57</v>
      </c>
      <c r="BG802" s="28">
        <v>0.62</v>
      </c>
      <c r="BH802" s="28">
        <v>0.33</v>
      </c>
      <c r="BI802" s="28">
        <v>7.0000000000000007E-2</v>
      </c>
      <c r="BJ802" s="28">
        <v>6.79</v>
      </c>
      <c r="BK802" s="28">
        <v>0.49</v>
      </c>
      <c r="BL802" s="28">
        <v>0.16</v>
      </c>
      <c r="BM802" s="28">
        <v>7.0000000000000007E-2</v>
      </c>
      <c r="BN802" s="28">
        <v>6.75</v>
      </c>
      <c r="BO802" s="28">
        <v>0.48</v>
      </c>
      <c r="BP802" s="28">
        <v>0.21</v>
      </c>
      <c r="BQ802" s="26">
        <v>39.283000000000001</v>
      </c>
      <c r="BR802" s="26">
        <v>424.39910800000001</v>
      </c>
      <c r="BS802" s="31">
        <f t="shared" si="103"/>
        <v>2.5646110000000002</v>
      </c>
    </row>
    <row r="803" spans="1:71">
      <c r="A803" s="26">
        <v>42177324370000</v>
      </c>
      <c r="B803" s="26" t="s">
        <v>9282</v>
      </c>
      <c r="C803" t="s">
        <v>1978</v>
      </c>
      <c r="D803" s="26" t="s">
        <v>64</v>
      </c>
      <c r="E803" s="27" t="s">
        <v>305</v>
      </c>
      <c r="F803" t="s">
        <v>66</v>
      </c>
      <c r="G803" t="s">
        <v>67</v>
      </c>
      <c r="H803" t="s">
        <v>1917</v>
      </c>
      <c r="I803" t="s">
        <v>1918</v>
      </c>
      <c r="J803" t="s">
        <v>297</v>
      </c>
      <c r="K803" t="s">
        <v>9261</v>
      </c>
      <c r="L803">
        <v>29.366050000000001</v>
      </c>
      <c r="M803">
        <v>-97.303299999999993</v>
      </c>
      <c r="N803" s="28">
        <v>2540398.33</v>
      </c>
      <c r="O803" s="28">
        <v>561198.93000000005</v>
      </c>
      <c r="P803" s="26">
        <v>224</v>
      </c>
      <c r="Q803" s="26">
        <v>11227</v>
      </c>
      <c r="R803" s="26">
        <v>17204</v>
      </c>
      <c r="S803" s="29" t="s">
        <v>72</v>
      </c>
      <c r="T803" s="30">
        <v>40954</v>
      </c>
      <c r="U803" s="30">
        <v>40997</v>
      </c>
      <c r="V803" s="30">
        <v>41000</v>
      </c>
      <c r="W803">
        <v>2705</v>
      </c>
      <c r="X803" s="26">
        <v>6106</v>
      </c>
      <c r="Y803" s="26" t="s">
        <v>72</v>
      </c>
      <c r="Z803" s="26" t="s">
        <v>72</v>
      </c>
      <c r="AA803" s="26" t="s">
        <v>71</v>
      </c>
      <c r="AB803" s="31" t="s">
        <v>72</v>
      </c>
      <c r="AC803" s="31" t="s">
        <v>72</v>
      </c>
      <c r="AD803" s="26">
        <v>1296.3362429350188</v>
      </c>
      <c r="AE803" s="26">
        <v>1971</v>
      </c>
      <c r="AF803" s="26" t="s">
        <v>72</v>
      </c>
      <c r="AG803" s="26">
        <v>92423</v>
      </c>
      <c r="AH803" s="28">
        <v>0.10644099999999999</v>
      </c>
      <c r="AI803">
        <v>18097</v>
      </c>
      <c r="AJ803" s="26">
        <v>114981</v>
      </c>
      <c r="AK803" s="28">
        <v>0.151361</v>
      </c>
      <c r="AL803">
        <v>21763</v>
      </c>
      <c r="AM803" s="26">
        <v>114981</v>
      </c>
      <c r="AN803" s="28">
        <v>0.151361</v>
      </c>
      <c r="AO803">
        <v>21763</v>
      </c>
      <c r="AP803" s="32">
        <v>148940.90625</v>
      </c>
      <c r="AQ803" s="36">
        <v>0.19307749482746187</v>
      </c>
      <c r="AR803" s="32">
        <f t="shared" si="102"/>
        <v>183115.62283446075</v>
      </c>
      <c r="AS803" s="32">
        <f t="shared" si="96"/>
        <v>3</v>
      </c>
      <c r="AT803" s="32">
        <f t="shared" si="97"/>
        <v>1</v>
      </c>
      <c r="AU803" s="32">
        <f t="shared" si="98"/>
        <v>3</v>
      </c>
      <c r="AV803" s="32">
        <f t="shared" si="99"/>
        <v>140013.23319276122</v>
      </c>
      <c r="AW803" s="32">
        <f t="shared" si="100"/>
        <v>0.18150422867828875</v>
      </c>
      <c r="AX803" s="32">
        <f t="shared" si="101"/>
        <v>172139.48166881833</v>
      </c>
      <c r="AY803">
        <v>2</v>
      </c>
      <c r="AZ803" s="26">
        <v>1</v>
      </c>
      <c r="BA803" s="26">
        <v>11021.67</v>
      </c>
      <c r="BB803" s="26">
        <v>48.89</v>
      </c>
      <c r="BC803" s="26">
        <v>152.77000000000001</v>
      </c>
      <c r="BD803" s="26">
        <v>163.38999999999999</v>
      </c>
      <c r="BE803" s="28">
        <v>7.0000000000000007E-2</v>
      </c>
      <c r="BF803" s="28">
        <v>1.47</v>
      </c>
      <c r="BG803" s="28">
        <v>0.43</v>
      </c>
      <c r="BH803" s="28">
        <v>-0.1</v>
      </c>
      <c r="BI803" s="28">
        <v>0.09</v>
      </c>
      <c r="BJ803" s="28">
        <v>6.93</v>
      </c>
      <c r="BK803" s="28">
        <v>0.71</v>
      </c>
      <c r="BL803" s="28">
        <v>1.46</v>
      </c>
      <c r="BM803" s="28">
        <v>0.09</v>
      </c>
      <c r="BN803" s="28">
        <v>6.04</v>
      </c>
      <c r="BO803" s="28">
        <v>0.76</v>
      </c>
      <c r="BP803" s="28">
        <v>0.68</v>
      </c>
      <c r="BQ803" s="26">
        <v>44.625900000000001</v>
      </c>
      <c r="BR803" s="26">
        <v>1298.755981</v>
      </c>
      <c r="BS803" s="31">
        <f t="shared" si="103"/>
        <v>9.762003</v>
      </c>
    </row>
    <row r="804" spans="1:71">
      <c r="A804" s="26">
        <v>42177324390000</v>
      </c>
      <c r="B804" s="26" t="s">
        <v>9282</v>
      </c>
      <c r="C804" t="s">
        <v>1979</v>
      </c>
      <c r="D804" s="26" t="s">
        <v>372</v>
      </c>
      <c r="E804" s="27" t="s">
        <v>305</v>
      </c>
      <c r="F804" t="s">
        <v>66</v>
      </c>
      <c r="G804" t="s">
        <v>67</v>
      </c>
      <c r="H804" t="s">
        <v>1980</v>
      </c>
      <c r="I804" t="s">
        <v>1981</v>
      </c>
      <c r="J804" t="s">
        <v>70</v>
      </c>
      <c r="K804" t="s">
        <v>9261</v>
      </c>
      <c r="L804">
        <v>29.525649999999999</v>
      </c>
      <c r="M804">
        <v>-97.237719999999996</v>
      </c>
      <c r="N804" s="28">
        <v>2560409.59</v>
      </c>
      <c r="O804" s="28">
        <v>619531.07999999996</v>
      </c>
      <c r="P804" s="26">
        <v>431</v>
      </c>
      <c r="Q804" s="26">
        <v>10278</v>
      </c>
      <c r="R804" s="26">
        <v>14457</v>
      </c>
      <c r="S804" s="29" t="s">
        <v>72</v>
      </c>
      <c r="T804" s="30">
        <v>40927</v>
      </c>
      <c r="U804" s="30">
        <v>40956</v>
      </c>
      <c r="V804" s="30">
        <v>40940</v>
      </c>
      <c r="W804">
        <v>1384</v>
      </c>
      <c r="X804" s="26">
        <v>4331</v>
      </c>
      <c r="Y804" s="26" t="s">
        <v>72</v>
      </c>
      <c r="Z804" s="26" t="s">
        <v>72</v>
      </c>
      <c r="AA804" s="26" t="s">
        <v>71</v>
      </c>
      <c r="AB804" s="31" t="s">
        <v>72</v>
      </c>
      <c r="AC804" s="31" t="s">
        <v>72</v>
      </c>
      <c r="AD804" s="26">
        <v>440.85505258344767</v>
      </c>
      <c r="AE804" s="26">
        <v>1133</v>
      </c>
      <c r="AF804" s="26" t="s">
        <v>72</v>
      </c>
      <c r="AG804" s="26">
        <v>51589</v>
      </c>
      <c r="AH804" s="28">
        <v>2.8042000000000001E-2</v>
      </c>
      <c r="AI804">
        <v>22403</v>
      </c>
      <c r="AJ804" s="26">
        <v>72491</v>
      </c>
      <c r="AK804" s="28">
        <v>3.5295E-2</v>
      </c>
      <c r="AL804">
        <v>31479</v>
      </c>
      <c r="AM804" s="26">
        <v>77727</v>
      </c>
      <c r="AN804" s="28">
        <v>3.5462E-2</v>
      </c>
      <c r="AO804">
        <v>33753</v>
      </c>
      <c r="AP804" s="32">
        <v>112721.0625</v>
      </c>
      <c r="AQ804" s="36">
        <v>4.9693649935699594E-2</v>
      </c>
      <c r="AR804" s="32">
        <f t="shared" si="102"/>
        <v>121516.83853861883</v>
      </c>
      <c r="AS804" s="32">
        <f t="shared" si="96"/>
        <v>3</v>
      </c>
      <c r="AT804" s="32">
        <f t="shared" si="97"/>
        <v>1</v>
      </c>
      <c r="AU804" s="32">
        <f t="shared" si="98"/>
        <v>2</v>
      </c>
      <c r="AV804" s="32">
        <f t="shared" si="99"/>
        <v>149392.49567074579</v>
      </c>
      <c r="AW804" s="32">
        <f t="shared" si="100"/>
        <v>6.586043653449912E-2</v>
      </c>
      <c r="AX804" s="32">
        <f t="shared" si="101"/>
        <v>161049.79293735212</v>
      </c>
      <c r="AY804">
        <v>2</v>
      </c>
      <c r="AZ804" s="26">
        <v>1</v>
      </c>
      <c r="BA804" s="26">
        <v>10155.51</v>
      </c>
      <c r="BB804" s="26">
        <v>15.07</v>
      </c>
      <c r="BC804" s="26">
        <v>98.06</v>
      </c>
      <c r="BD804" s="26">
        <v>112.02</v>
      </c>
      <c r="BE804" s="28">
        <v>0.05</v>
      </c>
      <c r="BF804" s="28">
        <v>1.92</v>
      </c>
      <c r="BG804" s="28">
        <v>0.5</v>
      </c>
      <c r="BH804" s="28">
        <v>0.49</v>
      </c>
      <c r="BI804" s="28">
        <v>0.09</v>
      </c>
      <c r="BJ804" s="28">
        <v>6.49</v>
      </c>
      <c r="BK804" s="28">
        <v>0.73</v>
      </c>
      <c r="BL804" s="28">
        <v>0.53</v>
      </c>
      <c r="BM804" s="28">
        <v>0.08</v>
      </c>
      <c r="BN804" s="28">
        <v>5.79</v>
      </c>
      <c r="BO804" s="28">
        <v>0.68</v>
      </c>
      <c r="BP804" s="28">
        <v>0.55000000000000004</v>
      </c>
      <c r="BQ804" s="26">
        <v>42.636501000000003</v>
      </c>
      <c r="BR804" s="26">
        <v>684.95239200000003</v>
      </c>
      <c r="BS804" s="31">
        <f t="shared" si="103"/>
        <v>6.4425419999999995</v>
      </c>
    </row>
    <row r="805" spans="1:71">
      <c r="A805" s="26">
        <v>42177324410000</v>
      </c>
      <c r="B805" s="26" t="s">
        <v>9282</v>
      </c>
      <c r="C805" t="s">
        <v>1982</v>
      </c>
      <c r="D805" s="26" t="s">
        <v>64</v>
      </c>
      <c r="E805" s="27" t="s">
        <v>305</v>
      </c>
      <c r="F805" t="s">
        <v>66</v>
      </c>
      <c r="G805" t="s">
        <v>67</v>
      </c>
      <c r="H805" t="s">
        <v>1983</v>
      </c>
      <c r="I805" t="s">
        <v>1984</v>
      </c>
      <c r="J805" t="s">
        <v>232</v>
      </c>
      <c r="K805" t="s">
        <v>9261</v>
      </c>
      <c r="L805">
        <v>29.221409999999999</v>
      </c>
      <c r="M805">
        <v>-97.548100000000005</v>
      </c>
      <c r="N805" s="28">
        <v>2463086.8199999998</v>
      </c>
      <c r="O805" s="28">
        <v>507564.27</v>
      </c>
      <c r="P805" s="26">
        <v>252</v>
      </c>
      <c r="Q805" s="26">
        <v>11033</v>
      </c>
      <c r="R805" s="26">
        <v>15807</v>
      </c>
      <c r="S805" s="29" t="s">
        <v>72</v>
      </c>
      <c r="T805" s="30">
        <v>40945</v>
      </c>
      <c r="U805" s="30">
        <v>40987</v>
      </c>
      <c r="V805" s="30">
        <v>41030</v>
      </c>
      <c r="W805">
        <v>2146</v>
      </c>
      <c r="X805" s="26">
        <v>5311</v>
      </c>
      <c r="Y805" s="26" t="s">
        <v>72</v>
      </c>
      <c r="Z805" s="26" t="s">
        <v>72</v>
      </c>
      <c r="AA805" s="26" t="s">
        <v>71</v>
      </c>
      <c r="AB805" s="31" t="s">
        <v>72</v>
      </c>
      <c r="AC805" s="31" t="s">
        <v>72</v>
      </c>
      <c r="AD805" s="26">
        <v>1412.3001958944474</v>
      </c>
      <c r="AE805" s="26">
        <v>799</v>
      </c>
      <c r="AF805" s="26" t="s">
        <v>72</v>
      </c>
      <c r="AG805" s="26">
        <v>29554</v>
      </c>
      <c r="AH805" s="28">
        <v>3.8064000000000001E-2</v>
      </c>
      <c r="AI805">
        <v>14649</v>
      </c>
      <c r="AJ805" s="26">
        <v>40744</v>
      </c>
      <c r="AK805" s="28">
        <v>5.9232E-2</v>
      </c>
      <c r="AL805">
        <v>16745</v>
      </c>
      <c r="AM805" s="26">
        <v>40744</v>
      </c>
      <c r="AN805" s="28">
        <v>5.9232E-2</v>
      </c>
      <c r="AO805">
        <v>16745</v>
      </c>
      <c r="AP805" s="32">
        <v>79243.1484375</v>
      </c>
      <c r="AQ805" s="36">
        <v>0.11191511406157403</v>
      </c>
      <c r="AR805" s="32">
        <f t="shared" si="102"/>
        <v>99052.123626398607</v>
      </c>
      <c r="AS805" s="32">
        <f t="shared" si="96"/>
        <v>2</v>
      </c>
      <c r="AT805" s="32">
        <f t="shared" si="97"/>
        <v>1</v>
      </c>
      <c r="AU805" s="32">
        <f t="shared" si="98"/>
        <v>1</v>
      </c>
      <c r="AV805" s="32">
        <f t="shared" si="99"/>
        <v>85644.073061805684</v>
      </c>
      <c r="AW805" s="32">
        <f t="shared" si="100"/>
        <v>0.12095514116238655</v>
      </c>
      <c r="AX805" s="32">
        <f t="shared" si="101"/>
        <v>107053.13304754809</v>
      </c>
      <c r="AY805">
        <v>2</v>
      </c>
      <c r="AZ805" s="26">
        <v>1</v>
      </c>
      <c r="BA805" s="26">
        <v>9803.77</v>
      </c>
      <c r="BB805" s="26">
        <v>21.28</v>
      </c>
      <c r="BC805" s="26">
        <v>240.56</v>
      </c>
      <c r="BD805" s="26">
        <v>329.01</v>
      </c>
      <c r="BE805" s="28">
        <v>0.06</v>
      </c>
      <c r="BF805" s="28">
        <v>4.3600000000000003</v>
      </c>
      <c r="BG805" s="28">
        <v>0.63</v>
      </c>
      <c r="BH805" s="28">
        <v>0.6</v>
      </c>
      <c r="BI805" s="28">
        <v>0.09</v>
      </c>
      <c r="BJ805" s="28">
        <v>5.58</v>
      </c>
      <c r="BK805" s="28">
        <v>0.74</v>
      </c>
      <c r="BL805" s="28">
        <v>18.39</v>
      </c>
      <c r="BM805" s="28">
        <v>0.08</v>
      </c>
      <c r="BN805" s="28">
        <v>6.43</v>
      </c>
      <c r="BO805" s="28">
        <v>0.7</v>
      </c>
      <c r="BP805" s="28">
        <v>15.32</v>
      </c>
      <c r="BQ805" s="26">
        <v>43.754001000000002</v>
      </c>
      <c r="BR805" s="26">
        <v>1628.4565419999999</v>
      </c>
      <c r="BS805" s="31">
        <f t="shared" si="103"/>
        <v>16.021296</v>
      </c>
    </row>
    <row r="806" spans="1:71">
      <c r="A806" s="26">
        <v>42177324420000</v>
      </c>
      <c r="B806" s="26" t="s">
        <v>9282</v>
      </c>
      <c r="C806" t="s">
        <v>1985</v>
      </c>
      <c r="D806" s="26" t="s">
        <v>64</v>
      </c>
      <c r="E806" s="27" t="s">
        <v>305</v>
      </c>
      <c r="F806" t="s">
        <v>66</v>
      </c>
      <c r="G806" t="s">
        <v>67</v>
      </c>
      <c r="H806" t="s">
        <v>1965</v>
      </c>
      <c r="I806" t="s">
        <v>1966</v>
      </c>
      <c r="J806" t="s">
        <v>944</v>
      </c>
      <c r="K806" t="s">
        <v>9261</v>
      </c>
      <c r="L806">
        <v>29.368040000000001</v>
      </c>
      <c r="M806">
        <v>-97.294409999999999</v>
      </c>
      <c r="N806" s="28">
        <v>2543219.04</v>
      </c>
      <c r="O806" s="28">
        <v>561963.59</v>
      </c>
      <c r="P806" s="26">
        <v>220</v>
      </c>
      <c r="Q806" s="26">
        <v>11339</v>
      </c>
      <c r="R806" s="26">
        <v>16507</v>
      </c>
      <c r="S806" s="29" t="s">
        <v>72</v>
      </c>
      <c r="T806" s="30">
        <v>40996</v>
      </c>
      <c r="U806" s="30">
        <v>41032</v>
      </c>
      <c r="V806" s="30">
        <v>41030</v>
      </c>
      <c r="W806">
        <v>2381</v>
      </c>
      <c r="X806" s="26">
        <v>5268</v>
      </c>
      <c r="Y806" s="26" t="s">
        <v>72</v>
      </c>
      <c r="Z806" s="26" t="s">
        <v>72</v>
      </c>
      <c r="AA806" s="26" t="s">
        <v>71</v>
      </c>
      <c r="AB806" s="31" t="s">
        <v>72</v>
      </c>
      <c r="AC806" s="31" t="s">
        <v>72</v>
      </c>
      <c r="AD806" s="26">
        <v>1134.1157032275587</v>
      </c>
      <c r="AE806" s="26">
        <v>1341</v>
      </c>
      <c r="AF806" s="26" t="s">
        <v>72</v>
      </c>
      <c r="AG806" s="26">
        <v>81322</v>
      </c>
      <c r="AH806" s="28">
        <v>8.7349999999999997E-2</v>
      </c>
      <c r="AI806">
        <v>18960</v>
      </c>
      <c r="AJ806" s="26">
        <v>87461</v>
      </c>
      <c r="AK806" s="28">
        <v>0.100215</v>
      </c>
      <c r="AL806">
        <v>19095</v>
      </c>
      <c r="AM806" s="26">
        <v>87461</v>
      </c>
      <c r="AN806" s="28">
        <v>0.100215</v>
      </c>
      <c r="AO806">
        <v>19095</v>
      </c>
      <c r="AP806" s="32">
        <v>109722.4765625</v>
      </c>
      <c r="AQ806" s="36">
        <v>0.12443798366654901</v>
      </c>
      <c r="AR806" s="32">
        <f t="shared" si="102"/>
        <v>131747.99967147916</v>
      </c>
      <c r="AS806" s="32">
        <f t="shared" si="96"/>
        <v>3</v>
      </c>
      <c r="AT806" s="32">
        <f t="shared" si="97"/>
        <v>1</v>
      </c>
      <c r="AU806" s="32">
        <f t="shared" si="98"/>
        <v>2</v>
      </c>
      <c r="AV806" s="32">
        <f t="shared" si="99"/>
        <v>119553.3438627088</v>
      </c>
      <c r="AW806" s="32">
        <f t="shared" si="100"/>
        <v>0.13558732464806214</v>
      </c>
      <c r="AX806" s="32">
        <f t="shared" si="101"/>
        <v>143552.3003254158</v>
      </c>
      <c r="AY806">
        <v>2</v>
      </c>
      <c r="AZ806" s="26">
        <v>1</v>
      </c>
      <c r="BA806" s="26">
        <v>11122.64</v>
      </c>
      <c r="BB806" s="26">
        <v>47.58</v>
      </c>
      <c r="BC806" s="26">
        <v>153.52000000000001</v>
      </c>
      <c r="BD806" s="26">
        <v>163.51</v>
      </c>
      <c r="BE806" s="28">
        <v>7.0000000000000007E-2</v>
      </c>
      <c r="BF806" s="28">
        <v>1.29</v>
      </c>
      <c r="BG806" s="28">
        <v>0.41</v>
      </c>
      <c r="BH806" s="28">
        <v>-0.08</v>
      </c>
      <c r="BI806" s="28">
        <v>0.09</v>
      </c>
      <c r="BJ806" s="28">
        <v>6.96</v>
      </c>
      <c r="BK806" s="28">
        <v>0.7</v>
      </c>
      <c r="BL806" s="28">
        <v>1.47</v>
      </c>
      <c r="BM806" s="28">
        <v>0.09</v>
      </c>
      <c r="BN806" s="28">
        <v>5.99</v>
      </c>
      <c r="BO806" s="28">
        <v>0.76</v>
      </c>
      <c r="BP806" s="28">
        <v>0.74</v>
      </c>
      <c r="BQ806" s="26">
        <v>44.625900000000001</v>
      </c>
      <c r="BR806" s="26">
        <v>1334.1286620000001</v>
      </c>
      <c r="BS806" s="31">
        <f t="shared" si="103"/>
        <v>9.6717600000000008</v>
      </c>
    </row>
    <row r="807" spans="1:71">
      <c r="A807" s="26">
        <v>42177324430000</v>
      </c>
      <c r="B807" s="26" t="s">
        <v>9282</v>
      </c>
      <c r="C807" t="s">
        <v>1986</v>
      </c>
      <c r="D807" s="26" t="s">
        <v>64</v>
      </c>
      <c r="E807" s="27" t="s">
        <v>305</v>
      </c>
      <c r="F807" t="s">
        <v>66</v>
      </c>
      <c r="G807" t="s">
        <v>67</v>
      </c>
      <c r="H807" t="s">
        <v>1941</v>
      </c>
      <c r="I807" t="s">
        <v>1942</v>
      </c>
      <c r="J807" t="s">
        <v>83</v>
      </c>
      <c r="K807" t="s">
        <v>9261</v>
      </c>
      <c r="L807">
        <v>29.368079999999999</v>
      </c>
      <c r="M807">
        <v>-97.294259999999994</v>
      </c>
      <c r="N807" s="28">
        <v>2543266.6</v>
      </c>
      <c r="O807" s="28">
        <v>561978.81999999995</v>
      </c>
      <c r="P807" s="26">
        <v>220</v>
      </c>
      <c r="Q807" s="26">
        <v>11980</v>
      </c>
      <c r="R807" s="26">
        <v>17390</v>
      </c>
      <c r="S807" s="29" t="s">
        <v>72</v>
      </c>
      <c r="T807" s="30">
        <v>40966</v>
      </c>
      <c r="U807" s="30">
        <v>41032</v>
      </c>
      <c r="V807" s="30">
        <v>41061</v>
      </c>
      <c r="W807">
        <v>2708</v>
      </c>
      <c r="X807" s="26">
        <v>5660</v>
      </c>
      <c r="Y807" s="26" t="s">
        <v>72</v>
      </c>
      <c r="Z807" s="26" t="s">
        <v>72</v>
      </c>
      <c r="AA807" s="26" t="s">
        <v>71</v>
      </c>
      <c r="AB807" s="31" t="s">
        <v>72</v>
      </c>
      <c r="AC807" s="31" t="s">
        <v>72</v>
      </c>
      <c r="AD807" s="26">
        <v>1610.6577258687496</v>
      </c>
      <c r="AE807" s="26">
        <v>4820</v>
      </c>
      <c r="AF807" s="26" t="s">
        <v>72</v>
      </c>
      <c r="AG807" s="26">
        <v>93193</v>
      </c>
      <c r="AH807" s="28">
        <v>0.15810299999999999</v>
      </c>
      <c r="AI807">
        <v>9422</v>
      </c>
      <c r="AJ807" s="26">
        <v>98783</v>
      </c>
      <c r="AK807" s="28">
        <v>0.16972400000000001</v>
      </c>
      <c r="AL807">
        <v>9422</v>
      </c>
      <c r="AM807" s="26">
        <v>98783</v>
      </c>
      <c r="AN807" s="28">
        <v>0.16972400000000001</v>
      </c>
      <c r="AO807">
        <v>9422</v>
      </c>
      <c r="AP807" s="32">
        <v>203311.4375</v>
      </c>
      <c r="AQ807" s="36">
        <v>0.32746513756685647</v>
      </c>
      <c r="AR807" s="32">
        <f t="shared" si="102"/>
        <v>261272.7668493336</v>
      </c>
      <c r="AS807" s="32">
        <f t="shared" si="96"/>
        <v>4</v>
      </c>
      <c r="AT807" s="32">
        <f t="shared" si="97"/>
        <v>1</v>
      </c>
      <c r="AU807" s="32">
        <f t="shared" si="98"/>
        <v>3</v>
      </c>
      <c r="AV807" s="32">
        <f t="shared" si="99"/>
        <v>206185.09739399294</v>
      </c>
      <c r="AW807" s="32">
        <f t="shared" si="100"/>
        <v>0.33209362007663534</v>
      </c>
      <c r="AX807" s="32">
        <f t="shared" si="101"/>
        <v>264965.66814755742</v>
      </c>
      <c r="AY807">
        <v>2</v>
      </c>
      <c r="AZ807" s="26">
        <v>1</v>
      </c>
      <c r="BA807" s="26">
        <v>11124.33</v>
      </c>
      <c r="BB807" s="26">
        <v>47.55</v>
      </c>
      <c r="BC807" s="26">
        <v>153.53</v>
      </c>
      <c r="BD807" s="26">
        <v>163.51</v>
      </c>
      <c r="BE807" s="28">
        <v>7.0000000000000007E-2</v>
      </c>
      <c r="BF807" s="28">
        <v>1.29</v>
      </c>
      <c r="BG807" s="28">
        <v>0.41</v>
      </c>
      <c r="BH807" s="28">
        <v>-0.08</v>
      </c>
      <c r="BI807" s="28">
        <v>0.09</v>
      </c>
      <c r="BJ807" s="28">
        <v>6.96</v>
      </c>
      <c r="BK807" s="28">
        <v>0.7</v>
      </c>
      <c r="BL807" s="28">
        <v>1.47</v>
      </c>
      <c r="BM807" s="28">
        <v>0.09</v>
      </c>
      <c r="BN807" s="28">
        <v>5.99</v>
      </c>
      <c r="BO807" s="28">
        <v>0.76</v>
      </c>
      <c r="BP807" s="28">
        <v>0.74</v>
      </c>
      <c r="BQ807" s="26">
        <v>44.625900000000001</v>
      </c>
      <c r="BR807" s="26">
        <v>1334.1286620000001</v>
      </c>
      <c r="BS807" s="31">
        <f t="shared" si="103"/>
        <v>9.67239</v>
      </c>
    </row>
    <row r="808" spans="1:71">
      <c r="A808" s="26">
        <v>42177324440000</v>
      </c>
      <c r="B808" s="26" t="s">
        <v>9282</v>
      </c>
      <c r="C808" t="s">
        <v>1987</v>
      </c>
      <c r="D808" s="26" t="s">
        <v>64</v>
      </c>
      <c r="E808" s="27" t="s">
        <v>305</v>
      </c>
      <c r="F808" t="s">
        <v>66</v>
      </c>
      <c r="G808" t="s">
        <v>67</v>
      </c>
      <c r="H808" t="s">
        <v>1988</v>
      </c>
      <c r="I808" t="s">
        <v>1989</v>
      </c>
      <c r="J808" t="s">
        <v>440</v>
      </c>
      <c r="K808" t="s">
        <v>9261</v>
      </c>
      <c r="L808">
        <v>29.362629999999999</v>
      </c>
      <c r="M808">
        <v>-97.415139999999994</v>
      </c>
      <c r="N808" s="28">
        <v>2504796.44</v>
      </c>
      <c r="O808" s="28">
        <v>559455.81999999995</v>
      </c>
      <c r="P808" s="26">
        <v>270</v>
      </c>
      <c r="Q808" s="26">
        <v>10222</v>
      </c>
      <c r="R808" s="26">
        <v>14860</v>
      </c>
      <c r="S808" s="29" t="s">
        <v>72</v>
      </c>
      <c r="T808" s="30">
        <v>40977</v>
      </c>
      <c r="U808" s="30">
        <v>41017</v>
      </c>
      <c r="V808" s="30">
        <v>41030</v>
      </c>
      <c r="W808">
        <v>2327</v>
      </c>
      <c r="X808" s="26">
        <v>5353</v>
      </c>
      <c r="Y808" s="26" t="s">
        <v>72</v>
      </c>
      <c r="Z808" s="26" t="s">
        <v>72</v>
      </c>
      <c r="AA808" s="26" t="s">
        <v>71</v>
      </c>
      <c r="AB808" s="31" t="s">
        <v>72</v>
      </c>
      <c r="AC808" s="31" t="s">
        <v>72</v>
      </c>
      <c r="AD808" s="26">
        <v>769.6657966119044</v>
      </c>
      <c r="AE808" s="26">
        <v>620</v>
      </c>
      <c r="AF808" s="26" t="s">
        <v>72</v>
      </c>
      <c r="AG808" s="26">
        <v>23569</v>
      </c>
      <c r="AH808" s="28">
        <v>1.9359999999999999E-2</v>
      </c>
      <c r="AI808">
        <v>7460</v>
      </c>
      <c r="AJ808" s="26">
        <v>28455</v>
      </c>
      <c r="AK808" s="28">
        <v>2.3952999999999999E-2</v>
      </c>
      <c r="AL808">
        <v>7492</v>
      </c>
      <c r="AM808" s="26">
        <v>28455</v>
      </c>
      <c r="AN808" s="28">
        <v>2.3952999999999999E-2</v>
      </c>
      <c r="AO808">
        <v>7492</v>
      </c>
      <c r="AP808" s="32">
        <v>43289.31640625</v>
      </c>
      <c r="AQ808" s="36">
        <v>3.3318306196601186E-2</v>
      </c>
      <c r="AR808" s="32">
        <f t="shared" si="102"/>
        <v>49186.65660304841</v>
      </c>
      <c r="AS808" s="32">
        <f t="shared" si="96"/>
        <v>1</v>
      </c>
      <c r="AT808" s="32">
        <f t="shared" si="97"/>
        <v>1</v>
      </c>
      <c r="AU808" s="32">
        <f t="shared" si="98"/>
        <v>1</v>
      </c>
      <c r="AV808" s="32">
        <f t="shared" si="99"/>
        <v>46418.956878736222</v>
      </c>
      <c r="AW808" s="32">
        <f t="shared" si="100"/>
        <v>3.5727083423966147E-2</v>
      </c>
      <c r="AX808" s="32">
        <f t="shared" si="101"/>
        <v>52742.65064477823</v>
      </c>
      <c r="AY808">
        <v>2</v>
      </c>
      <c r="AZ808" s="26">
        <v>1</v>
      </c>
      <c r="BA808" s="26">
        <v>9562.42</v>
      </c>
      <c r="BB808" s="26">
        <v>27.85</v>
      </c>
      <c r="BC808" s="26">
        <v>133.47999999999999</v>
      </c>
      <c r="BD808" s="26">
        <v>142.52000000000001</v>
      </c>
      <c r="BE808" s="28">
        <v>7.0000000000000007E-2</v>
      </c>
      <c r="BF808" s="28">
        <v>4.2300000000000004</v>
      </c>
      <c r="BG808" s="28">
        <v>0.61</v>
      </c>
      <c r="BH808" s="28">
        <v>-0.21</v>
      </c>
      <c r="BI808" s="28">
        <v>0.08</v>
      </c>
      <c r="BJ808" s="28">
        <v>5.68</v>
      </c>
      <c r="BK808" s="28">
        <v>0.75</v>
      </c>
      <c r="BL808" s="28">
        <v>1.23</v>
      </c>
      <c r="BM808" s="28">
        <v>0.09</v>
      </c>
      <c r="BN808" s="28">
        <v>6.29</v>
      </c>
      <c r="BO808" s="28">
        <v>0.76</v>
      </c>
      <c r="BP808" s="28">
        <v>0.13</v>
      </c>
      <c r="BQ808" s="26">
        <v>40.959701000000003</v>
      </c>
      <c r="BR808" s="26">
        <v>688.21044900000004</v>
      </c>
      <c r="BS808" s="31">
        <f t="shared" si="103"/>
        <v>8.008799999999999</v>
      </c>
    </row>
    <row r="809" spans="1:71">
      <c r="A809" s="26">
        <v>42177324450000</v>
      </c>
      <c r="B809" s="26" t="s">
        <v>9282</v>
      </c>
      <c r="C809" t="s">
        <v>1990</v>
      </c>
      <c r="D809" s="26" t="s">
        <v>64</v>
      </c>
      <c r="E809" s="27" t="s">
        <v>305</v>
      </c>
      <c r="F809" t="s">
        <v>66</v>
      </c>
      <c r="G809" t="s">
        <v>67</v>
      </c>
      <c r="H809" t="s">
        <v>1988</v>
      </c>
      <c r="I809" t="s">
        <v>1989</v>
      </c>
      <c r="J809" t="s">
        <v>70</v>
      </c>
      <c r="K809" t="s">
        <v>9261</v>
      </c>
      <c r="L809">
        <v>29.362760000000002</v>
      </c>
      <c r="M809">
        <v>-97.415180000000007</v>
      </c>
      <c r="N809" s="28">
        <v>2504783.06</v>
      </c>
      <c r="O809" s="28">
        <v>559502.91</v>
      </c>
      <c r="P809" s="26">
        <v>270</v>
      </c>
      <c r="Q809" s="26">
        <v>10264</v>
      </c>
      <c r="R809" s="26">
        <v>15380</v>
      </c>
      <c r="S809" s="29" t="s">
        <v>72</v>
      </c>
      <c r="T809" s="30">
        <v>40952</v>
      </c>
      <c r="U809" s="30">
        <v>41016</v>
      </c>
      <c r="V809" s="30">
        <v>41030</v>
      </c>
      <c r="W809">
        <v>2648</v>
      </c>
      <c r="X809" s="26">
        <v>5533</v>
      </c>
      <c r="Y809" s="26" t="s">
        <v>72</v>
      </c>
      <c r="Z809" s="26" t="s">
        <v>72</v>
      </c>
      <c r="AA809" s="26" t="s">
        <v>71</v>
      </c>
      <c r="AB809" s="31" t="s">
        <v>72</v>
      </c>
      <c r="AC809" s="31" t="s">
        <v>72</v>
      </c>
      <c r="AD809" s="26">
        <v>894.17238976808994</v>
      </c>
      <c r="AE809" s="26">
        <v>773</v>
      </c>
      <c r="AF809" s="26" t="s">
        <v>72</v>
      </c>
      <c r="AG809" s="26">
        <v>24294</v>
      </c>
      <c r="AH809" s="28">
        <v>2.5287E-2</v>
      </c>
      <c r="AI809">
        <v>8865</v>
      </c>
      <c r="AJ809" s="26">
        <v>26945</v>
      </c>
      <c r="AK809" s="28">
        <v>2.7310000000000001E-2</v>
      </c>
      <c r="AL809">
        <v>9710</v>
      </c>
      <c r="AM809" s="26">
        <v>26945</v>
      </c>
      <c r="AN809" s="28">
        <v>2.7310000000000001E-2</v>
      </c>
      <c r="AO809">
        <v>9710</v>
      </c>
      <c r="AP809" s="32">
        <v>39376.796875</v>
      </c>
      <c r="AQ809" s="36">
        <v>3.5209644563131408E-2</v>
      </c>
      <c r="AR809" s="32">
        <f t="shared" si="102"/>
        <v>45608.90396267426</v>
      </c>
      <c r="AS809" s="32">
        <f t="shared" si="96"/>
        <v>1</v>
      </c>
      <c r="AT809" s="32">
        <f t="shared" si="97"/>
        <v>1</v>
      </c>
      <c r="AU809" s="32">
        <f t="shared" si="98"/>
        <v>1</v>
      </c>
      <c r="AV809" s="32">
        <f t="shared" si="99"/>
        <v>40849.957358123982</v>
      </c>
      <c r="AW809" s="32">
        <f t="shared" si="100"/>
        <v>3.6526903992838297E-2</v>
      </c>
      <c r="AX809" s="32">
        <f t="shared" si="101"/>
        <v>47315.219364856363</v>
      </c>
      <c r="AY809">
        <v>2</v>
      </c>
      <c r="AZ809" s="26">
        <v>1</v>
      </c>
      <c r="BA809" s="26">
        <v>9559.26</v>
      </c>
      <c r="BB809" s="26">
        <v>27.79</v>
      </c>
      <c r="BC809" s="26">
        <v>133.41999999999999</v>
      </c>
      <c r="BD809" s="26">
        <v>142.38999999999999</v>
      </c>
      <c r="BE809" s="28">
        <v>7.0000000000000007E-2</v>
      </c>
      <c r="BF809" s="28">
        <v>4.2300000000000004</v>
      </c>
      <c r="BG809" s="28">
        <v>0.61</v>
      </c>
      <c r="BH809" s="28">
        <v>-0.21</v>
      </c>
      <c r="BI809" s="28">
        <v>0.08</v>
      </c>
      <c r="BJ809" s="28">
        <v>5.68</v>
      </c>
      <c r="BK809" s="28">
        <v>0.75</v>
      </c>
      <c r="BL809" s="28">
        <v>1.22</v>
      </c>
      <c r="BM809" s="28">
        <v>0.09</v>
      </c>
      <c r="BN809" s="28">
        <v>6.29</v>
      </c>
      <c r="BO809" s="28">
        <v>0.76</v>
      </c>
      <c r="BP809" s="28">
        <v>0.12</v>
      </c>
      <c r="BQ809" s="26">
        <v>40.959701000000003</v>
      </c>
      <c r="BR809" s="26">
        <v>688.21044900000004</v>
      </c>
      <c r="BS809" s="31">
        <f t="shared" si="103"/>
        <v>8.0051999999999985</v>
      </c>
    </row>
    <row r="810" spans="1:71">
      <c r="A810" s="26">
        <v>42177324460100</v>
      </c>
      <c r="B810" s="26" t="s">
        <v>9282</v>
      </c>
      <c r="C810" t="s">
        <v>1991</v>
      </c>
      <c r="D810" s="26" t="s">
        <v>372</v>
      </c>
      <c r="E810" s="27" t="s">
        <v>305</v>
      </c>
      <c r="F810" t="s">
        <v>66</v>
      </c>
      <c r="G810" t="s">
        <v>67</v>
      </c>
      <c r="H810" t="s">
        <v>1992</v>
      </c>
      <c r="I810" t="s">
        <v>1993</v>
      </c>
      <c r="J810" t="s">
        <v>76</v>
      </c>
      <c r="K810" t="s">
        <v>9261</v>
      </c>
      <c r="L810">
        <v>29.21067</v>
      </c>
      <c r="M810">
        <v>-97.636660000000006</v>
      </c>
      <c r="N810" s="28">
        <v>2434887.25</v>
      </c>
      <c r="O810" s="28">
        <v>503319.68</v>
      </c>
      <c r="P810" s="26">
        <v>285</v>
      </c>
      <c r="Q810" s="26">
        <v>9567</v>
      </c>
      <c r="R810" s="26">
        <v>14735</v>
      </c>
      <c r="S810" s="29" t="s">
        <v>72</v>
      </c>
      <c r="T810" s="30">
        <v>40940</v>
      </c>
      <c r="U810" s="30">
        <v>40941</v>
      </c>
      <c r="V810" s="30">
        <v>40969</v>
      </c>
      <c r="W810">
        <v>0</v>
      </c>
      <c r="X810" s="26">
        <v>5647</v>
      </c>
      <c r="Y810" s="26" t="s">
        <v>72</v>
      </c>
      <c r="Z810" s="26" t="s">
        <v>72</v>
      </c>
      <c r="AA810" s="26" t="s">
        <v>71</v>
      </c>
      <c r="AB810" s="31" t="s">
        <v>72</v>
      </c>
      <c r="AC810" s="31" t="s">
        <v>72</v>
      </c>
      <c r="AD810" s="26">
        <v>409.14343663034765</v>
      </c>
      <c r="AE810" s="26">
        <v>531</v>
      </c>
      <c r="AF810" s="26" t="s">
        <v>72</v>
      </c>
      <c r="AG810" s="26">
        <v>44676</v>
      </c>
      <c r="AH810" s="28">
        <v>2.0337000000000001E-2</v>
      </c>
      <c r="AI810">
        <v>26503</v>
      </c>
      <c r="AJ810" s="26">
        <v>70687</v>
      </c>
      <c r="AK810" s="28">
        <v>2.8750000000000001E-2</v>
      </c>
      <c r="AL810">
        <v>41933</v>
      </c>
      <c r="AM810" s="26">
        <v>74494</v>
      </c>
      <c r="AN810" s="28">
        <v>3.0546E-2</v>
      </c>
      <c r="AO810">
        <v>44191</v>
      </c>
      <c r="AP810" s="32">
        <v>127286.109375</v>
      </c>
      <c r="AQ810" s="36">
        <v>5.2078276224993808E-2</v>
      </c>
      <c r="AR810" s="32">
        <f t="shared" si="102"/>
        <v>136503.9642668239</v>
      </c>
      <c r="AS810" s="32">
        <f t="shared" si="96"/>
        <v>3</v>
      </c>
      <c r="AT810" s="32">
        <f t="shared" si="97"/>
        <v>1</v>
      </c>
      <c r="AU810" s="32">
        <f t="shared" si="98"/>
        <v>2</v>
      </c>
      <c r="AV810" s="32">
        <f t="shared" si="99"/>
        <v>129382.37432486276</v>
      </c>
      <c r="AW810" s="32">
        <f t="shared" si="100"/>
        <v>5.29359492706684E-2</v>
      </c>
      <c r="AX810" s="32">
        <f t="shared" si="101"/>
        <v>138752.03734577107</v>
      </c>
      <c r="AY810">
        <v>2</v>
      </c>
      <c r="AZ810" s="26">
        <v>1</v>
      </c>
      <c r="BA810" s="26">
        <v>8466.56</v>
      </c>
      <c r="BB810" s="26">
        <v>5.61</v>
      </c>
      <c r="BC810" s="26">
        <v>198.11</v>
      </c>
      <c r="BD810" s="26">
        <v>213.51</v>
      </c>
      <c r="BE810" s="28">
        <v>0.05</v>
      </c>
      <c r="BF810" s="28">
        <v>4.8</v>
      </c>
      <c r="BG810" s="28">
        <v>0.49</v>
      </c>
      <c r="BH810" s="28">
        <v>0.6</v>
      </c>
      <c r="BI810" s="28">
        <v>0.08</v>
      </c>
      <c r="BJ810" s="28">
        <v>5.32</v>
      </c>
      <c r="BK810" s="28">
        <v>0.65</v>
      </c>
      <c r="BL810" s="28">
        <v>25.25</v>
      </c>
      <c r="BM810" s="28">
        <v>7.0000000000000007E-2</v>
      </c>
      <c r="BN810" s="28">
        <v>6.42</v>
      </c>
      <c r="BO810" s="28">
        <v>0.61</v>
      </c>
      <c r="BP810" s="28">
        <v>21.42</v>
      </c>
      <c r="BQ810" s="26">
        <v>38.530200000000001</v>
      </c>
      <c r="BR810" s="26">
        <v>604.25030500000003</v>
      </c>
      <c r="BS810" s="31">
        <f t="shared" si="103"/>
        <v>10.301720000000001</v>
      </c>
    </row>
    <row r="811" spans="1:71">
      <c r="A811" s="26">
        <v>42177324470000</v>
      </c>
      <c r="B811" s="26" t="s">
        <v>9282</v>
      </c>
      <c r="C811" t="s">
        <v>1994</v>
      </c>
      <c r="D811" s="26" t="s">
        <v>64</v>
      </c>
      <c r="E811" s="27" t="s">
        <v>305</v>
      </c>
      <c r="F811" t="s">
        <v>66</v>
      </c>
      <c r="G811" t="s">
        <v>67</v>
      </c>
      <c r="H811" t="s">
        <v>1995</v>
      </c>
      <c r="I811" t="s">
        <v>1996</v>
      </c>
      <c r="J811" t="s">
        <v>663</v>
      </c>
      <c r="K811" t="s">
        <v>9261</v>
      </c>
      <c r="L811">
        <v>29.336480000000002</v>
      </c>
      <c r="M811">
        <v>-97.392340000000004</v>
      </c>
      <c r="N811" s="28">
        <v>2512188.75</v>
      </c>
      <c r="O811" s="28">
        <v>550047.97</v>
      </c>
      <c r="P811" s="26">
        <v>304</v>
      </c>
      <c r="Q811" s="26">
        <v>11405</v>
      </c>
      <c r="R811" s="26">
        <v>17463</v>
      </c>
      <c r="S811" s="29" t="s">
        <v>72</v>
      </c>
      <c r="T811" s="30">
        <v>40926</v>
      </c>
      <c r="U811" s="30">
        <v>41044</v>
      </c>
      <c r="V811" s="30">
        <v>41091</v>
      </c>
      <c r="W811">
        <v>2830</v>
      </c>
      <c r="X811" s="26">
        <v>6654</v>
      </c>
      <c r="Y811" s="26" t="s">
        <v>72</v>
      </c>
      <c r="Z811" s="26" t="s">
        <v>72</v>
      </c>
      <c r="AA811" s="26" t="s">
        <v>71</v>
      </c>
      <c r="AB811" s="31" t="s">
        <v>72</v>
      </c>
      <c r="AC811" s="31" t="s">
        <v>72</v>
      </c>
      <c r="AD811" s="26">
        <v>1568.8819598032462</v>
      </c>
      <c r="AE811" s="26">
        <v>1732</v>
      </c>
      <c r="AF811" s="26" t="s">
        <v>72</v>
      </c>
      <c r="AG811" s="26">
        <v>44246</v>
      </c>
      <c r="AH811" s="28">
        <v>7.2169999999999998E-2</v>
      </c>
      <c r="AI811">
        <v>32128</v>
      </c>
      <c r="AJ811" s="26">
        <v>57538</v>
      </c>
      <c r="AK811" s="28">
        <v>9.4510999999999998E-2</v>
      </c>
      <c r="AL811">
        <v>34356</v>
      </c>
      <c r="AM811" s="26">
        <v>57538</v>
      </c>
      <c r="AN811" s="28">
        <v>9.4510999999999998E-2</v>
      </c>
      <c r="AO811">
        <v>34356</v>
      </c>
      <c r="AP811" s="32">
        <v>112499.2109375</v>
      </c>
      <c r="AQ811" s="36">
        <v>0.17649798253194379</v>
      </c>
      <c r="AR811" s="32">
        <f t="shared" si="102"/>
        <v>143739.35384565406</v>
      </c>
      <c r="AS811" s="32">
        <f t="shared" si="96"/>
        <v>3</v>
      </c>
      <c r="AT811" s="32">
        <f t="shared" si="97"/>
        <v>1</v>
      </c>
      <c r="AU811" s="32">
        <f t="shared" si="98"/>
        <v>2</v>
      </c>
      <c r="AV811" s="32">
        <f t="shared" si="99"/>
        <v>97046.208413172528</v>
      </c>
      <c r="AW811" s="32">
        <f t="shared" si="100"/>
        <v>0.15225404564673239</v>
      </c>
      <c r="AX811" s="32">
        <f t="shared" si="101"/>
        <v>123995.17449264418</v>
      </c>
      <c r="AY811">
        <v>2</v>
      </c>
      <c r="AZ811" s="26">
        <v>1</v>
      </c>
      <c r="BA811" s="26">
        <v>10402.99</v>
      </c>
      <c r="BB811" s="26">
        <v>44.93</v>
      </c>
      <c r="BC811" s="26">
        <v>138.30000000000001</v>
      </c>
      <c r="BD811" s="26">
        <v>151.41</v>
      </c>
      <c r="BE811" s="28">
        <v>0.06</v>
      </c>
      <c r="BF811" s="28">
        <v>3.45</v>
      </c>
      <c r="BG811" s="28">
        <v>0.56000000000000005</v>
      </c>
      <c r="BH811" s="28">
        <v>-0.26</v>
      </c>
      <c r="BI811" s="28">
        <v>0.09</v>
      </c>
      <c r="BJ811" s="28">
        <v>6.55</v>
      </c>
      <c r="BK811" s="28">
        <v>0.77</v>
      </c>
      <c r="BL811" s="28">
        <v>1.95</v>
      </c>
      <c r="BM811" s="28">
        <v>0.09</v>
      </c>
      <c r="BN811" s="28">
        <v>6.44</v>
      </c>
      <c r="BO811" s="28">
        <v>0.76</v>
      </c>
      <c r="BP811" s="28">
        <v>0.65</v>
      </c>
      <c r="BQ811" s="26">
        <v>43.245699999999999</v>
      </c>
      <c r="BR811" s="26">
        <v>1356.8161620000001</v>
      </c>
      <c r="BS811" s="31">
        <f t="shared" si="103"/>
        <v>9.5841900000000013</v>
      </c>
    </row>
    <row r="812" spans="1:71">
      <c r="A812" s="26">
        <v>42177324480000</v>
      </c>
      <c r="B812" s="26" t="s">
        <v>9282</v>
      </c>
      <c r="C812" t="s">
        <v>1997</v>
      </c>
      <c r="D812" s="26" t="s">
        <v>64</v>
      </c>
      <c r="E812" s="27" t="s">
        <v>305</v>
      </c>
      <c r="F812" t="s">
        <v>66</v>
      </c>
      <c r="G812" t="s">
        <v>67</v>
      </c>
      <c r="H812" t="s">
        <v>1998</v>
      </c>
      <c r="I812" t="s">
        <v>1999</v>
      </c>
      <c r="J812" t="s">
        <v>158</v>
      </c>
      <c r="K812" t="s">
        <v>9261</v>
      </c>
      <c r="L812">
        <v>29.316120000000002</v>
      </c>
      <c r="M812">
        <v>-97.451149999999998</v>
      </c>
      <c r="N812" s="28">
        <v>2493551.46</v>
      </c>
      <c r="O812" s="28">
        <v>542393.12</v>
      </c>
      <c r="P812" s="26">
        <v>250</v>
      </c>
      <c r="Q812" s="26">
        <v>10970</v>
      </c>
      <c r="R812" s="26">
        <v>14866</v>
      </c>
      <c r="S812" s="29" t="s">
        <v>72</v>
      </c>
      <c r="T812" s="30">
        <v>40983</v>
      </c>
      <c r="U812" s="30">
        <v>41002</v>
      </c>
      <c r="V812" s="30">
        <v>41000</v>
      </c>
      <c r="W812">
        <v>2515</v>
      </c>
      <c r="X812" s="26">
        <v>4903</v>
      </c>
      <c r="Y812" s="26" t="s">
        <v>72</v>
      </c>
      <c r="Z812" s="26" t="s">
        <v>72</v>
      </c>
      <c r="AA812" s="26" t="s">
        <v>71</v>
      </c>
      <c r="AB812" s="31" t="s">
        <v>72</v>
      </c>
      <c r="AC812" s="31" t="s">
        <v>72</v>
      </c>
      <c r="AD812" s="26">
        <v>1260.9927470534906</v>
      </c>
      <c r="AE812" s="26">
        <v>1326</v>
      </c>
      <c r="AF812" s="26" t="s">
        <v>72</v>
      </c>
      <c r="AG812" s="26">
        <v>88405</v>
      </c>
      <c r="AH812" s="28">
        <v>0.10034999999999999</v>
      </c>
      <c r="AI812">
        <v>30822</v>
      </c>
      <c r="AJ812" s="26">
        <v>119719</v>
      </c>
      <c r="AK812" s="28">
        <v>0.15306400000000001</v>
      </c>
      <c r="AL812">
        <v>37815</v>
      </c>
      <c r="AM812" s="26">
        <v>119719</v>
      </c>
      <c r="AN812" s="28">
        <v>0.15306400000000001</v>
      </c>
      <c r="AO812">
        <v>37815</v>
      </c>
      <c r="AP812" s="32">
        <v>180075.34375</v>
      </c>
      <c r="AQ812" s="36">
        <v>0.22707370239191413</v>
      </c>
      <c r="AR812" s="32">
        <f t="shared" si="102"/>
        <v>220267.3890733688</v>
      </c>
      <c r="AS812" s="32">
        <f t="shared" si="96"/>
        <v>4</v>
      </c>
      <c r="AT812" s="32">
        <f t="shared" si="97"/>
        <v>1</v>
      </c>
      <c r="AU812" s="32">
        <f t="shared" si="98"/>
        <v>3</v>
      </c>
      <c r="AV812" s="32">
        <f t="shared" si="99"/>
        <v>210816.3314552315</v>
      </c>
      <c r="AW812" s="32">
        <f t="shared" si="100"/>
        <v>0.26583786492547157</v>
      </c>
      <c r="AX812" s="32">
        <f t="shared" si="101"/>
        <v>257869.63354703996</v>
      </c>
      <c r="AY812">
        <v>2</v>
      </c>
      <c r="AZ812" s="26">
        <v>1</v>
      </c>
      <c r="BA812" s="26">
        <v>9931.73</v>
      </c>
      <c r="BB812" s="26">
        <v>28.23</v>
      </c>
      <c r="BC812" s="26">
        <v>179.06</v>
      </c>
      <c r="BD812" s="26">
        <v>238.42</v>
      </c>
      <c r="BE812" s="28">
        <v>0.06</v>
      </c>
      <c r="BF812" s="28">
        <v>4.47</v>
      </c>
      <c r="BG812" s="28">
        <v>0.64</v>
      </c>
      <c r="BH812" s="28">
        <v>-0.25</v>
      </c>
      <c r="BI812" s="28">
        <v>0.09</v>
      </c>
      <c r="BJ812" s="28">
        <v>6</v>
      </c>
      <c r="BK812" s="28">
        <v>0.79</v>
      </c>
      <c r="BL812" s="28">
        <v>3.34</v>
      </c>
      <c r="BM812" s="28">
        <v>0.09</v>
      </c>
      <c r="BN812" s="28">
        <v>6.5</v>
      </c>
      <c r="BO812" s="28">
        <v>0.76</v>
      </c>
      <c r="BP812" s="28">
        <v>1.79</v>
      </c>
      <c r="BQ812" s="26">
        <v>42.044398999999999</v>
      </c>
      <c r="BR812" s="26">
        <v>970.51818800000001</v>
      </c>
      <c r="BS812" s="31">
        <f t="shared" si="103"/>
        <v>12.731166</v>
      </c>
    </row>
    <row r="813" spans="1:71">
      <c r="A813" s="26">
        <v>42177324490000</v>
      </c>
      <c r="B813" s="26" t="s">
        <v>9282</v>
      </c>
      <c r="C813" t="s">
        <v>2000</v>
      </c>
      <c r="D813" s="26" t="s">
        <v>64</v>
      </c>
      <c r="E813" s="27" t="s">
        <v>305</v>
      </c>
      <c r="F813" t="s">
        <v>66</v>
      </c>
      <c r="G813" t="s">
        <v>67</v>
      </c>
      <c r="H813" t="s">
        <v>1998</v>
      </c>
      <c r="I813" t="s">
        <v>1999</v>
      </c>
      <c r="J813" t="s">
        <v>232</v>
      </c>
      <c r="K813" t="s">
        <v>9261</v>
      </c>
      <c r="L813">
        <v>29.31625</v>
      </c>
      <c r="M813">
        <v>-97.451099999999997</v>
      </c>
      <c r="N813" s="28">
        <v>2493566.77</v>
      </c>
      <c r="O813" s="28">
        <v>542440.59</v>
      </c>
      <c r="P813" s="26">
        <v>250</v>
      </c>
      <c r="Q813" s="26">
        <v>10943</v>
      </c>
      <c r="R813" s="26">
        <v>14630</v>
      </c>
      <c r="S813" s="29" t="s">
        <v>72</v>
      </c>
      <c r="T813" s="30">
        <v>40963</v>
      </c>
      <c r="U813" s="30">
        <v>41001</v>
      </c>
      <c r="V813" s="30">
        <v>41000</v>
      </c>
      <c r="W813">
        <v>2321</v>
      </c>
      <c r="X813" s="26">
        <v>4751</v>
      </c>
      <c r="Y813" s="26" t="s">
        <v>72</v>
      </c>
      <c r="Z813" s="26" t="s">
        <v>72</v>
      </c>
      <c r="AA813" s="26" t="s">
        <v>71</v>
      </c>
      <c r="AB813" s="31" t="s">
        <v>72</v>
      </c>
      <c r="AC813" s="31" t="s">
        <v>72</v>
      </c>
      <c r="AD813" s="26">
        <v>1028.1514412734834</v>
      </c>
      <c r="AE813" s="26">
        <v>1421</v>
      </c>
      <c r="AF813" s="26" t="s">
        <v>72</v>
      </c>
      <c r="AG813" s="26">
        <v>53946</v>
      </c>
      <c r="AH813" s="28">
        <v>5.6409000000000001E-2</v>
      </c>
      <c r="AI813">
        <v>26515</v>
      </c>
      <c r="AJ813" s="26">
        <v>66867</v>
      </c>
      <c r="AK813" s="28">
        <v>6.9656999999999997E-2</v>
      </c>
      <c r="AL813">
        <v>30307</v>
      </c>
      <c r="AM813" s="26">
        <v>66867</v>
      </c>
      <c r="AN813" s="28">
        <v>6.9656999999999997E-2</v>
      </c>
      <c r="AO813">
        <v>30307</v>
      </c>
      <c r="AP813" s="32">
        <v>87426.9921875</v>
      </c>
      <c r="AQ813" s="36">
        <v>8.9888188023783705E-2</v>
      </c>
      <c r="AR813" s="32">
        <f t="shared" si="102"/>
        <v>103337.20146770972</v>
      </c>
      <c r="AS813" s="32">
        <f t="shared" si="96"/>
        <v>2</v>
      </c>
      <c r="AT813" s="32">
        <f t="shared" si="97"/>
        <v>1</v>
      </c>
      <c r="AU813" s="32">
        <f t="shared" si="98"/>
        <v>2</v>
      </c>
      <c r="AV813" s="32">
        <f t="shared" si="99"/>
        <v>105626.38079483266</v>
      </c>
      <c r="AW813" s="32">
        <f t="shared" si="100"/>
        <v>0.10859991565070901</v>
      </c>
      <c r="AX813" s="32">
        <f t="shared" si="101"/>
        <v>124848.56586500816</v>
      </c>
      <c r="AY813">
        <v>2</v>
      </c>
      <c r="AZ813" s="26">
        <v>1</v>
      </c>
      <c r="BA813" s="26">
        <v>9929.67</v>
      </c>
      <c r="BB813" s="26">
        <v>28.2</v>
      </c>
      <c r="BC813" s="26">
        <v>178.94</v>
      </c>
      <c r="BD813" s="26">
        <v>238.08</v>
      </c>
      <c r="BE813" s="28">
        <v>0.06</v>
      </c>
      <c r="BF813" s="28">
        <v>4.47</v>
      </c>
      <c r="BG813" s="28">
        <v>0.64</v>
      </c>
      <c r="BH813" s="28">
        <v>-0.25</v>
      </c>
      <c r="BI813" s="28">
        <v>0.09</v>
      </c>
      <c r="BJ813" s="28">
        <v>6</v>
      </c>
      <c r="BK813" s="28">
        <v>0.79</v>
      </c>
      <c r="BL813" s="28">
        <v>3.33</v>
      </c>
      <c r="BM813" s="28">
        <v>0.09</v>
      </c>
      <c r="BN813" s="28">
        <v>6.5</v>
      </c>
      <c r="BO813" s="28">
        <v>0.76</v>
      </c>
      <c r="BP813" s="28">
        <v>1.79</v>
      </c>
      <c r="BQ813" s="26">
        <v>42.044398999999999</v>
      </c>
      <c r="BR813" s="26">
        <v>970.51818800000001</v>
      </c>
      <c r="BS813" s="31">
        <f t="shared" si="103"/>
        <v>12.722633999999999</v>
      </c>
    </row>
    <row r="814" spans="1:71">
      <c r="A814" s="26">
        <v>42177324500000</v>
      </c>
      <c r="B814" s="26" t="s">
        <v>9282</v>
      </c>
      <c r="C814" t="s">
        <v>2001</v>
      </c>
      <c r="D814" s="26" t="s">
        <v>64</v>
      </c>
      <c r="E814" s="27" t="s">
        <v>305</v>
      </c>
      <c r="F814" t="s">
        <v>66</v>
      </c>
      <c r="G814" t="s">
        <v>67</v>
      </c>
      <c r="H814" t="s">
        <v>1998</v>
      </c>
      <c r="I814" t="s">
        <v>1999</v>
      </c>
      <c r="J814" t="s">
        <v>76</v>
      </c>
      <c r="K814" t="s">
        <v>9261</v>
      </c>
      <c r="L814">
        <v>29.316379999999999</v>
      </c>
      <c r="M814">
        <v>-97.451049999999995</v>
      </c>
      <c r="N814" s="28">
        <v>2493582.0699999998</v>
      </c>
      <c r="O814" s="28">
        <v>542488.06000000006</v>
      </c>
      <c r="P814" s="26">
        <v>250</v>
      </c>
      <c r="Q814" s="26">
        <v>10916</v>
      </c>
      <c r="R814" s="26">
        <v>14406</v>
      </c>
      <c r="S814" s="29" t="s">
        <v>72</v>
      </c>
      <c r="T814" s="30">
        <v>40930</v>
      </c>
      <c r="U814" s="30">
        <v>41003</v>
      </c>
      <c r="V814" s="30">
        <v>41000</v>
      </c>
      <c r="W814">
        <v>2103</v>
      </c>
      <c r="X814" s="26">
        <v>4682</v>
      </c>
      <c r="Y814" s="26" t="s">
        <v>72</v>
      </c>
      <c r="Z814" s="26" t="s">
        <v>72</v>
      </c>
      <c r="AA814" s="26" t="s">
        <v>71</v>
      </c>
      <c r="AB814" s="31" t="s">
        <v>72</v>
      </c>
      <c r="AC814" s="31" t="s">
        <v>72</v>
      </c>
      <c r="AD814" s="26">
        <v>1005.6373772674322</v>
      </c>
      <c r="AE814" s="26">
        <v>820</v>
      </c>
      <c r="AF814" s="26" t="s">
        <v>72</v>
      </c>
      <c r="AG814" s="26">
        <v>31962</v>
      </c>
      <c r="AH814" s="28">
        <v>3.5355999999999999E-2</v>
      </c>
      <c r="AI814">
        <v>14005</v>
      </c>
      <c r="AJ814" s="26">
        <v>42348</v>
      </c>
      <c r="AK814" s="28">
        <v>4.4273E-2</v>
      </c>
      <c r="AL814">
        <v>15211</v>
      </c>
      <c r="AM814" s="26">
        <v>42348</v>
      </c>
      <c r="AN814" s="28">
        <v>4.4273E-2</v>
      </c>
      <c r="AO814">
        <v>15211</v>
      </c>
      <c r="AP814" s="32">
        <v>52824.04296875</v>
      </c>
      <c r="AQ814" s="36">
        <v>5.3121832027755896E-2</v>
      </c>
      <c r="AR814" s="32">
        <f t="shared" si="102"/>
        <v>62226.607237662793</v>
      </c>
      <c r="AS814" s="32">
        <f t="shared" si="96"/>
        <v>2</v>
      </c>
      <c r="AT814" s="32">
        <f t="shared" si="97"/>
        <v>1</v>
      </c>
      <c r="AU814" s="32">
        <f t="shared" si="98"/>
        <v>1</v>
      </c>
      <c r="AV814" s="32">
        <f t="shared" si="99"/>
        <v>64760.787407224474</v>
      </c>
      <c r="AW814" s="32">
        <f t="shared" si="100"/>
        <v>6.5125868397974976E-2</v>
      </c>
      <c r="AX814" s="32">
        <f t="shared" si="101"/>
        <v>76288.066113666049</v>
      </c>
      <c r="AY814">
        <v>2</v>
      </c>
      <c r="AZ814" s="26">
        <v>1</v>
      </c>
      <c r="BA814" s="26">
        <v>9927.6200000000008</v>
      </c>
      <c r="BB814" s="26">
        <v>28.17</v>
      </c>
      <c r="BC814" s="26">
        <v>178.84</v>
      </c>
      <c r="BD814" s="26">
        <v>237.74</v>
      </c>
      <c r="BE814" s="28">
        <v>0.06</v>
      </c>
      <c r="BF814" s="28">
        <v>4.47</v>
      </c>
      <c r="BG814" s="28">
        <v>0.64</v>
      </c>
      <c r="BH814" s="28">
        <v>-0.25</v>
      </c>
      <c r="BI814" s="28">
        <v>0.09</v>
      </c>
      <c r="BJ814" s="28">
        <v>6</v>
      </c>
      <c r="BK814" s="28">
        <v>0.79</v>
      </c>
      <c r="BL814" s="28">
        <v>3.32</v>
      </c>
      <c r="BM814" s="28">
        <v>0.09</v>
      </c>
      <c r="BN814" s="28">
        <v>6.5</v>
      </c>
      <c r="BO814" s="28">
        <v>0.76</v>
      </c>
      <c r="BP814" s="28">
        <v>1.78</v>
      </c>
      <c r="BQ814" s="26">
        <v>42.044398999999999</v>
      </c>
      <c r="BR814" s="26">
        <v>970.51818800000001</v>
      </c>
      <c r="BS814" s="31">
        <f t="shared" si="103"/>
        <v>12.715524</v>
      </c>
    </row>
    <row r="815" spans="1:71">
      <c r="A815" s="26">
        <v>42177324510000</v>
      </c>
      <c r="B815" s="26" t="s">
        <v>9282</v>
      </c>
      <c r="C815" t="s">
        <v>2002</v>
      </c>
      <c r="D815" s="26" t="s">
        <v>64</v>
      </c>
      <c r="E815" s="27" t="s">
        <v>305</v>
      </c>
      <c r="F815" t="s">
        <v>66</v>
      </c>
      <c r="G815" t="s">
        <v>67</v>
      </c>
      <c r="H815" t="s">
        <v>1983</v>
      </c>
      <c r="I815" t="s">
        <v>1984</v>
      </c>
      <c r="J815" t="s">
        <v>245</v>
      </c>
      <c r="K815" t="s">
        <v>9261</v>
      </c>
      <c r="L815">
        <v>29.22129</v>
      </c>
      <c r="M815">
        <v>-97.548190000000005</v>
      </c>
      <c r="N815" s="28">
        <v>2463058.66</v>
      </c>
      <c r="O815" s="28">
        <v>507520.28</v>
      </c>
      <c r="P815" s="26">
        <v>252</v>
      </c>
      <c r="Q815" s="26">
        <v>11086</v>
      </c>
      <c r="R815" s="26">
        <v>15455</v>
      </c>
      <c r="S815" s="29" t="s">
        <v>72</v>
      </c>
      <c r="T815" s="30">
        <v>40965</v>
      </c>
      <c r="U815" s="30">
        <v>40987</v>
      </c>
      <c r="V815" s="30">
        <v>41030</v>
      </c>
      <c r="W815">
        <v>2135</v>
      </c>
      <c r="X815" s="26">
        <v>4845</v>
      </c>
      <c r="Y815" s="26" t="s">
        <v>72</v>
      </c>
      <c r="Z815" s="26" t="s">
        <v>72</v>
      </c>
      <c r="AA815" s="26" t="s">
        <v>71</v>
      </c>
      <c r="AB815" s="31" t="s">
        <v>72</v>
      </c>
      <c r="AC815" s="31" t="s">
        <v>72</v>
      </c>
      <c r="AD815" s="26">
        <v>1465.2397862878715</v>
      </c>
      <c r="AE815" s="26">
        <v>774</v>
      </c>
      <c r="AF815" s="26" t="s">
        <v>72</v>
      </c>
      <c r="AG815" s="26">
        <v>28670</v>
      </c>
      <c r="AH815" s="28">
        <v>4.3319000000000003E-2</v>
      </c>
      <c r="AI815">
        <v>11977</v>
      </c>
      <c r="AJ815" s="26">
        <v>43137</v>
      </c>
      <c r="AK815" s="28">
        <v>6.0386000000000002E-2</v>
      </c>
      <c r="AL815">
        <v>15442</v>
      </c>
      <c r="AM815" s="26">
        <v>43137</v>
      </c>
      <c r="AN815" s="28">
        <v>6.0386000000000002E-2</v>
      </c>
      <c r="AO815">
        <v>15442</v>
      </c>
      <c r="AP815" s="32">
        <v>74833.8359375</v>
      </c>
      <c r="AQ815" s="36">
        <v>0.10964951377616414</v>
      </c>
      <c r="AR815" s="32">
        <f t="shared" si="102"/>
        <v>94241.799875881057</v>
      </c>
      <c r="AS815" s="32">
        <f t="shared" si="96"/>
        <v>2</v>
      </c>
      <c r="AT815" s="32">
        <f t="shared" si="97"/>
        <v>1</v>
      </c>
      <c r="AU815" s="32">
        <f t="shared" si="98"/>
        <v>1</v>
      </c>
      <c r="AV815" s="32">
        <f t="shared" si="99"/>
        <v>88657.630192208468</v>
      </c>
      <c r="AW815" s="32">
        <f t="shared" si="100"/>
        <v>0.12990468711562067</v>
      </c>
      <c r="AX815" s="32">
        <f t="shared" si="101"/>
        <v>111650.75981167333</v>
      </c>
      <c r="AY815">
        <v>2</v>
      </c>
      <c r="AZ815" s="26">
        <v>1</v>
      </c>
      <c r="BA815" s="26">
        <v>9801</v>
      </c>
      <c r="BB815" s="26">
        <v>21.29</v>
      </c>
      <c r="BC815" s="26">
        <v>240.57</v>
      </c>
      <c r="BD815" s="26">
        <v>329.01</v>
      </c>
      <c r="BE815" s="28">
        <v>0.06</v>
      </c>
      <c r="BF815" s="28">
        <v>4.3600000000000003</v>
      </c>
      <c r="BG815" s="28">
        <v>0.63</v>
      </c>
      <c r="BH815" s="28">
        <v>0.6</v>
      </c>
      <c r="BI815" s="28">
        <v>0.09</v>
      </c>
      <c r="BJ815" s="28">
        <v>5.58</v>
      </c>
      <c r="BK815" s="28">
        <v>0.74</v>
      </c>
      <c r="BL815" s="28">
        <v>18.420000000000002</v>
      </c>
      <c r="BM815" s="28">
        <v>0.08</v>
      </c>
      <c r="BN815" s="28">
        <v>6.43</v>
      </c>
      <c r="BO815" s="28">
        <v>0.7</v>
      </c>
      <c r="BP815" s="28">
        <v>15.34</v>
      </c>
      <c r="BQ815" s="26">
        <v>43.754001000000002</v>
      </c>
      <c r="BR815" s="26">
        <v>1628.4565419999999</v>
      </c>
      <c r="BS815" s="31">
        <f t="shared" si="103"/>
        <v>16.021961999999998</v>
      </c>
    </row>
    <row r="816" spans="1:71">
      <c r="A816" s="26">
        <v>42177324520000</v>
      </c>
      <c r="B816" s="26" t="s">
        <v>9282</v>
      </c>
      <c r="C816" t="s">
        <v>2003</v>
      </c>
      <c r="D816" s="26" t="s">
        <v>64</v>
      </c>
      <c r="E816" s="27" t="s">
        <v>305</v>
      </c>
      <c r="F816" t="s">
        <v>66</v>
      </c>
      <c r="G816" t="s">
        <v>67</v>
      </c>
      <c r="H816" t="s">
        <v>1983</v>
      </c>
      <c r="I816" t="s">
        <v>1984</v>
      </c>
      <c r="J816" t="s">
        <v>76</v>
      </c>
      <c r="K816" t="s">
        <v>9261</v>
      </c>
      <c r="L816">
        <v>29.219439999999999</v>
      </c>
      <c r="M816">
        <v>-97.548460000000006</v>
      </c>
      <c r="N816" s="28">
        <v>2462980.89</v>
      </c>
      <c r="O816" s="28">
        <v>506846.64</v>
      </c>
      <c r="P816" s="26">
        <v>251</v>
      </c>
      <c r="Q816" s="26">
        <v>11097</v>
      </c>
      <c r="R816" s="26">
        <v>15203</v>
      </c>
      <c r="S816" s="29" t="s">
        <v>72</v>
      </c>
      <c r="T816" s="30">
        <v>40967</v>
      </c>
      <c r="U816" s="30">
        <v>40992</v>
      </c>
      <c r="V816" s="30">
        <v>41000</v>
      </c>
      <c r="W816">
        <v>2125</v>
      </c>
      <c r="X816" s="26">
        <v>4429</v>
      </c>
      <c r="Y816" s="26" t="s">
        <v>72</v>
      </c>
      <c r="Z816" s="26" t="s">
        <v>72</v>
      </c>
      <c r="AA816" s="26" t="s">
        <v>71</v>
      </c>
      <c r="AB816" s="31" t="s">
        <v>72</v>
      </c>
      <c r="AC816" s="31" t="s">
        <v>72</v>
      </c>
      <c r="AD816" s="26">
        <v>1371.5080176922302</v>
      </c>
      <c r="AE816" s="26">
        <v>809</v>
      </c>
      <c r="AF816" s="26" t="s">
        <v>72</v>
      </c>
      <c r="AG816" s="26">
        <v>51595</v>
      </c>
      <c r="AH816" s="28">
        <v>5.9271999999999998E-2</v>
      </c>
      <c r="AI816">
        <v>24765</v>
      </c>
      <c r="AJ816" s="26">
        <v>68824</v>
      </c>
      <c r="AK816" s="28">
        <v>9.4992999999999994E-2</v>
      </c>
      <c r="AL816">
        <v>28179</v>
      </c>
      <c r="AM816" s="26">
        <v>68824</v>
      </c>
      <c r="AN816" s="28">
        <v>9.4992999999999994E-2</v>
      </c>
      <c r="AO816">
        <v>28179</v>
      </c>
      <c r="AP816" s="32">
        <v>98218.7734375</v>
      </c>
      <c r="AQ816" s="36">
        <v>0.13470783525742791</v>
      </c>
      <c r="AR816" s="32">
        <f t="shared" si="102"/>
        <v>122062.06027806475</v>
      </c>
      <c r="AS816" s="32">
        <f t="shared" si="96"/>
        <v>2</v>
      </c>
      <c r="AT816" s="32">
        <f t="shared" si="97"/>
        <v>1</v>
      </c>
      <c r="AU816" s="32">
        <f t="shared" si="98"/>
        <v>2</v>
      </c>
      <c r="AV816" s="32">
        <f t="shared" si="99"/>
        <v>127291.88519558591</v>
      </c>
      <c r="AW816" s="32">
        <f t="shared" si="100"/>
        <v>0.17458184113290501</v>
      </c>
      <c r="AX816" s="32">
        <f t="shared" si="101"/>
        <v>158192.87107611011</v>
      </c>
      <c r="AY816">
        <v>2</v>
      </c>
      <c r="AZ816" s="26">
        <v>1</v>
      </c>
      <c r="BA816" s="26">
        <v>9775.0400000000009</v>
      </c>
      <c r="BB816" s="26">
        <v>21.79</v>
      </c>
      <c r="BC816" s="26">
        <v>241.12</v>
      </c>
      <c r="BD816" s="26">
        <v>329.36</v>
      </c>
      <c r="BE816" s="28">
        <v>0.06</v>
      </c>
      <c r="BF816" s="28">
        <v>4.34</v>
      </c>
      <c r="BG816" s="28">
        <v>0.63</v>
      </c>
      <c r="BH816" s="28">
        <v>0.62</v>
      </c>
      <c r="BI816" s="28">
        <v>0.09</v>
      </c>
      <c r="BJ816" s="28">
        <v>5.6</v>
      </c>
      <c r="BK816" s="28">
        <v>0.74</v>
      </c>
      <c r="BL816" s="28">
        <v>18.75</v>
      </c>
      <c r="BM816" s="28">
        <v>0.08</v>
      </c>
      <c r="BN816" s="28">
        <v>6.43</v>
      </c>
      <c r="BO816" s="28">
        <v>0.7</v>
      </c>
      <c r="BP816" s="28">
        <v>15.64</v>
      </c>
      <c r="BQ816" s="26">
        <v>43.754001000000002</v>
      </c>
      <c r="BR816" s="26">
        <v>1628.4565419999999</v>
      </c>
      <c r="BS816" s="31">
        <f t="shared" si="103"/>
        <v>16.058591999999997</v>
      </c>
    </row>
    <row r="817" spans="1:71">
      <c r="A817" s="26">
        <v>42177324530000</v>
      </c>
      <c r="B817" s="26" t="s">
        <v>9282</v>
      </c>
      <c r="C817" t="s">
        <v>2004</v>
      </c>
      <c r="D817" s="26" t="s">
        <v>64</v>
      </c>
      <c r="E817" s="27" t="s">
        <v>305</v>
      </c>
      <c r="F817" t="s">
        <v>66</v>
      </c>
      <c r="G817" t="s">
        <v>67</v>
      </c>
      <c r="H817" t="s">
        <v>1983</v>
      </c>
      <c r="I817" t="s">
        <v>1984</v>
      </c>
      <c r="J817" t="s">
        <v>339</v>
      </c>
      <c r="K817" t="s">
        <v>9261</v>
      </c>
      <c r="L817">
        <v>29.22251</v>
      </c>
      <c r="M817">
        <v>-97.547259999999994</v>
      </c>
      <c r="N817" s="28">
        <v>2463349.7599999998</v>
      </c>
      <c r="O817" s="28">
        <v>507967.5</v>
      </c>
      <c r="P817" s="26">
        <v>258</v>
      </c>
      <c r="Q817" s="26">
        <v>11111</v>
      </c>
      <c r="R817" s="26">
        <v>16140</v>
      </c>
      <c r="S817" s="29" t="s">
        <v>72</v>
      </c>
      <c r="T817" s="30">
        <v>40954</v>
      </c>
      <c r="U817" s="30">
        <v>40985</v>
      </c>
      <c r="V817" s="30">
        <v>41000</v>
      </c>
      <c r="W817">
        <v>2674</v>
      </c>
      <c r="X817" s="26">
        <v>5403</v>
      </c>
      <c r="Y817" s="26" t="s">
        <v>72</v>
      </c>
      <c r="Z817" s="26" t="s">
        <v>72</v>
      </c>
      <c r="AA817" s="26" t="s">
        <v>71</v>
      </c>
      <c r="AB817" s="31" t="s">
        <v>72</v>
      </c>
      <c r="AC817" s="31" t="s">
        <v>72</v>
      </c>
      <c r="AD817" s="26">
        <v>1374.2885103153521</v>
      </c>
      <c r="AE817" s="26">
        <v>827</v>
      </c>
      <c r="AF817" s="26" t="s">
        <v>72</v>
      </c>
      <c r="AG817" s="26">
        <v>73365</v>
      </c>
      <c r="AH817" s="28">
        <v>0.10521800000000001</v>
      </c>
      <c r="AI817">
        <v>38737</v>
      </c>
      <c r="AJ817" s="26">
        <v>99264</v>
      </c>
      <c r="AK817" s="28">
        <v>0.137321</v>
      </c>
      <c r="AL817">
        <v>44288</v>
      </c>
      <c r="AM817" s="26">
        <v>99264</v>
      </c>
      <c r="AN817" s="28">
        <v>0.137321</v>
      </c>
      <c r="AO817">
        <v>44288</v>
      </c>
      <c r="AP817" s="32">
        <v>129572.2890625</v>
      </c>
      <c r="AQ817" s="36">
        <v>0.17806970811385334</v>
      </c>
      <c r="AR817" s="32">
        <f t="shared" si="102"/>
        <v>161090.62739865202</v>
      </c>
      <c r="AS817" s="32">
        <f t="shared" si="96"/>
        <v>3</v>
      </c>
      <c r="AT817" s="32">
        <f t="shared" si="97"/>
        <v>1</v>
      </c>
      <c r="AU817" s="32">
        <f t="shared" si="98"/>
        <v>2</v>
      </c>
      <c r="AV817" s="32">
        <f t="shared" si="99"/>
        <v>137654.06981653711</v>
      </c>
      <c r="AW817" s="32">
        <f t="shared" si="100"/>
        <v>0.18917640654701429</v>
      </c>
      <c r="AX817" s="32">
        <f t="shared" si="101"/>
        <v>171138.29377535862</v>
      </c>
      <c r="AY817">
        <v>2</v>
      </c>
      <c r="AZ817" s="26">
        <v>1</v>
      </c>
      <c r="BA817" s="26">
        <v>9829.2000000000007</v>
      </c>
      <c r="BB817" s="26">
        <v>21.17</v>
      </c>
      <c r="BC817" s="26">
        <v>240.49</v>
      </c>
      <c r="BD817" s="26">
        <v>329.07</v>
      </c>
      <c r="BE817" s="28">
        <v>0.06</v>
      </c>
      <c r="BF817" s="28">
        <v>4.37</v>
      </c>
      <c r="BG817" s="28">
        <v>0.63</v>
      </c>
      <c r="BH817" s="28">
        <v>0.57999999999999996</v>
      </c>
      <c r="BI817" s="28">
        <v>0.09</v>
      </c>
      <c r="BJ817" s="28">
        <v>5.57</v>
      </c>
      <c r="BK817" s="28">
        <v>0.74</v>
      </c>
      <c r="BL817" s="28">
        <v>18.13</v>
      </c>
      <c r="BM817" s="28">
        <v>0.08</v>
      </c>
      <c r="BN817" s="28">
        <v>6.44</v>
      </c>
      <c r="BO817" s="28">
        <v>0.7</v>
      </c>
      <c r="BP817" s="28">
        <v>15.09</v>
      </c>
      <c r="BQ817" s="26">
        <v>43.754001000000002</v>
      </c>
      <c r="BR817" s="26">
        <v>1457.592895</v>
      </c>
      <c r="BS817" s="31">
        <f t="shared" si="103"/>
        <v>16.016634</v>
      </c>
    </row>
    <row r="818" spans="1:71">
      <c r="A818" s="26">
        <v>42177324540000</v>
      </c>
      <c r="B818" s="26" t="s">
        <v>9282</v>
      </c>
      <c r="C818" t="s">
        <v>2005</v>
      </c>
      <c r="D818" s="26" t="s">
        <v>64</v>
      </c>
      <c r="E818" s="27" t="s">
        <v>305</v>
      </c>
      <c r="F818" t="s">
        <v>66</v>
      </c>
      <c r="G818" t="s">
        <v>67</v>
      </c>
      <c r="H818" t="s">
        <v>1983</v>
      </c>
      <c r="I818" t="s">
        <v>1984</v>
      </c>
      <c r="J818" t="s">
        <v>297</v>
      </c>
      <c r="K818" t="s">
        <v>9261</v>
      </c>
      <c r="L818">
        <v>29.222570000000001</v>
      </c>
      <c r="M818">
        <v>-97.547120000000007</v>
      </c>
      <c r="N818" s="28">
        <v>2463394.14</v>
      </c>
      <c r="O818" s="28">
        <v>507989.87</v>
      </c>
      <c r="P818" s="26">
        <v>260</v>
      </c>
      <c r="Q818" s="26">
        <v>11113</v>
      </c>
      <c r="R818" s="26">
        <v>16015</v>
      </c>
      <c r="S818" s="29" t="s">
        <v>72</v>
      </c>
      <c r="T818" s="30">
        <v>40933</v>
      </c>
      <c r="U818" s="30">
        <v>40986</v>
      </c>
      <c r="V818" s="30">
        <v>41000</v>
      </c>
      <c r="W818">
        <v>2491</v>
      </c>
      <c r="X818" s="26">
        <v>5348</v>
      </c>
      <c r="Y818" s="26" t="s">
        <v>72</v>
      </c>
      <c r="Z818" s="26" t="s">
        <v>72</v>
      </c>
      <c r="AA818" s="26" t="s">
        <v>71</v>
      </c>
      <c r="AB818" s="31" t="s">
        <v>72</v>
      </c>
      <c r="AC818" s="31" t="s">
        <v>72</v>
      </c>
      <c r="AD818" s="26">
        <v>1230.0059673323249</v>
      </c>
      <c r="AE818" s="26">
        <v>863</v>
      </c>
      <c r="AF818" s="26" t="s">
        <v>72</v>
      </c>
      <c r="AG818" s="26">
        <v>48431</v>
      </c>
      <c r="AH818" s="28">
        <v>5.8977000000000002E-2</v>
      </c>
      <c r="AI818">
        <v>25239</v>
      </c>
      <c r="AJ818" s="26">
        <v>71473</v>
      </c>
      <c r="AK818" s="28">
        <v>8.8429999999999995E-2</v>
      </c>
      <c r="AL818">
        <v>30403</v>
      </c>
      <c r="AM818" s="26">
        <v>71473</v>
      </c>
      <c r="AN818" s="28">
        <v>8.8429999999999995E-2</v>
      </c>
      <c r="AO818">
        <v>30403</v>
      </c>
      <c r="AP818" s="32">
        <v>99292.4609375</v>
      </c>
      <c r="AQ818" s="36">
        <v>0.12213031946423676</v>
      </c>
      <c r="AR818" s="32">
        <f t="shared" si="102"/>
        <v>120909.5274826699</v>
      </c>
      <c r="AS818" s="32">
        <f t="shared" si="96"/>
        <v>2</v>
      </c>
      <c r="AT818" s="32">
        <f t="shared" si="97"/>
        <v>1</v>
      </c>
      <c r="AU818" s="32">
        <f t="shared" si="98"/>
        <v>2</v>
      </c>
      <c r="AV818" s="32">
        <f t="shared" si="99"/>
        <v>106570.44236747382</v>
      </c>
      <c r="AW818" s="32">
        <f t="shared" si="100"/>
        <v>0.13108228005323841</v>
      </c>
      <c r="AX818" s="32">
        <f t="shared" si="101"/>
        <v>129772.00593689701</v>
      </c>
      <c r="AY818">
        <v>2</v>
      </c>
      <c r="AZ818" s="26">
        <v>1</v>
      </c>
      <c r="BA818" s="26">
        <v>9831.98</v>
      </c>
      <c r="BB818" s="26">
        <v>21.19</v>
      </c>
      <c r="BC818" s="26">
        <v>240.52</v>
      </c>
      <c r="BD818" s="26">
        <v>329.13</v>
      </c>
      <c r="BE818" s="28">
        <v>0.06</v>
      </c>
      <c r="BF818" s="28">
        <v>4.37</v>
      </c>
      <c r="BG818" s="28">
        <v>0.63</v>
      </c>
      <c r="BH818" s="28">
        <v>0.57999999999999996</v>
      </c>
      <c r="BI818" s="28">
        <v>0.09</v>
      </c>
      <c r="BJ818" s="28">
        <v>5.57</v>
      </c>
      <c r="BK818" s="28">
        <v>0.74</v>
      </c>
      <c r="BL818" s="28">
        <v>18.11</v>
      </c>
      <c r="BM818" s="28">
        <v>0.08</v>
      </c>
      <c r="BN818" s="28">
        <v>6.44</v>
      </c>
      <c r="BO818" s="28">
        <v>0.7</v>
      </c>
      <c r="BP818" s="28">
        <v>15.07</v>
      </c>
      <c r="BQ818" s="26">
        <v>43.754001000000002</v>
      </c>
      <c r="BR818" s="26">
        <v>1457.592895</v>
      </c>
      <c r="BS818" s="31">
        <f t="shared" si="103"/>
        <v>16.018632</v>
      </c>
    </row>
    <row r="819" spans="1:71">
      <c r="A819" s="26">
        <v>42177324550000</v>
      </c>
      <c r="B819" s="26" t="s">
        <v>9280</v>
      </c>
      <c r="C819" t="s">
        <v>2006</v>
      </c>
      <c r="D819" s="26" t="s">
        <v>64</v>
      </c>
      <c r="E819" s="27" t="s">
        <v>305</v>
      </c>
      <c r="F819" t="s">
        <v>66</v>
      </c>
      <c r="G819" t="s">
        <v>67</v>
      </c>
      <c r="H819" t="s">
        <v>1860</v>
      </c>
      <c r="I819" t="s">
        <v>1861</v>
      </c>
      <c r="J819" t="s">
        <v>232</v>
      </c>
      <c r="K819" t="s">
        <v>9261</v>
      </c>
      <c r="L819">
        <v>29.29965</v>
      </c>
      <c r="M819">
        <v>-97.382779999999997</v>
      </c>
      <c r="N819" s="28">
        <v>2515419.4700000002</v>
      </c>
      <c r="O819" s="28">
        <v>536700.31000000006</v>
      </c>
      <c r="P819" s="26">
        <v>350</v>
      </c>
      <c r="Q819" s="26">
        <v>11908</v>
      </c>
      <c r="R819" s="26">
        <v>15916</v>
      </c>
      <c r="S819" s="29" t="s">
        <v>72</v>
      </c>
      <c r="T819" s="30">
        <v>40937</v>
      </c>
      <c r="U819" s="30">
        <v>40994</v>
      </c>
      <c r="V819" s="30">
        <v>41000</v>
      </c>
      <c r="W819">
        <v>3103</v>
      </c>
      <c r="X819" s="26">
        <v>4481</v>
      </c>
      <c r="Y819" s="26" t="s">
        <v>72</v>
      </c>
      <c r="Z819" s="26" t="s">
        <v>72</v>
      </c>
      <c r="AA819" s="26" t="s">
        <v>71</v>
      </c>
      <c r="AB819" s="31" t="s">
        <v>72</v>
      </c>
      <c r="AC819" s="31" t="s">
        <v>72</v>
      </c>
      <c r="AD819" s="26">
        <v>1448.1522667249151</v>
      </c>
      <c r="AE819" s="26">
        <v>1791</v>
      </c>
      <c r="AF819" s="26" t="s">
        <v>72</v>
      </c>
      <c r="AG819" s="26">
        <v>73985</v>
      </c>
      <c r="AH819" s="28">
        <v>0.101621</v>
      </c>
      <c r="AI819">
        <v>9822</v>
      </c>
      <c r="AJ819" s="26">
        <v>99579</v>
      </c>
      <c r="AK819" s="28">
        <v>0.14585500000000001</v>
      </c>
      <c r="AL819">
        <v>12021</v>
      </c>
      <c r="AM819" s="26">
        <v>99579</v>
      </c>
      <c r="AN819" s="28">
        <v>0.14585500000000001</v>
      </c>
      <c r="AO819">
        <v>12021</v>
      </c>
      <c r="AP819" s="32">
        <v>125270.5859375</v>
      </c>
      <c r="AQ819" s="36">
        <v>0.18141088297934888</v>
      </c>
      <c r="AR819" s="32">
        <f t="shared" si="102"/>
        <v>157380.31222484476</v>
      </c>
      <c r="AS819" s="32">
        <f t="shared" si="96"/>
        <v>3</v>
      </c>
      <c r="AT819" s="32">
        <f t="shared" si="97"/>
        <v>1</v>
      </c>
      <c r="AU819" s="32">
        <f t="shared" si="98"/>
        <v>2</v>
      </c>
      <c r="AV819" s="32">
        <f t="shared" si="99"/>
        <v>160467.11967892211</v>
      </c>
      <c r="AW819" s="32">
        <f t="shared" si="100"/>
        <v>0.23238082309784924</v>
      </c>
      <c r="AX819" s="32">
        <f t="shared" si="101"/>
        <v>201598.52536724147</v>
      </c>
      <c r="AY819">
        <v>2</v>
      </c>
      <c r="AZ819" s="26">
        <v>1</v>
      </c>
      <c r="BA819" s="26">
        <v>11129.66</v>
      </c>
      <c r="BB819" s="26">
        <v>56.06</v>
      </c>
      <c r="BC819" s="26">
        <v>149.49</v>
      </c>
      <c r="BD819" s="26">
        <v>152.84</v>
      </c>
      <c r="BE819" s="28">
        <v>0.05</v>
      </c>
      <c r="BF819" s="28">
        <v>2.94</v>
      </c>
      <c r="BG819" s="28">
        <v>0.5</v>
      </c>
      <c r="BH819" s="28">
        <v>-0.25</v>
      </c>
      <c r="BI819" s="28">
        <v>0.11</v>
      </c>
      <c r="BJ819" s="28">
        <v>7.51</v>
      </c>
      <c r="BK819" s="28">
        <v>0.78</v>
      </c>
      <c r="BL819" s="28">
        <v>3</v>
      </c>
      <c r="BM819" s="28">
        <v>0.09</v>
      </c>
      <c r="BN819" s="28">
        <v>6.71</v>
      </c>
      <c r="BO819" s="28">
        <v>0.75</v>
      </c>
      <c r="BP819" s="28">
        <v>1.43</v>
      </c>
      <c r="BQ819" s="26">
        <v>44.677897999999999</v>
      </c>
      <c r="BR819" s="26">
        <v>1704.494995</v>
      </c>
      <c r="BS819" s="31">
        <f t="shared" si="103"/>
        <v>12.826242000000001</v>
      </c>
    </row>
    <row r="820" spans="1:71">
      <c r="A820" s="26">
        <v>42177324560000</v>
      </c>
      <c r="B820" s="26" t="s">
        <v>9282</v>
      </c>
      <c r="C820" t="s">
        <v>2007</v>
      </c>
      <c r="D820" s="26" t="s">
        <v>102</v>
      </c>
      <c r="E820" s="27" t="s">
        <v>305</v>
      </c>
      <c r="F820" t="s">
        <v>66</v>
      </c>
      <c r="G820" t="s">
        <v>67</v>
      </c>
      <c r="H820" t="s">
        <v>2008</v>
      </c>
      <c r="I820" t="s">
        <v>2009</v>
      </c>
      <c r="J820" t="s">
        <v>70</v>
      </c>
      <c r="K820" t="s">
        <v>9261</v>
      </c>
      <c r="L820">
        <v>29.412970000000001</v>
      </c>
      <c r="M820">
        <v>-97.262699999999995</v>
      </c>
      <c r="N820" s="28">
        <v>2553075.06</v>
      </c>
      <c r="O820" s="28">
        <v>578446.62</v>
      </c>
      <c r="P820" s="26">
        <v>304</v>
      </c>
      <c r="Q820" s="26">
        <v>11345</v>
      </c>
      <c r="R820" s="26">
        <v>16855</v>
      </c>
      <c r="S820" s="29" t="s">
        <v>72</v>
      </c>
      <c r="T820" s="30">
        <v>40948</v>
      </c>
      <c r="U820" s="30">
        <v>41006</v>
      </c>
      <c r="V820" s="30">
        <v>41000</v>
      </c>
      <c r="W820">
        <v>3830450</v>
      </c>
      <c r="X820" s="26">
        <v>5837</v>
      </c>
      <c r="Y820" s="26" t="s">
        <v>72</v>
      </c>
      <c r="Z820" s="26" t="s">
        <v>72</v>
      </c>
      <c r="AA820" s="26" t="s">
        <v>71</v>
      </c>
      <c r="AB820" s="31" t="s">
        <v>72</v>
      </c>
      <c r="AC820" s="31" t="s">
        <v>72</v>
      </c>
      <c r="AD820" s="26">
        <v>881.61425539751303</v>
      </c>
      <c r="AE820" s="26">
        <v>452</v>
      </c>
      <c r="AF820" s="26" t="s">
        <v>72</v>
      </c>
      <c r="AG820" s="26">
        <v>31957</v>
      </c>
      <c r="AH820" s="28">
        <v>2.9089E-2</v>
      </c>
      <c r="AI820">
        <v>189</v>
      </c>
      <c r="AJ820" s="26">
        <v>45526</v>
      </c>
      <c r="AK820" s="28">
        <v>3.9758000000000002E-2</v>
      </c>
      <c r="AL820">
        <v>719</v>
      </c>
      <c r="AM820" s="26">
        <v>45526</v>
      </c>
      <c r="AN820" s="28">
        <v>3.9758000000000002E-2</v>
      </c>
      <c r="AO820">
        <v>719</v>
      </c>
      <c r="AP820" s="32">
        <v>68623.5859375</v>
      </c>
      <c r="AQ820" s="36">
        <v>6.0499531618996308E-2</v>
      </c>
      <c r="AR820" s="32">
        <f t="shared" si="102"/>
        <v>79332.003034062349</v>
      </c>
      <c r="AS820" s="32">
        <f t="shared" si="96"/>
        <v>2</v>
      </c>
      <c r="AT820" s="32">
        <f t="shared" si="97"/>
        <v>1</v>
      </c>
      <c r="AU820" s="32">
        <f t="shared" si="98"/>
        <v>1</v>
      </c>
      <c r="AV820" s="32">
        <f t="shared" si="99"/>
        <v>67483.190557007023</v>
      </c>
      <c r="AW820" s="32">
        <f t="shared" si="100"/>
        <v>5.9494142794764233E-2</v>
      </c>
      <c r="AX820" s="32">
        <f t="shared" si="101"/>
        <v>78013.653831680305</v>
      </c>
      <c r="AY820">
        <v>2</v>
      </c>
      <c r="AZ820" s="26">
        <v>1</v>
      </c>
      <c r="BA820" s="26">
        <v>11116.9</v>
      </c>
      <c r="BB820" s="26">
        <v>36.840000000000003</v>
      </c>
      <c r="BC820" s="26">
        <v>132.54</v>
      </c>
      <c r="BD820" s="26">
        <v>136.28</v>
      </c>
      <c r="BE820" s="28">
        <v>7.0000000000000007E-2</v>
      </c>
      <c r="BF820" s="28">
        <v>0.79</v>
      </c>
      <c r="BG820" s="28">
        <v>0.41</v>
      </c>
      <c r="BH820" s="28">
        <v>0.12</v>
      </c>
      <c r="BI820" s="28">
        <v>0.08</v>
      </c>
      <c r="BJ820" s="28">
        <v>6.81</v>
      </c>
      <c r="BK820" s="28">
        <v>0.69</v>
      </c>
      <c r="BL820" s="28">
        <v>1.31</v>
      </c>
      <c r="BM820" s="28">
        <v>0.09</v>
      </c>
      <c r="BN820" s="28">
        <v>5.68</v>
      </c>
      <c r="BO820" s="28">
        <v>0.76</v>
      </c>
      <c r="BP820" s="28">
        <v>0.93</v>
      </c>
      <c r="BQ820" s="26">
        <v>44.639999000000003</v>
      </c>
      <c r="BR820" s="26">
        <v>1156.285034</v>
      </c>
      <c r="BS820" s="31">
        <f t="shared" si="103"/>
        <v>7.3162079999999996</v>
      </c>
    </row>
    <row r="821" spans="1:71">
      <c r="A821" s="26">
        <v>42177324570000</v>
      </c>
      <c r="B821" s="26" t="s">
        <v>9282</v>
      </c>
      <c r="C821" t="s">
        <v>2010</v>
      </c>
      <c r="D821" s="26" t="s">
        <v>64</v>
      </c>
      <c r="E821" s="27" t="s">
        <v>305</v>
      </c>
      <c r="F821" t="s">
        <v>66</v>
      </c>
      <c r="G821" t="s">
        <v>67</v>
      </c>
      <c r="H821" t="s">
        <v>1953</v>
      </c>
      <c r="I821" t="s">
        <v>1954</v>
      </c>
      <c r="J821" t="s">
        <v>158</v>
      </c>
      <c r="K821" t="s">
        <v>9261</v>
      </c>
      <c r="L821">
        <v>29.454260000000001</v>
      </c>
      <c r="M821">
        <v>-97.262020000000007</v>
      </c>
      <c r="N821" s="28">
        <v>2553068.4300000002</v>
      </c>
      <c r="O821" s="28">
        <v>593461.01</v>
      </c>
      <c r="P821" s="26">
        <v>451</v>
      </c>
      <c r="Q821" s="26">
        <v>11444</v>
      </c>
      <c r="R821" s="26">
        <v>16100</v>
      </c>
      <c r="S821" s="29" t="s">
        <v>72</v>
      </c>
      <c r="T821" s="30">
        <v>40984</v>
      </c>
      <c r="U821" s="30">
        <v>41009</v>
      </c>
      <c r="V821" s="30">
        <v>41030</v>
      </c>
      <c r="W821">
        <v>1928</v>
      </c>
      <c r="X821" s="26">
        <v>5163</v>
      </c>
      <c r="Y821" s="26" t="s">
        <v>72</v>
      </c>
      <c r="Z821" s="26" t="s">
        <v>72</v>
      </c>
      <c r="AA821" s="26" t="s">
        <v>71</v>
      </c>
      <c r="AB821" s="31" t="s">
        <v>72</v>
      </c>
      <c r="AC821" s="31" t="s">
        <v>72</v>
      </c>
      <c r="AD821" s="26">
        <v>1007.3659853451601</v>
      </c>
      <c r="AE821" s="26">
        <v>607</v>
      </c>
      <c r="AF821" s="26" t="s">
        <v>72</v>
      </c>
      <c r="AG821" s="26">
        <v>46088</v>
      </c>
      <c r="AH821" s="28">
        <v>4.1758000000000003E-2</v>
      </c>
      <c r="AI821">
        <v>23128</v>
      </c>
      <c r="AJ821" s="26">
        <v>62962</v>
      </c>
      <c r="AK821" s="28">
        <v>6.2576999999999994E-2</v>
      </c>
      <c r="AL821">
        <v>25116</v>
      </c>
      <c r="AM821" s="26">
        <v>62962</v>
      </c>
      <c r="AN821" s="28">
        <v>6.2576999999999994E-2</v>
      </c>
      <c r="AO821">
        <v>25116</v>
      </c>
      <c r="AP821" s="32">
        <v>104617.21875</v>
      </c>
      <c r="AQ821" s="36">
        <v>0.1053878276501639</v>
      </c>
      <c r="AR821" s="32">
        <f t="shared" si="102"/>
        <v>123270.86424407901</v>
      </c>
      <c r="AS821" s="32">
        <f t="shared" ref="AS821:AS884" si="104">IF(AP821&gt;170000,4,IF(AP821&gt;107000,3,IF(AP821&gt;50000,2,1)))</f>
        <v>2</v>
      </c>
      <c r="AT821" s="32">
        <f t="shared" ref="AT821:AT884" si="105">IF(AQ821&gt;2400000,4,IF(AQ821&gt;1450000,3,IF(AQ821&gt;900000,2,1)))</f>
        <v>1</v>
      </c>
      <c r="AU821" s="32">
        <f t="shared" ref="AU821:AU884" si="106">IF(AR821&gt;290000,4,IF(AR821&gt;170000,3,IF(AR821&gt;103000,2,1)))</f>
        <v>2</v>
      </c>
      <c r="AV821" s="32">
        <f t="shared" si="99"/>
        <v>116308.89708018594</v>
      </c>
      <c r="AW821" s="32">
        <f t="shared" si="100"/>
        <v>0.11716562671159031</v>
      </c>
      <c r="AX821" s="32">
        <f t="shared" si="101"/>
        <v>137047.21300813742</v>
      </c>
      <c r="AY821">
        <v>2</v>
      </c>
      <c r="AZ821" s="26">
        <v>1</v>
      </c>
      <c r="BA821" s="26">
        <v>10622.2</v>
      </c>
      <c r="BB821" s="26">
        <v>33.79</v>
      </c>
      <c r="BC821" s="26">
        <v>112.41</v>
      </c>
      <c r="BD821" s="26">
        <v>111.77</v>
      </c>
      <c r="BE821" s="28">
        <v>0.06</v>
      </c>
      <c r="BF821" s="28">
        <v>0.97</v>
      </c>
      <c r="BG821" s="28">
        <v>0.45</v>
      </c>
      <c r="BH821" s="28">
        <v>0.28999999999999998</v>
      </c>
      <c r="BI821" s="28">
        <v>0.09</v>
      </c>
      <c r="BJ821" s="28">
        <v>6.78</v>
      </c>
      <c r="BK821" s="28">
        <v>0.69</v>
      </c>
      <c r="BL821" s="28">
        <v>1.05</v>
      </c>
      <c r="BM821" s="28">
        <v>0.08</v>
      </c>
      <c r="BN821" s="28">
        <v>5.59</v>
      </c>
      <c r="BO821" s="28">
        <v>0.75</v>
      </c>
      <c r="BP821" s="28">
        <v>0.87</v>
      </c>
      <c r="BQ821" s="26">
        <v>42.683399000000001</v>
      </c>
      <c r="BR821" s="26">
        <v>917.10156199999994</v>
      </c>
      <c r="BS821" s="31">
        <f t="shared" si="103"/>
        <v>6.9806609999999996</v>
      </c>
    </row>
    <row r="822" spans="1:71">
      <c r="A822" s="26">
        <v>42177324610000</v>
      </c>
      <c r="B822" s="26" t="s">
        <v>9282</v>
      </c>
      <c r="C822" t="s">
        <v>2011</v>
      </c>
      <c r="D822" s="26" t="s">
        <v>102</v>
      </c>
      <c r="E822" s="27" t="s">
        <v>305</v>
      </c>
      <c r="F822" t="s">
        <v>66</v>
      </c>
      <c r="G822" t="s">
        <v>67</v>
      </c>
      <c r="H822" t="s">
        <v>2012</v>
      </c>
      <c r="I822" t="s">
        <v>2013</v>
      </c>
      <c r="J822" t="s">
        <v>70</v>
      </c>
      <c r="K822" t="s">
        <v>9261</v>
      </c>
      <c r="L822">
        <v>29.411989999999999</v>
      </c>
      <c r="M822">
        <v>-97.28895</v>
      </c>
      <c r="N822" s="28">
        <v>2544724.1</v>
      </c>
      <c r="O822" s="28">
        <v>577967.14</v>
      </c>
      <c r="P822" s="26">
        <v>288</v>
      </c>
      <c r="Q822" s="26">
        <v>11603</v>
      </c>
      <c r="R822" s="26">
        <v>16510</v>
      </c>
      <c r="S822" s="29" t="s">
        <v>72</v>
      </c>
      <c r="T822" s="30">
        <v>40936</v>
      </c>
      <c r="U822" s="30">
        <v>40994</v>
      </c>
      <c r="V822" s="30">
        <v>40969</v>
      </c>
      <c r="W822">
        <v>2116814</v>
      </c>
      <c r="X822" s="26">
        <v>5533</v>
      </c>
      <c r="Y822" s="26" t="s">
        <v>72</v>
      </c>
      <c r="Z822" s="26" t="s">
        <v>72</v>
      </c>
      <c r="AA822" s="26" t="s">
        <v>71</v>
      </c>
      <c r="AB822" s="31" t="s">
        <v>72</v>
      </c>
      <c r="AC822" s="31" t="s">
        <v>72</v>
      </c>
      <c r="AD822" s="26">
        <v>937.83248508854751</v>
      </c>
      <c r="AE822" s="26">
        <v>838.5</v>
      </c>
      <c r="AF822" s="26" t="s">
        <v>72</v>
      </c>
      <c r="AG822" s="26">
        <v>58571</v>
      </c>
      <c r="AH822" s="28">
        <v>5.8583999999999997E-2</v>
      </c>
      <c r="AI822">
        <v>4558</v>
      </c>
      <c r="AJ822" s="26">
        <v>82244</v>
      </c>
      <c r="AK822" s="28">
        <v>7.7922000000000005E-2</v>
      </c>
      <c r="AL822">
        <v>4653</v>
      </c>
      <c r="AM822" s="26">
        <v>84755</v>
      </c>
      <c r="AN822" s="28">
        <v>8.0045000000000005E-2</v>
      </c>
      <c r="AO822">
        <v>4664</v>
      </c>
      <c r="AP822" s="32">
        <v>125266.0234375</v>
      </c>
      <c r="AQ822" s="36">
        <v>0.11747854605755086</v>
      </c>
      <c r="AR822" s="32">
        <f t="shared" si="102"/>
        <v>146059.7260896865</v>
      </c>
      <c r="AS822" s="32">
        <f t="shared" si="104"/>
        <v>3</v>
      </c>
      <c r="AT822" s="32">
        <f t="shared" si="105"/>
        <v>1</v>
      </c>
      <c r="AU822" s="32">
        <f t="shared" si="106"/>
        <v>2</v>
      </c>
      <c r="AV822" s="32">
        <f t="shared" si="99"/>
        <v>129952.46241302187</v>
      </c>
      <c r="AW822" s="32">
        <f t="shared" si="100"/>
        <v>0.12187364076818034</v>
      </c>
      <c r="AX822" s="32">
        <f t="shared" si="101"/>
        <v>151524.0968289898</v>
      </c>
      <c r="AY822">
        <v>2</v>
      </c>
      <c r="AZ822" s="26">
        <v>1</v>
      </c>
      <c r="BA822" s="26">
        <v>10650.57</v>
      </c>
      <c r="BB822" s="26">
        <v>41.36</v>
      </c>
      <c r="BC822" s="26">
        <v>128.19</v>
      </c>
      <c r="BD822" s="26">
        <v>140.47</v>
      </c>
      <c r="BE822" s="28">
        <v>7.0000000000000007E-2</v>
      </c>
      <c r="BF822" s="28">
        <v>1.21</v>
      </c>
      <c r="BG822" s="28">
        <v>0.45</v>
      </c>
      <c r="BH822" s="28">
        <v>0.11</v>
      </c>
      <c r="BI822" s="28">
        <v>0.08</v>
      </c>
      <c r="BJ822" s="28">
        <v>6.65</v>
      </c>
      <c r="BK822" s="28">
        <v>0.69</v>
      </c>
      <c r="BL822" s="28">
        <v>1.1599999999999999</v>
      </c>
      <c r="BM822" s="28">
        <v>0.09</v>
      </c>
      <c r="BN822" s="28">
        <v>5.74</v>
      </c>
      <c r="BO822" s="28">
        <v>0.76</v>
      </c>
      <c r="BP822" s="28">
        <v>0.71</v>
      </c>
      <c r="BQ822" s="26">
        <v>45.627498000000003</v>
      </c>
      <c r="BR822" s="26">
        <v>1093.8739009999999</v>
      </c>
      <c r="BS822" s="31">
        <f t="shared" si="103"/>
        <v>7.0760879999999995</v>
      </c>
    </row>
    <row r="823" spans="1:71">
      <c r="A823" s="26">
        <v>42177324620000</v>
      </c>
      <c r="B823" s="26" t="s">
        <v>9280</v>
      </c>
      <c r="C823" t="s">
        <v>2014</v>
      </c>
      <c r="D823" s="26" t="s">
        <v>64</v>
      </c>
      <c r="E823" s="27" t="s">
        <v>305</v>
      </c>
      <c r="F823" t="s">
        <v>66</v>
      </c>
      <c r="G823" t="s">
        <v>67</v>
      </c>
      <c r="H823" t="s">
        <v>1860</v>
      </c>
      <c r="I823" t="s">
        <v>1861</v>
      </c>
      <c r="J823" t="s">
        <v>85</v>
      </c>
      <c r="K823" t="s">
        <v>9261</v>
      </c>
      <c r="L823">
        <v>29.299769999999999</v>
      </c>
      <c r="M823">
        <v>-97.382720000000006</v>
      </c>
      <c r="N823" s="28">
        <v>2515437.98</v>
      </c>
      <c r="O823" s="28">
        <v>536744.19999999995</v>
      </c>
      <c r="P823" s="26">
        <v>350</v>
      </c>
      <c r="Q823" s="26">
        <v>11905</v>
      </c>
      <c r="R823" s="26">
        <v>15941</v>
      </c>
      <c r="S823" s="29" t="s">
        <v>72</v>
      </c>
      <c r="T823" s="30">
        <v>40968</v>
      </c>
      <c r="U823" s="30">
        <v>40995</v>
      </c>
      <c r="V823" s="30">
        <v>41000</v>
      </c>
      <c r="W823">
        <v>3098</v>
      </c>
      <c r="X823" s="26">
        <v>4410</v>
      </c>
      <c r="Y823" s="26" t="s">
        <v>72</v>
      </c>
      <c r="Z823" s="26" t="s">
        <v>72</v>
      </c>
      <c r="AA823" s="26" t="s">
        <v>71</v>
      </c>
      <c r="AB823" s="31" t="s">
        <v>72</v>
      </c>
      <c r="AC823" s="31" t="s">
        <v>72</v>
      </c>
      <c r="AD823" s="26">
        <v>1442.6058148650814</v>
      </c>
      <c r="AE823" s="26">
        <v>2235</v>
      </c>
      <c r="AF823" s="26" t="s">
        <v>72</v>
      </c>
      <c r="AG823" s="26">
        <v>91210</v>
      </c>
      <c r="AH823" s="28">
        <v>0.120424</v>
      </c>
      <c r="AI823">
        <v>8338</v>
      </c>
      <c r="AJ823" s="26">
        <v>117677</v>
      </c>
      <c r="AK823" s="28">
        <v>0.17113200000000001</v>
      </c>
      <c r="AL823">
        <v>9675</v>
      </c>
      <c r="AM823" s="26">
        <v>117677</v>
      </c>
      <c r="AN823" s="28">
        <v>0.17113200000000001</v>
      </c>
      <c r="AO823">
        <v>9675</v>
      </c>
      <c r="AP823" s="32">
        <v>153909.828125</v>
      </c>
      <c r="AQ823" s="36">
        <v>0.22203121301801024</v>
      </c>
      <c r="AR823" s="32">
        <f t="shared" si="102"/>
        <v>193209.35282918782</v>
      </c>
      <c r="AS823" s="32">
        <f t="shared" si="104"/>
        <v>3</v>
      </c>
      <c r="AT823" s="32">
        <f t="shared" si="105"/>
        <v>1</v>
      </c>
      <c r="AU823" s="32">
        <f t="shared" si="106"/>
        <v>3</v>
      </c>
      <c r="AV823" s="32">
        <f t="shared" si="99"/>
        <v>200327.07787698411</v>
      </c>
      <c r="AW823" s="32">
        <f t="shared" si="100"/>
        <v>0.28899300742026729</v>
      </c>
      <c r="AX823" s="32">
        <f t="shared" si="101"/>
        <v>251478.84019037144</v>
      </c>
      <c r="AY823">
        <v>2</v>
      </c>
      <c r="AZ823" s="26">
        <v>1</v>
      </c>
      <c r="BA823" s="26">
        <v>11128.38</v>
      </c>
      <c r="BB823" s="26">
        <v>56.06</v>
      </c>
      <c r="BC823" s="26">
        <v>149.46</v>
      </c>
      <c r="BD823" s="26">
        <v>152.80000000000001</v>
      </c>
      <c r="BE823" s="28">
        <v>0.05</v>
      </c>
      <c r="BF823" s="28">
        <v>2.94</v>
      </c>
      <c r="BG823" s="28">
        <v>0.5</v>
      </c>
      <c r="BH823" s="28">
        <v>-0.25</v>
      </c>
      <c r="BI823" s="28">
        <v>0.11</v>
      </c>
      <c r="BJ823" s="28">
        <v>7.51</v>
      </c>
      <c r="BK823" s="28">
        <v>0.78</v>
      </c>
      <c r="BL823" s="28">
        <v>2.99</v>
      </c>
      <c r="BM823" s="28">
        <v>0.09</v>
      </c>
      <c r="BN823" s="28">
        <v>6.71</v>
      </c>
      <c r="BO823" s="28">
        <v>0.75</v>
      </c>
      <c r="BP823" s="28">
        <v>1.43</v>
      </c>
      <c r="BQ823" s="26">
        <v>44.677897999999999</v>
      </c>
      <c r="BR823" s="26">
        <v>1704.494995</v>
      </c>
      <c r="BS823" s="31">
        <f t="shared" si="103"/>
        <v>12.823668000000001</v>
      </c>
    </row>
    <row r="824" spans="1:71">
      <c r="A824" s="26">
        <v>42177324630000</v>
      </c>
      <c r="B824" s="26" t="s">
        <v>9282</v>
      </c>
      <c r="C824" t="s">
        <v>2015</v>
      </c>
      <c r="D824" s="26" t="s">
        <v>1201</v>
      </c>
      <c r="E824" s="27" t="s">
        <v>305</v>
      </c>
      <c r="F824" t="s">
        <v>66</v>
      </c>
      <c r="G824" t="s">
        <v>67</v>
      </c>
      <c r="H824" t="s">
        <v>1876</v>
      </c>
      <c r="I824" t="s">
        <v>1877</v>
      </c>
      <c r="J824" t="s">
        <v>154</v>
      </c>
      <c r="K824" t="s">
        <v>9261</v>
      </c>
      <c r="L824">
        <v>29.1584</v>
      </c>
      <c r="M824">
        <v>-97.578959999999995</v>
      </c>
      <c r="N824" s="28">
        <v>2453522.7999999998</v>
      </c>
      <c r="O824" s="28">
        <v>484535.77</v>
      </c>
      <c r="P824" s="26">
        <v>379</v>
      </c>
      <c r="Q824" s="26">
        <v>11579</v>
      </c>
      <c r="R824" s="26">
        <v>17977</v>
      </c>
      <c r="S824" s="29" t="s">
        <v>72</v>
      </c>
      <c r="T824" s="30">
        <v>40977</v>
      </c>
      <c r="U824" s="30">
        <v>41027</v>
      </c>
      <c r="V824" s="30">
        <v>41030</v>
      </c>
      <c r="W824">
        <v>4349000</v>
      </c>
      <c r="X824" s="26">
        <v>6405</v>
      </c>
      <c r="Y824" s="26" t="s">
        <v>72</v>
      </c>
      <c r="Z824" s="26" t="s">
        <v>72</v>
      </c>
      <c r="AA824" s="26" t="s">
        <v>71</v>
      </c>
      <c r="AB824" s="31" t="s">
        <v>72</v>
      </c>
      <c r="AC824" s="31" t="s">
        <v>72</v>
      </c>
      <c r="AD824" s="26">
        <v>1288.9076095737068</v>
      </c>
      <c r="AE824" s="26">
        <v>942</v>
      </c>
      <c r="AF824" s="26" t="s">
        <v>72</v>
      </c>
      <c r="AG824" s="26">
        <v>50264</v>
      </c>
      <c r="AH824" s="28">
        <v>7.0791999999999994E-2</v>
      </c>
      <c r="AI824">
        <v>9847</v>
      </c>
      <c r="AJ824" s="26">
        <v>68610</v>
      </c>
      <c r="AK824" s="28">
        <v>9.5184000000000005E-2</v>
      </c>
      <c r="AL824">
        <v>12205</v>
      </c>
      <c r="AM824" s="26">
        <v>68610</v>
      </c>
      <c r="AN824" s="28">
        <v>9.5184000000000005E-2</v>
      </c>
      <c r="AO824">
        <v>12205</v>
      </c>
      <c r="AP824" s="32">
        <v>112385.984375</v>
      </c>
      <c r="AQ824" s="36">
        <v>0.14485515047036923</v>
      </c>
      <c r="AR824" s="32">
        <f t="shared" si="102"/>
        <v>138025.34600825535</v>
      </c>
      <c r="AS824" s="32">
        <f t="shared" si="104"/>
        <v>3</v>
      </c>
      <c r="AT824" s="32">
        <f t="shared" si="105"/>
        <v>1</v>
      </c>
      <c r="AU824" s="32">
        <f t="shared" si="106"/>
        <v>2</v>
      </c>
      <c r="AV824" s="32">
        <f t="shared" si="99"/>
        <v>100717.49419398907</v>
      </c>
      <c r="AW824" s="32">
        <f t="shared" si="100"/>
        <v>0.12981554468382817</v>
      </c>
      <c r="AX824" s="32">
        <f t="shared" si="101"/>
        <v>123694.84560302665</v>
      </c>
      <c r="AY824">
        <v>2</v>
      </c>
      <c r="AZ824" s="26">
        <v>1</v>
      </c>
      <c r="BA824" s="26">
        <v>9430.5400000000009</v>
      </c>
      <c r="BB824" s="26">
        <v>40.68</v>
      </c>
      <c r="BC824" s="26">
        <v>236.66</v>
      </c>
      <c r="BD824" s="26">
        <v>303.73</v>
      </c>
      <c r="BE824" s="28">
        <v>0.06</v>
      </c>
      <c r="BF824" s="28">
        <v>3.99</v>
      </c>
      <c r="BG824" s="28">
        <v>0.62</v>
      </c>
      <c r="BH824" s="28">
        <v>1.4</v>
      </c>
      <c r="BI824" s="28">
        <v>0.1</v>
      </c>
      <c r="BJ824" s="28">
        <v>6.39</v>
      </c>
      <c r="BK824" s="28">
        <v>0.75</v>
      </c>
      <c r="BL824" s="28">
        <v>34.83</v>
      </c>
      <c r="BM824" s="28">
        <v>0.09</v>
      </c>
      <c r="BN824" s="28">
        <v>6.48</v>
      </c>
      <c r="BO824" s="28">
        <v>0.7</v>
      </c>
      <c r="BP824" s="28">
        <v>29.82</v>
      </c>
      <c r="BQ824" s="26">
        <v>42.954700000000003</v>
      </c>
      <c r="BR824" s="26">
        <v>1293.7650140000001</v>
      </c>
      <c r="BS824" s="31">
        <f t="shared" si="103"/>
        <v>17.749500000000001</v>
      </c>
    </row>
    <row r="825" spans="1:71">
      <c r="A825" s="26">
        <v>42177324640000</v>
      </c>
      <c r="B825" s="26" t="s">
        <v>9282</v>
      </c>
      <c r="C825" t="s">
        <v>2016</v>
      </c>
      <c r="D825" s="26" t="s">
        <v>64</v>
      </c>
      <c r="E825" s="27" t="s">
        <v>305</v>
      </c>
      <c r="F825" t="s">
        <v>66</v>
      </c>
      <c r="G825" t="s">
        <v>67</v>
      </c>
      <c r="H825" t="s">
        <v>1995</v>
      </c>
      <c r="I825" t="s">
        <v>1996</v>
      </c>
      <c r="J825" t="s">
        <v>76</v>
      </c>
      <c r="K825" t="s">
        <v>9261</v>
      </c>
      <c r="L825">
        <v>29.33661</v>
      </c>
      <c r="M825">
        <v>-97.389679999999998</v>
      </c>
      <c r="N825" s="28">
        <v>2513035.5</v>
      </c>
      <c r="O825" s="28">
        <v>550106.89</v>
      </c>
      <c r="P825" s="26">
        <v>299</v>
      </c>
      <c r="Q825" s="26">
        <v>11404</v>
      </c>
      <c r="R825" s="26">
        <v>17027</v>
      </c>
      <c r="S825" s="29" t="s">
        <v>72</v>
      </c>
      <c r="T825" s="30">
        <v>41000</v>
      </c>
      <c r="U825" s="30">
        <v>41046</v>
      </c>
      <c r="V825" s="30">
        <v>41091</v>
      </c>
      <c r="W825">
        <v>2691</v>
      </c>
      <c r="X825" s="26">
        <v>6089</v>
      </c>
      <c r="Y825" s="26" t="s">
        <v>72</v>
      </c>
      <c r="Z825" s="26" t="s">
        <v>72</v>
      </c>
      <c r="AA825" s="26" t="s">
        <v>71</v>
      </c>
      <c r="AB825" s="31" t="s">
        <v>72</v>
      </c>
      <c r="AC825" s="31" t="s">
        <v>72</v>
      </c>
      <c r="AD825" s="26">
        <v>1434.01176199262</v>
      </c>
      <c r="AE825" s="26">
        <v>1400</v>
      </c>
      <c r="AF825" s="26" t="s">
        <v>72</v>
      </c>
      <c r="AG825" s="26">
        <v>40933</v>
      </c>
      <c r="AH825" s="28">
        <v>6.0007999999999999E-2</v>
      </c>
      <c r="AI825">
        <v>53526</v>
      </c>
      <c r="AJ825" s="26">
        <v>49003</v>
      </c>
      <c r="AK825" s="28">
        <v>7.1492E-2</v>
      </c>
      <c r="AL825">
        <v>56169</v>
      </c>
      <c r="AM825" s="26">
        <v>49003</v>
      </c>
      <c r="AN825" s="28">
        <v>7.1492E-2</v>
      </c>
      <c r="AO825">
        <v>56169</v>
      </c>
      <c r="AP825" s="32">
        <v>91463.7109375</v>
      </c>
      <c r="AQ825" s="36">
        <v>0.13116003727986805</v>
      </c>
      <c r="AR825" s="32">
        <f t="shared" si="102"/>
        <v>114679.03753603665</v>
      </c>
      <c r="AS825" s="32">
        <f t="shared" si="104"/>
        <v>2</v>
      </c>
      <c r="AT825" s="32">
        <f t="shared" si="105"/>
        <v>1</v>
      </c>
      <c r="AU825" s="32">
        <f t="shared" si="106"/>
        <v>2</v>
      </c>
      <c r="AV825" s="32">
        <f t="shared" si="99"/>
        <v>86221.333680612588</v>
      </c>
      <c r="AW825" s="32">
        <f t="shared" si="100"/>
        <v>0.1236424066326889</v>
      </c>
      <c r="AX825" s="32">
        <f t="shared" si="101"/>
        <v>108106.03965459851</v>
      </c>
      <c r="AY825">
        <v>2</v>
      </c>
      <c r="AZ825" s="26">
        <v>1</v>
      </c>
      <c r="BA825" s="26">
        <v>10440.950000000001</v>
      </c>
      <c r="BB825" s="26">
        <v>45.76</v>
      </c>
      <c r="BC825" s="26">
        <v>138.57</v>
      </c>
      <c r="BD825" s="26">
        <v>149.55000000000001</v>
      </c>
      <c r="BE825" s="28">
        <v>0.06</v>
      </c>
      <c r="BF825" s="28">
        <v>3.38</v>
      </c>
      <c r="BG825" s="28">
        <v>0.55000000000000004</v>
      </c>
      <c r="BH825" s="28">
        <v>-0.26</v>
      </c>
      <c r="BI825" s="28">
        <v>0.09</v>
      </c>
      <c r="BJ825" s="28">
        <v>6.58</v>
      </c>
      <c r="BK825" s="28">
        <v>0.76</v>
      </c>
      <c r="BL825" s="28">
        <v>1.94</v>
      </c>
      <c r="BM825" s="28">
        <v>0.09</v>
      </c>
      <c r="BN825" s="28">
        <v>6.44</v>
      </c>
      <c r="BO825" s="28">
        <v>0.76</v>
      </c>
      <c r="BP825" s="28">
        <v>0.64</v>
      </c>
      <c r="BQ825" s="26">
        <v>43.245699999999999</v>
      </c>
      <c r="BR825" s="26">
        <v>1356.8161620000001</v>
      </c>
      <c r="BS825" s="31">
        <f t="shared" si="103"/>
        <v>9.4781879999999994</v>
      </c>
    </row>
    <row r="826" spans="1:71">
      <c r="A826" s="26">
        <v>42177324650000</v>
      </c>
      <c r="B826" s="26" t="s">
        <v>9282</v>
      </c>
      <c r="C826" t="s">
        <v>2017</v>
      </c>
      <c r="D826" s="26" t="s">
        <v>102</v>
      </c>
      <c r="E826" s="27" t="s">
        <v>305</v>
      </c>
      <c r="F826" t="s">
        <v>66</v>
      </c>
      <c r="G826" t="s">
        <v>67</v>
      </c>
      <c r="H826" t="s">
        <v>2018</v>
      </c>
      <c r="I826" t="s">
        <v>2019</v>
      </c>
      <c r="J826" t="s">
        <v>70</v>
      </c>
      <c r="K826" t="s">
        <v>9261</v>
      </c>
      <c r="L826">
        <v>29.419180000000001</v>
      </c>
      <c r="M826">
        <v>-97.262</v>
      </c>
      <c r="N826" s="28">
        <v>2553264.34</v>
      </c>
      <c r="O826" s="28">
        <v>580707.6</v>
      </c>
      <c r="P826" s="26">
        <v>313</v>
      </c>
      <c r="Q826" s="26">
        <v>11410</v>
      </c>
      <c r="R826" s="26">
        <v>17270</v>
      </c>
      <c r="S826" s="29" t="s">
        <v>72</v>
      </c>
      <c r="T826" s="30">
        <v>41061</v>
      </c>
      <c r="U826" s="30">
        <v>41091</v>
      </c>
      <c r="V826" s="30">
        <v>41091</v>
      </c>
      <c r="W826">
        <v>4479360</v>
      </c>
      <c r="X826" s="26">
        <v>6021</v>
      </c>
      <c r="Y826" s="26" t="s">
        <v>72</v>
      </c>
      <c r="Z826" s="26" t="s">
        <v>72</v>
      </c>
      <c r="AA826" s="26" t="s">
        <v>71</v>
      </c>
      <c r="AB826" s="31" t="s">
        <v>72</v>
      </c>
      <c r="AC826" s="31" t="s">
        <v>72</v>
      </c>
      <c r="AD826" s="26">
        <v>1250.6922569775109</v>
      </c>
      <c r="AE826" s="26">
        <v>527</v>
      </c>
      <c r="AF826" s="26" t="s">
        <v>72</v>
      </c>
      <c r="AG826" s="26">
        <v>42855</v>
      </c>
      <c r="AH826" s="28">
        <v>5.2947000000000001E-2</v>
      </c>
      <c r="AI826">
        <v>41147</v>
      </c>
      <c r="AJ826" s="26">
        <v>56274</v>
      </c>
      <c r="AK826" s="28">
        <v>7.0926000000000003E-2</v>
      </c>
      <c r="AL826">
        <v>54031</v>
      </c>
      <c r="AM826" s="26">
        <v>56274</v>
      </c>
      <c r="AN826" s="28">
        <v>7.0926000000000003E-2</v>
      </c>
      <c r="AO826">
        <v>54031</v>
      </c>
      <c r="AP826" s="32">
        <v>102310.9375</v>
      </c>
      <c r="AQ826" s="36">
        <v>0.12795949733536005</v>
      </c>
      <c r="AR826" s="32">
        <f t="shared" si="102"/>
        <v>124959.76852835873</v>
      </c>
      <c r="AS826" s="32">
        <f t="shared" si="104"/>
        <v>2</v>
      </c>
      <c r="AT826" s="32">
        <f t="shared" si="105"/>
        <v>1</v>
      </c>
      <c r="AU826" s="32">
        <f t="shared" si="106"/>
        <v>2</v>
      </c>
      <c r="AV826" s="32">
        <f t="shared" si="99"/>
        <v>97536.087236339488</v>
      </c>
      <c r="AW826" s="32">
        <f t="shared" si="100"/>
        <v>0.1219876290823728</v>
      </c>
      <c r="AX826" s="32">
        <f t="shared" si="101"/>
        <v>119127.89758391946</v>
      </c>
      <c r="AY826">
        <v>2</v>
      </c>
      <c r="AZ826" s="26">
        <v>1</v>
      </c>
      <c r="BA826" s="26">
        <v>11070.19</v>
      </c>
      <c r="BB826" s="26">
        <v>36.17</v>
      </c>
      <c r="BC826" s="26">
        <v>129.27000000000001</v>
      </c>
      <c r="BD826" s="26">
        <v>131.83000000000001</v>
      </c>
      <c r="BE826" s="28">
        <v>7.0000000000000007E-2</v>
      </c>
      <c r="BF826" s="28">
        <v>0.8</v>
      </c>
      <c r="BG826" s="28">
        <v>0.41</v>
      </c>
      <c r="BH826" s="28">
        <v>0.14000000000000001</v>
      </c>
      <c r="BI826" s="28">
        <v>0.08</v>
      </c>
      <c r="BJ826" s="28">
        <v>6.79</v>
      </c>
      <c r="BK826" s="28">
        <v>0.69</v>
      </c>
      <c r="BL826" s="28">
        <v>1.28</v>
      </c>
      <c r="BM826" s="28">
        <v>0.09</v>
      </c>
      <c r="BN826" s="28">
        <v>5.66</v>
      </c>
      <c r="BO826" s="28">
        <v>0.76</v>
      </c>
      <c r="BP826" s="28">
        <v>0.93</v>
      </c>
      <c r="BQ826" s="26">
        <v>44.639999000000003</v>
      </c>
      <c r="BR826" s="26">
        <v>1156.285034</v>
      </c>
      <c r="BS826" s="31">
        <f t="shared" si="103"/>
        <v>7.1357040000000005</v>
      </c>
    </row>
    <row r="827" spans="1:71">
      <c r="A827" s="26">
        <v>42177324660000</v>
      </c>
      <c r="B827" s="26" t="s">
        <v>9280</v>
      </c>
      <c r="C827" t="s">
        <v>2020</v>
      </c>
      <c r="D827" s="26" t="s">
        <v>64</v>
      </c>
      <c r="E827" s="27" t="s">
        <v>305</v>
      </c>
      <c r="F827" t="s">
        <v>66</v>
      </c>
      <c r="G827" t="s">
        <v>67</v>
      </c>
      <c r="H827" t="s">
        <v>2021</v>
      </c>
      <c r="I827" t="s">
        <v>2022</v>
      </c>
      <c r="J827" t="s">
        <v>70</v>
      </c>
      <c r="K827" t="s">
        <v>9261</v>
      </c>
      <c r="L827">
        <v>29.326969999999999</v>
      </c>
      <c r="M827">
        <v>-97.351619999999997</v>
      </c>
      <c r="N827" s="28">
        <v>2525209.73</v>
      </c>
      <c r="O827" s="28">
        <v>546771.18000000005</v>
      </c>
      <c r="P827" s="26">
        <v>218</v>
      </c>
      <c r="Q827" s="26">
        <v>11671</v>
      </c>
      <c r="R827" s="26">
        <v>16750</v>
      </c>
      <c r="S827" s="29" t="s">
        <v>72</v>
      </c>
      <c r="T827" s="30">
        <v>40966</v>
      </c>
      <c r="U827" s="30">
        <v>41011</v>
      </c>
      <c r="V827" s="30">
        <v>41030</v>
      </c>
      <c r="W827">
        <v>3152</v>
      </c>
      <c r="X827" s="26">
        <v>5657</v>
      </c>
      <c r="Y827" s="26" t="s">
        <v>72</v>
      </c>
      <c r="Z827" s="26" t="s">
        <v>72</v>
      </c>
      <c r="AA827" s="26" t="s">
        <v>71</v>
      </c>
      <c r="AB827" s="31" t="s">
        <v>72</v>
      </c>
      <c r="AC827" s="31" t="s">
        <v>72</v>
      </c>
      <c r="AD827" s="26">
        <v>1490.9551756913745</v>
      </c>
      <c r="AE827" s="26">
        <v>1677</v>
      </c>
      <c r="AF827" s="26" t="s">
        <v>72</v>
      </c>
      <c r="AG827" s="26">
        <v>73941</v>
      </c>
      <c r="AH827" s="28">
        <v>0.11608300000000001</v>
      </c>
      <c r="AI827">
        <v>32772</v>
      </c>
      <c r="AJ827" s="26">
        <v>96757</v>
      </c>
      <c r="AK827" s="28">
        <v>0.153664</v>
      </c>
      <c r="AL827">
        <v>35118</v>
      </c>
      <c r="AM827" s="26">
        <v>96757</v>
      </c>
      <c r="AN827" s="28">
        <v>0.153664</v>
      </c>
      <c r="AO827">
        <v>35118</v>
      </c>
      <c r="AP827" s="32">
        <v>156663.3125</v>
      </c>
      <c r="AQ827" s="36">
        <v>0.23357797661283022</v>
      </c>
      <c r="AR827" s="32">
        <f t="shared" si="102"/>
        <v>198006.61436047097</v>
      </c>
      <c r="AS827" s="32">
        <f t="shared" si="104"/>
        <v>3</v>
      </c>
      <c r="AT827" s="32">
        <f t="shared" si="105"/>
        <v>1</v>
      </c>
      <c r="AU827" s="32">
        <f t="shared" si="106"/>
        <v>3</v>
      </c>
      <c r="AV827" s="32">
        <f t="shared" si="99"/>
        <v>158961.89035707971</v>
      </c>
      <c r="AW827" s="32">
        <f t="shared" si="100"/>
        <v>0.23700505316557283</v>
      </c>
      <c r="AX827" s="32">
        <f t="shared" si="101"/>
        <v>200911.78476738613</v>
      </c>
      <c r="AY827">
        <v>2</v>
      </c>
      <c r="AZ827" s="26">
        <v>1</v>
      </c>
      <c r="BA827" s="26">
        <v>11049.89</v>
      </c>
      <c r="BB827" s="26">
        <v>55.97</v>
      </c>
      <c r="BC827" s="26">
        <v>156.30000000000001</v>
      </c>
      <c r="BD827" s="26">
        <v>158.66999999999999</v>
      </c>
      <c r="BE827" s="28">
        <v>0.06</v>
      </c>
      <c r="BF827" s="28">
        <v>2.4500000000000002</v>
      </c>
      <c r="BG827" s="28">
        <v>0.46</v>
      </c>
      <c r="BH827" s="28">
        <v>-0.24</v>
      </c>
      <c r="BI827" s="28">
        <v>0.1</v>
      </c>
      <c r="BJ827" s="28">
        <v>7.26</v>
      </c>
      <c r="BK827" s="28">
        <v>0.75</v>
      </c>
      <c r="BL827" s="28">
        <v>2.02</v>
      </c>
      <c r="BM827" s="28">
        <v>0.09</v>
      </c>
      <c r="BN827" s="28">
        <v>6.49</v>
      </c>
      <c r="BO827" s="28">
        <v>0.75</v>
      </c>
      <c r="BP827" s="28">
        <v>0.77</v>
      </c>
      <c r="BQ827" s="26">
        <v>44.103900000000003</v>
      </c>
      <c r="BR827" s="26">
        <v>1392.1750480000001</v>
      </c>
      <c r="BS827" s="31">
        <f t="shared" si="103"/>
        <v>11.722500000000002</v>
      </c>
    </row>
    <row r="828" spans="1:71">
      <c r="A828" s="26">
        <v>42177324670000</v>
      </c>
      <c r="B828" s="26" t="s">
        <v>9282</v>
      </c>
      <c r="C828" t="s">
        <v>2023</v>
      </c>
      <c r="D828" s="26" t="s">
        <v>383</v>
      </c>
      <c r="E828" s="27" t="s">
        <v>305</v>
      </c>
      <c r="F828" t="s">
        <v>66</v>
      </c>
      <c r="G828" t="s">
        <v>67</v>
      </c>
      <c r="H828" t="s">
        <v>2024</v>
      </c>
      <c r="I828" t="s">
        <v>2025</v>
      </c>
      <c r="J828" t="s">
        <v>245</v>
      </c>
      <c r="K828" t="s">
        <v>9261</v>
      </c>
      <c r="L828">
        <v>29.460570000000001</v>
      </c>
      <c r="M828">
        <v>-97.333430000000007</v>
      </c>
      <c r="N828" s="28">
        <v>2530312.88</v>
      </c>
      <c r="O828" s="28">
        <v>595424.30000000005</v>
      </c>
      <c r="P828" s="26">
        <v>256</v>
      </c>
      <c r="Q828" s="26">
        <v>10070</v>
      </c>
      <c r="R828" s="26">
        <v>15097</v>
      </c>
      <c r="S828" s="29" t="s">
        <v>72</v>
      </c>
      <c r="T828" s="30">
        <v>40946</v>
      </c>
      <c r="U828" s="30">
        <v>40996</v>
      </c>
      <c r="V828" s="30">
        <v>40969</v>
      </c>
      <c r="W828">
        <v>5531240</v>
      </c>
      <c r="X828" s="26">
        <v>5534</v>
      </c>
      <c r="Y828" s="26" t="s">
        <v>72</v>
      </c>
      <c r="Z828" s="26" t="s">
        <v>72</v>
      </c>
      <c r="AA828" s="26" t="s">
        <v>71</v>
      </c>
      <c r="AB828" s="31" t="s">
        <v>72</v>
      </c>
      <c r="AC828" s="31" t="s">
        <v>72</v>
      </c>
      <c r="AD828" s="26">
        <v>619.65024834437088</v>
      </c>
      <c r="AE828" s="26">
        <v>891</v>
      </c>
      <c r="AF828" s="26" t="s">
        <v>72</v>
      </c>
      <c r="AG828" s="26">
        <v>66697</v>
      </c>
      <c r="AH828" s="28">
        <v>4.0468999999999998E-2</v>
      </c>
      <c r="AI828">
        <v>23879</v>
      </c>
      <c r="AJ828" s="26">
        <v>92686</v>
      </c>
      <c r="AK828" s="28">
        <v>5.7458000000000002E-2</v>
      </c>
      <c r="AL828">
        <v>33183</v>
      </c>
      <c r="AM828" s="26">
        <v>95809</v>
      </c>
      <c r="AN828" s="28">
        <v>5.9414000000000002E-2</v>
      </c>
      <c r="AO828">
        <v>34301</v>
      </c>
      <c r="AP828" s="32">
        <v>124508.671875</v>
      </c>
      <c r="AQ828" s="36">
        <v>7.7151829448371526E-2</v>
      </c>
      <c r="AR828" s="32">
        <f t="shared" si="102"/>
        <v>138164.54568736177</v>
      </c>
      <c r="AS828" s="32">
        <f t="shared" si="104"/>
        <v>3</v>
      </c>
      <c r="AT828" s="32">
        <f t="shared" si="105"/>
        <v>1</v>
      </c>
      <c r="AU828" s="32">
        <f t="shared" si="106"/>
        <v>2</v>
      </c>
      <c r="AV828" s="32">
        <f t="shared" si="99"/>
        <v>129143.4363141489</v>
      </c>
      <c r="AW828" s="32">
        <f t="shared" si="100"/>
        <v>8.0023762384107799E-2</v>
      </c>
      <c r="AX828" s="32">
        <f t="shared" si="101"/>
        <v>143307.64225613599</v>
      </c>
      <c r="AY828">
        <v>2</v>
      </c>
      <c r="AZ828" s="26">
        <v>1</v>
      </c>
      <c r="BA828" s="26">
        <v>9224.5499999999993</v>
      </c>
      <c r="BB828" s="26">
        <v>49.37</v>
      </c>
      <c r="BC828" s="26">
        <v>85.4</v>
      </c>
      <c r="BD828" s="26">
        <v>121.96</v>
      </c>
      <c r="BE828" s="28">
        <v>0.06</v>
      </c>
      <c r="BF828" s="28">
        <v>2.29</v>
      </c>
      <c r="BG828" s="28">
        <v>0.56000000000000005</v>
      </c>
      <c r="BH828" s="28">
        <v>0.39</v>
      </c>
      <c r="BI828" s="28">
        <v>0.08</v>
      </c>
      <c r="BJ828" s="28">
        <v>6.28</v>
      </c>
      <c r="BK828" s="28">
        <v>0.64</v>
      </c>
      <c r="BL828" s="28">
        <v>0.44</v>
      </c>
      <c r="BM828" s="28">
        <v>0.08</v>
      </c>
      <c r="BN828" s="28">
        <v>5.71</v>
      </c>
      <c r="BO828" s="28">
        <v>0.75</v>
      </c>
      <c r="BP828" s="28">
        <v>0.15</v>
      </c>
      <c r="BQ828" s="26">
        <v>38.178901000000003</v>
      </c>
      <c r="BR828" s="26">
        <v>812.11797999999999</v>
      </c>
      <c r="BS828" s="31">
        <f t="shared" si="103"/>
        <v>4.3724800000000004</v>
      </c>
    </row>
    <row r="829" spans="1:71">
      <c r="A829" s="26">
        <v>42177324680000</v>
      </c>
      <c r="B829" s="26" t="s">
        <v>9282</v>
      </c>
      <c r="C829" t="s">
        <v>2026</v>
      </c>
      <c r="D829" s="26" t="s">
        <v>64</v>
      </c>
      <c r="E829" s="27" t="s">
        <v>305</v>
      </c>
      <c r="F829" t="s">
        <v>66</v>
      </c>
      <c r="G829" t="s">
        <v>67</v>
      </c>
      <c r="H829" t="s">
        <v>1893</v>
      </c>
      <c r="I829" t="s">
        <v>1894</v>
      </c>
      <c r="J829" t="s">
        <v>297</v>
      </c>
      <c r="K829" t="s">
        <v>9261</v>
      </c>
      <c r="L829">
        <v>29.351769999999998</v>
      </c>
      <c r="M829">
        <v>-97.433189999999996</v>
      </c>
      <c r="N829" s="28">
        <v>2499100.5499999998</v>
      </c>
      <c r="O829" s="28">
        <v>555430.12</v>
      </c>
      <c r="P829" s="26">
        <v>261</v>
      </c>
      <c r="Q829" s="26">
        <v>10012</v>
      </c>
      <c r="R829" s="26">
        <v>15035</v>
      </c>
      <c r="S829" s="29" t="s">
        <v>72</v>
      </c>
      <c r="T829" s="30">
        <v>40983</v>
      </c>
      <c r="U829" s="30">
        <v>41040</v>
      </c>
      <c r="V829" s="30">
        <v>41061</v>
      </c>
      <c r="W829">
        <v>2434</v>
      </c>
      <c r="X829" s="26">
        <v>5714</v>
      </c>
      <c r="Y829" s="26" t="s">
        <v>72</v>
      </c>
      <c r="Z829" s="26" t="s">
        <v>72</v>
      </c>
      <c r="AA829" s="26" t="s">
        <v>71</v>
      </c>
      <c r="AB829" s="31" t="s">
        <v>72</v>
      </c>
      <c r="AC829" s="31" t="s">
        <v>72</v>
      </c>
      <c r="AD829" s="26">
        <v>465.70126708694841</v>
      </c>
      <c r="AE829" s="26">
        <v>1722</v>
      </c>
      <c r="AF829" s="26" t="s">
        <v>72</v>
      </c>
      <c r="AG829" s="26">
        <v>56685</v>
      </c>
      <c r="AH829" s="28">
        <v>2.4768999999999999E-2</v>
      </c>
      <c r="AI829">
        <v>52278</v>
      </c>
      <c r="AJ829" s="26">
        <v>61103</v>
      </c>
      <c r="AK829" s="28">
        <v>2.8785999999999999E-2</v>
      </c>
      <c r="AL829">
        <v>52882</v>
      </c>
      <c r="AM829" s="26">
        <v>61103</v>
      </c>
      <c r="AN829" s="28">
        <v>2.8785999999999999E-2</v>
      </c>
      <c r="AO829">
        <v>52882</v>
      </c>
      <c r="AP829" s="32">
        <v>90667.703125</v>
      </c>
      <c r="AQ829" s="36">
        <v>4.2224064229175767E-2</v>
      </c>
      <c r="AR829" s="32">
        <f t="shared" si="102"/>
        <v>98141.362493564113</v>
      </c>
      <c r="AS829" s="32">
        <f t="shared" si="104"/>
        <v>2</v>
      </c>
      <c r="AT829" s="32">
        <f t="shared" si="105"/>
        <v>1</v>
      </c>
      <c r="AU829" s="32">
        <f t="shared" si="106"/>
        <v>1</v>
      </c>
      <c r="AV829" s="32">
        <f t="shared" si="99"/>
        <v>91080.2618021526</v>
      </c>
      <c r="AW829" s="32">
        <f t="shared" si="100"/>
        <v>4.2416193327873455E-2</v>
      </c>
      <c r="AX829" s="32">
        <f t="shared" si="101"/>
        <v>98587.928021186221</v>
      </c>
      <c r="AY829">
        <v>2</v>
      </c>
      <c r="AZ829" s="26">
        <v>1</v>
      </c>
      <c r="BA829" s="26">
        <v>9468.5400000000009</v>
      </c>
      <c r="BB829" s="26">
        <v>22.32</v>
      </c>
      <c r="BC829" s="26">
        <v>142.62</v>
      </c>
      <c r="BD829" s="26">
        <v>156.29</v>
      </c>
      <c r="BE829" s="28">
        <v>7.0000000000000007E-2</v>
      </c>
      <c r="BF829" s="28">
        <v>4.53</v>
      </c>
      <c r="BG829" s="28">
        <v>0.62</v>
      </c>
      <c r="BH829" s="28">
        <v>-0.24</v>
      </c>
      <c r="BI829" s="28">
        <v>0.08</v>
      </c>
      <c r="BJ829" s="28">
        <v>5.61</v>
      </c>
      <c r="BK829" s="28">
        <v>0.76</v>
      </c>
      <c r="BL829" s="28">
        <v>1.58</v>
      </c>
      <c r="BM829" s="28">
        <v>0.09</v>
      </c>
      <c r="BN829" s="28">
        <v>6.36</v>
      </c>
      <c r="BO829" s="28">
        <v>0.75</v>
      </c>
      <c r="BP829" s="28">
        <v>0.37</v>
      </c>
      <c r="BQ829" s="26">
        <v>39.579700000000003</v>
      </c>
      <c r="BR829" s="26">
        <v>664.55242899999996</v>
      </c>
      <c r="BS829" s="31">
        <f t="shared" si="103"/>
        <v>8.6712959999999999</v>
      </c>
    </row>
    <row r="830" spans="1:71">
      <c r="A830" s="26">
        <v>42177324690000</v>
      </c>
      <c r="B830" s="26" t="s">
        <v>9282</v>
      </c>
      <c r="C830" t="s">
        <v>2027</v>
      </c>
      <c r="D830" s="26" t="s">
        <v>64</v>
      </c>
      <c r="E830" s="27" t="s">
        <v>305</v>
      </c>
      <c r="F830" t="s">
        <v>66</v>
      </c>
      <c r="G830" t="s">
        <v>67</v>
      </c>
      <c r="H830" t="s">
        <v>1910</v>
      </c>
      <c r="I830" t="s">
        <v>1911</v>
      </c>
      <c r="J830" t="s">
        <v>297</v>
      </c>
      <c r="K830" t="s">
        <v>9261</v>
      </c>
      <c r="L830">
        <v>29.351890000000001</v>
      </c>
      <c r="M830">
        <v>-97.433099999999996</v>
      </c>
      <c r="N830" s="28">
        <v>2499128.63</v>
      </c>
      <c r="O830" s="28">
        <v>555474.13</v>
      </c>
      <c r="P830" s="26">
        <v>261</v>
      </c>
      <c r="Q830" s="26">
        <v>9366</v>
      </c>
      <c r="R830" s="26">
        <v>14897</v>
      </c>
      <c r="S830" s="29" t="s">
        <v>72</v>
      </c>
      <c r="T830" s="30">
        <v>40964</v>
      </c>
      <c r="U830" s="30">
        <v>41040</v>
      </c>
      <c r="V830" s="30">
        <v>41061</v>
      </c>
      <c r="W830">
        <v>2507</v>
      </c>
      <c r="X830" s="26">
        <v>5544</v>
      </c>
      <c r="Y830" s="26" t="s">
        <v>72</v>
      </c>
      <c r="Z830" s="26" t="s">
        <v>72</v>
      </c>
      <c r="AA830" s="26" t="s">
        <v>71</v>
      </c>
      <c r="AB830" s="31" t="s">
        <v>72</v>
      </c>
      <c r="AC830" s="31" t="s">
        <v>72</v>
      </c>
      <c r="AD830" s="26">
        <v>713.5799605705671</v>
      </c>
      <c r="AE830" s="26">
        <v>806</v>
      </c>
      <c r="AF830" s="26" t="s">
        <v>72</v>
      </c>
      <c r="AG830" s="26">
        <v>29621</v>
      </c>
      <c r="AH830" s="28">
        <v>2.249E-2</v>
      </c>
      <c r="AI830">
        <v>66655</v>
      </c>
      <c r="AJ830" s="26">
        <v>32624</v>
      </c>
      <c r="AK830" s="28">
        <v>2.5791000000000001E-2</v>
      </c>
      <c r="AL830">
        <v>69537</v>
      </c>
      <c r="AM830" s="26">
        <v>32624</v>
      </c>
      <c r="AN830" s="28">
        <v>2.5791000000000001E-2</v>
      </c>
      <c r="AO830">
        <v>69537</v>
      </c>
      <c r="AP830" s="32">
        <v>43500.9453125</v>
      </c>
      <c r="AQ830" s="36">
        <v>3.1041402840876149E-2</v>
      </c>
      <c r="AR830" s="32">
        <f t="shared" si="102"/>
        <v>48995.273615335078</v>
      </c>
      <c r="AS830" s="32">
        <f t="shared" si="104"/>
        <v>1</v>
      </c>
      <c r="AT830" s="32">
        <f t="shared" si="105"/>
        <v>1</v>
      </c>
      <c r="AU830" s="32">
        <f t="shared" si="106"/>
        <v>1</v>
      </c>
      <c r="AV830" s="32">
        <f t="shared" si="99"/>
        <v>45038.857520517675</v>
      </c>
      <c r="AW830" s="32">
        <f t="shared" si="100"/>
        <v>3.2138826173634394E-2</v>
      </c>
      <c r="AX830" s="32">
        <f t="shared" si="101"/>
        <v>50727.429753250966</v>
      </c>
      <c r="AY830">
        <v>2</v>
      </c>
      <c r="AZ830" s="26">
        <v>1</v>
      </c>
      <c r="BA830" s="26">
        <v>9467.61</v>
      </c>
      <c r="BB830" s="26">
        <v>22.32</v>
      </c>
      <c r="BC830" s="26">
        <v>142.47999999999999</v>
      </c>
      <c r="BD830" s="26">
        <v>156.06</v>
      </c>
      <c r="BE830" s="28">
        <v>7.0000000000000007E-2</v>
      </c>
      <c r="BF830" s="28">
        <v>4.53</v>
      </c>
      <c r="BG830" s="28">
        <v>0.62</v>
      </c>
      <c r="BH830" s="28">
        <v>-0.24</v>
      </c>
      <c r="BI830" s="28">
        <v>0.08</v>
      </c>
      <c r="BJ830" s="28">
        <v>5.6</v>
      </c>
      <c r="BK830" s="28">
        <v>0.76</v>
      </c>
      <c r="BL830" s="28">
        <v>1.57</v>
      </c>
      <c r="BM830" s="28">
        <v>0.09</v>
      </c>
      <c r="BN830" s="28">
        <v>6.36</v>
      </c>
      <c r="BO830" s="28">
        <v>0.75</v>
      </c>
      <c r="BP830" s="28">
        <v>0.37</v>
      </c>
      <c r="BQ830" s="26">
        <v>39.579700000000003</v>
      </c>
      <c r="BR830" s="26">
        <v>664.55242899999996</v>
      </c>
      <c r="BS830" s="31">
        <f t="shared" si="103"/>
        <v>8.6627839999999985</v>
      </c>
    </row>
    <row r="831" spans="1:71">
      <c r="A831" s="26">
        <v>42177324710000</v>
      </c>
      <c r="B831" s="26" t="s">
        <v>9280</v>
      </c>
      <c r="C831" t="s">
        <v>2028</v>
      </c>
      <c r="D831" s="26" t="s">
        <v>64</v>
      </c>
      <c r="E831" s="27" t="s">
        <v>305</v>
      </c>
      <c r="F831" t="s">
        <v>66</v>
      </c>
      <c r="G831" t="s">
        <v>67</v>
      </c>
      <c r="H831" t="s">
        <v>2021</v>
      </c>
      <c r="I831" t="s">
        <v>2022</v>
      </c>
      <c r="J831" t="s">
        <v>76</v>
      </c>
      <c r="K831" t="s">
        <v>9261</v>
      </c>
      <c r="L831">
        <v>29.327010000000001</v>
      </c>
      <c r="M831">
        <v>-97.351770000000002</v>
      </c>
      <c r="N831" s="28">
        <v>2525161.73</v>
      </c>
      <c r="O831" s="28">
        <v>546785.05000000005</v>
      </c>
      <c r="P831" s="26">
        <v>218</v>
      </c>
      <c r="Q831" s="26">
        <v>11742</v>
      </c>
      <c r="R831" s="26">
        <v>17430</v>
      </c>
      <c r="S831" s="29" t="s">
        <v>72</v>
      </c>
      <c r="T831" s="30">
        <v>40986</v>
      </c>
      <c r="U831" s="30">
        <v>41014</v>
      </c>
      <c r="V831" s="30">
        <v>41030</v>
      </c>
      <c r="W831">
        <v>4188</v>
      </c>
      <c r="X831" s="26">
        <v>5978</v>
      </c>
      <c r="Y831" s="26" t="s">
        <v>72</v>
      </c>
      <c r="Z831" s="26" t="s">
        <v>72</v>
      </c>
      <c r="AA831" s="26" t="s">
        <v>71</v>
      </c>
      <c r="AB831" s="31" t="s">
        <v>72</v>
      </c>
      <c r="AC831" s="31" t="s">
        <v>72</v>
      </c>
      <c r="AD831" s="26">
        <v>1360.9983364936077</v>
      </c>
      <c r="AE831" s="26">
        <v>2030</v>
      </c>
      <c r="AF831" s="26" t="s">
        <v>72</v>
      </c>
      <c r="AG831" s="26">
        <v>91910</v>
      </c>
      <c r="AH831" s="28">
        <v>0.132272</v>
      </c>
      <c r="AI831">
        <v>48505</v>
      </c>
      <c r="AJ831" s="26">
        <v>128583</v>
      </c>
      <c r="AK831" s="28">
        <v>0.17929</v>
      </c>
      <c r="AL831">
        <v>52935</v>
      </c>
      <c r="AM831" s="26">
        <v>128583</v>
      </c>
      <c r="AN831" s="28">
        <v>0.17929</v>
      </c>
      <c r="AO831">
        <v>52935</v>
      </c>
      <c r="AP831" s="32">
        <v>218506.75</v>
      </c>
      <c r="AQ831" s="36">
        <v>0.29738732326262463</v>
      </c>
      <c r="AR831" s="32">
        <f t="shared" si="102"/>
        <v>271144.30621748458</v>
      </c>
      <c r="AS831" s="32">
        <f t="shared" si="104"/>
        <v>4</v>
      </c>
      <c r="AT831" s="32">
        <f t="shared" si="105"/>
        <v>1</v>
      </c>
      <c r="AU831" s="32">
        <f t="shared" si="106"/>
        <v>3</v>
      </c>
      <c r="AV831" s="32">
        <f t="shared" si="99"/>
        <v>209807.41803278687</v>
      </c>
      <c r="AW831" s="32">
        <f t="shared" si="100"/>
        <v>0.28554754692664192</v>
      </c>
      <c r="AX831" s="32">
        <f t="shared" si="101"/>
        <v>260349.3338388025</v>
      </c>
      <c r="AY831">
        <v>2</v>
      </c>
      <c r="AZ831" s="26">
        <v>1</v>
      </c>
      <c r="BA831" s="26">
        <v>11047.43</v>
      </c>
      <c r="BB831" s="26">
        <v>55.95</v>
      </c>
      <c r="BC831" s="26">
        <v>156.21</v>
      </c>
      <c r="BD831" s="26">
        <v>158.6</v>
      </c>
      <c r="BE831" s="28">
        <v>0.06</v>
      </c>
      <c r="BF831" s="28">
        <v>2.4500000000000002</v>
      </c>
      <c r="BG831" s="28">
        <v>0.46</v>
      </c>
      <c r="BH831" s="28">
        <v>-0.24</v>
      </c>
      <c r="BI831" s="28">
        <v>0.1</v>
      </c>
      <c r="BJ831" s="28">
        <v>7.25</v>
      </c>
      <c r="BK831" s="28">
        <v>0.75</v>
      </c>
      <c r="BL831" s="28">
        <v>2.02</v>
      </c>
      <c r="BM831" s="28">
        <v>0.09</v>
      </c>
      <c r="BN831" s="28">
        <v>6.49</v>
      </c>
      <c r="BO831" s="28">
        <v>0.75</v>
      </c>
      <c r="BP831" s="28">
        <v>0.77</v>
      </c>
      <c r="BQ831" s="26">
        <v>44.103900000000003</v>
      </c>
      <c r="BR831" s="26">
        <v>1392.1750480000001</v>
      </c>
      <c r="BS831" s="31">
        <f t="shared" si="103"/>
        <v>11.715750000000002</v>
      </c>
    </row>
    <row r="832" spans="1:71">
      <c r="A832" s="26">
        <v>42177324720000</v>
      </c>
      <c r="B832" s="26" t="s">
        <v>9282</v>
      </c>
      <c r="C832" t="s">
        <v>2029</v>
      </c>
      <c r="D832" s="26" t="s">
        <v>372</v>
      </c>
      <c r="E832" s="27" t="s">
        <v>305</v>
      </c>
      <c r="F832" t="s">
        <v>66</v>
      </c>
      <c r="G832" t="s">
        <v>67</v>
      </c>
      <c r="H832" t="s">
        <v>2030</v>
      </c>
      <c r="I832" t="s">
        <v>2031</v>
      </c>
      <c r="J832" t="s">
        <v>70</v>
      </c>
      <c r="K832" t="s">
        <v>9261</v>
      </c>
      <c r="L832">
        <v>29.528770000000002</v>
      </c>
      <c r="M832">
        <v>-97.230760000000004</v>
      </c>
      <c r="N832" s="28">
        <v>2562605.56</v>
      </c>
      <c r="O832" s="28">
        <v>620698.80000000005</v>
      </c>
      <c r="P832" s="26">
        <v>391</v>
      </c>
      <c r="Q832" s="26">
        <v>10349</v>
      </c>
      <c r="R832" s="26">
        <v>14635</v>
      </c>
      <c r="S832" s="29" t="s">
        <v>72</v>
      </c>
      <c r="T832" s="30">
        <v>40948</v>
      </c>
      <c r="U832" s="30" t="s">
        <v>72</v>
      </c>
      <c r="V832" s="30">
        <v>40969</v>
      </c>
      <c r="W832">
        <v>0</v>
      </c>
      <c r="X832" s="26">
        <v>4415</v>
      </c>
      <c r="Y832" s="26" t="s">
        <v>72</v>
      </c>
      <c r="Z832" s="26" t="s">
        <v>72</v>
      </c>
      <c r="AA832" s="26" t="s">
        <v>71</v>
      </c>
      <c r="AB832" s="31" t="s">
        <v>72</v>
      </c>
      <c r="AC832" s="31" t="s">
        <v>72</v>
      </c>
      <c r="AD832" s="26">
        <v>958.71679821832117</v>
      </c>
      <c r="AE832" s="26">
        <v>1056</v>
      </c>
      <c r="AF832" s="26" t="s">
        <v>72</v>
      </c>
      <c r="AG832" s="26">
        <v>37280</v>
      </c>
      <c r="AH832" s="28">
        <v>2.9665E-2</v>
      </c>
      <c r="AI832">
        <v>16041</v>
      </c>
      <c r="AJ832" s="26">
        <v>49664</v>
      </c>
      <c r="AK832" s="28">
        <v>5.0528000000000003E-2</v>
      </c>
      <c r="AL832">
        <v>17303</v>
      </c>
      <c r="AM832" s="26">
        <v>50651</v>
      </c>
      <c r="AN832" s="28">
        <v>5.3044000000000001E-2</v>
      </c>
      <c r="AO832">
        <v>17303</v>
      </c>
      <c r="AP832" s="32">
        <v>65576.484375</v>
      </c>
      <c r="AQ832" s="36">
        <v>6.2869277138413768E-2</v>
      </c>
      <c r="AR832" s="32">
        <f t="shared" si="102"/>
        <v>76704.346428499237</v>
      </c>
      <c r="AS832" s="32">
        <f t="shared" si="104"/>
        <v>2</v>
      </c>
      <c r="AT832" s="32">
        <f t="shared" si="105"/>
        <v>1</v>
      </c>
      <c r="AU832" s="32">
        <f t="shared" si="106"/>
        <v>1</v>
      </c>
      <c r="AV832" s="32">
        <f t="shared" si="99"/>
        <v>85256.856242921858</v>
      </c>
      <c r="AW832" s="32">
        <f t="shared" si="100"/>
        <v>8.173718024337373E-2</v>
      </c>
      <c r="AX832" s="32">
        <f t="shared" si="101"/>
        <v>99724.337145999001</v>
      </c>
      <c r="AY832">
        <v>2</v>
      </c>
      <c r="AZ832" s="26">
        <v>1</v>
      </c>
      <c r="BA832" s="26">
        <v>10260.83</v>
      </c>
      <c r="BB832" s="26">
        <v>12.06</v>
      </c>
      <c r="BC832" s="26">
        <v>98.64</v>
      </c>
      <c r="BD832" s="26">
        <v>106.7</v>
      </c>
      <c r="BE832" s="28">
        <v>0.05</v>
      </c>
      <c r="BF832" s="28">
        <v>1.99</v>
      </c>
      <c r="BG832" s="28">
        <v>0.49</v>
      </c>
      <c r="BH832" s="28">
        <v>0.49</v>
      </c>
      <c r="BI832" s="28">
        <v>0.08</v>
      </c>
      <c r="BJ832" s="28">
        <v>6.43</v>
      </c>
      <c r="BK832" s="28">
        <v>0.74</v>
      </c>
      <c r="BL832" s="28">
        <v>0.55000000000000004</v>
      </c>
      <c r="BM832" s="28">
        <v>0.08</v>
      </c>
      <c r="BN832" s="28">
        <v>5.81</v>
      </c>
      <c r="BO832" s="28">
        <v>0.67</v>
      </c>
      <c r="BP832" s="28">
        <v>0.56999999999999995</v>
      </c>
      <c r="BQ832" s="26">
        <v>42.636501000000003</v>
      </c>
      <c r="BR832" s="26">
        <v>791.25518699999998</v>
      </c>
      <c r="BS832" s="31">
        <f t="shared" si="103"/>
        <v>5.8394880000000002</v>
      </c>
    </row>
    <row r="833" spans="1:71">
      <c r="A833" s="26">
        <v>42177324730000</v>
      </c>
      <c r="B833" s="26" t="s">
        <v>9280</v>
      </c>
      <c r="C833" t="s">
        <v>2032</v>
      </c>
      <c r="D833" s="26" t="s">
        <v>64</v>
      </c>
      <c r="E833" s="27" t="s">
        <v>305</v>
      </c>
      <c r="F833" t="s">
        <v>66</v>
      </c>
      <c r="G833" t="s">
        <v>67</v>
      </c>
      <c r="H833" t="s">
        <v>2033</v>
      </c>
      <c r="I833" t="s">
        <v>2034</v>
      </c>
      <c r="J833" t="s">
        <v>70</v>
      </c>
      <c r="K833" t="s">
        <v>9261</v>
      </c>
      <c r="L833">
        <v>29.303599999999999</v>
      </c>
      <c r="M833">
        <v>-97.380539999999996</v>
      </c>
      <c r="N833" s="28">
        <v>2516113.44</v>
      </c>
      <c r="O833" s="28">
        <v>538146.22</v>
      </c>
      <c r="P833" s="26">
        <v>342</v>
      </c>
      <c r="Q833" s="26">
        <v>11973</v>
      </c>
      <c r="R833" s="26">
        <v>17482</v>
      </c>
      <c r="S833" s="29" t="s">
        <v>72</v>
      </c>
      <c r="T833" s="30">
        <v>40990</v>
      </c>
      <c r="U833" s="30">
        <v>41068</v>
      </c>
      <c r="V833" s="30">
        <v>41122</v>
      </c>
      <c r="W833">
        <v>4316</v>
      </c>
      <c r="X833" s="26">
        <v>6212</v>
      </c>
      <c r="Y833" s="26" t="s">
        <v>72</v>
      </c>
      <c r="Z833" s="26" t="s">
        <v>72</v>
      </c>
      <c r="AA833" s="26" t="s">
        <v>71</v>
      </c>
      <c r="AB833" s="31" t="s">
        <v>72</v>
      </c>
      <c r="AC833" s="31" t="s">
        <v>72</v>
      </c>
      <c r="AD833" s="26">
        <v>1469.0962147879964</v>
      </c>
      <c r="AE833" s="26">
        <v>4216</v>
      </c>
      <c r="AF833" s="26" t="s">
        <v>72</v>
      </c>
      <c r="AG833" s="26">
        <v>141771</v>
      </c>
      <c r="AH833" s="28">
        <v>0.22578400000000001</v>
      </c>
      <c r="AI833">
        <v>29688</v>
      </c>
      <c r="AJ833" s="26">
        <v>161706</v>
      </c>
      <c r="AK833" s="28">
        <v>0.25792199999999998</v>
      </c>
      <c r="AL833">
        <v>30843</v>
      </c>
      <c r="AM833" s="26">
        <v>161706</v>
      </c>
      <c r="AN833" s="28">
        <v>0.25792199999999998</v>
      </c>
      <c r="AO833">
        <v>30843</v>
      </c>
      <c r="AP833" s="32">
        <v>296660.625</v>
      </c>
      <c r="AQ833" s="36">
        <v>0.43582300126414131</v>
      </c>
      <c r="AR833" s="32">
        <f t="shared" si="102"/>
        <v>373801.29622375302</v>
      </c>
      <c r="AS833" s="32">
        <f t="shared" si="104"/>
        <v>4</v>
      </c>
      <c r="AT833" s="32">
        <f t="shared" si="105"/>
        <v>1</v>
      </c>
      <c r="AU833" s="32">
        <f t="shared" si="106"/>
        <v>4</v>
      </c>
      <c r="AV833" s="32">
        <f t="shared" si="99"/>
        <v>274119.76617836446</v>
      </c>
      <c r="AW833" s="32">
        <f t="shared" si="100"/>
        <v>0.4027083108912059</v>
      </c>
      <c r="AX833" s="32">
        <f t="shared" si="101"/>
        <v>345399.1372061079</v>
      </c>
      <c r="AY833">
        <v>2</v>
      </c>
      <c r="AZ833" s="26">
        <v>1</v>
      </c>
      <c r="BA833" s="26">
        <v>11091.86</v>
      </c>
      <c r="BB833" s="26">
        <v>55.9</v>
      </c>
      <c r="BC833" s="26">
        <v>148.86000000000001</v>
      </c>
      <c r="BD833" s="26">
        <v>151.86000000000001</v>
      </c>
      <c r="BE833" s="28">
        <v>0.05</v>
      </c>
      <c r="BF833" s="28">
        <v>2.92</v>
      </c>
      <c r="BG833" s="28">
        <v>0.5</v>
      </c>
      <c r="BH833" s="28">
        <v>-0.25</v>
      </c>
      <c r="BI833" s="28">
        <v>0.11</v>
      </c>
      <c r="BJ833" s="28">
        <v>7.46</v>
      </c>
      <c r="BK833" s="28">
        <v>0.78</v>
      </c>
      <c r="BL833" s="28">
        <v>2.85</v>
      </c>
      <c r="BM833" s="28">
        <v>0.09</v>
      </c>
      <c r="BN833" s="28">
        <v>6.69</v>
      </c>
      <c r="BO833" s="28">
        <v>0.75</v>
      </c>
      <c r="BP833" s="28">
        <v>1.31</v>
      </c>
      <c r="BQ833" s="26">
        <v>44.677897999999999</v>
      </c>
      <c r="BR833" s="26">
        <v>1701.0605459999999</v>
      </c>
      <c r="BS833" s="31">
        <f t="shared" si="103"/>
        <v>12.772188000000002</v>
      </c>
    </row>
    <row r="834" spans="1:71">
      <c r="A834" s="26">
        <v>42177324740000</v>
      </c>
      <c r="B834" s="26" t="s">
        <v>9280</v>
      </c>
      <c r="C834" t="s">
        <v>2035</v>
      </c>
      <c r="D834" s="26" t="s">
        <v>64</v>
      </c>
      <c r="E834" s="27" t="s">
        <v>305</v>
      </c>
      <c r="F834" t="s">
        <v>66</v>
      </c>
      <c r="G834" t="s">
        <v>67</v>
      </c>
      <c r="H834" t="s">
        <v>2033</v>
      </c>
      <c r="I834" t="s">
        <v>2034</v>
      </c>
      <c r="J834" t="s">
        <v>85</v>
      </c>
      <c r="K834" t="s">
        <v>9261</v>
      </c>
      <c r="L834">
        <v>29.303699999999999</v>
      </c>
      <c r="M834">
        <v>-97.380430000000004</v>
      </c>
      <c r="N834" s="28">
        <v>2516147.9900000002</v>
      </c>
      <c r="O834" s="28">
        <v>538183.06000000006</v>
      </c>
      <c r="P834" s="26">
        <v>339</v>
      </c>
      <c r="Q834" s="26" t="s">
        <v>72</v>
      </c>
      <c r="R834" s="26">
        <v>17651</v>
      </c>
      <c r="S834" s="29" t="s">
        <v>72</v>
      </c>
      <c r="T834" s="30">
        <v>41019</v>
      </c>
      <c r="U834" s="30">
        <v>41068</v>
      </c>
      <c r="V834" s="30">
        <v>41122</v>
      </c>
      <c r="W834">
        <v>4246</v>
      </c>
      <c r="X834" s="26">
        <v>6205</v>
      </c>
      <c r="Y834" s="26" t="s">
        <v>72</v>
      </c>
      <c r="Z834" s="26" t="s">
        <v>72</v>
      </c>
      <c r="AA834" s="26" t="s">
        <v>71</v>
      </c>
      <c r="AB834" s="31" t="s">
        <v>72</v>
      </c>
      <c r="AC834" s="31" t="s">
        <v>72</v>
      </c>
      <c r="AD834" s="26">
        <v>1573.137012258788</v>
      </c>
      <c r="AE834" s="26">
        <v>3650</v>
      </c>
      <c r="AF834" s="26" t="s">
        <v>72</v>
      </c>
      <c r="AG834" s="26">
        <v>122600</v>
      </c>
      <c r="AH834" s="28">
        <v>0.21374000000000001</v>
      </c>
      <c r="AI834">
        <v>23677</v>
      </c>
      <c r="AJ834" s="26">
        <v>139786</v>
      </c>
      <c r="AK834" s="28">
        <v>0.24595800000000001</v>
      </c>
      <c r="AL834">
        <v>24595</v>
      </c>
      <c r="AM834" s="26">
        <v>139786</v>
      </c>
      <c r="AN834" s="28">
        <v>0.24595800000000001</v>
      </c>
      <c r="AO834">
        <v>24595</v>
      </c>
      <c r="AP834" s="32">
        <v>256836.8125</v>
      </c>
      <c r="AQ834" s="36">
        <v>0.40403949585432053</v>
      </c>
      <c r="AR834" s="32">
        <f t="shared" si="102"/>
        <v>328351.80326621473</v>
      </c>
      <c r="AS834" s="32">
        <f t="shared" si="104"/>
        <v>4</v>
      </c>
      <c r="AT834" s="32">
        <f t="shared" si="105"/>
        <v>1</v>
      </c>
      <c r="AU834" s="32">
        <f t="shared" si="106"/>
        <v>4</v>
      </c>
      <c r="AV834" s="32">
        <f t="shared" si="99"/>
        <v>237589.57352941175</v>
      </c>
      <c r="AW834" s="32">
        <f t="shared" si="100"/>
        <v>0.37376095184589847</v>
      </c>
      <c r="AX834" s="32">
        <f t="shared" si="101"/>
        <v>303745.26200613577</v>
      </c>
      <c r="AY834">
        <v>2</v>
      </c>
      <c r="AZ834" s="26">
        <v>1</v>
      </c>
      <c r="BA834" s="26">
        <v>11091.48</v>
      </c>
      <c r="BB834" s="26">
        <v>55.9</v>
      </c>
      <c r="BC834" s="26">
        <v>148.86000000000001</v>
      </c>
      <c r="BD834" s="26">
        <v>151.85</v>
      </c>
      <c r="BE834" s="28">
        <v>0.05</v>
      </c>
      <c r="BF834" s="28">
        <v>2.92</v>
      </c>
      <c r="BG834" s="28">
        <v>0.5</v>
      </c>
      <c r="BH834" s="28">
        <v>-0.25</v>
      </c>
      <c r="BI834" s="28">
        <v>0.1</v>
      </c>
      <c r="BJ834" s="28">
        <v>7.46</v>
      </c>
      <c r="BK834" s="28">
        <v>0.78</v>
      </c>
      <c r="BL834" s="28">
        <v>2.84</v>
      </c>
      <c r="BM834" s="28">
        <v>0.09</v>
      </c>
      <c r="BN834" s="28">
        <v>6.69</v>
      </c>
      <c r="BO834" s="28">
        <v>0.75</v>
      </c>
      <c r="BP834" s="28">
        <v>1.31</v>
      </c>
      <c r="BQ834" s="26">
        <v>44.677897999999999</v>
      </c>
      <c r="BR834" s="26">
        <v>1701.0605459999999</v>
      </c>
      <c r="BS834" s="31">
        <f t="shared" si="103"/>
        <v>11.611080000000003</v>
      </c>
    </row>
    <row r="835" spans="1:71">
      <c r="A835" s="26">
        <v>42177324750000</v>
      </c>
      <c r="B835" s="26" t="s">
        <v>9280</v>
      </c>
      <c r="C835" t="s">
        <v>2036</v>
      </c>
      <c r="D835" s="26" t="s">
        <v>64</v>
      </c>
      <c r="E835" s="27" t="s">
        <v>305</v>
      </c>
      <c r="F835" t="s">
        <v>66</v>
      </c>
      <c r="G835" t="s">
        <v>67</v>
      </c>
      <c r="H835" t="s">
        <v>2033</v>
      </c>
      <c r="I835" t="s">
        <v>2034</v>
      </c>
      <c r="J835" t="s">
        <v>76</v>
      </c>
      <c r="K835" t="s">
        <v>9261</v>
      </c>
      <c r="L835">
        <v>29.303799999999999</v>
      </c>
      <c r="M835">
        <v>-97.380319999999998</v>
      </c>
      <c r="N835" s="28">
        <v>2516182.54</v>
      </c>
      <c r="O835" s="28">
        <v>538219.9</v>
      </c>
      <c r="P835" s="26">
        <v>338</v>
      </c>
      <c r="Q835" s="26">
        <v>11973</v>
      </c>
      <c r="R835" s="26">
        <v>17336</v>
      </c>
      <c r="S835" s="29" t="s">
        <v>72</v>
      </c>
      <c r="T835" s="30">
        <v>41038</v>
      </c>
      <c r="U835" s="30">
        <v>41069</v>
      </c>
      <c r="V835" s="30">
        <v>41122</v>
      </c>
      <c r="W835">
        <v>4362</v>
      </c>
      <c r="X835" s="26">
        <v>6203</v>
      </c>
      <c r="Y835" s="26" t="s">
        <v>72</v>
      </c>
      <c r="Z835" s="26" t="s">
        <v>72</v>
      </c>
      <c r="AA835" s="26" t="s">
        <v>71</v>
      </c>
      <c r="AB835" s="31" t="s">
        <v>72</v>
      </c>
      <c r="AC835" s="31" t="s">
        <v>72</v>
      </c>
      <c r="AD835" s="26">
        <v>1628.9057019741458</v>
      </c>
      <c r="AE835" s="26">
        <v>3346</v>
      </c>
      <c r="AF835" s="26" t="s">
        <v>72</v>
      </c>
      <c r="AG835" s="26">
        <v>118944</v>
      </c>
      <c r="AH835" s="28">
        <v>0.20771400000000001</v>
      </c>
      <c r="AI835">
        <v>25623</v>
      </c>
      <c r="AJ835" s="26">
        <v>138082</v>
      </c>
      <c r="AK835" s="28">
        <v>0.2407</v>
      </c>
      <c r="AL835">
        <v>26700</v>
      </c>
      <c r="AM835" s="26">
        <v>138082</v>
      </c>
      <c r="AN835" s="28">
        <v>0.2407</v>
      </c>
      <c r="AO835">
        <v>26700</v>
      </c>
      <c r="AP835" s="32">
        <v>253023.59375</v>
      </c>
      <c r="AQ835" s="36">
        <v>0.41215157459336482</v>
      </c>
      <c r="AR835" s="32">
        <f t="shared" si="102"/>
        <v>325974.42245302559</v>
      </c>
      <c r="AS835" s="32">
        <f t="shared" si="104"/>
        <v>4</v>
      </c>
      <c r="AT835" s="32">
        <f t="shared" si="105"/>
        <v>1</v>
      </c>
      <c r="AU835" s="32">
        <f t="shared" si="106"/>
        <v>4</v>
      </c>
      <c r="AV835" s="32">
        <f t="shared" si="99"/>
        <v>234137.58312510076</v>
      </c>
      <c r="AW835" s="32">
        <f t="shared" si="100"/>
        <v>0.38138804419892219</v>
      </c>
      <c r="AX835" s="32">
        <f t="shared" si="101"/>
        <v>301643.26694831002</v>
      </c>
      <c r="AY835">
        <v>2</v>
      </c>
      <c r="AZ835" s="26">
        <v>1</v>
      </c>
      <c r="BA835" s="26">
        <v>11091.09</v>
      </c>
      <c r="BB835" s="26">
        <v>55.9</v>
      </c>
      <c r="BC835" s="26">
        <v>148.86000000000001</v>
      </c>
      <c r="BD835" s="26">
        <v>151.84</v>
      </c>
      <c r="BE835" s="28">
        <v>0.05</v>
      </c>
      <c r="BF835" s="28">
        <v>2.92</v>
      </c>
      <c r="BG835" s="28">
        <v>0.5</v>
      </c>
      <c r="BH835" s="28">
        <v>-0.25</v>
      </c>
      <c r="BI835" s="28">
        <v>0.1</v>
      </c>
      <c r="BJ835" s="28">
        <v>7.46</v>
      </c>
      <c r="BK835" s="28">
        <v>0.78</v>
      </c>
      <c r="BL835" s="28">
        <v>2.84</v>
      </c>
      <c r="BM835" s="28">
        <v>0.09</v>
      </c>
      <c r="BN835" s="28">
        <v>6.69</v>
      </c>
      <c r="BO835" s="28">
        <v>0.75</v>
      </c>
      <c r="BP835" s="28">
        <v>1.31</v>
      </c>
      <c r="BQ835" s="26">
        <v>44.677897999999999</v>
      </c>
      <c r="BR835" s="26">
        <v>1701.0605459999999</v>
      </c>
      <c r="BS835" s="31">
        <f t="shared" si="103"/>
        <v>11.611080000000003</v>
      </c>
    </row>
    <row r="836" spans="1:71">
      <c r="A836" s="26">
        <v>42177324760000</v>
      </c>
      <c r="B836" s="26" t="s">
        <v>9280</v>
      </c>
      <c r="C836" t="s">
        <v>2037</v>
      </c>
      <c r="D836" s="26" t="s">
        <v>64</v>
      </c>
      <c r="E836" s="27" t="s">
        <v>305</v>
      </c>
      <c r="F836" t="s">
        <v>66</v>
      </c>
      <c r="G836" t="s">
        <v>67</v>
      </c>
      <c r="H836" t="s">
        <v>2033</v>
      </c>
      <c r="I836" t="s">
        <v>2034</v>
      </c>
      <c r="J836" t="s">
        <v>158</v>
      </c>
      <c r="K836" t="s">
        <v>9261</v>
      </c>
      <c r="L836">
        <v>29.305479999999999</v>
      </c>
      <c r="M836">
        <v>-97.376390000000001</v>
      </c>
      <c r="N836" s="28">
        <v>2517426.4500000002</v>
      </c>
      <c r="O836" s="28">
        <v>538848.03</v>
      </c>
      <c r="P836" s="26">
        <v>342</v>
      </c>
      <c r="Q836" s="26">
        <v>11956</v>
      </c>
      <c r="R836" s="26">
        <v>17288</v>
      </c>
      <c r="S836" s="29" t="s">
        <v>72</v>
      </c>
      <c r="T836" s="30">
        <v>41008</v>
      </c>
      <c r="U836" s="30">
        <v>41054</v>
      </c>
      <c r="V836" s="30">
        <v>41091</v>
      </c>
      <c r="W836">
        <v>4239</v>
      </c>
      <c r="X836" s="26">
        <v>5920</v>
      </c>
      <c r="Y836" s="26" t="s">
        <v>72</v>
      </c>
      <c r="Z836" s="26" t="s">
        <v>72</v>
      </c>
      <c r="AA836" s="26" t="s">
        <v>71</v>
      </c>
      <c r="AB836" s="31" t="s">
        <v>72</v>
      </c>
      <c r="AC836" s="31" t="s">
        <v>72</v>
      </c>
      <c r="AD836" s="26">
        <v>1667.5681137940658</v>
      </c>
      <c r="AE836" s="26">
        <v>3817</v>
      </c>
      <c r="AF836" s="26" t="s">
        <v>72</v>
      </c>
      <c r="AG836" s="26">
        <v>164529</v>
      </c>
      <c r="AH836" s="28">
        <v>0.27529999999999999</v>
      </c>
      <c r="AI836">
        <v>45257</v>
      </c>
      <c r="AJ836" s="26">
        <v>192949</v>
      </c>
      <c r="AK836" s="28">
        <v>0.32830599999999999</v>
      </c>
      <c r="AL836">
        <v>47562</v>
      </c>
      <c r="AM836" s="26">
        <v>192949</v>
      </c>
      <c r="AN836" s="28">
        <v>0.32830599999999999</v>
      </c>
      <c r="AO836">
        <v>47562</v>
      </c>
      <c r="AP836" s="32">
        <v>262483.875</v>
      </c>
      <c r="AQ836" s="36">
        <v>0.43770974033510729</v>
      </c>
      <c r="AR836" s="32">
        <f t="shared" si="102"/>
        <v>339958.49903931399</v>
      </c>
      <c r="AS836" s="32">
        <f t="shared" si="104"/>
        <v>4</v>
      </c>
      <c r="AT836" s="32">
        <f t="shared" si="105"/>
        <v>1</v>
      </c>
      <c r="AU836" s="32">
        <f t="shared" si="106"/>
        <v>4</v>
      </c>
      <c r="AV836" s="32">
        <f t="shared" ref="AV836:AV899" si="107">AP836/X836*5740</f>
        <v>254502.94636824323</v>
      </c>
      <c r="AW836" s="32">
        <f t="shared" ref="AW836:AW899" si="108">AQ836/X836*5740</f>
        <v>0.42440099823032357</v>
      </c>
      <c r="AX836" s="32">
        <f t="shared" ref="AX836:AX899" si="109">AR836/X836*5740</f>
        <v>329621.9230550105</v>
      </c>
      <c r="AY836">
        <v>2</v>
      </c>
      <c r="AZ836" s="26">
        <v>1</v>
      </c>
      <c r="BA836" s="26">
        <v>11106.26</v>
      </c>
      <c r="BB836" s="26">
        <v>56.34</v>
      </c>
      <c r="BC836" s="26">
        <v>149.59</v>
      </c>
      <c r="BD836" s="26">
        <v>152.53</v>
      </c>
      <c r="BE836" s="28">
        <v>0.05</v>
      </c>
      <c r="BF836" s="28">
        <v>2.85</v>
      </c>
      <c r="BG836" s="28">
        <v>0.49</v>
      </c>
      <c r="BH836" s="28">
        <v>-0.26</v>
      </c>
      <c r="BI836" s="28">
        <v>0.1</v>
      </c>
      <c r="BJ836" s="28">
        <v>7.47</v>
      </c>
      <c r="BK836" s="28">
        <v>0.77</v>
      </c>
      <c r="BL836" s="28">
        <v>2.75</v>
      </c>
      <c r="BM836" s="28">
        <v>0.09</v>
      </c>
      <c r="BN836" s="28">
        <v>6.68</v>
      </c>
      <c r="BO836" s="28">
        <v>0.75</v>
      </c>
      <c r="BP836" s="28">
        <v>1.24</v>
      </c>
      <c r="BQ836" s="26">
        <v>44.677897999999999</v>
      </c>
      <c r="BR836" s="26">
        <v>1707.4295649999999</v>
      </c>
      <c r="BS836" s="31">
        <f t="shared" si="103"/>
        <v>11.518430000000002</v>
      </c>
    </row>
    <row r="837" spans="1:71">
      <c r="A837" s="26">
        <v>42177324770000</v>
      </c>
      <c r="B837" s="26" t="s">
        <v>9280</v>
      </c>
      <c r="C837" t="s">
        <v>2038</v>
      </c>
      <c r="D837" s="26" t="s">
        <v>64</v>
      </c>
      <c r="E837" s="27" t="s">
        <v>305</v>
      </c>
      <c r="F837" t="s">
        <v>66</v>
      </c>
      <c r="G837" t="s">
        <v>67</v>
      </c>
      <c r="H837" t="s">
        <v>2033</v>
      </c>
      <c r="I837" t="s">
        <v>2034</v>
      </c>
      <c r="J837" t="s">
        <v>245</v>
      </c>
      <c r="K837" t="s">
        <v>9261</v>
      </c>
      <c r="L837">
        <v>29.305589999999999</v>
      </c>
      <c r="M837">
        <v>-97.376289999999997</v>
      </c>
      <c r="N837" s="28">
        <v>2517457.7599999998</v>
      </c>
      <c r="O837" s="28">
        <v>538888.46</v>
      </c>
      <c r="P837" s="26">
        <v>342</v>
      </c>
      <c r="Q837" s="26">
        <v>11929</v>
      </c>
      <c r="R837" s="26">
        <v>17537</v>
      </c>
      <c r="S837" s="29" t="s">
        <v>72</v>
      </c>
      <c r="T837" s="30">
        <v>41034</v>
      </c>
      <c r="U837" s="30">
        <v>41055</v>
      </c>
      <c r="V837" s="30">
        <v>41091</v>
      </c>
      <c r="W837">
        <v>4108</v>
      </c>
      <c r="X837" s="26">
        <v>5959</v>
      </c>
      <c r="Y837" s="26" t="s">
        <v>72</v>
      </c>
      <c r="Z837" s="26" t="s">
        <v>72</v>
      </c>
      <c r="AA837" s="26" t="s">
        <v>71</v>
      </c>
      <c r="AB837" s="31" t="s">
        <v>72</v>
      </c>
      <c r="AC837" s="31" t="s">
        <v>72</v>
      </c>
      <c r="AD837" s="26">
        <v>1560.6551711057066</v>
      </c>
      <c r="AE837" s="26">
        <v>4598</v>
      </c>
      <c r="AF837" s="26" t="s">
        <v>72</v>
      </c>
      <c r="AG837" s="26">
        <v>191672</v>
      </c>
      <c r="AH837" s="28">
        <v>0.29905999999999999</v>
      </c>
      <c r="AI837">
        <v>38265</v>
      </c>
      <c r="AJ837" s="26">
        <v>219343</v>
      </c>
      <c r="AK837" s="28">
        <v>0.35236699999999999</v>
      </c>
      <c r="AL837">
        <v>40072</v>
      </c>
      <c r="AM837" s="26">
        <v>219343</v>
      </c>
      <c r="AN837" s="28">
        <v>0.35236699999999999</v>
      </c>
      <c r="AO837">
        <v>40072</v>
      </c>
      <c r="AP837" s="32">
        <v>279398.0625</v>
      </c>
      <c r="AQ837" s="36">
        <v>0.43604403103754036</v>
      </c>
      <c r="AR837" s="32">
        <f t="shared" ref="AR837:AR900" si="110">AP837+(AQ837*1000*177)</f>
        <v>356577.85599364463</v>
      </c>
      <c r="AS837" s="32">
        <f t="shared" si="104"/>
        <v>4</v>
      </c>
      <c r="AT837" s="32">
        <f t="shared" si="105"/>
        <v>1</v>
      </c>
      <c r="AU837" s="32">
        <f t="shared" si="106"/>
        <v>4</v>
      </c>
      <c r="AV837" s="32">
        <f t="shared" si="107"/>
        <v>269129.86721765395</v>
      </c>
      <c r="AW837" s="32">
        <f t="shared" si="108"/>
        <v>0.42001891897222382</v>
      </c>
      <c r="AX837" s="32">
        <f t="shared" si="109"/>
        <v>343473.21587573754</v>
      </c>
      <c r="AY837">
        <v>2</v>
      </c>
      <c r="AZ837" s="26">
        <v>1</v>
      </c>
      <c r="BA837" s="26">
        <v>11105.67</v>
      </c>
      <c r="BB837" s="26">
        <v>56.34</v>
      </c>
      <c r="BC837" s="26">
        <v>149.6</v>
      </c>
      <c r="BD837" s="26">
        <v>152.53</v>
      </c>
      <c r="BE837" s="28">
        <v>0.05</v>
      </c>
      <c r="BF837" s="28">
        <v>2.85</v>
      </c>
      <c r="BG837" s="28">
        <v>0.49</v>
      </c>
      <c r="BH837" s="28">
        <v>-0.26</v>
      </c>
      <c r="BI837" s="28">
        <v>0.1</v>
      </c>
      <c r="BJ837" s="28">
        <v>7.47</v>
      </c>
      <c r="BK837" s="28">
        <v>0.77</v>
      </c>
      <c r="BL837" s="28">
        <v>2.74</v>
      </c>
      <c r="BM837" s="28">
        <v>0.09</v>
      </c>
      <c r="BN837" s="28">
        <v>6.68</v>
      </c>
      <c r="BO837" s="28">
        <v>0.75</v>
      </c>
      <c r="BP837" s="28">
        <v>1.23</v>
      </c>
      <c r="BQ837" s="26">
        <v>44.677897999999999</v>
      </c>
      <c r="BR837" s="26">
        <v>1707.4295649999999</v>
      </c>
      <c r="BS837" s="31">
        <f t="shared" ref="BS837:BS900" si="111">IF(BR837="","",BI837*BK837*BC837)</f>
        <v>11.519200000000001</v>
      </c>
    </row>
    <row r="838" spans="1:71">
      <c r="A838" s="26">
        <v>42177324780000</v>
      </c>
      <c r="B838" s="26" t="s">
        <v>9282</v>
      </c>
      <c r="C838" t="s">
        <v>2039</v>
      </c>
      <c r="D838" s="26" t="s">
        <v>64</v>
      </c>
      <c r="E838" s="27" t="s">
        <v>305</v>
      </c>
      <c r="F838" t="s">
        <v>66</v>
      </c>
      <c r="G838" t="s">
        <v>67</v>
      </c>
      <c r="H838" t="s">
        <v>2040</v>
      </c>
      <c r="I838" t="s">
        <v>2041</v>
      </c>
      <c r="J838" t="s">
        <v>76</v>
      </c>
      <c r="K838" t="s">
        <v>9261</v>
      </c>
      <c r="L838">
        <v>29.246770000000001</v>
      </c>
      <c r="M838">
        <v>-97.601600000000005</v>
      </c>
      <c r="N838" s="28">
        <v>2445913.4500000002</v>
      </c>
      <c r="O838" s="28">
        <v>516576.15</v>
      </c>
      <c r="P838" s="26">
        <v>240</v>
      </c>
      <c r="Q838" s="26">
        <v>9230</v>
      </c>
      <c r="R838" s="26">
        <v>14047</v>
      </c>
      <c r="S838" s="29" t="s">
        <v>72</v>
      </c>
      <c r="T838" s="30">
        <v>40977</v>
      </c>
      <c r="U838" s="30" t="s">
        <v>72</v>
      </c>
      <c r="V838" s="30">
        <v>41030</v>
      </c>
      <c r="W838">
        <v>2535</v>
      </c>
      <c r="X838" s="26">
        <v>5425</v>
      </c>
      <c r="Y838" s="26" t="s">
        <v>72</v>
      </c>
      <c r="Z838" s="26" t="s">
        <v>72</v>
      </c>
      <c r="AA838" s="26" t="s">
        <v>71</v>
      </c>
      <c r="AB838" s="31" t="s">
        <v>72</v>
      </c>
      <c r="AC838" s="31" t="s">
        <v>72</v>
      </c>
      <c r="AD838" s="26">
        <v>509.69738316846156</v>
      </c>
      <c r="AE838" s="26">
        <v>690</v>
      </c>
      <c r="AF838" s="26" t="s">
        <v>72</v>
      </c>
      <c r="AG838" s="26">
        <v>44056</v>
      </c>
      <c r="AH838" s="28">
        <v>2.3775999999999999E-2</v>
      </c>
      <c r="AI838">
        <v>49652</v>
      </c>
      <c r="AJ838" s="26">
        <v>65624</v>
      </c>
      <c r="AK838" s="28">
        <v>3.4018E-2</v>
      </c>
      <c r="AL838">
        <v>65691</v>
      </c>
      <c r="AM838" s="26">
        <v>65624</v>
      </c>
      <c r="AN838" s="28">
        <v>3.4018E-2</v>
      </c>
      <c r="AO838">
        <v>65691</v>
      </c>
      <c r="AP838" s="32">
        <v>131671.1875</v>
      </c>
      <c r="AQ838" s="36">
        <v>6.7112459707433847E-2</v>
      </c>
      <c r="AR838" s="32">
        <f t="shared" si="110"/>
        <v>143550.09286821578</v>
      </c>
      <c r="AS838" s="32">
        <f t="shared" si="104"/>
        <v>3</v>
      </c>
      <c r="AT838" s="32">
        <f t="shared" si="105"/>
        <v>1</v>
      </c>
      <c r="AU838" s="32">
        <f t="shared" si="106"/>
        <v>2</v>
      </c>
      <c r="AV838" s="32">
        <f t="shared" si="107"/>
        <v>139316.61129032259</v>
      </c>
      <c r="AW838" s="32">
        <f t="shared" si="108"/>
        <v>7.1009312206575165E-2</v>
      </c>
      <c r="AX838" s="32">
        <f t="shared" si="109"/>
        <v>151885.25955088637</v>
      </c>
      <c r="AY838">
        <v>2</v>
      </c>
      <c r="AZ838" s="26">
        <v>1</v>
      </c>
      <c r="BA838" s="26">
        <v>8760.76</v>
      </c>
      <c r="BB838" s="26">
        <v>-0.19</v>
      </c>
      <c r="BC838" s="26">
        <v>205.55</v>
      </c>
      <c r="BD838" s="26">
        <v>236.99</v>
      </c>
      <c r="BE838" s="28">
        <v>0.05</v>
      </c>
      <c r="BF838" s="28">
        <v>4.93</v>
      </c>
      <c r="BG838" s="28">
        <v>0.53</v>
      </c>
      <c r="BH838" s="28">
        <v>0.32</v>
      </c>
      <c r="BI838" s="28">
        <v>0.08</v>
      </c>
      <c r="BJ838" s="28">
        <v>4.9400000000000004</v>
      </c>
      <c r="BK838" s="28">
        <v>0.66</v>
      </c>
      <c r="BL838" s="28">
        <v>17.2</v>
      </c>
      <c r="BM838" s="28">
        <v>7.0000000000000007E-2</v>
      </c>
      <c r="BN838" s="28">
        <v>6.46</v>
      </c>
      <c r="BO838" s="28">
        <v>0.63</v>
      </c>
      <c r="BP838" s="28">
        <v>14.33</v>
      </c>
      <c r="BQ838" s="26">
        <v>36.056899999999999</v>
      </c>
      <c r="BR838" s="26">
        <v>1007.912658</v>
      </c>
      <c r="BS838" s="31">
        <f t="shared" si="111"/>
        <v>10.853040000000002</v>
      </c>
    </row>
    <row r="839" spans="1:71">
      <c r="A839" s="26">
        <v>42177324800000</v>
      </c>
      <c r="B839" s="26" t="s">
        <v>9282</v>
      </c>
      <c r="C839" t="s">
        <v>2042</v>
      </c>
      <c r="D839" s="26" t="s">
        <v>372</v>
      </c>
      <c r="E839" s="27" t="s">
        <v>305</v>
      </c>
      <c r="F839" t="s">
        <v>66</v>
      </c>
      <c r="G839" t="s">
        <v>67</v>
      </c>
      <c r="H839" t="s">
        <v>1906</v>
      </c>
      <c r="I839" t="s">
        <v>1907</v>
      </c>
      <c r="J839" t="s">
        <v>232</v>
      </c>
      <c r="K839" t="s">
        <v>9261</v>
      </c>
      <c r="L839">
        <v>29.437660000000001</v>
      </c>
      <c r="M839">
        <v>-97.308620000000005</v>
      </c>
      <c r="N839" s="28">
        <v>2538327.4900000002</v>
      </c>
      <c r="O839" s="28">
        <v>587208.53</v>
      </c>
      <c r="P839" s="26">
        <v>235</v>
      </c>
      <c r="Q839" s="26">
        <v>10878</v>
      </c>
      <c r="R839" s="26">
        <v>14180</v>
      </c>
      <c r="S839" s="29" t="s">
        <v>72</v>
      </c>
      <c r="T839" s="30">
        <v>40977</v>
      </c>
      <c r="U839" s="30">
        <v>41001</v>
      </c>
      <c r="V839" s="30">
        <v>41000</v>
      </c>
      <c r="W839">
        <v>0</v>
      </c>
      <c r="X839" s="26">
        <v>3522</v>
      </c>
      <c r="Y839" s="26" t="s">
        <v>72</v>
      </c>
      <c r="Z839" s="26" t="s">
        <v>72</v>
      </c>
      <c r="AA839" s="26" t="s">
        <v>71</v>
      </c>
      <c r="AB839" s="31" t="s">
        <v>72</v>
      </c>
      <c r="AC839" s="31" t="s">
        <v>72</v>
      </c>
      <c r="AD839" s="26">
        <v>922.29146332307232</v>
      </c>
      <c r="AE839" s="26">
        <v>870</v>
      </c>
      <c r="AF839" s="26" t="s">
        <v>72</v>
      </c>
      <c r="AG839" s="26">
        <v>56206</v>
      </c>
      <c r="AH839" s="28">
        <v>4.8417000000000002E-2</v>
      </c>
      <c r="AI839">
        <v>47704</v>
      </c>
      <c r="AJ839" s="26">
        <v>76729</v>
      </c>
      <c r="AK839" s="28">
        <v>7.1682999999999997E-2</v>
      </c>
      <c r="AL839">
        <v>49778</v>
      </c>
      <c r="AM839" s="26">
        <v>76729</v>
      </c>
      <c r="AN839" s="28">
        <v>7.1682999999999997E-2</v>
      </c>
      <c r="AO839">
        <v>49778</v>
      </c>
      <c r="AP839" s="32">
        <v>124520.9765625</v>
      </c>
      <c r="AQ839" s="36">
        <v>0.11484463368824611</v>
      </c>
      <c r="AR839" s="32">
        <f t="shared" si="110"/>
        <v>144848.47672531958</v>
      </c>
      <c r="AS839" s="32">
        <f t="shared" si="104"/>
        <v>3</v>
      </c>
      <c r="AT839" s="32">
        <f t="shared" si="105"/>
        <v>1</v>
      </c>
      <c r="AU839" s="32">
        <f t="shared" si="106"/>
        <v>2</v>
      </c>
      <c r="AV839" s="32">
        <f t="shared" si="107"/>
        <v>202938.78633411415</v>
      </c>
      <c r="AW839" s="32">
        <f t="shared" si="108"/>
        <v>0.18716871021309844</v>
      </c>
      <c r="AX839" s="32">
        <f t="shared" si="109"/>
        <v>236067.64804183261</v>
      </c>
      <c r="AY839">
        <v>2</v>
      </c>
      <c r="AZ839" s="26">
        <v>1</v>
      </c>
      <c r="BA839" s="26">
        <v>9971.86</v>
      </c>
      <c r="BB839" s="26">
        <v>43.06</v>
      </c>
      <c r="BC839" s="26">
        <v>109.18</v>
      </c>
      <c r="BD839" s="26">
        <v>132.22</v>
      </c>
      <c r="BE839" s="28">
        <v>0.06</v>
      </c>
      <c r="BF839" s="28">
        <v>1.63</v>
      </c>
      <c r="BG839" s="28">
        <v>0.5</v>
      </c>
      <c r="BH839" s="28">
        <v>0.25</v>
      </c>
      <c r="BI839" s="28">
        <v>0.08</v>
      </c>
      <c r="BJ839" s="28">
        <v>6.46</v>
      </c>
      <c r="BK839" s="28">
        <v>0.67</v>
      </c>
      <c r="BL839" s="28">
        <v>0.84</v>
      </c>
      <c r="BM839" s="28">
        <v>0.09</v>
      </c>
      <c r="BN839" s="28">
        <v>5.69</v>
      </c>
      <c r="BO839" s="28">
        <v>0.76</v>
      </c>
      <c r="BP839" s="28">
        <v>0.48</v>
      </c>
      <c r="BQ839" s="26">
        <v>44.569198</v>
      </c>
      <c r="BR839" s="26">
        <v>1063.201904</v>
      </c>
      <c r="BS839" s="31">
        <f t="shared" si="111"/>
        <v>5.8520480000000008</v>
      </c>
    </row>
    <row r="840" spans="1:71">
      <c r="A840" s="26">
        <v>42177324810000</v>
      </c>
      <c r="B840" s="26" t="s">
        <v>9282</v>
      </c>
      <c r="C840" t="s">
        <v>2043</v>
      </c>
      <c r="D840" s="26" t="s">
        <v>372</v>
      </c>
      <c r="E840" s="27" t="s">
        <v>305</v>
      </c>
      <c r="F840" t="s">
        <v>66</v>
      </c>
      <c r="G840" t="s">
        <v>67</v>
      </c>
      <c r="H840" t="s">
        <v>1906</v>
      </c>
      <c r="I840" t="s">
        <v>1907</v>
      </c>
      <c r="J840" t="s">
        <v>339</v>
      </c>
      <c r="K840" t="s">
        <v>9261</v>
      </c>
      <c r="L840">
        <v>29.43769</v>
      </c>
      <c r="M840">
        <v>-97.308580000000006</v>
      </c>
      <c r="N840" s="28">
        <v>2538340.06</v>
      </c>
      <c r="O840" s="28">
        <v>587219.62</v>
      </c>
      <c r="P840" s="26">
        <v>236</v>
      </c>
      <c r="Q840" s="26">
        <v>10835</v>
      </c>
      <c r="R840" s="26">
        <v>14167</v>
      </c>
      <c r="S840" s="29" t="s">
        <v>72</v>
      </c>
      <c r="T840" s="30">
        <v>40959</v>
      </c>
      <c r="U840" s="30">
        <v>41002</v>
      </c>
      <c r="V840" s="30">
        <v>41000</v>
      </c>
      <c r="W840">
        <v>1561</v>
      </c>
      <c r="X840" s="26">
        <v>3342</v>
      </c>
      <c r="Y840" s="26" t="s">
        <v>72</v>
      </c>
      <c r="Z840" s="26" t="s">
        <v>72</v>
      </c>
      <c r="AA840" s="26" t="s">
        <v>71</v>
      </c>
      <c r="AB840" s="31" t="s">
        <v>72</v>
      </c>
      <c r="AC840" s="31" t="s">
        <v>72</v>
      </c>
      <c r="AD840" s="26">
        <v>998.72981111415277</v>
      </c>
      <c r="AE840" s="26">
        <v>857</v>
      </c>
      <c r="AF840" s="26" t="s">
        <v>72</v>
      </c>
      <c r="AG840" s="26">
        <v>53397</v>
      </c>
      <c r="AH840" s="28">
        <v>4.9202000000000003E-2</v>
      </c>
      <c r="AI840">
        <v>37071</v>
      </c>
      <c r="AJ840" s="26">
        <v>75066</v>
      </c>
      <c r="AK840" s="28">
        <v>7.646E-2</v>
      </c>
      <c r="AL840">
        <v>37979</v>
      </c>
      <c r="AM840" s="26">
        <v>75066</v>
      </c>
      <c r="AN840" s="28">
        <v>7.646E-2</v>
      </c>
      <c r="AO840">
        <v>37979</v>
      </c>
      <c r="AP840" s="32">
        <v>118413.96875</v>
      </c>
      <c r="AQ840" s="36">
        <v>0.11826356064296469</v>
      </c>
      <c r="AR840" s="32">
        <f t="shared" si="110"/>
        <v>139346.61898380474</v>
      </c>
      <c r="AS840" s="32">
        <f t="shared" si="104"/>
        <v>3</v>
      </c>
      <c r="AT840" s="32">
        <f t="shared" si="105"/>
        <v>1</v>
      </c>
      <c r="AU840" s="32">
        <f t="shared" si="106"/>
        <v>2</v>
      </c>
      <c r="AV840" s="32">
        <f t="shared" si="107"/>
        <v>203380.06601585876</v>
      </c>
      <c r="AW840" s="32">
        <f t="shared" si="108"/>
        <v>0.20312173491640254</v>
      </c>
      <c r="AX840" s="32">
        <f t="shared" si="109"/>
        <v>239332.61309606201</v>
      </c>
      <c r="AY840">
        <v>2</v>
      </c>
      <c r="AZ840" s="26">
        <v>1</v>
      </c>
      <c r="BA840" s="26">
        <v>9972.19</v>
      </c>
      <c r="BB840" s="26">
        <v>43.05</v>
      </c>
      <c r="BC840" s="26">
        <v>109.18</v>
      </c>
      <c r="BD840" s="26">
        <v>132.19999999999999</v>
      </c>
      <c r="BE840" s="28">
        <v>0.06</v>
      </c>
      <c r="BF840" s="28">
        <v>1.63</v>
      </c>
      <c r="BG840" s="28">
        <v>0.5</v>
      </c>
      <c r="BH840" s="28">
        <v>0.25</v>
      </c>
      <c r="BI840" s="28">
        <v>0.08</v>
      </c>
      <c r="BJ840" s="28">
        <v>6.46</v>
      </c>
      <c r="BK840" s="28">
        <v>0.67</v>
      </c>
      <c r="BL840" s="28">
        <v>0.84</v>
      </c>
      <c r="BM840" s="28">
        <v>0.09</v>
      </c>
      <c r="BN840" s="28">
        <v>5.69</v>
      </c>
      <c r="BO840" s="28">
        <v>0.76</v>
      </c>
      <c r="BP840" s="28">
        <v>0.48</v>
      </c>
      <c r="BQ840" s="26">
        <v>44.569198</v>
      </c>
      <c r="BR840" s="26">
        <v>1063.201904</v>
      </c>
      <c r="BS840" s="31">
        <f t="shared" si="111"/>
        <v>5.8520480000000008</v>
      </c>
    </row>
    <row r="841" spans="1:71">
      <c r="A841" s="26">
        <v>42177324870000</v>
      </c>
      <c r="B841" s="26" t="s">
        <v>9282</v>
      </c>
      <c r="C841" t="s">
        <v>2044</v>
      </c>
      <c r="D841" s="26" t="s">
        <v>64</v>
      </c>
      <c r="E841" s="27" t="s">
        <v>305</v>
      </c>
      <c r="F841" t="s">
        <v>66</v>
      </c>
      <c r="G841" t="s">
        <v>67</v>
      </c>
      <c r="H841" t="s">
        <v>1988</v>
      </c>
      <c r="I841" t="s">
        <v>1989</v>
      </c>
      <c r="J841" t="s">
        <v>670</v>
      </c>
      <c r="K841" t="s">
        <v>9261</v>
      </c>
      <c r="L841">
        <v>29.359960000000001</v>
      </c>
      <c r="M841">
        <v>-97.416820000000001</v>
      </c>
      <c r="N841" s="28">
        <v>2504274.5099999998</v>
      </c>
      <c r="O841" s="28">
        <v>558477.87</v>
      </c>
      <c r="P841" s="26">
        <v>269</v>
      </c>
      <c r="Q841" s="26">
        <v>10239</v>
      </c>
      <c r="R841" s="26">
        <v>14855</v>
      </c>
      <c r="S841" s="29" t="s">
        <v>72</v>
      </c>
      <c r="T841" s="30">
        <v>40990</v>
      </c>
      <c r="U841" s="30">
        <v>41018</v>
      </c>
      <c r="V841" s="30">
        <v>41030</v>
      </c>
      <c r="W841">
        <v>2458</v>
      </c>
      <c r="X841" s="26">
        <v>5265</v>
      </c>
      <c r="Y841" s="26" t="s">
        <v>72</v>
      </c>
      <c r="Z841" s="26" t="s">
        <v>72</v>
      </c>
      <c r="AA841" s="26" t="s">
        <v>71</v>
      </c>
      <c r="AB841" s="31" t="s">
        <v>72</v>
      </c>
      <c r="AC841" s="31" t="s">
        <v>72</v>
      </c>
      <c r="AD841" s="26">
        <v>628.39312316302289</v>
      </c>
      <c r="AE841" s="26">
        <v>1656</v>
      </c>
      <c r="AF841" s="26" t="s">
        <v>72</v>
      </c>
      <c r="AG841" s="26">
        <v>88924</v>
      </c>
      <c r="AH841" s="28">
        <v>5.6815999999999998E-2</v>
      </c>
      <c r="AI841">
        <v>14720</v>
      </c>
      <c r="AJ841" s="26">
        <v>95813</v>
      </c>
      <c r="AK841" s="28">
        <v>6.2225000000000003E-2</v>
      </c>
      <c r="AL841">
        <v>16268</v>
      </c>
      <c r="AM841" s="26">
        <v>95813</v>
      </c>
      <c r="AN841" s="28">
        <v>6.2225000000000003E-2</v>
      </c>
      <c r="AO841">
        <v>16268</v>
      </c>
      <c r="AP841" s="32">
        <v>122706.5546875</v>
      </c>
      <c r="AQ841" s="36">
        <v>7.7107955132652395E-2</v>
      </c>
      <c r="AR841" s="32">
        <f t="shared" si="110"/>
        <v>136354.66274597947</v>
      </c>
      <c r="AS841" s="32">
        <f t="shared" si="104"/>
        <v>3</v>
      </c>
      <c r="AT841" s="32">
        <f t="shared" si="105"/>
        <v>1</v>
      </c>
      <c r="AU841" s="32">
        <f t="shared" si="106"/>
        <v>2</v>
      </c>
      <c r="AV841" s="32">
        <f t="shared" si="107"/>
        <v>133776.94661087368</v>
      </c>
      <c r="AW841" s="32">
        <f t="shared" si="108"/>
        <v>8.4064513288019893E-2</v>
      </c>
      <c r="AX841" s="32">
        <f t="shared" si="109"/>
        <v>148656.36546285319</v>
      </c>
      <c r="AY841">
        <v>2</v>
      </c>
      <c r="AZ841" s="26">
        <v>1</v>
      </c>
      <c r="BA841" s="26">
        <v>9582.31</v>
      </c>
      <c r="BB841" s="26">
        <v>27.76</v>
      </c>
      <c r="BC841" s="26">
        <v>134.68</v>
      </c>
      <c r="BD841" s="26">
        <v>144.76</v>
      </c>
      <c r="BE841" s="28">
        <v>7.0000000000000007E-2</v>
      </c>
      <c r="BF841" s="28">
        <v>4.24</v>
      </c>
      <c r="BG841" s="28">
        <v>0.61</v>
      </c>
      <c r="BH841" s="28">
        <v>-0.22</v>
      </c>
      <c r="BI841" s="28">
        <v>0.08</v>
      </c>
      <c r="BJ841" s="28">
        <v>5.7</v>
      </c>
      <c r="BK841" s="28">
        <v>0.75</v>
      </c>
      <c r="BL841" s="28">
        <v>1.3</v>
      </c>
      <c r="BM841" s="28">
        <v>0.09</v>
      </c>
      <c r="BN841" s="28">
        <v>6.31</v>
      </c>
      <c r="BO841" s="28">
        <v>0.76</v>
      </c>
      <c r="BP841" s="28">
        <v>0.18</v>
      </c>
      <c r="BQ841" s="26">
        <v>40.959701000000003</v>
      </c>
      <c r="BR841" s="26">
        <v>688.21044900000004</v>
      </c>
      <c r="BS841" s="31">
        <f t="shared" si="111"/>
        <v>8.0808</v>
      </c>
    </row>
    <row r="842" spans="1:71">
      <c r="A842" s="26">
        <v>42177324880000</v>
      </c>
      <c r="B842" s="26" t="s">
        <v>9282</v>
      </c>
      <c r="C842" t="s">
        <v>2045</v>
      </c>
      <c r="D842" s="26" t="s">
        <v>64</v>
      </c>
      <c r="E842" s="27" t="s">
        <v>305</v>
      </c>
      <c r="F842" t="s">
        <v>66</v>
      </c>
      <c r="G842" t="s">
        <v>67</v>
      </c>
      <c r="H842" t="s">
        <v>2046</v>
      </c>
      <c r="I842" t="s">
        <v>2047</v>
      </c>
      <c r="J842" t="s">
        <v>70</v>
      </c>
      <c r="K842" t="s">
        <v>9261</v>
      </c>
      <c r="L842">
        <v>29.369700000000002</v>
      </c>
      <c r="M842">
        <v>-97.385639999999995</v>
      </c>
      <c r="N842" s="28">
        <v>2514156.46</v>
      </c>
      <c r="O842" s="28">
        <v>562154.67000000004</v>
      </c>
      <c r="P842" s="26">
        <v>282</v>
      </c>
      <c r="Q842" s="26">
        <v>10962</v>
      </c>
      <c r="R842" s="26">
        <v>16439</v>
      </c>
      <c r="S842" s="29" t="s">
        <v>72</v>
      </c>
      <c r="T842" s="30">
        <v>41000</v>
      </c>
      <c r="U842" s="30">
        <v>41023</v>
      </c>
      <c r="V842" s="30">
        <v>41061</v>
      </c>
      <c r="W842">
        <v>2893</v>
      </c>
      <c r="X842" s="26">
        <v>6013</v>
      </c>
      <c r="Y842" s="26" t="s">
        <v>72</v>
      </c>
      <c r="Z842" s="26" t="s">
        <v>72</v>
      </c>
      <c r="AA842" s="26" t="s">
        <v>71</v>
      </c>
      <c r="AB842" s="31" t="s">
        <v>72</v>
      </c>
      <c r="AC842" s="31" t="s">
        <v>72</v>
      </c>
      <c r="AD842" s="26">
        <v>802.91686922702968</v>
      </c>
      <c r="AE842" s="26">
        <v>1910</v>
      </c>
      <c r="AF842" s="26" t="s">
        <v>72</v>
      </c>
      <c r="AG842" s="26">
        <v>61371</v>
      </c>
      <c r="AH842" s="28">
        <v>6.3112000000000001E-2</v>
      </c>
      <c r="AI842">
        <v>41298</v>
      </c>
      <c r="AJ842" s="26">
        <v>81157</v>
      </c>
      <c r="AK842" s="28">
        <v>6.5164E-2</v>
      </c>
      <c r="AL842">
        <v>41641</v>
      </c>
      <c r="AM842" s="26">
        <v>81157</v>
      </c>
      <c r="AN842" s="28">
        <v>6.5164E-2</v>
      </c>
      <c r="AO842">
        <v>41641</v>
      </c>
      <c r="AP842" s="32">
        <v>157486.390625</v>
      </c>
      <c r="AQ842" s="36">
        <v>0.12644847970649004</v>
      </c>
      <c r="AR842" s="32">
        <f t="shared" si="110"/>
        <v>179867.77153304874</v>
      </c>
      <c r="AS842" s="32">
        <f t="shared" si="104"/>
        <v>3</v>
      </c>
      <c r="AT842" s="32">
        <f t="shared" si="105"/>
        <v>1</v>
      </c>
      <c r="AU842" s="32">
        <f t="shared" si="106"/>
        <v>3</v>
      </c>
      <c r="AV842" s="32">
        <f t="shared" si="107"/>
        <v>150336.25181897555</v>
      </c>
      <c r="AW842" s="32">
        <f t="shared" si="108"/>
        <v>0.12070751264181818</v>
      </c>
      <c r="AX842" s="32">
        <f t="shared" si="109"/>
        <v>171701.48155657738</v>
      </c>
      <c r="AY842">
        <v>2</v>
      </c>
      <c r="AZ842" s="26">
        <v>1</v>
      </c>
      <c r="BA842" s="26">
        <v>9931.66</v>
      </c>
      <c r="BB842" s="26">
        <v>38.840000000000003</v>
      </c>
      <c r="BC842" s="26">
        <v>134.99</v>
      </c>
      <c r="BD842" s="26">
        <v>141.66</v>
      </c>
      <c r="BE842" s="28">
        <v>7.0000000000000007E-2</v>
      </c>
      <c r="BF842" s="28">
        <v>3.52</v>
      </c>
      <c r="BG842" s="28">
        <v>0.56999999999999995</v>
      </c>
      <c r="BH842" s="28">
        <v>-0.16</v>
      </c>
      <c r="BI842" s="28">
        <v>0.08</v>
      </c>
      <c r="BJ842" s="28">
        <v>6</v>
      </c>
      <c r="BK842" s="28">
        <v>0.73</v>
      </c>
      <c r="BL842" s="28">
        <v>1.1399999999999999</v>
      </c>
      <c r="BM842" s="28">
        <v>0.09</v>
      </c>
      <c r="BN842" s="28">
        <v>6.21</v>
      </c>
      <c r="BO842" s="28">
        <v>0.76</v>
      </c>
      <c r="BP842" s="28">
        <v>0.13</v>
      </c>
      <c r="BQ842" s="26">
        <v>43.999099000000001</v>
      </c>
      <c r="BR842" s="26">
        <v>1013.31427</v>
      </c>
      <c r="BS842" s="31">
        <f t="shared" si="111"/>
        <v>7.8834160000000004</v>
      </c>
    </row>
    <row r="843" spans="1:71">
      <c r="A843" s="26">
        <v>42177324920100</v>
      </c>
      <c r="B843" s="26" t="s">
        <v>9282</v>
      </c>
      <c r="C843" t="s">
        <v>2048</v>
      </c>
      <c r="D843" s="26" t="s">
        <v>1540</v>
      </c>
      <c r="E843" s="27" t="s">
        <v>305</v>
      </c>
      <c r="F843" t="s">
        <v>66</v>
      </c>
      <c r="G843" t="s">
        <v>67</v>
      </c>
      <c r="H843" t="s">
        <v>1927</v>
      </c>
      <c r="I843" t="s">
        <v>1928</v>
      </c>
      <c r="J843" t="s">
        <v>245</v>
      </c>
      <c r="K843" t="s">
        <v>9261</v>
      </c>
      <c r="L843">
        <v>29.659520000000001</v>
      </c>
      <c r="M843">
        <v>-97.178290000000004</v>
      </c>
      <c r="N843" s="28">
        <v>2578548.7999999998</v>
      </c>
      <c r="O843" s="28">
        <v>668490.77</v>
      </c>
      <c r="P843" s="26">
        <v>368</v>
      </c>
      <c r="Q843" s="26">
        <v>9721</v>
      </c>
      <c r="R843" s="26">
        <v>15651</v>
      </c>
      <c r="S843" s="29" t="s">
        <v>72</v>
      </c>
      <c r="T843" s="30">
        <v>41014</v>
      </c>
      <c r="U843" s="30">
        <v>41040</v>
      </c>
      <c r="V843" s="30">
        <v>41122</v>
      </c>
      <c r="W843" t="s">
        <v>72</v>
      </c>
      <c r="X843" s="26">
        <v>6411</v>
      </c>
      <c r="Y843" s="26" t="s">
        <v>72</v>
      </c>
      <c r="Z843" s="26" t="s">
        <v>72</v>
      </c>
      <c r="AA843" s="26" t="s">
        <v>71</v>
      </c>
      <c r="AB843" s="31" t="s">
        <v>72</v>
      </c>
      <c r="AC843" s="31" t="s">
        <v>72</v>
      </c>
      <c r="AD843" s="26">
        <v>317.49312532576073</v>
      </c>
      <c r="AE843" s="26" t="s">
        <v>72</v>
      </c>
      <c r="AF843" s="26" t="s">
        <v>72</v>
      </c>
      <c r="AG843" s="26">
        <v>42299</v>
      </c>
      <c r="AH843" s="28">
        <v>1.4675000000000001E-2</v>
      </c>
      <c r="AI843">
        <v>58786</v>
      </c>
      <c r="AJ843" s="26">
        <v>51278</v>
      </c>
      <c r="AK843" s="28">
        <v>1.5564E-2</v>
      </c>
      <c r="AL843">
        <v>65957</v>
      </c>
      <c r="AM843" s="26">
        <v>51278</v>
      </c>
      <c r="AN843" s="28">
        <v>1.5564E-2</v>
      </c>
      <c r="AO843">
        <v>65957</v>
      </c>
      <c r="AP843" s="32">
        <v>128463.7734375</v>
      </c>
      <c r="AQ843" s="36">
        <v>4.0786364919812322E-2</v>
      </c>
      <c r="AR843" s="32">
        <f t="shared" si="110"/>
        <v>135682.96002830678</v>
      </c>
      <c r="AS843" s="32">
        <f t="shared" si="104"/>
        <v>3</v>
      </c>
      <c r="AT843" s="32">
        <f t="shared" si="105"/>
        <v>1</v>
      </c>
      <c r="AU843" s="32">
        <f t="shared" si="106"/>
        <v>2</v>
      </c>
      <c r="AV843" s="32">
        <f t="shared" si="107"/>
        <v>115018.25916881142</v>
      </c>
      <c r="AW843" s="32">
        <f t="shared" si="108"/>
        <v>3.6517506573034271E-2</v>
      </c>
      <c r="AX843" s="32">
        <f t="shared" si="109"/>
        <v>121481.85783223849</v>
      </c>
      <c r="AY843">
        <v>2</v>
      </c>
      <c r="AZ843" s="26">
        <v>1</v>
      </c>
      <c r="BA843" s="26">
        <v>9331.4599999999991</v>
      </c>
      <c r="BB843" s="26">
        <v>-1.05</v>
      </c>
      <c r="BC843" s="26">
        <v>73.33</v>
      </c>
      <c r="BD843" s="26">
        <v>73.34</v>
      </c>
      <c r="BE843" s="28">
        <v>0.06</v>
      </c>
      <c r="BF843" s="28">
        <v>7.63</v>
      </c>
      <c r="BG843" s="28">
        <v>0.61</v>
      </c>
      <c r="BH843" s="28">
        <v>0.28999999999999998</v>
      </c>
      <c r="BI843" s="28">
        <v>7.0000000000000007E-2</v>
      </c>
      <c r="BJ843" s="28">
        <v>6.82</v>
      </c>
      <c r="BK843" s="28">
        <v>0.49</v>
      </c>
      <c r="BL843" s="28">
        <v>0.19</v>
      </c>
      <c r="BM843" s="28">
        <v>7.0000000000000007E-2</v>
      </c>
      <c r="BN843" s="28">
        <v>6.76</v>
      </c>
      <c r="BO843" s="28">
        <v>0.48</v>
      </c>
      <c r="BP843" s="28">
        <v>0.25</v>
      </c>
      <c r="BQ843" s="26">
        <v>39.283000000000001</v>
      </c>
      <c r="BR843" s="26">
        <v>426.17654399999998</v>
      </c>
      <c r="BS843" s="31">
        <f t="shared" si="111"/>
        <v>2.5152190000000001</v>
      </c>
    </row>
    <row r="844" spans="1:71">
      <c r="A844" s="26">
        <v>42177324940000</v>
      </c>
      <c r="B844" s="26" t="s">
        <v>9282</v>
      </c>
      <c r="C844" t="s">
        <v>2049</v>
      </c>
      <c r="D844" s="26" t="s">
        <v>102</v>
      </c>
      <c r="E844" s="27" t="s">
        <v>305</v>
      </c>
      <c r="F844" t="s">
        <v>66</v>
      </c>
      <c r="G844" t="s">
        <v>67</v>
      </c>
      <c r="H844" t="s">
        <v>332</v>
      </c>
      <c r="I844" t="s">
        <v>333</v>
      </c>
      <c r="J844" t="s">
        <v>297</v>
      </c>
      <c r="K844" t="s">
        <v>9261</v>
      </c>
      <c r="L844">
        <v>29.31549</v>
      </c>
      <c r="M844">
        <v>-97.492350000000002</v>
      </c>
      <c r="N844" s="28">
        <v>2480426.4900000002</v>
      </c>
      <c r="O844" s="28">
        <v>541992.52</v>
      </c>
      <c r="P844" s="26">
        <v>256</v>
      </c>
      <c r="Q844" s="26">
        <v>9693</v>
      </c>
      <c r="R844" s="26">
        <v>14020</v>
      </c>
      <c r="S844" s="29" t="s">
        <v>72</v>
      </c>
      <c r="T844" s="30">
        <v>41005</v>
      </c>
      <c r="U844" s="30">
        <v>41053</v>
      </c>
      <c r="V844" s="30">
        <v>41030</v>
      </c>
      <c r="W844">
        <v>2951000</v>
      </c>
      <c r="X844" s="26">
        <v>4863</v>
      </c>
      <c r="Y844" s="26" t="s">
        <v>72</v>
      </c>
      <c r="Z844" s="26" t="s">
        <v>72</v>
      </c>
      <c r="AA844" s="26" t="s">
        <v>71</v>
      </c>
      <c r="AB844" s="31" t="s">
        <v>72</v>
      </c>
      <c r="AC844" s="31" t="s">
        <v>72</v>
      </c>
      <c r="AD844" s="26">
        <v>607.56112595027741</v>
      </c>
      <c r="AE844" s="26">
        <v>404</v>
      </c>
      <c r="AF844" s="26" t="s">
        <v>72</v>
      </c>
      <c r="AG844" s="26">
        <v>33481</v>
      </c>
      <c r="AH844" s="28">
        <v>1.9716000000000001E-2</v>
      </c>
      <c r="AI844">
        <v>23590</v>
      </c>
      <c r="AJ844" s="26">
        <v>56956</v>
      </c>
      <c r="AK844" s="28">
        <v>3.5499000000000003E-2</v>
      </c>
      <c r="AL844">
        <v>25422</v>
      </c>
      <c r="AM844" s="26">
        <v>56956</v>
      </c>
      <c r="AN844" s="28">
        <v>3.5499000000000003E-2</v>
      </c>
      <c r="AO844">
        <v>25422</v>
      </c>
      <c r="AP844" s="32">
        <v>166733.578125</v>
      </c>
      <c r="AQ844" s="36">
        <v>0.10130084045934354</v>
      </c>
      <c r="AR844" s="32">
        <f t="shared" si="110"/>
        <v>184663.82688630381</v>
      </c>
      <c r="AS844" s="32">
        <f t="shared" si="104"/>
        <v>3</v>
      </c>
      <c r="AT844" s="32">
        <f t="shared" si="105"/>
        <v>1</v>
      </c>
      <c r="AU844" s="32">
        <f t="shared" si="106"/>
        <v>3</v>
      </c>
      <c r="AV844" s="32">
        <f t="shared" si="107"/>
        <v>196802.53720697103</v>
      </c>
      <c r="AW844" s="32">
        <f t="shared" si="108"/>
        <v>0.11956957109533865</v>
      </c>
      <c r="AX844" s="32">
        <f t="shared" si="109"/>
        <v>217966.35129084595</v>
      </c>
      <c r="AY844">
        <v>2</v>
      </c>
      <c r="AZ844" s="26">
        <v>1</v>
      </c>
      <c r="BA844" s="26">
        <v>9258.82</v>
      </c>
      <c r="BB844" s="26">
        <v>12.34</v>
      </c>
      <c r="BC844" s="26">
        <v>187.34</v>
      </c>
      <c r="BD844" s="26">
        <v>239.55</v>
      </c>
      <c r="BE844" s="28">
        <v>0.06</v>
      </c>
      <c r="BF844" s="28">
        <v>5.0599999999999996</v>
      </c>
      <c r="BG844" s="28">
        <v>0.65</v>
      </c>
      <c r="BH844" s="28">
        <v>-0.2</v>
      </c>
      <c r="BI844" s="28">
        <v>0.08</v>
      </c>
      <c r="BJ844" s="28">
        <v>5.42</v>
      </c>
      <c r="BK844" s="28">
        <v>0.77</v>
      </c>
      <c r="BL844" s="28">
        <v>4.2300000000000004</v>
      </c>
      <c r="BM844" s="28">
        <v>0.08</v>
      </c>
      <c r="BN844" s="28">
        <v>6.47</v>
      </c>
      <c r="BO844" s="28">
        <v>0.73</v>
      </c>
      <c r="BP844" s="28">
        <v>2.67</v>
      </c>
      <c r="BQ844" s="26">
        <v>41.354697999999999</v>
      </c>
      <c r="BR844" s="26">
        <v>670.18951400000003</v>
      </c>
      <c r="BS844" s="31">
        <f t="shared" si="111"/>
        <v>11.540144</v>
      </c>
    </row>
    <row r="845" spans="1:71">
      <c r="A845" s="26">
        <v>42177324950000</v>
      </c>
      <c r="B845" s="26" t="s">
        <v>9282</v>
      </c>
      <c r="C845" t="s">
        <v>2050</v>
      </c>
      <c r="D845" s="26" t="s">
        <v>64</v>
      </c>
      <c r="E845" s="27" t="s">
        <v>305</v>
      </c>
      <c r="F845" t="s">
        <v>66</v>
      </c>
      <c r="G845" t="s">
        <v>67</v>
      </c>
      <c r="H845" t="s">
        <v>1965</v>
      </c>
      <c r="I845" t="s">
        <v>1966</v>
      </c>
      <c r="J845" t="s">
        <v>663</v>
      </c>
      <c r="K845" t="s">
        <v>9261</v>
      </c>
      <c r="L845">
        <v>29.374320000000001</v>
      </c>
      <c r="M845">
        <v>-97.291669999999996</v>
      </c>
      <c r="N845" s="28">
        <v>2544058.2999999998</v>
      </c>
      <c r="O845" s="28">
        <v>564259.43000000005</v>
      </c>
      <c r="P845" s="26">
        <v>220</v>
      </c>
      <c r="Q845" s="26">
        <v>11302</v>
      </c>
      <c r="R845" s="26">
        <v>16461</v>
      </c>
      <c r="S845" s="29" t="s">
        <v>72</v>
      </c>
      <c r="T845" s="30">
        <v>40982</v>
      </c>
      <c r="U845" s="30">
        <v>41025</v>
      </c>
      <c r="V845" s="30">
        <v>41030</v>
      </c>
      <c r="W845">
        <v>1741</v>
      </c>
      <c r="X845" s="26">
        <v>5123</v>
      </c>
      <c r="Y845" s="26" t="s">
        <v>72</v>
      </c>
      <c r="Z845" s="26" t="s">
        <v>72</v>
      </c>
      <c r="AA845" s="26" t="s">
        <v>71</v>
      </c>
      <c r="AB845" s="31" t="s">
        <v>72</v>
      </c>
      <c r="AC845" s="31" t="s">
        <v>72</v>
      </c>
      <c r="AD845" s="26">
        <v>1222.8944858746463</v>
      </c>
      <c r="AE845" s="26">
        <v>888</v>
      </c>
      <c r="AF845" s="26" t="s">
        <v>72</v>
      </c>
      <c r="AG845" s="26">
        <v>43675</v>
      </c>
      <c r="AH845" s="28">
        <v>5.8935000000000001E-2</v>
      </c>
      <c r="AI845">
        <v>12358</v>
      </c>
      <c r="AJ845" s="26">
        <v>48443</v>
      </c>
      <c r="AK845" s="28">
        <v>6.6182000000000005E-2</v>
      </c>
      <c r="AL845">
        <v>12358</v>
      </c>
      <c r="AM845" s="26">
        <v>48443</v>
      </c>
      <c r="AN845" s="28">
        <v>6.6182000000000005E-2</v>
      </c>
      <c r="AO845">
        <v>12358</v>
      </c>
      <c r="AP845" s="32">
        <v>72169.0703125</v>
      </c>
      <c r="AQ845" s="36">
        <v>8.8255158135855896E-2</v>
      </c>
      <c r="AR845" s="32">
        <f t="shared" si="110"/>
        <v>87790.23330254649</v>
      </c>
      <c r="AS845" s="32">
        <f t="shared" si="104"/>
        <v>2</v>
      </c>
      <c r="AT845" s="32">
        <f t="shared" si="105"/>
        <v>1</v>
      </c>
      <c r="AU845" s="32">
        <f t="shared" si="106"/>
        <v>1</v>
      </c>
      <c r="AV845" s="32">
        <f t="shared" si="107"/>
        <v>80860.914228723414</v>
      </c>
      <c r="AW845" s="32">
        <f t="shared" si="108"/>
        <v>9.8884366133088583E-2</v>
      </c>
      <c r="AX845" s="32">
        <f t="shared" si="109"/>
        <v>98363.447034280078</v>
      </c>
      <c r="AY845">
        <v>2</v>
      </c>
      <c r="AZ845" s="26">
        <v>1</v>
      </c>
      <c r="BA845" s="26">
        <v>11079.41</v>
      </c>
      <c r="BB845" s="26">
        <v>46.28</v>
      </c>
      <c r="BC845" s="26">
        <v>150.96</v>
      </c>
      <c r="BD845" s="26">
        <v>160.97</v>
      </c>
      <c r="BE845" s="28">
        <v>7.0000000000000007E-2</v>
      </c>
      <c r="BF845" s="28">
        <v>1.24</v>
      </c>
      <c r="BG845" s="28">
        <v>0.42</v>
      </c>
      <c r="BH845" s="28">
        <v>-0.05</v>
      </c>
      <c r="BI845" s="28">
        <v>0.09</v>
      </c>
      <c r="BJ845" s="28">
        <v>6.91</v>
      </c>
      <c r="BK845" s="28">
        <v>0.7</v>
      </c>
      <c r="BL845" s="28">
        <v>1.43</v>
      </c>
      <c r="BM845" s="28">
        <v>0.09</v>
      </c>
      <c r="BN845" s="28">
        <v>5.94</v>
      </c>
      <c r="BO845" s="28">
        <v>0.76</v>
      </c>
      <c r="BP845" s="28">
        <v>0.75</v>
      </c>
      <c r="BQ845" s="26">
        <v>44.625900000000001</v>
      </c>
      <c r="BR845" s="26">
        <v>1311.862304</v>
      </c>
      <c r="BS845" s="31">
        <f t="shared" si="111"/>
        <v>9.5104800000000012</v>
      </c>
    </row>
    <row r="846" spans="1:71">
      <c r="A846" s="26">
        <v>42177324960000</v>
      </c>
      <c r="B846" s="26" t="s">
        <v>9282</v>
      </c>
      <c r="C846" t="s">
        <v>2051</v>
      </c>
      <c r="D846" s="26" t="s">
        <v>64</v>
      </c>
      <c r="E846" s="27" t="s">
        <v>305</v>
      </c>
      <c r="F846" t="s">
        <v>66</v>
      </c>
      <c r="G846" t="s">
        <v>67</v>
      </c>
      <c r="H846" t="s">
        <v>1824</v>
      </c>
      <c r="I846" t="s">
        <v>1825</v>
      </c>
      <c r="J846" t="s">
        <v>339</v>
      </c>
      <c r="K846" t="s">
        <v>9261</v>
      </c>
      <c r="L846">
        <v>29.154070000000001</v>
      </c>
      <c r="M846">
        <v>-97.626360000000005</v>
      </c>
      <c r="N846" s="28">
        <v>2438414.36</v>
      </c>
      <c r="O846" s="28">
        <v>482780.83</v>
      </c>
      <c r="P846" s="26">
        <v>410</v>
      </c>
      <c r="Q846" s="26">
        <v>11409</v>
      </c>
      <c r="R846" s="26">
        <v>15467</v>
      </c>
      <c r="S846" s="29" t="s">
        <v>72</v>
      </c>
      <c r="T846" s="30">
        <v>40973</v>
      </c>
      <c r="U846" s="30">
        <v>40992</v>
      </c>
      <c r="V846" s="30">
        <v>41000</v>
      </c>
      <c r="W846">
        <v>2172</v>
      </c>
      <c r="X846" s="26">
        <v>4249</v>
      </c>
      <c r="Y846" s="26" t="s">
        <v>72</v>
      </c>
      <c r="Z846" s="26" t="s">
        <v>72</v>
      </c>
      <c r="AA846" s="26" t="s">
        <v>71</v>
      </c>
      <c r="AB846" s="31" t="s">
        <v>72</v>
      </c>
      <c r="AC846" s="31" t="s">
        <v>72</v>
      </c>
      <c r="AD846" s="26">
        <v>1275.4610481241789</v>
      </c>
      <c r="AE846" s="26">
        <v>845</v>
      </c>
      <c r="AF846" s="26" t="s">
        <v>72</v>
      </c>
      <c r="AG846" s="26">
        <v>31737</v>
      </c>
      <c r="AH846" s="28">
        <v>3.9100999999999997E-2</v>
      </c>
      <c r="AI846">
        <v>8670</v>
      </c>
      <c r="AJ846" s="26">
        <v>51879</v>
      </c>
      <c r="AK846" s="28">
        <v>6.9607000000000002E-2</v>
      </c>
      <c r="AL846">
        <v>12141</v>
      </c>
      <c r="AM846" s="26">
        <v>51879</v>
      </c>
      <c r="AN846" s="28">
        <v>6.9607000000000002E-2</v>
      </c>
      <c r="AO846">
        <v>12141</v>
      </c>
      <c r="AP846" s="32">
        <v>106068.3359375</v>
      </c>
      <c r="AQ846" s="36">
        <v>0.13528603092763125</v>
      </c>
      <c r="AR846" s="32">
        <f t="shared" si="110"/>
        <v>130013.96341169073</v>
      </c>
      <c r="AS846" s="32">
        <f t="shared" si="104"/>
        <v>2</v>
      </c>
      <c r="AT846" s="32">
        <f t="shared" si="105"/>
        <v>1</v>
      </c>
      <c r="AU846" s="32">
        <f t="shared" si="106"/>
        <v>2</v>
      </c>
      <c r="AV846" s="32">
        <f t="shared" si="107"/>
        <v>143288.36156301483</v>
      </c>
      <c r="AW846" s="32">
        <f t="shared" si="108"/>
        <v>0.18275872382315916</v>
      </c>
      <c r="AX846" s="32">
        <f t="shared" si="109"/>
        <v>175636.65567971399</v>
      </c>
      <c r="AY846">
        <v>2</v>
      </c>
      <c r="AZ846" s="26">
        <v>1</v>
      </c>
      <c r="BA846" s="26">
        <v>9522.2900000000009</v>
      </c>
      <c r="BB846" s="26">
        <v>38.43</v>
      </c>
      <c r="BC846" s="26">
        <v>208.93</v>
      </c>
      <c r="BD846" s="26">
        <v>268.70999999999998</v>
      </c>
      <c r="BE846" s="28">
        <v>0.06</v>
      </c>
      <c r="BF846" s="28">
        <v>4.34</v>
      </c>
      <c r="BG846" s="28">
        <v>0.59</v>
      </c>
      <c r="BH846" s="28">
        <v>1.27</v>
      </c>
      <c r="BI846" s="28">
        <v>0.1</v>
      </c>
      <c r="BJ846" s="28">
        <v>6.45</v>
      </c>
      <c r="BK846" s="28">
        <v>0.73</v>
      </c>
      <c r="BL846" s="28">
        <v>40.369999999999997</v>
      </c>
      <c r="BM846" s="28">
        <v>0.09</v>
      </c>
      <c r="BN846" s="28">
        <v>6.48</v>
      </c>
      <c r="BO846" s="28">
        <v>0.68</v>
      </c>
      <c r="BP846" s="28">
        <v>34.56</v>
      </c>
      <c r="BQ846" s="26">
        <v>42.519900999999997</v>
      </c>
      <c r="BR846" s="26">
        <v>1081.0141599999999</v>
      </c>
      <c r="BS846" s="31">
        <f t="shared" si="111"/>
        <v>15.25189</v>
      </c>
    </row>
    <row r="847" spans="1:71">
      <c r="A847" s="26">
        <v>42177324970000</v>
      </c>
      <c r="B847" s="26" t="s">
        <v>9282</v>
      </c>
      <c r="C847" t="s">
        <v>2052</v>
      </c>
      <c r="D847" s="26" t="s">
        <v>383</v>
      </c>
      <c r="E847" s="27" t="s">
        <v>305</v>
      </c>
      <c r="F847" t="s">
        <v>66</v>
      </c>
      <c r="G847" t="s">
        <v>67</v>
      </c>
      <c r="H847" t="s">
        <v>2053</v>
      </c>
      <c r="I847" t="s">
        <v>2054</v>
      </c>
      <c r="J847" t="s">
        <v>245</v>
      </c>
      <c r="K847" t="s">
        <v>9261</v>
      </c>
      <c r="L847">
        <v>29.470870000000001</v>
      </c>
      <c r="M847">
        <v>-97.324309999999997</v>
      </c>
      <c r="N847" s="28">
        <v>2533161.06</v>
      </c>
      <c r="O847" s="28">
        <v>599210.43000000005</v>
      </c>
      <c r="P847" s="26">
        <v>255.30000305175781</v>
      </c>
      <c r="Q847" s="26">
        <v>10101</v>
      </c>
      <c r="R847" s="26">
        <v>15243</v>
      </c>
      <c r="S847" s="29" t="s">
        <v>72</v>
      </c>
      <c r="T847" s="30">
        <v>40975</v>
      </c>
      <c r="U847" s="30">
        <v>41022</v>
      </c>
      <c r="V847" s="30">
        <v>41000</v>
      </c>
      <c r="W847">
        <v>2329</v>
      </c>
      <c r="X847" s="26">
        <v>5743</v>
      </c>
      <c r="Y847" s="26" t="s">
        <v>72</v>
      </c>
      <c r="Z847" s="26" t="s">
        <v>72</v>
      </c>
      <c r="AA847" s="26" t="s">
        <v>71</v>
      </c>
      <c r="AB847" s="31" t="s">
        <v>72</v>
      </c>
      <c r="AC847" s="31" t="s">
        <v>72</v>
      </c>
      <c r="AD847" s="26">
        <v>513.77081970996653</v>
      </c>
      <c r="AE847" s="26">
        <v>548</v>
      </c>
      <c r="AF847" s="26" t="s">
        <v>72</v>
      </c>
      <c r="AG847" s="26">
        <v>38553</v>
      </c>
      <c r="AH847" s="28">
        <v>1.8291000000000002E-2</v>
      </c>
      <c r="AI847">
        <v>42353</v>
      </c>
      <c r="AJ847" s="26">
        <v>48373</v>
      </c>
      <c r="AK847" s="28">
        <v>2.5326000000000001E-2</v>
      </c>
      <c r="AL847">
        <v>53141</v>
      </c>
      <c r="AM847" s="26">
        <v>48373</v>
      </c>
      <c r="AN847" s="28">
        <v>2.5326000000000001E-2</v>
      </c>
      <c r="AO847">
        <v>53141</v>
      </c>
      <c r="AP847" s="32">
        <v>62739.3984375</v>
      </c>
      <c r="AQ847" s="36">
        <v>3.2233672163344572E-2</v>
      </c>
      <c r="AR847" s="32">
        <f t="shared" si="110"/>
        <v>68444.758410411989</v>
      </c>
      <c r="AS847" s="32">
        <f t="shared" si="104"/>
        <v>2</v>
      </c>
      <c r="AT847" s="32">
        <f t="shared" si="105"/>
        <v>1</v>
      </c>
      <c r="AU847" s="32">
        <f t="shared" si="106"/>
        <v>1</v>
      </c>
      <c r="AV847" s="32">
        <f t="shared" si="107"/>
        <v>62706.624940144524</v>
      </c>
      <c r="AW847" s="32">
        <f t="shared" si="108"/>
        <v>3.2216834096743488E-2</v>
      </c>
      <c r="AX847" s="32">
        <f t="shared" si="109"/>
        <v>68409.004575268118</v>
      </c>
      <c r="AY847">
        <v>2</v>
      </c>
      <c r="AZ847" s="26">
        <v>1</v>
      </c>
      <c r="BA847" s="26">
        <v>9222.86</v>
      </c>
      <c r="BB847" s="26">
        <v>46.94</v>
      </c>
      <c r="BC847" s="26">
        <v>84.48</v>
      </c>
      <c r="BD847" s="26">
        <v>121.38</v>
      </c>
      <c r="BE847" s="28">
        <v>0.06</v>
      </c>
      <c r="BF847" s="28">
        <v>2.0699999999999998</v>
      </c>
      <c r="BG847" s="28">
        <v>0.56000000000000005</v>
      </c>
      <c r="BH847" s="28">
        <v>0.44</v>
      </c>
      <c r="BI847" s="28">
        <v>0.08</v>
      </c>
      <c r="BJ847" s="28">
        <v>6.39</v>
      </c>
      <c r="BK847" s="28">
        <v>0.65</v>
      </c>
      <c r="BL847" s="28">
        <v>0.45</v>
      </c>
      <c r="BM847" s="28">
        <v>0.08</v>
      </c>
      <c r="BN847" s="28">
        <v>5.68</v>
      </c>
      <c r="BO847" s="28">
        <v>0.74</v>
      </c>
      <c r="BP847" s="28">
        <v>0.21</v>
      </c>
      <c r="BQ847" s="26">
        <v>41.701301000000001</v>
      </c>
      <c r="BR847" s="26">
        <v>745.06054600000004</v>
      </c>
      <c r="BS847" s="31">
        <f t="shared" si="111"/>
        <v>4.3929600000000004</v>
      </c>
    </row>
    <row r="848" spans="1:71">
      <c r="A848" s="26">
        <v>42177324980000</v>
      </c>
      <c r="B848" s="26" t="s">
        <v>9282</v>
      </c>
      <c r="C848" t="s">
        <v>2055</v>
      </c>
      <c r="D848" s="26" t="s">
        <v>64</v>
      </c>
      <c r="E848" s="27" t="s">
        <v>305</v>
      </c>
      <c r="F848" t="s">
        <v>66</v>
      </c>
      <c r="G848" t="s">
        <v>67</v>
      </c>
      <c r="H848" t="s">
        <v>2056</v>
      </c>
      <c r="I848" t="s">
        <v>2057</v>
      </c>
      <c r="J848" t="s">
        <v>70</v>
      </c>
      <c r="K848" t="s">
        <v>9261</v>
      </c>
      <c r="L848">
        <v>29.216660000000001</v>
      </c>
      <c r="M848">
        <v>-97.551779999999994</v>
      </c>
      <c r="N848" s="28">
        <v>2461934.52</v>
      </c>
      <c r="O848" s="28">
        <v>505822.83</v>
      </c>
      <c r="P848" s="26">
        <v>254</v>
      </c>
      <c r="Q848" s="26">
        <v>11100</v>
      </c>
      <c r="R848" s="26">
        <v>15055</v>
      </c>
      <c r="S848" s="29" t="s">
        <v>72</v>
      </c>
      <c r="T848" s="30">
        <v>40992</v>
      </c>
      <c r="U848" s="30">
        <v>41031</v>
      </c>
      <c r="V848" s="30">
        <v>41030</v>
      </c>
      <c r="W848">
        <v>3864</v>
      </c>
      <c r="X848" s="26">
        <v>4509</v>
      </c>
      <c r="Y848" s="26" t="s">
        <v>72</v>
      </c>
      <c r="Z848" s="26" t="s">
        <v>72</v>
      </c>
      <c r="AA848" s="26" t="s">
        <v>71</v>
      </c>
      <c r="AB848" s="31" t="s">
        <v>72</v>
      </c>
      <c r="AC848" s="31" t="s">
        <v>72</v>
      </c>
      <c r="AD848" s="26">
        <v>1400.0607920617333</v>
      </c>
      <c r="AE848" s="26">
        <v>1630</v>
      </c>
      <c r="AF848" s="26" t="s">
        <v>72</v>
      </c>
      <c r="AG848" s="26">
        <v>58407</v>
      </c>
      <c r="AH848" s="28">
        <v>8.4057999999999994E-2</v>
      </c>
      <c r="AI848">
        <v>26750</v>
      </c>
      <c r="AJ848" s="26">
        <v>83769</v>
      </c>
      <c r="AK848" s="28">
        <v>0.11742</v>
      </c>
      <c r="AL848">
        <v>28136</v>
      </c>
      <c r="AM848" s="26">
        <v>83769</v>
      </c>
      <c r="AN848" s="28">
        <v>0.11742</v>
      </c>
      <c r="AO848">
        <v>28136</v>
      </c>
      <c r="AP848" s="32">
        <v>145048.265625</v>
      </c>
      <c r="AQ848" s="36">
        <v>0.20307638965811819</v>
      </c>
      <c r="AR848" s="32">
        <f t="shared" si="110"/>
        <v>180992.78659448691</v>
      </c>
      <c r="AS848" s="32">
        <f t="shared" si="104"/>
        <v>3</v>
      </c>
      <c r="AT848" s="32">
        <f t="shared" si="105"/>
        <v>1</v>
      </c>
      <c r="AU848" s="32">
        <f t="shared" si="106"/>
        <v>3</v>
      </c>
      <c r="AV848" s="32">
        <f t="shared" si="107"/>
        <v>184647.82539088491</v>
      </c>
      <c r="AW848" s="32">
        <f t="shared" si="108"/>
        <v>0.25851818066923893</v>
      </c>
      <c r="AX848" s="32">
        <f t="shared" si="109"/>
        <v>230405.54336934016</v>
      </c>
      <c r="AY848">
        <v>2</v>
      </c>
      <c r="AZ848" s="26">
        <v>1</v>
      </c>
      <c r="BA848" s="26">
        <v>9690.33</v>
      </c>
      <c r="BB848" s="26">
        <v>21.82</v>
      </c>
      <c r="BC848" s="26">
        <v>240.65</v>
      </c>
      <c r="BD848" s="26">
        <v>328.47</v>
      </c>
      <c r="BE848" s="28">
        <v>0.06</v>
      </c>
      <c r="BF848" s="28">
        <v>4.33</v>
      </c>
      <c r="BG848" s="28">
        <v>0.62</v>
      </c>
      <c r="BH848" s="28">
        <v>0.65</v>
      </c>
      <c r="BI848" s="28">
        <v>0.09</v>
      </c>
      <c r="BJ848" s="28">
        <v>5.6</v>
      </c>
      <c r="BK848" s="28">
        <v>0.73</v>
      </c>
      <c r="BL848" s="28">
        <v>19.53</v>
      </c>
      <c r="BM848" s="28">
        <v>0.08</v>
      </c>
      <c r="BN848" s="28">
        <v>6.43</v>
      </c>
      <c r="BO848" s="28">
        <v>0.7</v>
      </c>
      <c r="BP848" s="28">
        <v>16.329999999999998</v>
      </c>
      <c r="BQ848" s="26">
        <v>43.754001000000002</v>
      </c>
      <c r="BR848" s="26">
        <v>1628.4565419999999</v>
      </c>
      <c r="BS848" s="31">
        <f t="shared" si="111"/>
        <v>15.810704999999999</v>
      </c>
    </row>
    <row r="849" spans="1:71">
      <c r="A849" s="26">
        <v>42177325010000</v>
      </c>
      <c r="B849" s="26" t="s">
        <v>9280</v>
      </c>
      <c r="C849" t="s">
        <v>2058</v>
      </c>
      <c r="D849" s="26" t="s">
        <v>64</v>
      </c>
      <c r="E849" s="27" t="s">
        <v>305</v>
      </c>
      <c r="F849" t="s">
        <v>66</v>
      </c>
      <c r="G849" t="s">
        <v>67</v>
      </c>
      <c r="H849" t="s">
        <v>1860</v>
      </c>
      <c r="I849" t="s">
        <v>1861</v>
      </c>
      <c r="J849" t="s">
        <v>670</v>
      </c>
      <c r="K849" t="s">
        <v>9261</v>
      </c>
      <c r="L849">
        <v>29.290759999999999</v>
      </c>
      <c r="M849">
        <v>-97.369050000000001</v>
      </c>
      <c r="N849" s="28">
        <v>2519840.11</v>
      </c>
      <c r="O849" s="28">
        <v>533529.1</v>
      </c>
      <c r="P849" s="26">
        <v>334</v>
      </c>
      <c r="Q849" s="26">
        <v>12167</v>
      </c>
      <c r="R849" s="26">
        <v>16329</v>
      </c>
      <c r="S849" s="29" t="s">
        <v>72</v>
      </c>
      <c r="T849" s="30">
        <v>40991</v>
      </c>
      <c r="U849" s="30">
        <v>41065</v>
      </c>
      <c r="V849" s="30">
        <v>41091</v>
      </c>
      <c r="W849">
        <v>3192</v>
      </c>
      <c r="X849" s="26">
        <v>4544</v>
      </c>
      <c r="Y849" s="26" t="s">
        <v>72</v>
      </c>
      <c r="Z849" s="26" t="s">
        <v>72</v>
      </c>
      <c r="AA849" s="26" t="s">
        <v>71</v>
      </c>
      <c r="AB849" s="31" t="s">
        <v>72</v>
      </c>
      <c r="AC849" s="31" t="s">
        <v>72</v>
      </c>
      <c r="AD849" s="26">
        <v>1579.5205604132798</v>
      </c>
      <c r="AE849" s="26">
        <v>4138</v>
      </c>
      <c r="AF849" s="26" t="s">
        <v>72</v>
      </c>
      <c r="AG849" s="26">
        <v>100037</v>
      </c>
      <c r="AH849" s="28">
        <v>0.16708000000000001</v>
      </c>
      <c r="AI849">
        <v>10763</v>
      </c>
      <c r="AJ849" s="26">
        <v>112231</v>
      </c>
      <c r="AK849" s="28">
        <v>0.19015799999999999</v>
      </c>
      <c r="AL849">
        <v>11662</v>
      </c>
      <c r="AM849" s="26">
        <v>112231</v>
      </c>
      <c r="AN849" s="28">
        <v>0.19015799999999999</v>
      </c>
      <c r="AO849">
        <v>11662</v>
      </c>
      <c r="AP849" s="32">
        <v>200478.6875</v>
      </c>
      <c r="AQ849" s="36">
        <v>0.31666020883091878</v>
      </c>
      <c r="AR849" s="32">
        <f t="shared" si="110"/>
        <v>256527.54446307261</v>
      </c>
      <c r="AS849" s="32">
        <f t="shared" si="104"/>
        <v>4</v>
      </c>
      <c r="AT849" s="32">
        <f t="shared" si="105"/>
        <v>1</v>
      </c>
      <c r="AU849" s="32">
        <f t="shared" si="106"/>
        <v>3</v>
      </c>
      <c r="AV849" s="32">
        <f t="shared" si="107"/>
        <v>253245.52514304576</v>
      </c>
      <c r="AW849" s="32">
        <f t="shared" si="108"/>
        <v>0.40000651379609897</v>
      </c>
      <c r="AX849" s="32">
        <f t="shared" si="109"/>
        <v>324046.67808495532</v>
      </c>
      <c r="AY849">
        <v>2</v>
      </c>
      <c r="AZ849" s="26">
        <v>1</v>
      </c>
      <c r="BA849" s="26">
        <v>11417.69</v>
      </c>
      <c r="BB849" s="26">
        <v>58.64</v>
      </c>
      <c r="BC849" s="26">
        <v>156.09</v>
      </c>
      <c r="BD849" s="26">
        <v>161.30000000000001</v>
      </c>
      <c r="BE849" s="28">
        <v>0.05</v>
      </c>
      <c r="BF849" s="28">
        <v>2.57</v>
      </c>
      <c r="BG849" s="28">
        <v>0.45</v>
      </c>
      <c r="BH849" s="28">
        <v>-0.22</v>
      </c>
      <c r="BI849" s="28">
        <v>0.11</v>
      </c>
      <c r="BJ849" s="28">
        <v>7.89</v>
      </c>
      <c r="BK849" s="28">
        <v>0.77</v>
      </c>
      <c r="BL849" s="28">
        <v>3.09</v>
      </c>
      <c r="BM849" s="28">
        <v>0.09</v>
      </c>
      <c r="BN849" s="28">
        <v>6.8</v>
      </c>
      <c r="BO849" s="28">
        <v>0.74</v>
      </c>
      <c r="BP849" s="28">
        <v>1.52</v>
      </c>
      <c r="BQ849" s="26">
        <v>47.151901000000002</v>
      </c>
      <c r="BR849" s="26">
        <v>1853.202636</v>
      </c>
      <c r="BS849" s="31">
        <f t="shared" si="111"/>
        <v>13.220822999999999</v>
      </c>
    </row>
    <row r="850" spans="1:71">
      <c r="A850" s="26">
        <v>42177325030000</v>
      </c>
      <c r="B850" s="26" t="s">
        <v>9280</v>
      </c>
      <c r="C850" t="s">
        <v>2059</v>
      </c>
      <c r="D850" s="26" t="s">
        <v>64</v>
      </c>
      <c r="E850" s="27" t="s">
        <v>305</v>
      </c>
      <c r="F850" t="s">
        <v>66</v>
      </c>
      <c r="G850" t="s">
        <v>67</v>
      </c>
      <c r="H850" t="s">
        <v>1860</v>
      </c>
      <c r="I850" t="s">
        <v>1861</v>
      </c>
      <c r="J850" t="s">
        <v>81</v>
      </c>
      <c r="K850" t="s">
        <v>9261</v>
      </c>
      <c r="L850">
        <v>29.290569999999999</v>
      </c>
      <c r="M850">
        <v>-97.368830000000003</v>
      </c>
      <c r="N850" s="28">
        <v>2519911.19</v>
      </c>
      <c r="O850" s="28">
        <v>533461.01</v>
      </c>
      <c r="P850" s="26">
        <v>335</v>
      </c>
      <c r="Q850" s="26">
        <v>12090</v>
      </c>
      <c r="R850" s="26">
        <v>14990</v>
      </c>
      <c r="S850" s="29" t="s">
        <v>72</v>
      </c>
      <c r="T850" s="30">
        <v>41033</v>
      </c>
      <c r="U850" s="30">
        <v>41066</v>
      </c>
      <c r="V850" s="30">
        <v>41091</v>
      </c>
      <c r="W850">
        <v>3348</v>
      </c>
      <c r="X850" s="26">
        <v>5740</v>
      </c>
      <c r="Y850" s="26" t="s">
        <v>72</v>
      </c>
      <c r="Z850" s="26" t="s">
        <v>72</v>
      </c>
      <c r="AA850" s="26" t="s">
        <v>71</v>
      </c>
      <c r="AB850" s="31" t="s">
        <v>72</v>
      </c>
      <c r="AC850" s="31" t="s">
        <v>72</v>
      </c>
      <c r="AD850" s="26">
        <v>1632.4000908838455</v>
      </c>
      <c r="AE850" s="26">
        <v>4138</v>
      </c>
      <c r="AF850" s="26" t="s">
        <v>72</v>
      </c>
      <c r="AG850" s="26">
        <v>99597</v>
      </c>
      <c r="AH850" s="28">
        <v>0.17135800000000001</v>
      </c>
      <c r="AI850">
        <v>18228</v>
      </c>
      <c r="AJ850" s="26">
        <v>111364</v>
      </c>
      <c r="AK850" s="28">
        <v>0.193824</v>
      </c>
      <c r="AL850">
        <v>20795</v>
      </c>
      <c r="AM850" s="26">
        <v>111364</v>
      </c>
      <c r="AN850" s="28">
        <v>0.193824</v>
      </c>
      <c r="AO850">
        <v>20795</v>
      </c>
      <c r="AP850" s="32">
        <v>196175.609375</v>
      </c>
      <c r="AQ850" s="36">
        <v>0.32023708257294375</v>
      </c>
      <c r="AR850" s="32">
        <f t="shared" si="110"/>
        <v>252857.57299041105</v>
      </c>
      <c r="AS850" s="32">
        <f t="shared" si="104"/>
        <v>4</v>
      </c>
      <c r="AT850" s="32">
        <f t="shared" si="105"/>
        <v>1</v>
      </c>
      <c r="AU850" s="32">
        <f t="shared" si="106"/>
        <v>3</v>
      </c>
      <c r="AV850" s="32">
        <f t="shared" si="107"/>
        <v>196175.609375</v>
      </c>
      <c r="AW850" s="32">
        <f t="shared" si="108"/>
        <v>0.32023708257294375</v>
      </c>
      <c r="AX850" s="32">
        <f t="shared" si="109"/>
        <v>252857.57299041105</v>
      </c>
      <c r="AY850">
        <v>2</v>
      </c>
      <c r="AZ850" s="26">
        <v>1</v>
      </c>
      <c r="BA850" s="26">
        <v>11423.12</v>
      </c>
      <c r="BB850" s="26">
        <v>58.66</v>
      </c>
      <c r="BC850" s="26">
        <v>156.22999999999999</v>
      </c>
      <c r="BD850" s="26">
        <v>161.55000000000001</v>
      </c>
      <c r="BE850" s="28">
        <v>0.05</v>
      </c>
      <c r="BF850" s="28">
        <v>2.57</v>
      </c>
      <c r="BG850" s="28">
        <v>0.45</v>
      </c>
      <c r="BH850" s="28">
        <v>-0.21</v>
      </c>
      <c r="BI850" s="28">
        <v>0.11</v>
      </c>
      <c r="BJ850" s="28">
        <v>7.9</v>
      </c>
      <c r="BK850" s="28">
        <v>0.77</v>
      </c>
      <c r="BL850" s="28">
        <v>3.09</v>
      </c>
      <c r="BM850" s="28">
        <v>0.09</v>
      </c>
      <c r="BN850" s="28">
        <v>6.8</v>
      </c>
      <c r="BO850" s="28">
        <v>0.73</v>
      </c>
      <c r="BP850" s="28">
        <v>1.52</v>
      </c>
      <c r="BQ850" s="26">
        <v>47.151901000000002</v>
      </c>
      <c r="BR850" s="26">
        <v>1853.202636</v>
      </c>
      <c r="BS850" s="31">
        <f t="shared" si="111"/>
        <v>13.232680999999999</v>
      </c>
    </row>
    <row r="851" spans="1:71">
      <c r="A851" s="26">
        <v>42177325050000</v>
      </c>
      <c r="B851" s="26" t="s">
        <v>9282</v>
      </c>
      <c r="C851" t="s">
        <v>2060</v>
      </c>
      <c r="D851" s="26" t="s">
        <v>64</v>
      </c>
      <c r="E851" s="27" t="s">
        <v>305</v>
      </c>
      <c r="F851" t="s">
        <v>66</v>
      </c>
      <c r="G851" t="s">
        <v>67</v>
      </c>
      <c r="H851" t="s">
        <v>2056</v>
      </c>
      <c r="I851" t="s">
        <v>2057</v>
      </c>
      <c r="J851" t="s">
        <v>76</v>
      </c>
      <c r="K851" t="s">
        <v>9261</v>
      </c>
      <c r="L851">
        <v>29.216550000000002</v>
      </c>
      <c r="M851">
        <v>-97.551869999999994</v>
      </c>
      <c r="N851" s="28">
        <v>2461906.31</v>
      </c>
      <c r="O851" s="28">
        <v>505782.48</v>
      </c>
      <c r="P851" s="26">
        <v>254</v>
      </c>
      <c r="Q851" s="26">
        <v>11144</v>
      </c>
      <c r="R851" s="26">
        <v>15208</v>
      </c>
      <c r="S851" s="29" t="s">
        <v>72</v>
      </c>
      <c r="T851" s="30">
        <v>41008</v>
      </c>
      <c r="U851" s="30">
        <v>41031</v>
      </c>
      <c r="V851" s="30">
        <v>41030</v>
      </c>
      <c r="W851">
        <v>3979</v>
      </c>
      <c r="X851" s="26">
        <v>4546</v>
      </c>
      <c r="Y851" s="26" t="s">
        <v>72</v>
      </c>
      <c r="Z851" s="26" t="s">
        <v>72</v>
      </c>
      <c r="AA851" s="26" t="s">
        <v>71</v>
      </c>
      <c r="AB851" s="31" t="s">
        <v>72</v>
      </c>
      <c r="AC851" s="31" t="s">
        <v>72</v>
      </c>
      <c r="AD851" s="26">
        <v>1534.1101999712271</v>
      </c>
      <c r="AE851" s="26">
        <v>1575</v>
      </c>
      <c r="AF851" s="26" t="s">
        <v>72</v>
      </c>
      <c r="AG851" s="26">
        <v>98573</v>
      </c>
      <c r="AH851" s="28">
        <v>0.15260299999999999</v>
      </c>
      <c r="AI851">
        <v>51118</v>
      </c>
      <c r="AJ851" s="26">
        <v>121416</v>
      </c>
      <c r="AK851" s="28">
        <v>0.18768599999999999</v>
      </c>
      <c r="AL851">
        <v>53518</v>
      </c>
      <c r="AM851" s="26">
        <v>121416</v>
      </c>
      <c r="AN851" s="28">
        <v>0.18768599999999999</v>
      </c>
      <c r="AO851">
        <v>53518</v>
      </c>
      <c r="AP851" s="32">
        <v>163638.1875</v>
      </c>
      <c r="AQ851" s="36">
        <v>0.25103901254855415</v>
      </c>
      <c r="AR851" s="32">
        <f t="shared" si="110"/>
        <v>208072.09272109409</v>
      </c>
      <c r="AS851" s="32">
        <f t="shared" si="104"/>
        <v>3</v>
      </c>
      <c r="AT851" s="32">
        <f t="shared" si="105"/>
        <v>1</v>
      </c>
      <c r="AU851" s="32">
        <f t="shared" si="106"/>
        <v>3</v>
      </c>
      <c r="AV851" s="32">
        <f t="shared" si="107"/>
        <v>206617.50907391115</v>
      </c>
      <c r="AW851" s="32">
        <f t="shared" si="108"/>
        <v>0.31697402816293463</v>
      </c>
      <c r="AX851" s="32">
        <f t="shared" si="109"/>
        <v>262721.91205875057</v>
      </c>
      <c r="AY851">
        <v>2</v>
      </c>
      <c r="AZ851" s="26">
        <v>1</v>
      </c>
      <c r="BA851" s="26">
        <v>9687.61</v>
      </c>
      <c r="BB851" s="26">
        <v>21.83</v>
      </c>
      <c r="BC851" s="26">
        <v>240.65</v>
      </c>
      <c r="BD851" s="26">
        <v>328.44</v>
      </c>
      <c r="BE851" s="28">
        <v>0.06</v>
      </c>
      <c r="BF851" s="28">
        <v>4.33</v>
      </c>
      <c r="BG851" s="28">
        <v>0.62</v>
      </c>
      <c r="BH851" s="28">
        <v>0.66</v>
      </c>
      <c r="BI851" s="28">
        <v>0.09</v>
      </c>
      <c r="BJ851" s="28">
        <v>5.6</v>
      </c>
      <c r="BK851" s="28">
        <v>0.73</v>
      </c>
      <c r="BL851" s="28">
        <v>19.559999999999999</v>
      </c>
      <c r="BM851" s="28">
        <v>0.08</v>
      </c>
      <c r="BN851" s="28">
        <v>6.43</v>
      </c>
      <c r="BO851" s="28">
        <v>0.7</v>
      </c>
      <c r="BP851" s="28">
        <v>16.36</v>
      </c>
      <c r="BQ851" s="26">
        <v>43.754001000000002</v>
      </c>
      <c r="BR851" s="26">
        <v>1628.4565419999999</v>
      </c>
      <c r="BS851" s="31">
        <f t="shared" si="111"/>
        <v>15.810704999999999</v>
      </c>
    </row>
    <row r="852" spans="1:71">
      <c r="A852" s="26">
        <v>42177325060000</v>
      </c>
      <c r="B852" s="26" t="s">
        <v>9282</v>
      </c>
      <c r="C852" t="s">
        <v>2061</v>
      </c>
      <c r="D852" s="26" t="s">
        <v>383</v>
      </c>
      <c r="E852" s="27" t="s">
        <v>305</v>
      </c>
      <c r="F852" t="s">
        <v>66</v>
      </c>
      <c r="G852" t="s">
        <v>67</v>
      </c>
      <c r="H852" t="s">
        <v>2062</v>
      </c>
      <c r="I852" t="s">
        <v>2063</v>
      </c>
      <c r="J852" t="s">
        <v>76</v>
      </c>
      <c r="K852" t="s">
        <v>9261</v>
      </c>
      <c r="L852">
        <v>29.47513</v>
      </c>
      <c r="M852">
        <v>-97.344449999999995</v>
      </c>
      <c r="N852" s="28">
        <v>2526731.54</v>
      </c>
      <c r="O852" s="28">
        <v>600667.93999999994</v>
      </c>
      <c r="P852" s="26">
        <v>269</v>
      </c>
      <c r="Q852" s="26">
        <v>9764</v>
      </c>
      <c r="R852" s="26">
        <v>16126</v>
      </c>
      <c r="S852" s="29" t="s">
        <v>72</v>
      </c>
      <c r="T852" s="30">
        <v>40993</v>
      </c>
      <c r="U852" s="30">
        <v>41137</v>
      </c>
      <c r="V852" s="30">
        <v>41122</v>
      </c>
      <c r="W852">
        <v>2494</v>
      </c>
      <c r="X852" s="26">
        <v>6893</v>
      </c>
      <c r="Y852" s="26" t="s">
        <v>72</v>
      </c>
      <c r="Z852" s="26" t="s">
        <v>72</v>
      </c>
      <c r="AA852" s="26" t="s">
        <v>71</v>
      </c>
      <c r="AB852" s="31" t="s">
        <v>72</v>
      </c>
      <c r="AC852" s="31" t="s">
        <v>72</v>
      </c>
      <c r="AD852" s="26">
        <v>656.96681760819536</v>
      </c>
      <c r="AE852" s="26" t="s">
        <v>72</v>
      </c>
      <c r="AF852" s="26" t="s">
        <v>72</v>
      </c>
      <c r="AG852" s="26">
        <v>44128</v>
      </c>
      <c r="AH852" s="28">
        <v>2.9232000000000001E-2</v>
      </c>
      <c r="AI852" t="s">
        <v>72</v>
      </c>
      <c r="AJ852" s="26">
        <v>50977</v>
      </c>
      <c r="AK852" s="28">
        <v>3.3980999999999997E-2</v>
      </c>
      <c r="AL852" t="s">
        <v>72</v>
      </c>
      <c r="AM852" s="26">
        <v>50977</v>
      </c>
      <c r="AN852" s="28">
        <v>3.3980999999999997E-2</v>
      </c>
      <c r="AO852" t="s">
        <v>72</v>
      </c>
      <c r="AP852" s="32">
        <v>89957.7109375</v>
      </c>
      <c r="AQ852" s="36">
        <v>5.9099231073927325E-2</v>
      </c>
      <c r="AR852" s="32">
        <f t="shared" si="110"/>
        <v>100418.27483758514</v>
      </c>
      <c r="AS852" s="32">
        <f t="shared" si="104"/>
        <v>2</v>
      </c>
      <c r="AT852" s="32">
        <f t="shared" si="105"/>
        <v>1</v>
      </c>
      <c r="AU852" s="32">
        <f t="shared" si="106"/>
        <v>1</v>
      </c>
      <c r="AV852" s="32">
        <f t="shared" si="107"/>
        <v>74910.381659836072</v>
      </c>
      <c r="AW852" s="32">
        <f t="shared" si="108"/>
        <v>4.9213635044877829E-2</v>
      </c>
      <c r="AX852" s="32">
        <f t="shared" si="109"/>
        <v>83621.195062779443</v>
      </c>
      <c r="AY852">
        <v>2</v>
      </c>
      <c r="AZ852" s="26">
        <v>1</v>
      </c>
      <c r="BA852" s="26">
        <v>8829.91</v>
      </c>
      <c r="BB852" s="26">
        <v>53.91</v>
      </c>
      <c r="BC852" s="26">
        <v>71.94</v>
      </c>
      <c r="BD852" s="26">
        <v>111.79</v>
      </c>
      <c r="BE852" s="28">
        <v>0.06</v>
      </c>
      <c r="BF852" s="28">
        <v>2.67</v>
      </c>
      <c r="BG852" s="28">
        <v>0.59</v>
      </c>
      <c r="BH852" s="28">
        <v>0.47</v>
      </c>
      <c r="BI852" s="28">
        <v>0.08</v>
      </c>
      <c r="BJ852" s="28">
        <v>6.24</v>
      </c>
      <c r="BK852" s="28">
        <v>0.63</v>
      </c>
      <c r="BL852" s="28">
        <v>0.21</v>
      </c>
      <c r="BM852" s="28">
        <v>0.08</v>
      </c>
      <c r="BN852" s="28">
        <v>5.73</v>
      </c>
      <c r="BO852" s="28">
        <v>0.74</v>
      </c>
      <c r="BP852" s="28">
        <v>-0.04</v>
      </c>
      <c r="BQ852" s="26">
        <v>33.874499999999998</v>
      </c>
      <c r="BR852" s="26">
        <v>785.51824899999997</v>
      </c>
      <c r="BS852" s="31">
        <f t="shared" si="111"/>
        <v>3.6257760000000001</v>
      </c>
    </row>
    <row r="853" spans="1:71">
      <c r="A853" s="26">
        <v>42177325070000</v>
      </c>
      <c r="B853" s="26" t="s">
        <v>9282</v>
      </c>
      <c r="C853" t="s">
        <v>2064</v>
      </c>
      <c r="D853" s="26" t="s">
        <v>372</v>
      </c>
      <c r="E853" s="27" t="s">
        <v>305</v>
      </c>
      <c r="F853" t="s">
        <v>66</v>
      </c>
      <c r="G853" t="s">
        <v>67</v>
      </c>
      <c r="H853" t="s">
        <v>1906</v>
      </c>
      <c r="I853" t="s">
        <v>1907</v>
      </c>
      <c r="J853" t="s">
        <v>297</v>
      </c>
      <c r="K853" t="s">
        <v>9261</v>
      </c>
      <c r="L853">
        <v>29.438020000000002</v>
      </c>
      <c r="M853">
        <v>-97.308850000000007</v>
      </c>
      <c r="N853" s="28">
        <v>2538252.4</v>
      </c>
      <c r="O853" s="28">
        <v>587338.35</v>
      </c>
      <c r="P853" s="26">
        <v>235.69999694824219</v>
      </c>
      <c r="Q853" s="26">
        <v>10481</v>
      </c>
      <c r="R853" s="26">
        <v>13756</v>
      </c>
      <c r="S853" s="29" t="s">
        <v>72</v>
      </c>
      <c r="T853" s="30">
        <v>41043</v>
      </c>
      <c r="U853" s="30">
        <v>41089</v>
      </c>
      <c r="V853" s="30">
        <v>41091</v>
      </c>
      <c r="W853">
        <v>0</v>
      </c>
      <c r="X853" s="26">
        <v>3607</v>
      </c>
      <c r="Y853" s="26" t="s">
        <v>72</v>
      </c>
      <c r="Z853" s="26" t="s">
        <v>72</v>
      </c>
      <c r="AA853" s="26" t="s">
        <v>71</v>
      </c>
      <c r="AB853" s="31" t="s">
        <v>72</v>
      </c>
      <c r="AC853" s="31" t="s">
        <v>72</v>
      </c>
      <c r="AD853" s="26">
        <v>1682.4137037110895</v>
      </c>
      <c r="AE853" s="26">
        <v>657</v>
      </c>
      <c r="AF853" s="26" t="s">
        <v>72</v>
      </c>
      <c r="AG853" s="26">
        <v>31828</v>
      </c>
      <c r="AH853" s="28">
        <v>5.6196999999999997E-2</v>
      </c>
      <c r="AI853">
        <v>16344</v>
      </c>
      <c r="AJ853" s="26">
        <v>39112</v>
      </c>
      <c r="AK853" s="28">
        <v>7.5136999999999995E-2</v>
      </c>
      <c r="AL853">
        <v>17595</v>
      </c>
      <c r="AM853" s="26">
        <v>39112</v>
      </c>
      <c r="AN853" s="28">
        <v>7.5136999999999995E-2</v>
      </c>
      <c r="AO853">
        <v>17595</v>
      </c>
      <c r="AP853" s="32">
        <v>64003.53515625</v>
      </c>
      <c r="AQ853" s="36">
        <v>0.10768042463282948</v>
      </c>
      <c r="AR853" s="32">
        <f t="shared" si="110"/>
        <v>83062.97031626082</v>
      </c>
      <c r="AS853" s="32">
        <f t="shared" si="104"/>
        <v>2</v>
      </c>
      <c r="AT853" s="32">
        <f t="shared" si="105"/>
        <v>1</v>
      </c>
      <c r="AU853" s="32">
        <f t="shared" si="106"/>
        <v>1</v>
      </c>
      <c r="AV853" s="32">
        <f t="shared" si="107"/>
        <v>101852.03543023982</v>
      </c>
      <c r="AW853" s="32">
        <f t="shared" si="108"/>
        <v>0.17135726015870287</v>
      </c>
      <c r="AX853" s="32">
        <f t="shared" si="109"/>
        <v>132182.2704783302</v>
      </c>
      <c r="AY853">
        <v>2</v>
      </c>
      <c r="AZ853" s="26">
        <v>1</v>
      </c>
      <c r="BA853" s="26">
        <v>9962.9599999999991</v>
      </c>
      <c r="BB853" s="26">
        <v>43.1</v>
      </c>
      <c r="BC853" s="26">
        <v>108.9</v>
      </c>
      <c r="BD853" s="26">
        <v>132.13</v>
      </c>
      <c r="BE853" s="28">
        <v>0.06</v>
      </c>
      <c r="BF853" s="28">
        <v>1.63</v>
      </c>
      <c r="BG853" s="28">
        <v>0.5</v>
      </c>
      <c r="BH853" s="28">
        <v>0.25</v>
      </c>
      <c r="BI853" s="28">
        <v>0.08</v>
      </c>
      <c r="BJ853" s="28">
        <v>6.46</v>
      </c>
      <c r="BK853" s="28">
        <v>0.67</v>
      </c>
      <c r="BL853" s="28">
        <v>0.84</v>
      </c>
      <c r="BM853" s="28">
        <v>0.09</v>
      </c>
      <c r="BN853" s="28">
        <v>5.69</v>
      </c>
      <c r="BO853" s="28">
        <v>0.76</v>
      </c>
      <c r="BP853" s="28">
        <v>0.48</v>
      </c>
      <c r="BQ853" s="26">
        <v>44.569198</v>
      </c>
      <c r="BR853" s="26">
        <v>1063.201904</v>
      </c>
      <c r="BS853" s="31">
        <f t="shared" si="111"/>
        <v>5.8370400000000009</v>
      </c>
    </row>
    <row r="854" spans="1:71">
      <c r="A854" s="26">
        <v>42177325080000</v>
      </c>
      <c r="B854" s="26" t="s">
        <v>9282</v>
      </c>
      <c r="C854" t="s">
        <v>2065</v>
      </c>
      <c r="D854" s="26" t="s">
        <v>102</v>
      </c>
      <c r="E854" s="27" t="s">
        <v>305</v>
      </c>
      <c r="F854" t="s">
        <v>66</v>
      </c>
      <c r="G854" t="s">
        <v>67</v>
      </c>
      <c r="H854" t="s">
        <v>2066</v>
      </c>
      <c r="I854" t="s">
        <v>2067</v>
      </c>
      <c r="J854" t="s">
        <v>70</v>
      </c>
      <c r="K854" t="s">
        <v>9261</v>
      </c>
      <c r="L854">
        <v>29.342479999999998</v>
      </c>
      <c r="M854">
        <v>-97.314830000000001</v>
      </c>
      <c r="N854" s="28">
        <v>2536849.7599999998</v>
      </c>
      <c r="O854" s="28">
        <v>552576.92000000004</v>
      </c>
      <c r="P854" s="26">
        <v>277</v>
      </c>
      <c r="Q854" s="26">
        <v>12186</v>
      </c>
      <c r="R854" s="26">
        <v>19348</v>
      </c>
      <c r="S854" s="29" t="s">
        <v>72</v>
      </c>
      <c r="T854" s="30">
        <v>41078</v>
      </c>
      <c r="U854" s="30">
        <v>41190</v>
      </c>
      <c r="V854" s="30">
        <v>41183</v>
      </c>
      <c r="W854">
        <v>1907</v>
      </c>
      <c r="X854" s="26">
        <v>7833</v>
      </c>
      <c r="Y854" s="26" t="s">
        <v>72</v>
      </c>
      <c r="Z854" s="26" t="s">
        <v>72</v>
      </c>
      <c r="AA854" s="26" t="s">
        <v>71</v>
      </c>
      <c r="AB854" s="31" t="s">
        <v>72</v>
      </c>
      <c r="AC854" s="31" t="s">
        <v>72</v>
      </c>
      <c r="AD854" s="26">
        <v>903.0641303109694</v>
      </c>
      <c r="AE854" s="26">
        <v>1569</v>
      </c>
      <c r="AF854" s="26" t="s">
        <v>72</v>
      </c>
      <c r="AG854" s="26">
        <v>25706</v>
      </c>
      <c r="AH854" s="28">
        <v>2.3784E-2</v>
      </c>
      <c r="AI854">
        <v>2765</v>
      </c>
      <c r="AJ854" s="26">
        <v>25706</v>
      </c>
      <c r="AK854" s="28">
        <v>2.3784E-2</v>
      </c>
      <c r="AL854">
        <v>2765</v>
      </c>
      <c r="AM854" s="26">
        <v>25706</v>
      </c>
      <c r="AN854" s="28">
        <v>2.3784E-2</v>
      </c>
      <c r="AO854">
        <v>2765</v>
      </c>
      <c r="AP854" s="32">
        <v>41698.1171875</v>
      </c>
      <c r="AQ854" s="36">
        <v>3.7656073933534574E-2</v>
      </c>
      <c r="AR854" s="32">
        <f t="shared" si="110"/>
        <v>48363.242273735617</v>
      </c>
      <c r="AS854" s="32">
        <f t="shared" si="104"/>
        <v>1</v>
      </c>
      <c r="AT854" s="32">
        <f t="shared" si="105"/>
        <v>1</v>
      </c>
      <c r="AU854" s="32">
        <f t="shared" si="106"/>
        <v>1</v>
      </c>
      <c r="AV854" s="32">
        <f t="shared" si="107"/>
        <v>30556.261031054513</v>
      </c>
      <c r="AW854" s="32">
        <f t="shared" si="108"/>
        <v>2.7594263293564212E-2</v>
      </c>
      <c r="AX854" s="32">
        <f t="shared" si="109"/>
        <v>35440.445634015377</v>
      </c>
      <c r="AY854">
        <v>2</v>
      </c>
      <c r="AZ854" s="26">
        <v>1</v>
      </c>
      <c r="BA854" s="26">
        <v>11244.11</v>
      </c>
      <c r="BB854" s="26">
        <v>53.62</v>
      </c>
      <c r="BC854" s="26">
        <v>163.5</v>
      </c>
      <c r="BD854" s="26">
        <v>170.29</v>
      </c>
      <c r="BE854" s="28">
        <v>0.06</v>
      </c>
      <c r="BF854" s="28">
        <v>1.69</v>
      </c>
      <c r="BG854" s="28">
        <v>0.42</v>
      </c>
      <c r="BH854" s="28">
        <v>-0.17</v>
      </c>
      <c r="BI854" s="28">
        <v>0.09</v>
      </c>
      <c r="BJ854" s="28">
        <v>7.22</v>
      </c>
      <c r="BK854" s="28">
        <v>0.72</v>
      </c>
      <c r="BL854" s="28">
        <v>1.7</v>
      </c>
      <c r="BM854" s="28">
        <v>0.09</v>
      </c>
      <c r="BN854" s="28">
        <v>6.25</v>
      </c>
      <c r="BO854" s="28">
        <v>0.75</v>
      </c>
      <c r="BP854" s="28">
        <v>0.71</v>
      </c>
      <c r="BQ854" s="26">
        <v>44.152000000000001</v>
      </c>
      <c r="BR854" s="26">
        <v>1290.141967</v>
      </c>
      <c r="BS854" s="31">
        <f t="shared" si="111"/>
        <v>10.594799999999999</v>
      </c>
    </row>
    <row r="855" spans="1:71">
      <c r="A855" s="26">
        <v>42177325090000</v>
      </c>
      <c r="B855" s="26" t="s">
        <v>9282</v>
      </c>
      <c r="C855" t="s">
        <v>2068</v>
      </c>
      <c r="D855" s="26" t="s">
        <v>372</v>
      </c>
      <c r="E855" s="27" t="s">
        <v>305</v>
      </c>
      <c r="F855" t="s">
        <v>66</v>
      </c>
      <c r="G855" t="s">
        <v>67</v>
      </c>
      <c r="H855" t="s">
        <v>1906</v>
      </c>
      <c r="I855" t="s">
        <v>1907</v>
      </c>
      <c r="J855" t="s">
        <v>440</v>
      </c>
      <c r="K855" t="s">
        <v>9261</v>
      </c>
      <c r="L855">
        <v>29.43805</v>
      </c>
      <c r="M855">
        <v>-97.308809999999994</v>
      </c>
      <c r="N855" s="28">
        <v>2538264.9700000002</v>
      </c>
      <c r="O855" s="28">
        <v>587349.43999999994</v>
      </c>
      <c r="P855" s="26">
        <v>236</v>
      </c>
      <c r="Q855" s="26">
        <v>10484</v>
      </c>
      <c r="R855" s="26">
        <v>14630</v>
      </c>
      <c r="S855" s="29" t="s">
        <v>72</v>
      </c>
      <c r="T855" s="30">
        <v>41061</v>
      </c>
      <c r="U855" s="30">
        <v>41090</v>
      </c>
      <c r="V855" s="30">
        <v>41091</v>
      </c>
      <c r="W855">
        <v>0</v>
      </c>
      <c r="X855" s="26">
        <v>4811</v>
      </c>
      <c r="Y855" s="26" t="s">
        <v>72</v>
      </c>
      <c r="Z855" s="26" t="s">
        <v>72</v>
      </c>
      <c r="AA855" s="26" t="s">
        <v>71</v>
      </c>
      <c r="AB855" s="31" t="s">
        <v>72</v>
      </c>
      <c r="AC855" s="31" t="s">
        <v>72</v>
      </c>
      <c r="AD855" s="26">
        <v>530.41326509030921</v>
      </c>
      <c r="AE855" s="26">
        <v>503</v>
      </c>
      <c r="AF855" s="26" t="s">
        <v>72</v>
      </c>
      <c r="AG855" s="26">
        <v>31111</v>
      </c>
      <c r="AH855" s="28">
        <v>1.6483000000000001E-2</v>
      </c>
      <c r="AI855">
        <v>23840</v>
      </c>
      <c r="AJ855" s="26">
        <v>38833</v>
      </c>
      <c r="AK855" s="28">
        <v>1.8289E-2</v>
      </c>
      <c r="AL855">
        <v>24558</v>
      </c>
      <c r="AM855" s="26">
        <v>38833</v>
      </c>
      <c r="AN855" s="28">
        <v>1.8289E-2</v>
      </c>
      <c r="AO855">
        <v>24558</v>
      </c>
      <c r="AP855" s="32">
        <v>72572.2109375</v>
      </c>
      <c r="AQ855" s="36">
        <v>3.8493263358182025E-2</v>
      </c>
      <c r="AR855" s="32">
        <f t="shared" si="110"/>
        <v>79385.518551898218</v>
      </c>
      <c r="AS855" s="32">
        <f t="shared" si="104"/>
        <v>2</v>
      </c>
      <c r="AT855" s="32">
        <f t="shared" si="105"/>
        <v>1</v>
      </c>
      <c r="AU855" s="32">
        <f t="shared" si="106"/>
        <v>1</v>
      </c>
      <c r="AV855" s="32">
        <f t="shared" si="107"/>
        <v>86585.843022500514</v>
      </c>
      <c r="AW855" s="32">
        <f t="shared" si="108"/>
        <v>4.5926279708161474E-2</v>
      </c>
      <c r="AX855" s="32">
        <f t="shared" si="109"/>
        <v>94714.794530845087</v>
      </c>
      <c r="AY855">
        <v>2</v>
      </c>
      <c r="AZ855" s="26">
        <v>1</v>
      </c>
      <c r="BA855" s="26">
        <v>9963.2900000000009</v>
      </c>
      <c r="BB855" s="26">
        <v>43.09</v>
      </c>
      <c r="BC855" s="26">
        <v>108.9</v>
      </c>
      <c r="BD855" s="26">
        <v>132.11000000000001</v>
      </c>
      <c r="BE855" s="28">
        <v>0.06</v>
      </c>
      <c r="BF855" s="28">
        <v>1.63</v>
      </c>
      <c r="BG855" s="28">
        <v>0.5</v>
      </c>
      <c r="BH855" s="28">
        <v>0.25</v>
      </c>
      <c r="BI855" s="28">
        <v>0.08</v>
      </c>
      <c r="BJ855" s="28">
        <v>6.46</v>
      </c>
      <c r="BK855" s="28">
        <v>0.67</v>
      </c>
      <c r="BL855" s="28">
        <v>0.84</v>
      </c>
      <c r="BM855" s="28">
        <v>0.09</v>
      </c>
      <c r="BN855" s="28">
        <v>5.69</v>
      </c>
      <c r="BO855" s="28">
        <v>0.76</v>
      </c>
      <c r="BP855" s="28">
        <v>0.48</v>
      </c>
      <c r="BQ855" s="26">
        <v>44.569198</v>
      </c>
      <c r="BR855" s="26">
        <v>1063.201904</v>
      </c>
      <c r="BS855" s="31">
        <f t="shared" si="111"/>
        <v>5.8370400000000009</v>
      </c>
    </row>
    <row r="856" spans="1:71">
      <c r="A856" s="26">
        <v>42177325100000</v>
      </c>
      <c r="B856" s="26" t="s">
        <v>9282</v>
      </c>
      <c r="C856" t="s">
        <v>2069</v>
      </c>
      <c r="D856" s="26" t="s">
        <v>372</v>
      </c>
      <c r="E856" s="27" t="s">
        <v>305</v>
      </c>
      <c r="F856" t="s">
        <v>66</v>
      </c>
      <c r="G856" t="s">
        <v>67</v>
      </c>
      <c r="H856" t="s">
        <v>1906</v>
      </c>
      <c r="I856" t="s">
        <v>1907</v>
      </c>
      <c r="J856" t="s">
        <v>670</v>
      </c>
      <c r="K856" t="s">
        <v>9261</v>
      </c>
      <c r="L856">
        <v>29.441890000000001</v>
      </c>
      <c r="M856">
        <v>-97.324349999999995</v>
      </c>
      <c r="N856" s="28">
        <v>2533299.2999999998</v>
      </c>
      <c r="O856" s="28">
        <v>588674.31000000006</v>
      </c>
      <c r="P856" s="26">
        <v>237</v>
      </c>
      <c r="Q856" s="26">
        <v>10766</v>
      </c>
      <c r="R856" s="26">
        <v>17075</v>
      </c>
      <c r="S856" s="29" t="s">
        <v>72</v>
      </c>
      <c r="T856" s="30">
        <v>40997</v>
      </c>
      <c r="U856" s="30">
        <v>41052</v>
      </c>
      <c r="V856" s="30">
        <v>41030</v>
      </c>
      <c r="W856">
        <v>2473</v>
      </c>
      <c r="X856" s="26">
        <v>6783</v>
      </c>
      <c r="Y856" s="26" t="s">
        <v>72</v>
      </c>
      <c r="Z856" s="26" t="s">
        <v>72</v>
      </c>
      <c r="AA856" s="26" t="s">
        <v>71</v>
      </c>
      <c r="AB856" s="31" t="s">
        <v>72</v>
      </c>
      <c r="AC856" s="31" t="s">
        <v>72</v>
      </c>
      <c r="AD856" s="26">
        <v>1375.0632373474716</v>
      </c>
      <c r="AE856" s="26">
        <v>785</v>
      </c>
      <c r="AF856" s="26" t="s">
        <v>72</v>
      </c>
      <c r="AG856" s="26">
        <v>59525</v>
      </c>
      <c r="AH856" s="28">
        <v>7.1777999999999995E-2</v>
      </c>
      <c r="AI856">
        <v>51200</v>
      </c>
      <c r="AJ856" s="26">
        <v>88736</v>
      </c>
      <c r="AK856" s="28">
        <v>0.12799199999999999</v>
      </c>
      <c r="AL856">
        <v>59496</v>
      </c>
      <c r="AM856" s="26">
        <v>88736</v>
      </c>
      <c r="AN856" s="28">
        <v>0.12799199999999999</v>
      </c>
      <c r="AO856">
        <v>59496</v>
      </c>
      <c r="AP856" s="32">
        <v>222673</v>
      </c>
      <c r="AQ856" s="36">
        <v>0.30618945624987348</v>
      </c>
      <c r="AR856" s="32">
        <f t="shared" si="110"/>
        <v>276868.53375622758</v>
      </c>
      <c r="AS856" s="32">
        <f t="shared" si="104"/>
        <v>4</v>
      </c>
      <c r="AT856" s="32">
        <f t="shared" si="105"/>
        <v>1</v>
      </c>
      <c r="AU856" s="32">
        <f t="shared" si="106"/>
        <v>3</v>
      </c>
      <c r="AV856" s="32">
        <f t="shared" si="107"/>
        <v>188433.29205366358</v>
      </c>
      <c r="AW856" s="32">
        <f t="shared" si="108"/>
        <v>0.25910769259535216</v>
      </c>
      <c r="AX856" s="32">
        <f t="shared" si="109"/>
        <v>234295.35364304087</v>
      </c>
      <c r="AY856">
        <v>2</v>
      </c>
      <c r="AZ856" s="26">
        <v>1</v>
      </c>
      <c r="BA856" s="26">
        <v>9643.91</v>
      </c>
      <c r="BB856" s="26">
        <v>45.85</v>
      </c>
      <c r="BC856" s="26">
        <v>100.65</v>
      </c>
      <c r="BD856" s="26">
        <v>134.34</v>
      </c>
      <c r="BE856" s="28">
        <v>0.06</v>
      </c>
      <c r="BF856" s="28">
        <v>2.0099999999999998</v>
      </c>
      <c r="BG856" s="28">
        <v>0.53</v>
      </c>
      <c r="BH856" s="28">
        <v>0.28000000000000003</v>
      </c>
      <c r="BI856" s="28">
        <v>0.08</v>
      </c>
      <c r="BJ856" s="28">
        <v>6.32</v>
      </c>
      <c r="BK856" s="28">
        <v>0.66</v>
      </c>
      <c r="BL856" s="28">
        <v>0.68</v>
      </c>
      <c r="BM856" s="28">
        <v>0.08</v>
      </c>
      <c r="BN856" s="28">
        <v>5.72</v>
      </c>
      <c r="BO856" s="28">
        <v>0.76</v>
      </c>
      <c r="BP856" s="28">
        <v>0.3</v>
      </c>
      <c r="BQ856" s="26">
        <v>44.569198</v>
      </c>
      <c r="BR856" s="26">
        <v>993.09625200000005</v>
      </c>
      <c r="BS856" s="31">
        <f t="shared" si="111"/>
        <v>5.3143200000000013</v>
      </c>
    </row>
    <row r="857" spans="1:71">
      <c r="A857" s="26">
        <v>42177325130000</v>
      </c>
      <c r="B857" s="26" t="s">
        <v>9282</v>
      </c>
      <c r="C857" t="s">
        <v>2070</v>
      </c>
      <c r="D857" s="26" t="s">
        <v>64</v>
      </c>
      <c r="E857" s="27" t="s">
        <v>305</v>
      </c>
      <c r="F857" t="s">
        <v>66</v>
      </c>
      <c r="G857" t="s">
        <v>67</v>
      </c>
      <c r="H857" t="s">
        <v>2071</v>
      </c>
      <c r="I857" t="s">
        <v>2072</v>
      </c>
      <c r="J857" t="s">
        <v>245</v>
      </c>
      <c r="K857" t="s">
        <v>9261</v>
      </c>
      <c r="L857">
        <v>29.43224</v>
      </c>
      <c r="M857">
        <v>-97.250010000000003</v>
      </c>
      <c r="N857" s="28">
        <v>2557009.83</v>
      </c>
      <c r="O857" s="28">
        <v>585512.53</v>
      </c>
      <c r="P857" s="26">
        <v>418</v>
      </c>
      <c r="Q857" s="26">
        <v>11749</v>
      </c>
      <c r="R857" s="26">
        <v>15850</v>
      </c>
      <c r="S857" s="29" t="s">
        <v>72</v>
      </c>
      <c r="T857" s="30">
        <v>41009</v>
      </c>
      <c r="U857" s="30">
        <v>41058</v>
      </c>
      <c r="V857" s="30">
        <v>41061</v>
      </c>
      <c r="W857">
        <v>1918</v>
      </c>
      <c r="X857" s="26">
        <v>4368</v>
      </c>
      <c r="Y857" s="26" t="s">
        <v>72</v>
      </c>
      <c r="Z857" s="26" t="s">
        <v>72</v>
      </c>
      <c r="AA857" s="26" t="s">
        <v>71</v>
      </c>
      <c r="AB857" s="31" t="s">
        <v>72</v>
      </c>
      <c r="AC857" s="31" t="s">
        <v>72</v>
      </c>
      <c r="AD857" s="26">
        <v>1214.9456572052807</v>
      </c>
      <c r="AE857" s="26">
        <v>1028</v>
      </c>
      <c r="AF857" s="26" t="s">
        <v>72</v>
      </c>
      <c r="AG857" s="26">
        <v>37672</v>
      </c>
      <c r="AH857" s="28">
        <v>4.8018999999999999E-2</v>
      </c>
      <c r="AI857">
        <v>21789</v>
      </c>
      <c r="AJ857" s="26">
        <v>39991</v>
      </c>
      <c r="AK857" s="28">
        <v>5.1456000000000002E-2</v>
      </c>
      <c r="AL857">
        <v>22484</v>
      </c>
      <c r="AM857" s="26">
        <v>39991</v>
      </c>
      <c r="AN857" s="28">
        <v>5.1456000000000002E-2</v>
      </c>
      <c r="AO857">
        <v>22484</v>
      </c>
      <c r="AP857" s="32">
        <v>74091.15625</v>
      </c>
      <c r="AQ857" s="36">
        <v>9.0016728523255402E-2</v>
      </c>
      <c r="AR857" s="32">
        <f t="shared" si="110"/>
        <v>90024.117198616208</v>
      </c>
      <c r="AS857" s="32">
        <f t="shared" si="104"/>
        <v>2</v>
      </c>
      <c r="AT857" s="32">
        <f t="shared" si="105"/>
        <v>1</v>
      </c>
      <c r="AU857" s="32">
        <f t="shared" si="106"/>
        <v>1</v>
      </c>
      <c r="AV857" s="32">
        <f t="shared" si="107"/>
        <v>97363.378405448704</v>
      </c>
      <c r="AW857" s="32">
        <f t="shared" si="108"/>
        <v>0.11829121376453434</v>
      </c>
      <c r="AX857" s="32">
        <f t="shared" si="109"/>
        <v>118300.92324177129</v>
      </c>
      <c r="AY857">
        <v>2</v>
      </c>
      <c r="AZ857" s="26">
        <v>1</v>
      </c>
      <c r="BA857" s="26">
        <v>11113.81</v>
      </c>
      <c r="BB857" s="26">
        <v>32.61</v>
      </c>
      <c r="BC857" s="26">
        <v>124.02</v>
      </c>
      <c r="BD857" s="26">
        <v>121.86</v>
      </c>
      <c r="BE857" s="28">
        <v>7.0000000000000007E-2</v>
      </c>
      <c r="BF857" s="28">
        <v>0.71</v>
      </c>
      <c r="BG857" s="28">
        <v>0.41</v>
      </c>
      <c r="BH857" s="28">
        <v>0.19</v>
      </c>
      <c r="BI857" s="28">
        <v>0.09</v>
      </c>
      <c r="BJ857" s="28">
        <v>6.81</v>
      </c>
      <c r="BK857" s="28">
        <v>0.7</v>
      </c>
      <c r="BL857" s="28">
        <v>1.27</v>
      </c>
      <c r="BM857" s="28">
        <v>0.09</v>
      </c>
      <c r="BN857" s="28">
        <v>5.61</v>
      </c>
      <c r="BO857" s="28">
        <v>0.75</v>
      </c>
      <c r="BP857" s="28">
        <v>1.01</v>
      </c>
      <c r="BQ857" s="26">
        <v>43.854900000000001</v>
      </c>
      <c r="BR857" s="26">
        <v>1227.681274</v>
      </c>
      <c r="BS857" s="31">
        <f t="shared" si="111"/>
        <v>7.8132599999999996</v>
      </c>
    </row>
    <row r="858" spans="1:71">
      <c r="A858" s="26">
        <v>42177325140000</v>
      </c>
      <c r="B858" s="26" t="s">
        <v>9282</v>
      </c>
      <c r="C858" t="s">
        <v>2073</v>
      </c>
      <c r="D858" s="26" t="s">
        <v>102</v>
      </c>
      <c r="E858" s="27" t="s">
        <v>305</v>
      </c>
      <c r="F858" t="s">
        <v>66</v>
      </c>
      <c r="G858" t="s">
        <v>67</v>
      </c>
      <c r="H858" t="s">
        <v>2066</v>
      </c>
      <c r="I858" t="s">
        <v>2067</v>
      </c>
      <c r="J858" t="s">
        <v>76</v>
      </c>
      <c r="K858" t="s">
        <v>9261</v>
      </c>
      <c r="L858">
        <v>29.34244</v>
      </c>
      <c r="M858">
        <v>-97.314869999999999</v>
      </c>
      <c r="N858" s="28">
        <v>2536837.23</v>
      </c>
      <c r="O858" s="28">
        <v>552562.18999999994</v>
      </c>
      <c r="P858" s="26">
        <v>277</v>
      </c>
      <c r="Q858" s="26">
        <v>12223</v>
      </c>
      <c r="R858" s="26">
        <v>19527</v>
      </c>
      <c r="S858" s="29" t="s">
        <v>72</v>
      </c>
      <c r="T858" s="30">
        <v>41096</v>
      </c>
      <c r="U858" s="30">
        <v>41190</v>
      </c>
      <c r="V858" s="30">
        <v>41183</v>
      </c>
      <c r="W858">
        <v>4177</v>
      </c>
      <c r="X858" s="26">
        <v>7931</v>
      </c>
      <c r="Y858" s="26" t="s">
        <v>72</v>
      </c>
      <c r="Z858" s="26" t="s">
        <v>72</v>
      </c>
      <c r="AA858" s="26" t="s">
        <v>71</v>
      </c>
      <c r="AB858" s="31" t="s">
        <v>72</v>
      </c>
      <c r="AC858" s="31" t="s">
        <v>72</v>
      </c>
      <c r="AD858" s="26">
        <v>956.47765021271641</v>
      </c>
      <c r="AE858" s="26" t="s">
        <v>72</v>
      </c>
      <c r="AF858" s="26" t="s">
        <v>72</v>
      </c>
      <c r="AG858" s="26">
        <v>76128</v>
      </c>
      <c r="AH858" s="28">
        <v>6.7653000000000005E-2</v>
      </c>
      <c r="AI858">
        <v>13356</v>
      </c>
      <c r="AJ858" s="26">
        <v>76128</v>
      </c>
      <c r="AK858" s="28">
        <v>6.7653000000000005E-2</v>
      </c>
      <c r="AL858">
        <v>13356</v>
      </c>
      <c r="AM858" s="26">
        <v>76128</v>
      </c>
      <c r="AN858" s="28">
        <v>6.7653000000000005E-2</v>
      </c>
      <c r="AO858">
        <v>13356</v>
      </c>
      <c r="AP858" s="32">
        <v>133508.375</v>
      </c>
      <c r="AQ858" s="36">
        <v>0.12769777680371819</v>
      </c>
      <c r="AR858" s="32">
        <f t="shared" si="110"/>
        <v>156110.88149425812</v>
      </c>
      <c r="AS858" s="32">
        <f t="shared" si="104"/>
        <v>3</v>
      </c>
      <c r="AT858" s="32">
        <f t="shared" si="105"/>
        <v>1</v>
      </c>
      <c r="AU858" s="32">
        <f t="shared" si="106"/>
        <v>2</v>
      </c>
      <c r="AV858" s="32">
        <f t="shared" si="107"/>
        <v>96625.655339805817</v>
      </c>
      <c r="AW858" s="32">
        <f t="shared" si="108"/>
        <v>9.2420279769681299E-2</v>
      </c>
      <c r="AX858" s="32">
        <f t="shared" si="109"/>
        <v>112984.04485903942</v>
      </c>
      <c r="AY858">
        <v>2</v>
      </c>
      <c r="AZ858" s="26">
        <v>1</v>
      </c>
      <c r="BA858" s="26">
        <v>11244.3</v>
      </c>
      <c r="BB858" s="26">
        <v>53.63</v>
      </c>
      <c r="BC858" s="26">
        <v>163.52000000000001</v>
      </c>
      <c r="BD858" s="26">
        <v>170.29</v>
      </c>
      <c r="BE858" s="28">
        <v>0.06</v>
      </c>
      <c r="BF858" s="28">
        <v>1.69</v>
      </c>
      <c r="BG858" s="28">
        <v>0.42</v>
      </c>
      <c r="BH858" s="28">
        <v>-0.17</v>
      </c>
      <c r="BI858" s="28">
        <v>0.09</v>
      </c>
      <c r="BJ858" s="28">
        <v>7.22</v>
      </c>
      <c r="BK858" s="28">
        <v>0.72</v>
      </c>
      <c r="BL858" s="28">
        <v>1.7</v>
      </c>
      <c r="BM858" s="28">
        <v>0.09</v>
      </c>
      <c r="BN858" s="28">
        <v>6.25</v>
      </c>
      <c r="BO858" s="28">
        <v>0.75</v>
      </c>
      <c r="BP858" s="28">
        <v>0.71</v>
      </c>
      <c r="BQ858" s="26">
        <v>44.152000000000001</v>
      </c>
      <c r="BR858" s="26">
        <v>1290.141967</v>
      </c>
      <c r="BS858" s="31">
        <f t="shared" si="111"/>
        <v>10.596095999999999</v>
      </c>
    </row>
    <row r="859" spans="1:71">
      <c r="A859" s="26">
        <v>42177325160000</v>
      </c>
      <c r="B859" s="26" t="s">
        <v>9282</v>
      </c>
      <c r="C859" t="s">
        <v>2074</v>
      </c>
      <c r="D859" s="26" t="s">
        <v>383</v>
      </c>
      <c r="E859" s="27" t="s">
        <v>305</v>
      </c>
      <c r="F859" t="s">
        <v>66</v>
      </c>
      <c r="G859" t="s">
        <v>67</v>
      </c>
      <c r="H859" t="s">
        <v>2075</v>
      </c>
      <c r="I859" t="s">
        <v>2076</v>
      </c>
      <c r="J859" t="s">
        <v>440</v>
      </c>
      <c r="K859" t="s">
        <v>9261</v>
      </c>
      <c r="L859">
        <v>29.487220000000001</v>
      </c>
      <c r="M859">
        <v>-97.297610000000006</v>
      </c>
      <c r="N859" s="28">
        <v>2541569.1800000002</v>
      </c>
      <c r="O859" s="28">
        <v>605277.31000000006</v>
      </c>
      <c r="P859" s="26">
        <v>247.5</v>
      </c>
      <c r="Q859" s="26">
        <v>9551</v>
      </c>
      <c r="R859" s="26">
        <v>14859</v>
      </c>
      <c r="S859" s="29" t="s">
        <v>72</v>
      </c>
      <c r="T859" s="30">
        <v>41012</v>
      </c>
      <c r="U859" s="30">
        <v>41063</v>
      </c>
      <c r="V859" s="30">
        <v>41061</v>
      </c>
      <c r="W859">
        <v>2022</v>
      </c>
      <c r="X859" s="26">
        <v>5454</v>
      </c>
      <c r="Y859" s="26" t="s">
        <v>72</v>
      </c>
      <c r="Z859" s="26" t="s">
        <v>72</v>
      </c>
      <c r="AA859" s="26" t="s">
        <v>71</v>
      </c>
      <c r="AB859" s="31" t="s">
        <v>72</v>
      </c>
      <c r="AC859" s="31" t="s">
        <v>72</v>
      </c>
      <c r="AD859" s="26">
        <v>638.07620706734303</v>
      </c>
      <c r="AE859" s="26">
        <v>538</v>
      </c>
      <c r="AF859" s="26" t="s">
        <v>72</v>
      </c>
      <c r="AG859" s="26">
        <v>36907</v>
      </c>
      <c r="AH859" s="28">
        <v>2.1477E-2</v>
      </c>
      <c r="AI859">
        <v>44177</v>
      </c>
      <c r="AJ859" s="26">
        <v>51121</v>
      </c>
      <c r="AK859" s="28">
        <v>3.3059999999999999E-2</v>
      </c>
      <c r="AL859">
        <v>61192</v>
      </c>
      <c r="AM859" s="26">
        <v>51121</v>
      </c>
      <c r="AN859" s="28">
        <v>3.3059999999999999E-2</v>
      </c>
      <c r="AO859">
        <v>61192</v>
      </c>
      <c r="AP859" s="32">
        <v>94311.203125</v>
      </c>
      <c r="AQ859" s="36">
        <v>6.0177734773957756E-2</v>
      </c>
      <c r="AR859" s="32">
        <f t="shared" si="110"/>
        <v>104962.66217999053</v>
      </c>
      <c r="AS859" s="32">
        <f t="shared" si="104"/>
        <v>2</v>
      </c>
      <c r="AT859" s="32">
        <f t="shared" si="105"/>
        <v>1</v>
      </c>
      <c r="AU859" s="32">
        <f t="shared" si="106"/>
        <v>2</v>
      </c>
      <c r="AV859" s="32">
        <f t="shared" si="107"/>
        <v>99256.748430051332</v>
      </c>
      <c r="AW859" s="32">
        <f t="shared" si="108"/>
        <v>6.3333369564084627E-2</v>
      </c>
      <c r="AX859" s="32">
        <f t="shared" si="109"/>
        <v>110466.75484289431</v>
      </c>
      <c r="AY859">
        <v>2</v>
      </c>
      <c r="AZ859" s="26">
        <v>1</v>
      </c>
      <c r="BA859" s="26">
        <v>9475.41</v>
      </c>
      <c r="BB859" s="26">
        <v>37.94</v>
      </c>
      <c r="BC859" s="26">
        <v>90.23</v>
      </c>
      <c r="BD859" s="26">
        <v>122.91</v>
      </c>
      <c r="BE859" s="28">
        <v>0.05</v>
      </c>
      <c r="BF859" s="28">
        <v>1.59</v>
      </c>
      <c r="BG859" s="28">
        <v>0.54</v>
      </c>
      <c r="BH859" s="28">
        <v>0.49</v>
      </c>
      <c r="BI859" s="28">
        <v>0.09</v>
      </c>
      <c r="BJ859" s="28">
        <v>6.62</v>
      </c>
      <c r="BK859" s="28">
        <v>0.67</v>
      </c>
      <c r="BL859" s="28">
        <v>0.54</v>
      </c>
      <c r="BM859" s="28">
        <v>0.08</v>
      </c>
      <c r="BN859" s="28">
        <v>5.64</v>
      </c>
      <c r="BO859" s="28">
        <v>0.73</v>
      </c>
      <c r="BP859" s="28">
        <v>0.41</v>
      </c>
      <c r="BQ859" s="26">
        <v>43.097498999999999</v>
      </c>
      <c r="BR859" s="26">
        <v>755.46252400000003</v>
      </c>
      <c r="BS859" s="31">
        <f t="shared" si="111"/>
        <v>5.4408690000000002</v>
      </c>
    </row>
    <row r="860" spans="1:71">
      <c r="A860" s="26">
        <v>42177325180000</v>
      </c>
      <c r="B860" s="26" t="s">
        <v>9282</v>
      </c>
      <c r="C860" t="s">
        <v>2077</v>
      </c>
      <c r="D860" s="26" t="s">
        <v>372</v>
      </c>
      <c r="E860" s="27" t="s">
        <v>305</v>
      </c>
      <c r="F860" t="s">
        <v>66</v>
      </c>
      <c r="G860" t="s">
        <v>67</v>
      </c>
      <c r="H860" t="s">
        <v>1906</v>
      </c>
      <c r="I860" t="s">
        <v>1907</v>
      </c>
      <c r="J860" t="s">
        <v>83</v>
      </c>
      <c r="K860" t="s">
        <v>9261</v>
      </c>
      <c r="L860">
        <v>29.4419</v>
      </c>
      <c r="M860">
        <v>-97.324389999999994</v>
      </c>
      <c r="N860" s="28">
        <v>2533286.52</v>
      </c>
      <c r="O860" s="28">
        <v>588677.77</v>
      </c>
      <c r="P860" s="26">
        <v>237</v>
      </c>
      <c r="Q860" s="26">
        <v>10742</v>
      </c>
      <c r="R860" s="26">
        <v>15779</v>
      </c>
      <c r="S860" s="29" t="s">
        <v>72</v>
      </c>
      <c r="T860" s="30">
        <v>41021</v>
      </c>
      <c r="U860" s="30">
        <v>41051</v>
      </c>
      <c r="V860" s="30">
        <v>41030</v>
      </c>
      <c r="W860">
        <v>2446</v>
      </c>
      <c r="X860" s="26">
        <v>6213</v>
      </c>
      <c r="Y860" s="26" t="s">
        <v>72</v>
      </c>
      <c r="Z860" s="26" t="s">
        <v>72</v>
      </c>
      <c r="AA860" s="26" t="s">
        <v>71</v>
      </c>
      <c r="AB860" s="31" t="s">
        <v>72</v>
      </c>
      <c r="AC860" s="31" t="s">
        <v>72</v>
      </c>
      <c r="AD860" s="26">
        <v>1170.152618326925</v>
      </c>
      <c r="AE860" s="26">
        <v>947</v>
      </c>
      <c r="AF860" s="26" t="s">
        <v>72</v>
      </c>
      <c r="AG860" s="26">
        <v>67355</v>
      </c>
      <c r="AH860" s="28">
        <v>6.9986999999999994E-2</v>
      </c>
      <c r="AI860">
        <v>39986</v>
      </c>
      <c r="AJ860" s="26">
        <v>97830</v>
      </c>
      <c r="AK860" s="28">
        <v>0.11998200000000001</v>
      </c>
      <c r="AL860">
        <v>44854</v>
      </c>
      <c r="AM860" s="26">
        <v>97830</v>
      </c>
      <c r="AN860" s="28">
        <v>0.11998200000000001</v>
      </c>
      <c r="AO860">
        <v>44854</v>
      </c>
      <c r="AP860" s="32">
        <v>186915.9375</v>
      </c>
      <c r="AQ860" s="36">
        <v>0.21872017367265686</v>
      </c>
      <c r="AR860" s="32">
        <f t="shared" si="110"/>
        <v>225629.40824006026</v>
      </c>
      <c r="AS860" s="32">
        <f t="shared" si="104"/>
        <v>4</v>
      </c>
      <c r="AT860" s="32">
        <f t="shared" si="105"/>
        <v>1</v>
      </c>
      <c r="AU860" s="32">
        <f t="shared" si="106"/>
        <v>3</v>
      </c>
      <c r="AV860" s="32">
        <f t="shared" si="107"/>
        <v>172685.89751327861</v>
      </c>
      <c r="AW860" s="32">
        <f t="shared" si="108"/>
        <v>0.202068855123298</v>
      </c>
      <c r="AX860" s="32">
        <f t="shared" si="109"/>
        <v>208452.08487010235</v>
      </c>
      <c r="AY860">
        <v>2</v>
      </c>
      <c r="AZ860" s="26">
        <v>1</v>
      </c>
      <c r="BA860" s="26">
        <v>9643.15</v>
      </c>
      <c r="BB860" s="26">
        <v>45.86</v>
      </c>
      <c r="BC860" s="26">
        <v>100.63</v>
      </c>
      <c r="BD860" s="26">
        <v>134.34</v>
      </c>
      <c r="BE860" s="28">
        <v>0.06</v>
      </c>
      <c r="BF860" s="28">
        <v>2.0099999999999998</v>
      </c>
      <c r="BG860" s="28">
        <v>0.53</v>
      </c>
      <c r="BH860" s="28">
        <v>0.28000000000000003</v>
      </c>
      <c r="BI860" s="28">
        <v>0.08</v>
      </c>
      <c r="BJ860" s="28">
        <v>6.32</v>
      </c>
      <c r="BK860" s="28">
        <v>0.66</v>
      </c>
      <c r="BL860" s="28">
        <v>0.68</v>
      </c>
      <c r="BM860" s="28">
        <v>0.08</v>
      </c>
      <c r="BN860" s="28">
        <v>5.72</v>
      </c>
      <c r="BO860" s="28">
        <v>0.76</v>
      </c>
      <c r="BP860" s="28">
        <v>0.3</v>
      </c>
      <c r="BQ860" s="26">
        <v>44.569198</v>
      </c>
      <c r="BR860" s="26">
        <v>993.09625200000005</v>
      </c>
      <c r="BS860" s="31">
        <f t="shared" si="111"/>
        <v>5.3132640000000002</v>
      </c>
    </row>
    <row r="861" spans="1:71">
      <c r="A861" s="26">
        <v>42177325190000</v>
      </c>
      <c r="B861" s="26" t="s">
        <v>9282</v>
      </c>
      <c r="C861" t="s">
        <v>2078</v>
      </c>
      <c r="D861" s="26" t="s">
        <v>102</v>
      </c>
      <c r="E861" s="27" t="s">
        <v>305</v>
      </c>
      <c r="F861" t="s">
        <v>66</v>
      </c>
      <c r="G861" t="s">
        <v>67</v>
      </c>
      <c r="H861" t="s">
        <v>1850</v>
      </c>
      <c r="I861" t="s">
        <v>1851</v>
      </c>
      <c r="J861" t="s">
        <v>76</v>
      </c>
      <c r="K861" t="s">
        <v>9261</v>
      </c>
      <c r="L861">
        <v>29.406659999999999</v>
      </c>
      <c r="M861">
        <v>-97.29401</v>
      </c>
      <c r="N861" s="28">
        <v>2543141.6</v>
      </c>
      <c r="O861" s="28">
        <v>576005.86</v>
      </c>
      <c r="P861" s="26">
        <v>263</v>
      </c>
      <c r="Q861" s="26">
        <v>10885</v>
      </c>
      <c r="R861" s="26">
        <v>18235</v>
      </c>
      <c r="S861" s="29" t="s">
        <v>72</v>
      </c>
      <c r="T861" s="30">
        <v>41002</v>
      </c>
      <c r="U861" s="30">
        <v>41062</v>
      </c>
      <c r="V861" s="30">
        <v>41061</v>
      </c>
      <c r="W861">
        <v>2517350</v>
      </c>
      <c r="X861" s="26">
        <v>7807</v>
      </c>
      <c r="Y861" s="26" t="s">
        <v>72</v>
      </c>
      <c r="Z861" s="26" t="s">
        <v>72</v>
      </c>
      <c r="AA861" s="26" t="s">
        <v>71</v>
      </c>
      <c r="AB861" s="31" t="s">
        <v>72</v>
      </c>
      <c r="AC861" s="31" t="s">
        <v>72</v>
      </c>
      <c r="AD861" s="26">
        <v>1381.4505609183407</v>
      </c>
      <c r="AE861" s="26">
        <v>248.39999389648437</v>
      </c>
      <c r="AF861" s="26" t="s">
        <v>72</v>
      </c>
      <c r="AG861" s="26">
        <v>23555</v>
      </c>
      <c r="AH861" s="28">
        <v>3.4962E-2</v>
      </c>
      <c r="AI861">
        <v>19089</v>
      </c>
      <c r="AJ861" s="26">
        <v>32578</v>
      </c>
      <c r="AK861" s="28">
        <v>4.3624000000000003E-2</v>
      </c>
      <c r="AL861">
        <v>20030</v>
      </c>
      <c r="AM861" s="26">
        <v>32578</v>
      </c>
      <c r="AN861" s="28">
        <v>4.3624000000000003E-2</v>
      </c>
      <c r="AO861">
        <v>20030</v>
      </c>
      <c r="AP861" s="32">
        <v>63950.76953125</v>
      </c>
      <c r="AQ861" s="36">
        <v>8.8344826440104843E-2</v>
      </c>
      <c r="AR861" s="32">
        <f t="shared" si="110"/>
        <v>79587.803811148551</v>
      </c>
      <c r="AS861" s="32">
        <f t="shared" si="104"/>
        <v>2</v>
      </c>
      <c r="AT861" s="32">
        <f t="shared" si="105"/>
        <v>1</v>
      </c>
      <c r="AU861" s="32">
        <f t="shared" si="106"/>
        <v>1</v>
      </c>
      <c r="AV861" s="32">
        <f t="shared" si="107"/>
        <v>47019.010773584603</v>
      </c>
      <c r="AW861" s="32">
        <f t="shared" si="108"/>
        <v>6.4954438806993961E-2</v>
      </c>
      <c r="AX861" s="32">
        <f t="shared" si="109"/>
        <v>58515.946442422523</v>
      </c>
      <c r="AY861">
        <v>2</v>
      </c>
      <c r="AZ861" s="26">
        <v>1</v>
      </c>
      <c r="BA861" s="26">
        <v>10627.44</v>
      </c>
      <c r="BB861" s="26">
        <v>42.49</v>
      </c>
      <c r="BC861" s="26">
        <v>130.72999999999999</v>
      </c>
      <c r="BD861" s="26">
        <v>144.37</v>
      </c>
      <c r="BE861" s="28">
        <v>7.0000000000000007E-2</v>
      </c>
      <c r="BF861" s="28">
        <v>1.3</v>
      </c>
      <c r="BG861" s="28">
        <v>0.45</v>
      </c>
      <c r="BH861" s="28">
        <v>0.08</v>
      </c>
      <c r="BI861" s="28">
        <v>0.08</v>
      </c>
      <c r="BJ861" s="28">
        <v>6.63</v>
      </c>
      <c r="BK861" s="28">
        <v>0.69</v>
      </c>
      <c r="BL861" s="28">
        <v>1.17</v>
      </c>
      <c r="BM861" s="28">
        <v>0.09</v>
      </c>
      <c r="BN861" s="28">
        <v>5.78</v>
      </c>
      <c r="BO861" s="28">
        <v>0.76</v>
      </c>
      <c r="BP861" s="28">
        <v>0.67</v>
      </c>
      <c r="BQ861" s="26">
        <v>45.627498000000003</v>
      </c>
      <c r="BR861" s="26">
        <v>1060.2763669999999</v>
      </c>
      <c r="BS861" s="31">
        <f t="shared" si="111"/>
        <v>7.2162959999999989</v>
      </c>
    </row>
    <row r="862" spans="1:71">
      <c r="A862" s="26">
        <v>42177325200000</v>
      </c>
      <c r="B862" s="26" t="s">
        <v>9282</v>
      </c>
      <c r="C862" t="s">
        <v>2079</v>
      </c>
      <c r="D862" s="26" t="s">
        <v>102</v>
      </c>
      <c r="E862" s="27" t="s">
        <v>305</v>
      </c>
      <c r="F862" t="s">
        <v>66</v>
      </c>
      <c r="G862" t="s">
        <v>67</v>
      </c>
      <c r="H862" t="s">
        <v>2080</v>
      </c>
      <c r="I862" t="s">
        <v>2081</v>
      </c>
      <c r="J862" t="s">
        <v>440</v>
      </c>
      <c r="K862" t="s">
        <v>9261</v>
      </c>
      <c r="L862">
        <v>29.312570000000001</v>
      </c>
      <c r="M862">
        <v>-97.554659999999998</v>
      </c>
      <c r="N862" s="28">
        <v>2460584.9900000002</v>
      </c>
      <c r="O862" s="28">
        <v>540680.25</v>
      </c>
      <c r="P862" s="26">
        <v>280</v>
      </c>
      <c r="Q862" s="26">
        <v>8361</v>
      </c>
      <c r="R862" s="26">
        <v>12595</v>
      </c>
      <c r="S862" s="29" t="s">
        <v>72</v>
      </c>
      <c r="T862" s="30">
        <v>41023</v>
      </c>
      <c r="U862" s="30">
        <v>41077</v>
      </c>
      <c r="V862" s="30">
        <v>41061</v>
      </c>
      <c r="W862">
        <v>2385760</v>
      </c>
      <c r="X862" s="26">
        <v>4309</v>
      </c>
      <c r="Y862" s="26" t="s">
        <v>72</v>
      </c>
      <c r="Z862" s="26" t="s">
        <v>72</v>
      </c>
      <c r="AA862" s="26" t="s">
        <v>71</v>
      </c>
      <c r="AB862" s="31" t="s">
        <v>72</v>
      </c>
      <c r="AC862" s="31" t="s">
        <v>72</v>
      </c>
      <c r="AD862" s="26">
        <v>441.51212553495009</v>
      </c>
      <c r="AE862" s="26">
        <v>153.69999694824219</v>
      </c>
      <c r="AF862" s="26" t="s">
        <v>72</v>
      </c>
      <c r="AG862" s="26">
        <v>12338</v>
      </c>
      <c r="AH862" s="28">
        <v>4.9360000000000003E-3</v>
      </c>
      <c r="AI862">
        <v>9634</v>
      </c>
      <c r="AJ862" s="26">
        <v>17020</v>
      </c>
      <c r="AK862" s="28">
        <v>7.5319999999999996E-3</v>
      </c>
      <c r="AL862">
        <v>13290</v>
      </c>
      <c r="AM862" s="26">
        <v>17020</v>
      </c>
      <c r="AN862" s="28">
        <v>7.5319999999999996E-3</v>
      </c>
      <c r="AO862">
        <v>13290</v>
      </c>
      <c r="AP862" s="32">
        <v>24332.451171875</v>
      </c>
      <c r="AQ862" s="36">
        <v>1.074307223636992E-2</v>
      </c>
      <c r="AR862" s="32">
        <f t="shared" si="110"/>
        <v>26233.974957712475</v>
      </c>
      <c r="AS862" s="32">
        <f t="shared" si="104"/>
        <v>1</v>
      </c>
      <c r="AT862" s="32">
        <f t="shared" si="105"/>
        <v>1</v>
      </c>
      <c r="AU862" s="32">
        <f t="shared" si="106"/>
        <v>1</v>
      </c>
      <c r="AV862" s="32">
        <f t="shared" si="107"/>
        <v>32413.151479824202</v>
      </c>
      <c r="AW862" s="32">
        <f t="shared" si="108"/>
        <v>1.4310799405143499E-2</v>
      </c>
      <c r="AX862" s="32">
        <f t="shared" si="109"/>
        <v>34946.162974534607</v>
      </c>
      <c r="AY862">
        <v>2</v>
      </c>
      <c r="AZ862" s="26">
        <v>1</v>
      </c>
      <c r="BA862" s="26">
        <v>8238.68</v>
      </c>
      <c r="BB862" s="26">
        <v>-3.34</v>
      </c>
      <c r="BC862" s="26">
        <v>172.91</v>
      </c>
      <c r="BD862" s="26">
        <v>218.51</v>
      </c>
      <c r="BE862" s="28">
        <v>0.06</v>
      </c>
      <c r="BF862" s="28">
        <v>5.5</v>
      </c>
      <c r="BG862" s="28">
        <v>0.59</v>
      </c>
      <c r="BH862" s="28">
        <v>-0.13</v>
      </c>
      <c r="BI862" s="28">
        <v>0.08</v>
      </c>
      <c r="BJ862" s="28">
        <v>4.97</v>
      </c>
      <c r="BK862" s="28">
        <v>0.7</v>
      </c>
      <c r="BL862" s="28">
        <v>6.01</v>
      </c>
      <c r="BM862" s="28">
        <v>7.0000000000000007E-2</v>
      </c>
      <c r="BN862" s="28">
        <v>6.48</v>
      </c>
      <c r="BO862" s="28">
        <v>0.66</v>
      </c>
      <c r="BP862" s="28">
        <v>4.43</v>
      </c>
      <c r="BQ862" s="26">
        <v>36.286701000000001</v>
      </c>
      <c r="BR862" s="26">
        <v>613.57800199999997</v>
      </c>
      <c r="BS862" s="31">
        <f t="shared" si="111"/>
        <v>9.6829599999999996</v>
      </c>
    </row>
    <row r="863" spans="1:71">
      <c r="A863" s="26">
        <v>42177325210000</v>
      </c>
      <c r="B863" s="26" t="s">
        <v>9282</v>
      </c>
      <c r="C863" t="s">
        <v>2082</v>
      </c>
      <c r="D863" s="26" t="s">
        <v>383</v>
      </c>
      <c r="E863" s="27" t="s">
        <v>305</v>
      </c>
      <c r="F863" t="s">
        <v>66</v>
      </c>
      <c r="G863" t="s">
        <v>67</v>
      </c>
      <c r="H863" t="s">
        <v>2083</v>
      </c>
      <c r="I863" t="s">
        <v>72</v>
      </c>
      <c r="J863" t="s">
        <v>116</v>
      </c>
      <c r="K863" t="s">
        <v>9261</v>
      </c>
      <c r="L863">
        <v>29.475169999999999</v>
      </c>
      <c r="M863">
        <v>-97.344409999999996</v>
      </c>
      <c r="N863" s="28">
        <v>2526744.06</v>
      </c>
      <c r="O863" s="28">
        <v>600682.66</v>
      </c>
      <c r="P863" s="26">
        <v>269</v>
      </c>
      <c r="Q863" s="26">
        <v>8918</v>
      </c>
      <c r="R863" s="26">
        <v>15722</v>
      </c>
      <c r="S863" s="29" t="s">
        <v>72</v>
      </c>
      <c r="T863" s="30">
        <v>41061</v>
      </c>
      <c r="U863" s="30">
        <v>41158</v>
      </c>
      <c r="V863" s="30">
        <v>41122</v>
      </c>
      <c r="W863">
        <v>2402</v>
      </c>
      <c r="X863" s="26">
        <v>6673</v>
      </c>
      <c r="Y863" s="26" t="s">
        <v>72</v>
      </c>
      <c r="Z863" s="26" t="s">
        <v>72</v>
      </c>
      <c r="AA863" s="26" t="s">
        <v>71</v>
      </c>
      <c r="AB863" s="31" t="s">
        <v>72</v>
      </c>
      <c r="AC863" s="31" t="s">
        <v>72</v>
      </c>
      <c r="AD863" s="26">
        <v>509.87829935198357</v>
      </c>
      <c r="AE863" s="26" t="s">
        <v>72</v>
      </c>
      <c r="AF863" s="26" t="s">
        <v>72</v>
      </c>
      <c r="AG863" s="26">
        <v>15104</v>
      </c>
      <c r="AH863" s="28">
        <v>7.9939999999999994E-3</v>
      </c>
      <c r="AI863" t="s">
        <v>72</v>
      </c>
      <c r="AJ863" s="26">
        <v>18484</v>
      </c>
      <c r="AK863" s="28">
        <v>9.384E-3</v>
      </c>
      <c r="AL863" t="s">
        <v>72</v>
      </c>
      <c r="AM863" s="26">
        <v>18484</v>
      </c>
      <c r="AN863" s="28">
        <v>9.384E-3</v>
      </c>
      <c r="AO863" t="s">
        <v>72</v>
      </c>
      <c r="AP863" s="32">
        <v>123553.5</v>
      </c>
      <c r="AQ863" s="36">
        <v>6.29972484589853E-2</v>
      </c>
      <c r="AR863" s="32">
        <f t="shared" si="110"/>
        <v>134704.0129772404</v>
      </c>
      <c r="AS863" s="32">
        <f t="shared" si="104"/>
        <v>3</v>
      </c>
      <c r="AT863" s="32">
        <f t="shared" si="105"/>
        <v>1</v>
      </c>
      <c r="AU863" s="32">
        <f t="shared" si="106"/>
        <v>2</v>
      </c>
      <c r="AV863" s="32">
        <f t="shared" si="107"/>
        <v>106278.59883111043</v>
      </c>
      <c r="AW863" s="32">
        <f t="shared" si="108"/>
        <v>5.4189151229518305E-2</v>
      </c>
      <c r="AX863" s="32">
        <f t="shared" si="109"/>
        <v>115870.0785987352</v>
      </c>
      <c r="AY863">
        <v>2</v>
      </c>
      <c r="AZ863" s="26">
        <v>1</v>
      </c>
      <c r="BA863" s="26">
        <v>8829.92</v>
      </c>
      <c r="BB863" s="26">
        <v>53.9</v>
      </c>
      <c r="BC863" s="26">
        <v>71.95</v>
      </c>
      <c r="BD863" s="26">
        <v>111.78</v>
      </c>
      <c r="BE863" s="28">
        <v>0.06</v>
      </c>
      <c r="BF863" s="28">
        <v>2.67</v>
      </c>
      <c r="BG863" s="28">
        <v>0.59</v>
      </c>
      <c r="BH863" s="28">
        <v>0.47</v>
      </c>
      <c r="BI863" s="28">
        <v>0.08</v>
      </c>
      <c r="BJ863" s="28">
        <v>6.24</v>
      </c>
      <c r="BK863" s="28">
        <v>0.63</v>
      </c>
      <c r="BL863" s="28">
        <v>0.21</v>
      </c>
      <c r="BM863" s="28">
        <v>0.08</v>
      </c>
      <c r="BN863" s="28">
        <v>5.73</v>
      </c>
      <c r="BO863" s="28">
        <v>0.74</v>
      </c>
      <c r="BP863" s="28">
        <v>-0.04</v>
      </c>
      <c r="BQ863" s="26">
        <v>33.874499999999998</v>
      </c>
      <c r="BR863" s="26">
        <v>785.51824899999997</v>
      </c>
      <c r="BS863" s="31">
        <f t="shared" si="111"/>
        <v>3.6262799999999999</v>
      </c>
    </row>
    <row r="864" spans="1:71">
      <c r="A864" s="26">
        <v>42177325220000</v>
      </c>
      <c r="B864" s="26" t="s">
        <v>9282</v>
      </c>
      <c r="C864" t="s">
        <v>2084</v>
      </c>
      <c r="D864" s="26" t="s">
        <v>64</v>
      </c>
      <c r="E864" s="27" t="s">
        <v>305</v>
      </c>
      <c r="F864" t="s">
        <v>66</v>
      </c>
      <c r="G864" t="s">
        <v>67</v>
      </c>
      <c r="H864" t="s">
        <v>2085</v>
      </c>
      <c r="I864" t="s">
        <v>2086</v>
      </c>
      <c r="J864" t="s">
        <v>657</v>
      </c>
      <c r="K864" t="s">
        <v>9261</v>
      </c>
      <c r="L864">
        <v>29.43224</v>
      </c>
      <c r="M864">
        <v>-97.250010000000003</v>
      </c>
      <c r="N864" s="28">
        <v>2557009.83</v>
      </c>
      <c r="O864" s="28">
        <v>585512.53</v>
      </c>
      <c r="P864" s="26">
        <v>418</v>
      </c>
      <c r="Q864" s="26">
        <v>11547</v>
      </c>
      <c r="R864" s="26">
        <v>15720</v>
      </c>
      <c r="S864" s="29" t="s">
        <v>72</v>
      </c>
      <c r="T864" s="30">
        <v>41037</v>
      </c>
      <c r="U864" s="30" t="s">
        <v>72</v>
      </c>
      <c r="V864" s="30">
        <v>41061</v>
      </c>
      <c r="W864">
        <v>1770</v>
      </c>
      <c r="X864" s="26">
        <v>4266</v>
      </c>
      <c r="Y864" s="26" t="s">
        <v>72</v>
      </c>
      <c r="Z864" s="26" t="s">
        <v>72</v>
      </c>
      <c r="AA864" s="26" t="s">
        <v>71</v>
      </c>
      <c r="AB864" s="31" t="s">
        <v>72</v>
      </c>
      <c r="AC864" s="31" t="s">
        <v>72</v>
      </c>
      <c r="AD864" s="26">
        <v>1013.7816707992947</v>
      </c>
      <c r="AE864" s="26">
        <v>899</v>
      </c>
      <c r="AF864" s="26" t="s">
        <v>72</v>
      </c>
      <c r="AG864" s="26">
        <v>42162</v>
      </c>
      <c r="AH864" s="28">
        <v>4.6716000000000001E-2</v>
      </c>
      <c r="AI864">
        <v>17867</v>
      </c>
      <c r="AJ864" s="26">
        <v>130618</v>
      </c>
      <c r="AK864" s="28">
        <v>0.13311899999999999</v>
      </c>
      <c r="AL864">
        <v>35269</v>
      </c>
      <c r="AM864" s="26">
        <v>130618</v>
      </c>
      <c r="AN864" s="28">
        <v>0.13311899999999999</v>
      </c>
      <c r="AO864">
        <v>35269</v>
      </c>
      <c r="AP864" s="32">
        <v>83058.3125</v>
      </c>
      <c r="AQ864" s="36">
        <v>8.4202994820019944E-2</v>
      </c>
      <c r="AR864" s="32">
        <f t="shared" si="110"/>
        <v>97962.242583143525</v>
      </c>
      <c r="AS864" s="32">
        <f t="shared" si="104"/>
        <v>2</v>
      </c>
      <c r="AT864" s="32">
        <f t="shared" si="105"/>
        <v>1</v>
      </c>
      <c r="AU864" s="32">
        <f t="shared" si="106"/>
        <v>1</v>
      </c>
      <c r="AV864" s="32">
        <f t="shared" si="107"/>
        <v>111756.84804266291</v>
      </c>
      <c r="AW864" s="32">
        <f t="shared" si="108"/>
        <v>0.1132970441319537</v>
      </c>
      <c r="AX864" s="32">
        <f t="shared" si="109"/>
        <v>131810.4248540187</v>
      </c>
      <c r="AY864">
        <v>2</v>
      </c>
      <c r="AZ864" s="26">
        <v>1</v>
      </c>
      <c r="BA864" s="26">
        <v>11113.81</v>
      </c>
      <c r="BB864" s="26">
        <v>32.61</v>
      </c>
      <c r="BC864" s="26">
        <v>124.02</v>
      </c>
      <c r="BD864" s="26">
        <v>121.86</v>
      </c>
      <c r="BE864" s="28">
        <v>7.0000000000000007E-2</v>
      </c>
      <c r="BF864" s="28">
        <v>0.71</v>
      </c>
      <c r="BG864" s="28">
        <v>0.41</v>
      </c>
      <c r="BH864" s="28">
        <v>0.19</v>
      </c>
      <c r="BI864" s="28">
        <v>0.09</v>
      </c>
      <c r="BJ864" s="28">
        <v>6.81</v>
      </c>
      <c r="BK864" s="28">
        <v>0.7</v>
      </c>
      <c r="BL864" s="28">
        <v>1.27</v>
      </c>
      <c r="BM864" s="28">
        <v>0.09</v>
      </c>
      <c r="BN864" s="28">
        <v>5.61</v>
      </c>
      <c r="BO864" s="28">
        <v>0.75</v>
      </c>
      <c r="BP864" s="28">
        <v>1.01</v>
      </c>
      <c r="BQ864" s="26">
        <v>43.854900000000001</v>
      </c>
      <c r="BR864" s="26">
        <v>1227.681274</v>
      </c>
      <c r="BS864" s="31">
        <f t="shared" si="111"/>
        <v>7.8132599999999996</v>
      </c>
    </row>
    <row r="865" spans="1:71">
      <c r="A865" s="26">
        <v>42177325240000</v>
      </c>
      <c r="B865" s="26" t="s">
        <v>9282</v>
      </c>
      <c r="C865" t="s">
        <v>2087</v>
      </c>
      <c r="D865" s="26" t="s">
        <v>372</v>
      </c>
      <c r="E865" s="27" t="s">
        <v>305</v>
      </c>
      <c r="F865" t="s">
        <v>66</v>
      </c>
      <c r="G865" t="s">
        <v>67</v>
      </c>
      <c r="H865" t="s">
        <v>2088</v>
      </c>
      <c r="I865" t="s">
        <v>2089</v>
      </c>
      <c r="J865" t="s">
        <v>70</v>
      </c>
      <c r="K865" t="s">
        <v>9261</v>
      </c>
      <c r="L865">
        <v>29.550519999999999</v>
      </c>
      <c r="M865">
        <v>-97.270470000000003</v>
      </c>
      <c r="N865" s="28">
        <v>2549862.0499999998</v>
      </c>
      <c r="O865" s="28">
        <v>628417.4</v>
      </c>
      <c r="P865" s="26">
        <v>310</v>
      </c>
      <c r="Q865" s="26">
        <v>9760</v>
      </c>
      <c r="R865" s="26">
        <v>14640</v>
      </c>
      <c r="S865" s="29" t="s">
        <v>72</v>
      </c>
      <c r="T865" s="30">
        <v>41130</v>
      </c>
      <c r="U865" s="30">
        <v>41151</v>
      </c>
      <c r="V865" s="30">
        <v>41122</v>
      </c>
      <c r="W865">
        <v>0</v>
      </c>
      <c r="X865" s="26">
        <v>5437</v>
      </c>
      <c r="Y865" s="26" t="s">
        <v>72</v>
      </c>
      <c r="Z865" s="26" t="s">
        <v>72</v>
      </c>
      <c r="AA865" s="26" t="s">
        <v>71</v>
      </c>
      <c r="AB865" s="31" t="s">
        <v>72</v>
      </c>
      <c r="AC865" s="31" t="s">
        <v>72</v>
      </c>
      <c r="AD865" s="26">
        <v>303.4258010659475</v>
      </c>
      <c r="AE865" s="26">
        <v>633</v>
      </c>
      <c r="AF865" s="26" t="s">
        <v>72</v>
      </c>
      <c r="AG865" s="26">
        <v>51768</v>
      </c>
      <c r="AH865" s="28">
        <v>1.8208999999999999E-2</v>
      </c>
      <c r="AI865">
        <v>64445</v>
      </c>
      <c r="AJ865" s="26">
        <v>61502</v>
      </c>
      <c r="AK865" s="28">
        <v>1.8901000000000001E-2</v>
      </c>
      <c r="AL865">
        <v>76562</v>
      </c>
      <c r="AM865" s="26">
        <v>61502</v>
      </c>
      <c r="AN865" s="28">
        <v>1.8901000000000001E-2</v>
      </c>
      <c r="AO865">
        <v>76562</v>
      </c>
      <c r="AP865" s="32">
        <v>147821.734375</v>
      </c>
      <c r="AQ865" s="36">
        <v>4.4852928167692083E-2</v>
      </c>
      <c r="AR865" s="32">
        <f t="shared" si="110"/>
        <v>155760.70266068151</v>
      </c>
      <c r="AS865" s="32">
        <f t="shared" si="104"/>
        <v>3</v>
      </c>
      <c r="AT865" s="32">
        <f t="shared" si="105"/>
        <v>1</v>
      </c>
      <c r="AU865" s="32">
        <f t="shared" si="106"/>
        <v>2</v>
      </c>
      <c r="AV865" s="32">
        <f t="shared" si="107"/>
        <v>156059.73060741217</v>
      </c>
      <c r="AW865" s="32">
        <f t="shared" si="108"/>
        <v>4.7352548773690002E-2</v>
      </c>
      <c r="AX865" s="32">
        <f t="shared" si="109"/>
        <v>164441.13174035531</v>
      </c>
      <c r="AY865">
        <v>2</v>
      </c>
      <c r="AZ865" s="26">
        <v>1</v>
      </c>
      <c r="BA865" s="26">
        <v>9323.58</v>
      </c>
      <c r="BB865" s="26">
        <v>14.75</v>
      </c>
      <c r="BC865" s="26">
        <v>91.06</v>
      </c>
      <c r="BD865" s="26">
        <v>163.19</v>
      </c>
      <c r="BE865" s="28">
        <v>0.04</v>
      </c>
      <c r="BF865" s="28">
        <v>2.58</v>
      </c>
      <c r="BG865" s="28">
        <v>0.57999999999999996</v>
      </c>
      <c r="BH865" s="28">
        <v>0.63</v>
      </c>
      <c r="BI865" s="28">
        <v>0.08</v>
      </c>
      <c r="BJ865" s="28">
        <v>6.27</v>
      </c>
      <c r="BK865" s="28">
        <v>0.71</v>
      </c>
      <c r="BL865" s="28">
        <v>0.12</v>
      </c>
      <c r="BM865" s="28">
        <v>0.08</v>
      </c>
      <c r="BN865" s="28">
        <v>5.93</v>
      </c>
      <c r="BO865" s="28">
        <v>0.65</v>
      </c>
      <c r="BP865" s="28">
        <v>0.13</v>
      </c>
      <c r="BQ865" s="26">
        <v>39.557098000000003</v>
      </c>
      <c r="BR865" s="26">
        <v>606.42938200000003</v>
      </c>
      <c r="BS865" s="31">
        <f t="shared" si="111"/>
        <v>5.1722079999999995</v>
      </c>
    </row>
    <row r="866" spans="1:71">
      <c r="A866" s="26">
        <v>42177325250000</v>
      </c>
      <c r="B866" s="26" t="s">
        <v>9282</v>
      </c>
      <c r="C866" t="s">
        <v>2090</v>
      </c>
      <c r="D866" s="26" t="s">
        <v>64</v>
      </c>
      <c r="E866" s="27" t="s">
        <v>305</v>
      </c>
      <c r="F866" t="s">
        <v>66</v>
      </c>
      <c r="G866" t="s">
        <v>67</v>
      </c>
      <c r="H866" t="s">
        <v>1965</v>
      </c>
      <c r="I866" t="s">
        <v>1966</v>
      </c>
      <c r="J866" t="s">
        <v>1813</v>
      </c>
      <c r="K866" t="s">
        <v>9261</v>
      </c>
      <c r="L866">
        <v>29.374320000000001</v>
      </c>
      <c r="M866">
        <v>-97.291510000000002</v>
      </c>
      <c r="N866" s="28">
        <v>2544109.25</v>
      </c>
      <c r="O866" s="28">
        <v>564260.17000000004</v>
      </c>
      <c r="P866" s="26">
        <v>219</v>
      </c>
      <c r="Q866" s="26">
        <v>11329</v>
      </c>
      <c r="R866" s="26">
        <v>15891</v>
      </c>
      <c r="S866" s="29" t="s">
        <v>72</v>
      </c>
      <c r="T866" s="30">
        <v>41003</v>
      </c>
      <c r="U866" s="30">
        <v>41025</v>
      </c>
      <c r="V866" s="30">
        <v>41030</v>
      </c>
      <c r="W866">
        <v>2057</v>
      </c>
      <c r="X866" s="26">
        <v>4616</v>
      </c>
      <c r="Y866" s="26" t="s">
        <v>72</v>
      </c>
      <c r="Z866" s="26" t="s">
        <v>72</v>
      </c>
      <c r="AA866" s="26" t="s">
        <v>71</v>
      </c>
      <c r="AB866" s="31" t="s">
        <v>72</v>
      </c>
      <c r="AC866" s="31" t="s">
        <v>72</v>
      </c>
      <c r="AD866" s="26">
        <v>1110.9362307067424</v>
      </c>
      <c r="AE866" s="26">
        <v>1108</v>
      </c>
      <c r="AF866" s="26" t="s">
        <v>72</v>
      </c>
      <c r="AG866" s="26">
        <v>54033</v>
      </c>
      <c r="AH866" s="28">
        <v>6.6397999999999999E-2</v>
      </c>
      <c r="AI866">
        <v>19663</v>
      </c>
      <c r="AJ866" s="26">
        <v>59420</v>
      </c>
      <c r="AK866" s="28">
        <v>7.3885999999999993E-2</v>
      </c>
      <c r="AL866">
        <v>19663</v>
      </c>
      <c r="AM866" s="26">
        <v>59420</v>
      </c>
      <c r="AN866" s="28">
        <v>7.3885999999999993E-2</v>
      </c>
      <c r="AO866">
        <v>19663</v>
      </c>
      <c r="AP866" s="32">
        <v>88595.6484375</v>
      </c>
      <c r="AQ866" s="36">
        <v>9.8424115732175951E-2</v>
      </c>
      <c r="AR866" s="32">
        <f t="shared" si="110"/>
        <v>106016.71692209515</v>
      </c>
      <c r="AS866" s="32">
        <f t="shared" si="104"/>
        <v>2</v>
      </c>
      <c r="AT866" s="32">
        <f t="shared" si="105"/>
        <v>1</v>
      </c>
      <c r="AU866" s="32">
        <f t="shared" si="106"/>
        <v>2</v>
      </c>
      <c r="AV866" s="32">
        <f t="shared" si="107"/>
        <v>110168.76560469021</v>
      </c>
      <c r="AW866" s="32">
        <f t="shared" si="108"/>
        <v>0.12239047320248916</v>
      </c>
      <c r="AX866" s="32">
        <f t="shared" si="109"/>
        <v>131831.87936153079</v>
      </c>
      <c r="AY866">
        <v>2</v>
      </c>
      <c r="AZ866" s="26">
        <v>1</v>
      </c>
      <c r="BA866" s="26">
        <v>11081.88</v>
      </c>
      <c r="BB866" s="26">
        <v>46.26</v>
      </c>
      <c r="BC866" s="26">
        <v>150.97999999999999</v>
      </c>
      <c r="BD866" s="26">
        <v>160.97999999999999</v>
      </c>
      <c r="BE866" s="28">
        <v>7.0000000000000007E-2</v>
      </c>
      <c r="BF866" s="28">
        <v>1.23</v>
      </c>
      <c r="BG866" s="28">
        <v>0.42</v>
      </c>
      <c r="BH866" s="28">
        <v>-0.05</v>
      </c>
      <c r="BI866" s="28">
        <v>0.09</v>
      </c>
      <c r="BJ866" s="28">
        <v>6.91</v>
      </c>
      <c r="BK866" s="28">
        <v>0.7</v>
      </c>
      <c r="BL866" s="28">
        <v>1.43</v>
      </c>
      <c r="BM866" s="28">
        <v>0.09</v>
      </c>
      <c r="BN866" s="28">
        <v>5.94</v>
      </c>
      <c r="BO866" s="28">
        <v>0.76</v>
      </c>
      <c r="BP866" s="28">
        <v>0.75</v>
      </c>
      <c r="BQ866" s="26">
        <v>44.625900000000001</v>
      </c>
      <c r="BR866" s="26">
        <v>1311.862304</v>
      </c>
      <c r="BS866" s="31">
        <f t="shared" si="111"/>
        <v>9.5117399999999996</v>
      </c>
    </row>
    <row r="867" spans="1:71">
      <c r="A867" s="26">
        <v>42177325260000</v>
      </c>
      <c r="B867" s="26" t="s">
        <v>9282</v>
      </c>
      <c r="C867" t="s">
        <v>2091</v>
      </c>
      <c r="D867" s="26" t="s">
        <v>1674</v>
      </c>
      <c r="E867" s="27" t="s">
        <v>305</v>
      </c>
      <c r="F867" t="s">
        <v>66</v>
      </c>
      <c r="G867" t="s">
        <v>67</v>
      </c>
      <c r="H867" t="s">
        <v>2092</v>
      </c>
      <c r="I867" t="s">
        <v>2093</v>
      </c>
      <c r="J867" t="s">
        <v>70</v>
      </c>
      <c r="K867" t="s">
        <v>9261</v>
      </c>
      <c r="L867">
        <v>29.38327</v>
      </c>
      <c r="M867">
        <v>-97.599559999999997</v>
      </c>
      <c r="N867" s="28">
        <v>2445969.64</v>
      </c>
      <c r="O867" s="28">
        <v>566210.09</v>
      </c>
      <c r="P867" s="26">
        <v>308</v>
      </c>
      <c r="Q867" s="26">
        <v>7114</v>
      </c>
      <c r="R867" s="26">
        <v>11984</v>
      </c>
      <c r="S867" s="29" t="s">
        <v>72</v>
      </c>
      <c r="T867" s="30">
        <v>41009</v>
      </c>
      <c r="U867" s="30">
        <v>41060</v>
      </c>
      <c r="V867" s="30">
        <v>41030</v>
      </c>
      <c r="W867">
        <v>2943933</v>
      </c>
      <c r="X867" s="26">
        <v>5468</v>
      </c>
      <c r="Y867" s="26" t="s">
        <v>72</v>
      </c>
      <c r="Z867" s="26" t="s">
        <v>72</v>
      </c>
      <c r="AA867" s="26" t="s">
        <v>71</v>
      </c>
      <c r="AB867" s="31" t="s">
        <v>72</v>
      </c>
      <c r="AC867" s="31" t="s">
        <v>72</v>
      </c>
      <c r="AD867" s="26">
        <v>241.80058436815193</v>
      </c>
      <c r="AE867" s="26">
        <v>780</v>
      </c>
      <c r="AF867" s="26" t="s">
        <v>72</v>
      </c>
      <c r="AG867" s="26">
        <v>42907</v>
      </c>
      <c r="AH867" s="28">
        <v>9.1199999999999996E-3</v>
      </c>
      <c r="AI867">
        <v>65735</v>
      </c>
      <c r="AJ867" s="26">
        <v>53418</v>
      </c>
      <c r="AK867" s="28">
        <v>1.3240999999999999E-2</v>
      </c>
      <c r="AL867">
        <v>81839</v>
      </c>
      <c r="AM867" s="26">
        <v>53418</v>
      </c>
      <c r="AN867" s="28">
        <v>1.3240999999999999E-2</v>
      </c>
      <c r="AO867">
        <v>81839</v>
      </c>
      <c r="AP867" s="32">
        <v>73961.8671875</v>
      </c>
      <c r="AQ867" s="36">
        <v>1.7884022706897144E-2</v>
      </c>
      <c r="AR867" s="32">
        <f t="shared" si="110"/>
        <v>77127.339206620789</v>
      </c>
      <c r="AS867" s="32">
        <f t="shared" si="104"/>
        <v>2</v>
      </c>
      <c r="AT867" s="32">
        <f t="shared" si="105"/>
        <v>1</v>
      </c>
      <c r="AU867" s="32">
        <f t="shared" si="106"/>
        <v>1</v>
      </c>
      <c r="AV867" s="32">
        <f t="shared" si="107"/>
        <v>77641.023711823334</v>
      </c>
      <c r="AW867" s="32">
        <f t="shared" si="108"/>
        <v>1.8773644904460426E-2</v>
      </c>
      <c r="AX867" s="32">
        <f t="shared" si="109"/>
        <v>80963.958859912818</v>
      </c>
      <c r="AY867">
        <v>2</v>
      </c>
      <c r="AZ867" s="26">
        <v>1</v>
      </c>
      <c r="BA867" s="26">
        <v>6456.65</v>
      </c>
      <c r="BB867" s="26">
        <v>-10.220000000000001</v>
      </c>
      <c r="BC867" s="26">
        <v>93.04</v>
      </c>
      <c r="BD867" s="26">
        <v>99.17</v>
      </c>
      <c r="BE867" s="28">
        <v>7.0000000000000007E-2</v>
      </c>
      <c r="BF867" s="28">
        <v>6.41</v>
      </c>
      <c r="BG867" s="28">
        <v>0.54</v>
      </c>
      <c r="BH867" s="28">
        <v>-0.33</v>
      </c>
      <c r="BI867" s="28">
        <v>7.0000000000000007E-2</v>
      </c>
      <c r="BJ867" s="28">
        <v>5.37</v>
      </c>
      <c r="BK867" s="28">
        <v>0.66</v>
      </c>
      <c r="BL867" s="28">
        <v>0.21</v>
      </c>
      <c r="BM867" s="28">
        <v>0.06</v>
      </c>
      <c r="BN867" s="28">
        <v>6.53</v>
      </c>
      <c r="BO867" s="28">
        <v>0.59</v>
      </c>
      <c r="BP867" s="28">
        <v>-0.34</v>
      </c>
      <c r="BQ867" s="26">
        <v>25.624199999999998</v>
      </c>
      <c r="BR867" s="26">
        <v>329.59442100000001</v>
      </c>
      <c r="BS867" s="31">
        <f t="shared" si="111"/>
        <v>4.2984480000000005</v>
      </c>
    </row>
    <row r="868" spans="1:71">
      <c r="A868" s="26">
        <v>42177325300000</v>
      </c>
      <c r="B868" s="26" t="s">
        <v>9282</v>
      </c>
      <c r="C868" t="s">
        <v>2094</v>
      </c>
      <c r="D868" s="26" t="s">
        <v>64</v>
      </c>
      <c r="E868" s="27" t="s">
        <v>305</v>
      </c>
      <c r="F868" t="s">
        <v>66</v>
      </c>
      <c r="G868" t="s">
        <v>67</v>
      </c>
      <c r="H868" t="s">
        <v>362</v>
      </c>
      <c r="I868" t="s">
        <v>363</v>
      </c>
      <c r="J868" t="s">
        <v>440</v>
      </c>
      <c r="K868" t="s">
        <v>9261</v>
      </c>
      <c r="L868">
        <v>29.300080000000001</v>
      </c>
      <c r="M868">
        <v>-97.461879999999994</v>
      </c>
      <c r="N868" s="28">
        <v>2490209.17</v>
      </c>
      <c r="O868" s="28">
        <v>536516.56000000006</v>
      </c>
      <c r="P868" s="26">
        <v>275</v>
      </c>
      <c r="Q868" s="26">
        <v>11035</v>
      </c>
      <c r="R868" s="26">
        <v>16000</v>
      </c>
      <c r="S868" s="29" t="s">
        <v>72</v>
      </c>
      <c r="T868" s="30">
        <v>41083</v>
      </c>
      <c r="U868" s="30">
        <v>41130</v>
      </c>
      <c r="V868" s="30">
        <v>41153</v>
      </c>
      <c r="W868">
        <v>4131</v>
      </c>
      <c r="X868" s="26">
        <v>5362</v>
      </c>
      <c r="Y868" s="26" t="s">
        <v>72</v>
      </c>
      <c r="Z868" s="26" t="s">
        <v>72</v>
      </c>
      <c r="AA868" s="26" t="s">
        <v>71</v>
      </c>
      <c r="AB868" s="31" t="s">
        <v>72</v>
      </c>
      <c r="AC868" s="31" t="s">
        <v>72</v>
      </c>
      <c r="AD868" s="26">
        <v>1104.2428177923941</v>
      </c>
      <c r="AE868" s="26">
        <v>2120</v>
      </c>
      <c r="AF868" s="26" t="s">
        <v>72</v>
      </c>
      <c r="AG868" s="26">
        <v>55938</v>
      </c>
      <c r="AH868" s="28">
        <v>6.7176E-2</v>
      </c>
      <c r="AI868">
        <v>30611</v>
      </c>
      <c r="AJ868" s="26">
        <v>60132</v>
      </c>
      <c r="AK868" s="28">
        <v>7.2902999999999996E-2</v>
      </c>
      <c r="AL868">
        <v>30969</v>
      </c>
      <c r="AM868" s="26">
        <v>60132</v>
      </c>
      <c r="AN868" s="28">
        <v>7.2902999999999996E-2</v>
      </c>
      <c r="AO868">
        <v>30969</v>
      </c>
      <c r="AP868" s="32">
        <v>133827.3125</v>
      </c>
      <c r="AQ868" s="36">
        <v>0.14777784865258331</v>
      </c>
      <c r="AR868" s="32">
        <f t="shared" si="110"/>
        <v>159983.99171150726</v>
      </c>
      <c r="AS868" s="32">
        <f t="shared" si="104"/>
        <v>3</v>
      </c>
      <c r="AT868" s="32">
        <f t="shared" si="105"/>
        <v>1</v>
      </c>
      <c r="AU868" s="32">
        <f t="shared" si="106"/>
        <v>2</v>
      </c>
      <c r="AV868" s="32">
        <f t="shared" si="107"/>
        <v>143261.61390339426</v>
      </c>
      <c r="AW868" s="32">
        <f t="shared" si="108"/>
        <v>0.15819560821817014</v>
      </c>
      <c r="AX868" s="32">
        <f t="shared" si="109"/>
        <v>171262.23655801037</v>
      </c>
      <c r="AY868">
        <v>2</v>
      </c>
      <c r="AZ868" s="26">
        <v>1</v>
      </c>
      <c r="BA868" s="26">
        <v>10138.64</v>
      </c>
      <c r="BB868" s="26">
        <v>29.56</v>
      </c>
      <c r="BC868" s="26">
        <v>199.08</v>
      </c>
      <c r="BD868" s="26">
        <v>276.60000000000002</v>
      </c>
      <c r="BE868" s="28">
        <v>0.06</v>
      </c>
      <c r="BF868" s="28">
        <v>4.46</v>
      </c>
      <c r="BG868" s="28">
        <v>0.65</v>
      </c>
      <c r="BH868" s="28">
        <v>-0.19</v>
      </c>
      <c r="BI868" s="28">
        <v>0.09</v>
      </c>
      <c r="BJ868" s="28">
        <v>6.07</v>
      </c>
      <c r="BK868" s="28">
        <v>0.79</v>
      </c>
      <c r="BL868" s="28">
        <v>4.5199999999999996</v>
      </c>
      <c r="BM868" s="28">
        <v>0.09</v>
      </c>
      <c r="BN868" s="28">
        <v>6.52</v>
      </c>
      <c r="BO868" s="28">
        <v>0.76</v>
      </c>
      <c r="BP868" s="28">
        <v>2.82</v>
      </c>
      <c r="BQ868" s="26">
        <v>43.179698000000002</v>
      </c>
      <c r="BR868" s="26">
        <v>1064.3883049999999</v>
      </c>
      <c r="BS868" s="31">
        <f t="shared" si="111"/>
        <v>14.154588</v>
      </c>
    </row>
    <row r="869" spans="1:71">
      <c r="A869" s="26">
        <v>42177325340000</v>
      </c>
      <c r="B869" s="26" t="s">
        <v>9282</v>
      </c>
      <c r="C869" t="s">
        <v>2095</v>
      </c>
      <c r="D869" s="26" t="s">
        <v>64</v>
      </c>
      <c r="E869" s="27" t="s">
        <v>305</v>
      </c>
      <c r="F869" t="s">
        <v>66</v>
      </c>
      <c r="G869" t="s">
        <v>67</v>
      </c>
      <c r="H869" t="s">
        <v>1995</v>
      </c>
      <c r="I869" t="s">
        <v>1996</v>
      </c>
      <c r="J869" t="s">
        <v>158</v>
      </c>
      <c r="K869" t="s">
        <v>9261</v>
      </c>
      <c r="L869">
        <v>29.337530000000001</v>
      </c>
      <c r="M869">
        <v>-97.388249999999999</v>
      </c>
      <c r="N869" s="28">
        <v>2513486.4500000002</v>
      </c>
      <c r="O869" s="28">
        <v>550447.64</v>
      </c>
      <c r="P869" s="26">
        <v>306</v>
      </c>
      <c r="Q869" s="26">
        <v>11386</v>
      </c>
      <c r="R869" s="26">
        <v>17000</v>
      </c>
      <c r="S869" s="29" t="s">
        <v>72</v>
      </c>
      <c r="T869" s="30">
        <v>41021</v>
      </c>
      <c r="U869" s="30">
        <v>41063</v>
      </c>
      <c r="V869" s="30">
        <v>41091</v>
      </c>
      <c r="W869">
        <v>2705</v>
      </c>
      <c r="X869" s="26">
        <v>6044</v>
      </c>
      <c r="Y869" s="26" t="s">
        <v>72</v>
      </c>
      <c r="Z869" s="26" t="s">
        <v>72</v>
      </c>
      <c r="AA869" s="26" t="s">
        <v>71</v>
      </c>
      <c r="AB869" s="31" t="s">
        <v>72</v>
      </c>
      <c r="AC869" s="31" t="s">
        <v>72</v>
      </c>
      <c r="AD869" s="26">
        <v>1551.3729268460534</v>
      </c>
      <c r="AE869" s="26">
        <v>1438</v>
      </c>
      <c r="AF869" s="26" t="s">
        <v>72</v>
      </c>
      <c r="AG869" s="26">
        <v>42684</v>
      </c>
      <c r="AH869" s="28">
        <v>6.8190000000000001E-2</v>
      </c>
      <c r="AI869">
        <v>28747</v>
      </c>
      <c r="AJ869" s="26">
        <v>51729</v>
      </c>
      <c r="AK869" s="28">
        <v>8.2902000000000003E-2</v>
      </c>
      <c r="AL869">
        <v>29303</v>
      </c>
      <c r="AM869" s="26">
        <v>51729</v>
      </c>
      <c r="AN869" s="28">
        <v>8.2902000000000003E-2</v>
      </c>
      <c r="AO869">
        <v>29303</v>
      </c>
      <c r="AP869" s="32">
        <v>94465.7890625</v>
      </c>
      <c r="AQ869" s="36">
        <v>0.14655166766471253</v>
      </c>
      <c r="AR869" s="32">
        <f t="shared" si="110"/>
        <v>120405.43423915411</v>
      </c>
      <c r="AS869" s="32">
        <f t="shared" si="104"/>
        <v>2</v>
      </c>
      <c r="AT869" s="32">
        <f t="shared" si="105"/>
        <v>1</v>
      </c>
      <c r="AU869" s="32">
        <f t="shared" si="106"/>
        <v>2</v>
      </c>
      <c r="AV869" s="32">
        <f t="shared" si="107"/>
        <v>89714.366184439117</v>
      </c>
      <c r="AW869" s="32">
        <f t="shared" si="108"/>
        <v>0.13918043884769191</v>
      </c>
      <c r="AX869" s="32">
        <f t="shared" si="109"/>
        <v>114349.30386048058</v>
      </c>
      <c r="AY869">
        <v>2</v>
      </c>
      <c r="AZ869" s="26">
        <v>1</v>
      </c>
      <c r="BA869" s="26">
        <v>10446.68</v>
      </c>
      <c r="BB869" s="26">
        <v>45.96</v>
      </c>
      <c r="BC869" s="26">
        <v>138.59</v>
      </c>
      <c r="BD869" s="26">
        <v>148.57</v>
      </c>
      <c r="BE869" s="28">
        <v>0.06</v>
      </c>
      <c r="BF869" s="28">
        <v>3.36</v>
      </c>
      <c r="BG869" s="28">
        <v>0.55000000000000004</v>
      </c>
      <c r="BH869" s="28">
        <v>-0.26</v>
      </c>
      <c r="BI869" s="28">
        <v>0.09</v>
      </c>
      <c r="BJ869" s="28">
        <v>6.58</v>
      </c>
      <c r="BK869" s="28">
        <v>0.76</v>
      </c>
      <c r="BL869" s="28">
        <v>1.91</v>
      </c>
      <c r="BM869" s="28">
        <v>0.09</v>
      </c>
      <c r="BN869" s="28">
        <v>6.43</v>
      </c>
      <c r="BO869" s="28">
        <v>0.76</v>
      </c>
      <c r="BP869" s="28">
        <v>0.62</v>
      </c>
      <c r="BQ869" s="26">
        <v>43.245699999999999</v>
      </c>
      <c r="BR869" s="26">
        <v>1356.8161620000001</v>
      </c>
      <c r="BS869" s="31">
        <f t="shared" si="111"/>
        <v>9.4795560000000005</v>
      </c>
    </row>
    <row r="870" spans="1:71">
      <c r="A870" s="26">
        <v>42177325350000</v>
      </c>
      <c r="B870" s="26" t="s">
        <v>9282</v>
      </c>
      <c r="C870" t="s">
        <v>2096</v>
      </c>
      <c r="D870" s="26" t="s">
        <v>372</v>
      </c>
      <c r="E870" s="27" t="s">
        <v>305</v>
      </c>
      <c r="F870" t="s">
        <v>66</v>
      </c>
      <c r="G870" t="s">
        <v>67</v>
      </c>
      <c r="H870" t="s">
        <v>2030</v>
      </c>
      <c r="I870" t="s">
        <v>2031</v>
      </c>
      <c r="J870" t="s">
        <v>76</v>
      </c>
      <c r="K870" t="s">
        <v>9261</v>
      </c>
      <c r="L870">
        <v>29.530899999999999</v>
      </c>
      <c r="M870">
        <v>-97.230630000000005</v>
      </c>
      <c r="N870" s="28">
        <v>2562635.1800000002</v>
      </c>
      <c r="O870" s="28">
        <v>621473.81000000006</v>
      </c>
      <c r="P870" s="26">
        <v>389</v>
      </c>
      <c r="Q870" s="26">
        <v>10329</v>
      </c>
      <c r="R870" s="26">
        <v>14089</v>
      </c>
      <c r="S870" s="29" t="s">
        <v>72</v>
      </c>
      <c r="T870" s="30">
        <v>41141</v>
      </c>
      <c r="U870" s="30">
        <v>41176</v>
      </c>
      <c r="V870" s="30">
        <v>41153</v>
      </c>
      <c r="W870">
        <v>0</v>
      </c>
      <c r="X870" s="26">
        <v>3969</v>
      </c>
      <c r="Y870" s="26" t="s">
        <v>72</v>
      </c>
      <c r="Z870" s="26" t="s">
        <v>72</v>
      </c>
      <c r="AA870" s="26" t="s">
        <v>71</v>
      </c>
      <c r="AB870" s="31" t="s">
        <v>72</v>
      </c>
      <c r="AC870" s="31" t="s">
        <v>72</v>
      </c>
      <c r="AD870" s="26">
        <v>330.9458447716496</v>
      </c>
      <c r="AE870" s="26">
        <v>920</v>
      </c>
      <c r="AF870" s="26" t="s">
        <v>72</v>
      </c>
      <c r="AG870" s="26">
        <v>67953</v>
      </c>
      <c r="AH870" s="28">
        <v>2.2225999999999999E-2</v>
      </c>
      <c r="AI870">
        <v>6283</v>
      </c>
      <c r="AJ870" s="26">
        <v>74600</v>
      </c>
      <c r="AK870" s="28">
        <v>2.5242000000000001E-2</v>
      </c>
      <c r="AL870">
        <v>6583</v>
      </c>
      <c r="AM870" s="26">
        <v>74600</v>
      </c>
      <c r="AN870" s="28">
        <v>2.5242000000000001E-2</v>
      </c>
      <c r="AO870">
        <v>6583</v>
      </c>
      <c r="AP870" s="32">
        <v>270836.96875</v>
      </c>
      <c r="AQ870" s="36">
        <v>8.9632369418361613E-2</v>
      </c>
      <c r="AR870" s="32">
        <f t="shared" si="110"/>
        <v>286701.89813704998</v>
      </c>
      <c r="AS870" s="32">
        <f t="shared" si="104"/>
        <v>4</v>
      </c>
      <c r="AT870" s="32">
        <f t="shared" si="105"/>
        <v>1</v>
      </c>
      <c r="AU870" s="32">
        <f t="shared" si="106"/>
        <v>3</v>
      </c>
      <c r="AV870" s="32">
        <f t="shared" si="107"/>
        <v>391686.62147266319</v>
      </c>
      <c r="AW870" s="32">
        <f t="shared" si="108"/>
        <v>0.12962705982902384</v>
      </c>
      <c r="AX870" s="32">
        <f t="shared" si="109"/>
        <v>414630.61106240039</v>
      </c>
      <c r="AY870">
        <v>2</v>
      </c>
      <c r="AZ870" s="26">
        <v>1</v>
      </c>
      <c r="BA870" s="26">
        <v>10251.17</v>
      </c>
      <c r="BB870" s="26">
        <v>11.22</v>
      </c>
      <c r="BC870" s="26">
        <v>98.58</v>
      </c>
      <c r="BD870" s="26">
        <v>107.19</v>
      </c>
      <c r="BE870" s="28">
        <v>0.05</v>
      </c>
      <c r="BF870" s="28">
        <v>2.04</v>
      </c>
      <c r="BG870" s="28">
        <v>0.5</v>
      </c>
      <c r="BH870" s="28">
        <v>0.49</v>
      </c>
      <c r="BI870" s="28">
        <v>0.08</v>
      </c>
      <c r="BJ870" s="28">
        <v>6.4</v>
      </c>
      <c r="BK870" s="28">
        <v>0.74</v>
      </c>
      <c r="BL870" s="28">
        <v>0.53</v>
      </c>
      <c r="BM870" s="28">
        <v>0.08</v>
      </c>
      <c r="BN870" s="28">
        <v>5.82</v>
      </c>
      <c r="BO870" s="28">
        <v>0.67</v>
      </c>
      <c r="BP870" s="28">
        <v>0.56000000000000005</v>
      </c>
      <c r="BQ870" s="26">
        <v>42.636501000000003</v>
      </c>
      <c r="BR870" s="26">
        <v>791.25518699999998</v>
      </c>
      <c r="BS870" s="31">
        <f t="shared" si="111"/>
        <v>5.8359360000000002</v>
      </c>
    </row>
    <row r="871" spans="1:71">
      <c r="A871" s="26">
        <v>42177325360000</v>
      </c>
      <c r="B871" s="26" t="s">
        <v>9280</v>
      </c>
      <c r="C871" t="s">
        <v>2097</v>
      </c>
      <c r="D871" s="26" t="s">
        <v>64</v>
      </c>
      <c r="E871" s="27" t="s">
        <v>305</v>
      </c>
      <c r="F871" t="s">
        <v>66</v>
      </c>
      <c r="G871" t="s">
        <v>67</v>
      </c>
      <c r="H871" t="s">
        <v>2098</v>
      </c>
      <c r="I871" t="s">
        <v>2099</v>
      </c>
      <c r="J871" t="s">
        <v>70</v>
      </c>
      <c r="K871" t="s">
        <v>9261</v>
      </c>
      <c r="L871">
        <v>29.142769999999999</v>
      </c>
      <c r="M871">
        <v>-97.573570000000004</v>
      </c>
      <c r="N871" s="28">
        <v>2455312.23</v>
      </c>
      <c r="O871" s="28">
        <v>478874.37</v>
      </c>
      <c r="P871" s="26">
        <v>311</v>
      </c>
      <c r="Q871" s="26">
        <v>11529</v>
      </c>
      <c r="R871" s="26">
        <v>15819</v>
      </c>
      <c r="S871" s="29" t="s">
        <v>72</v>
      </c>
      <c r="T871" s="30">
        <v>41033</v>
      </c>
      <c r="U871" s="30">
        <v>41059</v>
      </c>
      <c r="V871" s="30">
        <v>41122</v>
      </c>
      <c r="W871">
        <v>2915</v>
      </c>
      <c r="X871" s="26">
        <v>4350</v>
      </c>
      <c r="Y871" s="26" t="s">
        <v>72</v>
      </c>
      <c r="Z871" s="26" t="s">
        <v>72</v>
      </c>
      <c r="AA871" s="26" t="s">
        <v>71</v>
      </c>
      <c r="AB871" s="31" t="s">
        <v>72</v>
      </c>
      <c r="AC871" s="31" t="s">
        <v>72</v>
      </c>
      <c r="AD871" s="26">
        <v>1197.1318760509248</v>
      </c>
      <c r="AE871" s="26">
        <v>3579</v>
      </c>
      <c r="AF871" s="26" t="s">
        <v>72</v>
      </c>
      <c r="AG871" s="26">
        <v>125626</v>
      </c>
      <c r="AH871" s="28">
        <v>0.15090500000000001</v>
      </c>
      <c r="AI871">
        <v>27277</v>
      </c>
      <c r="AJ871" s="26">
        <v>147207</v>
      </c>
      <c r="AK871" s="28">
        <v>0.181398</v>
      </c>
      <c r="AL871">
        <v>27705</v>
      </c>
      <c r="AM871" s="26">
        <v>147207</v>
      </c>
      <c r="AN871" s="28">
        <v>0.181398</v>
      </c>
      <c r="AO871">
        <v>27705</v>
      </c>
      <c r="AP871" s="32">
        <v>266419.25</v>
      </c>
      <c r="AQ871" s="36">
        <v>0.31893897656858033</v>
      </c>
      <c r="AR871" s="32">
        <f t="shared" si="110"/>
        <v>322871.44885263871</v>
      </c>
      <c r="AS871" s="32">
        <f t="shared" si="104"/>
        <v>4</v>
      </c>
      <c r="AT871" s="32">
        <f t="shared" si="105"/>
        <v>1</v>
      </c>
      <c r="AU871" s="32">
        <f t="shared" si="106"/>
        <v>4</v>
      </c>
      <c r="AV871" s="32">
        <f t="shared" si="107"/>
        <v>351550.91839080461</v>
      </c>
      <c r="AW871" s="32">
        <f t="shared" si="108"/>
        <v>0.42085281046060946</v>
      </c>
      <c r="AX871" s="32">
        <f t="shared" si="109"/>
        <v>426041.86584233248</v>
      </c>
      <c r="AY871">
        <v>2</v>
      </c>
      <c r="AZ871" s="26">
        <v>1</v>
      </c>
      <c r="BA871" s="26">
        <v>9463.23</v>
      </c>
      <c r="BB871" s="26">
        <v>48.69</v>
      </c>
      <c r="BC871" s="26">
        <v>239.12</v>
      </c>
      <c r="BD871" s="26">
        <v>296.60000000000002</v>
      </c>
      <c r="BE871" s="28">
        <v>0.06</v>
      </c>
      <c r="BF871" s="28">
        <v>3.83</v>
      </c>
      <c r="BG871" s="28">
        <v>0.62</v>
      </c>
      <c r="BH871" s="28">
        <v>1.63</v>
      </c>
      <c r="BI871" s="28">
        <v>0.11</v>
      </c>
      <c r="BJ871" s="28">
        <v>6.7</v>
      </c>
      <c r="BK871" s="28">
        <v>0.77</v>
      </c>
      <c r="BL871" s="28">
        <v>37.869999999999997</v>
      </c>
      <c r="BM871" s="28">
        <v>0.09</v>
      </c>
      <c r="BN871" s="28">
        <v>6.51</v>
      </c>
      <c r="BO871" s="28">
        <v>0.71</v>
      </c>
      <c r="BP871" s="28">
        <v>32.51</v>
      </c>
      <c r="BQ871" s="26">
        <v>45.273299999999999</v>
      </c>
      <c r="BR871" s="26">
        <v>1748.0437010000001</v>
      </c>
      <c r="BS871" s="31">
        <f t="shared" si="111"/>
        <v>20.253464000000001</v>
      </c>
    </row>
    <row r="872" spans="1:71">
      <c r="A872" s="26">
        <v>42177325370000</v>
      </c>
      <c r="B872" s="26" t="s">
        <v>9282</v>
      </c>
      <c r="C872" t="s">
        <v>2100</v>
      </c>
      <c r="D872" s="26" t="s">
        <v>617</v>
      </c>
      <c r="E872" s="27" t="s">
        <v>305</v>
      </c>
      <c r="F872" t="s">
        <v>66</v>
      </c>
      <c r="G872" t="s">
        <v>67</v>
      </c>
      <c r="H872" t="s">
        <v>1869</v>
      </c>
      <c r="I872" t="s">
        <v>1870</v>
      </c>
      <c r="J872" t="s">
        <v>76</v>
      </c>
      <c r="K872" t="s">
        <v>9261</v>
      </c>
      <c r="L872">
        <v>29.625250000000001</v>
      </c>
      <c r="M872">
        <v>-97.219800000000006</v>
      </c>
      <c r="N872" s="28">
        <v>2565556.5299999998</v>
      </c>
      <c r="O872" s="28">
        <v>655828.26</v>
      </c>
      <c r="P872" s="26">
        <v>313</v>
      </c>
      <c r="Q872" s="26">
        <v>9438</v>
      </c>
      <c r="R872" s="26">
        <v>13250</v>
      </c>
      <c r="S872" s="29" t="s">
        <v>72</v>
      </c>
      <c r="T872" s="30">
        <v>41029</v>
      </c>
      <c r="U872" s="30">
        <v>41096</v>
      </c>
      <c r="V872" s="30">
        <v>41122</v>
      </c>
      <c r="W872">
        <v>1800</v>
      </c>
      <c r="X872" s="26">
        <v>4587</v>
      </c>
      <c r="Y872" s="26" t="s">
        <v>72</v>
      </c>
      <c r="Z872" s="26" t="s">
        <v>72</v>
      </c>
      <c r="AA872" s="26" t="s">
        <v>71</v>
      </c>
      <c r="AB872" s="31" t="s">
        <v>72</v>
      </c>
      <c r="AC872" s="31" t="s">
        <v>72</v>
      </c>
      <c r="AD872" s="26">
        <v>0</v>
      </c>
      <c r="AE872" s="26" t="s">
        <v>72</v>
      </c>
      <c r="AF872" s="26" t="s">
        <v>72</v>
      </c>
      <c r="AG872" s="26">
        <v>21898</v>
      </c>
      <c r="AH872" s="28" t="s">
        <v>72</v>
      </c>
      <c r="AI872">
        <v>10078</v>
      </c>
      <c r="AJ872" s="26">
        <v>27684</v>
      </c>
      <c r="AK872" s="28" t="s">
        <v>72</v>
      </c>
      <c r="AL872">
        <v>11914</v>
      </c>
      <c r="AM872" s="26">
        <v>27684</v>
      </c>
      <c r="AN872" s="28" t="s">
        <v>72</v>
      </c>
      <c r="AO872">
        <v>11914</v>
      </c>
      <c r="AP872" s="32">
        <v>261125.46875</v>
      </c>
      <c r="AQ872" s="36">
        <v>0</v>
      </c>
      <c r="AR872" s="32">
        <f t="shared" si="110"/>
        <v>261125.46875</v>
      </c>
      <c r="AS872" s="32">
        <f t="shared" si="104"/>
        <v>4</v>
      </c>
      <c r="AT872" s="32">
        <f t="shared" si="105"/>
        <v>1</v>
      </c>
      <c r="AU872" s="32">
        <f t="shared" si="106"/>
        <v>3</v>
      </c>
      <c r="AV872" s="32">
        <f t="shared" si="107"/>
        <v>326762.63148572051</v>
      </c>
      <c r="AW872" s="32">
        <f t="shared" si="108"/>
        <v>0</v>
      </c>
      <c r="AX872" s="32">
        <f t="shared" si="109"/>
        <v>326762.63148572051</v>
      </c>
      <c r="AY872">
        <v>2</v>
      </c>
      <c r="AZ872" s="26">
        <v>1</v>
      </c>
      <c r="BA872" s="26">
        <v>9304.26</v>
      </c>
      <c r="BB872" s="26">
        <v>0.79</v>
      </c>
      <c r="BC872" s="26">
        <v>89.85</v>
      </c>
      <c r="BD872" s="26">
        <v>75.77</v>
      </c>
      <c r="BE872" s="28">
        <v>0.06</v>
      </c>
      <c r="BF872" s="28">
        <v>5.99</v>
      </c>
      <c r="BG872" s="28">
        <v>0.62</v>
      </c>
      <c r="BH872" s="28">
        <v>0.53</v>
      </c>
      <c r="BI872" s="28">
        <v>7.0000000000000007E-2</v>
      </c>
      <c r="BJ872" s="28">
        <v>6.48</v>
      </c>
      <c r="BK872" s="28">
        <v>0.57999999999999996</v>
      </c>
      <c r="BL872" s="28">
        <v>0.11</v>
      </c>
      <c r="BM872" s="28">
        <v>7.0000000000000007E-2</v>
      </c>
      <c r="BN872" s="28">
        <v>6.5</v>
      </c>
      <c r="BO872" s="28">
        <v>0.53</v>
      </c>
      <c r="BP872" s="28">
        <v>0.16</v>
      </c>
      <c r="BQ872" s="26">
        <v>38.934699999999999</v>
      </c>
      <c r="BR872" s="26">
        <v>410.14761299999998</v>
      </c>
      <c r="BS872" s="31">
        <f t="shared" si="111"/>
        <v>3.64791</v>
      </c>
    </row>
    <row r="873" spans="1:71">
      <c r="A873" s="26">
        <v>42177325400000</v>
      </c>
      <c r="B873" s="26" t="s">
        <v>9282</v>
      </c>
      <c r="C873" t="s">
        <v>2101</v>
      </c>
      <c r="D873" s="26" t="s">
        <v>64</v>
      </c>
      <c r="E873" s="27" t="s">
        <v>305</v>
      </c>
      <c r="F873" t="s">
        <v>66</v>
      </c>
      <c r="G873" t="s">
        <v>67</v>
      </c>
      <c r="H873" t="s">
        <v>357</v>
      </c>
      <c r="I873" t="s">
        <v>360</v>
      </c>
      <c r="J873" t="s">
        <v>339</v>
      </c>
      <c r="K873" t="s">
        <v>9261</v>
      </c>
      <c r="L873">
        <v>29.284569999999999</v>
      </c>
      <c r="M873">
        <v>-97.432389999999998</v>
      </c>
      <c r="N873" s="28">
        <v>2499682.86</v>
      </c>
      <c r="O873" s="28">
        <v>531002.63</v>
      </c>
      <c r="P873" s="26">
        <v>288</v>
      </c>
      <c r="Q873" s="26">
        <v>11068</v>
      </c>
      <c r="R873" s="26">
        <v>16327</v>
      </c>
      <c r="S873" s="29" t="s">
        <v>72</v>
      </c>
      <c r="T873" s="30">
        <v>41085</v>
      </c>
      <c r="U873" s="30">
        <v>41108</v>
      </c>
      <c r="V873" s="30">
        <v>41122</v>
      </c>
      <c r="W873">
        <v>867378</v>
      </c>
      <c r="X873" s="26">
        <v>5049</v>
      </c>
      <c r="Y873" s="26" t="s">
        <v>72</v>
      </c>
      <c r="Z873" s="26" t="s">
        <v>72</v>
      </c>
      <c r="AA873" s="26" t="s">
        <v>71</v>
      </c>
      <c r="AB873" s="31" t="s">
        <v>72</v>
      </c>
      <c r="AC873" s="31" t="s">
        <v>72</v>
      </c>
      <c r="AD873" s="26">
        <v>1217.7934439140581</v>
      </c>
      <c r="AE873" s="26">
        <v>2028</v>
      </c>
      <c r="AF873" s="26" t="s">
        <v>72</v>
      </c>
      <c r="AG873" s="26">
        <v>66545</v>
      </c>
      <c r="AH873" s="28">
        <v>8.5649000000000003E-2</v>
      </c>
      <c r="AI873">
        <v>74573</v>
      </c>
      <c r="AJ873" s="26">
        <v>75717</v>
      </c>
      <c r="AK873" s="28">
        <v>9.5573000000000005E-2</v>
      </c>
      <c r="AL873">
        <v>76379</v>
      </c>
      <c r="AM873" s="26">
        <v>75717</v>
      </c>
      <c r="AN873" s="28">
        <v>9.5573000000000005E-2</v>
      </c>
      <c r="AO873">
        <v>76379</v>
      </c>
      <c r="AP873" s="32">
        <v>141794.5625</v>
      </c>
      <c r="AQ873" s="36">
        <v>0.17267648859516213</v>
      </c>
      <c r="AR873" s="32">
        <f t="shared" si="110"/>
        <v>172358.30098134369</v>
      </c>
      <c r="AS873" s="32">
        <f t="shared" si="104"/>
        <v>3</v>
      </c>
      <c r="AT873" s="32">
        <f t="shared" si="105"/>
        <v>1</v>
      </c>
      <c r="AU873" s="32">
        <f t="shared" si="106"/>
        <v>3</v>
      </c>
      <c r="AV873" s="32">
        <f t="shared" si="107"/>
        <v>161200.3938898792</v>
      </c>
      <c r="AW873" s="32">
        <f t="shared" si="108"/>
        <v>0.19630878283545861</v>
      </c>
      <c r="AX873" s="32">
        <f t="shared" si="109"/>
        <v>195947.04845175537</v>
      </c>
      <c r="AY873">
        <v>2</v>
      </c>
      <c r="AZ873" s="26">
        <v>1</v>
      </c>
      <c r="BA873" s="26">
        <v>10843</v>
      </c>
      <c r="BB873" s="26">
        <v>44.97</v>
      </c>
      <c r="BC873" s="26">
        <v>181.94</v>
      </c>
      <c r="BD873" s="26">
        <v>247.55</v>
      </c>
      <c r="BE873" s="28">
        <v>0.05</v>
      </c>
      <c r="BF873" s="28">
        <v>3.83</v>
      </c>
      <c r="BG873" s="28">
        <v>0.62</v>
      </c>
      <c r="BH873" s="28">
        <v>-0.18</v>
      </c>
      <c r="BI873" s="28">
        <v>0.1</v>
      </c>
      <c r="BJ873" s="28">
        <v>6.83</v>
      </c>
      <c r="BK873" s="28">
        <v>0.81</v>
      </c>
      <c r="BL873" s="28">
        <v>4.55</v>
      </c>
      <c r="BM873" s="28">
        <v>0.09</v>
      </c>
      <c r="BN873" s="28">
        <v>6.6</v>
      </c>
      <c r="BO873" s="28">
        <v>0.77</v>
      </c>
      <c r="BP873" s="28">
        <v>2.78</v>
      </c>
      <c r="BQ873" s="26">
        <v>45.616900999999999</v>
      </c>
      <c r="BR873" s="26">
        <v>1389.1087640000001</v>
      </c>
      <c r="BS873" s="31">
        <f t="shared" si="111"/>
        <v>14.737140000000004</v>
      </c>
    </row>
    <row r="874" spans="1:71">
      <c r="A874" s="26">
        <v>42177325410000</v>
      </c>
      <c r="B874" s="26" t="s">
        <v>9282</v>
      </c>
      <c r="C874" t="s">
        <v>2102</v>
      </c>
      <c r="D874" s="26" t="s">
        <v>64</v>
      </c>
      <c r="E874" s="27" t="s">
        <v>305</v>
      </c>
      <c r="F874" t="s">
        <v>66</v>
      </c>
      <c r="G874" t="s">
        <v>67</v>
      </c>
      <c r="H874" t="s">
        <v>1761</v>
      </c>
      <c r="I874" t="s">
        <v>1762</v>
      </c>
      <c r="J874" t="s">
        <v>297</v>
      </c>
      <c r="K874" t="s">
        <v>9261</v>
      </c>
      <c r="L874">
        <v>29.347329999999999</v>
      </c>
      <c r="M874">
        <v>-97.399900000000002</v>
      </c>
      <c r="N874" s="28">
        <v>2509726.36</v>
      </c>
      <c r="O874" s="28">
        <v>553959.51</v>
      </c>
      <c r="P874" s="26">
        <v>293</v>
      </c>
      <c r="Q874" s="26">
        <v>11107</v>
      </c>
      <c r="R874" s="26">
        <v>15627</v>
      </c>
      <c r="S874" s="29" t="s">
        <v>72</v>
      </c>
      <c r="T874" s="30">
        <v>41067</v>
      </c>
      <c r="U874" s="30">
        <v>41108</v>
      </c>
      <c r="V874" s="30">
        <v>41122</v>
      </c>
      <c r="W874">
        <v>4245</v>
      </c>
      <c r="X874" s="26">
        <v>5038</v>
      </c>
      <c r="Y874" s="26" t="s">
        <v>72</v>
      </c>
      <c r="Z874" s="26" t="s">
        <v>72</v>
      </c>
      <c r="AA874" s="26" t="s">
        <v>71</v>
      </c>
      <c r="AB874" s="31" t="s">
        <v>72</v>
      </c>
      <c r="AC874" s="31" t="s">
        <v>72</v>
      </c>
      <c r="AD874" s="26">
        <v>1235.5342465753424</v>
      </c>
      <c r="AE874" s="26">
        <v>1872</v>
      </c>
      <c r="AF874" s="26" t="s">
        <v>72</v>
      </c>
      <c r="AG874" s="26">
        <v>76407</v>
      </c>
      <c r="AH874" s="28">
        <v>9.7015000000000004E-2</v>
      </c>
      <c r="AI874">
        <v>52058</v>
      </c>
      <c r="AJ874" s="26">
        <v>87024</v>
      </c>
      <c r="AK874" s="28">
        <v>0.113445</v>
      </c>
      <c r="AL874">
        <v>53505</v>
      </c>
      <c r="AM874" s="26">
        <v>87024</v>
      </c>
      <c r="AN874" s="28">
        <v>0.113445</v>
      </c>
      <c r="AO874">
        <v>53505</v>
      </c>
      <c r="AP874" s="32">
        <v>141223.578125</v>
      </c>
      <c r="AQ874" s="36">
        <v>0.1744865671973459</v>
      </c>
      <c r="AR874" s="32">
        <f t="shared" si="110"/>
        <v>172107.70051893021</v>
      </c>
      <c r="AS874" s="32">
        <f t="shared" si="104"/>
        <v>3</v>
      </c>
      <c r="AT874" s="32">
        <f t="shared" si="105"/>
        <v>1</v>
      </c>
      <c r="AU874" s="32">
        <f t="shared" si="106"/>
        <v>3</v>
      </c>
      <c r="AV874" s="32">
        <f t="shared" si="107"/>
        <v>160901.81390184598</v>
      </c>
      <c r="AW874" s="32">
        <f t="shared" si="108"/>
        <v>0.19879970141182324</v>
      </c>
      <c r="AX874" s="32">
        <f t="shared" si="109"/>
        <v>196089.3610517387</v>
      </c>
      <c r="AY874">
        <v>2</v>
      </c>
      <c r="AZ874" s="26">
        <v>1</v>
      </c>
      <c r="BA874" s="26">
        <v>10100.4</v>
      </c>
      <c r="BB874" s="26">
        <v>38.94</v>
      </c>
      <c r="BC874" s="26">
        <v>136.43</v>
      </c>
      <c r="BD874" s="26">
        <v>151.84</v>
      </c>
      <c r="BE874" s="28">
        <v>0.06</v>
      </c>
      <c r="BF874" s="28">
        <v>3.72</v>
      </c>
      <c r="BG874" s="28">
        <v>0.57999999999999996</v>
      </c>
      <c r="BH874" s="28">
        <v>-0.24</v>
      </c>
      <c r="BI874" s="28">
        <v>0.09</v>
      </c>
      <c r="BJ874" s="28">
        <v>6.2</v>
      </c>
      <c r="BK874" s="28">
        <v>0.76</v>
      </c>
      <c r="BL874" s="28">
        <v>1.66</v>
      </c>
      <c r="BM874" s="28">
        <v>0.09</v>
      </c>
      <c r="BN874" s="28">
        <v>6.37</v>
      </c>
      <c r="BO874" s="28">
        <v>0.76</v>
      </c>
      <c r="BP874" s="28">
        <v>0.44</v>
      </c>
      <c r="BQ874" s="26">
        <v>44.127498000000003</v>
      </c>
      <c r="BR874" s="26">
        <v>1296.0339349999999</v>
      </c>
      <c r="BS874" s="31">
        <f t="shared" si="111"/>
        <v>9.3318120000000011</v>
      </c>
    </row>
    <row r="875" spans="1:71">
      <c r="A875" s="26">
        <v>42177325420000</v>
      </c>
      <c r="B875" s="26" t="s">
        <v>9282</v>
      </c>
      <c r="C875" t="s">
        <v>2103</v>
      </c>
      <c r="D875" s="26" t="s">
        <v>64</v>
      </c>
      <c r="E875" s="27" t="s">
        <v>305</v>
      </c>
      <c r="F875" t="s">
        <v>66</v>
      </c>
      <c r="G875" t="s">
        <v>67</v>
      </c>
      <c r="H875" t="s">
        <v>1761</v>
      </c>
      <c r="I875" t="s">
        <v>1762</v>
      </c>
      <c r="J875" t="s">
        <v>232</v>
      </c>
      <c r="K875" t="s">
        <v>9261</v>
      </c>
      <c r="L875">
        <v>29.339410000000001</v>
      </c>
      <c r="M875">
        <v>-97.409859999999995</v>
      </c>
      <c r="N875" s="28">
        <v>2506592.86</v>
      </c>
      <c r="O875" s="28">
        <v>551036.88</v>
      </c>
      <c r="P875" s="26">
        <v>318</v>
      </c>
      <c r="Q875" s="26">
        <v>11137</v>
      </c>
      <c r="R875" s="26">
        <v>15806</v>
      </c>
      <c r="S875" s="29" t="s">
        <v>72</v>
      </c>
      <c r="T875" s="30">
        <v>41090</v>
      </c>
      <c r="U875" s="30">
        <v>41108</v>
      </c>
      <c r="V875" s="30">
        <v>41122</v>
      </c>
      <c r="W875">
        <v>4509</v>
      </c>
      <c r="X875" s="26">
        <v>5345</v>
      </c>
      <c r="Y875" s="26" t="s">
        <v>72</v>
      </c>
      <c r="Z875" s="26" t="s">
        <v>72</v>
      </c>
      <c r="AA875" s="26" t="s">
        <v>71</v>
      </c>
      <c r="AB875" s="31" t="s">
        <v>72</v>
      </c>
      <c r="AC875" s="31" t="s">
        <v>72</v>
      </c>
      <c r="AD875" s="26">
        <v>1341.5138914537154</v>
      </c>
      <c r="AE875" s="26">
        <v>2117</v>
      </c>
      <c r="AF875" s="26" t="s">
        <v>72</v>
      </c>
      <c r="AG875" s="26">
        <v>115359</v>
      </c>
      <c r="AH875" s="28">
        <v>0.15618699999999999</v>
      </c>
      <c r="AI875">
        <v>64538</v>
      </c>
      <c r="AJ875" s="26">
        <v>131622</v>
      </c>
      <c r="AK875" s="28">
        <v>0.18518699999999999</v>
      </c>
      <c r="AL875">
        <v>64827</v>
      </c>
      <c r="AM875" s="26">
        <v>131622</v>
      </c>
      <c r="AN875" s="28">
        <v>0.18518699999999999</v>
      </c>
      <c r="AO875">
        <v>64827</v>
      </c>
      <c r="AP875" s="32">
        <v>212629.9375</v>
      </c>
      <c r="AQ875" s="36">
        <v>0.28524601489518531</v>
      </c>
      <c r="AR875" s="32">
        <f t="shared" si="110"/>
        <v>263118.4821364478</v>
      </c>
      <c r="AS875" s="32">
        <f t="shared" si="104"/>
        <v>4</v>
      </c>
      <c r="AT875" s="32">
        <f t="shared" si="105"/>
        <v>1</v>
      </c>
      <c r="AU875" s="32">
        <f t="shared" si="106"/>
        <v>3</v>
      </c>
      <c r="AV875" s="32">
        <f t="shared" si="107"/>
        <v>228343.46889616465</v>
      </c>
      <c r="AW875" s="32">
        <f t="shared" si="108"/>
        <v>0.30632593554693427</v>
      </c>
      <c r="AX875" s="32">
        <f t="shared" si="109"/>
        <v>282563.15948797198</v>
      </c>
      <c r="AY875">
        <v>2</v>
      </c>
      <c r="AZ875" s="26">
        <v>1</v>
      </c>
      <c r="BA875" s="26">
        <v>10080.209999999999</v>
      </c>
      <c r="BB875" s="26">
        <v>37.43</v>
      </c>
      <c r="BC875" s="26">
        <v>139.33000000000001</v>
      </c>
      <c r="BD875" s="26">
        <v>160.53</v>
      </c>
      <c r="BE875" s="28">
        <v>0.06</v>
      </c>
      <c r="BF875" s="28">
        <v>3.88</v>
      </c>
      <c r="BG875" s="28">
        <v>0.59</v>
      </c>
      <c r="BH875" s="28">
        <v>-0.26</v>
      </c>
      <c r="BI875" s="28">
        <v>0.09</v>
      </c>
      <c r="BJ875" s="28">
        <v>6.22</v>
      </c>
      <c r="BK875" s="28">
        <v>0.77</v>
      </c>
      <c r="BL875" s="28">
        <v>1.93</v>
      </c>
      <c r="BM875" s="28">
        <v>0.09</v>
      </c>
      <c r="BN875" s="28">
        <v>6.42</v>
      </c>
      <c r="BO875" s="28">
        <v>0.76</v>
      </c>
      <c r="BP875" s="28">
        <v>0.63</v>
      </c>
      <c r="BQ875" s="26">
        <v>44.127498000000003</v>
      </c>
      <c r="BR875" s="26">
        <v>1226.3602289999999</v>
      </c>
      <c r="BS875" s="31">
        <f t="shared" si="111"/>
        <v>9.6555690000000016</v>
      </c>
    </row>
    <row r="876" spans="1:71">
      <c r="A876" s="26">
        <v>42177325430000</v>
      </c>
      <c r="B876" s="26" t="s">
        <v>9282</v>
      </c>
      <c r="C876" t="s">
        <v>2104</v>
      </c>
      <c r="D876" s="26" t="s">
        <v>64</v>
      </c>
      <c r="E876" s="27" t="s">
        <v>305</v>
      </c>
      <c r="F876" t="s">
        <v>66</v>
      </c>
      <c r="G876" t="s">
        <v>67</v>
      </c>
      <c r="H876" t="s">
        <v>350</v>
      </c>
      <c r="I876" t="s">
        <v>351</v>
      </c>
      <c r="J876" t="s">
        <v>232</v>
      </c>
      <c r="K876" t="s">
        <v>9261</v>
      </c>
      <c r="L876">
        <v>29.30264</v>
      </c>
      <c r="M876">
        <v>-97.427970000000002</v>
      </c>
      <c r="N876" s="28">
        <v>2501003.36</v>
      </c>
      <c r="O876" s="28">
        <v>537590.96</v>
      </c>
      <c r="P876" s="26">
        <v>315</v>
      </c>
      <c r="Q876" s="26">
        <v>11373</v>
      </c>
      <c r="R876" s="26">
        <v>15642</v>
      </c>
      <c r="S876" s="29" t="s">
        <v>72</v>
      </c>
      <c r="T876" s="30">
        <v>41042</v>
      </c>
      <c r="U876" s="30">
        <v>41091</v>
      </c>
      <c r="V876" s="30">
        <v>41091</v>
      </c>
      <c r="W876">
        <v>2558</v>
      </c>
      <c r="X876" s="26">
        <v>4589</v>
      </c>
      <c r="Y876" s="26" t="s">
        <v>72</v>
      </c>
      <c r="Z876" s="26" t="s">
        <v>72</v>
      </c>
      <c r="AA876" s="26" t="s">
        <v>71</v>
      </c>
      <c r="AB876" s="31" t="s">
        <v>72</v>
      </c>
      <c r="AC876" s="31" t="s">
        <v>72</v>
      </c>
      <c r="AD876" s="26">
        <v>1207.3074217376011</v>
      </c>
      <c r="AE876" s="26">
        <v>2075</v>
      </c>
      <c r="AF876" s="26" t="s">
        <v>72</v>
      </c>
      <c r="AG876" s="26">
        <v>74201</v>
      </c>
      <c r="AH876" s="28">
        <v>8.8732000000000005E-2</v>
      </c>
      <c r="AI876">
        <v>50872</v>
      </c>
      <c r="AJ876" s="26">
        <v>80429</v>
      </c>
      <c r="AK876" s="28">
        <v>9.8235000000000003E-2</v>
      </c>
      <c r="AL876">
        <v>52238</v>
      </c>
      <c r="AM876" s="26">
        <v>80429</v>
      </c>
      <c r="AN876" s="28">
        <v>9.8235000000000003E-2</v>
      </c>
      <c r="AO876">
        <v>52238</v>
      </c>
      <c r="AP876" s="32">
        <v>98807.2265625</v>
      </c>
      <c r="AQ876" s="36">
        <v>0.11929069795021489</v>
      </c>
      <c r="AR876" s="32">
        <f t="shared" si="110"/>
        <v>119921.68009968803</v>
      </c>
      <c r="AS876" s="32">
        <f t="shared" si="104"/>
        <v>2</v>
      </c>
      <c r="AT876" s="32">
        <f t="shared" si="105"/>
        <v>1</v>
      </c>
      <c r="AU876" s="32">
        <f t="shared" si="106"/>
        <v>2</v>
      </c>
      <c r="AV876" s="32">
        <f t="shared" si="107"/>
        <v>123589.77565237523</v>
      </c>
      <c r="AW876" s="32">
        <f t="shared" si="108"/>
        <v>0.14921085339599771</v>
      </c>
      <c r="AX876" s="32">
        <f t="shared" si="109"/>
        <v>150000.09670346684</v>
      </c>
      <c r="AY876">
        <v>2</v>
      </c>
      <c r="AZ876" s="26">
        <v>1</v>
      </c>
      <c r="BA876" s="26">
        <v>10522.58</v>
      </c>
      <c r="BB876" s="26">
        <v>42.19</v>
      </c>
      <c r="BC876" s="26">
        <v>168.67</v>
      </c>
      <c r="BD876" s="26">
        <v>220.65</v>
      </c>
      <c r="BE876" s="28">
        <v>0.06</v>
      </c>
      <c r="BF876" s="28">
        <v>3.91</v>
      </c>
      <c r="BG876" s="28">
        <v>0.61</v>
      </c>
      <c r="BH876" s="28">
        <v>-0.24</v>
      </c>
      <c r="BI876" s="28">
        <v>0.1</v>
      </c>
      <c r="BJ876" s="28">
        <v>6.64</v>
      </c>
      <c r="BK876" s="28">
        <v>0.8</v>
      </c>
      <c r="BL876" s="28">
        <v>3.58</v>
      </c>
      <c r="BM876" s="28">
        <v>0.09</v>
      </c>
      <c r="BN876" s="28">
        <v>6.58</v>
      </c>
      <c r="BO876" s="28">
        <v>0.76</v>
      </c>
      <c r="BP876" s="28">
        <v>1.94</v>
      </c>
      <c r="BQ876" s="26">
        <v>45.288898000000003</v>
      </c>
      <c r="BR876" s="26">
        <v>984.382385</v>
      </c>
      <c r="BS876" s="31">
        <f t="shared" si="111"/>
        <v>13.493600000000002</v>
      </c>
    </row>
    <row r="877" spans="1:71">
      <c r="A877" s="26">
        <v>42177325440000</v>
      </c>
      <c r="B877" s="26" t="s">
        <v>9282</v>
      </c>
      <c r="C877" t="s">
        <v>2105</v>
      </c>
      <c r="D877" s="26" t="s">
        <v>64</v>
      </c>
      <c r="E877" s="27" t="s">
        <v>305</v>
      </c>
      <c r="F877" t="s">
        <v>66</v>
      </c>
      <c r="G877" t="s">
        <v>67</v>
      </c>
      <c r="H877" t="s">
        <v>362</v>
      </c>
      <c r="I877" t="s">
        <v>363</v>
      </c>
      <c r="J877" t="s">
        <v>297</v>
      </c>
      <c r="K877" t="s">
        <v>9261</v>
      </c>
      <c r="L877">
        <v>29.30142</v>
      </c>
      <c r="M877">
        <v>-97.460340000000002</v>
      </c>
      <c r="N877" s="28">
        <v>2490693.54</v>
      </c>
      <c r="O877" s="28">
        <v>537010.18000000005</v>
      </c>
      <c r="P877" s="26">
        <v>275</v>
      </c>
      <c r="Q877" s="26">
        <v>11072</v>
      </c>
      <c r="R877" s="26">
        <v>15857</v>
      </c>
      <c r="S877" s="29" t="s">
        <v>72</v>
      </c>
      <c r="T877" s="30">
        <v>41098</v>
      </c>
      <c r="U877" s="30">
        <v>41129</v>
      </c>
      <c r="V877" s="30">
        <v>41122</v>
      </c>
      <c r="W877">
        <v>4521</v>
      </c>
      <c r="X877" s="26">
        <v>5394</v>
      </c>
      <c r="Y877" s="26" t="s">
        <v>72</v>
      </c>
      <c r="Z877" s="26" t="s">
        <v>72</v>
      </c>
      <c r="AA877" s="26" t="s">
        <v>71</v>
      </c>
      <c r="AB877" s="31" t="s">
        <v>72</v>
      </c>
      <c r="AC877" s="31" t="s">
        <v>72</v>
      </c>
      <c r="AD877" s="26">
        <v>1257.2371981396225</v>
      </c>
      <c r="AE877" s="26">
        <v>2445</v>
      </c>
      <c r="AF877" s="26" t="s">
        <v>72</v>
      </c>
      <c r="AG877" s="26">
        <v>111655</v>
      </c>
      <c r="AH877" s="28">
        <v>0.14363000000000001</v>
      </c>
      <c r="AI877">
        <v>90839</v>
      </c>
      <c r="AJ877" s="26">
        <v>122024</v>
      </c>
      <c r="AK877" s="28">
        <v>0.160299</v>
      </c>
      <c r="AL877">
        <v>92265</v>
      </c>
      <c r="AM877" s="26">
        <v>122024</v>
      </c>
      <c r="AN877" s="28">
        <v>0.160299</v>
      </c>
      <c r="AO877">
        <v>92265</v>
      </c>
      <c r="AP877" s="32">
        <v>148966.640625</v>
      </c>
      <c r="AQ877" s="36">
        <v>0.18728640187564707</v>
      </c>
      <c r="AR877" s="32">
        <f t="shared" si="110"/>
        <v>182116.33375698954</v>
      </c>
      <c r="AS877" s="32">
        <f t="shared" si="104"/>
        <v>3</v>
      </c>
      <c r="AT877" s="32">
        <f t="shared" si="105"/>
        <v>1</v>
      </c>
      <c r="AU877" s="32">
        <f t="shared" si="106"/>
        <v>3</v>
      </c>
      <c r="AV877" s="32">
        <f t="shared" si="107"/>
        <v>158522.15743186875</v>
      </c>
      <c r="AW877" s="32">
        <f t="shared" si="108"/>
        <v>0.1992999530526908</v>
      </c>
      <c r="AX877" s="32">
        <f t="shared" si="109"/>
        <v>193798.249122195</v>
      </c>
      <c r="AY877">
        <v>2</v>
      </c>
      <c r="AZ877" s="26">
        <v>1</v>
      </c>
      <c r="BA877" s="26">
        <v>10130.969999999999</v>
      </c>
      <c r="BB877" s="26">
        <v>29.73</v>
      </c>
      <c r="BC877" s="26">
        <v>197.04</v>
      </c>
      <c r="BD877" s="26">
        <v>273.29000000000002</v>
      </c>
      <c r="BE877" s="28">
        <v>0.06</v>
      </c>
      <c r="BF877" s="28">
        <v>4.45</v>
      </c>
      <c r="BG877" s="28">
        <v>0.64</v>
      </c>
      <c r="BH877" s="28">
        <v>-0.2</v>
      </c>
      <c r="BI877" s="28">
        <v>0.09</v>
      </c>
      <c r="BJ877" s="28">
        <v>6.08</v>
      </c>
      <c r="BK877" s="28">
        <v>0.79</v>
      </c>
      <c r="BL877" s="28">
        <v>4.3899999999999997</v>
      </c>
      <c r="BM877" s="28">
        <v>0.09</v>
      </c>
      <c r="BN877" s="28">
        <v>6.52</v>
      </c>
      <c r="BO877" s="28">
        <v>0.76</v>
      </c>
      <c r="BP877" s="28">
        <v>2.71</v>
      </c>
      <c r="BQ877" s="26">
        <v>43.179698000000002</v>
      </c>
      <c r="BR877" s="26">
        <v>1064.3883049999999</v>
      </c>
      <c r="BS877" s="31">
        <f t="shared" si="111"/>
        <v>14.009543999999998</v>
      </c>
    </row>
    <row r="878" spans="1:71">
      <c r="A878" s="26">
        <v>42177325460000</v>
      </c>
      <c r="B878" s="26" t="s">
        <v>9282</v>
      </c>
      <c r="C878" t="s">
        <v>2106</v>
      </c>
      <c r="D878" s="26" t="s">
        <v>64</v>
      </c>
      <c r="E878" s="27" t="s">
        <v>305</v>
      </c>
      <c r="F878" t="s">
        <v>66</v>
      </c>
      <c r="G878" t="s">
        <v>67</v>
      </c>
      <c r="H878" t="s">
        <v>1995</v>
      </c>
      <c r="I878" t="s">
        <v>1996</v>
      </c>
      <c r="J878" t="s">
        <v>245</v>
      </c>
      <c r="K878" t="s">
        <v>9261</v>
      </c>
      <c r="L878">
        <v>29.33765</v>
      </c>
      <c r="M878">
        <v>-97.388310000000004</v>
      </c>
      <c r="N878" s="28">
        <v>2513466.73</v>
      </c>
      <c r="O878" s="28">
        <v>550491</v>
      </c>
      <c r="P878" s="26">
        <v>305</v>
      </c>
      <c r="Q878" s="26">
        <v>11412</v>
      </c>
      <c r="R878" s="26">
        <v>16898</v>
      </c>
      <c r="S878" s="29" t="s">
        <v>72</v>
      </c>
      <c r="T878" s="30">
        <v>41039</v>
      </c>
      <c r="U878" s="30">
        <v>41063</v>
      </c>
      <c r="V878" s="30">
        <v>41091</v>
      </c>
      <c r="W878">
        <v>2687</v>
      </c>
      <c r="X878" s="26">
        <v>6062</v>
      </c>
      <c r="Y878" s="26" t="s">
        <v>72</v>
      </c>
      <c r="Z878" s="26" t="s">
        <v>72</v>
      </c>
      <c r="AA878" s="26" t="s">
        <v>71</v>
      </c>
      <c r="AB878" s="31" t="s">
        <v>72</v>
      </c>
      <c r="AC878" s="31" t="s">
        <v>72</v>
      </c>
      <c r="AD878" s="26">
        <v>1399.0944139513097</v>
      </c>
      <c r="AE878" s="26">
        <v>1605</v>
      </c>
      <c r="AF878" s="26" t="s">
        <v>72</v>
      </c>
      <c r="AG878" s="26">
        <v>48632</v>
      </c>
      <c r="AH878" s="28">
        <v>7.1808999999999998E-2</v>
      </c>
      <c r="AI878">
        <v>40224</v>
      </c>
      <c r="AJ878" s="26">
        <v>59904</v>
      </c>
      <c r="AK878" s="28">
        <v>9.1482999999999995E-2</v>
      </c>
      <c r="AL878">
        <v>42380</v>
      </c>
      <c r="AM878" s="26">
        <v>59904</v>
      </c>
      <c r="AN878" s="28">
        <v>9.1482999999999995E-2</v>
      </c>
      <c r="AO878">
        <v>42380</v>
      </c>
      <c r="AP878" s="32">
        <v>106611.640625</v>
      </c>
      <c r="AQ878" s="36">
        <v>0.149159750860622</v>
      </c>
      <c r="AR878" s="32">
        <f t="shared" si="110"/>
        <v>133012.91652733009</v>
      </c>
      <c r="AS878" s="32">
        <f t="shared" si="104"/>
        <v>2</v>
      </c>
      <c r="AT878" s="32">
        <f t="shared" si="105"/>
        <v>1</v>
      </c>
      <c r="AU878" s="32">
        <f t="shared" si="106"/>
        <v>2</v>
      </c>
      <c r="AV878" s="32">
        <f t="shared" si="107"/>
        <v>100948.66664260969</v>
      </c>
      <c r="AW878" s="32">
        <f t="shared" si="108"/>
        <v>0.14123671559550813</v>
      </c>
      <c r="AX878" s="32">
        <f t="shared" si="109"/>
        <v>125947.56530301463</v>
      </c>
      <c r="AY878">
        <v>2</v>
      </c>
      <c r="AZ878" s="26">
        <v>1</v>
      </c>
      <c r="BA878" s="26">
        <v>10443.870000000001</v>
      </c>
      <c r="BB878" s="26">
        <v>45.91</v>
      </c>
      <c r="BC878" s="26">
        <v>138.55000000000001</v>
      </c>
      <c r="BD878" s="26">
        <v>148.58000000000001</v>
      </c>
      <c r="BE878" s="28">
        <v>0.06</v>
      </c>
      <c r="BF878" s="28">
        <v>3.36</v>
      </c>
      <c r="BG878" s="28">
        <v>0.55000000000000004</v>
      </c>
      <c r="BH878" s="28">
        <v>-0.26</v>
      </c>
      <c r="BI878" s="28">
        <v>0.09</v>
      </c>
      <c r="BJ878" s="28">
        <v>6.58</v>
      </c>
      <c r="BK878" s="28">
        <v>0.76</v>
      </c>
      <c r="BL878" s="28">
        <v>1.91</v>
      </c>
      <c r="BM878" s="28">
        <v>0.09</v>
      </c>
      <c r="BN878" s="28">
        <v>6.43</v>
      </c>
      <c r="BO878" s="28">
        <v>0.76</v>
      </c>
      <c r="BP878" s="28">
        <v>0.62</v>
      </c>
      <c r="BQ878" s="26">
        <v>43.245699999999999</v>
      </c>
      <c r="BR878" s="26">
        <v>1356.8161620000001</v>
      </c>
      <c r="BS878" s="31">
        <f t="shared" si="111"/>
        <v>9.4768200000000018</v>
      </c>
    </row>
    <row r="879" spans="1:71">
      <c r="A879" s="26">
        <v>42177325510000</v>
      </c>
      <c r="B879" s="26" t="s">
        <v>9282</v>
      </c>
      <c r="C879" t="s">
        <v>2107</v>
      </c>
      <c r="D879" s="26" t="s">
        <v>64</v>
      </c>
      <c r="E879" s="27" t="s">
        <v>305</v>
      </c>
      <c r="F879" t="s">
        <v>66</v>
      </c>
      <c r="G879" t="s">
        <v>67</v>
      </c>
      <c r="H879" t="s">
        <v>2108</v>
      </c>
      <c r="I879" t="s">
        <v>2109</v>
      </c>
      <c r="J879" t="s">
        <v>76</v>
      </c>
      <c r="K879" t="s">
        <v>9261</v>
      </c>
      <c r="L879">
        <v>29.169440000000002</v>
      </c>
      <c r="M879">
        <v>-97.632940000000005</v>
      </c>
      <c r="N879" s="28">
        <v>2436249.04</v>
      </c>
      <c r="O879" s="28">
        <v>488344.08</v>
      </c>
      <c r="P879" s="26">
        <v>383</v>
      </c>
      <c r="Q879" s="26">
        <v>11317</v>
      </c>
      <c r="R879" s="26">
        <v>16042</v>
      </c>
      <c r="S879" s="29" t="s">
        <v>72</v>
      </c>
      <c r="T879" s="30">
        <v>41082</v>
      </c>
      <c r="U879" s="30">
        <v>41145</v>
      </c>
      <c r="V879" s="30">
        <v>41153</v>
      </c>
      <c r="W879">
        <v>2980</v>
      </c>
      <c r="X879" s="26">
        <v>5740</v>
      </c>
      <c r="Y879" s="26" t="s">
        <v>72</v>
      </c>
      <c r="Z879" s="26" t="s">
        <v>72</v>
      </c>
      <c r="AA879" s="26" t="s">
        <v>71</v>
      </c>
      <c r="AB879" s="31" t="s">
        <v>72</v>
      </c>
      <c r="AC879" s="31" t="s">
        <v>72</v>
      </c>
      <c r="AD879" s="26">
        <v>1050.244792418654</v>
      </c>
      <c r="AE879" s="26">
        <v>1055</v>
      </c>
      <c r="AF879" s="26" t="s">
        <v>72</v>
      </c>
      <c r="AG879" s="26">
        <v>51879</v>
      </c>
      <c r="AH879" s="28">
        <v>5.987E-2</v>
      </c>
      <c r="AI879">
        <v>64604</v>
      </c>
      <c r="AJ879" s="26">
        <v>57438</v>
      </c>
      <c r="AK879" s="28">
        <v>6.7008999999999999E-2</v>
      </c>
      <c r="AL879">
        <v>65429</v>
      </c>
      <c r="AM879" s="26">
        <v>57438</v>
      </c>
      <c r="AN879" s="28">
        <v>6.7008999999999999E-2</v>
      </c>
      <c r="AO879">
        <v>65429</v>
      </c>
      <c r="AP879" s="32">
        <v>113588.8203125</v>
      </c>
      <c r="AQ879" s="36">
        <v>0.11929606701018136</v>
      </c>
      <c r="AR879" s="32">
        <f t="shared" si="110"/>
        <v>134704.22417330209</v>
      </c>
      <c r="AS879" s="32">
        <f t="shared" si="104"/>
        <v>3</v>
      </c>
      <c r="AT879" s="32">
        <f t="shared" si="105"/>
        <v>1</v>
      </c>
      <c r="AU879" s="32">
        <f t="shared" si="106"/>
        <v>2</v>
      </c>
      <c r="AV879" s="32">
        <f t="shared" si="107"/>
        <v>113588.8203125</v>
      </c>
      <c r="AW879" s="32">
        <f t="shared" si="108"/>
        <v>0.11929606701018135</v>
      </c>
      <c r="AX879" s="32">
        <f t="shared" si="109"/>
        <v>134704.22417330209</v>
      </c>
      <c r="AY879">
        <v>2</v>
      </c>
      <c r="AZ879" s="26">
        <v>1</v>
      </c>
      <c r="BA879" s="26">
        <v>9167.59</v>
      </c>
      <c r="BB879" s="26">
        <v>27.66</v>
      </c>
      <c r="BC879" s="26">
        <v>205.3</v>
      </c>
      <c r="BD879" s="26">
        <v>252.64</v>
      </c>
      <c r="BE879" s="28">
        <v>0.06</v>
      </c>
      <c r="BF879" s="28">
        <v>4.49</v>
      </c>
      <c r="BG879" s="28">
        <v>0.56000000000000005</v>
      </c>
      <c r="BH879" s="28">
        <v>1.06</v>
      </c>
      <c r="BI879" s="28">
        <v>0.09</v>
      </c>
      <c r="BJ879" s="28">
        <v>6.13</v>
      </c>
      <c r="BK879" s="28">
        <v>0.7</v>
      </c>
      <c r="BL879" s="28">
        <v>35.94</v>
      </c>
      <c r="BM879" s="28">
        <v>0.08</v>
      </c>
      <c r="BN879" s="28">
        <v>6.45</v>
      </c>
      <c r="BO879" s="28">
        <v>0.65</v>
      </c>
      <c r="BP879" s="28">
        <v>30.72</v>
      </c>
      <c r="BQ879" s="26">
        <v>41.461497999999999</v>
      </c>
      <c r="BR879" s="26">
        <v>927.16058299999997</v>
      </c>
      <c r="BS879" s="31">
        <f t="shared" si="111"/>
        <v>12.933900000000001</v>
      </c>
    </row>
    <row r="880" spans="1:71">
      <c r="A880" s="26">
        <v>42177325520000</v>
      </c>
      <c r="B880" s="26" t="s">
        <v>9282</v>
      </c>
      <c r="C880" t="s">
        <v>2110</v>
      </c>
      <c r="D880" s="26" t="s">
        <v>64</v>
      </c>
      <c r="E880" s="27" t="s">
        <v>305</v>
      </c>
      <c r="F880" t="s">
        <v>66</v>
      </c>
      <c r="G880" t="s">
        <v>67</v>
      </c>
      <c r="H880" t="s">
        <v>1824</v>
      </c>
      <c r="I880" t="s">
        <v>1825</v>
      </c>
      <c r="J880" t="s">
        <v>297</v>
      </c>
      <c r="K880" t="s">
        <v>9261</v>
      </c>
      <c r="L880">
        <v>29.163340000000002</v>
      </c>
      <c r="M880">
        <v>-97.641419999999997</v>
      </c>
      <c r="N880" s="28">
        <v>2433568.84</v>
      </c>
      <c r="O880" s="28">
        <v>486094.85</v>
      </c>
      <c r="P880" s="26">
        <v>408.5</v>
      </c>
      <c r="Q880" s="26">
        <v>11424</v>
      </c>
      <c r="R880" s="26">
        <v>17392</v>
      </c>
      <c r="S880" s="29" t="s">
        <v>72</v>
      </c>
      <c r="T880" s="30">
        <v>41037</v>
      </c>
      <c r="U880" s="30">
        <v>41060</v>
      </c>
      <c r="V880" s="30">
        <v>41061</v>
      </c>
      <c r="W880">
        <v>2826</v>
      </c>
      <c r="X880" s="26">
        <v>6763</v>
      </c>
      <c r="Y880" s="26" t="s">
        <v>72</v>
      </c>
      <c r="Z880" s="26" t="s">
        <v>72</v>
      </c>
      <c r="AA880" s="26" t="s">
        <v>71</v>
      </c>
      <c r="AB880" s="31" t="s">
        <v>72</v>
      </c>
      <c r="AC880" s="31" t="s">
        <v>72</v>
      </c>
      <c r="AD880" s="26">
        <v>990.53726219019109</v>
      </c>
      <c r="AE880" s="26">
        <v>1061</v>
      </c>
      <c r="AF880" s="26" t="s">
        <v>72</v>
      </c>
      <c r="AG880" s="26">
        <v>47027</v>
      </c>
      <c r="AH880" s="28">
        <v>4.6276999999999999E-2</v>
      </c>
      <c r="AI880">
        <v>30225</v>
      </c>
      <c r="AJ880" s="26">
        <v>63096</v>
      </c>
      <c r="AK880" s="28">
        <v>6.3450000000000006E-2</v>
      </c>
      <c r="AL880">
        <v>31261</v>
      </c>
      <c r="AM880" s="26">
        <v>63096</v>
      </c>
      <c r="AN880" s="28">
        <v>6.3450000000000006E-2</v>
      </c>
      <c r="AO880">
        <v>31261</v>
      </c>
      <c r="AP880" s="32">
        <v>125919.3046875</v>
      </c>
      <c r="AQ880" s="36">
        <v>0.12472776332204873</v>
      </c>
      <c r="AR880" s="32">
        <f t="shared" si="110"/>
        <v>147996.11879550264</v>
      </c>
      <c r="AS880" s="32">
        <f t="shared" si="104"/>
        <v>3</v>
      </c>
      <c r="AT880" s="32">
        <f t="shared" si="105"/>
        <v>1</v>
      </c>
      <c r="AU880" s="32">
        <f t="shared" si="106"/>
        <v>2</v>
      </c>
      <c r="AV880" s="32">
        <f t="shared" si="107"/>
        <v>106872.21778888808</v>
      </c>
      <c r="AW880" s="32">
        <f t="shared" si="108"/>
        <v>0.10586091401279901</v>
      </c>
      <c r="AX880" s="32">
        <f t="shared" si="109"/>
        <v>125609.59956915349</v>
      </c>
      <c r="AY880">
        <v>2</v>
      </c>
      <c r="AZ880" s="26">
        <v>1</v>
      </c>
      <c r="BA880" s="26">
        <v>9305.3700000000008</v>
      </c>
      <c r="BB880" s="26">
        <v>30.5</v>
      </c>
      <c r="BC880" s="26">
        <v>199.96</v>
      </c>
      <c r="BD880" s="26">
        <v>247.44</v>
      </c>
      <c r="BE880" s="28">
        <v>0.06</v>
      </c>
      <c r="BF880" s="28">
        <v>4.51</v>
      </c>
      <c r="BG880" s="28">
        <v>0.56000000000000005</v>
      </c>
      <c r="BH880" s="28">
        <v>1.08</v>
      </c>
      <c r="BI880" s="28">
        <v>0.09</v>
      </c>
      <c r="BJ880" s="28">
        <v>6.26</v>
      </c>
      <c r="BK880" s="28">
        <v>0.7</v>
      </c>
      <c r="BL880" s="28">
        <v>37.56</v>
      </c>
      <c r="BM880" s="28">
        <v>0.08</v>
      </c>
      <c r="BN880" s="28">
        <v>6.44</v>
      </c>
      <c r="BO880" s="28">
        <v>0.65</v>
      </c>
      <c r="BP880" s="28">
        <v>32.130000000000003</v>
      </c>
      <c r="BQ880" s="26">
        <v>41.461497999999999</v>
      </c>
      <c r="BR880" s="26">
        <v>948.30621299999996</v>
      </c>
      <c r="BS880" s="31">
        <f t="shared" si="111"/>
        <v>12.597480000000001</v>
      </c>
    </row>
    <row r="881" spans="1:71">
      <c r="A881" s="26">
        <v>42177325530000</v>
      </c>
      <c r="B881" s="26" t="s">
        <v>9282</v>
      </c>
      <c r="C881" t="s">
        <v>2111</v>
      </c>
      <c r="D881" s="26" t="s">
        <v>64</v>
      </c>
      <c r="E881" s="27" t="s">
        <v>305</v>
      </c>
      <c r="F881" t="s">
        <v>66</v>
      </c>
      <c r="G881" t="s">
        <v>67</v>
      </c>
      <c r="H881" t="s">
        <v>2112</v>
      </c>
      <c r="I881" t="s">
        <v>2113</v>
      </c>
      <c r="J881" t="s">
        <v>76</v>
      </c>
      <c r="K881" t="s">
        <v>9261</v>
      </c>
      <c r="L881">
        <v>29.14057</v>
      </c>
      <c r="M881">
        <v>-97.64255</v>
      </c>
      <c r="N881" s="28">
        <v>2433304.3199999998</v>
      </c>
      <c r="O881" s="28">
        <v>477812.49</v>
      </c>
      <c r="P881" s="26">
        <v>447</v>
      </c>
      <c r="Q881" s="26">
        <v>11819</v>
      </c>
      <c r="R881" s="26">
        <v>17055</v>
      </c>
      <c r="S881" s="29" t="s">
        <v>72</v>
      </c>
      <c r="T881" s="30">
        <v>41046</v>
      </c>
      <c r="U881" s="30">
        <v>41091</v>
      </c>
      <c r="V881" s="30">
        <v>41122</v>
      </c>
      <c r="W881">
        <v>5151</v>
      </c>
      <c r="X881" s="26">
        <v>5740</v>
      </c>
      <c r="Y881" s="26" t="s">
        <v>72</v>
      </c>
      <c r="Z881" s="26" t="s">
        <v>72</v>
      </c>
      <c r="AA881" s="26" t="s">
        <v>71</v>
      </c>
      <c r="AB881" s="31" t="s">
        <v>72</v>
      </c>
      <c r="AC881" s="31" t="s">
        <v>72</v>
      </c>
      <c r="AD881" s="26">
        <v>1317.4946850721556</v>
      </c>
      <c r="AE881" s="26">
        <v>1608</v>
      </c>
      <c r="AF881" s="26" t="s">
        <v>72</v>
      </c>
      <c r="AG881" s="26">
        <v>60764</v>
      </c>
      <c r="AH881" s="28">
        <v>8.1337000000000007E-2</v>
      </c>
      <c r="AI881">
        <v>9800</v>
      </c>
      <c r="AJ881" s="26">
        <v>71765</v>
      </c>
      <c r="AK881" s="28">
        <v>9.6738000000000005E-2</v>
      </c>
      <c r="AL881">
        <v>11737</v>
      </c>
      <c r="AM881" s="26">
        <v>71765</v>
      </c>
      <c r="AN881" s="28">
        <v>9.6738000000000005E-2</v>
      </c>
      <c r="AO881">
        <v>11737</v>
      </c>
      <c r="AP881" s="32">
        <v>130842.578125</v>
      </c>
      <c r="AQ881" s="36">
        <v>0.17238440126082577</v>
      </c>
      <c r="AR881" s="32">
        <f t="shared" si="110"/>
        <v>161354.61714816617</v>
      </c>
      <c r="AS881" s="32">
        <f t="shared" si="104"/>
        <v>3</v>
      </c>
      <c r="AT881" s="32">
        <f t="shared" si="105"/>
        <v>1</v>
      </c>
      <c r="AU881" s="32">
        <f t="shared" si="106"/>
        <v>2</v>
      </c>
      <c r="AV881" s="32">
        <f t="shared" si="107"/>
        <v>130842.57812499999</v>
      </c>
      <c r="AW881" s="32">
        <f t="shared" si="108"/>
        <v>0.17238440126082577</v>
      </c>
      <c r="AX881" s="32">
        <f t="shared" si="109"/>
        <v>161354.61714816617</v>
      </c>
      <c r="AY881">
        <v>2</v>
      </c>
      <c r="AZ881" s="26">
        <v>1</v>
      </c>
      <c r="BA881" s="26">
        <v>9925.7199999999993</v>
      </c>
      <c r="BB881" s="26">
        <v>46.18</v>
      </c>
      <c r="BC881" s="26">
        <v>197.88</v>
      </c>
      <c r="BD881" s="26">
        <v>257.49</v>
      </c>
      <c r="BE881" s="28">
        <v>0.06</v>
      </c>
      <c r="BF881" s="28">
        <v>4.38</v>
      </c>
      <c r="BG881" s="28">
        <v>0.6</v>
      </c>
      <c r="BH881" s="28">
        <v>1.32</v>
      </c>
      <c r="BI881" s="28">
        <v>0.1</v>
      </c>
      <c r="BJ881" s="28">
        <v>6.74</v>
      </c>
      <c r="BK881" s="28">
        <v>0.74</v>
      </c>
      <c r="BL881" s="28">
        <v>44.44</v>
      </c>
      <c r="BM881" s="28">
        <v>0.09</v>
      </c>
      <c r="BN881" s="28">
        <v>6.49</v>
      </c>
      <c r="BO881" s="28">
        <v>0.68</v>
      </c>
      <c r="BP881" s="28">
        <v>38.08</v>
      </c>
      <c r="BQ881" s="26">
        <v>42.519900999999997</v>
      </c>
      <c r="BR881" s="26">
        <v>1322.0804439999999</v>
      </c>
      <c r="BS881" s="31">
        <f t="shared" si="111"/>
        <v>14.64312</v>
      </c>
    </row>
    <row r="882" spans="1:71">
      <c r="A882" s="26">
        <v>42177325540000</v>
      </c>
      <c r="B882" s="26" t="s">
        <v>9282</v>
      </c>
      <c r="C882" t="s">
        <v>2114</v>
      </c>
      <c r="D882" s="26" t="s">
        <v>383</v>
      </c>
      <c r="E882" s="27" t="s">
        <v>305</v>
      </c>
      <c r="F882" t="s">
        <v>66</v>
      </c>
      <c r="G882" t="s">
        <v>67</v>
      </c>
      <c r="H882" t="s">
        <v>2115</v>
      </c>
      <c r="I882" t="s">
        <v>72</v>
      </c>
      <c r="J882" t="s">
        <v>116</v>
      </c>
      <c r="K882" t="s">
        <v>9261</v>
      </c>
      <c r="L882">
        <v>29.507449999999999</v>
      </c>
      <c r="M882">
        <v>-97.311260000000004</v>
      </c>
      <c r="N882" s="28">
        <v>2537120.9</v>
      </c>
      <c r="O882" s="28">
        <v>612569.19999999995</v>
      </c>
      <c r="P882" s="26">
        <v>249</v>
      </c>
      <c r="Q882" s="26">
        <v>9836</v>
      </c>
      <c r="R882" s="26">
        <v>16552</v>
      </c>
      <c r="S882" s="29" t="s">
        <v>72</v>
      </c>
      <c r="T882" s="30">
        <v>41038</v>
      </c>
      <c r="U882" s="30">
        <v>41185</v>
      </c>
      <c r="V882" s="30">
        <v>41153</v>
      </c>
      <c r="W882">
        <v>2659</v>
      </c>
      <c r="X882" s="26">
        <v>7470</v>
      </c>
      <c r="Y882" s="26" t="s">
        <v>72</v>
      </c>
      <c r="Z882" s="26" t="s">
        <v>72</v>
      </c>
      <c r="AA882" s="26" t="s">
        <v>71</v>
      </c>
      <c r="AB882" s="31" t="s">
        <v>72</v>
      </c>
      <c r="AC882" s="31" t="s">
        <v>72</v>
      </c>
      <c r="AD882" s="26">
        <v>575.5822184469456</v>
      </c>
      <c r="AE882" s="26" t="s">
        <v>72</v>
      </c>
      <c r="AF882" s="26" t="s">
        <v>72</v>
      </c>
      <c r="AG882" s="26">
        <v>47565</v>
      </c>
      <c r="AH882" s="28">
        <v>2.7626000000000001E-2</v>
      </c>
      <c r="AI882" t="s">
        <v>72</v>
      </c>
      <c r="AJ882" s="26">
        <v>50025</v>
      </c>
      <c r="AK882" s="28">
        <v>2.9062999999999999E-2</v>
      </c>
      <c r="AL882" t="s">
        <v>72</v>
      </c>
      <c r="AM882" s="26">
        <v>50025</v>
      </c>
      <c r="AN882" s="28">
        <v>2.9062999999999999E-2</v>
      </c>
      <c r="AO882" t="s">
        <v>72</v>
      </c>
      <c r="AP882" s="32">
        <v>96978.9765625</v>
      </c>
      <c r="AQ882" s="36">
        <v>5.5819374472558095E-2</v>
      </c>
      <c r="AR882" s="32">
        <f t="shared" si="110"/>
        <v>106859.00584414278</v>
      </c>
      <c r="AS882" s="32">
        <f t="shared" si="104"/>
        <v>2</v>
      </c>
      <c r="AT882" s="32">
        <f t="shared" si="105"/>
        <v>1</v>
      </c>
      <c r="AU882" s="32">
        <f t="shared" si="106"/>
        <v>2</v>
      </c>
      <c r="AV882" s="32">
        <f t="shared" si="107"/>
        <v>74519.320678547519</v>
      </c>
      <c r="AW882" s="32">
        <f t="shared" si="108"/>
        <v>4.2891995913317736E-2</v>
      </c>
      <c r="AX882" s="32">
        <f t="shared" si="109"/>
        <v>82111.203955204764</v>
      </c>
      <c r="AY882">
        <v>2</v>
      </c>
      <c r="AZ882" s="26">
        <v>1</v>
      </c>
      <c r="BA882" s="26">
        <v>8925.7199999999993</v>
      </c>
      <c r="BB882" s="26">
        <v>38.08</v>
      </c>
      <c r="BC882" s="26">
        <v>80.06</v>
      </c>
      <c r="BD882" s="26">
        <v>134.38999999999999</v>
      </c>
      <c r="BE882" s="28">
        <v>0.05</v>
      </c>
      <c r="BF882" s="28">
        <v>2.0499999999999998</v>
      </c>
      <c r="BG882" s="28">
        <v>0.57999999999999996</v>
      </c>
      <c r="BH882" s="28">
        <v>0.59</v>
      </c>
      <c r="BI882" s="28">
        <v>0.09</v>
      </c>
      <c r="BJ882" s="28">
        <v>6.47</v>
      </c>
      <c r="BK882" s="28">
        <v>0.66</v>
      </c>
      <c r="BL882" s="28">
        <v>0.23</v>
      </c>
      <c r="BM882" s="28">
        <v>0.08</v>
      </c>
      <c r="BN882" s="28">
        <v>5.72</v>
      </c>
      <c r="BO882" s="28">
        <v>0.71</v>
      </c>
      <c r="BP882" s="28">
        <v>0.13</v>
      </c>
      <c r="BQ882" s="26">
        <v>36.374198</v>
      </c>
      <c r="BR882" s="26">
        <v>639.84210199999995</v>
      </c>
      <c r="BS882" s="31">
        <f t="shared" si="111"/>
        <v>4.7555640000000006</v>
      </c>
    </row>
    <row r="883" spans="1:71">
      <c r="A883" s="26">
        <v>42177325560000</v>
      </c>
      <c r="B883" s="26" t="s">
        <v>9282</v>
      </c>
      <c r="C883" t="s">
        <v>2116</v>
      </c>
      <c r="D883" s="26" t="s">
        <v>102</v>
      </c>
      <c r="E883" s="27" t="s">
        <v>305</v>
      </c>
      <c r="F883" t="s">
        <v>66</v>
      </c>
      <c r="G883" t="s">
        <v>67</v>
      </c>
      <c r="H883" t="s">
        <v>332</v>
      </c>
      <c r="I883" t="s">
        <v>333</v>
      </c>
      <c r="J883" t="s">
        <v>670</v>
      </c>
      <c r="K883" t="s">
        <v>9261</v>
      </c>
      <c r="L883">
        <v>29.273019999999999</v>
      </c>
      <c r="M883">
        <v>-97.501580000000004</v>
      </c>
      <c r="N883" s="28">
        <v>2477683.27</v>
      </c>
      <c r="O883" s="28">
        <v>526514.46</v>
      </c>
      <c r="P883" s="26">
        <v>234</v>
      </c>
      <c r="Q883" s="26">
        <v>9585</v>
      </c>
      <c r="R883" s="26">
        <v>16260</v>
      </c>
      <c r="S883" s="29" t="s">
        <v>72</v>
      </c>
      <c r="T883" s="30">
        <v>41084</v>
      </c>
      <c r="U883" s="30">
        <v>41125</v>
      </c>
      <c r="V883" s="30">
        <v>41122</v>
      </c>
      <c r="W883">
        <v>4228769</v>
      </c>
      <c r="X883" s="26">
        <v>6099</v>
      </c>
      <c r="Y883" s="26" t="s">
        <v>72</v>
      </c>
      <c r="Z883" s="26" t="s">
        <v>72</v>
      </c>
      <c r="AA883" s="26" t="s">
        <v>71</v>
      </c>
      <c r="AB883" s="31" t="s">
        <v>72</v>
      </c>
      <c r="AC883" s="31" t="s">
        <v>72</v>
      </c>
      <c r="AD883" s="26">
        <v>545.37052513592971</v>
      </c>
      <c r="AE883" s="26">
        <v>574</v>
      </c>
      <c r="AF883" s="26" t="s">
        <v>72</v>
      </c>
      <c r="AG883" s="26">
        <v>73754</v>
      </c>
      <c r="AH883" s="28">
        <v>4.1109E-2</v>
      </c>
      <c r="AI883">
        <v>15716</v>
      </c>
      <c r="AJ883" s="26">
        <v>91710</v>
      </c>
      <c r="AK883" s="28">
        <v>5.1211E-2</v>
      </c>
      <c r="AL883">
        <v>17199</v>
      </c>
      <c r="AM883" s="26">
        <v>91710</v>
      </c>
      <c r="AN883" s="28">
        <v>5.1211E-2</v>
      </c>
      <c r="AO883">
        <v>17199</v>
      </c>
      <c r="AP883" s="32">
        <v>184803.578125</v>
      </c>
      <c r="AQ883" s="36">
        <v>0.10078642444903006</v>
      </c>
      <c r="AR883" s="32">
        <f t="shared" si="110"/>
        <v>202642.77525247831</v>
      </c>
      <c r="AS883" s="32">
        <f t="shared" si="104"/>
        <v>4</v>
      </c>
      <c r="AT883" s="32">
        <f t="shared" si="105"/>
        <v>1</v>
      </c>
      <c r="AU883" s="32">
        <f t="shared" si="106"/>
        <v>3</v>
      </c>
      <c r="AV883" s="32">
        <f t="shared" si="107"/>
        <v>173925.64985038532</v>
      </c>
      <c r="AW883" s="32">
        <f t="shared" si="108"/>
        <v>9.4853922993512474E-2</v>
      </c>
      <c r="AX883" s="32">
        <f t="shared" si="109"/>
        <v>190714.79422023703</v>
      </c>
      <c r="AY883">
        <v>2</v>
      </c>
      <c r="AZ883" s="26">
        <v>1</v>
      </c>
      <c r="BA883" s="26">
        <v>10236.27</v>
      </c>
      <c r="BB883" s="26">
        <v>22.48</v>
      </c>
      <c r="BC883" s="26">
        <v>217.58</v>
      </c>
      <c r="BD883" s="26">
        <v>297.77999999999997</v>
      </c>
      <c r="BE883" s="28">
        <v>0.06</v>
      </c>
      <c r="BF883" s="28">
        <v>4.62</v>
      </c>
      <c r="BG883" s="28">
        <v>0.66</v>
      </c>
      <c r="BH883" s="28">
        <v>0.02</v>
      </c>
      <c r="BI883" s="28">
        <v>0.09</v>
      </c>
      <c r="BJ883" s="28">
        <v>5.73</v>
      </c>
      <c r="BK883" s="28">
        <v>0.77</v>
      </c>
      <c r="BL883" s="28">
        <v>8.2799999999999994</v>
      </c>
      <c r="BM883" s="28">
        <v>0.08</v>
      </c>
      <c r="BN883" s="28">
        <v>6.49</v>
      </c>
      <c r="BO883" s="28">
        <v>0.74</v>
      </c>
      <c r="BP883" s="28">
        <v>6.23</v>
      </c>
      <c r="BQ883" s="26">
        <v>41.423000000000002</v>
      </c>
      <c r="BR883" s="26">
        <v>922.38854900000001</v>
      </c>
      <c r="BS883" s="31">
        <f t="shared" si="111"/>
        <v>15.078294000000001</v>
      </c>
    </row>
    <row r="884" spans="1:71">
      <c r="A884" s="26">
        <v>42177325570000</v>
      </c>
      <c r="B884" s="26" t="s">
        <v>9282</v>
      </c>
      <c r="C884" t="s">
        <v>2117</v>
      </c>
      <c r="D884" s="26" t="s">
        <v>64</v>
      </c>
      <c r="E884" s="27" t="s">
        <v>305</v>
      </c>
      <c r="F884" t="s">
        <v>66</v>
      </c>
      <c r="G884" t="s">
        <v>67</v>
      </c>
      <c r="H884" t="s">
        <v>2118</v>
      </c>
      <c r="I884" t="s">
        <v>2119</v>
      </c>
      <c r="J884" t="s">
        <v>70</v>
      </c>
      <c r="K884" t="s">
        <v>9261</v>
      </c>
      <c r="L884">
        <v>29.498180000000001</v>
      </c>
      <c r="M884">
        <v>-97.222939999999994</v>
      </c>
      <c r="N884" s="28">
        <v>2565261.0699999998</v>
      </c>
      <c r="O884" s="28">
        <v>609615.26</v>
      </c>
      <c r="P884" s="26">
        <v>545</v>
      </c>
      <c r="Q884" s="26">
        <v>11452</v>
      </c>
      <c r="R884" s="26">
        <v>15720</v>
      </c>
      <c r="S884" s="29" t="s">
        <v>72</v>
      </c>
      <c r="T884" s="30">
        <v>41060</v>
      </c>
      <c r="U884" s="30">
        <v>41124</v>
      </c>
      <c r="V884" s="30">
        <v>41122</v>
      </c>
      <c r="W884">
        <v>2384</v>
      </c>
      <c r="X884" s="26">
        <v>4268</v>
      </c>
      <c r="Y884" s="26" t="s">
        <v>72</v>
      </c>
      <c r="Z884" s="26" t="s">
        <v>72</v>
      </c>
      <c r="AA884" s="26" t="s">
        <v>71</v>
      </c>
      <c r="AB884" s="31" t="s">
        <v>72</v>
      </c>
      <c r="AC884" s="31" t="s">
        <v>72</v>
      </c>
      <c r="AD884" s="26">
        <v>816.41574870111754</v>
      </c>
      <c r="AE884" s="26">
        <v>1995</v>
      </c>
      <c r="AF884" s="26" t="s">
        <v>72</v>
      </c>
      <c r="AG884" s="26">
        <v>45799</v>
      </c>
      <c r="AH884" s="28">
        <v>4.0634999999999998E-2</v>
      </c>
      <c r="AI884">
        <v>20752</v>
      </c>
      <c r="AJ884" s="26">
        <v>70437</v>
      </c>
      <c r="AK884" s="28">
        <v>5.8908000000000002E-2</v>
      </c>
      <c r="AL884">
        <v>21925</v>
      </c>
      <c r="AM884" s="26">
        <v>70437</v>
      </c>
      <c r="AN884" s="28">
        <v>5.8908000000000002E-2</v>
      </c>
      <c r="AO884">
        <v>21925</v>
      </c>
      <c r="AP884" s="32">
        <v>93933.8984375</v>
      </c>
      <c r="AQ884" s="36">
        <v>7.6689114021266297E-2</v>
      </c>
      <c r="AR884" s="32">
        <f t="shared" si="110"/>
        <v>107507.87161926413</v>
      </c>
      <c r="AS884" s="32">
        <f t="shared" si="104"/>
        <v>2</v>
      </c>
      <c r="AT884" s="32">
        <f t="shared" si="105"/>
        <v>1</v>
      </c>
      <c r="AU884" s="32">
        <f t="shared" si="106"/>
        <v>2</v>
      </c>
      <c r="AV884" s="32">
        <f t="shared" si="107"/>
        <v>126330.96931378866</v>
      </c>
      <c r="AW884" s="32">
        <f t="shared" si="108"/>
        <v>0.10313859289645466</v>
      </c>
      <c r="AX884" s="32">
        <f t="shared" si="109"/>
        <v>144586.50025646112</v>
      </c>
      <c r="AY884">
        <v>2</v>
      </c>
      <c r="AZ884" s="26">
        <v>1</v>
      </c>
      <c r="BA884" s="26">
        <v>10628.73</v>
      </c>
      <c r="BB884" s="26">
        <v>18.23</v>
      </c>
      <c r="BC884" s="26">
        <v>102.76</v>
      </c>
      <c r="BD884" s="26">
        <v>88.25</v>
      </c>
      <c r="BE884" s="28">
        <v>0.06</v>
      </c>
      <c r="BF884" s="28">
        <v>1.36</v>
      </c>
      <c r="BG884" s="28">
        <v>0.44</v>
      </c>
      <c r="BH884" s="28">
        <v>0.39</v>
      </c>
      <c r="BI884" s="28">
        <v>0.09</v>
      </c>
      <c r="BJ884" s="28">
        <v>6.66</v>
      </c>
      <c r="BK884" s="28">
        <v>0.73</v>
      </c>
      <c r="BL884" s="28">
        <v>0.91</v>
      </c>
      <c r="BM884" s="28">
        <v>0.08</v>
      </c>
      <c r="BN884" s="28">
        <v>5.66</v>
      </c>
      <c r="BO884" s="28">
        <v>0.7</v>
      </c>
      <c r="BP884" s="28">
        <v>0.9</v>
      </c>
      <c r="BQ884" s="26">
        <v>41.860197999999997</v>
      </c>
      <c r="BR884" s="26">
        <v>651.36468500000001</v>
      </c>
      <c r="BS884" s="31">
        <f t="shared" si="111"/>
        <v>6.7513319999999997</v>
      </c>
    </row>
    <row r="885" spans="1:71">
      <c r="A885" s="26">
        <v>42177325580000</v>
      </c>
      <c r="B885" s="26" t="s">
        <v>9282</v>
      </c>
      <c r="C885" t="s">
        <v>2120</v>
      </c>
      <c r="D885" s="26" t="s">
        <v>64</v>
      </c>
      <c r="E885" s="27" t="s">
        <v>305</v>
      </c>
      <c r="F885" t="s">
        <v>66</v>
      </c>
      <c r="G885" t="s">
        <v>67</v>
      </c>
      <c r="H885" t="s">
        <v>2118</v>
      </c>
      <c r="I885" t="s">
        <v>2119</v>
      </c>
      <c r="J885" t="s">
        <v>76</v>
      </c>
      <c r="K885" t="s">
        <v>9261</v>
      </c>
      <c r="L885">
        <v>29.498239999999999</v>
      </c>
      <c r="M885">
        <v>-97.222859999999997</v>
      </c>
      <c r="N885" s="28">
        <v>2565286.19</v>
      </c>
      <c r="O885" s="28">
        <v>609637.46</v>
      </c>
      <c r="P885" s="26">
        <v>544</v>
      </c>
      <c r="Q885" s="26">
        <v>11452</v>
      </c>
      <c r="R885" s="26">
        <v>15245</v>
      </c>
      <c r="S885" s="29" t="s">
        <v>72</v>
      </c>
      <c r="T885" s="30">
        <v>41088</v>
      </c>
      <c r="U885" s="30">
        <v>41124</v>
      </c>
      <c r="V885" s="30">
        <v>41122</v>
      </c>
      <c r="W885">
        <v>1630</v>
      </c>
      <c r="X885" s="26">
        <v>4116</v>
      </c>
      <c r="Y885" s="26" t="s">
        <v>72</v>
      </c>
      <c r="Z885" s="26" t="s">
        <v>72</v>
      </c>
      <c r="AA885" s="26" t="s">
        <v>71</v>
      </c>
      <c r="AB885" s="31" t="s">
        <v>72</v>
      </c>
      <c r="AC885" s="31" t="s">
        <v>72</v>
      </c>
      <c r="AD885" s="26">
        <v>792.53474630343715</v>
      </c>
      <c r="AE885" s="26">
        <v>1811</v>
      </c>
      <c r="AF885" s="26" t="s">
        <v>72</v>
      </c>
      <c r="AG885" s="26">
        <v>43078</v>
      </c>
      <c r="AH885" s="28">
        <v>3.7586000000000001E-2</v>
      </c>
      <c r="AI885">
        <v>23390</v>
      </c>
      <c r="AJ885" s="26">
        <v>67717</v>
      </c>
      <c r="AK885" s="28">
        <v>5.4608999999999998E-2</v>
      </c>
      <c r="AL885">
        <v>28670</v>
      </c>
      <c r="AM885" s="26">
        <v>67717</v>
      </c>
      <c r="AN885" s="28">
        <v>5.4608999999999998E-2</v>
      </c>
      <c r="AO885">
        <v>28670</v>
      </c>
      <c r="AP885" s="32">
        <v>91815.5859375</v>
      </c>
      <c r="AQ885" s="36">
        <v>7.2767042107677996E-2</v>
      </c>
      <c r="AR885" s="32">
        <f t="shared" si="110"/>
        <v>104695.35239055901</v>
      </c>
      <c r="AS885" s="32">
        <f t="shared" ref="AS885:AS947" si="112">IF(AP885&gt;170000,4,IF(AP885&gt;107000,3,IF(AP885&gt;50000,2,1)))</f>
        <v>2</v>
      </c>
      <c r="AT885" s="32">
        <f t="shared" ref="AT885:AT947" si="113">IF(AQ885&gt;2400000,4,IF(AQ885&gt;1450000,3,IF(AQ885&gt;900000,2,1)))</f>
        <v>1</v>
      </c>
      <c r="AU885" s="32">
        <f t="shared" ref="AU885:AU947" si="114">IF(AR885&gt;290000,4,IF(AR885&gt;170000,3,IF(AR885&gt;103000,2,1)))</f>
        <v>2</v>
      </c>
      <c r="AV885" s="32">
        <f t="shared" si="107"/>
        <v>128042.14365433673</v>
      </c>
      <c r="AW885" s="32">
        <f t="shared" si="108"/>
        <v>0.10147784783723802</v>
      </c>
      <c r="AX885" s="32">
        <f t="shared" si="109"/>
        <v>146003.72272152785</v>
      </c>
      <c r="AY885">
        <v>2</v>
      </c>
      <c r="AZ885" s="26">
        <v>1</v>
      </c>
      <c r="BA885" s="26">
        <v>10629.2</v>
      </c>
      <c r="BB885" s="26">
        <v>18.190000000000001</v>
      </c>
      <c r="BC885" s="26">
        <v>102.75</v>
      </c>
      <c r="BD885" s="26">
        <v>88.25</v>
      </c>
      <c r="BE885" s="28">
        <v>0.06</v>
      </c>
      <c r="BF885" s="28">
        <v>1.36</v>
      </c>
      <c r="BG885" s="28">
        <v>0.44</v>
      </c>
      <c r="BH885" s="28">
        <v>0.39</v>
      </c>
      <c r="BI885" s="28">
        <v>0.09</v>
      </c>
      <c r="BJ885" s="28">
        <v>6.66</v>
      </c>
      <c r="BK885" s="28">
        <v>0.73</v>
      </c>
      <c r="BL885" s="28">
        <v>0.91</v>
      </c>
      <c r="BM885" s="28">
        <v>0.08</v>
      </c>
      <c r="BN885" s="28">
        <v>5.66</v>
      </c>
      <c r="BO885" s="28">
        <v>0.7</v>
      </c>
      <c r="BP885" s="28">
        <v>0.9</v>
      </c>
      <c r="BQ885" s="26">
        <v>41.860197999999997</v>
      </c>
      <c r="BR885" s="26">
        <v>651.36468500000001</v>
      </c>
      <c r="BS885" s="31">
        <f t="shared" si="111"/>
        <v>6.7506749999999993</v>
      </c>
    </row>
    <row r="886" spans="1:71">
      <c r="A886" s="26">
        <v>42177325620000</v>
      </c>
      <c r="B886" s="26" t="s">
        <v>9280</v>
      </c>
      <c r="C886" t="s">
        <v>2121</v>
      </c>
      <c r="D886" s="26" t="s">
        <v>64</v>
      </c>
      <c r="E886" s="27" t="s">
        <v>305</v>
      </c>
      <c r="F886" t="s">
        <v>66</v>
      </c>
      <c r="G886" t="s">
        <v>67</v>
      </c>
      <c r="H886" t="s">
        <v>1950</v>
      </c>
      <c r="I886" t="s">
        <v>1951</v>
      </c>
      <c r="J886" t="s">
        <v>83</v>
      </c>
      <c r="K886" t="s">
        <v>9261</v>
      </c>
      <c r="L886">
        <v>29.243590000000001</v>
      </c>
      <c r="M886">
        <v>-97.436890000000005</v>
      </c>
      <c r="N886" s="28">
        <v>2498447.69</v>
      </c>
      <c r="O886" s="28">
        <v>516085.05</v>
      </c>
      <c r="P886" s="26">
        <v>273</v>
      </c>
      <c r="Q886" s="26">
        <v>11630</v>
      </c>
      <c r="R886" s="26">
        <v>16798</v>
      </c>
      <c r="S886" s="29" t="s">
        <v>72</v>
      </c>
      <c r="T886" s="30">
        <v>41059</v>
      </c>
      <c r="U886" s="30">
        <v>41085</v>
      </c>
      <c r="V886" s="30">
        <v>41091</v>
      </c>
      <c r="W886">
        <v>3734</v>
      </c>
      <c r="X886" s="26">
        <v>5340</v>
      </c>
      <c r="Y886" s="26" t="s">
        <v>72</v>
      </c>
      <c r="Z886" s="26" t="s">
        <v>72</v>
      </c>
      <c r="AA886" s="26" t="s">
        <v>71</v>
      </c>
      <c r="AB886" s="31" t="s">
        <v>72</v>
      </c>
      <c r="AC886" s="31" t="s">
        <v>72</v>
      </c>
      <c r="AD886" s="26">
        <v>1620.7389345519725</v>
      </c>
      <c r="AE886" s="26">
        <v>2139</v>
      </c>
      <c r="AF886" s="26" t="s">
        <v>72</v>
      </c>
      <c r="AG886" s="26">
        <v>84701</v>
      </c>
      <c r="AH886" s="28">
        <v>0.14103399999999999</v>
      </c>
      <c r="AI886">
        <v>57727</v>
      </c>
      <c r="AJ886" s="26">
        <v>104647</v>
      </c>
      <c r="AK886" s="28">
        <v>0.173489</v>
      </c>
      <c r="AL886">
        <v>58345</v>
      </c>
      <c r="AM886" s="26">
        <v>104647</v>
      </c>
      <c r="AN886" s="28">
        <v>0.173489</v>
      </c>
      <c r="AO886">
        <v>58345</v>
      </c>
      <c r="AP886" s="32">
        <v>165522.1875</v>
      </c>
      <c r="AQ886" s="36">
        <v>0.26826825381346187</v>
      </c>
      <c r="AR886" s="32">
        <f t="shared" si="110"/>
        <v>213005.66842498275</v>
      </c>
      <c r="AS886" s="32">
        <f t="shared" si="112"/>
        <v>3</v>
      </c>
      <c r="AT886" s="32">
        <f t="shared" si="113"/>
        <v>1</v>
      </c>
      <c r="AU886" s="32">
        <f t="shared" si="114"/>
        <v>3</v>
      </c>
      <c r="AV886" s="32">
        <f t="shared" si="107"/>
        <v>177920.85323033709</v>
      </c>
      <c r="AW886" s="32">
        <f t="shared" si="108"/>
        <v>0.2883632540991144</v>
      </c>
      <c r="AX886" s="32">
        <f t="shared" si="109"/>
        <v>228961.14920588036</v>
      </c>
      <c r="AY886">
        <v>2</v>
      </c>
      <c r="AZ886" s="26">
        <v>1</v>
      </c>
      <c r="BA886" s="26">
        <v>11623.08</v>
      </c>
      <c r="BB886" s="26">
        <v>46.71</v>
      </c>
      <c r="BC886" s="26">
        <v>204.89</v>
      </c>
      <c r="BD886" s="26">
        <v>262.99</v>
      </c>
      <c r="BE886" s="28">
        <v>0.05</v>
      </c>
      <c r="BF886" s="28">
        <v>3.66</v>
      </c>
      <c r="BG886" s="28">
        <v>0.66</v>
      </c>
      <c r="BH886" s="28">
        <v>0.1</v>
      </c>
      <c r="BI886" s="28">
        <v>0.11</v>
      </c>
      <c r="BJ886" s="28">
        <v>6.9</v>
      </c>
      <c r="BK886" s="28">
        <v>0.83</v>
      </c>
      <c r="BL886" s="28">
        <v>6.76</v>
      </c>
      <c r="BM886" s="28">
        <v>0.09</v>
      </c>
      <c r="BN886" s="28">
        <v>6.47</v>
      </c>
      <c r="BO886" s="28">
        <v>0.78</v>
      </c>
      <c r="BP886" s="28">
        <v>4.9000000000000004</v>
      </c>
      <c r="BQ886" s="26">
        <v>45.623297999999998</v>
      </c>
      <c r="BR886" s="26">
        <v>1672.0340570000001</v>
      </c>
      <c r="BS886" s="31">
        <f t="shared" si="111"/>
        <v>18.706456999999997</v>
      </c>
    </row>
    <row r="887" spans="1:71">
      <c r="A887" s="26">
        <v>42177325630000</v>
      </c>
      <c r="B887" s="26" t="s">
        <v>9282</v>
      </c>
      <c r="C887" t="s">
        <v>2122</v>
      </c>
      <c r="D887" s="26" t="s">
        <v>64</v>
      </c>
      <c r="E887" s="27" t="s">
        <v>305</v>
      </c>
      <c r="F887" t="s">
        <v>66</v>
      </c>
      <c r="G887" t="s">
        <v>67</v>
      </c>
      <c r="H887" t="s">
        <v>2112</v>
      </c>
      <c r="I887" t="s">
        <v>2113</v>
      </c>
      <c r="J887" t="s">
        <v>70</v>
      </c>
      <c r="K887" t="s">
        <v>9261</v>
      </c>
      <c r="L887">
        <v>29.140519999999999</v>
      </c>
      <c r="M887">
        <v>-97.642690000000002</v>
      </c>
      <c r="N887" s="28">
        <v>2433259.84</v>
      </c>
      <c r="O887" s="28">
        <v>477793.8</v>
      </c>
      <c r="P887" s="26">
        <v>448</v>
      </c>
      <c r="Q887" s="26">
        <v>11806</v>
      </c>
      <c r="R887" s="26">
        <v>17110</v>
      </c>
      <c r="S887" s="29" t="s">
        <v>72</v>
      </c>
      <c r="T887" s="30">
        <v>41071</v>
      </c>
      <c r="U887" s="30" t="s">
        <v>72</v>
      </c>
      <c r="V887" s="30">
        <v>41091</v>
      </c>
      <c r="W887">
        <v>4772</v>
      </c>
      <c r="X887" s="26">
        <v>5808</v>
      </c>
      <c r="Y887" s="26" t="s">
        <v>72</v>
      </c>
      <c r="Z887" s="26" t="s">
        <v>72</v>
      </c>
      <c r="AA887" s="26" t="s">
        <v>71</v>
      </c>
      <c r="AB887" s="31" t="s">
        <v>72</v>
      </c>
      <c r="AC887" s="31" t="s">
        <v>72</v>
      </c>
      <c r="AD887" s="26">
        <v>1394.2132227372531</v>
      </c>
      <c r="AE887" s="26">
        <v>1527</v>
      </c>
      <c r="AF887" s="26" t="s">
        <v>72</v>
      </c>
      <c r="AG887" s="26">
        <v>83557</v>
      </c>
      <c r="AH887" s="28">
        <v>0.115247</v>
      </c>
      <c r="AI887">
        <v>82687</v>
      </c>
      <c r="AJ887" s="26">
        <v>101595</v>
      </c>
      <c r="AK887" s="28">
        <v>0.14249999999999999</v>
      </c>
      <c r="AL887">
        <v>85042</v>
      </c>
      <c r="AM887" s="26">
        <v>101595</v>
      </c>
      <c r="AN887" s="28">
        <v>0.14249999999999999</v>
      </c>
      <c r="AO887">
        <v>85042</v>
      </c>
      <c r="AP887" s="32">
        <v>152161.6875</v>
      </c>
      <c r="AQ887" s="36">
        <v>0.2121458367065138</v>
      </c>
      <c r="AR887" s="32">
        <f t="shared" si="110"/>
        <v>189711.50059705295</v>
      </c>
      <c r="AS887" s="32">
        <f t="shared" si="112"/>
        <v>3</v>
      </c>
      <c r="AT887" s="32">
        <f t="shared" si="113"/>
        <v>1</v>
      </c>
      <c r="AU887" s="32">
        <f t="shared" si="114"/>
        <v>3</v>
      </c>
      <c r="AV887" s="32">
        <f t="shared" si="107"/>
        <v>150380.18013946281</v>
      </c>
      <c r="AW887" s="32">
        <f t="shared" si="108"/>
        <v>0.20966203558804911</v>
      </c>
      <c r="AX887" s="32">
        <f t="shared" si="109"/>
        <v>187490.3604385475</v>
      </c>
      <c r="AY887">
        <v>2</v>
      </c>
      <c r="AZ887" s="26">
        <v>1</v>
      </c>
      <c r="BA887" s="26">
        <v>9928.18</v>
      </c>
      <c r="BB887" s="26">
        <v>46.2</v>
      </c>
      <c r="BC887" s="26">
        <v>197.79</v>
      </c>
      <c r="BD887" s="26">
        <v>257.38</v>
      </c>
      <c r="BE887" s="28">
        <v>0.06</v>
      </c>
      <c r="BF887" s="28">
        <v>4.38</v>
      </c>
      <c r="BG887" s="28">
        <v>0.6</v>
      </c>
      <c r="BH887" s="28">
        <v>1.32</v>
      </c>
      <c r="BI887" s="28">
        <v>0.1</v>
      </c>
      <c r="BJ887" s="28">
        <v>6.74</v>
      </c>
      <c r="BK887" s="28">
        <v>0.74</v>
      </c>
      <c r="BL887" s="28">
        <v>44.45</v>
      </c>
      <c r="BM887" s="28">
        <v>0.09</v>
      </c>
      <c r="BN887" s="28">
        <v>6.49</v>
      </c>
      <c r="BO887" s="28">
        <v>0.68</v>
      </c>
      <c r="BP887" s="28">
        <v>38.090000000000003</v>
      </c>
      <c r="BQ887" s="26">
        <v>42.519900999999997</v>
      </c>
      <c r="BR887" s="26">
        <v>1322.0804439999999</v>
      </c>
      <c r="BS887" s="31">
        <f t="shared" si="111"/>
        <v>14.636459999999998</v>
      </c>
    </row>
    <row r="888" spans="1:71">
      <c r="A888" s="26">
        <v>42177325660000</v>
      </c>
      <c r="B888" s="26" t="s">
        <v>9282</v>
      </c>
      <c r="C888" t="s">
        <v>2123</v>
      </c>
      <c r="D888" s="26" t="s">
        <v>64</v>
      </c>
      <c r="E888" s="27" t="s">
        <v>305</v>
      </c>
      <c r="F888" t="s">
        <v>66</v>
      </c>
      <c r="G888" t="s">
        <v>67</v>
      </c>
      <c r="H888" t="s">
        <v>350</v>
      </c>
      <c r="I888" t="s">
        <v>351</v>
      </c>
      <c r="J888" t="s">
        <v>339</v>
      </c>
      <c r="K888" t="s">
        <v>9261</v>
      </c>
      <c r="L888">
        <v>29.290209999999998</v>
      </c>
      <c r="M888">
        <v>-97.425240000000002</v>
      </c>
      <c r="N888" s="28">
        <v>2501934.21</v>
      </c>
      <c r="O888" s="28">
        <v>533083.68999999994</v>
      </c>
      <c r="P888" s="26">
        <v>330</v>
      </c>
      <c r="Q888" s="26">
        <v>11173</v>
      </c>
      <c r="R888" s="26">
        <v>16721</v>
      </c>
      <c r="S888" s="29" t="s">
        <v>72</v>
      </c>
      <c r="T888" s="30">
        <v>41064</v>
      </c>
      <c r="U888" s="30">
        <v>41092</v>
      </c>
      <c r="V888" s="30">
        <v>41122</v>
      </c>
      <c r="W888">
        <v>3711</v>
      </c>
      <c r="X888" s="26">
        <v>5697</v>
      </c>
      <c r="Y888" s="26" t="s">
        <v>72</v>
      </c>
      <c r="Z888" s="26" t="s">
        <v>72</v>
      </c>
      <c r="AA888" s="26" t="s">
        <v>71</v>
      </c>
      <c r="AB888" s="31" t="s">
        <v>72</v>
      </c>
      <c r="AC888" s="31" t="s">
        <v>72</v>
      </c>
      <c r="AD888" s="26">
        <v>1150.1952920401659</v>
      </c>
      <c r="AE888" s="26">
        <v>2917</v>
      </c>
      <c r="AF888" s="26" t="s">
        <v>72</v>
      </c>
      <c r="AG888" s="26">
        <v>81441</v>
      </c>
      <c r="AH888" s="28">
        <v>0.104021</v>
      </c>
      <c r="AI888">
        <v>43477</v>
      </c>
      <c r="AJ888" s="26">
        <v>87919</v>
      </c>
      <c r="AK888" s="28">
        <v>0.11357399999999999</v>
      </c>
      <c r="AL888">
        <v>46992</v>
      </c>
      <c r="AM888" s="26">
        <v>87919</v>
      </c>
      <c r="AN888" s="28">
        <v>0.11357399999999999</v>
      </c>
      <c r="AO888">
        <v>46992</v>
      </c>
      <c r="AP888" s="32">
        <v>161766.375</v>
      </c>
      <c r="AQ888" s="36">
        <v>0.186062922935404</v>
      </c>
      <c r="AR888" s="32">
        <f t="shared" si="110"/>
        <v>194699.51235956652</v>
      </c>
      <c r="AS888" s="32">
        <f t="shared" si="112"/>
        <v>3</v>
      </c>
      <c r="AT888" s="32">
        <f t="shared" si="113"/>
        <v>1</v>
      </c>
      <c r="AU888" s="32">
        <f t="shared" si="114"/>
        <v>3</v>
      </c>
      <c r="AV888" s="32">
        <f t="shared" si="107"/>
        <v>162987.36045286994</v>
      </c>
      <c r="AW888" s="32">
        <f t="shared" si="108"/>
        <v>0.18746729465494449</v>
      </c>
      <c r="AX888" s="32">
        <f t="shared" si="109"/>
        <v>196169.07160679513</v>
      </c>
      <c r="AY888">
        <v>2</v>
      </c>
      <c r="AZ888" s="26">
        <v>1</v>
      </c>
      <c r="BA888" s="26">
        <v>10801.13</v>
      </c>
      <c r="BB888" s="26">
        <v>46.25</v>
      </c>
      <c r="BC888" s="26">
        <v>173.43</v>
      </c>
      <c r="BD888" s="26">
        <v>228.23</v>
      </c>
      <c r="BE888" s="28">
        <v>0.05</v>
      </c>
      <c r="BF888" s="28">
        <v>3.74</v>
      </c>
      <c r="BG888" s="28">
        <v>0.6</v>
      </c>
      <c r="BH888" s="28">
        <v>-0.21</v>
      </c>
      <c r="BI888" s="28">
        <v>0.1</v>
      </c>
      <c r="BJ888" s="28">
        <v>6.9</v>
      </c>
      <c r="BK888" s="28">
        <v>0.81</v>
      </c>
      <c r="BL888" s="28">
        <v>4.09</v>
      </c>
      <c r="BM888" s="28">
        <v>0.09</v>
      </c>
      <c r="BN888" s="28">
        <v>6.62</v>
      </c>
      <c r="BO888" s="28">
        <v>0.77</v>
      </c>
      <c r="BP888" s="28">
        <v>2.37</v>
      </c>
      <c r="BQ888" s="26">
        <v>45.616900999999999</v>
      </c>
      <c r="BR888" s="26">
        <v>1308.540039</v>
      </c>
      <c r="BS888" s="31">
        <f t="shared" si="111"/>
        <v>14.047830000000003</v>
      </c>
    </row>
    <row r="889" spans="1:71">
      <c r="A889" s="26">
        <v>42177325670000</v>
      </c>
      <c r="B889" s="26" t="s">
        <v>9282</v>
      </c>
      <c r="C889" t="s">
        <v>2124</v>
      </c>
      <c r="D889" s="26" t="s">
        <v>372</v>
      </c>
      <c r="E889" s="27" t="s">
        <v>305</v>
      </c>
      <c r="F889" t="s">
        <v>66</v>
      </c>
      <c r="G889" t="s">
        <v>67</v>
      </c>
      <c r="H889" t="s">
        <v>1906</v>
      </c>
      <c r="I889" t="s">
        <v>1907</v>
      </c>
      <c r="J889" t="s">
        <v>81</v>
      </c>
      <c r="K889" t="s">
        <v>9261</v>
      </c>
      <c r="L889">
        <v>29.433129999999998</v>
      </c>
      <c r="M889">
        <v>-97.300399999999996</v>
      </c>
      <c r="N889" s="28">
        <v>2540967.48</v>
      </c>
      <c r="O889" s="28">
        <v>585599.55000000005</v>
      </c>
      <c r="P889" s="26">
        <v>235</v>
      </c>
      <c r="Q889" s="26">
        <v>10604</v>
      </c>
      <c r="R889" s="26">
        <v>14916</v>
      </c>
      <c r="S889" s="29" t="s">
        <v>72</v>
      </c>
      <c r="T889" s="30">
        <v>41087</v>
      </c>
      <c r="U889" s="30">
        <v>41119</v>
      </c>
      <c r="V889" s="30">
        <v>41091</v>
      </c>
      <c r="W889">
        <v>0</v>
      </c>
      <c r="X889" s="26">
        <v>5386</v>
      </c>
      <c r="Y889" s="26" t="s">
        <v>72</v>
      </c>
      <c r="Z889" s="26" t="s">
        <v>72</v>
      </c>
      <c r="AA889" s="26" t="s">
        <v>71</v>
      </c>
      <c r="AB889" s="31" t="s">
        <v>72</v>
      </c>
      <c r="AC889" s="31" t="s">
        <v>72</v>
      </c>
      <c r="AD889" s="26">
        <v>923.2620232719122</v>
      </c>
      <c r="AE889" s="26">
        <v>562</v>
      </c>
      <c r="AF889" s="26" t="s">
        <v>72</v>
      </c>
      <c r="AG889" s="26">
        <v>46270</v>
      </c>
      <c r="AH889" s="28">
        <v>4.2275E-2</v>
      </c>
      <c r="AI889">
        <v>22249</v>
      </c>
      <c r="AJ889" s="26">
        <v>60369</v>
      </c>
      <c r="AK889" s="28">
        <v>5.6017999999999998E-2</v>
      </c>
      <c r="AL889">
        <v>23751</v>
      </c>
      <c r="AM889" s="26">
        <v>60369</v>
      </c>
      <c r="AN889" s="28">
        <v>5.6017999999999998E-2</v>
      </c>
      <c r="AO889">
        <v>23751</v>
      </c>
      <c r="AP889" s="32">
        <v>198330.84375</v>
      </c>
      <c r="AQ889" s="36">
        <v>0.18311133607785049</v>
      </c>
      <c r="AR889" s="32">
        <f t="shared" si="110"/>
        <v>230741.55023577955</v>
      </c>
      <c r="AS889" s="32">
        <f t="shared" si="112"/>
        <v>4</v>
      </c>
      <c r="AT889" s="32">
        <f t="shared" si="113"/>
        <v>1</v>
      </c>
      <c r="AU889" s="32">
        <f t="shared" si="114"/>
        <v>3</v>
      </c>
      <c r="AV889" s="32">
        <f t="shared" si="107"/>
        <v>211366.32809598959</v>
      </c>
      <c r="AW889" s="32">
        <f t="shared" si="108"/>
        <v>0.19514650372945819</v>
      </c>
      <c r="AX889" s="32">
        <f t="shared" si="109"/>
        <v>245907.25925610372</v>
      </c>
      <c r="AY889">
        <v>2</v>
      </c>
      <c r="AZ889" s="26">
        <v>1</v>
      </c>
      <c r="BA889" s="26">
        <v>10179.31</v>
      </c>
      <c r="BB889" s="26">
        <v>41.84</v>
      </c>
      <c r="BC889" s="26">
        <v>114.05</v>
      </c>
      <c r="BD889" s="26">
        <v>131.69999999999999</v>
      </c>
      <c r="BE889" s="28">
        <v>0.06</v>
      </c>
      <c r="BF889" s="28">
        <v>1.45</v>
      </c>
      <c r="BG889" s="28">
        <v>0.49</v>
      </c>
      <c r="BH889" s="28">
        <v>0.22</v>
      </c>
      <c r="BI889" s="28">
        <v>0.08</v>
      </c>
      <c r="BJ889" s="28">
        <v>6.53</v>
      </c>
      <c r="BK889" s="28">
        <v>0.68</v>
      </c>
      <c r="BL889" s="28">
        <v>0.94</v>
      </c>
      <c r="BM889" s="28">
        <v>0.09</v>
      </c>
      <c r="BN889" s="28">
        <v>5.69</v>
      </c>
      <c r="BO889" s="28">
        <v>0.76</v>
      </c>
      <c r="BP889" s="28">
        <v>0.56999999999999995</v>
      </c>
      <c r="BQ889" s="26">
        <v>42.598700999999998</v>
      </c>
      <c r="BR889" s="26">
        <v>910.40612699999997</v>
      </c>
      <c r="BS889" s="31">
        <f t="shared" si="111"/>
        <v>6.2043200000000001</v>
      </c>
    </row>
    <row r="890" spans="1:71">
      <c r="A890" s="26">
        <v>42177325690000</v>
      </c>
      <c r="B890" s="26" t="s">
        <v>9282</v>
      </c>
      <c r="C890" t="s">
        <v>2125</v>
      </c>
      <c r="D890" s="26" t="s">
        <v>64</v>
      </c>
      <c r="E890" s="27" t="s">
        <v>305</v>
      </c>
      <c r="F890" t="s">
        <v>66</v>
      </c>
      <c r="G890" t="s">
        <v>67</v>
      </c>
      <c r="H890" t="s">
        <v>2126</v>
      </c>
      <c r="I890" t="s">
        <v>2127</v>
      </c>
      <c r="J890" t="s">
        <v>70</v>
      </c>
      <c r="K890" t="s">
        <v>9261</v>
      </c>
      <c r="L890">
        <v>29.22635</v>
      </c>
      <c r="M890">
        <v>-97.544560000000004</v>
      </c>
      <c r="N890" s="28">
        <v>2464193.5</v>
      </c>
      <c r="O890" s="28">
        <v>509374.26</v>
      </c>
      <c r="P890" s="26">
        <v>263</v>
      </c>
      <c r="Q890" s="26">
        <v>11073</v>
      </c>
      <c r="R890" s="26">
        <v>16378</v>
      </c>
      <c r="S890" s="29" t="s">
        <v>72</v>
      </c>
      <c r="T890" s="30">
        <v>41082</v>
      </c>
      <c r="U890" s="30">
        <v>41117</v>
      </c>
      <c r="V890" s="30">
        <v>41122</v>
      </c>
      <c r="W890">
        <v>5583</v>
      </c>
      <c r="X890" s="26">
        <v>5876</v>
      </c>
      <c r="Y890" s="26" t="s">
        <v>72</v>
      </c>
      <c r="Z890" s="26" t="s">
        <v>72</v>
      </c>
      <c r="AA890" s="26" t="s">
        <v>71</v>
      </c>
      <c r="AB890" s="31" t="s">
        <v>72</v>
      </c>
      <c r="AC890" s="31" t="s">
        <v>72</v>
      </c>
      <c r="AD890" s="26">
        <v>1543.1062084921348</v>
      </c>
      <c r="AE890" s="26">
        <v>2540</v>
      </c>
      <c r="AF890" s="26" t="s">
        <v>72</v>
      </c>
      <c r="AG890" s="26">
        <v>74629</v>
      </c>
      <c r="AH890" s="28">
        <v>0.114924</v>
      </c>
      <c r="AI890">
        <v>43706</v>
      </c>
      <c r="AJ890" s="26">
        <v>81259</v>
      </c>
      <c r="AK890" s="28">
        <v>0.132495</v>
      </c>
      <c r="AL890">
        <v>45008</v>
      </c>
      <c r="AM890" s="26">
        <v>81259</v>
      </c>
      <c r="AN890" s="28">
        <v>0.132495</v>
      </c>
      <c r="AO890">
        <v>45008</v>
      </c>
      <c r="AP890" s="32">
        <v>120846.1015625</v>
      </c>
      <c r="AQ890" s="36">
        <v>0.18647836959316483</v>
      </c>
      <c r="AR890" s="32">
        <f t="shared" si="110"/>
        <v>153852.77298049018</v>
      </c>
      <c r="AS890" s="32">
        <f t="shared" si="112"/>
        <v>3</v>
      </c>
      <c r="AT890" s="32">
        <f t="shared" si="113"/>
        <v>1</v>
      </c>
      <c r="AU890" s="32">
        <f t="shared" si="114"/>
        <v>2</v>
      </c>
      <c r="AV890" s="32">
        <f t="shared" si="107"/>
        <v>118049.11895315691</v>
      </c>
      <c r="AW890" s="32">
        <f t="shared" si="108"/>
        <v>0.18216232836364299</v>
      </c>
      <c r="AX890" s="32">
        <f t="shared" si="109"/>
        <v>150291.85107352171</v>
      </c>
      <c r="AY890">
        <v>2</v>
      </c>
      <c r="AZ890" s="26">
        <v>1</v>
      </c>
      <c r="BA890" s="26">
        <v>9911.65</v>
      </c>
      <c r="BB890" s="26">
        <v>20.76</v>
      </c>
      <c r="BC890" s="26">
        <v>240.05</v>
      </c>
      <c r="BD890" s="26">
        <v>328.9</v>
      </c>
      <c r="BE890" s="28">
        <v>0.06</v>
      </c>
      <c r="BF890" s="28">
        <v>4.3899999999999997</v>
      </c>
      <c r="BG890" s="28">
        <v>0.63</v>
      </c>
      <c r="BH890" s="28">
        <v>0.53</v>
      </c>
      <c r="BI890" s="28">
        <v>0.09</v>
      </c>
      <c r="BJ890" s="28">
        <v>5.56</v>
      </c>
      <c r="BK890" s="28">
        <v>0.74</v>
      </c>
      <c r="BL890" s="28">
        <v>17.27</v>
      </c>
      <c r="BM890" s="28">
        <v>0.08</v>
      </c>
      <c r="BN890" s="28">
        <v>6.44</v>
      </c>
      <c r="BO890" s="28">
        <v>0.71</v>
      </c>
      <c r="BP890" s="28">
        <v>14.32</v>
      </c>
      <c r="BQ890" s="26">
        <v>42.975200000000001</v>
      </c>
      <c r="BR890" s="26">
        <v>1457.592895</v>
      </c>
      <c r="BS890" s="31">
        <f t="shared" si="111"/>
        <v>15.987329999999998</v>
      </c>
    </row>
    <row r="891" spans="1:71">
      <c r="A891" s="26">
        <v>42177325700000</v>
      </c>
      <c r="B891" s="26" t="s">
        <v>9282</v>
      </c>
      <c r="C891" t="s">
        <v>2128</v>
      </c>
      <c r="D891" s="26" t="s">
        <v>64</v>
      </c>
      <c r="E891" s="27" t="s">
        <v>305</v>
      </c>
      <c r="F891" t="s">
        <v>66</v>
      </c>
      <c r="G891" t="s">
        <v>67</v>
      </c>
      <c r="H891" t="s">
        <v>2126</v>
      </c>
      <c r="I891" t="s">
        <v>2127</v>
      </c>
      <c r="J891" t="s">
        <v>76</v>
      </c>
      <c r="K891" t="s">
        <v>9261</v>
      </c>
      <c r="L891">
        <v>29.226420000000001</v>
      </c>
      <c r="M891">
        <v>-97.544420000000002</v>
      </c>
      <c r="N891" s="28">
        <v>2464237.83</v>
      </c>
      <c r="O891" s="28">
        <v>509400.27</v>
      </c>
      <c r="P891" s="26">
        <v>264</v>
      </c>
      <c r="Q891" s="26">
        <v>11082</v>
      </c>
      <c r="R891" s="26">
        <v>16385</v>
      </c>
      <c r="S891" s="29" t="s">
        <v>72</v>
      </c>
      <c r="T891" s="30">
        <v>41094</v>
      </c>
      <c r="U891" s="30">
        <v>41118</v>
      </c>
      <c r="V891" s="30">
        <v>41153</v>
      </c>
      <c r="W891">
        <v>3499</v>
      </c>
      <c r="X891" s="26">
        <v>5912</v>
      </c>
      <c r="Y891" s="26" t="s">
        <v>72</v>
      </c>
      <c r="Z891" s="26" t="s">
        <v>72</v>
      </c>
      <c r="AA891" s="26" t="s">
        <v>71</v>
      </c>
      <c r="AB891" s="31" t="s">
        <v>72</v>
      </c>
      <c r="AC891" s="31" t="s">
        <v>72</v>
      </c>
      <c r="AD891" s="26">
        <v>1593.7335731083137</v>
      </c>
      <c r="AE891" s="26">
        <v>1941</v>
      </c>
      <c r="AF891" s="26" t="s">
        <v>72</v>
      </c>
      <c r="AG891" s="26">
        <v>43096</v>
      </c>
      <c r="AH891" s="28">
        <v>8.0098000000000003E-2</v>
      </c>
      <c r="AI891">
        <v>24196</v>
      </c>
      <c r="AJ891" s="26">
        <v>45341</v>
      </c>
      <c r="AK891" s="28">
        <v>8.6881E-2</v>
      </c>
      <c r="AL891">
        <v>24458</v>
      </c>
      <c r="AM891" s="26">
        <v>45341</v>
      </c>
      <c r="AN891" s="28">
        <v>8.6881E-2</v>
      </c>
      <c r="AO891">
        <v>24458</v>
      </c>
      <c r="AP891" s="32">
        <v>85344.078125</v>
      </c>
      <c r="AQ891" s="36">
        <v>0.13601572257379135</v>
      </c>
      <c r="AR891" s="32">
        <f t="shared" si="110"/>
        <v>109418.86102056107</v>
      </c>
      <c r="AS891" s="32">
        <f t="shared" si="112"/>
        <v>2</v>
      </c>
      <c r="AT891" s="32">
        <f t="shared" si="113"/>
        <v>1</v>
      </c>
      <c r="AU891" s="32">
        <f t="shared" si="114"/>
        <v>2</v>
      </c>
      <c r="AV891" s="32">
        <f t="shared" si="107"/>
        <v>82861.131332459408</v>
      </c>
      <c r="AW891" s="32">
        <f t="shared" si="108"/>
        <v>0.13205856691027779</v>
      </c>
      <c r="AX891" s="32">
        <f t="shared" si="109"/>
        <v>106235.49767557858</v>
      </c>
      <c r="AY891">
        <v>2</v>
      </c>
      <c r="AZ891" s="26">
        <v>1</v>
      </c>
      <c r="BA891" s="26">
        <v>9914.3700000000008</v>
      </c>
      <c r="BB891" s="26">
        <v>20.78</v>
      </c>
      <c r="BC891" s="26">
        <v>240.07</v>
      </c>
      <c r="BD891" s="26">
        <v>328.94</v>
      </c>
      <c r="BE891" s="28">
        <v>0.06</v>
      </c>
      <c r="BF891" s="28">
        <v>4.3899999999999997</v>
      </c>
      <c r="BG891" s="28">
        <v>0.63</v>
      </c>
      <c r="BH891" s="28">
        <v>0.53</v>
      </c>
      <c r="BI891" s="28">
        <v>0.09</v>
      </c>
      <c r="BJ891" s="28">
        <v>5.56</v>
      </c>
      <c r="BK891" s="28">
        <v>0.74</v>
      </c>
      <c r="BL891" s="28">
        <v>17.25</v>
      </c>
      <c r="BM891" s="28">
        <v>0.08</v>
      </c>
      <c r="BN891" s="28">
        <v>6.44</v>
      </c>
      <c r="BO891" s="28">
        <v>0.71</v>
      </c>
      <c r="BP891" s="28">
        <v>14.3</v>
      </c>
      <c r="BQ891" s="26">
        <v>42.975200000000001</v>
      </c>
      <c r="BR891" s="26">
        <v>1457.592895</v>
      </c>
      <c r="BS891" s="31">
        <f t="shared" si="111"/>
        <v>15.988661999999998</v>
      </c>
    </row>
    <row r="892" spans="1:71">
      <c r="A892" s="26">
        <v>42177325740000</v>
      </c>
      <c r="B892" s="26" t="s">
        <v>9282</v>
      </c>
      <c r="C892" t="s">
        <v>2129</v>
      </c>
      <c r="D892" s="26" t="s">
        <v>383</v>
      </c>
      <c r="E892" s="27" t="s">
        <v>305</v>
      </c>
      <c r="F892" t="s">
        <v>66</v>
      </c>
      <c r="G892" t="s">
        <v>67</v>
      </c>
      <c r="H892" t="s">
        <v>2130</v>
      </c>
      <c r="I892" t="s">
        <v>2131</v>
      </c>
      <c r="J892" t="s">
        <v>245</v>
      </c>
      <c r="K892" t="s">
        <v>9261</v>
      </c>
      <c r="L892">
        <v>29.524090000000001</v>
      </c>
      <c r="M892">
        <v>-97.305890000000005</v>
      </c>
      <c r="N892" s="28">
        <v>2538741.12</v>
      </c>
      <c r="O892" s="28">
        <v>618643.57999999996</v>
      </c>
      <c r="P892" s="26">
        <v>249.30000305175781</v>
      </c>
      <c r="Q892" s="26">
        <v>8915</v>
      </c>
      <c r="R892" s="26">
        <v>14845</v>
      </c>
      <c r="S892" s="29" t="s">
        <v>72</v>
      </c>
      <c r="T892" s="30">
        <v>41107</v>
      </c>
      <c r="U892" s="30">
        <v>41188</v>
      </c>
      <c r="V892" s="30">
        <v>41183</v>
      </c>
      <c r="W892">
        <v>1931</v>
      </c>
      <c r="X892" s="26">
        <v>6025</v>
      </c>
      <c r="Y892" s="26" t="s">
        <v>72</v>
      </c>
      <c r="Z892" s="26" t="s">
        <v>72</v>
      </c>
      <c r="AA892" s="26" t="s">
        <v>71</v>
      </c>
      <c r="AB892" s="31" t="s">
        <v>72</v>
      </c>
      <c r="AC892" s="31" t="s">
        <v>72</v>
      </c>
      <c r="AD892" s="26">
        <v>519.13176861171235</v>
      </c>
      <c r="AE892" s="26">
        <v>700</v>
      </c>
      <c r="AF892" s="26" t="s">
        <v>72</v>
      </c>
      <c r="AG892" s="26">
        <v>39197</v>
      </c>
      <c r="AH892" s="28">
        <v>1.8779000000000001E-2</v>
      </c>
      <c r="AI892">
        <v>32420</v>
      </c>
      <c r="AJ892" s="26">
        <v>39197</v>
      </c>
      <c r="AK892" s="28">
        <v>1.8779000000000001E-2</v>
      </c>
      <c r="AL892">
        <v>32420</v>
      </c>
      <c r="AM892" s="26">
        <v>39197</v>
      </c>
      <c r="AN892" s="28">
        <v>1.8779000000000001E-2</v>
      </c>
      <c r="AO892">
        <v>32420</v>
      </c>
      <c r="AP892" s="32">
        <v>166485.65625</v>
      </c>
      <c r="AQ892" s="36">
        <v>8.6427993177544099E-2</v>
      </c>
      <c r="AR892" s="32">
        <f t="shared" si="110"/>
        <v>181783.41104242532</v>
      </c>
      <c r="AS892" s="32">
        <f t="shared" si="112"/>
        <v>3</v>
      </c>
      <c r="AT892" s="32">
        <f t="shared" si="113"/>
        <v>1</v>
      </c>
      <c r="AU892" s="32">
        <f t="shared" si="114"/>
        <v>3</v>
      </c>
      <c r="AV892" s="32">
        <f t="shared" si="107"/>
        <v>158610.40114107885</v>
      </c>
      <c r="AW892" s="32">
        <f t="shared" si="108"/>
        <v>8.2339698064581426E-2</v>
      </c>
      <c r="AX892" s="32">
        <f t="shared" si="109"/>
        <v>173184.52769850974</v>
      </c>
      <c r="AY892">
        <v>2</v>
      </c>
      <c r="AZ892" s="26">
        <v>1</v>
      </c>
      <c r="BA892" s="26">
        <v>8781.7000000000007</v>
      </c>
      <c r="BB892" s="26">
        <v>32.25</v>
      </c>
      <c r="BC892" s="26">
        <v>81.52</v>
      </c>
      <c r="BD892" s="26">
        <v>153.49</v>
      </c>
      <c r="BE892" s="28">
        <v>0.05</v>
      </c>
      <c r="BF892" s="28">
        <v>2.2200000000000002</v>
      </c>
      <c r="BG892" s="28">
        <v>0.59</v>
      </c>
      <c r="BH892" s="28">
        <v>0.64</v>
      </c>
      <c r="BI892" s="28">
        <v>0.08</v>
      </c>
      <c r="BJ892" s="28">
        <v>6.42</v>
      </c>
      <c r="BK892" s="28">
        <v>0.68</v>
      </c>
      <c r="BL892" s="28">
        <v>0.11</v>
      </c>
      <c r="BM892" s="28">
        <v>0.08</v>
      </c>
      <c r="BN892" s="28">
        <v>5.78</v>
      </c>
      <c r="BO892" s="28">
        <v>0.69</v>
      </c>
      <c r="BP892" s="28">
        <v>0.05</v>
      </c>
      <c r="BQ892" s="26">
        <v>34.612400000000001</v>
      </c>
      <c r="BR892" s="26">
        <v>527.24511700000005</v>
      </c>
      <c r="BS892" s="31">
        <f t="shared" si="111"/>
        <v>4.4346880000000004</v>
      </c>
    </row>
    <row r="893" spans="1:71">
      <c r="A893" s="26">
        <v>42177325750000</v>
      </c>
      <c r="B893" s="26" t="s">
        <v>9282</v>
      </c>
      <c r="C893" t="s">
        <v>2132</v>
      </c>
      <c r="D893" s="26" t="s">
        <v>64</v>
      </c>
      <c r="E893" s="27" t="s">
        <v>305</v>
      </c>
      <c r="F893" t="s">
        <v>66</v>
      </c>
      <c r="G893" t="s">
        <v>67</v>
      </c>
      <c r="H893" t="s">
        <v>1820</v>
      </c>
      <c r="I893" t="s">
        <v>1821</v>
      </c>
      <c r="J893" t="s">
        <v>76</v>
      </c>
      <c r="K893" t="s">
        <v>9261</v>
      </c>
      <c r="L893">
        <v>29.180720000000001</v>
      </c>
      <c r="M893">
        <v>-97.656670000000005</v>
      </c>
      <c r="N893" s="28">
        <v>2428629.6800000002</v>
      </c>
      <c r="O893" s="28">
        <v>492357.25</v>
      </c>
      <c r="P893" s="26">
        <v>383</v>
      </c>
      <c r="Q893" s="26">
        <v>10130</v>
      </c>
      <c r="R893" s="26">
        <v>14990</v>
      </c>
      <c r="S893" s="29" t="s">
        <v>72</v>
      </c>
      <c r="T893" s="30">
        <v>41089</v>
      </c>
      <c r="U893" s="30">
        <v>41115</v>
      </c>
      <c r="V893" s="30">
        <v>41122</v>
      </c>
      <c r="W893">
        <v>3758</v>
      </c>
      <c r="X893" s="26">
        <v>5447</v>
      </c>
      <c r="Y893" s="26" t="s">
        <v>72</v>
      </c>
      <c r="Z893" s="26" t="s">
        <v>72</v>
      </c>
      <c r="AA893" s="26" t="s">
        <v>71</v>
      </c>
      <c r="AB893" s="31" t="s">
        <v>72</v>
      </c>
      <c r="AC893" s="31" t="s">
        <v>72</v>
      </c>
      <c r="AD893" s="26">
        <v>470.27516332028227</v>
      </c>
      <c r="AE893" s="26">
        <v>1145</v>
      </c>
      <c r="AF893" s="26" t="s">
        <v>72</v>
      </c>
      <c r="AG893" s="26">
        <v>60619</v>
      </c>
      <c r="AH893" s="28">
        <v>2.6172999999999998E-2</v>
      </c>
      <c r="AI893">
        <v>67713</v>
      </c>
      <c r="AJ893" s="26">
        <v>75998</v>
      </c>
      <c r="AK893" s="28">
        <v>3.7065000000000001E-2</v>
      </c>
      <c r="AL893">
        <v>84893</v>
      </c>
      <c r="AM893" s="26">
        <v>75998</v>
      </c>
      <c r="AN893" s="28">
        <v>3.7065000000000001E-2</v>
      </c>
      <c r="AO893">
        <v>84893</v>
      </c>
      <c r="AP893" s="32">
        <v>184614.078125</v>
      </c>
      <c r="AQ893" s="36">
        <v>8.6819415741457739E-2</v>
      </c>
      <c r="AR893" s="32">
        <f t="shared" si="110"/>
        <v>199981.11471123801</v>
      </c>
      <c r="AS893" s="32">
        <f t="shared" si="112"/>
        <v>4</v>
      </c>
      <c r="AT893" s="32">
        <f t="shared" si="113"/>
        <v>1</v>
      </c>
      <c r="AU893" s="32">
        <f t="shared" si="114"/>
        <v>3</v>
      </c>
      <c r="AV893" s="32">
        <f t="shared" si="107"/>
        <v>194544.66833807601</v>
      </c>
      <c r="AW893" s="32">
        <f t="shared" si="108"/>
        <v>9.1489525675778852E-2</v>
      </c>
      <c r="AX893" s="32">
        <f t="shared" si="109"/>
        <v>210738.31438268887</v>
      </c>
      <c r="AY893">
        <v>2</v>
      </c>
      <c r="AZ893" s="26">
        <v>1</v>
      </c>
      <c r="BA893" s="26">
        <v>8772.15</v>
      </c>
      <c r="BB893" s="26">
        <v>17.54</v>
      </c>
      <c r="BC893" s="26">
        <v>188.97</v>
      </c>
      <c r="BD893" s="26">
        <v>219.24</v>
      </c>
      <c r="BE893" s="28">
        <v>0.05</v>
      </c>
      <c r="BF893" s="28">
        <v>4.71</v>
      </c>
      <c r="BG893" s="28">
        <v>0.5</v>
      </c>
      <c r="BH893" s="28">
        <v>0.81</v>
      </c>
      <c r="BI893" s="28">
        <v>0.08</v>
      </c>
      <c r="BJ893" s="28">
        <v>5.91</v>
      </c>
      <c r="BK893" s="28">
        <v>0.66</v>
      </c>
      <c r="BL893" s="28">
        <v>31.92</v>
      </c>
      <c r="BM893" s="28">
        <v>7.0000000000000007E-2</v>
      </c>
      <c r="BN893" s="28">
        <v>6.4</v>
      </c>
      <c r="BO893" s="28">
        <v>0.61</v>
      </c>
      <c r="BP893" s="28">
        <v>27.26</v>
      </c>
      <c r="BQ893" s="26">
        <v>39.947200000000002</v>
      </c>
      <c r="BR893" s="26">
        <v>735.19824200000005</v>
      </c>
      <c r="BS893" s="31">
        <f t="shared" si="111"/>
        <v>9.9776160000000012</v>
      </c>
    </row>
    <row r="894" spans="1:71">
      <c r="A894" s="26">
        <v>42177325790000</v>
      </c>
      <c r="B894" s="26" t="s">
        <v>9282</v>
      </c>
      <c r="C894" t="s">
        <v>2133</v>
      </c>
      <c r="D894" s="26" t="s">
        <v>372</v>
      </c>
      <c r="E894" s="27" t="s">
        <v>305</v>
      </c>
      <c r="F894" t="s">
        <v>66</v>
      </c>
      <c r="G894" t="s">
        <v>67</v>
      </c>
      <c r="H894" t="s">
        <v>2134</v>
      </c>
      <c r="I894" t="s">
        <v>2135</v>
      </c>
      <c r="J894" t="s">
        <v>70</v>
      </c>
      <c r="K894" t="s">
        <v>9261</v>
      </c>
      <c r="L894">
        <v>29.513629999999999</v>
      </c>
      <c r="M894">
        <v>-97.202879999999993</v>
      </c>
      <c r="N894" s="28">
        <v>2571555.1</v>
      </c>
      <c r="O894" s="28">
        <v>615329.71</v>
      </c>
      <c r="P894" s="26">
        <v>481</v>
      </c>
      <c r="Q894" s="26">
        <v>11635</v>
      </c>
      <c r="R894" s="26">
        <v>15979</v>
      </c>
      <c r="S894" s="29" t="s">
        <v>72</v>
      </c>
      <c r="T894" s="30">
        <v>41069</v>
      </c>
      <c r="U894" s="30">
        <v>41096</v>
      </c>
      <c r="V894" s="30">
        <v>41091</v>
      </c>
      <c r="W894">
        <v>0</v>
      </c>
      <c r="X894" s="26">
        <v>4756</v>
      </c>
      <c r="Y894" s="26" t="s">
        <v>72</v>
      </c>
      <c r="Z894" s="26" t="s">
        <v>72</v>
      </c>
      <c r="AA894" s="26" t="s">
        <v>71</v>
      </c>
      <c r="AB894" s="31" t="s">
        <v>72</v>
      </c>
      <c r="AC894" s="31" t="s">
        <v>72</v>
      </c>
      <c r="AD894" s="26">
        <v>945.59846429121592</v>
      </c>
      <c r="AE894" s="26">
        <v>772</v>
      </c>
      <c r="AF894" s="26" t="s">
        <v>72</v>
      </c>
      <c r="AG894" s="26">
        <v>54967</v>
      </c>
      <c r="AH894" s="28">
        <v>5.3592000000000001E-2</v>
      </c>
      <c r="AI894">
        <v>21288</v>
      </c>
      <c r="AJ894" s="26">
        <v>68439</v>
      </c>
      <c r="AK894" s="28">
        <v>6.9942000000000004E-2</v>
      </c>
      <c r="AL894">
        <v>26506</v>
      </c>
      <c r="AM894" s="26">
        <v>68439</v>
      </c>
      <c r="AN894" s="28">
        <v>6.9942000000000004E-2</v>
      </c>
      <c r="AO894">
        <v>26506</v>
      </c>
      <c r="AP894" s="32">
        <v>122708.8203125</v>
      </c>
      <c r="AQ894" s="36">
        <v>0.11603327204248676</v>
      </c>
      <c r="AR894" s="32">
        <f t="shared" si="110"/>
        <v>143246.70946402015</v>
      </c>
      <c r="AS894" s="32">
        <f t="shared" si="112"/>
        <v>3</v>
      </c>
      <c r="AT894" s="32">
        <f t="shared" si="113"/>
        <v>1</v>
      </c>
      <c r="AU894" s="32">
        <f t="shared" si="114"/>
        <v>2</v>
      </c>
      <c r="AV894" s="32">
        <f t="shared" si="107"/>
        <v>148096.8521012931</v>
      </c>
      <c r="AW894" s="32">
        <f t="shared" si="108"/>
        <v>0.14004015591334609</v>
      </c>
      <c r="AX894" s="32">
        <f t="shared" si="109"/>
        <v>172883.95969795535</v>
      </c>
      <c r="AY894">
        <v>2</v>
      </c>
      <c r="AZ894" s="26">
        <v>1</v>
      </c>
      <c r="BA894" s="26">
        <v>10815</v>
      </c>
      <c r="BB894" s="26">
        <v>7.91</v>
      </c>
      <c r="BC894" s="26">
        <v>101.86</v>
      </c>
      <c r="BD894" s="26">
        <v>85.05</v>
      </c>
      <c r="BE894" s="28">
        <v>0.06</v>
      </c>
      <c r="BF894" s="28">
        <v>1.65</v>
      </c>
      <c r="BG894" s="28">
        <v>0.43</v>
      </c>
      <c r="BH894" s="28">
        <v>0.4</v>
      </c>
      <c r="BI894" s="28">
        <v>0.09</v>
      </c>
      <c r="BJ894" s="28">
        <v>6.44</v>
      </c>
      <c r="BK894" s="28">
        <v>0.77</v>
      </c>
      <c r="BL894" s="28">
        <v>0.88</v>
      </c>
      <c r="BM894" s="28">
        <v>0.08</v>
      </c>
      <c r="BN894" s="28">
        <v>5.73</v>
      </c>
      <c r="BO894" s="28">
        <v>0.68</v>
      </c>
      <c r="BP894" s="28">
        <v>0.91</v>
      </c>
      <c r="BQ894" s="26">
        <v>44.662799</v>
      </c>
      <c r="BR894" s="26">
        <v>768.72082499999999</v>
      </c>
      <c r="BS894" s="31">
        <f t="shared" si="111"/>
        <v>7.0588980000000001</v>
      </c>
    </row>
    <row r="895" spans="1:71">
      <c r="A895" s="26">
        <v>42177325890000</v>
      </c>
      <c r="B895" s="26" t="s">
        <v>9282</v>
      </c>
      <c r="C895" t="s">
        <v>2136</v>
      </c>
      <c r="D895" s="26" t="s">
        <v>64</v>
      </c>
      <c r="E895" s="27" t="s">
        <v>305</v>
      </c>
      <c r="F895" t="s">
        <v>66</v>
      </c>
      <c r="G895" t="s">
        <v>67</v>
      </c>
      <c r="H895" t="s">
        <v>2137</v>
      </c>
      <c r="I895" t="s">
        <v>2138</v>
      </c>
      <c r="J895" t="s">
        <v>232</v>
      </c>
      <c r="K895" t="s">
        <v>9261</v>
      </c>
      <c r="L895">
        <v>29.434069999999998</v>
      </c>
      <c r="M895">
        <v>-97.240340000000003</v>
      </c>
      <c r="N895" s="28">
        <v>2560077.48</v>
      </c>
      <c r="O895" s="28">
        <v>586224.01</v>
      </c>
      <c r="P895" s="26">
        <v>446</v>
      </c>
      <c r="Q895" s="26">
        <v>12006</v>
      </c>
      <c r="R895" s="26">
        <v>16782</v>
      </c>
      <c r="S895" s="29" t="s">
        <v>72</v>
      </c>
      <c r="T895" s="30">
        <v>41112</v>
      </c>
      <c r="U895" s="30">
        <v>41161</v>
      </c>
      <c r="V895" s="30">
        <v>41183</v>
      </c>
      <c r="W895">
        <v>2184</v>
      </c>
      <c r="X895" s="26">
        <v>5171</v>
      </c>
      <c r="Y895" s="26" t="s">
        <v>72</v>
      </c>
      <c r="Z895" s="26" t="s">
        <v>72</v>
      </c>
      <c r="AA895" s="26" t="s">
        <v>71</v>
      </c>
      <c r="AB895" s="31" t="s">
        <v>72</v>
      </c>
      <c r="AC895" s="31" t="s">
        <v>72</v>
      </c>
      <c r="AD895" s="26">
        <v>1299.7406901631043</v>
      </c>
      <c r="AE895" s="26">
        <v>3104</v>
      </c>
      <c r="AF895" s="26" t="s">
        <v>72</v>
      </c>
      <c r="AG895" s="26">
        <v>41071</v>
      </c>
      <c r="AH895" s="28">
        <v>5.5433999999999997E-2</v>
      </c>
      <c r="AI895">
        <v>12741</v>
      </c>
      <c r="AJ895" s="26">
        <v>41071</v>
      </c>
      <c r="AK895" s="28">
        <v>5.5433999999999997E-2</v>
      </c>
      <c r="AL895">
        <v>12741</v>
      </c>
      <c r="AM895" s="26">
        <v>41071</v>
      </c>
      <c r="AN895" s="28">
        <v>5.5433999999999997E-2</v>
      </c>
      <c r="AO895">
        <v>12741</v>
      </c>
      <c r="AP895" s="32">
        <v>102751.34375</v>
      </c>
      <c r="AQ895" s="36">
        <v>0.13355010244081136</v>
      </c>
      <c r="AR895" s="32">
        <f t="shared" si="110"/>
        <v>126389.71188202361</v>
      </c>
      <c r="AS895" s="32">
        <f t="shared" si="112"/>
        <v>2</v>
      </c>
      <c r="AT895" s="32">
        <f t="shared" si="113"/>
        <v>1</v>
      </c>
      <c r="AU895" s="32">
        <f t="shared" si="114"/>
        <v>2</v>
      </c>
      <c r="AV895" s="32">
        <f t="shared" si="107"/>
        <v>114057.76699381165</v>
      </c>
      <c r="AW895" s="32">
        <f t="shared" si="108"/>
        <v>0.14824552079099926</v>
      </c>
      <c r="AX895" s="32">
        <f t="shared" si="109"/>
        <v>140297.22417381851</v>
      </c>
      <c r="AY895">
        <v>2</v>
      </c>
      <c r="AZ895" s="26">
        <v>1</v>
      </c>
      <c r="BA895" s="26">
        <v>11227.24</v>
      </c>
      <c r="BB895" s="26">
        <v>30.16</v>
      </c>
      <c r="BC895" s="26">
        <v>123.09</v>
      </c>
      <c r="BD895" s="26">
        <v>119.23</v>
      </c>
      <c r="BE895" s="28">
        <v>7.0000000000000007E-2</v>
      </c>
      <c r="BF895" s="28">
        <v>0.63</v>
      </c>
      <c r="BG895" s="28">
        <v>0.39</v>
      </c>
      <c r="BH895" s="28">
        <v>0.2</v>
      </c>
      <c r="BI895" s="28">
        <v>0.09</v>
      </c>
      <c r="BJ895" s="28">
        <v>6.82</v>
      </c>
      <c r="BK895" s="28">
        <v>0.7</v>
      </c>
      <c r="BL895" s="28">
        <v>1.31</v>
      </c>
      <c r="BM895" s="28">
        <v>0.09</v>
      </c>
      <c r="BN895" s="28">
        <v>5.59</v>
      </c>
      <c r="BO895" s="28">
        <v>0.75</v>
      </c>
      <c r="BP895" s="28">
        <v>1.08</v>
      </c>
      <c r="BQ895" s="26">
        <v>43.854900000000001</v>
      </c>
      <c r="BR895" s="26">
        <v>1235.8336179999999</v>
      </c>
      <c r="BS895" s="31">
        <f t="shared" si="111"/>
        <v>7.75467</v>
      </c>
    </row>
    <row r="896" spans="1:71">
      <c r="A896" s="26">
        <v>42177325900000</v>
      </c>
      <c r="B896" s="26" t="s">
        <v>9282</v>
      </c>
      <c r="C896" t="s">
        <v>2139</v>
      </c>
      <c r="D896" s="26" t="s">
        <v>1674</v>
      </c>
      <c r="E896" s="27" t="s">
        <v>305</v>
      </c>
      <c r="F896" t="s">
        <v>66</v>
      </c>
      <c r="G896" t="s">
        <v>67</v>
      </c>
      <c r="H896" t="s">
        <v>2140</v>
      </c>
      <c r="I896" t="s">
        <v>2141</v>
      </c>
      <c r="J896" t="s">
        <v>70</v>
      </c>
      <c r="K896" t="s">
        <v>9261</v>
      </c>
      <c r="L896">
        <v>29.377359999999999</v>
      </c>
      <c r="M896">
        <v>-97.609700000000004</v>
      </c>
      <c r="N896" s="28">
        <v>2442766.2599999998</v>
      </c>
      <c r="O896" s="28">
        <v>564022.89</v>
      </c>
      <c r="P896" s="26">
        <v>314</v>
      </c>
      <c r="Q896" s="26">
        <v>7089</v>
      </c>
      <c r="R896" s="26">
        <v>13000</v>
      </c>
      <c r="S896" s="29" t="s">
        <v>72</v>
      </c>
      <c r="T896" s="30">
        <v>41091</v>
      </c>
      <c r="U896" s="30">
        <v>41136</v>
      </c>
      <c r="V896" s="30">
        <v>41122</v>
      </c>
      <c r="W896">
        <v>5085120</v>
      </c>
      <c r="X896" s="26">
        <v>6467</v>
      </c>
      <c r="Y896" s="26" t="s">
        <v>72</v>
      </c>
      <c r="Z896" s="26" t="s">
        <v>72</v>
      </c>
      <c r="AA896" s="26" t="s">
        <v>71</v>
      </c>
      <c r="AB896" s="31" t="s">
        <v>72</v>
      </c>
      <c r="AC896" s="31" t="s">
        <v>72</v>
      </c>
      <c r="AD896" s="26">
        <v>235.68398727465535</v>
      </c>
      <c r="AE896" s="26">
        <v>593</v>
      </c>
      <c r="AF896" s="26" t="s">
        <v>72</v>
      </c>
      <c r="AG896" s="26">
        <v>36272</v>
      </c>
      <c r="AH896" s="28">
        <v>9.1719999999999996E-3</v>
      </c>
      <c r="AI896">
        <v>36272</v>
      </c>
      <c r="AJ896" s="26">
        <v>45972</v>
      </c>
      <c r="AK896" s="28">
        <v>1.0794E-2</v>
      </c>
      <c r="AL896">
        <v>45972</v>
      </c>
      <c r="AM896" s="26">
        <v>45972</v>
      </c>
      <c r="AN896" s="28">
        <v>1.0794E-2</v>
      </c>
      <c r="AO896">
        <v>45972</v>
      </c>
      <c r="AP896" s="32">
        <v>307972.5625</v>
      </c>
      <c r="AQ896" s="36">
        <v>7.2584201501193005E-2</v>
      </c>
      <c r="AR896" s="32">
        <f t="shared" si="110"/>
        <v>320819.96616571117</v>
      </c>
      <c r="AS896" s="32">
        <f t="shared" si="112"/>
        <v>4</v>
      </c>
      <c r="AT896" s="32">
        <f t="shared" si="113"/>
        <v>1</v>
      </c>
      <c r="AU896" s="32">
        <f t="shared" si="114"/>
        <v>4</v>
      </c>
      <c r="AV896" s="32">
        <f t="shared" si="107"/>
        <v>273351.24613421987</v>
      </c>
      <c r="AW896" s="32">
        <f t="shared" si="108"/>
        <v>6.4424511615408672E-2</v>
      </c>
      <c r="AX896" s="32">
        <f t="shared" si="109"/>
        <v>284754.38469014724</v>
      </c>
      <c r="AY896">
        <v>2</v>
      </c>
      <c r="AZ896" s="26">
        <v>1</v>
      </c>
      <c r="BA896" s="26">
        <v>6415.79</v>
      </c>
      <c r="BB896" s="26">
        <v>-9.56</v>
      </c>
      <c r="BC896" s="26">
        <v>94.34</v>
      </c>
      <c r="BD896" s="26">
        <v>107.1</v>
      </c>
      <c r="BE896" s="28">
        <v>0.06</v>
      </c>
      <c r="BF896" s="28">
        <v>6.32</v>
      </c>
      <c r="BG896" s="28">
        <v>0.52</v>
      </c>
      <c r="BH896" s="28">
        <v>-0.34</v>
      </c>
      <c r="BI896" s="28">
        <v>0.08</v>
      </c>
      <c r="BJ896" s="28">
        <v>5.51</v>
      </c>
      <c r="BK896" s="28">
        <v>0.66</v>
      </c>
      <c r="BL896" s="28">
        <v>0.63</v>
      </c>
      <c r="BM896" s="28">
        <v>0.06</v>
      </c>
      <c r="BN896" s="28">
        <v>6.54</v>
      </c>
      <c r="BO896" s="28">
        <v>0.57999999999999996</v>
      </c>
      <c r="BP896" s="28">
        <v>0.04</v>
      </c>
      <c r="BQ896" s="26">
        <v>23.6706</v>
      </c>
      <c r="BR896" s="26">
        <v>328.54324300000002</v>
      </c>
      <c r="BS896" s="31">
        <f t="shared" si="111"/>
        <v>4.9811520000000007</v>
      </c>
    </row>
    <row r="897" spans="1:71">
      <c r="A897" s="26">
        <v>42177325920000</v>
      </c>
      <c r="B897" s="26" t="s">
        <v>9282</v>
      </c>
      <c r="C897" t="s">
        <v>2142</v>
      </c>
      <c r="D897" s="26" t="s">
        <v>1674</v>
      </c>
      <c r="E897" s="27" t="s">
        <v>305</v>
      </c>
      <c r="F897" t="s">
        <v>66</v>
      </c>
      <c r="G897" t="s">
        <v>67</v>
      </c>
      <c r="H897" t="s">
        <v>2143</v>
      </c>
      <c r="I897" t="s">
        <v>2144</v>
      </c>
      <c r="J897" t="s">
        <v>70</v>
      </c>
      <c r="K897" t="s">
        <v>9261</v>
      </c>
      <c r="L897">
        <v>29.42117</v>
      </c>
      <c r="M897">
        <v>-97.575789999999998</v>
      </c>
      <c r="N897" s="28">
        <v>2453371.0099999998</v>
      </c>
      <c r="O897" s="28">
        <v>580080.64000000001</v>
      </c>
      <c r="P897" s="26">
        <v>339</v>
      </c>
      <c r="Q897" s="26">
        <v>6873</v>
      </c>
      <c r="R897" s="26">
        <v>12080</v>
      </c>
      <c r="S897" s="29" t="s">
        <v>72</v>
      </c>
      <c r="T897" s="30">
        <v>41108</v>
      </c>
      <c r="U897" s="30">
        <v>41159</v>
      </c>
      <c r="V897" s="30">
        <v>41153</v>
      </c>
      <c r="W897">
        <v>3635390</v>
      </c>
      <c r="X897" s="26">
        <v>5761</v>
      </c>
      <c r="Y897" s="26" t="s">
        <v>72</v>
      </c>
      <c r="Z897" s="26" t="s">
        <v>72</v>
      </c>
      <c r="AA897" s="26" t="s">
        <v>71</v>
      </c>
      <c r="AB897" s="31" t="s">
        <v>72</v>
      </c>
      <c r="AC897" s="31" t="s">
        <v>72</v>
      </c>
      <c r="AD897" s="26">
        <v>361.87154896832317</v>
      </c>
      <c r="AE897" s="26">
        <v>573</v>
      </c>
      <c r="AF897" s="26" t="s">
        <v>72</v>
      </c>
      <c r="AG897" s="26">
        <v>29165</v>
      </c>
      <c r="AH897" s="28">
        <v>1.0586999999999999E-2</v>
      </c>
      <c r="AI897">
        <v>26123</v>
      </c>
      <c r="AJ897" s="26">
        <v>31026</v>
      </c>
      <c r="AK897" s="28">
        <v>1.1096999999999999E-2</v>
      </c>
      <c r="AL897">
        <v>28231</v>
      </c>
      <c r="AM897" s="26">
        <v>31026</v>
      </c>
      <c r="AN897" s="28">
        <v>1.1096999999999999E-2</v>
      </c>
      <c r="AO897">
        <v>28231</v>
      </c>
      <c r="AP897" s="32">
        <v>55343.96484375</v>
      </c>
      <c r="AQ897" s="36">
        <v>2.0027406284056238E-2</v>
      </c>
      <c r="AR897" s="32">
        <f t="shared" si="110"/>
        <v>58888.815756027951</v>
      </c>
      <c r="AS897" s="32">
        <f t="shared" si="112"/>
        <v>2</v>
      </c>
      <c r="AT897" s="32">
        <f t="shared" si="113"/>
        <v>1</v>
      </c>
      <c r="AU897" s="32">
        <f t="shared" si="114"/>
        <v>1</v>
      </c>
      <c r="AV897" s="32">
        <f t="shared" si="107"/>
        <v>55142.224996202916</v>
      </c>
      <c r="AW897" s="32">
        <f t="shared" si="108"/>
        <v>1.9954402372935741E-2</v>
      </c>
      <c r="AX897" s="32">
        <f t="shared" si="109"/>
        <v>58674.154216212533</v>
      </c>
      <c r="AY897">
        <v>2</v>
      </c>
      <c r="AZ897" s="26">
        <v>1</v>
      </c>
      <c r="BA897" s="26">
        <v>6160.01</v>
      </c>
      <c r="BB897" s="26">
        <v>-9.73</v>
      </c>
      <c r="BC897" s="26">
        <v>74.45</v>
      </c>
      <c r="BD897" s="26">
        <v>52.63</v>
      </c>
      <c r="BE897" s="28">
        <v>0.08</v>
      </c>
      <c r="BF897" s="28">
        <v>6.86</v>
      </c>
      <c r="BG897" s="28">
        <v>0.6</v>
      </c>
      <c r="BH897" s="28">
        <v>-0.26</v>
      </c>
      <c r="BI897" s="28">
        <v>7.0000000000000007E-2</v>
      </c>
      <c r="BJ897" s="28">
        <v>5.01</v>
      </c>
      <c r="BK897" s="28">
        <v>0.66</v>
      </c>
      <c r="BL897" s="28">
        <v>-1.59</v>
      </c>
      <c r="BM897" s="28">
        <v>0.06</v>
      </c>
      <c r="BN897" s="28">
        <v>6.47</v>
      </c>
      <c r="BO897" s="28">
        <v>0.61</v>
      </c>
      <c r="BP897" s="28">
        <v>-1.9</v>
      </c>
      <c r="BQ897" s="26">
        <v>25.7334</v>
      </c>
      <c r="BR897" s="26">
        <v>363.93743799999999</v>
      </c>
      <c r="BS897" s="31">
        <f t="shared" si="111"/>
        <v>3.4395900000000004</v>
      </c>
    </row>
    <row r="898" spans="1:71">
      <c r="A898" s="26">
        <v>42177325930000</v>
      </c>
      <c r="B898" s="26" t="s">
        <v>9282</v>
      </c>
      <c r="C898" t="s">
        <v>2145</v>
      </c>
      <c r="D898" s="26" t="s">
        <v>1674</v>
      </c>
      <c r="E898" s="27" t="s">
        <v>305</v>
      </c>
      <c r="F898" t="s">
        <v>66</v>
      </c>
      <c r="G898" t="s">
        <v>67</v>
      </c>
      <c r="H898" t="s">
        <v>2146</v>
      </c>
      <c r="I898" t="s">
        <v>2147</v>
      </c>
      <c r="J898" t="s">
        <v>70</v>
      </c>
      <c r="K898" t="s">
        <v>9261</v>
      </c>
      <c r="L898">
        <v>29.388339999999999</v>
      </c>
      <c r="M898">
        <v>-97.588130000000007</v>
      </c>
      <c r="N898" s="28">
        <v>2449587.09</v>
      </c>
      <c r="O898" s="28">
        <v>568097.13</v>
      </c>
      <c r="P898" s="26">
        <v>298</v>
      </c>
      <c r="Q898" s="26">
        <v>7176</v>
      </c>
      <c r="R898" s="26">
        <v>12610</v>
      </c>
      <c r="S898" s="29" t="s">
        <v>72</v>
      </c>
      <c r="T898" s="30">
        <v>41088</v>
      </c>
      <c r="U898" s="30">
        <v>41130</v>
      </c>
      <c r="V898" s="30">
        <v>41122</v>
      </c>
      <c r="W898">
        <v>3936841</v>
      </c>
      <c r="X898" s="26">
        <v>6030</v>
      </c>
      <c r="Y898" s="26" t="s">
        <v>72</v>
      </c>
      <c r="Z898" s="26" t="s">
        <v>72</v>
      </c>
      <c r="AA898" s="26" t="s">
        <v>71</v>
      </c>
      <c r="AB898" s="31" t="s">
        <v>72</v>
      </c>
      <c r="AC898" s="31" t="s">
        <v>72</v>
      </c>
      <c r="AD898" s="26">
        <v>277.05289856839744</v>
      </c>
      <c r="AE898" s="26">
        <v>551</v>
      </c>
      <c r="AF898" s="26" t="s">
        <v>72</v>
      </c>
      <c r="AG898" s="26">
        <v>28754</v>
      </c>
      <c r="AH898" s="28">
        <v>7.6769999999999998E-3</v>
      </c>
      <c r="AI898">
        <v>78747</v>
      </c>
      <c r="AJ898" s="26">
        <v>34391</v>
      </c>
      <c r="AK898" s="28">
        <v>8.8509999999999995E-3</v>
      </c>
      <c r="AL898">
        <v>94185</v>
      </c>
      <c r="AM898" s="26">
        <v>34391</v>
      </c>
      <c r="AN898" s="28">
        <v>8.8509999999999995E-3</v>
      </c>
      <c r="AO898">
        <v>94185</v>
      </c>
      <c r="AP898" s="32">
        <v>79079.8671875</v>
      </c>
      <c r="AQ898" s="36">
        <v>2.1909306422700777E-2</v>
      </c>
      <c r="AR898" s="32">
        <f t="shared" si="110"/>
        <v>82957.814424318043</v>
      </c>
      <c r="AS898" s="32">
        <f t="shared" si="112"/>
        <v>2</v>
      </c>
      <c r="AT898" s="32">
        <f t="shared" si="113"/>
        <v>1</v>
      </c>
      <c r="AU898" s="32">
        <f t="shared" si="114"/>
        <v>1</v>
      </c>
      <c r="AV898" s="32">
        <f t="shared" si="107"/>
        <v>75276.689495232175</v>
      </c>
      <c r="AW898" s="32">
        <f t="shared" si="108"/>
        <v>2.0855625019287307E-2</v>
      </c>
      <c r="AX898" s="32">
        <f t="shared" si="109"/>
        <v>78968.135123646032</v>
      </c>
      <c r="AY898">
        <v>2</v>
      </c>
      <c r="AZ898" s="26">
        <v>1</v>
      </c>
      <c r="BA898" s="26">
        <v>6531.1</v>
      </c>
      <c r="BB898" s="26">
        <v>-11.41</v>
      </c>
      <c r="BC898" s="26">
        <v>93.21</v>
      </c>
      <c r="BD898" s="26">
        <v>90.75</v>
      </c>
      <c r="BE898" s="28">
        <v>7.0000000000000007E-2</v>
      </c>
      <c r="BF898" s="28">
        <v>6.5</v>
      </c>
      <c r="BG898" s="28">
        <v>0.56000000000000005</v>
      </c>
      <c r="BH898" s="28">
        <v>-0.31</v>
      </c>
      <c r="BI898" s="28">
        <v>7.0000000000000007E-2</v>
      </c>
      <c r="BJ898" s="28">
        <v>5.21</v>
      </c>
      <c r="BK898" s="28">
        <v>0.67</v>
      </c>
      <c r="BL898" s="28">
        <v>-0.1</v>
      </c>
      <c r="BM898" s="28">
        <v>0.06</v>
      </c>
      <c r="BN898" s="28">
        <v>6.5</v>
      </c>
      <c r="BO898" s="28">
        <v>0.6</v>
      </c>
      <c r="BP898" s="28">
        <v>-0.64</v>
      </c>
      <c r="BQ898" s="26">
        <v>25.624199999999998</v>
      </c>
      <c r="BR898" s="26">
        <v>354.52868599999999</v>
      </c>
      <c r="BS898" s="31">
        <f t="shared" si="111"/>
        <v>4.3715489999999999</v>
      </c>
    </row>
    <row r="899" spans="1:71">
      <c r="A899" s="26">
        <v>42177325960000</v>
      </c>
      <c r="B899" s="26" t="s">
        <v>9282</v>
      </c>
      <c r="C899" t="s">
        <v>2148</v>
      </c>
      <c r="D899" s="26" t="s">
        <v>64</v>
      </c>
      <c r="E899" s="27" t="s">
        <v>305</v>
      </c>
      <c r="F899" t="s">
        <v>66</v>
      </c>
      <c r="G899" t="s">
        <v>67</v>
      </c>
      <c r="H899" t="s">
        <v>2149</v>
      </c>
      <c r="I899" t="s">
        <v>2150</v>
      </c>
      <c r="J899" t="s">
        <v>1813</v>
      </c>
      <c r="K899" t="s">
        <v>9261</v>
      </c>
      <c r="L899">
        <v>29.434080000000002</v>
      </c>
      <c r="M899">
        <v>-97.240499999999997</v>
      </c>
      <c r="N899" s="28">
        <v>2560026.5</v>
      </c>
      <c r="O899" s="28">
        <v>586226.88</v>
      </c>
      <c r="P899" s="26">
        <v>446</v>
      </c>
      <c r="Q899" s="26">
        <v>11639</v>
      </c>
      <c r="R899" s="26">
        <v>16005</v>
      </c>
      <c r="S899" s="29" t="s">
        <v>72</v>
      </c>
      <c r="T899" s="30">
        <v>41135</v>
      </c>
      <c r="U899" s="30" t="s">
        <v>72</v>
      </c>
      <c r="V899" s="30">
        <v>41183</v>
      </c>
      <c r="W899">
        <v>2054</v>
      </c>
      <c r="X899" s="26">
        <v>4580</v>
      </c>
      <c r="Y899" s="26" t="s">
        <v>72</v>
      </c>
      <c r="Z899" s="26" t="s">
        <v>72</v>
      </c>
      <c r="AA899" s="26" t="s">
        <v>71</v>
      </c>
      <c r="AB899" s="31" t="s">
        <v>72</v>
      </c>
      <c r="AC899" s="31" t="s">
        <v>72</v>
      </c>
      <c r="AD899" s="26">
        <v>1013.8191346663755</v>
      </c>
      <c r="AE899" s="26">
        <v>2872</v>
      </c>
      <c r="AF899" s="26" t="s">
        <v>72</v>
      </c>
      <c r="AG899" s="26">
        <v>40457</v>
      </c>
      <c r="AH899" s="28">
        <v>4.0332E-2</v>
      </c>
      <c r="AI899">
        <v>13171</v>
      </c>
      <c r="AJ899" s="26">
        <v>40457</v>
      </c>
      <c r="AK899" s="28">
        <v>4.0332E-2</v>
      </c>
      <c r="AL899">
        <v>13171</v>
      </c>
      <c r="AM899" s="26">
        <v>40457</v>
      </c>
      <c r="AN899" s="28">
        <v>4.0332E-2</v>
      </c>
      <c r="AO899">
        <v>13171</v>
      </c>
      <c r="AP899" s="32">
        <v>84602.328125</v>
      </c>
      <c r="AQ899" s="36">
        <v>8.5771459090448254E-2</v>
      </c>
      <c r="AR899" s="32">
        <f t="shared" si="110"/>
        <v>99783.876384009345</v>
      </c>
      <c r="AS899" s="32">
        <f t="shared" si="112"/>
        <v>2</v>
      </c>
      <c r="AT899" s="32">
        <f t="shared" si="113"/>
        <v>1</v>
      </c>
      <c r="AU899" s="32">
        <f t="shared" si="114"/>
        <v>1</v>
      </c>
      <c r="AV899" s="32">
        <f t="shared" si="107"/>
        <v>106029.9920169214</v>
      </c>
      <c r="AW899" s="32">
        <f t="shared" si="108"/>
        <v>0.10749523475527795</v>
      </c>
      <c r="AX899" s="32">
        <f t="shared" si="109"/>
        <v>125056.6485686056</v>
      </c>
      <c r="AY899">
        <v>2</v>
      </c>
      <c r="AZ899" s="26">
        <v>1</v>
      </c>
      <c r="BA899" s="26">
        <v>11224.92</v>
      </c>
      <c r="BB899" s="26">
        <v>30.2</v>
      </c>
      <c r="BC899" s="26">
        <v>123.09</v>
      </c>
      <c r="BD899" s="26">
        <v>119.25</v>
      </c>
      <c r="BE899" s="28">
        <v>7.0000000000000007E-2</v>
      </c>
      <c r="BF899" s="28">
        <v>0.63</v>
      </c>
      <c r="BG899" s="28">
        <v>0.4</v>
      </c>
      <c r="BH899" s="28">
        <v>0.2</v>
      </c>
      <c r="BI899" s="28">
        <v>0.09</v>
      </c>
      <c r="BJ899" s="28">
        <v>6.82</v>
      </c>
      <c r="BK899" s="28">
        <v>0.7</v>
      </c>
      <c r="BL899" s="28">
        <v>1.31</v>
      </c>
      <c r="BM899" s="28">
        <v>0.09</v>
      </c>
      <c r="BN899" s="28">
        <v>5.59</v>
      </c>
      <c r="BO899" s="28">
        <v>0.75</v>
      </c>
      <c r="BP899" s="28">
        <v>1.08</v>
      </c>
      <c r="BQ899" s="26">
        <v>43.854900000000001</v>
      </c>
      <c r="BR899" s="26">
        <v>1235.8336179999999</v>
      </c>
      <c r="BS899" s="31">
        <f t="shared" si="111"/>
        <v>7.75467</v>
      </c>
    </row>
    <row r="900" spans="1:71">
      <c r="A900" s="26">
        <v>42177325970000</v>
      </c>
      <c r="B900" s="26" t="s">
        <v>9282</v>
      </c>
      <c r="C900" t="s">
        <v>2151</v>
      </c>
      <c r="D900" s="26" t="s">
        <v>1674</v>
      </c>
      <c r="E900" s="27" t="s">
        <v>305</v>
      </c>
      <c r="F900" t="s">
        <v>66</v>
      </c>
      <c r="G900" t="s">
        <v>67</v>
      </c>
      <c r="H900" t="s">
        <v>2152</v>
      </c>
      <c r="I900" t="s">
        <v>2153</v>
      </c>
      <c r="J900" t="s">
        <v>70</v>
      </c>
      <c r="K900" t="s">
        <v>9261</v>
      </c>
      <c r="L900">
        <v>29.33006</v>
      </c>
      <c r="M900">
        <v>-97.640360000000001</v>
      </c>
      <c r="N900" s="28">
        <v>2433202.41</v>
      </c>
      <c r="O900" s="28">
        <v>546711.46</v>
      </c>
      <c r="P900" s="26">
        <v>359</v>
      </c>
      <c r="Q900" s="26">
        <v>7348</v>
      </c>
      <c r="R900" s="26">
        <v>12974</v>
      </c>
      <c r="S900" s="29" t="s">
        <v>72</v>
      </c>
      <c r="T900" s="30">
        <v>41113</v>
      </c>
      <c r="U900" s="30">
        <v>41172</v>
      </c>
      <c r="V900" s="30">
        <v>41153</v>
      </c>
      <c r="W900">
        <v>4195942</v>
      </c>
      <c r="X900" s="26">
        <v>6285</v>
      </c>
      <c r="Y900" s="26" t="s">
        <v>72</v>
      </c>
      <c r="Z900" s="26" t="s">
        <v>72</v>
      </c>
      <c r="AA900" s="26" t="s">
        <v>71</v>
      </c>
      <c r="AB900" s="31" t="s">
        <v>72</v>
      </c>
      <c r="AC900" s="31" t="s">
        <v>72</v>
      </c>
      <c r="AD900" s="26">
        <v>266.12502072624773</v>
      </c>
      <c r="AE900" s="26">
        <v>532</v>
      </c>
      <c r="AF900" s="26" t="s">
        <v>72</v>
      </c>
      <c r="AG900" s="26">
        <v>40151</v>
      </c>
      <c r="AH900" s="28">
        <v>1.0739E-2</v>
      </c>
      <c r="AI900">
        <v>32075</v>
      </c>
      <c r="AJ900" s="26">
        <v>42931</v>
      </c>
      <c r="AK900" s="28">
        <v>1.155E-2</v>
      </c>
      <c r="AL900">
        <v>34296</v>
      </c>
      <c r="AM900" s="26">
        <v>42931</v>
      </c>
      <c r="AN900" s="28">
        <v>1.155E-2</v>
      </c>
      <c r="AO900">
        <v>34296</v>
      </c>
      <c r="AP900" s="32">
        <v>73721.4609375</v>
      </c>
      <c r="AQ900" s="36">
        <v>1.9619125319961451E-2</v>
      </c>
      <c r="AR900" s="32">
        <f t="shared" si="110"/>
        <v>77194.046119133171</v>
      </c>
      <c r="AS900" s="32">
        <f t="shared" si="112"/>
        <v>2</v>
      </c>
      <c r="AT900" s="32">
        <f t="shared" si="113"/>
        <v>1</v>
      </c>
      <c r="AU900" s="32">
        <f t="shared" si="114"/>
        <v>1</v>
      </c>
      <c r="AV900" s="32">
        <f t="shared" ref="AV900:AV963" si="115">AP900/X900*5740</f>
        <v>67328.748732100241</v>
      </c>
      <c r="AW900" s="32">
        <f t="shared" ref="AW900:AW963" si="116">AQ900/X900*5740</f>
        <v>1.7917864651802503E-2</v>
      </c>
      <c r="AX900" s="32">
        <f t="shared" ref="AX900:AX963" si="117">AR900/X900*5740</f>
        <v>70500.210775469284</v>
      </c>
      <c r="AY900">
        <v>2</v>
      </c>
      <c r="AZ900" s="26">
        <v>1</v>
      </c>
      <c r="BA900" s="26">
        <v>6640.95</v>
      </c>
      <c r="BB900" s="26">
        <v>-12.85</v>
      </c>
      <c r="BC900" s="26">
        <v>125.27</v>
      </c>
      <c r="BD900" s="26">
        <v>155.72999999999999</v>
      </c>
      <c r="BE900" s="28">
        <v>0.05</v>
      </c>
      <c r="BF900" s="28">
        <v>5.76</v>
      </c>
      <c r="BG900" s="28">
        <v>0.43</v>
      </c>
      <c r="BH900" s="28">
        <v>-0.28999999999999998</v>
      </c>
      <c r="BI900" s="28">
        <v>7.0000000000000007E-2</v>
      </c>
      <c r="BJ900" s="28">
        <v>5.48</v>
      </c>
      <c r="BK900" s="28">
        <v>0.63</v>
      </c>
      <c r="BL900" s="28">
        <v>5.03</v>
      </c>
      <c r="BM900" s="28">
        <v>0.06</v>
      </c>
      <c r="BN900" s="28">
        <v>6.56</v>
      </c>
      <c r="BO900" s="28">
        <v>0.55000000000000004</v>
      </c>
      <c r="BP900" s="28">
        <v>3.92</v>
      </c>
      <c r="BQ900" s="26">
        <v>25.01</v>
      </c>
      <c r="BR900" s="26">
        <v>327.095733</v>
      </c>
      <c r="BS900" s="31">
        <f t="shared" si="111"/>
        <v>5.524407000000001</v>
      </c>
    </row>
    <row r="901" spans="1:71">
      <c r="A901" s="26">
        <v>42177326030000</v>
      </c>
      <c r="B901" s="26" t="s">
        <v>9282</v>
      </c>
      <c r="C901" t="s">
        <v>2154</v>
      </c>
      <c r="D901" s="26" t="s">
        <v>64</v>
      </c>
      <c r="E901" s="27" t="s">
        <v>305</v>
      </c>
      <c r="F901" t="s">
        <v>66</v>
      </c>
      <c r="G901" t="s">
        <v>67</v>
      </c>
      <c r="H901" t="s">
        <v>2155</v>
      </c>
      <c r="I901" t="s">
        <v>2156</v>
      </c>
      <c r="J901" t="s">
        <v>158</v>
      </c>
      <c r="K901" t="s">
        <v>9261</v>
      </c>
      <c r="L901">
        <v>29.235589999999998</v>
      </c>
      <c r="M901">
        <v>-97.532910000000001</v>
      </c>
      <c r="N901" s="28">
        <v>2467866.7799999998</v>
      </c>
      <c r="O901" s="28">
        <v>512779.94</v>
      </c>
      <c r="P901" s="26">
        <v>292</v>
      </c>
      <c r="Q901" s="26">
        <v>11113</v>
      </c>
      <c r="R901" s="26">
        <v>15657</v>
      </c>
      <c r="S901" s="29" t="s">
        <v>72</v>
      </c>
      <c r="T901" s="30">
        <v>41147</v>
      </c>
      <c r="U901" s="30">
        <v>41174</v>
      </c>
      <c r="V901" s="30">
        <v>41183</v>
      </c>
      <c r="W901">
        <v>5791</v>
      </c>
      <c r="X901" s="26">
        <v>5292</v>
      </c>
      <c r="Y901" s="26" t="s">
        <v>72</v>
      </c>
      <c r="Z901" s="26" t="s">
        <v>72</v>
      </c>
      <c r="AA901" s="26" t="s">
        <v>71</v>
      </c>
      <c r="AB901" s="31" t="s">
        <v>72</v>
      </c>
      <c r="AC901" s="31" t="s">
        <v>72</v>
      </c>
      <c r="AD901" s="26">
        <v>1348.979920495673</v>
      </c>
      <c r="AE901" s="26">
        <v>1946</v>
      </c>
      <c r="AF901" s="26" t="s">
        <v>72</v>
      </c>
      <c r="AG901" s="26">
        <v>100640</v>
      </c>
      <c r="AH901" s="28">
        <v>0.14288600000000001</v>
      </c>
      <c r="AI901">
        <v>164214</v>
      </c>
      <c r="AJ901" s="26">
        <v>100640</v>
      </c>
      <c r="AK901" s="28">
        <v>0.14288600000000001</v>
      </c>
      <c r="AL901">
        <v>164214</v>
      </c>
      <c r="AM901" s="26">
        <v>100640</v>
      </c>
      <c r="AN901" s="28">
        <v>0.14288600000000001</v>
      </c>
      <c r="AO901">
        <v>164214</v>
      </c>
      <c r="AP901" s="32">
        <v>168375.390625</v>
      </c>
      <c r="AQ901" s="36">
        <v>0.22713502105874039</v>
      </c>
      <c r="AR901" s="32">
        <f t="shared" ref="AR901:AR964" si="118">AP901+(AQ901*1000*177)</f>
        <v>208578.28935239706</v>
      </c>
      <c r="AS901" s="32">
        <f t="shared" si="112"/>
        <v>3</v>
      </c>
      <c r="AT901" s="32">
        <f t="shared" si="113"/>
        <v>1</v>
      </c>
      <c r="AU901" s="32">
        <f t="shared" si="114"/>
        <v>3</v>
      </c>
      <c r="AV901" s="32">
        <f t="shared" si="115"/>
        <v>182629.39194775131</v>
      </c>
      <c r="AW901" s="32">
        <f t="shared" si="116"/>
        <v>0.24636338262985072</v>
      </c>
      <c r="AX901" s="32">
        <f t="shared" si="117"/>
        <v>226235.71067323492</v>
      </c>
      <c r="AY901">
        <v>2</v>
      </c>
      <c r="AZ901" s="26">
        <v>1</v>
      </c>
      <c r="BA901" s="26">
        <v>10199.33</v>
      </c>
      <c r="BB901" s="26">
        <v>21.51</v>
      </c>
      <c r="BC901" s="26">
        <v>239.4</v>
      </c>
      <c r="BD901" s="26">
        <v>327.45</v>
      </c>
      <c r="BE901" s="28">
        <v>0.06</v>
      </c>
      <c r="BF901" s="28">
        <v>4.42</v>
      </c>
      <c r="BG901" s="28">
        <v>0.64</v>
      </c>
      <c r="BH901" s="28">
        <v>0.42</v>
      </c>
      <c r="BI901" s="28">
        <v>0.09</v>
      </c>
      <c r="BJ901" s="28">
        <v>5.59</v>
      </c>
      <c r="BK901" s="28">
        <v>0.75</v>
      </c>
      <c r="BL901" s="28">
        <v>14.88</v>
      </c>
      <c r="BM901" s="28">
        <v>0.08</v>
      </c>
      <c r="BN901" s="28">
        <v>6.44</v>
      </c>
      <c r="BO901" s="28">
        <v>0.72</v>
      </c>
      <c r="BP901" s="28">
        <v>12.18</v>
      </c>
      <c r="BQ901" s="26">
        <v>42.975200000000001</v>
      </c>
      <c r="BR901" s="26">
        <v>1441.56665</v>
      </c>
      <c r="BS901" s="31">
        <f t="shared" ref="BS901:BS964" si="119">IF(BR901="","",BI901*BK901*BC901)</f>
        <v>16.159500000000001</v>
      </c>
    </row>
    <row r="902" spans="1:71">
      <c r="A902" s="26">
        <v>42177326090000</v>
      </c>
      <c r="B902" s="26" t="s">
        <v>9282</v>
      </c>
      <c r="C902" t="s">
        <v>2157</v>
      </c>
      <c r="D902" s="26" t="s">
        <v>102</v>
      </c>
      <c r="E902" s="27" t="s">
        <v>305</v>
      </c>
      <c r="F902" t="s">
        <v>66</v>
      </c>
      <c r="G902" t="s">
        <v>67</v>
      </c>
      <c r="H902" t="s">
        <v>2158</v>
      </c>
      <c r="I902" t="s">
        <v>2159</v>
      </c>
      <c r="J902" t="s">
        <v>70</v>
      </c>
      <c r="K902" t="s">
        <v>9261</v>
      </c>
      <c r="L902">
        <v>29.437519999999999</v>
      </c>
      <c r="M902">
        <v>-97.283850000000001</v>
      </c>
      <c r="N902" s="28">
        <v>2546211.4</v>
      </c>
      <c r="O902" s="28">
        <v>587272.49</v>
      </c>
      <c r="P902" s="26">
        <v>282</v>
      </c>
      <c r="Q902" s="26">
        <v>10784</v>
      </c>
      <c r="R902" s="26">
        <v>15500</v>
      </c>
      <c r="S902" s="29" t="s">
        <v>72</v>
      </c>
      <c r="T902" s="30">
        <v>41112</v>
      </c>
      <c r="U902" s="30">
        <v>41151</v>
      </c>
      <c r="V902" s="30">
        <v>41153</v>
      </c>
      <c r="W902">
        <v>2025</v>
      </c>
      <c r="X902" s="26">
        <v>4685</v>
      </c>
      <c r="Y902" s="26" t="s">
        <v>72</v>
      </c>
      <c r="Z902" s="26" t="s">
        <v>72</v>
      </c>
      <c r="AA902" s="26" t="s">
        <v>71</v>
      </c>
      <c r="AB902" s="31" t="s">
        <v>72</v>
      </c>
      <c r="AC902" s="31" t="s">
        <v>72</v>
      </c>
      <c r="AD902" s="26">
        <v>1074.6538835439644</v>
      </c>
      <c r="AE902" s="26">
        <v>715.70001220703125</v>
      </c>
      <c r="AF902" s="26" t="s">
        <v>72</v>
      </c>
      <c r="AG902" s="26">
        <v>39876</v>
      </c>
      <c r="AH902" s="28">
        <v>4.5776999999999998E-2</v>
      </c>
      <c r="AI902">
        <v>41508</v>
      </c>
      <c r="AJ902" s="26">
        <v>42818</v>
      </c>
      <c r="AK902" s="28">
        <v>4.9703999999999998E-2</v>
      </c>
      <c r="AL902">
        <v>44570</v>
      </c>
      <c r="AM902" s="26">
        <v>42818</v>
      </c>
      <c r="AN902" s="28">
        <v>4.9703999999999998E-2</v>
      </c>
      <c r="AO902">
        <v>44570</v>
      </c>
      <c r="AP902" s="32">
        <v>95201.8046875</v>
      </c>
      <c r="AQ902" s="36">
        <v>0.10230898912781587</v>
      </c>
      <c r="AR902" s="32">
        <f t="shared" si="118"/>
        <v>113310.49576312341</v>
      </c>
      <c r="AS902" s="32">
        <f t="shared" si="112"/>
        <v>2</v>
      </c>
      <c r="AT902" s="32">
        <f t="shared" si="113"/>
        <v>1</v>
      </c>
      <c r="AU902" s="32">
        <f t="shared" si="114"/>
        <v>2</v>
      </c>
      <c r="AV902" s="32">
        <f t="shared" si="115"/>
        <v>116639.99122865529</v>
      </c>
      <c r="AW902" s="32">
        <f t="shared" si="116"/>
        <v>0.12534761955040835</v>
      </c>
      <c r="AX902" s="32">
        <f t="shared" si="117"/>
        <v>138826.51988907755</v>
      </c>
      <c r="AY902">
        <v>2</v>
      </c>
      <c r="AZ902" s="26">
        <v>1</v>
      </c>
      <c r="BA902" s="26">
        <v>10440.59</v>
      </c>
      <c r="BB902" s="26">
        <v>38.979999999999997</v>
      </c>
      <c r="BC902" s="26">
        <v>115.83</v>
      </c>
      <c r="BD902" s="26">
        <v>124.63</v>
      </c>
      <c r="BE902" s="28">
        <v>0.06</v>
      </c>
      <c r="BF902" s="28">
        <v>1.1599999999999999</v>
      </c>
      <c r="BG902" s="28">
        <v>0.47</v>
      </c>
      <c r="BH902" s="28">
        <v>0.24</v>
      </c>
      <c r="BI902" s="28">
        <v>0.09</v>
      </c>
      <c r="BJ902" s="28">
        <v>6.66</v>
      </c>
      <c r="BK902" s="28">
        <v>0.68</v>
      </c>
      <c r="BL902" s="28">
        <v>1.02</v>
      </c>
      <c r="BM902" s="28">
        <v>0.09</v>
      </c>
      <c r="BN902" s="28">
        <v>5.64</v>
      </c>
      <c r="BO902" s="28">
        <v>0.76</v>
      </c>
      <c r="BP902" s="28">
        <v>0.72</v>
      </c>
      <c r="BQ902" s="26">
        <v>42.796398000000003</v>
      </c>
      <c r="BR902" s="26">
        <v>1017.914672</v>
      </c>
      <c r="BS902" s="31">
        <f t="shared" si="119"/>
        <v>7.0887960000000003</v>
      </c>
    </row>
    <row r="903" spans="1:71">
      <c r="A903" s="26">
        <v>42177326170000</v>
      </c>
      <c r="B903" s="26" t="s">
        <v>9282</v>
      </c>
      <c r="C903" t="s">
        <v>2160</v>
      </c>
      <c r="D903" s="26" t="s">
        <v>64</v>
      </c>
      <c r="E903" s="27" t="s">
        <v>305</v>
      </c>
      <c r="F903" t="s">
        <v>66</v>
      </c>
      <c r="G903" t="s">
        <v>67</v>
      </c>
      <c r="H903" t="s">
        <v>2155</v>
      </c>
      <c r="I903" t="s">
        <v>2156</v>
      </c>
      <c r="J903" t="s">
        <v>245</v>
      </c>
      <c r="K903" t="s">
        <v>9261</v>
      </c>
      <c r="L903">
        <v>29.235520000000001</v>
      </c>
      <c r="M903">
        <v>-97.532989999999998</v>
      </c>
      <c r="N903" s="28">
        <v>2467841.59</v>
      </c>
      <c r="O903" s="28">
        <v>512754.17</v>
      </c>
      <c r="P903" s="26">
        <v>292</v>
      </c>
      <c r="Q903" s="26">
        <v>11066</v>
      </c>
      <c r="R903" s="26">
        <v>15173</v>
      </c>
      <c r="S903" s="29" t="s">
        <v>72</v>
      </c>
      <c r="T903" s="30">
        <v>41138</v>
      </c>
      <c r="U903" s="30">
        <v>41175</v>
      </c>
      <c r="V903" s="30">
        <v>41183</v>
      </c>
      <c r="W903">
        <v>5008</v>
      </c>
      <c r="X903" s="26">
        <v>2536</v>
      </c>
      <c r="Y903" s="26" t="s">
        <v>72</v>
      </c>
      <c r="Z903" s="26" t="s">
        <v>72</v>
      </c>
      <c r="AA903" s="26" t="s">
        <v>71</v>
      </c>
      <c r="AB903" s="31" t="s">
        <v>72</v>
      </c>
      <c r="AC903" s="31" t="s">
        <v>72</v>
      </c>
      <c r="AD903" s="26">
        <v>1333.1518700526733</v>
      </c>
      <c r="AE903" s="26">
        <v>2242</v>
      </c>
      <c r="AF903" s="26" t="s">
        <v>72</v>
      </c>
      <c r="AG903" s="26">
        <v>115952</v>
      </c>
      <c r="AH903" s="28">
        <v>0.16269400000000001</v>
      </c>
      <c r="AI903">
        <v>164217</v>
      </c>
      <c r="AJ903" s="26">
        <v>115952</v>
      </c>
      <c r="AK903" s="28">
        <v>0.16269400000000001</v>
      </c>
      <c r="AL903">
        <v>164217</v>
      </c>
      <c r="AM903" s="26">
        <v>115952</v>
      </c>
      <c r="AN903" s="28">
        <v>0.16269400000000001</v>
      </c>
      <c r="AO903">
        <v>164217</v>
      </c>
      <c r="AP903" s="32">
        <v>194152.109375</v>
      </c>
      <c r="AQ903" s="36">
        <v>0.25883424768795238</v>
      </c>
      <c r="AR903" s="32">
        <f t="shared" si="118"/>
        <v>239965.77121576757</v>
      </c>
      <c r="AS903" s="32">
        <f t="shared" si="112"/>
        <v>4</v>
      </c>
      <c r="AT903" s="32">
        <f t="shared" si="113"/>
        <v>1</v>
      </c>
      <c r="AU903" s="32">
        <f t="shared" si="114"/>
        <v>3</v>
      </c>
      <c r="AV903" s="32">
        <f t="shared" si="115"/>
        <v>439445.23178726342</v>
      </c>
      <c r="AW903" s="32">
        <f t="shared" si="116"/>
        <v>0.58584723254292059</v>
      </c>
      <c r="AX903" s="32">
        <f t="shared" si="117"/>
        <v>543140.19194736029</v>
      </c>
      <c r="AY903">
        <v>2</v>
      </c>
      <c r="AZ903" s="26">
        <v>1</v>
      </c>
      <c r="BA903" s="26">
        <v>10196.81</v>
      </c>
      <c r="BB903" s="26">
        <v>21.51</v>
      </c>
      <c r="BC903" s="26">
        <v>239.41</v>
      </c>
      <c r="BD903" s="26">
        <v>327.49</v>
      </c>
      <c r="BE903" s="28">
        <v>0.06</v>
      </c>
      <c r="BF903" s="28">
        <v>4.42</v>
      </c>
      <c r="BG903" s="28">
        <v>0.64</v>
      </c>
      <c r="BH903" s="28">
        <v>0.42</v>
      </c>
      <c r="BI903" s="28">
        <v>0.09</v>
      </c>
      <c r="BJ903" s="28">
        <v>5.59</v>
      </c>
      <c r="BK903" s="28">
        <v>0.75</v>
      </c>
      <c r="BL903" s="28">
        <v>14.9</v>
      </c>
      <c r="BM903" s="28">
        <v>0.08</v>
      </c>
      <c r="BN903" s="28">
        <v>6.44</v>
      </c>
      <c r="BO903" s="28">
        <v>0.72</v>
      </c>
      <c r="BP903" s="28">
        <v>12.2</v>
      </c>
      <c r="BQ903" s="26">
        <v>42.975200000000001</v>
      </c>
      <c r="BR903" s="26">
        <v>1441.56665</v>
      </c>
      <c r="BS903" s="31">
        <f t="shared" si="119"/>
        <v>16.160175000000002</v>
      </c>
    </row>
    <row r="904" spans="1:71">
      <c r="A904" s="26">
        <v>42177326220000</v>
      </c>
      <c r="B904" s="26" t="s">
        <v>9280</v>
      </c>
      <c r="C904" t="s">
        <v>2161</v>
      </c>
      <c r="D904" s="26" t="s">
        <v>102</v>
      </c>
      <c r="E904" s="27" t="s">
        <v>305</v>
      </c>
      <c r="F904" t="s">
        <v>66</v>
      </c>
      <c r="G904" t="s">
        <v>67</v>
      </c>
      <c r="H904" t="s">
        <v>332</v>
      </c>
      <c r="I904" t="s">
        <v>333</v>
      </c>
      <c r="J904" t="s">
        <v>657</v>
      </c>
      <c r="K904" t="s">
        <v>9261</v>
      </c>
      <c r="L904">
        <v>29.237369999999999</v>
      </c>
      <c r="M904">
        <v>-97.475849999999994</v>
      </c>
      <c r="N904" s="28">
        <v>2486054.23</v>
      </c>
      <c r="O904" s="28">
        <v>513659.77</v>
      </c>
      <c r="P904" s="26">
        <v>268.29998779296875</v>
      </c>
      <c r="Q904" s="26">
        <v>11264</v>
      </c>
      <c r="R904" s="26">
        <v>19316</v>
      </c>
      <c r="S904" s="29" t="s">
        <v>72</v>
      </c>
      <c r="T904" s="30">
        <v>41122</v>
      </c>
      <c r="U904" s="30">
        <v>41146</v>
      </c>
      <c r="V904" s="30">
        <v>41183</v>
      </c>
      <c r="W904">
        <v>2357</v>
      </c>
      <c r="X904" s="26">
        <v>7757</v>
      </c>
      <c r="Y904" s="26" t="s">
        <v>72</v>
      </c>
      <c r="Z904" s="26" t="s">
        <v>72</v>
      </c>
      <c r="AA904" s="26" t="s">
        <v>71</v>
      </c>
      <c r="AB904" s="31" t="s">
        <v>72</v>
      </c>
      <c r="AC904" s="31" t="s">
        <v>72</v>
      </c>
      <c r="AD904" s="26">
        <v>1427.9414283267683</v>
      </c>
      <c r="AE904" s="26" t="s">
        <v>72</v>
      </c>
      <c r="AF904" s="26" t="s">
        <v>72</v>
      </c>
      <c r="AG904" s="26">
        <v>92568</v>
      </c>
      <c r="AH904" s="28">
        <v>0.13340399999999999</v>
      </c>
      <c r="AI904">
        <v>27351</v>
      </c>
      <c r="AJ904" s="26">
        <v>92568</v>
      </c>
      <c r="AK904" s="28">
        <v>0.13340399999999999</v>
      </c>
      <c r="AL904">
        <v>27351</v>
      </c>
      <c r="AM904" s="26">
        <v>92568</v>
      </c>
      <c r="AN904" s="28">
        <v>0.13340399999999999</v>
      </c>
      <c r="AO904">
        <v>27351</v>
      </c>
      <c r="AP904" s="32">
        <v>202702.765625</v>
      </c>
      <c r="AQ904" s="36">
        <v>0.28944767667234872</v>
      </c>
      <c r="AR904" s="32">
        <f t="shared" si="118"/>
        <v>253935.00439600571</v>
      </c>
      <c r="AS904" s="32">
        <f t="shared" si="112"/>
        <v>4</v>
      </c>
      <c r="AT904" s="32">
        <f t="shared" si="113"/>
        <v>1</v>
      </c>
      <c r="AU904" s="32">
        <f t="shared" si="114"/>
        <v>3</v>
      </c>
      <c r="AV904" s="32">
        <f t="shared" si="115"/>
        <v>149995.34287578962</v>
      </c>
      <c r="AW904" s="32">
        <f t="shared" si="116"/>
        <v>0.21418456414841838</v>
      </c>
      <c r="AX904" s="32">
        <f t="shared" si="117"/>
        <v>187906.01073005964</v>
      </c>
      <c r="AY904">
        <v>2</v>
      </c>
      <c r="AZ904" s="26">
        <v>1</v>
      </c>
      <c r="BA904" s="26">
        <v>11096.48</v>
      </c>
      <c r="BB904" s="26">
        <v>37.590000000000003</v>
      </c>
      <c r="BC904" s="26">
        <v>237.42</v>
      </c>
      <c r="BD904" s="26">
        <v>303.61</v>
      </c>
      <c r="BE904" s="28">
        <v>0.06</v>
      </c>
      <c r="BF904" s="28">
        <v>4.03</v>
      </c>
      <c r="BG904" s="28">
        <v>0.68</v>
      </c>
      <c r="BH904" s="28">
        <v>0.26</v>
      </c>
      <c r="BI904" s="28">
        <v>0.1</v>
      </c>
      <c r="BJ904" s="28">
        <v>6.31</v>
      </c>
      <c r="BK904" s="28">
        <v>0.81</v>
      </c>
      <c r="BL904" s="28">
        <v>9.84</v>
      </c>
      <c r="BM904" s="28">
        <v>0.09</v>
      </c>
      <c r="BN904" s="28">
        <v>6.42</v>
      </c>
      <c r="BO904" s="28">
        <v>0.77</v>
      </c>
      <c r="BP904" s="28">
        <v>7.69</v>
      </c>
      <c r="BQ904" s="26">
        <v>46.201999000000001</v>
      </c>
      <c r="BR904" s="26">
        <v>1767.268554</v>
      </c>
      <c r="BS904" s="31">
        <f t="shared" si="119"/>
        <v>19.231020000000004</v>
      </c>
    </row>
    <row r="905" spans="1:71">
      <c r="A905" s="26">
        <v>42177326290000</v>
      </c>
      <c r="B905" s="26" t="s">
        <v>9282</v>
      </c>
      <c r="C905" t="s">
        <v>2162</v>
      </c>
      <c r="D905" s="26" t="s">
        <v>1674</v>
      </c>
      <c r="E905" s="27" t="s">
        <v>305</v>
      </c>
      <c r="F905" t="s">
        <v>66</v>
      </c>
      <c r="G905" t="s">
        <v>67</v>
      </c>
      <c r="H905" t="s">
        <v>2163</v>
      </c>
      <c r="I905" t="s">
        <v>2164</v>
      </c>
      <c r="J905" t="s">
        <v>70</v>
      </c>
      <c r="K905" t="s">
        <v>9261</v>
      </c>
      <c r="L905">
        <v>29.38841</v>
      </c>
      <c r="M905">
        <v>-97.537689999999998</v>
      </c>
      <c r="N905" s="28">
        <v>2465647.75</v>
      </c>
      <c r="O905" s="28">
        <v>568319.94999999995</v>
      </c>
      <c r="P905" s="26">
        <v>316</v>
      </c>
      <c r="Q905" s="26">
        <v>7181</v>
      </c>
      <c r="R905" s="26">
        <v>13278</v>
      </c>
      <c r="S905" s="29" t="s">
        <v>72</v>
      </c>
      <c r="T905" s="30">
        <v>41129</v>
      </c>
      <c r="U905" s="30">
        <v>41186</v>
      </c>
      <c r="V905" s="30">
        <v>41183</v>
      </c>
      <c r="W905">
        <v>3431106</v>
      </c>
      <c r="X905" s="26">
        <v>6094</v>
      </c>
      <c r="Y905" s="26" t="s">
        <v>72</v>
      </c>
      <c r="Z905" s="26" t="s">
        <v>72</v>
      </c>
      <c r="AA905" s="26" t="s">
        <v>71</v>
      </c>
      <c r="AB905" s="31" t="s">
        <v>72</v>
      </c>
      <c r="AC905" s="31" t="s">
        <v>72</v>
      </c>
      <c r="AD905" s="26">
        <v>843.10553983016575</v>
      </c>
      <c r="AE905" s="26">
        <v>1074</v>
      </c>
      <c r="AF905" s="26" t="s">
        <v>72</v>
      </c>
      <c r="AG905" s="26">
        <v>22514</v>
      </c>
      <c r="AH905" s="28">
        <v>1.9040999999999999E-2</v>
      </c>
      <c r="AI905">
        <v>22566</v>
      </c>
      <c r="AJ905" s="26">
        <v>22514</v>
      </c>
      <c r="AK905" s="28">
        <v>1.9040999999999999E-2</v>
      </c>
      <c r="AL905">
        <v>22566</v>
      </c>
      <c r="AM905" s="26">
        <v>22514</v>
      </c>
      <c r="AN905" s="28">
        <v>1.9040999999999999E-2</v>
      </c>
      <c r="AO905">
        <v>22566</v>
      </c>
      <c r="AP905" s="32">
        <v>83574.9296875</v>
      </c>
      <c r="AQ905" s="36">
        <v>7.0462486210447844E-2</v>
      </c>
      <c r="AR905" s="32">
        <f t="shared" si="118"/>
        <v>96046.789746749273</v>
      </c>
      <c r="AS905" s="32">
        <f t="shared" si="112"/>
        <v>2</v>
      </c>
      <c r="AT905" s="32">
        <f t="shared" si="113"/>
        <v>1</v>
      </c>
      <c r="AU905" s="32">
        <f t="shared" si="114"/>
        <v>1</v>
      </c>
      <c r="AV905" s="32">
        <f t="shared" si="115"/>
        <v>78720.068330530019</v>
      </c>
      <c r="AW905" s="32">
        <f t="shared" si="116"/>
        <v>6.6369325705279064E-2</v>
      </c>
      <c r="AX905" s="32">
        <f t="shared" si="117"/>
        <v>90467.43898036443</v>
      </c>
      <c r="AY905">
        <v>2</v>
      </c>
      <c r="AZ905" s="26">
        <v>1</v>
      </c>
      <c r="BA905" s="26">
        <v>7219.03</v>
      </c>
      <c r="BB905" s="26">
        <v>-18.989999999999998</v>
      </c>
      <c r="BC905" s="26">
        <v>107.97</v>
      </c>
      <c r="BD905" s="26">
        <v>79.680000000000007</v>
      </c>
      <c r="BE905" s="28">
        <v>0.08</v>
      </c>
      <c r="BF905" s="28">
        <v>6.47</v>
      </c>
      <c r="BG905" s="28">
        <v>0.63</v>
      </c>
      <c r="BH905" s="28">
        <v>-0.22</v>
      </c>
      <c r="BI905" s="28">
        <v>7.0000000000000007E-2</v>
      </c>
      <c r="BJ905" s="28">
        <v>4.63</v>
      </c>
      <c r="BK905" s="28">
        <v>0.71</v>
      </c>
      <c r="BL905" s="28">
        <v>-0.06</v>
      </c>
      <c r="BM905" s="28">
        <v>7.0000000000000007E-2</v>
      </c>
      <c r="BN905" s="28">
        <v>6.4</v>
      </c>
      <c r="BO905" s="28">
        <v>0.66</v>
      </c>
      <c r="BP905" s="28">
        <v>-0.74</v>
      </c>
      <c r="BQ905" s="26">
        <v>27.186800000000002</v>
      </c>
      <c r="BR905" s="26">
        <v>364.146118</v>
      </c>
      <c r="BS905" s="31">
        <f t="shared" si="119"/>
        <v>5.3661089999999998</v>
      </c>
    </row>
    <row r="906" spans="1:71">
      <c r="A906" s="26">
        <v>42177326310000</v>
      </c>
      <c r="B906" s="26" t="s">
        <v>9282</v>
      </c>
      <c r="C906" t="s">
        <v>2165</v>
      </c>
      <c r="D906" s="26" t="s">
        <v>64</v>
      </c>
      <c r="E906" s="27" t="s">
        <v>305</v>
      </c>
      <c r="F906" t="s">
        <v>66</v>
      </c>
      <c r="G906" t="s">
        <v>67</v>
      </c>
      <c r="H906" t="s">
        <v>1893</v>
      </c>
      <c r="I906" t="s">
        <v>1894</v>
      </c>
      <c r="J906" t="s">
        <v>440</v>
      </c>
      <c r="K906" t="s">
        <v>9261</v>
      </c>
      <c r="L906">
        <v>29.350439999999999</v>
      </c>
      <c r="M906">
        <v>-97.42783</v>
      </c>
      <c r="N906" s="28">
        <v>2500814.35</v>
      </c>
      <c r="O906" s="28">
        <v>554969.5</v>
      </c>
      <c r="P906" s="26">
        <v>264</v>
      </c>
      <c r="Q906" s="26">
        <v>10070</v>
      </c>
      <c r="R906" s="26">
        <v>14571</v>
      </c>
      <c r="S906" s="29" t="s">
        <v>72</v>
      </c>
      <c r="T906" s="30">
        <v>41119</v>
      </c>
      <c r="U906" s="30">
        <v>41139</v>
      </c>
      <c r="V906" s="30">
        <v>41153</v>
      </c>
      <c r="W906">
        <v>1910</v>
      </c>
      <c r="X906" s="26">
        <v>4653</v>
      </c>
      <c r="Y906" s="26" t="s">
        <v>72</v>
      </c>
      <c r="Z906" s="26" t="s">
        <v>72</v>
      </c>
      <c r="AA906" s="26" t="s">
        <v>71</v>
      </c>
      <c r="AB906" s="31" t="s">
        <v>72</v>
      </c>
      <c r="AC906" s="31" t="s">
        <v>72</v>
      </c>
      <c r="AD906" s="26">
        <v>604.23986361277889</v>
      </c>
      <c r="AE906" s="26">
        <v>1254</v>
      </c>
      <c r="AF906" s="26" t="s">
        <v>72</v>
      </c>
      <c r="AG906" s="26">
        <v>54366</v>
      </c>
      <c r="AH906" s="28">
        <v>3.2895000000000001E-2</v>
      </c>
      <c r="AI906">
        <v>60869</v>
      </c>
      <c r="AJ906" s="26">
        <v>60967</v>
      </c>
      <c r="AK906" s="28">
        <v>3.7919000000000001E-2</v>
      </c>
      <c r="AL906">
        <v>68259</v>
      </c>
      <c r="AM906" s="26">
        <v>60967</v>
      </c>
      <c r="AN906" s="28">
        <v>3.7919000000000001E-2</v>
      </c>
      <c r="AO906">
        <v>68259</v>
      </c>
      <c r="AP906" s="32">
        <v>408564.9375</v>
      </c>
      <c r="AQ906" s="36">
        <v>0.24687122211196355</v>
      </c>
      <c r="AR906" s="32">
        <f t="shared" si="118"/>
        <v>452261.14381381753</v>
      </c>
      <c r="AS906" s="32">
        <f t="shared" si="112"/>
        <v>4</v>
      </c>
      <c r="AT906" s="32">
        <f t="shared" si="113"/>
        <v>1</v>
      </c>
      <c r="AU906" s="32">
        <f t="shared" si="114"/>
        <v>4</v>
      </c>
      <c r="AV906" s="32">
        <f t="shared" si="115"/>
        <v>504010.90506125084</v>
      </c>
      <c r="AW906" s="32">
        <f t="shared" si="116"/>
        <v>0.30454348053356345</v>
      </c>
      <c r="AX906" s="32">
        <f t="shared" si="117"/>
        <v>557915.10111569148</v>
      </c>
      <c r="AY906">
        <v>2</v>
      </c>
      <c r="AZ906" s="26">
        <v>1</v>
      </c>
      <c r="BA906" s="26">
        <v>9582.35</v>
      </c>
      <c r="BB906" s="26">
        <v>25.45</v>
      </c>
      <c r="BC906" s="26">
        <v>142.22</v>
      </c>
      <c r="BD906" s="26">
        <v>156</v>
      </c>
      <c r="BE906" s="28">
        <v>7.0000000000000007E-2</v>
      </c>
      <c r="BF906" s="28">
        <v>4.4000000000000004</v>
      </c>
      <c r="BG906" s="28">
        <v>0.62</v>
      </c>
      <c r="BH906" s="28">
        <v>-0.24</v>
      </c>
      <c r="BI906" s="28">
        <v>0.08</v>
      </c>
      <c r="BJ906" s="28">
        <v>5.71</v>
      </c>
      <c r="BK906" s="28">
        <v>0.76</v>
      </c>
      <c r="BL906" s="28">
        <v>1.61</v>
      </c>
      <c r="BM906" s="28">
        <v>0.09</v>
      </c>
      <c r="BN906" s="28">
        <v>6.37</v>
      </c>
      <c r="BO906" s="28">
        <v>0.76</v>
      </c>
      <c r="BP906" s="28">
        <v>0.4</v>
      </c>
      <c r="BQ906" s="26">
        <v>39.579700000000003</v>
      </c>
      <c r="BR906" s="26">
        <v>695.42828299999996</v>
      </c>
      <c r="BS906" s="31">
        <f t="shared" si="119"/>
        <v>8.6469760000000004</v>
      </c>
    </row>
    <row r="907" spans="1:71">
      <c r="A907" s="26">
        <v>42255316650000</v>
      </c>
      <c r="B907" s="26" t="s">
        <v>9280</v>
      </c>
      <c r="C907" t="s">
        <v>2166</v>
      </c>
      <c r="D907" s="26" t="s">
        <v>102</v>
      </c>
      <c r="E907" s="27" t="s">
        <v>421</v>
      </c>
      <c r="F907" t="s">
        <v>66</v>
      </c>
      <c r="G907" t="s">
        <v>67</v>
      </c>
      <c r="H907" t="s">
        <v>2167</v>
      </c>
      <c r="I907" t="s">
        <v>2168</v>
      </c>
      <c r="J907" t="s">
        <v>76</v>
      </c>
      <c r="K907" t="s">
        <v>9261</v>
      </c>
      <c r="L907">
        <v>28.77572</v>
      </c>
      <c r="M907">
        <v>-98.046869999999998</v>
      </c>
      <c r="N907" s="28">
        <v>2305328.04</v>
      </c>
      <c r="O907" s="28">
        <v>343891.13</v>
      </c>
      <c r="P907" s="26">
        <v>394.10000610351562</v>
      </c>
      <c r="Q907" s="26">
        <v>11482</v>
      </c>
      <c r="R907" s="26">
        <v>16854</v>
      </c>
      <c r="S907" s="29" t="s">
        <v>72</v>
      </c>
      <c r="T907" s="30">
        <v>40284</v>
      </c>
      <c r="U907" s="30">
        <v>40351</v>
      </c>
      <c r="V907" s="30">
        <v>40756</v>
      </c>
      <c r="W907">
        <v>0</v>
      </c>
      <c r="X907" s="26">
        <v>5652</v>
      </c>
      <c r="Y907" s="26" t="s">
        <v>72</v>
      </c>
      <c r="Z907" s="26" t="s">
        <v>72</v>
      </c>
      <c r="AA907" s="26" t="s">
        <v>71</v>
      </c>
      <c r="AB907" s="31" t="s">
        <v>72</v>
      </c>
      <c r="AC907" s="31" t="s">
        <v>72</v>
      </c>
      <c r="AD907" s="26">
        <v>205.16142587015898</v>
      </c>
      <c r="AE907" s="26" t="s">
        <v>72</v>
      </c>
      <c r="AF907" s="26" t="s">
        <v>72</v>
      </c>
      <c r="AG907" s="26">
        <v>11547</v>
      </c>
      <c r="AH907" s="28" t="s">
        <v>72</v>
      </c>
      <c r="AI907" t="s">
        <v>72</v>
      </c>
      <c r="AJ907" s="26">
        <v>21194</v>
      </c>
      <c r="AK907" s="28" t="s">
        <v>72</v>
      </c>
      <c r="AL907" t="s">
        <v>72</v>
      </c>
      <c r="AM907" s="26">
        <v>27949</v>
      </c>
      <c r="AN907" s="28">
        <v>5.8589999999999996E-3</v>
      </c>
      <c r="AO907">
        <v>536</v>
      </c>
      <c r="AP907" s="32">
        <v>45737.76171875</v>
      </c>
      <c r="AQ907" s="36">
        <v>9.3836244103283218E-3</v>
      </c>
      <c r="AR907" s="32">
        <f t="shared" si="118"/>
        <v>47398.663239378111</v>
      </c>
      <c r="AS907" s="32">
        <f t="shared" si="112"/>
        <v>1</v>
      </c>
      <c r="AT907" s="32">
        <f t="shared" si="113"/>
        <v>1</v>
      </c>
      <c r="AU907" s="32">
        <f t="shared" si="114"/>
        <v>1</v>
      </c>
      <c r="AV907" s="32">
        <f t="shared" si="115"/>
        <v>46449.885397315105</v>
      </c>
      <c r="AW907" s="32">
        <f t="shared" si="116"/>
        <v>9.5297247196186423E-3</v>
      </c>
      <c r="AX907" s="32">
        <f t="shared" si="117"/>
        <v>48136.646672687602</v>
      </c>
      <c r="AY907">
        <v>2</v>
      </c>
      <c r="AZ907" s="26">
        <v>1</v>
      </c>
      <c r="BA907" s="26">
        <v>11170.29</v>
      </c>
      <c r="BB907" s="26">
        <v>-7.16</v>
      </c>
      <c r="BC907" s="26">
        <v>180.68</v>
      </c>
      <c r="BD907" s="26">
        <v>167.17</v>
      </c>
      <c r="BE907" s="28">
        <v>0.08</v>
      </c>
      <c r="BF907" s="28">
        <v>6.38</v>
      </c>
      <c r="BG907" s="28">
        <v>0.8</v>
      </c>
      <c r="BH907" s="28">
        <v>0.43</v>
      </c>
      <c r="BI907" s="28">
        <v>0.08</v>
      </c>
      <c r="BJ907" s="28">
        <v>5.34</v>
      </c>
      <c r="BK907" s="28">
        <v>0.65</v>
      </c>
      <c r="BL907" s="28">
        <v>0</v>
      </c>
      <c r="BM907" s="28">
        <v>0.09</v>
      </c>
      <c r="BN907" s="28">
        <v>7.85</v>
      </c>
      <c r="BO907" s="28">
        <v>0.8</v>
      </c>
      <c r="BP907" s="28">
        <v>0.14000000000000001</v>
      </c>
      <c r="BQ907" s="26">
        <v>49.875700999999999</v>
      </c>
      <c r="BR907" s="26">
        <v>2227.063232</v>
      </c>
      <c r="BS907" s="31">
        <f t="shared" si="119"/>
        <v>9.3953600000000019</v>
      </c>
    </row>
    <row r="908" spans="1:71">
      <c r="A908" s="26">
        <v>42255316680001</v>
      </c>
      <c r="B908" s="26" t="s">
        <v>9285</v>
      </c>
      <c r="C908" t="s">
        <v>2169</v>
      </c>
      <c r="D908" s="26" t="s">
        <v>102</v>
      </c>
      <c r="E908" s="27" t="s">
        <v>421</v>
      </c>
      <c r="F908" t="s">
        <v>66</v>
      </c>
      <c r="G908" t="s">
        <v>67</v>
      </c>
      <c r="H908" t="s">
        <v>2167</v>
      </c>
      <c r="I908" t="s">
        <v>2168</v>
      </c>
      <c r="J908" t="s">
        <v>158</v>
      </c>
      <c r="K908" t="s">
        <v>9261</v>
      </c>
      <c r="L908">
        <v>28.77412</v>
      </c>
      <c r="M908">
        <v>-98.047259999999994</v>
      </c>
      <c r="N908" s="28">
        <v>2305207.85</v>
      </c>
      <c r="O908" s="28">
        <v>343308.41</v>
      </c>
      <c r="P908" s="26">
        <v>388</v>
      </c>
      <c r="Q908" s="26">
        <v>11839</v>
      </c>
      <c r="R908" s="26">
        <v>16128</v>
      </c>
      <c r="S908" s="29" t="s">
        <v>72</v>
      </c>
      <c r="T908" s="30">
        <v>40590</v>
      </c>
      <c r="U908" s="30">
        <v>40433</v>
      </c>
      <c r="V908" s="30">
        <v>40695</v>
      </c>
      <c r="W908" t="s">
        <v>72</v>
      </c>
      <c r="X908" s="26">
        <v>5740</v>
      </c>
      <c r="Y908" s="26" t="s">
        <v>72</v>
      </c>
      <c r="Z908" s="26" t="s">
        <v>72</v>
      </c>
      <c r="AA908" s="26" t="s">
        <v>71</v>
      </c>
      <c r="AB908" s="31" t="s">
        <v>72</v>
      </c>
      <c r="AC908" s="31" t="s">
        <v>72</v>
      </c>
      <c r="AD908" s="26">
        <v>89.178861306949457</v>
      </c>
      <c r="AE908" s="26" t="s">
        <v>72</v>
      </c>
      <c r="AF908" s="26" t="s">
        <v>72</v>
      </c>
      <c r="AG908" s="26">
        <v>23470</v>
      </c>
      <c r="AH908" s="28" t="s">
        <v>72</v>
      </c>
      <c r="AI908" t="s">
        <v>72</v>
      </c>
      <c r="AJ908" s="26">
        <v>50114</v>
      </c>
      <c r="AK908" s="28" t="s">
        <v>72</v>
      </c>
      <c r="AL908" t="s">
        <v>72</v>
      </c>
      <c r="AM908" s="26">
        <v>66796</v>
      </c>
      <c r="AN908" s="28">
        <v>6.0210000000000003E-3</v>
      </c>
      <c r="AO908">
        <v>43</v>
      </c>
      <c r="AP908" s="32">
        <v>91744.515625</v>
      </c>
      <c r="AQ908" s="36">
        <v>8.1816714345951322E-3</v>
      </c>
      <c r="AR908" s="32">
        <f t="shared" si="118"/>
        <v>93192.671468923334</v>
      </c>
      <c r="AS908" s="32">
        <f t="shared" si="112"/>
        <v>2</v>
      </c>
      <c r="AT908" s="32">
        <f t="shared" si="113"/>
        <v>1</v>
      </c>
      <c r="AU908" s="32">
        <f t="shared" si="114"/>
        <v>1</v>
      </c>
      <c r="AV908" s="32">
        <f t="shared" si="115"/>
        <v>91744.515625</v>
      </c>
      <c r="AW908" s="32">
        <f t="shared" si="116"/>
        <v>8.1816714345951322E-3</v>
      </c>
      <c r="AX908" s="32">
        <f t="shared" si="117"/>
        <v>93192.671468923334</v>
      </c>
      <c r="AY908">
        <v>2</v>
      </c>
      <c r="AZ908" s="26">
        <v>1</v>
      </c>
      <c r="BA908" s="26" t="s">
        <v>72</v>
      </c>
      <c r="BB908" s="26" t="s">
        <v>72</v>
      </c>
      <c r="BC908" s="26" t="s">
        <v>72</v>
      </c>
      <c r="BD908" s="26" t="s">
        <v>72</v>
      </c>
      <c r="BE908" s="28" t="s">
        <v>72</v>
      </c>
      <c r="BF908" s="28" t="s">
        <v>72</v>
      </c>
      <c r="BG908" s="28" t="s">
        <v>72</v>
      </c>
      <c r="BH908" s="28" t="s">
        <v>72</v>
      </c>
      <c r="BI908" s="28" t="s">
        <v>72</v>
      </c>
      <c r="BJ908" s="28" t="s">
        <v>72</v>
      </c>
      <c r="BK908" s="28" t="s">
        <v>72</v>
      </c>
      <c r="BL908" s="28" t="s">
        <v>72</v>
      </c>
      <c r="BM908" s="28" t="s">
        <v>72</v>
      </c>
      <c r="BN908" s="28" t="s">
        <v>72</v>
      </c>
      <c r="BO908" s="28" t="s">
        <v>72</v>
      </c>
      <c r="BP908" s="28" t="s">
        <v>72</v>
      </c>
      <c r="BQ908" s="26" t="s">
        <v>72</v>
      </c>
      <c r="BR908" s="26" t="s">
        <v>72</v>
      </c>
      <c r="BS908" s="31" t="str">
        <f t="shared" si="119"/>
        <v/>
      </c>
    </row>
    <row r="909" spans="1:71">
      <c r="A909" s="26">
        <v>42255316740000</v>
      </c>
      <c r="B909" s="26" t="s">
        <v>9280</v>
      </c>
      <c r="C909" t="s">
        <v>2170</v>
      </c>
      <c r="D909" s="26" t="s">
        <v>190</v>
      </c>
      <c r="E909" s="27" t="s">
        <v>421</v>
      </c>
      <c r="F909" t="s">
        <v>66</v>
      </c>
      <c r="G909" t="s">
        <v>67</v>
      </c>
      <c r="H909" t="s">
        <v>2171</v>
      </c>
      <c r="I909" t="s">
        <v>2172</v>
      </c>
      <c r="J909" t="s">
        <v>70</v>
      </c>
      <c r="K909" t="s">
        <v>9261</v>
      </c>
      <c r="L909">
        <v>28.958539999999999</v>
      </c>
      <c r="M909">
        <v>-97.930019999999999</v>
      </c>
      <c r="N909" s="28">
        <v>2342150.96</v>
      </c>
      <c r="O909" s="28">
        <v>410680.93</v>
      </c>
      <c r="P909" s="26">
        <v>338.79998779296875</v>
      </c>
      <c r="Q909" s="26">
        <v>10618</v>
      </c>
      <c r="R909" s="26">
        <v>16200</v>
      </c>
      <c r="S909" s="29" t="s">
        <v>72</v>
      </c>
      <c r="T909" s="30">
        <v>40322</v>
      </c>
      <c r="U909" s="30">
        <v>40504</v>
      </c>
      <c r="V909" s="30">
        <v>40940</v>
      </c>
      <c r="W909">
        <v>2028.699951171875</v>
      </c>
      <c r="X909" s="26">
        <v>5629</v>
      </c>
      <c r="Y909" s="26" t="s">
        <v>72</v>
      </c>
      <c r="Z909" s="26" t="s">
        <v>72</v>
      </c>
      <c r="AA909" s="26" t="s">
        <v>71</v>
      </c>
      <c r="AB909" s="31" t="s">
        <v>72</v>
      </c>
      <c r="AC909" s="31" t="s">
        <v>72</v>
      </c>
      <c r="AD909" s="26">
        <v>843.23942418087074</v>
      </c>
      <c r="AE909" s="26" t="s">
        <v>72</v>
      </c>
      <c r="AF909" s="26" t="s">
        <v>72</v>
      </c>
      <c r="AG909" s="26">
        <v>12393</v>
      </c>
      <c r="AH909" s="28">
        <v>9.887E-3</v>
      </c>
      <c r="AI909" t="s">
        <v>72</v>
      </c>
      <c r="AJ909" s="26">
        <v>20190</v>
      </c>
      <c r="AK909" s="28">
        <v>1.5852999999999999E-2</v>
      </c>
      <c r="AL909">
        <v>322</v>
      </c>
      <c r="AM909" s="26">
        <v>20190</v>
      </c>
      <c r="AN909" s="28">
        <v>1.5852999999999999E-2</v>
      </c>
      <c r="AO909">
        <v>322</v>
      </c>
      <c r="AP909" s="32">
        <v>70735.8515625</v>
      </c>
      <c r="AQ909" s="36">
        <v>5.9647258740506047E-2</v>
      </c>
      <c r="AR909" s="32">
        <f t="shared" si="118"/>
        <v>81293.416359569572</v>
      </c>
      <c r="AS909" s="32">
        <f t="shared" si="112"/>
        <v>2</v>
      </c>
      <c r="AT909" s="32">
        <f t="shared" si="113"/>
        <v>1</v>
      </c>
      <c r="AU909" s="32">
        <f t="shared" si="114"/>
        <v>1</v>
      </c>
      <c r="AV909" s="32">
        <f t="shared" si="115"/>
        <v>72130.713797965887</v>
      </c>
      <c r="AW909" s="32">
        <f t="shared" si="116"/>
        <v>6.0823461568751944E-2</v>
      </c>
      <c r="AX909" s="32">
        <f t="shared" si="117"/>
        <v>82896.466495634988</v>
      </c>
      <c r="AY909">
        <v>2</v>
      </c>
      <c r="AZ909" s="26">
        <v>1</v>
      </c>
      <c r="BA909" s="26">
        <v>10544.83</v>
      </c>
      <c r="BB909" s="26">
        <v>75.569999999999993</v>
      </c>
      <c r="BC909" s="26">
        <v>123.02</v>
      </c>
      <c r="BD909" s="26">
        <v>214.27</v>
      </c>
      <c r="BE909" s="28">
        <v>7.0000000000000007E-2</v>
      </c>
      <c r="BF909" s="28">
        <v>4.92</v>
      </c>
      <c r="BG909" s="28">
        <v>0.64</v>
      </c>
      <c r="BH909" s="28">
        <v>0.6</v>
      </c>
      <c r="BI909" s="28">
        <v>0.1</v>
      </c>
      <c r="BJ909" s="28">
        <v>9.5500000000000007</v>
      </c>
      <c r="BK909" s="28">
        <v>0.78</v>
      </c>
      <c r="BL909" s="28">
        <v>-1.86</v>
      </c>
      <c r="BM909" s="28">
        <v>0.09</v>
      </c>
      <c r="BN909" s="28">
        <v>7.57</v>
      </c>
      <c r="BO909" s="28">
        <v>0.73</v>
      </c>
      <c r="BP909" s="28">
        <v>-1.4</v>
      </c>
      <c r="BQ909" s="26">
        <v>42.330001000000003</v>
      </c>
      <c r="BR909" s="26">
        <v>740.00457700000004</v>
      </c>
      <c r="BS909" s="31">
        <f t="shared" si="119"/>
        <v>9.5955600000000008</v>
      </c>
    </row>
    <row r="910" spans="1:71">
      <c r="A910" s="26">
        <v>42255316830000</v>
      </c>
      <c r="B910" s="26" t="s">
        <v>9280</v>
      </c>
      <c r="C910" t="s">
        <v>2173</v>
      </c>
      <c r="D910" s="26" t="s">
        <v>429</v>
      </c>
      <c r="E910" s="27" t="s">
        <v>421</v>
      </c>
      <c r="F910" t="s">
        <v>66</v>
      </c>
      <c r="G910" t="s">
        <v>67</v>
      </c>
      <c r="H910" t="s">
        <v>468</v>
      </c>
      <c r="I910" t="s">
        <v>469</v>
      </c>
      <c r="J910" t="s">
        <v>1337</v>
      </c>
      <c r="K910" t="s">
        <v>9261</v>
      </c>
      <c r="L910">
        <v>29.010300000000001</v>
      </c>
      <c r="M910">
        <v>-97.763210000000001</v>
      </c>
      <c r="N910" s="28">
        <v>2395291.4700000002</v>
      </c>
      <c r="O910" s="28">
        <v>430024.63</v>
      </c>
      <c r="P910" s="26">
        <v>375.20001220703125</v>
      </c>
      <c r="Q910" s="26">
        <v>11734</v>
      </c>
      <c r="R910" s="26">
        <v>17094</v>
      </c>
      <c r="S910" s="29" t="s">
        <v>72</v>
      </c>
      <c r="T910" s="30">
        <v>40495</v>
      </c>
      <c r="U910" s="30">
        <v>40528</v>
      </c>
      <c r="V910" s="30">
        <v>40695</v>
      </c>
      <c r="W910">
        <v>0</v>
      </c>
      <c r="X910" s="26">
        <v>5648</v>
      </c>
      <c r="Y910" s="26" t="s">
        <v>72</v>
      </c>
      <c r="Z910" s="26" t="s">
        <v>72</v>
      </c>
      <c r="AA910" s="26" t="s">
        <v>71</v>
      </c>
      <c r="AB910" s="31" t="s">
        <v>72</v>
      </c>
      <c r="AC910" s="31" t="s">
        <v>72</v>
      </c>
      <c r="AD910" s="26">
        <v>1324.9128805312644</v>
      </c>
      <c r="AE910" s="26" t="s">
        <v>72</v>
      </c>
      <c r="AF910" s="26" t="s">
        <v>72</v>
      </c>
      <c r="AG910" s="26">
        <v>80154</v>
      </c>
      <c r="AH910" s="28">
        <v>0.151251</v>
      </c>
      <c r="AI910">
        <v>20288</v>
      </c>
      <c r="AJ910" s="26">
        <v>136108</v>
      </c>
      <c r="AK910" s="28">
        <v>0.22286500000000001</v>
      </c>
      <c r="AL910">
        <v>22855</v>
      </c>
      <c r="AM910" s="26">
        <v>214967</v>
      </c>
      <c r="AN910" s="28">
        <v>0.28481000000000001</v>
      </c>
      <c r="AO910">
        <v>33727</v>
      </c>
      <c r="AP910" s="32">
        <v>498292.8125</v>
      </c>
      <c r="AQ910" s="36">
        <v>0.66019456555740019</v>
      </c>
      <c r="AR910" s="32">
        <f t="shared" si="118"/>
        <v>615147.25060365978</v>
      </c>
      <c r="AS910" s="32">
        <f t="shared" si="112"/>
        <v>4</v>
      </c>
      <c r="AT910" s="32">
        <f t="shared" si="113"/>
        <v>1</v>
      </c>
      <c r="AU910" s="32">
        <f t="shared" si="114"/>
        <v>4</v>
      </c>
      <c r="AV910" s="32">
        <f t="shared" si="115"/>
        <v>506409.48012570821</v>
      </c>
      <c r="AW910" s="32">
        <f t="shared" si="116"/>
        <v>0.6709484430416921</v>
      </c>
      <c r="AX910" s="32">
        <f t="shared" si="117"/>
        <v>625167.35454408766</v>
      </c>
      <c r="AY910">
        <v>2</v>
      </c>
      <c r="AZ910" s="26">
        <v>1</v>
      </c>
      <c r="BA910" s="26">
        <v>11661.58</v>
      </c>
      <c r="BB910" s="26">
        <v>78.34</v>
      </c>
      <c r="BC910" s="26">
        <v>137.78</v>
      </c>
      <c r="BD910" s="26">
        <v>210.93</v>
      </c>
      <c r="BE910" s="28">
        <v>0.08</v>
      </c>
      <c r="BF910" s="28">
        <v>5.16</v>
      </c>
      <c r="BG910" s="28">
        <v>0.73</v>
      </c>
      <c r="BH910" s="28">
        <v>0.53</v>
      </c>
      <c r="BI910" s="28">
        <v>0.11</v>
      </c>
      <c r="BJ910" s="28">
        <v>8.76</v>
      </c>
      <c r="BK910" s="28">
        <v>0.79</v>
      </c>
      <c r="BL910" s="28">
        <v>18.89</v>
      </c>
      <c r="BM910" s="28">
        <v>0.1</v>
      </c>
      <c r="BN910" s="28">
        <v>7.63</v>
      </c>
      <c r="BO910" s="28">
        <v>0.78</v>
      </c>
      <c r="BP910" s="28">
        <v>15.65</v>
      </c>
      <c r="BQ910" s="26">
        <v>46.025500999999998</v>
      </c>
      <c r="BR910" s="26">
        <v>1070.915405</v>
      </c>
      <c r="BS910" s="31">
        <f t="shared" si="119"/>
        <v>11.973082000000002</v>
      </c>
    </row>
    <row r="911" spans="1:71">
      <c r="A911" s="26">
        <v>42255316880000</v>
      </c>
      <c r="B911" s="26" t="s">
        <v>9282</v>
      </c>
      <c r="C911" t="s">
        <v>2174</v>
      </c>
      <c r="D911" s="26" t="s">
        <v>64</v>
      </c>
      <c r="E911" s="27" t="s">
        <v>421</v>
      </c>
      <c r="F911" t="s">
        <v>66</v>
      </c>
      <c r="G911" t="s">
        <v>67</v>
      </c>
      <c r="H911" t="s">
        <v>473</v>
      </c>
      <c r="I911" t="s">
        <v>2175</v>
      </c>
      <c r="J911" t="s">
        <v>76</v>
      </c>
      <c r="K911" t="s">
        <v>9261</v>
      </c>
      <c r="L911">
        <v>29.10802</v>
      </c>
      <c r="M911">
        <v>-97.833320000000001</v>
      </c>
      <c r="N911" s="28">
        <v>2372529.9</v>
      </c>
      <c r="O911" s="28">
        <v>465321.43</v>
      </c>
      <c r="P911" s="26">
        <v>399</v>
      </c>
      <c r="Q911" s="26">
        <v>9179</v>
      </c>
      <c r="R911" s="26">
        <v>12610</v>
      </c>
      <c r="S911" s="29" t="s">
        <v>72</v>
      </c>
      <c r="T911" s="30">
        <v>40561</v>
      </c>
      <c r="U911" s="30">
        <v>40613</v>
      </c>
      <c r="V911" s="30">
        <v>40603</v>
      </c>
      <c r="W911">
        <v>1110</v>
      </c>
      <c r="X911" s="26">
        <v>3799</v>
      </c>
      <c r="Y911" s="26" t="s">
        <v>72</v>
      </c>
      <c r="Z911" s="26" t="s">
        <v>72</v>
      </c>
      <c r="AA911" s="26" t="s">
        <v>71</v>
      </c>
      <c r="AB911" s="31" t="s">
        <v>72</v>
      </c>
      <c r="AC911" s="31" t="s">
        <v>72</v>
      </c>
      <c r="AD911" s="26">
        <v>703.33409584810704</v>
      </c>
      <c r="AE911" s="26">
        <v>394</v>
      </c>
      <c r="AF911" s="26" t="s">
        <v>72</v>
      </c>
      <c r="AG911" s="26">
        <v>8687</v>
      </c>
      <c r="AH911" s="28">
        <v>8.9820000000000004E-3</v>
      </c>
      <c r="AI911">
        <v>17726</v>
      </c>
      <c r="AJ911" s="26">
        <v>17652</v>
      </c>
      <c r="AK911" s="28">
        <v>1.3006E-2</v>
      </c>
      <c r="AL911">
        <v>21487</v>
      </c>
      <c r="AM911" s="26">
        <v>31034</v>
      </c>
      <c r="AN911" s="28">
        <v>1.7205999999999999E-2</v>
      </c>
      <c r="AO911">
        <v>22196</v>
      </c>
      <c r="AP911" s="32">
        <v>59819.41015625</v>
      </c>
      <c r="AQ911" s="36">
        <v>4.2073030756413166E-2</v>
      </c>
      <c r="AR911" s="32">
        <f t="shared" si="118"/>
        <v>67266.336600135124</v>
      </c>
      <c r="AS911" s="32">
        <f t="shared" si="112"/>
        <v>2</v>
      </c>
      <c r="AT911" s="32">
        <f t="shared" si="113"/>
        <v>1</v>
      </c>
      <c r="AU911" s="32">
        <f t="shared" si="114"/>
        <v>1</v>
      </c>
      <c r="AV911" s="32">
        <f t="shared" si="115"/>
        <v>90382.578125</v>
      </c>
      <c r="AW911" s="32">
        <f t="shared" si="116"/>
        <v>6.3569148865967776E-2</v>
      </c>
      <c r="AX911" s="32">
        <f t="shared" si="117"/>
        <v>101634.31747427628</v>
      </c>
      <c r="AY911">
        <v>2</v>
      </c>
      <c r="AZ911" s="26">
        <v>1</v>
      </c>
      <c r="BA911" s="26">
        <v>8278.51</v>
      </c>
      <c r="BB911" s="26">
        <v>64.63</v>
      </c>
      <c r="BC911" s="26">
        <v>72.69</v>
      </c>
      <c r="BD911" s="26">
        <v>120.9</v>
      </c>
      <c r="BE911" s="28">
        <v>0.06</v>
      </c>
      <c r="BF911" s="28">
        <v>4.5199999999999996</v>
      </c>
      <c r="BG911" s="28">
        <v>0.44</v>
      </c>
      <c r="BH911" s="28">
        <v>0.06</v>
      </c>
      <c r="BI911" s="28">
        <v>0.08</v>
      </c>
      <c r="BJ911" s="28">
        <v>7.47</v>
      </c>
      <c r="BK911" s="28">
        <v>0.65</v>
      </c>
      <c r="BL911" s="28">
        <v>2.4</v>
      </c>
      <c r="BM911" s="28">
        <v>7.0000000000000007E-2</v>
      </c>
      <c r="BN911" s="28">
        <v>6.09</v>
      </c>
      <c r="BO911" s="28">
        <v>0.59</v>
      </c>
      <c r="BP911" s="28">
        <v>2.21</v>
      </c>
      <c r="BQ911" s="26">
        <v>40.463500000000003</v>
      </c>
      <c r="BR911" s="26">
        <v>666.89190599999995</v>
      </c>
      <c r="BS911" s="31">
        <f t="shared" si="119"/>
        <v>3.7798800000000004</v>
      </c>
    </row>
    <row r="912" spans="1:71">
      <c r="A912" s="26">
        <v>42255316950000</v>
      </c>
      <c r="B912" s="26" t="s">
        <v>9282</v>
      </c>
      <c r="C912" t="s">
        <v>2176</v>
      </c>
      <c r="D912" s="26" t="s">
        <v>64</v>
      </c>
      <c r="E912" s="27" t="s">
        <v>421</v>
      </c>
      <c r="F912" t="s">
        <v>66</v>
      </c>
      <c r="G912" t="s">
        <v>67</v>
      </c>
      <c r="H912" t="s">
        <v>453</v>
      </c>
      <c r="I912" t="s">
        <v>462</v>
      </c>
      <c r="J912" t="s">
        <v>232</v>
      </c>
      <c r="K912" t="s">
        <v>9261</v>
      </c>
      <c r="L912">
        <v>28.870809999999999</v>
      </c>
      <c r="M912">
        <v>-98.141350000000003</v>
      </c>
      <c r="N912" s="28">
        <v>2274808.83</v>
      </c>
      <c r="O912" s="28">
        <v>378228.11</v>
      </c>
      <c r="P912" s="26">
        <v>377</v>
      </c>
      <c r="Q912" s="26">
        <v>10752</v>
      </c>
      <c r="R912" s="26">
        <v>14985</v>
      </c>
      <c r="S912" s="29" t="s">
        <v>72</v>
      </c>
      <c r="T912" s="30">
        <v>40390</v>
      </c>
      <c r="U912" s="30">
        <v>40427</v>
      </c>
      <c r="V912" s="30">
        <v>40544</v>
      </c>
      <c r="W912">
        <v>1066</v>
      </c>
      <c r="X912" s="26">
        <v>5554</v>
      </c>
      <c r="Y912" s="26" t="s">
        <v>72</v>
      </c>
      <c r="Z912" s="26" t="s">
        <v>72</v>
      </c>
      <c r="AA912" s="26" t="s">
        <v>71</v>
      </c>
      <c r="AB912" s="31" t="s">
        <v>72</v>
      </c>
      <c r="AC912" s="31" t="s">
        <v>72</v>
      </c>
      <c r="AD912" s="26">
        <v>386.83684453329232</v>
      </c>
      <c r="AE912" s="26" t="s">
        <v>72</v>
      </c>
      <c r="AF912" s="26" t="s">
        <v>72</v>
      </c>
      <c r="AG912" s="26">
        <v>15231</v>
      </c>
      <c r="AH912" s="28">
        <v>3.3059999999999999E-3</v>
      </c>
      <c r="AI912">
        <v>19763</v>
      </c>
      <c r="AJ912" s="26">
        <v>16895</v>
      </c>
      <c r="AK912" s="28">
        <v>4.2969999999999996E-3</v>
      </c>
      <c r="AL912">
        <v>20335</v>
      </c>
      <c r="AM912" s="26">
        <v>25183</v>
      </c>
      <c r="AN912" s="28">
        <v>1.0694E-2</v>
      </c>
      <c r="AO912">
        <v>23154</v>
      </c>
      <c r="AP912" s="32">
        <v>43273.046875</v>
      </c>
      <c r="AQ912" s="36">
        <v>1.6739608906466245E-2</v>
      </c>
      <c r="AR912" s="32">
        <f t="shared" si="118"/>
        <v>46235.957651444522</v>
      </c>
      <c r="AS912" s="32">
        <f t="shared" si="112"/>
        <v>1</v>
      </c>
      <c r="AT912" s="32">
        <f t="shared" si="113"/>
        <v>1</v>
      </c>
      <c r="AU912" s="32">
        <f t="shared" si="114"/>
        <v>1</v>
      </c>
      <c r="AV912" s="32">
        <f t="shared" si="115"/>
        <v>44722.234256841919</v>
      </c>
      <c r="AW912" s="32">
        <f t="shared" si="116"/>
        <v>1.7300207980395436E-2</v>
      </c>
      <c r="AX912" s="32">
        <f t="shared" si="117"/>
        <v>47784.371069371904</v>
      </c>
      <c r="AY912">
        <v>2</v>
      </c>
      <c r="AZ912" s="26">
        <v>1</v>
      </c>
      <c r="BA912" s="26">
        <v>9569.5300000000007</v>
      </c>
      <c r="BB912" s="26">
        <v>42.24</v>
      </c>
      <c r="BC912" s="26">
        <v>83.55</v>
      </c>
      <c r="BD912" s="26">
        <v>160.21</v>
      </c>
      <c r="BE912" s="28">
        <v>0.04</v>
      </c>
      <c r="BF912" s="28">
        <v>3.31</v>
      </c>
      <c r="BG912" s="28">
        <v>0.55000000000000004</v>
      </c>
      <c r="BH912" s="28">
        <v>0.23</v>
      </c>
      <c r="BI912" s="28">
        <v>0.06</v>
      </c>
      <c r="BJ912" s="28">
        <v>6.23</v>
      </c>
      <c r="BK912" s="28">
        <v>0.7</v>
      </c>
      <c r="BL912" s="28">
        <v>0.26</v>
      </c>
      <c r="BM912" s="28">
        <v>0.06</v>
      </c>
      <c r="BN912" s="28">
        <v>6.29</v>
      </c>
      <c r="BO912" s="28">
        <v>0.68</v>
      </c>
      <c r="BP912" s="28">
        <v>0.16</v>
      </c>
      <c r="BQ912" s="26">
        <v>42.104098999999998</v>
      </c>
      <c r="BR912" s="26">
        <v>995.61840800000004</v>
      </c>
      <c r="BS912" s="31">
        <f t="shared" si="119"/>
        <v>3.5090999999999997</v>
      </c>
    </row>
    <row r="913" spans="1:71">
      <c r="A913" s="26">
        <v>42255317340000</v>
      </c>
      <c r="B913" s="26" t="s">
        <v>9282</v>
      </c>
      <c r="C913" t="s">
        <v>2177</v>
      </c>
      <c r="D913" s="26" t="s">
        <v>64</v>
      </c>
      <c r="E913" s="27" t="s">
        <v>421</v>
      </c>
      <c r="F913" t="s">
        <v>66</v>
      </c>
      <c r="G913" t="s">
        <v>67</v>
      </c>
      <c r="H913" t="s">
        <v>473</v>
      </c>
      <c r="I913" t="s">
        <v>2175</v>
      </c>
      <c r="J913" t="s">
        <v>339</v>
      </c>
      <c r="K913" t="s">
        <v>9261</v>
      </c>
      <c r="L913">
        <v>29.107119999999998</v>
      </c>
      <c r="M913">
        <v>-97.837389999999999</v>
      </c>
      <c r="N913" s="28">
        <v>2371233.61</v>
      </c>
      <c r="O913" s="28">
        <v>464981.28</v>
      </c>
      <c r="P913" s="26">
        <v>407</v>
      </c>
      <c r="Q913" s="26">
        <v>9149</v>
      </c>
      <c r="R913" s="26">
        <v>12200</v>
      </c>
      <c r="S913" s="29" t="s">
        <v>72</v>
      </c>
      <c r="T913" s="30">
        <v>40492</v>
      </c>
      <c r="U913" s="30">
        <v>40530</v>
      </c>
      <c r="V913" s="30">
        <v>40575</v>
      </c>
      <c r="W913">
        <v>1385.699951171875</v>
      </c>
      <c r="X913" s="26">
        <v>3589</v>
      </c>
      <c r="Y913" s="26" t="s">
        <v>72</v>
      </c>
      <c r="Z913" s="26" t="s">
        <v>72</v>
      </c>
      <c r="AA913" s="26" t="s">
        <v>71</v>
      </c>
      <c r="AB913" s="31" t="s">
        <v>72</v>
      </c>
      <c r="AC913" s="31" t="s">
        <v>72</v>
      </c>
      <c r="AD913" s="26">
        <v>800.75605292370471</v>
      </c>
      <c r="AE913" s="26" t="s">
        <v>72</v>
      </c>
      <c r="AF913" s="26" t="s">
        <v>72</v>
      </c>
      <c r="AG913" s="26">
        <v>6602</v>
      </c>
      <c r="AH913" s="28">
        <v>7.2589999999999998E-3</v>
      </c>
      <c r="AI913">
        <v>146</v>
      </c>
      <c r="AJ913" s="26">
        <v>12053</v>
      </c>
      <c r="AK913" s="28">
        <v>9.1590000000000005E-3</v>
      </c>
      <c r="AL913">
        <v>368</v>
      </c>
      <c r="AM913" s="26">
        <v>28392</v>
      </c>
      <c r="AN913" s="28">
        <v>1.5528999999999999E-2</v>
      </c>
      <c r="AO913">
        <v>820</v>
      </c>
      <c r="AP913" s="32">
        <v>106783.0703125</v>
      </c>
      <c r="AQ913" s="36">
        <v>8.5507189902511924E-2</v>
      </c>
      <c r="AR913" s="32">
        <f t="shared" si="118"/>
        <v>121917.84292524461</v>
      </c>
      <c r="AS913" s="32">
        <f t="shared" si="112"/>
        <v>2</v>
      </c>
      <c r="AT913" s="32">
        <f t="shared" si="113"/>
        <v>1</v>
      </c>
      <c r="AU913" s="32">
        <f t="shared" si="114"/>
        <v>2</v>
      </c>
      <c r="AV913" s="32">
        <f t="shared" si="115"/>
        <v>170781.50559870436</v>
      </c>
      <c r="AW913" s="32">
        <f t="shared" si="116"/>
        <v>0.13675432433558607</v>
      </c>
      <c r="AX913" s="32">
        <f t="shared" si="117"/>
        <v>194987.02100610311</v>
      </c>
      <c r="AY913">
        <v>2</v>
      </c>
      <c r="AZ913" s="26">
        <v>1</v>
      </c>
      <c r="BA913" s="26">
        <v>8251.61</v>
      </c>
      <c r="BB913" s="26">
        <v>65.08</v>
      </c>
      <c r="BC913" s="26">
        <v>71.61</v>
      </c>
      <c r="BD913" s="26">
        <v>121.2</v>
      </c>
      <c r="BE913" s="28">
        <v>0.06</v>
      </c>
      <c r="BF913" s="28">
        <v>4.49</v>
      </c>
      <c r="BG913" s="28">
        <v>0.44</v>
      </c>
      <c r="BH913" s="28">
        <v>0.04</v>
      </c>
      <c r="BI913" s="28">
        <v>0.08</v>
      </c>
      <c r="BJ913" s="28">
        <v>7.53</v>
      </c>
      <c r="BK913" s="28">
        <v>0.65</v>
      </c>
      <c r="BL913" s="28">
        <v>1.74</v>
      </c>
      <c r="BM913" s="28">
        <v>7.0000000000000007E-2</v>
      </c>
      <c r="BN913" s="28">
        <v>6.1</v>
      </c>
      <c r="BO913" s="28">
        <v>0.6</v>
      </c>
      <c r="BP913" s="28">
        <v>1.66</v>
      </c>
      <c r="BQ913" s="26">
        <v>40.463500000000003</v>
      </c>
      <c r="BR913" s="26">
        <v>666.89190599999995</v>
      </c>
      <c r="BS913" s="31">
        <f t="shared" si="119"/>
        <v>3.7237200000000001</v>
      </c>
    </row>
    <row r="914" spans="1:71">
      <c r="A914" s="26">
        <v>42255317430000</v>
      </c>
      <c r="B914" s="26" t="s">
        <v>9282</v>
      </c>
      <c r="C914" t="s">
        <v>2178</v>
      </c>
      <c r="D914" s="26" t="s">
        <v>64</v>
      </c>
      <c r="E914" s="27" t="s">
        <v>421</v>
      </c>
      <c r="F914" t="s">
        <v>66</v>
      </c>
      <c r="G914" t="s">
        <v>67</v>
      </c>
      <c r="H914" t="s">
        <v>2179</v>
      </c>
      <c r="I914" t="s">
        <v>2180</v>
      </c>
      <c r="J914" t="s">
        <v>232</v>
      </c>
      <c r="K914" t="s">
        <v>9261</v>
      </c>
      <c r="L914">
        <v>29.120609999999999</v>
      </c>
      <c r="M914">
        <v>-97.852239999999995</v>
      </c>
      <c r="N914" s="28">
        <v>2366443.87</v>
      </c>
      <c r="O914" s="28">
        <v>469838.89</v>
      </c>
      <c r="P914" s="26">
        <v>403</v>
      </c>
      <c r="Q914" s="26">
        <v>8741</v>
      </c>
      <c r="R914" s="26">
        <v>12730</v>
      </c>
      <c r="S914" s="29" t="s">
        <v>72</v>
      </c>
      <c r="T914" s="30">
        <v>40659</v>
      </c>
      <c r="U914" s="30">
        <v>40702</v>
      </c>
      <c r="V914" s="30">
        <v>40695</v>
      </c>
      <c r="W914">
        <v>1927</v>
      </c>
      <c r="X914" s="26">
        <v>4533</v>
      </c>
      <c r="Y914" s="26" t="s">
        <v>72</v>
      </c>
      <c r="Z914" s="26" t="s">
        <v>72</v>
      </c>
      <c r="AA914" s="26" t="s">
        <v>71</v>
      </c>
      <c r="AB914" s="31" t="s">
        <v>72</v>
      </c>
      <c r="AC914" s="31" t="s">
        <v>72</v>
      </c>
      <c r="AD914" s="26">
        <v>366.05370929072075</v>
      </c>
      <c r="AE914" s="26">
        <v>1347</v>
      </c>
      <c r="AF914" s="26" t="s">
        <v>72</v>
      </c>
      <c r="AG914" s="26">
        <v>37378</v>
      </c>
      <c r="AH914" s="28">
        <v>1.7957999999999998E-2</v>
      </c>
      <c r="AI914">
        <v>22437</v>
      </c>
      <c r="AJ914" s="26">
        <v>53377</v>
      </c>
      <c r="AK914" s="28">
        <v>2.4428999999999999E-2</v>
      </c>
      <c r="AL914">
        <v>31882</v>
      </c>
      <c r="AM914" s="26">
        <v>68479</v>
      </c>
      <c r="AN914" s="28">
        <v>3.0469E-2</v>
      </c>
      <c r="AO914">
        <v>41095</v>
      </c>
      <c r="AP914" s="32">
        <v>92879.1328125</v>
      </c>
      <c r="AQ914" s="36">
        <v>3.3998751081721124E-2</v>
      </c>
      <c r="AR914" s="32">
        <f t="shared" si="118"/>
        <v>98896.91175396464</v>
      </c>
      <c r="AS914" s="32">
        <f t="shared" si="112"/>
        <v>2</v>
      </c>
      <c r="AT914" s="32">
        <f t="shared" si="113"/>
        <v>1</v>
      </c>
      <c r="AU914" s="32">
        <f t="shared" si="114"/>
        <v>1</v>
      </c>
      <c r="AV914" s="32">
        <f t="shared" si="115"/>
        <v>117610.02037144275</v>
      </c>
      <c r="AW914" s="32">
        <f t="shared" si="116"/>
        <v>4.3051584206723857E-2</v>
      </c>
      <c r="AX914" s="32">
        <f t="shared" si="117"/>
        <v>125230.15077603288</v>
      </c>
      <c r="AY914">
        <v>2</v>
      </c>
      <c r="AZ914" s="26">
        <v>1</v>
      </c>
      <c r="BA914" s="26">
        <v>7706.77</v>
      </c>
      <c r="BB914" s="26">
        <v>62.07</v>
      </c>
      <c r="BC914" s="26">
        <v>59.56</v>
      </c>
      <c r="BD914" s="26">
        <v>98.03</v>
      </c>
      <c r="BE914" s="28">
        <v>0.05</v>
      </c>
      <c r="BF914" s="28">
        <v>4.5599999999999996</v>
      </c>
      <c r="BG914" s="28">
        <v>0.37</v>
      </c>
      <c r="BH914" s="28">
        <v>-0.08</v>
      </c>
      <c r="BI914" s="28">
        <v>7.0000000000000007E-2</v>
      </c>
      <c r="BJ914" s="28">
        <v>7.74</v>
      </c>
      <c r="BK914" s="28">
        <v>0.62</v>
      </c>
      <c r="BL914" s="28">
        <v>-0.4</v>
      </c>
      <c r="BM914" s="28">
        <v>0.06</v>
      </c>
      <c r="BN914" s="28">
        <v>6.19</v>
      </c>
      <c r="BO914" s="28">
        <v>0.56000000000000005</v>
      </c>
      <c r="BP914" s="28">
        <v>-0.21</v>
      </c>
      <c r="BQ914" s="26">
        <v>38.353599000000003</v>
      </c>
      <c r="BR914" s="26">
        <v>618.52795400000002</v>
      </c>
      <c r="BS914" s="31">
        <f t="shared" si="119"/>
        <v>2.5849040000000003</v>
      </c>
    </row>
    <row r="915" spans="1:71">
      <c r="A915" s="26">
        <v>42255317450000</v>
      </c>
      <c r="B915" s="26" t="s">
        <v>9282</v>
      </c>
      <c r="C915" t="s">
        <v>2181</v>
      </c>
      <c r="D915" s="26" t="s">
        <v>64</v>
      </c>
      <c r="E915" s="27" t="s">
        <v>421</v>
      </c>
      <c r="F915" t="s">
        <v>66</v>
      </c>
      <c r="G915" t="s">
        <v>67</v>
      </c>
      <c r="H915" t="s">
        <v>527</v>
      </c>
      <c r="I915" t="s">
        <v>528</v>
      </c>
      <c r="J915" t="s">
        <v>70</v>
      </c>
      <c r="K915" t="s">
        <v>9261</v>
      </c>
      <c r="L915">
        <v>29.08455</v>
      </c>
      <c r="M915">
        <v>-97.821870000000004</v>
      </c>
      <c r="N915" s="28">
        <v>2376271.81</v>
      </c>
      <c r="O915" s="28">
        <v>456825.32</v>
      </c>
      <c r="P915" s="26">
        <v>345</v>
      </c>
      <c r="Q915" s="26">
        <v>10563</v>
      </c>
      <c r="R915" s="26">
        <v>15669</v>
      </c>
      <c r="S915" s="29" t="s">
        <v>72</v>
      </c>
      <c r="T915" s="30">
        <v>40712</v>
      </c>
      <c r="U915" s="30">
        <v>40743</v>
      </c>
      <c r="V915" s="30">
        <v>40725</v>
      </c>
      <c r="W915">
        <v>2378.300048828125</v>
      </c>
      <c r="X915" s="26">
        <v>5240</v>
      </c>
      <c r="Y915" s="26" t="s">
        <v>72</v>
      </c>
      <c r="Z915" s="26" t="s">
        <v>72</v>
      </c>
      <c r="AA915" s="26" t="s">
        <v>71</v>
      </c>
      <c r="AB915" s="31" t="s">
        <v>72</v>
      </c>
      <c r="AC915" s="31" t="s">
        <v>72</v>
      </c>
      <c r="AD915" s="26">
        <v>1240.1348830535228</v>
      </c>
      <c r="AE915" s="26">
        <v>1635</v>
      </c>
      <c r="AF915" s="26" t="s">
        <v>72</v>
      </c>
      <c r="AG915" s="26">
        <v>68689</v>
      </c>
      <c r="AH915" s="28">
        <v>6.9990999999999998E-2</v>
      </c>
      <c r="AI915">
        <v>32796</v>
      </c>
      <c r="AJ915" s="26">
        <v>78811</v>
      </c>
      <c r="AK915" s="28">
        <v>8.6554000000000006E-2</v>
      </c>
      <c r="AL915">
        <v>34408</v>
      </c>
      <c r="AM915" s="26">
        <v>101265</v>
      </c>
      <c r="AN915" s="28">
        <v>0.12898899999999999</v>
      </c>
      <c r="AO915">
        <v>37395</v>
      </c>
      <c r="AP915" s="32">
        <v>133841.15625</v>
      </c>
      <c r="AQ915" s="36">
        <v>0.16598108665384204</v>
      </c>
      <c r="AR915" s="32">
        <f t="shared" si="118"/>
        <v>163219.80858773005</v>
      </c>
      <c r="AS915" s="32">
        <f t="shared" si="112"/>
        <v>3</v>
      </c>
      <c r="AT915" s="32">
        <f t="shared" si="113"/>
        <v>1</v>
      </c>
      <c r="AU915" s="32">
        <f t="shared" si="114"/>
        <v>2</v>
      </c>
      <c r="AV915" s="32">
        <f t="shared" si="115"/>
        <v>146612.25894561067</v>
      </c>
      <c r="AW915" s="32">
        <f t="shared" si="116"/>
        <v>0.18181897660172772</v>
      </c>
      <c r="AX915" s="32">
        <f t="shared" si="117"/>
        <v>178794.21780411649</v>
      </c>
      <c r="AY915">
        <v>2</v>
      </c>
      <c r="AZ915" s="26">
        <v>1</v>
      </c>
      <c r="BA915" s="26">
        <v>9071.26</v>
      </c>
      <c r="BB915" s="26">
        <v>70.34</v>
      </c>
      <c r="BC915" s="26">
        <v>88.89</v>
      </c>
      <c r="BD915" s="26">
        <v>152.62</v>
      </c>
      <c r="BE915" s="28">
        <v>7.0000000000000007E-2</v>
      </c>
      <c r="BF915" s="28">
        <v>4.3499999999999996</v>
      </c>
      <c r="BG915" s="28">
        <v>0.56000000000000005</v>
      </c>
      <c r="BH915" s="28">
        <v>0.19</v>
      </c>
      <c r="BI915" s="28">
        <v>0.09</v>
      </c>
      <c r="BJ915" s="28">
        <v>7.42</v>
      </c>
      <c r="BK915" s="28">
        <v>0.7</v>
      </c>
      <c r="BL915" s="28">
        <v>4.09</v>
      </c>
      <c r="BM915" s="28">
        <v>0.08</v>
      </c>
      <c r="BN915" s="28">
        <v>6.09</v>
      </c>
      <c r="BO915" s="28">
        <v>0.66</v>
      </c>
      <c r="BP915" s="28">
        <v>3.69</v>
      </c>
      <c r="BQ915" s="26">
        <v>41.640098000000002</v>
      </c>
      <c r="BR915" s="26">
        <v>1077.0378410000001</v>
      </c>
      <c r="BS915" s="31">
        <f t="shared" si="119"/>
        <v>5.6000699999999997</v>
      </c>
    </row>
    <row r="916" spans="1:71">
      <c r="A916" s="26">
        <v>42255317510000</v>
      </c>
      <c r="B916" s="26" t="s">
        <v>9282</v>
      </c>
      <c r="C916" t="s">
        <v>2182</v>
      </c>
      <c r="D916" s="26" t="s">
        <v>64</v>
      </c>
      <c r="E916" s="27" t="s">
        <v>421</v>
      </c>
      <c r="F916" t="s">
        <v>66</v>
      </c>
      <c r="G916" t="s">
        <v>67</v>
      </c>
      <c r="H916" t="s">
        <v>2183</v>
      </c>
      <c r="I916" t="s">
        <v>2184</v>
      </c>
      <c r="J916" t="s">
        <v>76</v>
      </c>
      <c r="K916" t="s">
        <v>9261</v>
      </c>
      <c r="L916">
        <v>28.990819999999999</v>
      </c>
      <c r="M916">
        <v>-97.975179999999995</v>
      </c>
      <c r="N916" s="28">
        <v>2327607.54</v>
      </c>
      <c r="O916" s="28">
        <v>422287.38</v>
      </c>
      <c r="P916" s="26">
        <v>352</v>
      </c>
      <c r="Q916" s="26">
        <v>10769</v>
      </c>
      <c r="R916" s="26">
        <v>16619</v>
      </c>
      <c r="S916" s="29" t="s">
        <v>72</v>
      </c>
      <c r="T916" s="30">
        <v>41017</v>
      </c>
      <c r="U916" s="30">
        <v>41039</v>
      </c>
      <c r="V916" s="30">
        <v>41061</v>
      </c>
      <c r="W916">
        <v>2668</v>
      </c>
      <c r="X916" s="26">
        <v>6048</v>
      </c>
      <c r="Y916" s="26" t="s">
        <v>72</v>
      </c>
      <c r="Z916" s="26" t="s">
        <v>72</v>
      </c>
      <c r="AA916" s="26" t="s">
        <v>71</v>
      </c>
      <c r="AB916" s="31" t="s">
        <v>72</v>
      </c>
      <c r="AC916" s="31" t="s">
        <v>72</v>
      </c>
      <c r="AD916" s="26">
        <v>1177.563333025518</v>
      </c>
      <c r="AE916" s="26">
        <v>860</v>
      </c>
      <c r="AF916" s="26" t="s">
        <v>72</v>
      </c>
      <c r="AG916" s="26">
        <v>36338</v>
      </c>
      <c r="AH916" s="28">
        <v>4.4166999999999998E-2</v>
      </c>
      <c r="AI916">
        <v>60697</v>
      </c>
      <c r="AJ916" s="26">
        <v>52604</v>
      </c>
      <c r="AK916" s="28">
        <v>6.3122999999999999E-2</v>
      </c>
      <c r="AL916">
        <v>63288</v>
      </c>
      <c r="AM916" s="26">
        <v>52604</v>
      </c>
      <c r="AN916" s="28">
        <v>6.3122999999999999E-2</v>
      </c>
      <c r="AO916">
        <v>63288</v>
      </c>
      <c r="AP916" s="32">
        <v>109102.203125</v>
      </c>
      <c r="AQ916" s="36">
        <v>0.1284747539523021</v>
      </c>
      <c r="AR916" s="32">
        <f t="shared" si="118"/>
        <v>131842.23457455749</v>
      </c>
      <c r="AS916" s="32">
        <f t="shared" si="112"/>
        <v>3</v>
      </c>
      <c r="AT916" s="32">
        <f t="shared" si="113"/>
        <v>1</v>
      </c>
      <c r="AU916" s="32">
        <f t="shared" si="114"/>
        <v>2</v>
      </c>
      <c r="AV916" s="32">
        <f t="shared" si="115"/>
        <v>103546.07241030091</v>
      </c>
      <c r="AW916" s="32">
        <f t="shared" si="116"/>
        <v>0.12193205814917561</v>
      </c>
      <c r="AX916" s="32">
        <f t="shared" si="117"/>
        <v>125128.04670270502</v>
      </c>
      <c r="AY916">
        <v>2</v>
      </c>
      <c r="AZ916" s="26">
        <v>1</v>
      </c>
      <c r="BA916" s="26">
        <v>9698.1200000000008</v>
      </c>
      <c r="BB916" s="26">
        <v>63.95</v>
      </c>
      <c r="BC916" s="26">
        <v>113.15</v>
      </c>
      <c r="BD916" s="26">
        <v>208.88</v>
      </c>
      <c r="BE916" s="28">
        <v>0.05</v>
      </c>
      <c r="BF916" s="28">
        <v>4.45</v>
      </c>
      <c r="BG916" s="28">
        <v>0.55000000000000004</v>
      </c>
      <c r="BH916" s="28">
        <v>0.2</v>
      </c>
      <c r="BI916" s="28">
        <v>0.08</v>
      </c>
      <c r="BJ916" s="28">
        <v>9.23</v>
      </c>
      <c r="BK916" s="28">
        <v>0.71</v>
      </c>
      <c r="BL916" s="28">
        <v>-3.79</v>
      </c>
      <c r="BM916" s="28">
        <v>7.0000000000000007E-2</v>
      </c>
      <c r="BN916" s="28">
        <v>7.26</v>
      </c>
      <c r="BO916" s="28">
        <v>0.67</v>
      </c>
      <c r="BP916" s="28">
        <v>-3.01</v>
      </c>
      <c r="BQ916" s="26">
        <v>41.306499000000002</v>
      </c>
      <c r="BR916" s="26">
        <v>1026.5473629999999</v>
      </c>
      <c r="BS916" s="31">
        <f t="shared" si="119"/>
        <v>6.42692</v>
      </c>
    </row>
    <row r="917" spans="1:71">
      <c r="A917" s="26">
        <v>42255317910000</v>
      </c>
      <c r="B917" s="26" t="s">
        <v>9280</v>
      </c>
      <c r="C917" t="s">
        <v>2185</v>
      </c>
      <c r="D917" s="26" t="s">
        <v>705</v>
      </c>
      <c r="E917" s="27" t="s">
        <v>421</v>
      </c>
      <c r="F917" t="s">
        <v>66</v>
      </c>
      <c r="G917" t="s">
        <v>67</v>
      </c>
      <c r="H917" t="s">
        <v>2186</v>
      </c>
      <c r="I917" t="s">
        <v>2187</v>
      </c>
      <c r="J917" t="s">
        <v>149</v>
      </c>
      <c r="K917" t="s">
        <v>9261</v>
      </c>
      <c r="L917">
        <v>28.93394</v>
      </c>
      <c r="M917">
        <v>-97.825580000000002</v>
      </c>
      <c r="N917" s="28">
        <v>2375636.8199999998</v>
      </c>
      <c r="O917" s="28">
        <v>402057.88</v>
      </c>
      <c r="P917" s="26">
        <v>255.10000610351562</v>
      </c>
      <c r="Q917" s="26">
        <v>12242</v>
      </c>
      <c r="R917" s="26">
        <v>17300</v>
      </c>
      <c r="S917" s="29" t="s">
        <v>72</v>
      </c>
      <c r="T917" s="30">
        <v>40546</v>
      </c>
      <c r="U917" s="30">
        <v>40635</v>
      </c>
      <c r="V917" s="30">
        <v>40634</v>
      </c>
      <c r="W917">
        <v>2462</v>
      </c>
      <c r="X917" s="26">
        <v>5005</v>
      </c>
      <c r="Y917" s="26" t="s">
        <v>72</v>
      </c>
      <c r="Z917" s="26" t="s">
        <v>72</v>
      </c>
      <c r="AA917" s="26" t="s">
        <v>71</v>
      </c>
      <c r="AB917" s="31" t="s">
        <v>72</v>
      </c>
      <c r="AC917" s="31" t="s">
        <v>72</v>
      </c>
      <c r="AD917" s="26">
        <v>1523.24080401792</v>
      </c>
      <c r="AE917" s="26">
        <v>1662</v>
      </c>
      <c r="AF917" s="26" t="s">
        <v>72</v>
      </c>
      <c r="AG917" s="26">
        <v>88471</v>
      </c>
      <c r="AH917" s="28">
        <v>0.12943399999999999</v>
      </c>
      <c r="AI917">
        <v>5217</v>
      </c>
      <c r="AJ917" s="26">
        <v>151243</v>
      </c>
      <c r="AK917" s="28">
        <v>0.22899600000000001</v>
      </c>
      <c r="AL917">
        <v>8917</v>
      </c>
      <c r="AM917" s="26">
        <v>182873</v>
      </c>
      <c r="AN917" s="28">
        <v>0.27849200000000002</v>
      </c>
      <c r="AO917">
        <v>10781</v>
      </c>
      <c r="AP917" s="32">
        <v>209759.0625</v>
      </c>
      <c r="AQ917" s="36">
        <v>0.31951356301254513</v>
      </c>
      <c r="AR917" s="32">
        <f t="shared" si="118"/>
        <v>266312.96315322048</v>
      </c>
      <c r="AS917" s="32">
        <f t="shared" si="112"/>
        <v>4</v>
      </c>
      <c r="AT917" s="32">
        <f t="shared" si="113"/>
        <v>1</v>
      </c>
      <c r="AU917" s="32">
        <f t="shared" si="114"/>
        <v>3</v>
      </c>
      <c r="AV917" s="32">
        <f t="shared" si="115"/>
        <v>240562.84090909091</v>
      </c>
      <c r="AW917" s="32">
        <f t="shared" si="116"/>
        <v>0.36643513520319865</v>
      </c>
      <c r="AX917" s="32">
        <f t="shared" si="117"/>
        <v>305421.85984005709</v>
      </c>
      <c r="AY917">
        <v>2</v>
      </c>
      <c r="AZ917" s="26">
        <v>1</v>
      </c>
      <c r="BA917" s="26">
        <v>12123.18</v>
      </c>
      <c r="BB917" s="26">
        <v>74.97</v>
      </c>
      <c r="BC917" s="26">
        <v>149.24</v>
      </c>
      <c r="BD917" s="26">
        <v>221.01</v>
      </c>
      <c r="BE917" s="28">
        <v>7.0000000000000007E-2</v>
      </c>
      <c r="BF917" s="28">
        <v>5.92</v>
      </c>
      <c r="BG917" s="28">
        <v>0.65</v>
      </c>
      <c r="BH917" s="28">
        <v>0.86</v>
      </c>
      <c r="BI917" s="28">
        <v>0.11</v>
      </c>
      <c r="BJ917" s="28">
        <v>10.31</v>
      </c>
      <c r="BK917" s="28">
        <v>0.78</v>
      </c>
      <c r="BL917" s="28">
        <v>7.49</v>
      </c>
      <c r="BM917" s="28">
        <v>0.1</v>
      </c>
      <c r="BN917" s="28">
        <v>8.74</v>
      </c>
      <c r="BO917" s="28">
        <v>0.74</v>
      </c>
      <c r="BP917" s="28">
        <v>5.27</v>
      </c>
      <c r="BQ917" s="26">
        <v>47.283901</v>
      </c>
      <c r="BR917" s="26">
        <v>1790.823486</v>
      </c>
      <c r="BS917" s="31">
        <f t="shared" si="119"/>
        <v>12.804792000000001</v>
      </c>
    </row>
    <row r="918" spans="1:71">
      <c r="A918" s="26">
        <v>42255317950000</v>
      </c>
      <c r="B918" s="26" t="s">
        <v>9282</v>
      </c>
      <c r="C918" t="s">
        <v>2188</v>
      </c>
      <c r="D918" s="26" t="s">
        <v>64</v>
      </c>
      <c r="E918" s="27" t="s">
        <v>421</v>
      </c>
      <c r="F918" t="s">
        <v>66</v>
      </c>
      <c r="G918" t="s">
        <v>67</v>
      </c>
      <c r="H918" t="s">
        <v>509</v>
      </c>
      <c r="I918" t="s">
        <v>510</v>
      </c>
      <c r="J918" t="s">
        <v>76</v>
      </c>
      <c r="K918" t="s">
        <v>9261</v>
      </c>
      <c r="L918">
        <v>29.107330000000001</v>
      </c>
      <c r="M918">
        <v>-97.770439999999994</v>
      </c>
      <c r="N918" s="28">
        <v>2392609.88</v>
      </c>
      <c r="O918" s="28">
        <v>465276.26</v>
      </c>
      <c r="P918" s="26">
        <v>338</v>
      </c>
      <c r="Q918" s="26">
        <v>10937</v>
      </c>
      <c r="R918" s="26">
        <v>16439</v>
      </c>
      <c r="S918" s="29" t="s">
        <v>72</v>
      </c>
      <c r="T918" s="30">
        <v>40601</v>
      </c>
      <c r="U918" s="30">
        <v>40659</v>
      </c>
      <c r="V918" s="30">
        <v>40664</v>
      </c>
      <c r="W918">
        <v>3026.300048828125</v>
      </c>
      <c r="X918" s="26">
        <v>6052</v>
      </c>
      <c r="Y918" s="26" t="s">
        <v>72</v>
      </c>
      <c r="Z918" s="26" t="s">
        <v>72</v>
      </c>
      <c r="AA918" s="26" t="s">
        <v>71</v>
      </c>
      <c r="AB918" s="31" t="s">
        <v>72</v>
      </c>
      <c r="AC918" s="31" t="s">
        <v>72</v>
      </c>
      <c r="AD918" s="26">
        <v>1447.5731146152218</v>
      </c>
      <c r="AE918" s="26">
        <v>1223</v>
      </c>
      <c r="AF918" s="26" t="s">
        <v>72</v>
      </c>
      <c r="AG918" s="26">
        <v>59954</v>
      </c>
      <c r="AH918" s="28">
        <v>9.0786000000000006E-2</v>
      </c>
      <c r="AI918">
        <v>56087</v>
      </c>
      <c r="AJ918" s="26">
        <v>70111</v>
      </c>
      <c r="AK918" s="28">
        <v>0.10408199999999999</v>
      </c>
      <c r="AL918">
        <v>62132</v>
      </c>
      <c r="AM918" s="26">
        <v>87186</v>
      </c>
      <c r="AN918" s="28">
        <v>0.126608</v>
      </c>
      <c r="AO918">
        <v>78671</v>
      </c>
      <c r="AP918" s="32">
        <v>109187.3984375</v>
      </c>
      <c r="AQ918" s="36">
        <v>0.15805674243290507</v>
      </c>
      <c r="AR918" s="32">
        <f t="shared" si="118"/>
        <v>137163.4418481242</v>
      </c>
      <c r="AS918" s="32">
        <f t="shared" si="112"/>
        <v>3</v>
      </c>
      <c r="AT918" s="32">
        <f t="shared" si="113"/>
        <v>1</v>
      </c>
      <c r="AU918" s="32">
        <f t="shared" si="114"/>
        <v>2</v>
      </c>
      <c r="AV918" s="32">
        <f t="shared" si="115"/>
        <v>103558.43804217613</v>
      </c>
      <c r="AW918" s="32">
        <f t="shared" si="116"/>
        <v>0.14990841070140037</v>
      </c>
      <c r="AX918" s="32">
        <f t="shared" si="117"/>
        <v>130092.22673632401</v>
      </c>
      <c r="AY918">
        <v>2</v>
      </c>
      <c r="AZ918" s="26">
        <v>1</v>
      </c>
      <c r="BA918" s="26">
        <v>9392.84</v>
      </c>
      <c r="BB918" s="26">
        <v>62.19</v>
      </c>
      <c r="BC918" s="26">
        <v>109.35</v>
      </c>
      <c r="BD918" s="26">
        <v>152.44999999999999</v>
      </c>
      <c r="BE918" s="28">
        <v>0.06</v>
      </c>
      <c r="BF918" s="28">
        <v>4.66</v>
      </c>
      <c r="BG918" s="28">
        <v>0.53</v>
      </c>
      <c r="BH918" s="28">
        <v>0.46</v>
      </c>
      <c r="BI918" s="28">
        <v>0.08</v>
      </c>
      <c r="BJ918" s="28">
        <v>7.08</v>
      </c>
      <c r="BK918" s="28">
        <v>0.69</v>
      </c>
      <c r="BL918" s="28">
        <v>18.34</v>
      </c>
      <c r="BM918" s="28">
        <v>0.08</v>
      </c>
      <c r="BN918" s="28">
        <v>6.17</v>
      </c>
      <c r="BO918" s="28">
        <v>0.64</v>
      </c>
      <c r="BP918" s="28">
        <v>15.83</v>
      </c>
      <c r="BQ918" s="26">
        <v>41.850799000000002</v>
      </c>
      <c r="BR918" s="26">
        <v>1355.1971430000001</v>
      </c>
      <c r="BS918" s="31">
        <f t="shared" si="119"/>
        <v>6.0361199999999995</v>
      </c>
    </row>
    <row r="919" spans="1:71">
      <c r="A919" s="26">
        <v>42255317960000</v>
      </c>
      <c r="B919" s="26" t="s">
        <v>9280</v>
      </c>
      <c r="C919" t="s">
        <v>2189</v>
      </c>
      <c r="D919" s="26" t="s">
        <v>102</v>
      </c>
      <c r="E919" s="27" t="s">
        <v>421</v>
      </c>
      <c r="F919" t="s">
        <v>66</v>
      </c>
      <c r="G919" t="s">
        <v>67</v>
      </c>
      <c r="H919" t="s">
        <v>2190</v>
      </c>
      <c r="I919" t="s">
        <v>2191</v>
      </c>
      <c r="J919" t="s">
        <v>70</v>
      </c>
      <c r="K919" t="s">
        <v>9261</v>
      </c>
      <c r="L919">
        <v>28.87426</v>
      </c>
      <c r="M919">
        <v>-97.925470000000004</v>
      </c>
      <c r="N919" s="28">
        <v>2343887.42</v>
      </c>
      <c r="O919" s="28">
        <v>380053.43</v>
      </c>
      <c r="P919" s="26">
        <v>437.79998779296875</v>
      </c>
      <c r="Q919" s="26">
        <v>11992</v>
      </c>
      <c r="R919" s="26">
        <v>16878</v>
      </c>
      <c r="S919" s="29" t="s">
        <v>72</v>
      </c>
      <c r="T919" s="30">
        <v>40590</v>
      </c>
      <c r="U919" s="30">
        <v>40707</v>
      </c>
      <c r="V919" s="30">
        <v>40695</v>
      </c>
      <c r="W919">
        <v>0</v>
      </c>
      <c r="X919" s="26">
        <v>4918</v>
      </c>
      <c r="Y919" s="26" t="s">
        <v>72</v>
      </c>
      <c r="Z919" s="26" t="s">
        <v>72</v>
      </c>
      <c r="AA919" s="26" t="s">
        <v>71</v>
      </c>
      <c r="AB919" s="31" t="s">
        <v>72</v>
      </c>
      <c r="AC919" s="31" t="s">
        <v>72</v>
      </c>
      <c r="AD919" s="26">
        <v>1416.8467379021865</v>
      </c>
      <c r="AE919" s="26">
        <v>315</v>
      </c>
      <c r="AF919" s="26" t="s">
        <v>72</v>
      </c>
      <c r="AG919" s="26">
        <v>40927</v>
      </c>
      <c r="AH919" s="28">
        <v>6.9328000000000001E-2</v>
      </c>
      <c r="AI919">
        <v>7619</v>
      </c>
      <c r="AJ919" s="26">
        <v>60632</v>
      </c>
      <c r="AK919" s="28">
        <v>0.10201399999999999</v>
      </c>
      <c r="AL919">
        <v>9039</v>
      </c>
      <c r="AM919" s="26">
        <v>89564</v>
      </c>
      <c r="AN919" s="28">
        <v>0.129996</v>
      </c>
      <c r="AO919">
        <v>9274</v>
      </c>
      <c r="AP919" s="32">
        <v>155420.984375</v>
      </c>
      <c r="AQ919" s="36">
        <v>0.22020771471326545</v>
      </c>
      <c r="AR919" s="32">
        <f t="shared" si="118"/>
        <v>194397.74987924797</v>
      </c>
      <c r="AS919" s="32">
        <f t="shared" si="112"/>
        <v>3</v>
      </c>
      <c r="AT919" s="32">
        <f t="shared" si="113"/>
        <v>1</v>
      </c>
      <c r="AU919" s="32">
        <f t="shared" si="114"/>
        <v>3</v>
      </c>
      <c r="AV919" s="32">
        <f t="shared" si="115"/>
        <v>181398.22088501422</v>
      </c>
      <c r="AW919" s="32">
        <f t="shared" si="116"/>
        <v>0.25701347752219267</v>
      </c>
      <c r="AX919" s="32">
        <f t="shared" si="117"/>
        <v>226889.60640644233</v>
      </c>
      <c r="AY919">
        <v>2</v>
      </c>
      <c r="AZ919" s="26">
        <v>1</v>
      </c>
      <c r="BA919" s="26">
        <v>11495.5</v>
      </c>
      <c r="BB919" s="26">
        <v>76.459999999999994</v>
      </c>
      <c r="BC919" s="26">
        <v>131.41999999999999</v>
      </c>
      <c r="BD919" s="26">
        <v>234.79</v>
      </c>
      <c r="BE919" s="28">
        <v>0.08</v>
      </c>
      <c r="BF919" s="28">
        <v>5.88</v>
      </c>
      <c r="BG919" s="28">
        <v>0.73</v>
      </c>
      <c r="BH919" s="28">
        <v>1.44</v>
      </c>
      <c r="BI919" s="28">
        <v>0.1</v>
      </c>
      <c r="BJ919" s="28">
        <v>9.7200000000000006</v>
      </c>
      <c r="BK919" s="28">
        <v>0.83</v>
      </c>
      <c r="BL919" s="28">
        <v>0.34</v>
      </c>
      <c r="BM919" s="28">
        <v>0.1</v>
      </c>
      <c r="BN919" s="28">
        <v>8.0399999999999991</v>
      </c>
      <c r="BO919" s="28">
        <v>0.79</v>
      </c>
      <c r="BP919" s="28">
        <v>0.68</v>
      </c>
      <c r="BQ919" s="26">
        <v>47.192400999999997</v>
      </c>
      <c r="BR919" s="26">
        <v>1658.5683590000001</v>
      </c>
      <c r="BS919" s="31">
        <f t="shared" si="119"/>
        <v>10.907859999999999</v>
      </c>
    </row>
    <row r="920" spans="1:71">
      <c r="A920" s="26">
        <v>42255317990000</v>
      </c>
      <c r="B920" s="26" t="s">
        <v>9282</v>
      </c>
      <c r="C920" t="s">
        <v>2192</v>
      </c>
      <c r="D920" s="26" t="s">
        <v>64</v>
      </c>
      <c r="E920" s="27" t="s">
        <v>421</v>
      </c>
      <c r="F920" t="s">
        <v>66</v>
      </c>
      <c r="G920" t="s">
        <v>67</v>
      </c>
      <c r="H920" t="s">
        <v>2193</v>
      </c>
      <c r="I920" t="s">
        <v>2194</v>
      </c>
      <c r="J920" t="s">
        <v>70</v>
      </c>
      <c r="K920" t="s">
        <v>9261</v>
      </c>
      <c r="L920">
        <v>29.10406</v>
      </c>
      <c r="M920">
        <v>-97.77449</v>
      </c>
      <c r="N920" s="28">
        <v>2391329.1800000002</v>
      </c>
      <c r="O920" s="28">
        <v>464073.85</v>
      </c>
      <c r="P920" s="26">
        <v>333</v>
      </c>
      <c r="Q920" s="26">
        <v>10958</v>
      </c>
      <c r="R920" s="26">
        <v>16165</v>
      </c>
      <c r="S920" s="29" t="s">
        <v>72</v>
      </c>
      <c r="T920" s="30">
        <v>40631</v>
      </c>
      <c r="U920" s="30">
        <v>40694</v>
      </c>
      <c r="V920" s="30">
        <v>40695</v>
      </c>
      <c r="W920">
        <v>2512.699951171875</v>
      </c>
      <c r="X920" s="26">
        <v>5705</v>
      </c>
      <c r="Y920" s="26" t="s">
        <v>72</v>
      </c>
      <c r="Z920" s="26" t="s">
        <v>72</v>
      </c>
      <c r="AA920" s="26" t="s">
        <v>71</v>
      </c>
      <c r="AB920" s="31" t="s">
        <v>72</v>
      </c>
      <c r="AC920" s="31" t="s">
        <v>72</v>
      </c>
      <c r="AD920" s="26">
        <v>1592.5578750026332</v>
      </c>
      <c r="AE920" s="26">
        <v>1398</v>
      </c>
      <c r="AF920" s="26" t="s">
        <v>72</v>
      </c>
      <c r="AG920" s="26">
        <v>51476</v>
      </c>
      <c r="AH920" s="28">
        <v>8.3433999999999994E-2</v>
      </c>
      <c r="AI920">
        <v>36716</v>
      </c>
      <c r="AJ920" s="26">
        <v>67010</v>
      </c>
      <c r="AK920" s="28">
        <v>0.10913100000000001</v>
      </c>
      <c r="AL920">
        <v>39009</v>
      </c>
      <c r="AM920" s="26">
        <v>87652</v>
      </c>
      <c r="AN920" s="28">
        <v>0.15120700000000001</v>
      </c>
      <c r="AO920">
        <v>40720</v>
      </c>
      <c r="AP920" s="32">
        <v>125430.515625</v>
      </c>
      <c r="AQ920" s="36">
        <v>0.19975535542423456</v>
      </c>
      <c r="AR920" s="32">
        <f t="shared" si="118"/>
        <v>160787.21353508951</v>
      </c>
      <c r="AS920" s="32">
        <f t="shared" si="112"/>
        <v>3</v>
      </c>
      <c r="AT920" s="32">
        <f t="shared" si="113"/>
        <v>1</v>
      </c>
      <c r="AU920" s="32">
        <f t="shared" si="114"/>
        <v>2</v>
      </c>
      <c r="AV920" s="32">
        <f t="shared" si="115"/>
        <v>126200.02799079755</v>
      </c>
      <c r="AW920" s="32">
        <f t="shared" si="116"/>
        <v>0.20098084840229735</v>
      </c>
      <c r="AX920" s="32">
        <f t="shared" si="117"/>
        <v>161773.63815800418</v>
      </c>
      <c r="AY920">
        <v>2</v>
      </c>
      <c r="AZ920" s="26">
        <v>1</v>
      </c>
      <c r="BA920" s="26">
        <v>9403.59</v>
      </c>
      <c r="BB920" s="26">
        <v>63.54</v>
      </c>
      <c r="BC920" s="26">
        <v>107.15</v>
      </c>
      <c r="BD920" s="26">
        <v>152.07</v>
      </c>
      <c r="BE920" s="28">
        <v>0.06</v>
      </c>
      <c r="BF920" s="28">
        <v>4.63</v>
      </c>
      <c r="BG920" s="28">
        <v>0.53</v>
      </c>
      <c r="BH920" s="28">
        <v>0.44</v>
      </c>
      <c r="BI920" s="28">
        <v>0.09</v>
      </c>
      <c r="BJ920" s="28">
        <v>7.12</v>
      </c>
      <c r="BK920" s="28">
        <v>0.69</v>
      </c>
      <c r="BL920" s="28">
        <v>17.149999999999999</v>
      </c>
      <c r="BM920" s="28">
        <v>0.08</v>
      </c>
      <c r="BN920" s="28">
        <v>6.16</v>
      </c>
      <c r="BO920" s="28">
        <v>0.64</v>
      </c>
      <c r="BP920" s="28">
        <v>14.81</v>
      </c>
      <c r="BQ920" s="26">
        <v>41.850799000000002</v>
      </c>
      <c r="BR920" s="26">
        <v>1355.1971430000001</v>
      </c>
      <c r="BS920" s="31">
        <f t="shared" si="119"/>
        <v>6.6540150000000002</v>
      </c>
    </row>
    <row r="921" spans="1:71">
      <c r="A921" s="26">
        <v>42255318010000</v>
      </c>
      <c r="B921" s="26" t="s">
        <v>9282</v>
      </c>
      <c r="C921" t="s">
        <v>2195</v>
      </c>
      <c r="D921" s="26" t="s">
        <v>102</v>
      </c>
      <c r="E921" s="27" t="s">
        <v>421</v>
      </c>
      <c r="F921" t="s">
        <v>66</v>
      </c>
      <c r="G921" t="s">
        <v>67</v>
      </c>
      <c r="H921" t="s">
        <v>2196</v>
      </c>
      <c r="I921" t="s">
        <v>2197</v>
      </c>
      <c r="J921" t="s">
        <v>70</v>
      </c>
      <c r="K921" t="s">
        <v>9261</v>
      </c>
      <c r="L921">
        <v>28.805730000000001</v>
      </c>
      <c r="M921">
        <v>-98.049260000000004</v>
      </c>
      <c r="N921" s="28">
        <v>2304473.7400000002</v>
      </c>
      <c r="O921" s="28">
        <v>354795.43</v>
      </c>
      <c r="P921" s="26">
        <v>407</v>
      </c>
      <c r="Q921" s="26">
        <v>11149</v>
      </c>
      <c r="R921" s="26">
        <v>16729</v>
      </c>
      <c r="S921" s="29">
        <v>10.899999618530273</v>
      </c>
      <c r="T921" s="30">
        <v>40589</v>
      </c>
      <c r="U921" s="30">
        <v>40613</v>
      </c>
      <c r="V921" s="30">
        <v>40664</v>
      </c>
      <c r="W921">
        <v>5319575</v>
      </c>
      <c r="X921" s="26">
        <v>5929</v>
      </c>
      <c r="Y921" s="26" t="s">
        <v>72</v>
      </c>
      <c r="Z921" s="26" t="s">
        <v>72</v>
      </c>
      <c r="AA921" s="26" t="s">
        <v>71</v>
      </c>
      <c r="AB921" s="31" t="s">
        <v>72</v>
      </c>
      <c r="AC921" s="31" t="s">
        <v>72</v>
      </c>
      <c r="AD921" s="26">
        <v>1211.4419724563149</v>
      </c>
      <c r="AE921" s="26">
        <v>835</v>
      </c>
      <c r="AF921" s="26" t="s">
        <v>72</v>
      </c>
      <c r="AG921" s="26">
        <v>75925</v>
      </c>
      <c r="AH921" s="28">
        <v>8.6324999999999999E-2</v>
      </c>
      <c r="AI921">
        <v>25460</v>
      </c>
      <c r="AJ921" s="26">
        <v>109262</v>
      </c>
      <c r="AK921" s="28">
        <v>0.135799</v>
      </c>
      <c r="AL921">
        <v>36639</v>
      </c>
      <c r="AM921" s="26">
        <v>134679</v>
      </c>
      <c r="AN921" s="28">
        <v>0.164633</v>
      </c>
      <c r="AO921">
        <v>45162</v>
      </c>
      <c r="AP921" s="32">
        <v>164635.640625</v>
      </c>
      <c r="AQ921" s="36">
        <v>0.19944652521535899</v>
      </c>
      <c r="AR921" s="32">
        <f t="shared" si="118"/>
        <v>199937.67558811855</v>
      </c>
      <c r="AS921" s="32">
        <f t="shared" si="112"/>
        <v>3</v>
      </c>
      <c r="AT921" s="32">
        <f t="shared" si="113"/>
        <v>1</v>
      </c>
      <c r="AU921" s="32">
        <f t="shared" si="114"/>
        <v>3</v>
      </c>
      <c r="AV921" s="32">
        <f t="shared" si="115"/>
        <v>159387.51512691853</v>
      </c>
      <c r="AW921" s="32">
        <f t="shared" si="116"/>
        <v>0.19308872571026489</v>
      </c>
      <c r="AX921" s="32">
        <f t="shared" si="117"/>
        <v>193564.21957763543</v>
      </c>
      <c r="AY921">
        <v>2</v>
      </c>
      <c r="AZ921" s="26">
        <v>1</v>
      </c>
      <c r="BA921" s="26">
        <v>10865.69</v>
      </c>
      <c r="BB921" s="26">
        <v>5.08</v>
      </c>
      <c r="BC921" s="26">
        <v>164.91</v>
      </c>
      <c r="BD921" s="26">
        <v>176.82</v>
      </c>
      <c r="BE921" s="28">
        <v>7.0000000000000007E-2</v>
      </c>
      <c r="BF921" s="28">
        <v>6.3</v>
      </c>
      <c r="BG921" s="28">
        <v>0.76</v>
      </c>
      <c r="BH921" s="28">
        <v>0.43</v>
      </c>
      <c r="BI921" s="28">
        <v>0.08</v>
      </c>
      <c r="BJ921" s="28">
        <v>6</v>
      </c>
      <c r="BK921" s="28">
        <v>0.67</v>
      </c>
      <c r="BL921" s="28">
        <v>-0.71</v>
      </c>
      <c r="BM921" s="28">
        <v>0.09</v>
      </c>
      <c r="BN921" s="28">
        <v>7.99</v>
      </c>
      <c r="BO921" s="28">
        <v>0.79</v>
      </c>
      <c r="BP921" s="28">
        <v>-0.33</v>
      </c>
      <c r="BQ921" s="26">
        <v>46.539000999999999</v>
      </c>
      <c r="BR921" s="26">
        <v>3099.843261</v>
      </c>
      <c r="BS921" s="31">
        <f t="shared" si="119"/>
        <v>8.8391760000000001</v>
      </c>
    </row>
    <row r="922" spans="1:71">
      <c r="A922" s="26">
        <v>42255318110000</v>
      </c>
      <c r="B922" s="26" t="s">
        <v>9280</v>
      </c>
      <c r="C922" t="s">
        <v>2198</v>
      </c>
      <c r="D922" s="26" t="s">
        <v>429</v>
      </c>
      <c r="E922" s="27" t="s">
        <v>421</v>
      </c>
      <c r="F922" t="s">
        <v>66</v>
      </c>
      <c r="G922" t="s">
        <v>67</v>
      </c>
      <c r="H922" t="s">
        <v>2199</v>
      </c>
      <c r="I922" t="s">
        <v>2200</v>
      </c>
      <c r="J922" t="s">
        <v>70</v>
      </c>
      <c r="K922" t="s">
        <v>9261</v>
      </c>
      <c r="L922">
        <v>29.0167</v>
      </c>
      <c r="M922">
        <v>-97.818169999999995</v>
      </c>
      <c r="N922" s="28">
        <v>2377702.75</v>
      </c>
      <c r="O922" s="28">
        <v>432169.77</v>
      </c>
      <c r="P922" s="26">
        <v>307</v>
      </c>
      <c r="Q922" s="26">
        <v>10860</v>
      </c>
      <c r="R922" s="26">
        <v>16652</v>
      </c>
      <c r="S922" s="29" t="s">
        <v>72</v>
      </c>
      <c r="T922" s="30">
        <v>40534</v>
      </c>
      <c r="U922" s="30">
        <v>40559</v>
      </c>
      <c r="V922" s="30">
        <v>40725</v>
      </c>
      <c r="W922" t="s">
        <v>72</v>
      </c>
      <c r="X922" s="26">
        <v>5872</v>
      </c>
      <c r="Y922" s="26" t="s">
        <v>72</v>
      </c>
      <c r="Z922" s="26" t="s">
        <v>72</v>
      </c>
      <c r="AA922" s="26" t="s">
        <v>71</v>
      </c>
      <c r="AB922" s="31" t="s">
        <v>72</v>
      </c>
      <c r="AC922" s="31" t="s">
        <v>72</v>
      </c>
      <c r="AD922" s="26">
        <v>1160.5433170289189</v>
      </c>
      <c r="AE922" s="26" t="s">
        <v>72</v>
      </c>
      <c r="AF922" s="26" t="s">
        <v>72</v>
      </c>
      <c r="AG922" s="26">
        <v>49533</v>
      </c>
      <c r="AH922" s="28">
        <v>5.3733000000000003E-2</v>
      </c>
      <c r="AI922">
        <v>1824</v>
      </c>
      <c r="AJ922" s="26">
        <v>93959</v>
      </c>
      <c r="AK922" s="28">
        <v>0.108489</v>
      </c>
      <c r="AL922">
        <v>6792</v>
      </c>
      <c r="AM922" s="26">
        <v>146167</v>
      </c>
      <c r="AN922" s="28">
        <v>0.16933300000000001</v>
      </c>
      <c r="AO922">
        <v>13371</v>
      </c>
      <c r="AP922" s="32">
        <v>341777.21875</v>
      </c>
      <c r="AQ922" s="36">
        <v>0.39664726713304338</v>
      </c>
      <c r="AR922" s="32">
        <f t="shared" si="118"/>
        <v>411983.78503254871</v>
      </c>
      <c r="AS922" s="32">
        <f t="shared" si="112"/>
        <v>4</v>
      </c>
      <c r="AT922" s="32">
        <f t="shared" si="113"/>
        <v>1</v>
      </c>
      <c r="AU922" s="32">
        <f t="shared" si="114"/>
        <v>4</v>
      </c>
      <c r="AV922" s="32">
        <f t="shared" si="115"/>
        <v>334094.21587619215</v>
      </c>
      <c r="AW922" s="32">
        <f t="shared" si="116"/>
        <v>0.38773080949313166</v>
      </c>
      <c r="AX922" s="32">
        <f t="shared" si="117"/>
        <v>402722.56915647647</v>
      </c>
      <c r="AY922">
        <v>2</v>
      </c>
      <c r="AZ922" s="26">
        <v>1</v>
      </c>
      <c r="BA922" s="26">
        <v>10617</v>
      </c>
      <c r="BB922" s="26">
        <v>78.010000000000005</v>
      </c>
      <c r="BC922" s="26">
        <v>118.66</v>
      </c>
      <c r="BD922" s="26">
        <v>200.16</v>
      </c>
      <c r="BE922" s="28">
        <v>0.08</v>
      </c>
      <c r="BF922" s="28">
        <v>4.5</v>
      </c>
      <c r="BG922" s="28">
        <v>0.73</v>
      </c>
      <c r="BH922" s="28">
        <v>0.32</v>
      </c>
      <c r="BI922" s="28">
        <v>0.11</v>
      </c>
      <c r="BJ922" s="28">
        <v>8.19</v>
      </c>
      <c r="BK922" s="28">
        <v>0.79</v>
      </c>
      <c r="BL922" s="28">
        <v>3.27</v>
      </c>
      <c r="BM922" s="28">
        <v>0.1</v>
      </c>
      <c r="BN922" s="28">
        <v>6.8</v>
      </c>
      <c r="BO922" s="28">
        <v>0.78</v>
      </c>
      <c r="BP922" s="28">
        <v>2.68</v>
      </c>
      <c r="BQ922" s="26">
        <v>43.409998999999999</v>
      </c>
      <c r="BR922" s="26">
        <v>1043.320678</v>
      </c>
      <c r="BS922" s="31">
        <f t="shared" si="119"/>
        <v>10.311554000000001</v>
      </c>
    </row>
    <row r="923" spans="1:71">
      <c r="A923" s="26">
        <v>42255318260000</v>
      </c>
      <c r="B923" s="26" t="s">
        <v>9282</v>
      </c>
      <c r="C923" t="s">
        <v>2201</v>
      </c>
      <c r="D923" s="26" t="s">
        <v>425</v>
      </c>
      <c r="E923" s="27" t="s">
        <v>421</v>
      </c>
      <c r="F923" t="s">
        <v>66</v>
      </c>
      <c r="G923" t="s">
        <v>67</v>
      </c>
      <c r="H923" t="s">
        <v>564</v>
      </c>
      <c r="I923" t="s">
        <v>565</v>
      </c>
      <c r="J923" t="s">
        <v>76</v>
      </c>
      <c r="K923" t="s">
        <v>9261</v>
      </c>
      <c r="L923">
        <v>28.945630000000001</v>
      </c>
      <c r="M923">
        <v>-98.042000000000002</v>
      </c>
      <c r="N923" s="28">
        <v>2306382.0499999998</v>
      </c>
      <c r="O923" s="28">
        <v>405676.86</v>
      </c>
      <c r="P923" s="26">
        <v>336</v>
      </c>
      <c r="Q923" s="26">
        <v>10923</v>
      </c>
      <c r="R923" s="26">
        <v>16782</v>
      </c>
      <c r="S923" s="29">
        <v>10.399999618530273</v>
      </c>
      <c r="T923" s="30">
        <v>40548</v>
      </c>
      <c r="U923" s="30">
        <v>40575</v>
      </c>
      <c r="V923" s="30">
        <v>40664</v>
      </c>
      <c r="W923">
        <v>3306800</v>
      </c>
      <c r="X923" s="26">
        <v>6353</v>
      </c>
      <c r="Y923" s="26" t="s">
        <v>72</v>
      </c>
      <c r="Z923" s="26" t="s">
        <v>72</v>
      </c>
      <c r="AA923" s="26" t="s">
        <v>71</v>
      </c>
      <c r="AB923" s="31" t="s">
        <v>72</v>
      </c>
      <c r="AC923" s="31" t="s">
        <v>72</v>
      </c>
      <c r="AD923" s="26">
        <v>1515.6540057985524</v>
      </c>
      <c r="AE923" s="26" t="s">
        <v>72</v>
      </c>
      <c r="AF923" s="26" t="s">
        <v>72</v>
      </c>
      <c r="AG923" s="26">
        <v>20515</v>
      </c>
      <c r="AH923" s="28">
        <v>3.8289999999999998E-2</v>
      </c>
      <c r="AI923">
        <v>18071</v>
      </c>
      <c r="AJ923" s="26">
        <v>26697</v>
      </c>
      <c r="AK923" s="28">
        <v>5.5808000000000003E-2</v>
      </c>
      <c r="AL923">
        <v>20084</v>
      </c>
      <c r="AM923" s="26">
        <v>35677</v>
      </c>
      <c r="AN923" s="28">
        <v>6.6539000000000001E-2</v>
      </c>
      <c r="AO923">
        <v>20307</v>
      </c>
      <c r="AP923" s="32">
        <v>46045.17578125</v>
      </c>
      <c r="AQ923" s="36">
        <v>6.9788555120550058E-2</v>
      </c>
      <c r="AR923" s="32">
        <f t="shared" si="118"/>
        <v>58397.750037587364</v>
      </c>
      <c r="AS923" s="32">
        <f t="shared" si="112"/>
        <v>1</v>
      </c>
      <c r="AT923" s="32">
        <f t="shared" si="113"/>
        <v>1</v>
      </c>
      <c r="AU923" s="32">
        <f t="shared" si="114"/>
        <v>1</v>
      </c>
      <c r="AV923" s="32">
        <f t="shared" si="115"/>
        <v>41602.283800468285</v>
      </c>
      <c r="AW923" s="32">
        <f t="shared" si="116"/>
        <v>6.3054668092547977E-2</v>
      </c>
      <c r="AX923" s="32">
        <f t="shared" si="117"/>
        <v>52762.960052849281</v>
      </c>
      <c r="AY923">
        <v>2</v>
      </c>
      <c r="AZ923" s="26">
        <v>1</v>
      </c>
      <c r="BA923" s="26">
        <v>9990.2900000000009</v>
      </c>
      <c r="BB923" s="26">
        <v>46.56</v>
      </c>
      <c r="BC923" s="26">
        <v>120.82</v>
      </c>
      <c r="BD923" s="26">
        <v>258.64</v>
      </c>
      <c r="BE923" s="28">
        <v>0.04</v>
      </c>
      <c r="BF923" s="28">
        <v>4.47</v>
      </c>
      <c r="BG923" s="28">
        <v>0.54</v>
      </c>
      <c r="BH923" s="28">
        <v>0.35</v>
      </c>
      <c r="BI923" s="28">
        <v>0.06</v>
      </c>
      <c r="BJ923" s="28">
        <v>8.4600000000000009</v>
      </c>
      <c r="BK923" s="28">
        <v>0.68</v>
      </c>
      <c r="BL923" s="28">
        <v>-2.52</v>
      </c>
      <c r="BM923" s="28">
        <v>0.06</v>
      </c>
      <c r="BN923" s="28">
        <v>7.31</v>
      </c>
      <c r="BO923" s="28">
        <v>0.66</v>
      </c>
      <c r="BP923" s="28">
        <v>-1.87</v>
      </c>
      <c r="BQ923" s="26">
        <v>43.7714</v>
      </c>
      <c r="BR923" s="26">
        <v>1191.6129149999999</v>
      </c>
      <c r="BS923" s="31">
        <f t="shared" si="119"/>
        <v>4.9294560000000001</v>
      </c>
    </row>
    <row r="924" spans="1:71">
      <c r="A924" s="26">
        <v>42255318280000</v>
      </c>
      <c r="B924" s="26" t="s">
        <v>9282</v>
      </c>
      <c r="C924" t="s">
        <v>2202</v>
      </c>
      <c r="D924" s="26" t="s">
        <v>64</v>
      </c>
      <c r="E924" s="27" t="s">
        <v>421</v>
      </c>
      <c r="F924" t="s">
        <v>66</v>
      </c>
      <c r="G924" t="s">
        <v>67</v>
      </c>
      <c r="H924" t="s">
        <v>505</v>
      </c>
      <c r="I924" t="s">
        <v>506</v>
      </c>
      <c r="J924" t="s">
        <v>83</v>
      </c>
      <c r="K924" t="s">
        <v>9261</v>
      </c>
      <c r="L924">
        <v>28.99436</v>
      </c>
      <c r="M924">
        <v>-97.969300000000004</v>
      </c>
      <c r="N924" s="28">
        <v>2329475.8199999998</v>
      </c>
      <c r="O924" s="28">
        <v>423590.91</v>
      </c>
      <c r="P924" s="26">
        <v>350</v>
      </c>
      <c r="Q924" s="26">
        <v>10893</v>
      </c>
      <c r="R924" s="26">
        <v>14700</v>
      </c>
      <c r="S924" s="29" t="s">
        <v>72</v>
      </c>
      <c r="T924" s="30">
        <v>40858</v>
      </c>
      <c r="U924" s="30">
        <v>40907</v>
      </c>
      <c r="V924" s="30">
        <v>40909</v>
      </c>
      <c r="W924">
        <v>1763</v>
      </c>
      <c r="X924" s="26">
        <v>4321</v>
      </c>
      <c r="Y924" s="26" t="s">
        <v>72</v>
      </c>
      <c r="Z924" s="26" t="s">
        <v>72</v>
      </c>
      <c r="AA924" s="26" t="s">
        <v>71</v>
      </c>
      <c r="AB924" s="31" t="s">
        <v>72</v>
      </c>
      <c r="AC924" s="31" t="s">
        <v>72</v>
      </c>
      <c r="AD924" s="26">
        <v>962.95135283399622</v>
      </c>
      <c r="AE924" s="26">
        <v>714</v>
      </c>
      <c r="AF924" s="26" t="s">
        <v>72</v>
      </c>
      <c r="AG924" s="26">
        <v>27435</v>
      </c>
      <c r="AH924" s="28">
        <v>2.5156000000000001E-2</v>
      </c>
      <c r="AI924">
        <v>46211</v>
      </c>
      <c r="AJ924" s="26">
        <v>37026</v>
      </c>
      <c r="AK924" s="28">
        <v>3.6129000000000001E-2</v>
      </c>
      <c r="AL924">
        <v>50707</v>
      </c>
      <c r="AM924" s="26">
        <v>41583</v>
      </c>
      <c r="AN924" s="28">
        <v>4.0792000000000002E-2</v>
      </c>
      <c r="AO924">
        <v>50707</v>
      </c>
      <c r="AP924" s="32">
        <v>59897.875</v>
      </c>
      <c r="AQ924" s="36">
        <v>5.7678739763131606E-2</v>
      </c>
      <c r="AR924" s="32">
        <f t="shared" si="118"/>
        <v>70107.011938074298</v>
      </c>
      <c r="AS924" s="32">
        <f t="shared" si="112"/>
        <v>2</v>
      </c>
      <c r="AT924" s="32">
        <f t="shared" si="113"/>
        <v>1</v>
      </c>
      <c r="AU924" s="32">
        <f t="shared" si="114"/>
        <v>1</v>
      </c>
      <c r="AV924" s="32">
        <f t="shared" si="115"/>
        <v>79568.109812543393</v>
      </c>
      <c r="AW924" s="32">
        <f t="shared" si="116"/>
        <v>7.6620218986432634E-2</v>
      </c>
      <c r="AX924" s="32">
        <f t="shared" si="117"/>
        <v>93129.888573141972</v>
      </c>
      <c r="AY924">
        <v>2</v>
      </c>
      <c r="AZ924" s="26">
        <v>1</v>
      </c>
      <c r="BA924" s="26">
        <v>9667.4500000000007</v>
      </c>
      <c r="BB924" s="26">
        <v>65.34</v>
      </c>
      <c r="BC924" s="26">
        <v>112.33</v>
      </c>
      <c r="BD924" s="26">
        <v>205.29</v>
      </c>
      <c r="BE924" s="28">
        <v>0.05</v>
      </c>
      <c r="BF924" s="28">
        <v>4.43</v>
      </c>
      <c r="BG924" s="28">
        <v>0.55000000000000004</v>
      </c>
      <c r="BH924" s="28">
        <v>0.19</v>
      </c>
      <c r="BI924" s="28">
        <v>0.08</v>
      </c>
      <c r="BJ924" s="28">
        <v>9.24</v>
      </c>
      <c r="BK924" s="28">
        <v>0.72</v>
      </c>
      <c r="BL924" s="28">
        <v>-3.85</v>
      </c>
      <c r="BM924" s="28">
        <v>7.0000000000000007E-2</v>
      </c>
      <c r="BN924" s="28">
        <v>7.23</v>
      </c>
      <c r="BO924" s="28">
        <v>0.67</v>
      </c>
      <c r="BP924" s="28">
        <v>-3.07</v>
      </c>
      <c r="BQ924" s="26">
        <v>41.306499000000002</v>
      </c>
      <c r="BR924" s="26">
        <v>942.89794900000004</v>
      </c>
      <c r="BS924" s="31">
        <f t="shared" si="119"/>
        <v>6.4702079999999995</v>
      </c>
    </row>
    <row r="925" spans="1:71">
      <c r="A925" s="26">
        <v>42255318340000</v>
      </c>
      <c r="B925" s="26" t="s">
        <v>9280</v>
      </c>
      <c r="C925" t="s">
        <v>2203</v>
      </c>
      <c r="D925" s="26" t="s">
        <v>429</v>
      </c>
      <c r="E925" s="27" t="s">
        <v>421</v>
      </c>
      <c r="F925" t="s">
        <v>66</v>
      </c>
      <c r="G925" t="s">
        <v>67</v>
      </c>
      <c r="H925" t="s">
        <v>2204</v>
      </c>
      <c r="I925" t="s">
        <v>2205</v>
      </c>
      <c r="J925" t="s">
        <v>70</v>
      </c>
      <c r="K925" t="s">
        <v>9261</v>
      </c>
      <c r="L925">
        <v>28.958210000000001</v>
      </c>
      <c r="M925">
        <v>-97.905799999999999</v>
      </c>
      <c r="N925" s="28">
        <v>2349896.77</v>
      </c>
      <c r="O925" s="28">
        <v>410632.61</v>
      </c>
      <c r="P925" s="26">
        <v>328.60000610351562</v>
      </c>
      <c r="Q925" s="26">
        <v>11530</v>
      </c>
      <c r="R925" s="26">
        <v>16072</v>
      </c>
      <c r="S925" s="29" t="s">
        <v>72</v>
      </c>
      <c r="T925" s="30">
        <v>40568</v>
      </c>
      <c r="U925" s="30">
        <v>40568</v>
      </c>
      <c r="V925" s="30">
        <v>40787</v>
      </c>
      <c r="W925">
        <v>2754</v>
      </c>
      <c r="X925" s="26">
        <v>4923</v>
      </c>
      <c r="Y925" s="26" t="s">
        <v>72</v>
      </c>
      <c r="Z925" s="26" t="s">
        <v>72</v>
      </c>
      <c r="AA925" s="26" t="s">
        <v>71</v>
      </c>
      <c r="AB925" s="31" t="s">
        <v>72</v>
      </c>
      <c r="AC925" s="31" t="s">
        <v>72</v>
      </c>
      <c r="AD925" s="26">
        <v>919.98456293818742</v>
      </c>
      <c r="AE925" s="26" t="s">
        <v>72</v>
      </c>
      <c r="AF925" s="26" t="s">
        <v>72</v>
      </c>
      <c r="AG925" s="26">
        <v>89523</v>
      </c>
      <c r="AH925" s="28">
        <v>7.6096999999999998E-2</v>
      </c>
      <c r="AI925">
        <v>15770</v>
      </c>
      <c r="AJ925" s="26">
        <v>147273</v>
      </c>
      <c r="AK925" s="28">
        <v>0.13042300000000001</v>
      </c>
      <c r="AL925">
        <v>23724</v>
      </c>
      <c r="AM925" s="26">
        <v>183233</v>
      </c>
      <c r="AN925" s="28">
        <v>0.17013700000000001</v>
      </c>
      <c r="AO925">
        <v>24701</v>
      </c>
      <c r="AP925" s="32">
        <v>245815.984375</v>
      </c>
      <c r="AQ925" s="36">
        <v>0.22614691094845465</v>
      </c>
      <c r="AR925" s="32">
        <f t="shared" si="118"/>
        <v>285843.98761287646</v>
      </c>
      <c r="AS925" s="32">
        <f t="shared" si="112"/>
        <v>4</v>
      </c>
      <c r="AT925" s="32">
        <f t="shared" si="113"/>
        <v>1</v>
      </c>
      <c r="AU925" s="32">
        <f t="shared" si="114"/>
        <v>3</v>
      </c>
      <c r="AV925" s="32">
        <f t="shared" si="115"/>
        <v>286610.55257211049</v>
      </c>
      <c r="AW925" s="32">
        <f t="shared" si="116"/>
        <v>0.26367728394152545</v>
      </c>
      <c r="AX925" s="32">
        <f t="shared" si="117"/>
        <v>333281.43182976049</v>
      </c>
      <c r="AY925">
        <v>2</v>
      </c>
      <c r="AZ925" s="26">
        <v>1</v>
      </c>
      <c r="BA925" s="26">
        <v>10701.45</v>
      </c>
      <c r="BB925" s="26">
        <v>78.650000000000006</v>
      </c>
      <c r="BC925" s="26">
        <v>121.58</v>
      </c>
      <c r="BD925" s="26">
        <v>206.3</v>
      </c>
      <c r="BE925" s="28">
        <v>7.0000000000000007E-2</v>
      </c>
      <c r="BF925" s="28">
        <v>4.92</v>
      </c>
      <c r="BG925" s="28">
        <v>0.67</v>
      </c>
      <c r="BH925" s="28">
        <v>0.7</v>
      </c>
      <c r="BI925" s="28">
        <v>0.11</v>
      </c>
      <c r="BJ925" s="28">
        <v>9.57</v>
      </c>
      <c r="BK925" s="28">
        <v>0.8</v>
      </c>
      <c r="BL925" s="28">
        <v>-0.95</v>
      </c>
      <c r="BM925" s="28">
        <v>0.09</v>
      </c>
      <c r="BN925" s="28">
        <v>7.57</v>
      </c>
      <c r="BO925" s="28">
        <v>0.75</v>
      </c>
      <c r="BP925" s="28">
        <v>-0.68</v>
      </c>
      <c r="BQ925" s="26">
        <v>43.185501000000002</v>
      </c>
      <c r="BR925" s="26">
        <v>919.96301200000005</v>
      </c>
      <c r="BS925" s="31">
        <f t="shared" si="119"/>
        <v>10.69904</v>
      </c>
    </row>
    <row r="926" spans="1:71">
      <c r="A926" s="26">
        <v>42255318360000</v>
      </c>
      <c r="B926" s="26" t="s">
        <v>9280</v>
      </c>
      <c r="C926" t="s">
        <v>2206</v>
      </c>
      <c r="D926" s="26" t="s">
        <v>705</v>
      </c>
      <c r="E926" s="27" t="s">
        <v>421</v>
      </c>
      <c r="F926" t="s">
        <v>66</v>
      </c>
      <c r="G926" t="s">
        <v>67</v>
      </c>
      <c r="H926" t="s">
        <v>2207</v>
      </c>
      <c r="I926" t="s">
        <v>2208</v>
      </c>
      <c r="J926" t="s">
        <v>149</v>
      </c>
      <c r="K926" t="s">
        <v>9261</v>
      </c>
      <c r="L926">
        <v>28.959</v>
      </c>
      <c r="M926">
        <v>-97.806129999999996</v>
      </c>
      <c r="N926" s="28">
        <v>2381764.65</v>
      </c>
      <c r="O926" s="28">
        <v>411231.6</v>
      </c>
      <c r="P926" s="26">
        <v>324.5</v>
      </c>
      <c r="Q926" s="26">
        <v>12074</v>
      </c>
      <c r="R926" s="26">
        <v>17762</v>
      </c>
      <c r="S926" s="29" t="s">
        <v>72</v>
      </c>
      <c r="T926" s="30">
        <v>40573</v>
      </c>
      <c r="U926" s="30">
        <v>40689</v>
      </c>
      <c r="V926" s="30">
        <v>40664</v>
      </c>
      <c r="W926">
        <v>0</v>
      </c>
      <c r="X926" s="26">
        <v>5600</v>
      </c>
      <c r="Y926" s="26" t="s">
        <v>72</v>
      </c>
      <c r="Z926" s="26" t="s">
        <v>72</v>
      </c>
      <c r="AA926" s="26" t="s">
        <v>71</v>
      </c>
      <c r="AB926" s="31" t="s">
        <v>72</v>
      </c>
      <c r="AC926" s="31" t="s">
        <v>72</v>
      </c>
      <c r="AD926" s="26">
        <v>1301.9911705724569</v>
      </c>
      <c r="AE926" s="26">
        <v>1711</v>
      </c>
      <c r="AF926" s="26" t="s">
        <v>72</v>
      </c>
      <c r="AG926" s="26">
        <v>50036</v>
      </c>
      <c r="AH926" s="28">
        <v>5.9913000000000001E-2</v>
      </c>
      <c r="AI926" t="s">
        <v>72</v>
      </c>
      <c r="AJ926" s="26">
        <v>181436</v>
      </c>
      <c r="AK926" s="28">
        <v>0.22749800000000001</v>
      </c>
      <c r="AL926" t="s">
        <v>72</v>
      </c>
      <c r="AM926" s="26">
        <v>272990</v>
      </c>
      <c r="AN926" s="28">
        <v>0.35604200000000003</v>
      </c>
      <c r="AO926" t="s">
        <v>72</v>
      </c>
      <c r="AP926" s="32">
        <v>431393.1875</v>
      </c>
      <c r="AQ926" s="36">
        <v>0.56167012117010839</v>
      </c>
      <c r="AR926" s="32">
        <f t="shared" si="118"/>
        <v>530808.79894710914</v>
      </c>
      <c r="AS926" s="32">
        <f t="shared" si="112"/>
        <v>4</v>
      </c>
      <c r="AT926" s="32">
        <f t="shared" si="113"/>
        <v>1</v>
      </c>
      <c r="AU926" s="32">
        <f t="shared" si="114"/>
        <v>4</v>
      </c>
      <c r="AV926" s="32">
        <f t="shared" si="115"/>
        <v>442178.01718750002</v>
      </c>
      <c r="AW926" s="32">
        <f t="shared" si="116"/>
        <v>0.5757118741993611</v>
      </c>
      <c r="AX926" s="32">
        <f t="shared" si="117"/>
        <v>544079.0189207868</v>
      </c>
      <c r="AY926">
        <v>2</v>
      </c>
      <c r="AZ926" s="26">
        <v>1</v>
      </c>
      <c r="BA926" s="26">
        <v>12055.89</v>
      </c>
      <c r="BB926" s="26">
        <v>69.290000000000006</v>
      </c>
      <c r="BC926" s="26">
        <v>152.29</v>
      </c>
      <c r="BD926" s="26">
        <v>218.28</v>
      </c>
      <c r="BE926" s="28">
        <v>7.0000000000000007E-2</v>
      </c>
      <c r="BF926" s="28">
        <v>6.59</v>
      </c>
      <c r="BG926" s="28">
        <v>0.62</v>
      </c>
      <c r="BH926" s="28">
        <v>0.42</v>
      </c>
      <c r="BI926" s="28">
        <v>0.11</v>
      </c>
      <c r="BJ926" s="28">
        <v>10.74</v>
      </c>
      <c r="BK926" s="28">
        <v>0.77</v>
      </c>
      <c r="BL926" s="28">
        <v>9.0500000000000007</v>
      </c>
      <c r="BM926" s="28">
        <v>0.1</v>
      </c>
      <c r="BN926" s="28">
        <v>9.42</v>
      </c>
      <c r="BO926" s="28">
        <v>0.73</v>
      </c>
      <c r="BP926" s="28">
        <v>6.16</v>
      </c>
      <c r="BQ926" s="26">
        <v>47.001700999999997</v>
      </c>
      <c r="BR926" s="26">
        <v>1352.774169</v>
      </c>
      <c r="BS926" s="31">
        <f t="shared" si="119"/>
        <v>12.898962999999998</v>
      </c>
    </row>
    <row r="927" spans="1:71">
      <c r="A927" s="26">
        <v>42255318370000</v>
      </c>
      <c r="B927" s="26" t="s">
        <v>9282</v>
      </c>
      <c r="C927" t="s">
        <v>2209</v>
      </c>
      <c r="D927" s="26" t="s">
        <v>64</v>
      </c>
      <c r="E927" s="27" t="s">
        <v>421</v>
      </c>
      <c r="F927" t="s">
        <v>66</v>
      </c>
      <c r="G927" t="s">
        <v>67</v>
      </c>
      <c r="H927" t="s">
        <v>473</v>
      </c>
      <c r="I927" t="s">
        <v>2175</v>
      </c>
      <c r="J927" t="s">
        <v>232</v>
      </c>
      <c r="K927" t="s">
        <v>9261</v>
      </c>
      <c r="L927">
        <v>29.115169999999999</v>
      </c>
      <c r="M927">
        <v>-97.823350000000005</v>
      </c>
      <c r="N927" s="28">
        <v>2375687.13</v>
      </c>
      <c r="O927" s="28">
        <v>467952.78</v>
      </c>
      <c r="P927" s="26">
        <v>398</v>
      </c>
      <c r="Q927" s="26">
        <v>9324</v>
      </c>
      <c r="R927" s="26">
        <v>14208</v>
      </c>
      <c r="S927" s="29" t="s">
        <v>72</v>
      </c>
      <c r="T927" s="30">
        <v>40611</v>
      </c>
      <c r="U927" s="30">
        <v>40646</v>
      </c>
      <c r="V927" s="30">
        <v>40634</v>
      </c>
      <c r="W927">
        <v>2373.89990234375</v>
      </c>
      <c r="X927" s="26">
        <v>5452</v>
      </c>
      <c r="Y927" s="26" t="s">
        <v>72</v>
      </c>
      <c r="Z927" s="26" t="s">
        <v>72</v>
      </c>
      <c r="AA927" s="26" t="s">
        <v>71</v>
      </c>
      <c r="AB927" s="31" t="s">
        <v>72</v>
      </c>
      <c r="AC927" s="31" t="s">
        <v>72</v>
      </c>
      <c r="AD927" s="26">
        <v>689.60449479119245</v>
      </c>
      <c r="AE927" s="26">
        <v>991</v>
      </c>
      <c r="AF927" s="26" t="s">
        <v>72</v>
      </c>
      <c r="AG927" s="26">
        <v>19550</v>
      </c>
      <c r="AH927" s="28">
        <v>1.8874999999999999E-2</v>
      </c>
      <c r="AI927">
        <v>17290</v>
      </c>
      <c r="AJ927" s="26">
        <v>44574</v>
      </c>
      <c r="AK927" s="28">
        <v>3.4257999999999997E-2</v>
      </c>
      <c r="AL927">
        <v>31833</v>
      </c>
      <c r="AM927" s="26">
        <v>72685</v>
      </c>
      <c r="AN927" s="28">
        <v>4.8730000000000002E-2</v>
      </c>
      <c r="AO927">
        <v>47000</v>
      </c>
      <c r="AP927" s="32">
        <v>127765.015625</v>
      </c>
      <c r="AQ927" s="36">
        <v>8.8107329052066946E-2</v>
      </c>
      <c r="AR927" s="32">
        <f t="shared" si="118"/>
        <v>143360.01286721585</v>
      </c>
      <c r="AS927" s="32">
        <f t="shared" si="112"/>
        <v>3</v>
      </c>
      <c r="AT927" s="32">
        <f t="shared" si="113"/>
        <v>1</v>
      </c>
      <c r="AU927" s="32">
        <f t="shared" si="114"/>
        <v>2</v>
      </c>
      <c r="AV927" s="32">
        <f t="shared" si="115"/>
        <v>134514.15804979825</v>
      </c>
      <c r="AW927" s="32">
        <f t="shared" si="116"/>
        <v>9.2761568004193745E-2</v>
      </c>
      <c r="AX927" s="32">
        <f t="shared" si="117"/>
        <v>150932.95558654054</v>
      </c>
      <c r="AY927">
        <v>2</v>
      </c>
      <c r="AZ927" s="26">
        <v>1</v>
      </c>
      <c r="BA927" s="26">
        <v>8228.36</v>
      </c>
      <c r="BB927" s="26">
        <v>61.89</v>
      </c>
      <c r="BC927" s="26">
        <v>73.680000000000007</v>
      </c>
      <c r="BD927" s="26">
        <v>112.44</v>
      </c>
      <c r="BE927" s="28">
        <v>0.05</v>
      </c>
      <c r="BF927" s="28">
        <v>4.63</v>
      </c>
      <c r="BG927" s="28">
        <v>0.42</v>
      </c>
      <c r="BH927" s="28">
        <v>0.09</v>
      </c>
      <c r="BI927" s="28">
        <v>7.0000000000000007E-2</v>
      </c>
      <c r="BJ927" s="28">
        <v>7.3</v>
      </c>
      <c r="BK927" s="28">
        <v>0.64</v>
      </c>
      <c r="BL927" s="28">
        <v>4.1500000000000004</v>
      </c>
      <c r="BM927" s="28">
        <v>0.06</v>
      </c>
      <c r="BN927" s="28">
        <v>6.06</v>
      </c>
      <c r="BO927" s="28">
        <v>0.57999999999999996</v>
      </c>
      <c r="BP927" s="28">
        <v>3.69</v>
      </c>
      <c r="BQ927" s="26">
        <v>40.154899</v>
      </c>
      <c r="BR927" s="26">
        <v>700.35028</v>
      </c>
      <c r="BS927" s="31">
        <f t="shared" si="119"/>
        <v>3.3008640000000007</v>
      </c>
    </row>
    <row r="928" spans="1:71">
      <c r="A928" s="26">
        <v>42255318400000</v>
      </c>
      <c r="B928" s="26" t="s">
        <v>9280</v>
      </c>
      <c r="C928" t="s">
        <v>2210</v>
      </c>
      <c r="D928" s="26" t="s">
        <v>102</v>
      </c>
      <c r="E928" s="27" t="s">
        <v>421</v>
      </c>
      <c r="F928" t="s">
        <v>66</v>
      </c>
      <c r="G928" t="s">
        <v>67</v>
      </c>
      <c r="H928" t="s">
        <v>2211</v>
      </c>
      <c r="I928" t="s">
        <v>2212</v>
      </c>
      <c r="J928" t="s">
        <v>70</v>
      </c>
      <c r="K928" t="s">
        <v>9261</v>
      </c>
      <c r="L928">
        <v>28.88495</v>
      </c>
      <c r="M928">
        <v>-97.922849999999997</v>
      </c>
      <c r="N928" s="28">
        <v>2344690.09</v>
      </c>
      <c r="O928" s="28">
        <v>383947.6</v>
      </c>
      <c r="P928" s="26">
        <v>411.89999389648437</v>
      </c>
      <c r="Q928" s="26" t="s">
        <v>72</v>
      </c>
      <c r="R928" s="26">
        <v>18002</v>
      </c>
      <c r="S928" s="29" t="s">
        <v>72</v>
      </c>
      <c r="T928" s="30">
        <v>40618</v>
      </c>
      <c r="U928" s="30">
        <v>40661</v>
      </c>
      <c r="V928" s="30">
        <v>40664</v>
      </c>
      <c r="W928">
        <v>0</v>
      </c>
      <c r="X928" s="26">
        <v>5740</v>
      </c>
      <c r="Y928" s="26" t="s">
        <v>72</v>
      </c>
      <c r="Z928" s="26" t="s">
        <v>72</v>
      </c>
      <c r="AA928" s="26" t="s">
        <v>71</v>
      </c>
      <c r="AB928" s="31" t="s">
        <v>72</v>
      </c>
      <c r="AC928" s="31" t="s">
        <v>72</v>
      </c>
      <c r="AD928" s="26">
        <v>1432.0602051105482</v>
      </c>
      <c r="AE928" s="26">
        <v>679</v>
      </c>
      <c r="AF928" s="26" t="s">
        <v>72</v>
      </c>
      <c r="AG928" s="26">
        <v>92384</v>
      </c>
      <c r="AH928" s="28">
        <v>0.134183</v>
      </c>
      <c r="AI928">
        <v>26338</v>
      </c>
      <c r="AJ928" s="26">
        <v>130507</v>
      </c>
      <c r="AK928" s="28">
        <v>0.202209</v>
      </c>
      <c r="AL928">
        <v>41335</v>
      </c>
      <c r="AM928" s="26">
        <v>176481</v>
      </c>
      <c r="AN928" s="28">
        <v>0.25920300000000002</v>
      </c>
      <c r="AO928">
        <v>41964</v>
      </c>
      <c r="AP928" s="32">
        <v>234160.25</v>
      </c>
      <c r="AQ928" s="36">
        <v>0.33533157564373728</v>
      </c>
      <c r="AR928" s="32">
        <f t="shared" si="118"/>
        <v>293513.93888894148</v>
      </c>
      <c r="AS928" s="32">
        <f t="shared" si="112"/>
        <v>4</v>
      </c>
      <c r="AT928" s="32">
        <f t="shared" si="113"/>
        <v>1</v>
      </c>
      <c r="AU928" s="32">
        <f t="shared" si="114"/>
        <v>4</v>
      </c>
      <c r="AV928" s="32">
        <f t="shared" si="115"/>
        <v>234160.25</v>
      </c>
      <c r="AW928" s="32">
        <f t="shared" si="116"/>
        <v>0.33533157564373728</v>
      </c>
      <c r="AX928" s="32">
        <f t="shared" si="117"/>
        <v>293513.93888894148</v>
      </c>
      <c r="AY928">
        <v>2</v>
      </c>
      <c r="AZ928" s="26">
        <v>1</v>
      </c>
      <c r="BA928" s="26">
        <v>11444.76</v>
      </c>
      <c r="BB928" s="26">
        <v>77.739999999999995</v>
      </c>
      <c r="BC928" s="26">
        <v>130.30000000000001</v>
      </c>
      <c r="BD928" s="26">
        <v>235.21</v>
      </c>
      <c r="BE928" s="28">
        <v>0.08</v>
      </c>
      <c r="BF928" s="28">
        <v>5.69</v>
      </c>
      <c r="BG928" s="28">
        <v>0.73</v>
      </c>
      <c r="BH928" s="28">
        <v>1.46</v>
      </c>
      <c r="BI928" s="28">
        <v>0.1</v>
      </c>
      <c r="BJ928" s="28">
        <v>9.65</v>
      </c>
      <c r="BK928" s="28">
        <v>0.82</v>
      </c>
      <c r="BL928" s="28">
        <v>-0.25</v>
      </c>
      <c r="BM928" s="28">
        <v>0.1</v>
      </c>
      <c r="BN928" s="28">
        <v>7.94</v>
      </c>
      <c r="BO928" s="28">
        <v>0.78</v>
      </c>
      <c r="BP928" s="28">
        <v>0.27</v>
      </c>
      <c r="BQ928" s="26">
        <v>47.192400999999997</v>
      </c>
      <c r="BR928" s="26">
        <v>1735.6118160000001</v>
      </c>
      <c r="BS928" s="31">
        <f t="shared" si="119"/>
        <v>10.684600000000001</v>
      </c>
    </row>
    <row r="929" spans="1:71">
      <c r="A929" s="26">
        <v>42255318410000</v>
      </c>
      <c r="B929" s="26" t="s">
        <v>9280</v>
      </c>
      <c r="C929" t="s">
        <v>2213</v>
      </c>
      <c r="D929" s="26" t="s">
        <v>705</v>
      </c>
      <c r="E929" s="27" t="s">
        <v>421</v>
      </c>
      <c r="F929" t="s">
        <v>66</v>
      </c>
      <c r="G929" t="s">
        <v>67</v>
      </c>
      <c r="H929" t="s">
        <v>2214</v>
      </c>
      <c r="I929" t="s">
        <v>2215</v>
      </c>
      <c r="J929" t="s">
        <v>154</v>
      </c>
      <c r="K929" t="s">
        <v>9261</v>
      </c>
      <c r="L929">
        <v>28.9772</v>
      </c>
      <c r="M929">
        <v>-97.78031</v>
      </c>
      <c r="N929" s="28">
        <v>2389951.83</v>
      </c>
      <c r="O929" s="28">
        <v>417933.51</v>
      </c>
      <c r="P929" s="26">
        <v>281.39999389648437</v>
      </c>
      <c r="Q929" s="26">
        <v>11956</v>
      </c>
      <c r="R929" s="26">
        <v>18080</v>
      </c>
      <c r="S929" s="29" t="s">
        <v>72</v>
      </c>
      <c r="T929" s="30">
        <v>40635</v>
      </c>
      <c r="U929" s="30">
        <v>40794</v>
      </c>
      <c r="V929" s="30">
        <v>40878</v>
      </c>
      <c r="W929">
        <v>0</v>
      </c>
      <c r="X929" s="26">
        <v>6237</v>
      </c>
      <c r="Y929" s="26" t="s">
        <v>72</v>
      </c>
      <c r="Z929" s="26" t="s">
        <v>72</v>
      </c>
      <c r="AA929" s="26" t="s">
        <v>71</v>
      </c>
      <c r="AB929" s="31" t="s">
        <v>72</v>
      </c>
      <c r="AC929" s="31" t="s">
        <v>72</v>
      </c>
      <c r="AD929" s="26">
        <v>111.02572216445911</v>
      </c>
      <c r="AE929" s="26" t="s">
        <v>72</v>
      </c>
      <c r="AF929" s="26" t="s">
        <v>72</v>
      </c>
      <c r="AG929" s="26">
        <v>125811</v>
      </c>
      <c r="AH929" s="28">
        <v>1.3436E-2</v>
      </c>
      <c r="AI929">
        <v>1298</v>
      </c>
      <c r="AJ929" s="26">
        <v>162883</v>
      </c>
      <c r="AK929" s="28">
        <v>1.6357E-2</v>
      </c>
      <c r="AL929">
        <v>2919</v>
      </c>
      <c r="AM929" s="26">
        <v>186240</v>
      </c>
      <c r="AN929" s="28">
        <v>2.0187E-2</v>
      </c>
      <c r="AO929">
        <v>7657</v>
      </c>
      <c r="AP929" s="32">
        <v>237010.703125</v>
      </c>
      <c r="AQ929" s="36">
        <v>2.631428447515935E-2</v>
      </c>
      <c r="AR929" s="32">
        <f t="shared" si="118"/>
        <v>241668.3314771032</v>
      </c>
      <c r="AS929" s="32">
        <f t="shared" si="112"/>
        <v>4</v>
      </c>
      <c r="AT929" s="32">
        <f t="shared" si="113"/>
        <v>1</v>
      </c>
      <c r="AU929" s="32">
        <f t="shared" si="114"/>
        <v>3</v>
      </c>
      <c r="AV929" s="32">
        <f t="shared" si="115"/>
        <v>218124.32835297417</v>
      </c>
      <c r="AW929" s="32">
        <f t="shared" si="116"/>
        <v>2.4217411077026563E-2</v>
      </c>
      <c r="AX929" s="32">
        <f t="shared" si="117"/>
        <v>222410.81011360788</v>
      </c>
      <c r="AY929">
        <v>2</v>
      </c>
      <c r="AZ929" s="26">
        <v>1</v>
      </c>
      <c r="BA929" s="26">
        <v>12024.02</v>
      </c>
      <c r="BB929" s="26">
        <v>69.930000000000007</v>
      </c>
      <c r="BC929" s="26">
        <v>152</v>
      </c>
      <c r="BD929" s="26">
        <v>218.1</v>
      </c>
      <c r="BE929" s="28">
        <v>7.0000000000000007E-2</v>
      </c>
      <c r="BF929" s="28">
        <v>6.21</v>
      </c>
      <c r="BG929" s="28">
        <v>0.66</v>
      </c>
      <c r="BH929" s="28">
        <v>0.36</v>
      </c>
      <c r="BI929" s="28">
        <v>0.11</v>
      </c>
      <c r="BJ929" s="28">
        <v>10.06</v>
      </c>
      <c r="BK929" s="28">
        <v>0.76</v>
      </c>
      <c r="BL929" s="28">
        <v>12.2</v>
      </c>
      <c r="BM929" s="28">
        <v>0.1</v>
      </c>
      <c r="BN929" s="28">
        <v>8.9499999999999993</v>
      </c>
      <c r="BO929" s="28">
        <v>0.75</v>
      </c>
      <c r="BP929" s="28">
        <v>9.1</v>
      </c>
      <c r="BQ929" s="26">
        <v>46.656500999999999</v>
      </c>
      <c r="BR929" s="26">
        <v>1522.2844230000001</v>
      </c>
      <c r="BS929" s="31">
        <f t="shared" si="119"/>
        <v>12.7072</v>
      </c>
    </row>
    <row r="930" spans="1:71">
      <c r="A930" s="26">
        <v>42255318440000</v>
      </c>
      <c r="B930" s="26" t="s">
        <v>9280</v>
      </c>
      <c r="C930" t="s">
        <v>2216</v>
      </c>
      <c r="D930" s="26" t="s">
        <v>429</v>
      </c>
      <c r="E930" s="27" t="s">
        <v>421</v>
      </c>
      <c r="F930" t="s">
        <v>66</v>
      </c>
      <c r="G930" t="s">
        <v>67</v>
      </c>
      <c r="H930" t="s">
        <v>2217</v>
      </c>
      <c r="I930" t="s">
        <v>2218</v>
      </c>
      <c r="J930" t="s">
        <v>70</v>
      </c>
      <c r="K930" t="s">
        <v>9261</v>
      </c>
      <c r="L930">
        <v>28.925049999999999</v>
      </c>
      <c r="M930">
        <v>-97.891580000000005</v>
      </c>
      <c r="N930" s="28">
        <v>2354558.08</v>
      </c>
      <c r="O930" s="28">
        <v>398619.81</v>
      </c>
      <c r="P930" s="26">
        <v>287.10000610351562</v>
      </c>
      <c r="Q930" s="26">
        <v>11991</v>
      </c>
      <c r="R930" s="26">
        <v>12346</v>
      </c>
      <c r="S930" s="29" t="s">
        <v>72</v>
      </c>
      <c r="T930" s="30">
        <v>40595</v>
      </c>
      <c r="U930" s="30">
        <v>40623</v>
      </c>
      <c r="V930" s="30">
        <v>40756</v>
      </c>
      <c r="W930" t="s">
        <v>72</v>
      </c>
      <c r="X930" s="26">
        <v>5740</v>
      </c>
      <c r="Y930" s="26" t="s">
        <v>72</v>
      </c>
      <c r="Z930" s="26" t="s">
        <v>72</v>
      </c>
      <c r="AA930" s="26" t="s">
        <v>71</v>
      </c>
      <c r="AB930" s="31" t="s">
        <v>72</v>
      </c>
      <c r="AC930" s="31" t="s">
        <v>72</v>
      </c>
      <c r="AD930" s="26">
        <v>1299.9918530286366</v>
      </c>
      <c r="AE930" s="26" t="s">
        <v>72</v>
      </c>
      <c r="AF930" s="26" t="s">
        <v>72</v>
      </c>
      <c r="AG930" s="26">
        <v>89582</v>
      </c>
      <c r="AH930" s="28">
        <v>0.126272</v>
      </c>
      <c r="AI930">
        <v>521</v>
      </c>
      <c r="AJ930" s="26">
        <v>173880</v>
      </c>
      <c r="AK930" s="28">
        <v>0.22952400000000001</v>
      </c>
      <c r="AL930">
        <v>3505</v>
      </c>
      <c r="AM930" s="26">
        <v>236586</v>
      </c>
      <c r="AN930" s="28">
        <v>0.30862000000000001</v>
      </c>
      <c r="AO930">
        <v>8416</v>
      </c>
      <c r="AP930" s="32">
        <v>495605.59375</v>
      </c>
      <c r="AQ930" s="36">
        <v>0.64428323419042011</v>
      </c>
      <c r="AR930" s="32">
        <f t="shared" si="118"/>
        <v>609643.72620170435</v>
      </c>
      <c r="AS930" s="32">
        <f t="shared" si="112"/>
        <v>4</v>
      </c>
      <c r="AT930" s="32">
        <f t="shared" si="113"/>
        <v>1</v>
      </c>
      <c r="AU930" s="32">
        <f t="shared" si="114"/>
        <v>4</v>
      </c>
      <c r="AV930" s="32">
        <f t="shared" si="115"/>
        <v>495605.59375000006</v>
      </c>
      <c r="AW930" s="32">
        <f t="shared" si="116"/>
        <v>0.64428323419042011</v>
      </c>
      <c r="AX930" s="32">
        <f t="shared" si="117"/>
        <v>609643.72620170435</v>
      </c>
      <c r="AY930">
        <v>2</v>
      </c>
      <c r="AZ930" s="26">
        <v>1</v>
      </c>
      <c r="BA930" s="26">
        <v>11335.02</v>
      </c>
      <c r="BB930" s="26">
        <v>78.84</v>
      </c>
      <c r="BC930" s="26">
        <v>128.19</v>
      </c>
      <c r="BD930" s="26">
        <v>217.15</v>
      </c>
      <c r="BE930" s="28">
        <v>0.08</v>
      </c>
      <c r="BF930" s="28">
        <v>5.0599999999999996</v>
      </c>
      <c r="BG930" s="28">
        <v>0.72</v>
      </c>
      <c r="BH930" s="28">
        <v>1.32</v>
      </c>
      <c r="BI930" s="28">
        <v>0.11</v>
      </c>
      <c r="BJ930" s="28">
        <v>9.49</v>
      </c>
      <c r="BK930" s="28">
        <v>0.82</v>
      </c>
      <c r="BL930" s="28">
        <v>-0.84</v>
      </c>
      <c r="BM930" s="28">
        <v>0.1</v>
      </c>
      <c r="BN930" s="28">
        <v>7.67</v>
      </c>
      <c r="BO930" s="28">
        <v>0.78</v>
      </c>
      <c r="BP930" s="28">
        <v>-0.23</v>
      </c>
      <c r="BQ930" s="26">
        <v>47.073101000000001</v>
      </c>
      <c r="BR930" s="26">
        <v>1087.4327390000001</v>
      </c>
      <c r="BS930" s="31">
        <f t="shared" si="119"/>
        <v>11.562737999999998</v>
      </c>
    </row>
    <row r="931" spans="1:71">
      <c r="A931" s="26">
        <v>42255318450000</v>
      </c>
      <c r="B931" s="26" t="s">
        <v>9280</v>
      </c>
      <c r="C931" t="s">
        <v>2219</v>
      </c>
      <c r="D931" s="26" t="s">
        <v>429</v>
      </c>
      <c r="E931" s="27" t="s">
        <v>421</v>
      </c>
      <c r="F931" t="s">
        <v>66</v>
      </c>
      <c r="G931" t="s">
        <v>67</v>
      </c>
      <c r="H931" t="s">
        <v>2220</v>
      </c>
      <c r="I931" t="s">
        <v>2221</v>
      </c>
      <c r="J931" t="s">
        <v>70</v>
      </c>
      <c r="K931" t="s">
        <v>9261</v>
      </c>
      <c r="L931">
        <v>28.925049999999999</v>
      </c>
      <c r="M931">
        <v>-97.885009999999994</v>
      </c>
      <c r="N931" s="28">
        <v>2356659.61</v>
      </c>
      <c r="O931" s="28">
        <v>398639.78</v>
      </c>
      <c r="P931" s="26">
        <v>286</v>
      </c>
      <c r="Q931" s="26">
        <v>12096</v>
      </c>
      <c r="R931" s="26">
        <v>17070</v>
      </c>
      <c r="S931" s="29" t="s">
        <v>72</v>
      </c>
      <c r="T931" s="30">
        <v>40636</v>
      </c>
      <c r="U931" s="30">
        <v>40661</v>
      </c>
      <c r="V931" s="30">
        <v>40756</v>
      </c>
      <c r="W931" t="s">
        <v>72</v>
      </c>
      <c r="X931" s="26">
        <v>5356</v>
      </c>
      <c r="Y931" s="26" t="s">
        <v>72</v>
      </c>
      <c r="Z931" s="26" t="s">
        <v>72</v>
      </c>
      <c r="AA931" s="26" t="s">
        <v>71</v>
      </c>
      <c r="AB931" s="31" t="s">
        <v>72</v>
      </c>
      <c r="AC931" s="31" t="s">
        <v>72</v>
      </c>
      <c r="AD931" s="26">
        <v>1005.5907825549026</v>
      </c>
      <c r="AE931" s="26" t="s">
        <v>72</v>
      </c>
      <c r="AF931" s="26" t="s">
        <v>72</v>
      </c>
      <c r="AG931" s="26">
        <v>126365</v>
      </c>
      <c r="AH931" s="28">
        <v>0.111973</v>
      </c>
      <c r="AI931">
        <v>5611</v>
      </c>
      <c r="AJ931" s="26">
        <v>199026</v>
      </c>
      <c r="AK931" s="28">
        <v>0.199292</v>
      </c>
      <c r="AL931">
        <v>5954</v>
      </c>
      <c r="AM931" s="26">
        <v>255041</v>
      </c>
      <c r="AN931" s="28">
        <v>0.26008599999999998</v>
      </c>
      <c r="AO931">
        <v>6308</v>
      </c>
      <c r="AP931" s="32">
        <v>364146.75</v>
      </c>
      <c r="AQ931" s="36">
        <v>0.36618261529732449</v>
      </c>
      <c r="AR931" s="32">
        <f t="shared" si="118"/>
        <v>428961.07290762645</v>
      </c>
      <c r="AS931" s="32">
        <f t="shared" si="112"/>
        <v>4</v>
      </c>
      <c r="AT931" s="32">
        <f t="shared" si="113"/>
        <v>1</v>
      </c>
      <c r="AU931" s="32">
        <f t="shared" si="114"/>
        <v>4</v>
      </c>
      <c r="AV931" s="32">
        <f t="shared" si="115"/>
        <v>390254.35866318148</v>
      </c>
      <c r="AW931" s="32">
        <f t="shared" si="116"/>
        <v>0.39243618592357027</v>
      </c>
      <c r="AX931" s="32">
        <f t="shared" si="117"/>
        <v>459715.56357165345</v>
      </c>
      <c r="AY931">
        <v>2</v>
      </c>
      <c r="AZ931" s="26">
        <v>1</v>
      </c>
      <c r="BA931" s="26">
        <v>11423.23</v>
      </c>
      <c r="BB931" s="26">
        <v>78.63</v>
      </c>
      <c r="BC931" s="26">
        <v>129.33000000000001</v>
      </c>
      <c r="BD931" s="26">
        <v>215.11</v>
      </c>
      <c r="BE931" s="28">
        <v>0.08</v>
      </c>
      <c r="BF931" s="28">
        <v>5.03</v>
      </c>
      <c r="BG931" s="28">
        <v>0.72</v>
      </c>
      <c r="BH931" s="28">
        <v>1.34</v>
      </c>
      <c r="BI931" s="28">
        <v>0.11</v>
      </c>
      <c r="BJ931" s="28">
        <v>9.4600000000000009</v>
      </c>
      <c r="BK931" s="28">
        <v>0.82</v>
      </c>
      <c r="BL931" s="28">
        <v>-0.65</v>
      </c>
      <c r="BM931" s="28">
        <v>0.1</v>
      </c>
      <c r="BN931" s="28">
        <v>7.66</v>
      </c>
      <c r="BO931" s="28">
        <v>0.78</v>
      </c>
      <c r="BP931" s="28">
        <v>-7.0000000000000007E-2</v>
      </c>
      <c r="BQ931" s="26">
        <v>47.073101000000001</v>
      </c>
      <c r="BR931" s="26">
        <v>1169.2540280000001</v>
      </c>
      <c r="BS931" s="31">
        <f t="shared" si="119"/>
        <v>11.665566</v>
      </c>
    </row>
    <row r="932" spans="1:71">
      <c r="A932" s="26">
        <v>42255318480000</v>
      </c>
      <c r="B932" s="26" t="s">
        <v>9280</v>
      </c>
      <c r="C932" t="s">
        <v>2222</v>
      </c>
      <c r="D932" s="26" t="s">
        <v>190</v>
      </c>
      <c r="E932" s="27" t="s">
        <v>421</v>
      </c>
      <c r="F932" t="s">
        <v>66</v>
      </c>
      <c r="G932" t="s">
        <v>67</v>
      </c>
      <c r="H932" t="s">
        <v>2223</v>
      </c>
      <c r="I932" t="s">
        <v>2224</v>
      </c>
      <c r="J932" t="s">
        <v>70</v>
      </c>
      <c r="K932" t="s">
        <v>9261</v>
      </c>
      <c r="L932">
        <v>28.961970000000001</v>
      </c>
      <c r="M932">
        <v>-97.920559999999995</v>
      </c>
      <c r="N932" s="28">
        <v>2345164.42</v>
      </c>
      <c r="O932" s="28">
        <v>411955.74</v>
      </c>
      <c r="P932" s="26">
        <v>322.89999389648437</v>
      </c>
      <c r="Q932" s="26">
        <v>10599</v>
      </c>
      <c r="R932" s="26">
        <v>16667</v>
      </c>
      <c r="S932" s="29" t="s">
        <v>72</v>
      </c>
      <c r="T932" s="30">
        <v>40566</v>
      </c>
      <c r="U932" s="30" t="s">
        <v>72</v>
      </c>
      <c r="V932" s="30">
        <v>40664</v>
      </c>
      <c r="W932">
        <v>4121</v>
      </c>
      <c r="X932" s="26">
        <v>10889</v>
      </c>
      <c r="Y932" s="26" t="s">
        <v>72</v>
      </c>
      <c r="Z932" s="26" t="s">
        <v>72</v>
      </c>
      <c r="AA932" s="26" t="s">
        <v>71</v>
      </c>
      <c r="AB932" s="31" t="s">
        <v>72</v>
      </c>
      <c r="AC932" s="31" t="s">
        <v>72</v>
      </c>
      <c r="AD932" s="26">
        <v>359.82344137761191</v>
      </c>
      <c r="AE932" s="26">
        <v>587</v>
      </c>
      <c r="AF932" s="26" t="s">
        <v>72</v>
      </c>
      <c r="AG932" s="26">
        <v>37753</v>
      </c>
      <c r="AH932" s="28">
        <v>1.3798E-2</v>
      </c>
      <c r="AI932">
        <v>9408</v>
      </c>
      <c r="AJ932" s="26">
        <v>59588</v>
      </c>
      <c r="AK932" s="28">
        <v>2.1762E-2</v>
      </c>
      <c r="AL932">
        <v>13452</v>
      </c>
      <c r="AM932" s="26">
        <v>86539</v>
      </c>
      <c r="AN932" s="28">
        <v>2.9253000000000001E-2</v>
      </c>
      <c r="AO932">
        <v>16717</v>
      </c>
      <c r="AP932" s="32">
        <v>123592.453125</v>
      </c>
      <c r="AQ932" s="36">
        <v>4.4471461811738687E-2</v>
      </c>
      <c r="AR932" s="32">
        <f t="shared" si="118"/>
        <v>131463.90186567773</v>
      </c>
      <c r="AS932" s="32">
        <f t="shared" si="112"/>
        <v>3</v>
      </c>
      <c r="AT932" s="32">
        <f t="shared" si="113"/>
        <v>1</v>
      </c>
      <c r="AU932" s="32">
        <f t="shared" si="114"/>
        <v>2</v>
      </c>
      <c r="AV932" s="32">
        <f t="shared" si="115"/>
        <v>65150.214063504456</v>
      </c>
      <c r="AW932" s="32">
        <f t="shared" si="116"/>
        <v>2.3442574230818265E-2</v>
      </c>
      <c r="AX932" s="32">
        <f t="shared" si="117"/>
        <v>69299.549702359276</v>
      </c>
      <c r="AY932">
        <v>2</v>
      </c>
      <c r="AZ932" s="26">
        <v>1</v>
      </c>
      <c r="BA932" s="26">
        <v>10544.2</v>
      </c>
      <c r="BB932" s="26">
        <v>76.91</v>
      </c>
      <c r="BC932" s="26">
        <v>121.83</v>
      </c>
      <c r="BD932" s="26">
        <v>208.34</v>
      </c>
      <c r="BE932" s="28">
        <v>7.0000000000000007E-2</v>
      </c>
      <c r="BF932" s="28">
        <v>4.87</v>
      </c>
      <c r="BG932" s="28">
        <v>0.65</v>
      </c>
      <c r="BH932" s="28">
        <v>0.59</v>
      </c>
      <c r="BI932" s="28">
        <v>0.1</v>
      </c>
      <c r="BJ932" s="28">
        <v>9.5299999999999994</v>
      </c>
      <c r="BK932" s="28">
        <v>0.78</v>
      </c>
      <c r="BL932" s="28">
        <v>-1.63</v>
      </c>
      <c r="BM932" s="28">
        <v>0.09</v>
      </c>
      <c r="BN932" s="28">
        <v>7.53</v>
      </c>
      <c r="BO932" s="28">
        <v>0.74</v>
      </c>
      <c r="BP932" s="28">
        <v>-1.23</v>
      </c>
      <c r="BQ932" s="26">
        <v>42.330001000000003</v>
      </c>
      <c r="BR932" s="26">
        <v>874.79107599999998</v>
      </c>
      <c r="BS932" s="31">
        <f t="shared" si="119"/>
        <v>9.5027400000000011</v>
      </c>
    </row>
    <row r="933" spans="1:71">
      <c r="A933" s="26">
        <v>42255318530000</v>
      </c>
      <c r="B933" s="26" t="s">
        <v>9282</v>
      </c>
      <c r="C933" t="s">
        <v>2225</v>
      </c>
      <c r="D933" s="26" t="s">
        <v>425</v>
      </c>
      <c r="E933" s="27" t="s">
        <v>421</v>
      </c>
      <c r="F933" t="s">
        <v>66</v>
      </c>
      <c r="G933" t="s">
        <v>67</v>
      </c>
      <c r="H933" t="s">
        <v>577</v>
      </c>
      <c r="I933" t="s">
        <v>578</v>
      </c>
      <c r="J933" t="s">
        <v>339</v>
      </c>
      <c r="K933" t="s">
        <v>9261</v>
      </c>
      <c r="L933">
        <v>28.824580000000001</v>
      </c>
      <c r="M933">
        <v>-98.077299999999994</v>
      </c>
      <c r="N933" s="28">
        <v>2295440.0699999998</v>
      </c>
      <c r="O933" s="28">
        <v>361576.68</v>
      </c>
      <c r="P933" s="26">
        <v>420</v>
      </c>
      <c r="Q933" s="26">
        <v>11173</v>
      </c>
      <c r="R933" s="26">
        <v>16233</v>
      </c>
      <c r="S933" s="29">
        <v>9.1999998092651367</v>
      </c>
      <c r="T933" s="30">
        <v>40654</v>
      </c>
      <c r="U933" s="30">
        <v>40689</v>
      </c>
      <c r="V933" s="30">
        <v>40725</v>
      </c>
      <c r="W933">
        <v>4211150</v>
      </c>
      <c r="X933" s="26">
        <v>5538</v>
      </c>
      <c r="Y933" s="26" t="s">
        <v>72</v>
      </c>
      <c r="Z933" s="26" t="s">
        <v>72</v>
      </c>
      <c r="AA933" s="26" t="s">
        <v>71</v>
      </c>
      <c r="AB933" s="31" t="s">
        <v>72</v>
      </c>
      <c r="AC933" s="31" t="s">
        <v>72</v>
      </c>
      <c r="AD933" s="26">
        <v>1635.4477666818643</v>
      </c>
      <c r="AE933" s="26" t="s">
        <v>72</v>
      </c>
      <c r="AF933" s="26" t="s">
        <v>72</v>
      </c>
      <c r="AG933" s="26">
        <v>39340</v>
      </c>
      <c r="AH933" s="28">
        <v>7.0114999999999997E-2</v>
      </c>
      <c r="AI933">
        <v>9121</v>
      </c>
      <c r="AJ933" s="26">
        <v>45945</v>
      </c>
      <c r="AK933" s="28">
        <v>8.3180000000000004E-2</v>
      </c>
      <c r="AL933">
        <v>10651</v>
      </c>
      <c r="AM933" s="26">
        <v>45945</v>
      </c>
      <c r="AN933" s="28">
        <v>8.3180000000000004E-2</v>
      </c>
      <c r="AO933">
        <v>10651</v>
      </c>
      <c r="AP933" s="32">
        <v>106848.25</v>
      </c>
      <c r="AQ933" s="36">
        <v>0.17474473183636552</v>
      </c>
      <c r="AR933" s="32">
        <f t="shared" si="118"/>
        <v>137778.06753503671</v>
      </c>
      <c r="AS933" s="32">
        <f t="shared" si="112"/>
        <v>2</v>
      </c>
      <c r="AT933" s="32">
        <f t="shared" si="113"/>
        <v>1</v>
      </c>
      <c r="AU933" s="32">
        <f t="shared" si="114"/>
        <v>2</v>
      </c>
      <c r="AV933" s="32">
        <f t="shared" si="115"/>
        <v>110745.56789454677</v>
      </c>
      <c r="AW933" s="32">
        <f t="shared" si="116"/>
        <v>0.18111859168305131</v>
      </c>
      <c r="AX933" s="32">
        <f t="shared" si="117"/>
        <v>142803.55862244687</v>
      </c>
      <c r="AY933">
        <v>2</v>
      </c>
      <c r="AZ933" s="26">
        <v>1</v>
      </c>
      <c r="BA933" s="26">
        <v>10419.52</v>
      </c>
      <c r="BB933" s="26">
        <v>24.95</v>
      </c>
      <c r="BC933" s="26">
        <v>132.58000000000001</v>
      </c>
      <c r="BD933" s="26">
        <v>167.3</v>
      </c>
      <c r="BE933" s="28">
        <v>0.06</v>
      </c>
      <c r="BF933" s="28">
        <v>5.39</v>
      </c>
      <c r="BG933" s="28">
        <v>0.7</v>
      </c>
      <c r="BH933" s="28">
        <v>0.28000000000000003</v>
      </c>
      <c r="BI933" s="28">
        <v>7.0000000000000007E-2</v>
      </c>
      <c r="BJ933" s="28">
        <v>6.4</v>
      </c>
      <c r="BK933" s="28">
        <v>0.7</v>
      </c>
      <c r="BL933" s="28">
        <v>-0.27</v>
      </c>
      <c r="BM933" s="28">
        <v>0.08</v>
      </c>
      <c r="BN933" s="28">
        <v>7.45</v>
      </c>
      <c r="BO933" s="28">
        <v>0.76</v>
      </c>
      <c r="BP933" s="28">
        <v>-0.09</v>
      </c>
      <c r="BQ933" s="26">
        <v>44.004001000000002</v>
      </c>
      <c r="BR933" s="26">
        <v>1512.414428</v>
      </c>
      <c r="BS933" s="31">
        <f t="shared" si="119"/>
        <v>6.4964200000000005</v>
      </c>
    </row>
    <row r="934" spans="1:71">
      <c r="A934" s="26">
        <v>42255318550000</v>
      </c>
      <c r="B934" s="26" t="s">
        <v>9280</v>
      </c>
      <c r="C934" t="s">
        <v>2226</v>
      </c>
      <c r="D934" s="26" t="s">
        <v>429</v>
      </c>
      <c r="E934" s="27" t="s">
        <v>421</v>
      </c>
      <c r="F934" t="s">
        <v>66</v>
      </c>
      <c r="G934" t="s">
        <v>67</v>
      </c>
      <c r="H934" t="s">
        <v>2227</v>
      </c>
      <c r="I934" t="s">
        <v>2228</v>
      </c>
      <c r="J934" t="s">
        <v>76</v>
      </c>
      <c r="K934" t="s">
        <v>9261</v>
      </c>
      <c r="L934">
        <v>28.95898</v>
      </c>
      <c r="M934">
        <v>-97.90634</v>
      </c>
      <c r="N934" s="28">
        <v>2349721.4700000002</v>
      </c>
      <c r="O934" s="28">
        <v>410910.94</v>
      </c>
      <c r="P934" s="26">
        <v>327</v>
      </c>
      <c r="Q934" s="26">
        <v>10921</v>
      </c>
      <c r="R934" s="26">
        <v>15988</v>
      </c>
      <c r="S934" s="29" t="s">
        <v>72</v>
      </c>
      <c r="T934" s="30">
        <v>40591</v>
      </c>
      <c r="U934" s="30">
        <v>40706</v>
      </c>
      <c r="V934" s="30">
        <v>40756</v>
      </c>
      <c r="W934" t="s">
        <v>72</v>
      </c>
      <c r="X934" s="26">
        <v>5108</v>
      </c>
      <c r="Y934" s="26" t="s">
        <v>72</v>
      </c>
      <c r="Z934" s="26" t="s">
        <v>72</v>
      </c>
      <c r="AA934" s="26" t="s">
        <v>71</v>
      </c>
      <c r="AB934" s="31" t="s">
        <v>72</v>
      </c>
      <c r="AC934" s="31" t="s">
        <v>72</v>
      </c>
      <c r="AD934" s="26">
        <v>1214.1389474590128</v>
      </c>
      <c r="AE934" s="26" t="s">
        <v>72</v>
      </c>
      <c r="AF934" s="26" t="s">
        <v>72</v>
      </c>
      <c r="AG934" s="26">
        <v>76469</v>
      </c>
      <c r="AH934" s="28">
        <v>8.9062000000000002E-2</v>
      </c>
      <c r="AI934">
        <v>3456</v>
      </c>
      <c r="AJ934" s="26">
        <v>131820</v>
      </c>
      <c r="AK934" s="28">
        <v>0.16287199999999999</v>
      </c>
      <c r="AL934">
        <v>5003</v>
      </c>
      <c r="AM934" s="26">
        <v>172130</v>
      </c>
      <c r="AN934" s="28">
        <v>0.22572300000000001</v>
      </c>
      <c r="AO934">
        <v>11208</v>
      </c>
      <c r="AP934" s="32">
        <v>329781.90625</v>
      </c>
      <c r="AQ934" s="36">
        <v>0.40040105654540181</v>
      </c>
      <c r="AR934" s="32">
        <f t="shared" si="118"/>
        <v>400652.89325853612</v>
      </c>
      <c r="AS934" s="32">
        <f t="shared" si="112"/>
        <v>4</v>
      </c>
      <c r="AT934" s="32">
        <f t="shared" si="113"/>
        <v>1</v>
      </c>
      <c r="AU934" s="32">
        <f t="shared" si="114"/>
        <v>4</v>
      </c>
      <c r="AV934" s="32">
        <f t="shared" si="115"/>
        <v>370584.99253621767</v>
      </c>
      <c r="AW934" s="32">
        <f t="shared" si="116"/>
        <v>0.44994167278202946</v>
      </c>
      <c r="AX934" s="32">
        <f t="shared" si="117"/>
        <v>450224.6686186369</v>
      </c>
      <c r="AY934">
        <v>2</v>
      </c>
      <c r="AZ934" s="26">
        <v>1</v>
      </c>
      <c r="BA934" s="26">
        <v>10685.85</v>
      </c>
      <c r="BB934" s="26">
        <v>78.599999999999994</v>
      </c>
      <c r="BC934" s="26">
        <v>121.53</v>
      </c>
      <c r="BD934" s="26">
        <v>206.03</v>
      </c>
      <c r="BE934" s="28">
        <v>7.0000000000000007E-2</v>
      </c>
      <c r="BF934" s="28">
        <v>4.91</v>
      </c>
      <c r="BG934" s="28">
        <v>0.67</v>
      </c>
      <c r="BH934" s="28">
        <v>0.68</v>
      </c>
      <c r="BI934" s="28">
        <v>0.11</v>
      </c>
      <c r="BJ934" s="28">
        <v>9.56</v>
      </c>
      <c r="BK934" s="28">
        <v>0.8</v>
      </c>
      <c r="BL934" s="28">
        <v>-0.98</v>
      </c>
      <c r="BM934" s="28">
        <v>0.09</v>
      </c>
      <c r="BN934" s="28">
        <v>7.57</v>
      </c>
      <c r="BO934" s="28">
        <v>0.75</v>
      </c>
      <c r="BP934" s="28">
        <v>-0.71</v>
      </c>
      <c r="BQ934" s="26">
        <v>43.185501000000002</v>
      </c>
      <c r="BR934" s="26">
        <v>920.63079800000003</v>
      </c>
      <c r="BS934" s="31">
        <f t="shared" si="119"/>
        <v>10.694640000000001</v>
      </c>
    </row>
    <row r="935" spans="1:71">
      <c r="A935" s="26">
        <v>42255318560000</v>
      </c>
      <c r="B935" s="26" t="s">
        <v>9280</v>
      </c>
      <c r="C935" t="s">
        <v>2229</v>
      </c>
      <c r="D935" s="26" t="s">
        <v>429</v>
      </c>
      <c r="E935" s="27" t="s">
        <v>421</v>
      </c>
      <c r="F935" t="s">
        <v>66</v>
      </c>
      <c r="G935" t="s">
        <v>67</v>
      </c>
      <c r="H935" t="s">
        <v>2227</v>
      </c>
      <c r="I935" t="s">
        <v>2228</v>
      </c>
      <c r="J935" t="s">
        <v>70</v>
      </c>
      <c r="K935" t="s">
        <v>9261</v>
      </c>
      <c r="L935">
        <v>28.959</v>
      </c>
      <c r="M935">
        <v>-97.906289999999998</v>
      </c>
      <c r="N935" s="28">
        <v>2349737.39</v>
      </c>
      <c r="O935" s="28">
        <v>410918.36</v>
      </c>
      <c r="P935" s="26">
        <v>327</v>
      </c>
      <c r="Q935" s="26">
        <v>10929</v>
      </c>
      <c r="R935" s="26">
        <v>16036</v>
      </c>
      <c r="S935" s="29" t="s">
        <v>72</v>
      </c>
      <c r="T935" s="30">
        <v>40616</v>
      </c>
      <c r="U935" s="30">
        <v>40641</v>
      </c>
      <c r="V935" s="30">
        <v>40756</v>
      </c>
      <c r="W935" t="s">
        <v>72</v>
      </c>
      <c r="X935" s="26">
        <v>5124</v>
      </c>
      <c r="Y935" s="26" t="s">
        <v>72</v>
      </c>
      <c r="Z935" s="26" t="s">
        <v>72</v>
      </c>
      <c r="AA935" s="26" t="s">
        <v>71</v>
      </c>
      <c r="AB935" s="31" t="s">
        <v>72</v>
      </c>
      <c r="AC935" s="31" t="s">
        <v>72</v>
      </c>
      <c r="AD935" s="26">
        <v>1067.3979162622145</v>
      </c>
      <c r="AE935" s="26" t="s">
        <v>72</v>
      </c>
      <c r="AF935" s="26" t="s">
        <v>72</v>
      </c>
      <c r="AG935" s="26">
        <v>60407</v>
      </c>
      <c r="AH935" s="28">
        <v>6.0436999999999998E-2</v>
      </c>
      <c r="AI935">
        <v>0</v>
      </c>
      <c r="AJ935" s="26">
        <v>103115</v>
      </c>
      <c r="AK935" s="28">
        <v>0.100651</v>
      </c>
      <c r="AL935">
        <v>99</v>
      </c>
      <c r="AM935" s="26">
        <v>141514</v>
      </c>
      <c r="AN935" s="28">
        <v>0.14321999999999999</v>
      </c>
      <c r="AO935">
        <v>481</v>
      </c>
      <c r="AP935" s="32">
        <v>268489.125</v>
      </c>
      <c r="AQ935" s="36">
        <v>0.28658473256406519</v>
      </c>
      <c r="AR935" s="32">
        <f t="shared" si="118"/>
        <v>319214.62266383955</v>
      </c>
      <c r="AS935" s="32">
        <f t="shared" si="112"/>
        <v>4</v>
      </c>
      <c r="AT935" s="32">
        <f t="shared" si="113"/>
        <v>1</v>
      </c>
      <c r="AU935" s="32">
        <f t="shared" si="114"/>
        <v>4</v>
      </c>
      <c r="AV935" s="32">
        <f t="shared" si="115"/>
        <v>300766.50614754099</v>
      </c>
      <c r="AW935" s="32">
        <f t="shared" si="116"/>
        <v>0.32103754194335171</v>
      </c>
      <c r="AX935" s="32">
        <f t="shared" si="117"/>
        <v>357590.15107151424</v>
      </c>
      <c r="AY935">
        <v>2</v>
      </c>
      <c r="AZ935" s="26">
        <v>1</v>
      </c>
      <c r="BA935" s="26">
        <v>10685.98</v>
      </c>
      <c r="BB935" s="26">
        <v>78.599999999999994</v>
      </c>
      <c r="BC935" s="26">
        <v>121.53</v>
      </c>
      <c r="BD935" s="26">
        <v>206.01</v>
      </c>
      <c r="BE935" s="28">
        <v>7.0000000000000007E-2</v>
      </c>
      <c r="BF935" s="28">
        <v>4.91</v>
      </c>
      <c r="BG935" s="28">
        <v>0.67</v>
      </c>
      <c r="BH935" s="28">
        <v>0.68</v>
      </c>
      <c r="BI935" s="28">
        <v>0.11</v>
      </c>
      <c r="BJ935" s="28">
        <v>9.56</v>
      </c>
      <c r="BK935" s="28">
        <v>0.8</v>
      </c>
      <c r="BL935" s="28">
        <v>-0.98</v>
      </c>
      <c r="BM935" s="28">
        <v>0.09</v>
      </c>
      <c r="BN935" s="28">
        <v>7.57</v>
      </c>
      <c r="BO935" s="28">
        <v>0.75</v>
      </c>
      <c r="BP935" s="28">
        <v>-0.71</v>
      </c>
      <c r="BQ935" s="26">
        <v>43.185501000000002</v>
      </c>
      <c r="BR935" s="26">
        <v>920.63079800000003</v>
      </c>
      <c r="BS935" s="31">
        <f t="shared" si="119"/>
        <v>10.694640000000001</v>
      </c>
    </row>
    <row r="936" spans="1:71">
      <c r="A936" s="26">
        <v>42255318580000</v>
      </c>
      <c r="B936" s="26" t="s">
        <v>9280</v>
      </c>
      <c r="C936" t="s">
        <v>2230</v>
      </c>
      <c r="D936" s="26" t="s">
        <v>705</v>
      </c>
      <c r="E936" s="27" t="s">
        <v>421</v>
      </c>
      <c r="F936" t="s">
        <v>66</v>
      </c>
      <c r="G936" t="s">
        <v>67</v>
      </c>
      <c r="H936" t="s">
        <v>2231</v>
      </c>
      <c r="I936" t="s">
        <v>2232</v>
      </c>
      <c r="J936" t="s">
        <v>149</v>
      </c>
      <c r="K936" t="s">
        <v>9261</v>
      </c>
      <c r="L936">
        <v>28.957830000000001</v>
      </c>
      <c r="M936">
        <v>-97.780760000000001</v>
      </c>
      <c r="N936" s="28">
        <v>2389881.38</v>
      </c>
      <c r="O936" s="28">
        <v>410889.93</v>
      </c>
      <c r="P936" s="26">
        <v>254</v>
      </c>
      <c r="Q936" s="26">
        <v>12405</v>
      </c>
      <c r="R936" s="26">
        <v>17430</v>
      </c>
      <c r="S936" s="29" t="s">
        <v>72</v>
      </c>
      <c r="T936" s="30">
        <v>40675</v>
      </c>
      <c r="U936" s="30" t="s">
        <v>72</v>
      </c>
      <c r="V936" s="30">
        <v>40940</v>
      </c>
      <c r="W936">
        <v>0</v>
      </c>
      <c r="X936" s="26">
        <v>5171</v>
      </c>
      <c r="Y936" s="26" t="s">
        <v>72</v>
      </c>
      <c r="Z936" s="26" t="s">
        <v>72</v>
      </c>
      <c r="AA936" s="26" t="s">
        <v>71</v>
      </c>
      <c r="AB936" s="31" t="s">
        <v>72</v>
      </c>
      <c r="AC936" s="31" t="s">
        <v>72</v>
      </c>
      <c r="AD936" s="26">
        <v>1552.3276655865379</v>
      </c>
      <c r="AE936" s="26" t="s">
        <v>72</v>
      </c>
      <c r="AF936" s="26" t="s">
        <v>72</v>
      </c>
      <c r="AG936" s="26">
        <v>2563</v>
      </c>
      <c r="AH936" s="28">
        <v>3.7320000000000001E-3</v>
      </c>
      <c r="AI936">
        <v>87</v>
      </c>
      <c r="AJ936" s="26">
        <v>122004</v>
      </c>
      <c r="AK936" s="28">
        <v>0.193829</v>
      </c>
      <c r="AL936">
        <v>4141</v>
      </c>
      <c r="AM936" s="26">
        <v>140585</v>
      </c>
      <c r="AN936" s="28">
        <v>0.218278</v>
      </c>
      <c r="AO936">
        <v>4772</v>
      </c>
      <c r="AP936" s="32">
        <v>242096.09375</v>
      </c>
      <c r="AQ936" s="36">
        <v>0.37581246405855717</v>
      </c>
      <c r="AR936" s="32">
        <f t="shared" si="118"/>
        <v>308614.8998883646</v>
      </c>
      <c r="AS936" s="32">
        <f t="shared" si="112"/>
        <v>4</v>
      </c>
      <c r="AT936" s="32">
        <f t="shared" si="113"/>
        <v>1</v>
      </c>
      <c r="AU936" s="32">
        <f t="shared" si="114"/>
        <v>4</v>
      </c>
      <c r="AV936" s="32">
        <f t="shared" si="115"/>
        <v>268735.55949042737</v>
      </c>
      <c r="AW936" s="32">
        <f t="shared" si="116"/>
        <v>0.41716564372386733</v>
      </c>
      <c r="AX936" s="32">
        <f t="shared" si="117"/>
        <v>342573.8784295519</v>
      </c>
      <c r="AY936">
        <v>2</v>
      </c>
      <c r="AZ936" s="26">
        <v>1</v>
      </c>
      <c r="BA936" s="26">
        <v>12353.25</v>
      </c>
      <c r="BB936" s="26">
        <v>65.89</v>
      </c>
      <c r="BC936" s="26">
        <v>163.97</v>
      </c>
      <c r="BD936" s="26">
        <v>228.75</v>
      </c>
      <c r="BE936" s="28">
        <v>7.0000000000000007E-2</v>
      </c>
      <c r="BF936" s="28">
        <v>6.79</v>
      </c>
      <c r="BG936" s="28">
        <v>0.6</v>
      </c>
      <c r="BH936" s="28">
        <v>0.39</v>
      </c>
      <c r="BI936" s="28">
        <v>0.11</v>
      </c>
      <c r="BJ936" s="28">
        <v>10.71</v>
      </c>
      <c r="BK936" s="28">
        <v>0.74</v>
      </c>
      <c r="BL936" s="28">
        <v>11.9</v>
      </c>
      <c r="BM936" s="28">
        <v>0.1</v>
      </c>
      <c r="BN936" s="28">
        <v>9.67</v>
      </c>
      <c r="BO936" s="28">
        <v>0.72</v>
      </c>
      <c r="BP936" s="28">
        <v>8.35</v>
      </c>
      <c r="BQ936" s="26">
        <v>48.110900000000001</v>
      </c>
      <c r="BR936" s="26">
        <v>1660.294433</v>
      </c>
      <c r="BS936" s="31">
        <f t="shared" si="119"/>
        <v>13.347158</v>
      </c>
    </row>
    <row r="937" spans="1:71">
      <c r="A937" s="26">
        <v>42255318590000</v>
      </c>
      <c r="B937" s="26" t="s">
        <v>9280</v>
      </c>
      <c r="C937" t="s">
        <v>2233</v>
      </c>
      <c r="D937" s="26" t="s">
        <v>705</v>
      </c>
      <c r="E937" s="27" t="s">
        <v>421</v>
      </c>
      <c r="F937" t="s">
        <v>66</v>
      </c>
      <c r="G937" t="s">
        <v>67</v>
      </c>
      <c r="H937" t="s">
        <v>2214</v>
      </c>
      <c r="I937" t="s">
        <v>2215</v>
      </c>
      <c r="J937" t="s">
        <v>1174</v>
      </c>
      <c r="K937" t="s">
        <v>9261</v>
      </c>
      <c r="L937">
        <v>28.977209999999999</v>
      </c>
      <c r="M937">
        <v>-97.780240000000006</v>
      </c>
      <c r="N937" s="28">
        <v>2389974.17</v>
      </c>
      <c r="O937" s="28">
        <v>417937.38</v>
      </c>
      <c r="P937" s="26">
        <v>282</v>
      </c>
      <c r="Q937" s="26">
        <v>12025</v>
      </c>
      <c r="R937" s="26">
        <v>17456</v>
      </c>
      <c r="S937" s="29" t="s">
        <v>72</v>
      </c>
      <c r="T937" s="30">
        <v>40670</v>
      </c>
      <c r="U937" s="30">
        <v>40702</v>
      </c>
      <c r="V937" s="30">
        <v>40878</v>
      </c>
      <c r="W937">
        <v>0</v>
      </c>
      <c r="X937" s="26">
        <v>5363</v>
      </c>
      <c r="Y937" s="26" t="s">
        <v>72</v>
      </c>
      <c r="Z937" s="26" t="s">
        <v>72</v>
      </c>
      <c r="AA937" s="26" t="s">
        <v>71</v>
      </c>
      <c r="AB937" s="31" t="s">
        <v>72</v>
      </c>
      <c r="AC937" s="31" t="s">
        <v>72</v>
      </c>
      <c r="AD937" s="26">
        <v>126.34240568498527</v>
      </c>
      <c r="AE937" s="26" t="s">
        <v>72</v>
      </c>
      <c r="AF937" s="26" t="s">
        <v>72</v>
      </c>
      <c r="AG937" s="26">
        <v>136110</v>
      </c>
      <c r="AH937" s="28">
        <v>1.5730999999999998E-2</v>
      </c>
      <c r="AI937">
        <v>357</v>
      </c>
      <c r="AJ937" s="26">
        <v>175637</v>
      </c>
      <c r="AK937" s="28">
        <v>1.9616000000000001E-2</v>
      </c>
      <c r="AL937">
        <v>804</v>
      </c>
      <c r="AM937" s="26">
        <v>198803</v>
      </c>
      <c r="AN937" s="28">
        <v>2.4846E-2</v>
      </c>
      <c r="AO937">
        <v>2172</v>
      </c>
      <c r="AP937" s="32">
        <v>247687.015625</v>
      </c>
      <c r="AQ937" s="36">
        <v>3.1293373410997034E-2</v>
      </c>
      <c r="AR937" s="32">
        <f t="shared" si="118"/>
        <v>253225.94271874649</v>
      </c>
      <c r="AS937" s="32">
        <f t="shared" si="112"/>
        <v>4</v>
      </c>
      <c r="AT937" s="32">
        <f t="shared" si="113"/>
        <v>1</v>
      </c>
      <c r="AU937" s="32">
        <f t="shared" si="114"/>
        <v>3</v>
      </c>
      <c r="AV937" s="32">
        <f t="shared" si="115"/>
        <v>265098.53993800114</v>
      </c>
      <c r="AW937" s="32">
        <f t="shared" si="116"/>
        <v>3.3493187279344208E-2</v>
      </c>
      <c r="AX937" s="32">
        <f t="shared" si="117"/>
        <v>271026.8340864451</v>
      </c>
      <c r="AY937">
        <v>2</v>
      </c>
      <c r="AZ937" s="26">
        <v>1</v>
      </c>
      <c r="BA937" s="26">
        <v>12024.71</v>
      </c>
      <c r="BB937" s="26">
        <v>69.930000000000007</v>
      </c>
      <c r="BC937" s="26">
        <v>152.01</v>
      </c>
      <c r="BD937" s="26">
        <v>218.12</v>
      </c>
      <c r="BE937" s="28">
        <v>7.0000000000000007E-2</v>
      </c>
      <c r="BF937" s="28">
        <v>6.21</v>
      </c>
      <c r="BG937" s="28">
        <v>0.66</v>
      </c>
      <c r="BH937" s="28">
        <v>0.36</v>
      </c>
      <c r="BI937" s="28">
        <v>0.11</v>
      </c>
      <c r="BJ937" s="28">
        <v>10.06</v>
      </c>
      <c r="BK937" s="28">
        <v>0.76</v>
      </c>
      <c r="BL937" s="28">
        <v>12.21</v>
      </c>
      <c r="BM937" s="28">
        <v>0.1</v>
      </c>
      <c r="BN937" s="28">
        <v>8.9499999999999993</v>
      </c>
      <c r="BO937" s="28">
        <v>0.75</v>
      </c>
      <c r="BP937" s="28">
        <v>9.1199999999999992</v>
      </c>
      <c r="BQ937" s="26">
        <v>46.656500999999999</v>
      </c>
      <c r="BR937" s="26">
        <v>1522.2844230000001</v>
      </c>
      <c r="BS937" s="31">
        <f t="shared" si="119"/>
        <v>12.708036</v>
      </c>
    </row>
    <row r="938" spans="1:71">
      <c r="A938" s="26">
        <v>42255318600000</v>
      </c>
      <c r="B938" s="26" t="s">
        <v>9280</v>
      </c>
      <c r="C938" t="s">
        <v>2234</v>
      </c>
      <c r="D938" s="26" t="s">
        <v>705</v>
      </c>
      <c r="E938" s="27" t="s">
        <v>421</v>
      </c>
      <c r="F938" t="s">
        <v>66</v>
      </c>
      <c r="G938" t="s">
        <v>67</v>
      </c>
      <c r="H938" t="s">
        <v>2235</v>
      </c>
      <c r="I938" t="s">
        <v>2236</v>
      </c>
      <c r="J938" t="s">
        <v>149</v>
      </c>
      <c r="K938" t="s">
        <v>9261</v>
      </c>
      <c r="L938">
        <v>28.958960000000001</v>
      </c>
      <c r="M938">
        <v>-97.806070000000005</v>
      </c>
      <c r="N938" s="28">
        <v>2381783.9900000002</v>
      </c>
      <c r="O938" s="28">
        <v>411217.25</v>
      </c>
      <c r="P938" s="26">
        <v>325</v>
      </c>
      <c r="Q938" s="26">
        <v>12066</v>
      </c>
      <c r="R938" s="26">
        <v>17486</v>
      </c>
      <c r="S938" s="29" t="s">
        <v>72</v>
      </c>
      <c r="T938" s="30">
        <v>40604</v>
      </c>
      <c r="U938" s="30">
        <v>40757</v>
      </c>
      <c r="V938" s="30">
        <v>40756</v>
      </c>
      <c r="W938">
        <v>0</v>
      </c>
      <c r="X938" s="26">
        <v>5668</v>
      </c>
      <c r="Y938" s="26" t="s">
        <v>72</v>
      </c>
      <c r="Z938" s="26" t="s">
        <v>72</v>
      </c>
      <c r="AA938" s="26" t="s">
        <v>71</v>
      </c>
      <c r="AB938" s="31" t="s">
        <v>72</v>
      </c>
      <c r="AC938" s="31" t="s">
        <v>72</v>
      </c>
      <c r="AD938" s="26">
        <v>1216.5908633101153</v>
      </c>
      <c r="AE938" s="26">
        <v>666.20001220703125</v>
      </c>
      <c r="AF938" s="26" t="s">
        <v>72</v>
      </c>
      <c r="AG938" s="26">
        <v>83612</v>
      </c>
      <c r="AH938" s="28">
        <v>9.8516999999999993E-2</v>
      </c>
      <c r="AI938">
        <v>9286</v>
      </c>
      <c r="AJ938" s="26">
        <v>156475</v>
      </c>
      <c r="AK938" s="28">
        <v>0.190303</v>
      </c>
      <c r="AL938">
        <v>17380</v>
      </c>
      <c r="AM938" s="26">
        <v>187222</v>
      </c>
      <c r="AN938" s="28">
        <v>0.22950499999999999</v>
      </c>
      <c r="AO938">
        <v>20795</v>
      </c>
      <c r="AP938" s="32">
        <v>228747.546875</v>
      </c>
      <c r="AQ938" s="36">
        <v>0.27829217553272734</v>
      </c>
      <c r="AR938" s="32">
        <f t="shared" si="118"/>
        <v>278005.26194429275</v>
      </c>
      <c r="AS938" s="32">
        <f t="shared" si="112"/>
        <v>4</v>
      </c>
      <c r="AT938" s="32">
        <f t="shared" si="113"/>
        <v>1</v>
      </c>
      <c r="AU938" s="32">
        <f t="shared" si="114"/>
        <v>3</v>
      </c>
      <c r="AV938" s="32">
        <f t="shared" si="115"/>
        <v>231653.30258689134</v>
      </c>
      <c r="AW938" s="32">
        <f t="shared" si="116"/>
        <v>0.28182729138282547</v>
      </c>
      <c r="AX938" s="32">
        <f t="shared" si="117"/>
        <v>281536.73316165147</v>
      </c>
      <c r="AY938">
        <v>2</v>
      </c>
      <c r="AZ938" s="26">
        <v>1</v>
      </c>
      <c r="BA938" s="26">
        <v>12057.35</v>
      </c>
      <c r="BB938" s="26">
        <v>69.260000000000005</v>
      </c>
      <c r="BC938" s="26">
        <v>152.34</v>
      </c>
      <c r="BD938" s="26">
        <v>218.32</v>
      </c>
      <c r="BE938" s="28">
        <v>7.0000000000000007E-2</v>
      </c>
      <c r="BF938" s="28">
        <v>6.59</v>
      </c>
      <c r="BG938" s="28">
        <v>0.62</v>
      </c>
      <c r="BH938" s="28">
        <v>0.42</v>
      </c>
      <c r="BI938" s="28">
        <v>0.11</v>
      </c>
      <c r="BJ938" s="28">
        <v>10.74</v>
      </c>
      <c r="BK938" s="28">
        <v>0.77</v>
      </c>
      <c r="BL938" s="28">
        <v>9.06</v>
      </c>
      <c r="BM938" s="28">
        <v>0.1</v>
      </c>
      <c r="BN938" s="28">
        <v>9.42</v>
      </c>
      <c r="BO938" s="28">
        <v>0.73</v>
      </c>
      <c r="BP938" s="28">
        <v>6.16</v>
      </c>
      <c r="BQ938" s="26">
        <v>47.001700999999997</v>
      </c>
      <c r="BR938" s="26">
        <v>1352.774169</v>
      </c>
      <c r="BS938" s="31">
        <f t="shared" si="119"/>
        <v>12.903198</v>
      </c>
    </row>
    <row r="939" spans="1:71">
      <c r="A939" s="26">
        <v>42255318630000</v>
      </c>
      <c r="B939" s="26" t="s">
        <v>9280</v>
      </c>
      <c r="C939" t="s">
        <v>2237</v>
      </c>
      <c r="D939" s="26" t="s">
        <v>705</v>
      </c>
      <c r="E939" s="27" t="s">
        <v>421</v>
      </c>
      <c r="F939" t="s">
        <v>66</v>
      </c>
      <c r="G939" t="s">
        <v>67</v>
      </c>
      <c r="H939" t="s">
        <v>2238</v>
      </c>
      <c r="I939" t="s">
        <v>2239</v>
      </c>
      <c r="J939" t="s">
        <v>149</v>
      </c>
      <c r="K939" t="s">
        <v>9261</v>
      </c>
      <c r="L939">
        <v>28.93646</v>
      </c>
      <c r="M939">
        <v>-97.803449999999998</v>
      </c>
      <c r="N939" s="28">
        <v>2382705.4500000002</v>
      </c>
      <c r="O939" s="28">
        <v>403045.79</v>
      </c>
      <c r="P939" s="26">
        <v>271</v>
      </c>
      <c r="Q939" s="26">
        <v>12394</v>
      </c>
      <c r="R939" s="26">
        <v>18516</v>
      </c>
      <c r="S939" s="29" t="s">
        <v>72</v>
      </c>
      <c r="T939" s="30">
        <v>40598</v>
      </c>
      <c r="U939" s="30">
        <v>40714</v>
      </c>
      <c r="V939" s="30">
        <v>40695</v>
      </c>
      <c r="W939">
        <v>0</v>
      </c>
      <c r="X939" s="26">
        <v>6087</v>
      </c>
      <c r="Y939" s="26" t="s">
        <v>72</v>
      </c>
      <c r="Z939" s="26" t="s">
        <v>72</v>
      </c>
      <c r="AA939" s="26" t="s">
        <v>71</v>
      </c>
      <c r="AB939" s="31" t="s">
        <v>72</v>
      </c>
      <c r="AC939" s="31" t="s">
        <v>72</v>
      </c>
      <c r="AD939" s="26">
        <v>1730.4920942066944</v>
      </c>
      <c r="AE939" s="26">
        <v>1548</v>
      </c>
      <c r="AF939" s="26" t="s">
        <v>72</v>
      </c>
      <c r="AG939" s="26">
        <v>121105</v>
      </c>
      <c r="AH939" s="28">
        <v>0.21835599999999999</v>
      </c>
      <c r="AI939" t="s">
        <v>72</v>
      </c>
      <c r="AJ939" s="26">
        <v>160964</v>
      </c>
      <c r="AK939" s="28">
        <v>0.284219</v>
      </c>
      <c r="AL939" t="s">
        <v>72</v>
      </c>
      <c r="AM939" s="26">
        <v>184505</v>
      </c>
      <c r="AN939" s="28">
        <v>0.32062600000000002</v>
      </c>
      <c r="AO939" t="s">
        <v>72</v>
      </c>
      <c r="AP939" s="32">
        <v>205304.984375</v>
      </c>
      <c r="AQ939" s="36">
        <v>0.35527865236216638</v>
      </c>
      <c r="AR939" s="32">
        <f t="shared" si="118"/>
        <v>268189.30584310344</v>
      </c>
      <c r="AS939" s="32">
        <f t="shared" si="112"/>
        <v>4</v>
      </c>
      <c r="AT939" s="32">
        <f t="shared" si="113"/>
        <v>1</v>
      </c>
      <c r="AU939" s="32">
        <f t="shared" si="114"/>
        <v>3</v>
      </c>
      <c r="AV939" s="32">
        <f t="shared" si="115"/>
        <v>193601.21739978643</v>
      </c>
      <c r="AW939" s="32">
        <f t="shared" si="116"/>
        <v>0.33502537613912187</v>
      </c>
      <c r="AX939" s="32">
        <f t="shared" si="117"/>
        <v>252900.708976411</v>
      </c>
      <c r="AY939">
        <v>2</v>
      </c>
      <c r="AZ939" s="26">
        <v>1</v>
      </c>
      <c r="BA939" s="26">
        <v>12378.47</v>
      </c>
      <c r="BB939" s="26">
        <v>67.959999999999994</v>
      </c>
      <c r="BC939" s="26">
        <v>161.33000000000001</v>
      </c>
      <c r="BD939" s="26">
        <v>228.89</v>
      </c>
      <c r="BE939" s="28">
        <v>7.0000000000000007E-2</v>
      </c>
      <c r="BF939" s="28">
        <v>6.56</v>
      </c>
      <c r="BG939" s="28">
        <v>0.6</v>
      </c>
      <c r="BH939" s="28">
        <v>0.64</v>
      </c>
      <c r="BI939" s="28">
        <v>0.11</v>
      </c>
      <c r="BJ939" s="28">
        <v>10.68</v>
      </c>
      <c r="BK939" s="28">
        <v>0.75</v>
      </c>
      <c r="BL939" s="28">
        <v>10.41</v>
      </c>
      <c r="BM939" s="28">
        <v>0.1</v>
      </c>
      <c r="BN939" s="28">
        <v>9.43</v>
      </c>
      <c r="BO939" s="28">
        <v>0.72</v>
      </c>
      <c r="BP939" s="28">
        <v>7.12</v>
      </c>
      <c r="BQ939" s="26">
        <v>48.448101000000001</v>
      </c>
      <c r="BR939" s="26">
        <v>2045.473632</v>
      </c>
      <c r="BS939" s="31">
        <f t="shared" si="119"/>
        <v>13.309725000000002</v>
      </c>
    </row>
    <row r="940" spans="1:71">
      <c r="A940" s="26">
        <v>42255318640000</v>
      </c>
      <c r="B940" s="26" t="s">
        <v>9282</v>
      </c>
      <c r="C940" t="s">
        <v>2240</v>
      </c>
      <c r="D940" s="26" t="s">
        <v>64</v>
      </c>
      <c r="E940" s="27" t="s">
        <v>421</v>
      </c>
      <c r="F940" t="s">
        <v>66</v>
      </c>
      <c r="G940" t="s">
        <v>67</v>
      </c>
      <c r="H940" t="s">
        <v>2241</v>
      </c>
      <c r="I940" t="s">
        <v>2242</v>
      </c>
      <c r="J940" t="s">
        <v>76</v>
      </c>
      <c r="K940" t="s">
        <v>9261</v>
      </c>
      <c r="L940">
        <v>28.867139999999999</v>
      </c>
      <c r="M940">
        <v>-98.109359999999995</v>
      </c>
      <c r="N940" s="28">
        <v>2285057.11</v>
      </c>
      <c r="O940" s="28">
        <v>376970.4</v>
      </c>
      <c r="P940" s="26">
        <v>436</v>
      </c>
      <c r="Q940" s="26">
        <v>10889</v>
      </c>
      <c r="R940" s="26">
        <v>15690</v>
      </c>
      <c r="S940" s="29" t="s">
        <v>72</v>
      </c>
      <c r="T940" s="30">
        <v>40831</v>
      </c>
      <c r="U940" s="30">
        <v>40915</v>
      </c>
      <c r="V940" s="30">
        <v>40909</v>
      </c>
      <c r="W940">
        <v>2009</v>
      </c>
      <c r="X940" s="26">
        <v>4851</v>
      </c>
      <c r="Y940" s="26" t="s">
        <v>72</v>
      </c>
      <c r="Z940" s="26" t="s">
        <v>72</v>
      </c>
      <c r="AA940" s="26" t="s">
        <v>71</v>
      </c>
      <c r="AB940" s="31" t="s">
        <v>72</v>
      </c>
      <c r="AC940" s="31" t="s">
        <v>72</v>
      </c>
      <c r="AD940" s="26">
        <v>1164.0051791109192</v>
      </c>
      <c r="AE940" s="26">
        <v>1385</v>
      </c>
      <c r="AF940" s="26" t="s">
        <v>72</v>
      </c>
      <c r="AG940" s="26">
        <v>43926</v>
      </c>
      <c r="AH940" s="28">
        <v>5.9006999999999997E-2</v>
      </c>
      <c r="AI940">
        <v>36629</v>
      </c>
      <c r="AJ940" s="26">
        <v>61297</v>
      </c>
      <c r="AK940" s="28">
        <v>7.8031000000000003E-2</v>
      </c>
      <c r="AL940">
        <v>54208</v>
      </c>
      <c r="AM940" s="26">
        <v>68511</v>
      </c>
      <c r="AN940" s="28">
        <v>8.3459000000000005E-2</v>
      </c>
      <c r="AO940">
        <v>63635</v>
      </c>
      <c r="AP940" s="32">
        <v>103333.1796875</v>
      </c>
      <c r="AQ940" s="36">
        <v>0.12028035633024924</v>
      </c>
      <c r="AR940" s="32">
        <f t="shared" si="118"/>
        <v>124622.80275795411</v>
      </c>
      <c r="AS940" s="32">
        <f t="shared" si="112"/>
        <v>2</v>
      </c>
      <c r="AT940" s="32">
        <f t="shared" si="113"/>
        <v>1</v>
      </c>
      <c r="AU940" s="32">
        <f t="shared" si="114"/>
        <v>2</v>
      </c>
      <c r="AV940" s="32">
        <f t="shared" si="115"/>
        <v>122270.14046717172</v>
      </c>
      <c r="AW940" s="32">
        <f t="shared" si="116"/>
        <v>0.14232307675440745</v>
      </c>
      <c r="AX940" s="32">
        <f t="shared" si="117"/>
        <v>147461.32505270184</v>
      </c>
      <c r="AY940">
        <v>2</v>
      </c>
      <c r="AZ940" s="26">
        <v>1</v>
      </c>
      <c r="BA940" s="26">
        <v>9848.67</v>
      </c>
      <c r="BB940" s="26">
        <v>40.79</v>
      </c>
      <c r="BC940" s="26">
        <v>91.34</v>
      </c>
      <c r="BD940" s="26">
        <v>169.39</v>
      </c>
      <c r="BE940" s="28">
        <v>0.05</v>
      </c>
      <c r="BF940" s="28">
        <v>4.08</v>
      </c>
      <c r="BG940" s="28">
        <v>0.59</v>
      </c>
      <c r="BH940" s="28">
        <v>0.24</v>
      </c>
      <c r="BI940" s="28">
        <v>7.0000000000000007E-2</v>
      </c>
      <c r="BJ940" s="28">
        <v>6.69</v>
      </c>
      <c r="BK940" s="28">
        <v>0.7</v>
      </c>
      <c r="BL940" s="28">
        <v>-0.2</v>
      </c>
      <c r="BM940" s="28">
        <v>7.0000000000000007E-2</v>
      </c>
      <c r="BN940" s="28">
        <v>6.79</v>
      </c>
      <c r="BO940" s="28">
        <v>0.7</v>
      </c>
      <c r="BP940" s="28">
        <v>-0.12</v>
      </c>
      <c r="BQ940" s="26">
        <v>43.600399000000003</v>
      </c>
      <c r="BR940" s="26">
        <v>1185.0272210000001</v>
      </c>
      <c r="BS940" s="31">
        <f t="shared" si="119"/>
        <v>4.4756600000000004</v>
      </c>
    </row>
    <row r="941" spans="1:71">
      <c r="A941" s="26">
        <v>42255318650000</v>
      </c>
      <c r="B941" s="26" t="s">
        <v>9282</v>
      </c>
      <c r="C941" t="s">
        <v>2243</v>
      </c>
      <c r="D941" s="26" t="s">
        <v>64</v>
      </c>
      <c r="E941" s="27" t="s">
        <v>421</v>
      </c>
      <c r="F941" t="s">
        <v>66</v>
      </c>
      <c r="G941" t="s">
        <v>67</v>
      </c>
      <c r="H941" t="s">
        <v>2241</v>
      </c>
      <c r="I941" t="s">
        <v>2242</v>
      </c>
      <c r="J941" t="s">
        <v>70</v>
      </c>
      <c r="K941" t="s">
        <v>9261</v>
      </c>
      <c r="L941">
        <v>28.86975</v>
      </c>
      <c r="M941">
        <v>-98.10521</v>
      </c>
      <c r="N941" s="28">
        <v>2286378.0699999998</v>
      </c>
      <c r="O941" s="28">
        <v>377929.44</v>
      </c>
      <c r="P941" s="26">
        <v>443</v>
      </c>
      <c r="Q941" s="26">
        <v>10947</v>
      </c>
      <c r="R941" s="26">
        <v>16690</v>
      </c>
      <c r="S941" s="29" t="s">
        <v>72</v>
      </c>
      <c r="T941" s="30">
        <v>40729</v>
      </c>
      <c r="U941" s="30">
        <v>40776</v>
      </c>
      <c r="V941" s="30">
        <v>40756</v>
      </c>
      <c r="W941">
        <v>2361</v>
      </c>
      <c r="X941" s="26">
        <v>5862</v>
      </c>
      <c r="Y941" s="26" t="s">
        <v>72</v>
      </c>
      <c r="Z941" s="26" t="s">
        <v>72</v>
      </c>
      <c r="AA941" s="26" t="s">
        <v>71</v>
      </c>
      <c r="AB941" s="31" t="s">
        <v>72</v>
      </c>
      <c r="AC941" s="31" t="s">
        <v>72</v>
      </c>
      <c r="AD941" s="26">
        <v>1443.1553398058252</v>
      </c>
      <c r="AE941" s="26">
        <v>878</v>
      </c>
      <c r="AF941" s="26" t="s">
        <v>72</v>
      </c>
      <c r="AG941" s="26">
        <v>43787</v>
      </c>
      <c r="AH941" s="28">
        <v>6.1133E-2</v>
      </c>
      <c r="AI941">
        <v>40639</v>
      </c>
      <c r="AJ941" s="26">
        <v>59735</v>
      </c>
      <c r="AK941" s="28">
        <v>8.8707999999999995E-2</v>
      </c>
      <c r="AL941">
        <v>49753</v>
      </c>
      <c r="AM941" s="26">
        <v>74713</v>
      </c>
      <c r="AN941" s="28">
        <v>0.11146</v>
      </c>
      <c r="AO941">
        <v>53343</v>
      </c>
      <c r="AP941" s="32">
        <v>107575.53125</v>
      </c>
      <c r="AQ941" s="36">
        <v>0.15524820235588593</v>
      </c>
      <c r="AR941" s="32">
        <f t="shared" si="118"/>
        <v>135054.4630669918</v>
      </c>
      <c r="AS941" s="32">
        <f t="shared" si="112"/>
        <v>3</v>
      </c>
      <c r="AT941" s="32">
        <f t="shared" si="113"/>
        <v>1</v>
      </c>
      <c r="AU941" s="32">
        <f t="shared" si="114"/>
        <v>2</v>
      </c>
      <c r="AV941" s="32">
        <f t="shared" si="115"/>
        <v>105336.66826595018</v>
      </c>
      <c r="AW941" s="32">
        <f t="shared" si="116"/>
        <v>0.15201717528536085</v>
      </c>
      <c r="AX941" s="32">
        <f t="shared" si="117"/>
        <v>132243.70829145904</v>
      </c>
      <c r="AY941">
        <v>2</v>
      </c>
      <c r="AZ941" s="26">
        <v>1</v>
      </c>
      <c r="BA941" s="26">
        <v>9879.44</v>
      </c>
      <c r="BB941" s="26">
        <v>40.229999999999997</v>
      </c>
      <c r="BC941" s="26">
        <v>92.33</v>
      </c>
      <c r="BD941" s="26">
        <v>173.49</v>
      </c>
      <c r="BE941" s="28">
        <v>0.05</v>
      </c>
      <c r="BF941" s="28">
        <v>4.1500000000000004</v>
      </c>
      <c r="BG941" s="28">
        <v>0.59</v>
      </c>
      <c r="BH941" s="28">
        <v>0.25</v>
      </c>
      <c r="BI941" s="28">
        <v>7.0000000000000007E-2</v>
      </c>
      <c r="BJ941" s="28">
        <v>6.78</v>
      </c>
      <c r="BK941" s="28">
        <v>0.7</v>
      </c>
      <c r="BL941" s="28">
        <v>-0.32</v>
      </c>
      <c r="BM941" s="28">
        <v>7.0000000000000007E-2</v>
      </c>
      <c r="BN941" s="28">
        <v>6.86</v>
      </c>
      <c r="BO941" s="28">
        <v>0.7</v>
      </c>
      <c r="BP941" s="28">
        <v>-0.2</v>
      </c>
      <c r="BQ941" s="26">
        <v>43.600399000000003</v>
      </c>
      <c r="BR941" s="26">
        <v>1108.122924</v>
      </c>
      <c r="BS941" s="31">
        <f t="shared" si="119"/>
        <v>4.5241699999999998</v>
      </c>
    </row>
    <row r="942" spans="1:71">
      <c r="A942" s="26">
        <v>42255318690100</v>
      </c>
      <c r="B942" s="26" t="s">
        <v>9282</v>
      </c>
      <c r="C942" t="s">
        <v>2244</v>
      </c>
      <c r="D942" s="26" t="s">
        <v>64</v>
      </c>
      <c r="E942" s="27" t="s">
        <v>421</v>
      </c>
      <c r="F942" t="s">
        <v>66</v>
      </c>
      <c r="G942" t="s">
        <v>67</v>
      </c>
      <c r="H942" t="s">
        <v>2245</v>
      </c>
      <c r="I942" t="s">
        <v>2246</v>
      </c>
      <c r="J942" t="s">
        <v>245</v>
      </c>
      <c r="K942" t="s">
        <v>9261</v>
      </c>
      <c r="L942">
        <v>29.069759999999999</v>
      </c>
      <c r="M942">
        <v>-97.817430000000002</v>
      </c>
      <c r="N942" s="28">
        <v>2377744.1800000002</v>
      </c>
      <c r="O942" s="28">
        <v>451462.59</v>
      </c>
      <c r="P942" s="26">
        <v>307</v>
      </c>
      <c r="Q942" s="26">
        <v>10911</v>
      </c>
      <c r="R942" s="26">
        <v>15463</v>
      </c>
      <c r="S942" s="29" t="s">
        <v>72</v>
      </c>
      <c r="T942" s="30">
        <v>40626</v>
      </c>
      <c r="U942" s="30">
        <v>40670</v>
      </c>
      <c r="V942" s="30">
        <v>40664</v>
      </c>
      <c r="W942">
        <v>2701</v>
      </c>
      <c r="X942" s="26">
        <v>5012</v>
      </c>
      <c r="Y942" s="26" t="s">
        <v>72</v>
      </c>
      <c r="Z942" s="26" t="s">
        <v>72</v>
      </c>
      <c r="AA942" s="26" t="s">
        <v>71</v>
      </c>
      <c r="AB942" s="31" t="s">
        <v>72</v>
      </c>
      <c r="AC942" s="31" t="s">
        <v>72</v>
      </c>
      <c r="AD942" s="26">
        <v>1218.515368505766</v>
      </c>
      <c r="AE942" s="26">
        <v>943</v>
      </c>
      <c r="AF942" s="26" t="s">
        <v>72</v>
      </c>
      <c r="AG942" s="26">
        <v>49670</v>
      </c>
      <c r="AH942" s="28">
        <v>6.0883E-2</v>
      </c>
      <c r="AI942">
        <v>40921</v>
      </c>
      <c r="AJ942" s="26">
        <v>71593</v>
      </c>
      <c r="AK942" s="28">
        <v>9.6188999999999997E-2</v>
      </c>
      <c r="AL942">
        <v>57005</v>
      </c>
      <c r="AM942" s="26">
        <v>95317</v>
      </c>
      <c r="AN942" s="28">
        <v>0.133241</v>
      </c>
      <c r="AO942">
        <v>59883</v>
      </c>
      <c r="AP942" s="32">
        <v>124016.953125</v>
      </c>
      <c r="AQ942" s="36">
        <v>0.15111656333807166</v>
      </c>
      <c r="AR942" s="32">
        <f t="shared" si="118"/>
        <v>150764.5848358387</v>
      </c>
      <c r="AS942" s="32">
        <f t="shared" si="112"/>
        <v>3</v>
      </c>
      <c r="AT942" s="32">
        <f t="shared" si="113"/>
        <v>1</v>
      </c>
      <c r="AU942" s="32">
        <f t="shared" si="114"/>
        <v>2</v>
      </c>
      <c r="AV942" s="32">
        <f t="shared" si="115"/>
        <v>142030.58877444133</v>
      </c>
      <c r="AW942" s="32">
        <f t="shared" si="116"/>
        <v>0.17306645521957928</v>
      </c>
      <c r="AX942" s="32">
        <f t="shared" si="117"/>
        <v>172663.3513483069</v>
      </c>
      <c r="AY942">
        <v>2</v>
      </c>
      <c r="AZ942" s="26">
        <v>1</v>
      </c>
      <c r="BA942" s="26">
        <v>9543.48</v>
      </c>
      <c r="BB942" s="26">
        <v>73.349999999999994</v>
      </c>
      <c r="BC942" s="26">
        <v>98.61</v>
      </c>
      <c r="BD942" s="26">
        <v>170.12</v>
      </c>
      <c r="BE942" s="28">
        <v>7.0000000000000007E-2</v>
      </c>
      <c r="BF942" s="28">
        <v>4.2699999999999996</v>
      </c>
      <c r="BG942" s="28">
        <v>0.62</v>
      </c>
      <c r="BH942" s="28">
        <v>0.25</v>
      </c>
      <c r="BI942" s="28">
        <v>0.1</v>
      </c>
      <c r="BJ942" s="28">
        <v>7.44</v>
      </c>
      <c r="BK942" s="28">
        <v>0.73</v>
      </c>
      <c r="BL942" s="28">
        <v>4.38</v>
      </c>
      <c r="BM942" s="28">
        <v>0.09</v>
      </c>
      <c r="BN942" s="28">
        <v>6.12</v>
      </c>
      <c r="BO942" s="28">
        <v>0.7</v>
      </c>
      <c r="BP942" s="28">
        <v>3.94</v>
      </c>
      <c r="BQ942" s="26">
        <v>41.640098000000002</v>
      </c>
      <c r="BR942" s="26">
        <v>1354.7485349999999</v>
      </c>
      <c r="BS942" s="31">
        <f t="shared" si="119"/>
        <v>7.1985299999999999</v>
      </c>
    </row>
    <row r="943" spans="1:71">
      <c r="A943" s="26">
        <v>42255318720000</v>
      </c>
      <c r="B943" s="26" t="s">
        <v>9282</v>
      </c>
      <c r="C943" t="s">
        <v>2247</v>
      </c>
      <c r="D943" s="26" t="s">
        <v>64</v>
      </c>
      <c r="E943" s="27" t="s">
        <v>421</v>
      </c>
      <c r="F943" t="s">
        <v>66</v>
      </c>
      <c r="G943" t="s">
        <v>67</v>
      </c>
      <c r="H943" t="s">
        <v>2248</v>
      </c>
      <c r="I943" t="s">
        <v>2249</v>
      </c>
      <c r="J943" t="s">
        <v>70</v>
      </c>
      <c r="K943" t="s">
        <v>9261</v>
      </c>
      <c r="L943">
        <v>29.099329999999998</v>
      </c>
      <c r="M943">
        <v>-97.782979999999995</v>
      </c>
      <c r="N943" s="28">
        <v>2388636.15</v>
      </c>
      <c r="O943" s="28">
        <v>462325.91</v>
      </c>
      <c r="P943" s="26">
        <v>336</v>
      </c>
      <c r="Q943" s="26">
        <v>10905</v>
      </c>
      <c r="R943" s="26">
        <v>16440</v>
      </c>
      <c r="S943" s="29" t="s">
        <v>72</v>
      </c>
      <c r="T943" s="30">
        <v>40719</v>
      </c>
      <c r="U943" s="30">
        <v>40757</v>
      </c>
      <c r="V943" s="30">
        <v>40756</v>
      </c>
      <c r="W943">
        <v>2818.800048828125</v>
      </c>
      <c r="X943" s="26">
        <v>6148</v>
      </c>
      <c r="Y943" s="26" t="s">
        <v>72</v>
      </c>
      <c r="Z943" s="26" t="s">
        <v>72</v>
      </c>
      <c r="AA943" s="26" t="s">
        <v>71</v>
      </c>
      <c r="AB943" s="31" t="s">
        <v>72</v>
      </c>
      <c r="AC943" s="31" t="s">
        <v>72</v>
      </c>
      <c r="AD943" s="26">
        <v>1505.4977068611049</v>
      </c>
      <c r="AE943" s="26">
        <v>1009</v>
      </c>
      <c r="AF943" s="26" t="s">
        <v>72</v>
      </c>
      <c r="AG943" s="26">
        <v>50689</v>
      </c>
      <c r="AH943" s="28">
        <v>8.3139000000000005E-2</v>
      </c>
      <c r="AI943">
        <v>25351</v>
      </c>
      <c r="AJ943" s="26">
        <v>73084</v>
      </c>
      <c r="AK943" s="28">
        <v>0.115729</v>
      </c>
      <c r="AL943">
        <v>27254</v>
      </c>
      <c r="AM943" s="26">
        <v>98746</v>
      </c>
      <c r="AN943" s="28">
        <v>0.15674399999999999</v>
      </c>
      <c r="AO943">
        <v>27706</v>
      </c>
      <c r="AP943" s="32">
        <v>141375.703125</v>
      </c>
      <c r="AQ943" s="36">
        <v>0.21284079686056384</v>
      </c>
      <c r="AR943" s="32">
        <f t="shared" si="118"/>
        <v>179048.5241693198</v>
      </c>
      <c r="AS943" s="32">
        <f t="shared" si="112"/>
        <v>3</v>
      </c>
      <c r="AT943" s="32">
        <f t="shared" si="113"/>
        <v>1</v>
      </c>
      <c r="AU943" s="32">
        <f t="shared" si="114"/>
        <v>3</v>
      </c>
      <c r="AV943" s="32">
        <f t="shared" si="115"/>
        <v>131993.58099178594</v>
      </c>
      <c r="AW943" s="32">
        <f t="shared" si="116"/>
        <v>0.19871603350351927</v>
      </c>
      <c r="AX943" s="32">
        <f t="shared" si="117"/>
        <v>167166.31892190885</v>
      </c>
      <c r="AY943">
        <v>2</v>
      </c>
      <c r="AZ943" s="26">
        <v>1</v>
      </c>
      <c r="BA943" s="26">
        <v>9368.59</v>
      </c>
      <c r="BB943" s="26">
        <v>65.36</v>
      </c>
      <c r="BC943" s="26">
        <v>102.98</v>
      </c>
      <c r="BD943" s="26">
        <v>150.54</v>
      </c>
      <c r="BE943" s="28">
        <v>0.06</v>
      </c>
      <c r="BF943" s="28">
        <v>4.59</v>
      </c>
      <c r="BG943" s="28">
        <v>0.54</v>
      </c>
      <c r="BH943" s="28">
        <v>0.39</v>
      </c>
      <c r="BI943" s="28">
        <v>0.09</v>
      </c>
      <c r="BJ943" s="28">
        <v>7.18</v>
      </c>
      <c r="BK943" s="28">
        <v>0.69</v>
      </c>
      <c r="BL943" s="28">
        <v>14.52</v>
      </c>
      <c r="BM943" s="28">
        <v>0.08</v>
      </c>
      <c r="BN943" s="28">
        <v>6.15</v>
      </c>
      <c r="BO943" s="28">
        <v>0.65</v>
      </c>
      <c r="BP943" s="28">
        <v>12.57</v>
      </c>
      <c r="BQ943" s="26">
        <v>41.041598999999998</v>
      </c>
      <c r="BR943" s="26">
        <v>1366.8858640000001</v>
      </c>
      <c r="BS943" s="31">
        <f t="shared" si="119"/>
        <v>6.3950579999999997</v>
      </c>
    </row>
    <row r="944" spans="1:71">
      <c r="A944" s="26">
        <v>42255318730000</v>
      </c>
      <c r="B944" s="26" t="s">
        <v>9282</v>
      </c>
      <c r="C944" t="s">
        <v>2250</v>
      </c>
      <c r="D944" s="26" t="s">
        <v>64</v>
      </c>
      <c r="E944" s="27" t="s">
        <v>421</v>
      </c>
      <c r="F944" t="s">
        <v>66</v>
      </c>
      <c r="G944" t="s">
        <v>67</v>
      </c>
      <c r="H944" t="s">
        <v>2248</v>
      </c>
      <c r="I944" t="s">
        <v>2249</v>
      </c>
      <c r="J944" t="s">
        <v>76</v>
      </c>
      <c r="K944" t="s">
        <v>9261</v>
      </c>
      <c r="L944">
        <v>29.096779999999999</v>
      </c>
      <c r="M944">
        <v>-97.787599999999998</v>
      </c>
      <c r="N944" s="28">
        <v>2387170.4900000002</v>
      </c>
      <c r="O944" s="28">
        <v>461383.51</v>
      </c>
      <c r="P944" s="26">
        <v>327</v>
      </c>
      <c r="Q944" s="26">
        <v>10756</v>
      </c>
      <c r="R944" s="26">
        <v>15220</v>
      </c>
      <c r="S944" s="29" t="s">
        <v>72</v>
      </c>
      <c r="T944" s="30">
        <v>40660</v>
      </c>
      <c r="U944" s="30">
        <v>40744</v>
      </c>
      <c r="V944" s="30">
        <v>40725</v>
      </c>
      <c r="W944">
        <v>2240</v>
      </c>
      <c r="X944" s="26">
        <v>4904</v>
      </c>
      <c r="Y944" s="26" t="s">
        <v>72</v>
      </c>
      <c r="Z944" s="26" t="s">
        <v>72</v>
      </c>
      <c r="AA944" s="26" t="s">
        <v>71</v>
      </c>
      <c r="AB944" s="31" t="s">
        <v>72</v>
      </c>
      <c r="AC944" s="31" t="s">
        <v>72</v>
      </c>
      <c r="AD944" s="26">
        <v>1331.7152867625532</v>
      </c>
      <c r="AE944" s="26">
        <v>862</v>
      </c>
      <c r="AF944" s="26" t="s">
        <v>72</v>
      </c>
      <c r="AG944" s="26">
        <v>56843</v>
      </c>
      <c r="AH944" s="28">
        <v>7.1585999999999997E-2</v>
      </c>
      <c r="AI944">
        <v>78860</v>
      </c>
      <c r="AJ944" s="26">
        <v>76339</v>
      </c>
      <c r="AK944" s="28">
        <v>0.10322000000000001</v>
      </c>
      <c r="AL944">
        <v>81577</v>
      </c>
      <c r="AM944" s="26">
        <v>103398</v>
      </c>
      <c r="AN944" s="28">
        <v>0.14013900000000001</v>
      </c>
      <c r="AO944">
        <v>83167</v>
      </c>
      <c r="AP944" s="32">
        <v>150004.90625</v>
      </c>
      <c r="AQ944" s="36">
        <v>0.19976382674250864</v>
      </c>
      <c r="AR944" s="32">
        <f t="shared" si="118"/>
        <v>185363.10358342403</v>
      </c>
      <c r="AS944" s="32">
        <f t="shared" si="112"/>
        <v>3</v>
      </c>
      <c r="AT944" s="32">
        <f t="shared" si="113"/>
        <v>1</v>
      </c>
      <c r="AU944" s="32">
        <f t="shared" si="114"/>
        <v>3</v>
      </c>
      <c r="AV944" s="32">
        <f t="shared" si="115"/>
        <v>175576.70511317291</v>
      </c>
      <c r="AW944" s="32">
        <f t="shared" si="116"/>
        <v>0.23381818219861331</v>
      </c>
      <c r="AX944" s="32">
        <f t="shared" si="117"/>
        <v>216962.52336232748</v>
      </c>
      <c r="AY944">
        <v>2</v>
      </c>
      <c r="AZ944" s="26">
        <v>1</v>
      </c>
      <c r="BA944" s="26">
        <v>9351.83</v>
      </c>
      <c r="BB944" s="26">
        <v>66.260000000000005</v>
      </c>
      <c r="BC944" s="26">
        <v>101.29</v>
      </c>
      <c r="BD944" s="26">
        <v>150.16999999999999</v>
      </c>
      <c r="BE944" s="28">
        <v>0.06</v>
      </c>
      <c r="BF944" s="28">
        <v>4.5599999999999996</v>
      </c>
      <c r="BG944" s="28">
        <v>0.55000000000000004</v>
      </c>
      <c r="BH944" s="28">
        <v>0.36</v>
      </c>
      <c r="BI944" s="28">
        <v>0.09</v>
      </c>
      <c r="BJ944" s="28">
        <v>7.21</v>
      </c>
      <c r="BK944" s="28">
        <v>0.69</v>
      </c>
      <c r="BL944" s="28">
        <v>13.1</v>
      </c>
      <c r="BM944" s="28">
        <v>0.08</v>
      </c>
      <c r="BN944" s="28">
        <v>6.14</v>
      </c>
      <c r="BO944" s="28">
        <v>0.65</v>
      </c>
      <c r="BP944" s="28">
        <v>11.36</v>
      </c>
      <c r="BQ944" s="26">
        <v>41.041598999999998</v>
      </c>
      <c r="BR944" s="26">
        <v>1430.1130370000001</v>
      </c>
      <c r="BS944" s="31">
        <f t="shared" si="119"/>
        <v>6.2901090000000002</v>
      </c>
    </row>
    <row r="945" spans="1:71">
      <c r="A945" s="26">
        <v>42255318740000</v>
      </c>
      <c r="B945" s="26" t="s">
        <v>9282</v>
      </c>
      <c r="C945" t="s">
        <v>2251</v>
      </c>
      <c r="D945" s="26" t="s">
        <v>64</v>
      </c>
      <c r="E945" s="27" t="s">
        <v>421</v>
      </c>
      <c r="F945" t="s">
        <v>66</v>
      </c>
      <c r="G945" t="s">
        <v>67</v>
      </c>
      <c r="H945" t="s">
        <v>2252</v>
      </c>
      <c r="I945" t="s">
        <v>2253</v>
      </c>
      <c r="J945" t="s">
        <v>76</v>
      </c>
      <c r="K945" t="s">
        <v>9261</v>
      </c>
      <c r="L945">
        <v>29.08662</v>
      </c>
      <c r="M945">
        <v>-97.82808</v>
      </c>
      <c r="N945" s="28">
        <v>2374280.98</v>
      </c>
      <c r="O945" s="28">
        <v>457557.96</v>
      </c>
      <c r="P945" s="26">
        <v>354</v>
      </c>
      <c r="Q945" s="26">
        <v>10592</v>
      </c>
      <c r="R945" s="26">
        <v>14670</v>
      </c>
      <c r="S945" s="29" t="s">
        <v>72</v>
      </c>
      <c r="T945" s="30">
        <v>40625</v>
      </c>
      <c r="U945" s="30">
        <v>40678</v>
      </c>
      <c r="V945" s="30">
        <v>40664</v>
      </c>
      <c r="W945">
        <v>3116.699951171875</v>
      </c>
      <c r="X945" s="26">
        <v>4670</v>
      </c>
      <c r="Y945" s="26" t="s">
        <v>72</v>
      </c>
      <c r="Z945" s="26" t="s">
        <v>72</v>
      </c>
      <c r="AA945" s="26" t="s">
        <v>71</v>
      </c>
      <c r="AB945" s="31" t="s">
        <v>72</v>
      </c>
      <c r="AC945" s="31" t="s">
        <v>72</v>
      </c>
      <c r="AD945" s="26">
        <v>866.8082495634527</v>
      </c>
      <c r="AE945" s="26">
        <v>1265</v>
      </c>
      <c r="AF945" s="26" t="s">
        <v>72</v>
      </c>
      <c r="AG945" s="26">
        <v>54757</v>
      </c>
      <c r="AH945" s="28">
        <v>4.9487000000000003E-2</v>
      </c>
      <c r="AI945">
        <v>26199</v>
      </c>
      <c r="AJ945" s="26">
        <v>66879</v>
      </c>
      <c r="AK945" s="28">
        <v>6.2192999999999998E-2</v>
      </c>
      <c r="AL945">
        <v>30247</v>
      </c>
      <c r="AM945" s="26">
        <v>91768</v>
      </c>
      <c r="AN945" s="28">
        <v>8.9936000000000002E-2</v>
      </c>
      <c r="AO945">
        <v>33574</v>
      </c>
      <c r="AP945" s="32">
        <v>123159.703125</v>
      </c>
      <c r="AQ945" s="36">
        <v>0.10675584668253575</v>
      </c>
      <c r="AR945" s="32">
        <f t="shared" si="118"/>
        <v>142055.48798780882</v>
      </c>
      <c r="AS945" s="32">
        <f t="shared" si="112"/>
        <v>3</v>
      </c>
      <c r="AT945" s="32">
        <f t="shared" si="113"/>
        <v>1</v>
      </c>
      <c r="AU945" s="32">
        <f t="shared" si="114"/>
        <v>2</v>
      </c>
      <c r="AV945" s="32">
        <f t="shared" si="115"/>
        <v>151378.30748126339</v>
      </c>
      <c r="AW945" s="32">
        <f t="shared" si="116"/>
        <v>0.13121596572971206</v>
      </c>
      <c r="AX945" s="32">
        <f t="shared" si="117"/>
        <v>174603.5334154224</v>
      </c>
      <c r="AY945">
        <v>2</v>
      </c>
      <c r="AZ945" s="26">
        <v>1</v>
      </c>
      <c r="BA945" s="26">
        <v>8925.76</v>
      </c>
      <c r="BB945" s="26">
        <v>70.03</v>
      </c>
      <c r="BC945" s="26">
        <v>85.26</v>
      </c>
      <c r="BD945" s="26">
        <v>150.25</v>
      </c>
      <c r="BE945" s="28">
        <v>7.0000000000000007E-2</v>
      </c>
      <c r="BF945" s="28">
        <v>4.34</v>
      </c>
      <c r="BG945" s="28">
        <v>0.54</v>
      </c>
      <c r="BH945" s="28">
        <v>0.16</v>
      </c>
      <c r="BI945" s="28">
        <v>0.09</v>
      </c>
      <c r="BJ945" s="28">
        <v>7.47</v>
      </c>
      <c r="BK945" s="28">
        <v>0.7</v>
      </c>
      <c r="BL945" s="28">
        <v>2.98</v>
      </c>
      <c r="BM945" s="28">
        <v>0.08</v>
      </c>
      <c r="BN945" s="28">
        <v>6.08</v>
      </c>
      <c r="BO945" s="28">
        <v>0.66</v>
      </c>
      <c r="BP945" s="28">
        <v>2.75</v>
      </c>
      <c r="BQ945" s="26">
        <v>40.517299000000001</v>
      </c>
      <c r="BR945" s="26">
        <v>1077.0378410000001</v>
      </c>
      <c r="BS945" s="31">
        <f t="shared" si="119"/>
        <v>5.3713800000000003</v>
      </c>
    </row>
    <row r="946" spans="1:71">
      <c r="A946" s="26">
        <v>42255318770000</v>
      </c>
      <c r="B946" s="26" t="s">
        <v>9282</v>
      </c>
      <c r="C946" t="s">
        <v>2254</v>
      </c>
      <c r="D946" s="26" t="s">
        <v>425</v>
      </c>
      <c r="E946" s="27" t="s">
        <v>421</v>
      </c>
      <c r="F946" t="s">
        <v>66</v>
      </c>
      <c r="G946" t="s">
        <v>67</v>
      </c>
      <c r="H946" t="s">
        <v>564</v>
      </c>
      <c r="I946" t="s">
        <v>565</v>
      </c>
      <c r="J946" t="s">
        <v>245</v>
      </c>
      <c r="K946" t="s">
        <v>9261</v>
      </c>
      <c r="L946">
        <v>28.94257</v>
      </c>
      <c r="M946">
        <v>-98.048860000000005</v>
      </c>
      <c r="N946" s="28">
        <v>2304197.2200000002</v>
      </c>
      <c r="O946" s="28">
        <v>404546.45</v>
      </c>
      <c r="P946" s="26">
        <v>336.39999389648438</v>
      </c>
      <c r="Q946" s="26">
        <v>10964</v>
      </c>
      <c r="R946" s="26">
        <v>16433</v>
      </c>
      <c r="S946" s="29">
        <v>10.800000190734863</v>
      </c>
      <c r="T946" s="30">
        <v>40606</v>
      </c>
      <c r="U946" s="30">
        <v>40628</v>
      </c>
      <c r="V946" s="30">
        <v>40695</v>
      </c>
      <c r="W946">
        <v>5251432</v>
      </c>
      <c r="X946" s="26">
        <v>6272</v>
      </c>
      <c r="Y946" s="26" t="s">
        <v>72</v>
      </c>
      <c r="Z946" s="26" t="s">
        <v>72</v>
      </c>
      <c r="AA946" s="26" t="s">
        <v>71</v>
      </c>
      <c r="AB946" s="31" t="s">
        <v>72</v>
      </c>
      <c r="AC946" s="31" t="s">
        <v>72</v>
      </c>
      <c r="AD946" s="26">
        <v>1232.0155541153597</v>
      </c>
      <c r="AE946" s="26" t="s">
        <v>72</v>
      </c>
      <c r="AF946" s="26" t="s">
        <v>72</v>
      </c>
      <c r="AG946" s="26">
        <v>42246</v>
      </c>
      <c r="AH946" s="28">
        <v>5.3053000000000003E-2</v>
      </c>
      <c r="AI946">
        <v>11399</v>
      </c>
      <c r="AJ946" s="26">
        <v>58988</v>
      </c>
      <c r="AK946" s="28">
        <v>7.3321999999999998E-2</v>
      </c>
      <c r="AL946">
        <v>13861</v>
      </c>
      <c r="AM946" s="26">
        <v>72559</v>
      </c>
      <c r="AN946" s="28">
        <v>9.3148999999999996E-2</v>
      </c>
      <c r="AO946">
        <v>14433</v>
      </c>
      <c r="AP946" s="32">
        <v>93020.40625</v>
      </c>
      <c r="AQ946" s="36">
        <v>0.11460258735012961</v>
      </c>
      <c r="AR946" s="32">
        <f t="shared" si="118"/>
        <v>113305.06421097294</v>
      </c>
      <c r="AS946" s="32">
        <f t="shared" si="112"/>
        <v>2</v>
      </c>
      <c r="AT946" s="32">
        <f t="shared" si="113"/>
        <v>1</v>
      </c>
      <c r="AU946" s="32">
        <f t="shared" si="114"/>
        <v>2</v>
      </c>
      <c r="AV946" s="32">
        <f t="shared" si="115"/>
        <v>85130.282505580355</v>
      </c>
      <c r="AW946" s="32">
        <f t="shared" si="116"/>
        <v>0.10488183217310969</v>
      </c>
      <c r="AX946" s="32">
        <f t="shared" si="117"/>
        <v>103694.36680022076</v>
      </c>
      <c r="AY946">
        <v>2</v>
      </c>
      <c r="AZ946" s="26">
        <v>1</v>
      </c>
      <c r="BA946" s="26">
        <v>9967.48</v>
      </c>
      <c r="BB946" s="26">
        <v>44.95</v>
      </c>
      <c r="BC946" s="26">
        <v>119.07</v>
      </c>
      <c r="BD946" s="26">
        <v>256.55</v>
      </c>
      <c r="BE946" s="28">
        <v>0.04</v>
      </c>
      <c r="BF946" s="28">
        <v>4.41</v>
      </c>
      <c r="BG946" s="28">
        <v>0.54</v>
      </c>
      <c r="BH946" s="28">
        <v>0.35</v>
      </c>
      <c r="BI946" s="28">
        <v>0.06</v>
      </c>
      <c r="BJ946" s="28">
        <v>8.34</v>
      </c>
      <c r="BK946" s="28">
        <v>0.68</v>
      </c>
      <c r="BL946" s="28">
        <v>-2.39</v>
      </c>
      <c r="BM946" s="28">
        <v>0.06</v>
      </c>
      <c r="BN946" s="28">
        <v>7.26</v>
      </c>
      <c r="BO946" s="28">
        <v>0.66</v>
      </c>
      <c r="BP946" s="28">
        <v>-1.76</v>
      </c>
      <c r="BQ946" s="26">
        <v>43.7714</v>
      </c>
      <c r="BR946" s="26">
        <v>1220.724731</v>
      </c>
      <c r="BS946" s="31">
        <f t="shared" si="119"/>
        <v>4.8580560000000004</v>
      </c>
    </row>
    <row r="947" spans="1:71">
      <c r="A947" s="26">
        <v>42255318790000</v>
      </c>
      <c r="B947" s="26" t="s">
        <v>9282</v>
      </c>
      <c r="C947" t="s">
        <v>2255</v>
      </c>
      <c r="D947" s="26" t="s">
        <v>64</v>
      </c>
      <c r="E947" s="27" t="s">
        <v>421</v>
      </c>
      <c r="F947" t="s">
        <v>66</v>
      </c>
      <c r="G947" t="s">
        <v>67</v>
      </c>
      <c r="H947" t="s">
        <v>2193</v>
      </c>
      <c r="I947" t="s">
        <v>2194</v>
      </c>
      <c r="J947" t="s">
        <v>76</v>
      </c>
      <c r="K947" t="s">
        <v>9261</v>
      </c>
      <c r="L947">
        <v>29.101600000000001</v>
      </c>
      <c r="M947">
        <v>-97.778790000000001</v>
      </c>
      <c r="N947" s="28">
        <v>2389965.5</v>
      </c>
      <c r="O947" s="28">
        <v>463165.13</v>
      </c>
      <c r="P947" s="26">
        <v>342</v>
      </c>
      <c r="Q947" s="26">
        <v>10935</v>
      </c>
      <c r="R947" s="26">
        <v>16534</v>
      </c>
      <c r="S947" s="29" t="s">
        <v>72</v>
      </c>
      <c r="T947" s="30">
        <v>40616</v>
      </c>
      <c r="U947" s="30">
        <v>40714</v>
      </c>
      <c r="V947" s="30">
        <v>40756</v>
      </c>
      <c r="W947">
        <v>2930.800048828125</v>
      </c>
      <c r="X947" s="26">
        <v>6138</v>
      </c>
      <c r="Y947" s="26" t="s">
        <v>72</v>
      </c>
      <c r="Z947" s="26" t="s">
        <v>72</v>
      </c>
      <c r="AA947" s="26" t="s">
        <v>71</v>
      </c>
      <c r="AB947" s="31" t="s">
        <v>72</v>
      </c>
      <c r="AC947" s="31" t="s">
        <v>72</v>
      </c>
      <c r="AD947" s="26">
        <v>1594.5747472305061</v>
      </c>
      <c r="AE947" s="26">
        <v>1047</v>
      </c>
      <c r="AF947" s="26" t="s">
        <v>72</v>
      </c>
      <c r="AG947" s="26">
        <v>44455</v>
      </c>
      <c r="AH947" s="28">
        <v>6.9509000000000001E-2</v>
      </c>
      <c r="AI947">
        <v>44457</v>
      </c>
      <c r="AJ947" s="26">
        <v>71261</v>
      </c>
      <c r="AK947" s="28">
        <v>0.116005</v>
      </c>
      <c r="AL947">
        <v>48951</v>
      </c>
      <c r="AM947" s="26">
        <v>95318</v>
      </c>
      <c r="AN947" s="28">
        <v>0.158891</v>
      </c>
      <c r="AO947">
        <v>54693</v>
      </c>
      <c r="AP947" s="32">
        <v>141833.390625</v>
      </c>
      <c r="AQ947" s="36">
        <v>0.22616394300470502</v>
      </c>
      <c r="AR947" s="32">
        <f t="shared" si="118"/>
        <v>181864.40853683278</v>
      </c>
      <c r="AS947" s="32">
        <f t="shared" si="112"/>
        <v>3</v>
      </c>
      <c r="AT947" s="32">
        <f t="shared" si="113"/>
        <v>1</v>
      </c>
      <c r="AU947" s="32">
        <f t="shared" si="114"/>
        <v>3</v>
      </c>
      <c r="AV947" s="32">
        <f t="shared" si="115"/>
        <v>132636.63443914958</v>
      </c>
      <c r="AW947" s="32">
        <f t="shared" si="116"/>
        <v>0.21149902783431196</v>
      </c>
      <c r="AX947" s="32">
        <f t="shared" si="117"/>
        <v>170071.96236582278</v>
      </c>
      <c r="AY947">
        <v>2</v>
      </c>
      <c r="AZ947" s="26">
        <v>1</v>
      </c>
      <c r="BA947" s="26">
        <v>9387.2900000000009</v>
      </c>
      <c r="BB947" s="26">
        <v>64.510000000000005</v>
      </c>
      <c r="BC947" s="26">
        <v>104.89</v>
      </c>
      <c r="BD947" s="26">
        <v>151.21</v>
      </c>
      <c r="BE947" s="28">
        <v>0.06</v>
      </c>
      <c r="BF947" s="28">
        <v>4.6100000000000003</v>
      </c>
      <c r="BG947" s="28">
        <v>0.54</v>
      </c>
      <c r="BH947" s="28">
        <v>0.41</v>
      </c>
      <c r="BI947" s="28">
        <v>0.09</v>
      </c>
      <c r="BJ947" s="28">
        <v>7.15</v>
      </c>
      <c r="BK947" s="28">
        <v>0.69</v>
      </c>
      <c r="BL947" s="28">
        <v>15.82</v>
      </c>
      <c r="BM947" s="28">
        <v>0.08</v>
      </c>
      <c r="BN947" s="28">
        <v>6.16</v>
      </c>
      <c r="BO947" s="28">
        <v>0.64</v>
      </c>
      <c r="BP947" s="28">
        <v>13.67</v>
      </c>
      <c r="BQ947" s="26">
        <v>41.850799000000002</v>
      </c>
      <c r="BR947" s="26">
        <v>1366.8858640000001</v>
      </c>
      <c r="BS947" s="31">
        <f t="shared" si="119"/>
        <v>6.5136689999999993</v>
      </c>
    </row>
    <row r="948" spans="1:71">
      <c r="A948" s="26">
        <v>42255318810000</v>
      </c>
      <c r="B948" s="26" t="s">
        <v>9282</v>
      </c>
      <c r="C948" t="s">
        <v>2256</v>
      </c>
      <c r="D948" s="26" t="s">
        <v>64</v>
      </c>
      <c r="E948" s="27" t="s">
        <v>421</v>
      </c>
      <c r="F948" t="s">
        <v>66</v>
      </c>
      <c r="G948" t="s">
        <v>67</v>
      </c>
      <c r="H948" t="s">
        <v>2252</v>
      </c>
      <c r="I948" t="s">
        <v>2253</v>
      </c>
      <c r="J948" t="s">
        <v>158</v>
      </c>
      <c r="K948" t="s">
        <v>9261</v>
      </c>
      <c r="L948">
        <v>29.08447</v>
      </c>
      <c r="M948">
        <v>-97.832740000000001</v>
      </c>
      <c r="N948" s="28">
        <v>2372800.54</v>
      </c>
      <c r="O948" s="28">
        <v>456761.42</v>
      </c>
      <c r="P948" s="26">
        <v>348</v>
      </c>
      <c r="Q948" s="26">
        <v>10529</v>
      </c>
      <c r="R948" s="26">
        <v>14036</v>
      </c>
      <c r="S948" s="29" t="s">
        <v>72</v>
      </c>
      <c r="T948" s="30">
        <v>40632</v>
      </c>
      <c r="U948" s="30">
        <v>40679</v>
      </c>
      <c r="V948" s="30">
        <v>40664</v>
      </c>
      <c r="W948">
        <v>1921.0999755859375</v>
      </c>
      <c r="X948" s="26">
        <v>4095</v>
      </c>
      <c r="Y948" s="26" t="s">
        <v>72</v>
      </c>
      <c r="Z948" s="26" t="s">
        <v>72</v>
      </c>
      <c r="AA948" s="26" t="s">
        <v>71</v>
      </c>
      <c r="AB948" s="31" t="s">
        <v>72</v>
      </c>
      <c r="AC948" s="31" t="s">
        <v>72</v>
      </c>
      <c r="AD948" s="26">
        <v>1112.0280975855605</v>
      </c>
      <c r="AE948" s="26">
        <v>685</v>
      </c>
      <c r="AF948" s="26" t="s">
        <v>72</v>
      </c>
      <c r="AG948" s="26">
        <v>29674</v>
      </c>
      <c r="AH948" s="28">
        <v>3.6606E-2</v>
      </c>
      <c r="AI948">
        <v>27617</v>
      </c>
      <c r="AJ948" s="26">
        <v>36569</v>
      </c>
      <c r="AK948" s="28">
        <v>4.6974000000000002E-2</v>
      </c>
      <c r="AL948">
        <v>32446</v>
      </c>
      <c r="AM948" s="26">
        <v>55815</v>
      </c>
      <c r="AN948" s="28">
        <v>6.9358000000000003E-2</v>
      </c>
      <c r="AO948">
        <v>38037</v>
      </c>
      <c r="AP948" s="32">
        <v>75059.046875</v>
      </c>
      <c r="AQ948" s="36">
        <v>8.3467769102991682E-2</v>
      </c>
      <c r="AR948" s="32">
        <f t="shared" si="118"/>
        <v>89832.842006229534</v>
      </c>
      <c r="AS948" s="32">
        <f t="shared" ref="AS948:AS1011" si="120">IF(AP948&gt;170000,4,IF(AP948&gt;107000,3,IF(AP948&gt;50000,2,1)))</f>
        <v>2</v>
      </c>
      <c r="AT948" s="32">
        <f t="shared" ref="AT948:AT1011" si="121">IF(AQ948&gt;2400000,4,IF(AQ948&gt;1450000,3,IF(AQ948&gt;900000,2,1)))</f>
        <v>1</v>
      </c>
      <c r="AU948" s="32">
        <f t="shared" ref="AU948:AU1011" si="122">IF(AR948&gt;290000,4,IF(AR948&gt;170000,3,IF(AR948&gt;103000,2,1)))</f>
        <v>1</v>
      </c>
      <c r="AV948" s="32">
        <f t="shared" si="115"/>
        <v>105210.97168803419</v>
      </c>
      <c r="AW948" s="32">
        <f t="shared" si="116"/>
        <v>0.11699755669137295</v>
      </c>
      <c r="AX948" s="32">
        <f t="shared" si="117"/>
        <v>125919.53922240721</v>
      </c>
      <c r="AY948">
        <v>2</v>
      </c>
      <c r="AZ948" s="26">
        <v>1</v>
      </c>
      <c r="BA948" s="26">
        <v>8923.94</v>
      </c>
      <c r="BB948" s="26">
        <v>70.650000000000006</v>
      </c>
      <c r="BC948" s="26">
        <v>84.83</v>
      </c>
      <c r="BD948" s="26">
        <v>152.74</v>
      </c>
      <c r="BE948" s="28">
        <v>7.0000000000000007E-2</v>
      </c>
      <c r="BF948" s="28">
        <v>4.3</v>
      </c>
      <c r="BG948" s="28">
        <v>0.55000000000000004</v>
      </c>
      <c r="BH948" s="28">
        <v>0.14000000000000001</v>
      </c>
      <c r="BI948" s="28">
        <v>0.09</v>
      </c>
      <c r="BJ948" s="28">
        <v>7.51</v>
      </c>
      <c r="BK948" s="28">
        <v>0.7</v>
      </c>
      <c r="BL948" s="28">
        <v>2.12</v>
      </c>
      <c r="BM948" s="28">
        <v>0.08</v>
      </c>
      <c r="BN948" s="28">
        <v>6.08</v>
      </c>
      <c r="BO948" s="28">
        <v>0.66</v>
      </c>
      <c r="BP948" s="28">
        <v>2.02</v>
      </c>
      <c r="BQ948" s="26">
        <v>40.517299000000001</v>
      </c>
      <c r="BR948" s="26">
        <v>1094.530761</v>
      </c>
      <c r="BS948" s="31">
        <f t="shared" si="119"/>
        <v>5.34429</v>
      </c>
    </row>
    <row r="949" spans="1:71">
      <c r="A949" s="26">
        <v>42255318860000</v>
      </c>
      <c r="B949" s="26" t="s">
        <v>9282</v>
      </c>
      <c r="C949" t="s">
        <v>2257</v>
      </c>
      <c r="D949" s="26" t="s">
        <v>64</v>
      </c>
      <c r="E949" s="27" t="s">
        <v>421</v>
      </c>
      <c r="F949" t="s">
        <v>66</v>
      </c>
      <c r="G949" t="s">
        <v>67</v>
      </c>
      <c r="H949" t="s">
        <v>521</v>
      </c>
      <c r="I949" t="s">
        <v>522</v>
      </c>
      <c r="J949" t="s">
        <v>76</v>
      </c>
      <c r="K949" t="s">
        <v>9261</v>
      </c>
      <c r="L949">
        <v>28.85867</v>
      </c>
      <c r="M949">
        <v>-98.079759999999993</v>
      </c>
      <c r="N949" s="28">
        <v>2294554.89</v>
      </c>
      <c r="O949" s="28">
        <v>373964.36</v>
      </c>
      <c r="P949" s="26">
        <v>436</v>
      </c>
      <c r="Q949" s="26">
        <v>10890</v>
      </c>
      <c r="R949" s="26">
        <v>16015</v>
      </c>
      <c r="S949" s="29" t="s">
        <v>72</v>
      </c>
      <c r="T949" s="30">
        <v>40625</v>
      </c>
      <c r="U949" s="30">
        <v>40661</v>
      </c>
      <c r="V949" s="30">
        <v>40664</v>
      </c>
      <c r="W949">
        <v>2386</v>
      </c>
      <c r="X949" s="26">
        <v>5877</v>
      </c>
      <c r="Y949" s="26" t="s">
        <v>72</v>
      </c>
      <c r="Z949" s="26" t="s">
        <v>72</v>
      </c>
      <c r="AA949" s="26" t="s">
        <v>71</v>
      </c>
      <c r="AB949" s="31" t="s">
        <v>72</v>
      </c>
      <c r="AC949" s="31" t="s">
        <v>72</v>
      </c>
      <c r="AD949" s="26">
        <v>537.63844401581468</v>
      </c>
      <c r="AE949" s="26">
        <v>1155</v>
      </c>
      <c r="AF949" s="26" t="s">
        <v>72</v>
      </c>
      <c r="AG949" s="26">
        <v>50546</v>
      </c>
      <c r="AH949" s="28">
        <v>2.6529E-2</v>
      </c>
      <c r="AI949">
        <v>17954</v>
      </c>
      <c r="AJ949" s="26">
        <v>78006</v>
      </c>
      <c r="AK949" s="28">
        <v>4.1447999999999999E-2</v>
      </c>
      <c r="AL949">
        <v>23443</v>
      </c>
      <c r="AM949" s="26">
        <v>99214</v>
      </c>
      <c r="AN949" s="28">
        <v>5.6606999999999998E-2</v>
      </c>
      <c r="AO949">
        <v>28914</v>
      </c>
      <c r="AP949" s="32">
        <v>129711.2734375</v>
      </c>
      <c r="AQ949" s="36">
        <v>6.9737767222247379E-2</v>
      </c>
      <c r="AR949" s="32">
        <f t="shared" si="118"/>
        <v>142054.85823583778</v>
      </c>
      <c r="AS949" s="32">
        <f t="shared" si="120"/>
        <v>3</v>
      </c>
      <c r="AT949" s="32">
        <f t="shared" si="121"/>
        <v>1</v>
      </c>
      <c r="AU949" s="32">
        <f t="shared" si="122"/>
        <v>2</v>
      </c>
      <c r="AV949" s="32">
        <f t="shared" si="115"/>
        <v>126687.54628743406</v>
      </c>
      <c r="AW949" s="32">
        <f t="shared" si="116"/>
        <v>6.8112095262157557E-2</v>
      </c>
      <c r="AX949" s="32">
        <f t="shared" si="117"/>
        <v>138743.38714883593</v>
      </c>
      <c r="AY949">
        <v>2</v>
      </c>
      <c r="AZ949" s="26">
        <v>1</v>
      </c>
      <c r="BA949" s="26">
        <v>10211.57</v>
      </c>
      <c r="BB949" s="26">
        <v>35.4</v>
      </c>
      <c r="BC949" s="26">
        <v>107.66</v>
      </c>
      <c r="BD949" s="26">
        <v>186.83</v>
      </c>
      <c r="BE949" s="28">
        <v>0.05</v>
      </c>
      <c r="BF949" s="28">
        <v>4.9400000000000004</v>
      </c>
      <c r="BG949" s="28">
        <v>0.64</v>
      </c>
      <c r="BH949" s="28">
        <v>0.28999999999999998</v>
      </c>
      <c r="BI949" s="28">
        <v>7.0000000000000007E-2</v>
      </c>
      <c r="BJ949" s="28">
        <v>7.03</v>
      </c>
      <c r="BK949" s="28">
        <v>0.71</v>
      </c>
      <c r="BL949" s="28">
        <v>-0.67</v>
      </c>
      <c r="BM949" s="28">
        <v>7.0000000000000007E-2</v>
      </c>
      <c r="BN949" s="28">
        <v>7.35</v>
      </c>
      <c r="BO949" s="28">
        <v>0.73</v>
      </c>
      <c r="BP949" s="28">
        <v>-0.39</v>
      </c>
      <c r="BQ949" s="26">
        <v>43.429198999999997</v>
      </c>
      <c r="BR949" s="26">
        <v>1119.1086419999999</v>
      </c>
      <c r="BS949" s="31">
        <f t="shared" si="119"/>
        <v>5.3507020000000001</v>
      </c>
    </row>
    <row r="950" spans="1:71">
      <c r="A950" s="26">
        <v>42255318870000</v>
      </c>
      <c r="B950" s="26" t="s">
        <v>9282</v>
      </c>
      <c r="C950" t="s">
        <v>2258</v>
      </c>
      <c r="D950" s="26" t="s">
        <v>64</v>
      </c>
      <c r="E950" s="27" t="s">
        <v>421</v>
      </c>
      <c r="F950" t="s">
        <v>66</v>
      </c>
      <c r="G950" t="s">
        <v>67</v>
      </c>
      <c r="H950" t="s">
        <v>539</v>
      </c>
      <c r="I950" t="s">
        <v>540</v>
      </c>
      <c r="J950" t="s">
        <v>76</v>
      </c>
      <c r="K950" t="s">
        <v>9261</v>
      </c>
      <c r="L950">
        <v>28.859259999999999</v>
      </c>
      <c r="M950">
        <v>-98.067099999999996</v>
      </c>
      <c r="N950" s="28">
        <v>2298605.37</v>
      </c>
      <c r="O950" s="28">
        <v>374210.97</v>
      </c>
      <c r="P950" s="26">
        <v>450</v>
      </c>
      <c r="Q950" s="26">
        <v>11112</v>
      </c>
      <c r="R950" s="26">
        <v>17305</v>
      </c>
      <c r="S950" s="29" t="s">
        <v>72</v>
      </c>
      <c r="T950" s="30">
        <v>40645</v>
      </c>
      <c r="U950" s="30">
        <v>40677</v>
      </c>
      <c r="V950" s="30">
        <v>40664</v>
      </c>
      <c r="W950">
        <v>2989</v>
      </c>
      <c r="X950" s="26">
        <v>6607</v>
      </c>
      <c r="Y950" s="26" t="s">
        <v>72</v>
      </c>
      <c r="Z950" s="26" t="s">
        <v>72</v>
      </c>
      <c r="AA950" s="26" t="s">
        <v>71</v>
      </c>
      <c r="AB950" s="31" t="s">
        <v>72</v>
      </c>
      <c r="AC950" s="31" t="s">
        <v>72</v>
      </c>
      <c r="AD950" s="26">
        <v>1292.6809284033013</v>
      </c>
      <c r="AE950" s="26">
        <v>1160</v>
      </c>
      <c r="AF950" s="26" t="s">
        <v>72</v>
      </c>
      <c r="AG950" s="26">
        <v>61923</v>
      </c>
      <c r="AH950" s="28">
        <v>7.7218999999999996E-2</v>
      </c>
      <c r="AI950">
        <v>29932</v>
      </c>
      <c r="AJ950" s="26">
        <v>94678</v>
      </c>
      <c r="AK950" s="28">
        <v>0.12592400000000001</v>
      </c>
      <c r="AL950">
        <v>34732</v>
      </c>
      <c r="AM950" s="26">
        <v>122549</v>
      </c>
      <c r="AN950" s="28">
        <v>0.16290399999999999</v>
      </c>
      <c r="AO950">
        <v>39298</v>
      </c>
      <c r="AP950" s="32">
        <v>159630.78125</v>
      </c>
      <c r="AQ950" s="36">
        <v>0.2063516665079943</v>
      </c>
      <c r="AR950" s="32">
        <f t="shared" si="118"/>
        <v>196155.026221915</v>
      </c>
      <c r="AS950" s="32">
        <f t="shared" si="120"/>
        <v>3</v>
      </c>
      <c r="AT950" s="32">
        <f t="shared" si="121"/>
        <v>1</v>
      </c>
      <c r="AU950" s="32">
        <f t="shared" si="122"/>
        <v>3</v>
      </c>
      <c r="AV950" s="32">
        <f t="shared" si="115"/>
        <v>138683.31835553201</v>
      </c>
      <c r="AW950" s="32">
        <f t="shared" si="116"/>
        <v>0.17927328072587972</v>
      </c>
      <c r="AX950" s="32">
        <f t="shared" si="117"/>
        <v>170414.68904401275</v>
      </c>
      <c r="AY950">
        <v>2</v>
      </c>
      <c r="AZ950" s="26">
        <v>1</v>
      </c>
      <c r="BA950" s="26">
        <v>10339.620000000001</v>
      </c>
      <c r="BB950" s="26">
        <v>33.86</v>
      </c>
      <c r="BC950" s="26">
        <v>112.59</v>
      </c>
      <c r="BD950" s="26">
        <v>197.57</v>
      </c>
      <c r="BE950" s="28">
        <v>0.06</v>
      </c>
      <c r="BF950" s="28">
        <v>5.27</v>
      </c>
      <c r="BG950" s="28">
        <v>0.66</v>
      </c>
      <c r="BH950" s="28">
        <v>0.34</v>
      </c>
      <c r="BI950" s="28">
        <v>7.0000000000000007E-2</v>
      </c>
      <c r="BJ950" s="28">
        <v>7.26</v>
      </c>
      <c r="BK950" s="28">
        <v>0.71</v>
      </c>
      <c r="BL950" s="28">
        <v>-0.95</v>
      </c>
      <c r="BM950" s="28">
        <v>0.08</v>
      </c>
      <c r="BN950" s="28">
        <v>7.58</v>
      </c>
      <c r="BO950" s="28">
        <v>0.74</v>
      </c>
      <c r="BP950" s="28">
        <v>-0.56000000000000005</v>
      </c>
      <c r="BQ950" s="26">
        <v>44.1982</v>
      </c>
      <c r="BR950" s="26">
        <v>1115.3395989999999</v>
      </c>
      <c r="BS950" s="31">
        <f t="shared" si="119"/>
        <v>5.5957230000000004</v>
      </c>
    </row>
    <row r="951" spans="1:71">
      <c r="A951" s="26">
        <v>42255318900000</v>
      </c>
      <c r="B951" s="26" t="s">
        <v>9282</v>
      </c>
      <c r="C951" t="s">
        <v>2259</v>
      </c>
      <c r="D951" s="26" t="s">
        <v>102</v>
      </c>
      <c r="E951" s="27" t="s">
        <v>421</v>
      </c>
      <c r="F951" t="s">
        <v>66</v>
      </c>
      <c r="G951" t="s">
        <v>67</v>
      </c>
      <c r="H951" t="s">
        <v>2260</v>
      </c>
      <c r="I951" t="s">
        <v>2261</v>
      </c>
      <c r="J951" t="s">
        <v>70</v>
      </c>
      <c r="K951" t="s">
        <v>9261</v>
      </c>
      <c r="L951">
        <v>28.81851</v>
      </c>
      <c r="M951">
        <v>-98.009860000000003</v>
      </c>
      <c r="N951" s="28">
        <v>2317051.92</v>
      </c>
      <c r="O951" s="28">
        <v>359546.45</v>
      </c>
      <c r="P951" s="26">
        <v>486</v>
      </c>
      <c r="Q951" s="26">
        <v>11556</v>
      </c>
      <c r="R951" s="26">
        <v>16159</v>
      </c>
      <c r="S951" s="29" t="s">
        <v>72</v>
      </c>
      <c r="T951" s="30">
        <v>40665</v>
      </c>
      <c r="U951" s="30">
        <v>40710</v>
      </c>
      <c r="V951" s="30">
        <v>40725</v>
      </c>
      <c r="W951">
        <v>1774</v>
      </c>
      <c r="X951" s="26">
        <v>4699</v>
      </c>
      <c r="Y951" s="26" t="s">
        <v>72</v>
      </c>
      <c r="Z951" s="26" t="s">
        <v>72</v>
      </c>
      <c r="AA951" s="26" t="s">
        <v>71</v>
      </c>
      <c r="AB951" s="31" t="s">
        <v>72</v>
      </c>
      <c r="AC951" s="31" t="s">
        <v>72</v>
      </c>
      <c r="AD951" s="26">
        <v>1632.2363481862208</v>
      </c>
      <c r="AE951" s="26">
        <v>315</v>
      </c>
      <c r="AF951" s="26" t="s">
        <v>72</v>
      </c>
      <c r="AG951" s="26">
        <v>60877</v>
      </c>
      <c r="AH951" s="28">
        <v>9.3771999999999994E-2</v>
      </c>
      <c r="AI951">
        <v>3180</v>
      </c>
      <c r="AJ951" s="26">
        <v>83902</v>
      </c>
      <c r="AK951" s="28">
        <v>0.139261</v>
      </c>
      <c r="AL951">
        <v>5221</v>
      </c>
      <c r="AM951" s="26">
        <v>102847</v>
      </c>
      <c r="AN951" s="28">
        <v>0.17782000000000001</v>
      </c>
      <c r="AO951">
        <v>5992</v>
      </c>
      <c r="AP951" s="32">
        <v>134813.984375</v>
      </c>
      <c r="AQ951" s="36">
        <v>0.2200482855406842</v>
      </c>
      <c r="AR951" s="32">
        <f t="shared" si="118"/>
        <v>173762.53091570109</v>
      </c>
      <c r="AS951" s="32">
        <f t="shared" si="120"/>
        <v>3</v>
      </c>
      <c r="AT951" s="32">
        <f t="shared" si="121"/>
        <v>1</v>
      </c>
      <c r="AU951" s="32">
        <f t="shared" si="122"/>
        <v>3</v>
      </c>
      <c r="AV951" s="32">
        <f t="shared" si="115"/>
        <v>164680.20223717813</v>
      </c>
      <c r="AW951" s="32">
        <f t="shared" si="116"/>
        <v>0.2687970119181799</v>
      </c>
      <c r="AX951" s="32">
        <f t="shared" si="117"/>
        <v>212257.27334669593</v>
      </c>
      <c r="AY951">
        <v>2</v>
      </c>
      <c r="AZ951" s="26">
        <v>1</v>
      </c>
      <c r="BA951" s="26">
        <v>11104.49</v>
      </c>
      <c r="BB951" s="26">
        <v>26.05</v>
      </c>
      <c r="BC951" s="26">
        <v>141.99</v>
      </c>
      <c r="BD951" s="26">
        <v>193.4</v>
      </c>
      <c r="BE951" s="28">
        <v>0.08</v>
      </c>
      <c r="BF951" s="28">
        <v>7.06</v>
      </c>
      <c r="BG951" s="28">
        <v>0.77</v>
      </c>
      <c r="BH951" s="28">
        <v>0.66</v>
      </c>
      <c r="BI951" s="28">
        <v>0.09</v>
      </c>
      <c r="BJ951" s="28">
        <v>7.79</v>
      </c>
      <c r="BK951" s="28">
        <v>0.73</v>
      </c>
      <c r="BL951" s="28">
        <v>-1.27</v>
      </c>
      <c r="BM951" s="28">
        <v>0.09</v>
      </c>
      <c r="BN951" s="28">
        <v>8.64</v>
      </c>
      <c r="BO951" s="28">
        <v>0.8</v>
      </c>
      <c r="BP951" s="28">
        <v>-0.64</v>
      </c>
      <c r="BQ951" s="26">
        <v>47.472698000000001</v>
      </c>
      <c r="BR951" s="26">
        <v>1674.5046380000001</v>
      </c>
      <c r="BS951" s="31">
        <f t="shared" si="119"/>
        <v>9.3287429999999993</v>
      </c>
    </row>
    <row r="952" spans="1:71">
      <c r="A952" s="26">
        <v>42255318920000</v>
      </c>
      <c r="B952" s="26" t="s">
        <v>9282</v>
      </c>
      <c r="C952" t="s">
        <v>2262</v>
      </c>
      <c r="D952" s="26" t="s">
        <v>64</v>
      </c>
      <c r="E952" s="27" t="s">
        <v>421</v>
      </c>
      <c r="F952" t="s">
        <v>66</v>
      </c>
      <c r="G952" t="s">
        <v>67</v>
      </c>
      <c r="H952" t="s">
        <v>2248</v>
      </c>
      <c r="I952" t="s">
        <v>2249</v>
      </c>
      <c r="J952" t="s">
        <v>158</v>
      </c>
      <c r="K952" t="s">
        <v>9261</v>
      </c>
      <c r="L952">
        <v>29.09853</v>
      </c>
      <c r="M952">
        <v>-97.786969999999997</v>
      </c>
      <c r="N952" s="28">
        <v>2387365.0699999998</v>
      </c>
      <c r="O952" s="28">
        <v>462021.82</v>
      </c>
      <c r="P952" s="26">
        <v>333</v>
      </c>
      <c r="Q952" s="26">
        <v>10873</v>
      </c>
      <c r="R952" s="26">
        <v>15532</v>
      </c>
      <c r="S952" s="29" t="s">
        <v>72</v>
      </c>
      <c r="T952" s="30">
        <v>40653</v>
      </c>
      <c r="U952" s="30">
        <v>40747</v>
      </c>
      <c r="V952" s="30">
        <v>40756</v>
      </c>
      <c r="W952">
        <v>2388.300048828125</v>
      </c>
      <c r="X952" s="26">
        <v>5171</v>
      </c>
      <c r="Y952" s="26" t="s">
        <v>72</v>
      </c>
      <c r="Z952" s="26" t="s">
        <v>72</v>
      </c>
      <c r="AA952" s="26" t="s">
        <v>71</v>
      </c>
      <c r="AB952" s="31" t="s">
        <v>72</v>
      </c>
      <c r="AC952" s="31" t="s">
        <v>72</v>
      </c>
      <c r="AD952" s="26">
        <v>1576.8595314410336</v>
      </c>
      <c r="AE952" s="26" t="s">
        <v>72</v>
      </c>
      <c r="AF952" s="26" t="s">
        <v>72</v>
      </c>
      <c r="AG952" s="26">
        <v>53927</v>
      </c>
      <c r="AH952" s="28">
        <v>8.4187999999999999E-2</v>
      </c>
      <c r="AI952">
        <v>54423</v>
      </c>
      <c r="AJ952" s="26">
        <v>82721</v>
      </c>
      <c r="AK952" s="28">
        <v>0.13661999999999999</v>
      </c>
      <c r="AL952">
        <v>72034</v>
      </c>
      <c r="AM952" s="26">
        <v>103727</v>
      </c>
      <c r="AN952" s="28">
        <v>0.17221700000000001</v>
      </c>
      <c r="AO952">
        <v>72375</v>
      </c>
      <c r="AP952" s="32">
        <v>145154.859375</v>
      </c>
      <c r="AQ952" s="36">
        <v>0.22888882354045162</v>
      </c>
      <c r="AR952" s="32">
        <f t="shared" si="118"/>
        <v>185668.18114165994</v>
      </c>
      <c r="AS952" s="32">
        <f t="shared" si="120"/>
        <v>3</v>
      </c>
      <c r="AT952" s="32">
        <f t="shared" si="121"/>
        <v>1</v>
      </c>
      <c r="AU952" s="32">
        <f t="shared" si="122"/>
        <v>3</v>
      </c>
      <c r="AV952" s="32">
        <f t="shared" si="115"/>
        <v>161127.22738590214</v>
      </c>
      <c r="AW952" s="32">
        <f t="shared" si="116"/>
        <v>0.25407500427812652</v>
      </c>
      <c r="AX952" s="32">
        <f t="shared" si="117"/>
        <v>206098.50314313054</v>
      </c>
      <c r="AY952">
        <v>2</v>
      </c>
      <c r="AZ952" s="26">
        <v>1</v>
      </c>
      <c r="BA952" s="26">
        <v>9315.58</v>
      </c>
      <c r="BB952" s="26">
        <v>65.67</v>
      </c>
      <c r="BC952" s="26">
        <v>101.03</v>
      </c>
      <c r="BD952" s="26">
        <v>148.97999999999999</v>
      </c>
      <c r="BE952" s="28">
        <v>0.06</v>
      </c>
      <c r="BF952" s="28">
        <v>4.58</v>
      </c>
      <c r="BG952" s="28">
        <v>0.54</v>
      </c>
      <c r="BH952" s="28">
        <v>0.36</v>
      </c>
      <c r="BI952" s="28">
        <v>0.09</v>
      </c>
      <c r="BJ952" s="28">
        <v>7.19</v>
      </c>
      <c r="BK952" s="28">
        <v>0.69</v>
      </c>
      <c r="BL952" s="28">
        <v>13.28</v>
      </c>
      <c r="BM952" s="28">
        <v>0.08</v>
      </c>
      <c r="BN952" s="28">
        <v>6.14</v>
      </c>
      <c r="BO952" s="28">
        <v>0.65</v>
      </c>
      <c r="BP952" s="28">
        <v>11.51</v>
      </c>
      <c r="BQ952" s="26">
        <v>41.041598999999998</v>
      </c>
      <c r="BR952" s="26">
        <v>1430.1130370000001</v>
      </c>
      <c r="BS952" s="31">
        <f t="shared" si="119"/>
        <v>6.2739629999999993</v>
      </c>
    </row>
    <row r="953" spans="1:71">
      <c r="A953" s="26">
        <v>42255318930100</v>
      </c>
      <c r="B953" s="26" t="s">
        <v>9280</v>
      </c>
      <c r="C953" t="s">
        <v>2263</v>
      </c>
      <c r="D953" s="26" t="s">
        <v>705</v>
      </c>
      <c r="E953" s="27" t="s">
        <v>421</v>
      </c>
      <c r="F953" t="s">
        <v>66</v>
      </c>
      <c r="G953" t="s">
        <v>67</v>
      </c>
      <c r="H953" t="s">
        <v>2264</v>
      </c>
      <c r="I953" t="s">
        <v>2265</v>
      </c>
      <c r="J953" t="s">
        <v>149</v>
      </c>
      <c r="K953" t="s">
        <v>9261</v>
      </c>
      <c r="L953">
        <v>28.91253</v>
      </c>
      <c r="M953">
        <v>-97.923900000000003</v>
      </c>
      <c r="N953" s="28">
        <v>2344261.83</v>
      </c>
      <c r="O953" s="28">
        <v>393971.48</v>
      </c>
      <c r="P953" s="26">
        <v>308</v>
      </c>
      <c r="Q953" s="26">
        <v>11928</v>
      </c>
      <c r="R953" s="26">
        <v>17493</v>
      </c>
      <c r="S953" s="29" t="s">
        <v>72</v>
      </c>
      <c r="T953" s="30">
        <v>40653</v>
      </c>
      <c r="U953" s="30">
        <v>40680</v>
      </c>
      <c r="V953" s="30">
        <v>40848</v>
      </c>
      <c r="W953">
        <v>0</v>
      </c>
      <c r="X953" s="26">
        <v>5930</v>
      </c>
      <c r="Y953" s="26" t="s">
        <v>72</v>
      </c>
      <c r="Z953" s="26" t="s">
        <v>72</v>
      </c>
      <c r="AA953" s="26" t="s">
        <v>71</v>
      </c>
      <c r="AB953" s="31" t="s">
        <v>72</v>
      </c>
      <c r="AC953" s="31" t="s">
        <v>72</v>
      </c>
      <c r="AD953" s="26">
        <v>1243.1094754905089</v>
      </c>
      <c r="AE953" s="26" t="s">
        <v>72</v>
      </c>
      <c r="AF953" s="26" t="s">
        <v>72</v>
      </c>
      <c r="AG953" s="26">
        <v>64910</v>
      </c>
      <c r="AH953" s="28">
        <v>5.9970999999999997E-2</v>
      </c>
      <c r="AI953" t="s">
        <v>72</v>
      </c>
      <c r="AJ953" s="26">
        <v>109070</v>
      </c>
      <c r="AK953" s="28">
        <v>0.115713</v>
      </c>
      <c r="AL953" t="s">
        <v>72</v>
      </c>
      <c r="AM953" s="26">
        <v>139165</v>
      </c>
      <c r="AN953" s="28">
        <v>0.17469199999999999</v>
      </c>
      <c r="AO953" t="s">
        <v>72</v>
      </c>
      <c r="AP953" s="32">
        <v>265298.6875</v>
      </c>
      <c r="AQ953" s="36">
        <v>0.32979531226644537</v>
      </c>
      <c r="AR953" s="32">
        <f t="shared" si="118"/>
        <v>323672.45777116081</v>
      </c>
      <c r="AS953" s="32">
        <f t="shared" si="120"/>
        <v>4</v>
      </c>
      <c r="AT953" s="32">
        <f t="shared" si="121"/>
        <v>1</v>
      </c>
      <c r="AU953" s="32">
        <f t="shared" si="122"/>
        <v>4</v>
      </c>
      <c r="AV953" s="32">
        <f t="shared" si="115"/>
        <v>256798.39228499157</v>
      </c>
      <c r="AW953" s="32">
        <f t="shared" si="116"/>
        <v>0.31922851474020175</v>
      </c>
      <c r="AX953" s="32">
        <f t="shared" si="117"/>
        <v>313301.83939400723</v>
      </c>
      <c r="AY953">
        <v>2</v>
      </c>
      <c r="AZ953" s="26">
        <v>1</v>
      </c>
      <c r="BA953" s="26">
        <v>11153.37</v>
      </c>
      <c r="BB953" s="26">
        <v>78.16</v>
      </c>
      <c r="BC953" s="26">
        <v>126.69</v>
      </c>
      <c r="BD953" s="26">
        <v>234.76</v>
      </c>
      <c r="BE953" s="28">
        <v>7.0000000000000007E-2</v>
      </c>
      <c r="BF953" s="28">
        <v>5.38</v>
      </c>
      <c r="BG953" s="28">
        <v>0.7</v>
      </c>
      <c r="BH953" s="28">
        <v>1.25</v>
      </c>
      <c r="BI953" s="28">
        <v>0.1</v>
      </c>
      <c r="BJ953" s="28">
        <v>9.66</v>
      </c>
      <c r="BK953" s="28">
        <v>0.81</v>
      </c>
      <c r="BL953" s="28">
        <v>-1.1200000000000001</v>
      </c>
      <c r="BM953" s="28">
        <v>0.09</v>
      </c>
      <c r="BN953" s="28">
        <v>7.84</v>
      </c>
      <c r="BO953" s="28">
        <v>0.77</v>
      </c>
      <c r="BP953" s="28">
        <v>-0.48</v>
      </c>
      <c r="BQ953" s="26">
        <v>45.407501000000003</v>
      </c>
      <c r="BR953" s="26">
        <v>1080.711425</v>
      </c>
      <c r="BS953" s="31">
        <f t="shared" si="119"/>
        <v>10.261890000000001</v>
      </c>
    </row>
    <row r="954" spans="1:71">
      <c r="A954" s="26">
        <v>42255318960000</v>
      </c>
      <c r="B954" s="26" t="s">
        <v>9282</v>
      </c>
      <c r="C954" t="s">
        <v>2266</v>
      </c>
      <c r="D954" s="26" t="s">
        <v>425</v>
      </c>
      <c r="E954" s="27" t="s">
        <v>421</v>
      </c>
      <c r="F954" t="s">
        <v>66</v>
      </c>
      <c r="G954" t="s">
        <v>67</v>
      </c>
      <c r="H954" t="s">
        <v>548</v>
      </c>
      <c r="I954" t="s">
        <v>549</v>
      </c>
      <c r="J954" t="s">
        <v>76</v>
      </c>
      <c r="K954" t="s">
        <v>9261</v>
      </c>
      <c r="L954">
        <v>28.953019999999999</v>
      </c>
      <c r="M954">
        <v>-98.033410000000003</v>
      </c>
      <c r="N954" s="28">
        <v>2309106.98</v>
      </c>
      <c r="O954" s="28">
        <v>408386.19</v>
      </c>
      <c r="P954" s="26">
        <v>342</v>
      </c>
      <c r="Q954" s="26">
        <v>10886</v>
      </c>
      <c r="R954" s="26">
        <v>15188</v>
      </c>
      <c r="S954" s="29">
        <v>8.5</v>
      </c>
      <c r="T954" s="30">
        <v>40659</v>
      </c>
      <c r="U954" s="30">
        <v>40691</v>
      </c>
      <c r="V954" s="30">
        <v>40756</v>
      </c>
      <c r="W954">
        <v>4213976</v>
      </c>
      <c r="X954" s="26">
        <v>4829</v>
      </c>
      <c r="Y954" s="26" t="s">
        <v>72</v>
      </c>
      <c r="Z954" s="26" t="s">
        <v>72</v>
      </c>
      <c r="AA954" s="26" t="s">
        <v>71</v>
      </c>
      <c r="AB954" s="31" t="s">
        <v>72</v>
      </c>
      <c r="AC954" s="31" t="s">
        <v>72</v>
      </c>
      <c r="AD954" s="26">
        <v>912.17149795536693</v>
      </c>
      <c r="AE954" s="26" t="s">
        <v>72</v>
      </c>
      <c r="AF954" s="26" t="s">
        <v>72</v>
      </c>
      <c r="AG954" s="26">
        <v>37042</v>
      </c>
      <c r="AH954" s="28">
        <v>4.5433000000000001E-2</v>
      </c>
      <c r="AI954">
        <v>16711</v>
      </c>
      <c r="AJ954" s="26">
        <v>52795</v>
      </c>
      <c r="AK954" s="28">
        <v>5.8380000000000001E-2</v>
      </c>
      <c r="AL954">
        <v>19438</v>
      </c>
      <c r="AM954" s="26">
        <v>62184</v>
      </c>
      <c r="AN954" s="28">
        <v>6.5357999999999999E-2</v>
      </c>
      <c r="AO954">
        <v>19934</v>
      </c>
      <c r="AP954" s="32">
        <v>76483.625</v>
      </c>
      <c r="AQ954" s="36">
        <v>6.9766182785306566E-2</v>
      </c>
      <c r="AR954" s="32">
        <f t="shared" si="118"/>
        <v>88832.239352999255</v>
      </c>
      <c r="AS954" s="32">
        <f t="shared" si="120"/>
        <v>2</v>
      </c>
      <c r="AT954" s="32">
        <f t="shared" si="121"/>
        <v>1</v>
      </c>
      <c r="AU954" s="32">
        <f t="shared" si="122"/>
        <v>1</v>
      </c>
      <c r="AV954" s="32">
        <f t="shared" si="115"/>
        <v>90912.405777593711</v>
      </c>
      <c r="AW954" s="32">
        <f t="shared" si="116"/>
        <v>8.2927705360873821E-2</v>
      </c>
      <c r="AX954" s="32">
        <f t="shared" si="117"/>
        <v>105590.60962646837</v>
      </c>
      <c r="AY954">
        <v>2</v>
      </c>
      <c r="AZ954" s="26">
        <v>1</v>
      </c>
      <c r="BA954" s="26">
        <v>9958.52</v>
      </c>
      <c r="BB954" s="26">
        <v>48.71</v>
      </c>
      <c r="BC954" s="26">
        <v>121.17</v>
      </c>
      <c r="BD954" s="26">
        <v>250.37</v>
      </c>
      <c r="BE954" s="28">
        <v>0.04</v>
      </c>
      <c r="BF954" s="28">
        <v>4.4800000000000004</v>
      </c>
      <c r="BG954" s="28">
        <v>0.54</v>
      </c>
      <c r="BH954" s="28">
        <v>0.33</v>
      </c>
      <c r="BI954" s="28">
        <v>0.06</v>
      </c>
      <c r="BJ954" s="28">
        <v>8.6199999999999992</v>
      </c>
      <c r="BK954" s="28">
        <v>0.68</v>
      </c>
      <c r="BL954" s="28">
        <v>-2.75</v>
      </c>
      <c r="BM954" s="28">
        <v>0.06</v>
      </c>
      <c r="BN954" s="28">
        <v>7.32</v>
      </c>
      <c r="BO954" s="28">
        <v>0.66</v>
      </c>
      <c r="BP954" s="28">
        <v>-2.06</v>
      </c>
      <c r="BQ954" s="26">
        <v>44.347000000000001</v>
      </c>
      <c r="BR954" s="26">
        <v>1083.917602</v>
      </c>
      <c r="BS954" s="31">
        <f t="shared" si="119"/>
        <v>4.9437360000000004</v>
      </c>
    </row>
    <row r="955" spans="1:71">
      <c r="A955" s="26">
        <v>42255318970000</v>
      </c>
      <c r="B955" s="26" t="s">
        <v>9282</v>
      </c>
      <c r="C955" t="s">
        <v>2267</v>
      </c>
      <c r="D955" s="26" t="s">
        <v>64</v>
      </c>
      <c r="E955" s="27" t="s">
        <v>421</v>
      </c>
      <c r="F955" t="s">
        <v>66</v>
      </c>
      <c r="G955" t="s">
        <v>67</v>
      </c>
      <c r="H955" t="s">
        <v>2193</v>
      </c>
      <c r="I955" t="s">
        <v>2194</v>
      </c>
      <c r="J955" t="s">
        <v>158</v>
      </c>
      <c r="K955" t="s">
        <v>9261</v>
      </c>
      <c r="L955">
        <v>29.103110000000001</v>
      </c>
      <c r="M955">
        <v>-97.7774</v>
      </c>
      <c r="N955" s="28">
        <v>2390403.61</v>
      </c>
      <c r="O955" s="28">
        <v>463718.75</v>
      </c>
      <c r="P955" s="26">
        <v>341</v>
      </c>
      <c r="Q955" s="26">
        <v>10936</v>
      </c>
      <c r="R955" s="26">
        <v>15830</v>
      </c>
      <c r="S955" s="29" t="s">
        <v>72</v>
      </c>
      <c r="T955" s="30">
        <v>40659</v>
      </c>
      <c r="U955" s="30">
        <v>40686</v>
      </c>
      <c r="V955" s="30">
        <v>40756</v>
      </c>
      <c r="W955">
        <v>2389</v>
      </c>
      <c r="X955" s="26">
        <v>5389</v>
      </c>
      <c r="Y955" s="26" t="s">
        <v>72</v>
      </c>
      <c r="Z955" s="26" t="s">
        <v>72</v>
      </c>
      <c r="AA955" s="26" t="s">
        <v>71</v>
      </c>
      <c r="AB955" s="31" t="s">
        <v>72</v>
      </c>
      <c r="AC955" s="31" t="s">
        <v>72</v>
      </c>
      <c r="AD955" s="26">
        <v>1641.0347271438695</v>
      </c>
      <c r="AE955" s="26">
        <v>752</v>
      </c>
      <c r="AF955" s="26" t="s">
        <v>72</v>
      </c>
      <c r="AG955" s="26">
        <v>31718</v>
      </c>
      <c r="AH955" s="28">
        <v>4.6970999999999999E-2</v>
      </c>
      <c r="AI955">
        <v>29574</v>
      </c>
      <c r="AJ955" s="26">
        <v>50462</v>
      </c>
      <c r="AK955" s="28">
        <v>8.8671E-2</v>
      </c>
      <c r="AL955">
        <v>32159</v>
      </c>
      <c r="AM955" s="26">
        <v>70097</v>
      </c>
      <c r="AN955" s="28">
        <v>0.12023499999999999</v>
      </c>
      <c r="AO955">
        <v>33875</v>
      </c>
      <c r="AP955" s="32">
        <v>111112.5390625</v>
      </c>
      <c r="AQ955" s="36">
        <v>0.18233953522269222</v>
      </c>
      <c r="AR955" s="32">
        <f t="shared" si="118"/>
        <v>143386.63679691651</v>
      </c>
      <c r="AS955" s="32">
        <f t="shared" si="120"/>
        <v>3</v>
      </c>
      <c r="AT955" s="32">
        <f t="shared" si="121"/>
        <v>1</v>
      </c>
      <c r="AU955" s="32">
        <f t="shared" si="122"/>
        <v>2</v>
      </c>
      <c r="AV955" s="32">
        <f t="shared" si="115"/>
        <v>118349.596255103</v>
      </c>
      <c r="AW955" s="32">
        <f t="shared" si="116"/>
        <v>0.19421579739808004</v>
      </c>
      <c r="AX955" s="32">
        <f t="shared" si="117"/>
        <v>152725.79239456315</v>
      </c>
      <c r="AY955">
        <v>2</v>
      </c>
      <c r="AZ955" s="26">
        <v>1</v>
      </c>
      <c r="BA955" s="26">
        <v>9373.2999999999993</v>
      </c>
      <c r="BB955" s="26">
        <v>63.93</v>
      </c>
      <c r="BC955" s="26">
        <v>105.42</v>
      </c>
      <c r="BD955" s="26">
        <v>150.96</v>
      </c>
      <c r="BE955" s="28">
        <v>0.06</v>
      </c>
      <c r="BF955" s="28">
        <v>4.62</v>
      </c>
      <c r="BG955" s="28">
        <v>0.53</v>
      </c>
      <c r="BH955" s="28">
        <v>0.42</v>
      </c>
      <c r="BI955" s="28">
        <v>0.09</v>
      </c>
      <c r="BJ955" s="28">
        <v>7.14</v>
      </c>
      <c r="BK955" s="28">
        <v>0.69</v>
      </c>
      <c r="BL955" s="28">
        <v>16.22</v>
      </c>
      <c r="BM955" s="28">
        <v>0.08</v>
      </c>
      <c r="BN955" s="28">
        <v>6.16</v>
      </c>
      <c r="BO955" s="28">
        <v>0.64</v>
      </c>
      <c r="BP955" s="28">
        <v>14.02</v>
      </c>
      <c r="BQ955" s="26">
        <v>41.850799000000002</v>
      </c>
      <c r="BR955" s="26">
        <v>1350.1989739999999</v>
      </c>
      <c r="BS955" s="31">
        <f t="shared" si="119"/>
        <v>6.5465819999999999</v>
      </c>
    </row>
    <row r="956" spans="1:71">
      <c r="A956" s="26">
        <v>42255318980000</v>
      </c>
      <c r="B956" s="26" t="s">
        <v>9282</v>
      </c>
      <c r="C956" t="s">
        <v>2268</v>
      </c>
      <c r="D956" s="26" t="s">
        <v>64</v>
      </c>
      <c r="E956" s="27" t="s">
        <v>421</v>
      </c>
      <c r="F956" t="s">
        <v>66</v>
      </c>
      <c r="G956" t="s">
        <v>67</v>
      </c>
      <c r="H956" t="s">
        <v>2252</v>
      </c>
      <c r="I956" t="s">
        <v>2253</v>
      </c>
      <c r="J956" t="s">
        <v>245</v>
      </c>
      <c r="K956" t="s">
        <v>9261</v>
      </c>
      <c r="L956">
        <v>29.08239</v>
      </c>
      <c r="M956">
        <v>-97.836150000000004</v>
      </c>
      <c r="N956" s="28">
        <v>2371719.02</v>
      </c>
      <c r="O956" s="28">
        <v>455994.36</v>
      </c>
      <c r="P956" s="26">
        <v>363</v>
      </c>
      <c r="Q956" s="26">
        <v>10546</v>
      </c>
      <c r="R956" s="26">
        <v>13425</v>
      </c>
      <c r="S956" s="29" t="s">
        <v>72</v>
      </c>
      <c r="T956" s="30">
        <v>40655</v>
      </c>
      <c r="U956" s="30">
        <v>40689</v>
      </c>
      <c r="V956" s="30">
        <v>40725</v>
      </c>
      <c r="W956">
        <v>1399.199951171875</v>
      </c>
      <c r="X956" s="26">
        <v>3356</v>
      </c>
      <c r="Y956" s="26" t="s">
        <v>72</v>
      </c>
      <c r="Z956" s="26" t="s">
        <v>72</v>
      </c>
      <c r="AA956" s="26" t="s">
        <v>71</v>
      </c>
      <c r="AB956" s="31" t="s">
        <v>72</v>
      </c>
      <c r="AC956" s="31" t="s">
        <v>72</v>
      </c>
      <c r="AD956" s="26">
        <v>993.88592580328532</v>
      </c>
      <c r="AE956" s="26">
        <v>807</v>
      </c>
      <c r="AF956" s="26" t="s">
        <v>72</v>
      </c>
      <c r="AG956" s="26">
        <v>41963</v>
      </c>
      <c r="AH956" s="28">
        <v>4.3848999999999999E-2</v>
      </c>
      <c r="AI956">
        <v>32340</v>
      </c>
      <c r="AJ956" s="26">
        <v>59721</v>
      </c>
      <c r="AK956" s="28">
        <v>6.3020000000000007E-2</v>
      </c>
      <c r="AL956">
        <v>43740</v>
      </c>
      <c r="AM956" s="26">
        <v>75115</v>
      </c>
      <c r="AN956" s="28">
        <v>7.5920000000000001E-2</v>
      </c>
      <c r="AO956">
        <v>46595</v>
      </c>
      <c r="AP956" s="32">
        <v>100594.9453125</v>
      </c>
      <c r="AQ956" s="36">
        <v>9.9979900353044909E-2</v>
      </c>
      <c r="AR956" s="32">
        <f t="shared" si="118"/>
        <v>118291.38767498895</v>
      </c>
      <c r="AS956" s="32">
        <f t="shared" si="120"/>
        <v>2</v>
      </c>
      <c r="AT956" s="32">
        <f t="shared" si="121"/>
        <v>1</v>
      </c>
      <c r="AU956" s="32">
        <f t="shared" si="122"/>
        <v>2</v>
      </c>
      <c r="AV956" s="32">
        <f t="shared" si="115"/>
        <v>172054.52505773242</v>
      </c>
      <c r="AW956" s="32">
        <f t="shared" si="116"/>
        <v>0.17100257092564891</v>
      </c>
      <c r="AX956" s="32">
        <f t="shared" si="117"/>
        <v>202321.98011157228</v>
      </c>
      <c r="AY956">
        <v>2</v>
      </c>
      <c r="AZ956" s="26">
        <v>1</v>
      </c>
      <c r="BA956" s="26">
        <v>8939.25</v>
      </c>
      <c r="BB956" s="26">
        <v>71.2</v>
      </c>
      <c r="BC956" s="26">
        <v>84.92</v>
      </c>
      <c r="BD956" s="26">
        <v>155.84</v>
      </c>
      <c r="BE956" s="28">
        <v>7.0000000000000007E-2</v>
      </c>
      <c r="BF956" s="28">
        <v>4.2699999999999996</v>
      </c>
      <c r="BG956" s="28">
        <v>0.55000000000000004</v>
      </c>
      <c r="BH956" s="28">
        <v>0.13</v>
      </c>
      <c r="BI956" s="28">
        <v>0.09</v>
      </c>
      <c r="BJ956" s="28">
        <v>7.55</v>
      </c>
      <c r="BK956" s="28">
        <v>0.7</v>
      </c>
      <c r="BL956" s="28">
        <v>1.51</v>
      </c>
      <c r="BM956" s="28">
        <v>0.08</v>
      </c>
      <c r="BN956" s="28">
        <v>6.09</v>
      </c>
      <c r="BO956" s="28">
        <v>0.66</v>
      </c>
      <c r="BP956" s="28">
        <v>1.51</v>
      </c>
      <c r="BQ956" s="26">
        <v>40.517299000000001</v>
      </c>
      <c r="BR956" s="26">
        <v>1094.530761</v>
      </c>
      <c r="BS956" s="31">
        <f t="shared" si="119"/>
        <v>5.3499600000000003</v>
      </c>
    </row>
    <row r="957" spans="1:71">
      <c r="A957" s="26">
        <v>42255318990000</v>
      </c>
      <c r="B957" s="26" t="s">
        <v>9282</v>
      </c>
      <c r="C957" t="s">
        <v>2269</v>
      </c>
      <c r="D957" s="26" t="s">
        <v>425</v>
      </c>
      <c r="E957" s="27" t="s">
        <v>421</v>
      </c>
      <c r="F957" t="s">
        <v>66</v>
      </c>
      <c r="G957" t="s">
        <v>67</v>
      </c>
      <c r="H957" t="s">
        <v>548</v>
      </c>
      <c r="I957" t="s">
        <v>549</v>
      </c>
      <c r="J957" t="s">
        <v>158</v>
      </c>
      <c r="K957" t="s">
        <v>9261</v>
      </c>
      <c r="L957">
        <v>28.953019999999999</v>
      </c>
      <c r="M957">
        <v>-98.033349999999999</v>
      </c>
      <c r="N957" s="28">
        <v>2309126.17</v>
      </c>
      <c r="O957" s="28">
        <v>408386.35</v>
      </c>
      <c r="P957" s="26">
        <v>342</v>
      </c>
      <c r="Q957" s="26">
        <v>10879</v>
      </c>
      <c r="R957" s="26">
        <v>15742</v>
      </c>
      <c r="S957" s="29">
        <v>10.699999809265137</v>
      </c>
      <c r="T957" s="30">
        <v>40693</v>
      </c>
      <c r="U957" s="30">
        <v>40713</v>
      </c>
      <c r="V957" s="30">
        <v>40756</v>
      </c>
      <c r="W957">
        <v>4218720</v>
      </c>
      <c r="X957" s="26">
        <v>5956</v>
      </c>
      <c r="Y957" s="26" t="s">
        <v>72</v>
      </c>
      <c r="Z957" s="26" t="s">
        <v>72</v>
      </c>
      <c r="AA957" s="26" t="s">
        <v>71</v>
      </c>
      <c r="AB957" s="31" t="s">
        <v>72</v>
      </c>
      <c r="AC957" s="31" t="s">
        <v>72</v>
      </c>
      <c r="AD957" s="26">
        <v>1175.8513506551494</v>
      </c>
      <c r="AE957" s="26" t="s">
        <v>72</v>
      </c>
      <c r="AF957" s="26" t="s">
        <v>72</v>
      </c>
      <c r="AG957" s="26">
        <v>30853</v>
      </c>
      <c r="AH957" s="28">
        <v>3.9597E-2</v>
      </c>
      <c r="AI957">
        <v>17439</v>
      </c>
      <c r="AJ957" s="26">
        <v>43193</v>
      </c>
      <c r="AK957" s="28">
        <v>6.0759000000000001E-2</v>
      </c>
      <c r="AL957">
        <v>19792</v>
      </c>
      <c r="AM957" s="26">
        <v>50283</v>
      </c>
      <c r="AN957" s="28">
        <v>6.8471000000000004E-2</v>
      </c>
      <c r="AO957">
        <v>20620</v>
      </c>
      <c r="AP957" s="32">
        <v>62207.4296875</v>
      </c>
      <c r="AQ957" s="36">
        <v>7.3146690218832119E-2</v>
      </c>
      <c r="AR957" s="32">
        <f t="shared" si="118"/>
        <v>75154.393856233291</v>
      </c>
      <c r="AS957" s="32">
        <f t="shared" si="120"/>
        <v>2</v>
      </c>
      <c r="AT957" s="32">
        <f t="shared" si="121"/>
        <v>1</v>
      </c>
      <c r="AU957" s="32">
        <f t="shared" si="122"/>
        <v>1</v>
      </c>
      <c r="AV957" s="32">
        <f t="shared" si="115"/>
        <v>59951.418134024512</v>
      </c>
      <c r="AW957" s="32">
        <f t="shared" si="116"/>
        <v>7.0493955986584339E-2</v>
      </c>
      <c r="AX957" s="32">
        <f t="shared" si="117"/>
        <v>72428.848343649937</v>
      </c>
      <c r="AY957">
        <v>2</v>
      </c>
      <c r="AZ957" s="26">
        <v>1</v>
      </c>
      <c r="BA957" s="26">
        <v>9959.0300000000007</v>
      </c>
      <c r="BB957" s="26">
        <v>48.73</v>
      </c>
      <c r="BC957" s="26">
        <v>121.18</v>
      </c>
      <c r="BD957" s="26">
        <v>250.35</v>
      </c>
      <c r="BE957" s="28">
        <v>0.04</v>
      </c>
      <c r="BF957" s="28">
        <v>4.4800000000000004</v>
      </c>
      <c r="BG957" s="28">
        <v>0.54</v>
      </c>
      <c r="BH957" s="28">
        <v>0.33</v>
      </c>
      <c r="BI957" s="28">
        <v>0.06</v>
      </c>
      <c r="BJ957" s="28">
        <v>8.6199999999999992</v>
      </c>
      <c r="BK957" s="28">
        <v>0.68</v>
      </c>
      <c r="BL957" s="28">
        <v>-2.75</v>
      </c>
      <c r="BM957" s="28">
        <v>0.06</v>
      </c>
      <c r="BN957" s="28">
        <v>7.32</v>
      </c>
      <c r="BO957" s="28">
        <v>0.66</v>
      </c>
      <c r="BP957" s="28">
        <v>-2.06</v>
      </c>
      <c r="BQ957" s="26">
        <v>44.347000000000001</v>
      </c>
      <c r="BR957" s="26">
        <v>1083.917602</v>
      </c>
      <c r="BS957" s="31">
        <f t="shared" si="119"/>
        <v>4.9441440000000005</v>
      </c>
    </row>
    <row r="958" spans="1:71">
      <c r="A958" s="26">
        <v>42255319020000</v>
      </c>
      <c r="B958" s="26" t="s">
        <v>9280</v>
      </c>
      <c r="C958" t="s">
        <v>2270</v>
      </c>
      <c r="D958" s="26" t="s">
        <v>429</v>
      </c>
      <c r="E958" s="27" t="s">
        <v>421</v>
      </c>
      <c r="F958" t="s">
        <v>66</v>
      </c>
      <c r="G958" t="s">
        <v>67</v>
      </c>
      <c r="H958" t="s">
        <v>2271</v>
      </c>
      <c r="I958" t="s">
        <v>2272</v>
      </c>
      <c r="J958" t="s">
        <v>70</v>
      </c>
      <c r="K958" t="s">
        <v>9261</v>
      </c>
      <c r="L958">
        <v>28.93712</v>
      </c>
      <c r="M958">
        <v>-97.861940000000004</v>
      </c>
      <c r="N958" s="28">
        <v>2363996.2400000002</v>
      </c>
      <c r="O958" s="28">
        <v>403099.02</v>
      </c>
      <c r="P958" s="26">
        <v>283</v>
      </c>
      <c r="Q958" s="26">
        <v>11806</v>
      </c>
      <c r="R958" s="26">
        <v>16945</v>
      </c>
      <c r="S958" s="29" t="s">
        <v>72</v>
      </c>
      <c r="T958" s="30">
        <v>40666</v>
      </c>
      <c r="U958" s="30" t="s">
        <v>72</v>
      </c>
      <c r="V958" s="30">
        <v>40848</v>
      </c>
      <c r="W958" t="s">
        <v>72</v>
      </c>
      <c r="X958" s="26">
        <v>5234</v>
      </c>
      <c r="Y958" s="26" t="s">
        <v>72</v>
      </c>
      <c r="Z958" s="26" t="s">
        <v>72</v>
      </c>
      <c r="AA958" s="26" t="s">
        <v>71</v>
      </c>
      <c r="AB958" s="31" t="s">
        <v>72</v>
      </c>
      <c r="AC958" s="31" t="s">
        <v>72</v>
      </c>
      <c r="AD958" s="26">
        <v>1140.4064036483694</v>
      </c>
      <c r="AE958" s="26" t="s">
        <v>72</v>
      </c>
      <c r="AF958" s="26" t="s">
        <v>72</v>
      </c>
      <c r="AG958" s="26">
        <v>74013</v>
      </c>
      <c r="AH958" s="28">
        <v>8.9209999999999998E-2</v>
      </c>
      <c r="AI958">
        <v>4778</v>
      </c>
      <c r="AJ958" s="26">
        <v>128994</v>
      </c>
      <c r="AK958" s="28">
        <v>0.15370800000000001</v>
      </c>
      <c r="AL958">
        <v>5982</v>
      </c>
      <c r="AM958" s="26">
        <v>154638</v>
      </c>
      <c r="AN958" s="28">
        <v>0.17790300000000001</v>
      </c>
      <c r="AO958">
        <v>5982</v>
      </c>
      <c r="AP958" s="32">
        <v>225752.0625</v>
      </c>
      <c r="AQ958" s="36">
        <v>0.25744909771182689</v>
      </c>
      <c r="AR958" s="32">
        <f t="shared" si="118"/>
        <v>271320.55279499339</v>
      </c>
      <c r="AS958" s="32">
        <f t="shared" si="120"/>
        <v>4</v>
      </c>
      <c r="AT958" s="32">
        <f t="shared" si="121"/>
        <v>1</v>
      </c>
      <c r="AU958" s="32">
        <f t="shared" si="122"/>
        <v>3</v>
      </c>
      <c r="AV958" s="32">
        <f t="shared" si="115"/>
        <v>247576.77469430646</v>
      </c>
      <c r="AW958" s="32">
        <f t="shared" si="116"/>
        <v>0.2823381392559966</v>
      </c>
      <c r="AX958" s="32">
        <f t="shared" si="117"/>
        <v>297550.62534261786</v>
      </c>
      <c r="AY958">
        <v>2</v>
      </c>
      <c r="AZ958" s="26">
        <v>1</v>
      </c>
      <c r="BA958" s="26">
        <v>11602.05</v>
      </c>
      <c r="BB958" s="26">
        <v>78.25</v>
      </c>
      <c r="BC958" s="26">
        <v>133.06</v>
      </c>
      <c r="BD958" s="26">
        <v>208.39</v>
      </c>
      <c r="BE958" s="28">
        <v>0.08</v>
      </c>
      <c r="BF958" s="28">
        <v>5.2</v>
      </c>
      <c r="BG958" s="28">
        <v>0.7</v>
      </c>
      <c r="BH958" s="28">
        <v>1.0900000000000001</v>
      </c>
      <c r="BI958" s="28">
        <v>0.12</v>
      </c>
      <c r="BJ958" s="28">
        <v>9.73</v>
      </c>
      <c r="BK958" s="28">
        <v>0.81</v>
      </c>
      <c r="BL958" s="28">
        <v>1.67</v>
      </c>
      <c r="BM958" s="28">
        <v>0.1</v>
      </c>
      <c r="BN958" s="28">
        <v>7.93</v>
      </c>
      <c r="BO958" s="28">
        <v>0.77</v>
      </c>
      <c r="BP958" s="28">
        <v>1.42</v>
      </c>
      <c r="BQ958" s="26">
        <v>46.902000000000001</v>
      </c>
      <c r="BR958" s="26">
        <v>1168.907958</v>
      </c>
      <c r="BS958" s="31">
        <f t="shared" si="119"/>
        <v>12.933432000000002</v>
      </c>
    </row>
    <row r="959" spans="1:71">
      <c r="A959" s="26">
        <v>42255319030100</v>
      </c>
      <c r="B959" s="26" t="s">
        <v>9280</v>
      </c>
      <c r="C959" t="s">
        <v>2273</v>
      </c>
      <c r="D959" s="26" t="s">
        <v>429</v>
      </c>
      <c r="E959" s="27" t="s">
        <v>421</v>
      </c>
      <c r="F959" t="s">
        <v>66</v>
      </c>
      <c r="G959" t="s">
        <v>67</v>
      </c>
      <c r="H959" t="s">
        <v>2271</v>
      </c>
      <c r="I959" t="s">
        <v>2272</v>
      </c>
      <c r="J959" t="s">
        <v>76</v>
      </c>
      <c r="K959" t="s">
        <v>9261</v>
      </c>
      <c r="L959">
        <v>28.937110000000001</v>
      </c>
      <c r="M959">
        <v>-97.861469999999997</v>
      </c>
      <c r="N959" s="28">
        <v>2364146.59</v>
      </c>
      <c r="O959" s="28">
        <v>403096.84</v>
      </c>
      <c r="P959" s="26">
        <v>288</v>
      </c>
      <c r="Q959" s="26">
        <v>11867</v>
      </c>
      <c r="R959" s="26">
        <v>16332</v>
      </c>
      <c r="S959" s="29" t="s">
        <v>72</v>
      </c>
      <c r="T959" s="30">
        <v>40725</v>
      </c>
      <c r="U959" s="30">
        <v>40842</v>
      </c>
      <c r="V959" s="30">
        <v>40848</v>
      </c>
      <c r="W959">
        <v>2435</v>
      </c>
      <c r="X959" s="26">
        <v>4812</v>
      </c>
      <c r="Y959" s="26" t="s">
        <v>72</v>
      </c>
      <c r="Z959" s="26" t="s">
        <v>72</v>
      </c>
      <c r="AA959" s="26" t="s">
        <v>71</v>
      </c>
      <c r="AB959" s="31" t="s">
        <v>72</v>
      </c>
      <c r="AC959" s="31" t="s">
        <v>72</v>
      </c>
      <c r="AD959" s="26">
        <v>1070.2876121190213</v>
      </c>
      <c r="AE959" s="26" t="s">
        <v>72</v>
      </c>
      <c r="AF959" s="26" t="s">
        <v>72</v>
      </c>
      <c r="AG959" s="26">
        <v>68427</v>
      </c>
      <c r="AH959" s="28">
        <v>7.0744000000000001E-2</v>
      </c>
      <c r="AI959">
        <v>11549</v>
      </c>
      <c r="AJ959" s="26">
        <v>99761</v>
      </c>
      <c r="AK959" s="28">
        <v>0.10549799999999999</v>
      </c>
      <c r="AL959">
        <v>33214</v>
      </c>
      <c r="AM959" s="26">
        <v>118847</v>
      </c>
      <c r="AN959" s="28">
        <v>0.12779599999999999</v>
      </c>
      <c r="AO959">
        <v>41528</v>
      </c>
      <c r="AP959" s="32">
        <v>190773.96875</v>
      </c>
      <c r="AQ959" s="36">
        <v>0.20418301546790629</v>
      </c>
      <c r="AR959" s="32">
        <f t="shared" si="118"/>
        <v>226914.36248781942</v>
      </c>
      <c r="AS959" s="32">
        <f t="shared" si="120"/>
        <v>4</v>
      </c>
      <c r="AT959" s="32">
        <f t="shared" si="121"/>
        <v>1</v>
      </c>
      <c r="AU959" s="32">
        <f t="shared" si="122"/>
        <v>3</v>
      </c>
      <c r="AV959" s="32">
        <f t="shared" si="115"/>
        <v>227564.95856712386</v>
      </c>
      <c r="AW959" s="32">
        <f t="shared" si="116"/>
        <v>0.24355995610677103</v>
      </c>
      <c r="AX959" s="32">
        <f t="shared" si="117"/>
        <v>270675.07079802232</v>
      </c>
      <c r="AY959">
        <v>2</v>
      </c>
      <c r="AZ959" s="26">
        <v>1</v>
      </c>
      <c r="BA959" s="26">
        <v>11609.02</v>
      </c>
      <c r="BB959" s="26">
        <v>78.23</v>
      </c>
      <c r="BC959" s="26">
        <v>133.22</v>
      </c>
      <c r="BD959" s="26">
        <v>208.44</v>
      </c>
      <c r="BE959" s="28">
        <v>0.08</v>
      </c>
      <c r="BF959" s="28">
        <v>5.21</v>
      </c>
      <c r="BG959" s="28">
        <v>0.7</v>
      </c>
      <c r="BH959" s="28">
        <v>1.0900000000000001</v>
      </c>
      <c r="BI959" s="28">
        <v>0.12</v>
      </c>
      <c r="BJ959" s="28">
        <v>9.73</v>
      </c>
      <c r="BK959" s="28">
        <v>0.81</v>
      </c>
      <c r="BL959" s="28">
        <v>1.73</v>
      </c>
      <c r="BM959" s="28">
        <v>0.1</v>
      </c>
      <c r="BN959" s="28">
        <v>7.94</v>
      </c>
      <c r="BO959" s="28">
        <v>0.77</v>
      </c>
      <c r="BP959" s="28">
        <v>1.46</v>
      </c>
      <c r="BQ959" s="26">
        <v>46.902000000000001</v>
      </c>
      <c r="BR959" s="26">
        <v>1168.907958</v>
      </c>
      <c r="BS959" s="31">
        <f t="shared" si="119"/>
        <v>12.948984000000001</v>
      </c>
    </row>
    <row r="960" spans="1:71">
      <c r="A960" s="26">
        <v>42255319050000</v>
      </c>
      <c r="B960" s="26" t="s">
        <v>9280</v>
      </c>
      <c r="C960" t="s">
        <v>2274</v>
      </c>
      <c r="D960" s="26" t="s">
        <v>705</v>
      </c>
      <c r="E960" s="27" t="s">
        <v>421</v>
      </c>
      <c r="F960" t="s">
        <v>66</v>
      </c>
      <c r="G960" t="s">
        <v>67</v>
      </c>
      <c r="H960" t="s">
        <v>2275</v>
      </c>
      <c r="I960" t="s">
        <v>2276</v>
      </c>
      <c r="J960" t="s">
        <v>149</v>
      </c>
      <c r="K960" t="s">
        <v>9261</v>
      </c>
      <c r="L960">
        <v>29.096409999999999</v>
      </c>
      <c r="M960">
        <v>-97.666960000000003</v>
      </c>
      <c r="N960" s="28">
        <v>2425695.88</v>
      </c>
      <c r="O960" s="28">
        <v>461668.25</v>
      </c>
      <c r="P960" s="26">
        <v>481.89999389648437</v>
      </c>
      <c r="Q960" s="26">
        <v>12061</v>
      </c>
      <c r="R960" s="26">
        <v>17425</v>
      </c>
      <c r="S960" s="29" t="s">
        <v>72</v>
      </c>
      <c r="T960" s="30">
        <v>40642</v>
      </c>
      <c r="U960" s="30">
        <v>40670</v>
      </c>
      <c r="V960" s="30">
        <v>40848</v>
      </c>
      <c r="W960">
        <v>0</v>
      </c>
      <c r="X960" s="26">
        <v>5969</v>
      </c>
      <c r="Y960" s="26" t="s">
        <v>72</v>
      </c>
      <c r="Z960" s="26" t="s">
        <v>72</v>
      </c>
      <c r="AA960" s="26" t="s">
        <v>71</v>
      </c>
      <c r="AB960" s="31" t="s">
        <v>72</v>
      </c>
      <c r="AC960" s="31" t="s">
        <v>72</v>
      </c>
      <c r="AD960" s="26">
        <v>1345.0206817285782</v>
      </c>
      <c r="AE960" s="26" t="s">
        <v>72</v>
      </c>
      <c r="AF960" s="26" t="s">
        <v>72</v>
      </c>
      <c r="AG960" s="26">
        <v>85737</v>
      </c>
      <c r="AH960" s="28">
        <v>9.5932000000000003E-2</v>
      </c>
      <c r="AI960" t="s">
        <v>72</v>
      </c>
      <c r="AJ960" s="26">
        <v>127094</v>
      </c>
      <c r="AK960" s="28">
        <v>0.16350799999999999</v>
      </c>
      <c r="AL960" t="s">
        <v>72</v>
      </c>
      <c r="AM960" s="26">
        <v>147639</v>
      </c>
      <c r="AN960" s="28">
        <v>0.200048</v>
      </c>
      <c r="AO960" t="s">
        <v>72</v>
      </c>
      <c r="AP960" s="32">
        <v>196971.171875</v>
      </c>
      <c r="AQ960" s="36">
        <v>0.26493029987618943</v>
      </c>
      <c r="AR960" s="32">
        <f t="shared" si="118"/>
        <v>243863.83495308552</v>
      </c>
      <c r="AS960" s="32">
        <f t="shared" si="120"/>
        <v>4</v>
      </c>
      <c r="AT960" s="32">
        <f t="shared" si="121"/>
        <v>1</v>
      </c>
      <c r="AU960" s="32">
        <f t="shared" si="122"/>
        <v>3</v>
      </c>
      <c r="AV960" s="32">
        <f t="shared" si="115"/>
        <v>189414.39547034679</v>
      </c>
      <c r="AW960" s="32">
        <f t="shared" si="116"/>
        <v>0.25476627932473234</v>
      </c>
      <c r="AX960" s="32">
        <f t="shared" si="117"/>
        <v>234508.02691082441</v>
      </c>
      <c r="AY960">
        <v>2</v>
      </c>
      <c r="AZ960" s="26">
        <v>1</v>
      </c>
      <c r="BA960" s="26">
        <v>11324.69</v>
      </c>
      <c r="BB960" s="26">
        <v>74.86</v>
      </c>
      <c r="BC960" s="26">
        <v>172.19</v>
      </c>
      <c r="BD960" s="26">
        <v>243.91</v>
      </c>
      <c r="BE960" s="28">
        <v>7.0000000000000007E-2</v>
      </c>
      <c r="BF960" s="28">
        <v>4.37</v>
      </c>
      <c r="BG960" s="28">
        <v>0.68</v>
      </c>
      <c r="BH960" s="28">
        <v>1.51</v>
      </c>
      <c r="BI960" s="28">
        <v>0.11</v>
      </c>
      <c r="BJ960" s="28">
        <v>7.58</v>
      </c>
      <c r="BK960" s="28">
        <v>0.8</v>
      </c>
      <c r="BL960" s="28">
        <v>55.36</v>
      </c>
      <c r="BM960" s="28">
        <v>0.1</v>
      </c>
      <c r="BN960" s="28">
        <v>6.61</v>
      </c>
      <c r="BO960" s="28">
        <v>0.74</v>
      </c>
      <c r="BP960" s="28">
        <v>47.48</v>
      </c>
      <c r="BQ960" s="26">
        <v>44.612597999999998</v>
      </c>
      <c r="BR960" s="26">
        <v>1128.919067</v>
      </c>
      <c r="BS960" s="31">
        <f t="shared" si="119"/>
        <v>15.152720000000002</v>
      </c>
    </row>
    <row r="961" spans="1:71">
      <c r="A961" s="26">
        <v>42255319080000</v>
      </c>
      <c r="B961" s="26" t="s">
        <v>9280</v>
      </c>
      <c r="C961" t="s">
        <v>2277</v>
      </c>
      <c r="D961" s="26" t="s">
        <v>705</v>
      </c>
      <c r="E961" s="27" t="s">
        <v>421</v>
      </c>
      <c r="F961" t="s">
        <v>66</v>
      </c>
      <c r="G961" t="s">
        <v>67</v>
      </c>
      <c r="H961" t="s">
        <v>2278</v>
      </c>
      <c r="I961" t="s">
        <v>2279</v>
      </c>
      <c r="J961" t="s">
        <v>149</v>
      </c>
      <c r="K961" t="s">
        <v>9261</v>
      </c>
      <c r="L961">
        <v>28.888190000000002</v>
      </c>
      <c r="M961">
        <v>-97.873180000000005</v>
      </c>
      <c r="N961" s="28">
        <v>2360572.7599999998</v>
      </c>
      <c r="O961" s="28">
        <v>385275.29</v>
      </c>
      <c r="P961" s="26">
        <v>420</v>
      </c>
      <c r="Q961" s="26">
        <v>12333</v>
      </c>
      <c r="R961" s="26">
        <v>17670</v>
      </c>
      <c r="S961" s="29" t="s">
        <v>72</v>
      </c>
      <c r="T961" s="30">
        <v>40662</v>
      </c>
      <c r="U961" s="30">
        <v>40699</v>
      </c>
      <c r="V961" s="30">
        <v>40940</v>
      </c>
      <c r="W961">
        <v>0</v>
      </c>
      <c r="X961" s="26">
        <v>4929</v>
      </c>
      <c r="Y961" s="26" t="s">
        <v>72</v>
      </c>
      <c r="Z961" s="26" t="s">
        <v>72</v>
      </c>
      <c r="AA961" s="26" t="s">
        <v>71</v>
      </c>
      <c r="AB961" s="31" t="s">
        <v>72</v>
      </c>
      <c r="AC961" s="31" t="s">
        <v>72</v>
      </c>
      <c r="AD961" s="26">
        <v>1692.307164283606</v>
      </c>
      <c r="AE961" s="26" t="s">
        <v>72</v>
      </c>
      <c r="AF961" s="26" t="s">
        <v>72</v>
      </c>
      <c r="AG961" s="26">
        <v>95347</v>
      </c>
      <c r="AH961" s="28">
        <v>0.152555</v>
      </c>
      <c r="AI961" t="s">
        <v>72</v>
      </c>
      <c r="AJ961" s="26">
        <v>132644</v>
      </c>
      <c r="AK961" s="28">
        <v>0.22494700000000001</v>
      </c>
      <c r="AL961" t="s">
        <v>72</v>
      </c>
      <c r="AM961" s="26">
        <v>140396</v>
      </c>
      <c r="AN961" s="28">
        <v>0.24010000000000001</v>
      </c>
      <c r="AO961" t="s">
        <v>72</v>
      </c>
      <c r="AP961" s="32">
        <v>195007.546875</v>
      </c>
      <c r="AQ961" s="36">
        <v>0.3300126686659336</v>
      </c>
      <c r="AR961" s="32">
        <f t="shared" si="118"/>
        <v>253419.78922887024</v>
      </c>
      <c r="AS961" s="32">
        <f t="shared" si="120"/>
        <v>4</v>
      </c>
      <c r="AT961" s="32">
        <f t="shared" si="121"/>
        <v>1</v>
      </c>
      <c r="AU961" s="32">
        <f t="shared" si="122"/>
        <v>3</v>
      </c>
      <c r="AV961" s="32">
        <f t="shared" si="115"/>
        <v>227093.38994978697</v>
      </c>
      <c r="AW961" s="32">
        <f t="shared" si="116"/>
        <v>0.38431177077347511</v>
      </c>
      <c r="AX961" s="32">
        <f t="shared" si="117"/>
        <v>295116.57337669207</v>
      </c>
      <c r="AY961">
        <v>2</v>
      </c>
      <c r="AZ961" s="26">
        <v>1</v>
      </c>
      <c r="BA961" s="26">
        <v>11988.58</v>
      </c>
      <c r="BB961" s="26">
        <v>79.739999999999995</v>
      </c>
      <c r="BC961" s="26">
        <v>143.99</v>
      </c>
      <c r="BD961" s="26">
        <v>227.11</v>
      </c>
      <c r="BE961" s="28">
        <v>0.08</v>
      </c>
      <c r="BF961" s="28">
        <v>4.8</v>
      </c>
      <c r="BG961" s="28">
        <v>0.75</v>
      </c>
      <c r="BH961" s="28">
        <v>1.87</v>
      </c>
      <c r="BI961" s="28">
        <v>0.11</v>
      </c>
      <c r="BJ961" s="28">
        <v>8.68</v>
      </c>
      <c r="BK961" s="28">
        <v>0.81</v>
      </c>
      <c r="BL961" s="28">
        <v>0.39</v>
      </c>
      <c r="BM961" s="28">
        <v>0.1</v>
      </c>
      <c r="BN961" s="28">
        <v>7.29</v>
      </c>
      <c r="BO961" s="28">
        <v>0.8</v>
      </c>
      <c r="BP961" s="28">
        <v>1</v>
      </c>
      <c r="BQ961" s="26">
        <v>51.178398000000001</v>
      </c>
      <c r="BR961" s="26">
        <v>1980.651245</v>
      </c>
      <c r="BS961" s="31">
        <f t="shared" si="119"/>
        <v>12.829509000000003</v>
      </c>
    </row>
    <row r="962" spans="1:71">
      <c r="A962" s="26">
        <v>42255319100000</v>
      </c>
      <c r="B962" s="26" t="s">
        <v>9280</v>
      </c>
      <c r="C962" t="s">
        <v>2280</v>
      </c>
      <c r="D962" s="26" t="s">
        <v>429</v>
      </c>
      <c r="E962" s="27" t="s">
        <v>421</v>
      </c>
      <c r="F962" t="s">
        <v>66</v>
      </c>
      <c r="G962" t="s">
        <v>67</v>
      </c>
      <c r="H962" t="s">
        <v>468</v>
      </c>
      <c r="I962" t="s">
        <v>469</v>
      </c>
      <c r="J962" t="s">
        <v>282</v>
      </c>
      <c r="K962" t="s">
        <v>9261</v>
      </c>
      <c r="L962">
        <v>29.01033</v>
      </c>
      <c r="M962">
        <v>-97.7654</v>
      </c>
      <c r="N962" s="28">
        <v>2394591.4300000002</v>
      </c>
      <c r="O962" s="28">
        <v>430028.15</v>
      </c>
      <c r="P962" s="26">
        <v>366</v>
      </c>
      <c r="Q962" s="26">
        <v>11689</v>
      </c>
      <c r="R962" s="26">
        <v>17647</v>
      </c>
      <c r="S962" s="29" t="s">
        <v>72</v>
      </c>
      <c r="T962" s="30">
        <v>40778</v>
      </c>
      <c r="U962" s="30">
        <v>40836</v>
      </c>
      <c r="V962" s="30">
        <v>40909</v>
      </c>
      <c r="W962">
        <v>2921</v>
      </c>
      <c r="X962" s="26">
        <v>6026</v>
      </c>
      <c r="Y962" s="26" t="s">
        <v>72</v>
      </c>
      <c r="Z962" s="26" t="s">
        <v>72</v>
      </c>
      <c r="AA962" s="26" t="s">
        <v>71</v>
      </c>
      <c r="AB962" s="31" t="s">
        <v>72</v>
      </c>
      <c r="AC962" s="31" t="s">
        <v>72</v>
      </c>
      <c r="AD962" s="26">
        <v>1374.3074286680346</v>
      </c>
      <c r="AE962" s="26" t="s">
        <v>72</v>
      </c>
      <c r="AF962" s="26" t="s">
        <v>72</v>
      </c>
      <c r="AG962" s="26">
        <v>65664</v>
      </c>
      <c r="AH962" s="28">
        <v>4.9548000000000002E-2</v>
      </c>
      <c r="AI962">
        <v>8982</v>
      </c>
      <c r="AJ962" s="26">
        <v>93460</v>
      </c>
      <c r="AK962" s="28">
        <v>0.104963</v>
      </c>
      <c r="AL962">
        <v>9290</v>
      </c>
      <c r="AM962" s="26">
        <v>116395</v>
      </c>
      <c r="AN962" s="28">
        <v>0.17132</v>
      </c>
      <c r="AO962">
        <v>9290</v>
      </c>
      <c r="AP962" s="32">
        <v>165345.046875</v>
      </c>
      <c r="AQ962" s="36">
        <v>0.22723492621377692</v>
      </c>
      <c r="AR962" s="32">
        <f t="shared" si="118"/>
        <v>205565.62881483851</v>
      </c>
      <c r="AS962" s="32">
        <f t="shared" si="120"/>
        <v>3</v>
      </c>
      <c r="AT962" s="32">
        <f t="shared" si="121"/>
        <v>1</v>
      </c>
      <c r="AU962" s="32">
        <f t="shared" si="122"/>
        <v>3</v>
      </c>
      <c r="AV962" s="32">
        <f t="shared" si="115"/>
        <v>157497.60522112512</v>
      </c>
      <c r="AW962" s="32">
        <f t="shared" si="116"/>
        <v>0.2164501288528177</v>
      </c>
      <c r="AX962" s="32">
        <f t="shared" si="117"/>
        <v>195809.27802807387</v>
      </c>
      <c r="AY962">
        <v>2</v>
      </c>
      <c r="AZ962" s="26">
        <v>1</v>
      </c>
      <c r="BA962" s="26">
        <v>11630.9</v>
      </c>
      <c r="BB962" s="26">
        <v>78.12</v>
      </c>
      <c r="BC962" s="26">
        <v>137.09</v>
      </c>
      <c r="BD962" s="26">
        <v>210.23</v>
      </c>
      <c r="BE962" s="28">
        <v>0.08</v>
      </c>
      <c r="BF962" s="28">
        <v>5.15</v>
      </c>
      <c r="BG962" s="28">
        <v>0.73</v>
      </c>
      <c r="BH962" s="28">
        <v>0.51</v>
      </c>
      <c r="BI962" s="28">
        <v>0.11</v>
      </c>
      <c r="BJ962" s="28">
        <v>8.75</v>
      </c>
      <c r="BK962" s="28">
        <v>0.79</v>
      </c>
      <c r="BL962" s="28">
        <v>18.100000000000001</v>
      </c>
      <c r="BM962" s="28">
        <v>0.1</v>
      </c>
      <c r="BN962" s="28">
        <v>7.61</v>
      </c>
      <c r="BO962" s="28">
        <v>0.78</v>
      </c>
      <c r="BP962" s="28">
        <v>14.98</v>
      </c>
      <c r="BQ962" s="26">
        <v>46.025500999999998</v>
      </c>
      <c r="BR962" s="26">
        <v>1070.915405</v>
      </c>
      <c r="BS962" s="31">
        <f t="shared" si="119"/>
        <v>11.913121</v>
      </c>
    </row>
    <row r="963" spans="1:71">
      <c r="A963" s="26">
        <v>42255319110000</v>
      </c>
      <c r="B963" s="26" t="s">
        <v>9280</v>
      </c>
      <c r="C963" t="s">
        <v>2281</v>
      </c>
      <c r="D963" s="26" t="s">
        <v>705</v>
      </c>
      <c r="E963" s="27" t="s">
        <v>421</v>
      </c>
      <c r="F963" t="s">
        <v>66</v>
      </c>
      <c r="G963" t="s">
        <v>67</v>
      </c>
      <c r="H963" t="s">
        <v>2282</v>
      </c>
      <c r="I963" t="s">
        <v>2283</v>
      </c>
      <c r="J963" t="s">
        <v>149</v>
      </c>
      <c r="K963" t="s">
        <v>9261</v>
      </c>
      <c r="L963">
        <v>28.88824</v>
      </c>
      <c r="M963">
        <v>-97.87321</v>
      </c>
      <c r="N963" s="28">
        <v>2360562.98</v>
      </c>
      <c r="O963" s="28">
        <v>385293.38</v>
      </c>
      <c r="P963" s="26">
        <v>420</v>
      </c>
      <c r="Q963" s="26">
        <v>12354</v>
      </c>
      <c r="R963" s="26">
        <v>17587</v>
      </c>
      <c r="S963" s="29" t="s">
        <v>72</v>
      </c>
      <c r="T963" s="30">
        <v>40703</v>
      </c>
      <c r="U963" s="30" t="s">
        <v>72</v>
      </c>
      <c r="V963" s="30">
        <v>40940</v>
      </c>
      <c r="W963">
        <v>0</v>
      </c>
      <c r="X963" s="26">
        <v>4922</v>
      </c>
      <c r="Y963" s="26" t="s">
        <v>72</v>
      </c>
      <c r="Z963" s="26" t="s">
        <v>72</v>
      </c>
      <c r="AA963" s="26" t="s">
        <v>71</v>
      </c>
      <c r="AB963" s="31" t="s">
        <v>72</v>
      </c>
      <c r="AC963" s="31" t="s">
        <v>72</v>
      </c>
      <c r="AD963" s="26">
        <v>1493.0643030507849</v>
      </c>
      <c r="AE963" s="26" t="s">
        <v>72</v>
      </c>
      <c r="AF963" s="26" t="s">
        <v>72</v>
      </c>
      <c r="AG963" s="26">
        <v>87666</v>
      </c>
      <c r="AH963" s="28">
        <v>0.118934</v>
      </c>
      <c r="AI963" t="s">
        <v>72</v>
      </c>
      <c r="AJ963" s="26">
        <v>115221</v>
      </c>
      <c r="AK963" s="28">
        <v>0.171934</v>
      </c>
      <c r="AL963" t="s">
        <v>72</v>
      </c>
      <c r="AM963" s="26">
        <v>122616</v>
      </c>
      <c r="AN963" s="28">
        <v>0.18517500000000001</v>
      </c>
      <c r="AO963" t="s">
        <v>72</v>
      </c>
      <c r="AP963" s="32">
        <v>169355.265625</v>
      </c>
      <c r="AQ963" s="36">
        <v>0.25285830163837114</v>
      </c>
      <c r="AR963" s="32">
        <f t="shared" si="118"/>
        <v>214111.1850149917</v>
      </c>
      <c r="AS963" s="32">
        <f t="shared" si="120"/>
        <v>3</v>
      </c>
      <c r="AT963" s="32">
        <f t="shared" si="121"/>
        <v>1</v>
      </c>
      <c r="AU963" s="32">
        <f t="shared" si="122"/>
        <v>3</v>
      </c>
      <c r="AV963" s="32">
        <f t="shared" si="115"/>
        <v>197500.85832740756</v>
      </c>
      <c r="AW963" s="32">
        <f t="shared" si="116"/>
        <v>0.29488148139054254</v>
      </c>
      <c r="AX963" s="32">
        <f t="shared" si="117"/>
        <v>249694.88053353358</v>
      </c>
      <c r="AY963">
        <v>2</v>
      </c>
      <c r="AZ963" s="26">
        <v>1</v>
      </c>
      <c r="BA963" s="26">
        <v>11987.74</v>
      </c>
      <c r="BB963" s="26">
        <v>79.739999999999995</v>
      </c>
      <c r="BC963" s="26">
        <v>143.96</v>
      </c>
      <c r="BD963" s="26">
        <v>227.09</v>
      </c>
      <c r="BE963" s="28">
        <v>0.08</v>
      </c>
      <c r="BF963" s="28">
        <v>4.8</v>
      </c>
      <c r="BG963" s="28">
        <v>0.75</v>
      </c>
      <c r="BH963" s="28">
        <v>1.87</v>
      </c>
      <c r="BI963" s="28">
        <v>0.11</v>
      </c>
      <c r="BJ963" s="28">
        <v>8.68</v>
      </c>
      <c r="BK963" s="28">
        <v>0.81</v>
      </c>
      <c r="BL963" s="28">
        <v>0.38</v>
      </c>
      <c r="BM963" s="28">
        <v>0.1</v>
      </c>
      <c r="BN963" s="28">
        <v>7.29</v>
      </c>
      <c r="BO963" s="28">
        <v>0.8</v>
      </c>
      <c r="BP963" s="28">
        <v>1</v>
      </c>
      <c r="BQ963" s="26">
        <v>51.178398000000001</v>
      </c>
      <c r="BR963" s="26">
        <v>1980.651245</v>
      </c>
      <c r="BS963" s="31">
        <f t="shared" si="119"/>
        <v>12.826836000000002</v>
      </c>
    </row>
    <row r="964" spans="1:71">
      <c r="A964" s="26">
        <v>42255319120000</v>
      </c>
      <c r="B964" s="26" t="s">
        <v>9280</v>
      </c>
      <c r="C964" t="s">
        <v>2284</v>
      </c>
      <c r="D964" s="26" t="s">
        <v>429</v>
      </c>
      <c r="E964" s="27" t="s">
        <v>421</v>
      </c>
      <c r="F964" t="s">
        <v>66</v>
      </c>
      <c r="G964" t="s">
        <v>67</v>
      </c>
      <c r="H964" t="s">
        <v>468</v>
      </c>
      <c r="I964" t="s">
        <v>469</v>
      </c>
      <c r="J964" t="s">
        <v>686</v>
      </c>
      <c r="K964" t="s">
        <v>9261</v>
      </c>
      <c r="L964">
        <v>29.01033</v>
      </c>
      <c r="M964">
        <v>-97.765439999999998</v>
      </c>
      <c r="N964" s="28">
        <v>2394578.65</v>
      </c>
      <c r="O964" s="28">
        <v>430028.01</v>
      </c>
      <c r="P964" s="26">
        <v>366</v>
      </c>
      <c r="Q964" s="26">
        <v>11636</v>
      </c>
      <c r="R964" s="26">
        <v>17785</v>
      </c>
      <c r="S964" s="29" t="s">
        <v>72</v>
      </c>
      <c r="T964" s="30">
        <v>40812</v>
      </c>
      <c r="U964" s="30">
        <v>40903</v>
      </c>
      <c r="V964" s="30">
        <v>40909</v>
      </c>
      <c r="W964">
        <v>3094</v>
      </c>
      <c r="X964" s="26">
        <v>6060</v>
      </c>
      <c r="Y964" s="26" t="s">
        <v>72</v>
      </c>
      <c r="Z964" s="26" t="s">
        <v>72</v>
      </c>
      <c r="AA964" s="26" t="s">
        <v>71</v>
      </c>
      <c r="AB964" s="31" t="s">
        <v>72</v>
      </c>
      <c r="AC964" s="31" t="s">
        <v>72</v>
      </c>
      <c r="AD964" s="26">
        <v>1342.1052631578948</v>
      </c>
      <c r="AE964" s="26" t="s">
        <v>72</v>
      </c>
      <c r="AF964" s="26" t="s">
        <v>72</v>
      </c>
      <c r="AG964" s="26">
        <v>71708</v>
      </c>
      <c r="AH964" s="28">
        <v>6.3980999999999996E-2</v>
      </c>
      <c r="AI964">
        <v>5587</v>
      </c>
      <c r="AJ964" s="26">
        <v>99365</v>
      </c>
      <c r="AK964" s="28">
        <v>0.111135</v>
      </c>
      <c r="AL964">
        <v>6176</v>
      </c>
      <c r="AM964" s="26">
        <v>121430</v>
      </c>
      <c r="AN964" s="28">
        <v>0.16697600000000001</v>
      </c>
      <c r="AO964">
        <v>6176</v>
      </c>
      <c r="AP964" s="32">
        <v>162830.78125</v>
      </c>
      <c r="AQ964" s="36">
        <v>0.21853604851973685</v>
      </c>
      <c r="AR964" s="32">
        <f t="shared" si="118"/>
        <v>201511.66183799342</v>
      </c>
      <c r="AS964" s="32">
        <f t="shared" si="120"/>
        <v>3</v>
      </c>
      <c r="AT964" s="32">
        <f t="shared" si="121"/>
        <v>1</v>
      </c>
      <c r="AU964" s="32">
        <f t="shared" si="122"/>
        <v>3</v>
      </c>
      <c r="AV964" s="32">
        <f t="shared" ref="AV964:AV1027" si="123">AP964/X964*5740</f>
        <v>154232.45616749173</v>
      </c>
      <c r="AW964" s="32">
        <f t="shared" ref="AW964:AW1027" si="124">AQ964/X964*5740</f>
        <v>0.20699619117215998</v>
      </c>
      <c r="AX964" s="32">
        <f t="shared" ref="AX964:AX1027" si="125">AR964/X964*5740</f>
        <v>190870.78200496407</v>
      </c>
      <c r="AY964">
        <v>2</v>
      </c>
      <c r="AZ964" s="26">
        <v>1</v>
      </c>
      <c r="BA964" s="26">
        <v>11630.35</v>
      </c>
      <c r="BB964" s="26">
        <v>78.12</v>
      </c>
      <c r="BC964" s="26">
        <v>137.08000000000001</v>
      </c>
      <c r="BD964" s="26">
        <v>210.22</v>
      </c>
      <c r="BE964" s="28">
        <v>0.08</v>
      </c>
      <c r="BF964" s="28">
        <v>5.15</v>
      </c>
      <c r="BG964" s="28">
        <v>0.73</v>
      </c>
      <c r="BH964" s="28">
        <v>0.51</v>
      </c>
      <c r="BI964" s="28">
        <v>0.11</v>
      </c>
      <c r="BJ964" s="28">
        <v>8.75</v>
      </c>
      <c r="BK964" s="28">
        <v>0.79</v>
      </c>
      <c r="BL964" s="28">
        <v>18.079999999999998</v>
      </c>
      <c r="BM964" s="28">
        <v>0.1</v>
      </c>
      <c r="BN964" s="28">
        <v>7.61</v>
      </c>
      <c r="BO964" s="28">
        <v>0.78</v>
      </c>
      <c r="BP964" s="28">
        <v>14.97</v>
      </c>
      <c r="BQ964" s="26">
        <v>46.025500999999998</v>
      </c>
      <c r="BR964" s="26">
        <v>1070.915405</v>
      </c>
      <c r="BS964" s="31">
        <f t="shared" si="119"/>
        <v>11.912252000000002</v>
      </c>
    </row>
    <row r="965" spans="1:71">
      <c r="A965" s="26">
        <v>42255319160000</v>
      </c>
      <c r="B965" s="26" t="s">
        <v>9280</v>
      </c>
      <c r="C965" t="s">
        <v>2285</v>
      </c>
      <c r="D965" s="26" t="s">
        <v>190</v>
      </c>
      <c r="E965" s="27" t="s">
        <v>421</v>
      </c>
      <c r="F965" t="s">
        <v>66</v>
      </c>
      <c r="G965" t="s">
        <v>67</v>
      </c>
      <c r="H965" t="s">
        <v>2286</v>
      </c>
      <c r="I965" t="s">
        <v>2287</v>
      </c>
      <c r="J965" t="s">
        <v>70</v>
      </c>
      <c r="K965" t="s">
        <v>9261</v>
      </c>
      <c r="L965">
        <v>29.003160000000001</v>
      </c>
      <c r="M965">
        <v>-97.807869999999994</v>
      </c>
      <c r="N965" s="28">
        <v>2381044.61</v>
      </c>
      <c r="O965" s="28">
        <v>427280.61</v>
      </c>
      <c r="P965" s="26">
        <v>278.60000610351562</v>
      </c>
      <c r="Q965" s="26">
        <v>11931</v>
      </c>
      <c r="R965" s="26">
        <v>16936</v>
      </c>
      <c r="S965" s="29" t="s">
        <v>72</v>
      </c>
      <c r="T965" s="30">
        <v>40638</v>
      </c>
      <c r="U965" s="30">
        <v>40701</v>
      </c>
      <c r="V965" s="30">
        <v>40695</v>
      </c>
      <c r="W965">
        <v>3502</v>
      </c>
      <c r="X965" s="26">
        <v>5741</v>
      </c>
      <c r="Y965" s="26" t="s">
        <v>72</v>
      </c>
      <c r="Z965" s="26" t="s">
        <v>72</v>
      </c>
      <c r="AA965" s="26" t="s">
        <v>71</v>
      </c>
      <c r="AB965" s="31" t="s">
        <v>72</v>
      </c>
      <c r="AC965" s="31" t="s">
        <v>72</v>
      </c>
      <c r="AD965" s="26">
        <v>841.3093563001562</v>
      </c>
      <c r="AE965" s="26">
        <v>573</v>
      </c>
      <c r="AF965" s="26" t="s">
        <v>72</v>
      </c>
      <c r="AG965" s="26">
        <v>102710</v>
      </c>
      <c r="AH965" s="28">
        <v>9.1728000000000004E-2</v>
      </c>
      <c r="AI965">
        <v>13623</v>
      </c>
      <c r="AJ965" s="26">
        <v>154629</v>
      </c>
      <c r="AK965" s="28">
        <v>0.13491700000000001</v>
      </c>
      <c r="AL965">
        <v>20509</v>
      </c>
      <c r="AM965" s="26">
        <v>181069</v>
      </c>
      <c r="AN965" s="28">
        <v>0.152361</v>
      </c>
      <c r="AO965">
        <v>24016</v>
      </c>
      <c r="AP965" s="32">
        <v>247691.09375</v>
      </c>
      <c r="AQ965" s="36">
        <v>0.20838483464409413</v>
      </c>
      <c r="AR965" s="32">
        <f t="shared" ref="AR965:AR1028" si="126">AP965+(AQ965*1000*177)</f>
        <v>284575.20948200463</v>
      </c>
      <c r="AS965" s="32">
        <f t="shared" si="120"/>
        <v>4</v>
      </c>
      <c r="AT965" s="32">
        <f t="shared" si="121"/>
        <v>1</v>
      </c>
      <c r="AU965" s="32">
        <f t="shared" si="122"/>
        <v>3</v>
      </c>
      <c r="AV965" s="32">
        <f t="shared" si="123"/>
        <v>247647.94950792546</v>
      </c>
      <c r="AW965" s="32">
        <f t="shared" si="124"/>
        <v>0.20834853698956635</v>
      </c>
      <c r="AX965" s="32">
        <f t="shared" si="125"/>
        <v>284525.64055507869</v>
      </c>
      <c r="AY965">
        <v>2</v>
      </c>
      <c r="AZ965" s="26">
        <v>1</v>
      </c>
      <c r="BA965" s="26">
        <v>11105.25</v>
      </c>
      <c r="BB965" s="26">
        <v>76.92</v>
      </c>
      <c r="BC965" s="26">
        <v>128.22</v>
      </c>
      <c r="BD965" s="26">
        <v>202.85</v>
      </c>
      <c r="BE965" s="28">
        <v>0.08</v>
      </c>
      <c r="BF965" s="28">
        <v>4.93</v>
      </c>
      <c r="BG965" s="28">
        <v>0.73</v>
      </c>
      <c r="BH965" s="28">
        <v>0.32</v>
      </c>
      <c r="BI965" s="28">
        <v>0.11</v>
      </c>
      <c r="BJ965" s="28">
        <v>8.7200000000000006</v>
      </c>
      <c r="BK965" s="28">
        <v>0.79</v>
      </c>
      <c r="BL965" s="28">
        <v>5.83</v>
      </c>
      <c r="BM965" s="28">
        <v>0.1</v>
      </c>
      <c r="BN965" s="28">
        <v>7.37</v>
      </c>
      <c r="BO965" s="28">
        <v>0.78</v>
      </c>
      <c r="BP965" s="28">
        <v>4.57</v>
      </c>
      <c r="BQ965" s="26">
        <v>43.409998999999999</v>
      </c>
      <c r="BR965" s="26">
        <v>850.89654499999995</v>
      </c>
      <c r="BS965" s="31">
        <f t="shared" ref="BS965:BS1028" si="127">IF(BR965="","",BI965*BK965*BC965)</f>
        <v>11.142318000000001</v>
      </c>
    </row>
    <row r="966" spans="1:71">
      <c r="A966" s="26">
        <v>42255319180000</v>
      </c>
      <c r="B966" s="26" t="s">
        <v>9282</v>
      </c>
      <c r="C966" t="s">
        <v>2288</v>
      </c>
      <c r="D966" s="26" t="s">
        <v>64</v>
      </c>
      <c r="E966" s="27" t="s">
        <v>421</v>
      </c>
      <c r="F966" t="s">
        <v>66</v>
      </c>
      <c r="G966" t="s">
        <v>67</v>
      </c>
      <c r="H966" t="s">
        <v>512</v>
      </c>
      <c r="I966" t="s">
        <v>545</v>
      </c>
      <c r="J966" t="s">
        <v>76</v>
      </c>
      <c r="K966" t="s">
        <v>9261</v>
      </c>
      <c r="L966">
        <v>28.85031</v>
      </c>
      <c r="M966">
        <v>-98.108980000000003</v>
      </c>
      <c r="N966" s="28">
        <v>2285225.35</v>
      </c>
      <c r="O966" s="28">
        <v>370852.54</v>
      </c>
      <c r="P966" s="26">
        <v>486</v>
      </c>
      <c r="Q966" s="26">
        <v>10868</v>
      </c>
      <c r="R966" s="26">
        <v>17782</v>
      </c>
      <c r="S966" s="29" t="s">
        <v>72</v>
      </c>
      <c r="T966" s="30">
        <v>40666</v>
      </c>
      <c r="U966" s="30">
        <v>40698</v>
      </c>
      <c r="V966" s="30">
        <v>40695</v>
      </c>
      <c r="W966">
        <v>3441.800048828125</v>
      </c>
      <c r="X966" s="26">
        <v>7380</v>
      </c>
      <c r="Y966" s="26" t="s">
        <v>72</v>
      </c>
      <c r="Z966" s="26" t="s">
        <v>72</v>
      </c>
      <c r="AA966" s="26" t="s">
        <v>71</v>
      </c>
      <c r="AB966" s="31" t="s">
        <v>72</v>
      </c>
      <c r="AC966" s="31" t="s">
        <v>72</v>
      </c>
      <c r="AD966" s="26">
        <v>1168.4306430794929</v>
      </c>
      <c r="AE966" s="26">
        <v>1653</v>
      </c>
      <c r="AF966" s="26" t="s">
        <v>72</v>
      </c>
      <c r="AG966" s="26">
        <v>74362</v>
      </c>
      <c r="AH966" s="28">
        <v>7.9342999999999997E-2</v>
      </c>
      <c r="AI966">
        <v>25617</v>
      </c>
      <c r="AJ966" s="26">
        <v>93991</v>
      </c>
      <c r="AK966" s="28">
        <v>0.10369</v>
      </c>
      <c r="AL966">
        <v>28055</v>
      </c>
      <c r="AM966" s="26">
        <v>109056</v>
      </c>
      <c r="AN966" s="28">
        <v>0.13669600000000001</v>
      </c>
      <c r="AO966">
        <v>29182</v>
      </c>
      <c r="AP966" s="32">
        <v>149954.171875</v>
      </c>
      <c r="AQ966" s="36">
        <v>0.17521104947635907</v>
      </c>
      <c r="AR966" s="32">
        <f t="shared" si="126"/>
        <v>180966.52763231556</v>
      </c>
      <c r="AS966" s="32">
        <f t="shared" si="120"/>
        <v>3</v>
      </c>
      <c r="AT966" s="32">
        <f t="shared" si="121"/>
        <v>1</v>
      </c>
      <c r="AU966" s="32">
        <f t="shared" si="122"/>
        <v>3</v>
      </c>
      <c r="AV966" s="32">
        <f t="shared" si="123"/>
        <v>116631.02256944444</v>
      </c>
      <c r="AW966" s="32">
        <f t="shared" si="124"/>
        <v>0.13627526070383483</v>
      </c>
      <c r="AX966" s="32">
        <f t="shared" si="125"/>
        <v>140751.74371402321</v>
      </c>
      <c r="AY966">
        <v>2</v>
      </c>
      <c r="AZ966" s="26">
        <v>1</v>
      </c>
      <c r="BA966" s="26">
        <v>9934.18</v>
      </c>
      <c r="BB966" s="26">
        <v>40.869999999999997</v>
      </c>
      <c r="BC966" s="26">
        <v>96.42</v>
      </c>
      <c r="BD966" s="26">
        <v>162</v>
      </c>
      <c r="BE966" s="28">
        <v>0.05</v>
      </c>
      <c r="BF966" s="28">
        <v>4.25</v>
      </c>
      <c r="BG966" s="28">
        <v>0.62</v>
      </c>
      <c r="BH966" s="28">
        <v>0.2</v>
      </c>
      <c r="BI966" s="28">
        <v>7.0000000000000007E-2</v>
      </c>
      <c r="BJ966" s="28">
        <v>6.55</v>
      </c>
      <c r="BK966" s="28">
        <v>0.72</v>
      </c>
      <c r="BL966" s="28">
        <v>0.08</v>
      </c>
      <c r="BM966" s="28">
        <v>7.0000000000000007E-2</v>
      </c>
      <c r="BN966" s="28">
        <v>6.81</v>
      </c>
      <c r="BO966" s="28">
        <v>0.72</v>
      </c>
      <c r="BP966" s="28">
        <v>0.08</v>
      </c>
      <c r="BQ966" s="26">
        <v>43.684699999999999</v>
      </c>
      <c r="BR966" s="26">
        <v>1089.3664550000001</v>
      </c>
      <c r="BS966" s="31">
        <f t="shared" si="127"/>
        <v>4.8595680000000003</v>
      </c>
    </row>
    <row r="967" spans="1:71">
      <c r="A967" s="26">
        <v>42255319190000</v>
      </c>
      <c r="B967" s="26" t="s">
        <v>9280</v>
      </c>
      <c r="C967" t="s">
        <v>2289</v>
      </c>
      <c r="D967" s="26" t="s">
        <v>705</v>
      </c>
      <c r="E967" s="27" t="s">
        <v>421</v>
      </c>
      <c r="F967" t="s">
        <v>66</v>
      </c>
      <c r="G967" t="s">
        <v>67</v>
      </c>
      <c r="H967" t="s">
        <v>2290</v>
      </c>
      <c r="I967" t="s">
        <v>2291</v>
      </c>
      <c r="J967" t="s">
        <v>149</v>
      </c>
      <c r="K967" t="s">
        <v>9261</v>
      </c>
      <c r="L967">
        <v>28.965710000000001</v>
      </c>
      <c r="M967">
        <v>-97.795550000000006</v>
      </c>
      <c r="N967" s="28">
        <v>2385122.58</v>
      </c>
      <c r="O967" s="28">
        <v>413705.75</v>
      </c>
      <c r="P967" s="26">
        <v>274</v>
      </c>
      <c r="Q967" s="26">
        <v>12044</v>
      </c>
      <c r="R967" s="26">
        <v>17400</v>
      </c>
      <c r="S967" s="29" t="s">
        <v>72</v>
      </c>
      <c r="T967" s="30">
        <v>40737</v>
      </c>
      <c r="U967" s="30">
        <v>40761</v>
      </c>
      <c r="V967" s="30">
        <v>40878</v>
      </c>
      <c r="W967">
        <v>0</v>
      </c>
      <c r="X967" s="26">
        <v>5244</v>
      </c>
      <c r="Y967" s="26" t="s">
        <v>72</v>
      </c>
      <c r="Z967" s="26" t="s">
        <v>72</v>
      </c>
      <c r="AA967" s="26" t="s">
        <v>71</v>
      </c>
      <c r="AB967" s="31" t="s">
        <v>72</v>
      </c>
      <c r="AC967" s="31" t="s">
        <v>72</v>
      </c>
      <c r="AD967" s="26">
        <v>1296.3891328589896</v>
      </c>
      <c r="AE967" s="26" t="s">
        <v>72</v>
      </c>
      <c r="AF967" s="26" t="s">
        <v>72</v>
      </c>
      <c r="AG967" s="26">
        <v>126954</v>
      </c>
      <c r="AH967" s="28">
        <v>0.16384299999999999</v>
      </c>
      <c r="AI967">
        <v>11639</v>
      </c>
      <c r="AJ967" s="26">
        <v>169809</v>
      </c>
      <c r="AK967" s="28">
        <v>0.22228899999999999</v>
      </c>
      <c r="AL967">
        <v>15567</v>
      </c>
      <c r="AM967" s="26">
        <v>186374</v>
      </c>
      <c r="AN967" s="28">
        <v>0.24298700000000001</v>
      </c>
      <c r="AO967">
        <v>17086</v>
      </c>
      <c r="AP967" s="32">
        <v>233886.640625</v>
      </c>
      <c r="AQ967" s="36">
        <v>0.30320809922714581</v>
      </c>
      <c r="AR967" s="32">
        <f t="shared" si="126"/>
        <v>287554.4741882048</v>
      </c>
      <c r="AS967" s="32">
        <f t="shared" si="120"/>
        <v>4</v>
      </c>
      <c r="AT967" s="32">
        <f t="shared" si="121"/>
        <v>1</v>
      </c>
      <c r="AU967" s="32">
        <f t="shared" si="122"/>
        <v>3</v>
      </c>
      <c r="AV967" s="32">
        <f t="shared" si="123"/>
        <v>256008.64172149121</v>
      </c>
      <c r="AW967" s="32">
        <f t="shared" si="124"/>
        <v>0.33188682104573169</v>
      </c>
      <c r="AX967" s="32">
        <f t="shared" si="125"/>
        <v>314752.60904658574</v>
      </c>
      <c r="AY967">
        <v>2</v>
      </c>
      <c r="AZ967" s="26">
        <v>1</v>
      </c>
      <c r="BA967" s="26">
        <v>12055.52</v>
      </c>
      <c r="BB967" s="26">
        <v>68.22</v>
      </c>
      <c r="BC967" s="26">
        <v>153.49</v>
      </c>
      <c r="BD967" s="26">
        <v>218.51</v>
      </c>
      <c r="BE967" s="28">
        <v>7.0000000000000007E-2</v>
      </c>
      <c r="BF967" s="28">
        <v>6.56</v>
      </c>
      <c r="BG967" s="28">
        <v>0.63</v>
      </c>
      <c r="BH967" s="28">
        <v>0.35</v>
      </c>
      <c r="BI967" s="28">
        <v>0.11</v>
      </c>
      <c r="BJ967" s="28">
        <v>10.57</v>
      </c>
      <c r="BK967" s="28">
        <v>0.76</v>
      </c>
      <c r="BL967" s="28">
        <v>9.9700000000000006</v>
      </c>
      <c r="BM967" s="28">
        <v>0.1</v>
      </c>
      <c r="BN967" s="28">
        <v>9.3699999999999992</v>
      </c>
      <c r="BO967" s="28">
        <v>0.73</v>
      </c>
      <c r="BP967" s="28">
        <v>6.95</v>
      </c>
      <c r="BQ967" s="26">
        <v>48.110900000000001</v>
      </c>
      <c r="BR967" s="26">
        <v>1485.49353</v>
      </c>
      <c r="BS967" s="31">
        <f t="shared" si="127"/>
        <v>12.831764000000002</v>
      </c>
    </row>
    <row r="968" spans="1:71">
      <c r="A968" s="26">
        <v>42255319200000</v>
      </c>
      <c r="B968" s="26" t="s">
        <v>9282</v>
      </c>
      <c r="C968" t="s">
        <v>2292</v>
      </c>
      <c r="D968" s="26" t="s">
        <v>64</v>
      </c>
      <c r="E968" s="27" t="s">
        <v>421</v>
      </c>
      <c r="F968" t="s">
        <v>66</v>
      </c>
      <c r="G968" t="s">
        <v>67</v>
      </c>
      <c r="H968" t="s">
        <v>2252</v>
      </c>
      <c r="I968" t="s">
        <v>2253</v>
      </c>
      <c r="J968" t="s">
        <v>232</v>
      </c>
      <c r="K968" t="s">
        <v>9261</v>
      </c>
      <c r="L968">
        <v>29.081910000000001</v>
      </c>
      <c r="M968">
        <v>-97.835849999999994</v>
      </c>
      <c r="N968" s="28">
        <v>2371816.5699999998</v>
      </c>
      <c r="O968" s="28">
        <v>455820.81</v>
      </c>
      <c r="P968" s="26">
        <v>363</v>
      </c>
      <c r="Q968" s="26">
        <v>10549</v>
      </c>
      <c r="R968" s="26">
        <v>12989</v>
      </c>
      <c r="S968" s="29" t="s">
        <v>72</v>
      </c>
      <c r="T968" s="30">
        <v>40694</v>
      </c>
      <c r="U968" s="30">
        <v>40711</v>
      </c>
      <c r="V968" s="30">
        <v>40725</v>
      </c>
      <c r="W968">
        <v>1103.699951171875</v>
      </c>
      <c r="X968" s="26">
        <v>3059</v>
      </c>
      <c r="Y968" s="26" t="s">
        <v>72</v>
      </c>
      <c r="Z968" s="26" t="s">
        <v>72</v>
      </c>
      <c r="AA968" s="26" t="s">
        <v>71</v>
      </c>
      <c r="AB968" s="31" t="s">
        <v>72</v>
      </c>
      <c r="AC968" s="31" t="s">
        <v>72</v>
      </c>
      <c r="AD968" s="26">
        <v>946.06996819627443</v>
      </c>
      <c r="AE968" s="26">
        <v>926</v>
      </c>
      <c r="AF968" s="26" t="s">
        <v>72</v>
      </c>
      <c r="AG968" s="26">
        <v>47440</v>
      </c>
      <c r="AH968" s="28">
        <v>4.5568999999999998E-2</v>
      </c>
      <c r="AI968">
        <v>26327</v>
      </c>
      <c r="AJ968" s="26">
        <v>65323</v>
      </c>
      <c r="AK968" s="28">
        <v>6.3212000000000004E-2</v>
      </c>
      <c r="AL968">
        <v>34208</v>
      </c>
      <c r="AM968" s="26">
        <v>77204</v>
      </c>
      <c r="AN968" s="28">
        <v>7.4690000000000006E-2</v>
      </c>
      <c r="AO968">
        <v>35090</v>
      </c>
      <c r="AP968" s="32">
        <v>97888.28125</v>
      </c>
      <c r="AQ968" s="36">
        <v>9.2609163128975464E-2</v>
      </c>
      <c r="AR968" s="32">
        <f t="shared" si="126"/>
        <v>114280.10312382865</v>
      </c>
      <c r="AS968" s="32">
        <f t="shared" si="120"/>
        <v>2</v>
      </c>
      <c r="AT968" s="32">
        <f t="shared" si="121"/>
        <v>1</v>
      </c>
      <c r="AU968" s="32">
        <f t="shared" si="122"/>
        <v>2</v>
      </c>
      <c r="AV968" s="32">
        <f t="shared" si="123"/>
        <v>183680.52774599544</v>
      </c>
      <c r="AW968" s="32">
        <f t="shared" si="124"/>
        <v>0.17377463104292878</v>
      </c>
      <c r="AX968" s="32">
        <f t="shared" si="125"/>
        <v>214438.63744059383</v>
      </c>
      <c r="AY968">
        <v>2</v>
      </c>
      <c r="AZ968" s="26">
        <v>1</v>
      </c>
      <c r="BA968" s="26">
        <v>8956.67</v>
      </c>
      <c r="BB968" s="26">
        <v>71.3</v>
      </c>
      <c r="BC968" s="26">
        <v>85.28</v>
      </c>
      <c r="BD968" s="26">
        <v>156.5</v>
      </c>
      <c r="BE968" s="28">
        <v>7.0000000000000007E-2</v>
      </c>
      <c r="BF968" s="28">
        <v>4.2699999999999996</v>
      </c>
      <c r="BG968" s="28">
        <v>0.55000000000000004</v>
      </c>
      <c r="BH968" s="28">
        <v>0.13</v>
      </c>
      <c r="BI968" s="28">
        <v>0.09</v>
      </c>
      <c r="BJ968" s="28">
        <v>7.55</v>
      </c>
      <c r="BK968" s="28">
        <v>0.7</v>
      </c>
      <c r="BL968" s="28">
        <v>1.55</v>
      </c>
      <c r="BM968" s="28">
        <v>0.08</v>
      </c>
      <c r="BN968" s="28">
        <v>6.09</v>
      </c>
      <c r="BO968" s="28">
        <v>0.66</v>
      </c>
      <c r="BP968" s="28">
        <v>1.54</v>
      </c>
      <c r="BQ968" s="26">
        <v>40.517299000000001</v>
      </c>
      <c r="BR968" s="26">
        <v>1094.530761</v>
      </c>
      <c r="BS968" s="31">
        <f t="shared" si="127"/>
        <v>5.3726400000000005</v>
      </c>
    </row>
    <row r="969" spans="1:71">
      <c r="A969" s="26">
        <v>42255319240000</v>
      </c>
      <c r="B969" s="26" t="s">
        <v>9282</v>
      </c>
      <c r="C969" t="s">
        <v>2293</v>
      </c>
      <c r="D969" s="26" t="s">
        <v>102</v>
      </c>
      <c r="E969" s="27" t="s">
        <v>421</v>
      </c>
      <c r="F969" t="s">
        <v>66</v>
      </c>
      <c r="G969" t="s">
        <v>67</v>
      </c>
      <c r="H969" t="s">
        <v>2294</v>
      </c>
      <c r="I969" t="s">
        <v>2295</v>
      </c>
      <c r="J969" t="s">
        <v>70</v>
      </c>
      <c r="K969" t="s">
        <v>9261</v>
      </c>
      <c r="L969">
        <v>28.854279999999999</v>
      </c>
      <c r="M969">
        <v>-97.979460000000003</v>
      </c>
      <c r="N969" s="28">
        <v>2326672.56</v>
      </c>
      <c r="O969" s="28">
        <v>372634.71</v>
      </c>
      <c r="P969" s="26">
        <v>385.29998779296875</v>
      </c>
      <c r="Q969" s="26">
        <v>11987</v>
      </c>
      <c r="R969" s="26">
        <v>18100</v>
      </c>
      <c r="S969" s="29" t="s">
        <v>72</v>
      </c>
      <c r="T969" s="30">
        <v>40795</v>
      </c>
      <c r="U969" s="30">
        <v>40833</v>
      </c>
      <c r="V969" s="30">
        <v>40848</v>
      </c>
      <c r="W969">
        <v>4048733</v>
      </c>
      <c r="X969" s="26">
        <v>6647</v>
      </c>
      <c r="Y969" s="26" t="s">
        <v>72</v>
      </c>
      <c r="Z969" s="26" t="s">
        <v>72</v>
      </c>
      <c r="AA969" s="26" t="s">
        <v>71</v>
      </c>
      <c r="AB969" s="31" t="s">
        <v>72</v>
      </c>
      <c r="AC969" s="31" t="s">
        <v>72</v>
      </c>
      <c r="AD969" s="26">
        <v>1266.2887753830821</v>
      </c>
      <c r="AE969" s="26">
        <v>1004</v>
      </c>
      <c r="AF969" s="26" t="s">
        <v>72</v>
      </c>
      <c r="AG969" s="26">
        <v>64113</v>
      </c>
      <c r="AH969" s="28">
        <v>8.4145999999999999E-2</v>
      </c>
      <c r="AI969">
        <v>10052</v>
      </c>
      <c r="AJ969" s="26">
        <v>91466</v>
      </c>
      <c r="AK969" s="28">
        <v>0.124179</v>
      </c>
      <c r="AL969">
        <v>10662</v>
      </c>
      <c r="AM969" s="26">
        <v>106793</v>
      </c>
      <c r="AN969" s="28">
        <v>0.13831199999999999</v>
      </c>
      <c r="AO969">
        <v>10738</v>
      </c>
      <c r="AP969" s="32">
        <v>154047.671875</v>
      </c>
      <c r="AQ969" s="36">
        <v>0.19506883776920861</v>
      </c>
      <c r="AR969" s="32">
        <f t="shared" si="126"/>
        <v>188574.85616014991</v>
      </c>
      <c r="AS969" s="32">
        <f t="shared" si="120"/>
        <v>3</v>
      </c>
      <c r="AT969" s="32">
        <f t="shared" si="121"/>
        <v>1</v>
      </c>
      <c r="AU969" s="32">
        <f t="shared" si="122"/>
        <v>3</v>
      </c>
      <c r="AV969" s="32">
        <f t="shared" si="123"/>
        <v>133027.47654016849</v>
      </c>
      <c r="AW969" s="32">
        <f t="shared" si="124"/>
        <v>0.16845120036035163</v>
      </c>
      <c r="AX969" s="32">
        <f t="shared" si="125"/>
        <v>162843.33900395074</v>
      </c>
      <c r="AY969">
        <v>2</v>
      </c>
      <c r="AZ969" s="26">
        <v>1</v>
      </c>
      <c r="BA969" s="26">
        <v>11079.81</v>
      </c>
      <c r="BB969" s="26">
        <v>64.400000000000006</v>
      </c>
      <c r="BC969" s="26">
        <v>116.19</v>
      </c>
      <c r="BD969" s="26">
        <v>229.4</v>
      </c>
      <c r="BE969" s="28">
        <v>7.0000000000000007E-2</v>
      </c>
      <c r="BF969" s="28">
        <v>6.87</v>
      </c>
      <c r="BG969" s="28">
        <v>0.73</v>
      </c>
      <c r="BH969" s="28">
        <v>0.87</v>
      </c>
      <c r="BI969" s="28">
        <v>0.1</v>
      </c>
      <c r="BJ969" s="28">
        <v>9.9600000000000009</v>
      </c>
      <c r="BK969" s="28">
        <v>0.81</v>
      </c>
      <c r="BL969" s="28">
        <v>-0.69</v>
      </c>
      <c r="BM969" s="28">
        <v>0.09</v>
      </c>
      <c r="BN969" s="28">
        <v>8.6999999999999993</v>
      </c>
      <c r="BO969" s="28">
        <v>0.79</v>
      </c>
      <c r="BP969" s="28">
        <v>-0.2</v>
      </c>
      <c r="BQ969" s="26">
        <v>45.161898999999998</v>
      </c>
      <c r="BR969" s="26">
        <v>1257.5092770000001</v>
      </c>
      <c r="BS969" s="31">
        <f t="shared" si="127"/>
        <v>9.4113900000000026</v>
      </c>
    </row>
    <row r="970" spans="1:71">
      <c r="A970" s="26">
        <v>42255319250000</v>
      </c>
      <c r="B970" s="26" t="s">
        <v>9282</v>
      </c>
      <c r="C970" t="s">
        <v>2296</v>
      </c>
      <c r="D970" s="26" t="s">
        <v>102</v>
      </c>
      <c r="E970" s="27" t="s">
        <v>421</v>
      </c>
      <c r="F970" t="s">
        <v>66</v>
      </c>
      <c r="G970" t="s">
        <v>67</v>
      </c>
      <c r="H970" t="s">
        <v>2297</v>
      </c>
      <c r="I970" t="s">
        <v>2298</v>
      </c>
      <c r="J970" t="s">
        <v>70</v>
      </c>
      <c r="K970" t="s">
        <v>9261</v>
      </c>
      <c r="L970">
        <v>28.854279999999999</v>
      </c>
      <c r="M970">
        <v>-97.979560000000006</v>
      </c>
      <c r="N970" s="28">
        <v>2326640.5499999998</v>
      </c>
      <c r="O970" s="28">
        <v>372634.43</v>
      </c>
      <c r="P970" s="26">
        <v>386</v>
      </c>
      <c r="Q970" s="26">
        <v>11552</v>
      </c>
      <c r="R970" s="26">
        <v>16847</v>
      </c>
      <c r="S970" s="29" t="s">
        <v>72</v>
      </c>
      <c r="T970" s="30">
        <v>40771</v>
      </c>
      <c r="U970" s="30">
        <v>40826</v>
      </c>
      <c r="V970" s="30">
        <v>40878</v>
      </c>
      <c r="W970">
        <v>1909651</v>
      </c>
      <c r="X970" s="26">
        <v>5392</v>
      </c>
      <c r="Y970" s="26" t="s">
        <v>72</v>
      </c>
      <c r="Z970" s="26" t="s">
        <v>72</v>
      </c>
      <c r="AA970" s="26" t="s">
        <v>71</v>
      </c>
      <c r="AB970" s="31" t="s">
        <v>72</v>
      </c>
      <c r="AC970" s="31" t="s">
        <v>72</v>
      </c>
      <c r="AD970" s="26">
        <v>869.09439386679446</v>
      </c>
      <c r="AE970" s="26">
        <v>1513</v>
      </c>
      <c r="AF970" s="26" t="s">
        <v>72</v>
      </c>
      <c r="AG970" s="26">
        <v>48340</v>
      </c>
      <c r="AH970" s="28">
        <v>4.0820000000000002E-2</v>
      </c>
      <c r="AI970">
        <v>8457</v>
      </c>
      <c r="AJ970" s="26">
        <v>70115</v>
      </c>
      <c r="AK970" s="28">
        <v>6.4632999999999996E-2</v>
      </c>
      <c r="AL970">
        <v>11990</v>
      </c>
      <c r="AM970" s="26">
        <v>80891</v>
      </c>
      <c r="AN970" s="28">
        <v>7.3469999999999994E-2</v>
      </c>
      <c r="AO970">
        <v>12681</v>
      </c>
      <c r="AP970" s="32">
        <v>120946.359375</v>
      </c>
      <c r="AQ970" s="36">
        <v>0.10511380289141112</v>
      </c>
      <c r="AR970" s="32">
        <f t="shared" si="126"/>
        <v>139551.50248677976</v>
      </c>
      <c r="AS970" s="32">
        <f t="shared" si="120"/>
        <v>3</v>
      </c>
      <c r="AT970" s="32">
        <f t="shared" si="121"/>
        <v>1</v>
      </c>
      <c r="AU970" s="32">
        <f t="shared" si="122"/>
        <v>2</v>
      </c>
      <c r="AV970" s="32">
        <f t="shared" si="123"/>
        <v>128752.24458688797</v>
      </c>
      <c r="AW970" s="32">
        <f t="shared" si="124"/>
        <v>0.11189785396823068</v>
      </c>
      <c r="AX970" s="32">
        <f t="shared" si="125"/>
        <v>148558.16473926479</v>
      </c>
      <c r="AY970">
        <v>2</v>
      </c>
      <c r="AZ970" s="26">
        <v>1</v>
      </c>
      <c r="BA970" s="26">
        <v>11078.99</v>
      </c>
      <c r="BB970" s="26">
        <v>64.34</v>
      </c>
      <c r="BC970" s="26">
        <v>116.2</v>
      </c>
      <c r="BD970" s="26">
        <v>229.4</v>
      </c>
      <c r="BE970" s="28">
        <v>7.0000000000000007E-2</v>
      </c>
      <c r="BF970" s="28">
        <v>6.87</v>
      </c>
      <c r="BG970" s="28">
        <v>0.73</v>
      </c>
      <c r="BH970" s="28">
        <v>0.87</v>
      </c>
      <c r="BI970" s="28">
        <v>0.1</v>
      </c>
      <c r="BJ970" s="28">
        <v>9.9499999999999993</v>
      </c>
      <c r="BK970" s="28">
        <v>0.81</v>
      </c>
      <c r="BL970" s="28">
        <v>-0.69</v>
      </c>
      <c r="BM970" s="28">
        <v>0.09</v>
      </c>
      <c r="BN970" s="28">
        <v>8.6999999999999993</v>
      </c>
      <c r="BO970" s="28">
        <v>0.79</v>
      </c>
      <c r="BP970" s="28">
        <v>-0.21</v>
      </c>
      <c r="BQ970" s="26">
        <v>45.161898999999998</v>
      </c>
      <c r="BR970" s="26">
        <v>1257.5092770000001</v>
      </c>
      <c r="BS970" s="31">
        <f t="shared" si="127"/>
        <v>9.4122000000000021</v>
      </c>
    </row>
    <row r="971" spans="1:71">
      <c r="A971" s="26">
        <v>42255319270000</v>
      </c>
      <c r="B971" s="26" t="s">
        <v>9282</v>
      </c>
      <c r="C971" t="s">
        <v>2299</v>
      </c>
      <c r="D971" s="26" t="s">
        <v>64</v>
      </c>
      <c r="E971" s="27" t="s">
        <v>421</v>
      </c>
      <c r="F971" t="s">
        <v>66</v>
      </c>
      <c r="G971" t="s">
        <v>67</v>
      </c>
      <c r="H971" t="s">
        <v>2300</v>
      </c>
      <c r="I971" t="s">
        <v>2301</v>
      </c>
      <c r="J971" t="s">
        <v>70</v>
      </c>
      <c r="K971" t="s">
        <v>9261</v>
      </c>
      <c r="L971">
        <v>28.884060000000002</v>
      </c>
      <c r="M971">
        <v>-98.154709999999994</v>
      </c>
      <c r="N971" s="28">
        <v>2270498.25</v>
      </c>
      <c r="O971" s="28">
        <v>383014.21</v>
      </c>
      <c r="P971" s="26">
        <v>397</v>
      </c>
      <c r="Q971" s="26">
        <v>10465</v>
      </c>
      <c r="R971" s="26">
        <v>15580</v>
      </c>
      <c r="S971" s="29" t="s">
        <v>72</v>
      </c>
      <c r="T971" s="30">
        <v>40700</v>
      </c>
      <c r="U971" s="30">
        <v>40723</v>
      </c>
      <c r="V971" s="30">
        <v>40725</v>
      </c>
      <c r="W971">
        <v>2277</v>
      </c>
      <c r="X971" s="26">
        <v>5778</v>
      </c>
      <c r="Y971" s="26" t="s">
        <v>72</v>
      </c>
      <c r="Z971" s="26" t="s">
        <v>72</v>
      </c>
      <c r="AA971" s="26" t="s">
        <v>71</v>
      </c>
      <c r="AB971" s="31" t="s">
        <v>72</v>
      </c>
      <c r="AC971" s="31" t="s">
        <v>72</v>
      </c>
      <c r="AD971" s="26">
        <v>786.41268005277334</v>
      </c>
      <c r="AE971" s="26">
        <v>115</v>
      </c>
      <c r="AF971" s="26" t="s">
        <v>72</v>
      </c>
      <c r="AG971" s="26">
        <v>25750</v>
      </c>
      <c r="AH971" s="28">
        <v>1.2808999999999999E-2</v>
      </c>
      <c r="AI971">
        <v>250124</v>
      </c>
      <c r="AJ971" s="26">
        <v>37105</v>
      </c>
      <c r="AK971" s="28">
        <v>1.8179000000000001E-2</v>
      </c>
      <c r="AL971">
        <v>282191</v>
      </c>
      <c r="AM971" s="26">
        <v>49076</v>
      </c>
      <c r="AN971" s="28">
        <v>3.9148000000000002E-2</v>
      </c>
      <c r="AO971">
        <v>283085</v>
      </c>
      <c r="AP971" s="32">
        <v>71696.140625</v>
      </c>
      <c r="AQ971" s="36">
        <v>5.6382754098346768E-2</v>
      </c>
      <c r="AR971" s="32">
        <f t="shared" si="126"/>
        <v>81675.888100407377</v>
      </c>
      <c r="AS971" s="32">
        <f t="shared" si="120"/>
        <v>2</v>
      </c>
      <c r="AT971" s="32">
        <f t="shared" si="121"/>
        <v>1</v>
      </c>
      <c r="AU971" s="32">
        <f t="shared" si="122"/>
        <v>1</v>
      </c>
      <c r="AV971" s="32">
        <f t="shared" si="123"/>
        <v>71224.618758653509</v>
      </c>
      <c r="AW971" s="32">
        <f t="shared" si="124"/>
        <v>5.6011943323729746E-2</v>
      </c>
      <c r="AX971" s="32">
        <f t="shared" si="125"/>
        <v>81138.732726953676</v>
      </c>
      <c r="AY971">
        <v>2</v>
      </c>
      <c r="AZ971" s="26">
        <v>1</v>
      </c>
      <c r="BA971" s="26">
        <v>9372.98</v>
      </c>
      <c r="BB971" s="26">
        <v>38.89</v>
      </c>
      <c r="BC971" s="26">
        <v>82.34</v>
      </c>
      <c r="BD971" s="26">
        <v>161.86000000000001</v>
      </c>
      <c r="BE971" s="28">
        <v>0.04</v>
      </c>
      <c r="BF971" s="28">
        <v>2.97</v>
      </c>
      <c r="BG971" s="28">
        <v>0.51</v>
      </c>
      <c r="BH971" s="28">
        <v>0.28000000000000003</v>
      </c>
      <c r="BI971" s="28">
        <v>0.06</v>
      </c>
      <c r="BJ971" s="28">
        <v>6.1</v>
      </c>
      <c r="BK971" s="28">
        <v>0.68</v>
      </c>
      <c r="BL971" s="28">
        <v>0.21</v>
      </c>
      <c r="BM971" s="28">
        <v>0.06</v>
      </c>
      <c r="BN971" s="28">
        <v>6.13</v>
      </c>
      <c r="BO971" s="28">
        <v>0.66</v>
      </c>
      <c r="BP971" s="28">
        <v>0.12</v>
      </c>
      <c r="BQ971" s="26">
        <v>42.104098999999998</v>
      </c>
      <c r="BR971" s="26">
        <v>628.13195800000005</v>
      </c>
      <c r="BS971" s="31">
        <f t="shared" si="127"/>
        <v>3.3594720000000002</v>
      </c>
    </row>
    <row r="972" spans="1:71">
      <c r="A972" s="26">
        <v>42255319280000</v>
      </c>
      <c r="B972" s="26" t="s">
        <v>9282</v>
      </c>
      <c r="C972" t="s">
        <v>2302</v>
      </c>
      <c r="D972" s="26" t="s">
        <v>64</v>
      </c>
      <c r="E972" s="27" t="s">
        <v>421</v>
      </c>
      <c r="F972" t="s">
        <v>66</v>
      </c>
      <c r="G972" t="s">
        <v>67</v>
      </c>
      <c r="H972" t="s">
        <v>2303</v>
      </c>
      <c r="I972" t="s">
        <v>2304</v>
      </c>
      <c r="J972" t="s">
        <v>70</v>
      </c>
      <c r="K972" t="s">
        <v>9261</v>
      </c>
      <c r="L972">
        <v>29.046040000000001</v>
      </c>
      <c r="M972">
        <v>-97.841080000000005</v>
      </c>
      <c r="N972" s="28">
        <v>2370275.4500000002</v>
      </c>
      <c r="O972" s="28">
        <v>442763.32</v>
      </c>
      <c r="P972" s="26">
        <v>309</v>
      </c>
      <c r="Q972" s="26">
        <v>10451</v>
      </c>
      <c r="R972" s="26">
        <v>15877</v>
      </c>
      <c r="S972" s="29" t="s">
        <v>72</v>
      </c>
      <c r="T972" s="30">
        <v>40714</v>
      </c>
      <c r="U972" s="30">
        <v>40738</v>
      </c>
      <c r="V972" s="30">
        <v>40787</v>
      </c>
      <c r="W972">
        <v>2377.5</v>
      </c>
      <c r="X972" s="26">
        <v>5607</v>
      </c>
      <c r="Y972" s="26" t="s">
        <v>72</v>
      </c>
      <c r="Z972" s="26" t="s">
        <v>72</v>
      </c>
      <c r="AA972" s="26" t="s">
        <v>71</v>
      </c>
      <c r="AB972" s="31" t="s">
        <v>72</v>
      </c>
      <c r="AC972" s="31" t="s">
        <v>72</v>
      </c>
      <c r="AD972" s="26">
        <v>1565.6314157165946</v>
      </c>
      <c r="AE972" s="26">
        <v>1258</v>
      </c>
      <c r="AF972" s="26" t="s">
        <v>72</v>
      </c>
      <c r="AG972" s="26">
        <v>60652</v>
      </c>
      <c r="AH972" s="28">
        <v>9.1638999999999998E-2</v>
      </c>
      <c r="AI972">
        <v>55952</v>
      </c>
      <c r="AJ972" s="26">
        <v>77711</v>
      </c>
      <c r="AK972" s="28">
        <v>0.120641</v>
      </c>
      <c r="AL972">
        <v>66647</v>
      </c>
      <c r="AM972" s="26">
        <v>91148</v>
      </c>
      <c r="AN972" s="28">
        <v>0.143368</v>
      </c>
      <c r="AO972">
        <v>67745</v>
      </c>
      <c r="AP972" s="32">
        <v>120573.71875</v>
      </c>
      <c r="AQ972" s="36">
        <v>0.18877400198477701</v>
      </c>
      <c r="AR972" s="32">
        <f t="shared" si="126"/>
        <v>153986.71710130555</v>
      </c>
      <c r="AS972" s="32">
        <f t="shared" si="120"/>
        <v>3</v>
      </c>
      <c r="AT972" s="32">
        <f t="shared" si="121"/>
        <v>1</v>
      </c>
      <c r="AU972" s="32">
        <f t="shared" si="122"/>
        <v>2</v>
      </c>
      <c r="AV972" s="32">
        <f t="shared" si="123"/>
        <v>123433.76950686642</v>
      </c>
      <c r="AW972" s="32">
        <f t="shared" si="124"/>
        <v>0.19325178730027109</v>
      </c>
      <c r="AX972" s="32">
        <f t="shared" si="125"/>
        <v>157639.33585901442</v>
      </c>
      <c r="AY972">
        <v>2</v>
      </c>
      <c r="AZ972" s="26">
        <v>1</v>
      </c>
      <c r="BA972" s="26">
        <v>9658.36</v>
      </c>
      <c r="BB972" s="26">
        <v>77.27</v>
      </c>
      <c r="BC972" s="26">
        <v>98.98</v>
      </c>
      <c r="BD972" s="26">
        <v>194.47</v>
      </c>
      <c r="BE972" s="28">
        <v>0.08</v>
      </c>
      <c r="BF972" s="28">
        <v>4.08</v>
      </c>
      <c r="BG972" s="28">
        <v>0.67</v>
      </c>
      <c r="BH972" s="28">
        <v>0.22</v>
      </c>
      <c r="BI972" s="28">
        <v>0.1</v>
      </c>
      <c r="BJ972" s="28">
        <v>7.66</v>
      </c>
      <c r="BK972" s="28">
        <v>0.76</v>
      </c>
      <c r="BL972" s="28">
        <v>-0.2</v>
      </c>
      <c r="BM972" s="28">
        <v>0.09</v>
      </c>
      <c r="BN972" s="28">
        <v>6.16</v>
      </c>
      <c r="BO972" s="28">
        <v>0.74</v>
      </c>
      <c r="BP972" s="28">
        <v>0.04</v>
      </c>
      <c r="BQ972" s="26">
        <v>40.940100999999999</v>
      </c>
      <c r="BR972" s="26">
        <v>1385.8541250000001</v>
      </c>
      <c r="BS972" s="31">
        <f t="shared" si="127"/>
        <v>7.5224800000000016</v>
      </c>
    </row>
    <row r="973" spans="1:71">
      <c r="A973" s="26">
        <v>42255319330000</v>
      </c>
      <c r="B973" s="26" t="s">
        <v>9280</v>
      </c>
      <c r="C973" t="s">
        <v>2305</v>
      </c>
      <c r="D973" s="26" t="s">
        <v>429</v>
      </c>
      <c r="E973" s="27" t="s">
        <v>421</v>
      </c>
      <c r="F973" t="s">
        <v>66</v>
      </c>
      <c r="G973" t="s">
        <v>67</v>
      </c>
      <c r="H973" t="s">
        <v>430</v>
      </c>
      <c r="I973" t="s">
        <v>2306</v>
      </c>
      <c r="J973" t="s">
        <v>158</v>
      </c>
      <c r="K973" t="s">
        <v>9261</v>
      </c>
      <c r="L973">
        <v>28.92661</v>
      </c>
      <c r="M973">
        <v>-97.882559999999998</v>
      </c>
      <c r="N973" s="28">
        <v>2357437.86</v>
      </c>
      <c r="O973" s="28">
        <v>399214.42</v>
      </c>
      <c r="P973" s="26">
        <v>267</v>
      </c>
      <c r="Q973" s="26">
        <v>11711</v>
      </c>
      <c r="R973" s="26">
        <v>17395</v>
      </c>
      <c r="S973" s="29" t="s">
        <v>72</v>
      </c>
      <c r="T973" s="30">
        <v>40795</v>
      </c>
      <c r="U973" s="30">
        <v>40827</v>
      </c>
      <c r="V973" s="30">
        <v>40878</v>
      </c>
      <c r="W973">
        <v>2952</v>
      </c>
      <c r="X973" s="26">
        <v>5806</v>
      </c>
      <c r="Y973" s="26" t="s">
        <v>72</v>
      </c>
      <c r="Z973" s="26" t="s">
        <v>72</v>
      </c>
      <c r="AA973" s="26" t="s">
        <v>71</v>
      </c>
      <c r="AB973" s="31" t="s">
        <v>72</v>
      </c>
      <c r="AC973" s="31" t="s">
        <v>72</v>
      </c>
      <c r="AD973" s="26">
        <v>1359.3846083767965</v>
      </c>
      <c r="AE973" s="26" t="s">
        <v>72</v>
      </c>
      <c r="AF973" s="26" t="s">
        <v>72</v>
      </c>
      <c r="AG973" s="26">
        <v>2498</v>
      </c>
      <c r="AH973" s="28">
        <v>2.0140000000000002E-3</v>
      </c>
      <c r="AI973">
        <v>175</v>
      </c>
      <c r="AJ973" s="26">
        <v>58196</v>
      </c>
      <c r="AK973" s="28">
        <v>7.0532999999999998E-2</v>
      </c>
      <c r="AL973">
        <v>4533</v>
      </c>
      <c r="AM973" s="26">
        <v>85733</v>
      </c>
      <c r="AN973" s="28">
        <v>0.11707099999999999</v>
      </c>
      <c r="AO973">
        <v>5842</v>
      </c>
      <c r="AP973" s="32">
        <v>261475.828125</v>
      </c>
      <c r="AQ973" s="36">
        <v>0.35544621621570166</v>
      </c>
      <c r="AR973" s="32">
        <f t="shared" si="126"/>
        <v>324389.80839517922</v>
      </c>
      <c r="AS973" s="32">
        <f t="shared" si="120"/>
        <v>4</v>
      </c>
      <c r="AT973" s="32">
        <f t="shared" si="121"/>
        <v>1</v>
      </c>
      <c r="AU973" s="32">
        <f t="shared" si="122"/>
        <v>4</v>
      </c>
      <c r="AV973" s="32">
        <f t="shared" si="123"/>
        <v>258503.48836333107</v>
      </c>
      <c r="AW973" s="32">
        <f t="shared" si="124"/>
        <v>0.35140566329282258</v>
      </c>
      <c r="AX973" s="32">
        <f t="shared" si="125"/>
        <v>320702.29076616064</v>
      </c>
      <c r="AY973">
        <v>2</v>
      </c>
      <c r="AZ973" s="26">
        <v>1</v>
      </c>
      <c r="BA973" s="26">
        <v>11437.36</v>
      </c>
      <c r="BB973" s="26">
        <v>78.59</v>
      </c>
      <c r="BC973" s="26">
        <v>129.52000000000001</v>
      </c>
      <c r="BD973" s="26">
        <v>213.88</v>
      </c>
      <c r="BE973" s="28">
        <v>0.08</v>
      </c>
      <c r="BF973" s="28">
        <v>5.03</v>
      </c>
      <c r="BG973" s="28">
        <v>0.72</v>
      </c>
      <c r="BH973" s="28">
        <v>1.32</v>
      </c>
      <c r="BI973" s="28">
        <v>0.11</v>
      </c>
      <c r="BJ973" s="28">
        <v>9.48</v>
      </c>
      <c r="BK973" s="28">
        <v>0.82</v>
      </c>
      <c r="BL973" s="28">
        <v>-0.49</v>
      </c>
      <c r="BM973" s="28">
        <v>0.1</v>
      </c>
      <c r="BN973" s="28">
        <v>7.68</v>
      </c>
      <c r="BO973" s="28">
        <v>0.78</v>
      </c>
      <c r="BP973" s="28">
        <v>0.03</v>
      </c>
      <c r="BQ973" s="26">
        <v>47.073101000000001</v>
      </c>
      <c r="BR973" s="26">
        <v>1102.2183829999999</v>
      </c>
      <c r="BS973" s="31">
        <f t="shared" si="127"/>
        <v>11.682703999999999</v>
      </c>
    </row>
    <row r="974" spans="1:71">
      <c r="A974" s="26">
        <v>42255319340100</v>
      </c>
      <c r="B974" s="26" t="s">
        <v>9280</v>
      </c>
      <c r="C974" t="s">
        <v>2307</v>
      </c>
      <c r="D974" s="26" t="s">
        <v>429</v>
      </c>
      <c r="E974" s="27" t="s">
        <v>421</v>
      </c>
      <c r="F974" t="s">
        <v>66</v>
      </c>
      <c r="G974" t="s">
        <v>67</v>
      </c>
      <c r="H974" t="s">
        <v>430</v>
      </c>
      <c r="I974" t="s">
        <v>2306</v>
      </c>
      <c r="J974" t="s">
        <v>76</v>
      </c>
      <c r="K974" t="s">
        <v>9261</v>
      </c>
      <c r="L974">
        <v>28.9267</v>
      </c>
      <c r="M974">
        <v>-97.891670000000005</v>
      </c>
      <c r="N974" s="28">
        <v>2354523.61</v>
      </c>
      <c r="O974" s="28">
        <v>399219.41</v>
      </c>
      <c r="P974" s="26">
        <v>285</v>
      </c>
      <c r="Q974" s="26">
        <v>11601</v>
      </c>
      <c r="R974" s="26">
        <v>17317</v>
      </c>
      <c r="S974" s="29" t="s">
        <v>72</v>
      </c>
      <c r="T974" s="30">
        <v>40788</v>
      </c>
      <c r="U974" s="30">
        <v>40889</v>
      </c>
      <c r="V974" s="30">
        <v>40878</v>
      </c>
      <c r="W974" t="s">
        <v>72</v>
      </c>
      <c r="X974" s="26">
        <v>5854</v>
      </c>
      <c r="Y974" s="26" t="s">
        <v>72</v>
      </c>
      <c r="Z974" s="26" t="s">
        <v>72</v>
      </c>
      <c r="AA974" s="26" t="s">
        <v>71</v>
      </c>
      <c r="AB974" s="31" t="s">
        <v>72</v>
      </c>
      <c r="AC974" s="31" t="s">
        <v>72</v>
      </c>
      <c r="AD974" s="26">
        <v>1260.217116790822</v>
      </c>
      <c r="AE974" s="26" t="s">
        <v>72</v>
      </c>
      <c r="AF974" s="26" t="s">
        <v>72</v>
      </c>
      <c r="AG974" s="26">
        <v>23737</v>
      </c>
      <c r="AH974" s="28">
        <v>3.2953000000000003E-2</v>
      </c>
      <c r="AI974">
        <v>2298</v>
      </c>
      <c r="AJ974" s="26">
        <v>78617</v>
      </c>
      <c r="AK974" s="28">
        <v>9.5756999999999995E-2</v>
      </c>
      <c r="AL974">
        <v>4350</v>
      </c>
      <c r="AM974" s="26">
        <v>101618</v>
      </c>
      <c r="AN974" s="28">
        <v>0.12873999999999999</v>
      </c>
      <c r="AO974">
        <v>4350</v>
      </c>
      <c r="AP974" s="32">
        <v>244777.546875</v>
      </c>
      <c r="AQ974" s="36">
        <v>0.30847285437794281</v>
      </c>
      <c r="AR974" s="32">
        <f t="shared" si="126"/>
        <v>299377.24209989584</v>
      </c>
      <c r="AS974" s="32">
        <f t="shared" si="120"/>
        <v>4</v>
      </c>
      <c r="AT974" s="32">
        <f t="shared" si="121"/>
        <v>1</v>
      </c>
      <c r="AU974" s="32">
        <f t="shared" si="122"/>
        <v>4</v>
      </c>
      <c r="AV974" s="32">
        <f t="shared" si="123"/>
        <v>240010.78221088144</v>
      </c>
      <c r="AW974" s="32">
        <f t="shared" si="124"/>
        <v>0.30246569595650696</v>
      </c>
      <c r="AX974" s="32">
        <f t="shared" si="125"/>
        <v>293547.21039518318</v>
      </c>
      <c r="AY974">
        <v>2</v>
      </c>
      <c r="AZ974" s="26">
        <v>1</v>
      </c>
      <c r="BA974" s="26">
        <v>11312.62</v>
      </c>
      <c r="BB974" s="26">
        <v>78.87</v>
      </c>
      <c r="BC974" s="26">
        <v>127.89</v>
      </c>
      <c r="BD974" s="26">
        <v>216.55</v>
      </c>
      <c r="BE974" s="28">
        <v>0.08</v>
      </c>
      <c r="BF974" s="28">
        <v>5.0599999999999996</v>
      </c>
      <c r="BG974" s="28">
        <v>0.72</v>
      </c>
      <c r="BH974" s="28">
        <v>1.29</v>
      </c>
      <c r="BI974" s="28">
        <v>0.11</v>
      </c>
      <c r="BJ974" s="28">
        <v>9.51</v>
      </c>
      <c r="BK974" s="28">
        <v>0.82</v>
      </c>
      <c r="BL974" s="28">
        <v>-0.8</v>
      </c>
      <c r="BM974" s="28">
        <v>0.1</v>
      </c>
      <c r="BN974" s="28">
        <v>7.68</v>
      </c>
      <c r="BO974" s="28">
        <v>0.78</v>
      </c>
      <c r="BP974" s="28">
        <v>-0.22</v>
      </c>
      <c r="BQ974" s="26">
        <v>47.073101000000001</v>
      </c>
      <c r="BR974" s="26">
        <v>1087.9357910000001</v>
      </c>
      <c r="BS974" s="31">
        <f t="shared" si="127"/>
        <v>11.535677999999999</v>
      </c>
    </row>
    <row r="975" spans="1:71">
      <c r="A975" s="26">
        <v>42255319390000</v>
      </c>
      <c r="B975" s="26" t="s">
        <v>9282</v>
      </c>
      <c r="C975" t="s">
        <v>2308</v>
      </c>
      <c r="D975" s="26" t="s">
        <v>64</v>
      </c>
      <c r="E975" s="27" t="s">
        <v>421</v>
      </c>
      <c r="F975" t="s">
        <v>66</v>
      </c>
      <c r="G975" t="s">
        <v>67</v>
      </c>
      <c r="H975" t="s">
        <v>2309</v>
      </c>
      <c r="I975" t="s">
        <v>2310</v>
      </c>
      <c r="J975" t="s">
        <v>70</v>
      </c>
      <c r="K975" t="s">
        <v>9261</v>
      </c>
      <c r="L975">
        <v>29.066220000000001</v>
      </c>
      <c r="M975">
        <v>-97.866650000000007</v>
      </c>
      <c r="N975" s="28">
        <v>2362034.98</v>
      </c>
      <c r="O975" s="28">
        <v>450019.91</v>
      </c>
      <c r="P975" s="26">
        <v>351</v>
      </c>
      <c r="Q975" s="26">
        <v>10406</v>
      </c>
      <c r="R975" s="26">
        <v>15093</v>
      </c>
      <c r="S975" s="29" t="s">
        <v>72</v>
      </c>
      <c r="T975" s="30">
        <v>40736</v>
      </c>
      <c r="U975" s="30">
        <v>40799</v>
      </c>
      <c r="V975" s="30">
        <v>40787</v>
      </c>
      <c r="W975">
        <v>3225</v>
      </c>
      <c r="X975" s="26">
        <v>4756</v>
      </c>
      <c r="Y975" s="26" t="s">
        <v>72</v>
      </c>
      <c r="Z975" s="26" t="s">
        <v>72</v>
      </c>
      <c r="AA975" s="26" t="s">
        <v>71</v>
      </c>
      <c r="AB975" s="31" t="s">
        <v>72</v>
      </c>
      <c r="AC975" s="31" t="s">
        <v>72</v>
      </c>
      <c r="AD975" s="26">
        <v>1111.4638924542323</v>
      </c>
      <c r="AE975" s="26">
        <v>1573</v>
      </c>
      <c r="AF975" s="26" t="s">
        <v>72</v>
      </c>
      <c r="AG975" s="26">
        <v>77057</v>
      </c>
      <c r="AH975" s="28">
        <v>7.9823000000000005E-2</v>
      </c>
      <c r="AI975">
        <v>25697</v>
      </c>
      <c r="AJ975" s="26">
        <v>108470</v>
      </c>
      <c r="AK975" s="28">
        <v>0.123159</v>
      </c>
      <c r="AL975">
        <v>31524</v>
      </c>
      <c r="AM975" s="26">
        <v>137740</v>
      </c>
      <c r="AN975" s="28">
        <v>0.16179399999999999</v>
      </c>
      <c r="AO975">
        <v>33036</v>
      </c>
      <c r="AP975" s="32">
        <v>204618.15625</v>
      </c>
      <c r="AQ975" s="36">
        <v>0.22742569241243329</v>
      </c>
      <c r="AR975" s="32">
        <f t="shared" si="126"/>
        <v>244872.5038070007</v>
      </c>
      <c r="AS975" s="32">
        <f t="shared" si="120"/>
        <v>4</v>
      </c>
      <c r="AT975" s="32">
        <f t="shared" si="121"/>
        <v>1</v>
      </c>
      <c r="AU975" s="32">
        <f t="shared" si="122"/>
        <v>3</v>
      </c>
      <c r="AV975" s="32">
        <f t="shared" si="123"/>
        <v>246952.94719827586</v>
      </c>
      <c r="AW975" s="32">
        <f t="shared" si="124"/>
        <v>0.27447928394604021</v>
      </c>
      <c r="AX975" s="32">
        <f t="shared" si="125"/>
        <v>295535.78045672498</v>
      </c>
      <c r="AY975">
        <v>2</v>
      </c>
      <c r="AZ975" s="26">
        <v>1</v>
      </c>
      <c r="BA975" s="26">
        <v>9028.91</v>
      </c>
      <c r="BB975" s="26">
        <v>74.400000000000006</v>
      </c>
      <c r="BC975" s="26">
        <v>87.41</v>
      </c>
      <c r="BD975" s="26">
        <v>180.73</v>
      </c>
      <c r="BE975" s="28">
        <v>7.0000000000000007E-2</v>
      </c>
      <c r="BF975" s="28">
        <v>4.0599999999999996</v>
      </c>
      <c r="BG975" s="28">
        <v>0.57999999999999996</v>
      </c>
      <c r="BH975" s="28">
        <v>0.05</v>
      </c>
      <c r="BI975" s="28">
        <v>0.09</v>
      </c>
      <c r="BJ975" s="28">
        <v>7.94</v>
      </c>
      <c r="BK975" s="28">
        <v>0.72</v>
      </c>
      <c r="BL975" s="28">
        <v>-2.2200000000000002</v>
      </c>
      <c r="BM975" s="28">
        <v>0.08</v>
      </c>
      <c r="BN975" s="28">
        <v>6.18</v>
      </c>
      <c r="BO975" s="28">
        <v>0.68</v>
      </c>
      <c r="BP975" s="28">
        <v>-1.65</v>
      </c>
      <c r="BQ975" s="26">
        <v>47.592497999999999</v>
      </c>
      <c r="BR975" s="26">
        <v>1219.372924</v>
      </c>
      <c r="BS975" s="31">
        <f t="shared" si="127"/>
        <v>5.6641679999999992</v>
      </c>
    </row>
    <row r="976" spans="1:71">
      <c r="A976" s="26">
        <v>42255319400000</v>
      </c>
      <c r="B976" s="26" t="s">
        <v>9282</v>
      </c>
      <c r="C976" t="s">
        <v>2311</v>
      </c>
      <c r="D976" s="26" t="s">
        <v>64</v>
      </c>
      <c r="E976" s="27" t="s">
        <v>421</v>
      </c>
      <c r="F976" t="s">
        <v>66</v>
      </c>
      <c r="G976" t="s">
        <v>67</v>
      </c>
      <c r="H976" t="s">
        <v>2309</v>
      </c>
      <c r="I976" t="s">
        <v>2310</v>
      </c>
      <c r="J976" t="s">
        <v>76</v>
      </c>
      <c r="K976" t="s">
        <v>9261</v>
      </c>
      <c r="L976">
        <v>29.06494</v>
      </c>
      <c r="M976">
        <v>-97.861109999999996</v>
      </c>
      <c r="N976" s="28">
        <v>2363809.15</v>
      </c>
      <c r="O976" s="28">
        <v>449571.75</v>
      </c>
      <c r="P976" s="26">
        <v>329</v>
      </c>
      <c r="Q976" s="26">
        <v>10481</v>
      </c>
      <c r="R976" s="26">
        <v>14740</v>
      </c>
      <c r="S976" s="29" t="s">
        <v>72</v>
      </c>
      <c r="T976" s="30">
        <v>40756</v>
      </c>
      <c r="U976" s="30">
        <v>40801</v>
      </c>
      <c r="V976" s="30">
        <v>40787</v>
      </c>
      <c r="W976">
        <v>3085</v>
      </c>
      <c r="X976" s="26">
        <v>4570</v>
      </c>
      <c r="Y976" s="26" t="s">
        <v>72</v>
      </c>
      <c r="Z976" s="26" t="s">
        <v>72</v>
      </c>
      <c r="AA976" s="26" t="s">
        <v>71</v>
      </c>
      <c r="AB976" s="31" t="s">
        <v>72</v>
      </c>
      <c r="AC976" s="31" t="s">
        <v>72</v>
      </c>
      <c r="AD976" s="26">
        <v>1422.9463303442108</v>
      </c>
      <c r="AE976" s="26">
        <v>1298</v>
      </c>
      <c r="AF976" s="26" t="s">
        <v>72</v>
      </c>
      <c r="AG976" s="26">
        <v>62945</v>
      </c>
      <c r="AH976" s="28">
        <v>8.2020999999999997E-2</v>
      </c>
      <c r="AI976">
        <v>35921</v>
      </c>
      <c r="AJ976" s="26">
        <v>86136</v>
      </c>
      <c r="AK976" s="28">
        <v>0.128527</v>
      </c>
      <c r="AL976">
        <v>46383</v>
      </c>
      <c r="AM976" s="26">
        <v>105640</v>
      </c>
      <c r="AN976" s="28">
        <v>0.16283</v>
      </c>
      <c r="AO976">
        <v>48713</v>
      </c>
      <c r="AP976" s="32">
        <v>157265.9375</v>
      </c>
      <c r="AQ976" s="36">
        <v>0.22378098865376697</v>
      </c>
      <c r="AR976" s="32">
        <f t="shared" si="126"/>
        <v>196875.17249171674</v>
      </c>
      <c r="AS976" s="32">
        <f t="shared" si="120"/>
        <v>3</v>
      </c>
      <c r="AT976" s="32">
        <f t="shared" si="121"/>
        <v>1</v>
      </c>
      <c r="AU976" s="32">
        <f t="shared" si="122"/>
        <v>3</v>
      </c>
      <c r="AV976" s="32">
        <f t="shared" si="123"/>
        <v>197528.7705142232</v>
      </c>
      <c r="AW976" s="32">
        <f t="shared" si="124"/>
        <v>0.28107283914061759</v>
      </c>
      <c r="AX976" s="32">
        <f t="shared" si="125"/>
        <v>247278.66304211252</v>
      </c>
      <c r="AY976">
        <v>2</v>
      </c>
      <c r="AZ976" s="26">
        <v>1</v>
      </c>
      <c r="BA976" s="26">
        <v>9107.7199999999993</v>
      </c>
      <c r="BB976" s="26">
        <v>74.73</v>
      </c>
      <c r="BC976" s="26">
        <v>88.53</v>
      </c>
      <c r="BD976" s="26">
        <v>184.23</v>
      </c>
      <c r="BE976" s="28">
        <v>7.0000000000000007E-2</v>
      </c>
      <c r="BF976" s="28">
        <v>4.07</v>
      </c>
      <c r="BG976" s="28">
        <v>0.59</v>
      </c>
      <c r="BH976" s="28">
        <v>0.08</v>
      </c>
      <c r="BI976" s="28">
        <v>0.09</v>
      </c>
      <c r="BJ976" s="28">
        <v>7.85</v>
      </c>
      <c r="BK976" s="28">
        <v>0.72</v>
      </c>
      <c r="BL976" s="28">
        <v>-1.79</v>
      </c>
      <c r="BM976" s="28">
        <v>0.08</v>
      </c>
      <c r="BN976" s="28">
        <v>6.15</v>
      </c>
      <c r="BO976" s="28">
        <v>0.69</v>
      </c>
      <c r="BP976" s="28">
        <v>-1.28</v>
      </c>
      <c r="BQ976" s="26">
        <v>47.877498000000003</v>
      </c>
      <c r="BR976" s="26">
        <v>1219.372924</v>
      </c>
      <c r="BS976" s="31">
        <f t="shared" si="127"/>
        <v>5.7367439999999998</v>
      </c>
    </row>
    <row r="977" spans="1:71">
      <c r="A977" s="26">
        <v>42255319410000</v>
      </c>
      <c r="B977" s="26" t="s">
        <v>9282</v>
      </c>
      <c r="C977" t="s">
        <v>2312</v>
      </c>
      <c r="D977" s="26" t="s">
        <v>64</v>
      </c>
      <c r="E977" s="27" t="s">
        <v>421</v>
      </c>
      <c r="F977" t="s">
        <v>66</v>
      </c>
      <c r="G977" t="s">
        <v>67</v>
      </c>
      <c r="H977" t="s">
        <v>2309</v>
      </c>
      <c r="I977" t="s">
        <v>2310</v>
      </c>
      <c r="J977" t="s">
        <v>158</v>
      </c>
      <c r="K977" t="s">
        <v>9261</v>
      </c>
      <c r="L977">
        <v>29.069189999999999</v>
      </c>
      <c r="M977">
        <v>-97.858890000000002</v>
      </c>
      <c r="N977" s="28">
        <v>2364503.21</v>
      </c>
      <c r="O977" s="28">
        <v>451123.79</v>
      </c>
      <c r="P977" s="26">
        <v>318</v>
      </c>
      <c r="Q977" s="26">
        <v>10499</v>
      </c>
      <c r="R977" s="26">
        <v>15616</v>
      </c>
      <c r="S977" s="29" t="s">
        <v>72</v>
      </c>
      <c r="T977" s="30">
        <v>40717</v>
      </c>
      <c r="U977" s="30">
        <v>40798</v>
      </c>
      <c r="V977" s="30">
        <v>40787</v>
      </c>
      <c r="W977">
        <v>32723.900390625</v>
      </c>
      <c r="X977" s="26">
        <v>5564</v>
      </c>
      <c r="Y977" s="26" t="s">
        <v>72</v>
      </c>
      <c r="Z977" s="26" t="s">
        <v>72</v>
      </c>
      <c r="AA977" s="26" t="s">
        <v>71</v>
      </c>
      <c r="AB977" s="31" t="s">
        <v>72</v>
      </c>
      <c r="AC977" s="31" t="s">
        <v>72</v>
      </c>
      <c r="AD977" s="26">
        <v>1145.8452344333612</v>
      </c>
      <c r="AE977" s="26">
        <v>1210</v>
      </c>
      <c r="AF977" s="26" t="s">
        <v>72</v>
      </c>
      <c r="AG977" s="26">
        <v>61527</v>
      </c>
      <c r="AH977" s="28">
        <v>6.1495000000000001E-2</v>
      </c>
      <c r="AI977">
        <v>42091</v>
      </c>
      <c r="AJ977" s="26">
        <v>93448</v>
      </c>
      <c r="AK977" s="28">
        <v>0.105298</v>
      </c>
      <c r="AL977">
        <v>57134</v>
      </c>
      <c r="AM977" s="26">
        <v>117239</v>
      </c>
      <c r="AN977" s="28">
        <v>0.14204800000000001</v>
      </c>
      <c r="AO977">
        <v>60182</v>
      </c>
      <c r="AP977" s="32">
        <v>178035.5</v>
      </c>
      <c r="AQ977" s="36">
        <v>0.20400112923496069</v>
      </c>
      <c r="AR977" s="32">
        <f t="shared" si="126"/>
        <v>214143.69987458806</v>
      </c>
      <c r="AS977" s="32">
        <f t="shared" si="120"/>
        <v>4</v>
      </c>
      <c r="AT977" s="32">
        <f t="shared" si="121"/>
        <v>1</v>
      </c>
      <c r="AU977" s="32">
        <f t="shared" si="122"/>
        <v>3</v>
      </c>
      <c r="AV977" s="32">
        <f t="shared" si="123"/>
        <v>183667.10460100649</v>
      </c>
      <c r="AW977" s="32">
        <f t="shared" si="124"/>
        <v>0.21045407652923695</v>
      </c>
      <c r="AX977" s="32">
        <f t="shared" si="125"/>
        <v>220917.47614668144</v>
      </c>
      <c r="AY977">
        <v>2</v>
      </c>
      <c r="AZ977" s="26">
        <v>1</v>
      </c>
      <c r="BA977" s="26">
        <v>9034.07</v>
      </c>
      <c r="BB977" s="26">
        <v>74.010000000000005</v>
      </c>
      <c r="BC977" s="26">
        <v>86.71</v>
      </c>
      <c r="BD977" s="26">
        <v>178.06</v>
      </c>
      <c r="BE977" s="28">
        <v>7.0000000000000007E-2</v>
      </c>
      <c r="BF977" s="28">
        <v>4.0999999999999996</v>
      </c>
      <c r="BG977" s="28">
        <v>0.57999999999999996</v>
      </c>
      <c r="BH977" s="28">
        <v>7.0000000000000007E-2</v>
      </c>
      <c r="BI977" s="28">
        <v>0.09</v>
      </c>
      <c r="BJ977" s="28">
        <v>7.82</v>
      </c>
      <c r="BK977" s="28">
        <v>0.72</v>
      </c>
      <c r="BL977" s="28">
        <v>-1.54</v>
      </c>
      <c r="BM977" s="28">
        <v>0.08</v>
      </c>
      <c r="BN977" s="28">
        <v>6.14</v>
      </c>
      <c r="BO977" s="28">
        <v>0.68</v>
      </c>
      <c r="BP977" s="28">
        <v>-1.07</v>
      </c>
      <c r="BQ977" s="26">
        <v>47.592497999999999</v>
      </c>
      <c r="BR977" s="26">
        <v>1219.372924</v>
      </c>
      <c r="BS977" s="31">
        <f t="shared" si="127"/>
        <v>5.6188079999999996</v>
      </c>
    </row>
    <row r="978" spans="1:71">
      <c r="A978" s="26">
        <v>42255319430000</v>
      </c>
      <c r="B978" s="26" t="s">
        <v>9282</v>
      </c>
      <c r="C978" t="s">
        <v>2313</v>
      </c>
      <c r="D978" s="26" t="s">
        <v>64</v>
      </c>
      <c r="E978" s="27" t="s">
        <v>421</v>
      </c>
      <c r="F978" t="s">
        <v>66</v>
      </c>
      <c r="G978" t="s">
        <v>67</v>
      </c>
      <c r="H978" t="s">
        <v>2314</v>
      </c>
      <c r="I978" t="s">
        <v>2315</v>
      </c>
      <c r="J978" t="s">
        <v>76</v>
      </c>
      <c r="K978" t="s">
        <v>9261</v>
      </c>
      <c r="L978">
        <v>29.107569999999999</v>
      </c>
      <c r="M978">
        <v>-97.847309999999993</v>
      </c>
      <c r="N978" s="28">
        <v>2368064.54</v>
      </c>
      <c r="O978" s="28">
        <v>465113.53</v>
      </c>
      <c r="P978" s="26">
        <v>381</v>
      </c>
      <c r="Q978" s="26">
        <v>9098</v>
      </c>
      <c r="R978" s="26">
        <v>13405</v>
      </c>
      <c r="S978" s="29" t="s">
        <v>72</v>
      </c>
      <c r="T978" s="30">
        <v>40689</v>
      </c>
      <c r="U978" s="30">
        <v>40753</v>
      </c>
      <c r="V978" s="30">
        <v>40756</v>
      </c>
      <c r="W978">
        <v>2086</v>
      </c>
      <c r="X978" s="26">
        <v>4971</v>
      </c>
      <c r="Y978" s="26" t="s">
        <v>72</v>
      </c>
      <c r="Z978" s="26" t="s">
        <v>72</v>
      </c>
      <c r="AA978" s="26" t="s">
        <v>71</v>
      </c>
      <c r="AB978" s="31" t="s">
        <v>72</v>
      </c>
      <c r="AC978" s="31" t="s">
        <v>72</v>
      </c>
      <c r="AD978" s="26">
        <v>441.80534233957627</v>
      </c>
      <c r="AE978" s="26">
        <v>849</v>
      </c>
      <c r="AF978" s="26" t="s">
        <v>72</v>
      </c>
      <c r="AG978" s="26">
        <v>32782</v>
      </c>
      <c r="AH978" s="28">
        <v>1.5975E-2</v>
      </c>
      <c r="AI978">
        <v>30872</v>
      </c>
      <c r="AJ978" s="26">
        <v>50040</v>
      </c>
      <c r="AK978" s="28">
        <v>2.6216E-2</v>
      </c>
      <c r="AL978">
        <v>41771</v>
      </c>
      <c r="AM978" s="26">
        <v>65771</v>
      </c>
      <c r="AN978" s="28">
        <v>3.006E-2</v>
      </c>
      <c r="AO978">
        <v>44118</v>
      </c>
      <c r="AP978" s="32">
        <v>115723.65625</v>
      </c>
      <c r="AQ978" s="36">
        <v>5.1127329566318699E-2</v>
      </c>
      <c r="AR978" s="32">
        <f t="shared" si="126"/>
        <v>124773.1935832384</v>
      </c>
      <c r="AS978" s="32">
        <f t="shared" si="120"/>
        <v>3</v>
      </c>
      <c r="AT978" s="32">
        <f t="shared" si="121"/>
        <v>1</v>
      </c>
      <c r="AU978" s="32">
        <f t="shared" si="122"/>
        <v>2</v>
      </c>
      <c r="AV978" s="32">
        <f t="shared" si="123"/>
        <v>133625.78693924763</v>
      </c>
      <c r="AW978" s="32">
        <f t="shared" si="124"/>
        <v>5.9036586544089588E-2</v>
      </c>
      <c r="AX978" s="32">
        <f t="shared" si="125"/>
        <v>144075.26275755148</v>
      </c>
      <c r="AY978">
        <v>2</v>
      </c>
      <c r="AZ978" s="26">
        <v>1</v>
      </c>
      <c r="BA978" s="26">
        <v>8120.83</v>
      </c>
      <c r="BB978" s="26">
        <v>65.39</v>
      </c>
      <c r="BC978" s="26">
        <v>68.010000000000005</v>
      </c>
      <c r="BD978" s="26">
        <v>118.74</v>
      </c>
      <c r="BE978" s="28">
        <v>0.05</v>
      </c>
      <c r="BF978" s="28">
        <v>4.45</v>
      </c>
      <c r="BG978" s="28">
        <v>0.43</v>
      </c>
      <c r="BH978" s="28">
        <v>-0.01</v>
      </c>
      <c r="BI978" s="28">
        <v>7.0000000000000007E-2</v>
      </c>
      <c r="BJ978" s="28">
        <v>7.68</v>
      </c>
      <c r="BK978" s="28">
        <v>0.65</v>
      </c>
      <c r="BL978" s="28">
        <v>0.31</v>
      </c>
      <c r="BM978" s="28">
        <v>7.0000000000000007E-2</v>
      </c>
      <c r="BN978" s="28">
        <v>6.15</v>
      </c>
      <c r="BO978" s="28">
        <v>0.59</v>
      </c>
      <c r="BP978" s="28">
        <v>0.43</v>
      </c>
      <c r="BQ978" s="26">
        <v>40.463500000000003</v>
      </c>
      <c r="BR978" s="26">
        <v>642.21722399999999</v>
      </c>
      <c r="BS978" s="31">
        <f t="shared" si="127"/>
        <v>3.0944550000000004</v>
      </c>
    </row>
    <row r="979" spans="1:71">
      <c r="A979" s="26">
        <v>42255319440000</v>
      </c>
      <c r="B979" s="26" t="s">
        <v>9282</v>
      </c>
      <c r="C979" t="s">
        <v>2316</v>
      </c>
      <c r="D979" s="26" t="s">
        <v>64</v>
      </c>
      <c r="E979" s="27" t="s">
        <v>421</v>
      </c>
      <c r="F979" t="s">
        <v>66</v>
      </c>
      <c r="G979" t="s">
        <v>67</v>
      </c>
      <c r="H979" t="s">
        <v>2314</v>
      </c>
      <c r="I979" t="s">
        <v>2315</v>
      </c>
      <c r="J979" t="s">
        <v>158</v>
      </c>
      <c r="K979" t="s">
        <v>9261</v>
      </c>
      <c r="L979">
        <v>29.106549999999999</v>
      </c>
      <c r="M979">
        <v>-97.849590000000006</v>
      </c>
      <c r="N979" s="28">
        <v>2367340.19</v>
      </c>
      <c r="O979" s="28">
        <v>464735.53</v>
      </c>
      <c r="P979" s="26">
        <v>369</v>
      </c>
      <c r="Q979" s="26">
        <v>9018</v>
      </c>
      <c r="R979" s="26">
        <v>12968</v>
      </c>
      <c r="S979" s="29" t="s">
        <v>72</v>
      </c>
      <c r="T979" s="30">
        <v>40714</v>
      </c>
      <c r="U979" s="30">
        <v>40755</v>
      </c>
      <c r="V979" s="30">
        <v>40756</v>
      </c>
      <c r="W979">
        <v>1937</v>
      </c>
      <c r="X979" s="26">
        <v>4474</v>
      </c>
      <c r="Y979" s="26" t="s">
        <v>72</v>
      </c>
      <c r="Z979" s="26" t="s">
        <v>72</v>
      </c>
      <c r="AA979" s="26" t="s">
        <v>71</v>
      </c>
      <c r="AB979" s="31" t="s">
        <v>72</v>
      </c>
      <c r="AC979" s="31" t="s">
        <v>72</v>
      </c>
      <c r="AD979" s="26">
        <v>717.4525026825728</v>
      </c>
      <c r="AE979" s="26">
        <v>867</v>
      </c>
      <c r="AF979" s="26" t="s">
        <v>72</v>
      </c>
      <c r="AG979" s="26">
        <v>33237</v>
      </c>
      <c r="AH979" s="28">
        <v>1.9446000000000001E-2</v>
      </c>
      <c r="AI979">
        <v>33147</v>
      </c>
      <c r="AJ979" s="26">
        <v>49393</v>
      </c>
      <c r="AK979" s="28">
        <v>3.0384000000000001E-2</v>
      </c>
      <c r="AL979">
        <v>45575</v>
      </c>
      <c r="AM979" s="26">
        <v>63229</v>
      </c>
      <c r="AN979" s="28">
        <v>4.8669999999999998E-2</v>
      </c>
      <c r="AO979">
        <v>53352</v>
      </c>
      <c r="AP979" s="32">
        <v>93574.6015625</v>
      </c>
      <c r="AQ979" s="36">
        <v>6.7135332078540208E-2</v>
      </c>
      <c r="AR979" s="32">
        <f t="shared" si="126"/>
        <v>105457.55534040161</v>
      </c>
      <c r="AS979" s="32">
        <f t="shared" si="120"/>
        <v>2</v>
      </c>
      <c r="AT979" s="32">
        <f t="shared" si="121"/>
        <v>1</v>
      </c>
      <c r="AU979" s="32">
        <f t="shared" si="122"/>
        <v>2</v>
      </c>
      <c r="AV979" s="32">
        <f t="shared" si="123"/>
        <v>120053.24384639025</v>
      </c>
      <c r="AW979" s="32">
        <f t="shared" si="124"/>
        <v>8.613250025275386E-2</v>
      </c>
      <c r="AX979" s="32">
        <f t="shared" si="125"/>
        <v>135298.69639112768</v>
      </c>
      <c r="AY979">
        <v>2</v>
      </c>
      <c r="AZ979" s="26">
        <v>1</v>
      </c>
      <c r="BA979" s="26">
        <v>8120.56</v>
      </c>
      <c r="BB979" s="26">
        <v>65.73</v>
      </c>
      <c r="BC979" s="26">
        <v>67.84</v>
      </c>
      <c r="BD979" s="26">
        <v>120.12</v>
      </c>
      <c r="BE979" s="28">
        <v>0.05</v>
      </c>
      <c r="BF979" s="28">
        <v>4.43</v>
      </c>
      <c r="BG979" s="28">
        <v>0.44</v>
      </c>
      <c r="BH979" s="28">
        <v>-0.01</v>
      </c>
      <c r="BI979" s="28">
        <v>0.08</v>
      </c>
      <c r="BJ979" s="28">
        <v>7.73</v>
      </c>
      <c r="BK979" s="28">
        <v>0.65</v>
      </c>
      <c r="BL979" s="28">
        <v>0.01</v>
      </c>
      <c r="BM979" s="28">
        <v>7.0000000000000007E-2</v>
      </c>
      <c r="BN979" s="28">
        <v>6.16</v>
      </c>
      <c r="BO979" s="28">
        <v>0.59</v>
      </c>
      <c r="BP979" s="28">
        <v>0.17</v>
      </c>
      <c r="BQ979" s="26">
        <v>39.376598000000001</v>
      </c>
      <c r="BR979" s="26">
        <v>591.60601799999995</v>
      </c>
      <c r="BS979" s="31">
        <f t="shared" si="127"/>
        <v>3.5276800000000006</v>
      </c>
    </row>
    <row r="980" spans="1:71">
      <c r="A980" s="26">
        <v>42255319470000</v>
      </c>
      <c r="B980" s="26" t="s">
        <v>9282</v>
      </c>
      <c r="C980" t="s">
        <v>2317</v>
      </c>
      <c r="D980" s="26" t="s">
        <v>64</v>
      </c>
      <c r="E980" s="27" t="s">
        <v>421</v>
      </c>
      <c r="F980" t="s">
        <v>66</v>
      </c>
      <c r="G980" t="s">
        <v>67</v>
      </c>
      <c r="H980" t="s">
        <v>2318</v>
      </c>
      <c r="I980" t="s">
        <v>2319</v>
      </c>
      <c r="J980" t="s">
        <v>76</v>
      </c>
      <c r="K980" t="s">
        <v>9261</v>
      </c>
      <c r="L980">
        <v>28.881440000000001</v>
      </c>
      <c r="M980">
        <v>-98.158879999999996</v>
      </c>
      <c r="N980" s="28">
        <v>2269170.7000000002</v>
      </c>
      <c r="O980" s="28">
        <v>382052.04</v>
      </c>
      <c r="P980" s="26">
        <v>393</v>
      </c>
      <c r="Q980" s="26">
        <v>10392</v>
      </c>
      <c r="R980" s="26">
        <v>15751</v>
      </c>
      <c r="S980" s="29" t="s">
        <v>72</v>
      </c>
      <c r="T980" s="30">
        <v>40751</v>
      </c>
      <c r="U980" s="30">
        <v>40782</v>
      </c>
      <c r="V980" s="30">
        <v>40756</v>
      </c>
      <c r="W980">
        <v>2502</v>
      </c>
      <c r="X980" s="26">
        <v>6172</v>
      </c>
      <c r="Y980" s="26" t="s">
        <v>72</v>
      </c>
      <c r="Z980" s="26" t="s">
        <v>72</v>
      </c>
      <c r="AA980" s="26" t="s">
        <v>71</v>
      </c>
      <c r="AB980" s="31" t="s">
        <v>72</v>
      </c>
      <c r="AC980" s="31" t="s">
        <v>72</v>
      </c>
      <c r="AD980" s="26">
        <v>710.36542016209296</v>
      </c>
      <c r="AE980" s="26">
        <v>342</v>
      </c>
      <c r="AF980" s="26" t="s">
        <v>72</v>
      </c>
      <c r="AG980" s="26">
        <v>27875</v>
      </c>
      <c r="AH980" s="28">
        <v>2.29E-2</v>
      </c>
      <c r="AI980">
        <v>81241</v>
      </c>
      <c r="AJ980" s="26">
        <v>39337</v>
      </c>
      <c r="AK980" s="28">
        <v>3.0689000000000001E-2</v>
      </c>
      <c r="AL980">
        <v>98526</v>
      </c>
      <c r="AM980" s="26">
        <v>49231</v>
      </c>
      <c r="AN980" s="28">
        <v>3.4953999999999999E-2</v>
      </c>
      <c r="AO980">
        <v>100470</v>
      </c>
      <c r="AP980" s="32">
        <v>59746.0078125</v>
      </c>
      <c r="AQ980" s="36">
        <v>4.2441497942734246E-2</v>
      </c>
      <c r="AR980" s="32">
        <f t="shared" si="126"/>
        <v>67258.152948363961</v>
      </c>
      <c r="AS980" s="32">
        <f t="shared" si="120"/>
        <v>2</v>
      </c>
      <c r="AT980" s="32">
        <f t="shared" si="121"/>
        <v>1</v>
      </c>
      <c r="AU980" s="32">
        <f t="shared" si="122"/>
        <v>1</v>
      </c>
      <c r="AV980" s="32">
        <f t="shared" si="123"/>
        <v>55564.174472415754</v>
      </c>
      <c r="AW980" s="32">
        <f t="shared" si="124"/>
        <v>3.9470868145057451E-2</v>
      </c>
      <c r="AX980" s="32">
        <f t="shared" si="125"/>
        <v>62550.518134090918</v>
      </c>
      <c r="AY980">
        <v>2</v>
      </c>
      <c r="AZ980" s="26">
        <v>1</v>
      </c>
      <c r="BA980" s="26">
        <v>9358.93</v>
      </c>
      <c r="BB980" s="26">
        <v>38.96</v>
      </c>
      <c r="BC980" s="26">
        <v>82.27</v>
      </c>
      <c r="BD980" s="26">
        <v>161.25</v>
      </c>
      <c r="BE980" s="28">
        <v>0.04</v>
      </c>
      <c r="BF980" s="28">
        <v>2.91</v>
      </c>
      <c r="BG980" s="28">
        <v>0.51</v>
      </c>
      <c r="BH980" s="28">
        <v>0.27</v>
      </c>
      <c r="BI980" s="28">
        <v>0.06</v>
      </c>
      <c r="BJ980" s="28">
        <v>6</v>
      </c>
      <c r="BK980" s="28">
        <v>0.68</v>
      </c>
      <c r="BL980" s="28">
        <v>0.3</v>
      </c>
      <c r="BM980" s="28">
        <v>0.06</v>
      </c>
      <c r="BN980" s="28">
        <v>6.08</v>
      </c>
      <c r="BO980" s="28">
        <v>0.66</v>
      </c>
      <c r="BP980" s="28">
        <v>0.18</v>
      </c>
      <c r="BQ980" s="26">
        <v>42.104098999999998</v>
      </c>
      <c r="BR980" s="26">
        <v>628.13195800000005</v>
      </c>
      <c r="BS980" s="31">
        <f t="shared" si="127"/>
        <v>3.3566160000000003</v>
      </c>
    </row>
    <row r="981" spans="1:71">
      <c r="A981" s="26">
        <v>42255319520000</v>
      </c>
      <c r="B981" s="26" t="s">
        <v>9282</v>
      </c>
      <c r="C981" t="s">
        <v>2320</v>
      </c>
      <c r="D981" s="26" t="s">
        <v>425</v>
      </c>
      <c r="E981" s="27" t="s">
        <v>421</v>
      </c>
      <c r="F981" t="s">
        <v>66</v>
      </c>
      <c r="G981" t="s">
        <v>67</v>
      </c>
      <c r="H981" t="s">
        <v>499</v>
      </c>
      <c r="I981" t="s">
        <v>500</v>
      </c>
      <c r="J981" t="s">
        <v>232</v>
      </c>
      <c r="K981" t="s">
        <v>9261</v>
      </c>
      <c r="L981">
        <v>29.171890000000001</v>
      </c>
      <c r="M981">
        <v>-97.718530000000001</v>
      </c>
      <c r="N981" s="28">
        <v>2408927.38</v>
      </c>
      <c r="O981" s="28">
        <v>488925.52</v>
      </c>
      <c r="P981" s="26">
        <v>327</v>
      </c>
      <c r="Q981" s="26">
        <v>9301</v>
      </c>
      <c r="R981" s="26">
        <v>14329</v>
      </c>
      <c r="S981" s="29">
        <v>11.5</v>
      </c>
      <c r="T981" s="30">
        <v>40780</v>
      </c>
      <c r="U981" s="30">
        <v>40932</v>
      </c>
      <c r="V981" s="30">
        <v>40909</v>
      </c>
      <c r="W981">
        <v>4234780</v>
      </c>
      <c r="X981" s="26">
        <v>5639</v>
      </c>
      <c r="Y981" s="26" t="s">
        <v>72</v>
      </c>
      <c r="Z981" s="26" t="s">
        <v>72</v>
      </c>
      <c r="AA981" s="26" t="s">
        <v>71</v>
      </c>
      <c r="AB981" s="31" t="s">
        <v>72</v>
      </c>
      <c r="AC981" s="31" t="s">
        <v>72</v>
      </c>
      <c r="AD981" s="26">
        <v>902.73288275051425</v>
      </c>
      <c r="AE981" s="26">
        <v>555</v>
      </c>
      <c r="AF981" s="26" t="s">
        <v>72</v>
      </c>
      <c r="AG981" s="26">
        <v>41166</v>
      </c>
      <c r="AH981" s="28">
        <v>2.9163999999999999E-2</v>
      </c>
      <c r="AI981">
        <v>35004</v>
      </c>
      <c r="AJ981" s="26">
        <v>88377</v>
      </c>
      <c r="AK981" s="28">
        <v>8.3232E-2</v>
      </c>
      <c r="AL981">
        <v>67924</v>
      </c>
      <c r="AM981" s="26">
        <v>98151</v>
      </c>
      <c r="AN981" s="28">
        <v>9.1813000000000006E-2</v>
      </c>
      <c r="AO981">
        <v>70392</v>
      </c>
      <c r="AP981" s="32">
        <v>124969.0859375</v>
      </c>
      <c r="AQ981" s="36">
        <v>0.11281370320305613</v>
      </c>
      <c r="AR981" s="32">
        <f t="shared" si="126"/>
        <v>144937.11140444095</v>
      </c>
      <c r="AS981" s="32">
        <f t="shared" si="120"/>
        <v>3</v>
      </c>
      <c r="AT981" s="32">
        <f t="shared" si="121"/>
        <v>1</v>
      </c>
      <c r="AU981" s="32">
        <f t="shared" si="122"/>
        <v>2</v>
      </c>
      <c r="AV981" s="32">
        <f t="shared" si="123"/>
        <v>127207.40437688419</v>
      </c>
      <c r="AW981" s="32">
        <f t="shared" si="124"/>
        <v>0.11483430686035505</v>
      </c>
      <c r="AX981" s="32">
        <f t="shared" si="125"/>
        <v>147533.07669116705</v>
      </c>
      <c r="AY981">
        <v>2</v>
      </c>
      <c r="AZ981" s="26">
        <v>1</v>
      </c>
      <c r="BA981" s="26">
        <v>8440.7800000000007</v>
      </c>
      <c r="BB981" s="26">
        <v>22.58</v>
      </c>
      <c r="BC981" s="26">
        <v>147.72</v>
      </c>
      <c r="BD981" s="26">
        <v>179.22</v>
      </c>
      <c r="BE981" s="28">
        <v>0.04</v>
      </c>
      <c r="BF981" s="28">
        <v>4.97</v>
      </c>
      <c r="BG981" s="28">
        <v>0.39</v>
      </c>
      <c r="BH981" s="28">
        <v>0.49</v>
      </c>
      <c r="BI981" s="28">
        <v>7.0000000000000007E-2</v>
      </c>
      <c r="BJ981" s="28">
        <v>6.17</v>
      </c>
      <c r="BK981" s="28">
        <v>0.61</v>
      </c>
      <c r="BL981" s="28">
        <v>24.53</v>
      </c>
      <c r="BM981" s="28">
        <v>0.06</v>
      </c>
      <c r="BN981" s="28">
        <v>6.24</v>
      </c>
      <c r="BO981" s="28">
        <v>0.55000000000000004</v>
      </c>
      <c r="BP981" s="28">
        <v>21.02</v>
      </c>
      <c r="BQ981" s="26">
        <v>38.813097999999997</v>
      </c>
      <c r="BR981" s="26">
        <v>856.55840999999998</v>
      </c>
      <c r="BS981" s="31">
        <f t="shared" si="127"/>
        <v>6.3076439999999998</v>
      </c>
    </row>
    <row r="982" spans="1:71">
      <c r="A982" s="26">
        <v>42255319550000</v>
      </c>
      <c r="B982" s="26" t="s">
        <v>9282</v>
      </c>
      <c r="C982" t="s">
        <v>2321</v>
      </c>
      <c r="D982" s="26" t="s">
        <v>64</v>
      </c>
      <c r="E982" s="27" t="s">
        <v>421</v>
      </c>
      <c r="F982" t="s">
        <v>66</v>
      </c>
      <c r="G982" t="s">
        <v>67</v>
      </c>
      <c r="H982" t="s">
        <v>2303</v>
      </c>
      <c r="I982" t="s">
        <v>2304</v>
      </c>
      <c r="J982" t="s">
        <v>158</v>
      </c>
      <c r="K982" t="s">
        <v>9261</v>
      </c>
      <c r="L982">
        <v>29.041419999999999</v>
      </c>
      <c r="M982">
        <v>-97.849270000000004</v>
      </c>
      <c r="N982" s="28">
        <v>2367675.35</v>
      </c>
      <c r="O982" s="28">
        <v>441057.84</v>
      </c>
      <c r="P982" s="26">
        <v>337</v>
      </c>
      <c r="Q982" s="26">
        <v>10577</v>
      </c>
      <c r="R982" s="26">
        <v>14144</v>
      </c>
      <c r="S982" s="29" t="s">
        <v>72</v>
      </c>
      <c r="T982" s="30">
        <v>40733</v>
      </c>
      <c r="U982" s="30">
        <v>40802</v>
      </c>
      <c r="V982" s="30">
        <v>40787</v>
      </c>
      <c r="W982">
        <v>1784.4000244140625</v>
      </c>
      <c r="X982" s="26">
        <v>3929</v>
      </c>
      <c r="Y982" s="26" t="s">
        <v>72</v>
      </c>
      <c r="Z982" s="26" t="s">
        <v>72</v>
      </c>
      <c r="AA982" s="26" t="s">
        <v>71</v>
      </c>
      <c r="AB982" s="31" t="s">
        <v>72</v>
      </c>
      <c r="AC982" s="31" t="s">
        <v>72</v>
      </c>
      <c r="AD982" s="26">
        <v>1321.1163257938438</v>
      </c>
      <c r="AE982" s="26">
        <v>703</v>
      </c>
      <c r="AF982" s="26" t="s">
        <v>72</v>
      </c>
      <c r="AG982" s="26">
        <v>31790</v>
      </c>
      <c r="AH982" s="28">
        <v>4.4347999999999999E-2</v>
      </c>
      <c r="AI982">
        <v>34615</v>
      </c>
      <c r="AJ982" s="26">
        <v>45930</v>
      </c>
      <c r="AK982" s="28">
        <v>6.2377000000000002E-2</v>
      </c>
      <c r="AL982">
        <v>40468</v>
      </c>
      <c r="AM982" s="26">
        <v>58110</v>
      </c>
      <c r="AN982" s="28">
        <v>7.9019000000000006E-2</v>
      </c>
      <c r="AO982">
        <v>41890</v>
      </c>
      <c r="AP982" s="32">
        <v>79942.453125</v>
      </c>
      <c r="AQ982" s="36">
        <v>0.10561327994744658</v>
      </c>
      <c r="AR982" s="32">
        <f t="shared" si="126"/>
        <v>98636.003675698041</v>
      </c>
      <c r="AS982" s="32">
        <f t="shared" si="120"/>
        <v>2</v>
      </c>
      <c r="AT982" s="32">
        <f t="shared" si="121"/>
        <v>1</v>
      </c>
      <c r="AU982" s="32">
        <f t="shared" si="122"/>
        <v>1</v>
      </c>
      <c r="AV982" s="32">
        <f t="shared" si="123"/>
        <v>116790.45073491982</v>
      </c>
      <c r="AW982" s="32">
        <f t="shared" si="124"/>
        <v>0.15429377116272419</v>
      </c>
      <c r="AX982" s="32">
        <f t="shared" si="125"/>
        <v>144100.44823072202</v>
      </c>
      <c r="AY982">
        <v>2</v>
      </c>
      <c r="AZ982" s="26">
        <v>1</v>
      </c>
      <c r="BA982" s="26">
        <v>9652.2000000000007</v>
      </c>
      <c r="BB982" s="26">
        <v>77.959999999999994</v>
      </c>
      <c r="BC982" s="26">
        <v>99.86</v>
      </c>
      <c r="BD982" s="26">
        <v>196.63</v>
      </c>
      <c r="BE982" s="28">
        <v>0.08</v>
      </c>
      <c r="BF982" s="28">
        <v>4.05</v>
      </c>
      <c r="BG982" s="28">
        <v>0.67</v>
      </c>
      <c r="BH982" s="28">
        <v>0.21</v>
      </c>
      <c r="BI982" s="28">
        <v>0.1</v>
      </c>
      <c r="BJ982" s="28">
        <v>7.76</v>
      </c>
      <c r="BK982" s="28">
        <v>0.76</v>
      </c>
      <c r="BL982" s="28">
        <v>-0.95</v>
      </c>
      <c r="BM982" s="28">
        <v>0.09</v>
      </c>
      <c r="BN982" s="28">
        <v>6.19</v>
      </c>
      <c r="BO982" s="28">
        <v>0.74</v>
      </c>
      <c r="BP982" s="28">
        <v>-0.6</v>
      </c>
      <c r="BQ982" s="26">
        <v>41.014800999999999</v>
      </c>
      <c r="BR982" s="26">
        <v>1332.957519</v>
      </c>
      <c r="BS982" s="31">
        <f t="shared" si="127"/>
        <v>7.589360000000001</v>
      </c>
    </row>
    <row r="983" spans="1:71">
      <c r="A983" s="26">
        <v>42255319590000</v>
      </c>
      <c r="B983" s="26" t="s">
        <v>9280</v>
      </c>
      <c r="C983" t="s">
        <v>2322</v>
      </c>
      <c r="D983" s="26" t="s">
        <v>705</v>
      </c>
      <c r="E983" s="27" t="s">
        <v>421</v>
      </c>
      <c r="F983" t="s">
        <v>66</v>
      </c>
      <c r="G983" t="s">
        <v>67</v>
      </c>
      <c r="H983" t="s">
        <v>2323</v>
      </c>
      <c r="I983" t="s">
        <v>2324</v>
      </c>
      <c r="J983" t="s">
        <v>149</v>
      </c>
      <c r="K983" t="s">
        <v>9261</v>
      </c>
      <c r="L983">
        <v>29.017759999999999</v>
      </c>
      <c r="M983">
        <v>-97.777929999999998</v>
      </c>
      <c r="N983" s="28">
        <v>2390558.63</v>
      </c>
      <c r="O983" s="28">
        <v>432687.31</v>
      </c>
      <c r="P983" s="26">
        <v>319</v>
      </c>
      <c r="Q983" s="26">
        <v>11127</v>
      </c>
      <c r="R983" s="26">
        <v>17850</v>
      </c>
      <c r="S983" s="29" t="s">
        <v>72</v>
      </c>
      <c r="T983" s="30">
        <v>40799</v>
      </c>
      <c r="U983" s="30">
        <v>40818</v>
      </c>
      <c r="V983" s="30">
        <v>41030</v>
      </c>
      <c r="W983">
        <v>0</v>
      </c>
      <c r="X983" s="26">
        <v>6790</v>
      </c>
      <c r="Y983" s="26" t="s">
        <v>72</v>
      </c>
      <c r="Z983" s="26" t="s">
        <v>72</v>
      </c>
      <c r="AA983" s="26" t="s">
        <v>71</v>
      </c>
      <c r="AB983" s="31" t="s">
        <v>72</v>
      </c>
      <c r="AC983" s="31" t="s">
        <v>72</v>
      </c>
      <c r="AD983" s="26">
        <v>805.87363380189925</v>
      </c>
      <c r="AE983" s="26" t="s">
        <v>72</v>
      </c>
      <c r="AF983" s="26" t="s">
        <v>72</v>
      </c>
      <c r="AG983" s="26">
        <v>59042</v>
      </c>
      <c r="AH983" s="28">
        <v>4.3413E-2</v>
      </c>
      <c r="AI983">
        <v>4608</v>
      </c>
      <c r="AJ983" s="26">
        <v>122044</v>
      </c>
      <c r="AK983" s="28">
        <v>9.8774000000000001E-2</v>
      </c>
      <c r="AL983">
        <v>9525</v>
      </c>
      <c r="AM983" s="26">
        <v>122044</v>
      </c>
      <c r="AN983" s="28">
        <v>9.8774000000000001E-2</v>
      </c>
      <c r="AO983">
        <v>9525</v>
      </c>
      <c r="AP983" s="32">
        <v>414911.40625</v>
      </c>
      <c r="AQ983" s="36">
        <v>0.33436616266054359</v>
      </c>
      <c r="AR983" s="32">
        <f t="shared" si="126"/>
        <v>474094.21704091621</v>
      </c>
      <c r="AS983" s="32">
        <f t="shared" si="120"/>
        <v>4</v>
      </c>
      <c r="AT983" s="32">
        <f t="shared" si="121"/>
        <v>1</v>
      </c>
      <c r="AU983" s="32">
        <f t="shared" si="122"/>
        <v>4</v>
      </c>
      <c r="AV983" s="32">
        <f t="shared" si="123"/>
        <v>350749.84858247422</v>
      </c>
      <c r="AW983" s="32">
        <f t="shared" si="124"/>
        <v>0.28266005503262448</v>
      </c>
      <c r="AX983" s="32">
        <f t="shared" si="125"/>
        <v>400780.67832324881</v>
      </c>
      <c r="AY983">
        <v>2</v>
      </c>
      <c r="AZ983" s="26">
        <v>1</v>
      </c>
      <c r="BA983" s="26">
        <v>11251.92</v>
      </c>
      <c r="BB983" s="26">
        <v>78.05</v>
      </c>
      <c r="BC983" s="26">
        <v>129.49</v>
      </c>
      <c r="BD983" s="26">
        <v>203.75</v>
      </c>
      <c r="BE983" s="28">
        <v>0.08</v>
      </c>
      <c r="BF983" s="28">
        <v>4.9000000000000004</v>
      </c>
      <c r="BG983" s="28">
        <v>0.74</v>
      </c>
      <c r="BH983" s="28">
        <v>0.44</v>
      </c>
      <c r="BI983" s="28">
        <v>0.11</v>
      </c>
      <c r="BJ983" s="28">
        <v>8.4499999999999993</v>
      </c>
      <c r="BK983" s="28">
        <v>0.79</v>
      </c>
      <c r="BL983" s="28">
        <v>14.03</v>
      </c>
      <c r="BM983" s="28">
        <v>0.1</v>
      </c>
      <c r="BN983" s="28">
        <v>7.26</v>
      </c>
      <c r="BO983" s="28">
        <v>0.78</v>
      </c>
      <c r="BP983" s="28">
        <v>11.66</v>
      </c>
      <c r="BQ983" s="26">
        <v>46.025500999999998</v>
      </c>
      <c r="BR983" s="26">
        <v>1064.8393550000001</v>
      </c>
      <c r="BS983" s="31">
        <f t="shared" si="127"/>
        <v>11.252681000000001</v>
      </c>
    </row>
    <row r="984" spans="1:71">
      <c r="A984" s="26">
        <v>42255319610000</v>
      </c>
      <c r="B984" s="26" t="s">
        <v>9280</v>
      </c>
      <c r="C984" t="s">
        <v>2325</v>
      </c>
      <c r="D984" s="26" t="s">
        <v>705</v>
      </c>
      <c r="E984" s="27" t="s">
        <v>421</v>
      </c>
      <c r="F984" t="s">
        <v>66</v>
      </c>
      <c r="G984" t="s">
        <v>67</v>
      </c>
      <c r="H984" t="s">
        <v>2326</v>
      </c>
      <c r="I984" t="s">
        <v>2327</v>
      </c>
      <c r="J984" t="s">
        <v>149</v>
      </c>
      <c r="K984" t="s">
        <v>9261</v>
      </c>
      <c r="L984">
        <v>28.96566</v>
      </c>
      <c r="M984">
        <v>-97.795580000000001</v>
      </c>
      <c r="N984" s="28">
        <v>2385113.1800000002</v>
      </c>
      <c r="O984" s="28">
        <v>413687.47</v>
      </c>
      <c r="P984" s="26">
        <v>274</v>
      </c>
      <c r="Q984" s="26">
        <v>11932</v>
      </c>
      <c r="R984" s="26">
        <v>18945</v>
      </c>
      <c r="S984" s="29" t="s">
        <v>72</v>
      </c>
      <c r="T984" s="30">
        <v>40706</v>
      </c>
      <c r="U984" s="30">
        <v>40734</v>
      </c>
      <c r="V984" s="30">
        <v>40878</v>
      </c>
      <c r="W984">
        <v>0</v>
      </c>
      <c r="X984" s="26">
        <v>6421</v>
      </c>
      <c r="Y984" s="26" t="s">
        <v>72</v>
      </c>
      <c r="Z984" s="26" t="s">
        <v>72</v>
      </c>
      <c r="AA984" s="26" t="s">
        <v>71</v>
      </c>
      <c r="AB984" s="31" t="s">
        <v>72</v>
      </c>
      <c r="AC984" s="31" t="s">
        <v>72</v>
      </c>
      <c r="AD984" s="26">
        <v>1345.6592139290346</v>
      </c>
      <c r="AE984" s="26" t="s">
        <v>72</v>
      </c>
      <c r="AF984" s="26" t="s">
        <v>72</v>
      </c>
      <c r="AG984" s="26">
        <v>160389</v>
      </c>
      <c r="AH984" s="28">
        <v>0.21474499999999999</v>
      </c>
      <c r="AI984" t="s">
        <v>72</v>
      </c>
      <c r="AJ984" s="26">
        <v>226887</v>
      </c>
      <c r="AK984" s="28">
        <v>0.308168</v>
      </c>
      <c r="AL984" t="s">
        <v>72</v>
      </c>
      <c r="AM984" s="26">
        <v>244936</v>
      </c>
      <c r="AN984" s="28">
        <v>0.33073399999999997</v>
      </c>
      <c r="AO984" t="s">
        <v>72</v>
      </c>
      <c r="AP984" s="32">
        <v>310176.5625</v>
      </c>
      <c r="AQ984" s="36">
        <v>0.41739194927296008</v>
      </c>
      <c r="AR984" s="32">
        <f t="shared" si="126"/>
        <v>384054.9375213139</v>
      </c>
      <c r="AS984" s="32">
        <f t="shared" si="120"/>
        <v>4</v>
      </c>
      <c r="AT984" s="32">
        <f t="shared" si="121"/>
        <v>1</v>
      </c>
      <c r="AU984" s="32">
        <f t="shared" si="122"/>
        <v>4</v>
      </c>
      <c r="AV984" s="32">
        <f t="shared" si="123"/>
        <v>277279.78021336242</v>
      </c>
      <c r="AW984" s="32">
        <f t="shared" si="124"/>
        <v>0.37312409108032873</v>
      </c>
      <c r="AX984" s="32">
        <f t="shared" si="125"/>
        <v>343322.74433458055</v>
      </c>
      <c r="AY984">
        <v>2</v>
      </c>
      <c r="AZ984" s="26">
        <v>1</v>
      </c>
      <c r="BA984" s="26">
        <v>12056.14</v>
      </c>
      <c r="BB984" s="26">
        <v>68.22</v>
      </c>
      <c r="BC984" s="26">
        <v>153.51</v>
      </c>
      <c r="BD984" s="26">
        <v>218.53</v>
      </c>
      <c r="BE984" s="28">
        <v>7.0000000000000007E-2</v>
      </c>
      <c r="BF984" s="28">
        <v>6.56</v>
      </c>
      <c r="BG984" s="28">
        <v>0.63</v>
      </c>
      <c r="BH984" s="28">
        <v>0.35</v>
      </c>
      <c r="BI984" s="28">
        <v>0.11</v>
      </c>
      <c r="BJ984" s="28">
        <v>10.58</v>
      </c>
      <c r="BK984" s="28">
        <v>0.76</v>
      </c>
      <c r="BL984" s="28">
        <v>9.9700000000000006</v>
      </c>
      <c r="BM984" s="28">
        <v>0.1</v>
      </c>
      <c r="BN984" s="28">
        <v>9.3699999999999992</v>
      </c>
      <c r="BO984" s="28">
        <v>0.73</v>
      </c>
      <c r="BP984" s="28">
        <v>6.95</v>
      </c>
      <c r="BQ984" s="26">
        <v>48.110900000000001</v>
      </c>
      <c r="BR984" s="26">
        <v>1485.49353</v>
      </c>
      <c r="BS984" s="31">
        <f t="shared" si="127"/>
        <v>12.833436000000001</v>
      </c>
    </row>
    <row r="985" spans="1:71">
      <c r="A985" s="26">
        <v>42255319630000</v>
      </c>
      <c r="B985" s="26" t="s">
        <v>9280</v>
      </c>
      <c r="C985" t="s">
        <v>2328</v>
      </c>
      <c r="D985" s="26" t="s">
        <v>425</v>
      </c>
      <c r="E985" s="27" t="s">
        <v>421</v>
      </c>
      <c r="F985" t="s">
        <v>66</v>
      </c>
      <c r="G985" t="s">
        <v>67</v>
      </c>
      <c r="H985" t="s">
        <v>2329</v>
      </c>
      <c r="I985" t="s">
        <v>2330</v>
      </c>
      <c r="J985" t="s">
        <v>70</v>
      </c>
      <c r="K985" t="s">
        <v>9261</v>
      </c>
      <c r="L985">
        <v>28.930420000000002</v>
      </c>
      <c r="M985">
        <v>-97.974500000000006</v>
      </c>
      <c r="N985" s="28">
        <v>2328017.4700000002</v>
      </c>
      <c r="O985" s="28">
        <v>400330.15</v>
      </c>
      <c r="P985" s="26">
        <v>192</v>
      </c>
      <c r="Q985" s="26">
        <v>11061</v>
      </c>
      <c r="R985" s="26">
        <v>16700</v>
      </c>
      <c r="S985" s="29">
        <v>10.300000190734863</v>
      </c>
      <c r="T985" s="30">
        <v>40722</v>
      </c>
      <c r="U985" s="30">
        <v>40847</v>
      </c>
      <c r="V985" s="30">
        <v>40817</v>
      </c>
      <c r="W985">
        <v>4839985</v>
      </c>
      <c r="X985" s="26">
        <v>6405</v>
      </c>
      <c r="Y985" s="26" t="s">
        <v>72</v>
      </c>
      <c r="Z985" s="26" t="s">
        <v>72</v>
      </c>
      <c r="AA985" s="26" t="s">
        <v>71</v>
      </c>
      <c r="AB985" s="31" t="s">
        <v>72</v>
      </c>
      <c r="AC985" s="31" t="s">
        <v>72</v>
      </c>
      <c r="AD985" s="26">
        <v>1459.0860005729944</v>
      </c>
      <c r="AE985" s="26">
        <v>854</v>
      </c>
      <c r="AF985" s="26" t="s">
        <v>72</v>
      </c>
      <c r="AG985" s="26">
        <v>79586</v>
      </c>
      <c r="AH985" s="28">
        <v>0.104217</v>
      </c>
      <c r="AI985">
        <v>13316</v>
      </c>
      <c r="AJ985" s="26">
        <v>111585</v>
      </c>
      <c r="AK985" s="28">
        <v>0.16084200000000001</v>
      </c>
      <c r="AL985">
        <v>20213</v>
      </c>
      <c r="AM985" s="26">
        <v>134848</v>
      </c>
      <c r="AN985" s="28">
        <v>0.19739799999999999</v>
      </c>
      <c r="AO985">
        <v>27808</v>
      </c>
      <c r="AP985" s="32">
        <v>198267.21875</v>
      </c>
      <c r="AQ985" s="36">
        <v>0.28928892325066852</v>
      </c>
      <c r="AR985" s="32">
        <f t="shared" si="126"/>
        <v>249471.35816536832</v>
      </c>
      <c r="AS985" s="32">
        <f t="shared" si="120"/>
        <v>4</v>
      </c>
      <c r="AT985" s="32">
        <f t="shared" si="121"/>
        <v>1</v>
      </c>
      <c r="AU985" s="32">
        <f t="shared" si="122"/>
        <v>3</v>
      </c>
      <c r="AV985" s="32">
        <f t="shared" si="123"/>
        <v>177682.09767759562</v>
      </c>
      <c r="AW985" s="32">
        <f t="shared" si="124"/>
        <v>0.25925346127382315</v>
      </c>
      <c r="AX985" s="32">
        <f t="shared" si="125"/>
        <v>223569.96032306229</v>
      </c>
      <c r="AY985">
        <v>2</v>
      </c>
      <c r="AZ985" s="26">
        <v>1</v>
      </c>
      <c r="BA985" s="26">
        <v>10618.22</v>
      </c>
      <c r="BB985" s="26">
        <v>66.61</v>
      </c>
      <c r="BC985" s="26">
        <v>128.02000000000001</v>
      </c>
      <c r="BD985" s="26">
        <v>251.85</v>
      </c>
      <c r="BE985" s="28">
        <v>0.06</v>
      </c>
      <c r="BF985" s="28">
        <v>5.31</v>
      </c>
      <c r="BG985" s="28">
        <v>0.63</v>
      </c>
      <c r="BH985" s="28">
        <v>0.63</v>
      </c>
      <c r="BI985" s="28">
        <v>0.09</v>
      </c>
      <c r="BJ985" s="28">
        <v>9.49</v>
      </c>
      <c r="BK985" s="28">
        <v>0.76</v>
      </c>
      <c r="BL985" s="28">
        <v>-2.02</v>
      </c>
      <c r="BM985" s="28">
        <v>0.08</v>
      </c>
      <c r="BN985" s="28">
        <v>7.85</v>
      </c>
      <c r="BO985" s="28">
        <v>0.72</v>
      </c>
      <c r="BP985" s="28">
        <v>-1.41</v>
      </c>
      <c r="BQ985" s="26">
        <v>44.838901</v>
      </c>
      <c r="BR985" s="26">
        <v>1149.8704829999999</v>
      </c>
      <c r="BS985" s="31">
        <f t="shared" si="127"/>
        <v>8.7565680000000015</v>
      </c>
    </row>
    <row r="986" spans="1:71">
      <c r="A986" s="26">
        <v>42255319640000</v>
      </c>
      <c r="B986" s="26" t="s">
        <v>9280</v>
      </c>
      <c r="C986" t="s">
        <v>2331</v>
      </c>
      <c r="D986" s="26" t="s">
        <v>425</v>
      </c>
      <c r="E986" s="27" t="s">
        <v>421</v>
      </c>
      <c r="F986" t="s">
        <v>66</v>
      </c>
      <c r="G986" t="s">
        <v>67</v>
      </c>
      <c r="H986" t="s">
        <v>2329</v>
      </c>
      <c r="I986" t="s">
        <v>2330</v>
      </c>
      <c r="J986" t="s">
        <v>76</v>
      </c>
      <c r="K986" t="s">
        <v>9261</v>
      </c>
      <c r="L986">
        <v>28.930420000000002</v>
      </c>
      <c r="M986">
        <v>-97.974410000000006</v>
      </c>
      <c r="N986" s="28">
        <v>2328046.25</v>
      </c>
      <c r="O986" s="28">
        <v>400330.4</v>
      </c>
      <c r="P986" s="26">
        <v>192</v>
      </c>
      <c r="Q986" s="26">
        <v>10981</v>
      </c>
      <c r="R986" s="26">
        <v>14400</v>
      </c>
      <c r="S986" s="29">
        <v>11.800000190734863</v>
      </c>
      <c r="T986" s="30">
        <v>40754</v>
      </c>
      <c r="U986" s="30">
        <v>40847</v>
      </c>
      <c r="V986" s="30">
        <v>40817</v>
      </c>
      <c r="W986">
        <v>3553265</v>
      </c>
      <c r="X986" s="26">
        <v>3775</v>
      </c>
      <c r="Y986" s="26" t="s">
        <v>72</v>
      </c>
      <c r="Z986" s="26" t="s">
        <v>72</v>
      </c>
      <c r="AA986" s="26" t="s">
        <v>71</v>
      </c>
      <c r="AB986" s="31" t="s">
        <v>72</v>
      </c>
      <c r="AC986" s="31" t="s">
        <v>72</v>
      </c>
      <c r="AD986" s="26">
        <v>1208.6285798641866</v>
      </c>
      <c r="AE986" s="26">
        <v>504</v>
      </c>
      <c r="AF986" s="26" t="s">
        <v>72</v>
      </c>
      <c r="AG986" s="26">
        <v>47067</v>
      </c>
      <c r="AH986" s="28">
        <v>5.2882999999999999E-2</v>
      </c>
      <c r="AI986">
        <v>4275</v>
      </c>
      <c r="AJ986" s="26">
        <v>66209</v>
      </c>
      <c r="AK986" s="28">
        <v>8.0252000000000004E-2</v>
      </c>
      <c r="AL986">
        <v>6234</v>
      </c>
      <c r="AM986" s="26">
        <v>80482</v>
      </c>
      <c r="AN986" s="28">
        <v>9.7475999999999993E-2</v>
      </c>
      <c r="AO986">
        <v>8096</v>
      </c>
      <c r="AP986" s="32">
        <v>116152.265625</v>
      </c>
      <c r="AQ986" s="36">
        <v>0.14038494785035152</v>
      </c>
      <c r="AR986" s="32">
        <f t="shared" si="126"/>
        <v>141000.40139451221</v>
      </c>
      <c r="AS986" s="32">
        <f t="shared" si="120"/>
        <v>3</v>
      </c>
      <c r="AT986" s="32">
        <f t="shared" si="121"/>
        <v>1</v>
      </c>
      <c r="AU986" s="32">
        <f t="shared" si="122"/>
        <v>2</v>
      </c>
      <c r="AV986" s="32">
        <f t="shared" si="123"/>
        <v>176612.98137417217</v>
      </c>
      <c r="AW986" s="32">
        <f t="shared" si="124"/>
        <v>0.21345949686384574</v>
      </c>
      <c r="AX986" s="32">
        <f t="shared" si="125"/>
        <v>214395.31231907289</v>
      </c>
      <c r="AY986">
        <v>2</v>
      </c>
      <c r="AZ986" s="26">
        <v>1</v>
      </c>
      <c r="BA986" s="26">
        <v>10618.82</v>
      </c>
      <c r="BB986" s="26">
        <v>66.64</v>
      </c>
      <c r="BC986" s="26">
        <v>128.03</v>
      </c>
      <c r="BD986" s="26">
        <v>251.81</v>
      </c>
      <c r="BE986" s="28">
        <v>0.06</v>
      </c>
      <c r="BF986" s="28">
        <v>5.31</v>
      </c>
      <c r="BG986" s="28">
        <v>0.63</v>
      </c>
      <c r="BH986" s="28">
        <v>0.63</v>
      </c>
      <c r="BI986" s="28">
        <v>0.09</v>
      </c>
      <c r="BJ986" s="28">
        <v>9.49</v>
      </c>
      <c r="BK986" s="28">
        <v>0.76</v>
      </c>
      <c r="BL986" s="28">
        <v>-2.02</v>
      </c>
      <c r="BM986" s="28">
        <v>0.08</v>
      </c>
      <c r="BN986" s="28">
        <v>7.85</v>
      </c>
      <c r="BO986" s="28">
        <v>0.72</v>
      </c>
      <c r="BP986" s="28">
        <v>-1.41</v>
      </c>
      <c r="BQ986" s="26">
        <v>44.838901</v>
      </c>
      <c r="BR986" s="26">
        <v>1149.8704829999999</v>
      </c>
      <c r="BS986" s="31">
        <f t="shared" si="127"/>
        <v>8.7572520000000011</v>
      </c>
    </row>
    <row r="987" spans="1:71">
      <c r="A987" s="26">
        <v>42255319670100</v>
      </c>
      <c r="B987" s="26" t="s">
        <v>9280</v>
      </c>
      <c r="C987" t="s">
        <v>2332</v>
      </c>
      <c r="D987" s="26" t="s">
        <v>705</v>
      </c>
      <c r="E987" s="27" t="s">
        <v>421</v>
      </c>
      <c r="F987" t="s">
        <v>66</v>
      </c>
      <c r="G987" t="s">
        <v>67</v>
      </c>
      <c r="H987" t="s">
        <v>2333</v>
      </c>
      <c r="I987" t="s">
        <v>2334</v>
      </c>
      <c r="J987" t="s">
        <v>149</v>
      </c>
      <c r="K987" t="s">
        <v>9261</v>
      </c>
      <c r="L987">
        <v>29.017759999999999</v>
      </c>
      <c r="M987">
        <v>-97.777850000000001</v>
      </c>
      <c r="N987" s="28">
        <v>2390584.19</v>
      </c>
      <c r="O987" s="28">
        <v>432687.58</v>
      </c>
      <c r="P987" s="26">
        <v>321</v>
      </c>
      <c r="Q987" s="26">
        <v>11183</v>
      </c>
      <c r="R987" s="26">
        <v>17543</v>
      </c>
      <c r="S987" s="29" t="s">
        <v>72</v>
      </c>
      <c r="T987" s="30">
        <v>40785</v>
      </c>
      <c r="U987" s="30">
        <v>40796</v>
      </c>
      <c r="V987" s="30">
        <v>41030</v>
      </c>
      <c r="W987">
        <v>0</v>
      </c>
      <c r="X987" s="26">
        <v>6305</v>
      </c>
      <c r="Y987" s="26" t="s">
        <v>72</v>
      </c>
      <c r="Z987" s="26" t="s">
        <v>72</v>
      </c>
      <c r="AA987" s="26" t="s">
        <v>71</v>
      </c>
      <c r="AB987" s="31" t="s">
        <v>72</v>
      </c>
      <c r="AC987" s="31" t="s">
        <v>72</v>
      </c>
      <c r="AD987" s="26">
        <v>1156.7874813476792</v>
      </c>
      <c r="AE987" s="26" t="s">
        <v>72</v>
      </c>
      <c r="AF987" s="26" t="s">
        <v>72</v>
      </c>
      <c r="AG987" s="26">
        <v>54869</v>
      </c>
      <c r="AH987" s="28">
        <v>5.8119999999999998E-2</v>
      </c>
      <c r="AI987" t="s">
        <v>72</v>
      </c>
      <c r="AJ987" s="26">
        <v>101428</v>
      </c>
      <c r="AK987" s="28">
        <v>0.11749</v>
      </c>
      <c r="AL987" t="s">
        <v>72</v>
      </c>
      <c r="AM987" s="26">
        <v>101428</v>
      </c>
      <c r="AN987" s="28">
        <v>0.11749</v>
      </c>
      <c r="AO987" t="s">
        <v>72</v>
      </c>
      <c r="AP987" s="32">
        <v>224427.421875</v>
      </c>
      <c r="AQ987" s="36">
        <v>0.25961483209613428</v>
      </c>
      <c r="AR987" s="32">
        <f t="shared" si="126"/>
        <v>270379.24715601577</v>
      </c>
      <c r="AS987" s="32">
        <f t="shared" si="120"/>
        <v>4</v>
      </c>
      <c r="AT987" s="32">
        <f t="shared" si="121"/>
        <v>1</v>
      </c>
      <c r="AU987" s="32">
        <f t="shared" si="122"/>
        <v>3</v>
      </c>
      <c r="AV987" s="32">
        <f t="shared" si="123"/>
        <v>204316.16202418716</v>
      </c>
      <c r="AW987" s="32">
        <f t="shared" si="124"/>
        <v>0.23635037846658377</v>
      </c>
      <c r="AX987" s="32">
        <f t="shared" si="125"/>
        <v>246150.17901277251</v>
      </c>
      <c r="AY987">
        <v>2</v>
      </c>
      <c r="AZ987" s="26">
        <v>1</v>
      </c>
      <c r="BA987" s="26">
        <v>11253.31</v>
      </c>
      <c r="BB987" s="26">
        <v>78.05</v>
      </c>
      <c r="BC987" s="26">
        <v>129.52000000000001</v>
      </c>
      <c r="BD987" s="26">
        <v>203.77</v>
      </c>
      <c r="BE987" s="28">
        <v>0.08</v>
      </c>
      <c r="BF987" s="28">
        <v>4.91</v>
      </c>
      <c r="BG987" s="28">
        <v>0.74</v>
      </c>
      <c r="BH987" s="28">
        <v>0.44</v>
      </c>
      <c r="BI987" s="28">
        <v>0.11</v>
      </c>
      <c r="BJ987" s="28">
        <v>8.4499999999999993</v>
      </c>
      <c r="BK987" s="28">
        <v>0.79</v>
      </c>
      <c r="BL987" s="28">
        <v>14.06</v>
      </c>
      <c r="BM987" s="28">
        <v>0.1</v>
      </c>
      <c r="BN987" s="28">
        <v>7.26</v>
      </c>
      <c r="BO987" s="28">
        <v>0.78</v>
      </c>
      <c r="BP987" s="28">
        <v>11.69</v>
      </c>
      <c r="BQ987" s="26">
        <v>46.025500999999998</v>
      </c>
      <c r="BR987" s="26">
        <v>1064.8393550000001</v>
      </c>
      <c r="BS987" s="31">
        <f t="shared" si="127"/>
        <v>11.255288000000002</v>
      </c>
    </row>
    <row r="988" spans="1:71">
      <c r="A988" s="26">
        <v>42255319690000</v>
      </c>
      <c r="B988" s="26" t="s">
        <v>9282</v>
      </c>
      <c r="C988" t="s">
        <v>2335</v>
      </c>
      <c r="D988" s="26" t="s">
        <v>425</v>
      </c>
      <c r="E988" s="27" t="s">
        <v>421</v>
      </c>
      <c r="F988" t="s">
        <v>66</v>
      </c>
      <c r="G988" t="s">
        <v>67</v>
      </c>
      <c r="H988" t="s">
        <v>2336</v>
      </c>
      <c r="I988" t="s">
        <v>2337</v>
      </c>
      <c r="J988" t="s">
        <v>70</v>
      </c>
      <c r="K988" t="s">
        <v>9261</v>
      </c>
      <c r="L988">
        <v>28.89911</v>
      </c>
      <c r="M988">
        <v>-98.057770000000005</v>
      </c>
      <c r="N988" s="28">
        <v>2301474.9500000002</v>
      </c>
      <c r="O988" s="28">
        <v>388722.91</v>
      </c>
      <c r="P988" s="26">
        <v>421</v>
      </c>
      <c r="Q988" s="26">
        <v>10960</v>
      </c>
      <c r="R988" s="26">
        <v>15513</v>
      </c>
      <c r="S988" s="29">
        <v>9.1999998092651367</v>
      </c>
      <c r="T988" s="30">
        <v>40830</v>
      </c>
      <c r="U988" s="30">
        <v>40849</v>
      </c>
      <c r="V988" s="30">
        <v>40969</v>
      </c>
      <c r="W988">
        <v>4726818</v>
      </c>
      <c r="X988" s="26">
        <v>4862</v>
      </c>
      <c r="Y988" s="26" t="s">
        <v>72</v>
      </c>
      <c r="Z988" s="26" t="s">
        <v>72</v>
      </c>
      <c r="AA988" s="26" t="s">
        <v>71</v>
      </c>
      <c r="AB988" s="31" t="s">
        <v>72</v>
      </c>
      <c r="AC988" s="31" t="s">
        <v>72</v>
      </c>
      <c r="AD988" s="26">
        <v>1472.1840170737491</v>
      </c>
      <c r="AE988" s="26" t="s">
        <v>72</v>
      </c>
      <c r="AF988" s="26" t="s">
        <v>72</v>
      </c>
      <c r="AG988" s="26">
        <v>34936</v>
      </c>
      <c r="AH988" s="28">
        <v>3.5432999999999999E-2</v>
      </c>
      <c r="AI988">
        <v>5015</v>
      </c>
      <c r="AJ988" s="26">
        <v>49199</v>
      </c>
      <c r="AK988" s="28">
        <v>7.5908000000000003E-2</v>
      </c>
      <c r="AL988">
        <v>8079</v>
      </c>
      <c r="AM988" s="26">
        <v>51050</v>
      </c>
      <c r="AN988" s="28">
        <v>8.3260000000000001E-2</v>
      </c>
      <c r="AO988">
        <v>8653</v>
      </c>
      <c r="AP988" s="32">
        <v>117914.265625</v>
      </c>
      <c r="AQ988" s="36">
        <v>0.17359149723811357</v>
      </c>
      <c r="AR988" s="32">
        <f t="shared" si="126"/>
        <v>148639.9606361461</v>
      </c>
      <c r="AS988" s="32">
        <f t="shared" si="120"/>
        <v>3</v>
      </c>
      <c r="AT988" s="32">
        <f t="shared" si="121"/>
        <v>1</v>
      </c>
      <c r="AU988" s="32">
        <f t="shared" si="122"/>
        <v>2</v>
      </c>
      <c r="AV988" s="32">
        <f t="shared" si="123"/>
        <v>139207.70972593583</v>
      </c>
      <c r="AW988" s="32">
        <f t="shared" si="124"/>
        <v>0.20493936531196458</v>
      </c>
      <c r="AX988" s="32">
        <f t="shared" si="125"/>
        <v>175481.97738615357</v>
      </c>
      <c r="AY988">
        <v>2</v>
      </c>
      <c r="AZ988" s="26">
        <v>1</v>
      </c>
      <c r="BA988" s="26">
        <v>10159.379999999999</v>
      </c>
      <c r="BB988" s="26">
        <v>41.42</v>
      </c>
      <c r="BC988" s="26">
        <v>106.66</v>
      </c>
      <c r="BD988" s="26">
        <v>237.6</v>
      </c>
      <c r="BE988" s="28">
        <v>0.05</v>
      </c>
      <c r="BF988" s="28">
        <v>4.88</v>
      </c>
      <c r="BG988" s="28">
        <v>0.6</v>
      </c>
      <c r="BH988" s="28">
        <v>0.37</v>
      </c>
      <c r="BI988" s="28">
        <v>7.0000000000000007E-2</v>
      </c>
      <c r="BJ988" s="28">
        <v>7.93</v>
      </c>
      <c r="BK988" s="28">
        <v>0.7</v>
      </c>
      <c r="BL988" s="28">
        <v>-1.58</v>
      </c>
      <c r="BM988" s="28">
        <v>7.0000000000000007E-2</v>
      </c>
      <c r="BN988" s="28">
        <v>7.49</v>
      </c>
      <c r="BO988" s="28">
        <v>0.7</v>
      </c>
      <c r="BP988" s="28">
        <v>-1.06</v>
      </c>
      <c r="BQ988" s="26">
        <v>43.226599999999998</v>
      </c>
      <c r="BR988" s="26">
        <v>1543.2203360000001</v>
      </c>
      <c r="BS988" s="31">
        <f t="shared" si="127"/>
        <v>5.2263400000000004</v>
      </c>
    </row>
    <row r="989" spans="1:71">
      <c r="A989" s="26">
        <v>42255319700000</v>
      </c>
      <c r="B989" s="26" t="s">
        <v>9280</v>
      </c>
      <c r="C989" t="s">
        <v>2338</v>
      </c>
      <c r="D989" s="26" t="s">
        <v>705</v>
      </c>
      <c r="E989" s="27" t="s">
        <v>421</v>
      </c>
      <c r="F989" t="s">
        <v>66</v>
      </c>
      <c r="G989" t="s">
        <v>67</v>
      </c>
      <c r="H989" t="s">
        <v>2339</v>
      </c>
      <c r="I989" t="s">
        <v>2340</v>
      </c>
      <c r="J989" t="s">
        <v>149</v>
      </c>
      <c r="K989" t="s">
        <v>9261</v>
      </c>
      <c r="L989">
        <v>28.95251</v>
      </c>
      <c r="M989">
        <v>-97.809650000000005</v>
      </c>
      <c r="N989" s="28">
        <v>2380663.11</v>
      </c>
      <c r="O989" s="28">
        <v>408860.64</v>
      </c>
      <c r="P989" s="26">
        <v>306</v>
      </c>
      <c r="Q989" s="26">
        <v>12125</v>
      </c>
      <c r="R989" s="26">
        <v>17568</v>
      </c>
      <c r="S989" s="29" t="s">
        <v>72</v>
      </c>
      <c r="T989" s="30">
        <v>40700</v>
      </c>
      <c r="U989" s="30">
        <v>40761</v>
      </c>
      <c r="V989" s="30">
        <v>40756</v>
      </c>
      <c r="W989">
        <v>0</v>
      </c>
      <c r="X989" s="26">
        <v>5554</v>
      </c>
      <c r="Y989" s="26" t="s">
        <v>72</v>
      </c>
      <c r="Z989" s="26" t="s">
        <v>72</v>
      </c>
      <c r="AA989" s="26" t="s">
        <v>71</v>
      </c>
      <c r="AB989" s="31" t="s">
        <v>72</v>
      </c>
      <c r="AC989" s="31" t="s">
        <v>72</v>
      </c>
      <c r="AD989" s="26">
        <v>1363.1689817711592</v>
      </c>
      <c r="AE989" s="26">
        <v>490.20001220703125</v>
      </c>
      <c r="AF989" s="26" t="s">
        <v>72</v>
      </c>
      <c r="AG989" s="26">
        <v>124206</v>
      </c>
      <c r="AH989" s="28">
        <v>0.16464400000000001</v>
      </c>
      <c r="AI989">
        <v>70692</v>
      </c>
      <c r="AJ989" s="26">
        <v>161620</v>
      </c>
      <c r="AK989" s="28">
        <v>0.221025</v>
      </c>
      <c r="AL989">
        <v>91986</v>
      </c>
      <c r="AM989" s="26">
        <v>190560</v>
      </c>
      <c r="AN989" s="28">
        <v>0.260602</v>
      </c>
      <c r="AO989">
        <v>108457</v>
      </c>
      <c r="AP989" s="32">
        <v>237629.6875</v>
      </c>
      <c r="AQ989" s="36">
        <v>0.32392941914797374</v>
      </c>
      <c r="AR989" s="32">
        <f t="shared" si="126"/>
        <v>294965.19468919135</v>
      </c>
      <c r="AS989" s="32">
        <f t="shared" si="120"/>
        <v>4</v>
      </c>
      <c r="AT989" s="32">
        <f t="shared" si="121"/>
        <v>1</v>
      </c>
      <c r="AU989" s="32">
        <f t="shared" si="122"/>
        <v>4</v>
      </c>
      <c r="AV989" s="32">
        <f t="shared" si="123"/>
        <v>245587.7576971552</v>
      </c>
      <c r="AW989" s="32">
        <f t="shared" si="124"/>
        <v>0.33477761359549318</v>
      </c>
      <c r="AX989" s="32">
        <f t="shared" si="125"/>
        <v>304843.39530355751</v>
      </c>
      <c r="AY989">
        <v>2</v>
      </c>
      <c r="AZ989" s="26">
        <v>1</v>
      </c>
      <c r="BA989" s="26">
        <v>12123.46</v>
      </c>
      <c r="BB989" s="26">
        <v>69.540000000000006</v>
      </c>
      <c r="BC989" s="26">
        <v>153.27000000000001</v>
      </c>
      <c r="BD989" s="26">
        <v>219.78</v>
      </c>
      <c r="BE989" s="28">
        <v>7.0000000000000007E-2</v>
      </c>
      <c r="BF989" s="28">
        <v>6.61</v>
      </c>
      <c r="BG989" s="28">
        <v>0.62</v>
      </c>
      <c r="BH989" s="28">
        <v>0.49</v>
      </c>
      <c r="BI989" s="28">
        <v>0.11</v>
      </c>
      <c r="BJ989" s="28">
        <v>10.82</v>
      </c>
      <c r="BK989" s="28">
        <v>0.77</v>
      </c>
      <c r="BL989" s="28">
        <v>9.0500000000000007</v>
      </c>
      <c r="BM989" s="28">
        <v>0.1</v>
      </c>
      <c r="BN989" s="28">
        <v>9.4600000000000009</v>
      </c>
      <c r="BO989" s="28">
        <v>0.73</v>
      </c>
      <c r="BP989" s="28">
        <v>6.12</v>
      </c>
      <c r="BQ989" s="26">
        <v>48.448101000000001</v>
      </c>
      <c r="BR989" s="26">
        <v>1625.575073</v>
      </c>
      <c r="BS989" s="31">
        <f t="shared" si="127"/>
        <v>12.981969000000001</v>
      </c>
    </row>
    <row r="990" spans="1:71">
      <c r="A990" s="26">
        <v>42255319750000</v>
      </c>
      <c r="B990" s="26" t="s">
        <v>9282</v>
      </c>
      <c r="C990" t="s">
        <v>2341</v>
      </c>
      <c r="D990" s="26" t="s">
        <v>425</v>
      </c>
      <c r="E990" s="27" t="s">
        <v>421</v>
      </c>
      <c r="F990" t="s">
        <v>66</v>
      </c>
      <c r="G990" t="s">
        <v>67</v>
      </c>
      <c r="H990" t="s">
        <v>2336</v>
      </c>
      <c r="I990" t="s">
        <v>2337</v>
      </c>
      <c r="J990" t="s">
        <v>245</v>
      </c>
      <c r="K990" t="s">
        <v>9261</v>
      </c>
      <c r="L990">
        <v>28.90475</v>
      </c>
      <c r="M990">
        <v>-98.051749999999998</v>
      </c>
      <c r="N990" s="28">
        <v>2303384.44</v>
      </c>
      <c r="O990" s="28">
        <v>390788.97</v>
      </c>
      <c r="P990" s="26">
        <v>391</v>
      </c>
      <c r="Q990" s="26">
        <v>10996</v>
      </c>
      <c r="R990" s="26">
        <v>16608</v>
      </c>
      <c r="S990" s="29">
        <v>9.1000003814697266</v>
      </c>
      <c r="T990" s="30">
        <v>40899</v>
      </c>
      <c r="U990" s="30">
        <v>41014</v>
      </c>
      <c r="V990" s="30">
        <v>41000</v>
      </c>
      <c r="W990">
        <v>5120488</v>
      </c>
      <c r="X990" s="26">
        <v>6252</v>
      </c>
      <c r="Y990" s="26" t="s">
        <v>72</v>
      </c>
      <c r="Z990" s="26" t="s">
        <v>72</v>
      </c>
      <c r="AA990" s="26" t="s">
        <v>71</v>
      </c>
      <c r="AB990" s="31" t="s">
        <v>72</v>
      </c>
      <c r="AC990" s="31" t="s">
        <v>72</v>
      </c>
      <c r="AD990" s="26">
        <v>1241.9186471345558</v>
      </c>
      <c r="AE990" s="26">
        <v>798</v>
      </c>
      <c r="AF990" s="26" t="s">
        <v>72</v>
      </c>
      <c r="AG990" s="26">
        <v>58795</v>
      </c>
      <c r="AH990" s="28">
        <v>6.4204999999999998E-2</v>
      </c>
      <c r="AI990">
        <v>25379</v>
      </c>
      <c r="AJ990" s="26">
        <v>92849</v>
      </c>
      <c r="AK990" s="28">
        <v>0.12271799999999999</v>
      </c>
      <c r="AL990">
        <v>36689</v>
      </c>
      <c r="AM990" s="26">
        <v>92849</v>
      </c>
      <c r="AN990" s="28">
        <v>0.12271799999999999</v>
      </c>
      <c r="AO990">
        <v>36689</v>
      </c>
      <c r="AP990" s="32">
        <v>177729.90625</v>
      </c>
      <c r="AQ990" s="36">
        <v>0.22072608472535146</v>
      </c>
      <c r="AR990" s="32">
        <f t="shared" si="126"/>
        <v>216798.42324638722</v>
      </c>
      <c r="AS990" s="32">
        <f t="shared" si="120"/>
        <v>4</v>
      </c>
      <c r="AT990" s="32">
        <f t="shared" si="121"/>
        <v>1</v>
      </c>
      <c r="AU990" s="32">
        <f t="shared" si="122"/>
        <v>3</v>
      </c>
      <c r="AV990" s="32">
        <f t="shared" si="123"/>
        <v>163174.92992242481</v>
      </c>
      <c r="AW990" s="32">
        <f t="shared" si="124"/>
        <v>0.20264998821553382</v>
      </c>
      <c r="AX990" s="32">
        <f t="shared" si="125"/>
        <v>199043.97783657431</v>
      </c>
      <c r="AY990">
        <v>2</v>
      </c>
      <c r="AZ990" s="26">
        <v>1</v>
      </c>
      <c r="BA990" s="26">
        <v>10198.82</v>
      </c>
      <c r="BB990" s="26">
        <v>42.88</v>
      </c>
      <c r="BC990" s="26">
        <v>109.17</v>
      </c>
      <c r="BD990" s="26">
        <v>247.32</v>
      </c>
      <c r="BE990" s="28">
        <v>0.05</v>
      </c>
      <c r="BF990" s="28">
        <v>4.91</v>
      </c>
      <c r="BG990" s="28">
        <v>0.59</v>
      </c>
      <c r="BH990" s="28">
        <v>0.38</v>
      </c>
      <c r="BI990" s="28">
        <v>7.0000000000000007E-2</v>
      </c>
      <c r="BJ990" s="28">
        <v>8.1</v>
      </c>
      <c r="BK990" s="28">
        <v>0.7</v>
      </c>
      <c r="BL990" s="28">
        <v>-1.73</v>
      </c>
      <c r="BM990" s="28">
        <v>7.0000000000000007E-2</v>
      </c>
      <c r="BN990" s="28">
        <v>7.53</v>
      </c>
      <c r="BO990" s="28">
        <v>0.7</v>
      </c>
      <c r="BP990" s="28">
        <v>-1.18</v>
      </c>
      <c r="BQ990" s="26">
        <v>43.226599999999998</v>
      </c>
      <c r="BR990" s="26">
        <v>1544.531616</v>
      </c>
      <c r="BS990" s="31">
        <f t="shared" si="127"/>
        <v>5.3493300000000001</v>
      </c>
    </row>
    <row r="991" spans="1:71">
      <c r="A991" s="26">
        <v>42255319760000</v>
      </c>
      <c r="B991" s="26" t="s">
        <v>9282</v>
      </c>
      <c r="C991" t="s">
        <v>2342</v>
      </c>
      <c r="D991" s="26" t="s">
        <v>425</v>
      </c>
      <c r="E991" s="27" t="s">
        <v>421</v>
      </c>
      <c r="F991" t="s">
        <v>66</v>
      </c>
      <c r="G991" t="s">
        <v>67</v>
      </c>
      <c r="H991" t="s">
        <v>2336</v>
      </c>
      <c r="I991" t="s">
        <v>2337</v>
      </c>
      <c r="J991" t="s">
        <v>76</v>
      </c>
      <c r="K991" t="s">
        <v>9261</v>
      </c>
      <c r="L991">
        <v>28.89912</v>
      </c>
      <c r="M991">
        <v>-98.057699999999997</v>
      </c>
      <c r="N991" s="28">
        <v>2301497.3199999998</v>
      </c>
      <c r="O991" s="28">
        <v>388726.72</v>
      </c>
      <c r="P991" s="26">
        <v>421</v>
      </c>
      <c r="Q991" s="26">
        <v>10994</v>
      </c>
      <c r="R991" s="26">
        <v>16155</v>
      </c>
      <c r="S991" s="29">
        <v>8.3999996185302734</v>
      </c>
      <c r="T991" s="30">
        <v>40805</v>
      </c>
      <c r="U991" s="30">
        <v>40827</v>
      </c>
      <c r="V991" s="30">
        <v>40969</v>
      </c>
      <c r="W991">
        <v>4722010</v>
      </c>
      <c r="X991" s="26">
        <v>5529</v>
      </c>
      <c r="Y991" s="26" t="s">
        <v>72</v>
      </c>
      <c r="Z991" s="26" t="s">
        <v>72</v>
      </c>
      <c r="AA991" s="26" t="s">
        <v>71</v>
      </c>
      <c r="AB991" s="31" t="s">
        <v>72</v>
      </c>
      <c r="AC991" s="31" t="s">
        <v>72</v>
      </c>
      <c r="AD991" s="26">
        <v>1462.0977862881837</v>
      </c>
      <c r="AE991" s="26" t="s">
        <v>72</v>
      </c>
      <c r="AF991" s="26" t="s">
        <v>72</v>
      </c>
      <c r="AG991" s="26">
        <v>43079</v>
      </c>
      <c r="AH991" s="28">
        <v>4.4825999999999998E-2</v>
      </c>
      <c r="AI991">
        <v>8396</v>
      </c>
      <c r="AJ991" s="26">
        <v>60060</v>
      </c>
      <c r="AK991" s="28">
        <v>8.9631000000000002E-2</v>
      </c>
      <c r="AL991">
        <v>11103</v>
      </c>
      <c r="AM991" s="26">
        <v>62162</v>
      </c>
      <c r="AN991" s="28">
        <v>9.7325999999999996E-2</v>
      </c>
      <c r="AO991">
        <v>11342</v>
      </c>
      <c r="AP991" s="32">
        <v>88079.2109375</v>
      </c>
      <c r="AQ991" s="36">
        <v>0.12878041932972872</v>
      </c>
      <c r="AR991" s="32">
        <f t="shared" si="126"/>
        <v>110873.34515886198</v>
      </c>
      <c r="AS991" s="32">
        <f t="shared" si="120"/>
        <v>2</v>
      </c>
      <c r="AT991" s="32">
        <f t="shared" si="121"/>
        <v>1</v>
      </c>
      <c r="AU991" s="32">
        <f t="shared" si="122"/>
        <v>2</v>
      </c>
      <c r="AV991" s="32">
        <f t="shared" si="123"/>
        <v>91440.526457089887</v>
      </c>
      <c r="AW991" s="32">
        <f t="shared" si="124"/>
        <v>0.1336949913099372</v>
      </c>
      <c r="AX991" s="32">
        <f t="shared" si="125"/>
        <v>115104.53991894877</v>
      </c>
      <c r="AY991">
        <v>2</v>
      </c>
      <c r="AZ991" s="26">
        <v>1</v>
      </c>
      <c r="BA991" s="26">
        <v>10160.06</v>
      </c>
      <c r="BB991" s="26">
        <v>41.43</v>
      </c>
      <c r="BC991" s="26">
        <v>106.68</v>
      </c>
      <c r="BD991" s="26">
        <v>237.68</v>
      </c>
      <c r="BE991" s="28">
        <v>0.05</v>
      </c>
      <c r="BF991" s="28">
        <v>4.88</v>
      </c>
      <c r="BG991" s="28">
        <v>0.6</v>
      </c>
      <c r="BH991" s="28">
        <v>0.37</v>
      </c>
      <c r="BI991" s="28">
        <v>7.0000000000000007E-2</v>
      </c>
      <c r="BJ991" s="28">
        <v>7.93</v>
      </c>
      <c r="BK991" s="28">
        <v>0.7</v>
      </c>
      <c r="BL991" s="28">
        <v>-1.58</v>
      </c>
      <c r="BM991" s="28">
        <v>7.0000000000000007E-2</v>
      </c>
      <c r="BN991" s="28">
        <v>7.49</v>
      </c>
      <c r="BO991" s="28">
        <v>0.7</v>
      </c>
      <c r="BP991" s="28">
        <v>-1.06</v>
      </c>
      <c r="BQ991" s="26">
        <v>43.226599999999998</v>
      </c>
      <c r="BR991" s="26">
        <v>1543.2203360000001</v>
      </c>
      <c r="BS991" s="31">
        <f t="shared" si="127"/>
        <v>5.2273200000000006</v>
      </c>
    </row>
    <row r="992" spans="1:71">
      <c r="A992" s="26">
        <v>42255319770000</v>
      </c>
      <c r="B992" s="26" t="s">
        <v>9280</v>
      </c>
      <c r="C992" t="s">
        <v>2343</v>
      </c>
      <c r="D992" s="26" t="s">
        <v>190</v>
      </c>
      <c r="E992" s="27" t="s">
        <v>421</v>
      </c>
      <c r="F992" t="s">
        <v>66</v>
      </c>
      <c r="G992" t="s">
        <v>67</v>
      </c>
      <c r="H992" t="s">
        <v>2223</v>
      </c>
      <c r="I992" t="s">
        <v>2224</v>
      </c>
      <c r="J992" t="s">
        <v>76</v>
      </c>
      <c r="K992" t="s">
        <v>9261</v>
      </c>
      <c r="L992">
        <v>28.963509999999999</v>
      </c>
      <c r="M992">
        <v>-97.92192</v>
      </c>
      <c r="N992" s="28">
        <v>2344724.39</v>
      </c>
      <c r="O992" s="28">
        <v>412511.61</v>
      </c>
      <c r="P992" s="26">
        <v>335.79998779296875</v>
      </c>
      <c r="Q992" s="26">
        <v>11268</v>
      </c>
      <c r="R992" s="26">
        <v>15688</v>
      </c>
      <c r="S992" s="29" t="s">
        <v>72</v>
      </c>
      <c r="T992" s="30">
        <v>40686</v>
      </c>
      <c r="U992" s="30">
        <v>40744</v>
      </c>
      <c r="V992" s="30">
        <v>40725</v>
      </c>
      <c r="W992">
        <v>2439</v>
      </c>
      <c r="X992" s="26">
        <v>5020</v>
      </c>
      <c r="Y992" s="26" t="s">
        <v>72</v>
      </c>
      <c r="Z992" s="26" t="s">
        <v>72</v>
      </c>
      <c r="AA992" s="26" t="s">
        <v>71</v>
      </c>
      <c r="AB992" s="31" t="s">
        <v>72</v>
      </c>
      <c r="AC992" s="31" t="s">
        <v>72</v>
      </c>
      <c r="AD992" s="26">
        <v>589.1123306597076</v>
      </c>
      <c r="AE992" s="26">
        <v>692</v>
      </c>
      <c r="AF992" s="26" t="s">
        <v>72</v>
      </c>
      <c r="AG992" s="26">
        <v>27359</v>
      </c>
      <c r="AH992" s="28">
        <v>1.1514999999999999E-2</v>
      </c>
      <c r="AI992">
        <v>2171</v>
      </c>
      <c r="AJ992" s="26">
        <v>34220</v>
      </c>
      <c r="AK992" s="28">
        <v>1.5181E-2</v>
      </c>
      <c r="AL992">
        <v>2716</v>
      </c>
      <c r="AM992" s="26">
        <v>44539</v>
      </c>
      <c r="AN992" s="28">
        <v>2.7168000000000001E-2</v>
      </c>
      <c r="AO992">
        <v>3609</v>
      </c>
      <c r="AP992" s="32">
        <v>115703.6484375</v>
      </c>
      <c r="AQ992" s="36">
        <v>6.8162445996847065E-2</v>
      </c>
      <c r="AR992" s="32">
        <f t="shared" si="126"/>
        <v>127768.40137894193</v>
      </c>
      <c r="AS992" s="32">
        <f t="shared" si="120"/>
        <v>3</v>
      </c>
      <c r="AT992" s="32">
        <f t="shared" si="121"/>
        <v>1</v>
      </c>
      <c r="AU992" s="32">
        <f t="shared" si="122"/>
        <v>2</v>
      </c>
      <c r="AV992" s="32">
        <f t="shared" si="123"/>
        <v>132298.59403012949</v>
      </c>
      <c r="AW992" s="32">
        <f t="shared" si="124"/>
        <v>7.7938733072092065E-2</v>
      </c>
      <c r="AX992" s="32">
        <f t="shared" si="125"/>
        <v>146093.74978388977</v>
      </c>
      <c r="AY992">
        <v>2</v>
      </c>
      <c r="AZ992" s="26">
        <v>1</v>
      </c>
      <c r="BA992" s="26">
        <v>10512.92</v>
      </c>
      <c r="BB992" s="26">
        <v>76.67</v>
      </c>
      <c r="BC992" s="26">
        <v>121.76</v>
      </c>
      <c r="BD992" s="26">
        <v>208.06</v>
      </c>
      <c r="BE992" s="28">
        <v>7.0000000000000007E-2</v>
      </c>
      <c r="BF992" s="28">
        <v>4.8499999999999996</v>
      </c>
      <c r="BG992" s="28">
        <v>0.65</v>
      </c>
      <c r="BH992" s="28">
        <v>0.56999999999999995</v>
      </c>
      <c r="BI992" s="28">
        <v>0.1</v>
      </c>
      <c r="BJ992" s="28">
        <v>9.52</v>
      </c>
      <c r="BK992" s="28">
        <v>0.78</v>
      </c>
      <c r="BL992" s="28">
        <v>-1.71</v>
      </c>
      <c r="BM992" s="28">
        <v>0.09</v>
      </c>
      <c r="BN992" s="28">
        <v>7.51</v>
      </c>
      <c r="BO992" s="28">
        <v>0.73</v>
      </c>
      <c r="BP992" s="28">
        <v>-1.31</v>
      </c>
      <c r="BQ992" s="26">
        <v>42.330001000000003</v>
      </c>
      <c r="BR992" s="26">
        <v>874.79107599999998</v>
      </c>
      <c r="BS992" s="31">
        <f t="shared" si="127"/>
        <v>9.4972800000000017</v>
      </c>
    </row>
    <row r="993" spans="1:71">
      <c r="A993" s="26">
        <v>42255319780000</v>
      </c>
      <c r="B993" s="26" t="s">
        <v>9282</v>
      </c>
      <c r="C993" t="s">
        <v>2344</v>
      </c>
      <c r="D993" s="26" t="s">
        <v>425</v>
      </c>
      <c r="E993" s="27" t="s">
        <v>421</v>
      </c>
      <c r="F993" t="s">
        <v>66</v>
      </c>
      <c r="G993" t="s">
        <v>67</v>
      </c>
      <c r="H993" t="s">
        <v>2336</v>
      </c>
      <c r="I993" t="s">
        <v>2337</v>
      </c>
      <c r="J993" t="s">
        <v>158</v>
      </c>
      <c r="K993" t="s">
        <v>9261</v>
      </c>
      <c r="L993">
        <v>28.904689999999999</v>
      </c>
      <c r="M993">
        <v>-98.051760000000002</v>
      </c>
      <c r="N993" s="28">
        <v>2303381.42</v>
      </c>
      <c r="O993" s="28">
        <v>390767.13</v>
      </c>
      <c r="P993" s="26">
        <v>391</v>
      </c>
      <c r="Q993" s="26">
        <v>10944</v>
      </c>
      <c r="R993" s="26">
        <v>16900</v>
      </c>
      <c r="S993" s="29">
        <v>9.3999996185302734</v>
      </c>
      <c r="T993" s="30">
        <v>40925</v>
      </c>
      <c r="U993" s="30">
        <v>40947</v>
      </c>
      <c r="V993" s="30">
        <v>41000</v>
      </c>
      <c r="W993">
        <v>482682</v>
      </c>
      <c r="X993" s="26">
        <v>6156</v>
      </c>
      <c r="Y993" s="26" t="s">
        <v>72</v>
      </c>
      <c r="Z993" s="26" t="s">
        <v>72</v>
      </c>
      <c r="AA993" s="26" t="s">
        <v>71</v>
      </c>
      <c r="AB993" s="31" t="s">
        <v>72</v>
      </c>
      <c r="AC993" s="31" t="s">
        <v>72</v>
      </c>
      <c r="AD993" s="26">
        <v>1322.6774898793894</v>
      </c>
      <c r="AE993" s="26" t="s">
        <v>72</v>
      </c>
      <c r="AF993" s="26" t="s">
        <v>72</v>
      </c>
      <c r="AG993" s="26">
        <v>47965</v>
      </c>
      <c r="AH993" s="28">
        <v>5.0491000000000001E-2</v>
      </c>
      <c r="AI993">
        <v>9328</v>
      </c>
      <c r="AJ993" s="26">
        <v>77812</v>
      </c>
      <c r="AK993" s="28">
        <v>0.114209</v>
      </c>
      <c r="AL993">
        <v>12240</v>
      </c>
      <c r="AM993" s="26">
        <v>77812</v>
      </c>
      <c r="AN993" s="28">
        <v>0.114209</v>
      </c>
      <c r="AO993">
        <v>12240</v>
      </c>
      <c r="AP993" s="32">
        <v>163612.890625</v>
      </c>
      <c r="AQ993" s="36">
        <v>0.21640708748378606</v>
      </c>
      <c r="AR993" s="32">
        <f t="shared" si="126"/>
        <v>201916.94510963012</v>
      </c>
      <c r="AS993" s="32">
        <f t="shared" si="120"/>
        <v>3</v>
      </c>
      <c r="AT993" s="32">
        <f t="shared" si="121"/>
        <v>1</v>
      </c>
      <c r="AU993" s="32">
        <f t="shared" si="122"/>
        <v>3</v>
      </c>
      <c r="AV993" s="32">
        <f t="shared" si="123"/>
        <v>152556.52894533786</v>
      </c>
      <c r="AW993" s="32">
        <f t="shared" si="124"/>
        <v>0.2017830867701319</v>
      </c>
      <c r="AX993" s="32">
        <f t="shared" si="125"/>
        <v>188272.13530365122</v>
      </c>
      <c r="AY993">
        <v>2</v>
      </c>
      <c r="AZ993" s="26">
        <v>1</v>
      </c>
      <c r="BA993" s="26">
        <v>10198.94</v>
      </c>
      <c r="BB993" s="26">
        <v>42.87</v>
      </c>
      <c r="BC993" s="26">
        <v>109.16</v>
      </c>
      <c r="BD993" s="26">
        <v>247.27</v>
      </c>
      <c r="BE993" s="28">
        <v>0.05</v>
      </c>
      <c r="BF993" s="28">
        <v>4.91</v>
      </c>
      <c r="BG993" s="28">
        <v>0.59</v>
      </c>
      <c r="BH993" s="28">
        <v>0.38</v>
      </c>
      <c r="BI993" s="28">
        <v>7.0000000000000007E-2</v>
      </c>
      <c r="BJ993" s="28">
        <v>8.1</v>
      </c>
      <c r="BK993" s="28">
        <v>0.7</v>
      </c>
      <c r="BL993" s="28">
        <v>-1.73</v>
      </c>
      <c r="BM993" s="28">
        <v>7.0000000000000007E-2</v>
      </c>
      <c r="BN993" s="28">
        <v>7.53</v>
      </c>
      <c r="BO993" s="28">
        <v>0.7</v>
      </c>
      <c r="BP993" s="28">
        <v>-1.17</v>
      </c>
      <c r="BQ993" s="26">
        <v>43.226599999999998</v>
      </c>
      <c r="BR993" s="26">
        <v>1544.531616</v>
      </c>
      <c r="BS993" s="31">
        <f t="shared" si="127"/>
        <v>5.34884</v>
      </c>
    </row>
    <row r="994" spans="1:71">
      <c r="A994" s="26">
        <v>42255319790000</v>
      </c>
      <c r="B994" s="26" t="s">
        <v>9282</v>
      </c>
      <c r="C994" t="s">
        <v>2345</v>
      </c>
      <c r="D994" s="26" t="s">
        <v>64</v>
      </c>
      <c r="E994" s="27" t="s">
        <v>421</v>
      </c>
      <c r="F994" t="s">
        <v>66</v>
      </c>
      <c r="G994" t="s">
        <v>67</v>
      </c>
      <c r="H994" t="s">
        <v>2346</v>
      </c>
      <c r="I994" t="s">
        <v>2347</v>
      </c>
      <c r="J994" t="s">
        <v>158</v>
      </c>
      <c r="K994" t="s">
        <v>9261</v>
      </c>
      <c r="L994">
        <v>29.104520000000001</v>
      </c>
      <c r="M994">
        <v>-97.8733</v>
      </c>
      <c r="N994" s="28">
        <v>2359776.64</v>
      </c>
      <c r="O994" s="28">
        <v>463923.79</v>
      </c>
      <c r="P994" s="26">
        <v>434</v>
      </c>
      <c r="Q994" s="26">
        <v>9080</v>
      </c>
      <c r="R994" s="26">
        <v>14870</v>
      </c>
      <c r="S994" s="29" t="s">
        <v>72</v>
      </c>
      <c r="T994" s="30">
        <v>40734</v>
      </c>
      <c r="U994" s="30">
        <v>40767</v>
      </c>
      <c r="V994" s="30">
        <v>40756</v>
      </c>
      <c r="W994">
        <v>2818</v>
      </c>
      <c r="X994" s="26">
        <v>6459</v>
      </c>
      <c r="Y994" s="26" t="s">
        <v>72</v>
      </c>
      <c r="Z994" s="26" t="s">
        <v>72</v>
      </c>
      <c r="AA994" s="26" t="s">
        <v>71</v>
      </c>
      <c r="AB994" s="31" t="s">
        <v>72</v>
      </c>
      <c r="AC994" s="31" t="s">
        <v>72</v>
      </c>
      <c r="AD994" s="26">
        <v>1116.2589176548793</v>
      </c>
      <c r="AE994" s="26">
        <v>1330</v>
      </c>
      <c r="AF994" s="26" t="s">
        <v>72</v>
      </c>
      <c r="AG994" s="26">
        <v>37608</v>
      </c>
      <c r="AH994" s="28">
        <v>2.0903000000000001E-2</v>
      </c>
      <c r="AI994">
        <v>37223</v>
      </c>
      <c r="AJ994" s="26">
        <v>53930</v>
      </c>
      <c r="AK994" s="28">
        <v>4.1293999999999997E-2</v>
      </c>
      <c r="AL994">
        <v>50126</v>
      </c>
      <c r="AM994" s="26">
        <v>68164</v>
      </c>
      <c r="AN994" s="28">
        <v>8.4109000000000003E-2</v>
      </c>
      <c r="AO994">
        <v>57244</v>
      </c>
      <c r="AP994" s="32">
        <v>97980.484375</v>
      </c>
      <c r="AQ994" s="36">
        <v>0.10937158943973831</v>
      </c>
      <c r="AR994" s="32">
        <f t="shared" si="126"/>
        <v>117339.25570583368</v>
      </c>
      <c r="AS994" s="32">
        <f t="shared" si="120"/>
        <v>2</v>
      </c>
      <c r="AT994" s="32">
        <f t="shared" si="121"/>
        <v>1</v>
      </c>
      <c r="AU994" s="32">
        <f t="shared" si="122"/>
        <v>2</v>
      </c>
      <c r="AV994" s="32">
        <f t="shared" si="123"/>
        <v>87073.537747716357</v>
      </c>
      <c r="AW994" s="32">
        <f t="shared" si="124"/>
        <v>9.7196613002647134E-2</v>
      </c>
      <c r="AX994" s="32">
        <f t="shared" si="125"/>
        <v>104277.3382491849</v>
      </c>
      <c r="AY994">
        <v>2</v>
      </c>
      <c r="AZ994" s="26">
        <v>1</v>
      </c>
      <c r="BA994" s="26">
        <v>7904.73</v>
      </c>
      <c r="BB994" s="26">
        <v>66.56</v>
      </c>
      <c r="BC994" s="26">
        <v>62.9</v>
      </c>
      <c r="BD994" s="26">
        <v>119.8</v>
      </c>
      <c r="BE994" s="28">
        <v>0.05</v>
      </c>
      <c r="BF994" s="28">
        <v>4.3099999999999996</v>
      </c>
      <c r="BG994" s="28">
        <v>0.43</v>
      </c>
      <c r="BH994" s="28">
        <v>-0.11</v>
      </c>
      <c r="BI994" s="28">
        <v>0.08</v>
      </c>
      <c r="BJ994" s="28">
        <v>8.1999999999999993</v>
      </c>
      <c r="BK994" s="28">
        <v>0.65</v>
      </c>
      <c r="BL994" s="28">
        <v>-2.52</v>
      </c>
      <c r="BM994" s="28">
        <v>7.0000000000000007E-2</v>
      </c>
      <c r="BN994" s="28">
        <v>6.34</v>
      </c>
      <c r="BO994" s="28">
        <v>0.59</v>
      </c>
      <c r="BP994" s="28">
        <v>-1.98</v>
      </c>
      <c r="BQ994" s="26">
        <v>38.368899999999996</v>
      </c>
      <c r="BR994" s="26">
        <v>588.93713300000002</v>
      </c>
      <c r="BS994" s="31">
        <f t="shared" si="127"/>
        <v>3.2708000000000004</v>
      </c>
    </row>
    <row r="995" spans="1:71">
      <c r="A995" s="26">
        <v>42255319840000</v>
      </c>
      <c r="B995" s="26" t="s">
        <v>9280</v>
      </c>
      <c r="C995" t="s">
        <v>2348</v>
      </c>
      <c r="D995" s="26" t="s">
        <v>429</v>
      </c>
      <c r="E995" s="27" t="s">
        <v>421</v>
      </c>
      <c r="F995" t="s">
        <v>66</v>
      </c>
      <c r="G995" t="s">
        <v>67</v>
      </c>
      <c r="H995" t="s">
        <v>442</v>
      </c>
      <c r="I995" t="s">
        <v>2349</v>
      </c>
      <c r="J995" t="s">
        <v>76</v>
      </c>
      <c r="K995" t="s">
        <v>9261</v>
      </c>
      <c r="L995">
        <v>28.958410000000001</v>
      </c>
      <c r="M995">
        <v>-97.89434</v>
      </c>
      <c r="N995" s="28">
        <v>2353560.58</v>
      </c>
      <c r="O995" s="28">
        <v>410739.79</v>
      </c>
      <c r="P995" s="26">
        <v>320</v>
      </c>
      <c r="Q995" s="26">
        <v>11588</v>
      </c>
      <c r="R995" s="26">
        <v>15216</v>
      </c>
      <c r="S995" s="29" t="s">
        <v>72</v>
      </c>
      <c r="T995" s="30">
        <v>40736</v>
      </c>
      <c r="U995" s="30">
        <v>40854</v>
      </c>
      <c r="V995" s="30">
        <v>40848</v>
      </c>
      <c r="W995">
        <v>2075</v>
      </c>
      <c r="X995" s="26">
        <v>4214</v>
      </c>
      <c r="Y995" s="26" t="s">
        <v>72</v>
      </c>
      <c r="Z995" s="26" t="s">
        <v>72</v>
      </c>
      <c r="AA995" s="26" t="s">
        <v>71</v>
      </c>
      <c r="AB995" s="31" t="s">
        <v>72</v>
      </c>
      <c r="AC995" s="31" t="s">
        <v>72</v>
      </c>
      <c r="AD995" s="26">
        <v>547.26859873766909</v>
      </c>
      <c r="AE995" s="26" t="s">
        <v>72</v>
      </c>
      <c r="AF995" s="26" t="s">
        <v>72</v>
      </c>
      <c r="AG995" s="26">
        <v>83204</v>
      </c>
      <c r="AH995" s="28">
        <v>3.3508999999999997E-2</v>
      </c>
      <c r="AI995">
        <v>1760</v>
      </c>
      <c r="AJ995" s="26">
        <v>121600</v>
      </c>
      <c r="AK995" s="28">
        <v>5.1142E-2</v>
      </c>
      <c r="AL995">
        <v>1888</v>
      </c>
      <c r="AM995" s="26">
        <v>142956</v>
      </c>
      <c r="AN995" s="28">
        <v>7.3760999999999993E-2</v>
      </c>
      <c r="AO995">
        <v>1888</v>
      </c>
      <c r="AP995" s="32">
        <v>210936.90625</v>
      </c>
      <c r="AQ995" s="36">
        <v>0.11543914510549658</v>
      </c>
      <c r="AR995" s="32">
        <f t="shared" si="126"/>
        <v>231369.6349336729</v>
      </c>
      <c r="AS995" s="32">
        <f t="shared" si="120"/>
        <v>4</v>
      </c>
      <c r="AT995" s="32">
        <f t="shared" si="121"/>
        <v>1</v>
      </c>
      <c r="AU995" s="32">
        <f t="shared" si="122"/>
        <v>3</v>
      </c>
      <c r="AV995" s="32">
        <f t="shared" si="123"/>
        <v>287322.6962209302</v>
      </c>
      <c r="AW995" s="32">
        <f t="shared" si="124"/>
        <v>0.15724268934635746</v>
      </c>
      <c r="AX995" s="32">
        <f t="shared" si="125"/>
        <v>315154.65223523555</v>
      </c>
      <c r="AY995">
        <v>2</v>
      </c>
      <c r="AZ995" s="26">
        <v>1</v>
      </c>
      <c r="BA995" s="26">
        <v>10813.86</v>
      </c>
      <c r="BB995" s="26">
        <v>79.459999999999994</v>
      </c>
      <c r="BC995" s="26">
        <v>122.34</v>
      </c>
      <c r="BD995" s="26">
        <v>203.72</v>
      </c>
      <c r="BE995" s="28">
        <v>7.0000000000000007E-2</v>
      </c>
      <c r="BF995" s="28">
        <v>4.9400000000000004</v>
      </c>
      <c r="BG995" s="28">
        <v>0.68</v>
      </c>
      <c r="BH995" s="28">
        <v>0.72</v>
      </c>
      <c r="BI995" s="28">
        <v>0.11</v>
      </c>
      <c r="BJ995" s="28">
        <v>9.58</v>
      </c>
      <c r="BK995" s="28">
        <v>0.8</v>
      </c>
      <c r="BL995" s="28">
        <v>-0.33</v>
      </c>
      <c r="BM995" s="28">
        <v>0.09</v>
      </c>
      <c r="BN995" s="28">
        <v>7.6</v>
      </c>
      <c r="BO995" s="28">
        <v>0.75</v>
      </c>
      <c r="BP995" s="28">
        <v>-0.22</v>
      </c>
      <c r="BQ995" s="26">
        <v>43.185501000000002</v>
      </c>
      <c r="BR995" s="26">
        <v>1092.380371</v>
      </c>
      <c r="BS995" s="31">
        <f t="shared" si="127"/>
        <v>10.765920000000001</v>
      </c>
    </row>
    <row r="996" spans="1:71">
      <c r="A996" s="26">
        <v>42255319890000</v>
      </c>
      <c r="B996" s="26" t="s">
        <v>9282</v>
      </c>
      <c r="C996" t="s">
        <v>2350</v>
      </c>
      <c r="D996" s="26" t="s">
        <v>425</v>
      </c>
      <c r="E996" s="27" t="s">
        <v>421</v>
      </c>
      <c r="F996" t="s">
        <v>66</v>
      </c>
      <c r="G996" t="s">
        <v>67</v>
      </c>
      <c r="H996" t="s">
        <v>530</v>
      </c>
      <c r="I996" t="s">
        <v>2351</v>
      </c>
      <c r="J996" t="s">
        <v>158</v>
      </c>
      <c r="K996" t="s">
        <v>9261</v>
      </c>
      <c r="L996">
        <v>28.966670000000001</v>
      </c>
      <c r="M996">
        <v>-98.00891</v>
      </c>
      <c r="N996" s="28">
        <v>2316899.63</v>
      </c>
      <c r="O996" s="28">
        <v>413414.40000000002</v>
      </c>
      <c r="P996" s="26">
        <v>310</v>
      </c>
      <c r="Q996" s="26">
        <v>10840</v>
      </c>
      <c r="R996" s="26">
        <v>15157</v>
      </c>
      <c r="S996" s="29">
        <v>8.8000001907348633</v>
      </c>
      <c r="T996" s="30">
        <v>40779</v>
      </c>
      <c r="U996" s="30">
        <v>40921</v>
      </c>
      <c r="V996" s="30">
        <v>40909</v>
      </c>
      <c r="W996">
        <v>3660485</v>
      </c>
      <c r="X996" s="26">
        <v>5197</v>
      </c>
      <c r="Y996" s="26" t="s">
        <v>72</v>
      </c>
      <c r="Z996" s="26" t="s">
        <v>72</v>
      </c>
      <c r="AA996" s="26" t="s">
        <v>71</v>
      </c>
      <c r="AB996" s="31" t="s">
        <v>72</v>
      </c>
      <c r="AC996" s="31" t="s">
        <v>72</v>
      </c>
      <c r="AD996" s="26">
        <v>1618.7572111422448</v>
      </c>
      <c r="AE996" s="26">
        <v>104</v>
      </c>
      <c r="AF996" s="26" t="s">
        <v>72</v>
      </c>
      <c r="AG996" s="26">
        <v>6190</v>
      </c>
      <c r="AH996" s="28">
        <v>9.0240000000000008E-3</v>
      </c>
      <c r="AI996">
        <v>2532</v>
      </c>
      <c r="AJ996" s="26">
        <v>9571</v>
      </c>
      <c r="AK996" s="28">
        <v>1.5706000000000001E-2</v>
      </c>
      <c r="AL996">
        <v>3315</v>
      </c>
      <c r="AM996" s="26">
        <v>11267</v>
      </c>
      <c r="AN996" s="28">
        <v>1.9175000000000001E-2</v>
      </c>
      <c r="AO996">
        <v>3357</v>
      </c>
      <c r="AP996" s="32">
        <v>18586.013671875</v>
      </c>
      <c r="AQ996" s="36">
        <v>3.0086243657736007E-2</v>
      </c>
      <c r="AR996" s="32">
        <f t="shared" si="126"/>
        <v>23911.278799294272</v>
      </c>
      <c r="AS996" s="32">
        <f t="shared" si="120"/>
        <v>1</v>
      </c>
      <c r="AT996" s="32">
        <f t="shared" si="121"/>
        <v>1</v>
      </c>
      <c r="AU996" s="32">
        <f t="shared" si="122"/>
        <v>1</v>
      </c>
      <c r="AV996" s="32">
        <f t="shared" si="123"/>
        <v>20527.942750926017</v>
      </c>
      <c r="AW996" s="32">
        <f t="shared" si="124"/>
        <v>3.3229755357976655E-2</v>
      </c>
      <c r="AX996" s="32">
        <f t="shared" si="125"/>
        <v>26409.609449287884</v>
      </c>
      <c r="AY996">
        <v>2</v>
      </c>
      <c r="AZ996" s="26">
        <v>1</v>
      </c>
      <c r="BA996" s="26">
        <v>9883.69</v>
      </c>
      <c r="BB996" s="26">
        <v>55.3</v>
      </c>
      <c r="BC996" s="26">
        <v>118.45</v>
      </c>
      <c r="BD996" s="26">
        <v>234.49</v>
      </c>
      <c r="BE996" s="28">
        <v>0.04</v>
      </c>
      <c r="BF996" s="28">
        <v>4.55</v>
      </c>
      <c r="BG996" s="28">
        <v>0.54</v>
      </c>
      <c r="BH996" s="28">
        <v>0.3</v>
      </c>
      <c r="BI996" s="28">
        <v>7.0000000000000007E-2</v>
      </c>
      <c r="BJ996" s="28">
        <v>8.9700000000000006</v>
      </c>
      <c r="BK996" s="28">
        <v>0.7</v>
      </c>
      <c r="BL996" s="28">
        <v>-3.19</v>
      </c>
      <c r="BM996" s="28">
        <v>0.06</v>
      </c>
      <c r="BN996" s="28">
        <v>7.37</v>
      </c>
      <c r="BO996" s="28">
        <v>0.66</v>
      </c>
      <c r="BP996" s="28">
        <v>-2.4500000000000002</v>
      </c>
      <c r="BQ996" s="26">
        <v>43.331699</v>
      </c>
      <c r="BR996" s="26">
        <v>1408.9039299999999</v>
      </c>
      <c r="BS996" s="31">
        <f t="shared" si="127"/>
        <v>5.8040500000000002</v>
      </c>
    </row>
    <row r="997" spans="1:71">
      <c r="A997" s="26">
        <v>42255319900000</v>
      </c>
      <c r="B997" s="26" t="s">
        <v>9282</v>
      </c>
      <c r="C997" t="s">
        <v>2352</v>
      </c>
      <c r="D997" s="26" t="s">
        <v>64</v>
      </c>
      <c r="E997" s="27" t="s">
        <v>421</v>
      </c>
      <c r="F997" t="s">
        <v>66</v>
      </c>
      <c r="G997" t="s">
        <v>67</v>
      </c>
      <c r="H997" t="s">
        <v>2353</v>
      </c>
      <c r="I997" t="s">
        <v>2354</v>
      </c>
      <c r="J997" t="s">
        <v>70</v>
      </c>
      <c r="K997" t="s">
        <v>9261</v>
      </c>
      <c r="L997">
        <v>29.015550000000001</v>
      </c>
      <c r="M997">
        <v>-97.966570000000004</v>
      </c>
      <c r="N997" s="28">
        <v>2330280.4</v>
      </c>
      <c r="O997" s="28">
        <v>431302.49</v>
      </c>
      <c r="P997" s="26">
        <v>328</v>
      </c>
      <c r="Q997" s="26">
        <v>10613</v>
      </c>
      <c r="R997" s="26">
        <v>16479</v>
      </c>
      <c r="S997" s="29" t="s">
        <v>72</v>
      </c>
      <c r="T997" s="30">
        <v>40735</v>
      </c>
      <c r="U997" s="30">
        <v>40775</v>
      </c>
      <c r="V997" s="30">
        <v>40756</v>
      </c>
      <c r="W997">
        <v>2972</v>
      </c>
      <c r="X997" s="26">
        <v>6323</v>
      </c>
      <c r="Y997" s="26" t="s">
        <v>72</v>
      </c>
      <c r="Z997" s="26" t="s">
        <v>72</v>
      </c>
      <c r="AA997" s="26" t="s">
        <v>71</v>
      </c>
      <c r="AB997" s="31" t="s">
        <v>72</v>
      </c>
      <c r="AC997" s="31" t="s">
        <v>72</v>
      </c>
      <c r="AD997" s="26">
        <v>794.07240115213403</v>
      </c>
      <c r="AE997" s="26">
        <v>1891</v>
      </c>
      <c r="AF997" s="26" t="s">
        <v>72</v>
      </c>
      <c r="AG997" s="26">
        <v>115727</v>
      </c>
      <c r="AH997" s="28">
        <v>9.2294000000000001E-2</v>
      </c>
      <c r="AI997">
        <v>42674</v>
      </c>
      <c r="AJ997" s="26">
        <v>150404</v>
      </c>
      <c r="AK997" s="28">
        <v>0.121486</v>
      </c>
      <c r="AL997">
        <v>50852</v>
      </c>
      <c r="AM997" s="26">
        <v>172122</v>
      </c>
      <c r="AN997" s="28">
        <v>0.13967199999999999</v>
      </c>
      <c r="AO997">
        <v>51932</v>
      </c>
      <c r="AP997" s="32">
        <v>212235.1875</v>
      </c>
      <c r="AQ997" s="36">
        <v>0.16853010494709839</v>
      </c>
      <c r="AR997" s="32">
        <f t="shared" si="126"/>
        <v>242065.01607563641</v>
      </c>
      <c r="AS997" s="32">
        <f t="shared" si="120"/>
        <v>4</v>
      </c>
      <c r="AT997" s="32">
        <f t="shared" si="121"/>
        <v>1</v>
      </c>
      <c r="AU997" s="32">
        <f t="shared" si="122"/>
        <v>3</v>
      </c>
      <c r="AV997" s="32">
        <f t="shared" si="123"/>
        <v>192666.45204017081</v>
      </c>
      <c r="AW997" s="32">
        <f t="shared" si="124"/>
        <v>0.15299111219300091</v>
      </c>
      <c r="AX997" s="32">
        <f t="shared" si="125"/>
        <v>219745.87889833195</v>
      </c>
      <c r="AY997">
        <v>2</v>
      </c>
      <c r="AZ997" s="26">
        <v>1</v>
      </c>
      <c r="BA997" s="26">
        <v>9239.35</v>
      </c>
      <c r="BB997" s="26">
        <v>65.069999999999993</v>
      </c>
      <c r="BC997" s="26">
        <v>99.78</v>
      </c>
      <c r="BD997" s="26">
        <v>188.76</v>
      </c>
      <c r="BE997" s="28">
        <v>0.05</v>
      </c>
      <c r="BF997" s="28">
        <v>4.2300000000000004</v>
      </c>
      <c r="BG997" s="28">
        <v>0.53</v>
      </c>
      <c r="BH997" s="28">
        <v>7.0000000000000007E-2</v>
      </c>
      <c r="BI997" s="28">
        <v>0.08</v>
      </c>
      <c r="BJ997" s="28">
        <v>9.19</v>
      </c>
      <c r="BK997" s="28">
        <v>0.7</v>
      </c>
      <c r="BL997" s="28">
        <v>-4.5</v>
      </c>
      <c r="BM997" s="28">
        <v>7.0000000000000007E-2</v>
      </c>
      <c r="BN997" s="28">
        <v>7.06</v>
      </c>
      <c r="BO997" s="28">
        <v>0.66</v>
      </c>
      <c r="BP997" s="28">
        <v>-3.62</v>
      </c>
      <c r="BQ997" s="26">
        <v>41.847599000000002</v>
      </c>
      <c r="BR997" s="26">
        <v>1047.6657709999999</v>
      </c>
      <c r="BS997" s="31">
        <f t="shared" si="127"/>
        <v>5.5876799999999998</v>
      </c>
    </row>
    <row r="998" spans="1:71">
      <c r="A998" s="26">
        <v>42255319930000</v>
      </c>
      <c r="B998" s="26" t="s">
        <v>9280</v>
      </c>
      <c r="C998" t="s">
        <v>2355</v>
      </c>
      <c r="D998" s="26" t="s">
        <v>429</v>
      </c>
      <c r="E998" s="27" t="s">
        <v>421</v>
      </c>
      <c r="F998" t="s">
        <v>66</v>
      </c>
      <c r="G998" t="s">
        <v>67</v>
      </c>
      <c r="H998" t="s">
        <v>2356</v>
      </c>
      <c r="I998" t="s">
        <v>2357</v>
      </c>
      <c r="J998" t="s">
        <v>76</v>
      </c>
      <c r="K998" t="s">
        <v>9261</v>
      </c>
      <c r="L998">
        <v>28.95909</v>
      </c>
      <c r="M998">
        <v>-97.892899999999997</v>
      </c>
      <c r="N998" s="28">
        <v>2354018.7000000002</v>
      </c>
      <c r="O998" s="28">
        <v>410991.37</v>
      </c>
      <c r="P998" s="26">
        <v>316.29998779296875</v>
      </c>
      <c r="Q998" s="26">
        <v>11590</v>
      </c>
      <c r="R998" s="26">
        <v>15368</v>
      </c>
      <c r="S998" s="29" t="s">
        <v>72</v>
      </c>
      <c r="T998" s="30">
        <v>40935</v>
      </c>
      <c r="U998" s="30">
        <v>41072</v>
      </c>
      <c r="V998" s="30">
        <v>41091</v>
      </c>
      <c r="W998">
        <v>2333</v>
      </c>
      <c r="X998" s="26">
        <v>4345</v>
      </c>
      <c r="Y998" s="26" t="s">
        <v>72</v>
      </c>
      <c r="Z998" s="26" t="s">
        <v>72</v>
      </c>
      <c r="AA998" s="26" t="s">
        <v>71</v>
      </c>
      <c r="AB998" s="31" t="s">
        <v>72</v>
      </c>
      <c r="AC998" s="31" t="s">
        <v>72</v>
      </c>
      <c r="AD998" s="26">
        <v>1185.7790076232332</v>
      </c>
      <c r="AE998" s="26" t="s">
        <v>72</v>
      </c>
      <c r="AF998" s="26" t="s">
        <v>72</v>
      </c>
      <c r="AG998" s="26">
        <v>49209</v>
      </c>
      <c r="AH998" s="28">
        <v>5.8139999999999997E-2</v>
      </c>
      <c r="AI998">
        <v>3663</v>
      </c>
      <c r="AJ998" s="26">
        <v>69759</v>
      </c>
      <c r="AK998" s="28">
        <v>8.3278000000000005E-2</v>
      </c>
      <c r="AL998">
        <v>3663</v>
      </c>
      <c r="AM998" s="26">
        <v>69759</v>
      </c>
      <c r="AN998" s="28">
        <v>8.3278000000000005E-2</v>
      </c>
      <c r="AO998">
        <v>3663</v>
      </c>
      <c r="AP998" s="32">
        <v>211179.65625</v>
      </c>
      <c r="AQ998" s="36">
        <v>0.25041240321834052</v>
      </c>
      <c r="AR998" s="32">
        <f t="shared" si="126"/>
        <v>255502.65161964629</v>
      </c>
      <c r="AS998" s="32">
        <f t="shared" si="120"/>
        <v>4</v>
      </c>
      <c r="AT998" s="32">
        <f t="shared" si="121"/>
        <v>1</v>
      </c>
      <c r="AU998" s="32">
        <f t="shared" si="122"/>
        <v>3</v>
      </c>
      <c r="AV998" s="32">
        <f t="shared" si="123"/>
        <v>278980.71964902186</v>
      </c>
      <c r="AW998" s="32">
        <f t="shared" si="124"/>
        <v>0.33080948089143258</v>
      </c>
      <c r="AX998" s="32">
        <f t="shared" si="125"/>
        <v>337533.99776680546</v>
      </c>
      <c r="AY998">
        <v>2</v>
      </c>
      <c r="AZ998" s="26">
        <v>1</v>
      </c>
      <c r="BA998" s="26">
        <v>10821.46</v>
      </c>
      <c r="BB998" s="26">
        <v>79.55</v>
      </c>
      <c r="BC998" s="26">
        <v>122.45</v>
      </c>
      <c r="BD998" s="26">
        <v>203.03</v>
      </c>
      <c r="BE998" s="28">
        <v>7.0000000000000007E-2</v>
      </c>
      <c r="BF998" s="28">
        <v>4.9400000000000004</v>
      </c>
      <c r="BG998" s="28">
        <v>0.68</v>
      </c>
      <c r="BH998" s="28">
        <v>0.71</v>
      </c>
      <c r="BI998" s="28">
        <v>0.11</v>
      </c>
      <c r="BJ998" s="28">
        <v>9.58</v>
      </c>
      <c r="BK998" s="28">
        <v>0.8</v>
      </c>
      <c r="BL998" s="28">
        <v>-0.24</v>
      </c>
      <c r="BM998" s="28">
        <v>0.1</v>
      </c>
      <c r="BN998" s="28">
        <v>7.6</v>
      </c>
      <c r="BO998" s="28">
        <v>0.76</v>
      </c>
      <c r="BP998" s="28">
        <v>-0.16</v>
      </c>
      <c r="BQ998" s="26">
        <v>43.185501000000002</v>
      </c>
      <c r="BR998" s="26">
        <v>999.73608300000001</v>
      </c>
      <c r="BS998" s="31">
        <f t="shared" si="127"/>
        <v>10.775600000000001</v>
      </c>
    </row>
    <row r="999" spans="1:71">
      <c r="A999" s="26">
        <v>42255319940000</v>
      </c>
      <c r="B999" s="26" t="s">
        <v>9280</v>
      </c>
      <c r="C999" t="s">
        <v>2358</v>
      </c>
      <c r="D999" s="26" t="s">
        <v>429</v>
      </c>
      <c r="E999" s="27" t="s">
        <v>421</v>
      </c>
      <c r="F999" t="s">
        <v>66</v>
      </c>
      <c r="G999" t="s">
        <v>67</v>
      </c>
      <c r="H999" t="s">
        <v>2356</v>
      </c>
      <c r="I999" t="s">
        <v>2357</v>
      </c>
      <c r="J999" t="s">
        <v>70</v>
      </c>
      <c r="K999" t="s">
        <v>9261</v>
      </c>
      <c r="L999">
        <v>28.96245</v>
      </c>
      <c r="M999">
        <v>-97.890370000000004</v>
      </c>
      <c r="N999" s="28">
        <v>2354816.11</v>
      </c>
      <c r="O999" s="28">
        <v>412220.59</v>
      </c>
      <c r="P999" s="26">
        <v>295</v>
      </c>
      <c r="Q999" s="26">
        <v>11660</v>
      </c>
      <c r="R999" s="26">
        <v>17136</v>
      </c>
      <c r="S999" s="29" t="s">
        <v>72</v>
      </c>
      <c r="T999" s="30">
        <v>40982</v>
      </c>
      <c r="U999" s="30">
        <v>41090</v>
      </c>
      <c r="V999" s="30">
        <v>41091</v>
      </c>
      <c r="W999">
        <v>3200</v>
      </c>
      <c r="X999" s="26">
        <v>6083</v>
      </c>
      <c r="Y999" s="26" t="s">
        <v>72</v>
      </c>
      <c r="Z999" s="26" t="s">
        <v>72</v>
      </c>
      <c r="AA999" s="26" t="s">
        <v>71</v>
      </c>
      <c r="AB999" s="31" t="s">
        <v>72</v>
      </c>
      <c r="AC999" s="31" t="s">
        <v>72</v>
      </c>
      <c r="AD999" s="26">
        <v>1097.3171336474088</v>
      </c>
      <c r="AE999" s="26">
        <v>637</v>
      </c>
      <c r="AF999" s="26" t="s">
        <v>72</v>
      </c>
      <c r="AG999" s="26">
        <v>66562</v>
      </c>
      <c r="AH999" s="28">
        <v>7.1818000000000007E-2</v>
      </c>
      <c r="AI999">
        <v>879</v>
      </c>
      <c r="AJ999" s="26">
        <v>96495</v>
      </c>
      <c r="AK999" s="28">
        <v>0.10802</v>
      </c>
      <c r="AL999">
        <v>1101</v>
      </c>
      <c r="AM999" s="26">
        <v>96495</v>
      </c>
      <c r="AN999" s="28">
        <v>0.10802</v>
      </c>
      <c r="AO999">
        <v>1101</v>
      </c>
      <c r="AP999" s="32">
        <v>382360.1875</v>
      </c>
      <c r="AQ999" s="36">
        <v>0.41957038496838578</v>
      </c>
      <c r="AR999" s="32">
        <f t="shared" si="126"/>
        <v>456624.14563940431</v>
      </c>
      <c r="AS999" s="32">
        <f t="shared" si="120"/>
        <v>4</v>
      </c>
      <c r="AT999" s="32">
        <f t="shared" si="121"/>
        <v>1</v>
      </c>
      <c r="AU999" s="32">
        <f t="shared" si="122"/>
        <v>4</v>
      </c>
      <c r="AV999" s="32">
        <f t="shared" si="123"/>
        <v>360800.17692750291</v>
      </c>
      <c r="AW999" s="32">
        <f t="shared" si="124"/>
        <v>0.39591221596556542</v>
      </c>
      <c r="AX999" s="32">
        <f t="shared" si="125"/>
        <v>430876.63915340794</v>
      </c>
      <c r="AY999">
        <v>2</v>
      </c>
      <c r="AZ999" s="26">
        <v>1</v>
      </c>
      <c r="BA999" s="26">
        <v>10805.52</v>
      </c>
      <c r="BB999" s="26">
        <v>79.760000000000005</v>
      </c>
      <c r="BC999" s="26">
        <v>122.5</v>
      </c>
      <c r="BD999" s="26">
        <v>200.78</v>
      </c>
      <c r="BE999" s="28">
        <v>7.0000000000000007E-2</v>
      </c>
      <c r="BF999" s="28">
        <v>4.91</v>
      </c>
      <c r="BG999" s="28">
        <v>0.68</v>
      </c>
      <c r="BH999" s="28">
        <v>0.66</v>
      </c>
      <c r="BI999" s="28">
        <v>0.11</v>
      </c>
      <c r="BJ999" s="28">
        <v>9.5500000000000007</v>
      </c>
      <c r="BK999" s="28">
        <v>0.8</v>
      </c>
      <c r="BL999" s="28">
        <v>-0.09</v>
      </c>
      <c r="BM999" s="28">
        <v>0.1</v>
      </c>
      <c r="BN999" s="28">
        <v>7.57</v>
      </c>
      <c r="BO999" s="28">
        <v>0.75</v>
      </c>
      <c r="BP999" s="28">
        <v>-0.06</v>
      </c>
      <c r="BQ999" s="26">
        <v>44.055</v>
      </c>
      <c r="BR999" s="26">
        <v>999.73608300000001</v>
      </c>
      <c r="BS999" s="31">
        <f t="shared" si="127"/>
        <v>10.780000000000001</v>
      </c>
    </row>
    <row r="1000" spans="1:71">
      <c r="A1000" s="26">
        <v>42255319960000</v>
      </c>
      <c r="B1000" s="26" t="s">
        <v>9280</v>
      </c>
      <c r="C1000" t="s">
        <v>2359</v>
      </c>
      <c r="D1000" s="26" t="s">
        <v>705</v>
      </c>
      <c r="E1000" s="27" t="s">
        <v>421</v>
      </c>
      <c r="F1000" t="s">
        <v>66</v>
      </c>
      <c r="G1000" t="s">
        <v>67</v>
      </c>
      <c r="H1000" t="s">
        <v>2360</v>
      </c>
      <c r="I1000" t="s">
        <v>2361</v>
      </c>
      <c r="J1000" t="s">
        <v>149</v>
      </c>
      <c r="K1000" t="s">
        <v>9261</v>
      </c>
      <c r="L1000">
        <v>28.892119999999998</v>
      </c>
      <c r="M1000">
        <v>-97.863810000000001</v>
      </c>
      <c r="N1000" s="28">
        <v>2363557.1</v>
      </c>
      <c r="O1000" s="28">
        <v>386733.08</v>
      </c>
      <c r="P1000" s="26">
        <v>390</v>
      </c>
      <c r="Q1000" s="26">
        <v>12401</v>
      </c>
      <c r="R1000" s="26">
        <v>18198</v>
      </c>
      <c r="S1000" s="29" t="s">
        <v>72</v>
      </c>
      <c r="T1000" s="30">
        <v>40728</v>
      </c>
      <c r="U1000" s="30">
        <v>40750</v>
      </c>
      <c r="V1000" s="30">
        <v>40848</v>
      </c>
      <c r="W1000">
        <v>0</v>
      </c>
      <c r="X1000" s="26">
        <v>5773</v>
      </c>
      <c r="Y1000" s="26" t="s">
        <v>72</v>
      </c>
      <c r="Z1000" s="26" t="s">
        <v>72</v>
      </c>
      <c r="AA1000" s="26" t="s">
        <v>71</v>
      </c>
      <c r="AB1000" s="31" t="s">
        <v>72</v>
      </c>
      <c r="AC1000" s="31" t="s">
        <v>72</v>
      </c>
      <c r="AD1000" s="26">
        <v>1588.9582913560346</v>
      </c>
      <c r="AE1000" s="26" t="s">
        <v>72</v>
      </c>
      <c r="AF1000" s="26" t="s">
        <v>72</v>
      </c>
      <c r="AG1000" s="26">
        <v>72254</v>
      </c>
      <c r="AH1000" s="28">
        <v>0.106019</v>
      </c>
      <c r="AI1000" t="s">
        <v>72</v>
      </c>
      <c r="AJ1000" s="26">
        <v>153619</v>
      </c>
      <c r="AK1000" s="28">
        <v>0.244695</v>
      </c>
      <c r="AL1000" t="s">
        <v>72</v>
      </c>
      <c r="AM1000" s="26">
        <v>181143</v>
      </c>
      <c r="AN1000" s="28">
        <v>0.28983599999999998</v>
      </c>
      <c r="AO1000" t="s">
        <v>72</v>
      </c>
      <c r="AP1000" s="32">
        <v>222860.703125</v>
      </c>
      <c r="AQ1000" s="36">
        <v>0.35411636204790453</v>
      </c>
      <c r="AR1000" s="32">
        <f t="shared" si="126"/>
        <v>285539.29920747911</v>
      </c>
      <c r="AS1000" s="32">
        <f t="shared" si="120"/>
        <v>4</v>
      </c>
      <c r="AT1000" s="32">
        <f t="shared" si="121"/>
        <v>1</v>
      </c>
      <c r="AU1000" s="32">
        <f t="shared" si="122"/>
        <v>3</v>
      </c>
      <c r="AV1000" s="32">
        <f t="shared" si="123"/>
        <v>221586.77220465962</v>
      </c>
      <c r="AW1000" s="32">
        <f t="shared" si="124"/>
        <v>0.35209213894941482</v>
      </c>
      <c r="AX1000" s="32">
        <f t="shared" si="125"/>
        <v>283907.08079870604</v>
      </c>
      <c r="AY1000">
        <v>2</v>
      </c>
      <c r="AZ1000" s="26">
        <v>1</v>
      </c>
      <c r="BA1000" s="26">
        <v>12059.76</v>
      </c>
      <c r="BB1000" s="26">
        <v>80.849999999999994</v>
      </c>
      <c r="BC1000" s="26">
        <v>144.47999999999999</v>
      </c>
      <c r="BD1000" s="26">
        <v>227.2</v>
      </c>
      <c r="BE1000" s="28">
        <v>0.08</v>
      </c>
      <c r="BF1000" s="28">
        <v>4.72</v>
      </c>
      <c r="BG1000" s="28">
        <v>0.75</v>
      </c>
      <c r="BH1000" s="28">
        <v>1.82</v>
      </c>
      <c r="BI1000" s="28">
        <v>0.11</v>
      </c>
      <c r="BJ1000" s="28">
        <v>8.66</v>
      </c>
      <c r="BK1000" s="28">
        <v>0.81</v>
      </c>
      <c r="BL1000" s="28">
        <v>1.02</v>
      </c>
      <c r="BM1000" s="28">
        <v>0.1</v>
      </c>
      <c r="BN1000" s="28">
        <v>7.26</v>
      </c>
      <c r="BO1000" s="28">
        <v>0.79</v>
      </c>
      <c r="BP1000" s="28">
        <v>1.44</v>
      </c>
      <c r="BQ1000" s="26">
        <v>50.419601</v>
      </c>
      <c r="BR1000" s="26">
        <v>2248.5380850000001</v>
      </c>
      <c r="BS1000" s="31">
        <f t="shared" si="127"/>
        <v>12.873168000000001</v>
      </c>
    </row>
    <row r="1001" spans="1:71">
      <c r="A1001" s="26">
        <v>42255319980000</v>
      </c>
      <c r="B1001" s="26" t="s">
        <v>9282</v>
      </c>
      <c r="C1001" t="s">
        <v>2362</v>
      </c>
      <c r="D1001" s="26" t="s">
        <v>102</v>
      </c>
      <c r="E1001" s="27" t="s">
        <v>421</v>
      </c>
      <c r="F1001" t="s">
        <v>66</v>
      </c>
      <c r="G1001" t="s">
        <v>67</v>
      </c>
      <c r="H1001" t="s">
        <v>556</v>
      </c>
      <c r="I1001" t="s">
        <v>557</v>
      </c>
      <c r="J1001" t="s">
        <v>76</v>
      </c>
      <c r="K1001" t="s">
        <v>9261</v>
      </c>
      <c r="L1001">
        <v>29.16451</v>
      </c>
      <c r="M1001">
        <v>-97.742750000000001</v>
      </c>
      <c r="N1001" s="28">
        <v>2401227.73</v>
      </c>
      <c r="O1001" s="28">
        <v>486158.56</v>
      </c>
      <c r="P1001" s="26">
        <v>322</v>
      </c>
      <c r="Q1001" s="26">
        <v>9170</v>
      </c>
      <c r="R1001" s="26">
        <v>14533</v>
      </c>
      <c r="S1001" s="29" t="s">
        <v>72</v>
      </c>
      <c r="T1001" s="30">
        <v>40715</v>
      </c>
      <c r="U1001" s="30">
        <v>40761</v>
      </c>
      <c r="V1001" s="30">
        <v>40756</v>
      </c>
      <c r="W1001">
        <v>1151216</v>
      </c>
      <c r="X1001" s="26">
        <v>6161</v>
      </c>
      <c r="Y1001" s="26" t="s">
        <v>72</v>
      </c>
      <c r="Z1001" s="26" t="s">
        <v>72</v>
      </c>
      <c r="AA1001" s="26" t="s">
        <v>71</v>
      </c>
      <c r="AB1001" s="31" t="s">
        <v>72</v>
      </c>
      <c r="AC1001" s="31" t="s">
        <v>72</v>
      </c>
      <c r="AD1001" s="26">
        <v>295.71935475753077</v>
      </c>
      <c r="AE1001" s="26">
        <v>180</v>
      </c>
      <c r="AF1001" s="26" t="s">
        <v>72</v>
      </c>
      <c r="AG1001" s="26">
        <v>12148</v>
      </c>
      <c r="AH1001" s="28">
        <v>2.9589999999999998E-3</v>
      </c>
      <c r="AI1001">
        <v>1743</v>
      </c>
      <c r="AJ1001" s="26">
        <v>25049</v>
      </c>
      <c r="AK1001" s="28">
        <v>4.2170000000000003E-3</v>
      </c>
      <c r="AL1001">
        <v>3183</v>
      </c>
      <c r="AM1001" s="26">
        <v>37889</v>
      </c>
      <c r="AN1001" s="28">
        <v>1.1750999999999999E-2</v>
      </c>
      <c r="AO1001">
        <v>3613</v>
      </c>
      <c r="AP1001" s="32">
        <v>112730.1796875</v>
      </c>
      <c r="AQ1001" s="36">
        <v>3.3336495998888001E-2</v>
      </c>
      <c r="AR1001" s="32">
        <f t="shared" si="126"/>
        <v>118630.73947930317</v>
      </c>
      <c r="AS1001" s="32">
        <f t="shared" si="120"/>
        <v>3</v>
      </c>
      <c r="AT1001" s="32">
        <f t="shared" si="121"/>
        <v>1</v>
      </c>
      <c r="AU1001" s="32">
        <f t="shared" si="122"/>
        <v>2</v>
      </c>
      <c r="AV1001" s="32">
        <f t="shared" si="123"/>
        <v>105026.98123782665</v>
      </c>
      <c r="AW1001" s="32">
        <f t="shared" si="124"/>
        <v>3.1058511123781385E-2</v>
      </c>
      <c r="AX1001" s="32">
        <f t="shared" si="125"/>
        <v>110524.33770673594</v>
      </c>
      <c r="AY1001">
        <v>2</v>
      </c>
      <c r="AZ1001" s="26">
        <v>1</v>
      </c>
      <c r="BA1001" s="26">
        <v>8259.75</v>
      </c>
      <c r="BB1001" s="26">
        <v>30.09</v>
      </c>
      <c r="BC1001" s="26">
        <v>130.25</v>
      </c>
      <c r="BD1001" s="26">
        <v>164.73</v>
      </c>
      <c r="BE1001" s="28">
        <v>0.04</v>
      </c>
      <c r="BF1001" s="28">
        <v>5.0199999999999996</v>
      </c>
      <c r="BG1001" s="28">
        <v>0.36</v>
      </c>
      <c r="BH1001" s="28">
        <v>0.38</v>
      </c>
      <c r="BI1001" s="28">
        <v>0.06</v>
      </c>
      <c r="BJ1001" s="28">
        <v>6.33</v>
      </c>
      <c r="BK1001" s="28">
        <v>0.6</v>
      </c>
      <c r="BL1001" s="28">
        <v>20.079999999999998</v>
      </c>
      <c r="BM1001" s="28">
        <v>0.06</v>
      </c>
      <c r="BN1001" s="28">
        <v>6.16</v>
      </c>
      <c r="BO1001" s="28">
        <v>0.53</v>
      </c>
      <c r="BP1001" s="28">
        <v>17.239999999999998</v>
      </c>
      <c r="BQ1001" s="26">
        <v>36.891100999999999</v>
      </c>
      <c r="BR1001" s="26">
        <v>866.85797100000002</v>
      </c>
      <c r="BS1001" s="31">
        <f t="shared" si="127"/>
        <v>4.6890000000000001</v>
      </c>
    </row>
    <row r="1002" spans="1:71">
      <c r="A1002" s="26">
        <v>42255320000000</v>
      </c>
      <c r="B1002" s="26" t="s">
        <v>9280</v>
      </c>
      <c r="C1002" t="s">
        <v>2363</v>
      </c>
      <c r="D1002" s="26" t="s">
        <v>705</v>
      </c>
      <c r="E1002" s="27" t="s">
        <v>421</v>
      </c>
      <c r="F1002" t="s">
        <v>66</v>
      </c>
      <c r="G1002" t="s">
        <v>67</v>
      </c>
      <c r="H1002" t="s">
        <v>2364</v>
      </c>
      <c r="I1002" t="s">
        <v>2365</v>
      </c>
      <c r="J1002" t="s">
        <v>149</v>
      </c>
      <c r="K1002" t="s">
        <v>9261</v>
      </c>
      <c r="L1002">
        <v>28.916039999999999</v>
      </c>
      <c r="M1002">
        <v>-97.941519999999997</v>
      </c>
      <c r="N1002" s="28">
        <v>2338613.52</v>
      </c>
      <c r="O1002" s="28">
        <v>395196.14</v>
      </c>
      <c r="P1002" s="26">
        <v>289</v>
      </c>
      <c r="Q1002" s="26">
        <v>11302</v>
      </c>
      <c r="R1002" s="26">
        <v>16840</v>
      </c>
      <c r="S1002" s="29" t="s">
        <v>72</v>
      </c>
      <c r="T1002" s="30">
        <v>40731</v>
      </c>
      <c r="U1002" s="30">
        <v>40757</v>
      </c>
      <c r="V1002" s="30">
        <v>40878</v>
      </c>
      <c r="W1002">
        <v>0</v>
      </c>
      <c r="X1002" s="26">
        <v>5740</v>
      </c>
      <c r="Y1002" s="26" t="s">
        <v>72</v>
      </c>
      <c r="Z1002" s="26" t="s">
        <v>72</v>
      </c>
      <c r="AA1002" s="26" t="s">
        <v>71</v>
      </c>
      <c r="AB1002" s="31" t="s">
        <v>72</v>
      </c>
      <c r="AC1002" s="31" t="s">
        <v>72</v>
      </c>
      <c r="AD1002" s="26">
        <v>1323.6219248203031</v>
      </c>
      <c r="AE1002" s="26" t="s">
        <v>72</v>
      </c>
      <c r="AF1002" s="26" t="s">
        <v>72</v>
      </c>
      <c r="AG1002" s="26">
        <v>48997</v>
      </c>
      <c r="AH1002" s="28">
        <v>5.6405999999999998E-2</v>
      </c>
      <c r="AI1002" t="s">
        <v>72</v>
      </c>
      <c r="AJ1002" s="26">
        <v>69896</v>
      </c>
      <c r="AK1002" s="28">
        <v>8.8733999999999993E-2</v>
      </c>
      <c r="AL1002" t="s">
        <v>72</v>
      </c>
      <c r="AM1002" s="26">
        <v>82058</v>
      </c>
      <c r="AN1002" s="28">
        <v>0.10988000000000001</v>
      </c>
      <c r="AO1002" t="s">
        <v>72</v>
      </c>
      <c r="AP1002" s="32">
        <v>168124.109375</v>
      </c>
      <c r="AQ1002" s="36">
        <v>0.22253275725963667</v>
      </c>
      <c r="AR1002" s="32">
        <f t="shared" si="126"/>
        <v>207512.40740995569</v>
      </c>
      <c r="AS1002" s="32">
        <f t="shared" si="120"/>
        <v>3</v>
      </c>
      <c r="AT1002" s="32">
        <f t="shared" si="121"/>
        <v>1</v>
      </c>
      <c r="AU1002" s="32">
        <f t="shared" si="122"/>
        <v>3</v>
      </c>
      <c r="AV1002" s="32">
        <f t="shared" si="123"/>
        <v>168124.109375</v>
      </c>
      <c r="AW1002" s="32">
        <f t="shared" si="124"/>
        <v>0.22253275725963664</v>
      </c>
      <c r="AX1002" s="32">
        <f t="shared" si="125"/>
        <v>207512.40740995569</v>
      </c>
      <c r="AY1002">
        <v>2</v>
      </c>
      <c r="AZ1002" s="26">
        <v>1</v>
      </c>
      <c r="BA1002" s="26">
        <v>10975.62</v>
      </c>
      <c r="BB1002" s="26">
        <v>75.77</v>
      </c>
      <c r="BC1002" s="26">
        <v>126.55</v>
      </c>
      <c r="BD1002" s="26">
        <v>240.52</v>
      </c>
      <c r="BE1002" s="28">
        <v>7.0000000000000007E-2</v>
      </c>
      <c r="BF1002" s="28">
        <v>5.49</v>
      </c>
      <c r="BG1002" s="28">
        <v>0.68</v>
      </c>
      <c r="BH1002" s="28">
        <v>1.03</v>
      </c>
      <c r="BI1002" s="28">
        <v>0.1</v>
      </c>
      <c r="BJ1002" s="28">
        <v>9.74</v>
      </c>
      <c r="BK1002" s="28">
        <v>0.8</v>
      </c>
      <c r="BL1002" s="28">
        <v>-1.27</v>
      </c>
      <c r="BM1002" s="28">
        <v>0.09</v>
      </c>
      <c r="BN1002" s="28">
        <v>7.93</v>
      </c>
      <c r="BO1002" s="28">
        <v>0.75</v>
      </c>
      <c r="BP1002" s="28">
        <v>-0.7</v>
      </c>
      <c r="BQ1002" s="26">
        <v>43.678398000000001</v>
      </c>
      <c r="BR1002" s="26">
        <v>1080.865356</v>
      </c>
      <c r="BS1002" s="31">
        <f t="shared" si="127"/>
        <v>10.124000000000002</v>
      </c>
    </row>
    <row r="1003" spans="1:71">
      <c r="A1003" s="26">
        <v>42255320010000</v>
      </c>
      <c r="B1003" s="26" t="s">
        <v>9282</v>
      </c>
      <c r="C1003" t="s">
        <v>2366</v>
      </c>
      <c r="D1003" s="26" t="s">
        <v>102</v>
      </c>
      <c r="E1003" s="27" t="s">
        <v>421</v>
      </c>
      <c r="F1003" t="s">
        <v>66</v>
      </c>
      <c r="G1003" t="s">
        <v>67</v>
      </c>
      <c r="H1003" t="s">
        <v>2367</v>
      </c>
      <c r="I1003" t="s">
        <v>2368</v>
      </c>
      <c r="J1003" t="s">
        <v>70</v>
      </c>
      <c r="K1003" t="s">
        <v>9261</v>
      </c>
      <c r="L1003">
        <v>28.859760000000001</v>
      </c>
      <c r="M1003">
        <v>-97.960290000000001</v>
      </c>
      <c r="N1003" s="28">
        <v>2332790.96</v>
      </c>
      <c r="O1003" s="28">
        <v>374681.07</v>
      </c>
      <c r="P1003" s="26">
        <v>382</v>
      </c>
      <c r="Q1003" s="26">
        <v>12158</v>
      </c>
      <c r="R1003" s="26">
        <v>18540</v>
      </c>
      <c r="S1003" s="29" t="s">
        <v>72</v>
      </c>
      <c r="T1003" s="30">
        <v>40721</v>
      </c>
      <c r="U1003" s="30">
        <v>40758</v>
      </c>
      <c r="V1003" s="30">
        <v>40756</v>
      </c>
      <c r="W1003">
        <v>2687423</v>
      </c>
      <c r="X1003" s="26">
        <v>6797</v>
      </c>
      <c r="Y1003" s="26" t="s">
        <v>72</v>
      </c>
      <c r="Z1003" s="26" t="s">
        <v>72</v>
      </c>
      <c r="AA1003" s="26" t="s">
        <v>71</v>
      </c>
      <c r="AB1003" s="31" t="s">
        <v>72</v>
      </c>
      <c r="AC1003" s="31" t="s">
        <v>72</v>
      </c>
      <c r="AD1003" s="26">
        <v>1363.0194609352677</v>
      </c>
      <c r="AE1003" s="26">
        <v>376</v>
      </c>
      <c r="AF1003" s="26" t="s">
        <v>72</v>
      </c>
      <c r="AG1003" s="26">
        <v>59963</v>
      </c>
      <c r="AH1003" s="28">
        <v>9.0273999999999993E-2</v>
      </c>
      <c r="AI1003">
        <v>10055</v>
      </c>
      <c r="AJ1003" s="26">
        <v>85516</v>
      </c>
      <c r="AK1003" s="28">
        <v>0.13795399999999999</v>
      </c>
      <c r="AL1003">
        <v>13566</v>
      </c>
      <c r="AM1003" s="26">
        <v>110094</v>
      </c>
      <c r="AN1003" s="28">
        <v>0.171735</v>
      </c>
      <c r="AO1003">
        <v>13962</v>
      </c>
      <c r="AP1003" s="32">
        <v>164693.609375</v>
      </c>
      <c r="AQ1003" s="36">
        <v>0.22448059466979606</v>
      </c>
      <c r="AR1003" s="32">
        <f t="shared" si="126"/>
        <v>204426.67463155391</v>
      </c>
      <c r="AS1003" s="32">
        <f t="shared" si="120"/>
        <v>3</v>
      </c>
      <c r="AT1003" s="32">
        <f t="shared" si="121"/>
        <v>1</v>
      </c>
      <c r="AU1003" s="32">
        <f t="shared" si="122"/>
        <v>3</v>
      </c>
      <c r="AV1003" s="32">
        <f t="shared" si="123"/>
        <v>139082.14179969102</v>
      </c>
      <c r="AW1003" s="32">
        <f t="shared" si="124"/>
        <v>0.18957166594153735</v>
      </c>
      <c r="AX1003" s="32">
        <f t="shared" si="125"/>
        <v>172636.32667134315</v>
      </c>
      <c r="AY1003">
        <v>2</v>
      </c>
      <c r="AZ1003" s="26">
        <v>1</v>
      </c>
      <c r="BA1003" s="26">
        <v>11217.34</v>
      </c>
      <c r="BB1003" s="26">
        <v>73.61</v>
      </c>
      <c r="BC1003" s="26">
        <v>117.64</v>
      </c>
      <c r="BD1003" s="26">
        <v>232.82</v>
      </c>
      <c r="BE1003" s="28">
        <v>0.08</v>
      </c>
      <c r="BF1003" s="28">
        <v>6.66</v>
      </c>
      <c r="BG1003" s="28">
        <v>0.72</v>
      </c>
      <c r="BH1003" s="28">
        <v>1.04</v>
      </c>
      <c r="BI1003" s="28">
        <v>0.1</v>
      </c>
      <c r="BJ1003" s="28">
        <v>10.220000000000001</v>
      </c>
      <c r="BK1003" s="28">
        <v>0.83</v>
      </c>
      <c r="BL1003" s="28">
        <v>0.1</v>
      </c>
      <c r="BM1003" s="28">
        <v>0.09</v>
      </c>
      <c r="BN1003" s="28">
        <v>8.57</v>
      </c>
      <c r="BO1003" s="28">
        <v>0.78</v>
      </c>
      <c r="BP1003" s="28">
        <v>0.38</v>
      </c>
      <c r="BQ1003" s="26">
        <v>48.855097999999998</v>
      </c>
      <c r="BR1003" s="26">
        <v>1382.9008779999999</v>
      </c>
      <c r="BS1003" s="31">
        <f t="shared" si="127"/>
        <v>9.7641200000000001</v>
      </c>
    </row>
    <row r="1004" spans="1:71">
      <c r="A1004" s="26">
        <v>42255320020000</v>
      </c>
      <c r="B1004" s="26" t="s">
        <v>9280</v>
      </c>
      <c r="C1004" t="s">
        <v>2369</v>
      </c>
      <c r="D1004" s="26" t="s">
        <v>429</v>
      </c>
      <c r="E1004" s="27" t="s">
        <v>421</v>
      </c>
      <c r="F1004" t="s">
        <v>66</v>
      </c>
      <c r="G1004" t="s">
        <v>67</v>
      </c>
      <c r="H1004" t="s">
        <v>2204</v>
      </c>
      <c r="I1004" t="s">
        <v>2205</v>
      </c>
      <c r="J1004" t="s">
        <v>158</v>
      </c>
      <c r="K1004" t="s">
        <v>9261</v>
      </c>
      <c r="L1004">
        <v>28.958490000000001</v>
      </c>
      <c r="M1004">
        <v>-97.905280000000005</v>
      </c>
      <c r="N1004" s="28">
        <v>2350062.09</v>
      </c>
      <c r="O1004" s="28">
        <v>410735.96</v>
      </c>
      <c r="P1004" s="26">
        <v>326</v>
      </c>
      <c r="Q1004" s="26">
        <v>11531</v>
      </c>
      <c r="R1004" s="26">
        <v>16750</v>
      </c>
      <c r="S1004" s="29" t="s">
        <v>72</v>
      </c>
      <c r="T1004" s="30">
        <v>40721</v>
      </c>
      <c r="U1004" s="30">
        <v>40755</v>
      </c>
      <c r="V1004" s="30">
        <v>40787</v>
      </c>
      <c r="W1004">
        <v>2939</v>
      </c>
      <c r="X1004" s="26">
        <v>5696</v>
      </c>
      <c r="Y1004" s="26" t="s">
        <v>72</v>
      </c>
      <c r="Z1004" s="26" t="s">
        <v>72</v>
      </c>
      <c r="AA1004" s="26" t="s">
        <v>71</v>
      </c>
      <c r="AB1004" s="31" t="s">
        <v>72</v>
      </c>
      <c r="AC1004" s="31" t="s">
        <v>72</v>
      </c>
      <c r="AD1004" s="26">
        <v>803.90340894225994</v>
      </c>
      <c r="AE1004" s="26" t="s">
        <v>72</v>
      </c>
      <c r="AF1004" s="26" t="s">
        <v>72</v>
      </c>
      <c r="AG1004" s="26">
        <v>86380</v>
      </c>
      <c r="AH1004" s="28">
        <v>7.3714000000000002E-2</v>
      </c>
      <c r="AI1004">
        <v>16931</v>
      </c>
      <c r="AJ1004" s="26">
        <v>144622</v>
      </c>
      <c r="AK1004" s="28">
        <v>0.117185</v>
      </c>
      <c r="AL1004">
        <v>24597</v>
      </c>
      <c r="AM1004" s="26">
        <v>186738</v>
      </c>
      <c r="AN1004" s="28">
        <v>0.151667</v>
      </c>
      <c r="AO1004">
        <v>25387</v>
      </c>
      <c r="AP1004" s="32">
        <v>304937.15625</v>
      </c>
      <c r="AQ1004" s="36">
        <v>0.24514001942253358</v>
      </c>
      <c r="AR1004" s="32">
        <f t="shared" si="126"/>
        <v>348326.93968778843</v>
      </c>
      <c r="AS1004" s="32">
        <f t="shared" si="120"/>
        <v>4</v>
      </c>
      <c r="AT1004" s="32">
        <f t="shared" si="121"/>
        <v>1</v>
      </c>
      <c r="AU1004" s="32">
        <f t="shared" si="122"/>
        <v>4</v>
      </c>
      <c r="AV1004" s="32">
        <f t="shared" si="123"/>
        <v>307292.7101255267</v>
      </c>
      <c r="AW1004" s="32">
        <f t="shared" si="124"/>
        <v>0.24703365721301665</v>
      </c>
      <c r="AX1004" s="32">
        <f t="shared" si="125"/>
        <v>351017.66745223058</v>
      </c>
      <c r="AY1004">
        <v>2</v>
      </c>
      <c r="AZ1004" s="26">
        <v>1</v>
      </c>
      <c r="BA1004" s="26">
        <v>10701.89</v>
      </c>
      <c r="BB1004" s="26">
        <v>78.69</v>
      </c>
      <c r="BC1004" s="26">
        <v>121.57</v>
      </c>
      <c r="BD1004" s="26">
        <v>206.06</v>
      </c>
      <c r="BE1004" s="28">
        <v>7.0000000000000007E-2</v>
      </c>
      <c r="BF1004" s="28">
        <v>4.92</v>
      </c>
      <c r="BG1004" s="28">
        <v>0.67</v>
      </c>
      <c r="BH1004" s="28">
        <v>0.7</v>
      </c>
      <c r="BI1004" s="28">
        <v>0.11</v>
      </c>
      <c r="BJ1004" s="28">
        <v>9.57</v>
      </c>
      <c r="BK1004" s="28">
        <v>0.8</v>
      </c>
      <c r="BL1004" s="28">
        <v>-0.92</v>
      </c>
      <c r="BM1004" s="28">
        <v>0.09</v>
      </c>
      <c r="BN1004" s="28">
        <v>7.57</v>
      </c>
      <c r="BO1004" s="28">
        <v>0.75</v>
      </c>
      <c r="BP1004" s="28">
        <v>-0.67</v>
      </c>
      <c r="BQ1004" s="26">
        <v>43.185501000000002</v>
      </c>
      <c r="BR1004" s="26">
        <v>919.96301200000005</v>
      </c>
      <c r="BS1004" s="31">
        <f t="shared" si="127"/>
        <v>10.69816</v>
      </c>
    </row>
    <row r="1005" spans="1:71">
      <c r="A1005" s="26">
        <v>42255320030000</v>
      </c>
      <c r="B1005" s="26" t="s">
        <v>9282</v>
      </c>
      <c r="C1005" t="s">
        <v>2370</v>
      </c>
      <c r="D1005" s="26" t="s">
        <v>64</v>
      </c>
      <c r="E1005" s="27" t="s">
        <v>421</v>
      </c>
      <c r="F1005" t="s">
        <v>66</v>
      </c>
      <c r="G1005" t="s">
        <v>67</v>
      </c>
      <c r="H1005" t="s">
        <v>2371</v>
      </c>
      <c r="I1005" t="s">
        <v>2372</v>
      </c>
      <c r="J1005" t="s">
        <v>70</v>
      </c>
      <c r="K1005" t="s">
        <v>9261</v>
      </c>
      <c r="L1005">
        <v>29.005669999999999</v>
      </c>
      <c r="M1005">
        <v>-97.992609999999999</v>
      </c>
      <c r="N1005" s="28">
        <v>2321989.2599999998</v>
      </c>
      <c r="O1005" s="28">
        <v>427637.88</v>
      </c>
      <c r="P1005" s="26">
        <v>349</v>
      </c>
      <c r="Q1005" s="26">
        <v>10583</v>
      </c>
      <c r="R1005" s="26">
        <v>16720</v>
      </c>
      <c r="S1005" s="29" t="s">
        <v>72</v>
      </c>
      <c r="T1005" s="30">
        <v>40753</v>
      </c>
      <c r="U1005" s="30">
        <v>40780</v>
      </c>
      <c r="V1005" s="30">
        <v>40787</v>
      </c>
      <c r="W1005">
        <v>3133</v>
      </c>
      <c r="X1005" s="26">
        <v>6927</v>
      </c>
      <c r="Y1005" s="26" t="s">
        <v>72</v>
      </c>
      <c r="Z1005" s="26" t="s">
        <v>72</v>
      </c>
      <c r="AA1005" s="26" t="s">
        <v>71</v>
      </c>
      <c r="AB1005" s="31" t="s">
        <v>72</v>
      </c>
      <c r="AC1005" s="31" t="s">
        <v>72</v>
      </c>
      <c r="AD1005" s="26">
        <v>822.30678761169611</v>
      </c>
      <c r="AE1005" s="26">
        <v>1705</v>
      </c>
      <c r="AF1005" s="26" t="s">
        <v>72</v>
      </c>
      <c r="AG1005" s="26">
        <v>90112</v>
      </c>
      <c r="AH1005" s="28">
        <v>7.1238999999999997E-2</v>
      </c>
      <c r="AI1005">
        <v>40390</v>
      </c>
      <c r="AJ1005" s="26">
        <v>116754</v>
      </c>
      <c r="AK1005" s="28">
        <v>9.9685999999999997E-2</v>
      </c>
      <c r="AL1005">
        <v>50255</v>
      </c>
      <c r="AM1005" s="26">
        <v>126184</v>
      </c>
      <c r="AN1005" s="28">
        <v>0.110857</v>
      </c>
      <c r="AO1005">
        <v>52244</v>
      </c>
      <c r="AP1005" s="32">
        <v>178567.296875</v>
      </c>
      <c r="AQ1005" s="36">
        <v>0.14683710026578531</v>
      </c>
      <c r="AR1005" s="32">
        <f t="shared" si="126"/>
        <v>204557.46362204399</v>
      </c>
      <c r="AS1005" s="32">
        <f t="shared" si="120"/>
        <v>4</v>
      </c>
      <c r="AT1005" s="32">
        <f t="shared" si="121"/>
        <v>1</v>
      </c>
      <c r="AU1005" s="32">
        <f t="shared" si="122"/>
        <v>3</v>
      </c>
      <c r="AV1005" s="32">
        <f t="shared" si="123"/>
        <v>147968.28122744334</v>
      </c>
      <c r="AW1005" s="32">
        <f t="shared" si="124"/>
        <v>0.12167532200456296</v>
      </c>
      <c r="AX1005" s="32">
        <f t="shared" si="125"/>
        <v>169504.81322225099</v>
      </c>
      <c r="AY1005">
        <v>2</v>
      </c>
      <c r="AZ1005" s="26">
        <v>1</v>
      </c>
      <c r="BA1005" s="26">
        <v>9254.5499999999993</v>
      </c>
      <c r="BB1005" s="26">
        <v>58.8</v>
      </c>
      <c r="BC1005" s="26">
        <v>106.43</v>
      </c>
      <c r="BD1005" s="26">
        <v>191.48</v>
      </c>
      <c r="BE1005" s="28">
        <v>0.04</v>
      </c>
      <c r="BF1005" s="28">
        <v>4.24</v>
      </c>
      <c r="BG1005" s="28">
        <v>0.51</v>
      </c>
      <c r="BH1005" s="28">
        <v>0.13</v>
      </c>
      <c r="BI1005" s="28">
        <v>7.0000000000000007E-2</v>
      </c>
      <c r="BJ1005" s="28">
        <v>9.1199999999999992</v>
      </c>
      <c r="BK1005" s="28">
        <v>0.68</v>
      </c>
      <c r="BL1005" s="28">
        <v>-4.2699999999999996</v>
      </c>
      <c r="BM1005" s="28">
        <v>0.06</v>
      </c>
      <c r="BN1005" s="28">
        <v>7.14</v>
      </c>
      <c r="BO1005" s="28">
        <v>0.64</v>
      </c>
      <c r="BP1005" s="28">
        <v>-3.41</v>
      </c>
      <c r="BQ1005" s="26">
        <v>40.592300000000002</v>
      </c>
      <c r="BR1005" s="26">
        <v>773.59069799999997</v>
      </c>
      <c r="BS1005" s="31">
        <f t="shared" si="127"/>
        <v>5.0660680000000013</v>
      </c>
    </row>
    <row r="1006" spans="1:71">
      <c r="A1006" s="26">
        <v>42255320040000</v>
      </c>
      <c r="B1006" s="26" t="s">
        <v>9282</v>
      </c>
      <c r="C1006" t="s">
        <v>2373</v>
      </c>
      <c r="D1006" s="26" t="s">
        <v>64</v>
      </c>
      <c r="E1006" s="27" t="s">
        <v>421</v>
      </c>
      <c r="F1006" t="s">
        <v>66</v>
      </c>
      <c r="G1006" t="s">
        <v>67</v>
      </c>
      <c r="H1006" t="s">
        <v>2374</v>
      </c>
      <c r="I1006" t="s">
        <v>2375</v>
      </c>
      <c r="J1006" t="s">
        <v>70</v>
      </c>
      <c r="K1006" t="s">
        <v>9261</v>
      </c>
      <c r="L1006">
        <v>29.013500000000001</v>
      </c>
      <c r="M1006">
        <v>-97.970730000000003</v>
      </c>
      <c r="N1006" s="28">
        <v>2328957.48</v>
      </c>
      <c r="O1006" s="28">
        <v>430545.47</v>
      </c>
      <c r="P1006" s="26">
        <v>342</v>
      </c>
      <c r="Q1006" s="26">
        <v>10635</v>
      </c>
      <c r="R1006" s="26">
        <v>15605</v>
      </c>
      <c r="S1006" s="29" t="s">
        <v>72</v>
      </c>
      <c r="T1006" s="30">
        <v>40762</v>
      </c>
      <c r="U1006" s="30">
        <v>40787</v>
      </c>
      <c r="V1006" s="30">
        <v>40787</v>
      </c>
      <c r="W1006">
        <v>2338</v>
      </c>
      <c r="X1006" s="26">
        <v>5503</v>
      </c>
      <c r="Y1006" s="26" t="s">
        <v>72</v>
      </c>
      <c r="Z1006" s="26" t="s">
        <v>72</v>
      </c>
      <c r="AA1006" s="26" t="s">
        <v>71</v>
      </c>
      <c r="AB1006" s="31" t="s">
        <v>72</v>
      </c>
      <c r="AC1006" s="31" t="s">
        <v>72</v>
      </c>
      <c r="AD1006" s="26">
        <v>987.05612383804601</v>
      </c>
      <c r="AE1006" s="26">
        <v>1868</v>
      </c>
      <c r="AF1006" s="26" t="s">
        <v>72</v>
      </c>
      <c r="AG1006" s="26">
        <v>73244</v>
      </c>
      <c r="AH1006" s="28">
        <v>7.4347999999999997E-2</v>
      </c>
      <c r="AI1006">
        <v>42134</v>
      </c>
      <c r="AJ1006" s="26">
        <v>100970</v>
      </c>
      <c r="AK1006" s="28">
        <v>0.103574</v>
      </c>
      <c r="AL1006">
        <v>47358</v>
      </c>
      <c r="AM1006" s="26">
        <v>107632</v>
      </c>
      <c r="AN1006" s="28">
        <v>0.115283</v>
      </c>
      <c r="AO1006">
        <v>48705</v>
      </c>
      <c r="AP1006" s="32">
        <v>148781.3125</v>
      </c>
      <c r="AQ1006" s="36">
        <v>0.14685550561578703</v>
      </c>
      <c r="AR1006" s="32">
        <f t="shared" si="126"/>
        <v>174774.7369939943</v>
      </c>
      <c r="AS1006" s="32">
        <f t="shared" si="120"/>
        <v>3</v>
      </c>
      <c r="AT1006" s="32">
        <f t="shared" si="121"/>
        <v>1</v>
      </c>
      <c r="AU1006" s="32">
        <f t="shared" si="122"/>
        <v>3</v>
      </c>
      <c r="AV1006" s="32">
        <f t="shared" si="123"/>
        <v>155188.93944212247</v>
      </c>
      <c r="AW1006" s="32">
        <f t="shared" si="124"/>
        <v>0.15318019302827868</v>
      </c>
      <c r="AX1006" s="32">
        <f t="shared" si="125"/>
        <v>182301.83360812778</v>
      </c>
      <c r="AY1006">
        <v>2</v>
      </c>
      <c r="AZ1006" s="26">
        <v>1</v>
      </c>
      <c r="BA1006" s="26">
        <v>9245.57</v>
      </c>
      <c r="BB1006" s="26">
        <v>64.14</v>
      </c>
      <c r="BC1006" s="26">
        <v>100.87</v>
      </c>
      <c r="BD1006" s="26">
        <v>189.67</v>
      </c>
      <c r="BE1006" s="28">
        <v>0.05</v>
      </c>
      <c r="BF1006" s="28">
        <v>4.24</v>
      </c>
      <c r="BG1006" s="28">
        <v>0.53</v>
      </c>
      <c r="BH1006" s="28">
        <v>0.08</v>
      </c>
      <c r="BI1006" s="28">
        <v>0.08</v>
      </c>
      <c r="BJ1006" s="28">
        <v>9.19</v>
      </c>
      <c r="BK1006" s="28">
        <v>0.7</v>
      </c>
      <c r="BL1006" s="28">
        <v>-4.46</v>
      </c>
      <c r="BM1006" s="28">
        <v>7.0000000000000007E-2</v>
      </c>
      <c r="BN1006" s="28">
        <v>7.08</v>
      </c>
      <c r="BO1006" s="28">
        <v>0.65</v>
      </c>
      <c r="BP1006" s="28">
        <v>-3.59</v>
      </c>
      <c r="BQ1006" s="26">
        <v>41.847599000000002</v>
      </c>
      <c r="BR1006" s="26">
        <v>803.95605399999999</v>
      </c>
      <c r="BS1006" s="31">
        <f t="shared" si="127"/>
        <v>5.64872</v>
      </c>
    </row>
    <row r="1007" spans="1:71">
      <c r="A1007" s="26">
        <v>42255320050000</v>
      </c>
      <c r="B1007" s="26" t="s">
        <v>9282</v>
      </c>
      <c r="C1007" t="s">
        <v>2376</v>
      </c>
      <c r="D1007" s="26" t="s">
        <v>64</v>
      </c>
      <c r="E1007" s="27" t="s">
        <v>421</v>
      </c>
      <c r="F1007" t="s">
        <v>66</v>
      </c>
      <c r="G1007" t="s">
        <v>67</v>
      </c>
      <c r="H1007" t="s">
        <v>2377</v>
      </c>
      <c r="I1007" t="s">
        <v>2378</v>
      </c>
      <c r="J1007" t="s">
        <v>70</v>
      </c>
      <c r="K1007" t="s">
        <v>9261</v>
      </c>
      <c r="L1007">
        <v>29.09273</v>
      </c>
      <c r="M1007">
        <v>-97.75958</v>
      </c>
      <c r="N1007" s="28">
        <v>2396133.75</v>
      </c>
      <c r="O1007" s="28">
        <v>460004.93</v>
      </c>
      <c r="P1007" s="26">
        <v>359</v>
      </c>
      <c r="Q1007" s="26">
        <v>11035</v>
      </c>
      <c r="R1007" s="26">
        <v>14122</v>
      </c>
      <c r="S1007" s="29" t="s">
        <v>72</v>
      </c>
      <c r="T1007" s="30">
        <v>40781</v>
      </c>
      <c r="U1007" s="30" t="s">
        <v>72</v>
      </c>
      <c r="V1007" s="30">
        <v>40817</v>
      </c>
      <c r="W1007">
        <v>1494</v>
      </c>
      <c r="X1007" s="26">
        <v>3524</v>
      </c>
      <c r="Y1007" s="26" t="s">
        <v>72</v>
      </c>
      <c r="Z1007" s="26" t="s">
        <v>72</v>
      </c>
      <c r="AA1007" s="26" t="s">
        <v>71</v>
      </c>
      <c r="AB1007" s="31" t="s">
        <v>72</v>
      </c>
      <c r="AC1007" s="31" t="s">
        <v>72</v>
      </c>
      <c r="AD1007" s="26">
        <v>1720.2612007981136</v>
      </c>
      <c r="AE1007" s="26">
        <v>695</v>
      </c>
      <c r="AF1007" s="26" t="s">
        <v>72</v>
      </c>
      <c r="AG1007" s="26">
        <v>31499</v>
      </c>
      <c r="AH1007" s="28">
        <v>5.8973999999999999E-2</v>
      </c>
      <c r="AI1007">
        <v>30923</v>
      </c>
      <c r="AJ1007" s="26">
        <v>41862</v>
      </c>
      <c r="AK1007" s="28">
        <v>8.0560999999999994E-2</v>
      </c>
      <c r="AL1007">
        <v>35017</v>
      </c>
      <c r="AM1007" s="26">
        <v>48308</v>
      </c>
      <c r="AN1007" s="28">
        <v>8.6834999999999996E-2</v>
      </c>
      <c r="AO1007">
        <v>35340</v>
      </c>
      <c r="AP1007" s="32">
        <v>63095.4453125</v>
      </c>
      <c r="AQ1007" s="36">
        <v>0.10854064651817294</v>
      </c>
      <c r="AR1007" s="32">
        <f t="shared" si="126"/>
        <v>82307.139746216606</v>
      </c>
      <c r="AS1007" s="32">
        <f t="shared" si="120"/>
        <v>2</v>
      </c>
      <c r="AT1007" s="32">
        <f t="shared" si="121"/>
        <v>1</v>
      </c>
      <c r="AU1007" s="32">
        <f t="shared" si="122"/>
        <v>1</v>
      </c>
      <c r="AV1007" s="32">
        <f t="shared" si="123"/>
        <v>102771.80933420829</v>
      </c>
      <c r="AW1007" s="32">
        <f t="shared" si="124"/>
        <v>0.1767943561334599</v>
      </c>
      <c r="AX1007" s="32">
        <f t="shared" si="125"/>
        <v>134064.41036983067</v>
      </c>
      <c r="AY1007">
        <v>2</v>
      </c>
      <c r="AZ1007" s="26">
        <v>1</v>
      </c>
      <c r="BA1007" s="26">
        <v>9998.75</v>
      </c>
      <c r="BB1007" s="26">
        <v>68.2</v>
      </c>
      <c r="BC1007" s="26">
        <v>118.53</v>
      </c>
      <c r="BD1007" s="26">
        <v>168.3</v>
      </c>
      <c r="BE1007" s="28">
        <v>7.0000000000000007E-2</v>
      </c>
      <c r="BF1007" s="28">
        <v>4.58</v>
      </c>
      <c r="BG1007" s="28">
        <v>0.6</v>
      </c>
      <c r="BH1007" s="28">
        <v>0.59</v>
      </c>
      <c r="BI1007" s="28">
        <v>0.09</v>
      </c>
      <c r="BJ1007" s="28">
        <v>7.27</v>
      </c>
      <c r="BK1007" s="28">
        <v>0.72</v>
      </c>
      <c r="BL1007" s="28">
        <v>22.96</v>
      </c>
      <c r="BM1007" s="28">
        <v>0.09</v>
      </c>
      <c r="BN1007" s="28">
        <v>6.28</v>
      </c>
      <c r="BO1007" s="28">
        <v>0.68</v>
      </c>
      <c r="BP1007" s="28">
        <v>19.77</v>
      </c>
      <c r="BQ1007" s="26">
        <v>41.850799000000002</v>
      </c>
      <c r="BR1007" s="26">
        <v>1682.245361</v>
      </c>
      <c r="BS1007" s="31">
        <f t="shared" si="127"/>
        <v>7.6807439999999998</v>
      </c>
    </row>
    <row r="1008" spans="1:71">
      <c r="A1008" s="26">
        <v>42255320060000</v>
      </c>
      <c r="B1008" s="26" t="s">
        <v>9282</v>
      </c>
      <c r="C1008" t="s">
        <v>2379</v>
      </c>
      <c r="D1008" s="26" t="s">
        <v>1548</v>
      </c>
      <c r="E1008" s="27" t="s">
        <v>421</v>
      </c>
      <c r="F1008" t="s">
        <v>66</v>
      </c>
      <c r="G1008" t="s">
        <v>67</v>
      </c>
      <c r="H1008" t="s">
        <v>2380</v>
      </c>
      <c r="I1008" t="s">
        <v>2381</v>
      </c>
      <c r="J1008" t="s">
        <v>70</v>
      </c>
      <c r="K1008" t="s">
        <v>9261</v>
      </c>
      <c r="L1008">
        <v>28.962019999999999</v>
      </c>
      <c r="M1008">
        <v>-98.057919999999996</v>
      </c>
      <c r="N1008" s="28">
        <v>2301242.7200000002</v>
      </c>
      <c r="O1008" s="28">
        <v>411594.31</v>
      </c>
      <c r="P1008" s="26">
        <v>345.89999389648437</v>
      </c>
      <c r="Q1008" s="26">
        <v>10547</v>
      </c>
      <c r="R1008" s="26">
        <v>15807</v>
      </c>
      <c r="S1008" s="29">
        <v>10.5</v>
      </c>
      <c r="T1008" s="30">
        <v>40721</v>
      </c>
      <c r="U1008" s="30">
        <v>40804</v>
      </c>
      <c r="V1008" s="30">
        <v>40787</v>
      </c>
      <c r="W1008">
        <v>1539</v>
      </c>
      <c r="X1008" s="26">
        <v>5651</v>
      </c>
      <c r="Y1008" s="26" t="s">
        <v>72</v>
      </c>
      <c r="Z1008" s="26" t="s">
        <v>72</v>
      </c>
      <c r="AA1008" s="26" t="s">
        <v>71</v>
      </c>
      <c r="AB1008" s="31" t="s">
        <v>72</v>
      </c>
      <c r="AC1008" s="31" t="s">
        <v>72</v>
      </c>
      <c r="AD1008" s="26">
        <v>283.68935705892227</v>
      </c>
      <c r="AE1008" s="26">
        <v>830</v>
      </c>
      <c r="AF1008" s="26" t="s">
        <v>72</v>
      </c>
      <c r="AG1008" s="26">
        <v>51375</v>
      </c>
      <c r="AH1008" s="28">
        <v>8.0020000000000004E-3</v>
      </c>
      <c r="AI1008">
        <v>30515</v>
      </c>
      <c r="AJ1008" s="26">
        <v>71693</v>
      </c>
      <c r="AK1008" s="28">
        <v>1.932E-2</v>
      </c>
      <c r="AL1008">
        <v>42584</v>
      </c>
      <c r="AM1008" s="26">
        <v>85676</v>
      </c>
      <c r="AN1008" s="28">
        <v>2.7039000000000001E-2</v>
      </c>
      <c r="AO1008">
        <v>50889</v>
      </c>
      <c r="AP1008" s="32">
        <v>108829.359375</v>
      </c>
      <c r="AQ1008" s="36">
        <v>3.0873730990228145E-2</v>
      </c>
      <c r="AR1008" s="32">
        <f t="shared" si="126"/>
        <v>114294.00976027038</v>
      </c>
      <c r="AS1008" s="32">
        <f t="shared" si="120"/>
        <v>3</v>
      </c>
      <c r="AT1008" s="32">
        <f t="shared" si="121"/>
        <v>1</v>
      </c>
      <c r="AU1008" s="32">
        <f t="shared" si="122"/>
        <v>2</v>
      </c>
      <c r="AV1008" s="32">
        <f t="shared" si="123"/>
        <v>110543.35919527517</v>
      </c>
      <c r="AW1008" s="32">
        <f t="shared" si="124"/>
        <v>3.1359974497241115E-2</v>
      </c>
      <c r="AX1008" s="32">
        <f t="shared" si="125"/>
        <v>116094.07468128685</v>
      </c>
      <c r="AY1008">
        <v>2</v>
      </c>
      <c r="AZ1008" s="26">
        <v>1</v>
      </c>
      <c r="BA1008" s="26">
        <v>9525.7000000000007</v>
      </c>
      <c r="BB1008" s="26">
        <v>42.8</v>
      </c>
      <c r="BC1008" s="26">
        <v>109.18</v>
      </c>
      <c r="BD1008" s="26">
        <v>221.08</v>
      </c>
      <c r="BE1008" s="28">
        <v>0.03</v>
      </c>
      <c r="BF1008" s="28">
        <v>4.07</v>
      </c>
      <c r="BG1008" s="28">
        <v>0.5</v>
      </c>
      <c r="BH1008" s="28">
        <v>0.33</v>
      </c>
      <c r="BI1008" s="28">
        <v>0.06</v>
      </c>
      <c r="BJ1008" s="28">
        <v>8.2899999999999991</v>
      </c>
      <c r="BK1008" s="28">
        <v>0.66</v>
      </c>
      <c r="BL1008" s="28">
        <v>-2.61</v>
      </c>
      <c r="BM1008" s="28">
        <v>0.05</v>
      </c>
      <c r="BN1008" s="28">
        <v>7.05</v>
      </c>
      <c r="BO1008" s="28">
        <v>0.63</v>
      </c>
      <c r="BP1008" s="28">
        <v>-1.97</v>
      </c>
      <c r="BQ1008" s="26">
        <v>41.065199999999997</v>
      </c>
      <c r="BR1008" s="26">
        <v>878.65612699999997</v>
      </c>
      <c r="BS1008" s="31">
        <f t="shared" si="127"/>
        <v>4.3235280000000005</v>
      </c>
    </row>
    <row r="1009" spans="1:71">
      <c r="A1009" s="26">
        <v>42255320070000</v>
      </c>
      <c r="B1009" s="26" t="s">
        <v>9280</v>
      </c>
      <c r="C1009" t="s">
        <v>2382</v>
      </c>
      <c r="D1009" s="26" t="s">
        <v>190</v>
      </c>
      <c r="E1009" s="27" t="s">
        <v>421</v>
      </c>
      <c r="F1009" t="s">
        <v>66</v>
      </c>
      <c r="G1009" t="s">
        <v>67</v>
      </c>
      <c r="H1009" t="s">
        <v>2383</v>
      </c>
      <c r="I1009" t="s">
        <v>2384</v>
      </c>
      <c r="J1009" t="s">
        <v>70</v>
      </c>
      <c r="K1009" t="s">
        <v>9261</v>
      </c>
      <c r="L1009">
        <v>28.946459999999998</v>
      </c>
      <c r="M1009">
        <v>-97.932289999999995</v>
      </c>
      <c r="N1009" s="28">
        <v>2341465.19</v>
      </c>
      <c r="O1009" s="28">
        <v>406282.48</v>
      </c>
      <c r="P1009" s="26">
        <v>303</v>
      </c>
      <c r="Q1009" s="26">
        <v>11433</v>
      </c>
      <c r="R1009" s="26">
        <v>16852</v>
      </c>
      <c r="S1009" s="29" t="s">
        <v>72</v>
      </c>
      <c r="T1009" s="30">
        <v>40713</v>
      </c>
      <c r="U1009" s="30">
        <v>40764</v>
      </c>
      <c r="V1009" s="30">
        <v>40787</v>
      </c>
      <c r="W1009">
        <v>2984</v>
      </c>
      <c r="X1009" s="26">
        <v>5957</v>
      </c>
      <c r="Y1009" s="26" t="s">
        <v>72</v>
      </c>
      <c r="Z1009" s="26" t="s">
        <v>72</v>
      </c>
      <c r="AA1009" s="26" t="s">
        <v>71</v>
      </c>
      <c r="AB1009" s="31" t="s">
        <v>72</v>
      </c>
      <c r="AC1009" s="31" t="s">
        <v>72</v>
      </c>
      <c r="AD1009" s="26">
        <v>848.08286679498133</v>
      </c>
      <c r="AE1009" s="26">
        <v>468</v>
      </c>
      <c r="AF1009" s="26" t="s">
        <v>72</v>
      </c>
      <c r="AG1009" s="26">
        <v>52304</v>
      </c>
      <c r="AH1009" s="28">
        <v>2.7289000000000001E-2</v>
      </c>
      <c r="AI1009">
        <v>5381</v>
      </c>
      <c r="AJ1009" s="26">
        <v>85684</v>
      </c>
      <c r="AK1009" s="28">
        <v>6.0421999999999997E-2</v>
      </c>
      <c r="AL1009">
        <v>9530</v>
      </c>
      <c r="AM1009" s="26">
        <v>114134</v>
      </c>
      <c r="AN1009" s="28">
        <v>0.101919</v>
      </c>
      <c r="AO1009">
        <v>13502</v>
      </c>
      <c r="AP1009" s="32">
        <v>234840.0625</v>
      </c>
      <c r="AQ1009" s="36">
        <v>0.19916383344331259</v>
      </c>
      <c r="AR1009" s="32">
        <f t="shared" si="126"/>
        <v>270092.06101946632</v>
      </c>
      <c r="AS1009" s="32">
        <f t="shared" si="120"/>
        <v>4</v>
      </c>
      <c r="AT1009" s="32">
        <f t="shared" si="121"/>
        <v>1</v>
      </c>
      <c r="AU1009" s="32">
        <f t="shared" si="122"/>
        <v>3</v>
      </c>
      <c r="AV1009" s="32">
        <f t="shared" si="123"/>
        <v>226285.3716216216</v>
      </c>
      <c r="AW1009" s="32">
        <f t="shared" si="124"/>
        <v>0.19190874667863259</v>
      </c>
      <c r="AX1009" s="32">
        <f t="shared" si="125"/>
        <v>260253.21978373957</v>
      </c>
      <c r="AY1009">
        <v>2</v>
      </c>
      <c r="AZ1009" s="26">
        <v>1</v>
      </c>
      <c r="BA1009" s="26">
        <v>10700.03</v>
      </c>
      <c r="BB1009" s="26">
        <v>75.69</v>
      </c>
      <c r="BC1009" s="26">
        <v>125.09</v>
      </c>
      <c r="BD1009" s="26">
        <v>222.08</v>
      </c>
      <c r="BE1009" s="28">
        <v>7.0000000000000007E-2</v>
      </c>
      <c r="BF1009" s="28">
        <v>5.07</v>
      </c>
      <c r="BG1009" s="28">
        <v>0.65</v>
      </c>
      <c r="BH1009" s="28">
        <v>0.74</v>
      </c>
      <c r="BI1009" s="28">
        <v>0.1</v>
      </c>
      <c r="BJ1009" s="28">
        <v>9.6199999999999992</v>
      </c>
      <c r="BK1009" s="28">
        <v>0.79</v>
      </c>
      <c r="BL1009" s="28">
        <v>-1.67</v>
      </c>
      <c r="BM1009" s="28">
        <v>0.09</v>
      </c>
      <c r="BN1009" s="28">
        <v>7.68</v>
      </c>
      <c r="BO1009" s="28">
        <v>0.74</v>
      </c>
      <c r="BP1009" s="28">
        <v>-1.18</v>
      </c>
      <c r="BQ1009" s="26">
        <v>43.010398000000002</v>
      </c>
      <c r="BR1009" s="26">
        <v>776.03900099999998</v>
      </c>
      <c r="BS1009" s="31">
        <f t="shared" si="127"/>
        <v>9.8821100000000026</v>
      </c>
    </row>
    <row r="1010" spans="1:71">
      <c r="A1010" s="26">
        <v>42255320080000</v>
      </c>
      <c r="B1010" s="26" t="s">
        <v>9282</v>
      </c>
      <c r="C1010" t="s">
        <v>2385</v>
      </c>
      <c r="D1010" s="26" t="s">
        <v>64</v>
      </c>
      <c r="E1010" s="27" t="s">
        <v>421</v>
      </c>
      <c r="F1010" t="s">
        <v>66</v>
      </c>
      <c r="G1010" t="s">
        <v>67</v>
      </c>
      <c r="H1010" t="s">
        <v>2377</v>
      </c>
      <c r="I1010" t="s">
        <v>2378</v>
      </c>
      <c r="J1010" t="s">
        <v>76</v>
      </c>
      <c r="K1010" t="s">
        <v>9261</v>
      </c>
      <c r="L1010">
        <v>29.095960000000002</v>
      </c>
      <c r="M1010">
        <v>-97.758099999999999</v>
      </c>
      <c r="N1010" s="28">
        <v>2396593.91</v>
      </c>
      <c r="O1010" s="28">
        <v>461184.24</v>
      </c>
      <c r="P1010" s="26">
        <v>362</v>
      </c>
      <c r="Q1010" s="26">
        <v>10937</v>
      </c>
      <c r="R1010" s="26">
        <v>14742</v>
      </c>
      <c r="S1010" s="29" t="s">
        <v>72</v>
      </c>
      <c r="T1010" s="30">
        <v>40762</v>
      </c>
      <c r="U1010" s="30">
        <v>40826</v>
      </c>
      <c r="V1010" s="30">
        <v>40817</v>
      </c>
      <c r="W1010">
        <v>1776</v>
      </c>
      <c r="X1010" s="26">
        <v>4144</v>
      </c>
      <c r="Y1010" s="26" t="s">
        <v>72</v>
      </c>
      <c r="Z1010" s="26" t="s">
        <v>72</v>
      </c>
      <c r="AA1010" s="26" t="s">
        <v>71</v>
      </c>
      <c r="AB1010" s="31" t="s">
        <v>72</v>
      </c>
      <c r="AC1010" s="31" t="s">
        <v>72</v>
      </c>
      <c r="AD1010" s="26">
        <v>1603.0562640333094</v>
      </c>
      <c r="AE1010" s="26">
        <v>461</v>
      </c>
      <c r="AF1010" s="26" t="s">
        <v>72</v>
      </c>
      <c r="AG1010" s="26">
        <v>21740</v>
      </c>
      <c r="AH1010" s="28">
        <v>4.0273000000000003E-2</v>
      </c>
      <c r="AI1010">
        <v>35042</v>
      </c>
      <c r="AJ1010" s="26">
        <v>32810</v>
      </c>
      <c r="AK1010" s="28">
        <v>5.8674999999999998E-2</v>
      </c>
      <c r="AL1010">
        <v>38821</v>
      </c>
      <c r="AM1010" s="26">
        <v>41347</v>
      </c>
      <c r="AN1010" s="28">
        <v>6.6942000000000002E-2</v>
      </c>
      <c r="AO1010">
        <v>38821</v>
      </c>
      <c r="AP1010" s="32">
        <v>66944.203125</v>
      </c>
      <c r="AQ1010" s="36">
        <v>0.1073153241602495</v>
      </c>
      <c r="AR1010" s="32">
        <f t="shared" si="126"/>
        <v>85939.015501364163</v>
      </c>
      <c r="AS1010" s="32">
        <f t="shared" si="120"/>
        <v>2</v>
      </c>
      <c r="AT1010" s="32">
        <f t="shared" si="121"/>
        <v>1</v>
      </c>
      <c r="AU1010" s="32">
        <f t="shared" si="122"/>
        <v>1</v>
      </c>
      <c r="AV1010" s="32">
        <f t="shared" si="123"/>
        <v>92726.767842060814</v>
      </c>
      <c r="AW1010" s="32">
        <f t="shared" si="124"/>
        <v>0.14864622603277802</v>
      </c>
      <c r="AX1010" s="32">
        <f t="shared" si="125"/>
        <v>119037.14984986253</v>
      </c>
      <c r="AY1010">
        <v>2</v>
      </c>
      <c r="AZ1010" s="26">
        <v>1</v>
      </c>
      <c r="BA1010" s="26">
        <v>9936.2199999999993</v>
      </c>
      <c r="BB1010" s="26">
        <v>67</v>
      </c>
      <c r="BC1010" s="26">
        <v>119.09</v>
      </c>
      <c r="BD1010" s="26">
        <v>167.23</v>
      </c>
      <c r="BE1010" s="28">
        <v>7.0000000000000007E-2</v>
      </c>
      <c r="BF1010" s="28">
        <v>4.5999999999999996</v>
      </c>
      <c r="BG1010" s="28">
        <v>0.59</v>
      </c>
      <c r="BH1010" s="28">
        <v>0.59</v>
      </c>
      <c r="BI1010" s="28">
        <v>0.09</v>
      </c>
      <c r="BJ1010" s="28">
        <v>7.23</v>
      </c>
      <c r="BK1010" s="28">
        <v>0.72</v>
      </c>
      <c r="BL1010" s="28">
        <v>23.35</v>
      </c>
      <c r="BM1010" s="28">
        <v>0.08</v>
      </c>
      <c r="BN1010" s="28">
        <v>6.27</v>
      </c>
      <c r="BO1010" s="28">
        <v>0.68</v>
      </c>
      <c r="BP1010" s="28">
        <v>20.11</v>
      </c>
      <c r="BQ1010" s="26">
        <v>41.850799000000002</v>
      </c>
      <c r="BR1010" s="26">
        <v>1549.7849120000001</v>
      </c>
      <c r="BS1010" s="31">
        <f t="shared" si="127"/>
        <v>7.7170319999999997</v>
      </c>
    </row>
    <row r="1011" spans="1:71">
      <c r="A1011" s="26">
        <v>42255320090000</v>
      </c>
      <c r="B1011" s="26" t="s">
        <v>9282</v>
      </c>
      <c r="C1011" t="s">
        <v>2386</v>
      </c>
      <c r="D1011" s="26" t="s">
        <v>552</v>
      </c>
      <c r="E1011" s="27" t="s">
        <v>421</v>
      </c>
      <c r="F1011" t="s">
        <v>66</v>
      </c>
      <c r="G1011" t="s">
        <v>67</v>
      </c>
      <c r="H1011" t="s">
        <v>553</v>
      </c>
      <c r="I1011" t="s">
        <v>554</v>
      </c>
      <c r="J1011" t="s">
        <v>158</v>
      </c>
      <c r="K1011" t="s">
        <v>9261</v>
      </c>
      <c r="L1011">
        <v>28.840499999999999</v>
      </c>
      <c r="M1011">
        <v>-98.128380000000007</v>
      </c>
      <c r="N1011" s="28">
        <v>2279041.9</v>
      </c>
      <c r="O1011" s="28">
        <v>367239.17</v>
      </c>
      <c r="P1011" s="26">
        <v>494</v>
      </c>
      <c r="Q1011" s="26">
        <v>10741</v>
      </c>
      <c r="R1011" s="26">
        <v>16620</v>
      </c>
      <c r="S1011" s="29" t="s">
        <v>72</v>
      </c>
      <c r="T1011" s="30">
        <v>40792</v>
      </c>
      <c r="U1011" s="30">
        <v>40864</v>
      </c>
      <c r="V1011" s="30">
        <v>40848</v>
      </c>
      <c r="W1011">
        <v>5144431</v>
      </c>
      <c r="X1011" s="26">
        <v>6343</v>
      </c>
      <c r="Y1011" s="26" t="s">
        <v>72</v>
      </c>
      <c r="Z1011" s="26" t="s">
        <v>72</v>
      </c>
      <c r="AA1011" s="26" t="s">
        <v>71</v>
      </c>
      <c r="AB1011" s="31" t="s">
        <v>72</v>
      </c>
      <c r="AC1011" s="31" t="s">
        <v>72</v>
      </c>
      <c r="AD1011" s="26">
        <v>931.1110509355791</v>
      </c>
      <c r="AE1011" s="26">
        <v>823</v>
      </c>
      <c r="AF1011" s="26" t="s">
        <v>72</v>
      </c>
      <c r="AG1011" s="26">
        <v>55340</v>
      </c>
      <c r="AH1011" s="28">
        <v>5.1077999999999998E-2</v>
      </c>
      <c r="AI1011">
        <v>23443</v>
      </c>
      <c r="AJ1011" s="26">
        <v>82046</v>
      </c>
      <c r="AK1011" s="28">
        <v>7.6850000000000002E-2</v>
      </c>
      <c r="AL1011">
        <v>32940</v>
      </c>
      <c r="AM1011" s="26">
        <v>99388</v>
      </c>
      <c r="AN1011" s="28">
        <v>9.604E-2</v>
      </c>
      <c r="AO1011">
        <v>35257</v>
      </c>
      <c r="AP1011" s="32">
        <v>145240.25</v>
      </c>
      <c r="AQ1011" s="36">
        <v>0.13523480181564623</v>
      </c>
      <c r="AR1011" s="32">
        <f t="shared" si="126"/>
        <v>169176.80992136939</v>
      </c>
      <c r="AS1011" s="32">
        <f t="shared" si="120"/>
        <v>3</v>
      </c>
      <c r="AT1011" s="32">
        <f t="shared" si="121"/>
        <v>1</v>
      </c>
      <c r="AU1011" s="32">
        <f t="shared" si="122"/>
        <v>2</v>
      </c>
      <c r="AV1011" s="32">
        <f t="shared" si="123"/>
        <v>131432.92369541226</v>
      </c>
      <c r="AW1011" s="32">
        <f t="shared" si="124"/>
        <v>0.12237864770957109</v>
      </c>
      <c r="AX1011" s="32">
        <f t="shared" si="125"/>
        <v>153093.94434000636</v>
      </c>
      <c r="AY1011">
        <v>2</v>
      </c>
      <c r="AZ1011" s="26">
        <v>1</v>
      </c>
      <c r="BA1011" s="26">
        <v>9808.94</v>
      </c>
      <c r="BB1011" s="26">
        <v>45</v>
      </c>
      <c r="BC1011" s="26">
        <v>90.98</v>
      </c>
      <c r="BD1011" s="26">
        <v>152.08000000000001</v>
      </c>
      <c r="BE1011" s="28">
        <v>0.05</v>
      </c>
      <c r="BF1011" s="28">
        <v>3.84</v>
      </c>
      <c r="BG1011" s="28">
        <v>0.62</v>
      </c>
      <c r="BH1011" s="28">
        <v>0.15</v>
      </c>
      <c r="BI1011" s="28">
        <v>7.0000000000000007E-2</v>
      </c>
      <c r="BJ1011" s="28">
        <v>6.3</v>
      </c>
      <c r="BK1011" s="28">
        <v>0.73</v>
      </c>
      <c r="BL1011" s="28">
        <v>0.61</v>
      </c>
      <c r="BM1011" s="28">
        <v>7.0000000000000007E-2</v>
      </c>
      <c r="BN1011" s="28">
        <v>6.46</v>
      </c>
      <c r="BO1011" s="28">
        <v>0.72</v>
      </c>
      <c r="BP1011" s="28">
        <v>0.42</v>
      </c>
      <c r="BQ1011" s="26">
        <v>46.5625</v>
      </c>
      <c r="BR1011" s="26">
        <v>1146.012939</v>
      </c>
      <c r="BS1011" s="31">
        <f t="shared" si="127"/>
        <v>4.6490780000000012</v>
      </c>
    </row>
    <row r="1012" spans="1:71">
      <c r="A1012" s="26">
        <v>42255320110000</v>
      </c>
      <c r="B1012" s="26" t="s">
        <v>9282</v>
      </c>
      <c r="C1012" t="s">
        <v>2387</v>
      </c>
      <c r="D1012" s="26" t="s">
        <v>64</v>
      </c>
      <c r="E1012" s="27" t="s">
        <v>421</v>
      </c>
      <c r="F1012" t="s">
        <v>66</v>
      </c>
      <c r="G1012" t="s">
        <v>67</v>
      </c>
      <c r="H1012" t="s">
        <v>2377</v>
      </c>
      <c r="I1012" t="s">
        <v>2378</v>
      </c>
      <c r="J1012" t="s">
        <v>245</v>
      </c>
      <c r="K1012" t="s">
        <v>9261</v>
      </c>
      <c r="L1012">
        <v>29.099930000000001</v>
      </c>
      <c r="M1012">
        <v>-97.753010000000003</v>
      </c>
      <c r="N1012" s="28">
        <v>2398203.92</v>
      </c>
      <c r="O1012" s="28">
        <v>462644.86</v>
      </c>
      <c r="P1012" s="26">
        <v>361</v>
      </c>
      <c r="Q1012" s="26">
        <v>10928</v>
      </c>
      <c r="R1012" s="26">
        <v>14868</v>
      </c>
      <c r="S1012" s="29" t="s">
        <v>72</v>
      </c>
      <c r="T1012" s="30">
        <v>40792</v>
      </c>
      <c r="U1012" s="30">
        <v>40853</v>
      </c>
      <c r="V1012" s="30">
        <v>40848</v>
      </c>
      <c r="W1012">
        <v>1777</v>
      </c>
      <c r="X1012" s="26">
        <v>4249</v>
      </c>
      <c r="Y1012" s="26" t="s">
        <v>72</v>
      </c>
      <c r="Z1012" s="26" t="s">
        <v>72</v>
      </c>
      <c r="AA1012" s="26" t="s">
        <v>71</v>
      </c>
      <c r="AB1012" s="31" t="s">
        <v>72</v>
      </c>
      <c r="AC1012" s="31" t="s">
        <v>72</v>
      </c>
      <c r="AD1012" s="26">
        <v>1394.918686122003</v>
      </c>
      <c r="AE1012" s="26">
        <v>742</v>
      </c>
      <c r="AF1012" s="26" t="s">
        <v>72</v>
      </c>
      <c r="AG1012" s="26">
        <v>31468</v>
      </c>
      <c r="AH1012" s="28">
        <v>4.6709000000000001E-2</v>
      </c>
      <c r="AI1012">
        <v>22085</v>
      </c>
      <c r="AJ1012" s="26">
        <v>45218</v>
      </c>
      <c r="AK1012" s="28">
        <v>6.4167000000000002E-2</v>
      </c>
      <c r="AL1012">
        <v>23291</v>
      </c>
      <c r="AM1012" s="26">
        <v>52286</v>
      </c>
      <c r="AN1012" s="28">
        <v>7.3139999999999997E-2</v>
      </c>
      <c r="AO1012">
        <v>23415</v>
      </c>
      <c r="AP1012" s="32">
        <v>73740.6171875</v>
      </c>
      <c r="AQ1012" s="36">
        <v>0.10286216484101308</v>
      </c>
      <c r="AR1012" s="32">
        <f t="shared" si="126"/>
        <v>91947.220364359324</v>
      </c>
      <c r="AS1012" s="32">
        <f t="shared" ref="AS1012:AS1075" si="128">IF(AP1012&gt;170000,4,IF(AP1012&gt;107000,3,IF(AP1012&gt;50000,2,1)))</f>
        <v>2</v>
      </c>
      <c r="AT1012" s="32">
        <f t="shared" ref="AT1012:AT1075" si="129">IF(AQ1012&gt;2400000,4,IF(AQ1012&gt;1450000,3,IF(AQ1012&gt;900000,2,1)))</f>
        <v>1</v>
      </c>
      <c r="AU1012" s="32">
        <f t="shared" ref="AU1012:AU1075" si="130">IF(AR1012&gt;290000,4,IF(AR1012&gt;170000,3,IF(AR1012&gt;103000,2,1)))</f>
        <v>1</v>
      </c>
      <c r="AV1012" s="32">
        <f t="shared" si="123"/>
        <v>99616.649248352551</v>
      </c>
      <c r="AW1012" s="32">
        <f t="shared" si="124"/>
        <v>0.13895712548538836</v>
      </c>
      <c r="AX1012" s="32">
        <f t="shared" si="125"/>
        <v>124212.0604592663</v>
      </c>
      <c r="AY1012">
        <v>2</v>
      </c>
      <c r="AZ1012" s="26">
        <v>1</v>
      </c>
      <c r="BA1012" s="26">
        <v>9920.66</v>
      </c>
      <c r="BB1012" s="26">
        <v>65.55</v>
      </c>
      <c r="BC1012" s="26">
        <v>121.86</v>
      </c>
      <c r="BD1012" s="26">
        <v>168.15</v>
      </c>
      <c r="BE1012" s="28">
        <v>7.0000000000000007E-2</v>
      </c>
      <c r="BF1012" s="28">
        <v>4.6100000000000003</v>
      </c>
      <c r="BG1012" s="28">
        <v>0.57999999999999996</v>
      </c>
      <c r="BH1012" s="28">
        <v>0.62</v>
      </c>
      <c r="BI1012" s="28">
        <v>0.09</v>
      </c>
      <c r="BJ1012" s="28">
        <v>7.19</v>
      </c>
      <c r="BK1012" s="28">
        <v>0.72</v>
      </c>
      <c r="BL1012" s="28">
        <v>25.01</v>
      </c>
      <c r="BM1012" s="28">
        <v>0.08</v>
      </c>
      <c r="BN1012" s="28">
        <v>6.27</v>
      </c>
      <c r="BO1012" s="28">
        <v>0.67</v>
      </c>
      <c r="BP1012" s="28">
        <v>21.53</v>
      </c>
      <c r="BQ1012" s="26">
        <v>43.024799000000002</v>
      </c>
      <c r="BR1012" s="26">
        <v>1583.542602</v>
      </c>
      <c r="BS1012" s="31">
        <f t="shared" si="127"/>
        <v>7.8965279999999991</v>
      </c>
    </row>
    <row r="1013" spans="1:71">
      <c r="A1013" s="26">
        <v>42255320140000</v>
      </c>
      <c r="B1013" s="26" t="s">
        <v>9282</v>
      </c>
      <c r="C1013" t="s">
        <v>2388</v>
      </c>
      <c r="D1013" s="26" t="s">
        <v>552</v>
      </c>
      <c r="E1013" s="27" t="s">
        <v>421</v>
      </c>
      <c r="F1013" t="s">
        <v>66</v>
      </c>
      <c r="G1013" t="s">
        <v>67</v>
      </c>
      <c r="H1013" t="s">
        <v>553</v>
      </c>
      <c r="I1013" t="s">
        <v>554</v>
      </c>
      <c r="J1013" t="s">
        <v>76</v>
      </c>
      <c r="K1013" t="s">
        <v>9261</v>
      </c>
      <c r="L1013">
        <v>28.848559999999999</v>
      </c>
      <c r="M1013">
        <v>-98.117069999999998</v>
      </c>
      <c r="N1013" s="28">
        <v>2282640.5099999998</v>
      </c>
      <c r="O1013" s="28">
        <v>370196.66</v>
      </c>
      <c r="P1013" s="26">
        <v>511</v>
      </c>
      <c r="Q1013" s="26">
        <v>10753</v>
      </c>
      <c r="R1013" s="26">
        <v>16174</v>
      </c>
      <c r="S1013" s="29" t="s">
        <v>72</v>
      </c>
      <c r="T1013" s="30">
        <v>40721</v>
      </c>
      <c r="U1013" s="30">
        <v>40788</v>
      </c>
      <c r="V1013" s="30">
        <v>40787</v>
      </c>
      <c r="W1013">
        <v>4582144</v>
      </c>
      <c r="X1013" s="26">
        <v>6246</v>
      </c>
      <c r="Y1013" s="26" t="s">
        <v>72</v>
      </c>
      <c r="Z1013" s="26" t="s">
        <v>72</v>
      </c>
      <c r="AA1013" s="26" t="s">
        <v>71</v>
      </c>
      <c r="AB1013" s="31" t="s">
        <v>72</v>
      </c>
      <c r="AC1013" s="31" t="s">
        <v>72</v>
      </c>
      <c r="AD1013" s="26">
        <v>836.41730491658325</v>
      </c>
      <c r="AE1013" s="26">
        <v>842</v>
      </c>
      <c r="AF1013" s="26" t="s">
        <v>72</v>
      </c>
      <c r="AG1013" s="26">
        <v>63349</v>
      </c>
      <c r="AH1013" s="28">
        <v>6.2741000000000005E-2</v>
      </c>
      <c r="AI1013">
        <v>29763</v>
      </c>
      <c r="AJ1013" s="26">
        <v>92553</v>
      </c>
      <c r="AK1013" s="28">
        <v>9.1574000000000003E-2</v>
      </c>
      <c r="AL1013">
        <v>42153</v>
      </c>
      <c r="AM1013" s="26">
        <v>113661</v>
      </c>
      <c r="AN1013" s="28">
        <v>0.108533</v>
      </c>
      <c r="AO1013">
        <v>46718</v>
      </c>
      <c r="AP1013" s="32">
        <v>179774.78125</v>
      </c>
      <c r="AQ1013" s="36">
        <v>0.15036673802509332</v>
      </c>
      <c r="AR1013" s="32">
        <f t="shared" si="126"/>
        <v>206389.69388044151</v>
      </c>
      <c r="AS1013" s="32">
        <f t="shared" si="128"/>
        <v>4</v>
      </c>
      <c r="AT1013" s="32">
        <f t="shared" si="129"/>
        <v>1</v>
      </c>
      <c r="AU1013" s="32">
        <f t="shared" si="130"/>
        <v>3</v>
      </c>
      <c r="AV1013" s="32">
        <f t="shared" si="123"/>
        <v>165210.8940722062</v>
      </c>
      <c r="AW1013" s="32">
        <f t="shared" si="124"/>
        <v>0.13818525076273386</v>
      </c>
      <c r="AX1013" s="32">
        <f t="shared" si="125"/>
        <v>189669.68345721011</v>
      </c>
      <c r="AY1013">
        <v>2</v>
      </c>
      <c r="AZ1013" s="26">
        <v>1</v>
      </c>
      <c r="BA1013" s="26">
        <v>9865.4</v>
      </c>
      <c r="BB1013" s="26">
        <v>42.62</v>
      </c>
      <c r="BC1013" s="26">
        <v>93.22</v>
      </c>
      <c r="BD1013" s="26">
        <v>157.99</v>
      </c>
      <c r="BE1013" s="28">
        <v>0.05</v>
      </c>
      <c r="BF1013" s="28">
        <v>4.0599999999999996</v>
      </c>
      <c r="BG1013" s="28">
        <v>0.62</v>
      </c>
      <c r="BH1013" s="28">
        <v>0.18</v>
      </c>
      <c r="BI1013" s="28">
        <v>7.0000000000000007E-2</v>
      </c>
      <c r="BJ1013" s="28">
        <v>6.45</v>
      </c>
      <c r="BK1013" s="28">
        <v>0.72</v>
      </c>
      <c r="BL1013" s="28">
        <v>0.26</v>
      </c>
      <c r="BM1013" s="28">
        <v>7.0000000000000007E-2</v>
      </c>
      <c r="BN1013" s="28">
        <v>6.67</v>
      </c>
      <c r="BO1013" s="28">
        <v>0.72</v>
      </c>
      <c r="BP1013" s="28">
        <v>0.2</v>
      </c>
      <c r="BQ1013" s="26">
        <v>43.684699999999999</v>
      </c>
      <c r="BR1013" s="26">
        <v>1089.3664550000001</v>
      </c>
      <c r="BS1013" s="31">
        <f t="shared" si="127"/>
        <v>4.6982879999999998</v>
      </c>
    </row>
    <row r="1014" spans="1:71">
      <c r="A1014" s="26">
        <v>42255320150000</v>
      </c>
      <c r="B1014" s="26" t="s">
        <v>9282</v>
      </c>
      <c r="C1014" t="s">
        <v>2389</v>
      </c>
      <c r="D1014" s="26" t="s">
        <v>64</v>
      </c>
      <c r="E1014" s="27" t="s">
        <v>421</v>
      </c>
      <c r="F1014" t="s">
        <v>66</v>
      </c>
      <c r="G1014" t="s">
        <v>67</v>
      </c>
      <c r="H1014" t="s">
        <v>2303</v>
      </c>
      <c r="I1014" t="s">
        <v>2304</v>
      </c>
      <c r="J1014" t="s">
        <v>245</v>
      </c>
      <c r="K1014" t="s">
        <v>9261</v>
      </c>
      <c r="L1014">
        <v>29.048089999999998</v>
      </c>
      <c r="M1014">
        <v>-97.837580000000003</v>
      </c>
      <c r="N1014" s="28">
        <v>2371386.2599999998</v>
      </c>
      <c r="O1014" s="28">
        <v>443519.72</v>
      </c>
      <c r="P1014" s="26">
        <v>296</v>
      </c>
      <c r="Q1014" s="26">
        <v>10528</v>
      </c>
      <c r="R1014" s="26">
        <v>14881</v>
      </c>
      <c r="S1014" s="29" t="s">
        <v>72</v>
      </c>
      <c r="T1014" s="30">
        <v>40774</v>
      </c>
      <c r="U1014" s="30">
        <v>40808</v>
      </c>
      <c r="V1014" s="30">
        <v>40787</v>
      </c>
      <c r="W1014">
        <v>2061</v>
      </c>
      <c r="X1014" s="26">
        <v>4615</v>
      </c>
      <c r="Y1014" s="26" t="s">
        <v>72</v>
      </c>
      <c r="Z1014" s="26" t="s">
        <v>72</v>
      </c>
      <c r="AA1014" s="26" t="s">
        <v>71</v>
      </c>
      <c r="AB1014" s="31" t="s">
        <v>72</v>
      </c>
      <c r="AC1014" s="31" t="s">
        <v>72</v>
      </c>
      <c r="AD1014" s="26">
        <v>1280.4894386638682</v>
      </c>
      <c r="AE1014" s="26">
        <v>1106</v>
      </c>
      <c r="AF1014" s="26" t="s">
        <v>72</v>
      </c>
      <c r="AG1014" s="26">
        <v>54028</v>
      </c>
      <c r="AH1014" s="28">
        <v>6.8709999999999993E-2</v>
      </c>
      <c r="AI1014">
        <v>41861</v>
      </c>
      <c r="AJ1014" s="26">
        <v>73895</v>
      </c>
      <c r="AK1014" s="28">
        <v>9.1184000000000001E-2</v>
      </c>
      <c r="AL1014">
        <v>50895</v>
      </c>
      <c r="AM1014" s="26">
        <v>89147</v>
      </c>
      <c r="AN1014" s="28">
        <v>0.11469600000000001</v>
      </c>
      <c r="AO1014">
        <v>52230</v>
      </c>
      <c r="AP1014" s="32">
        <v>126059.6171875</v>
      </c>
      <c r="AQ1014" s="36">
        <v>0.16141800845060397</v>
      </c>
      <c r="AR1014" s="32">
        <f t="shared" si="126"/>
        <v>154630.60468325691</v>
      </c>
      <c r="AS1014" s="32">
        <f t="shared" si="128"/>
        <v>3</v>
      </c>
      <c r="AT1014" s="32">
        <f t="shared" si="129"/>
        <v>1</v>
      </c>
      <c r="AU1014" s="32">
        <f t="shared" si="130"/>
        <v>2</v>
      </c>
      <c r="AV1014" s="32">
        <f t="shared" si="123"/>
        <v>156789.20967632718</v>
      </c>
      <c r="AW1014" s="32">
        <f t="shared" si="124"/>
        <v>0.20076692708699173</v>
      </c>
      <c r="AX1014" s="32">
        <f t="shared" si="125"/>
        <v>192324.95577072474</v>
      </c>
      <c r="AY1014">
        <v>2</v>
      </c>
      <c r="AZ1014" s="26">
        <v>1</v>
      </c>
      <c r="BA1014" s="26">
        <v>9663.0499999999993</v>
      </c>
      <c r="BB1014" s="26">
        <v>76.95</v>
      </c>
      <c r="BC1014" s="26">
        <v>98.84</v>
      </c>
      <c r="BD1014" s="26">
        <v>192.31</v>
      </c>
      <c r="BE1014" s="28">
        <v>0.08</v>
      </c>
      <c r="BF1014" s="28">
        <v>4.09</v>
      </c>
      <c r="BG1014" s="28">
        <v>0.67</v>
      </c>
      <c r="BH1014" s="28">
        <v>0.22</v>
      </c>
      <c r="BI1014" s="28">
        <v>0.1</v>
      </c>
      <c r="BJ1014" s="28">
        <v>7.63</v>
      </c>
      <c r="BK1014" s="28">
        <v>0.76</v>
      </c>
      <c r="BL1014" s="28">
        <v>0.22</v>
      </c>
      <c r="BM1014" s="28">
        <v>0.09</v>
      </c>
      <c r="BN1014" s="28">
        <v>6.16</v>
      </c>
      <c r="BO1014" s="28">
        <v>0.74</v>
      </c>
      <c r="BP1014" s="28">
        <v>0.4</v>
      </c>
      <c r="BQ1014" s="26">
        <v>40.940100999999999</v>
      </c>
      <c r="BR1014" s="26">
        <v>1344.768554</v>
      </c>
      <c r="BS1014" s="31">
        <f t="shared" si="127"/>
        <v>7.5118400000000012</v>
      </c>
    </row>
    <row r="1015" spans="1:71">
      <c r="A1015" s="26">
        <v>42255320160000</v>
      </c>
      <c r="B1015" s="26" t="s">
        <v>9280</v>
      </c>
      <c r="C1015" t="s">
        <v>2390</v>
      </c>
      <c r="D1015" s="26" t="s">
        <v>102</v>
      </c>
      <c r="E1015" s="27" t="s">
        <v>421</v>
      </c>
      <c r="F1015" t="s">
        <v>66</v>
      </c>
      <c r="G1015" t="s">
        <v>67</v>
      </c>
      <c r="H1015" t="s">
        <v>2391</v>
      </c>
      <c r="I1015" t="s">
        <v>2392</v>
      </c>
      <c r="J1015" t="s">
        <v>70</v>
      </c>
      <c r="K1015" t="s">
        <v>9261</v>
      </c>
      <c r="L1015">
        <v>28.889900000000001</v>
      </c>
      <c r="M1015">
        <v>-97.941199999999995</v>
      </c>
      <c r="N1015" s="28">
        <v>2338801.92</v>
      </c>
      <c r="O1015" s="28">
        <v>385693.6</v>
      </c>
      <c r="P1015" s="26">
        <v>321.60000610351562</v>
      </c>
      <c r="Q1015" s="26">
        <v>11956</v>
      </c>
      <c r="R1015" s="26">
        <v>16609</v>
      </c>
      <c r="S1015" s="29" t="s">
        <v>72</v>
      </c>
      <c r="T1015" s="30">
        <v>40737</v>
      </c>
      <c r="U1015" s="30">
        <v>40787</v>
      </c>
      <c r="V1015" s="30">
        <v>40848</v>
      </c>
      <c r="W1015">
        <v>3863809</v>
      </c>
      <c r="X1015" s="26">
        <v>5146</v>
      </c>
      <c r="Y1015" s="26" t="s">
        <v>72</v>
      </c>
      <c r="Z1015" s="26" t="s">
        <v>72</v>
      </c>
      <c r="AA1015" s="26" t="s">
        <v>71</v>
      </c>
      <c r="AB1015" s="31" t="s">
        <v>72</v>
      </c>
      <c r="AC1015" s="31" t="s">
        <v>72</v>
      </c>
      <c r="AD1015" s="26">
        <v>1259.665417837444</v>
      </c>
      <c r="AE1015" s="26">
        <v>583</v>
      </c>
      <c r="AF1015" s="26" t="s">
        <v>72</v>
      </c>
      <c r="AG1015" s="26">
        <v>19796</v>
      </c>
      <c r="AH1015" s="28">
        <v>4.4366000000000003E-2</v>
      </c>
      <c r="AI1015">
        <v>846</v>
      </c>
      <c r="AJ1015" s="26">
        <v>41818</v>
      </c>
      <c r="AK1015" s="28">
        <v>6.5050999999999998E-2</v>
      </c>
      <c r="AL1015">
        <v>1038</v>
      </c>
      <c r="AM1015" s="26">
        <v>51222</v>
      </c>
      <c r="AN1015" s="28">
        <v>7.6548000000000005E-2</v>
      </c>
      <c r="AO1015">
        <v>1386</v>
      </c>
      <c r="AP1015" s="32">
        <v>103234.7421875</v>
      </c>
      <c r="AQ1015" s="36">
        <v>0.130041234652958</v>
      </c>
      <c r="AR1015" s="32">
        <f t="shared" si="126"/>
        <v>126252.04072107357</v>
      </c>
      <c r="AS1015" s="32">
        <f t="shared" si="128"/>
        <v>2</v>
      </c>
      <c r="AT1015" s="32">
        <f t="shared" si="129"/>
        <v>1</v>
      </c>
      <c r="AU1015" s="32">
        <f t="shared" si="130"/>
        <v>2</v>
      </c>
      <c r="AV1015" s="32">
        <f t="shared" si="123"/>
        <v>115151.07270817138</v>
      </c>
      <c r="AW1015" s="32">
        <f t="shared" si="124"/>
        <v>0.14505182411736861</v>
      </c>
      <c r="AX1015" s="32">
        <f t="shared" si="125"/>
        <v>140825.24557694566</v>
      </c>
      <c r="AY1015">
        <v>2</v>
      </c>
      <c r="AZ1015" s="26">
        <v>1</v>
      </c>
      <c r="BA1015" s="26">
        <v>11203.19</v>
      </c>
      <c r="BB1015" s="26">
        <v>76.930000000000007</v>
      </c>
      <c r="BC1015" s="26">
        <v>124.68</v>
      </c>
      <c r="BD1015" s="26">
        <v>241.83</v>
      </c>
      <c r="BE1015" s="28">
        <v>7.0000000000000007E-2</v>
      </c>
      <c r="BF1015" s="28">
        <v>5.89</v>
      </c>
      <c r="BG1015" s="28">
        <v>0.71</v>
      </c>
      <c r="BH1015" s="28">
        <v>1.23</v>
      </c>
      <c r="BI1015" s="28">
        <v>0.1</v>
      </c>
      <c r="BJ1015" s="28">
        <v>9.89</v>
      </c>
      <c r="BK1015" s="28">
        <v>0.82</v>
      </c>
      <c r="BL1015" s="28">
        <v>-0.56999999999999995</v>
      </c>
      <c r="BM1015" s="28">
        <v>0.09</v>
      </c>
      <c r="BN1015" s="28">
        <v>8.1199999999999992</v>
      </c>
      <c r="BO1015" s="28">
        <v>0.77</v>
      </c>
      <c r="BP1015" s="28">
        <v>-7.0000000000000007E-2</v>
      </c>
      <c r="BQ1015" s="26">
        <v>43.585098000000002</v>
      </c>
      <c r="BR1015" s="26">
        <v>1364.5483389999999</v>
      </c>
      <c r="BS1015" s="31">
        <f t="shared" si="127"/>
        <v>10.22376</v>
      </c>
    </row>
    <row r="1016" spans="1:71">
      <c r="A1016" s="26">
        <v>42255320200000</v>
      </c>
      <c r="B1016" s="26" t="s">
        <v>9280</v>
      </c>
      <c r="C1016" t="s">
        <v>2393</v>
      </c>
      <c r="D1016" s="26" t="s">
        <v>705</v>
      </c>
      <c r="E1016" s="27" t="s">
        <v>421</v>
      </c>
      <c r="F1016" t="s">
        <v>66</v>
      </c>
      <c r="G1016" t="s">
        <v>67</v>
      </c>
      <c r="H1016" t="s">
        <v>2394</v>
      </c>
      <c r="I1016" t="s">
        <v>2395</v>
      </c>
      <c r="J1016" t="s">
        <v>149</v>
      </c>
      <c r="K1016" t="s">
        <v>9261</v>
      </c>
      <c r="L1016">
        <v>28.89629</v>
      </c>
      <c r="M1016">
        <v>-97.85754</v>
      </c>
      <c r="N1016" s="28">
        <v>2365548.5</v>
      </c>
      <c r="O1016" s="28">
        <v>388268.66</v>
      </c>
      <c r="P1016" s="26">
        <v>359</v>
      </c>
      <c r="Q1016" s="26">
        <v>12420</v>
      </c>
      <c r="R1016" s="26">
        <v>18140</v>
      </c>
      <c r="S1016" s="29" t="s">
        <v>72</v>
      </c>
      <c r="T1016" s="30">
        <v>40772</v>
      </c>
      <c r="U1016" s="30">
        <v>40794</v>
      </c>
      <c r="V1016" s="30">
        <v>40909</v>
      </c>
      <c r="W1016">
        <v>0</v>
      </c>
      <c r="X1016" s="26">
        <v>5949</v>
      </c>
      <c r="Y1016" s="26" t="s">
        <v>72</v>
      </c>
      <c r="Z1016" s="26" t="s">
        <v>72</v>
      </c>
      <c r="AA1016" s="26" t="s">
        <v>71</v>
      </c>
      <c r="AB1016" s="31" t="s">
        <v>72</v>
      </c>
      <c r="AC1016" s="31" t="s">
        <v>72</v>
      </c>
      <c r="AD1016" s="26">
        <v>1450.3287437471768</v>
      </c>
      <c r="AE1016" s="26" t="s">
        <v>72</v>
      </c>
      <c r="AF1016" s="26" t="s">
        <v>72</v>
      </c>
      <c r="AG1016" s="26">
        <v>37275</v>
      </c>
      <c r="AH1016" s="28">
        <v>5.2089000000000003E-2</v>
      </c>
      <c r="AI1016">
        <v>4115</v>
      </c>
      <c r="AJ1016" s="26">
        <v>101604</v>
      </c>
      <c r="AK1016" s="28">
        <v>0.13978699999999999</v>
      </c>
      <c r="AL1016">
        <v>11215</v>
      </c>
      <c r="AM1016" s="26">
        <v>113780</v>
      </c>
      <c r="AN1016" s="28">
        <v>0.16630300000000001</v>
      </c>
      <c r="AO1016">
        <v>12559</v>
      </c>
      <c r="AP1016" s="32">
        <v>169036.921875</v>
      </c>
      <c r="AQ1016" s="36">
        <v>0.2451591065498584</v>
      </c>
      <c r="AR1016" s="32">
        <f t="shared" si="126"/>
        <v>212430.08373432493</v>
      </c>
      <c r="AS1016" s="32">
        <f t="shared" si="128"/>
        <v>3</v>
      </c>
      <c r="AT1016" s="32">
        <f t="shared" si="129"/>
        <v>1</v>
      </c>
      <c r="AU1016" s="32">
        <f t="shared" si="130"/>
        <v>3</v>
      </c>
      <c r="AV1016" s="32">
        <f t="shared" si="123"/>
        <v>163098.32435073121</v>
      </c>
      <c r="AW1016" s="32">
        <f t="shared" si="124"/>
        <v>0.23654618786286555</v>
      </c>
      <c r="AX1016" s="32">
        <f t="shared" si="125"/>
        <v>204966.99960245841</v>
      </c>
      <c r="AY1016">
        <v>2</v>
      </c>
      <c r="AZ1016" s="26">
        <v>1</v>
      </c>
      <c r="BA1016" s="26">
        <v>12082.54</v>
      </c>
      <c r="BB1016" s="26">
        <v>81.02</v>
      </c>
      <c r="BC1016" s="26">
        <v>144.47999999999999</v>
      </c>
      <c r="BD1016" s="26">
        <v>226.76</v>
      </c>
      <c r="BE1016" s="28">
        <v>0.08</v>
      </c>
      <c r="BF1016" s="28">
        <v>4.72</v>
      </c>
      <c r="BG1016" s="28">
        <v>0.74</v>
      </c>
      <c r="BH1016" s="28">
        <v>1.75</v>
      </c>
      <c r="BI1016" s="28">
        <v>0.11</v>
      </c>
      <c r="BJ1016" s="28">
        <v>8.73</v>
      </c>
      <c r="BK1016" s="28">
        <v>0.81</v>
      </c>
      <c r="BL1016" s="28">
        <v>1.63</v>
      </c>
      <c r="BM1016" s="28">
        <v>0.1</v>
      </c>
      <c r="BN1016" s="28">
        <v>7.3</v>
      </c>
      <c r="BO1016" s="28">
        <v>0.79</v>
      </c>
      <c r="BP1016" s="28">
        <v>1.83</v>
      </c>
      <c r="BQ1016" s="26">
        <v>50.419601</v>
      </c>
      <c r="BR1016" s="26">
        <v>2148.4875480000001</v>
      </c>
      <c r="BS1016" s="31">
        <f t="shared" si="127"/>
        <v>12.873168000000001</v>
      </c>
    </row>
    <row r="1017" spans="1:71">
      <c r="A1017" s="26">
        <v>42255320220000</v>
      </c>
      <c r="B1017" s="26" t="s">
        <v>9282</v>
      </c>
      <c r="C1017" t="s">
        <v>2396</v>
      </c>
      <c r="D1017" s="26" t="s">
        <v>102</v>
      </c>
      <c r="E1017" s="27" t="s">
        <v>421</v>
      </c>
      <c r="F1017" t="s">
        <v>66</v>
      </c>
      <c r="G1017" t="s">
        <v>67</v>
      </c>
      <c r="H1017" t="s">
        <v>2397</v>
      </c>
      <c r="I1017" t="s">
        <v>2398</v>
      </c>
      <c r="J1017" t="s">
        <v>70</v>
      </c>
      <c r="K1017" t="s">
        <v>9261</v>
      </c>
      <c r="L1017">
        <v>28.86074</v>
      </c>
      <c r="M1017">
        <v>-97.958510000000004</v>
      </c>
      <c r="N1017" s="28">
        <v>2333357.5099999998</v>
      </c>
      <c r="O1017" s="28">
        <v>375042.43</v>
      </c>
      <c r="P1017" s="26">
        <v>378</v>
      </c>
      <c r="Q1017" s="26">
        <v>12155</v>
      </c>
      <c r="R1017" s="26">
        <v>18625</v>
      </c>
      <c r="S1017" s="29" t="s">
        <v>72</v>
      </c>
      <c r="T1017" s="30">
        <v>40735</v>
      </c>
      <c r="U1017" s="30">
        <v>40766</v>
      </c>
      <c r="V1017" s="30">
        <v>40756</v>
      </c>
      <c r="W1017">
        <v>3742418</v>
      </c>
      <c r="X1017" s="26">
        <v>6922</v>
      </c>
      <c r="Y1017" s="26" t="s">
        <v>72</v>
      </c>
      <c r="Z1017" s="26" t="s">
        <v>72</v>
      </c>
      <c r="AA1017" s="26" t="s">
        <v>71</v>
      </c>
      <c r="AB1017" s="31" t="s">
        <v>72</v>
      </c>
      <c r="AC1017" s="31" t="s">
        <v>72</v>
      </c>
      <c r="AD1017" s="26">
        <v>1330.6728677518565</v>
      </c>
      <c r="AE1017" s="26">
        <v>511</v>
      </c>
      <c r="AF1017" s="26" t="s">
        <v>72</v>
      </c>
      <c r="AG1017" s="26">
        <v>62927</v>
      </c>
      <c r="AH1017" s="28">
        <v>9.3382000000000007E-2</v>
      </c>
      <c r="AI1017">
        <v>18582</v>
      </c>
      <c r="AJ1017" s="26">
        <v>90477</v>
      </c>
      <c r="AK1017" s="28">
        <v>0.14142399999999999</v>
      </c>
      <c r="AL1017">
        <v>19963</v>
      </c>
      <c r="AM1017" s="26">
        <v>121527</v>
      </c>
      <c r="AN1017" s="28">
        <v>0.17739199999999999</v>
      </c>
      <c r="AO1017">
        <v>20098</v>
      </c>
      <c r="AP1017" s="32">
        <v>158696.34375</v>
      </c>
      <c r="AQ1017" s="36">
        <v>0.21117291883954692</v>
      </c>
      <c r="AR1017" s="32">
        <f t="shared" si="126"/>
        <v>196073.9503845998</v>
      </c>
      <c r="AS1017" s="32">
        <f t="shared" si="128"/>
        <v>3</v>
      </c>
      <c r="AT1017" s="32">
        <f t="shared" si="129"/>
        <v>1</v>
      </c>
      <c r="AU1017" s="32">
        <f t="shared" si="130"/>
        <v>3</v>
      </c>
      <c r="AV1017" s="32">
        <f t="shared" si="123"/>
        <v>131597.3725982375</v>
      </c>
      <c r="AW1017" s="32">
        <f t="shared" si="124"/>
        <v>0.1751130531839063</v>
      </c>
      <c r="AX1017" s="32">
        <f t="shared" si="125"/>
        <v>162592.38301178892</v>
      </c>
      <c r="AY1017">
        <v>2</v>
      </c>
      <c r="AZ1017" s="26">
        <v>1</v>
      </c>
      <c r="BA1017" s="26">
        <v>11229.38</v>
      </c>
      <c r="BB1017" s="26">
        <v>74.13</v>
      </c>
      <c r="BC1017" s="26">
        <v>118.19</v>
      </c>
      <c r="BD1017" s="26">
        <v>233.36</v>
      </c>
      <c r="BE1017" s="28">
        <v>0.08</v>
      </c>
      <c r="BF1017" s="28">
        <v>6.62</v>
      </c>
      <c r="BG1017" s="28">
        <v>0.72</v>
      </c>
      <c r="BH1017" s="28">
        <v>1.05</v>
      </c>
      <c r="BI1017" s="28">
        <v>0.1</v>
      </c>
      <c r="BJ1017" s="28">
        <v>10.220000000000001</v>
      </c>
      <c r="BK1017" s="28">
        <v>0.83</v>
      </c>
      <c r="BL1017" s="28">
        <v>0.15</v>
      </c>
      <c r="BM1017" s="28">
        <v>0.09</v>
      </c>
      <c r="BN1017" s="28">
        <v>8.5500000000000007</v>
      </c>
      <c r="BO1017" s="28">
        <v>0.78</v>
      </c>
      <c r="BP1017" s="28">
        <v>0.42</v>
      </c>
      <c r="BQ1017" s="26">
        <v>48.855097999999998</v>
      </c>
      <c r="BR1017" s="26">
        <v>1382.9008779999999</v>
      </c>
      <c r="BS1017" s="31">
        <f t="shared" si="127"/>
        <v>9.8097700000000003</v>
      </c>
    </row>
    <row r="1018" spans="1:71">
      <c r="A1018" s="26">
        <v>42255320230000</v>
      </c>
      <c r="B1018" s="26" t="s">
        <v>9282</v>
      </c>
      <c r="C1018" t="s">
        <v>2399</v>
      </c>
      <c r="D1018" s="26" t="s">
        <v>425</v>
      </c>
      <c r="E1018" s="27" t="s">
        <v>421</v>
      </c>
      <c r="F1018" t="s">
        <v>66</v>
      </c>
      <c r="G1018" t="s">
        <v>67</v>
      </c>
      <c r="H1018" t="s">
        <v>499</v>
      </c>
      <c r="I1018" t="s">
        <v>500</v>
      </c>
      <c r="J1018" t="s">
        <v>339</v>
      </c>
      <c r="K1018" t="s">
        <v>9261</v>
      </c>
      <c r="L1018">
        <v>29.175280000000001</v>
      </c>
      <c r="M1018">
        <v>-97.709919999999997</v>
      </c>
      <c r="N1018" s="28">
        <v>2411661.19</v>
      </c>
      <c r="O1018" s="28">
        <v>490188.2</v>
      </c>
      <c r="P1018" s="26">
        <v>333</v>
      </c>
      <c r="Q1018" s="26">
        <v>9367</v>
      </c>
      <c r="R1018" s="26">
        <v>15274</v>
      </c>
      <c r="S1018" s="29">
        <v>11.5</v>
      </c>
      <c r="T1018" s="30">
        <v>40842</v>
      </c>
      <c r="U1018" s="30">
        <v>40929</v>
      </c>
      <c r="V1018" s="30">
        <v>40909</v>
      </c>
      <c r="W1018">
        <v>5984195</v>
      </c>
      <c r="X1018" s="26">
        <v>6484</v>
      </c>
      <c r="Y1018" s="26" t="s">
        <v>72</v>
      </c>
      <c r="Z1018" s="26" t="s">
        <v>72</v>
      </c>
      <c r="AA1018" s="26" t="s">
        <v>71</v>
      </c>
      <c r="AB1018" s="31" t="s">
        <v>72</v>
      </c>
      <c r="AC1018" s="31" t="s">
        <v>72</v>
      </c>
      <c r="AD1018" s="26">
        <v>519.93606033281412</v>
      </c>
      <c r="AE1018" s="26">
        <v>747</v>
      </c>
      <c r="AF1018" s="26" t="s">
        <v>72</v>
      </c>
      <c r="AG1018" s="26">
        <v>53286</v>
      </c>
      <c r="AH1018" s="28">
        <v>2.7945999999999999E-2</v>
      </c>
      <c r="AI1018">
        <v>57670</v>
      </c>
      <c r="AJ1018" s="26">
        <v>105673</v>
      </c>
      <c r="AK1018" s="28">
        <v>5.6689000000000003E-2</v>
      </c>
      <c r="AL1018">
        <v>109281</v>
      </c>
      <c r="AM1018" s="26">
        <v>112106</v>
      </c>
      <c r="AN1018" s="28">
        <v>5.8628E-2</v>
      </c>
      <c r="AO1018">
        <v>111470</v>
      </c>
      <c r="AP1018" s="32">
        <v>279536.4375</v>
      </c>
      <c r="AQ1018" s="36">
        <v>0.14534107403321991</v>
      </c>
      <c r="AR1018" s="32">
        <f t="shared" si="126"/>
        <v>305261.80760387995</v>
      </c>
      <c r="AS1018" s="32">
        <f t="shared" si="128"/>
        <v>4</v>
      </c>
      <c r="AT1018" s="32">
        <f t="shared" si="129"/>
        <v>1</v>
      </c>
      <c r="AU1018" s="32">
        <f t="shared" si="130"/>
        <v>4</v>
      </c>
      <c r="AV1018" s="32">
        <f t="shared" si="123"/>
        <v>247461.3126542258</v>
      </c>
      <c r="AW1018" s="32">
        <f t="shared" si="124"/>
        <v>0.1286640599862249</v>
      </c>
      <c r="AX1018" s="32">
        <f t="shared" si="125"/>
        <v>270234.8512717876</v>
      </c>
      <c r="AY1018">
        <v>2</v>
      </c>
      <c r="AZ1018" s="26">
        <v>1</v>
      </c>
      <c r="BA1018" s="26">
        <v>8476.3700000000008</v>
      </c>
      <c r="BB1018" s="26">
        <v>19.71</v>
      </c>
      <c r="BC1018" s="26">
        <v>153.16999999999999</v>
      </c>
      <c r="BD1018" s="26">
        <v>183.66</v>
      </c>
      <c r="BE1018" s="28">
        <v>0.04</v>
      </c>
      <c r="BF1018" s="28">
        <v>4.96</v>
      </c>
      <c r="BG1018" s="28">
        <v>0.4</v>
      </c>
      <c r="BH1018" s="28">
        <v>0.53</v>
      </c>
      <c r="BI1018" s="28">
        <v>7.0000000000000007E-2</v>
      </c>
      <c r="BJ1018" s="28">
        <v>6.11</v>
      </c>
      <c r="BK1018" s="28">
        <v>0.62</v>
      </c>
      <c r="BL1018" s="28">
        <v>25.67</v>
      </c>
      <c r="BM1018" s="28">
        <v>0.06</v>
      </c>
      <c r="BN1018" s="28">
        <v>6.27</v>
      </c>
      <c r="BO1018" s="28">
        <v>0.55000000000000004</v>
      </c>
      <c r="BP1018" s="28">
        <v>21.98</v>
      </c>
      <c r="BQ1018" s="26">
        <v>38.549301</v>
      </c>
      <c r="BR1018" s="26">
        <v>538.10394199999996</v>
      </c>
      <c r="BS1018" s="31">
        <f t="shared" si="127"/>
        <v>6.6475779999999993</v>
      </c>
    </row>
    <row r="1019" spans="1:71">
      <c r="A1019" s="26">
        <v>42255320240000</v>
      </c>
      <c r="B1019" s="26" t="s">
        <v>9282</v>
      </c>
      <c r="C1019" t="s">
        <v>2400</v>
      </c>
      <c r="D1019" s="26" t="s">
        <v>425</v>
      </c>
      <c r="E1019" s="27" t="s">
        <v>421</v>
      </c>
      <c r="F1019" t="s">
        <v>66</v>
      </c>
      <c r="G1019" t="s">
        <v>67</v>
      </c>
      <c r="H1019" t="s">
        <v>499</v>
      </c>
      <c r="I1019" t="s">
        <v>500</v>
      </c>
      <c r="J1019" t="s">
        <v>297</v>
      </c>
      <c r="K1019" t="s">
        <v>9261</v>
      </c>
      <c r="L1019">
        <v>29.17531</v>
      </c>
      <c r="M1019">
        <v>-97.709829999999997</v>
      </c>
      <c r="N1019" s="28">
        <v>2411689.79</v>
      </c>
      <c r="O1019" s="28">
        <v>490199.42</v>
      </c>
      <c r="P1019" s="26">
        <v>333</v>
      </c>
      <c r="Q1019" s="26">
        <v>9397</v>
      </c>
      <c r="R1019" s="26">
        <v>14950</v>
      </c>
      <c r="S1019" s="29">
        <v>10.699999809265137</v>
      </c>
      <c r="T1019" s="30">
        <v>40811</v>
      </c>
      <c r="U1019" s="30">
        <v>40929</v>
      </c>
      <c r="V1019" s="30">
        <v>40909</v>
      </c>
      <c r="W1019">
        <v>5906365</v>
      </c>
      <c r="X1019" s="26">
        <v>6347</v>
      </c>
      <c r="Y1019" s="26" t="s">
        <v>72</v>
      </c>
      <c r="Z1019" s="26" t="s">
        <v>72</v>
      </c>
      <c r="AA1019" s="26" t="s">
        <v>71</v>
      </c>
      <c r="AB1019" s="31" t="s">
        <v>72</v>
      </c>
      <c r="AC1019" s="31" t="s">
        <v>72</v>
      </c>
      <c r="AD1019" s="26">
        <v>525.66669273480875</v>
      </c>
      <c r="AE1019" s="26">
        <v>816</v>
      </c>
      <c r="AF1019" s="26" t="s">
        <v>72</v>
      </c>
      <c r="AG1019" s="26">
        <v>57639</v>
      </c>
      <c r="AH1019" s="28">
        <v>3.2341000000000002E-2</v>
      </c>
      <c r="AI1019">
        <v>58691</v>
      </c>
      <c r="AJ1019" s="26">
        <v>111864</v>
      </c>
      <c r="AK1019" s="28">
        <v>6.0007999999999999E-2</v>
      </c>
      <c r="AL1019">
        <v>110630</v>
      </c>
      <c r="AM1019" s="26">
        <v>117074</v>
      </c>
      <c r="AN1019" s="28">
        <v>6.1219999999999997E-2</v>
      </c>
      <c r="AO1019">
        <v>112474</v>
      </c>
      <c r="AP1019" s="32">
        <v>266387.9375</v>
      </c>
      <c r="AQ1019" s="36">
        <v>0.14003126609007194</v>
      </c>
      <c r="AR1019" s="32">
        <f t="shared" si="126"/>
        <v>291173.47159794276</v>
      </c>
      <c r="AS1019" s="32">
        <f t="shared" si="128"/>
        <v>4</v>
      </c>
      <c r="AT1019" s="32">
        <f t="shared" si="129"/>
        <v>1</v>
      </c>
      <c r="AU1019" s="32">
        <f t="shared" si="130"/>
        <v>4</v>
      </c>
      <c r="AV1019" s="32">
        <f t="shared" si="123"/>
        <v>240911.73172364896</v>
      </c>
      <c r="AW1019" s="32">
        <f t="shared" si="124"/>
        <v>0.12663927325618607</v>
      </c>
      <c r="AX1019" s="32">
        <f t="shared" si="125"/>
        <v>263326.88308999391</v>
      </c>
      <c r="AY1019">
        <v>2</v>
      </c>
      <c r="AZ1019" s="26">
        <v>1</v>
      </c>
      <c r="BA1019" s="26">
        <v>8476.99</v>
      </c>
      <c r="BB1019" s="26">
        <v>19.690000000000001</v>
      </c>
      <c r="BC1019" s="26">
        <v>153.22999999999999</v>
      </c>
      <c r="BD1019" s="26">
        <v>183.7</v>
      </c>
      <c r="BE1019" s="28">
        <v>0.04</v>
      </c>
      <c r="BF1019" s="28">
        <v>4.96</v>
      </c>
      <c r="BG1019" s="28">
        <v>0.4</v>
      </c>
      <c r="BH1019" s="28">
        <v>0.53</v>
      </c>
      <c r="BI1019" s="28">
        <v>7.0000000000000007E-2</v>
      </c>
      <c r="BJ1019" s="28">
        <v>6.11</v>
      </c>
      <c r="BK1019" s="28">
        <v>0.62</v>
      </c>
      <c r="BL1019" s="28">
        <v>25.68</v>
      </c>
      <c r="BM1019" s="28">
        <v>0.06</v>
      </c>
      <c r="BN1019" s="28">
        <v>6.27</v>
      </c>
      <c r="BO1019" s="28">
        <v>0.55000000000000004</v>
      </c>
      <c r="BP1019" s="28">
        <v>21.99</v>
      </c>
      <c r="BQ1019" s="26">
        <v>38.549301</v>
      </c>
      <c r="BR1019" s="26">
        <v>538.10394199999996</v>
      </c>
      <c r="BS1019" s="31">
        <f t="shared" si="127"/>
        <v>6.650182</v>
      </c>
    </row>
    <row r="1020" spans="1:71">
      <c r="A1020" s="26">
        <v>42255320260000</v>
      </c>
      <c r="B1020" s="26" t="s">
        <v>9282</v>
      </c>
      <c r="C1020" t="s">
        <v>2401</v>
      </c>
      <c r="D1020" s="26" t="s">
        <v>64</v>
      </c>
      <c r="E1020" s="27" t="s">
        <v>421</v>
      </c>
      <c r="F1020" t="s">
        <v>66</v>
      </c>
      <c r="G1020" t="s">
        <v>67</v>
      </c>
      <c r="H1020" t="s">
        <v>2402</v>
      </c>
      <c r="I1020" t="s">
        <v>2403</v>
      </c>
      <c r="J1020" t="s">
        <v>158</v>
      </c>
      <c r="K1020" t="s">
        <v>9261</v>
      </c>
      <c r="L1020">
        <v>29.103149999999999</v>
      </c>
      <c r="M1020">
        <v>-97.876739999999998</v>
      </c>
      <c r="N1020" s="28">
        <v>2358683</v>
      </c>
      <c r="O1020" s="28">
        <v>463415.15</v>
      </c>
      <c r="P1020" s="26">
        <v>420</v>
      </c>
      <c r="Q1020" s="26">
        <v>9043</v>
      </c>
      <c r="R1020" s="26">
        <v>15016</v>
      </c>
      <c r="S1020" s="29" t="s">
        <v>72</v>
      </c>
      <c r="T1020" s="30">
        <v>40758</v>
      </c>
      <c r="U1020" s="30">
        <v>40775</v>
      </c>
      <c r="V1020" s="30">
        <v>40787</v>
      </c>
      <c r="W1020">
        <v>2992</v>
      </c>
      <c r="X1020" s="26">
        <v>6631</v>
      </c>
      <c r="Y1020" s="26" t="s">
        <v>72</v>
      </c>
      <c r="Z1020" s="26" t="s">
        <v>72</v>
      </c>
      <c r="AA1020" s="26" t="s">
        <v>71</v>
      </c>
      <c r="AB1020" s="31" t="s">
        <v>72</v>
      </c>
      <c r="AC1020" s="31" t="s">
        <v>72</v>
      </c>
      <c r="AD1020" s="26">
        <v>643.97701116145754</v>
      </c>
      <c r="AE1020" s="26">
        <v>783</v>
      </c>
      <c r="AF1020" s="26" t="s">
        <v>72</v>
      </c>
      <c r="AG1020" s="26">
        <v>31672</v>
      </c>
      <c r="AH1020" s="28">
        <v>1.3369000000000001E-2</v>
      </c>
      <c r="AI1020">
        <v>40439</v>
      </c>
      <c r="AJ1020" s="26">
        <v>44794</v>
      </c>
      <c r="AK1020" s="28">
        <v>2.2414E-2</v>
      </c>
      <c r="AL1020">
        <v>55664</v>
      </c>
      <c r="AM1020" s="26">
        <v>54791</v>
      </c>
      <c r="AN1020" s="28">
        <v>2.734E-2</v>
      </c>
      <c r="AO1020">
        <v>66459</v>
      </c>
      <c r="AP1020" s="32">
        <v>75984.2578125</v>
      </c>
      <c r="AQ1020" s="36">
        <v>4.8932115241415386E-2</v>
      </c>
      <c r="AR1020" s="32">
        <f t="shared" si="126"/>
        <v>84645.242210230528</v>
      </c>
      <c r="AS1020" s="32">
        <f t="shared" si="128"/>
        <v>2</v>
      </c>
      <c r="AT1020" s="32">
        <f t="shared" si="129"/>
        <v>1</v>
      </c>
      <c r="AU1020" s="32">
        <f t="shared" si="130"/>
        <v>1</v>
      </c>
      <c r="AV1020" s="32">
        <f t="shared" si="123"/>
        <v>65774.338688546224</v>
      </c>
      <c r="AW1020" s="32">
        <f t="shared" si="124"/>
        <v>4.2357162039771426E-2</v>
      </c>
      <c r="AX1020" s="32">
        <f t="shared" si="125"/>
        <v>73271.556369585771</v>
      </c>
      <c r="AY1020">
        <v>2</v>
      </c>
      <c r="AZ1020" s="26">
        <v>1</v>
      </c>
      <c r="BA1020" s="26">
        <v>7904.86</v>
      </c>
      <c r="BB1020" s="26">
        <v>66.819999999999993</v>
      </c>
      <c r="BC1020" s="26">
        <v>63.36</v>
      </c>
      <c r="BD1020" s="26">
        <v>121.48</v>
      </c>
      <c r="BE1020" s="28">
        <v>0.05</v>
      </c>
      <c r="BF1020" s="28">
        <v>4.29</v>
      </c>
      <c r="BG1020" s="28">
        <v>0.43</v>
      </c>
      <c r="BH1020" s="28">
        <v>-0.12</v>
      </c>
      <c r="BI1020" s="28">
        <v>0.08</v>
      </c>
      <c r="BJ1020" s="28">
        <v>8.27</v>
      </c>
      <c r="BK1020" s="28">
        <v>0.65</v>
      </c>
      <c r="BL1020" s="28">
        <v>-2.81</v>
      </c>
      <c r="BM1020" s="28">
        <v>7.0000000000000007E-2</v>
      </c>
      <c r="BN1020" s="28">
        <v>6.37</v>
      </c>
      <c r="BO1020" s="28">
        <v>0.6</v>
      </c>
      <c r="BP1020" s="28">
        <v>-2.2200000000000002</v>
      </c>
      <c r="BQ1020" s="26">
        <v>38.368899999999996</v>
      </c>
      <c r="BR1020" s="26">
        <v>749.50653</v>
      </c>
      <c r="BS1020" s="31">
        <f t="shared" si="127"/>
        <v>3.2947200000000003</v>
      </c>
    </row>
    <row r="1021" spans="1:71">
      <c r="A1021" s="26">
        <v>42255320270000</v>
      </c>
      <c r="B1021" s="26" t="s">
        <v>9280</v>
      </c>
      <c r="C1021" t="s">
        <v>2404</v>
      </c>
      <c r="D1021" s="26" t="s">
        <v>705</v>
      </c>
      <c r="E1021" s="27" t="s">
        <v>421</v>
      </c>
      <c r="F1021" t="s">
        <v>66</v>
      </c>
      <c r="G1021" t="s">
        <v>67</v>
      </c>
      <c r="H1021" t="s">
        <v>2405</v>
      </c>
      <c r="I1021" t="s">
        <v>2406</v>
      </c>
      <c r="J1021" t="s">
        <v>149</v>
      </c>
      <c r="K1021" t="s">
        <v>9261</v>
      </c>
      <c r="L1021">
        <v>28.97683</v>
      </c>
      <c r="M1021">
        <v>-97.763339999999999</v>
      </c>
      <c r="N1021" s="28">
        <v>2395378.59</v>
      </c>
      <c r="O1021" s="28">
        <v>417855.98</v>
      </c>
      <c r="P1021" s="26">
        <v>324</v>
      </c>
      <c r="Q1021" s="26">
        <v>12329</v>
      </c>
      <c r="R1021" s="26">
        <v>18373</v>
      </c>
      <c r="S1021" s="29" t="s">
        <v>72</v>
      </c>
      <c r="T1021" s="30">
        <v>40863</v>
      </c>
      <c r="U1021" s="30">
        <v>40880</v>
      </c>
      <c r="V1021" s="30">
        <v>41153</v>
      </c>
      <c r="W1021">
        <v>0</v>
      </c>
      <c r="X1021" s="26">
        <v>5572</v>
      </c>
      <c r="Y1021" s="26" t="s">
        <v>72</v>
      </c>
      <c r="Z1021" s="26" t="s">
        <v>72</v>
      </c>
      <c r="AA1021" s="26" t="s">
        <v>71</v>
      </c>
      <c r="AB1021" s="31" t="s">
        <v>72</v>
      </c>
      <c r="AC1021" s="31" t="s">
        <v>72</v>
      </c>
      <c r="AD1021" s="26">
        <v>1558.7110732559513</v>
      </c>
      <c r="AE1021" s="26" t="s">
        <v>72</v>
      </c>
      <c r="AF1021" s="26" t="s">
        <v>72</v>
      </c>
      <c r="AG1021" s="26">
        <v>119823</v>
      </c>
      <c r="AH1021" s="28">
        <v>0.18936700000000001</v>
      </c>
      <c r="AI1021">
        <v>1059</v>
      </c>
      <c r="AJ1021" s="26">
        <v>136565</v>
      </c>
      <c r="AK1021" s="28">
        <v>0.21082400000000001</v>
      </c>
      <c r="AL1021">
        <v>1207</v>
      </c>
      <c r="AM1021" s="26">
        <v>136565</v>
      </c>
      <c r="AN1021" s="28">
        <v>0.21082400000000001</v>
      </c>
      <c r="AO1021">
        <v>1207</v>
      </c>
      <c r="AP1021" s="32">
        <v>236766.921875</v>
      </c>
      <c r="AQ1021" s="36">
        <v>0.3690512229072892</v>
      </c>
      <c r="AR1021" s="32">
        <f t="shared" si="126"/>
        <v>302088.98832959018</v>
      </c>
      <c r="AS1021" s="32">
        <f t="shared" si="128"/>
        <v>4</v>
      </c>
      <c r="AT1021" s="32">
        <f t="shared" si="129"/>
        <v>1</v>
      </c>
      <c r="AU1021" s="32">
        <f t="shared" si="130"/>
        <v>4</v>
      </c>
      <c r="AV1021" s="32">
        <f t="shared" si="123"/>
        <v>243905.62303706032</v>
      </c>
      <c r="AW1021" s="32">
        <f t="shared" si="124"/>
        <v>0.38017839545725768</v>
      </c>
      <c r="AX1021" s="32">
        <f t="shared" si="125"/>
        <v>311197.19903299492</v>
      </c>
      <c r="AY1021">
        <v>2</v>
      </c>
      <c r="AZ1021" s="26">
        <v>1</v>
      </c>
      <c r="BA1021" s="26">
        <v>12226.84</v>
      </c>
      <c r="BB1021" s="26">
        <v>70.930000000000007</v>
      </c>
      <c r="BC1021" s="26">
        <v>157.54</v>
      </c>
      <c r="BD1021" s="26">
        <v>226.36</v>
      </c>
      <c r="BE1021" s="28">
        <v>7.0000000000000007E-2</v>
      </c>
      <c r="BF1021" s="28">
        <v>6.16</v>
      </c>
      <c r="BG1021" s="28">
        <v>0.66</v>
      </c>
      <c r="BH1021" s="28">
        <v>0.45</v>
      </c>
      <c r="BI1021" s="28">
        <v>0.11</v>
      </c>
      <c r="BJ1021" s="28">
        <v>9.91</v>
      </c>
      <c r="BK1021" s="28">
        <v>0.76</v>
      </c>
      <c r="BL1021" s="28">
        <v>15.39</v>
      </c>
      <c r="BM1021" s="28">
        <v>0.1</v>
      </c>
      <c r="BN1021" s="28">
        <v>8.93</v>
      </c>
      <c r="BO1021" s="28">
        <v>0.75</v>
      </c>
      <c r="BP1021" s="28">
        <v>11.88</v>
      </c>
      <c r="BQ1021" s="26">
        <v>49.321497999999998</v>
      </c>
      <c r="BR1021" s="26">
        <v>1650.942016</v>
      </c>
      <c r="BS1021" s="31">
        <f t="shared" si="127"/>
        <v>13.170344</v>
      </c>
    </row>
    <row r="1022" spans="1:71">
      <c r="A1022" s="26">
        <v>42255320280000</v>
      </c>
      <c r="B1022" s="26" t="s">
        <v>9280</v>
      </c>
      <c r="C1022" t="s">
        <v>2407</v>
      </c>
      <c r="D1022" s="26" t="s">
        <v>705</v>
      </c>
      <c r="E1022" s="27" t="s">
        <v>421</v>
      </c>
      <c r="F1022" t="s">
        <v>66</v>
      </c>
      <c r="G1022" t="s">
        <v>67</v>
      </c>
      <c r="H1022" t="s">
        <v>2408</v>
      </c>
      <c r="I1022" t="s">
        <v>2409</v>
      </c>
      <c r="J1022" t="s">
        <v>149</v>
      </c>
      <c r="K1022" t="s">
        <v>9261</v>
      </c>
      <c r="L1022">
        <v>28.91602</v>
      </c>
      <c r="M1022">
        <v>-97.924449999999993</v>
      </c>
      <c r="N1022" s="28">
        <v>2344074.2200000002</v>
      </c>
      <c r="O1022" s="28">
        <v>395238.69</v>
      </c>
      <c r="P1022" s="26">
        <v>297</v>
      </c>
      <c r="Q1022" s="26">
        <v>11445</v>
      </c>
      <c r="R1022" s="26">
        <v>17154</v>
      </c>
      <c r="S1022" s="29" t="s">
        <v>72</v>
      </c>
      <c r="T1022" s="30">
        <v>40791</v>
      </c>
      <c r="U1022" s="30">
        <v>40811</v>
      </c>
      <c r="V1022" s="30">
        <v>40969</v>
      </c>
      <c r="W1022">
        <v>0</v>
      </c>
      <c r="X1022" s="26">
        <v>5185</v>
      </c>
      <c r="Y1022" s="26" t="s">
        <v>72</v>
      </c>
      <c r="Z1022" s="26" t="s">
        <v>72</v>
      </c>
      <c r="AA1022" s="26" t="s">
        <v>71</v>
      </c>
      <c r="AB1022" s="31" t="s">
        <v>72</v>
      </c>
      <c r="AC1022" s="31" t="s">
        <v>72</v>
      </c>
      <c r="AD1022" s="26">
        <v>1235.1496586963124</v>
      </c>
      <c r="AE1022" s="26" t="s">
        <v>72</v>
      </c>
      <c r="AF1022" s="26" t="s">
        <v>72</v>
      </c>
      <c r="AG1022" s="26">
        <v>91911</v>
      </c>
      <c r="AH1022" s="28">
        <v>9.5351000000000005E-2</v>
      </c>
      <c r="AI1022" t="s">
        <v>72</v>
      </c>
      <c r="AJ1022" s="26">
        <v>136097</v>
      </c>
      <c r="AK1022" s="28">
        <v>0.17136299999999999</v>
      </c>
      <c r="AL1022" t="s">
        <v>72</v>
      </c>
      <c r="AM1022" s="26">
        <v>137624</v>
      </c>
      <c r="AN1022" s="28">
        <v>0.17768</v>
      </c>
      <c r="AO1022" t="s">
        <v>72</v>
      </c>
      <c r="AP1022" s="32">
        <v>211921.390625</v>
      </c>
      <c r="AQ1022" s="36">
        <v>0.26175463330091664</v>
      </c>
      <c r="AR1022" s="32">
        <f t="shared" si="126"/>
        <v>258251.96071926225</v>
      </c>
      <c r="AS1022" s="32">
        <f t="shared" si="128"/>
        <v>4</v>
      </c>
      <c r="AT1022" s="32">
        <f t="shared" si="129"/>
        <v>1</v>
      </c>
      <c r="AU1022" s="32">
        <f t="shared" si="130"/>
        <v>3</v>
      </c>
      <c r="AV1022" s="32">
        <f t="shared" si="123"/>
        <v>234605.3581846673</v>
      </c>
      <c r="AW1022" s="32">
        <f t="shared" si="124"/>
        <v>0.28977272809011795</v>
      </c>
      <c r="AX1022" s="32">
        <f t="shared" si="125"/>
        <v>285895.13105661818</v>
      </c>
      <c r="AY1022">
        <v>2</v>
      </c>
      <c r="AZ1022" s="26">
        <v>1</v>
      </c>
      <c r="BA1022" s="26">
        <v>11109.44</v>
      </c>
      <c r="BB1022" s="26">
        <v>78</v>
      </c>
      <c r="BC1022" s="26">
        <v>126.5</v>
      </c>
      <c r="BD1022" s="26">
        <v>233.99</v>
      </c>
      <c r="BE1022" s="28">
        <v>7.0000000000000007E-2</v>
      </c>
      <c r="BF1022" s="28">
        <v>5.35</v>
      </c>
      <c r="BG1022" s="28">
        <v>0.7</v>
      </c>
      <c r="BH1022" s="28">
        <v>1.21</v>
      </c>
      <c r="BI1022" s="28">
        <v>0.1</v>
      </c>
      <c r="BJ1022" s="28">
        <v>9.66</v>
      </c>
      <c r="BK1022" s="28">
        <v>0.81</v>
      </c>
      <c r="BL1022" s="28">
        <v>-1.17</v>
      </c>
      <c r="BM1022" s="28">
        <v>0.09</v>
      </c>
      <c r="BN1022" s="28">
        <v>7.83</v>
      </c>
      <c r="BO1022" s="28">
        <v>0.77</v>
      </c>
      <c r="BP1022" s="28">
        <v>-0.55000000000000004</v>
      </c>
      <c r="BQ1022" s="26">
        <v>45.407501000000003</v>
      </c>
      <c r="BR1022" s="26">
        <v>1023.240844</v>
      </c>
      <c r="BS1022" s="31">
        <f t="shared" si="127"/>
        <v>10.246500000000003</v>
      </c>
    </row>
    <row r="1023" spans="1:71">
      <c r="A1023" s="26">
        <v>42255320290000</v>
      </c>
      <c r="B1023" s="26" t="s">
        <v>9280</v>
      </c>
      <c r="C1023" t="s">
        <v>2410</v>
      </c>
      <c r="D1023" s="26" t="s">
        <v>705</v>
      </c>
      <c r="E1023" s="27" t="s">
        <v>421</v>
      </c>
      <c r="F1023" t="s">
        <v>66</v>
      </c>
      <c r="G1023" t="s">
        <v>67</v>
      </c>
      <c r="H1023" t="s">
        <v>2411</v>
      </c>
      <c r="I1023" t="s">
        <v>2412</v>
      </c>
      <c r="J1023" t="s">
        <v>149</v>
      </c>
      <c r="K1023" t="s">
        <v>9261</v>
      </c>
      <c r="L1023">
        <v>29.030950000000001</v>
      </c>
      <c r="M1023">
        <v>-97.795180000000002</v>
      </c>
      <c r="N1023" s="28">
        <v>2384996.5299999998</v>
      </c>
      <c r="O1023" s="28">
        <v>437425.44</v>
      </c>
      <c r="P1023" s="26">
        <v>338</v>
      </c>
      <c r="Q1023" s="26">
        <v>10814</v>
      </c>
      <c r="R1023" s="26">
        <v>17688</v>
      </c>
      <c r="S1023" s="29" t="s">
        <v>72</v>
      </c>
      <c r="T1023" s="30">
        <v>40827</v>
      </c>
      <c r="U1023" s="30">
        <v>40851</v>
      </c>
      <c r="V1023" s="30">
        <v>41030</v>
      </c>
      <c r="W1023">
        <v>0</v>
      </c>
      <c r="X1023" s="26">
        <v>6694</v>
      </c>
      <c r="Y1023" s="26" t="s">
        <v>72</v>
      </c>
      <c r="Z1023" s="26" t="s">
        <v>72</v>
      </c>
      <c r="AA1023" s="26" t="s">
        <v>71</v>
      </c>
      <c r="AB1023" s="31" t="s">
        <v>72</v>
      </c>
      <c r="AC1023" s="31" t="s">
        <v>72</v>
      </c>
      <c r="AD1023" s="26">
        <v>974.37756367452062</v>
      </c>
      <c r="AE1023" s="26" t="s">
        <v>72</v>
      </c>
      <c r="AF1023" s="26" t="s">
        <v>72</v>
      </c>
      <c r="AG1023" s="26">
        <v>48904</v>
      </c>
      <c r="AH1023" s="28">
        <v>4.9378999999999999E-2</v>
      </c>
      <c r="AI1023" t="s">
        <v>72</v>
      </c>
      <c r="AJ1023" s="26">
        <v>102783</v>
      </c>
      <c r="AK1023" s="28">
        <v>0.10080799999999999</v>
      </c>
      <c r="AL1023" t="s">
        <v>72</v>
      </c>
      <c r="AM1023" s="26">
        <v>102783</v>
      </c>
      <c r="AN1023" s="28">
        <v>0.10080799999999999</v>
      </c>
      <c r="AO1023" t="s">
        <v>72</v>
      </c>
      <c r="AP1023" s="32">
        <v>236750.25</v>
      </c>
      <c r="AQ1023" s="36">
        <v>0.23068413179433367</v>
      </c>
      <c r="AR1023" s="32">
        <f t="shared" si="126"/>
        <v>277581.34132759704</v>
      </c>
      <c r="AS1023" s="32">
        <f t="shared" si="128"/>
        <v>4</v>
      </c>
      <c r="AT1023" s="32">
        <f t="shared" si="129"/>
        <v>1</v>
      </c>
      <c r="AU1023" s="32">
        <f t="shared" si="130"/>
        <v>3</v>
      </c>
      <c r="AV1023" s="32">
        <f t="shared" si="123"/>
        <v>203009.62578428441</v>
      </c>
      <c r="AW1023" s="32">
        <f t="shared" si="124"/>
        <v>0.19780802457416721</v>
      </c>
      <c r="AX1023" s="32">
        <f t="shared" si="125"/>
        <v>238021.646133912</v>
      </c>
      <c r="AY1023">
        <v>2</v>
      </c>
      <c r="AZ1023" s="26">
        <v>1</v>
      </c>
      <c r="BA1023" s="26">
        <v>10657.11</v>
      </c>
      <c r="BB1023" s="26">
        <v>77.67</v>
      </c>
      <c r="BC1023" s="26">
        <v>117.63</v>
      </c>
      <c r="BD1023" s="26">
        <v>194.97</v>
      </c>
      <c r="BE1023" s="28">
        <v>0.08</v>
      </c>
      <c r="BF1023" s="28">
        <v>4.53</v>
      </c>
      <c r="BG1023" s="28">
        <v>0.73</v>
      </c>
      <c r="BH1023" s="28">
        <v>0.38</v>
      </c>
      <c r="BI1023" s="28">
        <v>0.11</v>
      </c>
      <c r="BJ1023" s="28">
        <v>7.97</v>
      </c>
      <c r="BK1023" s="28">
        <v>0.78</v>
      </c>
      <c r="BL1023" s="28">
        <v>8.61</v>
      </c>
      <c r="BM1023" s="28">
        <v>0.1</v>
      </c>
      <c r="BN1023" s="28">
        <v>6.73</v>
      </c>
      <c r="BO1023" s="28">
        <v>0.77</v>
      </c>
      <c r="BP1023" s="28">
        <v>7.28</v>
      </c>
      <c r="BQ1023" s="26">
        <v>44.059699999999999</v>
      </c>
      <c r="BR1023" s="26">
        <v>1276.221313</v>
      </c>
      <c r="BS1023" s="31">
        <f t="shared" si="127"/>
        <v>10.092654</v>
      </c>
    </row>
    <row r="1024" spans="1:71">
      <c r="A1024" s="26">
        <v>42255320300000</v>
      </c>
      <c r="B1024" s="26" t="s">
        <v>9280</v>
      </c>
      <c r="C1024" t="s">
        <v>2413</v>
      </c>
      <c r="D1024" s="26" t="s">
        <v>705</v>
      </c>
      <c r="E1024" s="27" t="s">
        <v>421</v>
      </c>
      <c r="F1024" t="s">
        <v>66</v>
      </c>
      <c r="G1024" t="s">
        <v>67</v>
      </c>
      <c r="H1024" t="s">
        <v>2414</v>
      </c>
      <c r="I1024" t="s">
        <v>2415</v>
      </c>
      <c r="J1024" t="s">
        <v>149</v>
      </c>
      <c r="K1024" t="s">
        <v>9261</v>
      </c>
      <c r="L1024">
        <v>29.030940000000001</v>
      </c>
      <c r="M1024">
        <v>-97.795259999999999</v>
      </c>
      <c r="N1024" s="28">
        <v>2384971.0099999998</v>
      </c>
      <c r="O1024" s="28">
        <v>437421.54</v>
      </c>
      <c r="P1024" s="26">
        <v>338</v>
      </c>
      <c r="Q1024" s="26">
        <v>10762</v>
      </c>
      <c r="R1024" s="26">
        <v>17847</v>
      </c>
      <c r="S1024" s="29" t="s">
        <v>72</v>
      </c>
      <c r="T1024" s="30">
        <v>40797</v>
      </c>
      <c r="U1024" s="30">
        <v>40822</v>
      </c>
      <c r="V1024" s="30">
        <v>41030</v>
      </c>
      <c r="W1024">
        <v>0</v>
      </c>
      <c r="X1024" s="26">
        <v>6689</v>
      </c>
      <c r="Y1024" s="26" t="s">
        <v>72</v>
      </c>
      <c r="Z1024" s="26" t="s">
        <v>72</v>
      </c>
      <c r="AA1024" s="26" t="s">
        <v>71</v>
      </c>
      <c r="AB1024" s="31" t="s">
        <v>72</v>
      </c>
      <c r="AC1024" s="31" t="s">
        <v>72</v>
      </c>
      <c r="AD1024" s="26">
        <v>1216.8127024587118</v>
      </c>
      <c r="AE1024" s="26" t="s">
        <v>72</v>
      </c>
      <c r="AF1024" s="26" t="s">
        <v>72</v>
      </c>
      <c r="AG1024" s="26">
        <v>46981</v>
      </c>
      <c r="AH1024" s="28">
        <v>5.6293999999999997E-2</v>
      </c>
      <c r="AI1024">
        <v>173</v>
      </c>
      <c r="AJ1024" s="26">
        <v>91623</v>
      </c>
      <c r="AK1024" s="28">
        <v>0.114119</v>
      </c>
      <c r="AL1024">
        <v>338</v>
      </c>
      <c r="AM1024" s="26">
        <v>91623</v>
      </c>
      <c r="AN1024" s="28">
        <v>0.114119</v>
      </c>
      <c r="AO1024">
        <v>338</v>
      </c>
      <c r="AP1024" s="32">
        <v>169578.46875</v>
      </c>
      <c r="AQ1024" s="36">
        <v>0.2063452348384977</v>
      </c>
      <c r="AR1024" s="32">
        <f t="shared" si="126"/>
        <v>206101.57531641409</v>
      </c>
      <c r="AS1024" s="32">
        <f t="shared" si="128"/>
        <v>3</v>
      </c>
      <c r="AT1024" s="32">
        <f t="shared" si="129"/>
        <v>1</v>
      </c>
      <c r="AU1024" s="32">
        <f t="shared" si="130"/>
        <v>3</v>
      </c>
      <c r="AV1024" s="32">
        <f t="shared" si="123"/>
        <v>145519.57103079683</v>
      </c>
      <c r="AW1024" s="32">
        <f t="shared" si="124"/>
        <v>0.17707006248661636</v>
      </c>
      <c r="AX1024" s="32">
        <f t="shared" si="125"/>
        <v>176860.97209092791</v>
      </c>
      <c r="AY1024">
        <v>2</v>
      </c>
      <c r="AZ1024" s="26">
        <v>1</v>
      </c>
      <c r="BA1024" s="26">
        <v>10655.98</v>
      </c>
      <c r="BB1024" s="26">
        <v>77.67</v>
      </c>
      <c r="BC1024" s="26">
        <v>117.6</v>
      </c>
      <c r="BD1024" s="26">
        <v>194.96</v>
      </c>
      <c r="BE1024" s="28">
        <v>0.08</v>
      </c>
      <c r="BF1024" s="28">
        <v>4.53</v>
      </c>
      <c r="BG1024" s="28">
        <v>0.73</v>
      </c>
      <c r="BH1024" s="28">
        <v>0.38</v>
      </c>
      <c r="BI1024" s="28">
        <v>0.11</v>
      </c>
      <c r="BJ1024" s="28">
        <v>7.97</v>
      </c>
      <c r="BK1024" s="28">
        <v>0.78</v>
      </c>
      <c r="BL1024" s="28">
        <v>8.59</v>
      </c>
      <c r="BM1024" s="28">
        <v>0.1</v>
      </c>
      <c r="BN1024" s="28">
        <v>6.73</v>
      </c>
      <c r="BO1024" s="28">
        <v>0.77</v>
      </c>
      <c r="BP1024" s="28">
        <v>7.26</v>
      </c>
      <c r="BQ1024" s="26">
        <v>44.059699999999999</v>
      </c>
      <c r="BR1024" s="26">
        <v>1276.221313</v>
      </c>
      <c r="BS1024" s="31">
        <f t="shared" si="127"/>
        <v>10.09008</v>
      </c>
    </row>
    <row r="1025" spans="1:71">
      <c r="A1025" s="26">
        <v>42255320330000</v>
      </c>
      <c r="B1025" s="26" t="s">
        <v>9280</v>
      </c>
      <c r="C1025" t="s">
        <v>2416</v>
      </c>
      <c r="D1025" s="26" t="s">
        <v>190</v>
      </c>
      <c r="E1025" s="27" t="s">
        <v>421</v>
      </c>
      <c r="F1025" t="s">
        <v>66</v>
      </c>
      <c r="G1025" t="s">
        <v>67</v>
      </c>
      <c r="H1025" t="s">
        <v>2417</v>
      </c>
      <c r="I1025" t="s">
        <v>2418</v>
      </c>
      <c r="J1025" t="s">
        <v>70</v>
      </c>
      <c r="K1025" t="s">
        <v>9261</v>
      </c>
      <c r="L1025">
        <v>28.944739999999999</v>
      </c>
      <c r="M1025">
        <v>-97.931290000000004</v>
      </c>
      <c r="N1025" s="28">
        <v>2341790.71</v>
      </c>
      <c r="O1025" s="28">
        <v>405660.08</v>
      </c>
      <c r="P1025" s="26">
        <v>304</v>
      </c>
      <c r="Q1025" s="26">
        <v>10868</v>
      </c>
      <c r="R1025" s="26">
        <v>16094</v>
      </c>
      <c r="S1025" s="29" t="s">
        <v>72</v>
      </c>
      <c r="T1025" s="30">
        <v>40740</v>
      </c>
      <c r="U1025" s="30">
        <v>40826</v>
      </c>
      <c r="V1025" s="30">
        <v>40817</v>
      </c>
      <c r="W1025">
        <v>112054</v>
      </c>
      <c r="X1025" s="26">
        <v>5243</v>
      </c>
      <c r="Y1025" s="26" t="s">
        <v>72</v>
      </c>
      <c r="Z1025" s="26" t="s">
        <v>72</v>
      </c>
      <c r="AA1025" s="26" t="s">
        <v>71</v>
      </c>
      <c r="AB1025" s="31" t="s">
        <v>72</v>
      </c>
      <c r="AC1025" s="31" t="s">
        <v>72</v>
      </c>
      <c r="AD1025" s="26">
        <v>519.67581385440667</v>
      </c>
      <c r="AE1025" s="26">
        <v>580</v>
      </c>
      <c r="AF1025" s="26" t="s">
        <v>72</v>
      </c>
      <c r="AG1025" s="26">
        <v>48223</v>
      </c>
      <c r="AH1025" s="28">
        <v>1.6230999999999999E-2</v>
      </c>
      <c r="AI1025">
        <v>5180</v>
      </c>
      <c r="AJ1025" s="26">
        <v>79266</v>
      </c>
      <c r="AK1025" s="28">
        <v>3.3280999999999998E-2</v>
      </c>
      <c r="AL1025">
        <v>10704</v>
      </c>
      <c r="AM1025" s="26">
        <v>93746</v>
      </c>
      <c r="AN1025" s="28">
        <v>5.2037E-2</v>
      </c>
      <c r="AO1025">
        <v>13672</v>
      </c>
      <c r="AP1025" s="32">
        <v>181536.796875</v>
      </c>
      <c r="AQ1025" s="36">
        <v>9.4340282660537733E-2</v>
      </c>
      <c r="AR1025" s="32">
        <f t="shared" si="126"/>
        <v>198235.02690591518</v>
      </c>
      <c r="AS1025" s="32">
        <f t="shared" si="128"/>
        <v>4</v>
      </c>
      <c r="AT1025" s="32">
        <f t="shared" si="129"/>
        <v>1</v>
      </c>
      <c r="AU1025" s="32">
        <f t="shared" si="130"/>
        <v>3</v>
      </c>
      <c r="AV1025" s="32">
        <f t="shared" si="123"/>
        <v>198745.22488317758</v>
      </c>
      <c r="AW1025" s="32">
        <f t="shared" si="124"/>
        <v>0.10328308649084238</v>
      </c>
      <c r="AX1025" s="32">
        <f t="shared" si="125"/>
        <v>217026.33119205665</v>
      </c>
      <c r="AY1025">
        <v>2</v>
      </c>
      <c r="AZ1025" s="26">
        <v>1</v>
      </c>
      <c r="BA1025" s="26">
        <v>10727.97</v>
      </c>
      <c r="BB1025" s="26">
        <v>75.930000000000007</v>
      </c>
      <c r="BC1025" s="26">
        <v>125.11</v>
      </c>
      <c r="BD1025" s="26">
        <v>222.47</v>
      </c>
      <c r="BE1025" s="28">
        <v>7.0000000000000007E-2</v>
      </c>
      <c r="BF1025" s="28">
        <v>5.09</v>
      </c>
      <c r="BG1025" s="28">
        <v>0.66</v>
      </c>
      <c r="BH1025" s="28">
        <v>0.77</v>
      </c>
      <c r="BI1025" s="28">
        <v>0.1</v>
      </c>
      <c r="BJ1025" s="28">
        <v>9.6300000000000008</v>
      </c>
      <c r="BK1025" s="28">
        <v>0.79</v>
      </c>
      <c r="BL1025" s="28">
        <v>-1.62</v>
      </c>
      <c r="BM1025" s="28">
        <v>0.09</v>
      </c>
      <c r="BN1025" s="28">
        <v>7.7</v>
      </c>
      <c r="BO1025" s="28">
        <v>0.74</v>
      </c>
      <c r="BP1025" s="28">
        <v>-1.1299999999999999</v>
      </c>
      <c r="BQ1025" s="26">
        <v>43.010398000000002</v>
      </c>
      <c r="BR1025" s="26">
        <v>776.03900099999998</v>
      </c>
      <c r="BS1025" s="31">
        <f t="shared" si="127"/>
        <v>9.8836900000000014</v>
      </c>
    </row>
    <row r="1026" spans="1:71">
      <c r="A1026" s="26">
        <v>42255320350000</v>
      </c>
      <c r="B1026" s="26" t="s">
        <v>9282</v>
      </c>
      <c r="C1026" t="s">
        <v>2419</v>
      </c>
      <c r="D1026" s="26" t="s">
        <v>64</v>
      </c>
      <c r="E1026" s="27" t="s">
        <v>421</v>
      </c>
      <c r="F1026" t="s">
        <v>66</v>
      </c>
      <c r="G1026" t="s">
        <v>67</v>
      </c>
      <c r="H1026" t="s">
        <v>2420</v>
      </c>
      <c r="I1026" t="s">
        <v>2421</v>
      </c>
      <c r="J1026" t="s">
        <v>70</v>
      </c>
      <c r="K1026" t="s">
        <v>9261</v>
      </c>
      <c r="L1026">
        <v>29.02234</v>
      </c>
      <c r="M1026">
        <v>-97.955839999999995</v>
      </c>
      <c r="N1026" s="28">
        <v>2333687.54</v>
      </c>
      <c r="O1026" s="28">
        <v>433801.54</v>
      </c>
      <c r="P1026" s="26">
        <v>319</v>
      </c>
      <c r="Q1026" s="26">
        <v>10599</v>
      </c>
      <c r="R1026" s="26">
        <v>16997</v>
      </c>
      <c r="S1026" s="29" t="s">
        <v>72</v>
      </c>
      <c r="T1026" s="30">
        <v>40777</v>
      </c>
      <c r="U1026" s="30">
        <v>40820</v>
      </c>
      <c r="V1026" s="30">
        <v>40817</v>
      </c>
      <c r="W1026">
        <v>3468</v>
      </c>
      <c r="X1026" s="26">
        <v>6821</v>
      </c>
      <c r="Y1026" s="26" t="s">
        <v>72</v>
      </c>
      <c r="Z1026" s="26" t="s">
        <v>72</v>
      </c>
      <c r="AA1026" s="26" t="s">
        <v>71</v>
      </c>
      <c r="AB1026" s="31" t="s">
        <v>72</v>
      </c>
      <c r="AC1026" s="31" t="s">
        <v>72</v>
      </c>
      <c r="AD1026" s="26">
        <v>800.76697319506945</v>
      </c>
      <c r="AE1026" s="26">
        <v>1270</v>
      </c>
      <c r="AF1026" s="26" t="s">
        <v>72</v>
      </c>
      <c r="AG1026" s="26">
        <v>59149</v>
      </c>
      <c r="AH1026" s="28">
        <v>4.6400999999999998E-2</v>
      </c>
      <c r="AI1026">
        <v>46970</v>
      </c>
      <c r="AJ1026" s="26">
        <v>88927</v>
      </c>
      <c r="AK1026" s="28">
        <v>6.9979E-2</v>
      </c>
      <c r="AL1026">
        <v>53678</v>
      </c>
      <c r="AM1026" s="26">
        <v>103226</v>
      </c>
      <c r="AN1026" s="28">
        <v>8.3558999999999994E-2</v>
      </c>
      <c r="AO1026">
        <v>54667</v>
      </c>
      <c r="AP1026" s="32">
        <v>163164.421875</v>
      </c>
      <c r="AQ1026" s="36">
        <v>0.13065668023796712</v>
      </c>
      <c r="AR1026" s="32">
        <f t="shared" si="126"/>
        <v>186290.65427712019</v>
      </c>
      <c r="AS1026" s="32">
        <f t="shared" si="128"/>
        <v>3</v>
      </c>
      <c r="AT1026" s="32">
        <f t="shared" si="129"/>
        <v>1</v>
      </c>
      <c r="AU1026" s="32">
        <f t="shared" si="130"/>
        <v>3</v>
      </c>
      <c r="AV1026" s="32">
        <f t="shared" si="123"/>
        <v>137305.93484276498</v>
      </c>
      <c r="AW1026" s="32">
        <f t="shared" si="124"/>
        <v>0.10995005784576034</v>
      </c>
      <c r="AX1026" s="32">
        <f t="shared" si="125"/>
        <v>156767.09508146456</v>
      </c>
      <c r="AY1026">
        <v>2</v>
      </c>
      <c r="AZ1026" s="26">
        <v>1</v>
      </c>
      <c r="BA1026" s="26">
        <v>9172.56</v>
      </c>
      <c r="BB1026" s="26">
        <v>67.23</v>
      </c>
      <c r="BC1026" s="26">
        <v>96.18</v>
      </c>
      <c r="BD1026" s="26">
        <v>187.67</v>
      </c>
      <c r="BE1026" s="28">
        <v>0.05</v>
      </c>
      <c r="BF1026" s="28">
        <v>4.1900000000000004</v>
      </c>
      <c r="BG1026" s="28">
        <v>0.53</v>
      </c>
      <c r="BH1026" s="28">
        <v>0.04</v>
      </c>
      <c r="BI1026" s="28">
        <v>0.08</v>
      </c>
      <c r="BJ1026" s="28">
        <v>9.16</v>
      </c>
      <c r="BK1026" s="28">
        <v>0.71</v>
      </c>
      <c r="BL1026" s="28">
        <v>-4.5999999999999996</v>
      </c>
      <c r="BM1026" s="28">
        <v>7.0000000000000007E-2</v>
      </c>
      <c r="BN1026" s="28">
        <v>6.99</v>
      </c>
      <c r="BO1026" s="28">
        <v>0.66</v>
      </c>
      <c r="BP1026" s="28">
        <v>-3.71</v>
      </c>
      <c r="BQ1026" s="26">
        <v>44.999599000000003</v>
      </c>
      <c r="BR1026" s="26">
        <v>874.91503899999998</v>
      </c>
      <c r="BS1026" s="31">
        <f t="shared" si="127"/>
        <v>5.4630239999999999</v>
      </c>
    </row>
    <row r="1027" spans="1:71">
      <c r="A1027" s="26">
        <v>42255320370000</v>
      </c>
      <c r="B1027" s="26" t="s">
        <v>9282</v>
      </c>
      <c r="C1027" t="s">
        <v>2422</v>
      </c>
      <c r="D1027" s="26" t="s">
        <v>64</v>
      </c>
      <c r="E1027" s="27" t="s">
        <v>421</v>
      </c>
      <c r="F1027" t="s">
        <v>66</v>
      </c>
      <c r="G1027" t="s">
        <v>67</v>
      </c>
      <c r="H1027" t="s">
        <v>527</v>
      </c>
      <c r="I1027" t="s">
        <v>528</v>
      </c>
      <c r="J1027" t="s">
        <v>245</v>
      </c>
      <c r="K1027" t="s">
        <v>9261</v>
      </c>
      <c r="L1027">
        <v>29.085899999999999</v>
      </c>
      <c r="M1027">
        <v>-97.820260000000005</v>
      </c>
      <c r="N1027" s="28">
        <v>2376781.04</v>
      </c>
      <c r="O1027" s="28">
        <v>457321.31</v>
      </c>
      <c r="P1027" s="26">
        <v>343</v>
      </c>
      <c r="Q1027" s="26">
        <v>10649</v>
      </c>
      <c r="R1027" s="26">
        <v>15480</v>
      </c>
      <c r="S1027" s="29" t="s">
        <v>72</v>
      </c>
      <c r="T1027" s="30">
        <v>40807</v>
      </c>
      <c r="U1027" s="30">
        <v>40876</v>
      </c>
      <c r="V1027" s="30">
        <v>40848</v>
      </c>
      <c r="W1027">
        <v>2388.5</v>
      </c>
      <c r="X1027" s="26">
        <v>5248</v>
      </c>
      <c r="Y1027" s="26" t="s">
        <v>72</v>
      </c>
      <c r="Z1027" s="26" t="s">
        <v>72</v>
      </c>
      <c r="AA1027" s="26" t="s">
        <v>71</v>
      </c>
      <c r="AB1027" s="31" t="s">
        <v>72</v>
      </c>
      <c r="AC1027" s="31" t="s">
        <v>72</v>
      </c>
      <c r="AD1027" s="26">
        <v>1266.1117717003567</v>
      </c>
      <c r="AE1027" s="26">
        <v>1386</v>
      </c>
      <c r="AF1027" s="26" t="s">
        <v>72</v>
      </c>
      <c r="AG1027" s="26">
        <v>83042</v>
      </c>
      <c r="AH1027" s="28">
        <v>9.2254000000000003E-2</v>
      </c>
      <c r="AI1027">
        <v>44114</v>
      </c>
      <c r="AJ1027" s="26">
        <v>111995</v>
      </c>
      <c r="AK1027" s="28">
        <v>0.13583500000000001</v>
      </c>
      <c r="AL1027">
        <v>48556</v>
      </c>
      <c r="AM1027" s="26">
        <v>125728</v>
      </c>
      <c r="AN1027" s="28">
        <v>0.15972</v>
      </c>
      <c r="AO1027">
        <v>50258</v>
      </c>
      <c r="AP1027" s="32">
        <v>144445.96875</v>
      </c>
      <c r="AQ1027" s="36">
        <v>0.18288474140903688</v>
      </c>
      <c r="AR1027" s="32">
        <f t="shared" si="126"/>
        <v>176816.56797939952</v>
      </c>
      <c r="AS1027" s="32">
        <f t="shared" si="128"/>
        <v>3</v>
      </c>
      <c r="AT1027" s="32">
        <f t="shared" si="129"/>
        <v>1</v>
      </c>
      <c r="AU1027" s="32">
        <f t="shared" si="130"/>
        <v>3</v>
      </c>
      <c r="AV1027" s="32">
        <f t="shared" si="123"/>
        <v>157987.7783203125</v>
      </c>
      <c r="AW1027" s="32">
        <f t="shared" si="124"/>
        <v>0.20003018591613408</v>
      </c>
      <c r="AX1027" s="32">
        <f t="shared" si="125"/>
        <v>193393.12122746822</v>
      </c>
      <c r="AY1027">
        <v>2</v>
      </c>
      <c r="AZ1027" s="26">
        <v>1</v>
      </c>
      <c r="BA1027" s="26">
        <v>9058.48</v>
      </c>
      <c r="BB1027" s="26">
        <v>69.97</v>
      </c>
      <c r="BC1027" s="26">
        <v>88.83</v>
      </c>
      <c r="BD1027" s="26">
        <v>150.94999999999999</v>
      </c>
      <c r="BE1027" s="28">
        <v>7.0000000000000007E-2</v>
      </c>
      <c r="BF1027" s="28">
        <v>4.3600000000000003</v>
      </c>
      <c r="BG1027" s="28">
        <v>0.55000000000000004</v>
      </c>
      <c r="BH1027" s="28">
        <v>0.2</v>
      </c>
      <c r="BI1027" s="28">
        <v>0.09</v>
      </c>
      <c r="BJ1027" s="28">
        <v>7.4</v>
      </c>
      <c r="BK1027" s="28">
        <v>0.7</v>
      </c>
      <c r="BL1027" s="28">
        <v>4.46</v>
      </c>
      <c r="BM1027" s="28">
        <v>0.08</v>
      </c>
      <c r="BN1027" s="28">
        <v>6.09</v>
      </c>
      <c r="BO1027" s="28">
        <v>0.66</v>
      </c>
      <c r="BP1027" s="28">
        <v>4</v>
      </c>
      <c r="BQ1027" s="26">
        <v>41.640098000000002</v>
      </c>
      <c r="BR1027" s="26">
        <v>1182.5667719999999</v>
      </c>
      <c r="BS1027" s="31">
        <f t="shared" si="127"/>
        <v>5.5962899999999998</v>
      </c>
    </row>
    <row r="1028" spans="1:71">
      <c r="A1028" s="26">
        <v>42255320410000</v>
      </c>
      <c r="B1028" s="26" t="s">
        <v>9282</v>
      </c>
      <c r="C1028" t="s">
        <v>2423</v>
      </c>
      <c r="D1028" s="26" t="s">
        <v>64</v>
      </c>
      <c r="E1028" s="27" t="s">
        <v>421</v>
      </c>
      <c r="F1028" t="s">
        <v>66</v>
      </c>
      <c r="G1028" t="s">
        <v>67</v>
      </c>
      <c r="H1028" t="s">
        <v>509</v>
      </c>
      <c r="I1028" t="s">
        <v>510</v>
      </c>
      <c r="J1028" t="s">
        <v>440</v>
      </c>
      <c r="K1028" t="s">
        <v>9261</v>
      </c>
      <c r="L1028">
        <v>29.11253</v>
      </c>
      <c r="M1028">
        <v>-97.765000000000001</v>
      </c>
      <c r="N1028" s="28">
        <v>2394326.89</v>
      </c>
      <c r="O1028" s="28">
        <v>467185.07</v>
      </c>
      <c r="P1028" s="26">
        <v>346</v>
      </c>
      <c r="Q1028" s="26">
        <v>10920</v>
      </c>
      <c r="R1028" s="26">
        <v>16022</v>
      </c>
      <c r="S1028" s="29" t="s">
        <v>72</v>
      </c>
      <c r="T1028" s="30">
        <v>40803</v>
      </c>
      <c r="U1028" s="30">
        <v>40839</v>
      </c>
      <c r="V1028" s="30">
        <v>40817</v>
      </c>
      <c r="W1028">
        <v>2511</v>
      </c>
      <c r="X1028" s="26">
        <v>5799</v>
      </c>
      <c r="Y1028" s="26" t="s">
        <v>72</v>
      </c>
      <c r="Z1028" s="26" t="s">
        <v>72</v>
      </c>
      <c r="AA1028" s="26" t="s">
        <v>71</v>
      </c>
      <c r="AB1028" s="31" t="s">
        <v>72</v>
      </c>
      <c r="AC1028" s="31" t="s">
        <v>72</v>
      </c>
      <c r="AD1028" s="26">
        <v>1586.2146355631246</v>
      </c>
      <c r="AE1028" s="26">
        <v>852</v>
      </c>
      <c r="AF1028" s="26" t="s">
        <v>72</v>
      </c>
      <c r="AG1028" s="26">
        <v>45155</v>
      </c>
      <c r="AH1028" s="28">
        <v>6.8626000000000006E-2</v>
      </c>
      <c r="AI1028">
        <v>20678</v>
      </c>
      <c r="AJ1028" s="26">
        <v>62635</v>
      </c>
      <c r="AK1028" s="28">
        <v>0.10494199999999999</v>
      </c>
      <c r="AL1028">
        <v>23419</v>
      </c>
      <c r="AM1028" s="26">
        <v>75466</v>
      </c>
      <c r="AN1028" s="28">
        <v>0.12015099999999999</v>
      </c>
      <c r="AO1028">
        <v>23670</v>
      </c>
      <c r="AP1028" s="32">
        <v>97083.046875</v>
      </c>
      <c r="AQ1028" s="36">
        <v>0.15399454981818586</v>
      </c>
      <c r="AR1028" s="32">
        <f t="shared" si="126"/>
        <v>124340.0821928189</v>
      </c>
      <c r="AS1028" s="32">
        <f t="shared" si="128"/>
        <v>2</v>
      </c>
      <c r="AT1028" s="32">
        <f t="shared" si="129"/>
        <v>1</v>
      </c>
      <c r="AU1028" s="32">
        <f t="shared" si="130"/>
        <v>2</v>
      </c>
      <c r="AV1028" s="32">
        <f t="shared" ref="AV1028:AV1091" si="131">AP1028/X1028*5740</f>
        <v>96095.307650025861</v>
      </c>
      <c r="AW1028" s="32">
        <f t="shared" ref="AW1028:AW1091" si="132">AQ1028/X1028*5740</f>
        <v>0.15242778340341209</v>
      </c>
      <c r="AX1028" s="32">
        <f t="shared" ref="AX1028:AX1091" si="133">AR1028/X1028*5740</f>
        <v>123075.0253124298</v>
      </c>
      <c r="AY1028">
        <v>2</v>
      </c>
      <c r="AZ1028" s="26">
        <v>1</v>
      </c>
      <c r="BA1028" s="26">
        <v>9353.15</v>
      </c>
      <c r="BB1028" s="26">
        <v>59.88</v>
      </c>
      <c r="BC1028" s="26">
        <v>112.49</v>
      </c>
      <c r="BD1028" s="26">
        <v>152.16999999999999</v>
      </c>
      <c r="BE1028" s="28">
        <v>0.06</v>
      </c>
      <c r="BF1028" s="28">
        <v>4.7</v>
      </c>
      <c r="BG1028" s="28">
        <v>0.51</v>
      </c>
      <c r="BH1028" s="28">
        <v>0.48</v>
      </c>
      <c r="BI1028" s="28">
        <v>0.08</v>
      </c>
      <c r="BJ1028" s="28">
        <v>7.02</v>
      </c>
      <c r="BK1028" s="28">
        <v>0.68</v>
      </c>
      <c r="BL1028" s="28">
        <v>19.829999999999998</v>
      </c>
      <c r="BM1028" s="28">
        <v>0.08</v>
      </c>
      <c r="BN1028" s="28">
        <v>6.17</v>
      </c>
      <c r="BO1028" s="28">
        <v>0.63</v>
      </c>
      <c r="BP1028" s="28">
        <v>17.09</v>
      </c>
      <c r="BQ1028" s="26">
        <v>39.7164</v>
      </c>
      <c r="BR1028" s="26">
        <v>1372.66455</v>
      </c>
      <c r="BS1028" s="31">
        <f t="shared" si="127"/>
        <v>6.1194560000000005</v>
      </c>
    </row>
    <row r="1029" spans="1:71">
      <c r="A1029" s="26">
        <v>42255320420000</v>
      </c>
      <c r="B1029" s="26" t="s">
        <v>9280</v>
      </c>
      <c r="C1029" t="s">
        <v>2424</v>
      </c>
      <c r="D1029" s="26" t="s">
        <v>705</v>
      </c>
      <c r="E1029" s="27" t="s">
        <v>421</v>
      </c>
      <c r="F1029" t="s">
        <v>66</v>
      </c>
      <c r="G1029" t="s">
        <v>67</v>
      </c>
      <c r="H1029" t="s">
        <v>2425</v>
      </c>
      <c r="I1029" t="s">
        <v>2426</v>
      </c>
      <c r="J1029" t="s">
        <v>149</v>
      </c>
      <c r="K1029" t="s">
        <v>9261</v>
      </c>
      <c r="L1029">
        <v>28.916090000000001</v>
      </c>
      <c r="M1029">
        <v>-97.924469999999999</v>
      </c>
      <c r="N1029" s="28">
        <v>2344067.58</v>
      </c>
      <c r="O1029" s="28">
        <v>395264.08</v>
      </c>
      <c r="P1029" s="26">
        <v>297</v>
      </c>
      <c r="Q1029" s="26">
        <v>11359</v>
      </c>
      <c r="R1029" s="26">
        <v>17829</v>
      </c>
      <c r="S1029" s="29" t="s">
        <v>72</v>
      </c>
      <c r="T1029" s="30">
        <v>40815</v>
      </c>
      <c r="U1029" s="30">
        <v>40839</v>
      </c>
      <c r="V1029" s="30">
        <v>40969</v>
      </c>
      <c r="W1029">
        <v>0</v>
      </c>
      <c r="X1029" s="26">
        <v>6042</v>
      </c>
      <c r="Y1029" s="26" t="s">
        <v>72</v>
      </c>
      <c r="Z1029" s="26" t="s">
        <v>72</v>
      </c>
      <c r="AA1029" s="26" t="s">
        <v>71</v>
      </c>
      <c r="AB1029" s="31" t="s">
        <v>72</v>
      </c>
      <c r="AC1029" s="31" t="s">
        <v>72</v>
      </c>
      <c r="AD1029" s="26">
        <v>1056.2923798428772</v>
      </c>
      <c r="AE1029" s="26" t="s">
        <v>72</v>
      </c>
      <c r="AF1029" s="26" t="s">
        <v>72</v>
      </c>
      <c r="AG1029" s="26">
        <v>70838</v>
      </c>
      <c r="AH1029" s="28">
        <v>6.7181000000000005E-2</v>
      </c>
      <c r="AI1029" t="s">
        <v>72</v>
      </c>
      <c r="AJ1029" s="26">
        <v>117093</v>
      </c>
      <c r="AK1029" s="28">
        <v>0.12850800000000001</v>
      </c>
      <c r="AL1029" t="s">
        <v>72</v>
      </c>
      <c r="AM1029" s="26">
        <v>119443</v>
      </c>
      <c r="AN1029" s="28">
        <v>0.13225100000000001</v>
      </c>
      <c r="AO1029" t="s">
        <v>72</v>
      </c>
      <c r="AP1029" s="32">
        <v>196222.078125</v>
      </c>
      <c r="AQ1029" s="36">
        <v>0.20726788588037121</v>
      </c>
      <c r="AR1029" s="32">
        <f t="shared" ref="AR1029:AR1092" si="134">AP1029+(AQ1029*1000*177)</f>
        <v>232908.49392582569</v>
      </c>
      <c r="AS1029" s="32">
        <f t="shared" si="128"/>
        <v>4</v>
      </c>
      <c r="AT1029" s="32">
        <f t="shared" si="129"/>
        <v>1</v>
      </c>
      <c r="AU1029" s="32">
        <f t="shared" si="130"/>
        <v>3</v>
      </c>
      <c r="AV1029" s="32">
        <f t="shared" si="131"/>
        <v>186414.22185327706</v>
      </c>
      <c r="AW1029" s="32">
        <f t="shared" si="132"/>
        <v>0.1969079220379561</v>
      </c>
      <c r="AX1029" s="32">
        <f t="shared" si="133"/>
        <v>221266.92405399529</v>
      </c>
      <c r="AY1029">
        <v>2</v>
      </c>
      <c r="AZ1029" s="26">
        <v>1</v>
      </c>
      <c r="BA1029" s="26">
        <v>11108.48</v>
      </c>
      <c r="BB1029" s="26">
        <v>78</v>
      </c>
      <c r="BC1029" s="26">
        <v>126.5</v>
      </c>
      <c r="BD1029" s="26">
        <v>233.97</v>
      </c>
      <c r="BE1029" s="28">
        <v>7.0000000000000007E-2</v>
      </c>
      <c r="BF1029" s="28">
        <v>5.35</v>
      </c>
      <c r="BG1029" s="28">
        <v>0.7</v>
      </c>
      <c r="BH1029" s="28">
        <v>1.21</v>
      </c>
      <c r="BI1029" s="28">
        <v>0.1</v>
      </c>
      <c r="BJ1029" s="28">
        <v>9.66</v>
      </c>
      <c r="BK1029" s="28">
        <v>0.81</v>
      </c>
      <c r="BL1029" s="28">
        <v>-1.17</v>
      </c>
      <c r="BM1029" s="28">
        <v>0.09</v>
      </c>
      <c r="BN1029" s="28">
        <v>7.83</v>
      </c>
      <c r="BO1029" s="28">
        <v>0.77</v>
      </c>
      <c r="BP1029" s="28">
        <v>-0.55000000000000004</v>
      </c>
      <c r="BQ1029" s="26">
        <v>45.407501000000003</v>
      </c>
      <c r="BR1029" s="26">
        <v>1023.240844</v>
      </c>
      <c r="BS1029" s="31">
        <f t="shared" ref="BS1029:BS1092" si="135">IF(BR1029="","",BI1029*BK1029*BC1029)</f>
        <v>10.246500000000003</v>
      </c>
    </row>
    <row r="1030" spans="1:71">
      <c r="A1030" s="26">
        <v>42255320440000</v>
      </c>
      <c r="B1030" s="26" t="s">
        <v>9282</v>
      </c>
      <c r="C1030" t="s">
        <v>2427</v>
      </c>
      <c r="D1030" s="26" t="s">
        <v>64</v>
      </c>
      <c r="E1030" s="27" t="s">
        <v>421</v>
      </c>
      <c r="F1030" t="s">
        <v>66</v>
      </c>
      <c r="G1030" t="s">
        <v>67</v>
      </c>
      <c r="H1030" t="s">
        <v>509</v>
      </c>
      <c r="I1030" t="s">
        <v>510</v>
      </c>
      <c r="J1030" t="s">
        <v>297</v>
      </c>
      <c r="K1030" t="s">
        <v>9261</v>
      </c>
      <c r="L1030">
        <v>29.110510000000001</v>
      </c>
      <c r="M1030">
        <v>-97.770229999999998</v>
      </c>
      <c r="N1030" s="28">
        <v>2392664.7799999998</v>
      </c>
      <c r="O1030" s="28">
        <v>466433.09</v>
      </c>
      <c r="P1030" s="26">
        <v>340</v>
      </c>
      <c r="Q1030" s="26">
        <v>10908</v>
      </c>
      <c r="R1030" s="26">
        <v>17163</v>
      </c>
      <c r="S1030" s="29" t="s">
        <v>72</v>
      </c>
      <c r="T1030" s="30">
        <v>40784</v>
      </c>
      <c r="U1030" s="30">
        <v>40845</v>
      </c>
      <c r="V1030" s="30">
        <v>40817</v>
      </c>
      <c r="W1030">
        <v>2966</v>
      </c>
      <c r="X1030" s="26">
        <v>6905</v>
      </c>
      <c r="Y1030" s="26" t="s">
        <v>72</v>
      </c>
      <c r="Z1030" s="26" t="s">
        <v>72</v>
      </c>
      <c r="AA1030" s="26" t="s">
        <v>71</v>
      </c>
      <c r="AB1030" s="31" t="s">
        <v>72</v>
      </c>
      <c r="AC1030" s="31" t="s">
        <v>72</v>
      </c>
      <c r="AD1030" s="26">
        <v>1136.1437961535341</v>
      </c>
      <c r="AE1030" s="26">
        <v>1465</v>
      </c>
      <c r="AF1030" s="26" t="s">
        <v>72</v>
      </c>
      <c r="AG1030" s="26">
        <v>77048</v>
      </c>
      <c r="AH1030" s="28">
        <v>7.5714000000000004E-2</v>
      </c>
      <c r="AI1030">
        <v>20982</v>
      </c>
      <c r="AJ1030" s="26">
        <v>105778</v>
      </c>
      <c r="AK1030" s="28">
        <v>0.11504200000000001</v>
      </c>
      <c r="AL1030">
        <v>26071</v>
      </c>
      <c r="AM1030" s="26">
        <v>122670</v>
      </c>
      <c r="AN1030" s="28">
        <v>0.14000699999999999</v>
      </c>
      <c r="AO1030">
        <v>26657</v>
      </c>
      <c r="AP1030" s="32">
        <v>150727.46875</v>
      </c>
      <c r="AQ1030" s="36">
        <v>0.17124807853023818</v>
      </c>
      <c r="AR1030" s="32">
        <f t="shared" si="134"/>
        <v>181038.37864985215</v>
      </c>
      <c r="AS1030" s="32">
        <f t="shared" si="128"/>
        <v>3</v>
      </c>
      <c r="AT1030" s="32">
        <f t="shared" si="129"/>
        <v>1</v>
      </c>
      <c r="AU1030" s="32">
        <f t="shared" si="130"/>
        <v>3</v>
      </c>
      <c r="AV1030" s="32">
        <f t="shared" si="131"/>
        <v>125296.983435916</v>
      </c>
      <c r="AW1030" s="32">
        <f t="shared" si="132"/>
        <v>0.14235539040746809</v>
      </c>
      <c r="AX1030" s="32">
        <f t="shared" si="133"/>
        <v>150493.88753803784</v>
      </c>
      <c r="AY1030">
        <v>2</v>
      </c>
      <c r="AZ1030" s="26">
        <v>1</v>
      </c>
      <c r="BA1030" s="26">
        <v>9309.91</v>
      </c>
      <c r="BB1030" s="26">
        <v>60.86</v>
      </c>
      <c r="BC1030" s="26">
        <v>108.97</v>
      </c>
      <c r="BD1030" s="26">
        <v>150.31</v>
      </c>
      <c r="BE1030" s="28">
        <v>0.06</v>
      </c>
      <c r="BF1030" s="28">
        <v>4.68</v>
      </c>
      <c r="BG1030" s="28">
        <v>0.51</v>
      </c>
      <c r="BH1030" s="28">
        <v>0.45</v>
      </c>
      <c r="BI1030" s="28">
        <v>0.08</v>
      </c>
      <c r="BJ1030" s="28">
        <v>7.05</v>
      </c>
      <c r="BK1030" s="28">
        <v>0.68</v>
      </c>
      <c r="BL1030" s="28">
        <v>18.23</v>
      </c>
      <c r="BM1030" s="28">
        <v>0.08</v>
      </c>
      <c r="BN1030" s="28">
        <v>6.16</v>
      </c>
      <c r="BO1030" s="28">
        <v>0.63</v>
      </c>
      <c r="BP1030" s="28">
        <v>15.73</v>
      </c>
      <c r="BQ1030" s="26">
        <v>41.850799000000002</v>
      </c>
      <c r="BR1030" s="26">
        <v>1355.1971430000001</v>
      </c>
      <c r="BS1030" s="31">
        <f t="shared" si="135"/>
        <v>5.9279680000000008</v>
      </c>
    </row>
    <row r="1031" spans="1:71">
      <c r="A1031" s="26">
        <v>42255320450000</v>
      </c>
      <c r="B1031" s="26" t="s">
        <v>9282</v>
      </c>
      <c r="C1031" t="s">
        <v>2428</v>
      </c>
      <c r="D1031" s="26" t="s">
        <v>64</v>
      </c>
      <c r="E1031" s="27" t="s">
        <v>421</v>
      </c>
      <c r="F1031" t="s">
        <v>66</v>
      </c>
      <c r="G1031" t="s">
        <v>67</v>
      </c>
      <c r="H1031" t="s">
        <v>509</v>
      </c>
      <c r="I1031" t="s">
        <v>510</v>
      </c>
      <c r="J1031" t="s">
        <v>670</v>
      </c>
      <c r="K1031" t="s">
        <v>9261</v>
      </c>
      <c r="L1031">
        <v>29.115130000000001</v>
      </c>
      <c r="M1031">
        <v>-97.76</v>
      </c>
      <c r="N1031" s="28">
        <v>2395913.2799999998</v>
      </c>
      <c r="O1031" s="28">
        <v>468147.22</v>
      </c>
      <c r="P1031" s="26">
        <v>362</v>
      </c>
      <c r="Q1031" s="26">
        <v>11005</v>
      </c>
      <c r="R1031" s="26">
        <v>16110</v>
      </c>
      <c r="S1031" s="29" t="s">
        <v>72</v>
      </c>
      <c r="T1031" s="30">
        <v>40804</v>
      </c>
      <c r="U1031" s="30">
        <v>40850</v>
      </c>
      <c r="V1031" s="30">
        <v>40848</v>
      </c>
      <c r="W1031">
        <v>2524.39990234375</v>
      </c>
      <c r="X1031" s="26">
        <v>5742</v>
      </c>
      <c r="Y1031" s="26" t="s">
        <v>72</v>
      </c>
      <c r="Z1031" s="26" t="s">
        <v>72</v>
      </c>
      <c r="AA1031" s="26" t="s">
        <v>71</v>
      </c>
      <c r="AB1031" s="31" t="s">
        <v>72</v>
      </c>
      <c r="AC1031" s="31" t="s">
        <v>72</v>
      </c>
      <c r="AD1031" s="26">
        <v>941.4103600660103</v>
      </c>
      <c r="AE1031" s="26">
        <v>1088</v>
      </c>
      <c r="AF1031" s="26" t="s">
        <v>72</v>
      </c>
      <c r="AG1031" s="26">
        <v>40332</v>
      </c>
      <c r="AH1031" s="28">
        <v>3.9409E-2</v>
      </c>
      <c r="AI1031">
        <v>23741</v>
      </c>
      <c r="AJ1031" s="26">
        <v>60643</v>
      </c>
      <c r="AK1031" s="28">
        <v>5.8972999999999998E-2</v>
      </c>
      <c r="AL1031">
        <v>34138</v>
      </c>
      <c r="AM1031" s="26">
        <v>74307</v>
      </c>
      <c r="AN1031" s="28">
        <v>7.0317000000000005E-2</v>
      </c>
      <c r="AO1031">
        <v>34646</v>
      </c>
      <c r="AP1031" s="32">
        <v>120240.109375</v>
      </c>
      <c r="AQ1031" s="36">
        <v>0.11319528466109521</v>
      </c>
      <c r="AR1031" s="32">
        <f t="shared" si="134"/>
        <v>140275.67476001385</v>
      </c>
      <c r="AS1031" s="32">
        <f t="shared" si="128"/>
        <v>3</v>
      </c>
      <c r="AT1031" s="32">
        <f t="shared" si="129"/>
        <v>1</v>
      </c>
      <c r="AU1031" s="32">
        <f t="shared" si="130"/>
        <v>2</v>
      </c>
      <c r="AV1031" s="32">
        <f t="shared" si="131"/>
        <v>120198.22845916059</v>
      </c>
      <c r="AW1031" s="32">
        <f t="shared" si="132"/>
        <v>0.11315585753303492</v>
      </c>
      <c r="AX1031" s="32">
        <f t="shared" si="133"/>
        <v>140226.81524250776</v>
      </c>
      <c r="AY1031">
        <v>2</v>
      </c>
      <c r="AZ1031" s="26">
        <v>1</v>
      </c>
      <c r="BA1031" s="26">
        <v>9373.2000000000007</v>
      </c>
      <c r="BB1031" s="26">
        <v>58.59</v>
      </c>
      <c r="BC1031" s="26">
        <v>115.81</v>
      </c>
      <c r="BD1031" s="26">
        <v>153.88</v>
      </c>
      <c r="BE1031" s="28">
        <v>0.06</v>
      </c>
      <c r="BF1031" s="28">
        <v>4.71</v>
      </c>
      <c r="BG1031" s="28">
        <v>0.51</v>
      </c>
      <c r="BH1031" s="28">
        <v>0.51</v>
      </c>
      <c r="BI1031" s="28">
        <v>0.08</v>
      </c>
      <c r="BJ1031" s="28">
        <v>6.99</v>
      </c>
      <c r="BK1031" s="28">
        <v>0.68</v>
      </c>
      <c r="BL1031" s="28">
        <v>21.29</v>
      </c>
      <c r="BM1031" s="28">
        <v>7.0000000000000007E-2</v>
      </c>
      <c r="BN1031" s="28">
        <v>6.18</v>
      </c>
      <c r="BO1031" s="28">
        <v>0.63</v>
      </c>
      <c r="BP1031" s="28">
        <v>18.34</v>
      </c>
      <c r="BQ1031" s="26">
        <v>39.7164</v>
      </c>
      <c r="BR1031" s="26">
        <v>1372.66455</v>
      </c>
      <c r="BS1031" s="31">
        <f t="shared" si="135"/>
        <v>6.3000640000000008</v>
      </c>
    </row>
    <row r="1032" spans="1:71">
      <c r="A1032" s="26">
        <v>42255320460200</v>
      </c>
      <c r="B1032" s="26" t="s">
        <v>9282</v>
      </c>
      <c r="C1032" t="s">
        <v>2429</v>
      </c>
      <c r="D1032" s="26" t="s">
        <v>64</v>
      </c>
      <c r="E1032" s="27" t="s">
        <v>421</v>
      </c>
      <c r="F1032" t="s">
        <v>66</v>
      </c>
      <c r="G1032" t="s">
        <v>67</v>
      </c>
      <c r="H1032" t="s">
        <v>2245</v>
      </c>
      <c r="I1032" t="s">
        <v>2246</v>
      </c>
      <c r="J1032" t="s">
        <v>232</v>
      </c>
      <c r="K1032" t="s">
        <v>9261</v>
      </c>
      <c r="L1032">
        <v>29.069790000000001</v>
      </c>
      <c r="M1032">
        <v>-97.810869999999994</v>
      </c>
      <c r="N1032" s="28">
        <v>2379839.4300000002</v>
      </c>
      <c r="O1032" s="28">
        <v>451494.74</v>
      </c>
      <c r="P1032" s="26">
        <v>305</v>
      </c>
      <c r="Q1032" s="26">
        <v>10848</v>
      </c>
      <c r="R1032" s="26">
        <v>15049</v>
      </c>
      <c r="S1032" s="29" t="s">
        <v>72</v>
      </c>
      <c r="T1032" s="30">
        <v>40776</v>
      </c>
      <c r="U1032" s="30">
        <v>40805</v>
      </c>
      <c r="V1032" s="30">
        <v>40787</v>
      </c>
      <c r="W1032">
        <v>1928</v>
      </c>
      <c r="X1032" s="26">
        <v>4747</v>
      </c>
      <c r="Y1032" s="26" t="s">
        <v>72</v>
      </c>
      <c r="Z1032" s="26" t="s">
        <v>72</v>
      </c>
      <c r="AA1032" s="26" t="s">
        <v>71</v>
      </c>
      <c r="AB1032" s="31" t="s">
        <v>72</v>
      </c>
      <c r="AC1032" s="31" t="s">
        <v>72</v>
      </c>
      <c r="AD1032" s="26">
        <v>1246.0256570378433</v>
      </c>
      <c r="AE1032" s="26">
        <v>669</v>
      </c>
      <c r="AF1032" s="26" t="s">
        <v>72</v>
      </c>
      <c r="AG1032" s="26">
        <v>26307</v>
      </c>
      <c r="AH1032" s="28">
        <v>3.0261E-2</v>
      </c>
      <c r="AI1032">
        <v>43275</v>
      </c>
      <c r="AJ1032" s="26">
        <v>38716</v>
      </c>
      <c r="AK1032" s="28">
        <v>4.7071000000000002E-2</v>
      </c>
      <c r="AL1032">
        <v>52350</v>
      </c>
      <c r="AM1032" s="26">
        <v>50802</v>
      </c>
      <c r="AN1032" s="28">
        <v>6.4982999999999999E-2</v>
      </c>
      <c r="AO1032">
        <v>53199</v>
      </c>
      <c r="AP1032" s="32">
        <v>82971.671875</v>
      </c>
      <c r="AQ1032" s="36">
        <v>0.10338483196357522</v>
      </c>
      <c r="AR1032" s="32">
        <f t="shared" si="134"/>
        <v>101270.78713255281</v>
      </c>
      <c r="AS1032" s="32">
        <f t="shared" si="128"/>
        <v>2</v>
      </c>
      <c r="AT1032" s="32">
        <f t="shared" si="129"/>
        <v>1</v>
      </c>
      <c r="AU1032" s="32">
        <f t="shared" si="130"/>
        <v>1</v>
      </c>
      <c r="AV1032" s="32">
        <f t="shared" si="131"/>
        <v>100328.08016905414</v>
      </c>
      <c r="AW1032" s="32">
        <f t="shared" si="132"/>
        <v>0.12501136201199109</v>
      </c>
      <c r="AX1032" s="32">
        <f t="shared" si="133"/>
        <v>122455.09124517656</v>
      </c>
      <c r="AY1032">
        <v>2</v>
      </c>
      <c r="AZ1032" s="26">
        <v>1</v>
      </c>
      <c r="BA1032" s="26">
        <v>9671.3700000000008</v>
      </c>
      <c r="BB1032" s="26">
        <v>73.27</v>
      </c>
      <c r="BC1032" s="26">
        <v>100.93</v>
      </c>
      <c r="BD1032" s="26">
        <v>170.56</v>
      </c>
      <c r="BE1032" s="28">
        <v>7.0000000000000007E-2</v>
      </c>
      <c r="BF1032" s="28">
        <v>4.3</v>
      </c>
      <c r="BG1032" s="28">
        <v>0.63</v>
      </c>
      <c r="BH1032" s="28">
        <v>0.28000000000000003</v>
      </c>
      <c r="BI1032" s="28">
        <v>0.1</v>
      </c>
      <c r="BJ1032" s="28">
        <v>7.42</v>
      </c>
      <c r="BK1032" s="28">
        <v>0.73</v>
      </c>
      <c r="BL1032" s="28">
        <v>5.86</v>
      </c>
      <c r="BM1032" s="28">
        <v>0.09</v>
      </c>
      <c r="BN1032" s="28">
        <v>6.15</v>
      </c>
      <c r="BO1032" s="28">
        <v>0.71</v>
      </c>
      <c r="BP1032" s="28">
        <v>5.19</v>
      </c>
      <c r="BQ1032" s="26">
        <v>41.640098000000002</v>
      </c>
      <c r="BR1032" s="26">
        <v>1445.3564449999999</v>
      </c>
      <c r="BS1032" s="31">
        <f t="shared" si="135"/>
        <v>7.3678900000000001</v>
      </c>
    </row>
    <row r="1033" spans="1:71">
      <c r="A1033" s="26">
        <v>42255320470000</v>
      </c>
      <c r="B1033" s="26" t="s">
        <v>9282</v>
      </c>
      <c r="C1033" t="s">
        <v>2430</v>
      </c>
      <c r="D1033" s="26" t="s">
        <v>1548</v>
      </c>
      <c r="E1033" s="27" t="s">
        <v>421</v>
      </c>
      <c r="F1033" t="s">
        <v>66</v>
      </c>
      <c r="G1033" t="s">
        <v>67</v>
      </c>
      <c r="H1033" t="s">
        <v>2431</v>
      </c>
      <c r="I1033" t="s">
        <v>2432</v>
      </c>
      <c r="J1033" t="s">
        <v>70</v>
      </c>
      <c r="K1033" t="s">
        <v>9261</v>
      </c>
      <c r="L1033">
        <v>28.960550000000001</v>
      </c>
      <c r="M1033">
        <v>-98.059640000000002</v>
      </c>
      <c r="N1033" s="28">
        <v>2300697.0299999998</v>
      </c>
      <c r="O1033" s="28">
        <v>411055.44</v>
      </c>
      <c r="P1033" s="26">
        <v>356</v>
      </c>
      <c r="Q1033" s="26">
        <v>10393</v>
      </c>
      <c r="R1033" s="26">
        <v>15500</v>
      </c>
      <c r="S1033" s="29" t="s">
        <v>72</v>
      </c>
      <c r="T1033" s="30">
        <v>40754</v>
      </c>
      <c r="U1033" s="30">
        <v>40850</v>
      </c>
      <c r="V1033" s="30">
        <v>40817</v>
      </c>
      <c r="W1033">
        <v>764</v>
      </c>
      <c r="X1033" s="26">
        <v>5105</v>
      </c>
      <c r="Y1033" s="26" t="s">
        <v>72</v>
      </c>
      <c r="Z1033" s="26" t="s">
        <v>72</v>
      </c>
      <c r="AA1033" s="26" t="s">
        <v>71</v>
      </c>
      <c r="AB1033" s="31" t="s">
        <v>72</v>
      </c>
      <c r="AC1033" s="31" t="s">
        <v>72</v>
      </c>
      <c r="AD1033" s="26">
        <v>378.36734052746493</v>
      </c>
      <c r="AE1033" s="26">
        <v>568</v>
      </c>
      <c r="AF1033" s="26" t="s">
        <v>72</v>
      </c>
      <c r="AG1033" s="26">
        <v>33388</v>
      </c>
      <c r="AH1033" s="28">
        <v>1.1039999999999999E-2</v>
      </c>
      <c r="AI1033">
        <v>13930</v>
      </c>
      <c r="AJ1033" s="26">
        <v>47886</v>
      </c>
      <c r="AK1033" s="28">
        <v>1.8818999999999999E-2</v>
      </c>
      <c r="AL1033">
        <v>19980</v>
      </c>
      <c r="AM1033" s="26">
        <v>57799</v>
      </c>
      <c r="AN1033" s="28">
        <v>2.4087999999999998E-2</v>
      </c>
      <c r="AO1033">
        <v>24116</v>
      </c>
      <c r="AP1033" s="32">
        <v>81087.4765625</v>
      </c>
      <c r="AQ1033" s="36">
        <v>3.068085285703627E-2</v>
      </c>
      <c r="AR1033" s="32">
        <f t="shared" si="134"/>
        <v>86517.987518195427</v>
      </c>
      <c r="AS1033" s="32">
        <f t="shared" si="128"/>
        <v>2</v>
      </c>
      <c r="AT1033" s="32">
        <f t="shared" si="129"/>
        <v>1</v>
      </c>
      <c r="AU1033" s="32">
        <f t="shared" si="130"/>
        <v>1</v>
      </c>
      <c r="AV1033" s="32">
        <f t="shared" si="131"/>
        <v>91173.77384304603</v>
      </c>
      <c r="AW1033" s="32">
        <f t="shared" si="132"/>
        <v>3.4497178334845877E-2</v>
      </c>
      <c r="AX1033" s="32">
        <f t="shared" si="133"/>
        <v>97279.774408313766</v>
      </c>
      <c r="AY1033">
        <v>2</v>
      </c>
      <c r="AZ1033" s="26">
        <v>1</v>
      </c>
      <c r="BA1033" s="26">
        <v>9528.49</v>
      </c>
      <c r="BB1033" s="26">
        <v>42.45</v>
      </c>
      <c r="BC1033" s="26">
        <v>108.52</v>
      </c>
      <c r="BD1033" s="26">
        <v>221.12</v>
      </c>
      <c r="BE1033" s="28">
        <v>0.03</v>
      </c>
      <c r="BF1033" s="28">
        <v>4.0599999999999996</v>
      </c>
      <c r="BG1033" s="28">
        <v>0.5</v>
      </c>
      <c r="BH1033" s="28">
        <v>0.33</v>
      </c>
      <c r="BI1033" s="28">
        <v>0.06</v>
      </c>
      <c r="BJ1033" s="28">
        <v>8.26</v>
      </c>
      <c r="BK1033" s="28">
        <v>0.66</v>
      </c>
      <c r="BL1033" s="28">
        <v>-2.5499999999999998</v>
      </c>
      <c r="BM1033" s="28">
        <v>0.05</v>
      </c>
      <c r="BN1033" s="28">
        <v>7.04</v>
      </c>
      <c r="BO1033" s="28">
        <v>0.63</v>
      </c>
      <c r="BP1033" s="28">
        <v>-1.93</v>
      </c>
      <c r="BQ1033" s="26">
        <v>41.065199999999997</v>
      </c>
      <c r="BR1033" s="26">
        <v>878.65612699999997</v>
      </c>
      <c r="BS1033" s="31">
        <f t="shared" si="135"/>
        <v>4.2973920000000003</v>
      </c>
    </row>
    <row r="1034" spans="1:71">
      <c r="A1034" s="26">
        <v>42255320480000</v>
      </c>
      <c r="B1034" s="26" t="s">
        <v>9282</v>
      </c>
      <c r="C1034" t="s">
        <v>2433</v>
      </c>
      <c r="D1034" s="26" t="s">
        <v>64</v>
      </c>
      <c r="E1034" s="27" t="s">
        <v>421</v>
      </c>
      <c r="F1034" t="s">
        <v>66</v>
      </c>
      <c r="G1034" t="s">
        <v>67</v>
      </c>
      <c r="H1034" t="s">
        <v>485</v>
      </c>
      <c r="I1034" t="s">
        <v>567</v>
      </c>
      <c r="J1034" t="s">
        <v>245</v>
      </c>
      <c r="K1034" t="s">
        <v>9261</v>
      </c>
      <c r="L1034">
        <v>28.864879999999999</v>
      </c>
      <c r="M1034">
        <v>-98.055490000000006</v>
      </c>
      <c r="N1034" s="28">
        <v>2302304.9500000002</v>
      </c>
      <c r="O1034" s="28">
        <v>376284.02</v>
      </c>
      <c r="P1034" s="26">
        <v>454</v>
      </c>
      <c r="Q1034" s="26">
        <v>11188</v>
      </c>
      <c r="R1034" s="26">
        <v>17948</v>
      </c>
      <c r="S1034" s="29" t="s">
        <v>72</v>
      </c>
      <c r="T1034" s="30">
        <v>40779</v>
      </c>
      <c r="U1034" s="30">
        <v>40868</v>
      </c>
      <c r="V1034" s="30">
        <v>40848</v>
      </c>
      <c r="W1034">
        <v>3548</v>
      </c>
      <c r="X1034" s="26">
        <v>7066</v>
      </c>
      <c r="Y1034" s="26" t="s">
        <v>72</v>
      </c>
      <c r="Z1034" s="26" t="s">
        <v>72</v>
      </c>
      <c r="AA1034" s="26" t="s">
        <v>71</v>
      </c>
      <c r="AB1034" s="31" t="s">
        <v>72</v>
      </c>
      <c r="AC1034" s="31" t="s">
        <v>72</v>
      </c>
      <c r="AD1034" s="26">
        <v>1437.4401168918271</v>
      </c>
      <c r="AE1034" s="26">
        <v>1259</v>
      </c>
      <c r="AF1034" s="26" t="s">
        <v>72</v>
      </c>
      <c r="AG1034" s="26">
        <v>94293</v>
      </c>
      <c r="AH1034" s="28">
        <v>0.13358900000000001</v>
      </c>
      <c r="AI1034">
        <v>41182</v>
      </c>
      <c r="AJ1034" s="26">
        <v>137600</v>
      </c>
      <c r="AK1034" s="28">
        <v>0.19675400000000001</v>
      </c>
      <c r="AL1034">
        <v>54214</v>
      </c>
      <c r="AM1034" s="26">
        <v>156903</v>
      </c>
      <c r="AN1034" s="28">
        <v>0.22836000000000001</v>
      </c>
      <c r="AO1034">
        <v>55608</v>
      </c>
      <c r="AP1034" s="32">
        <v>211015.5</v>
      </c>
      <c r="AQ1034" s="36">
        <v>0.30332214498598736</v>
      </c>
      <c r="AR1034" s="32">
        <f t="shared" si="134"/>
        <v>264703.51966251974</v>
      </c>
      <c r="AS1034" s="32">
        <f t="shared" si="128"/>
        <v>4</v>
      </c>
      <c r="AT1034" s="32">
        <f t="shared" si="129"/>
        <v>1</v>
      </c>
      <c r="AU1034" s="32">
        <f t="shared" si="130"/>
        <v>3</v>
      </c>
      <c r="AV1034" s="32">
        <f t="shared" si="131"/>
        <v>171416.49731106707</v>
      </c>
      <c r="AW1034" s="32">
        <f t="shared" si="132"/>
        <v>0.24640094993200784</v>
      </c>
      <c r="AX1034" s="32">
        <f t="shared" si="133"/>
        <v>215029.46544903246</v>
      </c>
      <c r="AY1034">
        <v>2</v>
      </c>
      <c r="AZ1034" s="26">
        <v>1</v>
      </c>
      <c r="BA1034" s="26">
        <v>10435.27</v>
      </c>
      <c r="BB1034" s="26">
        <v>35.19</v>
      </c>
      <c r="BC1034" s="26">
        <v>112.12</v>
      </c>
      <c r="BD1034" s="26">
        <v>211.83</v>
      </c>
      <c r="BE1034" s="28">
        <v>0.06</v>
      </c>
      <c r="BF1034" s="28">
        <v>5.48</v>
      </c>
      <c r="BG1034" s="28">
        <v>0.66</v>
      </c>
      <c r="BH1034" s="28">
        <v>0.38</v>
      </c>
      <c r="BI1034" s="28">
        <v>7.0000000000000007E-2</v>
      </c>
      <c r="BJ1034" s="28">
        <v>7.6</v>
      </c>
      <c r="BK1034" s="28">
        <v>0.71</v>
      </c>
      <c r="BL1034" s="28">
        <v>-1.23</v>
      </c>
      <c r="BM1034" s="28">
        <v>0.08</v>
      </c>
      <c r="BN1034" s="28">
        <v>7.77</v>
      </c>
      <c r="BO1034" s="28">
        <v>0.74</v>
      </c>
      <c r="BP1034" s="28">
        <v>-0.74</v>
      </c>
      <c r="BQ1034" s="26">
        <v>44.465998999999996</v>
      </c>
      <c r="BR1034" s="26">
        <v>1189.623413</v>
      </c>
      <c r="BS1034" s="31">
        <f t="shared" si="135"/>
        <v>5.5723640000000003</v>
      </c>
    </row>
    <row r="1035" spans="1:71">
      <c r="A1035" s="26">
        <v>42255320490000</v>
      </c>
      <c r="B1035" s="26" t="s">
        <v>9282</v>
      </c>
      <c r="C1035" t="s">
        <v>2434</v>
      </c>
      <c r="D1035" s="26" t="s">
        <v>102</v>
      </c>
      <c r="E1035" s="27" t="s">
        <v>421</v>
      </c>
      <c r="F1035" t="s">
        <v>66</v>
      </c>
      <c r="G1035" t="s">
        <v>67</v>
      </c>
      <c r="H1035" t="s">
        <v>2435</v>
      </c>
      <c r="I1035" t="s">
        <v>2436</v>
      </c>
      <c r="J1035" t="s">
        <v>70</v>
      </c>
      <c r="K1035" t="s">
        <v>9261</v>
      </c>
      <c r="L1035">
        <v>28.861429999999999</v>
      </c>
      <c r="M1035">
        <v>-97.954830000000001</v>
      </c>
      <c r="N1035" s="28">
        <v>2334533.13</v>
      </c>
      <c r="O1035" s="28">
        <v>375303.8</v>
      </c>
      <c r="P1035" s="26">
        <v>362.39999389648437</v>
      </c>
      <c r="Q1035" s="26">
        <v>11819</v>
      </c>
      <c r="R1035" s="26">
        <v>16366</v>
      </c>
      <c r="S1035" s="29" t="s">
        <v>72</v>
      </c>
      <c r="T1035" s="30">
        <v>40773</v>
      </c>
      <c r="U1035" s="30">
        <v>40799</v>
      </c>
      <c r="V1035" s="30">
        <v>40848</v>
      </c>
      <c r="W1035">
        <v>2158867</v>
      </c>
      <c r="X1035" s="26">
        <v>5163</v>
      </c>
      <c r="Y1035" s="26" t="s">
        <v>72</v>
      </c>
      <c r="Z1035" s="26" t="s">
        <v>72</v>
      </c>
      <c r="AA1035" s="26" t="s">
        <v>71</v>
      </c>
      <c r="AB1035" s="31" t="s">
        <v>72</v>
      </c>
      <c r="AC1035" s="31" t="s">
        <v>72</v>
      </c>
      <c r="AD1035" s="26">
        <v>1080.240057676195</v>
      </c>
      <c r="AE1035" s="26">
        <v>575</v>
      </c>
      <c r="AF1035" s="26" t="s">
        <v>72</v>
      </c>
      <c r="AG1035" s="26">
        <v>21505</v>
      </c>
      <c r="AH1035" s="28">
        <v>2.6683999999999999E-2</v>
      </c>
      <c r="AI1035">
        <v>3885</v>
      </c>
      <c r="AJ1035" s="26">
        <v>34931</v>
      </c>
      <c r="AK1035" s="28">
        <v>4.4040999999999997E-2</v>
      </c>
      <c r="AL1035">
        <v>3982</v>
      </c>
      <c r="AM1035" s="26">
        <v>45917</v>
      </c>
      <c r="AN1035" s="28">
        <v>5.1277000000000003E-2</v>
      </c>
      <c r="AO1035">
        <v>4057</v>
      </c>
      <c r="AP1035" s="32">
        <v>76435.3828125</v>
      </c>
      <c r="AQ1035" s="36">
        <v>8.2568562337877044E-2</v>
      </c>
      <c r="AR1035" s="32">
        <f t="shared" si="134"/>
        <v>91050.018346304234</v>
      </c>
      <c r="AS1035" s="32">
        <f t="shared" si="128"/>
        <v>2</v>
      </c>
      <c r="AT1035" s="32">
        <f t="shared" si="129"/>
        <v>1</v>
      </c>
      <c r="AU1035" s="32">
        <f t="shared" si="130"/>
        <v>1</v>
      </c>
      <c r="AV1035" s="32">
        <f t="shared" si="131"/>
        <v>84977.551296484598</v>
      </c>
      <c r="AW1035" s="32">
        <f t="shared" si="132"/>
        <v>9.1796154913696332E-2</v>
      </c>
      <c r="AX1035" s="32">
        <f t="shared" si="133"/>
        <v>101225.47071620886</v>
      </c>
      <c r="AY1035">
        <v>2</v>
      </c>
      <c r="AZ1035" s="26">
        <v>1</v>
      </c>
      <c r="BA1035" s="26">
        <v>11263.28</v>
      </c>
      <c r="BB1035" s="26">
        <v>75.02</v>
      </c>
      <c r="BC1035" s="26">
        <v>119.13</v>
      </c>
      <c r="BD1035" s="26">
        <v>233.48</v>
      </c>
      <c r="BE1035" s="28">
        <v>0.08</v>
      </c>
      <c r="BF1035" s="28">
        <v>6.57</v>
      </c>
      <c r="BG1035" s="28">
        <v>0.73</v>
      </c>
      <c r="BH1035" s="28">
        <v>1.0900000000000001</v>
      </c>
      <c r="BI1035" s="28">
        <v>0.1</v>
      </c>
      <c r="BJ1035" s="28">
        <v>10.220000000000001</v>
      </c>
      <c r="BK1035" s="28">
        <v>0.83</v>
      </c>
      <c r="BL1035" s="28">
        <v>0.28000000000000003</v>
      </c>
      <c r="BM1035" s="28">
        <v>0.09</v>
      </c>
      <c r="BN1035" s="28">
        <v>8.51</v>
      </c>
      <c r="BO1035" s="28">
        <v>0.78</v>
      </c>
      <c r="BP1035" s="28">
        <v>0.52</v>
      </c>
      <c r="BQ1035" s="26">
        <v>48.855097999999998</v>
      </c>
      <c r="BR1035" s="26">
        <v>1382.9008779999999</v>
      </c>
      <c r="BS1035" s="31">
        <f t="shared" si="135"/>
        <v>9.8877900000000007</v>
      </c>
    </row>
    <row r="1036" spans="1:71">
      <c r="A1036" s="26">
        <v>42255320510000</v>
      </c>
      <c r="B1036" s="26" t="s">
        <v>9282</v>
      </c>
      <c r="C1036" t="s">
        <v>2437</v>
      </c>
      <c r="D1036" s="26" t="s">
        <v>1548</v>
      </c>
      <c r="E1036" s="27" t="s">
        <v>421</v>
      </c>
      <c r="F1036" t="s">
        <v>66</v>
      </c>
      <c r="G1036" t="s">
        <v>67</v>
      </c>
      <c r="H1036" t="s">
        <v>2438</v>
      </c>
      <c r="I1036" t="s">
        <v>2439</v>
      </c>
      <c r="J1036" t="s">
        <v>70</v>
      </c>
      <c r="K1036" t="s">
        <v>9261</v>
      </c>
      <c r="L1036">
        <v>29.009709999999998</v>
      </c>
      <c r="M1036">
        <v>-97.882379999999998</v>
      </c>
      <c r="N1036" s="28">
        <v>2357206.7200000002</v>
      </c>
      <c r="O1036" s="28">
        <v>429426.75</v>
      </c>
      <c r="P1036" s="26">
        <v>315</v>
      </c>
      <c r="Q1036" s="26">
        <v>10284</v>
      </c>
      <c r="R1036" s="26">
        <v>15550</v>
      </c>
      <c r="S1036" s="29" t="s">
        <v>72</v>
      </c>
      <c r="T1036" s="30">
        <v>40751</v>
      </c>
      <c r="U1036" s="30">
        <v>41016</v>
      </c>
      <c r="V1036" s="30">
        <v>41000</v>
      </c>
      <c r="W1036">
        <v>1047</v>
      </c>
      <c r="X1036" s="26">
        <v>5271</v>
      </c>
      <c r="Y1036" s="26" t="s">
        <v>72</v>
      </c>
      <c r="Z1036" s="26" t="s">
        <v>72</v>
      </c>
      <c r="AA1036" s="26" t="s">
        <v>71</v>
      </c>
      <c r="AB1036" s="31" t="s">
        <v>72</v>
      </c>
      <c r="AC1036" s="31" t="s">
        <v>72</v>
      </c>
      <c r="AD1036" s="26">
        <v>641.08885674117244</v>
      </c>
      <c r="AE1036" s="26">
        <v>387</v>
      </c>
      <c r="AF1036" s="26" t="s">
        <v>72</v>
      </c>
      <c r="AG1036" s="26">
        <v>27970</v>
      </c>
      <c r="AH1036" s="28">
        <v>1.5484E-2</v>
      </c>
      <c r="AI1036">
        <v>11275</v>
      </c>
      <c r="AJ1036" s="26">
        <v>44187</v>
      </c>
      <c r="AK1036" s="28">
        <v>3.1463999999999999E-2</v>
      </c>
      <c r="AL1036">
        <v>17811</v>
      </c>
      <c r="AM1036" s="26">
        <v>44187</v>
      </c>
      <c r="AN1036" s="28">
        <v>3.1463999999999999E-2</v>
      </c>
      <c r="AO1036">
        <v>17811</v>
      </c>
      <c r="AP1036" s="32">
        <v>86068.3828125</v>
      </c>
      <c r="AQ1036" s="36">
        <v>5.51774811388272E-2</v>
      </c>
      <c r="AR1036" s="32">
        <f t="shared" si="134"/>
        <v>95834.796974072407</v>
      </c>
      <c r="AS1036" s="32">
        <f t="shared" si="128"/>
        <v>2</v>
      </c>
      <c r="AT1036" s="32">
        <f t="shared" si="129"/>
        <v>1</v>
      </c>
      <c r="AU1036" s="32">
        <f t="shared" si="130"/>
        <v>1</v>
      </c>
      <c r="AV1036" s="32">
        <f t="shared" si="131"/>
        <v>93726.525771912347</v>
      </c>
      <c r="AW1036" s="32">
        <f t="shared" si="132"/>
        <v>6.0087031253437319E-2</v>
      </c>
      <c r="AX1036" s="32">
        <f t="shared" si="133"/>
        <v>104361.93030377074</v>
      </c>
      <c r="AY1036">
        <v>2</v>
      </c>
      <c r="AZ1036" s="26">
        <v>1</v>
      </c>
      <c r="BA1036" s="26">
        <v>10081.77</v>
      </c>
      <c r="BB1036" s="26">
        <v>80.040000000000006</v>
      </c>
      <c r="BC1036" s="26">
        <v>114.42</v>
      </c>
      <c r="BD1036" s="26">
        <v>182.79</v>
      </c>
      <c r="BE1036" s="28">
        <v>7.0000000000000007E-2</v>
      </c>
      <c r="BF1036" s="28">
        <v>4.22</v>
      </c>
      <c r="BG1036" s="28">
        <v>0.67</v>
      </c>
      <c r="BH1036" s="28">
        <v>0.22</v>
      </c>
      <c r="BI1036" s="28">
        <v>0.11</v>
      </c>
      <c r="BJ1036" s="28">
        <v>8.57</v>
      </c>
      <c r="BK1036" s="28">
        <v>0.78</v>
      </c>
      <c r="BL1036" s="28">
        <v>-1.35</v>
      </c>
      <c r="BM1036" s="28">
        <v>0.09</v>
      </c>
      <c r="BN1036" s="28">
        <v>6.67</v>
      </c>
      <c r="BO1036" s="28">
        <v>0.74</v>
      </c>
      <c r="BP1036" s="28">
        <v>-1.07</v>
      </c>
      <c r="BQ1036" s="26">
        <v>41.046599999999998</v>
      </c>
      <c r="BR1036" s="26">
        <v>698.07171600000004</v>
      </c>
      <c r="BS1036" s="31">
        <f t="shared" si="135"/>
        <v>9.8172359999999994</v>
      </c>
    </row>
    <row r="1037" spans="1:71">
      <c r="A1037" s="26">
        <v>42255320540000</v>
      </c>
      <c r="B1037" s="26" t="s">
        <v>9282</v>
      </c>
      <c r="C1037" t="s">
        <v>2440</v>
      </c>
      <c r="D1037" s="26" t="s">
        <v>102</v>
      </c>
      <c r="E1037" s="27" t="s">
        <v>421</v>
      </c>
      <c r="F1037" t="s">
        <v>66</v>
      </c>
      <c r="G1037" t="s">
        <v>67</v>
      </c>
      <c r="H1037" t="s">
        <v>2441</v>
      </c>
      <c r="I1037" t="s">
        <v>2442</v>
      </c>
      <c r="J1037" t="s">
        <v>70</v>
      </c>
      <c r="K1037" t="s">
        <v>9261</v>
      </c>
      <c r="L1037">
        <v>28.847180000000002</v>
      </c>
      <c r="M1037">
        <v>-98.017949999999999</v>
      </c>
      <c r="N1037" s="28">
        <v>2314373.9700000002</v>
      </c>
      <c r="O1037" s="28">
        <v>369947.94</v>
      </c>
      <c r="P1037" s="26">
        <v>443.39999389648437</v>
      </c>
      <c r="Q1037" s="26">
        <v>11517</v>
      </c>
      <c r="R1037" s="26">
        <v>16300</v>
      </c>
      <c r="S1037" s="29" t="s">
        <v>72</v>
      </c>
      <c r="T1037" s="30">
        <v>40750</v>
      </c>
      <c r="U1037" s="30">
        <v>40783</v>
      </c>
      <c r="V1037" s="30">
        <v>40787</v>
      </c>
      <c r="W1037">
        <v>2394453</v>
      </c>
      <c r="X1037" s="26">
        <v>5154</v>
      </c>
      <c r="Y1037" s="26" t="s">
        <v>72</v>
      </c>
      <c r="Z1037" s="26" t="s">
        <v>72</v>
      </c>
      <c r="AA1037" s="26" t="s">
        <v>71</v>
      </c>
      <c r="AB1037" s="31" t="s">
        <v>72</v>
      </c>
      <c r="AC1037" s="31" t="s">
        <v>72</v>
      </c>
      <c r="AD1037" s="26">
        <v>1124.552031915613</v>
      </c>
      <c r="AE1037" s="26">
        <v>246</v>
      </c>
      <c r="AF1037" s="26" t="s">
        <v>72</v>
      </c>
      <c r="AG1037" s="26">
        <v>37051</v>
      </c>
      <c r="AH1037" s="28">
        <v>3.3644E-2</v>
      </c>
      <c r="AI1037">
        <v>224</v>
      </c>
      <c r="AJ1037" s="26">
        <v>51116</v>
      </c>
      <c r="AK1037" s="28">
        <v>7.2588E-2</v>
      </c>
      <c r="AL1037">
        <v>948</v>
      </c>
      <c r="AM1037" s="26">
        <v>61771</v>
      </c>
      <c r="AN1037" s="28">
        <v>8.3155000000000007E-2</v>
      </c>
      <c r="AO1037">
        <v>2721</v>
      </c>
      <c r="AP1037" s="32">
        <v>89874.125</v>
      </c>
      <c r="AQ1037" s="36">
        <v>0.1010681298853878</v>
      </c>
      <c r="AR1037" s="32">
        <f t="shared" si="134"/>
        <v>107763.18398971364</v>
      </c>
      <c r="AS1037" s="32">
        <f t="shared" si="128"/>
        <v>2</v>
      </c>
      <c r="AT1037" s="32">
        <f t="shared" si="129"/>
        <v>1</v>
      </c>
      <c r="AU1037" s="32">
        <f t="shared" si="130"/>
        <v>2</v>
      </c>
      <c r="AV1037" s="32">
        <f t="shared" si="131"/>
        <v>100092.64212262322</v>
      </c>
      <c r="AW1037" s="32">
        <f t="shared" si="132"/>
        <v>0.1125593840787982</v>
      </c>
      <c r="AX1037" s="32">
        <f t="shared" si="133"/>
        <v>120015.65310457049</v>
      </c>
      <c r="AY1037">
        <v>2</v>
      </c>
      <c r="AZ1037" s="26">
        <v>1</v>
      </c>
      <c r="BA1037" s="26">
        <v>10826.99</v>
      </c>
      <c r="BB1037" s="26">
        <v>37.86</v>
      </c>
      <c r="BC1037" s="26">
        <v>125.83</v>
      </c>
      <c r="BD1037" s="26">
        <v>217.39</v>
      </c>
      <c r="BE1037" s="28">
        <v>7.0000000000000007E-2</v>
      </c>
      <c r="BF1037" s="28">
        <v>6.63</v>
      </c>
      <c r="BG1037" s="28">
        <v>0.72</v>
      </c>
      <c r="BH1037" s="28">
        <v>0.61</v>
      </c>
      <c r="BI1037" s="28">
        <v>0.08</v>
      </c>
      <c r="BJ1037" s="28">
        <v>8.4700000000000006</v>
      </c>
      <c r="BK1037" s="28">
        <v>0.75</v>
      </c>
      <c r="BL1037" s="28">
        <v>-1.61</v>
      </c>
      <c r="BM1037" s="28">
        <v>0.09</v>
      </c>
      <c r="BN1037" s="28">
        <v>8.49</v>
      </c>
      <c r="BO1037" s="28">
        <v>0.78</v>
      </c>
      <c r="BP1037" s="28">
        <v>-0.9</v>
      </c>
      <c r="BQ1037" s="26">
        <v>45.864100999999998</v>
      </c>
      <c r="BR1037" s="26">
        <v>1193.5787350000001</v>
      </c>
      <c r="BS1037" s="31">
        <f t="shared" si="135"/>
        <v>7.5497999999999994</v>
      </c>
    </row>
    <row r="1038" spans="1:71">
      <c r="A1038" s="26">
        <v>42255320570000</v>
      </c>
      <c r="B1038" s="26" t="s">
        <v>9282</v>
      </c>
      <c r="C1038" t="s">
        <v>2443</v>
      </c>
      <c r="D1038" s="26" t="s">
        <v>552</v>
      </c>
      <c r="E1038" s="27" t="s">
        <v>421</v>
      </c>
      <c r="F1038" t="s">
        <v>66</v>
      </c>
      <c r="G1038" t="s">
        <v>67</v>
      </c>
      <c r="H1038" t="s">
        <v>553</v>
      </c>
      <c r="I1038" t="s">
        <v>554</v>
      </c>
      <c r="J1038" t="s">
        <v>245</v>
      </c>
      <c r="K1038" t="s">
        <v>9261</v>
      </c>
      <c r="L1038">
        <v>28.840530000000001</v>
      </c>
      <c r="M1038">
        <v>-98.128410000000002</v>
      </c>
      <c r="N1038" s="28">
        <v>2279032.21</v>
      </c>
      <c r="O1038" s="28">
        <v>367250</v>
      </c>
      <c r="P1038" s="26">
        <v>495</v>
      </c>
      <c r="Q1038" s="26">
        <v>10757</v>
      </c>
      <c r="R1038" s="26">
        <v>16572</v>
      </c>
      <c r="S1038" s="29" t="s">
        <v>72</v>
      </c>
      <c r="T1038" s="30">
        <v>40760</v>
      </c>
      <c r="U1038" s="30">
        <v>40864</v>
      </c>
      <c r="V1038" s="30">
        <v>40848</v>
      </c>
      <c r="W1038">
        <v>5362499</v>
      </c>
      <c r="X1038" s="26">
        <v>6408</v>
      </c>
      <c r="Y1038" s="26" t="s">
        <v>72</v>
      </c>
      <c r="Z1038" s="26" t="s">
        <v>72</v>
      </c>
      <c r="AA1038" s="26" t="s">
        <v>71</v>
      </c>
      <c r="AB1038" s="31" t="s">
        <v>72</v>
      </c>
      <c r="AC1038" s="31" t="s">
        <v>72</v>
      </c>
      <c r="AD1038" s="26">
        <v>1344.3785747813843</v>
      </c>
      <c r="AE1038" s="26">
        <v>868</v>
      </c>
      <c r="AF1038" s="26" t="s">
        <v>72</v>
      </c>
      <c r="AG1038" s="26">
        <v>58163</v>
      </c>
      <c r="AH1038" s="28">
        <v>7.9407000000000005E-2</v>
      </c>
      <c r="AI1038">
        <v>27414</v>
      </c>
      <c r="AJ1038" s="26">
        <v>85858</v>
      </c>
      <c r="AK1038" s="28">
        <v>0.117184</v>
      </c>
      <c r="AL1038">
        <v>38671</v>
      </c>
      <c r="AM1038" s="26">
        <v>103019</v>
      </c>
      <c r="AN1038" s="28">
        <v>0.143147</v>
      </c>
      <c r="AO1038">
        <v>41790</v>
      </c>
      <c r="AP1038" s="32">
        <v>150276.8125</v>
      </c>
      <c r="AQ1038" s="36">
        <v>0.20202892701143932</v>
      </c>
      <c r="AR1038" s="32">
        <f t="shared" si="134"/>
        <v>186035.93258102477</v>
      </c>
      <c r="AS1038" s="32">
        <f t="shared" si="128"/>
        <v>3</v>
      </c>
      <c r="AT1038" s="32">
        <f t="shared" si="129"/>
        <v>1</v>
      </c>
      <c r="AU1038" s="32">
        <f t="shared" si="130"/>
        <v>3</v>
      </c>
      <c r="AV1038" s="32">
        <f t="shared" si="131"/>
        <v>134611.25214575531</v>
      </c>
      <c r="AW1038" s="32">
        <f t="shared" si="132"/>
        <v>0.18096848330924808</v>
      </c>
      <c r="AX1038" s="32">
        <f t="shared" si="133"/>
        <v>166642.67369149224</v>
      </c>
      <c r="AY1038">
        <v>2</v>
      </c>
      <c r="AZ1038" s="26">
        <v>1</v>
      </c>
      <c r="BA1038" s="26">
        <v>9808.51</v>
      </c>
      <c r="BB1038" s="26">
        <v>45</v>
      </c>
      <c r="BC1038" s="26">
        <v>90.96</v>
      </c>
      <c r="BD1038" s="26">
        <v>152.09</v>
      </c>
      <c r="BE1038" s="28">
        <v>0.05</v>
      </c>
      <c r="BF1038" s="28">
        <v>3.84</v>
      </c>
      <c r="BG1038" s="28">
        <v>0.62</v>
      </c>
      <c r="BH1038" s="28">
        <v>0.15</v>
      </c>
      <c r="BI1038" s="28">
        <v>7.0000000000000007E-2</v>
      </c>
      <c r="BJ1038" s="28">
        <v>6.3</v>
      </c>
      <c r="BK1038" s="28">
        <v>0.73</v>
      </c>
      <c r="BL1038" s="28">
        <v>0.61</v>
      </c>
      <c r="BM1038" s="28">
        <v>7.0000000000000007E-2</v>
      </c>
      <c r="BN1038" s="28">
        <v>6.46</v>
      </c>
      <c r="BO1038" s="28">
        <v>0.72</v>
      </c>
      <c r="BP1038" s="28">
        <v>0.42</v>
      </c>
      <c r="BQ1038" s="26">
        <v>46.5625</v>
      </c>
      <c r="BR1038" s="26">
        <v>1146.012939</v>
      </c>
      <c r="BS1038" s="31">
        <f t="shared" si="135"/>
        <v>4.6480560000000004</v>
      </c>
    </row>
    <row r="1039" spans="1:71">
      <c r="A1039" s="26">
        <v>42255320580000</v>
      </c>
      <c r="B1039" s="26" t="s">
        <v>9282</v>
      </c>
      <c r="C1039" t="s">
        <v>2444</v>
      </c>
      <c r="D1039" s="26" t="s">
        <v>64</v>
      </c>
      <c r="E1039" s="27" t="s">
        <v>421</v>
      </c>
      <c r="F1039" t="s">
        <v>66</v>
      </c>
      <c r="G1039" t="s">
        <v>67</v>
      </c>
      <c r="H1039" t="s">
        <v>539</v>
      </c>
      <c r="I1039" t="s">
        <v>540</v>
      </c>
      <c r="J1039" t="s">
        <v>158</v>
      </c>
      <c r="K1039" t="s">
        <v>9261</v>
      </c>
      <c r="L1039">
        <v>28.863980000000002</v>
      </c>
      <c r="M1039">
        <v>-98.060770000000005</v>
      </c>
      <c r="N1039" s="28">
        <v>2300617.67</v>
      </c>
      <c r="O1039" s="28">
        <v>375943.2</v>
      </c>
      <c r="P1039" s="26">
        <v>453</v>
      </c>
      <c r="Q1039" s="26">
        <v>11153</v>
      </c>
      <c r="R1039" s="26">
        <v>16999</v>
      </c>
      <c r="S1039" s="29" t="s">
        <v>72</v>
      </c>
      <c r="T1039" s="30">
        <v>40771</v>
      </c>
      <c r="U1039" s="30">
        <v>40803</v>
      </c>
      <c r="V1039" s="30">
        <v>40787</v>
      </c>
      <c r="W1039">
        <v>2555.60009765625</v>
      </c>
      <c r="X1039" s="26">
        <v>6363</v>
      </c>
      <c r="Y1039" s="26" t="s">
        <v>72</v>
      </c>
      <c r="Z1039" s="26" t="s">
        <v>72</v>
      </c>
      <c r="AA1039" s="26" t="s">
        <v>71</v>
      </c>
      <c r="AB1039" s="31" t="s">
        <v>72</v>
      </c>
      <c r="AC1039" s="31" t="s">
        <v>72</v>
      </c>
      <c r="AD1039" s="26">
        <v>1364.6429336982867</v>
      </c>
      <c r="AE1039" s="26">
        <v>1334</v>
      </c>
      <c r="AF1039" s="26" t="s">
        <v>72</v>
      </c>
      <c r="AG1039" s="26">
        <v>70963</v>
      </c>
      <c r="AH1039" s="28">
        <v>9.5057000000000003E-2</v>
      </c>
      <c r="AI1039">
        <v>28650</v>
      </c>
      <c r="AJ1039" s="26">
        <v>93215</v>
      </c>
      <c r="AK1039" s="28">
        <v>0.13195699999999999</v>
      </c>
      <c r="AL1039">
        <v>33847</v>
      </c>
      <c r="AM1039" s="26">
        <v>109587</v>
      </c>
      <c r="AN1039" s="28">
        <v>0.15574299999999999</v>
      </c>
      <c r="AO1039">
        <v>38211</v>
      </c>
      <c r="AP1039" s="32">
        <v>140682.859375</v>
      </c>
      <c r="AQ1039" s="36">
        <v>0.19198186993856353</v>
      </c>
      <c r="AR1039" s="32">
        <f t="shared" si="134"/>
        <v>174663.65035412574</v>
      </c>
      <c r="AS1039" s="32">
        <f t="shared" si="128"/>
        <v>3</v>
      </c>
      <c r="AT1039" s="32">
        <f t="shared" si="129"/>
        <v>1</v>
      </c>
      <c r="AU1039" s="32">
        <f t="shared" si="130"/>
        <v>3</v>
      </c>
      <c r="AV1039" s="32">
        <f t="shared" si="131"/>
        <v>126908.63001925193</v>
      </c>
      <c r="AW1039" s="32">
        <f t="shared" si="132"/>
        <v>0.17318496518110241</v>
      </c>
      <c r="AX1039" s="32">
        <f t="shared" si="133"/>
        <v>157562.36885630706</v>
      </c>
      <c r="AY1039">
        <v>2</v>
      </c>
      <c r="AZ1039" s="26">
        <v>1</v>
      </c>
      <c r="BA1039" s="26">
        <v>10387.469999999999</v>
      </c>
      <c r="BB1039" s="26">
        <v>34.85</v>
      </c>
      <c r="BC1039" s="26">
        <v>111.44</v>
      </c>
      <c r="BD1039" s="26">
        <v>206.34</v>
      </c>
      <c r="BE1039" s="28">
        <v>0.06</v>
      </c>
      <c r="BF1039" s="28">
        <v>5.36</v>
      </c>
      <c r="BG1039" s="28">
        <v>0.65</v>
      </c>
      <c r="BH1039" s="28">
        <v>0.36</v>
      </c>
      <c r="BI1039" s="28">
        <v>7.0000000000000007E-2</v>
      </c>
      <c r="BJ1039" s="28">
        <v>7.47</v>
      </c>
      <c r="BK1039" s="28">
        <v>0.71</v>
      </c>
      <c r="BL1039" s="28">
        <v>-1.1200000000000001</v>
      </c>
      <c r="BM1039" s="28">
        <v>0.08</v>
      </c>
      <c r="BN1039" s="28">
        <v>7.68</v>
      </c>
      <c r="BO1039" s="28">
        <v>0.74</v>
      </c>
      <c r="BP1039" s="28">
        <v>-0.68</v>
      </c>
      <c r="BQ1039" s="26">
        <v>44.465998999999996</v>
      </c>
      <c r="BR1039" s="26">
        <v>1189.623413</v>
      </c>
      <c r="BS1039" s="31">
        <f t="shared" si="135"/>
        <v>5.5385679999999997</v>
      </c>
    </row>
    <row r="1040" spans="1:71">
      <c r="A1040" s="26">
        <v>42255320590000</v>
      </c>
      <c r="B1040" s="26" t="s">
        <v>9282</v>
      </c>
      <c r="C1040" t="s">
        <v>2445</v>
      </c>
      <c r="D1040" s="26" t="s">
        <v>64</v>
      </c>
      <c r="E1040" s="27" t="s">
        <v>421</v>
      </c>
      <c r="F1040" t="s">
        <v>66</v>
      </c>
      <c r="G1040" t="s">
        <v>67</v>
      </c>
      <c r="H1040" t="s">
        <v>485</v>
      </c>
      <c r="I1040" t="s">
        <v>567</v>
      </c>
      <c r="J1040" t="s">
        <v>232</v>
      </c>
      <c r="K1040" t="s">
        <v>9261</v>
      </c>
      <c r="L1040">
        <v>28.868590000000001</v>
      </c>
      <c r="M1040">
        <v>-98.051969999999997</v>
      </c>
      <c r="N1040" s="28">
        <v>2303420.62</v>
      </c>
      <c r="O1040" s="28">
        <v>377641.96</v>
      </c>
      <c r="P1040" s="26">
        <v>459</v>
      </c>
      <c r="Q1040" s="26">
        <v>11230</v>
      </c>
      <c r="R1040" s="26">
        <v>18270</v>
      </c>
      <c r="S1040" s="29" t="s">
        <v>72</v>
      </c>
      <c r="T1040" s="30">
        <v>40814</v>
      </c>
      <c r="U1040" s="30">
        <v>40864</v>
      </c>
      <c r="V1040" s="30">
        <v>40848</v>
      </c>
      <c r="W1040">
        <v>3004</v>
      </c>
      <c r="X1040" s="26">
        <v>7568</v>
      </c>
      <c r="Y1040" s="26" t="s">
        <v>72</v>
      </c>
      <c r="Z1040" s="26" t="s">
        <v>72</v>
      </c>
      <c r="AA1040" s="26" t="s">
        <v>71</v>
      </c>
      <c r="AB1040" s="31" t="s">
        <v>72</v>
      </c>
      <c r="AC1040" s="31" t="s">
        <v>72</v>
      </c>
      <c r="AD1040" s="26">
        <v>1399.1557833797178</v>
      </c>
      <c r="AE1040" s="26">
        <v>1210</v>
      </c>
      <c r="AF1040" s="26" t="s">
        <v>72</v>
      </c>
      <c r="AG1040" s="26">
        <v>90721</v>
      </c>
      <c r="AH1040" s="28">
        <v>0.120156</v>
      </c>
      <c r="AI1040">
        <v>42196</v>
      </c>
      <c r="AJ1040" s="26">
        <v>132681</v>
      </c>
      <c r="AK1040" s="28">
        <v>0.18306</v>
      </c>
      <c r="AL1040">
        <v>59079</v>
      </c>
      <c r="AM1040" s="26">
        <v>151636</v>
      </c>
      <c r="AN1040" s="28">
        <v>0.215948</v>
      </c>
      <c r="AO1040">
        <v>65128</v>
      </c>
      <c r="AP1040" s="32">
        <v>202712.90625</v>
      </c>
      <c r="AQ1040" s="36">
        <v>0.283626935145398</v>
      </c>
      <c r="AR1040" s="32">
        <f t="shared" si="134"/>
        <v>252914.87377073546</v>
      </c>
      <c r="AS1040" s="32">
        <f t="shared" si="128"/>
        <v>4</v>
      </c>
      <c r="AT1040" s="32">
        <f t="shared" si="129"/>
        <v>1</v>
      </c>
      <c r="AU1040" s="32">
        <f t="shared" si="130"/>
        <v>3</v>
      </c>
      <c r="AV1040" s="32">
        <f t="shared" si="131"/>
        <v>153748.95373612578</v>
      </c>
      <c r="AW1040" s="32">
        <f t="shared" si="132"/>
        <v>0.21511873780848104</v>
      </c>
      <c r="AX1040" s="32">
        <f t="shared" si="133"/>
        <v>191824.97032822698</v>
      </c>
      <c r="AY1040">
        <v>2</v>
      </c>
      <c r="AZ1040" s="26">
        <v>1</v>
      </c>
      <c r="BA1040" s="26">
        <v>10452.209999999999</v>
      </c>
      <c r="BB1040" s="26">
        <v>36.49</v>
      </c>
      <c r="BC1040" s="26">
        <v>110.47</v>
      </c>
      <c r="BD1040" s="26">
        <v>217.78</v>
      </c>
      <c r="BE1040" s="28">
        <v>0.06</v>
      </c>
      <c r="BF1040" s="28">
        <v>5.51</v>
      </c>
      <c r="BG1040" s="28">
        <v>0.65</v>
      </c>
      <c r="BH1040" s="28">
        <v>0.4</v>
      </c>
      <c r="BI1040" s="28">
        <v>7.0000000000000007E-2</v>
      </c>
      <c r="BJ1040" s="28">
        <v>7.74</v>
      </c>
      <c r="BK1040" s="28">
        <v>0.71</v>
      </c>
      <c r="BL1040" s="28">
        <v>-1.32</v>
      </c>
      <c r="BM1040" s="28">
        <v>0.08</v>
      </c>
      <c r="BN1040" s="28">
        <v>7.8</v>
      </c>
      <c r="BO1040" s="28">
        <v>0.74</v>
      </c>
      <c r="BP1040" s="28">
        <v>-0.81</v>
      </c>
      <c r="BQ1040" s="26">
        <v>44.465998999999996</v>
      </c>
      <c r="BR1040" s="26">
        <v>1224.4670410000001</v>
      </c>
      <c r="BS1040" s="31">
        <f t="shared" si="135"/>
        <v>5.4903589999999998</v>
      </c>
    </row>
    <row r="1041" spans="1:71">
      <c r="A1041" s="26">
        <v>42255320600000</v>
      </c>
      <c r="B1041" s="26" t="s">
        <v>9282</v>
      </c>
      <c r="C1041" t="s">
        <v>2446</v>
      </c>
      <c r="D1041" s="26" t="s">
        <v>102</v>
      </c>
      <c r="E1041" s="27" t="s">
        <v>421</v>
      </c>
      <c r="F1041" t="s">
        <v>66</v>
      </c>
      <c r="G1041" t="s">
        <v>67</v>
      </c>
      <c r="H1041" t="s">
        <v>2447</v>
      </c>
      <c r="I1041" t="s">
        <v>2448</v>
      </c>
      <c r="J1041" t="s">
        <v>70</v>
      </c>
      <c r="K1041" t="s">
        <v>9261</v>
      </c>
      <c r="L1041">
        <v>28.84956</v>
      </c>
      <c r="M1041">
        <v>-98.014089999999996</v>
      </c>
      <c r="N1041" s="28">
        <v>2315602.31</v>
      </c>
      <c r="O1041" s="28">
        <v>370823.61</v>
      </c>
      <c r="P1041" s="26">
        <v>431</v>
      </c>
      <c r="Q1041" s="26">
        <v>11666</v>
      </c>
      <c r="R1041" s="26">
        <v>16573</v>
      </c>
      <c r="S1041" s="29" t="s">
        <v>72</v>
      </c>
      <c r="T1041" s="30">
        <v>40762</v>
      </c>
      <c r="U1041" s="30">
        <v>40810</v>
      </c>
      <c r="V1041" s="30">
        <v>40848</v>
      </c>
      <c r="W1041">
        <v>3291867</v>
      </c>
      <c r="X1041" s="26">
        <v>5541</v>
      </c>
      <c r="Y1041" s="26" t="s">
        <v>72</v>
      </c>
      <c r="Z1041" s="26" t="s">
        <v>72</v>
      </c>
      <c r="AA1041" s="26" t="s">
        <v>71</v>
      </c>
      <c r="AB1041" s="31" t="s">
        <v>72</v>
      </c>
      <c r="AC1041" s="31" t="s">
        <v>72</v>
      </c>
      <c r="AD1041" s="26">
        <v>1676.9026425866821</v>
      </c>
      <c r="AE1041" s="26">
        <v>298</v>
      </c>
      <c r="AF1041" s="26" t="s">
        <v>72</v>
      </c>
      <c r="AG1041" s="26">
        <v>20835</v>
      </c>
      <c r="AH1041" s="28">
        <v>3.7252E-2</v>
      </c>
      <c r="AI1041">
        <v>9938</v>
      </c>
      <c r="AJ1041" s="26">
        <v>34360</v>
      </c>
      <c r="AK1041" s="28">
        <v>6.4850000000000005E-2</v>
      </c>
      <c r="AL1041">
        <v>9982</v>
      </c>
      <c r="AM1041" s="26">
        <v>42011</v>
      </c>
      <c r="AN1041" s="28">
        <v>7.1282999999999999E-2</v>
      </c>
      <c r="AO1041">
        <v>10033</v>
      </c>
      <c r="AP1041" s="32">
        <v>73091.0234375</v>
      </c>
      <c r="AQ1041" s="36">
        <v>0.12256653035170886</v>
      </c>
      <c r="AR1041" s="32">
        <f t="shared" si="134"/>
        <v>94785.299309752474</v>
      </c>
      <c r="AS1041" s="32">
        <f t="shared" si="128"/>
        <v>2</v>
      </c>
      <c r="AT1041" s="32">
        <f t="shared" si="129"/>
        <v>1</v>
      </c>
      <c r="AU1041" s="32">
        <f t="shared" si="130"/>
        <v>1</v>
      </c>
      <c r="AV1041" s="32">
        <f t="shared" si="131"/>
        <v>75716.02139167118</v>
      </c>
      <c r="AW1041" s="32">
        <f t="shared" si="132"/>
        <v>0.12696839635784316</v>
      </c>
      <c r="AX1041" s="32">
        <f t="shared" si="133"/>
        <v>98189.427547009429</v>
      </c>
      <c r="AY1041">
        <v>2</v>
      </c>
      <c r="AZ1041" s="26">
        <v>1</v>
      </c>
      <c r="BA1041" s="26">
        <v>10841.83</v>
      </c>
      <c r="BB1041" s="26">
        <v>41.01</v>
      </c>
      <c r="BC1041" s="26">
        <v>123.65</v>
      </c>
      <c r="BD1041" s="26">
        <v>220.46</v>
      </c>
      <c r="BE1041" s="28">
        <v>7.0000000000000007E-2</v>
      </c>
      <c r="BF1041" s="28">
        <v>6.66</v>
      </c>
      <c r="BG1041" s="28">
        <v>0.72</v>
      </c>
      <c r="BH1041" s="28">
        <v>0.63</v>
      </c>
      <c r="BI1041" s="28">
        <v>0.09</v>
      </c>
      <c r="BJ1041" s="28">
        <v>8.68</v>
      </c>
      <c r="BK1041" s="28">
        <v>0.76</v>
      </c>
      <c r="BL1041" s="28">
        <v>-1.6</v>
      </c>
      <c r="BM1041" s="28">
        <v>0.09</v>
      </c>
      <c r="BN1041" s="28">
        <v>8.5299999999999994</v>
      </c>
      <c r="BO1041" s="28">
        <v>0.78</v>
      </c>
      <c r="BP1041" s="28">
        <v>-0.89</v>
      </c>
      <c r="BQ1041" s="26">
        <v>45.864100999999998</v>
      </c>
      <c r="BR1041" s="26">
        <v>1208.3862300000001</v>
      </c>
      <c r="BS1041" s="31">
        <f t="shared" si="135"/>
        <v>8.4576600000000006</v>
      </c>
    </row>
    <row r="1042" spans="1:71">
      <c r="A1042" s="26">
        <v>42255320620000</v>
      </c>
      <c r="B1042" s="26" t="s">
        <v>9282</v>
      </c>
      <c r="C1042" t="s">
        <v>2449</v>
      </c>
      <c r="D1042" s="26" t="s">
        <v>102</v>
      </c>
      <c r="E1042" s="27" t="s">
        <v>421</v>
      </c>
      <c r="F1042" t="s">
        <v>66</v>
      </c>
      <c r="G1042" t="s">
        <v>67</v>
      </c>
      <c r="H1042" t="s">
        <v>2450</v>
      </c>
      <c r="I1042" t="s">
        <v>2451</v>
      </c>
      <c r="J1042" t="s">
        <v>70</v>
      </c>
      <c r="K1042" t="s">
        <v>9261</v>
      </c>
      <c r="L1042">
        <v>28.849530000000001</v>
      </c>
      <c r="M1042">
        <v>-98.014169999999993</v>
      </c>
      <c r="N1042" s="28">
        <v>2315576.79</v>
      </c>
      <c r="O1042" s="28">
        <v>370812.49</v>
      </c>
      <c r="P1042" s="26">
        <v>431.10000610351562</v>
      </c>
      <c r="Q1042" s="26">
        <v>11576</v>
      </c>
      <c r="R1042" s="26">
        <v>16818</v>
      </c>
      <c r="S1042" s="29" t="s">
        <v>72</v>
      </c>
      <c r="T1042" s="30">
        <v>40781</v>
      </c>
      <c r="U1042" s="30">
        <v>40810</v>
      </c>
      <c r="V1042" s="30">
        <v>40848</v>
      </c>
      <c r="W1042">
        <v>3836161</v>
      </c>
      <c r="X1042" s="26">
        <v>5514</v>
      </c>
      <c r="Y1042" s="26" t="s">
        <v>72</v>
      </c>
      <c r="Z1042" s="26" t="s">
        <v>72</v>
      </c>
      <c r="AA1042" s="26" t="s">
        <v>71</v>
      </c>
      <c r="AB1042" s="31" t="s">
        <v>72</v>
      </c>
      <c r="AC1042" s="31" t="s">
        <v>72</v>
      </c>
      <c r="AD1042" s="26">
        <v>1472.1176118368182</v>
      </c>
      <c r="AE1042" s="26">
        <v>409</v>
      </c>
      <c r="AF1042" s="26" t="s">
        <v>72</v>
      </c>
      <c r="AG1042" s="26">
        <v>25457</v>
      </c>
      <c r="AH1042" s="28">
        <v>3.5659000000000003E-2</v>
      </c>
      <c r="AI1042">
        <v>4750</v>
      </c>
      <c r="AJ1042" s="26">
        <v>43728</v>
      </c>
      <c r="AK1042" s="28">
        <v>6.3219999999999998E-2</v>
      </c>
      <c r="AL1042">
        <v>5203</v>
      </c>
      <c r="AM1042" s="26">
        <v>51997</v>
      </c>
      <c r="AN1042" s="28">
        <v>7.8581999999999999E-2</v>
      </c>
      <c r="AO1042">
        <v>5798</v>
      </c>
      <c r="AP1042" s="32">
        <v>101822.671875</v>
      </c>
      <c r="AQ1042" s="36">
        <v>0.14989494855146895</v>
      </c>
      <c r="AR1042" s="32">
        <f t="shared" si="134"/>
        <v>128354.07776861</v>
      </c>
      <c r="AS1042" s="32">
        <f t="shared" si="128"/>
        <v>2</v>
      </c>
      <c r="AT1042" s="32">
        <f t="shared" si="129"/>
        <v>1</v>
      </c>
      <c r="AU1042" s="32">
        <f t="shared" si="130"/>
        <v>2</v>
      </c>
      <c r="AV1042" s="32">
        <f t="shared" si="131"/>
        <v>105996.03492247008</v>
      </c>
      <c r="AW1042" s="32">
        <f t="shared" si="132"/>
        <v>0.15603862979423863</v>
      </c>
      <c r="AX1042" s="32">
        <f t="shared" si="133"/>
        <v>133614.87239605031</v>
      </c>
      <c r="AY1042">
        <v>2</v>
      </c>
      <c r="AZ1042" s="26">
        <v>1</v>
      </c>
      <c r="BA1042" s="26">
        <v>10841.41</v>
      </c>
      <c r="BB1042" s="26">
        <v>40.950000000000003</v>
      </c>
      <c r="BC1042" s="26">
        <v>123.68</v>
      </c>
      <c r="BD1042" s="26">
        <v>220.42</v>
      </c>
      <c r="BE1042" s="28">
        <v>7.0000000000000007E-2</v>
      </c>
      <c r="BF1042" s="28">
        <v>6.66</v>
      </c>
      <c r="BG1042" s="28">
        <v>0.72</v>
      </c>
      <c r="BH1042" s="28">
        <v>0.63</v>
      </c>
      <c r="BI1042" s="28">
        <v>0.09</v>
      </c>
      <c r="BJ1042" s="28">
        <v>8.67</v>
      </c>
      <c r="BK1042" s="28">
        <v>0.76</v>
      </c>
      <c r="BL1042" s="28">
        <v>-1.6</v>
      </c>
      <c r="BM1042" s="28">
        <v>0.09</v>
      </c>
      <c r="BN1042" s="28">
        <v>8.5299999999999994</v>
      </c>
      <c r="BO1042" s="28">
        <v>0.78</v>
      </c>
      <c r="BP1042" s="28">
        <v>-0.89</v>
      </c>
      <c r="BQ1042" s="26">
        <v>45.864100999999998</v>
      </c>
      <c r="BR1042" s="26">
        <v>1208.3862300000001</v>
      </c>
      <c r="BS1042" s="31">
        <f t="shared" si="135"/>
        <v>8.4597120000000015</v>
      </c>
    </row>
    <row r="1043" spans="1:71">
      <c r="A1043" s="26">
        <v>42255320650000</v>
      </c>
      <c r="B1043" s="26" t="s">
        <v>9282</v>
      </c>
      <c r="C1043" t="s">
        <v>2452</v>
      </c>
      <c r="D1043" s="26" t="s">
        <v>64</v>
      </c>
      <c r="E1043" s="27" t="s">
        <v>421</v>
      </c>
      <c r="F1043" t="s">
        <v>66</v>
      </c>
      <c r="G1043" t="s">
        <v>67</v>
      </c>
      <c r="H1043" t="s">
        <v>2453</v>
      </c>
      <c r="I1043" t="s">
        <v>2454</v>
      </c>
      <c r="J1043" t="s">
        <v>70</v>
      </c>
      <c r="K1043" t="s">
        <v>9261</v>
      </c>
      <c r="L1043">
        <v>29.002680000000002</v>
      </c>
      <c r="M1043">
        <v>-97.997519999999994</v>
      </c>
      <c r="N1043" s="28">
        <v>2320429.25</v>
      </c>
      <c r="O1043" s="28">
        <v>426537.34</v>
      </c>
      <c r="P1043" s="26">
        <v>333</v>
      </c>
      <c r="Q1043" s="26">
        <v>10499</v>
      </c>
      <c r="R1043" s="26">
        <v>16577</v>
      </c>
      <c r="S1043" s="29" t="s">
        <v>72</v>
      </c>
      <c r="T1043" s="30">
        <v>40788</v>
      </c>
      <c r="U1043" s="30">
        <v>40837</v>
      </c>
      <c r="V1043" s="30">
        <v>40817</v>
      </c>
      <c r="W1043">
        <v>2917</v>
      </c>
      <c r="X1043" s="26">
        <v>6666</v>
      </c>
      <c r="Y1043" s="26" t="s">
        <v>72</v>
      </c>
      <c r="Z1043" s="26" t="s">
        <v>72</v>
      </c>
      <c r="AA1043" s="26" t="s">
        <v>71</v>
      </c>
      <c r="AB1043" s="31" t="s">
        <v>72</v>
      </c>
      <c r="AC1043" s="31" t="s">
        <v>72</v>
      </c>
      <c r="AD1043" s="26">
        <v>900.69937078104761</v>
      </c>
      <c r="AE1043" s="26">
        <v>1955</v>
      </c>
      <c r="AF1043" s="26" t="s">
        <v>72</v>
      </c>
      <c r="AG1043" s="26">
        <v>94719</v>
      </c>
      <c r="AH1043" s="28">
        <v>8.2076999999999997E-2</v>
      </c>
      <c r="AI1043">
        <v>77266</v>
      </c>
      <c r="AJ1043" s="26">
        <v>117869</v>
      </c>
      <c r="AK1043" s="28">
        <v>0.10823000000000001</v>
      </c>
      <c r="AL1043">
        <v>89789</v>
      </c>
      <c r="AM1043" s="26">
        <v>124095</v>
      </c>
      <c r="AN1043" s="28">
        <v>0.116665</v>
      </c>
      <c r="AO1043">
        <v>107589</v>
      </c>
      <c r="AP1043" s="32">
        <v>147366.5625</v>
      </c>
      <c r="AQ1043" s="36">
        <v>0.1327329701179159</v>
      </c>
      <c r="AR1043" s="32">
        <f t="shared" si="134"/>
        <v>170860.29821087111</v>
      </c>
      <c r="AS1043" s="32">
        <f t="shared" si="128"/>
        <v>3</v>
      </c>
      <c r="AT1043" s="32">
        <f t="shared" si="129"/>
        <v>1</v>
      </c>
      <c r="AU1043" s="32">
        <f t="shared" si="130"/>
        <v>3</v>
      </c>
      <c r="AV1043" s="32">
        <f t="shared" si="131"/>
        <v>126895.29984248424</v>
      </c>
      <c r="AW1043" s="32">
        <f t="shared" si="132"/>
        <v>0.1142945167231979</v>
      </c>
      <c r="AX1043" s="32">
        <f t="shared" si="133"/>
        <v>147125.42930249026</v>
      </c>
      <c r="AY1043">
        <v>2</v>
      </c>
      <c r="AZ1043" s="26">
        <v>1</v>
      </c>
      <c r="BA1043" s="26">
        <v>9276.58</v>
      </c>
      <c r="BB1043" s="26">
        <v>57.58</v>
      </c>
      <c r="BC1043" s="26">
        <v>107.62</v>
      </c>
      <c r="BD1043" s="26">
        <v>193.23</v>
      </c>
      <c r="BE1043" s="28">
        <v>0.04</v>
      </c>
      <c r="BF1043" s="28">
        <v>4.24</v>
      </c>
      <c r="BG1043" s="28">
        <v>0.51</v>
      </c>
      <c r="BH1043" s="28">
        <v>0.14000000000000001</v>
      </c>
      <c r="BI1043" s="28">
        <v>7.0000000000000007E-2</v>
      </c>
      <c r="BJ1043" s="28">
        <v>9.09</v>
      </c>
      <c r="BK1043" s="28">
        <v>0.68</v>
      </c>
      <c r="BL1043" s="28">
        <v>-4.18</v>
      </c>
      <c r="BM1043" s="28">
        <v>0.06</v>
      </c>
      <c r="BN1043" s="28">
        <v>7.15</v>
      </c>
      <c r="BO1043" s="28">
        <v>0.64</v>
      </c>
      <c r="BP1043" s="28">
        <v>-3.32</v>
      </c>
      <c r="BQ1043" s="26">
        <v>40.592300000000002</v>
      </c>
      <c r="BR1043" s="26">
        <v>726.54064900000003</v>
      </c>
      <c r="BS1043" s="31">
        <f t="shared" si="135"/>
        <v>5.1227120000000017</v>
      </c>
    </row>
    <row r="1044" spans="1:71">
      <c r="A1044" s="26">
        <v>42255320660000</v>
      </c>
      <c r="B1044" s="26" t="s">
        <v>9280</v>
      </c>
      <c r="C1044" t="s">
        <v>2455</v>
      </c>
      <c r="D1044" s="26" t="s">
        <v>429</v>
      </c>
      <c r="E1044" s="27" t="s">
        <v>421</v>
      </c>
      <c r="F1044" t="s">
        <v>66</v>
      </c>
      <c r="G1044" t="s">
        <v>67</v>
      </c>
      <c r="H1044" t="s">
        <v>447</v>
      </c>
      <c r="I1044" t="s">
        <v>2456</v>
      </c>
      <c r="J1044" t="s">
        <v>76</v>
      </c>
      <c r="K1044" t="s">
        <v>9261</v>
      </c>
      <c r="L1044">
        <v>28.99333</v>
      </c>
      <c r="M1044">
        <v>-97.839560000000006</v>
      </c>
      <c r="N1044" s="28">
        <v>2370951.23</v>
      </c>
      <c r="O1044" s="28">
        <v>423604.95</v>
      </c>
      <c r="P1044" s="26">
        <v>345</v>
      </c>
      <c r="Q1044" s="26">
        <v>10998</v>
      </c>
      <c r="R1044" s="26">
        <v>16515</v>
      </c>
      <c r="S1044" s="29" t="s">
        <v>72</v>
      </c>
      <c r="T1044" s="30">
        <v>40828</v>
      </c>
      <c r="U1044" s="30">
        <v>40859</v>
      </c>
      <c r="V1044" s="30">
        <v>40909</v>
      </c>
      <c r="W1044" t="s">
        <v>72</v>
      </c>
      <c r="X1044" s="26">
        <v>5518</v>
      </c>
      <c r="Y1044" s="26" t="s">
        <v>72</v>
      </c>
      <c r="Z1044" s="26" t="s">
        <v>72</v>
      </c>
      <c r="AA1044" s="26" t="s">
        <v>71</v>
      </c>
      <c r="AB1044" s="31" t="s">
        <v>72</v>
      </c>
      <c r="AC1044" s="31" t="s">
        <v>72</v>
      </c>
      <c r="AD1044" s="26">
        <v>1165.1560513472502</v>
      </c>
      <c r="AE1044" s="26" t="s">
        <v>72</v>
      </c>
      <c r="AF1044" s="26" t="s">
        <v>72</v>
      </c>
      <c r="AG1044" s="26">
        <v>27492</v>
      </c>
      <c r="AH1044" s="28">
        <v>3.3369000000000003E-2</v>
      </c>
      <c r="AI1044">
        <v>2088</v>
      </c>
      <c r="AJ1044" s="26">
        <v>58429</v>
      </c>
      <c r="AK1044" s="28">
        <v>7.5049000000000005E-2</v>
      </c>
      <c r="AL1044">
        <v>2761</v>
      </c>
      <c r="AM1044" s="26">
        <v>71442</v>
      </c>
      <c r="AN1044" s="28">
        <v>8.523E-2</v>
      </c>
      <c r="AO1044">
        <v>2872</v>
      </c>
      <c r="AP1044" s="32">
        <v>175455</v>
      </c>
      <c r="AQ1044" s="36">
        <v>0.20443245498913176</v>
      </c>
      <c r="AR1044" s="32">
        <f t="shared" si="134"/>
        <v>211639.54453307632</v>
      </c>
      <c r="AS1044" s="32">
        <f t="shared" si="128"/>
        <v>4</v>
      </c>
      <c r="AT1044" s="32">
        <f t="shared" si="129"/>
        <v>1</v>
      </c>
      <c r="AU1044" s="32">
        <f t="shared" si="130"/>
        <v>3</v>
      </c>
      <c r="AV1044" s="32">
        <f t="shared" si="131"/>
        <v>182513.89996375499</v>
      </c>
      <c r="AW1044" s="32">
        <f t="shared" si="132"/>
        <v>0.21265717499775577</v>
      </c>
      <c r="AX1044" s="32">
        <f t="shared" si="133"/>
        <v>220154.21993835777</v>
      </c>
      <c r="AY1044">
        <v>2</v>
      </c>
      <c r="AZ1044" s="26">
        <v>1</v>
      </c>
      <c r="BA1044" s="26">
        <v>10874.16</v>
      </c>
      <c r="BB1044" s="26">
        <v>79.87</v>
      </c>
      <c r="BC1044" s="26">
        <v>125.07</v>
      </c>
      <c r="BD1044" s="26">
        <v>198.45</v>
      </c>
      <c r="BE1044" s="28">
        <v>0.08</v>
      </c>
      <c r="BF1044" s="28">
        <v>4.66</v>
      </c>
      <c r="BG1044" s="28">
        <v>0.72</v>
      </c>
      <c r="BH1044" s="28">
        <v>0.35</v>
      </c>
      <c r="BI1044" s="28">
        <v>0.12</v>
      </c>
      <c r="BJ1044" s="28">
        <v>8.81</v>
      </c>
      <c r="BK1044" s="28">
        <v>0.8</v>
      </c>
      <c r="BL1044" s="28">
        <v>2.2400000000000002</v>
      </c>
      <c r="BM1044" s="28">
        <v>0.1</v>
      </c>
      <c r="BN1044" s="28">
        <v>7.17</v>
      </c>
      <c r="BO1044" s="28">
        <v>0.77</v>
      </c>
      <c r="BP1044" s="28">
        <v>1.66</v>
      </c>
      <c r="BQ1044" s="26">
        <v>43.923900000000003</v>
      </c>
      <c r="BR1044" s="26">
        <v>816.94293200000004</v>
      </c>
      <c r="BS1044" s="31">
        <f t="shared" si="135"/>
        <v>12.00672</v>
      </c>
    </row>
    <row r="1045" spans="1:71">
      <c r="A1045" s="26">
        <v>42255320670000</v>
      </c>
      <c r="B1045" s="26" t="s">
        <v>9280</v>
      </c>
      <c r="C1045" t="s">
        <v>2457</v>
      </c>
      <c r="D1045" s="26" t="s">
        <v>429</v>
      </c>
      <c r="E1045" s="27" t="s">
        <v>421</v>
      </c>
      <c r="F1045" t="s">
        <v>66</v>
      </c>
      <c r="G1045" t="s">
        <v>67</v>
      </c>
      <c r="H1045" t="s">
        <v>447</v>
      </c>
      <c r="I1045" t="s">
        <v>2456</v>
      </c>
      <c r="J1045" t="s">
        <v>158</v>
      </c>
      <c r="K1045" t="s">
        <v>9261</v>
      </c>
      <c r="L1045">
        <v>28.993870000000001</v>
      </c>
      <c r="M1045">
        <v>-97.839060000000003</v>
      </c>
      <c r="N1045" s="28">
        <v>2371109.11</v>
      </c>
      <c r="O1045" s="28">
        <v>423802.86</v>
      </c>
      <c r="P1045" s="26">
        <v>337</v>
      </c>
      <c r="Q1045" s="26">
        <v>10979</v>
      </c>
      <c r="R1045" s="26">
        <v>16540</v>
      </c>
      <c r="S1045" s="29" t="s">
        <v>72</v>
      </c>
      <c r="T1045" s="30">
        <v>40862</v>
      </c>
      <c r="U1045" s="30">
        <v>40917</v>
      </c>
      <c r="V1045" s="30">
        <v>40909</v>
      </c>
      <c r="W1045">
        <v>3006</v>
      </c>
      <c r="X1045" s="26">
        <v>5605</v>
      </c>
      <c r="Y1045" s="26" t="s">
        <v>72</v>
      </c>
      <c r="Z1045" s="26" t="s">
        <v>72</v>
      </c>
      <c r="AA1045" s="26" t="s">
        <v>71</v>
      </c>
      <c r="AB1045" s="31" t="s">
        <v>72</v>
      </c>
      <c r="AC1045" s="31" t="s">
        <v>72</v>
      </c>
      <c r="AD1045" s="26">
        <v>887.52177296816512</v>
      </c>
      <c r="AE1045" s="26">
        <v>432</v>
      </c>
      <c r="AF1045" s="26" t="s">
        <v>72</v>
      </c>
      <c r="AG1045" s="26">
        <v>33573</v>
      </c>
      <c r="AH1045" s="28">
        <v>2.9753999999999999E-2</v>
      </c>
      <c r="AI1045">
        <v>2085</v>
      </c>
      <c r="AJ1045" s="26">
        <v>85966</v>
      </c>
      <c r="AK1045" s="28">
        <v>8.0847000000000002E-2</v>
      </c>
      <c r="AL1045">
        <v>4042</v>
      </c>
      <c r="AM1045" s="26">
        <v>106168</v>
      </c>
      <c r="AN1045" s="28">
        <v>9.5792000000000002E-2</v>
      </c>
      <c r="AO1045">
        <v>4598</v>
      </c>
      <c r="AP1045" s="32">
        <v>307745.75</v>
      </c>
      <c r="AQ1045" s="36">
        <v>0.27313105366341772</v>
      </c>
      <c r="AR1045" s="32">
        <f t="shared" si="134"/>
        <v>356089.94649842492</v>
      </c>
      <c r="AS1045" s="32">
        <f t="shared" si="128"/>
        <v>4</v>
      </c>
      <c r="AT1045" s="32">
        <f t="shared" si="129"/>
        <v>1</v>
      </c>
      <c r="AU1045" s="32">
        <f t="shared" si="130"/>
        <v>4</v>
      </c>
      <c r="AV1045" s="32">
        <f t="shared" si="131"/>
        <v>315158.00267618196</v>
      </c>
      <c r="AW1045" s="32">
        <f t="shared" si="132"/>
        <v>0.27970958930027079</v>
      </c>
      <c r="AX1045" s="32">
        <f t="shared" si="133"/>
        <v>364666.59998232988</v>
      </c>
      <c r="AY1045">
        <v>2</v>
      </c>
      <c r="AZ1045" s="26">
        <v>1</v>
      </c>
      <c r="BA1045" s="26">
        <v>10868.66</v>
      </c>
      <c r="BB1045" s="26">
        <v>79.83</v>
      </c>
      <c r="BC1045" s="26">
        <v>124.95</v>
      </c>
      <c r="BD1045" s="26">
        <v>198.66</v>
      </c>
      <c r="BE1045" s="28">
        <v>0.08</v>
      </c>
      <c r="BF1045" s="28">
        <v>4.66</v>
      </c>
      <c r="BG1045" s="28">
        <v>0.72</v>
      </c>
      <c r="BH1045" s="28">
        <v>0.34</v>
      </c>
      <c r="BI1045" s="28">
        <v>0.12</v>
      </c>
      <c r="BJ1045" s="28">
        <v>8.8000000000000007</v>
      </c>
      <c r="BK1045" s="28">
        <v>0.8</v>
      </c>
      <c r="BL1045" s="28">
        <v>2.23</v>
      </c>
      <c r="BM1045" s="28">
        <v>0.1</v>
      </c>
      <c r="BN1045" s="28">
        <v>7.16</v>
      </c>
      <c r="BO1045" s="28">
        <v>0.77</v>
      </c>
      <c r="BP1045" s="28">
        <v>1.66</v>
      </c>
      <c r="BQ1045" s="26">
        <v>43.923900000000003</v>
      </c>
      <c r="BR1045" s="26">
        <v>816.94293200000004</v>
      </c>
      <c r="BS1045" s="31">
        <f t="shared" si="135"/>
        <v>11.995200000000001</v>
      </c>
    </row>
    <row r="1046" spans="1:71">
      <c r="A1046" s="26">
        <v>42255320700000</v>
      </c>
      <c r="B1046" s="26" t="s">
        <v>9280</v>
      </c>
      <c r="C1046" t="s">
        <v>2458</v>
      </c>
      <c r="D1046" s="26" t="s">
        <v>429</v>
      </c>
      <c r="E1046" s="27" t="s">
        <v>421</v>
      </c>
      <c r="F1046" t="s">
        <v>66</v>
      </c>
      <c r="G1046" t="s">
        <v>67</v>
      </c>
      <c r="H1046" t="s">
        <v>2459</v>
      </c>
      <c r="I1046" t="s">
        <v>2460</v>
      </c>
      <c r="J1046" t="s">
        <v>158</v>
      </c>
      <c r="K1046" t="s">
        <v>9261</v>
      </c>
      <c r="L1046">
        <v>28.987760000000002</v>
      </c>
      <c r="M1046">
        <v>-97.819890000000001</v>
      </c>
      <c r="N1046" s="28">
        <v>2377259.25</v>
      </c>
      <c r="O1046" s="28">
        <v>421642.85</v>
      </c>
      <c r="P1046" s="26">
        <v>297</v>
      </c>
      <c r="Q1046" s="26">
        <v>11350</v>
      </c>
      <c r="R1046" s="26">
        <v>16780</v>
      </c>
      <c r="S1046" s="29" t="s">
        <v>72</v>
      </c>
      <c r="T1046" s="30">
        <v>40939</v>
      </c>
      <c r="U1046" s="30">
        <v>41004</v>
      </c>
      <c r="V1046" s="30">
        <v>41000</v>
      </c>
      <c r="W1046">
        <v>2648</v>
      </c>
      <c r="X1046" s="26">
        <v>5623</v>
      </c>
      <c r="Y1046" s="26" t="s">
        <v>72</v>
      </c>
      <c r="Z1046" s="26" t="s">
        <v>72</v>
      </c>
      <c r="AA1046" s="26" t="s">
        <v>71</v>
      </c>
      <c r="AB1046" s="31" t="s">
        <v>72</v>
      </c>
      <c r="AC1046" s="31" t="s">
        <v>72</v>
      </c>
      <c r="AD1046" s="26">
        <v>773.76689384313272</v>
      </c>
      <c r="AE1046" s="26" t="s">
        <v>72</v>
      </c>
      <c r="AF1046" s="26" t="s">
        <v>72</v>
      </c>
      <c r="AG1046" s="26">
        <v>70536</v>
      </c>
      <c r="AH1046" s="28">
        <v>7.9209000000000002E-2</v>
      </c>
      <c r="AI1046">
        <v>4071</v>
      </c>
      <c r="AJ1046" s="26">
        <v>117971</v>
      </c>
      <c r="AK1046" s="28">
        <v>9.1508000000000006E-2</v>
      </c>
      <c r="AL1046">
        <v>4170</v>
      </c>
      <c r="AM1046" s="26">
        <v>117971</v>
      </c>
      <c r="AN1046" s="28">
        <v>9.1508000000000006E-2</v>
      </c>
      <c r="AO1046">
        <v>4170</v>
      </c>
      <c r="AP1046" s="32">
        <v>209650.265625</v>
      </c>
      <c r="AQ1046" s="36">
        <v>0.16222043482604395</v>
      </c>
      <c r="AR1046" s="32">
        <f t="shared" si="134"/>
        <v>238363.28258920979</v>
      </c>
      <c r="AS1046" s="32">
        <f t="shared" si="128"/>
        <v>4</v>
      </c>
      <c r="AT1046" s="32">
        <f t="shared" si="129"/>
        <v>1</v>
      </c>
      <c r="AU1046" s="32">
        <f t="shared" si="130"/>
        <v>3</v>
      </c>
      <c r="AV1046" s="32">
        <f t="shared" si="131"/>
        <v>214012.54218166458</v>
      </c>
      <c r="AW1046" s="32">
        <f t="shared" si="132"/>
        <v>0.16559582000737905</v>
      </c>
      <c r="AX1046" s="32">
        <f t="shared" si="133"/>
        <v>243323.00232297069</v>
      </c>
      <c r="AY1046">
        <v>2</v>
      </c>
      <c r="AZ1046" s="26">
        <v>1</v>
      </c>
      <c r="BA1046" s="26">
        <v>11244.49</v>
      </c>
      <c r="BB1046" s="26">
        <v>76.86</v>
      </c>
      <c r="BC1046" s="26">
        <v>132.71</v>
      </c>
      <c r="BD1046" s="26">
        <v>204.75</v>
      </c>
      <c r="BE1046" s="28">
        <v>0.08</v>
      </c>
      <c r="BF1046" s="28">
        <v>5.21</v>
      </c>
      <c r="BG1046" s="28">
        <v>0.71</v>
      </c>
      <c r="BH1046" s="28">
        <v>0.33</v>
      </c>
      <c r="BI1046" s="28">
        <v>0.12</v>
      </c>
      <c r="BJ1046" s="28">
        <v>9.27</v>
      </c>
      <c r="BK1046" s="28">
        <v>0.8</v>
      </c>
      <c r="BL1046" s="28">
        <v>4.9000000000000004</v>
      </c>
      <c r="BM1046" s="28">
        <v>0.1</v>
      </c>
      <c r="BN1046" s="28">
        <v>7.79</v>
      </c>
      <c r="BO1046" s="28">
        <v>0.77</v>
      </c>
      <c r="BP1046" s="28">
        <v>3.58</v>
      </c>
      <c r="BQ1046" s="26">
        <v>44.613601000000003</v>
      </c>
      <c r="BR1046" s="26">
        <v>900.56292699999995</v>
      </c>
      <c r="BS1046" s="31">
        <f t="shared" si="135"/>
        <v>12.740160000000001</v>
      </c>
    </row>
    <row r="1047" spans="1:71">
      <c r="A1047" s="26">
        <v>42255320720100</v>
      </c>
      <c r="B1047" s="26" t="s">
        <v>9280</v>
      </c>
      <c r="C1047" t="s">
        <v>2461</v>
      </c>
      <c r="D1047" s="26" t="s">
        <v>429</v>
      </c>
      <c r="E1047" s="27" t="s">
        <v>421</v>
      </c>
      <c r="F1047" t="s">
        <v>66</v>
      </c>
      <c r="G1047" t="s">
        <v>67</v>
      </c>
      <c r="H1047" t="s">
        <v>2459</v>
      </c>
      <c r="I1047" t="s">
        <v>2460</v>
      </c>
      <c r="J1047" t="s">
        <v>245</v>
      </c>
      <c r="K1047" t="s">
        <v>9261</v>
      </c>
      <c r="L1047">
        <v>28.987729999999999</v>
      </c>
      <c r="M1047">
        <v>-97.819919999999996</v>
      </c>
      <c r="N1047" s="28">
        <v>2377249.77</v>
      </c>
      <c r="O1047" s="28">
        <v>421631.85</v>
      </c>
      <c r="P1047" s="26">
        <v>297.39999389648437</v>
      </c>
      <c r="Q1047" s="26">
        <v>11312</v>
      </c>
      <c r="R1047" s="26">
        <v>16801</v>
      </c>
      <c r="S1047" s="29" t="s">
        <v>72</v>
      </c>
      <c r="T1047" s="30">
        <v>40869</v>
      </c>
      <c r="U1047" s="30">
        <v>41004</v>
      </c>
      <c r="V1047" s="30">
        <v>41000</v>
      </c>
      <c r="W1047">
        <v>2846</v>
      </c>
      <c r="X1047" s="26">
        <v>5553</v>
      </c>
      <c r="Y1047" s="26" t="s">
        <v>72</v>
      </c>
      <c r="Z1047" s="26" t="s">
        <v>72</v>
      </c>
      <c r="AA1047" s="26" t="s">
        <v>71</v>
      </c>
      <c r="AB1047" s="31" t="s">
        <v>72</v>
      </c>
      <c r="AC1047" s="31" t="s">
        <v>72</v>
      </c>
      <c r="AD1047" s="26">
        <v>714.76515614925518</v>
      </c>
      <c r="AE1047" s="26" t="s">
        <v>72</v>
      </c>
      <c r="AF1047" s="26" t="s">
        <v>72</v>
      </c>
      <c r="AG1047" s="26">
        <v>74006</v>
      </c>
      <c r="AH1047" s="28">
        <v>7.0761000000000004E-2</v>
      </c>
      <c r="AI1047">
        <v>13913</v>
      </c>
      <c r="AJ1047" s="26">
        <v>117057</v>
      </c>
      <c r="AK1047" s="28">
        <v>8.3710999999999994E-2</v>
      </c>
      <c r="AL1047">
        <v>32197</v>
      </c>
      <c r="AM1047" s="26">
        <v>117057</v>
      </c>
      <c r="AN1047" s="28">
        <v>8.3710999999999994E-2</v>
      </c>
      <c r="AO1047">
        <v>32197</v>
      </c>
      <c r="AP1047" s="32">
        <v>173499.421875</v>
      </c>
      <c r="AQ1047" s="36">
        <v>0.12401134136828987</v>
      </c>
      <c r="AR1047" s="32">
        <f t="shared" si="134"/>
        <v>195449.42929718731</v>
      </c>
      <c r="AS1047" s="32">
        <f t="shared" si="128"/>
        <v>4</v>
      </c>
      <c r="AT1047" s="32">
        <f t="shared" si="129"/>
        <v>1</v>
      </c>
      <c r="AU1047" s="32">
        <f t="shared" si="130"/>
        <v>3</v>
      </c>
      <c r="AV1047" s="32">
        <f t="shared" si="131"/>
        <v>179342.10004727173</v>
      </c>
      <c r="AW1047" s="32">
        <f t="shared" si="132"/>
        <v>0.12818748414442352</v>
      </c>
      <c r="AX1047" s="32">
        <f t="shared" si="133"/>
        <v>202031.2847408347</v>
      </c>
      <c r="AY1047">
        <v>2</v>
      </c>
      <c r="AZ1047" s="26">
        <v>1</v>
      </c>
      <c r="BA1047" s="26">
        <v>11244.74</v>
      </c>
      <c r="BB1047" s="26">
        <v>76.86</v>
      </c>
      <c r="BC1047" s="26">
        <v>132.71</v>
      </c>
      <c r="BD1047" s="26">
        <v>204.75</v>
      </c>
      <c r="BE1047" s="28">
        <v>0.08</v>
      </c>
      <c r="BF1047" s="28">
        <v>5.21</v>
      </c>
      <c r="BG1047" s="28">
        <v>0.71</v>
      </c>
      <c r="BH1047" s="28">
        <v>0.33</v>
      </c>
      <c r="BI1047" s="28">
        <v>0.12</v>
      </c>
      <c r="BJ1047" s="28">
        <v>9.2799999999999994</v>
      </c>
      <c r="BK1047" s="28">
        <v>0.8</v>
      </c>
      <c r="BL1047" s="28">
        <v>4.9000000000000004</v>
      </c>
      <c r="BM1047" s="28">
        <v>0.1</v>
      </c>
      <c r="BN1047" s="28">
        <v>7.79</v>
      </c>
      <c r="BO1047" s="28">
        <v>0.77</v>
      </c>
      <c r="BP1047" s="28">
        <v>3.57</v>
      </c>
      <c r="BQ1047" s="26">
        <v>44.613601000000003</v>
      </c>
      <c r="BR1047" s="26">
        <v>900.56292699999995</v>
      </c>
      <c r="BS1047" s="31">
        <f t="shared" si="135"/>
        <v>12.740160000000001</v>
      </c>
    </row>
    <row r="1048" spans="1:71">
      <c r="A1048" s="26">
        <v>42255320730000</v>
      </c>
      <c r="B1048" s="26" t="s">
        <v>9282</v>
      </c>
      <c r="C1048" t="s">
        <v>2462</v>
      </c>
      <c r="D1048" s="26" t="s">
        <v>64</v>
      </c>
      <c r="E1048" s="27" t="s">
        <v>421</v>
      </c>
      <c r="F1048" t="s">
        <v>66</v>
      </c>
      <c r="G1048" t="s">
        <v>67</v>
      </c>
      <c r="H1048" t="s">
        <v>505</v>
      </c>
      <c r="I1048" t="s">
        <v>506</v>
      </c>
      <c r="J1048" t="s">
        <v>2463</v>
      </c>
      <c r="K1048" t="s">
        <v>9261</v>
      </c>
      <c r="L1048">
        <v>28.997160000000001</v>
      </c>
      <c r="M1048">
        <v>-97.961529999999996</v>
      </c>
      <c r="N1048" s="28">
        <v>2331950.4900000002</v>
      </c>
      <c r="O1048" s="28">
        <v>424630.85</v>
      </c>
      <c r="P1048" s="26">
        <v>343</v>
      </c>
      <c r="Q1048" s="26">
        <v>10833</v>
      </c>
      <c r="R1048" s="26">
        <v>14421</v>
      </c>
      <c r="S1048" s="29" t="s">
        <v>72</v>
      </c>
      <c r="T1048" s="30">
        <v>40790</v>
      </c>
      <c r="U1048" s="30">
        <v>40831</v>
      </c>
      <c r="V1048" s="30">
        <v>40817</v>
      </c>
      <c r="W1048">
        <v>1751.4000244140625</v>
      </c>
      <c r="X1048" s="26">
        <v>4003</v>
      </c>
      <c r="Y1048" s="26" t="s">
        <v>72</v>
      </c>
      <c r="Z1048" s="26" t="s">
        <v>72</v>
      </c>
      <c r="AA1048" s="26" t="s">
        <v>71</v>
      </c>
      <c r="AB1048" s="31" t="s">
        <v>72</v>
      </c>
      <c r="AC1048" s="31" t="s">
        <v>72</v>
      </c>
      <c r="AD1048" s="26">
        <v>1061.7429234921233</v>
      </c>
      <c r="AE1048" s="26">
        <v>783</v>
      </c>
      <c r="AF1048" s="26" t="s">
        <v>72</v>
      </c>
      <c r="AG1048" s="26">
        <v>33239</v>
      </c>
      <c r="AH1048" s="28">
        <v>3.1877999999999997E-2</v>
      </c>
      <c r="AI1048">
        <v>47897</v>
      </c>
      <c r="AJ1048" s="26">
        <v>45214</v>
      </c>
      <c r="AK1048" s="28">
        <v>4.6115999999999997E-2</v>
      </c>
      <c r="AL1048">
        <v>55446</v>
      </c>
      <c r="AM1048" s="26">
        <v>56139</v>
      </c>
      <c r="AN1048" s="28">
        <v>6.1934999999999997E-2</v>
      </c>
      <c r="AO1048">
        <v>56481</v>
      </c>
      <c r="AP1048" s="32">
        <v>74067.75</v>
      </c>
      <c r="AQ1048" s="36">
        <v>7.8640909421483704E-2</v>
      </c>
      <c r="AR1048" s="32">
        <f t="shared" si="134"/>
        <v>87987.190967602612</v>
      </c>
      <c r="AS1048" s="32">
        <f t="shared" si="128"/>
        <v>2</v>
      </c>
      <c r="AT1048" s="32">
        <f t="shared" si="129"/>
        <v>1</v>
      </c>
      <c r="AU1048" s="32">
        <f t="shared" si="130"/>
        <v>1</v>
      </c>
      <c r="AV1048" s="32">
        <f t="shared" si="131"/>
        <v>106207.56557581812</v>
      </c>
      <c r="AW1048" s="32">
        <f t="shared" si="132"/>
        <v>0.11276513117145053</v>
      </c>
      <c r="AX1048" s="32">
        <f t="shared" si="133"/>
        <v>126166.99379316486</v>
      </c>
      <c r="AY1048">
        <v>2</v>
      </c>
      <c r="AZ1048" s="26">
        <v>1</v>
      </c>
      <c r="BA1048" s="26">
        <v>9659.14</v>
      </c>
      <c r="BB1048" s="26">
        <v>67.16</v>
      </c>
      <c r="BC1048" s="26">
        <v>111.66</v>
      </c>
      <c r="BD1048" s="26">
        <v>203.73</v>
      </c>
      <c r="BE1048" s="28">
        <v>0.05</v>
      </c>
      <c r="BF1048" s="28">
        <v>4.41</v>
      </c>
      <c r="BG1048" s="28">
        <v>0.56000000000000005</v>
      </c>
      <c r="BH1048" s="28">
        <v>0.18</v>
      </c>
      <c r="BI1048" s="28">
        <v>0.08</v>
      </c>
      <c r="BJ1048" s="28">
        <v>9.24</v>
      </c>
      <c r="BK1048" s="28">
        <v>0.72</v>
      </c>
      <c r="BL1048" s="28">
        <v>-3.85</v>
      </c>
      <c r="BM1048" s="28">
        <v>7.0000000000000007E-2</v>
      </c>
      <c r="BN1048" s="28">
        <v>7.19</v>
      </c>
      <c r="BO1048" s="28">
        <v>0.67</v>
      </c>
      <c r="BP1048" s="28">
        <v>-3.08</v>
      </c>
      <c r="BQ1048" s="26">
        <v>41.306499000000002</v>
      </c>
      <c r="BR1048" s="26">
        <v>1074.78601</v>
      </c>
      <c r="BS1048" s="31">
        <f t="shared" si="135"/>
        <v>6.431616</v>
      </c>
    </row>
    <row r="1049" spans="1:71">
      <c r="A1049" s="26">
        <v>42255320750000</v>
      </c>
      <c r="B1049" s="26" t="s">
        <v>9282</v>
      </c>
      <c r="C1049" t="s">
        <v>2464</v>
      </c>
      <c r="D1049" s="26" t="s">
        <v>425</v>
      </c>
      <c r="E1049" s="27" t="s">
        <v>421</v>
      </c>
      <c r="F1049" t="s">
        <v>66</v>
      </c>
      <c r="G1049" t="s">
        <v>67</v>
      </c>
      <c r="H1049" t="s">
        <v>530</v>
      </c>
      <c r="I1049" t="s">
        <v>2351</v>
      </c>
      <c r="J1049" t="s">
        <v>245</v>
      </c>
      <c r="K1049" t="s">
        <v>9261</v>
      </c>
      <c r="L1049">
        <v>28.968340000000001</v>
      </c>
      <c r="M1049">
        <v>-98.005870000000002</v>
      </c>
      <c r="N1049" s="28">
        <v>2317866.48</v>
      </c>
      <c r="O1049" s="28">
        <v>414029.8</v>
      </c>
      <c r="P1049" s="26">
        <v>319</v>
      </c>
      <c r="Q1049" s="26">
        <v>10723</v>
      </c>
      <c r="R1049" s="26">
        <v>16049</v>
      </c>
      <c r="S1049" s="29">
        <v>9.3000001907348633</v>
      </c>
      <c r="T1049" s="30">
        <v>40843</v>
      </c>
      <c r="U1049" s="30">
        <v>40934</v>
      </c>
      <c r="V1049" s="30">
        <v>40909</v>
      </c>
      <c r="W1049">
        <v>3165696</v>
      </c>
      <c r="X1049" s="26">
        <v>5965</v>
      </c>
      <c r="Y1049" s="26" t="s">
        <v>72</v>
      </c>
      <c r="Z1049" s="26" t="s">
        <v>72</v>
      </c>
      <c r="AA1049" s="26" t="s">
        <v>71</v>
      </c>
      <c r="AB1049" s="31" t="s">
        <v>72</v>
      </c>
      <c r="AC1049" s="31" t="s">
        <v>72</v>
      </c>
      <c r="AD1049" s="26">
        <v>1516.8147061095235</v>
      </c>
      <c r="AE1049" s="26">
        <v>628</v>
      </c>
      <c r="AF1049" s="26" t="s">
        <v>72</v>
      </c>
      <c r="AG1049" s="26">
        <v>36827</v>
      </c>
      <c r="AH1049" s="28">
        <v>5.0909000000000003E-2</v>
      </c>
      <c r="AI1049">
        <v>30388</v>
      </c>
      <c r="AJ1049" s="26">
        <v>55473</v>
      </c>
      <c r="AK1049" s="28">
        <v>8.4006999999999998E-2</v>
      </c>
      <c r="AL1049">
        <v>40905</v>
      </c>
      <c r="AM1049" s="26">
        <v>63357</v>
      </c>
      <c r="AN1049" s="28">
        <v>9.7448000000000007E-2</v>
      </c>
      <c r="AO1049">
        <v>42469</v>
      </c>
      <c r="AP1049" s="32">
        <v>97343.1796875</v>
      </c>
      <c r="AQ1049" s="36">
        <v>0.14765156648946184</v>
      </c>
      <c r="AR1049" s="32">
        <f t="shared" si="134"/>
        <v>123477.50695613475</v>
      </c>
      <c r="AS1049" s="32">
        <f t="shared" si="128"/>
        <v>2</v>
      </c>
      <c r="AT1049" s="32">
        <f t="shared" si="129"/>
        <v>1</v>
      </c>
      <c r="AU1049" s="32">
        <f t="shared" si="130"/>
        <v>2</v>
      </c>
      <c r="AV1049" s="32">
        <f t="shared" si="131"/>
        <v>93671.391685875948</v>
      </c>
      <c r="AW1049" s="32">
        <f t="shared" si="132"/>
        <v>0.14208214445088196</v>
      </c>
      <c r="AX1049" s="32">
        <f t="shared" si="133"/>
        <v>118819.93125368205</v>
      </c>
      <c r="AY1049">
        <v>2</v>
      </c>
      <c r="AZ1049" s="26">
        <v>1</v>
      </c>
      <c r="BA1049" s="26">
        <v>9866.61</v>
      </c>
      <c r="BB1049" s="26">
        <v>56.13</v>
      </c>
      <c r="BC1049" s="26">
        <v>117.85</v>
      </c>
      <c r="BD1049" s="26">
        <v>232.78</v>
      </c>
      <c r="BE1049" s="28">
        <v>0.05</v>
      </c>
      <c r="BF1049" s="28">
        <v>4.55</v>
      </c>
      <c r="BG1049" s="28">
        <v>0.54</v>
      </c>
      <c r="BH1049" s="28">
        <v>0.3</v>
      </c>
      <c r="BI1049" s="28">
        <v>7.0000000000000007E-2</v>
      </c>
      <c r="BJ1049" s="28">
        <v>9.01</v>
      </c>
      <c r="BK1049" s="28">
        <v>0.7</v>
      </c>
      <c r="BL1049" s="28">
        <v>-3.24</v>
      </c>
      <c r="BM1049" s="28">
        <v>0.06</v>
      </c>
      <c r="BN1049" s="28">
        <v>7.37</v>
      </c>
      <c r="BO1049" s="28">
        <v>0.66</v>
      </c>
      <c r="BP1049" s="28">
        <v>-2.4900000000000002</v>
      </c>
      <c r="BQ1049" s="26">
        <v>43.331699</v>
      </c>
      <c r="BR1049" s="26">
        <v>1254.1403800000001</v>
      </c>
      <c r="BS1049" s="31">
        <f t="shared" si="135"/>
        <v>5.7746500000000003</v>
      </c>
    </row>
    <row r="1050" spans="1:71">
      <c r="A1050" s="26">
        <v>42255320770000</v>
      </c>
      <c r="B1050" s="26" t="s">
        <v>9282</v>
      </c>
      <c r="C1050" t="s">
        <v>2465</v>
      </c>
      <c r="D1050" s="26" t="s">
        <v>64</v>
      </c>
      <c r="E1050" s="27" t="s">
        <v>421</v>
      </c>
      <c r="F1050" t="s">
        <v>66</v>
      </c>
      <c r="G1050" t="s">
        <v>67</v>
      </c>
      <c r="H1050" t="s">
        <v>2309</v>
      </c>
      <c r="I1050" t="s">
        <v>2310</v>
      </c>
      <c r="J1050" t="s">
        <v>245</v>
      </c>
      <c r="K1050" t="s">
        <v>9261</v>
      </c>
      <c r="L1050">
        <v>29.064640000000001</v>
      </c>
      <c r="M1050">
        <v>-97.861599999999996</v>
      </c>
      <c r="N1050" s="28">
        <v>2363653.69</v>
      </c>
      <c r="O1050" s="28">
        <v>449461.15</v>
      </c>
      <c r="P1050" s="26">
        <v>336</v>
      </c>
      <c r="Q1050" s="26">
        <v>10455</v>
      </c>
      <c r="R1050" s="26">
        <v>14928</v>
      </c>
      <c r="S1050" s="29" t="s">
        <v>72</v>
      </c>
      <c r="T1050" s="30">
        <v>40848</v>
      </c>
      <c r="U1050" s="30">
        <v>40874</v>
      </c>
      <c r="V1050" s="30">
        <v>40878</v>
      </c>
      <c r="W1050">
        <v>3279</v>
      </c>
      <c r="X1050" s="26">
        <v>4613</v>
      </c>
      <c r="Y1050" s="26" t="s">
        <v>72</v>
      </c>
      <c r="Z1050" s="26" t="s">
        <v>72</v>
      </c>
      <c r="AA1050" s="26" t="s">
        <v>71</v>
      </c>
      <c r="AB1050" s="31" t="s">
        <v>72</v>
      </c>
      <c r="AC1050" s="31" t="s">
        <v>72</v>
      </c>
      <c r="AD1050" s="26">
        <v>1070.897733445262</v>
      </c>
      <c r="AE1050" s="26">
        <v>1032</v>
      </c>
      <c r="AF1050" s="26" t="s">
        <v>72</v>
      </c>
      <c r="AG1050" s="26">
        <v>39073</v>
      </c>
      <c r="AH1050" s="28">
        <v>3.3263000000000001E-2</v>
      </c>
      <c r="AI1050">
        <v>62781</v>
      </c>
      <c r="AJ1050" s="26">
        <v>60391</v>
      </c>
      <c r="AK1050" s="28">
        <v>6.5350000000000005E-2</v>
      </c>
      <c r="AL1050">
        <v>74382</v>
      </c>
      <c r="AM1050" s="26">
        <v>69675</v>
      </c>
      <c r="AN1050" s="28">
        <v>8.0657000000000006E-2</v>
      </c>
      <c r="AO1050">
        <v>75322</v>
      </c>
      <c r="AP1050" s="32">
        <v>112726.9375</v>
      </c>
      <c r="AQ1050" s="36">
        <v>0.12071902186697571</v>
      </c>
      <c r="AR1050" s="32">
        <f t="shared" si="134"/>
        <v>134094.20437045471</v>
      </c>
      <c r="AS1050" s="32">
        <f t="shared" si="128"/>
        <v>3</v>
      </c>
      <c r="AT1050" s="32">
        <f t="shared" si="129"/>
        <v>1</v>
      </c>
      <c r="AU1050" s="32">
        <f t="shared" si="130"/>
        <v>2</v>
      </c>
      <c r="AV1050" s="32">
        <f t="shared" si="131"/>
        <v>140267.2059939302</v>
      </c>
      <c r="AW1050" s="32">
        <f t="shared" si="132"/>
        <v>0.15021183297559951</v>
      </c>
      <c r="AX1050" s="32">
        <f t="shared" si="133"/>
        <v>166854.70043061132</v>
      </c>
      <c r="AY1050">
        <v>2</v>
      </c>
      <c r="AZ1050" s="26">
        <v>1</v>
      </c>
      <c r="BA1050" s="26">
        <v>9109.24</v>
      </c>
      <c r="BB1050" s="26">
        <v>74.77</v>
      </c>
      <c r="BC1050" s="26">
        <v>88.62</v>
      </c>
      <c r="BD1050" s="26">
        <v>184.55</v>
      </c>
      <c r="BE1050" s="28">
        <v>7.0000000000000007E-2</v>
      </c>
      <c r="BF1050" s="28">
        <v>4.0599999999999996</v>
      </c>
      <c r="BG1050" s="28">
        <v>0.59</v>
      </c>
      <c r="BH1050" s="28">
        <v>0.08</v>
      </c>
      <c r="BI1050" s="28">
        <v>0.09</v>
      </c>
      <c r="BJ1050" s="28">
        <v>7.86</v>
      </c>
      <c r="BK1050" s="28">
        <v>0.72</v>
      </c>
      <c r="BL1050" s="28">
        <v>-1.83</v>
      </c>
      <c r="BM1050" s="28">
        <v>0.08</v>
      </c>
      <c r="BN1050" s="28">
        <v>6.15</v>
      </c>
      <c r="BO1050" s="28">
        <v>0.69</v>
      </c>
      <c r="BP1050" s="28">
        <v>-1.32</v>
      </c>
      <c r="BQ1050" s="26">
        <v>47.877498000000003</v>
      </c>
      <c r="BR1050" s="26">
        <v>1219.372924</v>
      </c>
      <c r="BS1050" s="31">
        <f t="shared" si="135"/>
        <v>5.7425759999999997</v>
      </c>
    </row>
    <row r="1051" spans="1:71">
      <c r="A1051" s="26">
        <v>42255320790000</v>
      </c>
      <c r="B1051" s="26" t="s">
        <v>9280</v>
      </c>
      <c r="C1051" t="s">
        <v>2466</v>
      </c>
      <c r="D1051" s="26" t="s">
        <v>190</v>
      </c>
      <c r="E1051" s="27" t="s">
        <v>421</v>
      </c>
      <c r="F1051" t="s">
        <v>66</v>
      </c>
      <c r="G1051" t="s">
        <v>67</v>
      </c>
      <c r="H1051" t="s">
        <v>2467</v>
      </c>
      <c r="I1051" t="s">
        <v>2468</v>
      </c>
      <c r="J1051" t="s">
        <v>70</v>
      </c>
      <c r="K1051" t="s">
        <v>9261</v>
      </c>
      <c r="L1051">
        <v>28.952470000000002</v>
      </c>
      <c r="M1051">
        <v>-97.914969999999997</v>
      </c>
      <c r="N1051" s="28">
        <v>2346983.88</v>
      </c>
      <c r="O1051" s="28">
        <v>408518.46</v>
      </c>
      <c r="P1051" s="26">
        <v>272</v>
      </c>
      <c r="Q1051" s="26">
        <v>11518</v>
      </c>
      <c r="R1051" s="26">
        <v>16169</v>
      </c>
      <c r="S1051" s="29" t="s">
        <v>72</v>
      </c>
      <c r="T1051" s="30">
        <v>40774</v>
      </c>
      <c r="U1051" s="30">
        <v>40815</v>
      </c>
      <c r="V1051" s="30">
        <v>40817</v>
      </c>
      <c r="W1051">
        <v>2764</v>
      </c>
      <c r="X1051" s="26">
        <v>5216</v>
      </c>
      <c r="Y1051" s="26" t="s">
        <v>72</v>
      </c>
      <c r="Z1051" s="26" t="s">
        <v>72</v>
      </c>
      <c r="AA1051" s="26" t="s">
        <v>71</v>
      </c>
      <c r="AB1051" s="31" t="s">
        <v>72</v>
      </c>
      <c r="AC1051" s="31" t="s">
        <v>72</v>
      </c>
      <c r="AD1051" s="26">
        <v>253.39470655926351</v>
      </c>
      <c r="AE1051" s="26">
        <v>515</v>
      </c>
      <c r="AF1051" s="26" t="s">
        <v>72</v>
      </c>
      <c r="AG1051" s="26">
        <v>68532</v>
      </c>
      <c r="AH1051" s="28">
        <v>1.9120000000000002E-2</v>
      </c>
      <c r="AI1051">
        <v>13403</v>
      </c>
      <c r="AJ1051" s="26">
        <v>107208</v>
      </c>
      <c r="AK1051" s="28">
        <v>2.2509999999999999E-2</v>
      </c>
      <c r="AL1051">
        <v>17780</v>
      </c>
      <c r="AM1051" s="26">
        <v>123090</v>
      </c>
      <c r="AN1051" s="28">
        <v>2.9839000000000001E-2</v>
      </c>
      <c r="AO1051">
        <v>19103</v>
      </c>
      <c r="AP1051" s="32">
        <v>207281.703125</v>
      </c>
      <c r="AQ1051" s="36">
        <v>5.2524086338463748E-2</v>
      </c>
      <c r="AR1051" s="32">
        <f t="shared" si="134"/>
        <v>216578.46640690809</v>
      </c>
      <c r="AS1051" s="32">
        <f t="shared" si="128"/>
        <v>4</v>
      </c>
      <c r="AT1051" s="32">
        <f t="shared" si="129"/>
        <v>1</v>
      </c>
      <c r="AU1051" s="32">
        <f t="shared" si="130"/>
        <v>3</v>
      </c>
      <c r="AV1051" s="32">
        <f t="shared" si="131"/>
        <v>228105.24845427534</v>
      </c>
      <c r="AW1051" s="32">
        <f t="shared" si="132"/>
        <v>5.7800662496698983E-2</v>
      </c>
      <c r="AX1051" s="32">
        <f t="shared" si="133"/>
        <v>238335.96571619104</v>
      </c>
      <c r="AY1051">
        <v>2</v>
      </c>
      <c r="AZ1051" s="26">
        <v>1</v>
      </c>
      <c r="BA1051" s="26">
        <v>10718</v>
      </c>
      <c r="BB1051" s="26">
        <v>77.819999999999993</v>
      </c>
      <c r="BC1051" s="26">
        <v>122.19</v>
      </c>
      <c r="BD1051" s="26">
        <v>211.45</v>
      </c>
      <c r="BE1051" s="28">
        <v>7.0000000000000007E-2</v>
      </c>
      <c r="BF1051" s="28">
        <v>4.9800000000000004</v>
      </c>
      <c r="BG1051" s="28">
        <v>0.67</v>
      </c>
      <c r="BH1051" s="28">
        <v>0.75</v>
      </c>
      <c r="BI1051" s="28">
        <v>0.1</v>
      </c>
      <c r="BJ1051" s="28">
        <v>9.6</v>
      </c>
      <c r="BK1051" s="28">
        <v>0.79</v>
      </c>
      <c r="BL1051" s="28">
        <v>-1.27</v>
      </c>
      <c r="BM1051" s="28">
        <v>0.09</v>
      </c>
      <c r="BN1051" s="28">
        <v>7.62</v>
      </c>
      <c r="BO1051" s="28">
        <v>0.75</v>
      </c>
      <c r="BP1051" s="28">
        <v>-0.89</v>
      </c>
      <c r="BQ1051" s="26">
        <v>47.098300000000002</v>
      </c>
      <c r="BR1051" s="26">
        <v>720.88269000000003</v>
      </c>
      <c r="BS1051" s="31">
        <f t="shared" si="135"/>
        <v>9.6530100000000019</v>
      </c>
    </row>
    <row r="1052" spans="1:71">
      <c r="A1052" s="26">
        <v>42255320840000</v>
      </c>
      <c r="B1052" s="26" t="s">
        <v>9282</v>
      </c>
      <c r="C1052" t="s">
        <v>2469</v>
      </c>
      <c r="D1052" s="26" t="s">
        <v>1548</v>
      </c>
      <c r="E1052" s="27" t="s">
        <v>421</v>
      </c>
      <c r="F1052" t="s">
        <v>66</v>
      </c>
      <c r="G1052" t="s">
        <v>67</v>
      </c>
      <c r="H1052" t="s">
        <v>2470</v>
      </c>
      <c r="I1052" t="s">
        <v>2471</v>
      </c>
      <c r="J1052" t="s">
        <v>70</v>
      </c>
      <c r="K1052" t="s">
        <v>9261</v>
      </c>
      <c r="L1052">
        <v>29.014119999999998</v>
      </c>
      <c r="M1052">
        <v>-97.873689999999996</v>
      </c>
      <c r="N1052" s="28">
        <v>2359968.63</v>
      </c>
      <c r="O1052" s="28">
        <v>431056.69</v>
      </c>
      <c r="P1052" s="26">
        <v>328</v>
      </c>
      <c r="Q1052" s="26">
        <v>10341</v>
      </c>
      <c r="R1052" s="26">
        <v>15300</v>
      </c>
      <c r="S1052" s="29" t="s">
        <v>72</v>
      </c>
      <c r="T1052" s="30">
        <v>40787</v>
      </c>
      <c r="U1052" s="30">
        <v>40909</v>
      </c>
      <c r="V1052" s="30">
        <v>40909</v>
      </c>
      <c r="W1052">
        <v>533</v>
      </c>
      <c r="X1052" s="26">
        <v>5151</v>
      </c>
      <c r="Y1052" s="26" t="s">
        <v>72</v>
      </c>
      <c r="Z1052" s="26" t="s">
        <v>72</v>
      </c>
      <c r="AA1052" s="26" t="s">
        <v>71</v>
      </c>
      <c r="AB1052" s="31" t="s">
        <v>72</v>
      </c>
      <c r="AC1052" s="31" t="s">
        <v>72</v>
      </c>
      <c r="AD1052" s="26">
        <v>764.70889621368678</v>
      </c>
      <c r="AE1052" s="26">
        <v>548</v>
      </c>
      <c r="AF1052" s="26" t="s">
        <v>72</v>
      </c>
      <c r="AG1052" s="26">
        <v>27710</v>
      </c>
      <c r="AH1052" s="28">
        <v>2.2941E-2</v>
      </c>
      <c r="AI1052">
        <v>5107</v>
      </c>
      <c r="AJ1052" s="26">
        <v>41758</v>
      </c>
      <c r="AK1052" s="28">
        <v>3.5153999999999998E-2</v>
      </c>
      <c r="AL1052">
        <v>7696</v>
      </c>
      <c r="AM1052" s="26">
        <v>47682</v>
      </c>
      <c r="AN1052" s="28">
        <v>4.2018E-2</v>
      </c>
      <c r="AO1052">
        <v>8788</v>
      </c>
      <c r="AP1052" s="32">
        <v>83758.171875</v>
      </c>
      <c r="AQ1052" s="36">
        <v>6.4050619163407513E-2</v>
      </c>
      <c r="AR1052" s="32">
        <f t="shared" si="134"/>
        <v>95095.131466923136</v>
      </c>
      <c r="AS1052" s="32">
        <f t="shared" si="128"/>
        <v>2</v>
      </c>
      <c r="AT1052" s="32">
        <f t="shared" si="129"/>
        <v>1</v>
      </c>
      <c r="AU1052" s="32">
        <f t="shared" si="130"/>
        <v>1</v>
      </c>
      <c r="AV1052" s="32">
        <f t="shared" si="131"/>
        <v>93335.644838380904</v>
      </c>
      <c r="AW1052" s="32">
        <f t="shared" si="132"/>
        <v>7.1374597941750939E-2</v>
      </c>
      <c r="AX1052" s="32">
        <f t="shared" si="133"/>
        <v>105968.94867407081</v>
      </c>
      <c r="AY1052">
        <v>2</v>
      </c>
      <c r="AZ1052" s="26">
        <v>1</v>
      </c>
      <c r="BA1052" s="26">
        <v>10056.81</v>
      </c>
      <c r="BB1052" s="26">
        <v>80.23</v>
      </c>
      <c r="BC1052" s="26">
        <v>113.39</v>
      </c>
      <c r="BD1052" s="26">
        <v>184.14</v>
      </c>
      <c r="BE1052" s="28">
        <v>0.08</v>
      </c>
      <c r="BF1052" s="28">
        <v>4.17</v>
      </c>
      <c r="BG1052" s="28">
        <v>0.68</v>
      </c>
      <c r="BH1052" s="28">
        <v>0.23</v>
      </c>
      <c r="BI1052" s="28">
        <v>0.11</v>
      </c>
      <c r="BJ1052" s="28">
        <v>8.39</v>
      </c>
      <c r="BK1052" s="28">
        <v>0.78</v>
      </c>
      <c r="BL1052" s="28">
        <v>-1.1200000000000001</v>
      </c>
      <c r="BM1052" s="28">
        <v>0.09</v>
      </c>
      <c r="BN1052" s="28">
        <v>6.57</v>
      </c>
      <c r="BO1052" s="28">
        <v>0.75</v>
      </c>
      <c r="BP1052" s="28">
        <v>-0.87</v>
      </c>
      <c r="BQ1052" s="26">
        <v>41.046599999999998</v>
      </c>
      <c r="BR1052" s="26">
        <v>753.76818800000001</v>
      </c>
      <c r="BS1052" s="31">
        <f t="shared" si="135"/>
        <v>9.7288619999999995</v>
      </c>
    </row>
    <row r="1053" spans="1:71">
      <c r="A1053" s="26">
        <v>42255320850000</v>
      </c>
      <c r="B1053" s="26" t="s">
        <v>9280</v>
      </c>
      <c r="C1053" t="s">
        <v>2472</v>
      </c>
      <c r="D1053" s="26" t="s">
        <v>705</v>
      </c>
      <c r="E1053" s="27" t="s">
        <v>421</v>
      </c>
      <c r="F1053" t="s">
        <v>66</v>
      </c>
      <c r="G1053" t="s">
        <v>67</v>
      </c>
      <c r="H1053" t="s">
        <v>2473</v>
      </c>
      <c r="I1053" t="s">
        <v>2474</v>
      </c>
      <c r="J1053" t="s">
        <v>149</v>
      </c>
      <c r="K1053" t="s">
        <v>9261</v>
      </c>
      <c r="L1053">
        <v>28.93356</v>
      </c>
      <c r="M1053">
        <v>-97.916839999999993</v>
      </c>
      <c r="N1053" s="28">
        <v>2346449.56</v>
      </c>
      <c r="O1053" s="28">
        <v>401637.99</v>
      </c>
      <c r="P1053" s="26">
        <v>293</v>
      </c>
      <c r="Q1053" s="26">
        <v>11708</v>
      </c>
      <c r="R1053" s="26">
        <v>17244</v>
      </c>
      <c r="S1053" s="29" t="s">
        <v>72</v>
      </c>
      <c r="T1053" s="30">
        <v>40873</v>
      </c>
      <c r="U1053" s="30">
        <v>40896</v>
      </c>
      <c r="V1053" s="30">
        <v>41122</v>
      </c>
      <c r="W1053">
        <v>0</v>
      </c>
      <c r="X1053" s="26">
        <v>5552</v>
      </c>
      <c r="Y1053" s="26" t="s">
        <v>72</v>
      </c>
      <c r="Z1053" s="26" t="s">
        <v>72</v>
      </c>
      <c r="AA1053" s="26" t="s">
        <v>71</v>
      </c>
      <c r="AB1053" s="31" t="s">
        <v>72</v>
      </c>
      <c r="AC1053" s="31" t="s">
        <v>72</v>
      </c>
      <c r="AD1053" s="26">
        <v>1009.5160781130203</v>
      </c>
      <c r="AE1053" s="26" t="s">
        <v>72</v>
      </c>
      <c r="AF1053" s="26" t="s">
        <v>72</v>
      </c>
      <c r="AG1053" s="26">
        <v>48385</v>
      </c>
      <c r="AH1053" s="28">
        <v>4.7605000000000001E-2</v>
      </c>
      <c r="AI1053" t="s">
        <v>72</v>
      </c>
      <c r="AJ1053" s="26">
        <v>65681</v>
      </c>
      <c r="AK1053" s="28">
        <v>6.6885E-2</v>
      </c>
      <c r="AL1053" t="s">
        <v>72</v>
      </c>
      <c r="AM1053" s="26">
        <v>65681</v>
      </c>
      <c r="AN1053" s="28">
        <v>6.6885E-2</v>
      </c>
      <c r="AO1053" t="s">
        <v>72</v>
      </c>
      <c r="AP1053" s="32">
        <v>205690.5625</v>
      </c>
      <c r="AQ1053" s="36">
        <v>0.20764792995986106</v>
      </c>
      <c r="AR1053" s="32">
        <f t="shared" si="134"/>
        <v>242444.24610289541</v>
      </c>
      <c r="AS1053" s="32">
        <f t="shared" si="128"/>
        <v>4</v>
      </c>
      <c r="AT1053" s="32">
        <f t="shared" si="129"/>
        <v>1</v>
      </c>
      <c r="AU1053" s="32">
        <f t="shared" si="130"/>
        <v>3</v>
      </c>
      <c r="AV1053" s="32">
        <f t="shared" si="131"/>
        <v>212655.58875180117</v>
      </c>
      <c r="AW1053" s="32">
        <f t="shared" si="132"/>
        <v>0.21467923594553359</v>
      </c>
      <c r="AX1053" s="32">
        <f t="shared" si="133"/>
        <v>250653.8135141606</v>
      </c>
      <c r="AY1053">
        <v>2</v>
      </c>
      <c r="AZ1053" s="26">
        <v>1</v>
      </c>
      <c r="BA1053" s="26">
        <v>10973.15</v>
      </c>
      <c r="BB1053" s="26">
        <v>78.08</v>
      </c>
      <c r="BC1053" s="26">
        <v>124.8</v>
      </c>
      <c r="BD1053" s="26">
        <v>222.47</v>
      </c>
      <c r="BE1053" s="28">
        <v>7.0000000000000007E-2</v>
      </c>
      <c r="BF1053" s="28">
        <v>5.16</v>
      </c>
      <c r="BG1053" s="28">
        <v>0.68</v>
      </c>
      <c r="BH1053" s="28">
        <v>1.03</v>
      </c>
      <c r="BI1053" s="28">
        <v>0.1</v>
      </c>
      <c r="BJ1053" s="28">
        <v>9.64</v>
      </c>
      <c r="BK1053" s="28">
        <v>0.8</v>
      </c>
      <c r="BL1053" s="28">
        <v>-1.22</v>
      </c>
      <c r="BM1053" s="28">
        <v>0.09</v>
      </c>
      <c r="BN1053" s="28">
        <v>7.74</v>
      </c>
      <c r="BO1053" s="28">
        <v>0.76</v>
      </c>
      <c r="BP1053" s="28">
        <v>-0.7</v>
      </c>
      <c r="BQ1053" s="26">
        <v>43.010398000000002</v>
      </c>
      <c r="BR1053" s="26">
        <v>933.90118399999994</v>
      </c>
      <c r="BS1053" s="31">
        <f t="shared" si="135"/>
        <v>9.9840000000000018</v>
      </c>
    </row>
    <row r="1054" spans="1:71">
      <c r="A1054" s="26">
        <v>42255320860000</v>
      </c>
      <c r="B1054" s="26" t="s">
        <v>9282</v>
      </c>
      <c r="C1054" t="s">
        <v>2475</v>
      </c>
      <c r="D1054" s="26" t="s">
        <v>64</v>
      </c>
      <c r="E1054" s="27" t="s">
        <v>421</v>
      </c>
      <c r="F1054" t="s">
        <v>66</v>
      </c>
      <c r="G1054" t="s">
        <v>67</v>
      </c>
      <c r="H1054" t="s">
        <v>2476</v>
      </c>
      <c r="I1054" t="s">
        <v>2477</v>
      </c>
      <c r="J1054" t="s">
        <v>70</v>
      </c>
      <c r="K1054" t="s">
        <v>9261</v>
      </c>
      <c r="L1054">
        <v>29.080490000000001</v>
      </c>
      <c r="M1054">
        <v>-97.807190000000006</v>
      </c>
      <c r="N1054" s="28">
        <v>2380975.21</v>
      </c>
      <c r="O1054" s="28">
        <v>455396.79</v>
      </c>
      <c r="P1054" s="26">
        <v>328</v>
      </c>
      <c r="Q1054" s="26">
        <v>10784</v>
      </c>
      <c r="R1054" s="26">
        <v>15391</v>
      </c>
      <c r="S1054" s="29" t="s">
        <v>72</v>
      </c>
      <c r="T1054" s="30">
        <v>40877</v>
      </c>
      <c r="U1054" s="30">
        <v>40926</v>
      </c>
      <c r="V1054" s="30">
        <v>40909</v>
      </c>
      <c r="W1054">
        <v>2240</v>
      </c>
      <c r="X1054" s="26">
        <v>4833</v>
      </c>
      <c r="Y1054" s="26" t="s">
        <v>72</v>
      </c>
      <c r="Z1054" s="26" t="s">
        <v>72</v>
      </c>
      <c r="AA1054" s="26" t="s">
        <v>71</v>
      </c>
      <c r="AB1054" s="31" t="s">
        <v>72</v>
      </c>
      <c r="AC1054" s="31" t="s">
        <v>72</v>
      </c>
      <c r="AD1054" s="26">
        <v>1701.5859838461406</v>
      </c>
      <c r="AE1054" s="26">
        <v>522</v>
      </c>
      <c r="AF1054" s="26" t="s">
        <v>72</v>
      </c>
      <c r="AG1054" s="26">
        <v>27530</v>
      </c>
      <c r="AH1054" s="28">
        <v>5.6355000000000002E-2</v>
      </c>
      <c r="AI1054">
        <v>14082</v>
      </c>
      <c r="AJ1054" s="26">
        <v>41591</v>
      </c>
      <c r="AK1054" s="28">
        <v>8.2502000000000006E-2</v>
      </c>
      <c r="AL1054">
        <v>18507</v>
      </c>
      <c r="AM1054" s="26">
        <v>49730</v>
      </c>
      <c r="AN1054" s="28">
        <v>9.7182000000000004E-2</v>
      </c>
      <c r="AO1054">
        <v>19657</v>
      </c>
      <c r="AP1054" s="32">
        <v>67967.546875</v>
      </c>
      <c r="AQ1054" s="36">
        <v>0.11565262511890556</v>
      </c>
      <c r="AR1054" s="32">
        <f t="shared" si="134"/>
        <v>88438.061521046286</v>
      </c>
      <c r="AS1054" s="32">
        <f t="shared" si="128"/>
        <v>2</v>
      </c>
      <c r="AT1054" s="32">
        <f t="shared" si="129"/>
        <v>1</v>
      </c>
      <c r="AU1054" s="32">
        <f t="shared" si="130"/>
        <v>1</v>
      </c>
      <c r="AV1054" s="32">
        <f t="shared" si="131"/>
        <v>80722.888281088352</v>
      </c>
      <c r="AW1054" s="32">
        <f t="shared" si="132"/>
        <v>0.13735693527467782</v>
      </c>
      <c r="AX1054" s="32">
        <f t="shared" si="133"/>
        <v>105035.06582470633</v>
      </c>
      <c r="AY1054">
        <v>2</v>
      </c>
      <c r="AZ1054" s="26">
        <v>1</v>
      </c>
      <c r="BA1054" s="26">
        <v>9464.9599999999991</v>
      </c>
      <c r="BB1054" s="26">
        <v>70.989999999999995</v>
      </c>
      <c r="BC1054" s="26">
        <v>97.83</v>
      </c>
      <c r="BD1054" s="26">
        <v>159.41999999999999</v>
      </c>
      <c r="BE1054" s="28">
        <v>7.0000000000000007E-2</v>
      </c>
      <c r="BF1054" s="28">
        <v>4.38</v>
      </c>
      <c r="BG1054" s="28">
        <v>0.59</v>
      </c>
      <c r="BH1054" s="28">
        <v>0.28000000000000003</v>
      </c>
      <c r="BI1054" s="28">
        <v>0.09</v>
      </c>
      <c r="BJ1054" s="28">
        <v>7.36</v>
      </c>
      <c r="BK1054" s="28">
        <v>0.72</v>
      </c>
      <c r="BL1054" s="28">
        <v>7.24</v>
      </c>
      <c r="BM1054" s="28">
        <v>0.08</v>
      </c>
      <c r="BN1054" s="28">
        <v>6.13</v>
      </c>
      <c r="BO1054" s="28">
        <v>0.68</v>
      </c>
      <c r="BP1054" s="28">
        <v>6.37</v>
      </c>
      <c r="BQ1054" s="26">
        <v>41.640098000000002</v>
      </c>
      <c r="BR1054" s="26">
        <v>1288.0318600000001</v>
      </c>
      <c r="BS1054" s="31">
        <f t="shared" si="135"/>
        <v>6.3393839999999999</v>
      </c>
    </row>
    <row r="1055" spans="1:71">
      <c r="A1055" s="26">
        <v>42255320870000</v>
      </c>
      <c r="B1055" s="26" t="s">
        <v>9280</v>
      </c>
      <c r="C1055" t="s">
        <v>2478</v>
      </c>
      <c r="D1055" s="26" t="s">
        <v>705</v>
      </c>
      <c r="E1055" s="27" t="s">
        <v>421</v>
      </c>
      <c r="F1055" t="s">
        <v>66</v>
      </c>
      <c r="G1055" t="s">
        <v>67</v>
      </c>
      <c r="H1055" t="s">
        <v>2479</v>
      </c>
      <c r="I1055" t="s">
        <v>2480</v>
      </c>
      <c r="J1055" t="s">
        <v>149</v>
      </c>
      <c r="K1055" t="s">
        <v>9261</v>
      </c>
      <c r="L1055">
        <v>28.93712</v>
      </c>
      <c r="M1055">
        <v>-97.910799999999995</v>
      </c>
      <c r="N1055" s="28">
        <v>2348369.35</v>
      </c>
      <c r="O1055" s="28">
        <v>402950.21</v>
      </c>
      <c r="P1055" s="26">
        <v>270</v>
      </c>
      <c r="Q1055" s="26">
        <v>11703</v>
      </c>
      <c r="R1055" s="26">
        <v>17977</v>
      </c>
      <c r="S1055" s="29" t="s">
        <v>72</v>
      </c>
      <c r="T1055" s="30">
        <v>40824</v>
      </c>
      <c r="U1055" s="30">
        <v>40848</v>
      </c>
      <c r="V1055" s="30">
        <v>41122</v>
      </c>
      <c r="W1055">
        <v>0</v>
      </c>
      <c r="X1055" s="26">
        <v>6797</v>
      </c>
      <c r="Y1055" s="26" t="s">
        <v>72</v>
      </c>
      <c r="Z1055" s="26" t="s">
        <v>72</v>
      </c>
      <c r="AA1055" s="26" t="s">
        <v>71</v>
      </c>
      <c r="AB1055" s="31" t="s">
        <v>72</v>
      </c>
      <c r="AC1055" s="31" t="s">
        <v>72</v>
      </c>
      <c r="AD1055" s="26">
        <v>1023.7412383525127</v>
      </c>
      <c r="AE1055" s="26" t="s">
        <v>72</v>
      </c>
      <c r="AF1055" s="26" t="s">
        <v>72</v>
      </c>
      <c r="AG1055" s="26">
        <v>62039</v>
      </c>
      <c r="AH1055" s="28">
        <v>6.2659999999999993E-2</v>
      </c>
      <c r="AI1055">
        <v>1785</v>
      </c>
      <c r="AJ1055" s="26">
        <v>82120</v>
      </c>
      <c r="AK1055" s="28">
        <v>8.5427000000000003E-2</v>
      </c>
      <c r="AL1055">
        <v>3688</v>
      </c>
      <c r="AM1055" s="26">
        <v>82120</v>
      </c>
      <c r="AN1055" s="28">
        <v>8.5427000000000003E-2</v>
      </c>
      <c r="AO1055">
        <v>3688</v>
      </c>
      <c r="AP1055" s="32">
        <v>182894.359375</v>
      </c>
      <c r="AQ1055" s="36">
        <v>0.18723649795425201</v>
      </c>
      <c r="AR1055" s="32">
        <f t="shared" si="134"/>
        <v>216035.21951290261</v>
      </c>
      <c r="AS1055" s="32">
        <f t="shared" si="128"/>
        <v>4</v>
      </c>
      <c r="AT1055" s="32">
        <f t="shared" si="129"/>
        <v>1</v>
      </c>
      <c r="AU1055" s="32">
        <f t="shared" si="130"/>
        <v>3</v>
      </c>
      <c r="AV1055" s="32">
        <f t="shared" si="131"/>
        <v>154452.49710350155</v>
      </c>
      <c r="AW1055" s="32">
        <f t="shared" si="132"/>
        <v>0.15811939065137656</v>
      </c>
      <c r="AX1055" s="32">
        <f t="shared" si="133"/>
        <v>182439.62924879522</v>
      </c>
      <c r="AY1055">
        <v>2</v>
      </c>
      <c r="AZ1055" s="26">
        <v>1</v>
      </c>
      <c r="BA1055" s="26">
        <v>10983.17</v>
      </c>
      <c r="BB1055" s="26">
        <v>78.45</v>
      </c>
      <c r="BC1055" s="26">
        <v>124.25</v>
      </c>
      <c r="BD1055" s="26">
        <v>218.77</v>
      </c>
      <c r="BE1055" s="28">
        <v>7.0000000000000007E-2</v>
      </c>
      <c r="BF1055" s="28">
        <v>5.1100000000000003</v>
      </c>
      <c r="BG1055" s="28">
        <v>0.69</v>
      </c>
      <c r="BH1055" s="28">
        <v>1.01</v>
      </c>
      <c r="BI1055" s="28">
        <v>0.11</v>
      </c>
      <c r="BJ1055" s="28">
        <v>9.6300000000000008</v>
      </c>
      <c r="BK1055" s="28">
        <v>0.81</v>
      </c>
      <c r="BL1055" s="28">
        <v>-1.0900000000000001</v>
      </c>
      <c r="BM1055" s="28">
        <v>0.09</v>
      </c>
      <c r="BN1055" s="28">
        <v>7.71</v>
      </c>
      <c r="BO1055" s="28">
        <v>0.76</v>
      </c>
      <c r="BP1055" s="28">
        <v>-0.62</v>
      </c>
      <c r="BQ1055" s="26">
        <v>47.098300000000002</v>
      </c>
      <c r="BR1055" s="26">
        <v>930.91357400000004</v>
      </c>
      <c r="BS1055" s="31">
        <f t="shared" si="135"/>
        <v>11.070675000000001</v>
      </c>
    </row>
    <row r="1056" spans="1:71">
      <c r="A1056" s="26">
        <v>42255320880000</v>
      </c>
      <c r="B1056" s="26" t="s">
        <v>9282</v>
      </c>
      <c r="C1056" t="s">
        <v>2481</v>
      </c>
      <c r="D1056" s="26" t="s">
        <v>1548</v>
      </c>
      <c r="E1056" s="27" t="s">
        <v>421</v>
      </c>
      <c r="F1056" t="s">
        <v>66</v>
      </c>
      <c r="G1056" t="s">
        <v>67</v>
      </c>
      <c r="H1056" t="s">
        <v>2482</v>
      </c>
      <c r="I1056" t="s">
        <v>2483</v>
      </c>
      <c r="J1056" t="s">
        <v>70</v>
      </c>
      <c r="K1056" t="s">
        <v>9261</v>
      </c>
      <c r="L1056">
        <v>29.031559999999999</v>
      </c>
      <c r="M1056">
        <v>-97.881680000000003</v>
      </c>
      <c r="N1056" s="28">
        <v>2357354.48</v>
      </c>
      <c r="O1056" s="28">
        <v>437372.68</v>
      </c>
      <c r="P1056" s="26">
        <v>329</v>
      </c>
      <c r="Q1056" s="26">
        <v>10429</v>
      </c>
      <c r="R1056" s="26">
        <v>13150</v>
      </c>
      <c r="S1056" s="29" t="s">
        <v>72</v>
      </c>
      <c r="T1056" s="30">
        <v>40798</v>
      </c>
      <c r="U1056" s="30">
        <v>41117</v>
      </c>
      <c r="V1056" s="30">
        <v>41091</v>
      </c>
      <c r="W1056">
        <v>523</v>
      </c>
      <c r="X1056" s="26">
        <v>3179</v>
      </c>
      <c r="Y1056" s="26" t="s">
        <v>72</v>
      </c>
      <c r="Z1056" s="26" t="s">
        <v>72</v>
      </c>
      <c r="AA1056" s="26" t="s">
        <v>71</v>
      </c>
      <c r="AB1056" s="31" t="s">
        <v>72</v>
      </c>
      <c r="AC1056" s="31" t="s">
        <v>72</v>
      </c>
      <c r="AD1056" s="26">
        <v>0</v>
      </c>
      <c r="AE1056" s="26">
        <v>173</v>
      </c>
      <c r="AF1056" s="26" t="s">
        <v>72</v>
      </c>
      <c r="AG1056" s="26">
        <v>11360</v>
      </c>
      <c r="AH1056" s="28" t="s">
        <v>72</v>
      </c>
      <c r="AI1056">
        <v>4006</v>
      </c>
      <c r="AJ1056" s="26">
        <v>14413</v>
      </c>
      <c r="AK1056" s="28" t="s">
        <v>72</v>
      </c>
      <c r="AL1056">
        <v>5082</v>
      </c>
      <c r="AM1056" s="26">
        <v>14413</v>
      </c>
      <c r="AN1056" s="28" t="s">
        <v>72</v>
      </c>
      <c r="AO1056">
        <v>5082</v>
      </c>
      <c r="AP1056" s="32">
        <v>25045.763671875</v>
      </c>
      <c r="AQ1056" s="36">
        <v>0</v>
      </c>
      <c r="AR1056" s="32">
        <f t="shared" si="134"/>
        <v>25045.763671875</v>
      </c>
      <c r="AS1056" s="32">
        <f t="shared" si="128"/>
        <v>1</v>
      </c>
      <c r="AT1056" s="32">
        <f t="shared" si="129"/>
        <v>1</v>
      </c>
      <c r="AU1056" s="32">
        <f t="shared" si="130"/>
        <v>1</v>
      </c>
      <c r="AV1056" s="32">
        <f t="shared" si="131"/>
        <v>45222.611977528315</v>
      </c>
      <c r="AW1056" s="32">
        <f t="shared" si="132"/>
        <v>0</v>
      </c>
      <c r="AX1056" s="32">
        <f t="shared" si="133"/>
        <v>45222.611977528315</v>
      </c>
      <c r="AY1056">
        <v>2</v>
      </c>
      <c r="AZ1056" s="26">
        <v>1</v>
      </c>
      <c r="BA1056" s="26">
        <v>9546.5</v>
      </c>
      <c r="BB1056" s="26">
        <v>78.38</v>
      </c>
      <c r="BC1056" s="26">
        <v>104.24</v>
      </c>
      <c r="BD1056" s="26">
        <v>187.06</v>
      </c>
      <c r="BE1056" s="28">
        <v>7.0000000000000007E-2</v>
      </c>
      <c r="BF1056" s="28">
        <v>4.03</v>
      </c>
      <c r="BG1056" s="28">
        <v>0.64</v>
      </c>
      <c r="BH1056" s="28">
        <v>0.13</v>
      </c>
      <c r="BI1056" s="28">
        <v>0.1</v>
      </c>
      <c r="BJ1056" s="28">
        <v>8.24</v>
      </c>
      <c r="BK1056" s="28">
        <v>0.76</v>
      </c>
      <c r="BL1056" s="28">
        <v>-2.5499999999999998</v>
      </c>
      <c r="BM1056" s="28">
        <v>0.09</v>
      </c>
      <c r="BN1056" s="28">
        <v>6.38</v>
      </c>
      <c r="BO1056" s="28">
        <v>0.72</v>
      </c>
      <c r="BP1056" s="28">
        <v>-1.97</v>
      </c>
      <c r="BQ1056" s="26">
        <v>39.003101000000001</v>
      </c>
      <c r="BR1056" s="26">
        <v>1111.118164</v>
      </c>
      <c r="BS1056" s="31">
        <f t="shared" si="135"/>
        <v>7.9222400000000013</v>
      </c>
    </row>
    <row r="1057" spans="1:71">
      <c r="A1057" s="26">
        <v>42255320900000</v>
      </c>
      <c r="B1057" s="26" t="s">
        <v>9282</v>
      </c>
      <c r="C1057" t="s">
        <v>2484</v>
      </c>
      <c r="D1057" s="26" t="s">
        <v>64</v>
      </c>
      <c r="E1057" s="27" t="s">
        <v>421</v>
      </c>
      <c r="F1057" t="s">
        <v>66</v>
      </c>
      <c r="G1057" t="s">
        <v>67</v>
      </c>
      <c r="H1057" t="s">
        <v>2476</v>
      </c>
      <c r="I1057" t="s">
        <v>2477</v>
      </c>
      <c r="J1057" t="s">
        <v>76</v>
      </c>
      <c r="K1057" t="s">
        <v>9261</v>
      </c>
      <c r="L1057">
        <v>29.084</v>
      </c>
      <c r="M1057">
        <v>-97.803510000000003</v>
      </c>
      <c r="N1057" s="28">
        <v>2382137.4700000002</v>
      </c>
      <c r="O1057" s="28">
        <v>456684.89</v>
      </c>
      <c r="P1057" s="26">
        <v>324</v>
      </c>
      <c r="Q1057" s="26">
        <v>10789</v>
      </c>
      <c r="R1057" s="26">
        <v>15987</v>
      </c>
      <c r="S1057" s="29" t="s">
        <v>72</v>
      </c>
      <c r="T1057" s="30">
        <v>40834</v>
      </c>
      <c r="U1057" s="30">
        <v>40936</v>
      </c>
      <c r="V1057" s="30">
        <v>40940</v>
      </c>
      <c r="W1057">
        <v>2536</v>
      </c>
      <c r="X1057" s="26">
        <v>5472</v>
      </c>
      <c r="Y1057" s="26" t="s">
        <v>72</v>
      </c>
      <c r="Z1057" s="26" t="s">
        <v>72</v>
      </c>
      <c r="AA1057" s="26" t="s">
        <v>71</v>
      </c>
      <c r="AB1057" s="31" t="s">
        <v>72</v>
      </c>
      <c r="AC1057" s="31" t="s">
        <v>72</v>
      </c>
      <c r="AD1057" s="26">
        <v>1238.3449219195259</v>
      </c>
      <c r="AE1057" s="26">
        <v>1550</v>
      </c>
      <c r="AF1057" s="26" t="s">
        <v>72</v>
      </c>
      <c r="AG1057" s="26">
        <v>56095</v>
      </c>
      <c r="AH1057" s="28">
        <v>6.9443000000000005E-2</v>
      </c>
      <c r="AI1057">
        <v>20646</v>
      </c>
      <c r="AJ1057" s="26">
        <v>80712</v>
      </c>
      <c r="AK1057" s="28">
        <v>0.106865</v>
      </c>
      <c r="AL1057">
        <v>27259</v>
      </c>
      <c r="AM1057" s="26">
        <v>86095</v>
      </c>
      <c r="AN1057" s="28">
        <v>0.11532299999999999</v>
      </c>
      <c r="AO1057">
        <v>27874</v>
      </c>
      <c r="AP1057" s="32">
        <v>138700.046875</v>
      </c>
      <c r="AQ1057" s="36">
        <v>0.17175849871765647</v>
      </c>
      <c r="AR1057" s="32">
        <f t="shared" si="134"/>
        <v>169101.3011480252</v>
      </c>
      <c r="AS1057" s="32">
        <f t="shared" si="128"/>
        <v>3</v>
      </c>
      <c r="AT1057" s="32">
        <f t="shared" si="129"/>
        <v>1</v>
      </c>
      <c r="AU1057" s="32">
        <f t="shared" si="130"/>
        <v>2</v>
      </c>
      <c r="AV1057" s="32">
        <f t="shared" si="131"/>
        <v>145493.10472633407</v>
      </c>
      <c r="AW1057" s="32">
        <f t="shared" si="132"/>
        <v>0.18017064741216157</v>
      </c>
      <c r="AX1057" s="32">
        <f t="shared" si="133"/>
        <v>177383.30931828666</v>
      </c>
      <c r="AY1057">
        <v>2</v>
      </c>
      <c r="AZ1057" s="26">
        <v>1</v>
      </c>
      <c r="BA1057" s="26">
        <v>9436.56</v>
      </c>
      <c r="BB1057" s="26">
        <v>70.099999999999994</v>
      </c>
      <c r="BC1057" s="26">
        <v>98.05</v>
      </c>
      <c r="BD1057" s="26">
        <v>156.59</v>
      </c>
      <c r="BE1057" s="28">
        <v>7.0000000000000007E-2</v>
      </c>
      <c r="BF1057" s="28">
        <v>4.42</v>
      </c>
      <c r="BG1057" s="28">
        <v>0.57999999999999996</v>
      </c>
      <c r="BH1057" s="28">
        <v>0.28999999999999998</v>
      </c>
      <c r="BI1057" s="28">
        <v>0.09</v>
      </c>
      <c r="BJ1057" s="28">
        <v>7.33</v>
      </c>
      <c r="BK1057" s="28">
        <v>0.71</v>
      </c>
      <c r="BL1057" s="28">
        <v>8.32</v>
      </c>
      <c r="BM1057" s="28">
        <v>0.08</v>
      </c>
      <c r="BN1057" s="28">
        <v>6.13</v>
      </c>
      <c r="BO1057" s="28">
        <v>0.67</v>
      </c>
      <c r="BP1057" s="28">
        <v>7.29</v>
      </c>
      <c r="BQ1057" s="26">
        <v>41.640098000000002</v>
      </c>
      <c r="BR1057" s="26">
        <v>1288.0318600000001</v>
      </c>
      <c r="BS1057" s="31">
        <f t="shared" si="135"/>
        <v>6.2653949999999998</v>
      </c>
    </row>
    <row r="1058" spans="1:71">
      <c r="A1058" s="26">
        <v>42255320910000</v>
      </c>
      <c r="B1058" s="26" t="s">
        <v>9282</v>
      </c>
      <c r="C1058" t="s">
        <v>2485</v>
      </c>
      <c r="D1058" s="26" t="s">
        <v>64</v>
      </c>
      <c r="E1058" s="27" t="s">
        <v>421</v>
      </c>
      <c r="F1058" t="s">
        <v>66</v>
      </c>
      <c r="G1058" t="s">
        <v>67</v>
      </c>
      <c r="H1058" t="s">
        <v>2476</v>
      </c>
      <c r="I1058" t="s">
        <v>2477</v>
      </c>
      <c r="J1058" t="s">
        <v>158</v>
      </c>
      <c r="K1058" t="s">
        <v>9261</v>
      </c>
      <c r="L1058">
        <v>29.084969999999998</v>
      </c>
      <c r="M1058">
        <v>-97.802949999999996</v>
      </c>
      <c r="N1058" s="28">
        <v>2382312.71</v>
      </c>
      <c r="O1058" s="28">
        <v>457039.38</v>
      </c>
      <c r="P1058" s="26">
        <v>324</v>
      </c>
      <c r="Q1058" s="26">
        <v>10830</v>
      </c>
      <c r="R1058" s="26">
        <v>16665</v>
      </c>
      <c r="S1058" s="29" t="s">
        <v>72</v>
      </c>
      <c r="T1058" s="30">
        <v>40856</v>
      </c>
      <c r="U1058" s="30">
        <v>40937</v>
      </c>
      <c r="V1058" s="30">
        <v>40909</v>
      </c>
      <c r="W1058">
        <v>2534</v>
      </c>
      <c r="X1058" s="26">
        <v>6279</v>
      </c>
      <c r="Y1058" s="26" t="s">
        <v>72</v>
      </c>
      <c r="Z1058" s="26" t="s">
        <v>72</v>
      </c>
      <c r="AA1058" s="26" t="s">
        <v>71</v>
      </c>
      <c r="AB1058" s="31" t="s">
        <v>72</v>
      </c>
      <c r="AC1058" s="31" t="s">
        <v>72</v>
      </c>
      <c r="AD1058" s="26">
        <v>1306.8631011049438</v>
      </c>
      <c r="AE1058" s="26">
        <v>1088</v>
      </c>
      <c r="AF1058" s="26" t="s">
        <v>72</v>
      </c>
      <c r="AG1058" s="26">
        <v>56656</v>
      </c>
      <c r="AH1058" s="28">
        <v>7.9136999999999999E-2</v>
      </c>
      <c r="AI1058">
        <v>36096</v>
      </c>
      <c r="AJ1058" s="26">
        <v>81188</v>
      </c>
      <c r="AK1058" s="28">
        <v>0.110508</v>
      </c>
      <c r="AL1058">
        <v>47114</v>
      </c>
      <c r="AM1058" s="26">
        <v>93091</v>
      </c>
      <c r="AN1058" s="28">
        <v>0.125473</v>
      </c>
      <c r="AO1058">
        <v>49649</v>
      </c>
      <c r="AP1058" s="32">
        <v>126996.5859375</v>
      </c>
      <c r="AQ1058" s="36">
        <v>0.16596715212802177</v>
      </c>
      <c r="AR1058" s="32">
        <f t="shared" si="134"/>
        <v>156372.77186415985</v>
      </c>
      <c r="AS1058" s="32">
        <f t="shared" si="128"/>
        <v>3</v>
      </c>
      <c r="AT1058" s="32">
        <f t="shared" si="129"/>
        <v>1</v>
      </c>
      <c r="AU1058" s="32">
        <f t="shared" si="130"/>
        <v>2</v>
      </c>
      <c r="AV1058" s="32">
        <f t="shared" si="131"/>
        <v>116094.98380016722</v>
      </c>
      <c r="AW1058" s="32">
        <f t="shared" si="132"/>
        <v>0.15172025055181476</v>
      </c>
      <c r="AX1058" s="32">
        <f t="shared" si="133"/>
        <v>142949.46814783843</v>
      </c>
      <c r="AY1058">
        <v>2</v>
      </c>
      <c r="AZ1058" s="26">
        <v>1</v>
      </c>
      <c r="BA1058" s="26">
        <v>9418.09</v>
      </c>
      <c r="BB1058" s="26">
        <v>69.849999999999994</v>
      </c>
      <c r="BC1058" s="26">
        <v>97.92</v>
      </c>
      <c r="BD1058" s="26">
        <v>155.81</v>
      </c>
      <c r="BE1058" s="28">
        <v>7.0000000000000007E-2</v>
      </c>
      <c r="BF1058" s="28">
        <v>4.43</v>
      </c>
      <c r="BG1058" s="28">
        <v>0.57999999999999996</v>
      </c>
      <c r="BH1058" s="28">
        <v>0.3</v>
      </c>
      <c r="BI1058" s="28">
        <v>0.09</v>
      </c>
      <c r="BJ1058" s="28">
        <v>7.33</v>
      </c>
      <c r="BK1058" s="28">
        <v>0.71</v>
      </c>
      <c r="BL1058" s="28">
        <v>8.5</v>
      </c>
      <c r="BM1058" s="28">
        <v>0.08</v>
      </c>
      <c r="BN1058" s="28">
        <v>6.13</v>
      </c>
      <c r="BO1058" s="28">
        <v>0.67</v>
      </c>
      <c r="BP1058" s="28">
        <v>7.44</v>
      </c>
      <c r="BQ1058" s="26">
        <v>41.640098000000002</v>
      </c>
      <c r="BR1058" s="26">
        <v>1288.0318600000001</v>
      </c>
      <c r="BS1058" s="31">
        <f t="shared" si="135"/>
        <v>6.2570879999999995</v>
      </c>
    </row>
    <row r="1059" spans="1:71">
      <c r="A1059" s="26">
        <v>42255320920000</v>
      </c>
      <c r="B1059" s="26" t="s">
        <v>9282</v>
      </c>
      <c r="C1059" t="s">
        <v>2486</v>
      </c>
      <c r="D1059" s="26" t="s">
        <v>64</v>
      </c>
      <c r="E1059" s="27" t="s">
        <v>421</v>
      </c>
      <c r="F1059" t="s">
        <v>66</v>
      </c>
      <c r="G1059" t="s">
        <v>67</v>
      </c>
      <c r="H1059" t="s">
        <v>527</v>
      </c>
      <c r="I1059" t="s">
        <v>528</v>
      </c>
      <c r="J1059" t="s">
        <v>297</v>
      </c>
      <c r="K1059" t="s">
        <v>9261</v>
      </c>
      <c r="L1059">
        <v>29.093640000000001</v>
      </c>
      <c r="M1059">
        <v>-97.820989999999995</v>
      </c>
      <c r="N1059" s="28">
        <v>2376519.5299999998</v>
      </c>
      <c r="O1059" s="28">
        <v>460132.91</v>
      </c>
      <c r="P1059" s="26">
        <v>354</v>
      </c>
      <c r="Q1059" s="26">
        <v>10583</v>
      </c>
      <c r="R1059" s="26">
        <v>16073</v>
      </c>
      <c r="S1059" s="29" t="s">
        <v>72</v>
      </c>
      <c r="T1059" s="30">
        <v>40828</v>
      </c>
      <c r="U1059" s="30">
        <v>40869</v>
      </c>
      <c r="V1059" s="30">
        <v>40848</v>
      </c>
      <c r="W1059">
        <v>2836</v>
      </c>
      <c r="X1059" s="26">
        <v>6160</v>
      </c>
      <c r="Y1059" s="26" t="s">
        <v>72</v>
      </c>
      <c r="Z1059" s="26" t="s">
        <v>72</v>
      </c>
      <c r="AA1059" s="26" t="s">
        <v>71</v>
      </c>
      <c r="AB1059" s="31" t="s">
        <v>72</v>
      </c>
      <c r="AC1059" s="31" t="s">
        <v>72</v>
      </c>
      <c r="AD1059" s="26">
        <v>798.9580383194251</v>
      </c>
      <c r="AE1059" s="26">
        <v>1230</v>
      </c>
      <c r="AF1059" s="26" t="s">
        <v>72</v>
      </c>
      <c r="AG1059" s="26">
        <v>81318</v>
      </c>
      <c r="AH1059" s="28">
        <v>6.6766000000000006E-2</v>
      </c>
      <c r="AI1059">
        <v>52258</v>
      </c>
      <c r="AJ1059" s="26">
        <v>134334</v>
      </c>
      <c r="AK1059" s="28">
        <v>0.10917200000000001</v>
      </c>
      <c r="AL1059">
        <v>88870</v>
      </c>
      <c r="AM1059" s="26">
        <v>150052</v>
      </c>
      <c r="AN1059" s="28">
        <v>0.121305</v>
      </c>
      <c r="AO1059">
        <v>102514</v>
      </c>
      <c r="AP1059" s="32">
        <v>252935.96875</v>
      </c>
      <c r="AQ1059" s="36">
        <v>0.2020852254129234</v>
      </c>
      <c r="AR1059" s="32">
        <f t="shared" si="134"/>
        <v>288705.05364808743</v>
      </c>
      <c r="AS1059" s="32">
        <f t="shared" si="128"/>
        <v>4</v>
      </c>
      <c r="AT1059" s="32">
        <f t="shared" si="129"/>
        <v>1</v>
      </c>
      <c r="AU1059" s="32">
        <f t="shared" si="130"/>
        <v>3</v>
      </c>
      <c r="AV1059" s="32">
        <f t="shared" si="131"/>
        <v>235690.33451704547</v>
      </c>
      <c r="AW1059" s="32">
        <f t="shared" si="132"/>
        <v>0.18830668731658773</v>
      </c>
      <c r="AX1059" s="32">
        <f t="shared" si="133"/>
        <v>269020.61817208148</v>
      </c>
      <c r="AY1059">
        <v>2</v>
      </c>
      <c r="AZ1059" s="26">
        <v>1</v>
      </c>
      <c r="BA1059" s="26">
        <v>8829.83</v>
      </c>
      <c r="BB1059" s="26">
        <v>68.05</v>
      </c>
      <c r="BC1059" s="26">
        <v>84.37</v>
      </c>
      <c r="BD1059" s="26">
        <v>141.37</v>
      </c>
      <c r="BE1059" s="28">
        <v>0.06</v>
      </c>
      <c r="BF1059" s="28">
        <v>4.43</v>
      </c>
      <c r="BG1059" s="28">
        <v>0.52</v>
      </c>
      <c r="BH1059" s="28">
        <v>0.17</v>
      </c>
      <c r="BI1059" s="28">
        <v>0.08</v>
      </c>
      <c r="BJ1059" s="28">
        <v>7.39</v>
      </c>
      <c r="BK1059" s="28">
        <v>0.68</v>
      </c>
      <c r="BL1059" s="28">
        <v>4.51</v>
      </c>
      <c r="BM1059" s="28">
        <v>0.08</v>
      </c>
      <c r="BN1059" s="28">
        <v>6.08</v>
      </c>
      <c r="BO1059" s="28">
        <v>0.64</v>
      </c>
      <c r="BP1059" s="28">
        <v>4.04</v>
      </c>
      <c r="BQ1059" s="26">
        <v>39.979697999999999</v>
      </c>
      <c r="BR1059" s="26">
        <v>1082.409179</v>
      </c>
      <c r="BS1059" s="31">
        <f t="shared" si="135"/>
        <v>4.5897280000000009</v>
      </c>
    </row>
    <row r="1060" spans="1:71">
      <c r="A1060" s="26">
        <v>42255320960000</v>
      </c>
      <c r="B1060" s="26" t="s">
        <v>9282</v>
      </c>
      <c r="C1060" t="s">
        <v>2487</v>
      </c>
      <c r="D1060" s="26" t="s">
        <v>102</v>
      </c>
      <c r="E1060" s="27" t="s">
        <v>421</v>
      </c>
      <c r="F1060" t="s">
        <v>66</v>
      </c>
      <c r="G1060" t="s">
        <v>67</v>
      </c>
      <c r="H1060" t="s">
        <v>2488</v>
      </c>
      <c r="I1060" t="s">
        <v>2489</v>
      </c>
      <c r="J1060" t="s">
        <v>70</v>
      </c>
      <c r="K1060" t="s">
        <v>9261</v>
      </c>
      <c r="L1060">
        <v>28.86309</v>
      </c>
      <c r="M1060">
        <v>-98.027510000000007</v>
      </c>
      <c r="N1060" s="28">
        <v>2311265.59</v>
      </c>
      <c r="O1060" s="28">
        <v>375706.64</v>
      </c>
      <c r="P1060" s="26">
        <v>448</v>
      </c>
      <c r="Q1060" s="26">
        <v>10996</v>
      </c>
      <c r="R1060" s="26">
        <v>16302</v>
      </c>
      <c r="S1060" s="29" t="s">
        <v>72</v>
      </c>
      <c r="T1060" s="30">
        <v>40797</v>
      </c>
      <c r="U1060" s="30">
        <v>40821</v>
      </c>
      <c r="V1060" s="30">
        <v>40848</v>
      </c>
      <c r="W1060">
        <v>2835781</v>
      </c>
      <c r="X1060" s="26">
        <v>5537</v>
      </c>
      <c r="Y1060" s="26" t="s">
        <v>72</v>
      </c>
      <c r="Z1060" s="26" t="s">
        <v>72</v>
      </c>
      <c r="AA1060" s="26" t="s">
        <v>71</v>
      </c>
      <c r="AB1060" s="31" t="s">
        <v>72</v>
      </c>
      <c r="AC1060" s="31" t="s">
        <v>72</v>
      </c>
      <c r="AD1060" s="26">
        <v>811.50901495504172</v>
      </c>
      <c r="AE1060" s="26">
        <v>438</v>
      </c>
      <c r="AF1060" s="26" t="s">
        <v>72</v>
      </c>
      <c r="AG1060" s="26">
        <v>42377</v>
      </c>
      <c r="AH1060" s="28">
        <v>4.2457000000000002E-2</v>
      </c>
      <c r="AI1060">
        <v>5553</v>
      </c>
      <c r="AJ1060" s="26">
        <v>88246</v>
      </c>
      <c r="AK1060" s="28">
        <v>7.5637999999999997E-2</v>
      </c>
      <c r="AL1060">
        <v>5637</v>
      </c>
      <c r="AM1060" s="26">
        <v>113441</v>
      </c>
      <c r="AN1060" s="28">
        <v>9.0176000000000006E-2</v>
      </c>
      <c r="AO1060">
        <v>5781</v>
      </c>
      <c r="AP1060" s="32">
        <v>238148.71875</v>
      </c>
      <c r="AQ1060" s="36">
        <v>0.19325983216561776</v>
      </c>
      <c r="AR1060" s="32">
        <f t="shared" si="134"/>
        <v>272355.70904331433</v>
      </c>
      <c r="AS1060" s="32">
        <f t="shared" si="128"/>
        <v>4</v>
      </c>
      <c r="AT1060" s="32">
        <f t="shared" si="129"/>
        <v>1</v>
      </c>
      <c r="AU1060" s="32">
        <f t="shared" si="130"/>
        <v>3</v>
      </c>
      <c r="AV1060" s="32">
        <f t="shared" si="131"/>
        <v>246879.83486093555</v>
      </c>
      <c r="AW1060" s="32">
        <f t="shared" si="132"/>
        <v>0.20034521160026114</v>
      </c>
      <c r="AX1060" s="32">
        <f t="shared" si="133"/>
        <v>282340.93731418176</v>
      </c>
      <c r="AY1060">
        <v>2</v>
      </c>
      <c r="AZ1060" s="26">
        <v>1</v>
      </c>
      <c r="BA1060" s="26">
        <v>10674.46</v>
      </c>
      <c r="BB1060" s="26">
        <v>40.06</v>
      </c>
      <c r="BC1060" s="26">
        <v>117.08</v>
      </c>
      <c r="BD1060" s="26">
        <v>226.95</v>
      </c>
      <c r="BE1060" s="28">
        <v>0.06</v>
      </c>
      <c r="BF1060" s="28">
        <v>6.16</v>
      </c>
      <c r="BG1060" s="28">
        <v>0.69</v>
      </c>
      <c r="BH1060" s="28">
        <v>0.53</v>
      </c>
      <c r="BI1060" s="28">
        <v>0.08</v>
      </c>
      <c r="BJ1060" s="28">
        <v>8.3800000000000008</v>
      </c>
      <c r="BK1060" s="28">
        <v>0.74</v>
      </c>
      <c r="BL1060" s="28">
        <v>-1.59</v>
      </c>
      <c r="BM1060" s="28">
        <v>0.08</v>
      </c>
      <c r="BN1060" s="28">
        <v>8.24</v>
      </c>
      <c r="BO1060" s="28">
        <v>0.76</v>
      </c>
      <c r="BP1060" s="28">
        <v>-0.93</v>
      </c>
      <c r="BQ1060" s="26">
        <v>46.573298999999999</v>
      </c>
      <c r="BR1060" s="26">
        <v>1222.0592039999999</v>
      </c>
      <c r="BS1060" s="31">
        <f t="shared" si="135"/>
        <v>6.9311360000000004</v>
      </c>
    </row>
    <row r="1061" spans="1:71">
      <c r="A1061" s="26">
        <v>42255320970000</v>
      </c>
      <c r="B1061" s="26" t="s">
        <v>9282</v>
      </c>
      <c r="C1061" t="s">
        <v>2490</v>
      </c>
      <c r="D1061" s="26" t="s">
        <v>64</v>
      </c>
      <c r="E1061" s="27" t="s">
        <v>421</v>
      </c>
      <c r="F1061" t="s">
        <v>66</v>
      </c>
      <c r="G1061" t="s">
        <v>67</v>
      </c>
      <c r="H1061" t="s">
        <v>527</v>
      </c>
      <c r="I1061" t="s">
        <v>528</v>
      </c>
      <c r="J1061" t="s">
        <v>339</v>
      </c>
      <c r="K1061" t="s">
        <v>9261</v>
      </c>
      <c r="L1061">
        <v>29.092279999999999</v>
      </c>
      <c r="M1061">
        <v>-97.823430000000002</v>
      </c>
      <c r="N1061" s="28">
        <v>2375745.31</v>
      </c>
      <c r="O1061" s="28">
        <v>459630.62</v>
      </c>
      <c r="P1061" s="26">
        <v>372</v>
      </c>
      <c r="Q1061" s="26">
        <v>10467</v>
      </c>
      <c r="R1061" s="26">
        <v>12887</v>
      </c>
      <c r="S1061" s="29" t="s">
        <v>72</v>
      </c>
      <c r="T1061" s="30">
        <v>40816</v>
      </c>
      <c r="U1061" s="30">
        <v>40871</v>
      </c>
      <c r="V1061" s="30">
        <v>40848</v>
      </c>
      <c r="W1061">
        <v>1216</v>
      </c>
      <c r="X1061" s="26">
        <v>3043</v>
      </c>
      <c r="Y1061" s="26" t="s">
        <v>72</v>
      </c>
      <c r="Z1061" s="26" t="s">
        <v>72</v>
      </c>
      <c r="AA1061" s="26" t="s">
        <v>71</v>
      </c>
      <c r="AB1061" s="31" t="s">
        <v>72</v>
      </c>
      <c r="AC1061" s="31" t="s">
        <v>72</v>
      </c>
      <c r="AD1061" s="26">
        <v>1451.0037212363618</v>
      </c>
      <c r="AE1061" s="26">
        <v>399</v>
      </c>
      <c r="AF1061" s="26" t="s">
        <v>72</v>
      </c>
      <c r="AG1061" s="26">
        <v>24231</v>
      </c>
      <c r="AH1061" s="28">
        <v>2.9867999999999999E-2</v>
      </c>
      <c r="AI1061">
        <v>45419</v>
      </c>
      <c r="AJ1061" s="26">
        <v>34022</v>
      </c>
      <c r="AK1061" s="28">
        <v>4.888E-2</v>
      </c>
      <c r="AL1061">
        <v>50386</v>
      </c>
      <c r="AM1061" s="26">
        <v>39149</v>
      </c>
      <c r="AN1061" s="28">
        <v>5.7319000000000002E-2</v>
      </c>
      <c r="AO1061">
        <v>50813</v>
      </c>
      <c r="AP1061" s="32">
        <v>48391.45703125</v>
      </c>
      <c r="AQ1061" s="36">
        <v>7.0216184228393264E-2</v>
      </c>
      <c r="AR1061" s="32">
        <f t="shared" si="134"/>
        <v>60819.721639675605</v>
      </c>
      <c r="AS1061" s="32">
        <f t="shared" si="128"/>
        <v>1</v>
      </c>
      <c r="AT1061" s="32">
        <f t="shared" si="129"/>
        <v>1</v>
      </c>
      <c r="AU1061" s="32">
        <f t="shared" si="130"/>
        <v>1</v>
      </c>
      <c r="AV1061" s="32">
        <f t="shared" si="131"/>
        <v>91280.632060261254</v>
      </c>
      <c r="AW1061" s="32">
        <f t="shared" si="132"/>
        <v>0.13244853679624627</v>
      </c>
      <c r="AX1061" s="32">
        <f t="shared" si="133"/>
        <v>114724.02307319683</v>
      </c>
      <c r="AY1061">
        <v>2</v>
      </c>
      <c r="AZ1061" s="26">
        <v>1</v>
      </c>
      <c r="BA1061" s="26">
        <v>8829.57</v>
      </c>
      <c r="BB1061" s="26">
        <v>68.489999999999995</v>
      </c>
      <c r="BC1061" s="26">
        <v>83.94</v>
      </c>
      <c r="BD1061" s="26">
        <v>143.08000000000001</v>
      </c>
      <c r="BE1061" s="28">
        <v>0.06</v>
      </c>
      <c r="BF1061" s="28">
        <v>4.41</v>
      </c>
      <c r="BG1061" s="28">
        <v>0.52</v>
      </c>
      <c r="BH1061" s="28">
        <v>0.16</v>
      </c>
      <c r="BI1061" s="28">
        <v>0.08</v>
      </c>
      <c r="BJ1061" s="28">
        <v>7.41</v>
      </c>
      <c r="BK1061" s="28">
        <v>0.69</v>
      </c>
      <c r="BL1061" s="28">
        <v>4</v>
      </c>
      <c r="BM1061" s="28">
        <v>0.08</v>
      </c>
      <c r="BN1061" s="28">
        <v>6.08</v>
      </c>
      <c r="BO1061" s="28">
        <v>0.64</v>
      </c>
      <c r="BP1061" s="28">
        <v>3.61</v>
      </c>
      <c r="BQ1061" s="26">
        <v>39.979697999999999</v>
      </c>
      <c r="BR1061" s="26">
        <v>1074.0622550000001</v>
      </c>
      <c r="BS1061" s="31">
        <f t="shared" si="135"/>
        <v>4.6334879999999998</v>
      </c>
    </row>
    <row r="1062" spans="1:71">
      <c r="A1062" s="26">
        <v>42255320980000</v>
      </c>
      <c r="B1062" s="26" t="s">
        <v>9280</v>
      </c>
      <c r="C1062" t="s">
        <v>2491</v>
      </c>
      <c r="D1062" s="26" t="s">
        <v>429</v>
      </c>
      <c r="E1062" s="27" t="s">
        <v>421</v>
      </c>
      <c r="F1062" t="s">
        <v>66</v>
      </c>
      <c r="G1062" t="s">
        <v>67</v>
      </c>
      <c r="H1062" t="s">
        <v>447</v>
      </c>
      <c r="I1062" t="s">
        <v>2456</v>
      </c>
      <c r="J1062" t="s">
        <v>245</v>
      </c>
      <c r="K1062" t="s">
        <v>9261</v>
      </c>
      <c r="L1062">
        <v>29.012309999999999</v>
      </c>
      <c r="M1062">
        <v>-97.843050000000005</v>
      </c>
      <c r="N1062" s="28">
        <v>2369767.37</v>
      </c>
      <c r="O1062" s="28">
        <v>430494.24</v>
      </c>
      <c r="P1062" s="26">
        <v>311.79998779296875</v>
      </c>
      <c r="Q1062" s="26">
        <v>11292</v>
      </c>
      <c r="R1062" s="26">
        <v>16520</v>
      </c>
      <c r="S1062" s="29" t="s">
        <v>72</v>
      </c>
      <c r="T1062" s="30">
        <v>40891</v>
      </c>
      <c r="U1062" s="30">
        <v>40946</v>
      </c>
      <c r="V1062" s="30">
        <v>40940</v>
      </c>
      <c r="W1062" t="s">
        <v>72</v>
      </c>
      <c r="X1062" s="26">
        <v>5892</v>
      </c>
      <c r="Y1062" s="26" t="s">
        <v>72</v>
      </c>
      <c r="Z1062" s="26" t="s">
        <v>72</v>
      </c>
      <c r="AA1062" s="26" t="s">
        <v>71</v>
      </c>
      <c r="AB1062" s="31" t="s">
        <v>72</v>
      </c>
      <c r="AC1062" s="31" t="s">
        <v>72</v>
      </c>
      <c r="AD1062" s="26">
        <v>924.76963522257529</v>
      </c>
      <c r="AE1062" s="26" t="s">
        <v>72</v>
      </c>
      <c r="AF1062" s="26" t="s">
        <v>72</v>
      </c>
      <c r="AG1062" s="26">
        <v>44709</v>
      </c>
      <c r="AH1062" s="28">
        <v>4.1429000000000001E-2</v>
      </c>
      <c r="AI1062">
        <v>7200</v>
      </c>
      <c r="AJ1062" s="26">
        <v>98766</v>
      </c>
      <c r="AK1062" s="28">
        <v>9.3107999999999996E-2</v>
      </c>
      <c r="AL1062">
        <v>9623</v>
      </c>
      <c r="AM1062" s="26">
        <v>112391</v>
      </c>
      <c r="AN1062" s="28">
        <v>0.103896</v>
      </c>
      <c r="AO1062">
        <v>9863</v>
      </c>
      <c r="AP1062" s="32">
        <v>376721</v>
      </c>
      <c r="AQ1062" s="36">
        <v>0.34838014175068377</v>
      </c>
      <c r="AR1062" s="32">
        <f t="shared" si="134"/>
        <v>438384.28508987103</v>
      </c>
      <c r="AS1062" s="32">
        <f t="shared" si="128"/>
        <v>4</v>
      </c>
      <c r="AT1062" s="32">
        <f t="shared" si="129"/>
        <v>1</v>
      </c>
      <c r="AU1062" s="32">
        <f t="shared" si="130"/>
        <v>4</v>
      </c>
      <c r="AV1062" s="32">
        <f t="shared" si="131"/>
        <v>367002.46775288525</v>
      </c>
      <c r="AW1062" s="32">
        <f t="shared" si="132"/>
        <v>0.33939273822962063</v>
      </c>
      <c r="AX1062" s="32">
        <f t="shared" si="133"/>
        <v>427074.98241952807</v>
      </c>
      <c r="AY1062">
        <v>2</v>
      </c>
      <c r="AZ1062" s="26">
        <v>1</v>
      </c>
      <c r="BA1062" s="26">
        <v>10419.76</v>
      </c>
      <c r="BB1062" s="26">
        <v>79.540000000000006</v>
      </c>
      <c r="BC1062" s="26">
        <v>116.9</v>
      </c>
      <c r="BD1062" s="26">
        <v>198.01</v>
      </c>
      <c r="BE1062" s="28">
        <v>0.08</v>
      </c>
      <c r="BF1062" s="28">
        <v>4.32</v>
      </c>
      <c r="BG1062" s="28">
        <v>0.72</v>
      </c>
      <c r="BH1062" s="28">
        <v>0.31</v>
      </c>
      <c r="BI1062" s="28">
        <v>0.11</v>
      </c>
      <c r="BJ1062" s="28">
        <v>8.24</v>
      </c>
      <c r="BK1062" s="28">
        <v>0.79</v>
      </c>
      <c r="BL1062" s="28">
        <v>0.62</v>
      </c>
      <c r="BM1062" s="28">
        <v>0.1</v>
      </c>
      <c r="BN1062" s="28">
        <v>6.66</v>
      </c>
      <c r="BO1062" s="28">
        <v>0.77</v>
      </c>
      <c r="BP1062" s="28">
        <v>0.51</v>
      </c>
      <c r="BQ1062" s="26">
        <v>43.179298000000003</v>
      </c>
      <c r="BR1062" s="26">
        <v>960.59631300000001</v>
      </c>
      <c r="BS1062" s="31">
        <f t="shared" si="135"/>
        <v>10.158610000000001</v>
      </c>
    </row>
    <row r="1063" spans="1:71">
      <c r="A1063" s="26">
        <v>42255320990000</v>
      </c>
      <c r="B1063" s="26" t="s">
        <v>9280</v>
      </c>
      <c r="C1063" t="s">
        <v>2492</v>
      </c>
      <c r="D1063" s="26" t="s">
        <v>705</v>
      </c>
      <c r="E1063" s="27" t="s">
        <v>421</v>
      </c>
      <c r="F1063" t="s">
        <v>66</v>
      </c>
      <c r="G1063" t="s">
        <v>67</v>
      </c>
      <c r="H1063" t="s">
        <v>2493</v>
      </c>
      <c r="I1063" t="s">
        <v>2494</v>
      </c>
      <c r="J1063" t="s">
        <v>149</v>
      </c>
      <c r="K1063" t="s">
        <v>9261</v>
      </c>
      <c r="L1063">
        <v>28.918009999999999</v>
      </c>
      <c r="M1063">
        <v>-97.917509999999993</v>
      </c>
      <c r="N1063" s="28">
        <v>2346287.6</v>
      </c>
      <c r="O1063" s="28">
        <v>395982.65</v>
      </c>
      <c r="P1063" s="26">
        <v>318</v>
      </c>
      <c r="Q1063" s="26">
        <v>12003</v>
      </c>
      <c r="R1063" s="26">
        <v>17446</v>
      </c>
      <c r="S1063" s="29" t="s">
        <v>72</v>
      </c>
      <c r="T1063" s="30">
        <v>40894</v>
      </c>
      <c r="U1063" s="30">
        <v>40913</v>
      </c>
      <c r="V1063" s="30">
        <v>41153</v>
      </c>
      <c r="W1063">
        <v>0</v>
      </c>
      <c r="X1063" s="26">
        <v>5985</v>
      </c>
      <c r="Y1063" s="26" t="s">
        <v>72</v>
      </c>
      <c r="Z1063" s="26" t="s">
        <v>72</v>
      </c>
      <c r="AA1063" s="26" t="s">
        <v>71</v>
      </c>
      <c r="AB1063" s="31" t="s">
        <v>72</v>
      </c>
      <c r="AC1063" s="31" t="s">
        <v>72</v>
      </c>
      <c r="AD1063" s="26">
        <v>702.26403512913737</v>
      </c>
      <c r="AE1063" s="26" t="s">
        <v>72</v>
      </c>
      <c r="AF1063" s="26" t="s">
        <v>72</v>
      </c>
      <c r="AG1063" s="26">
        <v>72098</v>
      </c>
      <c r="AH1063" s="28">
        <v>4.3267E-2</v>
      </c>
      <c r="AI1063" t="s">
        <v>72</v>
      </c>
      <c r="AJ1063" s="26">
        <v>84291</v>
      </c>
      <c r="AK1063" s="28">
        <v>5.9298999999999998E-2</v>
      </c>
      <c r="AL1063" t="s">
        <v>72</v>
      </c>
      <c r="AM1063" s="26">
        <v>84291</v>
      </c>
      <c r="AN1063" s="28">
        <v>5.9298999999999998E-2</v>
      </c>
      <c r="AO1063" t="s">
        <v>72</v>
      </c>
      <c r="AP1063" s="32">
        <v>928110.75</v>
      </c>
      <c r="AQ1063" s="36">
        <v>0.65177880034172997</v>
      </c>
      <c r="AR1063" s="32">
        <f t="shared" si="134"/>
        <v>1043475.5976604862</v>
      </c>
      <c r="AS1063" s="32">
        <f t="shared" si="128"/>
        <v>4</v>
      </c>
      <c r="AT1063" s="32">
        <f t="shared" si="129"/>
        <v>1</v>
      </c>
      <c r="AU1063" s="32">
        <f t="shared" si="130"/>
        <v>4</v>
      </c>
      <c r="AV1063" s="32">
        <f t="shared" si="131"/>
        <v>890117.91228070168</v>
      </c>
      <c r="AW1063" s="32">
        <f t="shared" si="132"/>
        <v>0.62509779681896904</v>
      </c>
      <c r="AX1063" s="32">
        <f t="shared" si="133"/>
        <v>1000760.2223176593</v>
      </c>
      <c r="AY1063">
        <v>2</v>
      </c>
      <c r="AZ1063" s="26">
        <v>1</v>
      </c>
      <c r="BA1063" s="26">
        <v>11146.72</v>
      </c>
      <c r="BB1063" s="26">
        <v>78.45</v>
      </c>
      <c r="BC1063" s="26">
        <v>126.64</v>
      </c>
      <c r="BD1063" s="26">
        <v>230.22</v>
      </c>
      <c r="BE1063" s="28">
        <v>7.0000000000000007E-2</v>
      </c>
      <c r="BF1063" s="28">
        <v>5.28</v>
      </c>
      <c r="BG1063" s="28">
        <v>0.7</v>
      </c>
      <c r="BH1063" s="28">
        <v>1.25</v>
      </c>
      <c r="BI1063" s="28">
        <v>0.11</v>
      </c>
      <c r="BJ1063" s="28">
        <v>9.6199999999999992</v>
      </c>
      <c r="BK1063" s="28">
        <v>0.81</v>
      </c>
      <c r="BL1063" s="28">
        <v>-1.17</v>
      </c>
      <c r="BM1063" s="28">
        <v>0.09</v>
      </c>
      <c r="BN1063" s="28">
        <v>7.78</v>
      </c>
      <c r="BO1063" s="28">
        <v>0.77</v>
      </c>
      <c r="BP1063" s="28">
        <v>-0.53</v>
      </c>
      <c r="BQ1063" s="26">
        <v>45.407501000000003</v>
      </c>
      <c r="BR1063" s="26">
        <v>1080.711425</v>
      </c>
      <c r="BS1063" s="31">
        <f t="shared" si="135"/>
        <v>11.283624000000001</v>
      </c>
    </row>
    <row r="1064" spans="1:71">
      <c r="A1064" s="26">
        <v>42255321030000</v>
      </c>
      <c r="B1064" s="26" t="s">
        <v>9280</v>
      </c>
      <c r="C1064" t="s">
        <v>2495</v>
      </c>
      <c r="D1064" s="26" t="s">
        <v>64</v>
      </c>
      <c r="E1064" s="27" t="s">
        <v>421</v>
      </c>
      <c r="F1064" t="s">
        <v>66</v>
      </c>
      <c r="G1064" t="s">
        <v>67</v>
      </c>
      <c r="H1064" t="s">
        <v>2496</v>
      </c>
      <c r="I1064" t="s">
        <v>2497</v>
      </c>
      <c r="J1064" t="s">
        <v>70</v>
      </c>
      <c r="K1064" t="s">
        <v>9261</v>
      </c>
      <c r="L1064">
        <v>29.068619999999999</v>
      </c>
      <c r="M1064">
        <v>-97.766819999999996</v>
      </c>
      <c r="N1064" s="28">
        <v>2393914.14</v>
      </c>
      <c r="O1064" s="28">
        <v>451215.1</v>
      </c>
      <c r="P1064" s="26">
        <v>371</v>
      </c>
      <c r="Q1064" s="26">
        <v>11148</v>
      </c>
      <c r="R1064" s="26">
        <v>17495</v>
      </c>
      <c r="S1064" s="29" t="s">
        <v>72</v>
      </c>
      <c r="T1064" s="30">
        <v>40863</v>
      </c>
      <c r="U1064" s="30">
        <v>40897</v>
      </c>
      <c r="V1064" s="30">
        <v>40909</v>
      </c>
      <c r="W1064">
        <v>4202</v>
      </c>
      <c r="X1064" s="26">
        <v>7014</v>
      </c>
      <c r="Y1064" s="26" t="s">
        <v>72</v>
      </c>
      <c r="Z1064" s="26" t="s">
        <v>72</v>
      </c>
      <c r="AA1064" s="26" t="s">
        <v>71</v>
      </c>
      <c r="AB1064" s="31" t="s">
        <v>72</v>
      </c>
      <c r="AC1064" s="31" t="s">
        <v>72</v>
      </c>
      <c r="AD1064" s="26">
        <v>1389.568464424987</v>
      </c>
      <c r="AE1064" s="26">
        <v>1932</v>
      </c>
      <c r="AF1064" s="26" t="s">
        <v>72</v>
      </c>
      <c r="AG1064" s="26">
        <v>100413</v>
      </c>
      <c r="AH1064" s="28">
        <v>0.135188</v>
      </c>
      <c r="AI1064">
        <v>17417</v>
      </c>
      <c r="AJ1064" s="26">
        <v>166905</v>
      </c>
      <c r="AK1064" s="28">
        <v>0.23596700000000001</v>
      </c>
      <c r="AL1064">
        <v>24495</v>
      </c>
      <c r="AM1064" s="26">
        <v>177212</v>
      </c>
      <c r="AN1064" s="28">
        <v>0.25687500000000002</v>
      </c>
      <c r="AO1064">
        <v>24644</v>
      </c>
      <c r="AP1064" s="32">
        <v>320268.78125</v>
      </c>
      <c r="AQ1064" s="36">
        <v>0.4450353985648246</v>
      </c>
      <c r="AR1064" s="32">
        <f t="shared" si="134"/>
        <v>399040.04679597396</v>
      </c>
      <c r="AS1064" s="32">
        <f t="shared" si="128"/>
        <v>4</v>
      </c>
      <c r="AT1064" s="32">
        <f t="shared" si="129"/>
        <v>1</v>
      </c>
      <c r="AU1064" s="32">
        <f t="shared" si="130"/>
        <v>4</v>
      </c>
      <c r="AV1064" s="32">
        <f t="shared" si="131"/>
        <v>262096.20820858283</v>
      </c>
      <c r="AW1064" s="32">
        <f t="shared" si="132"/>
        <v>0.36420062557201216</v>
      </c>
      <c r="AX1064" s="32">
        <f t="shared" si="133"/>
        <v>326559.718934829</v>
      </c>
      <c r="AY1064">
        <v>2</v>
      </c>
      <c r="AZ1064" s="26">
        <v>1</v>
      </c>
      <c r="BA1064" s="26">
        <v>10534.55</v>
      </c>
      <c r="BB1064" s="26">
        <v>75.16</v>
      </c>
      <c r="BC1064" s="26">
        <v>118.5</v>
      </c>
      <c r="BD1064" s="26">
        <v>181.89</v>
      </c>
      <c r="BE1064" s="28">
        <v>0.08</v>
      </c>
      <c r="BF1064" s="28">
        <v>4.51</v>
      </c>
      <c r="BG1064" s="28">
        <v>0.67</v>
      </c>
      <c r="BH1064" s="28">
        <v>0.56999999999999995</v>
      </c>
      <c r="BI1064" s="28">
        <v>0.1</v>
      </c>
      <c r="BJ1064" s="28">
        <v>7.54</v>
      </c>
      <c r="BK1064" s="28">
        <v>0.76</v>
      </c>
      <c r="BL1064" s="28">
        <v>20.43</v>
      </c>
      <c r="BM1064" s="28">
        <v>0.09</v>
      </c>
      <c r="BN1064" s="28">
        <v>6.43</v>
      </c>
      <c r="BO1064" s="28">
        <v>0.73</v>
      </c>
      <c r="BP1064" s="28">
        <v>17.559999999999999</v>
      </c>
      <c r="BQ1064" s="26">
        <v>43.2714</v>
      </c>
      <c r="BR1064" s="26">
        <v>1427.3233640000001</v>
      </c>
      <c r="BS1064" s="31">
        <f t="shared" si="135"/>
        <v>9.006000000000002</v>
      </c>
    </row>
    <row r="1065" spans="1:71">
      <c r="A1065" s="26">
        <v>42255321040000</v>
      </c>
      <c r="B1065" s="26" t="s">
        <v>9280</v>
      </c>
      <c r="C1065" t="s">
        <v>2498</v>
      </c>
      <c r="D1065" s="26" t="s">
        <v>64</v>
      </c>
      <c r="E1065" s="27" t="s">
        <v>421</v>
      </c>
      <c r="F1065" t="s">
        <v>66</v>
      </c>
      <c r="G1065" t="s">
        <v>67</v>
      </c>
      <c r="H1065" t="s">
        <v>2496</v>
      </c>
      <c r="I1065" t="s">
        <v>2497</v>
      </c>
      <c r="J1065" t="s">
        <v>76</v>
      </c>
      <c r="K1065" t="s">
        <v>9261</v>
      </c>
      <c r="L1065">
        <v>29.05499</v>
      </c>
      <c r="M1065">
        <v>-97.755660000000006</v>
      </c>
      <c r="N1065" s="28">
        <v>2397531.56</v>
      </c>
      <c r="O1065" s="28">
        <v>446297.57</v>
      </c>
      <c r="P1065" s="26">
        <v>371</v>
      </c>
      <c r="Q1065" s="26">
        <v>10699</v>
      </c>
      <c r="R1065" s="26">
        <v>17502</v>
      </c>
      <c r="S1065" s="29" t="s">
        <v>72</v>
      </c>
      <c r="T1065" s="30">
        <v>40843</v>
      </c>
      <c r="U1065" s="30">
        <v>40910</v>
      </c>
      <c r="V1065" s="30">
        <v>40909</v>
      </c>
      <c r="W1065">
        <v>4445</v>
      </c>
      <c r="X1065" s="26">
        <v>6864</v>
      </c>
      <c r="Y1065" s="26" t="s">
        <v>72</v>
      </c>
      <c r="Z1065" s="26" t="s">
        <v>72</v>
      </c>
      <c r="AA1065" s="26" t="s">
        <v>71</v>
      </c>
      <c r="AB1065" s="31" t="s">
        <v>72</v>
      </c>
      <c r="AC1065" s="31" t="s">
        <v>72</v>
      </c>
      <c r="AD1065" s="26">
        <v>1244.9104060696991</v>
      </c>
      <c r="AE1065" s="26">
        <v>1971</v>
      </c>
      <c r="AF1065" s="26" t="s">
        <v>72</v>
      </c>
      <c r="AG1065" s="26">
        <v>84084</v>
      </c>
      <c r="AH1065" s="28">
        <v>0.112049</v>
      </c>
      <c r="AI1065">
        <v>20810</v>
      </c>
      <c r="AJ1065" s="26">
        <v>114988</v>
      </c>
      <c r="AK1065" s="28">
        <v>0.15668199999999999</v>
      </c>
      <c r="AL1065">
        <v>21632</v>
      </c>
      <c r="AM1065" s="26">
        <v>122906</v>
      </c>
      <c r="AN1065" s="28">
        <v>0.16685900000000001</v>
      </c>
      <c r="AO1065">
        <v>21632</v>
      </c>
      <c r="AP1065" s="32">
        <v>189978.203125</v>
      </c>
      <c r="AQ1065" s="36">
        <v>0.23650584199673552</v>
      </c>
      <c r="AR1065" s="32">
        <f t="shared" si="134"/>
        <v>231839.73715842218</v>
      </c>
      <c r="AS1065" s="32">
        <f t="shared" si="128"/>
        <v>4</v>
      </c>
      <c r="AT1065" s="32">
        <f t="shared" si="129"/>
        <v>1</v>
      </c>
      <c r="AU1065" s="32">
        <f t="shared" si="130"/>
        <v>3</v>
      </c>
      <c r="AV1065" s="32">
        <f t="shared" si="131"/>
        <v>158868.71881373835</v>
      </c>
      <c r="AW1065" s="32">
        <f t="shared" si="132"/>
        <v>0.19777732125018382</v>
      </c>
      <c r="AX1065" s="32">
        <f t="shared" si="133"/>
        <v>193875.30467502086</v>
      </c>
      <c r="AY1065">
        <v>2</v>
      </c>
      <c r="AZ1065" s="26">
        <v>1</v>
      </c>
      <c r="BA1065" s="26">
        <v>10974.97</v>
      </c>
      <c r="BB1065" s="26">
        <v>79.209999999999994</v>
      </c>
      <c r="BC1065" s="26">
        <v>125.78</v>
      </c>
      <c r="BD1065" s="26">
        <v>193.74</v>
      </c>
      <c r="BE1065" s="28">
        <v>0.08</v>
      </c>
      <c r="BF1065" s="28">
        <v>4.58</v>
      </c>
      <c r="BG1065" s="28">
        <v>0.71</v>
      </c>
      <c r="BH1065" s="28">
        <v>0.67</v>
      </c>
      <c r="BI1065" s="28">
        <v>0.11</v>
      </c>
      <c r="BJ1065" s="28">
        <v>7.81</v>
      </c>
      <c r="BK1065" s="28">
        <v>0.78</v>
      </c>
      <c r="BL1065" s="28">
        <v>25.02</v>
      </c>
      <c r="BM1065" s="28">
        <v>0.1</v>
      </c>
      <c r="BN1065" s="28">
        <v>6.66</v>
      </c>
      <c r="BO1065" s="28">
        <v>0.76</v>
      </c>
      <c r="BP1065" s="28">
        <v>21.41</v>
      </c>
      <c r="BQ1065" s="26">
        <v>43.267299000000001</v>
      </c>
      <c r="BR1065" s="26">
        <v>1225.0626219999999</v>
      </c>
      <c r="BS1065" s="31">
        <f t="shared" si="135"/>
        <v>10.791924</v>
      </c>
    </row>
    <row r="1066" spans="1:71">
      <c r="A1066" s="26">
        <v>42255321050000</v>
      </c>
      <c r="B1066" s="26" t="s">
        <v>9280</v>
      </c>
      <c r="C1066" t="s">
        <v>2499</v>
      </c>
      <c r="D1066" s="26" t="s">
        <v>64</v>
      </c>
      <c r="E1066" s="27" t="s">
        <v>421</v>
      </c>
      <c r="F1066" t="s">
        <v>66</v>
      </c>
      <c r="G1066" t="s">
        <v>67</v>
      </c>
      <c r="H1066" t="s">
        <v>2496</v>
      </c>
      <c r="I1066" t="s">
        <v>2497</v>
      </c>
      <c r="J1066" t="s">
        <v>245</v>
      </c>
      <c r="K1066" t="s">
        <v>9261</v>
      </c>
      <c r="L1066">
        <v>29.05396</v>
      </c>
      <c r="M1066">
        <v>-97.758309999999994</v>
      </c>
      <c r="N1066" s="28">
        <v>2396688.9700000002</v>
      </c>
      <c r="O1066" s="28">
        <v>445914.11</v>
      </c>
      <c r="P1066" s="26">
        <v>370</v>
      </c>
      <c r="Q1066" s="26">
        <v>10646</v>
      </c>
      <c r="R1066" s="26">
        <v>17009</v>
      </c>
      <c r="S1066" s="29" t="s">
        <v>72</v>
      </c>
      <c r="T1066" s="30">
        <v>40866</v>
      </c>
      <c r="U1066" s="30">
        <v>40906</v>
      </c>
      <c r="V1066" s="30">
        <v>40909</v>
      </c>
      <c r="W1066">
        <v>4167</v>
      </c>
      <c r="X1066" s="26">
        <v>6540</v>
      </c>
      <c r="Y1066" s="26" t="s">
        <v>72</v>
      </c>
      <c r="Z1066" s="26" t="s">
        <v>72</v>
      </c>
      <c r="AA1066" s="26" t="s">
        <v>71</v>
      </c>
      <c r="AB1066" s="31" t="s">
        <v>72</v>
      </c>
      <c r="AC1066" s="31" t="s">
        <v>72</v>
      </c>
      <c r="AD1066" s="26">
        <v>849.3924581749252</v>
      </c>
      <c r="AE1066" s="26">
        <v>1961</v>
      </c>
      <c r="AF1066" s="26" t="s">
        <v>72</v>
      </c>
      <c r="AG1066" s="26">
        <v>97262</v>
      </c>
      <c r="AH1066" s="28">
        <v>8.4194000000000005E-2</v>
      </c>
      <c r="AI1066">
        <v>13216</v>
      </c>
      <c r="AJ1066" s="26">
        <v>143641</v>
      </c>
      <c r="AK1066" s="28">
        <v>0.123639</v>
      </c>
      <c r="AL1066">
        <v>18273</v>
      </c>
      <c r="AM1066" s="26">
        <v>146957</v>
      </c>
      <c r="AN1066" s="28">
        <v>0.127188</v>
      </c>
      <c r="AO1066">
        <v>18273</v>
      </c>
      <c r="AP1066" s="32">
        <v>248359.671875</v>
      </c>
      <c r="AQ1066" s="36">
        <v>0.21095483220542405</v>
      </c>
      <c r="AR1066" s="32">
        <f t="shared" si="134"/>
        <v>285698.67717536003</v>
      </c>
      <c r="AS1066" s="32">
        <f t="shared" si="128"/>
        <v>4</v>
      </c>
      <c r="AT1066" s="32">
        <f t="shared" si="129"/>
        <v>1</v>
      </c>
      <c r="AU1066" s="32">
        <f t="shared" si="130"/>
        <v>3</v>
      </c>
      <c r="AV1066" s="32">
        <f t="shared" si="131"/>
        <v>217979.28387805811</v>
      </c>
      <c r="AW1066" s="32">
        <f t="shared" si="132"/>
        <v>0.18514995976439361</v>
      </c>
      <c r="AX1066" s="32">
        <f t="shared" si="133"/>
        <v>250750.82675635573</v>
      </c>
      <c r="AY1066">
        <v>2</v>
      </c>
      <c r="AZ1066" s="26">
        <v>1</v>
      </c>
      <c r="BA1066" s="26">
        <v>10947.5</v>
      </c>
      <c r="BB1066" s="26">
        <v>79.03</v>
      </c>
      <c r="BC1066" s="26">
        <v>124.8</v>
      </c>
      <c r="BD1066" s="26">
        <v>193.24</v>
      </c>
      <c r="BE1066" s="28">
        <v>0.08</v>
      </c>
      <c r="BF1066" s="28">
        <v>4.57</v>
      </c>
      <c r="BG1066" s="28">
        <v>0.71</v>
      </c>
      <c r="BH1066" s="28">
        <v>0.65</v>
      </c>
      <c r="BI1066" s="28">
        <v>0.11</v>
      </c>
      <c r="BJ1066" s="28">
        <v>7.8</v>
      </c>
      <c r="BK1066" s="28">
        <v>0.78</v>
      </c>
      <c r="BL1066" s="28">
        <v>23.79</v>
      </c>
      <c r="BM1066" s="28">
        <v>0.1</v>
      </c>
      <c r="BN1066" s="28">
        <v>6.66</v>
      </c>
      <c r="BO1066" s="28">
        <v>0.76</v>
      </c>
      <c r="BP1066" s="28">
        <v>20.36</v>
      </c>
      <c r="BQ1066" s="26">
        <v>41.781798999999999</v>
      </c>
      <c r="BR1066" s="26">
        <v>1255.156127</v>
      </c>
      <c r="BS1066" s="31">
        <f t="shared" si="135"/>
        <v>10.707839999999999</v>
      </c>
    </row>
    <row r="1067" spans="1:71">
      <c r="A1067" s="26">
        <v>42255321060000</v>
      </c>
      <c r="B1067" s="26" t="s">
        <v>9282</v>
      </c>
      <c r="C1067" t="s">
        <v>2500</v>
      </c>
      <c r="D1067" s="26" t="s">
        <v>425</v>
      </c>
      <c r="E1067" s="27" t="s">
        <v>421</v>
      </c>
      <c r="F1067" t="s">
        <v>66</v>
      </c>
      <c r="G1067" t="s">
        <v>67</v>
      </c>
      <c r="H1067" t="s">
        <v>499</v>
      </c>
      <c r="I1067" t="s">
        <v>500</v>
      </c>
      <c r="J1067" t="s">
        <v>440</v>
      </c>
      <c r="K1067" t="s">
        <v>9261</v>
      </c>
      <c r="L1067">
        <v>29.176480000000002</v>
      </c>
      <c r="M1067">
        <v>-97.706249999999997</v>
      </c>
      <c r="N1067" s="28">
        <v>2412827.41</v>
      </c>
      <c r="O1067" s="28">
        <v>490637.4</v>
      </c>
      <c r="P1067" s="26">
        <v>364</v>
      </c>
      <c r="Q1067" s="26">
        <v>9419</v>
      </c>
      <c r="R1067" s="26">
        <v>15007</v>
      </c>
      <c r="S1067" s="29">
        <v>8.6999998092651367</v>
      </c>
      <c r="T1067" s="30">
        <v>41060</v>
      </c>
      <c r="U1067" s="30">
        <v>41076</v>
      </c>
      <c r="V1067" s="30">
        <v>41122</v>
      </c>
      <c r="W1067">
        <v>161200</v>
      </c>
      <c r="X1067" s="26">
        <v>6360</v>
      </c>
      <c r="Y1067" s="26" t="s">
        <v>72</v>
      </c>
      <c r="Z1067" s="26" t="s">
        <v>72</v>
      </c>
      <c r="AA1067" s="26" t="s">
        <v>71</v>
      </c>
      <c r="AB1067" s="31" t="s">
        <v>72</v>
      </c>
      <c r="AC1067" s="31" t="s">
        <v>72</v>
      </c>
      <c r="AD1067" s="26">
        <v>394.8105099451584</v>
      </c>
      <c r="AE1067" s="26" t="s">
        <v>72</v>
      </c>
      <c r="AF1067" s="26" t="s">
        <v>72</v>
      </c>
      <c r="AG1067" s="26">
        <v>44201</v>
      </c>
      <c r="AH1067" s="28">
        <v>1.8324E-2</v>
      </c>
      <c r="AI1067">
        <v>15163</v>
      </c>
      <c r="AJ1067" s="26">
        <v>49624</v>
      </c>
      <c r="AK1067" s="28">
        <v>1.9729E-2</v>
      </c>
      <c r="AL1067">
        <v>15843</v>
      </c>
      <c r="AM1067" s="26">
        <v>49624</v>
      </c>
      <c r="AN1067" s="28">
        <v>1.9729E-2</v>
      </c>
      <c r="AO1067">
        <v>15843</v>
      </c>
      <c r="AP1067" s="32">
        <v>72861.390625</v>
      </c>
      <c r="AQ1067" s="36">
        <v>2.8766442787969634E-2</v>
      </c>
      <c r="AR1067" s="32">
        <f t="shared" si="134"/>
        <v>77953.05099847063</v>
      </c>
      <c r="AS1067" s="32">
        <f t="shared" si="128"/>
        <v>2</v>
      </c>
      <c r="AT1067" s="32">
        <f t="shared" si="129"/>
        <v>1</v>
      </c>
      <c r="AU1067" s="32">
        <f t="shared" si="130"/>
        <v>1</v>
      </c>
      <c r="AV1067" s="32">
        <f t="shared" si="131"/>
        <v>65758.550658411943</v>
      </c>
      <c r="AW1067" s="32">
        <f t="shared" si="132"/>
        <v>2.5962166918702154E-2</v>
      </c>
      <c r="AX1067" s="32">
        <f t="shared" si="133"/>
        <v>70353.854203022231</v>
      </c>
      <c r="AY1067">
        <v>2</v>
      </c>
      <c r="AZ1067" s="26">
        <v>1</v>
      </c>
      <c r="BA1067" s="26">
        <v>8503.7900000000009</v>
      </c>
      <c r="BB1067" s="26">
        <v>18.71</v>
      </c>
      <c r="BC1067" s="26">
        <v>155.44999999999999</v>
      </c>
      <c r="BD1067" s="26">
        <v>185.23</v>
      </c>
      <c r="BE1067" s="28">
        <v>0.05</v>
      </c>
      <c r="BF1067" s="28">
        <v>4.95</v>
      </c>
      <c r="BG1067" s="28">
        <v>0.41</v>
      </c>
      <c r="BH1067" s="28">
        <v>0.54</v>
      </c>
      <c r="BI1067" s="28">
        <v>7.0000000000000007E-2</v>
      </c>
      <c r="BJ1067" s="28">
        <v>6.08</v>
      </c>
      <c r="BK1067" s="28">
        <v>0.62</v>
      </c>
      <c r="BL1067" s="28">
        <v>26.14</v>
      </c>
      <c r="BM1067" s="28">
        <v>0.06</v>
      </c>
      <c r="BN1067" s="28">
        <v>6.28</v>
      </c>
      <c r="BO1067" s="28">
        <v>0.56000000000000005</v>
      </c>
      <c r="BP1067" s="28">
        <v>22.38</v>
      </c>
      <c r="BQ1067" s="26">
        <v>38.549301</v>
      </c>
      <c r="BR1067" s="26">
        <v>529.56237699999997</v>
      </c>
      <c r="BS1067" s="31">
        <f t="shared" si="135"/>
        <v>6.7465299999999999</v>
      </c>
    </row>
    <row r="1068" spans="1:71">
      <c r="A1068" s="26">
        <v>42255321070000</v>
      </c>
      <c r="B1068" s="26" t="s">
        <v>9282</v>
      </c>
      <c r="C1068" t="s">
        <v>2501</v>
      </c>
      <c r="D1068" s="26" t="s">
        <v>425</v>
      </c>
      <c r="E1068" s="27" t="s">
        <v>421</v>
      </c>
      <c r="F1068" t="s">
        <v>66</v>
      </c>
      <c r="G1068" t="s">
        <v>67</v>
      </c>
      <c r="H1068" t="s">
        <v>499</v>
      </c>
      <c r="I1068" t="s">
        <v>500</v>
      </c>
      <c r="J1068" t="s">
        <v>670</v>
      </c>
      <c r="K1068" t="s">
        <v>9261</v>
      </c>
      <c r="L1068">
        <v>29.17651</v>
      </c>
      <c r="M1068">
        <v>-97.706159999999997</v>
      </c>
      <c r="N1068" s="28">
        <v>2412856</v>
      </c>
      <c r="O1068" s="28">
        <v>490648.63</v>
      </c>
      <c r="P1068" s="26">
        <v>364</v>
      </c>
      <c r="Q1068" s="26">
        <v>9396</v>
      </c>
      <c r="R1068" s="26">
        <v>14477</v>
      </c>
      <c r="S1068" s="29">
        <v>8.3999996185302734</v>
      </c>
      <c r="T1068" s="30">
        <v>41029</v>
      </c>
      <c r="U1068" s="30">
        <v>41052</v>
      </c>
      <c r="V1068" s="30">
        <v>41122</v>
      </c>
      <c r="W1068">
        <v>0</v>
      </c>
      <c r="X1068" s="26">
        <v>5783</v>
      </c>
      <c r="Y1068" s="26" t="s">
        <v>72</v>
      </c>
      <c r="Z1068" s="26" t="s">
        <v>72</v>
      </c>
      <c r="AA1068" s="26" t="s">
        <v>71</v>
      </c>
      <c r="AB1068" s="31" t="s">
        <v>72</v>
      </c>
      <c r="AC1068" s="31" t="s">
        <v>72</v>
      </c>
      <c r="AD1068" s="26">
        <v>266.61651089441244</v>
      </c>
      <c r="AE1068" s="26" t="s">
        <v>72</v>
      </c>
      <c r="AF1068" s="26" t="s">
        <v>72</v>
      </c>
      <c r="AG1068" s="26">
        <v>49807</v>
      </c>
      <c r="AH1068" s="28">
        <v>1.3384E-2</v>
      </c>
      <c r="AI1068">
        <v>22075</v>
      </c>
      <c r="AJ1068" s="26">
        <v>56471</v>
      </c>
      <c r="AK1068" s="28">
        <v>1.3602E-2</v>
      </c>
      <c r="AL1068">
        <v>23122</v>
      </c>
      <c r="AM1068" s="26">
        <v>56471</v>
      </c>
      <c r="AN1068" s="28">
        <v>1.3602E-2</v>
      </c>
      <c r="AO1068">
        <v>23122</v>
      </c>
      <c r="AP1068" s="32">
        <v>85812.875</v>
      </c>
      <c r="AQ1068" s="36">
        <v>2.2879129322318354E-2</v>
      </c>
      <c r="AR1068" s="32">
        <f t="shared" si="134"/>
        <v>89862.480890050356</v>
      </c>
      <c r="AS1068" s="32">
        <f t="shared" si="128"/>
        <v>2</v>
      </c>
      <c r="AT1068" s="32">
        <f t="shared" si="129"/>
        <v>1</v>
      </c>
      <c r="AU1068" s="32">
        <f t="shared" si="130"/>
        <v>1</v>
      </c>
      <c r="AV1068" s="32">
        <f t="shared" si="131"/>
        <v>85174.805896593462</v>
      </c>
      <c r="AW1068" s="32">
        <f t="shared" si="132"/>
        <v>2.270900956425858E-2</v>
      </c>
      <c r="AX1068" s="32">
        <f t="shared" si="133"/>
        <v>89194.300589467239</v>
      </c>
      <c r="AY1068">
        <v>2</v>
      </c>
      <c r="AZ1068" s="26">
        <v>1</v>
      </c>
      <c r="BA1068" s="26">
        <v>8504.4699999999993</v>
      </c>
      <c r="BB1068" s="26">
        <v>18.68</v>
      </c>
      <c r="BC1068" s="26">
        <v>155.51</v>
      </c>
      <c r="BD1068" s="26">
        <v>185.27</v>
      </c>
      <c r="BE1068" s="28">
        <v>0.05</v>
      </c>
      <c r="BF1068" s="28">
        <v>4.95</v>
      </c>
      <c r="BG1068" s="28">
        <v>0.41</v>
      </c>
      <c r="BH1068" s="28">
        <v>0.54</v>
      </c>
      <c r="BI1068" s="28">
        <v>7.0000000000000007E-2</v>
      </c>
      <c r="BJ1068" s="28">
        <v>6.08</v>
      </c>
      <c r="BK1068" s="28">
        <v>0.62</v>
      </c>
      <c r="BL1068" s="28">
        <v>26.15</v>
      </c>
      <c r="BM1068" s="28">
        <v>0.06</v>
      </c>
      <c r="BN1068" s="28">
        <v>6.28</v>
      </c>
      <c r="BO1068" s="28">
        <v>0.56000000000000005</v>
      </c>
      <c r="BP1068" s="28">
        <v>22.39</v>
      </c>
      <c r="BQ1068" s="26">
        <v>38.549301</v>
      </c>
      <c r="BR1068" s="26">
        <v>529.56237699999997</v>
      </c>
      <c r="BS1068" s="31">
        <f t="shared" si="135"/>
        <v>6.7491339999999997</v>
      </c>
    </row>
    <row r="1069" spans="1:71">
      <c r="A1069" s="26">
        <v>42255321080000</v>
      </c>
      <c r="B1069" s="26" t="s">
        <v>9282</v>
      </c>
      <c r="C1069" t="s">
        <v>2502</v>
      </c>
      <c r="D1069" s="26" t="s">
        <v>64</v>
      </c>
      <c r="E1069" s="27" t="s">
        <v>421</v>
      </c>
      <c r="F1069" t="s">
        <v>66</v>
      </c>
      <c r="G1069" t="s">
        <v>67</v>
      </c>
      <c r="H1069" t="s">
        <v>527</v>
      </c>
      <c r="I1069" t="s">
        <v>528</v>
      </c>
      <c r="J1069" t="s">
        <v>232</v>
      </c>
      <c r="K1069" t="s">
        <v>9261</v>
      </c>
      <c r="L1069">
        <v>29.09028</v>
      </c>
      <c r="M1069">
        <v>-97.826819999999998</v>
      </c>
      <c r="N1069" s="28">
        <v>2374670.0299999998</v>
      </c>
      <c r="O1069" s="28">
        <v>458892.63</v>
      </c>
      <c r="P1069" s="26">
        <v>354</v>
      </c>
      <c r="Q1069" s="26">
        <v>10552</v>
      </c>
      <c r="R1069" s="26">
        <v>15947</v>
      </c>
      <c r="S1069" s="29" t="s">
        <v>72</v>
      </c>
      <c r="T1069" s="30">
        <v>40816</v>
      </c>
      <c r="U1069" s="30">
        <v>40877</v>
      </c>
      <c r="V1069" s="30">
        <v>40878</v>
      </c>
      <c r="W1069">
        <v>2830</v>
      </c>
      <c r="X1069" s="26">
        <v>6090</v>
      </c>
      <c r="Y1069" s="26" t="s">
        <v>72</v>
      </c>
      <c r="Z1069" s="26" t="s">
        <v>72</v>
      </c>
      <c r="AA1069" s="26" t="s">
        <v>71</v>
      </c>
      <c r="AB1069" s="31" t="s">
        <v>72</v>
      </c>
      <c r="AC1069" s="31" t="s">
        <v>72</v>
      </c>
      <c r="AD1069" s="26">
        <v>1011.6634137127746</v>
      </c>
      <c r="AE1069" s="26">
        <v>1339</v>
      </c>
      <c r="AF1069" s="26" t="s">
        <v>72</v>
      </c>
      <c r="AG1069" s="26">
        <v>63716</v>
      </c>
      <c r="AH1069" s="28">
        <v>6.3525999999999999E-2</v>
      </c>
      <c r="AI1069">
        <v>37460</v>
      </c>
      <c r="AJ1069" s="26">
        <v>93060</v>
      </c>
      <c r="AK1069" s="28">
        <v>9.8068000000000002E-2</v>
      </c>
      <c r="AL1069">
        <v>41966</v>
      </c>
      <c r="AM1069" s="26">
        <v>103409</v>
      </c>
      <c r="AN1069" s="28">
        <v>0.110681</v>
      </c>
      <c r="AO1069">
        <v>43190</v>
      </c>
      <c r="AP1069" s="32">
        <v>153028.84375</v>
      </c>
      <c r="AQ1069" s="36">
        <v>0.15481368246464383</v>
      </c>
      <c r="AR1069" s="32">
        <f t="shared" si="134"/>
        <v>180430.86554624196</v>
      </c>
      <c r="AS1069" s="32">
        <f t="shared" si="128"/>
        <v>3</v>
      </c>
      <c r="AT1069" s="32">
        <f t="shared" si="129"/>
        <v>1</v>
      </c>
      <c r="AU1069" s="32">
        <f t="shared" si="130"/>
        <v>3</v>
      </c>
      <c r="AV1069" s="32">
        <f t="shared" si="131"/>
        <v>144234.08261494254</v>
      </c>
      <c r="AW1069" s="32">
        <f t="shared" si="132"/>
        <v>0.14591634439196313</v>
      </c>
      <c r="AX1069" s="32">
        <f t="shared" si="133"/>
        <v>170061.27557232001</v>
      </c>
      <c r="AY1069">
        <v>2</v>
      </c>
      <c r="AZ1069" s="26">
        <v>1</v>
      </c>
      <c r="BA1069" s="26">
        <v>8837.91</v>
      </c>
      <c r="BB1069" s="26">
        <v>69.099999999999994</v>
      </c>
      <c r="BC1069" s="26">
        <v>83.62</v>
      </c>
      <c r="BD1069" s="26">
        <v>145.61000000000001</v>
      </c>
      <c r="BE1069" s="28">
        <v>0.06</v>
      </c>
      <c r="BF1069" s="28">
        <v>4.37</v>
      </c>
      <c r="BG1069" s="28">
        <v>0.53</v>
      </c>
      <c r="BH1069" s="28">
        <v>0.15</v>
      </c>
      <c r="BI1069" s="28">
        <v>0.09</v>
      </c>
      <c r="BJ1069" s="28">
        <v>7.45</v>
      </c>
      <c r="BK1069" s="28">
        <v>0.69</v>
      </c>
      <c r="BL1069" s="28">
        <v>3.31</v>
      </c>
      <c r="BM1069" s="28">
        <v>0.08</v>
      </c>
      <c r="BN1069" s="28">
        <v>6.08</v>
      </c>
      <c r="BO1069" s="28">
        <v>0.65</v>
      </c>
      <c r="BP1069" s="28">
        <v>3.02</v>
      </c>
      <c r="BQ1069" s="26">
        <v>40.463500000000003</v>
      </c>
      <c r="BR1069" s="26">
        <v>1074.0622550000001</v>
      </c>
      <c r="BS1069" s="31">
        <f t="shared" si="135"/>
        <v>5.1928019999999995</v>
      </c>
    </row>
    <row r="1070" spans="1:71">
      <c r="A1070" s="26">
        <v>42255321110000</v>
      </c>
      <c r="B1070" s="26" t="s">
        <v>9282</v>
      </c>
      <c r="C1070" t="s">
        <v>2503</v>
      </c>
      <c r="D1070" s="26" t="s">
        <v>102</v>
      </c>
      <c r="E1070" s="27" t="s">
        <v>421</v>
      </c>
      <c r="F1070" t="s">
        <v>66</v>
      </c>
      <c r="G1070" t="s">
        <v>67</v>
      </c>
      <c r="H1070" t="s">
        <v>2504</v>
      </c>
      <c r="I1070" t="s">
        <v>2505</v>
      </c>
      <c r="J1070" t="s">
        <v>70</v>
      </c>
      <c r="K1070" t="s">
        <v>9261</v>
      </c>
      <c r="L1070">
        <v>28.893370000000001</v>
      </c>
      <c r="M1070">
        <v>-97.972369999999998</v>
      </c>
      <c r="N1070" s="28">
        <v>2328817.11</v>
      </c>
      <c r="O1070" s="28">
        <v>386866.18</v>
      </c>
      <c r="P1070" s="26">
        <v>378</v>
      </c>
      <c r="Q1070" s="26">
        <v>11631</v>
      </c>
      <c r="R1070" s="26">
        <v>18090</v>
      </c>
      <c r="S1070" s="29">
        <v>10.5</v>
      </c>
      <c r="T1070" s="30">
        <v>40822</v>
      </c>
      <c r="U1070" s="30">
        <v>40850</v>
      </c>
      <c r="V1070" s="30">
        <v>40969</v>
      </c>
      <c r="W1070">
        <v>5189160</v>
      </c>
      <c r="X1070" s="26">
        <v>7010</v>
      </c>
      <c r="Y1070" s="26" t="s">
        <v>72</v>
      </c>
      <c r="Z1070" s="26" t="s">
        <v>72</v>
      </c>
      <c r="AA1070" s="26" t="s">
        <v>71</v>
      </c>
      <c r="AB1070" s="31" t="s">
        <v>72</v>
      </c>
      <c r="AC1070" s="31" t="s">
        <v>72</v>
      </c>
      <c r="AD1070" s="26">
        <v>1092.8864920390345</v>
      </c>
      <c r="AE1070" s="26" t="s">
        <v>72</v>
      </c>
      <c r="AF1070" s="26" t="s">
        <v>72</v>
      </c>
      <c r="AG1070" s="26">
        <v>57830</v>
      </c>
      <c r="AH1070" s="28">
        <v>5.7673000000000002E-2</v>
      </c>
      <c r="AI1070">
        <v>12748</v>
      </c>
      <c r="AJ1070" s="26">
        <v>90491</v>
      </c>
      <c r="AK1070" s="28">
        <v>0.10821</v>
      </c>
      <c r="AL1070">
        <v>19132</v>
      </c>
      <c r="AM1070" s="26">
        <v>92205</v>
      </c>
      <c r="AN1070" s="28">
        <v>0.11103300000000001</v>
      </c>
      <c r="AO1070">
        <v>19475</v>
      </c>
      <c r="AP1070" s="32">
        <v>173084.03125</v>
      </c>
      <c r="AQ1070" s="36">
        <v>0.18916119974078713</v>
      </c>
      <c r="AR1070" s="32">
        <f t="shared" si="134"/>
        <v>206565.56360411932</v>
      </c>
      <c r="AS1070" s="32">
        <f t="shared" si="128"/>
        <v>4</v>
      </c>
      <c r="AT1070" s="32">
        <f t="shared" si="129"/>
        <v>1</v>
      </c>
      <c r="AU1070" s="32">
        <f t="shared" si="130"/>
        <v>3</v>
      </c>
      <c r="AV1070" s="32">
        <f t="shared" si="131"/>
        <v>141726.4392831669</v>
      </c>
      <c r="AW1070" s="32">
        <f t="shared" si="132"/>
        <v>0.1548909110573635</v>
      </c>
      <c r="AX1070" s="32">
        <f t="shared" si="133"/>
        <v>169142.13054032024</v>
      </c>
      <c r="AY1070">
        <v>2</v>
      </c>
      <c r="AZ1070" s="26">
        <v>1</v>
      </c>
      <c r="BA1070" s="26">
        <v>10880.41</v>
      </c>
      <c r="BB1070" s="26">
        <v>68.75</v>
      </c>
      <c r="BC1070" s="26">
        <v>123.29</v>
      </c>
      <c r="BD1070" s="26">
        <v>251.12</v>
      </c>
      <c r="BE1070" s="28">
        <v>7.0000000000000007E-2</v>
      </c>
      <c r="BF1070" s="28">
        <v>6.03</v>
      </c>
      <c r="BG1070" s="28">
        <v>0.68</v>
      </c>
      <c r="BH1070" s="28">
        <v>0.88</v>
      </c>
      <c r="BI1070" s="28">
        <v>0.09</v>
      </c>
      <c r="BJ1070" s="28">
        <v>9.7899999999999991</v>
      </c>
      <c r="BK1070" s="28">
        <v>0.79</v>
      </c>
      <c r="BL1070" s="28">
        <v>-1.19</v>
      </c>
      <c r="BM1070" s="28">
        <v>0.09</v>
      </c>
      <c r="BN1070" s="28">
        <v>8.26</v>
      </c>
      <c r="BO1070" s="28">
        <v>0.76</v>
      </c>
      <c r="BP1070" s="28">
        <v>-0.63</v>
      </c>
      <c r="BQ1070" s="26">
        <v>43.397499000000003</v>
      </c>
      <c r="BR1070" s="26">
        <v>1090.864501</v>
      </c>
      <c r="BS1070" s="31">
        <f t="shared" si="135"/>
        <v>8.7659190000000002</v>
      </c>
    </row>
    <row r="1071" spans="1:71">
      <c r="A1071" s="26">
        <v>42255321150000</v>
      </c>
      <c r="B1071" s="26" t="s">
        <v>9282</v>
      </c>
      <c r="C1071" t="s">
        <v>2506</v>
      </c>
      <c r="D1071" s="26" t="s">
        <v>64</v>
      </c>
      <c r="E1071" s="27" t="s">
        <v>421</v>
      </c>
      <c r="F1071" t="s">
        <v>66</v>
      </c>
      <c r="G1071" t="s">
        <v>67</v>
      </c>
      <c r="H1071" t="s">
        <v>2241</v>
      </c>
      <c r="I1071" t="s">
        <v>2242</v>
      </c>
      <c r="J1071" t="s">
        <v>670</v>
      </c>
      <c r="K1071" t="s">
        <v>9261</v>
      </c>
      <c r="L1071">
        <v>28.868200000000002</v>
      </c>
      <c r="M1071">
        <v>-98.107050000000001</v>
      </c>
      <c r="N1071" s="28">
        <v>2285793.4900000002</v>
      </c>
      <c r="O1071" s="28">
        <v>377361.42</v>
      </c>
      <c r="P1071" s="26">
        <v>442</v>
      </c>
      <c r="Q1071" s="26">
        <v>11007</v>
      </c>
      <c r="R1071" s="26">
        <v>15906</v>
      </c>
      <c r="S1071" s="29" t="s">
        <v>72</v>
      </c>
      <c r="T1071" s="30">
        <v>40807</v>
      </c>
      <c r="U1071" s="30">
        <v>40912</v>
      </c>
      <c r="V1071" s="30">
        <v>40909</v>
      </c>
      <c r="W1071">
        <v>2339</v>
      </c>
      <c r="X1071" s="26">
        <v>4974</v>
      </c>
      <c r="Y1071" s="26" t="s">
        <v>72</v>
      </c>
      <c r="Z1071" s="26" t="s">
        <v>72</v>
      </c>
      <c r="AA1071" s="26" t="s">
        <v>71</v>
      </c>
      <c r="AB1071" s="31" t="s">
        <v>72</v>
      </c>
      <c r="AC1071" s="31" t="s">
        <v>72</v>
      </c>
      <c r="AD1071" s="26">
        <v>899.44087317530466</v>
      </c>
      <c r="AE1071" s="26">
        <v>758</v>
      </c>
      <c r="AF1071" s="26" t="s">
        <v>72</v>
      </c>
      <c r="AG1071" s="26">
        <v>26996</v>
      </c>
      <c r="AH1071" s="28">
        <v>2.5454000000000001E-2</v>
      </c>
      <c r="AI1071">
        <v>19358</v>
      </c>
      <c r="AJ1071" s="26">
        <v>43835</v>
      </c>
      <c r="AK1071" s="28">
        <v>4.0672E-2</v>
      </c>
      <c r="AL1071">
        <v>22059</v>
      </c>
      <c r="AM1071" s="26">
        <v>50312</v>
      </c>
      <c r="AN1071" s="28">
        <v>4.5907000000000003E-2</v>
      </c>
      <c r="AO1071">
        <v>23373</v>
      </c>
      <c r="AP1071" s="32">
        <v>96850.6171875</v>
      </c>
      <c r="AQ1071" s="36">
        <v>8.7111403690692174E-2</v>
      </c>
      <c r="AR1071" s="32">
        <f t="shared" si="134"/>
        <v>112269.33564075251</v>
      </c>
      <c r="AS1071" s="32">
        <f t="shared" si="128"/>
        <v>2</v>
      </c>
      <c r="AT1071" s="32">
        <f t="shared" si="129"/>
        <v>1</v>
      </c>
      <c r="AU1071" s="32">
        <f t="shared" si="130"/>
        <v>2</v>
      </c>
      <c r="AV1071" s="32">
        <f t="shared" si="131"/>
        <v>111765.69011987334</v>
      </c>
      <c r="AW1071" s="32">
        <f t="shared" si="132"/>
        <v>0.10052662991245941</v>
      </c>
      <c r="AX1071" s="32">
        <f t="shared" si="133"/>
        <v>129558.90361437865</v>
      </c>
      <c r="AY1071">
        <v>2</v>
      </c>
      <c r="AZ1071" s="26">
        <v>1</v>
      </c>
      <c r="BA1071" s="26">
        <v>9867.3700000000008</v>
      </c>
      <c r="BB1071" s="26">
        <v>40.479999999999997</v>
      </c>
      <c r="BC1071" s="26">
        <v>91.98</v>
      </c>
      <c r="BD1071" s="26">
        <v>171.42</v>
      </c>
      <c r="BE1071" s="28">
        <v>0.05</v>
      </c>
      <c r="BF1071" s="28">
        <v>4.12</v>
      </c>
      <c r="BG1071" s="28">
        <v>0.59</v>
      </c>
      <c r="BH1071" s="28">
        <v>0.24</v>
      </c>
      <c r="BI1071" s="28">
        <v>7.0000000000000007E-2</v>
      </c>
      <c r="BJ1071" s="28">
        <v>6.74</v>
      </c>
      <c r="BK1071" s="28">
        <v>0.7</v>
      </c>
      <c r="BL1071" s="28">
        <v>-0.26</v>
      </c>
      <c r="BM1071" s="28">
        <v>7.0000000000000007E-2</v>
      </c>
      <c r="BN1071" s="28">
        <v>6.83</v>
      </c>
      <c r="BO1071" s="28">
        <v>0.7</v>
      </c>
      <c r="BP1071" s="28">
        <v>-0.16</v>
      </c>
      <c r="BQ1071" s="26">
        <v>43.600399000000003</v>
      </c>
      <c r="BR1071" s="26">
        <v>1108.122924</v>
      </c>
      <c r="BS1071" s="31">
        <f t="shared" si="135"/>
        <v>4.5070200000000007</v>
      </c>
    </row>
    <row r="1072" spans="1:71">
      <c r="A1072" s="26">
        <v>42255321160000</v>
      </c>
      <c r="B1072" s="26" t="s">
        <v>9282</v>
      </c>
      <c r="C1072" t="s">
        <v>2507</v>
      </c>
      <c r="D1072" s="26" t="s">
        <v>425</v>
      </c>
      <c r="E1072" s="27" t="s">
        <v>421</v>
      </c>
      <c r="F1072" t="s">
        <v>66</v>
      </c>
      <c r="G1072" t="s">
        <v>67</v>
      </c>
      <c r="H1072" t="s">
        <v>458</v>
      </c>
      <c r="I1072" t="s">
        <v>459</v>
      </c>
      <c r="J1072" t="s">
        <v>245</v>
      </c>
      <c r="K1072" t="s">
        <v>9261</v>
      </c>
      <c r="L1072">
        <v>28.93974</v>
      </c>
      <c r="M1072">
        <v>-98.075040000000001</v>
      </c>
      <c r="N1072" s="28">
        <v>2295832.5499999998</v>
      </c>
      <c r="O1072" s="28">
        <v>403450.4</v>
      </c>
      <c r="P1072" s="26">
        <v>323</v>
      </c>
      <c r="Q1072" s="26">
        <v>10643</v>
      </c>
      <c r="R1072" s="26">
        <v>15756</v>
      </c>
      <c r="S1072" s="29">
        <v>8.3999996185302734</v>
      </c>
      <c r="T1072" s="30">
        <v>40836</v>
      </c>
      <c r="U1072" s="30">
        <v>40858</v>
      </c>
      <c r="V1072" s="30">
        <v>40969</v>
      </c>
      <c r="W1072">
        <v>4710818</v>
      </c>
      <c r="X1072" s="26">
        <v>5354</v>
      </c>
      <c r="Y1072" s="26" t="s">
        <v>72</v>
      </c>
      <c r="Z1072" s="26" t="s">
        <v>72</v>
      </c>
      <c r="AA1072" s="26" t="s">
        <v>71</v>
      </c>
      <c r="AB1072" s="31" t="s">
        <v>72</v>
      </c>
      <c r="AC1072" s="31" t="s">
        <v>72</v>
      </c>
      <c r="AD1072" s="26">
        <v>742.99849356340724</v>
      </c>
      <c r="AE1072" s="26" t="s">
        <v>72</v>
      </c>
      <c r="AF1072" s="26" t="s">
        <v>72</v>
      </c>
      <c r="AG1072" s="26">
        <v>30096</v>
      </c>
      <c r="AH1072" s="28">
        <v>2.5451000000000001E-2</v>
      </c>
      <c r="AI1072">
        <v>10360</v>
      </c>
      <c r="AJ1072" s="26">
        <v>49001</v>
      </c>
      <c r="AK1072" s="28">
        <v>3.8006999999999999E-2</v>
      </c>
      <c r="AL1072">
        <v>11631</v>
      </c>
      <c r="AM1072" s="26">
        <v>50704</v>
      </c>
      <c r="AN1072" s="28">
        <v>3.8732999999999997E-2</v>
      </c>
      <c r="AO1072">
        <v>11631</v>
      </c>
      <c r="AP1072" s="32">
        <v>94859.0625</v>
      </c>
      <c r="AQ1072" s="36">
        <v>7.0480140538337108E-2</v>
      </c>
      <c r="AR1072" s="32">
        <f t="shared" si="134"/>
        <v>107334.04737528566</v>
      </c>
      <c r="AS1072" s="32">
        <f t="shared" si="128"/>
        <v>2</v>
      </c>
      <c r="AT1072" s="32">
        <f t="shared" si="129"/>
        <v>1</v>
      </c>
      <c r="AU1072" s="32">
        <f t="shared" si="130"/>
        <v>2</v>
      </c>
      <c r="AV1072" s="32">
        <f t="shared" si="131"/>
        <v>101697.98631864027</v>
      </c>
      <c r="AW1072" s="32">
        <f t="shared" si="132"/>
        <v>7.5561450633181731E-2</v>
      </c>
      <c r="AX1072" s="32">
        <f t="shared" si="133"/>
        <v>115072.36308071343</v>
      </c>
      <c r="AY1072">
        <v>2</v>
      </c>
      <c r="AZ1072" s="26">
        <v>1</v>
      </c>
      <c r="BA1072" s="26">
        <v>9691.7099999999991</v>
      </c>
      <c r="BB1072" s="26">
        <v>39.89</v>
      </c>
      <c r="BC1072" s="26">
        <v>105.67</v>
      </c>
      <c r="BD1072" s="26">
        <v>215.32</v>
      </c>
      <c r="BE1072" s="28">
        <v>0.04</v>
      </c>
      <c r="BF1072" s="28">
        <v>4.04</v>
      </c>
      <c r="BG1072" s="28">
        <v>0.51</v>
      </c>
      <c r="BH1072" s="28">
        <v>0.36</v>
      </c>
      <c r="BI1072" s="28">
        <v>0.06</v>
      </c>
      <c r="BJ1072" s="28">
        <v>7.9</v>
      </c>
      <c r="BK1072" s="28">
        <v>0.66</v>
      </c>
      <c r="BL1072" s="28">
        <v>-1.95</v>
      </c>
      <c r="BM1072" s="28">
        <v>0.05</v>
      </c>
      <c r="BN1072" s="28">
        <v>7</v>
      </c>
      <c r="BO1072" s="28">
        <v>0.64</v>
      </c>
      <c r="BP1072" s="28">
        <v>-1.43</v>
      </c>
      <c r="BQ1072" s="26">
        <v>43.156298999999997</v>
      </c>
      <c r="BR1072" s="26">
        <v>997.35034099999996</v>
      </c>
      <c r="BS1072" s="31">
        <f t="shared" si="135"/>
        <v>4.1845320000000008</v>
      </c>
    </row>
    <row r="1073" spans="1:71">
      <c r="A1073" s="26">
        <v>42255321170000</v>
      </c>
      <c r="B1073" s="26" t="s">
        <v>9282</v>
      </c>
      <c r="C1073" t="s">
        <v>2508</v>
      </c>
      <c r="D1073" s="26" t="s">
        <v>102</v>
      </c>
      <c r="E1073" s="27" t="s">
        <v>421</v>
      </c>
      <c r="F1073" t="s">
        <v>66</v>
      </c>
      <c r="G1073" t="s">
        <v>67</v>
      </c>
      <c r="H1073" t="s">
        <v>2509</v>
      </c>
      <c r="I1073" t="s">
        <v>2510</v>
      </c>
      <c r="J1073" t="s">
        <v>70</v>
      </c>
      <c r="K1073" t="s">
        <v>9261</v>
      </c>
      <c r="L1073">
        <v>28.852370000000001</v>
      </c>
      <c r="M1073">
        <v>-98.004599999999996</v>
      </c>
      <c r="N1073" s="28">
        <v>2318631.41</v>
      </c>
      <c r="O1073" s="28">
        <v>371870.95</v>
      </c>
      <c r="P1073" s="26">
        <v>431</v>
      </c>
      <c r="Q1073" s="26">
        <v>11711</v>
      </c>
      <c r="R1073" s="26">
        <v>16685</v>
      </c>
      <c r="S1073" s="29" t="s">
        <v>72</v>
      </c>
      <c r="T1073" s="30">
        <v>40814</v>
      </c>
      <c r="U1073" s="30">
        <v>40839</v>
      </c>
      <c r="V1073" s="30">
        <v>40848</v>
      </c>
      <c r="W1073">
        <v>547275</v>
      </c>
      <c r="X1073" s="26">
        <v>5447</v>
      </c>
      <c r="Y1073" s="26" t="s">
        <v>72</v>
      </c>
      <c r="Z1073" s="26" t="s">
        <v>72</v>
      </c>
      <c r="AA1073" s="26" t="s">
        <v>71</v>
      </c>
      <c r="AB1073" s="31" t="s">
        <v>72</v>
      </c>
      <c r="AC1073" s="31" t="s">
        <v>72</v>
      </c>
      <c r="AD1073" s="26">
        <v>1182.3317868004528</v>
      </c>
      <c r="AE1073" s="26">
        <v>720</v>
      </c>
      <c r="AF1073" s="26" t="s">
        <v>72</v>
      </c>
      <c r="AG1073" s="26">
        <v>39987</v>
      </c>
      <c r="AH1073" s="28">
        <v>5.0111999999999997E-2</v>
      </c>
      <c r="AI1073">
        <v>2680</v>
      </c>
      <c r="AJ1073" s="26">
        <v>58386</v>
      </c>
      <c r="AK1073" s="28">
        <v>7.5852000000000003E-2</v>
      </c>
      <c r="AL1073">
        <v>6605</v>
      </c>
      <c r="AM1073" s="26">
        <v>69842</v>
      </c>
      <c r="AN1073" s="28">
        <v>8.5260000000000002E-2</v>
      </c>
      <c r="AO1073">
        <v>6996</v>
      </c>
      <c r="AP1073" s="32">
        <v>104901.6796875</v>
      </c>
      <c r="AQ1073" s="36">
        <v>0.12402859038329064</v>
      </c>
      <c r="AR1073" s="32">
        <f t="shared" si="134"/>
        <v>126854.74018534244</v>
      </c>
      <c r="AS1073" s="32">
        <f t="shared" si="128"/>
        <v>2</v>
      </c>
      <c r="AT1073" s="32">
        <f t="shared" si="129"/>
        <v>1</v>
      </c>
      <c r="AU1073" s="32">
        <f t="shared" si="130"/>
        <v>2</v>
      </c>
      <c r="AV1073" s="32">
        <f t="shared" si="131"/>
        <v>110544.45408596475</v>
      </c>
      <c r="AW1073" s="32">
        <f t="shared" si="132"/>
        <v>0.13070022192033931</v>
      </c>
      <c r="AX1073" s="32">
        <f t="shared" si="133"/>
        <v>133678.39336586482</v>
      </c>
      <c r="AY1073">
        <v>2</v>
      </c>
      <c r="AZ1073" s="26">
        <v>1</v>
      </c>
      <c r="BA1073" s="26">
        <v>10895.32</v>
      </c>
      <c r="BB1073" s="26">
        <v>47.74</v>
      </c>
      <c r="BC1073" s="26">
        <v>120.67</v>
      </c>
      <c r="BD1073" s="26">
        <v>224.55</v>
      </c>
      <c r="BE1073" s="28">
        <v>7.0000000000000007E-2</v>
      </c>
      <c r="BF1073" s="28">
        <v>6.75</v>
      </c>
      <c r="BG1073" s="28">
        <v>0.72</v>
      </c>
      <c r="BH1073" s="28">
        <v>0.69</v>
      </c>
      <c r="BI1073" s="28">
        <v>0.09</v>
      </c>
      <c r="BJ1073" s="28">
        <v>9.1</v>
      </c>
      <c r="BK1073" s="28">
        <v>0.77</v>
      </c>
      <c r="BL1073" s="28">
        <v>-1.5</v>
      </c>
      <c r="BM1073" s="28">
        <v>0.09</v>
      </c>
      <c r="BN1073" s="28">
        <v>8.61</v>
      </c>
      <c r="BO1073" s="28">
        <v>0.78</v>
      </c>
      <c r="BP1073" s="28">
        <v>-0.81</v>
      </c>
      <c r="BQ1073" s="26">
        <v>46.066699</v>
      </c>
      <c r="BR1073" s="26">
        <v>1205.398193</v>
      </c>
      <c r="BS1073" s="31">
        <f t="shared" si="135"/>
        <v>8.3624310000000008</v>
      </c>
    </row>
    <row r="1074" spans="1:71">
      <c r="A1074" s="26">
        <v>42255321180000</v>
      </c>
      <c r="B1074" s="26" t="s">
        <v>9280</v>
      </c>
      <c r="C1074" t="s">
        <v>2511</v>
      </c>
      <c r="D1074" s="26" t="s">
        <v>429</v>
      </c>
      <c r="E1074" s="27" t="s">
        <v>421</v>
      </c>
      <c r="F1074" t="s">
        <v>66</v>
      </c>
      <c r="G1074" t="s">
        <v>67</v>
      </c>
      <c r="H1074" t="s">
        <v>2512</v>
      </c>
      <c r="I1074" t="s">
        <v>2513</v>
      </c>
      <c r="J1074" t="s">
        <v>70</v>
      </c>
      <c r="K1074" t="s">
        <v>9261</v>
      </c>
      <c r="L1074">
        <v>28.98826</v>
      </c>
      <c r="M1074">
        <v>-97.817949999999996</v>
      </c>
      <c r="N1074" s="28">
        <v>2377877.5699999998</v>
      </c>
      <c r="O1074" s="28">
        <v>421830.89</v>
      </c>
      <c r="P1074" s="26">
        <v>293</v>
      </c>
      <c r="Q1074" s="26">
        <v>11970</v>
      </c>
      <c r="R1074" s="26">
        <v>17106</v>
      </c>
      <c r="S1074" s="29" t="s">
        <v>72</v>
      </c>
      <c r="T1074" s="30">
        <v>40989</v>
      </c>
      <c r="U1074" s="30">
        <v>41154</v>
      </c>
      <c r="V1074" s="30">
        <v>41153</v>
      </c>
      <c r="W1074" t="s">
        <v>72</v>
      </c>
      <c r="X1074" s="26">
        <v>5522</v>
      </c>
      <c r="Y1074" s="26" t="s">
        <v>72</v>
      </c>
      <c r="Z1074" s="26" t="s">
        <v>72</v>
      </c>
      <c r="AA1074" s="26" t="s">
        <v>71</v>
      </c>
      <c r="AB1074" s="31" t="s">
        <v>72</v>
      </c>
      <c r="AC1074" s="31" t="s">
        <v>72</v>
      </c>
      <c r="AD1074" s="26">
        <v>752.92799874233606</v>
      </c>
      <c r="AE1074" s="26" t="s">
        <v>72</v>
      </c>
      <c r="AF1074" s="26" t="s">
        <v>72</v>
      </c>
      <c r="AG1074" s="26">
        <v>77148</v>
      </c>
      <c r="AH1074" s="28">
        <v>5.5764000000000001E-2</v>
      </c>
      <c r="AI1074">
        <v>17927</v>
      </c>
      <c r="AJ1074" s="26">
        <v>83856</v>
      </c>
      <c r="AK1074" s="28">
        <v>6.2155000000000002E-2</v>
      </c>
      <c r="AL1074">
        <v>19190</v>
      </c>
      <c r="AM1074" s="26">
        <v>83856</v>
      </c>
      <c r="AN1074" s="28">
        <v>6.2155000000000002E-2</v>
      </c>
      <c r="AO1074">
        <v>19190</v>
      </c>
      <c r="AP1074" s="32">
        <v>163623.28125</v>
      </c>
      <c r="AQ1074" s="36">
        <v>0.12319654969921691</v>
      </c>
      <c r="AR1074" s="32">
        <f t="shared" si="134"/>
        <v>185429.07054676139</v>
      </c>
      <c r="AS1074" s="32">
        <f t="shared" si="128"/>
        <v>3</v>
      </c>
      <c r="AT1074" s="32">
        <f t="shared" si="129"/>
        <v>1</v>
      </c>
      <c r="AU1074" s="32">
        <f t="shared" si="130"/>
        <v>3</v>
      </c>
      <c r="AV1074" s="32">
        <f t="shared" si="131"/>
        <v>170082.87475099601</v>
      </c>
      <c r="AW1074" s="32">
        <f t="shared" si="132"/>
        <v>0.12806015850661084</v>
      </c>
      <c r="AX1074" s="32">
        <f t="shared" si="133"/>
        <v>192749.52280666615</v>
      </c>
      <c r="AY1074">
        <v>2</v>
      </c>
      <c r="AZ1074" s="26">
        <v>1</v>
      </c>
      <c r="BA1074" s="26">
        <v>11260.63</v>
      </c>
      <c r="BB1074" s="26">
        <v>76.61</v>
      </c>
      <c r="BC1074" s="26">
        <v>133.05000000000001</v>
      </c>
      <c r="BD1074" s="26">
        <v>205</v>
      </c>
      <c r="BE1074" s="28">
        <v>0.08</v>
      </c>
      <c r="BF1074" s="28">
        <v>5.24</v>
      </c>
      <c r="BG1074" s="28">
        <v>0.71</v>
      </c>
      <c r="BH1074" s="28">
        <v>0.33</v>
      </c>
      <c r="BI1074" s="28">
        <v>0.12</v>
      </c>
      <c r="BJ1074" s="28">
        <v>9.2799999999999994</v>
      </c>
      <c r="BK1074" s="28">
        <v>0.8</v>
      </c>
      <c r="BL1074" s="28">
        <v>5.13</v>
      </c>
      <c r="BM1074" s="28">
        <v>0.1</v>
      </c>
      <c r="BN1074" s="28">
        <v>7.81</v>
      </c>
      <c r="BO1074" s="28">
        <v>0.77</v>
      </c>
      <c r="BP1074" s="28">
        <v>3.76</v>
      </c>
      <c r="BQ1074" s="26">
        <v>44.613601000000003</v>
      </c>
      <c r="BR1074" s="26">
        <v>900.56292699999995</v>
      </c>
      <c r="BS1074" s="31">
        <f t="shared" si="135"/>
        <v>12.772800000000002</v>
      </c>
    </row>
    <row r="1075" spans="1:71">
      <c r="A1075" s="26">
        <v>42255321190000</v>
      </c>
      <c r="B1075" s="26" t="s">
        <v>9282</v>
      </c>
      <c r="C1075" t="s">
        <v>2514</v>
      </c>
      <c r="D1075" s="26" t="s">
        <v>425</v>
      </c>
      <c r="E1075" s="27" t="s">
        <v>421</v>
      </c>
      <c r="F1075" t="s">
        <v>66</v>
      </c>
      <c r="G1075" t="s">
        <v>67</v>
      </c>
      <c r="H1075" t="s">
        <v>458</v>
      </c>
      <c r="I1075" t="s">
        <v>459</v>
      </c>
      <c r="J1075" t="s">
        <v>232</v>
      </c>
      <c r="K1075" t="s">
        <v>9261</v>
      </c>
      <c r="L1075">
        <v>28.939830000000001</v>
      </c>
      <c r="M1075">
        <v>-98.07508</v>
      </c>
      <c r="N1075" s="28">
        <v>2295819.5</v>
      </c>
      <c r="O1075" s="28">
        <v>403483.02</v>
      </c>
      <c r="P1075" s="26">
        <v>323</v>
      </c>
      <c r="Q1075" s="26">
        <v>10607</v>
      </c>
      <c r="R1075" s="26">
        <v>15508</v>
      </c>
      <c r="S1075" s="29">
        <v>8.8000001907348633</v>
      </c>
      <c r="T1075" s="30">
        <v>40863</v>
      </c>
      <c r="U1075" s="30">
        <v>40974</v>
      </c>
      <c r="V1075" s="30">
        <v>40969</v>
      </c>
      <c r="W1075">
        <v>4441979</v>
      </c>
      <c r="X1075" s="26">
        <v>5187</v>
      </c>
      <c r="Y1075" s="26" t="s">
        <v>72</v>
      </c>
      <c r="Z1075" s="26" t="s">
        <v>72</v>
      </c>
      <c r="AA1075" s="26" t="s">
        <v>71</v>
      </c>
      <c r="AB1075" s="31" t="s">
        <v>72</v>
      </c>
      <c r="AC1075" s="31" t="s">
        <v>72</v>
      </c>
      <c r="AD1075" s="26">
        <v>952.34065190057061</v>
      </c>
      <c r="AE1075" s="26">
        <v>355</v>
      </c>
      <c r="AF1075" s="26" t="s">
        <v>72</v>
      </c>
      <c r="AG1075" s="26">
        <v>20926</v>
      </c>
      <c r="AH1075" s="28">
        <v>2.1982000000000002E-2</v>
      </c>
      <c r="AI1075">
        <v>10889</v>
      </c>
      <c r="AJ1075" s="26">
        <v>33079</v>
      </c>
      <c r="AK1075" s="28">
        <v>3.0934E-2</v>
      </c>
      <c r="AL1075">
        <v>11029</v>
      </c>
      <c r="AM1075" s="26">
        <v>34790</v>
      </c>
      <c r="AN1075" s="28">
        <v>3.2322999999999998E-2</v>
      </c>
      <c r="AO1075">
        <v>11029</v>
      </c>
      <c r="AP1075" s="32">
        <v>61670.296875</v>
      </c>
      <c r="AQ1075" s="36">
        <v>5.8731130728839218E-2</v>
      </c>
      <c r="AR1075" s="32">
        <f t="shared" si="134"/>
        <v>72065.70701400454</v>
      </c>
      <c r="AS1075" s="32">
        <f t="shared" si="128"/>
        <v>2</v>
      </c>
      <c r="AT1075" s="32">
        <f t="shared" si="129"/>
        <v>1</v>
      </c>
      <c r="AU1075" s="32">
        <f t="shared" si="130"/>
        <v>1</v>
      </c>
      <c r="AV1075" s="32">
        <f t="shared" si="131"/>
        <v>68245.132844129548</v>
      </c>
      <c r="AW1075" s="32">
        <f t="shared" si="132"/>
        <v>6.4992614301819379E-2</v>
      </c>
      <c r="AX1075" s="32">
        <f t="shared" si="133"/>
        <v>79748.825575551586</v>
      </c>
      <c r="AY1075">
        <v>2</v>
      </c>
      <c r="AZ1075" s="26">
        <v>1</v>
      </c>
      <c r="BA1075" s="26">
        <v>9689.91</v>
      </c>
      <c r="BB1075" s="26">
        <v>39.880000000000003</v>
      </c>
      <c r="BC1075" s="26">
        <v>105.64</v>
      </c>
      <c r="BD1075" s="26">
        <v>215.2</v>
      </c>
      <c r="BE1075" s="28">
        <v>0.04</v>
      </c>
      <c r="BF1075" s="28">
        <v>4.03</v>
      </c>
      <c r="BG1075" s="28">
        <v>0.51</v>
      </c>
      <c r="BH1075" s="28">
        <v>0.36</v>
      </c>
      <c r="BI1075" s="28">
        <v>0.06</v>
      </c>
      <c r="BJ1075" s="28">
        <v>7.9</v>
      </c>
      <c r="BK1075" s="28">
        <v>0.66</v>
      </c>
      <c r="BL1075" s="28">
        <v>-1.95</v>
      </c>
      <c r="BM1075" s="28">
        <v>0.05</v>
      </c>
      <c r="BN1075" s="28">
        <v>7</v>
      </c>
      <c r="BO1075" s="28">
        <v>0.64</v>
      </c>
      <c r="BP1075" s="28">
        <v>-1.43</v>
      </c>
      <c r="BQ1075" s="26">
        <v>43.156298999999997</v>
      </c>
      <c r="BR1075" s="26">
        <v>997.35034099999996</v>
      </c>
      <c r="BS1075" s="31">
        <f t="shared" si="135"/>
        <v>4.183344</v>
      </c>
    </row>
    <row r="1076" spans="1:71">
      <c r="A1076" s="26">
        <v>42255321200000</v>
      </c>
      <c r="B1076" s="26" t="s">
        <v>9280</v>
      </c>
      <c r="C1076" t="s">
        <v>2515</v>
      </c>
      <c r="D1076" s="26" t="s">
        <v>429</v>
      </c>
      <c r="E1076" s="27" t="s">
        <v>421</v>
      </c>
      <c r="F1076" t="s">
        <v>66</v>
      </c>
      <c r="G1076" t="s">
        <v>67</v>
      </c>
      <c r="H1076" t="s">
        <v>2512</v>
      </c>
      <c r="I1076" t="s">
        <v>2513</v>
      </c>
      <c r="J1076" t="s">
        <v>158</v>
      </c>
      <c r="K1076" t="s">
        <v>9261</v>
      </c>
      <c r="L1076">
        <v>28.988330000000001</v>
      </c>
      <c r="M1076">
        <v>-97.817890000000006</v>
      </c>
      <c r="N1076" s="28">
        <v>2377896.4900000002</v>
      </c>
      <c r="O1076" s="28">
        <v>421856.54</v>
      </c>
      <c r="P1076" s="26">
        <v>292.60000610351562</v>
      </c>
      <c r="Q1076" s="26">
        <v>12016</v>
      </c>
      <c r="R1076" s="26">
        <v>16982</v>
      </c>
      <c r="S1076" s="29" t="s">
        <v>72</v>
      </c>
      <c r="T1076" s="30">
        <v>40977</v>
      </c>
      <c r="U1076" s="30">
        <v>41154</v>
      </c>
      <c r="V1076" s="30">
        <v>41153</v>
      </c>
      <c r="W1076">
        <v>0</v>
      </c>
      <c r="X1076" s="26">
        <v>5605</v>
      </c>
      <c r="Y1076" s="26" t="s">
        <v>72</v>
      </c>
      <c r="Z1076" s="26" t="s">
        <v>72</v>
      </c>
      <c r="AA1076" s="26" t="s">
        <v>71</v>
      </c>
      <c r="AB1076" s="31" t="s">
        <v>72</v>
      </c>
      <c r="AC1076" s="31" t="s">
        <v>72</v>
      </c>
      <c r="AD1076" s="26">
        <v>688.32396075561201</v>
      </c>
      <c r="AE1076" s="26" t="s">
        <v>72</v>
      </c>
      <c r="AF1076" s="26" t="s">
        <v>72</v>
      </c>
      <c r="AG1076" s="26">
        <v>84500</v>
      </c>
      <c r="AH1076" s="28">
        <v>5.4648000000000002E-2</v>
      </c>
      <c r="AI1076">
        <v>12279</v>
      </c>
      <c r="AJ1076" s="26">
        <v>92513</v>
      </c>
      <c r="AK1076" s="28">
        <v>6.1033999999999998E-2</v>
      </c>
      <c r="AL1076">
        <v>13515</v>
      </c>
      <c r="AM1076" s="26">
        <v>92513</v>
      </c>
      <c r="AN1076" s="28">
        <v>6.1033999999999998E-2</v>
      </c>
      <c r="AO1076">
        <v>13515</v>
      </c>
      <c r="AP1076" s="32">
        <v>299145.09375</v>
      </c>
      <c r="AQ1076" s="36">
        <v>0.20590873577060889</v>
      </c>
      <c r="AR1076" s="32">
        <f t="shared" si="134"/>
        <v>335590.93998139777</v>
      </c>
      <c r="AS1076" s="32">
        <f t="shared" ref="AS1076:AS1139" si="136">IF(AP1076&gt;170000,4,IF(AP1076&gt;107000,3,IF(AP1076&gt;50000,2,1)))</f>
        <v>4</v>
      </c>
      <c r="AT1076" s="32">
        <f t="shared" ref="AT1076:AT1139" si="137">IF(AQ1076&gt;2400000,4,IF(AQ1076&gt;1450000,3,IF(AQ1076&gt;900000,2,1)))</f>
        <v>1</v>
      </c>
      <c r="AU1076" s="32">
        <f t="shared" ref="AU1076:AU1139" si="138">IF(AR1076&gt;290000,4,IF(AR1076&gt;170000,3,IF(AR1076&gt;103000,2,1)))</f>
        <v>4</v>
      </c>
      <c r="AV1076" s="32">
        <f t="shared" si="131"/>
        <v>306350.19413470116</v>
      </c>
      <c r="AW1076" s="32">
        <f t="shared" si="132"/>
        <v>0.21086817900504815</v>
      </c>
      <c r="AX1076" s="32">
        <f t="shared" si="133"/>
        <v>343673.86181859468</v>
      </c>
      <c r="AY1076">
        <v>2</v>
      </c>
      <c r="AZ1076" s="26">
        <v>1</v>
      </c>
      <c r="BA1076" s="26">
        <v>11259.89</v>
      </c>
      <c r="BB1076" s="26">
        <v>76.61</v>
      </c>
      <c r="BC1076" s="26">
        <v>133.04</v>
      </c>
      <c r="BD1076" s="26">
        <v>205</v>
      </c>
      <c r="BE1076" s="28">
        <v>0.08</v>
      </c>
      <c r="BF1076" s="28">
        <v>5.24</v>
      </c>
      <c r="BG1076" s="28">
        <v>0.71</v>
      </c>
      <c r="BH1076" s="28">
        <v>0.33</v>
      </c>
      <c r="BI1076" s="28">
        <v>0.12</v>
      </c>
      <c r="BJ1076" s="28">
        <v>9.27</v>
      </c>
      <c r="BK1076" s="28">
        <v>0.8</v>
      </c>
      <c r="BL1076" s="28">
        <v>5.13</v>
      </c>
      <c r="BM1076" s="28">
        <v>0.1</v>
      </c>
      <c r="BN1076" s="28">
        <v>7.81</v>
      </c>
      <c r="BO1076" s="28">
        <v>0.77</v>
      </c>
      <c r="BP1076" s="28">
        <v>3.76</v>
      </c>
      <c r="BQ1076" s="26">
        <v>44.613601000000003</v>
      </c>
      <c r="BR1076" s="26">
        <v>900.56292699999995</v>
      </c>
      <c r="BS1076" s="31">
        <f t="shared" si="135"/>
        <v>12.771839999999999</v>
      </c>
    </row>
    <row r="1077" spans="1:71">
      <c r="A1077" s="26">
        <v>42255321210000</v>
      </c>
      <c r="B1077" s="26" t="s">
        <v>9280</v>
      </c>
      <c r="C1077" t="s">
        <v>2516</v>
      </c>
      <c r="D1077" s="26" t="s">
        <v>429</v>
      </c>
      <c r="E1077" s="27" t="s">
        <v>421</v>
      </c>
      <c r="F1077" t="s">
        <v>66</v>
      </c>
      <c r="G1077" t="s">
        <v>67</v>
      </c>
      <c r="H1077" t="s">
        <v>2512</v>
      </c>
      <c r="I1077" t="s">
        <v>2513</v>
      </c>
      <c r="J1077" t="s">
        <v>76</v>
      </c>
      <c r="K1077" t="s">
        <v>9261</v>
      </c>
      <c r="L1077">
        <v>28.988289999999999</v>
      </c>
      <c r="M1077">
        <v>-97.817920000000001</v>
      </c>
      <c r="N1077" s="28">
        <v>2377887.0499999998</v>
      </c>
      <c r="O1077" s="28">
        <v>421841.9</v>
      </c>
      <c r="P1077" s="26">
        <v>292.70001220703125</v>
      </c>
      <c r="Q1077" s="26">
        <v>12001</v>
      </c>
      <c r="R1077" s="26">
        <v>16856</v>
      </c>
      <c r="S1077" s="29" t="s">
        <v>72</v>
      </c>
      <c r="T1077" s="30">
        <v>40983</v>
      </c>
      <c r="U1077" s="30">
        <v>41151</v>
      </c>
      <c r="V1077" s="30">
        <v>41153</v>
      </c>
      <c r="W1077" t="s">
        <v>72</v>
      </c>
      <c r="X1077" s="26">
        <v>5605</v>
      </c>
      <c r="Y1077" s="26" t="s">
        <v>72</v>
      </c>
      <c r="Z1077" s="26" t="s">
        <v>72</v>
      </c>
      <c r="AA1077" s="26" t="s">
        <v>71</v>
      </c>
      <c r="AB1077" s="31" t="s">
        <v>72</v>
      </c>
      <c r="AC1077" s="31" t="s">
        <v>72</v>
      </c>
      <c r="AD1077" s="26">
        <v>639.20974180182907</v>
      </c>
      <c r="AE1077" s="26" t="s">
        <v>72</v>
      </c>
      <c r="AF1077" s="26" t="s">
        <v>72</v>
      </c>
      <c r="AG1077" s="26">
        <v>73568</v>
      </c>
      <c r="AH1077" s="28">
        <v>4.2747E-2</v>
      </c>
      <c r="AI1077">
        <v>20174</v>
      </c>
      <c r="AJ1077" s="26">
        <v>79606</v>
      </c>
      <c r="AK1077" s="28">
        <v>4.6405000000000002E-2</v>
      </c>
      <c r="AL1077">
        <v>21999</v>
      </c>
      <c r="AM1077" s="26">
        <v>79606</v>
      </c>
      <c r="AN1077" s="28">
        <v>4.6405000000000002E-2</v>
      </c>
      <c r="AO1077">
        <v>21999</v>
      </c>
      <c r="AP1077" s="32">
        <v>149302.03125</v>
      </c>
      <c r="AQ1077" s="36">
        <v>9.5435312845801118E-2</v>
      </c>
      <c r="AR1077" s="32">
        <f t="shared" si="134"/>
        <v>166194.08162370679</v>
      </c>
      <c r="AS1077" s="32">
        <f t="shared" si="136"/>
        <v>3</v>
      </c>
      <c r="AT1077" s="32">
        <f t="shared" si="137"/>
        <v>1</v>
      </c>
      <c r="AU1077" s="32">
        <f t="shared" si="138"/>
        <v>2</v>
      </c>
      <c r="AV1077" s="32">
        <f t="shared" si="131"/>
        <v>152898.06590098128</v>
      </c>
      <c r="AW1077" s="32">
        <f t="shared" si="132"/>
        <v>9.7733933226565289E-2</v>
      </c>
      <c r="AX1077" s="32">
        <f t="shared" si="133"/>
        <v>170196.97208208332</v>
      </c>
      <c r="AY1077">
        <v>2</v>
      </c>
      <c r="AZ1077" s="26">
        <v>1</v>
      </c>
      <c r="BA1077" s="26">
        <v>11260.37</v>
      </c>
      <c r="BB1077" s="26">
        <v>76.61</v>
      </c>
      <c r="BC1077" s="26">
        <v>133.05000000000001</v>
      </c>
      <c r="BD1077" s="26">
        <v>205</v>
      </c>
      <c r="BE1077" s="28">
        <v>0.08</v>
      </c>
      <c r="BF1077" s="28">
        <v>5.24</v>
      </c>
      <c r="BG1077" s="28">
        <v>0.71</v>
      </c>
      <c r="BH1077" s="28">
        <v>0.33</v>
      </c>
      <c r="BI1077" s="28">
        <v>0.12</v>
      </c>
      <c r="BJ1077" s="28">
        <v>9.2799999999999994</v>
      </c>
      <c r="BK1077" s="28">
        <v>0.8</v>
      </c>
      <c r="BL1077" s="28">
        <v>5.13</v>
      </c>
      <c r="BM1077" s="28">
        <v>0.1</v>
      </c>
      <c r="BN1077" s="28">
        <v>7.81</v>
      </c>
      <c r="BO1077" s="28">
        <v>0.77</v>
      </c>
      <c r="BP1077" s="28">
        <v>3.76</v>
      </c>
      <c r="BQ1077" s="26">
        <v>44.613601000000003</v>
      </c>
      <c r="BR1077" s="26">
        <v>900.56292699999995</v>
      </c>
      <c r="BS1077" s="31">
        <f t="shared" si="135"/>
        <v>12.772800000000002</v>
      </c>
    </row>
    <row r="1078" spans="1:71">
      <c r="A1078" s="26">
        <v>42255321220000</v>
      </c>
      <c r="B1078" s="26" t="s">
        <v>9280</v>
      </c>
      <c r="C1078" t="s">
        <v>2517</v>
      </c>
      <c r="D1078" s="26" t="s">
        <v>429</v>
      </c>
      <c r="E1078" s="27" t="s">
        <v>421</v>
      </c>
      <c r="F1078" t="s">
        <v>66</v>
      </c>
      <c r="G1078" t="s">
        <v>67</v>
      </c>
      <c r="H1078" t="s">
        <v>2512</v>
      </c>
      <c r="I1078" t="s">
        <v>2513</v>
      </c>
      <c r="J1078" t="s">
        <v>245</v>
      </c>
      <c r="K1078" t="s">
        <v>9261</v>
      </c>
      <c r="L1078">
        <v>28.98836</v>
      </c>
      <c r="M1078">
        <v>-97.817859999999996</v>
      </c>
      <c r="N1078" s="28">
        <v>2377905.9700000002</v>
      </c>
      <c r="O1078" s="28">
        <v>421867.54</v>
      </c>
      <c r="P1078" s="26">
        <v>292</v>
      </c>
      <c r="Q1078" s="26">
        <v>11966</v>
      </c>
      <c r="R1078" s="26">
        <v>17045</v>
      </c>
      <c r="S1078" s="29" t="s">
        <v>72</v>
      </c>
      <c r="T1078" s="30">
        <v>40973</v>
      </c>
      <c r="U1078" s="30">
        <v>41157</v>
      </c>
      <c r="V1078" s="30">
        <v>41153</v>
      </c>
      <c r="W1078">
        <v>0</v>
      </c>
      <c r="X1078" s="26">
        <v>5645</v>
      </c>
      <c r="Y1078" s="26" t="s">
        <v>72</v>
      </c>
      <c r="Z1078" s="26" t="s">
        <v>72</v>
      </c>
      <c r="AA1078" s="26" t="s">
        <v>71</v>
      </c>
      <c r="AB1078" s="31" t="s">
        <v>72</v>
      </c>
      <c r="AC1078" s="31" t="s">
        <v>72</v>
      </c>
      <c r="AD1078" s="26">
        <v>638.70994383878428</v>
      </c>
      <c r="AE1078" s="26" t="s">
        <v>72</v>
      </c>
      <c r="AF1078" s="26" t="s">
        <v>72</v>
      </c>
      <c r="AG1078" s="26">
        <v>73864</v>
      </c>
      <c r="AH1078" s="28">
        <v>4.2995999999999999E-2</v>
      </c>
      <c r="AI1078">
        <v>8787</v>
      </c>
      <c r="AJ1078" s="26">
        <v>80396</v>
      </c>
      <c r="AK1078" s="28">
        <v>4.7051000000000003E-2</v>
      </c>
      <c r="AL1078">
        <v>9433</v>
      </c>
      <c r="AM1078" s="26">
        <v>80396</v>
      </c>
      <c r="AN1078" s="28">
        <v>4.7051000000000003E-2</v>
      </c>
      <c r="AO1078">
        <v>9433</v>
      </c>
      <c r="AP1078" s="32">
        <v>160247.265625</v>
      </c>
      <c r="AQ1078" s="36">
        <v>0.1023515220276625</v>
      </c>
      <c r="AR1078" s="32">
        <f t="shared" si="134"/>
        <v>178363.48502389627</v>
      </c>
      <c r="AS1078" s="32">
        <f t="shared" si="136"/>
        <v>3</v>
      </c>
      <c r="AT1078" s="32">
        <f t="shared" si="137"/>
        <v>1</v>
      </c>
      <c r="AU1078" s="32">
        <f t="shared" si="138"/>
        <v>3</v>
      </c>
      <c r="AV1078" s="32">
        <f t="shared" si="131"/>
        <v>162944.07523250664</v>
      </c>
      <c r="AW1078" s="32">
        <f t="shared" si="132"/>
        <v>0.10407400114061696</v>
      </c>
      <c r="AX1078" s="32">
        <f t="shared" si="133"/>
        <v>181365.17343439584</v>
      </c>
      <c r="AY1078">
        <v>2</v>
      </c>
      <c r="AZ1078" s="26">
        <v>1</v>
      </c>
      <c r="BA1078" s="26">
        <v>11259.63</v>
      </c>
      <c r="BB1078" s="26">
        <v>76.599999999999994</v>
      </c>
      <c r="BC1078" s="26">
        <v>133.03</v>
      </c>
      <c r="BD1078" s="26">
        <v>205</v>
      </c>
      <c r="BE1078" s="28">
        <v>0.08</v>
      </c>
      <c r="BF1078" s="28">
        <v>5.23</v>
      </c>
      <c r="BG1078" s="28">
        <v>0.71</v>
      </c>
      <c r="BH1078" s="28">
        <v>0.33</v>
      </c>
      <c r="BI1078" s="28">
        <v>0.12</v>
      </c>
      <c r="BJ1078" s="28">
        <v>9.27</v>
      </c>
      <c r="BK1078" s="28">
        <v>0.8</v>
      </c>
      <c r="BL1078" s="28">
        <v>5.14</v>
      </c>
      <c r="BM1078" s="28">
        <v>0.1</v>
      </c>
      <c r="BN1078" s="28">
        <v>7.8</v>
      </c>
      <c r="BO1078" s="28">
        <v>0.77</v>
      </c>
      <c r="BP1078" s="28">
        <v>3.77</v>
      </c>
      <c r="BQ1078" s="26">
        <v>44.613601000000003</v>
      </c>
      <c r="BR1078" s="26">
        <v>900.56292699999995</v>
      </c>
      <c r="BS1078" s="31">
        <f t="shared" si="135"/>
        <v>12.77088</v>
      </c>
    </row>
    <row r="1079" spans="1:71">
      <c r="A1079" s="26">
        <v>42255321240000</v>
      </c>
      <c r="B1079" s="26" t="s">
        <v>9280</v>
      </c>
      <c r="C1079" t="s">
        <v>2518</v>
      </c>
      <c r="D1079" s="26" t="s">
        <v>64</v>
      </c>
      <c r="E1079" s="27" t="s">
        <v>421</v>
      </c>
      <c r="F1079" t="s">
        <v>66</v>
      </c>
      <c r="G1079" t="s">
        <v>67</v>
      </c>
      <c r="H1079" t="s">
        <v>2496</v>
      </c>
      <c r="I1079" t="s">
        <v>2497</v>
      </c>
      <c r="J1079" t="s">
        <v>158</v>
      </c>
      <c r="K1079" t="s">
        <v>9261</v>
      </c>
      <c r="L1079">
        <v>29.058250000000001</v>
      </c>
      <c r="M1079">
        <v>-97.752290000000002</v>
      </c>
      <c r="N1079" s="28">
        <v>2398595.5</v>
      </c>
      <c r="O1079" s="28">
        <v>447494.24</v>
      </c>
      <c r="P1079" s="26">
        <v>387</v>
      </c>
      <c r="Q1079" s="26">
        <v>10743</v>
      </c>
      <c r="R1079" s="26">
        <v>17035</v>
      </c>
      <c r="S1079" s="29" t="s">
        <v>72</v>
      </c>
      <c r="T1079" s="30">
        <v>40835</v>
      </c>
      <c r="U1079" s="30">
        <v>40892</v>
      </c>
      <c r="V1079" s="30">
        <v>40878</v>
      </c>
      <c r="W1079">
        <v>4213</v>
      </c>
      <c r="X1079" s="26">
        <v>6568</v>
      </c>
      <c r="Y1079" s="26" t="s">
        <v>72</v>
      </c>
      <c r="Z1079" s="26" t="s">
        <v>72</v>
      </c>
      <c r="AA1079" s="26" t="s">
        <v>71</v>
      </c>
      <c r="AB1079" s="31" t="s">
        <v>72</v>
      </c>
      <c r="AC1079" s="31" t="s">
        <v>72</v>
      </c>
      <c r="AD1079" s="26">
        <v>1014.5742918014677</v>
      </c>
      <c r="AE1079" s="26">
        <v>1130</v>
      </c>
      <c r="AF1079" s="26" t="s">
        <v>72</v>
      </c>
      <c r="AG1079" s="26">
        <v>71260</v>
      </c>
      <c r="AH1079" s="28">
        <v>7.3577000000000004E-2</v>
      </c>
      <c r="AI1079">
        <v>11112</v>
      </c>
      <c r="AJ1079" s="26">
        <v>104834</v>
      </c>
      <c r="AK1079" s="28">
        <v>0.106559</v>
      </c>
      <c r="AL1079">
        <v>12921</v>
      </c>
      <c r="AM1079" s="26">
        <v>117615</v>
      </c>
      <c r="AN1079" s="28">
        <v>0.122031</v>
      </c>
      <c r="AO1079">
        <v>12921</v>
      </c>
      <c r="AP1079" s="32">
        <v>175536.25</v>
      </c>
      <c r="AQ1079" s="36">
        <v>0.17809456652923539</v>
      </c>
      <c r="AR1079" s="32">
        <f t="shared" si="134"/>
        <v>207058.98827567467</v>
      </c>
      <c r="AS1079" s="32">
        <f t="shared" si="136"/>
        <v>4</v>
      </c>
      <c r="AT1079" s="32">
        <f t="shared" si="137"/>
        <v>1</v>
      </c>
      <c r="AU1079" s="32">
        <f t="shared" si="138"/>
        <v>3</v>
      </c>
      <c r="AV1079" s="32">
        <f t="shared" si="131"/>
        <v>153407.13687576127</v>
      </c>
      <c r="AW1079" s="32">
        <f t="shared" si="132"/>
        <v>0.15564293725301631</v>
      </c>
      <c r="AX1079" s="32">
        <f t="shared" si="133"/>
        <v>180955.93676954517</v>
      </c>
      <c r="AY1079">
        <v>2</v>
      </c>
      <c r="AZ1079" s="26">
        <v>1</v>
      </c>
      <c r="BA1079" s="26">
        <v>10979.55</v>
      </c>
      <c r="BB1079" s="26">
        <v>79.09</v>
      </c>
      <c r="BC1079" s="26">
        <v>126.93</v>
      </c>
      <c r="BD1079" s="26">
        <v>193.66</v>
      </c>
      <c r="BE1079" s="28">
        <v>0.08</v>
      </c>
      <c r="BF1079" s="28">
        <v>4.57</v>
      </c>
      <c r="BG1079" s="28">
        <v>0.71</v>
      </c>
      <c r="BH1079" s="28">
        <v>0.7</v>
      </c>
      <c r="BI1079" s="28">
        <v>0.11</v>
      </c>
      <c r="BJ1079" s="28">
        <v>7.77</v>
      </c>
      <c r="BK1079" s="28">
        <v>0.78</v>
      </c>
      <c r="BL1079" s="28">
        <v>26.63</v>
      </c>
      <c r="BM1079" s="28">
        <v>0.1</v>
      </c>
      <c r="BN1079" s="28">
        <v>6.64</v>
      </c>
      <c r="BO1079" s="28">
        <v>0.75</v>
      </c>
      <c r="BP1079" s="28">
        <v>22.8</v>
      </c>
      <c r="BQ1079" s="26">
        <v>43.267299000000001</v>
      </c>
      <c r="BR1079" s="26">
        <v>1225.0626219999999</v>
      </c>
      <c r="BS1079" s="31">
        <f t="shared" si="135"/>
        <v>10.890594</v>
      </c>
    </row>
    <row r="1080" spans="1:71">
      <c r="A1080" s="26">
        <v>42255321260000</v>
      </c>
      <c r="B1080" s="26" t="s">
        <v>9282</v>
      </c>
      <c r="C1080" t="s">
        <v>2519</v>
      </c>
      <c r="D1080" s="26" t="s">
        <v>425</v>
      </c>
      <c r="E1080" s="27" t="s">
        <v>421</v>
      </c>
      <c r="F1080" t="s">
        <v>66</v>
      </c>
      <c r="G1080" t="s">
        <v>67</v>
      </c>
      <c r="H1080" t="s">
        <v>515</v>
      </c>
      <c r="I1080" t="s">
        <v>516</v>
      </c>
      <c r="J1080" t="s">
        <v>245</v>
      </c>
      <c r="K1080" t="s">
        <v>9261</v>
      </c>
      <c r="L1080">
        <v>28.957699999999999</v>
      </c>
      <c r="M1080">
        <v>-98.026499999999999</v>
      </c>
      <c r="N1080" s="28">
        <v>2311302.5299999998</v>
      </c>
      <c r="O1080" s="28">
        <v>410106</v>
      </c>
      <c r="P1080" s="26">
        <v>308</v>
      </c>
      <c r="Q1080" s="26">
        <v>10840</v>
      </c>
      <c r="R1080" s="26">
        <v>16120</v>
      </c>
      <c r="S1080" s="29">
        <v>8.6000003814697266</v>
      </c>
      <c r="T1080" s="30">
        <v>40926</v>
      </c>
      <c r="U1080" s="30">
        <v>40935</v>
      </c>
      <c r="V1080" s="30">
        <v>41061</v>
      </c>
      <c r="W1080">
        <v>92580</v>
      </c>
      <c r="X1080" s="26">
        <v>5849</v>
      </c>
      <c r="Y1080" s="26" t="s">
        <v>72</v>
      </c>
      <c r="Z1080" s="26" t="s">
        <v>72</v>
      </c>
      <c r="AA1080" s="26" t="s">
        <v>71</v>
      </c>
      <c r="AB1080" s="31" t="s">
        <v>72</v>
      </c>
      <c r="AC1080" s="31" t="s">
        <v>72</v>
      </c>
      <c r="AD1080" s="26">
        <v>582.81743524952617</v>
      </c>
      <c r="AE1080" s="26" t="s">
        <v>72</v>
      </c>
      <c r="AF1080" s="26" t="s">
        <v>72</v>
      </c>
      <c r="AG1080" s="26">
        <v>34188</v>
      </c>
      <c r="AH1080" s="28">
        <v>1.7402000000000001E-2</v>
      </c>
      <c r="AI1080">
        <v>3464</v>
      </c>
      <c r="AJ1080" s="26">
        <v>43205</v>
      </c>
      <c r="AK1080" s="28">
        <v>3.2291E-2</v>
      </c>
      <c r="AL1080">
        <v>6295</v>
      </c>
      <c r="AM1080" s="26">
        <v>43205</v>
      </c>
      <c r="AN1080" s="28">
        <v>3.2291E-2</v>
      </c>
      <c r="AO1080">
        <v>6295</v>
      </c>
      <c r="AP1080" s="32">
        <v>77732.5703125</v>
      </c>
      <c r="AQ1080" s="36">
        <v>4.5303897264884714E-2</v>
      </c>
      <c r="AR1080" s="32">
        <f t="shared" si="134"/>
        <v>85751.360128384593</v>
      </c>
      <c r="AS1080" s="32">
        <f t="shared" si="136"/>
        <v>2</v>
      </c>
      <c r="AT1080" s="32">
        <f t="shared" si="137"/>
        <v>1</v>
      </c>
      <c r="AU1080" s="32">
        <f t="shared" si="138"/>
        <v>1</v>
      </c>
      <c r="AV1080" s="32">
        <f t="shared" si="131"/>
        <v>76283.972233501452</v>
      </c>
      <c r="AW1080" s="32">
        <f t="shared" si="132"/>
        <v>4.4459629047775388E-2</v>
      </c>
      <c r="AX1080" s="32">
        <f t="shared" si="133"/>
        <v>84153.326574957697</v>
      </c>
      <c r="AY1080">
        <v>2</v>
      </c>
      <c r="AZ1080" s="26">
        <v>1</v>
      </c>
      <c r="BA1080" s="26">
        <v>9935.35</v>
      </c>
      <c r="BB1080" s="26">
        <v>50.52</v>
      </c>
      <c r="BC1080" s="26">
        <v>120.67</v>
      </c>
      <c r="BD1080" s="26">
        <v>241.32</v>
      </c>
      <c r="BE1080" s="28">
        <v>0.04</v>
      </c>
      <c r="BF1080" s="28">
        <v>4.5</v>
      </c>
      <c r="BG1080" s="28">
        <v>0.54</v>
      </c>
      <c r="BH1080" s="28">
        <v>0.32</v>
      </c>
      <c r="BI1080" s="28">
        <v>7.0000000000000007E-2</v>
      </c>
      <c r="BJ1080" s="28">
        <v>8.73</v>
      </c>
      <c r="BK1080" s="28">
        <v>0.68</v>
      </c>
      <c r="BL1080" s="28">
        <v>-2.9</v>
      </c>
      <c r="BM1080" s="28">
        <v>0.06</v>
      </c>
      <c r="BN1080" s="28">
        <v>7.34</v>
      </c>
      <c r="BO1080" s="28">
        <v>0.66</v>
      </c>
      <c r="BP1080" s="28">
        <v>-2.19</v>
      </c>
      <c r="BQ1080" s="26">
        <v>43.331699</v>
      </c>
      <c r="BR1080" s="26">
        <v>1083.917602</v>
      </c>
      <c r="BS1080" s="31">
        <f t="shared" si="135"/>
        <v>5.7438920000000016</v>
      </c>
    </row>
    <row r="1081" spans="1:71">
      <c r="A1081" s="26">
        <v>42255321280000</v>
      </c>
      <c r="B1081" s="26" t="s">
        <v>9280</v>
      </c>
      <c r="C1081" t="s">
        <v>2520</v>
      </c>
      <c r="D1081" s="26" t="s">
        <v>804</v>
      </c>
      <c r="E1081" s="27" t="s">
        <v>421</v>
      </c>
      <c r="F1081" t="s">
        <v>66</v>
      </c>
      <c r="G1081" t="s">
        <v>67</v>
      </c>
      <c r="H1081" t="s">
        <v>2521</v>
      </c>
      <c r="I1081" t="s">
        <v>2522</v>
      </c>
      <c r="J1081" t="s">
        <v>70</v>
      </c>
      <c r="K1081" t="s">
        <v>9261</v>
      </c>
      <c r="L1081">
        <v>29.071929999999998</v>
      </c>
      <c r="M1081">
        <v>-97.684510000000003</v>
      </c>
      <c r="N1081" s="28">
        <v>2420191.77</v>
      </c>
      <c r="O1081" s="28">
        <v>452704.95</v>
      </c>
      <c r="P1081" s="26">
        <v>456</v>
      </c>
      <c r="Q1081" s="26">
        <v>12184</v>
      </c>
      <c r="R1081" s="26">
        <v>16922</v>
      </c>
      <c r="S1081" s="29" t="s">
        <v>72</v>
      </c>
      <c r="T1081" s="30">
        <v>40886</v>
      </c>
      <c r="U1081" s="30">
        <v>40956</v>
      </c>
      <c r="V1081" s="30">
        <v>40940</v>
      </c>
      <c r="W1081">
        <v>2856</v>
      </c>
      <c r="X1081" s="26">
        <v>4851</v>
      </c>
      <c r="Y1081" s="26" t="s">
        <v>72</v>
      </c>
      <c r="Z1081" s="26" t="s">
        <v>72</v>
      </c>
      <c r="AA1081" s="26" t="s">
        <v>71</v>
      </c>
      <c r="AB1081" s="31" t="s">
        <v>72</v>
      </c>
      <c r="AC1081" s="31" t="s">
        <v>72</v>
      </c>
      <c r="AD1081" s="26">
        <v>990.19873638549677</v>
      </c>
      <c r="AE1081" s="26">
        <v>1485</v>
      </c>
      <c r="AF1081" s="26" t="s">
        <v>72</v>
      </c>
      <c r="AG1081" s="26">
        <v>93093</v>
      </c>
      <c r="AH1081" s="28">
        <v>9.0362999999999999E-2</v>
      </c>
      <c r="AI1081">
        <v>5389</v>
      </c>
      <c r="AJ1081" s="26">
        <v>153359</v>
      </c>
      <c r="AK1081" s="28">
        <v>0.150341</v>
      </c>
      <c r="AL1081">
        <v>8875</v>
      </c>
      <c r="AM1081" s="26">
        <v>163160</v>
      </c>
      <c r="AN1081" s="28">
        <v>0.16239799999999999</v>
      </c>
      <c r="AO1081">
        <v>9441</v>
      </c>
      <c r="AP1081" s="32">
        <v>335911.09375</v>
      </c>
      <c r="AQ1081" s="36">
        <v>0.33261874056912016</v>
      </c>
      <c r="AR1081" s="32">
        <f t="shared" si="134"/>
        <v>394784.61083073425</v>
      </c>
      <c r="AS1081" s="32">
        <f t="shared" si="136"/>
        <v>4</v>
      </c>
      <c r="AT1081" s="32">
        <f t="shared" si="137"/>
        <v>1</v>
      </c>
      <c r="AU1081" s="32">
        <f t="shared" si="138"/>
        <v>4</v>
      </c>
      <c r="AV1081" s="32">
        <f t="shared" si="131"/>
        <v>397470.55826118327</v>
      </c>
      <c r="AW1081" s="32">
        <f t="shared" si="132"/>
        <v>0.39357484454066161</v>
      </c>
      <c r="AX1081" s="32">
        <f t="shared" si="133"/>
        <v>467133.30574488034</v>
      </c>
      <c r="AY1081">
        <v>2</v>
      </c>
      <c r="AZ1081" s="26">
        <v>1</v>
      </c>
      <c r="BA1081" s="26">
        <v>11959.04</v>
      </c>
      <c r="BB1081" s="26">
        <v>85.6</v>
      </c>
      <c r="BC1081" s="26">
        <v>158.28</v>
      </c>
      <c r="BD1081" s="26">
        <v>230.64</v>
      </c>
      <c r="BE1081" s="28">
        <v>7.0000000000000007E-2</v>
      </c>
      <c r="BF1081" s="28">
        <v>4.43</v>
      </c>
      <c r="BG1081" s="28">
        <v>0.73</v>
      </c>
      <c r="BH1081" s="28">
        <v>1.45</v>
      </c>
      <c r="BI1081" s="28">
        <v>0.12</v>
      </c>
      <c r="BJ1081" s="28">
        <v>7.93</v>
      </c>
      <c r="BK1081" s="28">
        <v>0.82</v>
      </c>
      <c r="BL1081" s="28">
        <v>55.88</v>
      </c>
      <c r="BM1081" s="28">
        <v>0.1</v>
      </c>
      <c r="BN1081" s="28">
        <v>6.74</v>
      </c>
      <c r="BO1081" s="28">
        <v>0.77</v>
      </c>
      <c r="BP1081" s="28">
        <v>47.91</v>
      </c>
      <c r="BQ1081" s="26">
        <v>45.268797999999997</v>
      </c>
      <c r="BR1081" s="26">
        <v>1161.5251459999999</v>
      </c>
      <c r="BS1081" s="31">
        <f t="shared" si="135"/>
        <v>15.574751999999998</v>
      </c>
    </row>
    <row r="1082" spans="1:71">
      <c r="A1082" s="26">
        <v>42255321290000</v>
      </c>
      <c r="B1082" s="26" t="s">
        <v>9282</v>
      </c>
      <c r="C1082" t="s">
        <v>2523</v>
      </c>
      <c r="D1082" s="26" t="s">
        <v>552</v>
      </c>
      <c r="E1082" s="27" t="s">
        <v>421</v>
      </c>
      <c r="F1082" t="s">
        <v>66</v>
      </c>
      <c r="G1082" t="s">
        <v>67</v>
      </c>
      <c r="H1082" t="s">
        <v>553</v>
      </c>
      <c r="I1082" t="s">
        <v>554</v>
      </c>
      <c r="J1082" t="s">
        <v>232</v>
      </c>
      <c r="K1082" t="s">
        <v>9261</v>
      </c>
      <c r="L1082">
        <v>28.848469999999999</v>
      </c>
      <c r="M1082">
        <v>-98.117159999999998</v>
      </c>
      <c r="N1082" s="28">
        <v>2282611.94</v>
      </c>
      <c r="O1082" s="28">
        <v>370163.72</v>
      </c>
      <c r="P1082" s="26">
        <v>510</v>
      </c>
      <c r="Q1082" s="26" t="s">
        <v>72</v>
      </c>
      <c r="R1082" s="26">
        <v>16201</v>
      </c>
      <c r="S1082" s="29" t="s">
        <v>72</v>
      </c>
      <c r="T1082" s="30">
        <v>40819</v>
      </c>
      <c r="U1082" s="30">
        <v>40894</v>
      </c>
      <c r="V1082" s="30">
        <v>40878</v>
      </c>
      <c r="W1082">
        <v>5023000</v>
      </c>
      <c r="X1082" s="26">
        <v>6407</v>
      </c>
      <c r="Y1082" s="26" t="s">
        <v>72</v>
      </c>
      <c r="Z1082" s="26" t="s">
        <v>72</v>
      </c>
      <c r="AA1082" s="26" t="s">
        <v>71</v>
      </c>
      <c r="AB1082" s="31" t="s">
        <v>72</v>
      </c>
      <c r="AC1082" s="31" t="s">
        <v>72</v>
      </c>
      <c r="AD1082" s="26">
        <v>1128.5608683109765</v>
      </c>
      <c r="AE1082" s="26">
        <v>938</v>
      </c>
      <c r="AF1082" s="26" t="s">
        <v>72</v>
      </c>
      <c r="AG1082" s="26">
        <v>57860</v>
      </c>
      <c r="AH1082" s="28">
        <v>7.0388000000000006E-2</v>
      </c>
      <c r="AI1082">
        <v>28106</v>
      </c>
      <c r="AJ1082" s="26">
        <v>85043</v>
      </c>
      <c r="AK1082" s="28">
        <v>9.7892999999999994E-2</v>
      </c>
      <c r="AL1082">
        <v>39418</v>
      </c>
      <c r="AM1082" s="26">
        <v>96678</v>
      </c>
      <c r="AN1082" s="28">
        <v>0.110455</v>
      </c>
      <c r="AO1082">
        <v>41076</v>
      </c>
      <c r="AP1082" s="32">
        <v>144472.046875</v>
      </c>
      <c r="AQ1082" s="36">
        <v>0.1630454986679141</v>
      </c>
      <c r="AR1082" s="32">
        <f t="shared" si="134"/>
        <v>173331.1001392208</v>
      </c>
      <c r="AS1082" s="32">
        <f t="shared" si="136"/>
        <v>3</v>
      </c>
      <c r="AT1082" s="32">
        <f t="shared" si="137"/>
        <v>1</v>
      </c>
      <c r="AU1082" s="32">
        <f t="shared" si="138"/>
        <v>3</v>
      </c>
      <c r="AV1082" s="32">
        <f t="shared" si="131"/>
        <v>129431.8010086624</v>
      </c>
      <c r="AW1082" s="32">
        <f t="shared" si="132"/>
        <v>0.14607166573338956</v>
      </c>
      <c r="AX1082" s="32">
        <f t="shared" si="133"/>
        <v>155286.48584347236</v>
      </c>
      <c r="AY1082">
        <v>2</v>
      </c>
      <c r="AZ1082" s="26">
        <v>1</v>
      </c>
      <c r="BA1082" s="26">
        <v>9865.0400000000009</v>
      </c>
      <c r="BB1082" s="26">
        <v>42.64</v>
      </c>
      <c r="BC1082" s="26">
        <v>93.2</v>
      </c>
      <c r="BD1082" s="26">
        <v>157.91999999999999</v>
      </c>
      <c r="BE1082" s="28">
        <v>0.05</v>
      </c>
      <c r="BF1082" s="28">
        <v>4.05</v>
      </c>
      <c r="BG1082" s="28">
        <v>0.62</v>
      </c>
      <c r="BH1082" s="28">
        <v>0.18</v>
      </c>
      <c r="BI1082" s="28">
        <v>7.0000000000000007E-2</v>
      </c>
      <c r="BJ1082" s="28">
        <v>6.45</v>
      </c>
      <c r="BK1082" s="28">
        <v>0.72</v>
      </c>
      <c r="BL1082" s="28">
        <v>0.27</v>
      </c>
      <c r="BM1082" s="28">
        <v>7.0000000000000007E-2</v>
      </c>
      <c r="BN1082" s="28">
        <v>6.66</v>
      </c>
      <c r="BO1082" s="28">
        <v>0.72</v>
      </c>
      <c r="BP1082" s="28">
        <v>0.2</v>
      </c>
      <c r="BQ1082" s="26">
        <v>43.684699999999999</v>
      </c>
      <c r="BR1082" s="26">
        <v>1089.3664550000001</v>
      </c>
      <c r="BS1082" s="31">
        <f t="shared" si="135"/>
        <v>4.6972800000000001</v>
      </c>
    </row>
    <row r="1083" spans="1:71">
      <c r="A1083" s="26">
        <v>42255321300000</v>
      </c>
      <c r="B1083" s="26" t="s">
        <v>9282</v>
      </c>
      <c r="C1083" t="s">
        <v>2524</v>
      </c>
      <c r="D1083" s="26" t="s">
        <v>552</v>
      </c>
      <c r="E1083" s="27" t="s">
        <v>421</v>
      </c>
      <c r="F1083" t="s">
        <v>66</v>
      </c>
      <c r="G1083" t="s">
        <v>67</v>
      </c>
      <c r="H1083" t="s">
        <v>553</v>
      </c>
      <c r="I1083" t="s">
        <v>554</v>
      </c>
      <c r="J1083" t="s">
        <v>339</v>
      </c>
      <c r="K1083" t="s">
        <v>9261</v>
      </c>
      <c r="L1083">
        <v>28.848520000000001</v>
      </c>
      <c r="M1083">
        <v>-98.117159999999998</v>
      </c>
      <c r="N1083" s="28">
        <v>2282611.81</v>
      </c>
      <c r="O1083" s="28">
        <v>370181.9</v>
      </c>
      <c r="P1083" s="26">
        <v>510</v>
      </c>
      <c r="Q1083" s="26">
        <v>10750</v>
      </c>
      <c r="R1083" s="26">
        <v>16060</v>
      </c>
      <c r="S1083" s="29" t="s">
        <v>72</v>
      </c>
      <c r="T1083" s="30">
        <v>40847</v>
      </c>
      <c r="U1083" s="30">
        <v>40894</v>
      </c>
      <c r="V1083" s="30">
        <v>40878</v>
      </c>
      <c r="W1083">
        <v>0</v>
      </c>
      <c r="X1083" s="26">
        <v>6288</v>
      </c>
      <c r="Y1083" s="26" t="s">
        <v>72</v>
      </c>
      <c r="Z1083" s="26" t="s">
        <v>72</v>
      </c>
      <c r="AA1083" s="26" t="s">
        <v>71</v>
      </c>
      <c r="AB1083" s="31" t="s">
        <v>72</v>
      </c>
      <c r="AC1083" s="31" t="s">
        <v>72</v>
      </c>
      <c r="AD1083" s="26">
        <v>1057.2915768972234</v>
      </c>
      <c r="AE1083" s="26">
        <v>976</v>
      </c>
      <c r="AF1083" s="26" t="s">
        <v>72</v>
      </c>
      <c r="AG1083" s="26">
        <v>60276</v>
      </c>
      <c r="AH1083" s="28">
        <v>6.7996000000000001E-2</v>
      </c>
      <c r="AI1083">
        <v>36896</v>
      </c>
      <c r="AJ1083" s="26">
        <v>88751</v>
      </c>
      <c r="AK1083" s="28">
        <v>9.5548999999999995E-2</v>
      </c>
      <c r="AL1083">
        <v>51747</v>
      </c>
      <c r="AM1083" s="26">
        <v>101210</v>
      </c>
      <c r="AN1083" s="28">
        <v>0.108727</v>
      </c>
      <c r="AO1083">
        <v>53877</v>
      </c>
      <c r="AP1083" s="32">
        <v>150484.703125</v>
      </c>
      <c r="AQ1083" s="36">
        <v>0.15910620906594178</v>
      </c>
      <c r="AR1083" s="32">
        <f t="shared" si="134"/>
        <v>178646.50212967169</v>
      </c>
      <c r="AS1083" s="32">
        <f t="shared" si="136"/>
        <v>3</v>
      </c>
      <c r="AT1083" s="32">
        <f t="shared" si="137"/>
        <v>1</v>
      </c>
      <c r="AU1083" s="32">
        <f t="shared" si="138"/>
        <v>3</v>
      </c>
      <c r="AV1083" s="32">
        <f t="shared" si="131"/>
        <v>137369.9421020197</v>
      </c>
      <c r="AW1083" s="32">
        <f t="shared" si="132"/>
        <v>0.1452400827033247</v>
      </c>
      <c r="AX1083" s="32">
        <f t="shared" si="133"/>
        <v>163077.43674050819</v>
      </c>
      <c r="AY1083">
        <v>2</v>
      </c>
      <c r="AZ1083" s="26">
        <v>1</v>
      </c>
      <c r="BA1083" s="26">
        <v>9864.7800000000007</v>
      </c>
      <c r="BB1083" s="26">
        <v>42.64</v>
      </c>
      <c r="BC1083" s="26">
        <v>93.19</v>
      </c>
      <c r="BD1083" s="26">
        <v>157.94</v>
      </c>
      <c r="BE1083" s="28">
        <v>0.05</v>
      </c>
      <c r="BF1083" s="28">
        <v>4.05</v>
      </c>
      <c r="BG1083" s="28">
        <v>0.62</v>
      </c>
      <c r="BH1083" s="28">
        <v>0.18</v>
      </c>
      <c r="BI1083" s="28">
        <v>7.0000000000000007E-2</v>
      </c>
      <c r="BJ1083" s="28">
        <v>6.45</v>
      </c>
      <c r="BK1083" s="28">
        <v>0.72</v>
      </c>
      <c r="BL1083" s="28">
        <v>0.27</v>
      </c>
      <c r="BM1083" s="28">
        <v>7.0000000000000007E-2</v>
      </c>
      <c r="BN1083" s="28">
        <v>6.66</v>
      </c>
      <c r="BO1083" s="28">
        <v>0.72</v>
      </c>
      <c r="BP1083" s="28">
        <v>0.2</v>
      </c>
      <c r="BQ1083" s="26">
        <v>43.684699999999999</v>
      </c>
      <c r="BR1083" s="26">
        <v>1089.3664550000001</v>
      </c>
      <c r="BS1083" s="31">
        <f t="shared" si="135"/>
        <v>4.6967759999999998</v>
      </c>
    </row>
    <row r="1084" spans="1:71">
      <c r="A1084" s="26">
        <v>42255321320000</v>
      </c>
      <c r="B1084" s="26" t="s">
        <v>9282</v>
      </c>
      <c r="C1084" t="s">
        <v>2525</v>
      </c>
      <c r="D1084" s="26" t="s">
        <v>64</v>
      </c>
      <c r="E1084" s="27" t="s">
        <v>421</v>
      </c>
      <c r="F1084" t="s">
        <v>66</v>
      </c>
      <c r="G1084" t="s">
        <v>67</v>
      </c>
      <c r="H1084" t="s">
        <v>2252</v>
      </c>
      <c r="I1084" t="s">
        <v>2253</v>
      </c>
      <c r="J1084" t="s">
        <v>339</v>
      </c>
      <c r="K1084" t="s">
        <v>9261</v>
      </c>
      <c r="L1084">
        <v>29.08297</v>
      </c>
      <c r="M1084">
        <v>-97.834509999999995</v>
      </c>
      <c r="N1084" s="28">
        <v>2372240.69</v>
      </c>
      <c r="O1084" s="28">
        <v>456210.45</v>
      </c>
      <c r="P1084" s="26">
        <v>365</v>
      </c>
      <c r="Q1084" s="26">
        <v>10602</v>
      </c>
      <c r="R1084" s="26">
        <v>13758</v>
      </c>
      <c r="S1084" s="29" t="s">
        <v>72</v>
      </c>
      <c r="T1084" s="30">
        <v>40824</v>
      </c>
      <c r="U1084" s="30">
        <v>40879</v>
      </c>
      <c r="V1084" s="30">
        <v>40878</v>
      </c>
      <c r="W1084">
        <v>1592.5</v>
      </c>
      <c r="X1084" s="26">
        <v>3608</v>
      </c>
      <c r="Y1084" s="26" t="s">
        <v>72</v>
      </c>
      <c r="Z1084" s="26" t="s">
        <v>72</v>
      </c>
      <c r="AA1084" s="26" t="s">
        <v>71</v>
      </c>
      <c r="AB1084" s="31" t="s">
        <v>72</v>
      </c>
      <c r="AC1084" s="31" t="s">
        <v>72</v>
      </c>
      <c r="AD1084" s="26">
        <v>1477.4481720638928</v>
      </c>
      <c r="AE1084" s="26">
        <v>612</v>
      </c>
      <c r="AF1084" s="26" t="s">
        <v>72</v>
      </c>
      <c r="AG1084" s="26">
        <v>28603</v>
      </c>
      <c r="AH1084" s="28">
        <v>3.1164000000000001E-2</v>
      </c>
      <c r="AI1084">
        <v>25242</v>
      </c>
      <c r="AJ1084" s="26">
        <v>44984</v>
      </c>
      <c r="AK1084" s="28">
        <v>6.1492999999999999E-2</v>
      </c>
      <c r="AL1084">
        <v>33543</v>
      </c>
      <c r="AM1084" s="26">
        <v>53958</v>
      </c>
      <c r="AN1084" s="28">
        <v>8.5785E-2</v>
      </c>
      <c r="AO1084">
        <v>35412</v>
      </c>
      <c r="AP1084" s="32">
        <v>96736.7109375</v>
      </c>
      <c r="AQ1084" s="36">
        <v>0.14292347674608258</v>
      </c>
      <c r="AR1084" s="32">
        <f t="shared" si="134"/>
        <v>122034.16632155661</v>
      </c>
      <c r="AS1084" s="32">
        <f t="shared" si="136"/>
        <v>2</v>
      </c>
      <c r="AT1084" s="32">
        <f t="shared" si="137"/>
        <v>1</v>
      </c>
      <c r="AU1084" s="32">
        <f t="shared" si="138"/>
        <v>2</v>
      </c>
      <c r="AV1084" s="32">
        <f t="shared" si="131"/>
        <v>153899.31285511365</v>
      </c>
      <c r="AW1084" s="32">
        <f t="shared" si="132"/>
        <v>0.22737825845967682</v>
      </c>
      <c r="AX1084" s="32">
        <f t="shared" si="133"/>
        <v>194145.26460247641</v>
      </c>
      <c r="AY1084">
        <v>2</v>
      </c>
      <c r="AZ1084" s="26">
        <v>1</v>
      </c>
      <c r="BA1084" s="26">
        <v>8943.5</v>
      </c>
      <c r="BB1084" s="26">
        <v>71.03</v>
      </c>
      <c r="BC1084" s="26">
        <v>85.1</v>
      </c>
      <c r="BD1084" s="26">
        <v>154.83000000000001</v>
      </c>
      <c r="BE1084" s="28">
        <v>7.0000000000000007E-2</v>
      </c>
      <c r="BF1084" s="28">
        <v>4.28</v>
      </c>
      <c r="BG1084" s="28">
        <v>0.55000000000000004</v>
      </c>
      <c r="BH1084" s="28">
        <v>0.14000000000000001</v>
      </c>
      <c r="BI1084" s="28">
        <v>0.09</v>
      </c>
      <c r="BJ1084" s="28">
        <v>7.53</v>
      </c>
      <c r="BK1084" s="28">
        <v>0.7</v>
      </c>
      <c r="BL1084" s="28">
        <v>1.79</v>
      </c>
      <c r="BM1084" s="28">
        <v>0.08</v>
      </c>
      <c r="BN1084" s="28">
        <v>6.09</v>
      </c>
      <c r="BO1084" s="28">
        <v>0.66</v>
      </c>
      <c r="BP1084" s="28">
        <v>1.74</v>
      </c>
      <c r="BQ1084" s="26">
        <v>40.517299000000001</v>
      </c>
      <c r="BR1084" s="26">
        <v>1094.530761</v>
      </c>
      <c r="BS1084" s="31">
        <f t="shared" si="135"/>
        <v>5.3613</v>
      </c>
    </row>
    <row r="1085" spans="1:71">
      <c r="A1085" s="26">
        <v>42255321330000</v>
      </c>
      <c r="B1085" s="26" t="s">
        <v>9282</v>
      </c>
      <c r="C1085" t="s">
        <v>2526</v>
      </c>
      <c r="D1085" s="26" t="s">
        <v>102</v>
      </c>
      <c r="E1085" s="27" t="s">
        <v>421</v>
      </c>
      <c r="F1085" t="s">
        <v>66</v>
      </c>
      <c r="G1085" t="s">
        <v>67</v>
      </c>
      <c r="H1085" t="s">
        <v>2527</v>
      </c>
      <c r="I1085" t="s">
        <v>2528</v>
      </c>
      <c r="J1085" t="s">
        <v>70</v>
      </c>
      <c r="K1085" t="s">
        <v>9261</v>
      </c>
      <c r="L1085">
        <v>28.882539999999999</v>
      </c>
      <c r="M1085">
        <v>-98.011070000000004</v>
      </c>
      <c r="N1085" s="28">
        <v>2316467.63</v>
      </c>
      <c r="O1085" s="28">
        <v>382822.05</v>
      </c>
      <c r="P1085" s="26">
        <v>411</v>
      </c>
      <c r="Q1085" s="26">
        <v>11364</v>
      </c>
      <c r="R1085" s="26">
        <v>16532</v>
      </c>
      <c r="S1085" s="29" t="s">
        <v>72</v>
      </c>
      <c r="T1085" s="30">
        <v>40833</v>
      </c>
      <c r="U1085" s="30">
        <v>40884</v>
      </c>
      <c r="V1085" s="30">
        <v>40878</v>
      </c>
      <c r="W1085">
        <v>404265</v>
      </c>
      <c r="X1085" s="26">
        <v>5924</v>
      </c>
      <c r="Y1085" s="26" t="s">
        <v>72</v>
      </c>
      <c r="Z1085" s="26" t="s">
        <v>72</v>
      </c>
      <c r="AA1085" s="26" t="s">
        <v>71</v>
      </c>
      <c r="AB1085" s="31" t="s">
        <v>72</v>
      </c>
      <c r="AC1085" s="31" t="s">
        <v>72</v>
      </c>
      <c r="AD1085" s="26">
        <v>729.82327828142809</v>
      </c>
      <c r="AE1085" s="26">
        <v>768</v>
      </c>
      <c r="AF1085" s="26" t="s">
        <v>72</v>
      </c>
      <c r="AG1085" s="26">
        <v>58158</v>
      </c>
      <c r="AH1085" s="28">
        <v>3.5867999999999997E-2</v>
      </c>
      <c r="AI1085">
        <v>10831</v>
      </c>
      <c r="AJ1085" s="26">
        <v>85323</v>
      </c>
      <c r="AK1085" s="28">
        <v>6.2798000000000007E-2</v>
      </c>
      <c r="AL1085">
        <v>11060</v>
      </c>
      <c r="AM1085" s="26">
        <v>97474</v>
      </c>
      <c r="AN1085" s="28">
        <v>7.2581999999999994E-2</v>
      </c>
      <c r="AO1085">
        <v>11255</v>
      </c>
      <c r="AP1085" s="32">
        <v>149187.734375</v>
      </c>
      <c r="AQ1085" s="36">
        <v>0.1088806813809414</v>
      </c>
      <c r="AR1085" s="32">
        <f t="shared" si="134"/>
        <v>168459.61497942664</v>
      </c>
      <c r="AS1085" s="32">
        <f t="shared" si="136"/>
        <v>3</v>
      </c>
      <c r="AT1085" s="32">
        <f t="shared" si="137"/>
        <v>1</v>
      </c>
      <c r="AU1085" s="32">
        <f t="shared" si="138"/>
        <v>2</v>
      </c>
      <c r="AV1085" s="32">
        <f t="shared" si="131"/>
        <v>144553.94924248819</v>
      </c>
      <c r="AW1085" s="32">
        <f t="shared" si="132"/>
        <v>0.10549883712467989</v>
      </c>
      <c r="AX1085" s="32">
        <f t="shared" si="133"/>
        <v>163227.24341355654</v>
      </c>
      <c r="AY1085">
        <v>2</v>
      </c>
      <c r="AZ1085" s="26">
        <v>1</v>
      </c>
      <c r="BA1085" s="26">
        <v>10678.5</v>
      </c>
      <c r="BB1085" s="26">
        <v>51.52</v>
      </c>
      <c r="BC1085" s="26">
        <v>114.72</v>
      </c>
      <c r="BD1085" s="26">
        <v>247.12</v>
      </c>
      <c r="BE1085" s="28">
        <v>0.06</v>
      </c>
      <c r="BF1085" s="28">
        <v>6.03</v>
      </c>
      <c r="BG1085" s="28">
        <v>0.67</v>
      </c>
      <c r="BH1085" s="28">
        <v>0.61</v>
      </c>
      <c r="BI1085" s="28">
        <v>0.08</v>
      </c>
      <c r="BJ1085" s="28">
        <v>9.0299999999999994</v>
      </c>
      <c r="BK1085" s="28">
        <v>0.75</v>
      </c>
      <c r="BL1085" s="28">
        <v>-1.64</v>
      </c>
      <c r="BM1085" s="28">
        <v>0.08</v>
      </c>
      <c r="BN1085" s="28">
        <v>8.23</v>
      </c>
      <c r="BO1085" s="28">
        <v>0.75</v>
      </c>
      <c r="BP1085" s="28">
        <v>-0.99</v>
      </c>
      <c r="BQ1085" s="26">
        <v>46.573298999999999</v>
      </c>
      <c r="BR1085" s="26">
        <v>1111.6440419999999</v>
      </c>
      <c r="BS1085" s="31">
        <f t="shared" si="135"/>
        <v>6.8831999999999995</v>
      </c>
    </row>
    <row r="1086" spans="1:71">
      <c r="A1086" s="26">
        <v>42255321340000</v>
      </c>
      <c r="B1086" s="26" t="s">
        <v>9282</v>
      </c>
      <c r="C1086" t="s">
        <v>2529</v>
      </c>
      <c r="D1086" s="26" t="s">
        <v>425</v>
      </c>
      <c r="E1086" s="27" t="s">
        <v>421</v>
      </c>
      <c r="F1086" t="s">
        <v>66</v>
      </c>
      <c r="G1086" t="s">
        <v>67</v>
      </c>
      <c r="H1086" t="s">
        <v>548</v>
      </c>
      <c r="I1086" t="s">
        <v>549</v>
      </c>
      <c r="J1086" t="s">
        <v>245</v>
      </c>
      <c r="K1086" t="s">
        <v>9261</v>
      </c>
      <c r="L1086">
        <v>28.957699999999999</v>
      </c>
      <c r="M1086">
        <v>-98.026499999999999</v>
      </c>
      <c r="N1086" s="28">
        <v>2311302.5299999998</v>
      </c>
      <c r="O1086" s="28">
        <v>410106</v>
      </c>
      <c r="P1086" s="26">
        <v>308</v>
      </c>
      <c r="Q1086" s="26">
        <v>10799</v>
      </c>
      <c r="R1086" s="26">
        <v>16165</v>
      </c>
      <c r="S1086" s="29">
        <v>9</v>
      </c>
      <c r="T1086" s="30">
        <v>40957</v>
      </c>
      <c r="U1086" s="30">
        <v>41055</v>
      </c>
      <c r="V1086" s="30">
        <v>41030</v>
      </c>
      <c r="W1086">
        <v>3733068</v>
      </c>
      <c r="X1086" s="26">
        <v>5703</v>
      </c>
      <c r="Y1086" s="26" t="s">
        <v>72</v>
      </c>
      <c r="Z1086" s="26" t="s">
        <v>72</v>
      </c>
      <c r="AA1086" s="26" t="s">
        <v>71</v>
      </c>
      <c r="AB1086" s="31" t="s">
        <v>72</v>
      </c>
      <c r="AC1086" s="31" t="s">
        <v>72</v>
      </c>
      <c r="AD1086" s="26">
        <v>1053.4012623241615</v>
      </c>
      <c r="AE1086" s="26">
        <v>486</v>
      </c>
      <c r="AF1086" s="26" t="s">
        <v>72</v>
      </c>
      <c r="AG1086" s="26">
        <v>36246</v>
      </c>
      <c r="AH1086" s="28">
        <v>2.8923999999999998E-2</v>
      </c>
      <c r="AI1086">
        <v>14530</v>
      </c>
      <c r="AJ1086" s="26">
        <v>47933</v>
      </c>
      <c r="AK1086" s="28">
        <v>5.1070999999999998E-2</v>
      </c>
      <c r="AL1086">
        <v>17250</v>
      </c>
      <c r="AM1086" s="26">
        <v>47933</v>
      </c>
      <c r="AN1086" s="28">
        <v>5.1070999999999998E-2</v>
      </c>
      <c r="AO1086">
        <v>17250</v>
      </c>
      <c r="AP1086" s="32">
        <v>69725.046875</v>
      </c>
      <c r="AQ1086" s="36">
        <v>7.3448452393736333E-2</v>
      </c>
      <c r="AR1086" s="32">
        <f t="shared" si="134"/>
        <v>82725.422948691325</v>
      </c>
      <c r="AS1086" s="32">
        <f t="shared" si="136"/>
        <v>2</v>
      </c>
      <c r="AT1086" s="32">
        <f t="shared" si="137"/>
        <v>1</v>
      </c>
      <c r="AU1086" s="32">
        <f t="shared" si="138"/>
        <v>1</v>
      </c>
      <c r="AV1086" s="32">
        <f t="shared" si="131"/>
        <v>70177.409970629495</v>
      </c>
      <c r="AW1086" s="32">
        <f t="shared" si="132"/>
        <v>7.3924972249701307E-2</v>
      </c>
      <c r="AX1086" s="32">
        <f t="shared" si="133"/>
        <v>83262.130058826617</v>
      </c>
      <c r="AY1086">
        <v>2</v>
      </c>
      <c r="AZ1086" s="26">
        <v>1</v>
      </c>
      <c r="BA1086" s="26">
        <v>9935.35</v>
      </c>
      <c r="BB1086" s="26">
        <v>50.52</v>
      </c>
      <c r="BC1086" s="26">
        <v>120.67</v>
      </c>
      <c r="BD1086" s="26">
        <v>241.32</v>
      </c>
      <c r="BE1086" s="28">
        <v>0.04</v>
      </c>
      <c r="BF1086" s="28">
        <v>4.5</v>
      </c>
      <c r="BG1086" s="28">
        <v>0.54</v>
      </c>
      <c r="BH1086" s="28">
        <v>0.32</v>
      </c>
      <c r="BI1086" s="28">
        <v>7.0000000000000007E-2</v>
      </c>
      <c r="BJ1086" s="28">
        <v>8.73</v>
      </c>
      <c r="BK1086" s="28">
        <v>0.68</v>
      </c>
      <c r="BL1086" s="28">
        <v>-2.9</v>
      </c>
      <c r="BM1086" s="28">
        <v>0.06</v>
      </c>
      <c r="BN1086" s="28">
        <v>7.34</v>
      </c>
      <c r="BO1086" s="28">
        <v>0.66</v>
      </c>
      <c r="BP1086" s="28">
        <v>-2.19</v>
      </c>
      <c r="BQ1086" s="26">
        <v>43.331699</v>
      </c>
      <c r="BR1086" s="26">
        <v>1083.917602</v>
      </c>
      <c r="BS1086" s="31">
        <f t="shared" si="135"/>
        <v>5.7438920000000016</v>
      </c>
    </row>
    <row r="1087" spans="1:71">
      <c r="A1087" s="26">
        <v>42255321350000</v>
      </c>
      <c r="B1087" s="26" t="s">
        <v>9280</v>
      </c>
      <c r="C1087" t="s">
        <v>2530</v>
      </c>
      <c r="D1087" s="26" t="s">
        <v>185</v>
      </c>
      <c r="E1087" s="27" t="s">
        <v>421</v>
      </c>
      <c r="F1087" t="s">
        <v>66</v>
      </c>
      <c r="G1087" t="s">
        <v>67</v>
      </c>
      <c r="H1087" t="s">
        <v>2531</v>
      </c>
      <c r="I1087" t="s">
        <v>2532</v>
      </c>
      <c r="J1087" t="s">
        <v>70</v>
      </c>
      <c r="K1087" t="s">
        <v>9261</v>
      </c>
      <c r="L1087">
        <v>29.072990000000001</v>
      </c>
      <c r="M1087">
        <v>-97.669269999999997</v>
      </c>
      <c r="N1087" s="28">
        <v>2425055.12</v>
      </c>
      <c r="O1087" s="28">
        <v>453145.39</v>
      </c>
      <c r="P1087" s="26">
        <v>528</v>
      </c>
      <c r="Q1087" s="26">
        <v>12455</v>
      </c>
      <c r="R1087" s="26">
        <v>17280</v>
      </c>
      <c r="S1087" s="29" t="s">
        <v>72</v>
      </c>
      <c r="T1087" s="30">
        <v>40884</v>
      </c>
      <c r="U1087" s="30" t="s">
        <v>72</v>
      </c>
      <c r="V1087" s="30">
        <v>40909</v>
      </c>
      <c r="W1087">
        <v>1687</v>
      </c>
      <c r="X1087" s="26">
        <v>4998</v>
      </c>
      <c r="Y1087" s="26" t="s">
        <v>72</v>
      </c>
      <c r="Z1087" s="26" t="s">
        <v>72</v>
      </c>
      <c r="AA1087" s="26" t="s">
        <v>71</v>
      </c>
      <c r="AB1087" s="31" t="s">
        <v>72</v>
      </c>
      <c r="AC1087" s="31" t="s">
        <v>72</v>
      </c>
      <c r="AD1087" s="26">
        <v>1146.5977414234133</v>
      </c>
      <c r="AE1087" s="26">
        <v>888</v>
      </c>
      <c r="AF1087" s="26" t="s">
        <v>72</v>
      </c>
      <c r="AG1087" s="26">
        <v>118791</v>
      </c>
      <c r="AH1087" s="28">
        <v>0.13523399999999999</v>
      </c>
      <c r="AI1087">
        <v>3210</v>
      </c>
      <c r="AJ1087" s="26">
        <v>210704</v>
      </c>
      <c r="AK1087" s="28">
        <v>0.242784</v>
      </c>
      <c r="AL1087">
        <v>5692</v>
      </c>
      <c r="AM1087" s="26">
        <v>242314</v>
      </c>
      <c r="AN1087" s="28">
        <v>0.27880899999999997</v>
      </c>
      <c r="AO1087">
        <v>6547</v>
      </c>
      <c r="AP1087" s="32">
        <v>483779.1875</v>
      </c>
      <c r="AQ1087" s="36">
        <v>0.55470012373515398</v>
      </c>
      <c r="AR1087" s="32">
        <f t="shared" si="134"/>
        <v>581961.1094011222</v>
      </c>
      <c r="AS1087" s="32">
        <f t="shared" si="136"/>
        <v>4</v>
      </c>
      <c r="AT1087" s="32">
        <f t="shared" si="137"/>
        <v>1</v>
      </c>
      <c r="AU1087" s="32">
        <f t="shared" si="138"/>
        <v>4</v>
      </c>
      <c r="AV1087" s="32">
        <f t="shared" si="131"/>
        <v>555600.74754901964</v>
      </c>
      <c r="AW1087" s="32">
        <f t="shared" si="132"/>
        <v>0.63705056227286594</v>
      </c>
      <c r="AX1087" s="32">
        <f t="shared" si="133"/>
        <v>668358.69707131677</v>
      </c>
      <c r="AY1087">
        <v>2</v>
      </c>
      <c r="AZ1087" s="26">
        <v>1</v>
      </c>
      <c r="BA1087" s="26">
        <v>11897.94</v>
      </c>
      <c r="BB1087" s="26">
        <v>87.18</v>
      </c>
      <c r="BC1087" s="26">
        <v>164.88</v>
      </c>
      <c r="BD1087" s="26">
        <v>242.59</v>
      </c>
      <c r="BE1087" s="28">
        <v>7.0000000000000007E-2</v>
      </c>
      <c r="BF1087" s="28">
        <v>4.37</v>
      </c>
      <c r="BG1087" s="28">
        <v>0.73</v>
      </c>
      <c r="BH1087" s="28">
        <v>1.63</v>
      </c>
      <c r="BI1087" s="28">
        <v>0.12</v>
      </c>
      <c r="BJ1087" s="28">
        <v>7.99</v>
      </c>
      <c r="BK1087" s="28">
        <v>0.83</v>
      </c>
      <c r="BL1087" s="28">
        <v>60.54</v>
      </c>
      <c r="BM1087" s="28">
        <v>0.1</v>
      </c>
      <c r="BN1087" s="28">
        <v>6.76</v>
      </c>
      <c r="BO1087" s="28">
        <v>0.78</v>
      </c>
      <c r="BP1087" s="28">
        <v>51.9</v>
      </c>
      <c r="BQ1087" s="26">
        <v>45.268797999999997</v>
      </c>
      <c r="BR1087" s="26">
        <v>1183.728515</v>
      </c>
      <c r="BS1087" s="31">
        <f t="shared" si="135"/>
        <v>16.422048</v>
      </c>
    </row>
    <row r="1088" spans="1:71">
      <c r="A1088" s="26">
        <v>42255321360000</v>
      </c>
      <c r="B1088" s="26" t="s">
        <v>9282</v>
      </c>
      <c r="C1088" t="s">
        <v>2533</v>
      </c>
      <c r="D1088" s="26" t="s">
        <v>425</v>
      </c>
      <c r="E1088" s="27" t="s">
        <v>421</v>
      </c>
      <c r="F1088" t="s">
        <v>66</v>
      </c>
      <c r="G1088" t="s">
        <v>67</v>
      </c>
      <c r="H1088" t="s">
        <v>2534</v>
      </c>
      <c r="I1088" t="s">
        <v>2535</v>
      </c>
      <c r="J1088" t="s">
        <v>70</v>
      </c>
      <c r="K1088" t="s">
        <v>9261</v>
      </c>
      <c r="L1088">
        <v>28.957730000000002</v>
      </c>
      <c r="M1088">
        <v>-98.026449999999997</v>
      </c>
      <c r="N1088" s="28">
        <v>2311318.4300000002</v>
      </c>
      <c r="O1088" s="28">
        <v>410117.04</v>
      </c>
      <c r="P1088" s="26">
        <v>308</v>
      </c>
      <c r="Q1088" s="26">
        <v>10459</v>
      </c>
      <c r="R1088" s="26">
        <v>16359</v>
      </c>
      <c r="S1088" s="29">
        <v>9</v>
      </c>
      <c r="T1088" s="30">
        <v>40935</v>
      </c>
      <c r="U1088" s="30">
        <v>40954</v>
      </c>
      <c r="V1088" s="30">
        <v>41030</v>
      </c>
      <c r="W1088">
        <v>4871926</v>
      </c>
      <c r="X1088" s="26">
        <v>6137</v>
      </c>
      <c r="Y1088" s="26" t="s">
        <v>72</v>
      </c>
      <c r="Z1088" s="26" t="s">
        <v>72</v>
      </c>
      <c r="AA1088" s="26" t="s">
        <v>71</v>
      </c>
      <c r="AB1088" s="31" t="s">
        <v>72</v>
      </c>
      <c r="AC1088" s="31" t="s">
        <v>72</v>
      </c>
      <c r="AD1088" s="26">
        <v>924.85442670331383</v>
      </c>
      <c r="AE1088" s="26" t="s">
        <v>72</v>
      </c>
      <c r="AF1088" s="26" t="s">
        <v>72</v>
      </c>
      <c r="AG1088" s="26">
        <v>51748</v>
      </c>
      <c r="AH1088" s="28">
        <v>3.9345999999999999E-2</v>
      </c>
      <c r="AI1088">
        <v>4583</v>
      </c>
      <c r="AJ1088" s="26">
        <v>66058</v>
      </c>
      <c r="AK1088" s="28">
        <v>6.4203999999999997E-2</v>
      </c>
      <c r="AL1088">
        <v>5279</v>
      </c>
      <c r="AM1088" s="26">
        <v>66058</v>
      </c>
      <c r="AN1088" s="28">
        <v>6.4203999999999997E-2</v>
      </c>
      <c r="AO1088">
        <v>5279</v>
      </c>
      <c r="AP1088" s="32">
        <v>96618.7578125</v>
      </c>
      <c r="AQ1088" s="36">
        <v>8.9358285865466014E-2</v>
      </c>
      <c r="AR1088" s="32">
        <f t="shared" si="134"/>
        <v>112435.17441068748</v>
      </c>
      <c r="AS1088" s="32">
        <f t="shared" si="136"/>
        <v>2</v>
      </c>
      <c r="AT1088" s="32">
        <f t="shared" si="137"/>
        <v>1</v>
      </c>
      <c r="AU1088" s="32">
        <f t="shared" si="138"/>
        <v>2</v>
      </c>
      <c r="AV1088" s="32">
        <f t="shared" si="131"/>
        <v>90368.530201034708</v>
      </c>
      <c r="AW1088" s="32">
        <f t="shared" si="132"/>
        <v>8.3577735191099067E-2</v>
      </c>
      <c r="AX1088" s="32">
        <f t="shared" si="133"/>
        <v>105161.78932985922</v>
      </c>
      <c r="AY1088">
        <v>2</v>
      </c>
      <c r="AZ1088" s="26">
        <v>1</v>
      </c>
      <c r="BA1088" s="26">
        <v>9935.19</v>
      </c>
      <c r="BB1088" s="26">
        <v>50.53</v>
      </c>
      <c r="BC1088" s="26">
        <v>120.66</v>
      </c>
      <c r="BD1088" s="26">
        <v>241.27</v>
      </c>
      <c r="BE1088" s="28">
        <v>0.04</v>
      </c>
      <c r="BF1088" s="28">
        <v>4.5</v>
      </c>
      <c r="BG1088" s="28">
        <v>0.54</v>
      </c>
      <c r="BH1088" s="28">
        <v>0.32</v>
      </c>
      <c r="BI1088" s="28">
        <v>7.0000000000000007E-2</v>
      </c>
      <c r="BJ1088" s="28">
        <v>8.73</v>
      </c>
      <c r="BK1088" s="28">
        <v>0.68</v>
      </c>
      <c r="BL1088" s="28">
        <v>-2.91</v>
      </c>
      <c r="BM1088" s="28">
        <v>0.06</v>
      </c>
      <c r="BN1088" s="28">
        <v>7.34</v>
      </c>
      <c r="BO1088" s="28">
        <v>0.66</v>
      </c>
      <c r="BP1088" s="28">
        <v>-2.19</v>
      </c>
      <c r="BQ1088" s="26">
        <v>43.331699</v>
      </c>
      <c r="BR1088" s="26">
        <v>1083.917602</v>
      </c>
      <c r="BS1088" s="31">
        <f t="shared" si="135"/>
        <v>5.7434160000000007</v>
      </c>
    </row>
    <row r="1089" spans="1:71">
      <c r="A1089" s="26">
        <v>42255321370000</v>
      </c>
      <c r="B1089" s="26" t="s">
        <v>9282</v>
      </c>
      <c r="C1089" t="s">
        <v>2536</v>
      </c>
      <c r="D1089" s="26" t="s">
        <v>102</v>
      </c>
      <c r="E1089" s="27" t="s">
        <v>421</v>
      </c>
      <c r="F1089" t="s">
        <v>66</v>
      </c>
      <c r="G1089" t="s">
        <v>67</v>
      </c>
      <c r="H1089" t="s">
        <v>2537</v>
      </c>
      <c r="I1089" t="s">
        <v>2538</v>
      </c>
      <c r="J1089" t="s">
        <v>70</v>
      </c>
      <c r="K1089" t="s">
        <v>9261</v>
      </c>
      <c r="L1089">
        <v>28.88503</v>
      </c>
      <c r="M1089">
        <v>-98.002780000000001</v>
      </c>
      <c r="N1089" s="28">
        <v>2319112.73</v>
      </c>
      <c r="O1089" s="28">
        <v>383749.84</v>
      </c>
      <c r="P1089" s="26">
        <v>403.29998779296875</v>
      </c>
      <c r="Q1089" s="26">
        <v>11421</v>
      </c>
      <c r="R1089" s="26">
        <v>17031</v>
      </c>
      <c r="S1089" s="29" t="s">
        <v>72</v>
      </c>
      <c r="T1089" s="30">
        <v>40820</v>
      </c>
      <c r="U1089" s="30">
        <v>40898</v>
      </c>
      <c r="V1089" s="30">
        <v>40878</v>
      </c>
      <c r="W1089">
        <v>4423395</v>
      </c>
      <c r="X1089" s="26">
        <v>6108</v>
      </c>
      <c r="Y1089" s="26" t="s">
        <v>72</v>
      </c>
      <c r="Z1089" s="26" t="s">
        <v>72</v>
      </c>
      <c r="AA1089" s="26" t="s">
        <v>71</v>
      </c>
      <c r="AB1089" s="31" t="s">
        <v>72</v>
      </c>
      <c r="AC1089" s="31" t="s">
        <v>72</v>
      </c>
      <c r="AD1089" s="26">
        <v>941.22691823225148</v>
      </c>
      <c r="AE1089" s="26">
        <v>828</v>
      </c>
      <c r="AF1089" s="26" t="s">
        <v>72</v>
      </c>
      <c r="AG1089" s="26">
        <v>58425</v>
      </c>
      <c r="AH1089" s="28">
        <v>4.6613000000000002E-2</v>
      </c>
      <c r="AI1089">
        <v>7004</v>
      </c>
      <c r="AJ1089" s="26">
        <v>90324</v>
      </c>
      <c r="AK1089" s="28">
        <v>8.1945000000000004E-2</v>
      </c>
      <c r="AL1089">
        <v>7451</v>
      </c>
      <c r="AM1089" s="26">
        <v>104895</v>
      </c>
      <c r="AN1089" s="28">
        <v>9.9994E-2</v>
      </c>
      <c r="AO1089">
        <v>7909</v>
      </c>
      <c r="AP1089" s="32">
        <v>152928.1875</v>
      </c>
      <c r="AQ1089" s="36">
        <v>0.14394012663146891</v>
      </c>
      <c r="AR1089" s="32">
        <f t="shared" si="134"/>
        <v>178405.58991377</v>
      </c>
      <c r="AS1089" s="32">
        <f t="shared" si="136"/>
        <v>3</v>
      </c>
      <c r="AT1089" s="32">
        <f t="shared" si="137"/>
        <v>1</v>
      </c>
      <c r="AU1089" s="32">
        <f t="shared" si="138"/>
        <v>3</v>
      </c>
      <c r="AV1089" s="32">
        <f t="shared" si="131"/>
        <v>143714.43946463655</v>
      </c>
      <c r="AW1089" s="32">
        <f t="shared" si="132"/>
        <v>0.1352678989627753</v>
      </c>
      <c r="AX1089" s="32">
        <f t="shared" si="133"/>
        <v>167656.85758104778</v>
      </c>
      <c r="AY1089">
        <v>2</v>
      </c>
      <c r="AZ1089" s="26">
        <v>1</v>
      </c>
      <c r="BA1089" s="26">
        <v>10713.97</v>
      </c>
      <c r="BB1089" s="26">
        <v>55.5</v>
      </c>
      <c r="BC1089" s="26">
        <v>116.57</v>
      </c>
      <c r="BD1089" s="26">
        <v>249.71</v>
      </c>
      <c r="BE1089" s="28">
        <v>0.06</v>
      </c>
      <c r="BF1089" s="28">
        <v>6.08</v>
      </c>
      <c r="BG1089" s="28">
        <v>0.67</v>
      </c>
      <c r="BH1089" s="28">
        <v>0.66</v>
      </c>
      <c r="BI1089" s="28">
        <v>0.08</v>
      </c>
      <c r="BJ1089" s="28">
        <v>9.25</v>
      </c>
      <c r="BK1089" s="28">
        <v>0.76</v>
      </c>
      <c r="BL1089" s="28">
        <v>-1.59</v>
      </c>
      <c r="BM1089" s="28">
        <v>0.08</v>
      </c>
      <c r="BN1089" s="28">
        <v>8.27</v>
      </c>
      <c r="BO1089" s="28">
        <v>0.75</v>
      </c>
      <c r="BP1089" s="28">
        <v>-0.95</v>
      </c>
      <c r="BQ1089" s="26">
        <v>44.337501000000003</v>
      </c>
      <c r="BR1089" s="26">
        <v>1107.616088</v>
      </c>
      <c r="BS1089" s="31">
        <f t="shared" si="135"/>
        <v>7.0874559999999995</v>
      </c>
    </row>
    <row r="1090" spans="1:71">
      <c r="A1090" s="26">
        <v>42255321380000</v>
      </c>
      <c r="B1090" s="26" t="s">
        <v>9282</v>
      </c>
      <c r="C1090" t="s">
        <v>2539</v>
      </c>
      <c r="D1090" s="26" t="s">
        <v>425</v>
      </c>
      <c r="E1090" s="27" t="s">
        <v>421</v>
      </c>
      <c r="F1090" t="s">
        <v>66</v>
      </c>
      <c r="G1090" t="s">
        <v>67</v>
      </c>
      <c r="H1090" t="s">
        <v>2534</v>
      </c>
      <c r="I1090" t="s">
        <v>2535</v>
      </c>
      <c r="J1090" t="s">
        <v>76</v>
      </c>
      <c r="K1090" t="s">
        <v>9261</v>
      </c>
      <c r="L1090">
        <v>28.957799999999999</v>
      </c>
      <c r="M1090">
        <v>-98.026349999999994</v>
      </c>
      <c r="N1090" s="28">
        <v>2311350.19</v>
      </c>
      <c r="O1090" s="28">
        <v>410142.75</v>
      </c>
      <c r="P1090" s="26">
        <v>308</v>
      </c>
      <c r="Q1090" s="26">
        <v>10384</v>
      </c>
      <c r="R1090" s="26">
        <v>16165</v>
      </c>
      <c r="S1090" s="29">
        <v>10.800000190734863</v>
      </c>
      <c r="T1090" s="30">
        <v>40896</v>
      </c>
      <c r="U1090" s="30">
        <v>40920</v>
      </c>
      <c r="V1090" s="30">
        <v>41030</v>
      </c>
      <c r="W1090">
        <v>5695320</v>
      </c>
      <c r="X1090" s="26">
        <v>5822</v>
      </c>
      <c r="Y1090" s="26" t="s">
        <v>72</v>
      </c>
      <c r="Z1090" s="26" t="s">
        <v>72</v>
      </c>
      <c r="AA1090" s="26" t="s">
        <v>71</v>
      </c>
      <c r="AB1090" s="31" t="s">
        <v>72</v>
      </c>
      <c r="AC1090" s="31" t="s">
        <v>72</v>
      </c>
      <c r="AD1090" s="26">
        <v>425.29119847779691</v>
      </c>
      <c r="AE1090" s="26" t="s">
        <v>72</v>
      </c>
      <c r="AF1090" s="26" t="s">
        <v>72</v>
      </c>
      <c r="AG1090" s="26">
        <v>57685</v>
      </c>
      <c r="AH1090" s="28">
        <v>1.5720999999999999E-2</v>
      </c>
      <c r="AI1090">
        <v>13203</v>
      </c>
      <c r="AJ1090" s="26">
        <v>72707</v>
      </c>
      <c r="AK1090" s="28">
        <v>3.1874E-2</v>
      </c>
      <c r="AL1090">
        <v>14583</v>
      </c>
      <c r="AM1090" s="26">
        <v>72707</v>
      </c>
      <c r="AN1090" s="28">
        <v>3.1874E-2</v>
      </c>
      <c r="AO1090">
        <v>14583</v>
      </c>
      <c r="AP1090" s="32">
        <v>107012.4921875</v>
      </c>
      <c r="AQ1090" s="36">
        <v>4.5511471054517749E-2</v>
      </c>
      <c r="AR1090" s="32">
        <f t="shared" si="134"/>
        <v>115068.02256414964</v>
      </c>
      <c r="AS1090" s="32">
        <f t="shared" si="136"/>
        <v>3</v>
      </c>
      <c r="AT1090" s="32">
        <f t="shared" si="137"/>
        <v>1</v>
      </c>
      <c r="AU1090" s="32">
        <f t="shared" si="138"/>
        <v>2</v>
      </c>
      <c r="AV1090" s="32">
        <f t="shared" si="131"/>
        <v>105505.27398767606</v>
      </c>
      <c r="AW1090" s="32">
        <f t="shared" si="132"/>
        <v>4.4870464419947076E-2</v>
      </c>
      <c r="AX1090" s="32">
        <f t="shared" si="133"/>
        <v>113447.34619000669</v>
      </c>
      <c r="AY1090">
        <v>2</v>
      </c>
      <c r="AZ1090" s="26">
        <v>1</v>
      </c>
      <c r="BA1090" s="26">
        <v>9934.7000000000007</v>
      </c>
      <c r="BB1090" s="26">
        <v>50.56</v>
      </c>
      <c r="BC1090" s="26">
        <v>120.65</v>
      </c>
      <c r="BD1090" s="26">
        <v>241.15</v>
      </c>
      <c r="BE1090" s="28">
        <v>0.04</v>
      </c>
      <c r="BF1090" s="28">
        <v>4.5</v>
      </c>
      <c r="BG1090" s="28">
        <v>0.54</v>
      </c>
      <c r="BH1090" s="28">
        <v>0.32</v>
      </c>
      <c r="BI1090" s="28">
        <v>7.0000000000000007E-2</v>
      </c>
      <c r="BJ1090" s="28">
        <v>8.73</v>
      </c>
      <c r="BK1090" s="28">
        <v>0.68</v>
      </c>
      <c r="BL1090" s="28">
        <v>-2.91</v>
      </c>
      <c r="BM1090" s="28">
        <v>0.06</v>
      </c>
      <c r="BN1090" s="28">
        <v>7.34</v>
      </c>
      <c r="BO1090" s="28">
        <v>0.66</v>
      </c>
      <c r="BP1090" s="28">
        <v>-2.2000000000000002</v>
      </c>
      <c r="BQ1090" s="26">
        <v>43.331699</v>
      </c>
      <c r="BR1090" s="26">
        <v>1083.917602</v>
      </c>
      <c r="BS1090" s="31">
        <f t="shared" si="135"/>
        <v>5.7429400000000017</v>
      </c>
    </row>
    <row r="1091" spans="1:71">
      <c r="A1091" s="26">
        <v>42255321390000</v>
      </c>
      <c r="B1091" s="26" t="s">
        <v>9282</v>
      </c>
      <c r="C1091" t="s">
        <v>2540</v>
      </c>
      <c r="D1091" s="26" t="s">
        <v>64</v>
      </c>
      <c r="E1091" s="27" t="s">
        <v>421</v>
      </c>
      <c r="F1091" t="s">
        <v>66</v>
      </c>
      <c r="G1091" t="s">
        <v>67</v>
      </c>
      <c r="H1091" t="s">
        <v>2252</v>
      </c>
      <c r="I1091" t="s">
        <v>2253</v>
      </c>
      <c r="J1091" t="s">
        <v>297</v>
      </c>
      <c r="K1091" t="s">
        <v>9261</v>
      </c>
      <c r="L1091">
        <v>29.084869999999999</v>
      </c>
      <c r="M1091">
        <v>-97.830280000000002</v>
      </c>
      <c r="N1091" s="28">
        <v>2373584.7400000002</v>
      </c>
      <c r="O1091" s="28">
        <v>456914.7</v>
      </c>
      <c r="P1091" s="26">
        <v>342</v>
      </c>
      <c r="Q1091" s="26">
        <v>10566</v>
      </c>
      <c r="R1091" s="26">
        <v>14250</v>
      </c>
      <c r="S1091" s="29" t="s">
        <v>72</v>
      </c>
      <c r="T1091" s="30">
        <v>40847</v>
      </c>
      <c r="U1091" s="30">
        <v>40880</v>
      </c>
      <c r="V1091" s="30">
        <v>40878</v>
      </c>
      <c r="W1091">
        <v>1772</v>
      </c>
      <c r="X1091" s="26">
        <v>4118</v>
      </c>
      <c r="Y1091" s="26" t="s">
        <v>72</v>
      </c>
      <c r="Z1091" s="26" t="s">
        <v>72</v>
      </c>
      <c r="AA1091" s="26" t="s">
        <v>71</v>
      </c>
      <c r="AB1091" s="31" t="s">
        <v>72</v>
      </c>
      <c r="AC1091" s="31" t="s">
        <v>72</v>
      </c>
      <c r="AD1091" s="26">
        <v>1181.3417190775681</v>
      </c>
      <c r="AE1091" s="26">
        <v>851</v>
      </c>
      <c r="AF1091" s="26" t="s">
        <v>72</v>
      </c>
      <c r="AG1091" s="26">
        <v>42732</v>
      </c>
      <c r="AH1091" s="28">
        <v>5.0456000000000001E-2</v>
      </c>
      <c r="AI1091">
        <v>48615</v>
      </c>
      <c r="AJ1091" s="26">
        <v>68200</v>
      </c>
      <c r="AK1091" s="28">
        <v>8.8252999999999998E-2</v>
      </c>
      <c r="AL1091">
        <v>59137</v>
      </c>
      <c r="AM1091" s="26">
        <v>77829</v>
      </c>
      <c r="AN1091" s="28">
        <v>9.6730999999999998E-2</v>
      </c>
      <c r="AO1091">
        <v>59793</v>
      </c>
      <c r="AP1091" s="32">
        <v>120083.7578125</v>
      </c>
      <c r="AQ1091" s="36">
        <v>0.1418599528875131</v>
      </c>
      <c r="AR1091" s="32">
        <f t="shared" si="134"/>
        <v>145192.96947358982</v>
      </c>
      <c r="AS1091" s="32">
        <f t="shared" si="136"/>
        <v>3</v>
      </c>
      <c r="AT1091" s="32">
        <f t="shared" si="137"/>
        <v>1</v>
      </c>
      <c r="AU1091" s="32">
        <f t="shared" si="138"/>
        <v>2</v>
      </c>
      <c r="AV1091" s="32">
        <f t="shared" si="131"/>
        <v>167382.41132679698</v>
      </c>
      <c r="AW1091" s="32">
        <f t="shared" si="132"/>
        <v>0.19773582554014699</v>
      </c>
      <c r="AX1091" s="32">
        <f t="shared" si="133"/>
        <v>202381.65244740303</v>
      </c>
      <c r="AY1091">
        <v>2</v>
      </c>
      <c r="AZ1091" s="26">
        <v>1</v>
      </c>
      <c r="BA1091" s="26">
        <v>8944.7800000000007</v>
      </c>
      <c r="BB1091" s="26">
        <v>70.5</v>
      </c>
      <c r="BC1091" s="26">
        <v>85.45</v>
      </c>
      <c r="BD1091" s="26">
        <v>152.25</v>
      </c>
      <c r="BE1091" s="28">
        <v>7.0000000000000007E-2</v>
      </c>
      <c r="BF1091" s="28">
        <v>4.3099999999999996</v>
      </c>
      <c r="BG1091" s="28">
        <v>0.55000000000000004</v>
      </c>
      <c r="BH1091" s="28">
        <v>0.15</v>
      </c>
      <c r="BI1091" s="28">
        <v>0.09</v>
      </c>
      <c r="BJ1091" s="28">
        <v>7.49</v>
      </c>
      <c r="BK1091" s="28">
        <v>0.7</v>
      </c>
      <c r="BL1091" s="28">
        <v>2.54</v>
      </c>
      <c r="BM1091" s="28">
        <v>0.08</v>
      </c>
      <c r="BN1091" s="28">
        <v>6.08</v>
      </c>
      <c r="BO1091" s="28">
        <v>0.66</v>
      </c>
      <c r="BP1091" s="28">
        <v>2.38</v>
      </c>
      <c r="BQ1091" s="26">
        <v>40.517299000000001</v>
      </c>
      <c r="BR1091" s="26">
        <v>1077.0378410000001</v>
      </c>
      <c r="BS1091" s="31">
        <f t="shared" si="135"/>
        <v>5.3833500000000001</v>
      </c>
    </row>
    <row r="1092" spans="1:71">
      <c r="A1092" s="26">
        <v>42255321400000</v>
      </c>
      <c r="B1092" s="26" t="s">
        <v>9282</v>
      </c>
      <c r="C1092" t="s">
        <v>2541</v>
      </c>
      <c r="D1092" s="26" t="s">
        <v>64</v>
      </c>
      <c r="E1092" s="27" t="s">
        <v>421</v>
      </c>
      <c r="F1092" t="s">
        <v>66</v>
      </c>
      <c r="G1092" t="s">
        <v>67</v>
      </c>
      <c r="H1092" t="s">
        <v>422</v>
      </c>
      <c r="I1092" t="s">
        <v>2542</v>
      </c>
      <c r="J1092" t="s">
        <v>85</v>
      </c>
      <c r="K1092" t="s">
        <v>9261</v>
      </c>
      <c r="L1092">
        <v>29.06118</v>
      </c>
      <c r="M1092">
        <v>-97.843190000000007</v>
      </c>
      <c r="N1092" s="28">
        <v>2369546.88</v>
      </c>
      <c r="O1092" s="28">
        <v>448260.94</v>
      </c>
      <c r="P1092" s="26">
        <v>311</v>
      </c>
      <c r="Q1092" s="26">
        <v>10431</v>
      </c>
      <c r="R1092" s="26">
        <v>14900</v>
      </c>
      <c r="S1092" s="29" t="s">
        <v>72</v>
      </c>
      <c r="T1092" s="30">
        <v>40832</v>
      </c>
      <c r="U1092" s="30">
        <v>40877</v>
      </c>
      <c r="V1092" s="30">
        <v>40878</v>
      </c>
      <c r="W1092">
        <v>2074.60009765625</v>
      </c>
      <c r="X1092" s="26">
        <v>4757</v>
      </c>
      <c r="Y1092" s="26" t="s">
        <v>72</v>
      </c>
      <c r="Z1092" s="26" t="s">
        <v>72</v>
      </c>
      <c r="AA1092" s="26" t="s">
        <v>71</v>
      </c>
      <c r="AB1092" s="31" t="s">
        <v>72</v>
      </c>
      <c r="AC1092" s="31" t="s">
        <v>72</v>
      </c>
      <c r="AD1092" s="26">
        <v>1091.4245844740219</v>
      </c>
      <c r="AE1092" s="26">
        <v>2146</v>
      </c>
      <c r="AF1092" s="26" t="s">
        <v>72</v>
      </c>
      <c r="AG1092" s="26">
        <v>77651</v>
      </c>
      <c r="AH1092" s="28">
        <v>8.1376000000000004E-2</v>
      </c>
      <c r="AI1092">
        <v>25161</v>
      </c>
      <c r="AJ1092" s="26">
        <v>118858</v>
      </c>
      <c r="AK1092" s="28">
        <v>0.14116500000000001</v>
      </c>
      <c r="AL1092">
        <v>33646</v>
      </c>
      <c r="AM1092" s="26">
        <v>135432</v>
      </c>
      <c r="AN1092" s="28">
        <v>0.16026099999999999</v>
      </c>
      <c r="AO1092">
        <v>35506</v>
      </c>
      <c r="AP1092" s="32">
        <v>215711.109375</v>
      </c>
      <c r="AQ1092" s="36">
        <v>0.23543240791603967</v>
      </c>
      <c r="AR1092" s="32">
        <f t="shared" si="134"/>
        <v>257382.64557613904</v>
      </c>
      <c r="AS1092" s="32">
        <f t="shared" si="136"/>
        <v>4</v>
      </c>
      <c r="AT1092" s="32">
        <f t="shared" si="137"/>
        <v>1</v>
      </c>
      <c r="AU1092" s="32">
        <f t="shared" si="138"/>
        <v>3</v>
      </c>
      <c r="AV1092" s="32">
        <f t="shared" ref="AV1092:AV1155" si="139">AP1092/X1092*5740</f>
        <v>260286.26609470253</v>
      </c>
      <c r="AW1092" s="32">
        <f t="shared" ref="AW1092:AW1155" si="140">AQ1092/X1092*5740</f>
        <v>0.28408282981670541</v>
      </c>
      <c r="AX1092" s="32">
        <f t="shared" ref="AX1092:AX1155" si="141">AR1092/X1092*5740</f>
        <v>310568.92697225942</v>
      </c>
      <c r="AY1092">
        <v>2</v>
      </c>
      <c r="AZ1092" s="26">
        <v>1</v>
      </c>
      <c r="BA1092" s="26">
        <v>9383.52</v>
      </c>
      <c r="BB1092" s="26">
        <v>75.3</v>
      </c>
      <c r="BC1092" s="26">
        <v>93.31</v>
      </c>
      <c r="BD1092" s="26">
        <v>187.74</v>
      </c>
      <c r="BE1092" s="28">
        <v>7.0000000000000007E-2</v>
      </c>
      <c r="BF1092" s="28">
        <v>4.0999999999999996</v>
      </c>
      <c r="BG1092" s="28">
        <v>0.62</v>
      </c>
      <c r="BH1092" s="28">
        <v>0.16</v>
      </c>
      <c r="BI1092" s="28">
        <v>0.1</v>
      </c>
      <c r="BJ1092" s="28">
        <v>7.62</v>
      </c>
      <c r="BK1092" s="28">
        <v>0.74</v>
      </c>
      <c r="BL1092" s="28">
        <v>-0.11</v>
      </c>
      <c r="BM1092" s="28">
        <v>0.09</v>
      </c>
      <c r="BN1092" s="28">
        <v>6.1</v>
      </c>
      <c r="BO1092" s="28">
        <v>0.71</v>
      </c>
      <c r="BP1092" s="28">
        <v>0.15</v>
      </c>
      <c r="BQ1092" s="26">
        <v>40.940100999999999</v>
      </c>
      <c r="BR1092" s="26">
        <v>1256.5762930000001</v>
      </c>
      <c r="BS1092" s="31">
        <f t="shared" si="135"/>
        <v>6.9049399999999999</v>
      </c>
    </row>
    <row r="1093" spans="1:71">
      <c r="A1093" s="26">
        <v>42255321410000</v>
      </c>
      <c r="B1093" s="26" t="s">
        <v>9282</v>
      </c>
      <c r="C1093" t="s">
        <v>2543</v>
      </c>
      <c r="D1093" s="26" t="s">
        <v>102</v>
      </c>
      <c r="E1093" s="27" t="s">
        <v>421</v>
      </c>
      <c r="F1093" t="s">
        <v>66</v>
      </c>
      <c r="G1093" t="s">
        <v>67</v>
      </c>
      <c r="H1093" t="s">
        <v>2544</v>
      </c>
      <c r="I1093" t="s">
        <v>2545</v>
      </c>
      <c r="J1093" t="s">
        <v>70</v>
      </c>
      <c r="K1093" t="s">
        <v>9261</v>
      </c>
      <c r="L1093">
        <v>28.893370000000001</v>
      </c>
      <c r="M1093">
        <v>-97.972470000000001</v>
      </c>
      <c r="N1093" s="28">
        <v>2328785.12</v>
      </c>
      <c r="O1093" s="28">
        <v>386865.9</v>
      </c>
      <c r="P1093" s="26">
        <v>379.29998779296875</v>
      </c>
      <c r="Q1093" s="26">
        <v>11613</v>
      </c>
      <c r="R1093" s="26">
        <v>17804</v>
      </c>
      <c r="S1093" s="29" t="s">
        <v>72</v>
      </c>
      <c r="T1093" s="30">
        <v>40870</v>
      </c>
      <c r="U1093" s="30">
        <v>40995</v>
      </c>
      <c r="V1093" s="30">
        <v>41000</v>
      </c>
      <c r="W1093">
        <v>2006841</v>
      </c>
      <c r="X1093" s="26">
        <v>7270</v>
      </c>
      <c r="Y1093" s="26" t="s">
        <v>72</v>
      </c>
      <c r="Z1093" s="26" t="s">
        <v>72</v>
      </c>
      <c r="AA1093" s="26" t="s">
        <v>71</v>
      </c>
      <c r="AB1093" s="31" t="s">
        <v>72</v>
      </c>
      <c r="AC1093" s="31" t="s">
        <v>72</v>
      </c>
      <c r="AD1093" s="26">
        <v>1121.9633567066276</v>
      </c>
      <c r="AE1093" s="26">
        <v>418.60000610351562</v>
      </c>
      <c r="AF1093" s="26" t="s">
        <v>72</v>
      </c>
      <c r="AG1093" s="26">
        <v>26883</v>
      </c>
      <c r="AH1093" s="28">
        <v>3.0606999999999999E-2</v>
      </c>
      <c r="AI1093">
        <v>365</v>
      </c>
      <c r="AJ1093" s="26">
        <v>37701</v>
      </c>
      <c r="AK1093" s="28">
        <v>4.4090999999999998E-2</v>
      </c>
      <c r="AL1093">
        <v>938</v>
      </c>
      <c r="AM1093" s="26">
        <v>37701</v>
      </c>
      <c r="AN1093" s="28">
        <v>4.4090999999999998E-2</v>
      </c>
      <c r="AO1093">
        <v>938</v>
      </c>
      <c r="AP1093" s="32">
        <v>59371.625</v>
      </c>
      <c r="AQ1093" s="36">
        <v>6.6612787678127117E-2</v>
      </c>
      <c r="AR1093" s="32">
        <f t="shared" ref="AR1093:AR1156" si="142">AP1093+(AQ1093*1000*177)</f>
        <v>71162.0884190285</v>
      </c>
      <c r="AS1093" s="32">
        <f t="shared" si="136"/>
        <v>2</v>
      </c>
      <c r="AT1093" s="32">
        <f t="shared" si="137"/>
        <v>1</v>
      </c>
      <c r="AU1093" s="32">
        <f t="shared" si="138"/>
        <v>1</v>
      </c>
      <c r="AV1093" s="32">
        <f t="shared" si="139"/>
        <v>46876.633768913343</v>
      </c>
      <c r="AW1093" s="32">
        <f t="shared" si="140"/>
        <v>5.2593865374477258E-2</v>
      </c>
      <c r="AX1093" s="32">
        <f t="shared" si="141"/>
        <v>56185.747940195819</v>
      </c>
      <c r="AY1093">
        <v>2</v>
      </c>
      <c r="AZ1093" s="26">
        <v>1</v>
      </c>
      <c r="BA1093" s="26">
        <v>10879.57</v>
      </c>
      <c r="BB1093" s="26">
        <v>68.709999999999994</v>
      </c>
      <c r="BC1093" s="26">
        <v>123.27</v>
      </c>
      <c r="BD1093" s="26">
        <v>251.15</v>
      </c>
      <c r="BE1093" s="28">
        <v>7.0000000000000007E-2</v>
      </c>
      <c r="BF1093" s="28">
        <v>6.03</v>
      </c>
      <c r="BG1093" s="28">
        <v>0.68</v>
      </c>
      <c r="BH1093" s="28">
        <v>0.88</v>
      </c>
      <c r="BI1093" s="28">
        <v>0.09</v>
      </c>
      <c r="BJ1093" s="28">
        <v>9.7899999999999991</v>
      </c>
      <c r="BK1093" s="28">
        <v>0.79</v>
      </c>
      <c r="BL1093" s="28">
        <v>-1.19</v>
      </c>
      <c r="BM1093" s="28">
        <v>0.09</v>
      </c>
      <c r="BN1093" s="28">
        <v>8.26</v>
      </c>
      <c r="BO1093" s="28">
        <v>0.76</v>
      </c>
      <c r="BP1093" s="28">
        <v>-0.64</v>
      </c>
      <c r="BQ1093" s="26">
        <v>43.397499000000003</v>
      </c>
      <c r="BR1093" s="26">
        <v>1090.864501</v>
      </c>
      <c r="BS1093" s="31">
        <f t="shared" ref="BS1093:BS1156" si="143">IF(BR1093="","",BI1093*BK1093*BC1093)</f>
        <v>8.7644969999999986</v>
      </c>
    </row>
    <row r="1094" spans="1:71">
      <c r="A1094" s="26">
        <v>42255321420000</v>
      </c>
      <c r="B1094" s="26" t="s">
        <v>9282</v>
      </c>
      <c r="C1094" t="s">
        <v>2546</v>
      </c>
      <c r="D1094" s="26" t="s">
        <v>64</v>
      </c>
      <c r="E1094" s="27" t="s">
        <v>421</v>
      </c>
      <c r="F1094" t="s">
        <v>66</v>
      </c>
      <c r="G1094" t="s">
        <v>67</v>
      </c>
      <c r="H1094" t="s">
        <v>434</v>
      </c>
      <c r="I1094" t="s">
        <v>2547</v>
      </c>
      <c r="J1094" t="s">
        <v>81</v>
      </c>
      <c r="K1094" t="s">
        <v>9261</v>
      </c>
      <c r="L1094">
        <v>29.06711</v>
      </c>
      <c r="M1094">
        <v>-97.81935</v>
      </c>
      <c r="N1094" s="28">
        <v>2377140.63</v>
      </c>
      <c r="O1094" s="28">
        <v>450492.96</v>
      </c>
      <c r="P1094" s="26">
        <v>305</v>
      </c>
      <c r="Q1094" s="26">
        <v>10560</v>
      </c>
      <c r="R1094" s="26">
        <v>13935</v>
      </c>
      <c r="S1094" s="29" t="s">
        <v>72</v>
      </c>
      <c r="T1094" s="30">
        <v>40855</v>
      </c>
      <c r="U1094" s="30">
        <v>40886</v>
      </c>
      <c r="V1094" s="30">
        <v>40878</v>
      </c>
      <c r="W1094">
        <v>2419</v>
      </c>
      <c r="X1094" s="26">
        <v>3635</v>
      </c>
      <c r="Y1094" s="26" t="s">
        <v>72</v>
      </c>
      <c r="Z1094" s="26" t="s">
        <v>72</v>
      </c>
      <c r="AA1094" s="26" t="s">
        <v>71</v>
      </c>
      <c r="AB1094" s="31" t="s">
        <v>72</v>
      </c>
      <c r="AC1094" s="31" t="s">
        <v>72</v>
      </c>
      <c r="AD1094" s="26">
        <v>1448.512140066229</v>
      </c>
      <c r="AE1094" s="26">
        <v>1085</v>
      </c>
      <c r="AF1094" s="26" t="s">
        <v>72</v>
      </c>
      <c r="AG1094" s="26">
        <v>48751</v>
      </c>
      <c r="AH1094" s="28">
        <v>7.6450000000000004E-2</v>
      </c>
      <c r="AI1094">
        <v>31451</v>
      </c>
      <c r="AJ1094" s="26">
        <v>63569</v>
      </c>
      <c r="AK1094" s="28">
        <v>0.104571</v>
      </c>
      <c r="AL1094">
        <v>32745</v>
      </c>
      <c r="AM1094" s="26">
        <v>70369</v>
      </c>
      <c r="AN1094" s="28">
        <v>0.11336400000000001</v>
      </c>
      <c r="AO1094">
        <v>33307</v>
      </c>
      <c r="AP1094" s="32">
        <v>96023.2421875</v>
      </c>
      <c r="AQ1094" s="36">
        <v>0.13909083203711342</v>
      </c>
      <c r="AR1094" s="32">
        <f t="shared" si="142"/>
        <v>120642.31945806908</v>
      </c>
      <c r="AS1094" s="32">
        <f t="shared" si="136"/>
        <v>2</v>
      </c>
      <c r="AT1094" s="32">
        <f t="shared" si="137"/>
        <v>1</v>
      </c>
      <c r="AU1094" s="32">
        <f t="shared" si="138"/>
        <v>2</v>
      </c>
      <c r="AV1094" s="32">
        <f t="shared" si="139"/>
        <v>151629.54887379642</v>
      </c>
      <c r="AW1094" s="32">
        <f t="shared" si="140"/>
        <v>0.21963724233645968</v>
      </c>
      <c r="AX1094" s="32">
        <f t="shared" si="141"/>
        <v>190505.34076734981</v>
      </c>
      <c r="AY1094">
        <v>2</v>
      </c>
      <c r="AZ1094" s="26">
        <v>1</v>
      </c>
      <c r="BA1094" s="26">
        <v>9570.17</v>
      </c>
      <c r="BB1094" s="26">
        <v>73.86</v>
      </c>
      <c r="BC1094" s="26">
        <v>98.92</v>
      </c>
      <c r="BD1094" s="26">
        <v>173.1</v>
      </c>
      <c r="BE1094" s="28">
        <v>7.0000000000000007E-2</v>
      </c>
      <c r="BF1094" s="28">
        <v>4.24</v>
      </c>
      <c r="BG1094" s="28">
        <v>0.63</v>
      </c>
      <c r="BH1094" s="28">
        <v>0.25</v>
      </c>
      <c r="BI1094" s="28">
        <v>0.1</v>
      </c>
      <c r="BJ1094" s="28">
        <v>7.46</v>
      </c>
      <c r="BK1094" s="28">
        <v>0.73</v>
      </c>
      <c r="BL1094" s="28">
        <v>3.86</v>
      </c>
      <c r="BM1094" s="28">
        <v>0.09</v>
      </c>
      <c r="BN1094" s="28">
        <v>6.12</v>
      </c>
      <c r="BO1094" s="28">
        <v>0.71</v>
      </c>
      <c r="BP1094" s="28">
        <v>3.49</v>
      </c>
      <c r="BQ1094" s="26">
        <v>41.640098000000002</v>
      </c>
      <c r="BR1094" s="26">
        <v>1354.7485349999999</v>
      </c>
      <c r="BS1094" s="31">
        <f t="shared" si="143"/>
        <v>7.2211599999999994</v>
      </c>
    </row>
    <row r="1095" spans="1:71">
      <c r="A1095" s="26">
        <v>42255321430000</v>
      </c>
      <c r="B1095" s="26" t="s">
        <v>9282</v>
      </c>
      <c r="C1095" t="s">
        <v>2548</v>
      </c>
      <c r="D1095" s="26" t="s">
        <v>102</v>
      </c>
      <c r="E1095" s="27" t="s">
        <v>421</v>
      </c>
      <c r="F1095" t="s">
        <v>66</v>
      </c>
      <c r="G1095" t="s">
        <v>67</v>
      </c>
      <c r="H1095" t="s">
        <v>2549</v>
      </c>
      <c r="I1095" t="s">
        <v>2550</v>
      </c>
      <c r="J1095" t="s">
        <v>70</v>
      </c>
      <c r="K1095" t="s">
        <v>9261</v>
      </c>
      <c r="L1095">
        <v>28.841550000000002</v>
      </c>
      <c r="M1095">
        <v>-98.022300000000001</v>
      </c>
      <c r="N1095" s="28">
        <v>2312998.59</v>
      </c>
      <c r="O1095" s="28">
        <v>367889.41</v>
      </c>
      <c r="P1095" s="26">
        <v>475.5</v>
      </c>
      <c r="Q1095" s="26">
        <v>11257</v>
      </c>
      <c r="R1095" s="26">
        <v>16966</v>
      </c>
      <c r="S1095" s="29" t="s">
        <v>72</v>
      </c>
      <c r="T1095" s="30">
        <v>40832</v>
      </c>
      <c r="U1095" s="30">
        <v>40869</v>
      </c>
      <c r="V1095" s="30">
        <v>40878</v>
      </c>
      <c r="W1095">
        <v>4086080</v>
      </c>
      <c r="X1095" s="26">
        <v>5850</v>
      </c>
      <c r="Y1095" s="26" t="s">
        <v>72</v>
      </c>
      <c r="Z1095" s="26" t="s">
        <v>72</v>
      </c>
      <c r="AA1095" s="26" t="s">
        <v>71</v>
      </c>
      <c r="AB1095" s="31" t="s">
        <v>72</v>
      </c>
      <c r="AC1095" s="31" t="s">
        <v>72</v>
      </c>
      <c r="AD1095" s="26">
        <v>879.8262033382149</v>
      </c>
      <c r="AE1095" s="26">
        <v>683</v>
      </c>
      <c r="AF1095" s="26" t="s">
        <v>72</v>
      </c>
      <c r="AG1095" s="26">
        <v>50856</v>
      </c>
      <c r="AH1095" s="28">
        <v>3.9484999999999999E-2</v>
      </c>
      <c r="AI1095">
        <v>24894</v>
      </c>
      <c r="AJ1095" s="26">
        <v>73860</v>
      </c>
      <c r="AK1095" s="28">
        <v>6.3256000000000007E-2</v>
      </c>
      <c r="AL1095">
        <v>32502</v>
      </c>
      <c r="AM1095" s="26">
        <v>85799</v>
      </c>
      <c r="AN1095" s="28">
        <v>7.4487999999999999E-2</v>
      </c>
      <c r="AO1095">
        <v>38461</v>
      </c>
      <c r="AP1095" s="32">
        <v>131260.203125</v>
      </c>
      <c r="AQ1095" s="36">
        <v>0.11548616616487165</v>
      </c>
      <c r="AR1095" s="32">
        <f t="shared" si="142"/>
        <v>151701.25453618227</v>
      </c>
      <c r="AS1095" s="32">
        <f t="shared" si="136"/>
        <v>3</v>
      </c>
      <c r="AT1095" s="32">
        <f t="shared" si="137"/>
        <v>1</v>
      </c>
      <c r="AU1095" s="32">
        <f t="shared" si="138"/>
        <v>2</v>
      </c>
      <c r="AV1095" s="32">
        <f t="shared" si="139"/>
        <v>128792.06255341881</v>
      </c>
      <c r="AW1095" s="32">
        <f t="shared" si="140"/>
        <v>0.11331463141647236</v>
      </c>
      <c r="AX1095" s="32">
        <f t="shared" si="141"/>
        <v>148848.75231413438</v>
      </c>
      <c r="AY1095">
        <v>2</v>
      </c>
      <c r="AZ1095" s="26">
        <v>1</v>
      </c>
      <c r="BA1095" s="26">
        <v>10827.99</v>
      </c>
      <c r="BB1095" s="26">
        <v>32.85</v>
      </c>
      <c r="BC1095" s="26">
        <v>130.66999999999999</v>
      </c>
      <c r="BD1095" s="26">
        <v>211.07</v>
      </c>
      <c r="BE1095" s="28">
        <v>7.0000000000000007E-2</v>
      </c>
      <c r="BF1095" s="28">
        <v>6.64</v>
      </c>
      <c r="BG1095" s="28">
        <v>0.73</v>
      </c>
      <c r="BH1095" s="28">
        <v>0.57999999999999996</v>
      </c>
      <c r="BI1095" s="28">
        <v>0.08</v>
      </c>
      <c r="BJ1095" s="28">
        <v>8.15</v>
      </c>
      <c r="BK1095" s="28">
        <v>0.74</v>
      </c>
      <c r="BL1095" s="28">
        <v>-1.59</v>
      </c>
      <c r="BM1095" s="28">
        <v>0.09</v>
      </c>
      <c r="BN1095" s="28">
        <v>8.4600000000000009</v>
      </c>
      <c r="BO1095" s="28">
        <v>0.78</v>
      </c>
      <c r="BP1095" s="28">
        <v>-0.89</v>
      </c>
      <c r="BQ1095" s="26">
        <v>45.864100999999998</v>
      </c>
      <c r="BR1095" s="26">
        <v>1135.021972</v>
      </c>
      <c r="BS1095" s="31">
        <f t="shared" si="143"/>
        <v>7.7356639999999999</v>
      </c>
    </row>
    <row r="1096" spans="1:71">
      <c r="A1096" s="26">
        <v>42255321440000</v>
      </c>
      <c r="B1096" s="26" t="s">
        <v>9282</v>
      </c>
      <c r="C1096" t="s">
        <v>2551</v>
      </c>
      <c r="D1096" s="26" t="s">
        <v>425</v>
      </c>
      <c r="E1096" s="27" t="s">
        <v>421</v>
      </c>
      <c r="F1096" t="s">
        <v>66</v>
      </c>
      <c r="G1096" t="s">
        <v>67</v>
      </c>
      <c r="H1096" t="s">
        <v>2552</v>
      </c>
      <c r="I1096" t="s">
        <v>2553</v>
      </c>
      <c r="J1096" t="s">
        <v>70</v>
      </c>
      <c r="K1096" t="s">
        <v>9261</v>
      </c>
      <c r="L1096">
        <v>29.1496</v>
      </c>
      <c r="M1096">
        <v>-97.727400000000003</v>
      </c>
      <c r="N1096" s="28">
        <v>2406185.19</v>
      </c>
      <c r="O1096" s="28">
        <v>480790.88</v>
      </c>
      <c r="P1096" s="26">
        <v>364</v>
      </c>
      <c r="Q1096" s="26">
        <v>10055</v>
      </c>
      <c r="R1096" s="26">
        <v>15370</v>
      </c>
      <c r="S1096" s="29">
        <v>10.800000190734863</v>
      </c>
      <c r="T1096" s="30">
        <v>40872</v>
      </c>
      <c r="U1096" s="30">
        <v>40897</v>
      </c>
      <c r="V1096" s="30">
        <v>41030</v>
      </c>
      <c r="W1096">
        <v>4301231</v>
      </c>
      <c r="X1096" s="26">
        <v>6117</v>
      </c>
      <c r="Y1096" s="26" t="s">
        <v>72</v>
      </c>
      <c r="Z1096" s="26" t="s">
        <v>72</v>
      </c>
      <c r="AA1096" s="26" t="s">
        <v>71</v>
      </c>
      <c r="AB1096" s="31" t="s">
        <v>72</v>
      </c>
      <c r="AC1096" s="31" t="s">
        <v>72</v>
      </c>
      <c r="AD1096" s="26">
        <v>1617.1976621169288</v>
      </c>
      <c r="AE1096" s="26" t="s">
        <v>72</v>
      </c>
      <c r="AF1096" s="26" t="s">
        <v>72</v>
      </c>
      <c r="AG1096" s="26">
        <v>28486</v>
      </c>
      <c r="AH1096" s="28">
        <v>4.7765000000000002E-2</v>
      </c>
      <c r="AI1096">
        <v>16704</v>
      </c>
      <c r="AJ1096" s="26">
        <v>43138</v>
      </c>
      <c r="AK1096" s="28">
        <v>8.2869999999999999E-2</v>
      </c>
      <c r="AL1096">
        <v>19531</v>
      </c>
      <c r="AM1096" s="26">
        <v>43138</v>
      </c>
      <c r="AN1096" s="28">
        <v>8.2869999999999999E-2</v>
      </c>
      <c r="AO1096">
        <v>19531</v>
      </c>
      <c r="AP1096" s="32">
        <v>77677.5390625</v>
      </c>
      <c r="AQ1096" s="36">
        <v>0.12561993457087142</v>
      </c>
      <c r="AR1096" s="32">
        <f t="shared" si="142"/>
        <v>99912.267481544244</v>
      </c>
      <c r="AS1096" s="32">
        <f t="shared" si="136"/>
        <v>2</v>
      </c>
      <c r="AT1096" s="32">
        <f t="shared" si="137"/>
        <v>1</v>
      </c>
      <c r="AU1096" s="32">
        <f t="shared" si="138"/>
        <v>1</v>
      </c>
      <c r="AV1096" s="32">
        <f t="shared" si="139"/>
        <v>72890.154359776032</v>
      </c>
      <c r="AW1096" s="32">
        <f t="shared" si="140"/>
        <v>0.11787778722197188</v>
      </c>
      <c r="AX1096" s="32">
        <f t="shared" si="141"/>
        <v>93754.522698065062</v>
      </c>
      <c r="AY1096">
        <v>2</v>
      </c>
      <c r="AZ1096" s="26">
        <v>1</v>
      </c>
      <c r="BA1096" s="26">
        <v>8966.33</v>
      </c>
      <c r="BB1096" s="26">
        <v>37.42</v>
      </c>
      <c r="BC1096" s="26">
        <v>141.18</v>
      </c>
      <c r="BD1096" s="26">
        <v>167.44</v>
      </c>
      <c r="BE1096" s="28">
        <v>0.05</v>
      </c>
      <c r="BF1096" s="28">
        <v>4.87</v>
      </c>
      <c r="BG1096" s="28">
        <v>0.45</v>
      </c>
      <c r="BH1096" s="28">
        <v>0.57999999999999996</v>
      </c>
      <c r="BI1096" s="28">
        <v>7.0000000000000007E-2</v>
      </c>
      <c r="BJ1096" s="28">
        <v>6.51</v>
      </c>
      <c r="BK1096" s="28">
        <v>0.64</v>
      </c>
      <c r="BL1096" s="28">
        <v>26.55</v>
      </c>
      <c r="BM1096" s="28">
        <v>7.0000000000000007E-2</v>
      </c>
      <c r="BN1096" s="28">
        <v>6.21</v>
      </c>
      <c r="BO1096" s="28">
        <v>0.57999999999999996</v>
      </c>
      <c r="BP1096" s="28">
        <v>22.79</v>
      </c>
      <c r="BQ1096" s="26">
        <v>41.086497999999999</v>
      </c>
      <c r="BR1096" s="26">
        <v>1087.121093</v>
      </c>
      <c r="BS1096" s="31">
        <f t="shared" si="143"/>
        <v>6.3248640000000016</v>
      </c>
    </row>
    <row r="1097" spans="1:71">
      <c r="A1097" s="26">
        <v>42255321460000</v>
      </c>
      <c r="B1097" s="26" t="s">
        <v>9282</v>
      </c>
      <c r="C1097" t="s">
        <v>2554</v>
      </c>
      <c r="D1097" s="26" t="s">
        <v>102</v>
      </c>
      <c r="E1097" s="27" t="s">
        <v>421</v>
      </c>
      <c r="F1097" t="s">
        <v>66</v>
      </c>
      <c r="G1097" t="s">
        <v>67</v>
      </c>
      <c r="H1097" t="s">
        <v>2555</v>
      </c>
      <c r="I1097" t="s">
        <v>2556</v>
      </c>
      <c r="J1097" t="s">
        <v>70</v>
      </c>
      <c r="K1097" t="s">
        <v>9261</v>
      </c>
      <c r="L1097">
        <v>28.892569999999999</v>
      </c>
      <c r="M1097">
        <v>-97.955269999999999</v>
      </c>
      <c r="N1097" s="28">
        <v>2334291.16</v>
      </c>
      <c r="O1097" s="28">
        <v>386623.81</v>
      </c>
      <c r="P1097" s="26">
        <v>385</v>
      </c>
      <c r="Q1097" s="26">
        <v>11824</v>
      </c>
      <c r="R1097" s="26">
        <v>17046</v>
      </c>
      <c r="S1097" s="29" t="s">
        <v>72</v>
      </c>
      <c r="T1097" s="30">
        <v>40840</v>
      </c>
      <c r="U1097" s="30">
        <v>40858</v>
      </c>
      <c r="V1097" s="30">
        <v>40909</v>
      </c>
      <c r="W1097">
        <v>4104662</v>
      </c>
      <c r="X1097" s="26">
        <v>5659</v>
      </c>
      <c r="Y1097" s="26" t="s">
        <v>72</v>
      </c>
      <c r="Z1097" s="26" t="s">
        <v>72</v>
      </c>
      <c r="AA1097" s="26" t="s">
        <v>71</v>
      </c>
      <c r="AB1097" s="31" t="s">
        <v>72</v>
      </c>
      <c r="AC1097" s="31" t="s">
        <v>72</v>
      </c>
      <c r="AD1097" s="26">
        <v>1145.1291384988733</v>
      </c>
      <c r="AE1097" s="26" t="s">
        <v>72</v>
      </c>
      <c r="AF1097" s="26" t="s">
        <v>72</v>
      </c>
      <c r="AG1097" s="26">
        <v>79582</v>
      </c>
      <c r="AH1097" s="28">
        <v>6.9535E-2</v>
      </c>
      <c r="AI1097">
        <v>15536</v>
      </c>
      <c r="AJ1097" s="26">
        <v>124511</v>
      </c>
      <c r="AK1097" s="28">
        <v>0.142952</v>
      </c>
      <c r="AL1097">
        <v>18453</v>
      </c>
      <c r="AM1097" s="26">
        <v>129669</v>
      </c>
      <c r="AN1097" s="28">
        <v>0.15165600000000001</v>
      </c>
      <c r="AO1097">
        <v>18929</v>
      </c>
      <c r="AP1097" s="32">
        <v>200395.28125</v>
      </c>
      <c r="AQ1097" s="36">
        <v>0.22947847577705194</v>
      </c>
      <c r="AR1097" s="32">
        <f t="shared" si="142"/>
        <v>241012.97146253817</v>
      </c>
      <c r="AS1097" s="32">
        <f t="shared" si="136"/>
        <v>4</v>
      </c>
      <c r="AT1097" s="32">
        <f t="shared" si="137"/>
        <v>1</v>
      </c>
      <c r="AU1097" s="32">
        <f t="shared" si="138"/>
        <v>3</v>
      </c>
      <c r="AV1097" s="32">
        <f t="shared" si="139"/>
        <v>203263.63569093478</v>
      </c>
      <c r="AW1097" s="32">
        <f t="shared" si="140"/>
        <v>0.23276311202690902</v>
      </c>
      <c r="AX1097" s="32">
        <f t="shared" si="141"/>
        <v>244462.70651969768</v>
      </c>
      <c r="AY1097">
        <v>2</v>
      </c>
      <c r="AZ1097" s="26">
        <v>1</v>
      </c>
      <c r="BA1097" s="26">
        <v>11039.75</v>
      </c>
      <c r="BB1097" s="26">
        <v>74.150000000000006</v>
      </c>
      <c r="BC1097" s="26">
        <v>123.26</v>
      </c>
      <c r="BD1097" s="26">
        <v>245.51</v>
      </c>
      <c r="BE1097" s="28">
        <v>7.0000000000000007E-2</v>
      </c>
      <c r="BF1097" s="28">
        <v>5.98</v>
      </c>
      <c r="BG1097" s="28">
        <v>0.69</v>
      </c>
      <c r="BH1097" s="28">
        <v>1.06</v>
      </c>
      <c r="BI1097" s="28">
        <v>0.1</v>
      </c>
      <c r="BJ1097" s="28">
        <v>9.91</v>
      </c>
      <c r="BK1097" s="28">
        <v>0.81</v>
      </c>
      <c r="BL1097" s="28">
        <v>-0.85</v>
      </c>
      <c r="BM1097" s="28">
        <v>0.09</v>
      </c>
      <c r="BN1097" s="28">
        <v>8.2100000000000009</v>
      </c>
      <c r="BO1097" s="28">
        <v>0.76</v>
      </c>
      <c r="BP1097" s="28">
        <v>-0.34</v>
      </c>
      <c r="BQ1097" s="26">
        <v>43.585098000000002</v>
      </c>
      <c r="BR1097" s="26">
        <v>1266.002197</v>
      </c>
      <c r="BS1097" s="31">
        <f t="shared" si="143"/>
        <v>9.984060000000003</v>
      </c>
    </row>
    <row r="1098" spans="1:71">
      <c r="A1098" s="26">
        <v>42255321490000</v>
      </c>
      <c r="B1098" s="26" t="s">
        <v>9282</v>
      </c>
      <c r="C1098" t="s">
        <v>2557</v>
      </c>
      <c r="D1098" s="26" t="s">
        <v>64</v>
      </c>
      <c r="E1098" s="27" t="s">
        <v>421</v>
      </c>
      <c r="F1098" t="s">
        <v>66</v>
      </c>
      <c r="G1098" t="s">
        <v>67</v>
      </c>
      <c r="H1098" t="s">
        <v>422</v>
      </c>
      <c r="I1098" t="s">
        <v>2542</v>
      </c>
      <c r="J1098" t="s">
        <v>661</v>
      </c>
      <c r="K1098" t="s">
        <v>9261</v>
      </c>
      <c r="L1098">
        <v>29.061150000000001</v>
      </c>
      <c r="M1098">
        <v>-97.849220000000003</v>
      </c>
      <c r="N1098" s="28">
        <v>2367620.75</v>
      </c>
      <c r="O1098" s="28">
        <v>448231.03</v>
      </c>
      <c r="P1098" s="26">
        <v>309</v>
      </c>
      <c r="Q1098" s="26">
        <v>10492</v>
      </c>
      <c r="R1098" s="26">
        <v>13975</v>
      </c>
      <c r="S1098" s="29" t="s">
        <v>72</v>
      </c>
      <c r="T1098" s="30">
        <v>40837</v>
      </c>
      <c r="U1098" s="30">
        <v>40874</v>
      </c>
      <c r="V1098" s="30">
        <v>40878</v>
      </c>
      <c r="W1098">
        <v>1637.4000244140625</v>
      </c>
      <c r="X1098" s="26">
        <v>3783</v>
      </c>
      <c r="Y1098" s="26" t="s">
        <v>72</v>
      </c>
      <c r="Z1098" s="26" t="s">
        <v>72</v>
      </c>
      <c r="AA1098" s="26" t="s">
        <v>71</v>
      </c>
      <c r="AB1098" s="31" t="s">
        <v>72</v>
      </c>
      <c r="AC1098" s="31" t="s">
        <v>72</v>
      </c>
      <c r="AD1098" s="26">
        <v>932.24622133218895</v>
      </c>
      <c r="AE1098" s="26">
        <v>1559</v>
      </c>
      <c r="AF1098" s="26" t="s">
        <v>72</v>
      </c>
      <c r="AG1098" s="26">
        <v>49843</v>
      </c>
      <c r="AH1098" s="28">
        <v>4.3933E-2</v>
      </c>
      <c r="AI1098">
        <v>26718</v>
      </c>
      <c r="AJ1098" s="26">
        <v>71172</v>
      </c>
      <c r="AK1098" s="28">
        <v>6.6628000000000007E-2</v>
      </c>
      <c r="AL1098">
        <v>28366</v>
      </c>
      <c r="AM1098" s="26">
        <v>80390</v>
      </c>
      <c r="AN1098" s="28">
        <v>7.7469999999999997E-2</v>
      </c>
      <c r="AO1098">
        <v>29805</v>
      </c>
      <c r="AP1098" s="32">
        <v>127602.3671875</v>
      </c>
      <c r="AQ1098" s="36">
        <v>0.11895682464358938</v>
      </c>
      <c r="AR1098" s="32">
        <f t="shared" si="142"/>
        <v>148657.72514941532</v>
      </c>
      <c r="AS1098" s="32">
        <f t="shared" si="136"/>
        <v>3</v>
      </c>
      <c r="AT1098" s="32">
        <f t="shared" si="137"/>
        <v>1</v>
      </c>
      <c r="AU1098" s="32">
        <f t="shared" si="138"/>
        <v>2</v>
      </c>
      <c r="AV1098" s="32">
        <f t="shared" si="139"/>
        <v>193612.89655200901</v>
      </c>
      <c r="AW1098" s="32">
        <f t="shared" si="140"/>
        <v>0.18049489121179038</v>
      </c>
      <c r="AX1098" s="32">
        <f t="shared" si="141"/>
        <v>225560.49229649591</v>
      </c>
      <c r="AY1098">
        <v>2</v>
      </c>
      <c r="AZ1098" s="26">
        <v>1</v>
      </c>
      <c r="BA1098" s="26">
        <v>9311.83</v>
      </c>
      <c r="BB1098" s="26">
        <v>75.38</v>
      </c>
      <c r="BC1098" s="26">
        <v>92.02</v>
      </c>
      <c r="BD1098" s="26">
        <v>188.96</v>
      </c>
      <c r="BE1098" s="28">
        <v>7.0000000000000007E-2</v>
      </c>
      <c r="BF1098" s="28">
        <v>4.08</v>
      </c>
      <c r="BG1098" s="28">
        <v>0.62</v>
      </c>
      <c r="BH1098" s="28">
        <v>0.14000000000000001</v>
      </c>
      <c r="BI1098" s="28">
        <v>0.1</v>
      </c>
      <c r="BJ1098" s="28">
        <v>7.68</v>
      </c>
      <c r="BK1098" s="28">
        <v>0.74</v>
      </c>
      <c r="BL1098" s="28">
        <v>-0.76</v>
      </c>
      <c r="BM1098" s="28">
        <v>0.09</v>
      </c>
      <c r="BN1098" s="28">
        <v>6.11</v>
      </c>
      <c r="BO1098" s="28">
        <v>0.7</v>
      </c>
      <c r="BP1098" s="28">
        <v>-0.4</v>
      </c>
      <c r="BQ1098" s="26">
        <v>47.877498000000003</v>
      </c>
      <c r="BR1098" s="26">
        <v>1223.9730219999999</v>
      </c>
      <c r="BS1098" s="31">
        <f t="shared" si="143"/>
        <v>6.8094799999999998</v>
      </c>
    </row>
    <row r="1099" spans="1:71">
      <c r="A1099" s="26">
        <v>42255321500000</v>
      </c>
      <c r="B1099" s="26" t="s">
        <v>9282</v>
      </c>
      <c r="C1099" t="s">
        <v>2558</v>
      </c>
      <c r="D1099" s="26" t="s">
        <v>64</v>
      </c>
      <c r="E1099" s="27" t="s">
        <v>421</v>
      </c>
      <c r="F1099" t="s">
        <v>66</v>
      </c>
      <c r="G1099" t="s">
        <v>67</v>
      </c>
      <c r="H1099" t="s">
        <v>518</v>
      </c>
      <c r="I1099" t="s">
        <v>519</v>
      </c>
      <c r="J1099" t="s">
        <v>245</v>
      </c>
      <c r="K1099" t="s">
        <v>9261</v>
      </c>
      <c r="L1099">
        <v>29.06099</v>
      </c>
      <c r="M1099">
        <v>-97.839470000000006</v>
      </c>
      <c r="N1099" s="28">
        <v>2370735.89</v>
      </c>
      <c r="O1099" s="28">
        <v>448203.64</v>
      </c>
      <c r="P1099" s="26">
        <v>321</v>
      </c>
      <c r="Q1099" s="26">
        <v>10680</v>
      </c>
      <c r="R1099" s="26">
        <v>15350</v>
      </c>
      <c r="S1099" s="29" t="s">
        <v>72</v>
      </c>
      <c r="T1099" s="30">
        <v>40888</v>
      </c>
      <c r="U1099" s="30">
        <v>40945</v>
      </c>
      <c r="V1099" s="30">
        <v>40940</v>
      </c>
      <c r="W1099">
        <v>2232.800048828125</v>
      </c>
      <c r="X1099" s="26">
        <v>4818</v>
      </c>
      <c r="Y1099" s="26" t="s">
        <v>72</v>
      </c>
      <c r="Z1099" s="26" t="s">
        <v>72</v>
      </c>
      <c r="AA1099" s="26" t="s">
        <v>71</v>
      </c>
      <c r="AB1099" s="31" t="s">
        <v>72</v>
      </c>
      <c r="AC1099" s="31" t="s">
        <v>72</v>
      </c>
      <c r="AD1099" s="26">
        <v>1422.6316234260121</v>
      </c>
      <c r="AE1099" s="26">
        <v>1285</v>
      </c>
      <c r="AF1099" s="26" t="s">
        <v>72</v>
      </c>
      <c r="AG1099" s="26">
        <v>50518</v>
      </c>
      <c r="AH1099" s="28">
        <v>7.4025999999999995E-2</v>
      </c>
      <c r="AI1099">
        <v>41763</v>
      </c>
      <c r="AJ1099" s="26">
        <v>71103</v>
      </c>
      <c r="AK1099" s="28">
        <v>0.108698</v>
      </c>
      <c r="AL1099">
        <v>44119</v>
      </c>
      <c r="AM1099" s="26">
        <v>76711</v>
      </c>
      <c r="AN1099" s="28">
        <v>0.11670899999999999</v>
      </c>
      <c r="AO1099">
        <v>44616</v>
      </c>
      <c r="AP1099" s="32">
        <v>117832.7421875</v>
      </c>
      <c r="AQ1099" s="36">
        <v>0.16763258531094188</v>
      </c>
      <c r="AR1099" s="32">
        <f t="shared" si="142"/>
        <v>147503.7097875367</v>
      </c>
      <c r="AS1099" s="32">
        <f t="shared" si="136"/>
        <v>3</v>
      </c>
      <c r="AT1099" s="32">
        <f t="shared" si="137"/>
        <v>1</v>
      </c>
      <c r="AU1099" s="32">
        <f t="shared" si="138"/>
        <v>2</v>
      </c>
      <c r="AV1099" s="32">
        <f t="shared" si="139"/>
        <v>140381.88878294933</v>
      </c>
      <c r="AW1099" s="32">
        <f t="shared" si="140"/>
        <v>0.19971171433889714</v>
      </c>
      <c r="AX1099" s="32">
        <f t="shared" si="141"/>
        <v>175730.86222093416</v>
      </c>
      <c r="AY1099">
        <v>2</v>
      </c>
      <c r="AZ1099" s="26">
        <v>1</v>
      </c>
      <c r="BA1099" s="26">
        <v>9431.44</v>
      </c>
      <c r="BB1099" s="26">
        <v>75.27</v>
      </c>
      <c r="BC1099" s="26">
        <v>94.32</v>
      </c>
      <c r="BD1099" s="26">
        <v>186.6</v>
      </c>
      <c r="BE1099" s="28">
        <v>7.0000000000000007E-2</v>
      </c>
      <c r="BF1099" s="28">
        <v>4.1100000000000003</v>
      </c>
      <c r="BG1099" s="28">
        <v>0.63</v>
      </c>
      <c r="BH1099" s="28">
        <v>0.18</v>
      </c>
      <c r="BI1099" s="28">
        <v>0.1</v>
      </c>
      <c r="BJ1099" s="28">
        <v>7.59</v>
      </c>
      <c r="BK1099" s="28">
        <v>0.74</v>
      </c>
      <c r="BL1099" s="28">
        <v>0.33</v>
      </c>
      <c r="BM1099" s="28">
        <v>0.09</v>
      </c>
      <c r="BN1099" s="28">
        <v>6.1</v>
      </c>
      <c r="BO1099" s="28">
        <v>0.71</v>
      </c>
      <c r="BP1099" s="28">
        <v>0.52</v>
      </c>
      <c r="BQ1099" s="26">
        <v>40.940100999999999</v>
      </c>
      <c r="BR1099" s="26">
        <v>1299.833251</v>
      </c>
      <c r="BS1099" s="31">
        <f t="shared" si="143"/>
        <v>6.9796799999999992</v>
      </c>
    </row>
    <row r="1100" spans="1:71">
      <c r="A1100" s="26">
        <v>42255321520000</v>
      </c>
      <c r="B1100" s="26" t="s">
        <v>9282</v>
      </c>
      <c r="C1100" t="s">
        <v>2559</v>
      </c>
      <c r="D1100" s="26" t="s">
        <v>102</v>
      </c>
      <c r="E1100" s="27" t="s">
        <v>421</v>
      </c>
      <c r="F1100" t="s">
        <v>66</v>
      </c>
      <c r="G1100" t="s">
        <v>67</v>
      </c>
      <c r="H1100" t="s">
        <v>2560</v>
      </c>
      <c r="I1100" t="s">
        <v>2561</v>
      </c>
      <c r="J1100" t="s">
        <v>70</v>
      </c>
      <c r="K1100" t="s">
        <v>9261</v>
      </c>
      <c r="L1100">
        <v>28.892579999999999</v>
      </c>
      <c r="M1100">
        <v>-97.955370000000002</v>
      </c>
      <c r="N1100" s="28">
        <v>2334259.13</v>
      </c>
      <c r="O1100" s="28">
        <v>386627.16</v>
      </c>
      <c r="P1100" s="26">
        <v>385.10000610351562</v>
      </c>
      <c r="Q1100" s="26">
        <v>11755</v>
      </c>
      <c r="R1100" s="26">
        <v>17105</v>
      </c>
      <c r="S1100" s="29" t="s">
        <v>72</v>
      </c>
      <c r="T1100" s="30">
        <v>40862</v>
      </c>
      <c r="U1100" s="30">
        <v>40928</v>
      </c>
      <c r="V1100" s="30">
        <v>40909</v>
      </c>
      <c r="W1100">
        <v>3707420</v>
      </c>
      <c r="X1100" s="26">
        <v>5749</v>
      </c>
      <c r="Y1100" s="26" t="s">
        <v>72</v>
      </c>
      <c r="Z1100" s="26" t="s">
        <v>72</v>
      </c>
      <c r="AA1100" s="26" t="s">
        <v>71</v>
      </c>
      <c r="AB1100" s="31" t="s">
        <v>72</v>
      </c>
      <c r="AC1100" s="31" t="s">
        <v>72</v>
      </c>
      <c r="AD1100" s="26">
        <v>1106.8812286983907</v>
      </c>
      <c r="AE1100" s="26">
        <v>728</v>
      </c>
      <c r="AF1100" s="26" t="s">
        <v>72</v>
      </c>
      <c r="AG1100" s="26">
        <v>71726</v>
      </c>
      <c r="AH1100" s="28">
        <v>6.7663000000000001E-2</v>
      </c>
      <c r="AI1100">
        <v>10886</v>
      </c>
      <c r="AJ1100" s="26">
        <v>106089</v>
      </c>
      <c r="AK1100" s="28">
        <v>0.119354</v>
      </c>
      <c r="AL1100">
        <v>13884</v>
      </c>
      <c r="AM1100" s="26">
        <v>108769</v>
      </c>
      <c r="AN1100" s="28">
        <v>0.12221700000000001</v>
      </c>
      <c r="AO1100">
        <v>14308</v>
      </c>
      <c r="AP1100" s="32">
        <v>161297.5625</v>
      </c>
      <c r="AQ1100" s="36">
        <v>0.17853724416605546</v>
      </c>
      <c r="AR1100" s="32">
        <f t="shared" si="142"/>
        <v>192898.65471739182</v>
      </c>
      <c r="AS1100" s="32">
        <f t="shared" si="136"/>
        <v>3</v>
      </c>
      <c r="AT1100" s="32">
        <f t="shared" si="137"/>
        <v>1</v>
      </c>
      <c r="AU1100" s="32">
        <f t="shared" si="138"/>
        <v>3</v>
      </c>
      <c r="AV1100" s="32">
        <f t="shared" si="139"/>
        <v>161045.05283527571</v>
      </c>
      <c r="AW1100" s="32">
        <f t="shared" si="140"/>
        <v>0.1782577459581072</v>
      </c>
      <c r="AX1100" s="32">
        <f t="shared" si="141"/>
        <v>192596.67386986068</v>
      </c>
      <c r="AY1100">
        <v>2</v>
      </c>
      <c r="AZ1100" s="26">
        <v>1</v>
      </c>
      <c r="BA1100" s="26">
        <v>11038.72</v>
      </c>
      <c r="BB1100" s="26">
        <v>74.13</v>
      </c>
      <c r="BC1100" s="26">
        <v>123.26</v>
      </c>
      <c r="BD1100" s="26">
        <v>245.54</v>
      </c>
      <c r="BE1100" s="28">
        <v>7.0000000000000007E-2</v>
      </c>
      <c r="BF1100" s="28">
        <v>5.98</v>
      </c>
      <c r="BG1100" s="28">
        <v>0.69</v>
      </c>
      <c r="BH1100" s="28">
        <v>1.06</v>
      </c>
      <c r="BI1100" s="28">
        <v>0.1</v>
      </c>
      <c r="BJ1100" s="28">
        <v>9.91</v>
      </c>
      <c r="BK1100" s="28">
        <v>0.81</v>
      </c>
      <c r="BL1100" s="28">
        <v>-0.85</v>
      </c>
      <c r="BM1100" s="28">
        <v>0.09</v>
      </c>
      <c r="BN1100" s="28">
        <v>8.2100000000000009</v>
      </c>
      <c r="BO1100" s="28">
        <v>0.76</v>
      </c>
      <c r="BP1100" s="28">
        <v>-0.34</v>
      </c>
      <c r="BQ1100" s="26">
        <v>43.585098000000002</v>
      </c>
      <c r="BR1100" s="26">
        <v>1266.002197</v>
      </c>
      <c r="BS1100" s="31">
        <f t="shared" si="143"/>
        <v>9.984060000000003</v>
      </c>
    </row>
    <row r="1101" spans="1:71">
      <c r="A1101" s="26">
        <v>42255321540000</v>
      </c>
      <c r="B1101" s="26" t="s">
        <v>9280</v>
      </c>
      <c r="C1101" t="s">
        <v>2562</v>
      </c>
      <c r="D1101" s="26" t="s">
        <v>64</v>
      </c>
      <c r="E1101" s="27" t="s">
        <v>421</v>
      </c>
      <c r="F1101" t="s">
        <v>66</v>
      </c>
      <c r="G1101" t="s">
        <v>67</v>
      </c>
      <c r="H1101" t="s">
        <v>2563</v>
      </c>
      <c r="I1101" t="s">
        <v>2564</v>
      </c>
      <c r="J1101" t="s">
        <v>70</v>
      </c>
      <c r="K1101" t="s">
        <v>9261</v>
      </c>
      <c r="L1101">
        <v>29.06156</v>
      </c>
      <c r="M1101">
        <v>-97.751779999999997</v>
      </c>
      <c r="N1101" s="28">
        <v>2398745.5699999998</v>
      </c>
      <c r="O1101" s="28">
        <v>448699.35</v>
      </c>
      <c r="P1101" s="26">
        <v>399</v>
      </c>
      <c r="Q1101" s="26">
        <v>10745</v>
      </c>
      <c r="R1101" s="26">
        <v>16028</v>
      </c>
      <c r="S1101" s="29" t="s">
        <v>72</v>
      </c>
      <c r="T1101" s="30">
        <v>40890</v>
      </c>
      <c r="U1101" s="30">
        <v>40937</v>
      </c>
      <c r="V1101" s="30">
        <v>40940</v>
      </c>
      <c r="W1101">
        <v>3469</v>
      </c>
      <c r="X1101" s="26">
        <v>5268</v>
      </c>
      <c r="Y1101" s="26" t="s">
        <v>72</v>
      </c>
      <c r="Z1101" s="26" t="s">
        <v>72</v>
      </c>
      <c r="AA1101" s="26" t="s">
        <v>71</v>
      </c>
      <c r="AB1101" s="31" t="s">
        <v>72</v>
      </c>
      <c r="AC1101" s="31" t="s">
        <v>72</v>
      </c>
      <c r="AD1101" s="26">
        <v>1106.4124615421886</v>
      </c>
      <c r="AE1101" s="26">
        <v>2052</v>
      </c>
      <c r="AF1101" s="26" t="s">
        <v>72</v>
      </c>
      <c r="AG1101" s="26">
        <v>110034</v>
      </c>
      <c r="AH1101" s="28">
        <v>0.12163400000000001</v>
      </c>
      <c r="AI1101">
        <v>24374</v>
      </c>
      <c r="AJ1101" s="26">
        <v>163544</v>
      </c>
      <c r="AK1101" s="28">
        <v>0.18317600000000001</v>
      </c>
      <c r="AL1101">
        <v>32975</v>
      </c>
      <c r="AM1101" s="26">
        <v>176035</v>
      </c>
      <c r="AN1101" s="28">
        <v>0.196737</v>
      </c>
      <c r="AO1101">
        <v>34362</v>
      </c>
      <c r="AP1101" s="32">
        <v>289463.3125</v>
      </c>
      <c r="AQ1101" s="36">
        <v>0.32026581610928073</v>
      </c>
      <c r="AR1101" s="32">
        <f t="shared" si="142"/>
        <v>346150.36195134267</v>
      </c>
      <c r="AS1101" s="32">
        <f t="shared" si="136"/>
        <v>4</v>
      </c>
      <c r="AT1101" s="32">
        <f t="shared" si="137"/>
        <v>1</v>
      </c>
      <c r="AU1101" s="32">
        <f t="shared" si="138"/>
        <v>4</v>
      </c>
      <c r="AV1101" s="32">
        <f t="shared" si="139"/>
        <v>315398.52197228547</v>
      </c>
      <c r="AW1101" s="32">
        <f t="shared" si="140"/>
        <v>0.34896085506212443</v>
      </c>
      <c r="AX1101" s="32">
        <f t="shared" si="141"/>
        <v>377164.59331828152</v>
      </c>
      <c r="AY1101">
        <v>2</v>
      </c>
      <c r="AZ1101" s="26">
        <v>1</v>
      </c>
      <c r="BA1101" s="26">
        <v>10938.18</v>
      </c>
      <c r="BB1101" s="26">
        <v>78.47</v>
      </c>
      <c r="BC1101" s="26">
        <v>126.89</v>
      </c>
      <c r="BD1101" s="26">
        <v>192.3</v>
      </c>
      <c r="BE1101" s="28">
        <v>0.08</v>
      </c>
      <c r="BF1101" s="28">
        <v>4.5599999999999996</v>
      </c>
      <c r="BG1101" s="28">
        <v>0.7</v>
      </c>
      <c r="BH1101" s="28">
        <v>0.71</v>
      </c>
      <c r="BI1101" s="28">
        <v>0.11</v>
      </c>
      <c r="BJ1101" s="28">
        <v>7.73</v>
      </c>
      <c r="BK1101" s="28">
        <v>0.78</v>
      </c>
      <c r="BL1101" s="28">
        <v>26.9</v>
      </c>
      <c r="BM1101" s="28">
        <v>0.1</v>
      </c>
      <c r="BN1101" s="28">
        <v>6.6</v>
      </c>
      <c r="BO1101" s="28">
        <v>0.75</v>
      </c>
      <c r="BP1101" s="28">
        <v>23.05</v>
      </c>
      <c r="BQ1101" s="26">
        <v>43.267299000000001</v>
      </c>
      <c r="BR1101" s="26">
        <v>1225.0626219999999</v>
      </c>
      <c r="BS1101" s="31">
        <f t="shared" si="143"/>
        <v>10.887162</v>
      </c>
    </row>
    <row r="1102" spans="1:71">
      <c r="A1102" s="26">
        <v>42255321550000</v>
      </c>
      <c r="B1102" s="26" t="s">
        <v>9280</v>
      </c>
      <c r="C1102" t="s">
        <v>2565</v>
      </c>
      <c r="D1102" s="26" t="s">
        <v>64</v>
      </c>
      <c r="E1102" s="27" t="s">
        <v>421</v>
      </c>
      <c r="F1102" t="s">
        <v>66</v>
      </c>
      <c r="G1102" t="s">
        <v>67</v>
      </c>
      <c r="H1102" t="s">
        <v>2563</v>
      </c>
      <c r="I1102" t="s">
        <v>2564</v>
      </c>
      <c r="J1102" t="s">
        <v>76</v>
      </c>
      <c r="K1102" t="s">
        <v>9261</v>
      </c>
      <c r="L1102">
        <v>29.064</v>
      </c>
      <c r="M1102">
        <v>-97.751769999999993</v>
      </c>
      <c r="N1102" s="28">
        <v>2398739.2999999998</v>
      </c>
      <c r="O1102" s="28">
        <v>449586.46</v>
      </c>
      <c r="P1102" s="26">
        <v>404</v>
      </c>
      <c r="Q1102" s="26">
        <v>10695</v>
      </c>
      <c r="R1102" s="26">
        <v>15674</v>
      </c>
      <c r="S1102" s="29" t="s">
        <v>72</v>
      </c>
      <c r="T1102" s="30">
        <v>40854</v>
      </c>
      <c r="U1102" s="30">
        <v>40985</v>
      </c>
      <c r="V1102" s="30">
        <v>40969</v>
      </c>
      <c r="W1102">
        <v>3319</v>
      </c>
      <c r="X1102" s="26">
        <v>5053</v>
      </c>
      <c r="Y1102" s="26" t="s">
        <v>72</v>
      </c>
      <c r="Z1102" s="26" t="s">
        <v>72</v>
      </c>
      <c r="AA1102" s="26" t="s">
        <v>71</v>
      </c>
      <c r="AB1102" s="31" t="s">
        <v>72</v>
      </c>
      <c r="AC1102" s="31" t="s">
        <v>72</v>
      </c>
      <c r="AD1102" s="26">
        <v>1385.182490817793</v>
      </c>
      <c r="AE1102" s="26">
        <v>1319</v>
      </c>
      <c r="AF1102" s="26" t="s">
        <v>72</v>
      </c>
      <c r="AG1102" s="26">
        <v>75811</v>
      </c>
      <c r="AH1102" s="28">
        <v>0.105796</v>
      </c>
      <c r="AI1102">
        <v>34959</v>
      </c>
      <c r="AJ1102" s="26">
        <v>108638</v>
      </c>
      <c r="AK1102" s="28">
        <v>0.15157000000000001</v>
      </c>
      <c r="AL1102">
        <v>40945</v>
      </c>
      <c r="AM1102" s="26">
        <v>112159</v>
      </c>
      <c r="AN1102" s="28">
        <v>0.156135</v>
      </c>
      <c r="AO1102">
        <v>40979</v>
      </c>
      <c r="AP1102" s="32">
        <v>173864.515625</v>
      </c>
      <c r="AQ1102" s="36">
        <v>0.2408340828182666</v>
      </c>
      <c r="AR1102" s="32">
        <f t="shared" si="142"/>
        <v>216492.14828383317</v>
      </c>
      <c r="AS1102" s="32">
        <f t="shared" si="136"/>
        <v>4</v>
      </c>
      <c r="AT1102" s="32">
        <f t="shared" si="137"/>
        <v>1</v>
      </c>
      <c r="AU1102" s="32">
        <f t="shared" si="138"/>
        <v>3</v>
      </c>
      <c r="AV1102" s="32">
        <f t="shared" si="139"/>
        <v>197502.93284929745</v>
      </c>
      <c r="AW1102" s="32">
        <f t="shared" si="140"/>
        <v>0.27357760446800916</v>
      </c>
      <c r="AX1102" s="32">
        <f t="shared" si="141"/>
        <v>245926.16884013507</v>
      </c>
      <c r="AY1102">
        <v>2</v>
      </c>
      <c r="AZ1102" s="26">
        <v>1</v>
      </c>
      <c r="BA1102" s="26">
        <v>10899.1</v>
      </c>
      <c r="BB1102" s="26">
        <v>77.92</v>
      </c>
      <c r="BC1102" s="26">
        <v>126.68</v>
      </c>
      <c r="BD1102" s="26">
        <v>191.04</v>
      </c>
      <c r="BE1102" s="28">
        <v>0.08</v>
      </c>
      <c r="BF1102" s="28">
        <v>4.55</v>
      </c>
      <c r="BG1102" s="28">
        <v>0.7</v>
      </c>
      <c r="BH1102" s="28">
        <v>0.71</v>
      </c>
      <c r="BI1102" s="28">
        <v>0.11</v>
      </c>
      <c r="BJ1102" s="28">
        <v>7.69</v>
      </c>
      <c r="BK1102" s="28">
        <v>0.77</v>
      </c>
      <c r="BL1102" s="28">
        <v>26.91</v>
      </c>
      <c r="BM1102" s="28">
        <v>0.1</v>
      </c>
      <c r="BN1102" s="28">
        <v>6.57</v>
      </c>
      <c r="BO1102" s="28">
        <v>0.75</v>
      </c>
      <c r="BP1102" s="28">
        <v>23.08</v>
      </c>
      <c r="BQ1102" s="26">
        <v>43.267299000000001</v>
      </c>
      <c r="BR1102" s="26">
        <v>1383.4288329999999</v>
      </c>
      <c r="BS1102" s="31">
        <f t="shared" si="143"/>
        <v>10.729796</v>
      </c>
    </row>
    <row r="1103" spans="1:71">
      <c r="A1103" s="26">
        <v>42255321560000</v>
      </c>
      <c r="B1103" s="26" t="s">
        <v>9280</v>
      </c>
      <c r="C1103" t="s">
        <v>2566</v>
      </c>
      <c r="D1103" s="26" t="s">
        <v>64</v>
      </c>
      <c r="E1103" s="27" t="s">
        <v>421</v>
      </c>
      <c r="F1103" t="s">
        <v>66</v>
      </c>
      <c r="G1103" t="s">
        <v>67</v>
      </c>
      <c r="H1103" t="s">
        <v>2563</v>
      </c>
      <c r="I1103" t="s">
        <v>2564</v>
      </c>
      <c r="J1103" t="s">
        <v>158</v>
      </c>
      <c r="K1103" t="s">
        <v>9261</v>
      </c>
      <c r="L1103">
        <v>29.06589</v>
      </c>
      <c r="M1103">
        <v>-97.752359999999996</v>
      </c>
      <c r="N1103" s="28">
        <v>2398543.5</v>
      </c>
      <c r="O1103" s="28">
        <v>450271.57</v>
      </c>
      <c r="P1103" s="26">
        <v>407</v>
      </c>
      <c r="Q1103" s="26">
        <v>10689</v>
      </c>
      <c r="R1103" s="26">
        <v>15112</v>
      </c>
      <c r="S1103" s="29" t="s">
        <v>72</v>
      </c>
      <c r="T1103" s="30">
        <v>40952</v>
      </c>
      <c r="U1103" s="30">
        <v>40988</v>
      </c>
      <c r="V1103" s="30">
        <v>41000</v>
      </c>
      <c r="W1103">
        <v>2874.5</v>
      </c>
      <c r="X1103" s="26">
        <v>4479</v>
      </c>
      <c r="Y1103" s="26" t="s">
        <v>72</v>
      </c>
      <c r="Z1103" s="26" t="s">
        <v>72</v>
      </c>
      <c r="AA1103" s="26" t="s">
        <v>71</v>
      </c>
      <c r="AB1103" s="31" t="s">
        <v>72</v>
      </c>
      <c r="AC1103" s="31" t="s">
        <v>72</v>
      </c>
      <c r="AD1103" s="26">
        <v>1385.6435455718297</v>
      </c>
      <c r="AE1103" s="26">
        <v>1981</v>
      </c>
      <c r="AF1103" s="26" t="s">
        <v>72</v>
      </c>
      <c r="AG1103" s="26">
        <v>51752</v>
      </c>
      <c r="AH1103" s="28">
        <v>8.1814999999999999E-2</v>
      </c>
      <c r="AI1103">
        <v>19455</v>
      </c>
      <c r="AJ1103" s="26">
        <v>69804</v>
      </c>
      <c r="AK1103" s="28">
        <v>0.103758</v>
      </c>
      <c r="AL1103">
        <v>19455</v>
      </c>
      <c r="AM1103" s="26">
        <v>69804</v>
      </c>
      <c r="AN1103" s="28">
        <v>0.103758</v>
      </c>
      <c r="AO1103">
        <v>19455</v>
      </c>
      <c r="AP1103" s="32">
        <v>120496.6640625</v>
      </c>
      <c r="AQ1103" s="36">
        <v>0.16696542482114016</v>
      </c>
      <c r="AR1103" s="32">
        <f t="shared" si="142"/>
        <v>150049.54425584181</v>
      </c>
      <c r="AS1103" s="32">
        <f t="shared" si="136"/>
        <v>3</v>
      </c>
      <c r="AT1103" s="32">
        <f t="shared" si="137"/>
        <v>1</v>
      </c>
      <c r="AU1103" s="32">
        <f t="shared" si="138"/>
        <v>2</v>
      </c>
      <c r="AV1103" s="32">
        <f t="shared" si="139"/>
        <v>154420.81976306095</v>
      </c>
      <c r="AW1103" s="32">
        <f t="shared" si="140"/>
        <v>0.21397221220659624</v>
      </c>
      <c r="AX1103" s="32">
        <f t="shared" si="141"/>
        <v>192293.90132362847</v>
      </c>
      <c r="AY1103">
        <v>2</v>
      </c>
      <c r="AZ1103" s="26">
        <v>1</v>
      </c>
      <c r="BA1103" s="26">
        <v>10853.04</v>
      </c>
      <c r="BB1103" s="26">
        <v>77.39</v>
      </c>
      <c r="BC1103" s="26">
        <v>126.19</v>
      </c>
      <c r="BD1103" s="26">
        <v>189.72</v>
      </c>
      <c r="BE1103" s="28">
        <v>0.08</v>
      </c>
      <c r="BF1103" s="28">
        <v>4.55</v>
      </c>
      <c r="BG1103" s="28">
        <v>0.69</v>
      </c>
      <c r="BH1103" s="28">
        <v>0.7</v>
      </c>
      <c r="BI1103" s="28">
        <v>0.11</v>
      </c>
      <c r="BJ1103" s="28">
        <v>7.66</v>
      </c>
      <c r="BK1103" s="28">
        <v>0.77</v>
      </c>
      <c r="BL1103" s="28">
        <v>26.65</v>
      </c>
      <c r="BM1103" s="28">
        <v>0.1</v>
      </c>
      <c r="BN1103" s="28">
        <v>6.54</v>
      </c>
      <c r="BO1103" s="28">
        <v>0.74</v>
      </c>
      <c r="BP1103" s="28">
        <v>22.86</v>
      </c>
      <c r="BQ1103" s="26">
        <v>42.492899999999999</v>
      </c>
      <c r="BR1103" s="26">
        <v>1383.4288329999999</v>
      </c>
      <c r="BS1103" s="31">
        <f t="shared" si="143"/>
        <v>10.688293</v>
      </c>
    </row>
    <row r="1104" spans="1:71">
      <c r="A1104" s="26">
        <v>42255321570000</v>
      </c>
      <c r="B1104" s="26" t="s">
        <v>9282</v>
      </c>
      <c r="C1104" t="s">
        <v>2567</v>
      </c>
      <c r="D1104" s="26" t="s">
        <v>64</v>
      </c>
      <c r="E1104" s="27" t="s">
        <v>421</v>
      </c>
      <c r="F1104" t="s">
        <v>66</v>
      </c>
      <c r="G1104" t="s">
        <v>67</v>
      </c>
      <c r="H1104" t="s">
        <v>518</v>
      </c>
      <c r="I1104" t="s">
        <v>519</v>
      </c>
      <c r="J1104" t="s">
        <v>158</v>
      </c>
      <c r="K1104" t="s">
        <v>9261</v>
      </c>
      <c r="L1104">
        <v>29.062889999999999</v>
      </c>
      <c r="M1104">
        <v>-97.835809999999995</v>
      </c>
      <c r="N1104" s="28">
        <v>2371898.1800000002</v>
      </c>
      <c r="O1104" s="28">
        <v>448906.03</v>
      </c>
      <c r="P1104" s="26">
        <v>336</v>
      </c>
      <c r="Q1104" s="26">
        <v>10768</v>
      </c>
      <c r="R1104" s="26">
        <v>15275</v>
      </c>
      <c r="S1104" s="29" t="s">
        <v>72</v>
      </c>
      <c r="T1104" s="30">
        <v>40865</v>
      </c>
      <c r="U1104" s="30">
        <v>40944</v>
      </c>
      <c r="V1104" s="30">
        <v>40940</v>
      </c>
      <c r="W1104">
        <v>2359</v>
      </c>
      <c r="X1104" s="26">
        <v>4831</v>
      </c>
      <c r="Y1104" s="26" t="s">
        <v>72</v>
      </c>
      <c r="Z1104" s="26" t="s">
        <v>72</v>
      </c>
      <c r="AA1104" s="26" t="s">
        <v>71</v>
      </c>
      <c r="AB1104" s="31" t="s">
        <v>72</v>
      </c>
      <c r="AC1104" s="31" t="s">
        <v>72</v>
      </c>
      <c r="AD1104" s="26">
        <v>1325.6898780419267</v>
      </c>
      <c r="AE1104" s="26">
        <v>903</v>
      </c>
      <c r="AF1104" s="26" t="s">
        <v>72</v>
      </c>
      <c r="AG1104" s="26">
        <v>36368</v>
      </c>
      <c r="AH1104" s="28">
        <v>4.6296999999999998E-2</v>
      </c>
      <c r="AI1104">
        <v>35842</v>
      </c>
      <c r="AJ1104" s="26">
        <v>53808</v>
      </c>
      <c r="AK1104" s="28">
        <v>7.5386999999999996E-2</v>
      </c>
      <c r="AL1104">
        <v>38464</v>
      </c>
      <c r="AM1104" s="26">
        <v>58557</v>
      </c>
      <c r="AN1104" s="28">
        <v>8.3243999999999999E-2</v>
      </c>
      <c r="AO1104">
        <v>39232</v>
      </c>
      <c r="AP1104" s="32">
        <v>91578.5</v>
      </c>
      <c r="AQ1104" s="36">
        <v>0.12140469049626258</v>
      </c>
      <c r="AR1104" s="32">
        <f t="shared" si="142"/>
        <v>113067.13021783848</v>
      </c>
      <c r="AS1104" s="32">
        <f t="shared" si="136"/>
        <v>2</v>
      </c>
      <c r="AT1104" s="32">
        <f t="shared" si="137"/>
        <v>1</v>
      </c>
      <c r="AU1104" s="32">
        <f t="shared" si="138"/>
        <v>2</v>
      </c>
      <c r="AV1104" s="32">
        <f t="shared" si="139"/>
        <v>108809.89236182984</v>
      </c>
      <c r="AW1104" s="32">
        <f t="shared" si="140"/>
        <v>0.14424817293490938</v>
      </c>
      <c r="AX1104" s="32">
        <f t="shared" si="141"/>
        <v>134341.81897130879</v>
      </c>
      <c r="AY1104">
        <v>2</v>
      </c>
      <c r="AZ1104" s="26">
        <v>1</v>
      </c>
      <c r="BA1104" s="26">
        <v>9440.8799999999992</v>
      </c>
      <c r="BB1104" s="26">
        <v>74.89</v>
      </c>
      <c r="BC1104" s="26">
        <v>94.72</v>
      </c>
      <c r="BD1104" s="26">
        <v>183.11</v>
      </c>
      <c r="BE1104" s="28">
        <v>7.0000000000000007E-2</v>
      </c>
      <c r="BF1104" s="28">
        <v>4.1399999999999997</v>
      </c>
      <c r="BG1104" s="28">
        <v>0.63</v>
      </c>
      <c r="BH1104" s="28">
        <v>0.19</v>
      </c>
      <c r="BI1104" s="28">
        <v>0.1</v>
      </c>
      <c r="BJ1104" s="28">
        <v>7.56</v>
      </c>
      <c r="BK1104" s="28">
        <v>0.74</v>
      </c>
      <c r="BL1104" s="28">
        <v>0.88</v>
      </c>
      <c r="BM1104" s="28">
        <v>0.09</v>
      </c>
      <c r="BN1104" s="28">
        <v>6.1</v>
      </c>
      <c r="BO1104" s="28">
        <v>0.71</v>
      </c>
      <c r="BP1104" s="28">
        <v>0.98</v>
      </c>
      <c r="BQ1104" s="26">
        <v>40.940100999999999</v>
      </c>
      <c r="BR1104" s="26">
        <v>1299.833251</v>
      </c>
      <c r="BS1104" s="31">
        <f t="shared" si="143"/>
        <v>7.0092799999999995</v>
      </c>
    </row>
    <row r="1105" spans="1:71">
      <c r="A1105" s="26">
        <v>42255321580000</v>
      </c>
      <c r="B1105" s="26" t="s">
        <v>9282</v>
      </c>
      <c r="C1105" t="s">
        <v>2568</v>
      </c>
      <c r="D1105" s="26" t="s">
        <v>102</v>
      </c>
      <c r="E1105" s="27" t="s">
        <v>421</v>
      </c>
      <c r="F1105" t="s">
        <v>66</v>
      </c>
      <c r="G1105" t="s">
        <v>67</v>
      </c>
      <c r="H1105" t="s">
        <v>2569</v>
      </c>
      <c r="I1105" t="s">
        <v>2570</v>
      </c>
      <c r="J1105" t="s">
        <v>70</v>
      </c>
      <c r="K1105" t="s">
        <v>9261</v>
      </c>
      <c r="L1105">
        <v>28.88504</v>
      </c>
      <c r="M1105">
        <v>-98.002690000000001</v>
      </c>
      <c r="N1105" s="28">
        <v>2319141.5</v>
      </c>
      <c r="O1105" s="28">
        <v>383753.72</v>
      </c>
      <c r="P1105" s="26">
        <v>404</v>
      </c>
      <c r="Q1105" s="26">
        <v>11446</v>
      </c>
      <c r="R1105" s="26">
        <v>16667</v>
      </c>
      <c r="S1105" s="29" t="s">
        <v>72</v>
      </c>
      <c r="T1105" s="30">
        <v>40833</v>
      </c>
      <c r="U1105" s="30">
        <v>40898</v>
      </c>
      <c r="V1105" s="30">
        <v>40878</v>
      </c>
      <c r="W1105">
        <v>3579960</v>
      </c>
      <c r="X1105" s="26">
        <v>6081</v>
      </c>
      <c r="Y1105" s="26" t="s">
        <v>72</v>
      </c>
      <c r="Z1105" s="26" t="s">
        <v>72</v>
      </c>
      <c r="AA1105" s="26" t="s">
        <v>71</v>
      </c>
      <c r="AB1105" s="31" t="s">
        <v>72</v>
      </c>
      <c r="AC1105" s="31" t="s">
        <v>72</v>
      </c>
      <c r="AD1105" s="26">
        <v>845.58149469992964</v>
      </c>
      <c r="AE1105" s="26">
        <v>690</v>
      </c>
      <c r="AF1105" s="26" t="s">
        <v>72</v>
      </c>
      <c r="AG1105" s="26">
        <v>64403</v>
      </c>
      <c r="AH1105" s="28">
        <v>4.6095999999999998E-2</v>
      </c>
      <c r="AI1105">
        <v>10701</v>
      </c>
      <c r="AJ1105" s="26">
        <v>92396</v>
      </c>
      <c r="AK1105" s="28">
        <v>7.6877000000000001E-2</v>
      </c>
      <c r="AL1105">
        <v>11556</v>
      </c>
      <c r="AM1105" s="26">
        <v>105532</v>
      </c>
      <c r="AN1105" s="28">
        <v>9.0726000000000001E-2</v>
      </c>
      <c r="AO1105">
        <v>12298</v>
      </c>
      <c r="AP1105" s="32">
        <v>147822.4375</v>
      </c>
      <c r="AQ1105" s="36">
        <v>0.12499591765143693</v>
      </c>
      <c r="AR1105" s="32">
        <f t="shared" si="142"/>
        <v>169946.71492430434</v>
      </c>
      <c r="AS1105" s="32">
        <f t="shared" si="136"/>
        <v>3</v>
      </c>
      <c r="AT1105" s="32">
        <f t="shared" si="137"/>
        <v>1</v>
      </c>
      <c r="AU1105" s="32">
        <f t="shared" si="138"/>
        <v>2</v>
      </c>
      <c r="AV1105" s="32">
        <f t="shared" si="139"/>
        <v>139533.10166913338</v>
      </c>
      <c r="AW1105" s="32">
        <f t="shared" si="140"/>
        <v>0.11798660866950304</v>
      </c>
      <c r="AX1105" s="32">
        <f t="shared" si="141"/>
        <v>160416.73140363541</v>
      </c>
      <c r="AY1105">
        <v>2</v>
      </c>
      <c r="AZ1105" s="26">
        <v>1</v>
      </c>
      <c r="BA1105" s="26">
        <v>10714.46</v>
      </c>
      <c r="BB1105" s="26">
        <v>55.55</v>
      </c>
      <c r="BC1105" s="26">
        <v>116.59</v>
      </c>
      <c r="BD1105" s="26">
        <v>249.72</v>
      </c>
      <c r="BE1105" s="28">
        <v>0.06</v>
      </c>
      <c r="BF1105" s="28">
        <v>6.08</v>
      </c>
      <c r="BG1105" s="28">
        <v>0.67</v>
      </c>
      <c r="BH1105" s="28">
        <v>0.66</v>
      </c>
      <c r="BI1105" s="28">
        <v>0.08</v>
      </c>
      <c r="BJ1105" s="28">
        <v>9.26</v>
      </c>
      <c r="BK1105" s="28">
        <v>0.76</v>
      </c>
      <c r="BL1105" s="28">
        <v>-1.59</v>
      </c>
      <c r="BM1105" s="28">
        <v>0.08</v>
      </c>
      <c r="BN1105" s="28">
        <v>8.27</v>
      </c>
      <c r="BO1105" s="28">
        <v>0.75</v>
      </c>
      <c r="BP1105" s="28">
        <v>-0.95</v>
      </c>
      <c r="BQ1105" s="26">
        <v>44.337501000000003</v>
      </c>
      <c r="BR1105" s="26">
        <v>1107.616088</v>
      </c>
      <c r="BS1105" s="31">
        <f t="shared" si="143"/>
        <v>7.0886719999999999</v>
      </c>
    </row>
    <row r="1106" spans="1:71">
      <c r="A1106" s="26">
        <v>42255321590000</v>
      </c>
      <c r="B1106" s="26" t="s">
        <v>9282</v>
      </c>
      <c r="C1106" t="s">
        <v>2571</v>
      </c>
      <c r="D1106" s="26" t="s">
        <v>425</v>
      </c>
      <c r="E1106" s="27" t="s">
        <v>421</v>
      </c>
      <c r="F1106" t="s">
        <v>66</v>
      </c>
      <c r="G1106" t="s">
        <v>67</v>
      </c>
      <c r="H1106" t="s">
        <v>2572</v>
      </c>
      <c r="I1106" t="s">
        <v>2573</v>
      </c>
      <c r="J1106" t="s">
        <v>70</v>
      </c>
      <c r="K1106" t="s">
        <v>9261</v>
      </c>
      <c r="L1106">
        <v>29.027139999999999</v>
      </c>
      <c r="M1106">
        <v>-97.985429999999994</v>
      </c>
      <c r="N1106" s="28">
        <v>2324216.41</v>
      </c>
      <c r="O1106" s="28">
        <v>435463.41</v>
      </c>
      <c r="P1106" s="26">
        <v>375</v>
      </c>
      <c r="Q1106" s="26">
        <v>9360</v>
      </c>
      <c r="R1106" s="26">
        <v>14391</v>
      </c>
      <c r="S1106" s="29">
        <v>10.699999809265137</v>
      </c>
      <c r="T1106" s="30">
        <v>41000</v>
      </c>
      <c r="U1106" s="30">
        <v>41016</v>
      </c>
      <c r="V1106" s="30">
        <v>41091</v>
      </c>
      <c r="W1106">
        <v>85255</v>
      </c>
      <c r="X1106" s="26">
        <v>5568</v>
      </c>
      <c r="Y1106" s="26" t="s">
        <v>72</v>
      </c>
      <c r="Z1106" s="26" t="s">
        <v>72</v>
      </c>
      <c r="AA1106" s="26" t="s">
        <v>71</v>
      </c>
      <c r="AB1106" s="31" t="s">
        <v>72</v>
      </c>
      <c r="AC1106" s="31" t="s">
        <v>72</v>
      </c>
      <c r="AD1106" s="26">
        <v>489.96069589592031</v>
      </c>
      <c r="AE1106" s="26" t="s">
        <v>72</v>
      </c>
      <c r="AF1106" s="26" t="s">
        <v>72</v>
      </c>
      <c r="AG1106" s="26">
        <v>20557</v>
      </c>
      <c r="AH1106" s="28">
        <v>1.0093E-2</v>
      </c>
      <c r="AI1106">
        <v>22134</v>
      </c>
      <c r="AJ1106" s="26">
        <v>27140</v>
      </c>
      <c r="AK1106" s="28">
        <v>1.3209E-2</v>
      </c>
      <c r="AL1106">
        <v>31125</v>
      </c>
      <c r="AM1106" s="26">
        <v>27140</v>
      </c>
      <c r="AN1106" s="28">
        <v>1.3209E-2</v>
      </c>
      <c r="AO1106">
        <v>31125</v>
      </c>
      <c r="AP1106" s="32">
        <v>54620.46484375</v>
      </c>
      <c r="AQ1106" s="36">
        <v>2.6761880965002399E-2</v>
      </c>
      <c r="AR1106" s="32">
        <f t="shared" si="142"/>
        <v>59357.317774555428</v>
      </c>
      <c r="AS1106" s="32">
        <f t="shared" si="136"/>
        <v>2</v>
      </c>
      <c r="AT1106" s="32">
        <f t="shared" si="137"/>
        <v>1</v>
      </c>
      <c r="AU1106" s="32">
        <f t="shared" si="138"/>
        <v>1</v>
      </c>
      <c r="AV1106" s="32">
        <f t="shared" si="139"/>
        <v>56307.734950273887</v>
      </c>
      <c r="AW1106" s="32">
        <f t="shared" si="140"/>
        <v>2.7588577000559226E-2</v>
      </c>
      <c r="AX1106" s="32">
        <f t="shared" si="141"/>
        <v>61190.913079372869</v>
      </c>
      <c r="AY1106">
        <v>2</v>
      </c>
      <c r="AZ1106" s="26">
        <v>1</v>
      </c>
      <c r="BA1106" s="26">
        <v>8725.4699999999993</v>
      </c>
      <c r="BB1106" s="26">
        <v>59.79</v>
      </c>
      <c r="BC1106" s="26">
        <v>85.59</v>
      </c>
      <c r="BD1106" s="26">
        <v>168.28</v>
      </c>
      <c r="BE1106" s="28">
        <v>0.04</v>
      </c>
      <c r="BF1106" s="28">
        <v>4.0999999999999996</v>
      </c>
      <c r="BG1106" s="28">
        <v>0.49</v>
      </c>
      <c r="BH1106" s="28">
        <v>0.03</v>
      </c>
      <c r="BI1106" s="28">
        <v>7.0000000000000007E-2</v>
      </c>
      <c r="BJ1106" s="28">
        <v>9.18</v>
      </c>
      <c r="BK1106" s="28">
        <v>0.68</v>
      </c>
      <c r="BL1106" s="28">
        <v>-4.83</v>
      </c>
      <c r="BM1106" s="28">
        <v>0.06</v>
      </c>
      <c r="BN1106" s="28">
        <v>7.03</v>
      </c>
      <c r="BO1106" s="28">
        <v>0.63</v>
      </c>
      <c r="BP1106" s="28">
        <v>-3.9</v>
      </c>
      <c r="BQ1106" s="26">
        <v>37.046999999999997</v>
      </c>
      <c r="BR1106" s="26">
        <v>686.52362000000005</v>
      </c>
      <c r="BS1106" s="31">
        <f t="shared" si="143"/>
        <v>4.0740840000000009</v>
      </c>
    </row>
    <row r="1107" spans="1:71">
      <c r="A1107" s="26">
        <v>42255321600000</v>
      </c>
      <c r="B1107" s="26" t="s">
        <v>9280</v>
      </c>
      <c r="C1107" t="s">
        <v>2574</v>
      </c>
      <c r="D1107" s="26" t="s">
        <v>102</v>
      </c>
      <c r="E1107" s="27" t="s">
        <v>421</v>
      </c>
      <c r="F1107" t="s">
        <v>66</v>
      </c>
      <c r="G1107" t="s">
        <v>67</v>
      </c>
      <c r="H1107" t="s">
        <v>2575</v>
      </c>
      <c r="I1107" t="s">
        <v>2576</v>
      </c>
      <c r="J1107" t="s">
        <v>70</v>
      </c>
      <c r="K1107" t="s">
        <v>9261</v>
      </c>
      <c r="L1107">
        <v>28.89236</v>
      </c>
      <c r="M1107">
        <v>-97.948239999999998</v>
      </c>
      <c r="N1107" s="28">
        <v>2336541.23</v>
      </c>
      <c r="O1107" s="28">
        <v>386567.63</v>
      </c>
      <c r="P1107" s="26">
        <v>343.79998779296875</v>
      </c>
      <c r="Q1107" s="26">
        <v>11433</v>
      </c>
      <c r="R1107" s="26">
        <v>17887</v>
      </c>
      <c r="S1107" s="29" t="s">
        <v>72</v>
      </c>
      <c r="T1107" s="30">
        <v>40899</v>
      </c>
      <c r="U1107" s="30">
        <v>40945</v>
      </c>
      <c r="V1107" s="30">
        <v>40940</v>
      </c>
      <c r="W1107">
        <v>5216270</v>
      </c>
      <c r="X1107" s="26">
        <v>6260</v>
      </c>
      <c r="Y1107" s="26" t="s">
        <v>72</v>
      </c>
      <c r="Z1107" s="26" t="s">
        <v>72</v>
      </c>
      <c r="AA1107" s="26" t="s">
        <v>71</v>
      </c>
      <c r="AB1107" s="31" t="s">
        <v>72</v>
      </c>
      <c r="AC1107" s="31" t="s">
        <v>72</v>
      </c>
      <c r="AD1107" s="26">
        <v>1241.925114043413</v>
      </c>
      <c r="AE1107" s="26">
        <v>694</v>
      </c>
      <c r="AF1107" s="26" t="s">
        <v>72</v>
      </c>
      <c r="AG1107" s="26">
        <v>79031</v>
      </c>
      <c r="AH1107" s="28">
        <v>8.6251999999999995E-2</v>
      </c>
      <c r="AI1107">
        <v>7220</v>
      </c>
      <c r="AJ1107" s="26">
        <v>114685</v>
      </c>
      <c r="AK1107" s="28">
        <v>0.14454</v>
      </c>
      <c r="AL1107">
        <v>9490</v>
      </c>
      <c r="AM1107" s="26">
        <v>124305</v>
      </c>
      <c r="AN1107" s="28">
        <v>0.156413</v>
      </c>
      <c r="AO1107">
        <v>9979</v>
      </c>
      <c r="AP1107" s="32">
        <v>178219.625</v>
      </c>
      <c r="AQ1107" s="36">
        <v>0.2213354281028993</v>
      </c>
      <c r="AR1107" s="32">
        <f t="shared" si="142"/>
        <v>217395.99577421317</v>
      </c>
      <c r="AS1107" s="32">
        <f t="shared" si="136"/>
        <v>4</v>
      </c>
      <c r="AT1107" s="32">
        <f t="shared" si="137"/>
        <v>1</v>
      </c>
      <c r="AU1107" s="32">
        <f t="shared" si="138"/>
        <v>3</v>
      </c>
      <c r="AV1107" s="32">
        <f t="shared" si="139"/>
        <v>163415.43889776358</v>
      </c>
      <c r="AW1107" s="32">
        <f t="shared" si="140"/>
        <v>0.20294973758955942</v>
      </c>
      <c r="AX1107" s="32">
        <f t="shared" si="141"/>
        <v>199337.54245111556</v>
      </c>
      <c r="AY1107">
        <v>2</v>
      </c>
      <c r="AZ1107" s="26">
        <v>1</v>
      </c>
      <c r="BA1107" s="26">
        <v>11110.55</v>
      </c>
      <c r="BB1107" s="26">
        <v>75.73</v>
      </c>
      <c r="BC1107" s="26">
        <v>123.68</v>
      </c>
      <c r="BD1107" s="26">
        <v>243.8</v>
      </c>
      <c r="BE1107" s="28">
        <v>7.0000000000000007E-2</v>
      </c>
      <c r="BF1107" s="28">
        <v>5.92</v>
      </c>
      <c r="BG1107" s="28">
        <v>0.7</v>
      </c>
      <c r="BH1107" s="28">
        <v>1.1299999999999999</v>
      </c>
      <c r="BI1107" s="28">
        <v>0.1</v>
      </c>
      <c r="BJ1107" s="28">
        <v>9.91</v>
      </c>
      <c r="BK1107" s="28">
        <v>0.81</v>
      </c>
      <c r="BL1107" s="28">
        <v>-0.73</v>
      </c>
      <c r="BM1107" s="28">
        <v>0.09</v>
      </c>
      <c r="BN1107" s="28">
        <v>8.16</v>
      </c>
      <c r="BO1107" s="28">
        <v>0.77</v>
      </c>
      <c r="BP1107" s="28">
        <v>-0.23</v>
      </c>
      <c r="BQ1107" s="26">
        <v>43.585098000000002</v>
      </c>
      <c r="BR1107" s="26">
        <v>1346.209106</v>
      </c>
      <c r="BS1107" s="31">
        <f t="shared" si="143"/>
        <v>10.018080000000003</v>
      </c>
    </row>
    <row r="1108" spans="1:71">
      <c r="A1108" s="26">
        <v>42255321610000</v>
      </c>
      <c r="B1108" s="26" t="s">
        <v>9280</v>
      </c>
      <c r="C1108" t="s">
        <v>2577</v>
      </c>
      <c r="D1108" s="26" t="s">
        <v>102</v>
      </c>
      <c r="E1108" s="27" t="s">
        <v>421</v>
      </c>
      <c r="F1108" t="s">
        <v>66</v>
      </c>
      <c r="G1108" t="s">
        <v>67</v>
      </c>
      <c r="H1108" t="s">
        <v>2578</v>
      </c>
      <c r="I1108" t="s">
        <v>2579</v>
      </c>
      <c r="J1108" t="s">
        <v>70</v>
      </c>
      <c r="K1108" t="s">
        <v>9261</v>
      </c>
      <c r="L1108">
        <v>28.89236</v>
      </c>
      <c r="M1108">
        <v>-97.948239999999998</v>
      </c>
      <c r="N1108" s="28">
        <v>2336541.23</v>
      </c>
      <c r="O1108" s="28">
        <v>386567.63</v>
      </c>
      <c r="P1108" s="26">
        <v>344</v>
      </c>
      <c r="Q1108" s="26">
        <v>11484</v>
      </c>
      <c r="R1108" s="26">
        <v>17180</v>
      </c>
      <c r="S1108" s="29" t="s">
        <v>72</v>
      </c>
      <c r="T1108" s="30">
        <v>40864</v>
      </c>
      <c r="U1108" s="30">
        <v>40959</v>
      </c>
      <c r="V1108" s="30">
        <v>40940</v>
      </c>
      <c r="W1108">
        <v>4637298</v>
      </c>
      <c r="X1108" s="26">
        <v>5505</v>
      </c>
      <c r="Y1108" s="26" t="s">
        <v>72</v>
      </c>
      <c r="Z1108" s="26" t="s">
        <v>72</v>
      </c>
      <c r="AA1108" s="26" t="s">
        <v>71</v>
      </c>
      <c r="AB1108" s="31" t="s">
        <v>72</v>
      </c>
      <c r="AC1108" s="31" t="s">
        <v>72</v>
      </c>
      <c r="AD1108" s="26">
        <v>1370.238542841626</v>
      </c>
      <c r="AE1108" s="26">
        <v>950</v>
      </c>
      <c r="AF1108" s="26" t="s">
        <v>72</v>
      </c>
      <c r="AG1108" s="26">
        <v>70909</v>
      </c>
      <c r="AH1108" s="28">
        <v>8.0449999999999994E-2</v>
      </c>
      <c r="AI1108">
        <v>16208</v>
      </c>
      <c r="AJ1108" s="26">
        <v>109323</v>
      </c>
      <c r="AK1108" s="28">
        <v>0.15166499999999999</v>
      </c>
      <c r="AL1108">
        <v>26230</v>
      </c>
      <c r="AM1108" s="26">
        <v>113872</v>
      </c>
      <c r="AN1108" s="28">
        <v>0.15806500000000001</v>
      </c>
      <c r="AO1108">
        <v>27453</v>
      </c>
      <c r="AP1108" s="32">
        <v>191344.28125</v>
      </c>
      <c r="AQ1108" s="36">
        <v>0.26218730912107824</v>
      </c>
      <c r="AR1108" s="32">
        <f t="shared" si="142"/>
        <v>237751.43496443084</v>
      </c>
      <c r="AS1108" s="32">
        <f t="shared" si="136"/>
        <v>4</v>
      </c>
      <c r="AT1108" s="32">
        <f t="shared" si="137"/>
        <v>1</v>
      </c>
      <c r="AU1108" s="32">
        <f t="shared" si="138"/>
        <v>3</v>
      </c>
      <c r="AV1108" s="32">
        <f t="shared" si="139"/>
        <v>199512.47490917347</v>
      </c>
      <c r="AW1108" s="32">
        <f t="shared" si="140"/>
        <v>0.2733796828982723</v>
      </c>
      <c r="AX1108" s="32">
        <f t="shared" si="141"/>
        <v>247900.67878216767</v>
      </c>
      <c r="AY1108">
        <v>2</v>
      </c>
      <c r="AZ1108" s="26">
        <v>1</v>
      </c>
      <c r="BA1108" s="26">
        <v>11110.55</v>
      </c>
      <c r="BB1108" s="26">
        <v>75.73</v>
      </c>
      <c r="BC1108" s="26">
        <v>123.68</v>
      </c>
      <c r="BD1108" s="26">
        <v>243.8</v>
      </c>
      <c r="BE1108" s="28">
        <v>7.0000000000000007E-2</v>
      </c>
      <c r="BF1108" s="28">
        <v>5.92</v>
      </c>
      <c r="BG1108" s="28">
        <v>0.7</v>
      </c>
      <c r="BH1108" s="28">
        <v>1.1299999999999999</v>
      </c>
      <c r="BI1108" s="28">
        <v>0.1</v>
      </c>
      <c r="BJ1108" s="28">
        <v>9.91</v>
      </c>
      <c r="BK1108" s="28">
        <v>0.81</v>
      </c>
      <c r="BL1108" s="28">
        <v>-0.73</v>
      </c>
      <c r="BM1108" s="28">
        <v>0.09</v>
      </c>
      <c r="BN1108" s="28">
        <v>8.16</v>
      </c>
      <c r="BO1108" s="28">
        <v>0.77</v>
      </c>
      <c r="BP1108" s="28">
        <v>-0.23</v>
      </c>
      <c r="BQ1108" s="26">
        <v>43.585098000000002</v>
      </c>
      <c r="BR1108" s="26">
        <v>1346.209106</v>
      </c>
      <c r="BS1108" s="31">
        <f t="shared" si="143"/>
        <v>10.018080000000003</v>
      </c>
    </row>
    <row r="1109" spans="1:71">
      <c r="A1109" s="26">
        <v>42255321620000</v>
      </c>
      <c r="B1109" s="26" t="s">
        <v>9282</v>
      </c>
      <c r="C1109" t="s">
        <v>2580</v>
      </c>
      <c r="D1109" s="26" t="s">
        <v>425</v>
      </c>
      <c r="E1109" s="27" t="s">
        <v>421</v>
      </c>
      <c r="F1109" t="s">
        <v>66</v>
      </c>
      <c r="G1109" t="s">
        <v>67</v>
      </c>
      <c r="H1109" t="s">
        <v>2581</v>
      </c>
      <c r="I1109" t="s">
        <v>2582</v>
      </c>
      <c r="J1109" t="s">
        <v>70</v>
      </c>
      <c r="K1109" t="s">
        <v>9261</v>
      </c>
      <c r="L1109">
        <v>29.027069999999998</v>
      </c>
      <c r="M1109">
        <v>-97.985380000000006</v>
      </c>
      <c r="N1109" s="28">
        <v>2324232.61</v>
      </c>
      <c r="O1109" s="28">
        <v>435438.1</v>
      </c>
      <c r="P1109" s="26">
        <v>375</v>
      </c>
      <c r="Q1109" s="26">
        <v>9348</v>
      </c>
      <c r="R1109" s="26">
        <v>14326</v>
      </c>
      <c r="S1109" s="29">
        <v>11.199999809265137</v>
      </c>
      <c r="T1109" s="30">
        <v>41017</v>
      </c>
      <c r="U1109" s="30" t="s">
        <v>72</v>
      </c>
      <c r="V1109" s="30">
        <v>41091</v>
      </c>
      <c r="W1109">
        <v>0</v>
      </c>
      <c r="X1109" s="26">
        <v>5361</v>
      </c>
      <c r="Y1109" s="26" t="s">
        <v>72</v>
      </c>
      <c r="Z1109" s="26" t="s">
        <v>72</v>
      </c>
      <c r="AA1109" s="26" t="s">
        <v>71</v>
      </c>
      <c r="AB1109" s="31" t="s">
        <v>72</v>
      </c>
      <c r="AC1109" s="31" t="s">
        <v>72</v>
      </c>
      <c r="AD1109" s="26">
        <v>460.69069785947323</v>
      </c>
      <c r="AE1109" s="26" t="s">
        <v>72</v>
      </c>
      <c r="AF1109" s="26" t="s">
        <v>72</v>
      </c>
      <c r="AG1109" s="26">
        <v>17141</v>
      </c>
      <c r="AH1109" s="28">
        <v>6.7120000000000001E-3</v>
      </c>
      <c r="AI1109">
        <v>28170</v>
      </c>
      <c r="AJ1109" s="26">
        <v>21337</v>
      </c>
      <c r="AK1109" s="28">
        <v>9.2119999999999997E-3</v>
      </c>
      <c r="AL1109">
        <v>29248</v>
      </c>
      <c r="AM1109" s="26">
        <v>21337</v>
      </c>
      <c r="AN1109" s="28">
        <v>9.2119999999999997E-3</v>
      </c>
      <c r="AO1109">
        <v>29248</v>
      </c>
      <c r="AP1109" s="32">
        <v>49166.9453125</v>
      </c>
      <c r="AQ1109" s="36">
        <v>2.265075434763418E-2</v>
      </c>
      <c r="AR1109" s="32">
        <f t="shared" si="142"/>
        <v>53176.128832031252</v>
      </c>
      <c r="AS1109" s="32">
        <f t="shared" si="136"/>
        <v>1</v>
      </c>
      <c r="AT1109" s="32">
        <f t="shared" si="137"/>
        <v>1</v>
      </c>
      <c r="AU1109" s="32">
        <f t="shared" si="138"/>
        <v>1</v>
      </c>
      <c r="AV1109" s="32">
        <f t="shared" si="139"/>
        <v>52642.840159252002</v>
      </c>
      <c r="AW1109" s="32">
        <f t="shared" si="140"/>
        <v>2.4252066770270506E-2</v>
      </c>
      <c r="AX1109" s="32">
        <f t="shared" si="141"/>
        <v>56935.455977589889</v>
      </c>
      <c r="AY1109">
        <v>2</v>
      </c>
      <c r="AZ1109" s="26">
        <v>1</v>
      </c>
      <c r="BA1109" s="26">
        <v>8727.91</v>
      </c>
      <c r="BB1109" s="26">
        <v>59.81</v>
      </c>
      <c r="BC1109" s="26">
        <v>85.66</v>
      </c>
      <c r="BD1109" s="26">
        <v>168.4</v>
      </c>
      <c r="BE1109" s="28">
        <v>0.04</v>
      </c>
      <c r="BF1109" s="28">
        <v>4.0999999999999996</v>
      </c>
      <c r="BG1109" s="28">
        <v>0.49</v>
      </c>
      <c r="BH1109" s="28">
        <v>0.03</v>
      </c>
      <c r="BI1109" s="28">
        <v>7.0000000000000007E-2</v>
      </c>
      <c r="BJ1109" s="28">
        <v>9.18</v>
      </c>
      <c r="BK1109" s="28">
        <v>0.68</v>
      </c>
      <c r="BL1109" s="28">
        <v>-4.83</v>
      </c>
      <c r="BM1109" s="28">
        <v>0.06</v>
      </c>
      <c r="BN1109" s="28">
        <v>7.03</v>
      </c>
      <c r="BO1109" s="28">
        <v>0.63</v>
      </c>
      <c r="BP1109" s="28">
        <v>-3.9</v>
      </c>
      <c r="BQ1109" s="26">
        <v>37.046999999999997</v>
      </c>
      <c r="BR1109" s="26">
        <v>686.52362000000005</v>
      </c>
      <c r="BS1109" s="31">
        <f t="shared" si="143"/>
        <v>4.0774160000000004</v>
      </c>
    </row>
    <row r="1110" spans="1:71">
      <c r="A1110" s="26">
        <v>42255321640000</v>
      </c>
      <c r="B1110" s="26" t="s">
        <v>9282</v>
      </c>
      <c r="C1110" t="s">
        <v>2583</v>
      </c>
      <c r="D1110" s="26" t="s">
        <v>102</v>
      </c>
      <c r="E1110" s="27" t="s">
        <v>421</v>
      </c>
      <c r="F1110" t="s">
        <v>66</v>
      </c>
      <c r="G1110" t="s">
        <v>67</v>
      </c>
      <c r="H1110" t="s">
        <v>2584</v>
      </c>
      <c r="I1110" t="s">
        <v>2585</v>
      </c>
      <c r="J1110" t="s">
        <v>70</v>
      </c>
      <c r="K1110" t="s">
        <v>9261</v>
      </c>
      <c r="L1110">
        <v>28.83746</v>
      </c>
      <c r="M1110">
        <v>-98.059640000000002</v>
      </c>
      <c r="N1110" s="28">
        <v>2301056.87</v>
      </c>
      <c r="O1110" s="28">
        <v>366304.41</v>
      </c>
      <c r="P1110" s="26">
        <v>496</v>
      </c>
      <c r="Q1110" s="26">
        <v>11307</v>
      </c>
      <c r="R1110" s="26">
        <v>15858</v>
      </c>
      <c r="S1110" s="29">
        <v>10.300000190734863</v>
      </c>
      <c r="T1110" s="30">
        <v>40851</v>
      </c>
      <c r="U1110" s="30">
        <v>40942</v>
      </c>
      <c r="V1110" s="30">
        <v>40940</v>
      </c>
      <c r="W1110">
        <v>3503125</v>
      </c>
      <c r="X1110" s="26">
        <v>5017</v>
      </c>
      <c r="Y1110" s="26" t="s">
        <v>72</v>
      </c>
      <c r="Z1110" s="26" t="s">
        <v>72</v>
      </c>
      <c r="AA1110" s="26" t="s">
        <v>71</v>
      </c>
      <c r="AB1110" s="31" t="s">
        <v>72</v>
      </c>
      <c r="AC1110" s="31" t="s">
        <v>72</v>
      </c>
      <c r="AD1110" s="26">
        <v>995.88696473970742</v>
      </c>
      <c r="AE1110" s="26">
        <v>664</v>
      </c>
      <c r="AF1110" s="26" t="s">
        <v>72</v>
      </c>
      <c r="AG1110" s="26">
        <v>38809</v>
      </c>
      <c r="AH1110" s="28">
        <v>3.5241000000000001E-2</v>
      </c>
      <c r="AI1110">
        <v>13554</v>
      </c>
      <c r="AJ1110" s="26">
        <v>59003</v>
      </c>
      <c r="AK1110" s="28">
        <v>5.9091999999999999E-2</v>
      </c>
      <c r="AL1110">
        <v>17036</v>
      </c>
      <c r="AM1110" s="26">
        <v>64172</v>
      </c>
      <c r="AN1110" s="28">
        <v>6.5724000000000005E-2</v>
      </c>
      <c r="AO1110">
        <v>18117</v>
      </c>
      <c r="AP1110" s="32">
        <v>108858.1796875</v>
      </c>
      <c r="AQ1110" s="36">
        <v>0.10841044215607404</v>
      </c>
      <c r="AR1110" s="32">
        <f t="shared" si="142"/>
        <v>128046.8279491251</v>
      </c>
      <c r="AS1110" s="32">
        <f t="shared" si="136"/>
        <v>3</v>
      </c>
      <c r="AT1110" s="32">
        <f t="shared" si="137"/>
        <v>1</v>
      </c>
      <c r="AU1110" s="32">
        <f t="shared" si="138"/>
        <v>2</v>
      </c>
      <c r="AV1110" s="32">
        <f t="shared" si="139"/>
        <v>124545.73478298783</v>
      </c>
      <c r="AW1110" s="32">
        <f t="shared" si="140"/>
        <v>0.12403347378430635</v>
      </c>
      <c r="AX1110" s="32">
        <f t="shared" si="141"/>
        <v>146499.65964281006</v>
      </c>
      <c r="AY1110">
        <v>2</v>
      </c>
      <c r="AZ1110" s="26">
        <v>1</v>
      </c>
      <c r="BA1110" s="26">
        <v>10513.83</v>
      </c>
      <c r="BB1110" s="26">
        <v>24.87</v>
      </c>
      <c r="BC1110" s="26">
        <v>132.02000000000001</v>
      </c>
      <c r="BD1110" s="26">
        <v>188.3</v>
      </c>
      <c r="BE1110" s="28">
        <v>0.06</v>
      </c>
      <c r="BF1110" s="28">
        <v>5.76</v>
      </c>
      <c r="BG1110" s="28">
        <v>0.7</v>
      </c>
      <c r="BH1110" s="28">
        <v>0.37</v>
      </c>
      <c r="BI1110" s="28">
        <v>7.0000000000000007E-2</v>
      </c>
      <c r="BJ1110" s="28">
        <v>6.92</v>
      </c>
      <c r="BK1110" s="28">
        <v>0.7</v>
      </c>
      <c r="BL1110" s="28">
        <v>-0.9</v>
      </c>
      <c r="BM1110" s="28">
        <v>0.08</v>
      </c>
      <c r="BN1110" s="28">
        <v>7.8</v>
      </c>
      <c r="BO1110" s="28">
        <v>0.76</v>
      </c>
      <c r="BP1110" s="28">
        <v>-0.49</v>
      </c>
      <c r="BQ1110" s="26">
        <v>44.507499000000003</v>
      </c>
      <c r="BR1110" s="26">
        <v>1299.3430169999999</v>
      </c>
      <c r="BS1110" s="31">
        <f t="shared" si="143"/>
        <v>6.4689800000000011</v>
      </c>
    </row>
    <row r="1111" spans="1:71">
      <c r="A1111" s="26">
        <v>42255321650000</v>
      </c>
      <c r="B1111" s="26" t="s">
        <v>9282</v>
      </c>
      <c r="C1111" t="s">
        <v>2586</v>
      </c>
      <c r="D1111" s="26" t="s">
        <v>102</v>
      </c>
      <c r="E1111" s="27" t="s">
        <v>421</v>
      </c>
      <c r="F1111" t="s">
        <v>66</v>
      </c>
      <c r="G1111" t="s">
        <v>67</v>
      </c>
      <c r="H1111" t="s">
        <v>2587</v>
      </c>
      <c r="I1111" t="s">
        <v>2588</v>
      </c>
      <c r="J1111" t="s">
        <v>70</v>
      </c>
      <c r="K1111" t="s">
        <v>9261</v>
      </c>
      <c r="L1111">
        <v>28.837520000000001</v>
      </c>
      <c r="M1111">
        <v>-98.059560000000005</v>
      </c>
      <c r="N1111" s="28">
        <v>2301082.2999999998</v>
      </c>
      <c r="O1111" s="28">
        <v>366326.43</v>
      </c>
      <c r="P1111" s="26">
        <v>496.29998779296875</v>
      </c>
      <c r="Q1111" s="26">
        <v>11014</v>
      </c>
      <c r="R1111" s="26">
        <v>15287</v>
      </c>
      <c r="S1111" s="29" t="s">
        <v>72</v>
      </c>
      <c r="T1111" s="30">
        <v>40897</v>
      </c>
      <c r="U1111" s="30">
        <v>40948</v>
      </c>
      <c r="V1111" s="30">
        <v>40940</v>
      </c>
      <c r="W1111">
        <v>2864161</v>
      </c>
      <c r="X1111" s="26">
        <v>4491</v>
      </c>
      <c r="Y1111" s="26" t="s">
        <v>72</v>
      </c>
      <c r="Z1111" s="26" t="s">
        <v>72</v>
      </c>
      <c r="AA1111" s="26" t="s">
        <v>71</v>
      </c>
      <c r="AB1111" s="31" t="s">
        <v>72</v>
      </c>
      <c r="AC1111" s="31" t="s">
        <v>72</v>
      </c>
      <c r="AD1111" s="26">
        <v>907.42597699228429</v>
      </c>
      <c r="AE1111" s="26">
        <v>432</v>
      </c>
      <c r="AF1111" s="26" t="s">
        <v>72</v>
      </c>
      <c r="AG1111" s="26">
        <v>37344</v>
      </c>
      <c r="AH1111" s="28">
        <v>3.3578999999999998E-2</v>
      </c>
      <c r="AI1111">
        <v>26463</v>
      </c>
      <c r="AJ1111" s="26">
        <v>58655</v>
      </c>
      <c r="AK1111" s="28">
        <v>5.45E-2</v>
      </c>
      <c r="AL1111">
        <v>27561</v>
      </c>
      <c r="AM1111" s="26">
        <v>64694</v>
      </c>
      <c r="AN1111" s="28">
        <v>5.9500999999999998E-2</v>
      </c>
      <c r="AO1111">
        <v>27759</v>
      </c>
      <c r="AP1111" s="32">
        <v>88950.4375</v>
      </c>
      <c r="AQ1111" s="36">
        <v>8.0715937652328623E-2</v>
      </c>
      <c r="AR1111" s="32">
        <f t="shared" si="142"/>
        <v>103237.15846446216</v>
      </c>
      <c r="AS1111" s="32">
        <f t="shared" si="136"/>
        <v>2</v>
      </c>
      <c r="AT1111" s="32">
        <f t="shared" si="137"/>
        <v>1</v>
      </c>
      <c r="AU1111" s="32">
        <f t="shared" si="138"/>
        <v>2</v>
      </c>
      <c r="AV1111" s="32">
        <f t="shared" si="139"/>
        <v>113688.60192607436</v>
      </c>
      <c r="AW1111" s="32">
        <f t="shared" si="140"/>
        <v>0.10316399067565493</v>
      </c>
      <c r="AX1111" s="32">
        <f t="shared" si="141"/>
        <v>131948.62827566528</v>
      </c>
      <c r="AY1111">
        <v>2</v>
      </c>
      <c r="AZ1111" s="26">
        <v>1</v>
      </c>
      <c r="BA1111" s="26">
        <v>10514.29</v>
      </c>
      <c r="BB1111" s="26">
        <v>24.89</v>
      </c>
      <c r="BC1111" s="26">
        <v>132</v>
      </c>
      <c r="BD1111" s="26">
        <v>188.39</v>
      </c>
      <c r="BE1111" s="28">
        <v>0.06</v>
      </c>
      <c r="BF1111" s="28">
        <v>5.76</v>
      </c>
      <c r="BG1111" s="28">
        <v>0.7</v>
      </c>
      <c r="BH1111" s="28">
        <v>0.37</v>
      </c>
      <c r="BI1111" s="28">
        <v>7.0000000000000007E-2</v>
      </c>
      <c r="BJ1111" s="28">
        <v>6.92</v>
      </c>
      <c r="BK1111" s="28">
        <v>0.7</v>
      </c>
      <c r="BL1111" s="28">
        <v>-0.9</v>
      </c>
      <c r="BM1111" s="28">
        <v>0.08</v>
      </c>
      <c r="BN1111" s="28">
        <v>7.81</v>
      </c>
      <c r="BO1111" s="28">
        <v>0.76</v>
      </c>
      <c r="BP1111" s="28">
        <v>-0.49</v>
      </c>
      <c r="BQ1111" s="26">
        <v>44.507499000000003</v>
      </c>
      <c r="BR1111" s="26">
        <v>1299.3430169999999</v>
      </c>
      <c r="BS1111" s="31">
        <f t="shared" si="143"/>
        <v>6.468</v>
      </c>
    </row>
    <row r="1112" spans="1:71">
      <c r="A1112" s="26">
        <v>42255321660000</v>
      </c>
      <c r="B1112" s="26" t="s">
        <v>9282</v>
      </c>
      <c r="C1112" t="s">
        <v>2589</v>
      </c>
      <c r="D1112" s="26" t="s">
        <v>102</v>
      </c>
      <c r="E1112" s="27" t="s">
        <v>421</v>
      </c>
      <c r="F1112" t="s">
        <v>66</v>
      </c>
      <c r="G1112" t="s">
        <v>67</v>
      </c>
      <c r="H1112" t="s">
        <v>2590</v>
      </c>
      <c r="I1112" t="s">
        <v>2591</v>
      </c>
      <c r="J1112" t="s">
        <v>70</v>
      </c>
      <c r="K1112" t="s">
        <v>9261</v>
      </c>
      <c r="L1112">
        <v>28.88805</v>
      </c>
      <c r="M1112">
        <v>-97.992220000000003</v>
      </c>
      <c r="N1112" s="28">
        <v>2322482.41</v>
      </c>
      <c r="O1112" s="28">
        <v>384876.77</v>
      </c>
      <c r="P1112" s="26">
        <v>418.29998779296875</v>
      </c>
      <c r="Q1112" s="26">
        <v>10987</v>
      </c>
      <c r="R1112" s="26">
        <v>16582</v>
      </c>
      <c r="S1112" s="29" t="s">
        <v>72</v>
      </c>
      <c r="T1112" s="30">
        <v>40920</v>
      </c>
      <c r="U1112" s="30">
        <v>41034</v>
      </c>
      <c r="V1112" s="30">
        <v>41030</v>
      </c>
      <c r="W1112">
        <v>4319140</v>
      </c>
      <c r="X1112" s="26">
        <v>5568</v>
      </c>
      <c r="Y1112" s="26" t="s">
        <v>72</v>
      </c>
      <c r="Z1112" s="26" t="s">
        <v>72</v>
      </c>
      <c r="AA1112" s="26" t="s">
        <v>71</v>
      </c>
      <c r="AB1112" s="31" t="s">
        <v>72</v>
      </c>
      <c r="AC1112" s="31" t="s">
        <v>72</v>
      </c>
      <c r="AD1112" s="26">
        <v>956.95915971231113</v>
      </c>
      <c r="AE1112" s="26">
        <v>832.29998779296875</v>
      </c>
      <c r="AF1112" s="26" t="s">
        <v>72</v>
      </c>
      <c r="AG1112" s="26">
        <v>80913</v>
      </c>
      <c r="AH1112" s="28">
        <v>8.4276000000000004E-2</v>
      </c>
      <c r="AI1112">
        <v>16376</v>
      </c>
      <c r="AJ1112" s="26">
        <v>118864</v>
      </c>
      <c r="AK1112" s="28">
        <v>0.124766</v>
      </c>
      <c r="AL1112">
        <v>17567</v>
      </c>
      <c r="AM1112" s="26">
        <v>118864</v>
      </c>
      <c r="AN1112" s="28">
        <v>0.124766</v>
      </c>
      <c r="AO1112">
        <v>17567</v>
      </c>
      <c r="AP1112" s="32">
        <v>231637.625</v>
      </c>
      <c r="AQ1112" s="36">
        <v>0.22166774697775543</v>
      </c>
      <c r="AR1112" s="32">
        <f t="shared" si="142"/>
        <v>270872.81621506269</v>
      </c>
      <c r="AS1112" s="32">
        <f t="shared" si="136"/>
        <v>4</v>
      </c>
      <c r="AT1112" s="32">
        <f t="shared" si="137"/>
        <v>1</v>
      </c>
      <c r="AU1112" s="32">
        <f t="shared" si="138"/>
        <v>3</v>
      </c>
      <c r="AV1112" s="32">
        <f t="shared" si="139"/>
        <v>238793.09761135059</v>
      </c>
      <c r="AW1112" s="32">
        <f t="shared" si="140"/>
        <v>0.22851524203525794</v>
      </c>
      <c r="AX1112" s="32">
        <f t="shared" si="141"/>
        <v>279240.2954515912</v>
      </c>
      <c r="AY1112">
        <v>2</v>
      </c>
      <c r="AZ1112" s="26">
        <v>1</v>
      </c>
      <c r="BA1112" s="26">
        <v>10762.1</v>
      </c>
      <c r="BB1112" s="26">
        <v>60.5</v>
      </c>
      <c r="BC1112" s="26">
        <v>118.63</v>
      </c>
      <c r="BD1112" s="26">
        <v>251.85</v>
      </c>
      <c r="BE1112" s="28">
        <v>0.06</v>
      </c>
      <c r="BF1112" s="28">
        <v>6.1</v>
      </c>
      <c r="BG1112" s="28">
        <v>0.67</v>
      </c>
      <c r="BH1112" s="28">
        <v>0.73</v>
      </c>
      <c r="BI1112" s="28">
        <v>0.09</v>
      </c>
      <c r="BJ1112" s="28">
        <v>9.5</v>
      </c>
      <c r="BK1112" s="28">
        <v>0.78</v>
      </c>
      <c r="BL1112" s="28">
        <v>-1.48</v>
      </c>
      <c r="BM1112" s="28">
        <v>0.08</v>
      </c>
      <c r="BN1112" s="28">
        <v>8.3000000000000007</v>
      </c>
      <c r="BO1112" s="28">
        <v>0.75</v>
      </c>
      <c r="BP1112" s="28">
        <v>-0.86</v>
      </c>
      <c r="BQ1112" s="26">
        <v>42.970199000000001</v>
      </c>
      <c r="BR1112" s="26">
        <v>1055.0148919999999</v>
      </c>
      <c r="BS1112" s="31">
        <f t="shared" si="143"/>
        <v>8.327826</v>
      </c>
    </row>
    <row r="1113" spans="1:71">
      <c r="A1113" s="26">
        <v>42255321690000</v>
      </c>
      <c r="B1113" s="26" t="s">
        <v>9280</v>
      </c>
      <c r="C1113" t="s">
        <v>2592</v>
      </c>
      <c r="D1113" s="26" t="s">
        <v>102</v>
      </c>
      <c r="E1113" s="27" t="s">
        <v>421</v>
      </c>
      <c r="F1113" t="s">
        <v>66</v>
      </c>
      <c r="G1113" t="s">
        <v>67</v>
      </c>
      <c r="H1113" t="s">
        <v>2593</v>
      </c>
      <c r="I1113" t="s">
        <v>2594</v>
      </c>
      <c r="J1113" t="s">
        <v>70</v>
      </c>
      <c r="K1113" t="s">
        <v>9261</v>
      </c>
      <c r="L1113">
        <v>28.87509</v>
      </c>
      <c r="M1113">
        <v>-97.93956</v>
      </c>
      <c r="N1113" s="28">
        <v>2339375.5099999998</v>
      </c>
      <c r="O1113" s="28">
        <v>380314.03</v>
      </c>
      <c r="P1113" s="26">
        <v>412.20001220703125</v>
      </c>
      <c r="Q1113" s="26">
        <v>12307</v>
      </c>
      <c r="R1113" s="26">
        <v>17855</v>
      </c>
      <c r="S1113" s="29" t="s">
        <v>72</v>
      </c>
      <c r="T1113" s="30">
        <v>40927</v>
      </c>
      <c r="U1113" s="30">
        <v>40970</v>
      </c>
      <c r="V1113" s="30">
        <v>40969</v>
      </c>
      <c r="W1113">
        <v>5904650</v>
      </c>
      <c r="X1113" s="26">
        <v>6066</v>
      </c>
      <c r="Y1113" s="26" t="s">
        <v>72</v>
      </c>
      <c r="Z1113" s="26" t="s">
        <v>72</v>
      </c>
      <c r="AA1113" s="26" t="s">
        <v>71</v>
      </c>
      <c r="AB1113" s="31" t="s">
        <v>72</v>
      </c>
      <c r="AC1113" s="31" t="s">
        <v>72</v>
      </c>
      <c r="AD1113" s="26">
        <v>1394.9457270558189</v>
      </c>
      <c r="AE1113" s="26">
        <v>678.5999755859375</v>
      </c>
      <c r="AF1113" s="26" t="s">
        <v>72</v>
      </c>
      <c r="AG1113" s="26">
        <v>86358</v>
      </c>
      <c r="AH1113" s="28">
        <v>0.124972</v>
      </c>
      <c r="AI1113">
        <v>3345</v>
      </c>
      <c r="AJ1113" s="26">
        <v>124207</v>
      </c>
      <c r="AK1113" s="28">
        <v>0.17023199999999999</v>
      </c>
      <c r="AL1113">
        <v>9852</v>
      </c>
      <c r="AM1113" s="26">
        <v>127039</v>
      </c>
      <c r="AN1113" s="28">
        <v>0.17465900000000001</v>
      </c>
      <c r="AO1113">
        <v>10479</v>
      </c>
      <c r="AP1113" s="32">
        <v>212811.125</v>
      </c>
      <c r="AQ1113" s="36">
        <v>0.29685996948869176</v>
      </c>
      <c r="AR1113" s="32">
        <f t="shared" si="142"/>
        <v>265355.33959949843</v>
      </c>
      <c r="AS1113" s="32">
        <f t="shared" si="136"/>
        <v>4</v>
      </c>
      <c r="AT1113" s="32">
        <f t="shared" si="137"/>
        <v>1</v>
      </c>
      <c r="AU1113" s="32">
        <f t="shared" si="138"/>
        <v>3</v>
      </c>
      <c r="AV1113" s="32">
        <f t="shared" si="139"/>
        <v>201374.19345532477</v>
      </c>
      <c r="AW1113" s="32">
        <f t="shared" si="140"/>
        <v>0.2809060706998171</v>
      </c>
      <c r="AX1113" s="32">
        <f t="shared" si="141"/>
        <v>251094.56796919237</v>
      </c>
      <c r="AY1113">
        <v>2</v>
      </c>
      <c r="AZ1113" s="26">
        <v>1</v>
      </c>
      <c r="BA1113" s="26">
        <v>11332.18</v>
      </c>
      <c r="BB1113" s="26">
        <v>76.92</v>
      </c>
      <c r="BC1113" s="26">
        <v>125.55</v>
      </c>
      <c r="BD1113" s="26">
        <v>238.21</v>
      </c>
      <c r="BE1113" s="28">
        <v>0.08</v>
      </c>
      <c r="BF1113" s="28">
        <v>6.12</v>
      </c>
      <c r="BG1113" s="28">
        <v>0.72</v>
      </c>
      <c r="BH1113" s="28">
        <v>1.27</v>
      </c>
      <c r="BI1113" s="28">
        <v>0.1</v>
      </c>
      <c r="BJ1113" s="28">
        <v>9.98</v>
      </c>
      <c r="BK1113" s="28">
        <v>0.83</v>
      </c>
      <c r="BL1113" s="28">
        <v>0.08</v>
      </c>
      <c r="BM1113" s="28">
        <v>0.09</v>
      </c>
      <c r="BN1113" s="28">
        <v>8.23</v>
      </c>
      <c r="BO1113" s="28">
        <v>0.78</v>
      </c>
      <c r="BP1113" s="28">
        <v>0.43</v>
      </c>
      <c r="BQ1113" s="26">
        <v>46.126201000000002</v>
      </c>
      <c r="BR1113" s="26">
        <v>1650.0383300000001</v>
      </c>
      <c r="BS1113" s="31">
        <f t="shared" si="143"/>
        <v>10.42065</v>
      </c>
    </row>
    <row r="1114" spans="1:71">
      <c r="A1114" s="26">
        <v>42255321700000</v>
      </c>
      <c r="B1114" s="26" t="s">
        <v>9282</v>
      </c>
      <c r="C1114" t="s">
        <v>2595</v>
      </c>
      <c r="D1114" s="26" t="s">
        <v>102</v>
      </c>
      <c r="E1114" s="27" t="s">
        <v>421</v>
      </c>
      <c r="F1114" t="s">
        <v>66</v>
      </c>
      <c r="G1114" t="s">
        <v>67</v>
      </c>
      <c r="H1114" t="s">
        <v>2596</v>
      </c>
      <c r="I1114" t="s">
        <v>2597</v>
      </c>
      <c r="J1114" t="s">
        <v>70</v>
      </c>
      <c r="K1114" t="s">
        <v>9261</v>
      </c>
      <c r="L1114">
        <v>28.84122</v>
      </c>
      <c r="M1114">
        <v>-98.039169999999999</v>
      </c>
      <c r="N1114" s="28">
        <v>2307598.9700000002</v>
      </c>
      <c r="O1114" s="28">
        <v>367724.68</v>
      </c>
      <c r="P1114" s="26">
        <v>471</v>
      </c>
      <c r="Q1114" s="26">
        <v>11430</v>
      </c>
      <c r="R1114" s="26">
        <v>16532</v>
      </c>
      <c r="S1114" s="29" t="s">
        <v>72</v>
      </c>
      <c r="T1114" s="30">
        <v>40863</v>
      </c>
      <c r="U1114" s="30">
        <v>40894</v>
      </c>
      <c r="V1114" s="30">
        <v>40878</v>
      </c>
      <c r="W1114">
        <v>3593728</v>
      </c>
      <c r="X1114" s="26">
        <v>5540</v>
      </c>
      <c r="Y1114" s="26" t="s">
        <v>72</v>
      </c>
      <c r="Z1114" s="26" t="s">
        <v>72</v>
      </c>
      <c r="AA1114" s="26" t="s">
        <v>71</v>
      </c>
      <c r="AB1114" s="31" t="s">
        <v>72</v>
      </c>
      <c r="AC1114" s="31" t="s">
        <v>72</v>
      </c>
      <c r="AD1114" s="26">
        <v>1000.9887976461793</v>
      </c>
      <c r="AE1114" s="26">
        <v>414</v>
      </c>
      <c r="AF1114" s="26" t="s">
        <v>72</v>
      </c>
      <c r="AG1114" s="26">
        <v>47514</v>
      </c>
      <c r="AH1114" s="28">
        <v>4.3038E-2</v>
      </c>
      <c r="AI1114">
        <v>24479</v>
      </c>
      <c r="AJ1114" s="26">
        <v>69218</v>
      </c>
      <c r="AK1114" s="28">
        <v>6.9585999999999995E-2</v>
      </c>
      <c r="AL1114">
        <v>26214</v>
      </c>
      <c r="AM1114" s="26">
        <v>78960</v>
      </c>
      <c r="AN1114" s="28">
        <v>8.0433000000000004E-2</v>
      </c>
      <c r="AO1114">
        <v>26932</v>
      </c>
      <c r="AP1114" s="32">
        <v>107125.7109375</v>
      </c>
      <c r="AQ1114" s="36">
        <v>0.10723163658832029</v>
      </c>
      <c r="AR1114" s="32">
        <f t="shared" si="142"/>
        <v>126105.71061363269</v>
      </c>
      <c r="AS1114" s="32">
        <f t="shared" si="136"/>
        <v>3</v>
      </c>
      <c r="AT1114" s="32">
        <f t="shared" si="137"/>
        <v>1</v>
      </c>
      <c r="AU1114" s="32">
        <f t="shared" si="138"/>
        <v>2</v>
      </c>
      <c r="AV1114" s="32">
        <f t="shared" si="139"/>
        <v>110993.06512296932</v>
      </c>
      <c r="AW1114" s="32">
        <f t="shared" si="140"/>
        <v>0.11110281480450512</v>
      </c>
      <c r="AX1114" s="32">
        <f t="shared" si="141"/>
        <v>130658.26334336674</v>
      </c>
      <c r="AY1114">
        <v>2</v>
      </c>
      <c r="AZ1114" s="26">
        <v>1</v>
      </c>
      <c r="BA1114" s="26">
        <v>10691.66</v>
      </c>
      <c r="BB1114" s="26">
        <v>26.99</v>
      </c>
      <c r="BC1114" s="26">
        <v>133.18</v>
      </c>
      <c r="BD1114" s="26">
        <v>203.15</v>
      </c>
      <c r="BE1114" s="28">
        <v>7.0000000000000007E-2</v>
      </c>
      <c r="BF1114" s="28">
        <v>6.26</v>
      </c>
      <c r="BG1114" s="28">
        <v>0.71</v>
      </c>
      <c r="BH1114" s="28">
        <v>0.48</v>
      </c>
      <c r="BI1114" s="28">
        <v>0.08</v>
      </c>
      <c r="BJ1114" s="28">
        <v>7.53</v>
      </c>
      <c r="BK1114" s="28">
        <v>0.72</v>
      </c>
      <c r="BL1114" s="28">
        <v>-1.38</v>
      </c>
      <c r="BM1114" s="28">
        <v>0.09</v>
      </c>
      <c r="BN1114" s="28">
        <v>8.19</v>
      </c>
      <c r="BO1114" s="28">
        <v>0.77</v>
      </c>
      <c r="BP1114" s="28">
        <v>-0.78</v>
      </c>
      <c r="BQ1114" s="26">
        <v>45.880400999999999</v>
      </c>
      <c r="BR1114" s="26">
        <v>1182.8732910000001</v>
      </c>
      <c r="BS1114" s="31">
        <f t="shared" si="143"/>
        <v>7.6711679999999998</v>
      </c>
    </row>
    <row r="1115" spans="1:71">
      <c r="A1115" s="26">
        <v>42255321740000</v>
      </c>
      <c r="B1115" s="26" t="s">
        <v>9282</v>
      </c>
      <c r="C1115" t="s">
        <v>2598</v>
      </c>
      <c r="D1115" s="26" t="s">
        <v>102</v>
      </c>
      <c r="E1115" s="27" t="s">
        <v>421</v>
      </c>
      <c r="F1115" t="s">
        <v>66</v>
      </c>
      <c r="G1115" t="s">
        <v>67</v>
      </c>
      <c r="H1115" t="s">
        <v>2599</v>
      </c>
      <c r="I1115" t="s">
        <v>2600</v>
      </c>
      <c r="J1115" t="s">
        <v>70</v>
      </c>
      <c r="K1115" t="s">
        <v>9261</v>
      </c>
      <c r="L1115">
        <v>28.89208</v>
      </c>
      <c r="M1115">
        <v>-97.962900000000005</v>
      </c>
      <c r="N1115" s="28">
        <v>2331851.37</v>
      </c>
      <c r="O1115" s="28">
        <v>386423.94</v>
      </c>
      <c r="P1115" s="26">
        <v>388.20001220703125</v>
      </c>
      <c r="Q1115" s="26">
        <v>11324</v>
      </c>
      <c r="R1115" s="26">
        <v>17310</v>
      </c>
      <c r="S1115" s="29" t="s">
        <v>72</v>
      </c>
      <c r="T1115" s="30">
        <v>40879</v>
      </c>
      <c r="U1115" s="30" t="s">
        <v>72</v>
      </c>
      <c r="V1115" s="30">
        <v>40909</v>
      </c>
      <c r="W1115">
        <v>4012660</v>
      </c>
      <c r="X1115" s="26">
        <v>6321</v>
      </c>
      <c r="Y1115" s="26" t="s">
        <v>72</v>
      </c>
      <c r="Z1115" s="26" t="s">
        <v>72</v>
      </c>
      <c r="AA1115" s="26" t="s">
        <v>71</v>
      </c>
      <c r="AB1115" s="31" t="s">
        <v>72</v>
      </c>
      <c r="AC1115" s="31" t="s">
        <v>72</v>
      </c>
      <c r="AD1115" s="26">
        <v>1204.9091304033018</v>
      </c>
      <c r="AE1115" s="26">
        <v>932</v>
      </c>
      <c r="AF1115" s="26" t="s">
        <v>72</v>
      </c>
      <c r="AG1115" s="26">
        <v>55028</v>
      </c>
      <c r="AH1115" s="28">
        <v>5.9075000000000003E-2</v>
      </c>
      <c r="AI1115">
        <v>9790</v>
      </c>
      <c r="AJ1115" s="26">
        <v>81303</v>
      </c>
      <c r="AK1115" s="28">
        <v>9.6425999999999998E-2</v>
      </c>
      <c r="AL1115">
        <v>13373</v>
      </c>
      <c r="AM1115" s="26">
        <v>88834</v>
      </c>
      <c r="AN1115" s="28">
        <v>0.111413</v>
      </c>
      <c r="AO1115">
        <v>14627</v>
      </c>
      <c r="AP1115" s="32">
        <v>133457.328125</v>
      </c>
      <c r="AQ1115" s="36">
        <v>0.16080395317704188</v>
      </c>
      <c r="AR1115" s="32">
        <f t="shared" si="142"/>
        <v>161919.62783733642</v>
      </c>
      <c r="AS1115" s="32">
        <f t="shared" si="136"/>
        <v>3</v>
      </c>
      <c r="AT1115" s="32">
        <f t="shared" si="137"/>
        <v>1</v>
      </c>
      <c r="AU1115" s="32">
        <f t="shared" si="138"/>
        <v>2</v>
      </c>
      <c r="AV1115" s="32">
        <f t="shared" si="139"/>
        <v>121190.48622646733</v>
      </c>
      <c r="AW1115" s="32">
        <f t="shared" si="140"/>
        <v>0.14602352337228608</v>
      </c>
      <c r="AX1115" s="32">
        <f t="shared" si="141"/>
        <v>147036.64986336196</v>
      </c>
      <c r="AY1115">
        <v>2</v>
      </c>
      <c r="AZ1115" s="26">
        <v>1</v>
      </c>
      <c r="BA1115" s="26">
        <v>10971.91</v>
      </c>
      <c r="BB1115" s="26">
        <v>72.03</v>
      </c>
      <c r="BC1115" s="26">
        <v>123.44</v>
      </c>
      <c r="BD1115" s="26">
        <v>247.75</v>
      </c>
      <c r="BE1115" s="28">
        <v>7.0000000000000007E-2</v>
      </c>
      <c r="BF1115" s="28">
        <v>6.03</v>
      </c>
      <c r="BG1115" s="28">
        <v>0.69</v>
      </c>
      <c r="BH1115" s="28">
        <v>0.98</v>
      </c>
      <c r="BI1115" s="28">
        <v>0.1</v>
      </c>
      <c r="BJ1115" s="28">
        <v>9.89</v>
      </c>
      <c r="BK1115" s="28">
        <v>0.8</v>
      </c>
      <c r="BL1115" s="28">
        <v>-0.98</v>
      </c>
      <c r="BM1115" s="28">
        <v>0.09</v>
      </c>
      <c r="BN1115" s="28">
        <v>8.25</v>
      </c>
      <c r="BO1115" s="28">
        <v>0.76</v>
      </c>
      <c r="BP1115" s="28">
        <v>-0.45</v>
      </c>
      <c r="BQ1115" s="26">
        <v>43.397499000000003</v>
      </c>
      <c r="BR1115" s="26">
        <v>1259.9036860000001</v>
      </c>
      <c r="BS1115" s="31">
        <f t="shared" si="143"/>
        <v>9.8752000000000013</v>
      </c>
    </row>
    <row r="1116" spans="1:71">
      <c r="A1116" s="26">
        <v>42255321750000</v>
      </c>
      <c r="B1116" s="26" t="s">
        <v>9280</v>
      </c>
      <c r="C1116" t="s">
        <v>2601</v>
      </c>
      <c r="D1116" s="26" t="s">
        <v>102</v>
      </c>
      <c r="E1116" s="27" t="s">
        <v>421</v>
      </c>
      <c r="F1116" t="s">
        <v>66</v>
      </c>
      <c r="G1116" t="s">
        <v>67</v>
      </c>
      <c r="H1116" t="s">
        <v>2602</v>
      </c>
      <c r="I1116" t="s">
        <v>2603</v>
      </c>
      <c r="J1116" t="s">
        <v>70</v>
      </c>
      <c r="K1116" t="s">
        <v>9261</v>
      </c>
      <c r="L1116">
        <v>28.927720000000001</v>
      </c>
      <c r="M1116">
        <v>-97.959540000000004</v>
      </c>
      <c r="N1116" s="28">
        <v>2332811.19</v>
      </c>
      <c r="O1116" s="28">
        <v>399390.8</v>
      </c>
      <c r="P1116" s="26">
        <v>278</v>
      </c>
      <c r="Q1116" s="26">
        <v>10748</v>
      </c>
      <c r="R1116" s="26">
        <v>17385</v>
      </c>
      <c r="S1116" s="29" t="s">
        <v>72</v>
      </c>
      <c r="T1116" s="30">
        <v>40956</v>
      </c>
      <c r="U1116" s="30">
        <v>41025</v>
      </c>
      <c r="V1116" s="30">
        <v>41000</v>
      </c>
      <c r="W1116">
        <v>4873660</v>
      </c>
      <c r="X1116" s="26">
        <v>6950</v>
      </c>
      <c r="Y1116" s="26" t="s">
        <v>72</v>
      </c>
      <c r="Z1116" s="26" t="s">
        <v>72</v>
      </c>
      <c r="AA1116" s="26" t="s">
        <v>71</v>
      </c>
      <c r="AB1116" s="31" t="s">
        <v>72</v>
      </c>
      <c r="AC1116" s="31" t="s">
        <v>72</v>
      </c>
      <c r="AD1116" s="26">
        <v>1226.5563461856693</v>
      </c>
      <c r="AE1116" s="26">
        <v>1166.4000244140625</v>
      </c>
      <c r="AF1116" s="26" t="s">
        <v>72</v>
      </c>
      <c r="AG1116" s="26">
        <v>93149</v>
      </c>
      <c r="AH1116" s="28">
        <v>0.10267</v>
      </c>
      <c r="AI1116">
        <v>13425</v>
      </c>
      <c r="AJ1116" s="26">
        <v>146415</v>
      </c>
      <c r="AK1116" s="28">
        <v>0.18216399999999999</v>
      </c>
      <c r="AL1116">
        <v>19256</v>
      </c>
      <c r="AM1116" s="26">
        <v>146415</v>
      </c>
      <c r="AN1116" s="28">
        <v>0.18216399999999999</v>
      </c>
      <c r="AO1116">
        <v>19256</v>
      </c>
      <c r="AP1116" s="32">
        <v>374548</v>
      </c>
      <c r="AQ1116" s="36">
        <v>0.45940422635115008</v>
      </c>
      <c r="AR1116" s="32">
        <f t="shared" si="142"/>
        <v>455862.54806415358</v>
      </c>
      <c r="AS1116" s="32">
        <f t="shared" si="136"/>
        <v>4</v>
      </c>
      <c r="AT1116" s="32">
        <f t="shared" si="137"/>
        <v>1</v>
      </c>
      <c r="AU1116" s="32">
        <f t="shared" si="138"/>
        <v>4</v>
      </c>
      <c r="AV1116" s="32">
        <f t="shared" si="139"/>
        <v>309338.92374100717</v>
      </c>
      <c r="AW1116" s="32">
        <f t="shared" si="140"/>
        <v>0.37942162003677721</v>
      </c>
      <c r="AX1116" s="32">
        <f t="shared" si="141"/>
        <v>376496.5504875168</v>
      </c>
      <c r="AY1116">
        <v>2</v>
      </c>
      <c r="AZ1116" s="26">
        <v>1</v>
      </c>
      <c r="BA1116" s="26">
        <v>10756.49</v>
      </c>
      <c r="BB1116" s="26">
        <v>71.02</v>
      </c>
      <c r="BC1116" s="26">
        <v>128.69</v>
      </c>
      <c r="BD1116" s="26">
        <v>245.92</v>
      </c>
      <c r="BE1116" s="28">
        <v>0.06</v>
      </c>
      <c r="BF1116" s="28">
        <v>5.37</v>
      </c>
      <c r="BG1116" s="28">
        <v>0.65</v>
      </c>
      <c r="BH1116" s="28">
        <v>0.76</v>
      </c>
      <c r="BI1116" s="28">
        <v>0.09</v>
      </c>
      <c r="BJ1116" s="28">
        <v>9.6300000000000008</v>
      </c>
      <c r="BK1116" s="28">
        <v>0.78</v>
      </c>
      <c r="BL1116" s="28">
        <v>-1.74</v>
      </c>
      <c r="BM1116" s="28">
        <v>0.08</v>
      </c>
      <c r="BN1116" s="28">
        <v>7.88</v>
      </c>
      <c r="BO1116" s="28">
        <v>0.73</v>
      </c>
      <c r="BP1116" s="28">
        <v>-1.17</v>
      </c>
      <c r="BQ1116" s="26">
        <v>43.678398000000001</v>
      </c>
      <c r="BR1116" s="26">
        <v>1052.450073</v>
      </c>
      <c r="BS1116" s="31">
        <f t="shared" si="143"/>
        <v>9.0340379999999989</v>
      </c>
    </row>
    <row r="1117" spans="1:71">
      <c r="A1117" s="26">
        <v>42255321760000</v>
      </c>
      <c r="B1117" s="26" t="s">
        <v>9280</v>
      </c>
      <c r="C1117" t="s">
        <v>2604</v>
      </c>
      <c r="D1117" s="26" t="s">
        <v>804</v>
      </c>
      <c r="E1117" s="27" t="s">
        <v>421</v>
      </c>
      <c r="F1117" t="s">
        <v>66</v>
      </c>
      <c r="G1117" t="s">
        <v>67</v>
      </c>
      <c r="H1117" t="s">
        <v>2605</v>
      </c>
      <c r="I1117" t="s">
        <v>2606</v>
      </c>
      <c r="J1117" t="s">
        <v>76</v>
      </c>
      <c r="K1117" t="s">
        <v>9261</v>
      </c>
      <c r="L1117">
        <v>29.074680000000001</v>
      </c>
      <c r="M1117">
        <v>-97.676000000000002</v>
      </c>
      <c r="N1117" s="28">
        <v>2422898.59</v>
      </c>
      <c r="O1117" s="28">
        <v>453735.4</v>
      </c>
      <c r="P1117" s="26">
        <v>492</v>
      </c>
      <c r="Q1117" s="26">
        <v>11621</v>
      </c>
      <c r="R1117" s="26">
        <v>16837</v>
      </c>
      <c r="S1117" s="29" t="s">
        <v>72</v>
      </c>
      <c r="T1117" s="30">
        <v>40902</v>
      </c>
      <c r="U1117" s="30">
        <v>40939</v>
      </c>
      <c r="V1117" s="30">
        <v>40940</v>
      </c>
      <c r="W1117">
        <v>1507</v>
      </c>
      <c r="X1117" s="26">
        <v>4850</v>
      </c>
      <c r="Y1117" s="26" t="s">
        <v>72</v>
      </c>
      <c r="Z1117" s="26" t="s">
        <v>72</v>
      </c>
      <c r="AA1117" s="26" t="s">
        <v>71</v>
      </c>
      <c r="AB1117" s="31" t="s">
        <v>72</v>
      </c>
      <c r="AC1117" s="31" t="s">
        <v>72</v>
      </c>
      <c r="AD1117" s="26">
        <v>619.22285382031839</v>
      </c>
      <c r="AE1117" s="26">
        <v>1432</v>
      </c>
      <c r="AF1117" s="26" t="s">
        <v>72</v>
      </c>
      <c r="AG1117" s="26">
        <v>57199</v>
      </c>
      <c r="AH1117" s="28">
        <v>3.7408999999999998E-2</v>
      </c>
      <c r="AI1117">
        <v>2960</v>
      </c>
      <c r="AJ1117" s="26">
        <v>105738</v>
      </c>
      <c r="AK1117" s="28">
        <v>6.6119999999999998E-2</v>
      </c>
      <c r="AL1117">
        <v>5471</v>
      </c>
      <c r="AM1117" s="26">
        <v>118802</v>
      </c>
      <c r="AN1117" s="28">
        <v>7.5239E-2</v>
      </c>
      <c r="AO1117">
        <v>6147</v>
      </c>
      <c r="AP1117" s="32">
        <v>433117.09375</v>
      </c>
      <c r="AQ1117" s="36">
        <v>0.26819600283023737</v>
      </c>
      <c r="AR1117" s="32">
        <f t="shared" si="142"/>
        <v>480587.78625095199</v>
      </c>
      <c r="AS1117" s="32">
        <f t="shared" si="136"/>
        <v>4</v>
      </c>
      <c r="AT1117" s="32">
        <f t="shared" si="137"/>
        <v>1</v>
      </c>
      <c r="AU1117" s="32">
        <f t="shared" si="138"/>
        <v>4</v>
      </c>
      <c r="AV1117" s="32">
        <f t="shared" si="139"/>
        <v>512596.31301546394</v>
      </c>
      <c r="AW1117" s="32">
        <f t="shared" si="140"/>
        <v>0.31741135180320873</v>
      </c>
      <c r="AX1117" s="32">
        <f t="shared" si="141"/>
        <v>568778.12228463183</v>
      </c>
      <c r="AY1117">
        <v>2</v>
      </c>
      <c r="AZ1117" s="26">
        <v>1</v>
      </c>
      <c r="BA1117" s="26">
        <v>11903.08</v>
      </c>
      <c r="BB1117" s="26">
        <v>85.59</v>
      </c>
      <c r="BC1117" s="26">
        <v>162.65</v>
      </c>
      <c r="BD1117" s="26">
        <v>237.19</v>
      </c>
      <c r="BE1117" s="28">
        <v>7.0000000000000007E-2</v>
      </c>
      <c r="BF1117" s="28">
        <v>4.3899999999999997</v>
      </c>
      <c r="BG1117" s="28">
        <v>0.73</v>
      </c>
      <c r="BH1117" s="28">
        <v>1.54</v>
      </c>
      <c r="BI1117" s="28">
        <v>0.12</v>
      </c>
      <c r="BJ1117" s="28">
        <v>7.93</v>
      </c>
      <c r="BK1117" s="28">
        <v>0.83</v>
      </c>
      <c r="BL1117" s="28">
        <v>58.25</v>
      </c>
      <c r="BM1117" s="28">
        <v>0.1</v>
      </c>
      <c r="BN1117" s="28">
        <v>6.73</v>
      </c>
      <c r="BO1117" s="28">
        <v>0.77</v>
      </c>
      <c r="BP1117" s="28">
        <v>49.94</v>
      </c>
      <c r="BQ1117" s="26">
        <v>45.268797999999997</v>
      </c>
      <c r="BR1117" s="26">
        <v>1177.3614500000001</v>
      </c>
      <c r="BS1117" s="31">
        <f t="shared" si="143"/>
        <v>16.199939999999998</v>
      </c>
    </row>
    <row r="1118" spans="1:71">
      <c r="A1118" s="26">
        <v>42255321790000</v>
      </c>
      <c r="B1118" s="26" t="s">
        <v>9280</v>
      </c>
      <c r="C1118" t="s">
        <v>2607</v>
      </c>
      <c r="D1118" s="26" t="s">
        <v>804</v>
      </c>
      <c r="E1118" s="27" t="s">
        <v>421</v>
      </c>
      <c r="F1118" t="s">
        <v>66</v>
      </c>
      <c r="G1118" t="s">
        <v>67</v>
      </c>
      <c r="H1118" t="s">
        <v>2521</v>
      </c>
      <c r="I1118" t="s">
        <v>2522</v>
      </c>
      <c r="J1118" t="s">
        <v>76</v>
      </c>
      <c r="K1118" t="s">
        <v>9261</v>
      </c>
      <c r="L1118">
        <v>29.071899999999999</v>
      </c>
      <c r="M1118">
        <v>-97.684569999999994</v>
      </c>
      <c r="N1118" s="28">
        <v>2420172.73</v>
      </c>
      <c r="O1118" s="28">
        <v>452693.83</v>
      </c>
      <c r="P1118" s="26">
        <v>456</v>
      </c>
      <c r="Q1118" s="26">
        <v>11471</v>
      </c>
      <c r="R1118" s="26">
        <v>16407</v>
      </c>
      <c r="S1118" s="29" t="s">
        <v>72</v>
      </c>
      <c r="T1118" s="30">
        <v>40906</v>
      </c>
      <c r="U1118" s="30">
        <v>40956</v>
      </c>
      <c r="V1118" s="30">
        <v>40940</v>
      </c>
      <c r="W1118">
        <v>2354</v>
      </c>
      <c r="X1118" s="26">
        <v>4565</v>
      </c>
      <c r="Y1118" s="26" t="s">
        <v>72</v>
      </c>
      <c r="Z1118" s="26" t="s">
        <v>72</v>
      </c>
      <c r="AA1118" s="26" t="s">
        <v>71</v>
      </c>
      <c r="AB1118" s="31" t="s">
        <v>72</v>
      </c>
      <c r="AC1118" s="31" t="s">
        <v>72</v>
      </c>
      <c r="AD1118" s="26">
        <v>1043.7285366333338</v>
      </c>
      <c r="AE1118" s="26">
        <v>1152</v>
      </c>
      <c r="AF1118" s="26" t="s">
        <v>72</v>
      </c>
      <c r="AG1118" s="26">
        <v>72225</v>
      </c>
      <c r="AH1118" s="28">
        <v>7.4084999999999998E-2</v>
      </c>
      <c r="AI1118">
        <v>5708</v>
      </c>
      <c r="AJ1118" s="26">
        <v>118984</v>
      </c>
      <c r="AK1118" s="28">
        <v>0.12325800000000001</v>
      </c>
      <c r="AL1118">
        <v>9405</v>
      </c>
      <c r="AM1118" s="26">
        <v>126588</v>
      </c>
      <c r="AN1118" s="28">
        <v>0.13314500000000001</v>
      </c>
      <c r="AO1118">
        <v>10007</v>
      </c>
      <c r="AP1118" s="32">
        <v>260351.9375</v>
      </c>
      <c r="AQ1118" s="36">
        <v>0.2717367467365282</v>
      </c>
      <c r="AR1118" s="32">
        <f t="shared" si="142"/>
        <v>308449.3416723655</v>
      </c>
      <c r="AS1118" s="32">
        <f t="shared" si="136"/>
        <v>4</v>
      </c>
      <c r="AT1118" s="32">
        <f t="shared" si="137"/>
        <v>1</v>
      </c>
      <c r="AU1118" s="32">
        <f t="shared" si="138"/>
        <v>4</v>
      </c>
      <c r="AV1118" s="32">
        <f t="shared" si="139"/>
        <v>327364.75821467687</v>
      </c>
      <c r="AW1118" s="32">
        <f t="shared" si="140"/>
        <v>0.34167994003672986</v>
      </c>
      <c r="AX1118" s="32">
        <f t="shared" si="141"/>
        <v>387842.10760117805</v>
      </c>
      <c r="AY1118">
        <v>2</v>
      </c>
      <c r="AZ1118" s="26">
        <v>1</v>
      </c>
      <c r="BA1118" s="26">
        <v>11959.06</v>
      </c>
      <c r="BB1118" s="26">
        <v>85.6</v>
      </c>
      <c r="BC1118" s="26">
        <v>158.24</v>
      </c>
      <c r="BD1118" s="26">
        <v>230.59</v>
      </c>
      <c r="BE1118" s="28">
        <v>7.0000000000000007E-2</v>
      </c>
      <c r="BF1118" s="28">
        <v>4.43</v>
      </c>
      <c r="BG1118" s="28">
        <v>0.73</v>
      </c>
      <c r="BH1118" s="28">
        <v>1.45</v>
      </c>
      <c r="BI1118" s="28">
        <v>0.12</v>
      </c>
      <c r="BJ1118" s="28">
        <v>7.93</v>
      </c>
      <c r="BK1118" s="28">
        <v>0.82</v>
      </c>
      <c r="BL1118" s="28">
        <v>55.87</v>
      </c>
      <c r="BM1118" s="28">
        <v>0.1</v>
      </c>
      <c r="BN1118" s="28">
        <v>6.74</v>
      </c>
      <c r="BO1118" s="28">
        <v>0.77</v>
      </c>
      <c r="BP1118" s="28">
        <v>47.89</v>
      </c>
      <c r="BQ1118" s="26">
        <v>45.268797999999997</v>
      </c>
      <c r="BR1118" s="26">
        <v>1161.5251459999999</v>
      </c>
      <c r="BS1118" s="31">
        <f t="shared" si="143"/>
        <v>15.570815999999999</v>
      </c>
    </row>
    <row r="1119" spans="1:71">
      <c r="A1119" s="26">
        <v>42255321800000</v>
      </c>
      <c r="B1119" s="26" t="s">
        <v>9280</v>
      </c>
      <c r="C1119" t="s">
        <v>2608</v>
      </c>
      <c r="D1119" s="26" t="s">
        <v>429</v>
      </c>
      <c r="E1119" s="27" t="s">
        <v>421</v>
      </c>
      <c r="F1119" t="s">
        <v>66</v>
      </c>
      <c r="G1119" t="s">
        <v>67</v>
      </c>
      <c r="H1119" t="s">
        <v>2356</v>
      </c>
      <c r="I1119" t="s">
        <v>2357</v>
      </c>
      <c r="J1119" t="s">
        <v>158</v>
      </c>
      <c r="K1119" t="s">
        <v>9261</v>
      </c>
      <c r="L1119">
        <v>28.962399999999999</v>
      </c>
      <c r="M1119">
        <v>-97.890339999999995</v>
      </c>
      <c r="N1119" s="28">
        <v>2354825.87</v>
      </c>
      <c r="O1119" s="28">
        <v>412202.51</v>
      </c>
      <c r="P1119" s="26">
        <v>296.20001220703125</v>
      </c>
      <c r="Q1119" s="26">
        <v>11608</v>
      </c>
      <c r="R1119" s="26">
        <v>16671</v>
      </c>
      <c r="S1119" s="29" t="s">
        <v>72</v>
      </c>
      <c r="T1119" s="30">
        <v>40986</v>
      </c>
      <c r="U1119" s="30">
        <v>41089</v>
      </c>
      <c r="V1119" s="30">
        <v>41091</v>
      </c>
      <c r="W1119">
        <v>0</v>
      </c>
      <c r="X1119" s="26">
        <v>5585</v>
      </c>
      <c r="Y1119" s="26" t="s">
        <v>72</v>
      </c>
      <c r="Z1119" s="26" t="s">
        <v>72</v>
      </c>
      <c r="AA1119" s="26" t="s">
        <v>71</v>
      </c>
      <c r="AB1119" s="31" t="s">
        <v>72</v>
      </c>
      <c r="AC1119" s="31" t="s">
        <v>72</v>
      </c>
      <c r="AD1119" s="26">
        <v>941.1012874932577</v>
      </c>
      <c r="AE1119" s="26">
        <v>554</v>
      </c>
      <c r="AF1119" s="26" t="s">
        <v>72</v>
      </c>
      <c r="AG1119" s="26">
        <v>56371</v>
      </c>
      <c r="AH1119" s="28">
        <v>5.2436000000000003E-2</v>
      </c>
      <c r="AI1119">
        <v>2100</v>
      </c>
      <c r="AJ1119" s="26">
        <v>81516</v>
      </c>
      <c r="AK1119" s="28">
        <v>7.7806E-2</v>
      </c>
      <c r="AL1119">
        <v>2267</v>
      </c>
      <c r="AM1119" s="26">
        <v>81516</v>
      </c>
      <c r="AN1119" s="28">
        <v>7.7806E-2</v>
      </c>
      <c r="AO1119">
        <v>2267</v>
      </c>
      <c r="AP1119" s="32">
        <v>313470.84375</v>
      </c>
      <c r="AQ1119" s="36">
        <v>0.29500781464472281</v>
      </c>
      <c r="AR1119" s="32">
        <f t="shared" si="142"/>
        <v>365687.22694211593</v>
      </c>
      <c r="AS1119" s="32">
        <f t="shared" si="136"/>
        <v>4</v>
      </c>
      <c r="AT1119" s="32">
        <f t="shared" si="137"/>
        <v>1</v>
      </c>
      <c r="AU1119" s="32">
        <f t="shared" si="138"/>
        <v>4</v>
      </c>
      <c r="AV1119" s="32">
        <f t="shared" si="139"/>
        <v>322170.57173231873</v>
      </c>
      <c r="AW1119" s="32">
        <f t="shared" si="140"/>
        <v>0.30319513984972407</v>
      </c>
      <c r="AX1119" s="32">
        <f t="shared" si="141"/>
        <v>375836.11148571986</v>
      </c>
      <c r="AY1119">
        <v>2</v>
      </c>
      <c r="AZ1119" s="26">
        <v>1</v>
      </c>
      <c r="BA1119" s="26">
        <v>10806.62</v>
      </c>
      <c r="BB1119" s="26">
        <v>79.760000000000005</v>
      </c>
      <c r="BC1119" s="26">
        <v>122.51</v>
      </c>
      <c r="BD1119" s="26">
        <v>200.8</v>
      </c>
      <c r="BE1119" s="28">
        <v>7.0000000000000007E-2</v>
      </c>
      <c r="BF1119" s="28">
        <v>4.91</v>
      </c>
      <c r="BG1119" s="28">
        <v>0.68</v>
      </c>
      <c r="BH1119" s="28">
        <v>0.66</v>
      </c>
      <c r="BI1119" s="28">
        <v>0.11</v>
      </c>
      <c r="BJ1119" s="28">
        <v>9.5500000000000007</v>
      </c>
      <c r="BK1119" s="28">
        <v>0.8</v>
      </c>
      <c r="BL1119" s="28">
        <v>-0.09</v>
      </c>
      <c r="BM1119" s="28">
        <v>0.1</v>
      </c>
      <c r="BN1119" s="28">
        <v>7.57</v>
      </c>
      <c r="BO1119" s="28">
        <v>0.75</v>
      </c>
      <c r="BP1119" s="28">
        <v>-0.06</v>
      </c>
      <c r="BQ1119" s="26">
        <v>44.055</v>
      </c>
      <c r="BR1119" s="26">
        <v>999.73608300000001</v>
      </c>
      <c r="BS1119" s="31">
        <f t="shared" si="143"/>
        <v>10.780880000000002</v>
      </c>
    </row>
    <row r="1120" spans="1:71">
      <c r="A1120" s="26">
        <v>42255321820000</v>
      </c>
      <c r="B1120" s="26" t="s">
        <v>9282</v>
      </c>
      <c r="C1120" t="s">
        <v>2609</v>
      </c>
      <c r="D1120" s="26" t="s">
        <v>552</v>
      </c>
      <c r="E1120" s="27" t="s">
        <v>421</v>
      </c>
      <c r="F1120" t="s">
        <v>66</v>
      </c>
      <c r="G1120" t="s">
        <v>67</v>
      </c>
      <c r="H1120" t="s">
        <v>553</v>
      </c>
      <c r="I1120" t="s">
        <v>554</v>
      </c>
      <c r="J1120" t="s">
        <v>297</v>
      </c>
      <c r="K1120" t="s">
        <v>9261</v>
      </c>
      <c r="L1120">
        <v>28.84046</v>
      </c>
      <c r="M1120">
        <v>-98.128439999999998</v>
      </c>
      <c r="N1120" s="28">
        <v>2279022.7999999998</v>
      </c>
      <c r="O1120" s="28">
        <v>367224.48</v>
      </c>
      <c r="P1120" s="26">
        <v>495.3900146484375</v>
      </c>
      <c r="Q1120" s="26">
        <v>10716</v>
      </c>
      <c r="R1120" s="26">
        <v>16435</v>
      </c>
      <c r="S1120" s="29" t="s">
        <v>72</v>
      </c>
      <c r="T1120" s="30">
        <v>40875</v>
      </c>
      <c r="U1120" s="30">
        <v>40894</v>
      </c>
      <c r="V1120" s="30">
        <v>40909</v>
      </c>
      <c r="W1120">
        <v>5283318</v>
      </c>
      <c r="X1120" s="26">
        <v>6306</v>
      </c>
      <c r="Y1120" s="26" t="s">
        <v>72</v>
      </c>
      <c r="Z1120" s="26" t="s">
        <v>72</v>
      </c>
      <c r="AA1120" s="26" t="s">
        <v>71</v>
      </c>
      <c r="AB1120" s="31" t="s">
        <v>72</v>
      </c>
      <c r="AC1120" s="31" t="s">
        <v>72</v>
      </c>
      <c r="AD1120" s="26">
        <v>1087.2578638706239</v>
      </c>
      <c r="AE1120" s="26">
        <v>802</v>
      </c>
      <c r="AF1120" s="26" t="s">
        <v>72</v>
      </c>
      <c r="AG1120" s="26">
        <v>48632</v>
      </c>
      <c r="AH1120" s="28">
        <v>5.8015999999999998E-2</v>
      </c>
      <c r="AI1120">
        <v>33570</v>
      </c>
      <c r="AJ1120" s="26">
        <v>74268</v>
      </c>
      <c r="AK1120" s="28">
        <v>8.1909999999999997E-2</v>
      </c>
      <c r="AL1120">
        <v>48143</v>
      </c>
      <c r="AM1120" s="26">
        <v>83269</v>
      </c>
      <c r="AN1120" s="28">
        <v>9.1770000000000004E-2</v>
      </c>
      <c r="AO1120">
        <v>49692</v>
      </c>
      <c r="AP1120" s="32">
        <v>124201.203125</v>
      </c>
      <c r="AQ1120" s="36">
        <v>0.13503873479984896</v>
      </c>
      <c r="AR1120" s="32">
        <f t="shared" si="142"/>
        <v>148103.05918457327</v>
      </c>
      <c r="AS1120" s="32">
        <f t="shared" si="136"/>
        <v>3</v>
      </c>
      <c r="AT1120" s="32">
        <f t="shared" si="137"/>
        <v>1</v>
      </c>
      <c r="AU1120" s="32">
        <f t="shared" si="138"/>
        <v>2</v>
      </c>
      <c r="AV1120" s="32">
        <f t="shared" si="139"/>
        <v>113053.42625079289</v>
      </c>
      <c r="AW1120" s="32">
        <f t="shared" si="140"/>
        <v>0.1229182267286922</v>
      </c>
      <c r="AX1120" s="32">
        <f t="shared" si="141"/>
        <v>134809.95238177144</v>
      </c>
      <c r="AY1120">
        <v>2</v>
      </c>
      <c r="AZ1120" s="26">
        <v>1</v>
      </c>
      <c r="BA1120" s="26">
        <v>9808.65</v>
      </c>
      <c r="BB1120" s="26">
        <v>45.01</v>
      </c>
      <c r="BC1120" s="26">
        <v>90.97</v>
      </c>
      <c r="BD1120" s="26">
        <v>152.05000000000001</v>
      </c>
      <c r="BE1120" s="28">
        <v>0.05</v>
      </c>
      <c r="BF1120" s="28">
        <v>3.83</v>
      </c>
      <c r="BG1120" s="28">
        <v>0.62</v>
      </c>
      <c r="BH1120" s="28">
        <v>0.15</v>
      </c>
      <c r="BI1120" s="28">
        <v>7.0000000000000007E-2</v>
      </c>
      <c r="BJ1120" s="28">
        <v>6.3</v>
      </c>
      <c r="BK1120" s="28">
        <v>0.73</v>
      </c>
      <c r="BL1120" s="28">
        <v>0.61</v>
      </c>
      <c r="BM1120" s="28">
        <v>7.0000000000000007E-2</v>
      </c>
      <c r="BN1120" s="28">
        <v>6.46</v>
      </c>
      <c r="BO1120" s="28">
        <v>0.72</v>
      </c>
      <c r="BP1120" s="28">
        <v>0.42</v>
      </c>
      <c r="BQ1120" s="26">
        <v>46.5625</v>
      </c>
      <c r="BR1120" s="26">
        <v>1146.012939</v>
      </c>
      <c r="BS1120" s="31">
        <f t="shared" si="143"/>
        <v>4.6485670000000008</v>
      </c>
    </row>
    <row r="1121" spans="1:71">
      <c r="A1121" s="26">
        <v>42255321840000</v>
      </c>
      <c r="B1121" s="26" t="s">
        <v>9282</v>
      </c>
      <c r="C1121" t="s">
        <v>2610</v>
      </c>
      <c r="D1121" s="26" t="s">
        <v>64</v>
      </c>
      <c r="E1121" s="27" t="s">
        <v>421</v>
      </c>
      <c r="F1121" t="s">
        <v>66</v>
      </c>
      <c r="G1121" t="s">
        <v>67</v>
      </c>
      <c r="H1121" t="s">
        <v>2476</v>
      </c>
      <c r="I1121" t="s">
        <v>2477</v>
      </c>
      <c r="J1121" t="s">
        <v>245</v>
      </c>
      <c r="K1121" t="s">
        <v>9261</v>
      </c>
      <c r="L1121">
        <v>29.080660000000002</v>
      </c>
      <c r="M1121">
        <v>-97.805509999999998</v>
      </c>
      <c r="N1121" s="28">
        <v>2381511.14</v>
      </c>
      <c r="O1121" s="28">
        <v>455464.08</v>
      </c>
      <c r="P1121" s="26">
        <v>317</v>
      </c>
      <c r="Q1121" s="26">
        <v>10701</v>
      </c>
      <c r="R1121" s="26">
        <v>15287</v>
      </c>
      <c r="S1121" s="29" t="s">
        <v>72</v>
      </c>
      <c r="T1121" s="30">
        <v>40877</v>
      </c>
      <c r="U1121" s="30">
        <v>40929</v>
      </c>
      <c r="V1121" s="30">
        <v>40909</v>
      </c>
      <c r="W1121">
        <v>2104</v>
      </c>
      <c r="X1121" s="26">
        <v>4750</v>
      </c>
      <c r="Y1121" s="26" t="s">
        <v>72</v>
      </c>
      <c r="Z1121" s="26" t="s">
        <v>72</v>
      </c>
      <c r="AA1121" s="26" t="s">
        <v>71</v>
      </c>
      <c r="AB1121" s="31" t="s">
        <v>72</v>
      </c>
      <c r="AC1121" s="31" t="s">
        <v>72</v>
      </c>
      <c r="AD1121" s="26">
        <v>1319.2333402737445</v>
      </c>
      <c r="AE1121" s="26">
        <v>1188</v>
      </c>
      <c r="AF1121" s="26" t="s">
        <v>72</v>
      </c>
      <c r="AG1121" s="26">
        <v>60846</v>
      </c>
      <c r="AH1121" s="28">
        <v>7.8401999999999999E-2</v>
      </c>
      <c r="AI1121">
        <v>26556</v>
      </c>
      <c r="AJ1121" s="26">
        <v>80947</v>
      </c>
      <c r="AK1121" s="28">
        <v>0.109795</v>
      </c>
      <c r="AL1121">
        <v>34096</v>
      </c>
      <c r="AM1121" s="26">
        <v>86862</v>
      </c>
      <c r="AN1121" s="28">
        <v>0.119731</v>
      </c>
      <c r="AO1121">
        <v>35326</v>
      </c>
      <c r="AP1121" s="32">
        <v>115912.234375</v>
      </c>
      <c r="AQ1121" s="36">
        <v>0.15291528413312439</v>
      </c>
      <c r="AR1121" s="32">
        <f t="shared" si="142"/>
        <v>142978.23966656302</v>
      </c>
      <c r="AS1121" s="32">
        <f t="shared" si="136"/>
        <v>3</v>
      </c>
      <c r="AT1121" s="32">
        <f t="shared" si="137"/>
        <v>1</v>
      </c>
      <c r="AU1121" s="32">
        <f t="shared" si="138"/>
        <v>2</v>
      </c>
      <c r="AV1121" s="32">
        <f t="shared" si="139"/>
        <v>140070.7842763158</v>
      </c>
      <c r="AW1121" s="32">
        <f t="shared" si="140"/>
        <v>0.18478604861560716</v>
      </c>
      <c r="AX1121" s="32">
        <f t="shared" si="141"/>
        <v>172777.91488127827</v>
      </c>
      <c r="AY1121">
        <v>2</v>
      </c>
      <c r="AZ1121" s="26">
        <v>1</v>
      </c>
      <c r="BA1121" s="26">
        <v>9496.17</v>
      </c>
      <c r="BB1121" s="26">
        <v>70.930000000000007</v>
      </c>
      <c r="BC1121" s="26">
        <v>98.52</v>
      </c>
      <c r="BD1121" s="26">
        <v>159.69</v>
      </c>
      <c r="BE1121" s="28">
        <v>7.0000000000000007E-2</v>
      </c>
      <c r="BF1121" s="28">
        <v>4.3899999999999997</v>
      </c>
      <c r="BG1121" s="28">
        <v>0.59</v>
      </c>
      <c r="BH1121" s="28">
        <v>0.28999999999999998</v>
      </c>
      <c r="BI1121" s="28">
        <v>0.09</v>
      </c>
      <c r="BJ1121" s="28">
        <v>7.36</v>
      </c>
      <c r="BK1121" s="28">
        <v>0.72</v>
      </c>
      <c r="BL1121" s="28">
        <v>7.68</v>
      </c>
      <c r="BM1121" s="28">
        <v>0.08</v>
      </c>
      <c r="BN1121" s="28">
        <v>6.13</v>
      </c>
      <c r="BO1121" s="28">
        <v>0.68</v>
      </c>
      <c r="BP1121" s="28">
        <v>6.74</v>
      </c>
      <c r="BQ1121" s="26">
        <v>41.640098000000002</v>
      </c>
      <c r="BR1121" s="26">
        <v>1288.0318600000001</v>
      </c>
      <c r="BS1121" s="31">
        <f t="shared" si="143"/>
        <v>6.3840959999999995</v>
      </c>
    </row>
    <row r="1122" spans="1:71">
      <c r="A1122" s="26">
        <v>42255321850000</v>
      </c>
      <c r="B1122" s="26" t="s">
        <v>9280</v>
      </c>
      <c r="C1122" t="s">
        <v>2611</v>
      </c>
      <c r="D1122" s="26" t="s">
        <v>64</v>
      </c>
      <c r="E1122" s="27" t="s">
        <v>421</v>
      </c>
      <c r="F1122" t="s">
        <v>66</v>
      </c>
      <c r="G1122" t="s">
        <v>67</v>
      </c>
      <c r="H1122" t="s">
        <v>2563</v>
      </c>
      <c r="I1122" t="s">
        <v>2564</v>
      </c>
      <c r="J1122" t="s">
        <v>245</v>
      </c>
      <c r="K1122" t="s">
        <v>9261</v>
      </c>
      <c r="L1122">
        <v>29.067309999999999</v>
      </c>
      <c r="M1122">
        <v>-97.74982</v>
      </c>
      <c r="N1122" s="28">
        <v>2399349.33</v>
      </c>
      <c r="O1122" s="28">
        <v>450796.49</v>
      </c>
      <c r="P1122" s="26">
        <v>383</v>
      </c>
      <c r="Q1122" s="26">
        <v>10682</v>
      </c>
      <c r="R1122" s="26">
        <v>15384</v>
      </c>
      <c r="S1122" s="29" t="s">
        <v>72</v>
      </c>
      <c r="T1122" s="30">
        <v>40950</v>
      </c>
      <c r="U1122" s="30">
        <v>40970</v>
      </c>
      <c r="V1122" s="30">
        <v>40969</v>
      </c>
      <c r="W1122">
        <v>3114</v>
      </c>
      <c r="X1122" s="26">
        <v>4665</v>
      </c>
      <c r="Y1122" s="26" t="s">
        <v>72</v>
      </c>
      <c r="Z1122" s="26" t="s">
        <v>72</v>
      </c>
      <c r="AA1122" s="26" t="s">
        <v>71</v>
      </c>
      <c r="AB1122" s="31" t="s">
        <v>72</v>
      </c>
      <c r="AC1122" s="31" t="s">
        <v>72</v>
      </c>
      <c r="AD1122" s="26">
        <v>1105.6883480084773</v>
      </c>
      <c r="AE1122" s="26">
        <v>2211</v>
      </c>
      <c r="AF1122" s="26" t="s">
        <v>72</v>
      </c>
      <c r="AG1122" s="26">
        <v>126397</v>
      </c>
      <c r="AH1122" s="28">
        <v>0.13123699999999999</v>
      </c>
      <c r="AI1122">
        <v>31645</v>
      </c>
      <c r="AJ1122" s="26">
        <v>177548</v>
      </c>
      <c r="AK1122" s="28">
        <v>0.196045</v>
      </c>
      <c r="AL1122">
        <v>36894</v>
      </c>
      <c r="AM1122" s="26">
        <v>182796</v>
      </c>
      <c r="AN1122" s="28">
        <v>0.20242499999999999</v>
      </c>
      <c r="AO1122">
        <v>36894</v>
      </c>
      <c r="AP1122" s="32">
        <v>271108.6875</v>
      </c>
      <c r="AQ1122" s="36">
        <v>0.29976171681262154</v>
      </c>
      <c r="AR1122" s="32">
        <f t="shared" si="142"/>
        <v>324166.511375834</v>
      </c>
      <c r="AS1122" s="32">
        <f t="shared" si="136"/>
        <v>4</v>
      </c>
      <c r="AT1122" s="32">
        <f t="shared" si="137"/>
        <v>1</v>
      </c>
      <c r="AU1122" s="32">
        <f t="shared" si="138"/>
        <v>4</v>
      </c>
      <c r="AV1122" s="32">
        <f t="shared" si="139"/>
        <v>333582.82234726689</v>
      </c>
      <c r="AW1122" s="32">
        <f t="shared" si="140"/>
        <v>0.36883863976515491</v>
      </c>
      <c r="AX1122" s="32">
        <f t="shared" si="141"/>
        <v>398867.26158569928</v>
      </c>
      <c r="AY1122">
        <v>2</v>
      </c>
      <c r="AZ1122" s="26">
        <v>1</v>
      </c>
      <c r="BA1122" s="26">
        <v>10876.81</v>
      </c>
      <c r="BB1122" s="26">
        <v>77.349999999999994</v>
      </c>
      <c r="BC1122" s="26">
        <v>127.39</v>
      </c>
      <c r="BD1122" s="26">
        <v>190.13</v>
      </c>
      <c r="BE1122" s="28">
        <v>0.08</v>
      </c>
      <c r="BF1122" s="28">
        <v>4.55</v>
      </c>
      <c r="BG1122" s="28">
        <v>0.69</v>
      </c>
      <c r="BH1122" s="28">
        <v>0.72</v>
      </c>
      <c r="BI1122" s="28">
        <v>0.11</v>
      </c>
      <c r="BJ1122" s="28">
        <v>7.65</v>
      </c>
      <c r="BK1122" s="28">
        <v>0.77</v>
      </c>
      <c r="BL1122" s="28">
        <v>27.78</v>
      </c>
      <c r="BM1122" s="28">
        <v>0.1</v>
      </c>
      <c r="BN1122" s="28">
        <v>6.54</v>
      </c>
      <c r="BO1122" s="28">
        <v>0.74</v>
      </c>
      <c r="BP1122" s="28">
        <v>23.83</v>
      </c>
      <c r="BQ1122" s="26">
        <v>42.492899999999999</v>
      </c>
      <c r="BR1122" s="26">
        <v>1383.4288329999999</v>
      </c>
      <c r="BS1122" s="31">
        <f t="shared" si="143"/>
        <v>10.789933</v>
      </c>
    </row>
    <row r="1123" spans="1:71">
      <c r="A1123" s="26">
        <v>42255321860000</v>
      </c>
      <c r="B1123" s="26" t="s">
        <v>9280</v>
      </c>
      <c r="C1123" t="s">
        <v>2612</v>
      </c>
      <c r="D1123" s="26" t="s">
        <v>64</v>
      </c>
      <c r="E1123" s="27" t="s">
        <v>421</v>
      </c>
      <c r="F1123" t="s">
        <v>66</v>
      </c>
      <c r="G1123" t="s">
        <v>67</v>
      </c>
      <c r="H1123" t="s">
        <v>2563</v>
      </c>
      <c r="I1123" t="s">
        <v>2564</v>
      </c>
      <c r="J1123" t="s">
        <v>232</v>
      </c>
      <c r="K1123" t="s">
        <v>9261</v>
      </c>
      <c r="L1123">
        <v>29.067430000000002</v>
      </c>
      <c r="M1123">
        <v>-97.747870000000006</v>
      </c>
      <c r="N1123" s="28">
        <v>2399971.73</v>
      </c>
      <c r="O1123" s="28">
        <v>450846.78</v>
      </c>
      <c r="P1123" s="26">
        <v>386</v>
      </c>
      <c r="Q1123" s="26">
        <v>10697</v>
      </c>
      <c r="R1123" s="26">
        <v>15420</v>
      </c>
      <c r="S1123" s="29" t="s">
        <v>72</v>
      </c>
      <c r="T1123" s="30">
        <v>40954</v>
      </c>
      <c r="U1123" s="30">
        <v>40973</v>
      </c>
      <c r="V1123" s="30">
        <v>40969</v>
      </c>
      <c r="W1123">
        <v>3107</v>
      </c>
      <c r="X1123" s="26">
        <v>4793</v>
      </c>
      <c r="Y1123" s="26" t="s">
        <v>72</v>
      </c>
      <c r="Z1123" s="26" t="s">
        <v>72</v>
      </c>
      <c r="AA1123" s="26" t="s">
        <v>71</v>
      </c>
      <c r="AB1123" s="31" t="s">
        <v>72</v>
      </c>
      <c r="AC1123" s="31" t="s">
        <v>72</v>
      </c>
      <c r="AD1123" s="26">
        <v>1042.1668889876983</v>
      </c>
      <c r="AE1123" s="26">
        <v>1396</v>
      </c>
      <c r="AF1123" s="26" t="s">
        <v>72</v>
      </c>
      <c r="AG1123" s="26">
        <v>80525</v>
      </c>
      <c r="AH1123" s="28">
        <v>8.6062E-2</v>
      </c>
      <c r="AI1123">
        <v>53694</v>
      </c>
      <c r="AJ1123" s="26">
        <v>116915</v>
      </c>
      <c r="AK1123" s="28">
        <v>0.122839</v>
      </c>
      <c r="AL1123">
        <v>63588</v>
      </c>
      <c r="AM1123" s="26">
        <v>120919</v>
      </c>
      <c r="AN1123" s="28">
        <v>0.12656700000000001</v>
      </c>
      <c r="AO1123">
        <v>63761</v>
      </c>
      <c r="AP1123" s="32">
        <v>193370.78125</v>
      </c>
      <c r="AQ1123" s="36">
        <v>0.20152462551643324</v>
      </c>
      <c r="AR1123" s="32">
        <f t="shared" si="142"/>
        <v>229040.63996640869</v>
      </c>
      <c r="AS1123" s="32">
        <f t="shared" si="136"/>
        <v>4</v>
      </c>
      <c r="AT1123" s="32">
        <f t="shared" si="137"/>
        <v>1</v>
      </c>
      <c r="AU1123" s="32">
        <f t="shared" si="138"/>
        <v>3</v>
      </c>
      <c r="AV1123" s="32">
        <f t="shared" si="139"/>
        <v>231576.94228562489</v>
      </c>
      <c r="AW1123" s="32">
        <f t="shared" si="140"/>
        <v>0.24134182150309341</v>
      </c>
      <c r="AX1123" s="32">
        <f t="shared" si="141"/>
        <v>274294.4446916724</v>
      </c>
      <c r="AY1123">
        <v>2</v>
      </c>
      <c r="AZ1123" s="26">
        <v>1</v>
      </c>
      <c r="BA1123" s="26">
        <v>10916.38</v>
      </c>
      <c r="BB1123" s="26">
        <v>77.569999999999993</v>
      </c>
      <c r="BC1123" s="26">
        <v>128.43</v>
      </c>
      <c r="BD1123" s="26">
        <v>191.02</v>
      </c>
      <c r="BE1123" s="28">
        <v>0.08</v>
      </c>
      <c r="BF1123" s="28">
        <v>4.55</v>
      </c>
      <c r="BG1123" s="28">
        <v>0.69</v>
      </c>
      <c r="BH1123" s="28">
        <v>0.74</v>
      </c>
      <c r="BI1123" s="28">
        <v>0.11</v>
      </c>
      <c r="BJ1123" s="28">
        <v>7.66</v>
      </c>
      <c r="BK1123" s="28">
        <v>0.77</v>
      </c>
      <c r="BL1123" s="28">
        <v>28.66</v>
      </c>
      <c r="BM1123" s="28">
        <v>0.1</v>
      </c>
      <c r="BN1123" s="28">
        <v>6.55</v>
      </c>
      <c r="BO1123" s="28">
        <v>0.74</v>
      </c>
      <c r="BP1123" s="28">
        <v>24.58</v>
      </c>
      <c r="BQ1123" s="26">
        <v>42.492899999999999</v>
      </c>
      <c r="BR1123" s="26">
        <v>1383.4288329999999</v>
      </c>
      <c r="BS1123" s="31">
        <f t="shared" si="143"/>
        <v>10.878021</v>
      </c>
    </row>
    <row r="1124" spans="1:71">
      <c r="A1124" s="26">
        <v>42255321870000</v>
      </c>
      <c r="B1124" s="26" t="s">
        <v>9282</v>
      </c>
      <c r="C1124" t="s">
        <v>2613</v>
      </c>
      <c r="D1124" s="26" t="s">
        <v>425</v>
      </c>
      <c r="E1124" s="27" t="s">
        <v>421</v>
      </c>
      <c r="F1124" t="s">
        <v>66</v>
      </c>
      <c r="G1124" t="s">
        <v>67</v>
      </c>
      <c r="H1124" t="s">
        <v>450</v>
      </c>
      <c r="I1124" t="s">
        <v>2614</v>
      </c>
      <c r="J1124" t="s">
        <v>245</v>
      </c>
      <c r="K1124" t="s">
        <v>9261</v>
      </c>
      <c r="L1124">
        <v>28.94868</v>
      </c>
      <c r="M1124">
        <v>-98.066540000000003</v>
      </c>
      <c r="N1124" s="28">
        <v>2298525.13</v>
      </c>
      <c r="O1124" s="28">
        <v>406722.26</v>
      </c>
      <c r="P1124" s="26">
        <v>304</v>
      </c>
      <c r="Q1124" s="26">
        <v>10616</v>
      </c>
      <c r="R1124" s="26">
        <v>16260</v>
      </c>
      <c r="S1124" s="29">
        <v>10.699999809265137</v>
      </c>
      <c r="T1124" s="30">
        <v>40923</v>
      </c>
      <c r="U1124" s="30">
        <v>40996</v>
      </c>
      <c r="V1124" s="30">
        <v>40969</v>
      </c>
      <c r="W1124">
        <v>3846168</v>
      </c>
      <c r="X1124" s="26">
        <v>6078</v>
      </c>
      <c r="Y1124" s="26" t="s">
        <v>72</v>
      </c>
      <c r="Z1124" s="26" t="s">
        <v>72</v>
      </c>
      <c r="AA1124" s="26" t="s">
        <v>71</v>
      </c>
      <c r="AB1124" s="31" t="s">
        <v>72</v>
      </c>
      <c r="AC1124" s="31" t="s">
        <v>72</v>
      </c>
      <c r="AD1124" s="26">
        <v>809.21419733617995</v>
      </c>
      <c r="AE1124" s="26">
        <v>376</v>
      </c>
      <c r="AF1124" s="26" t="s">
        <v>72</v>
      </c>
      <c r="AG1124" s="26">
        <v>24245</v>
      </c>
      <c r="AH1124" s="28">
        <v>2.0412E-2</v>
      </c>
      <c r="AI1124">
        <v>15115</v>
      </c>
      <c r="AJ1124" s="26">
        <v>34582</v>
      </c>
      <c r="AK1124" s="28">
        <v>2.8906999999999999E-2</v>
      </c>
      <c r="AL1124">
        <v>16347</v>
      </c>
      <c r="AM1124" s="26">
        <v>35976</v>
      </c>
      <c r="AN1124" s="28">
        <v>3.0248000000000001E-2</v>
      </c>
      <c r="AO1124">
        <v>16476</v>
      </c>
      <c r="AP1124" s="32">
        <v>57193.77734375</v>
      </c>
      <c r="AQ1124" s="36">
        <v>4.6282016625846842E-2</v>
      </c>
      <c r="AR1124" s="32">
        <f t="shared" si="142"/>
        <v>65385.694286524893</v>
      </c>
      <c r="AS1124" s="32">
        <f t="shared" si="136"/>
        <v>2</v>
      </c>
      <c r="AT1124" s="32">
        <f t="shared" si="137"/>
        <v>1</v>
      </c>
      <c r="AU1124" s="32">
        <f t="shared" si="138"/>
        <v>1</v>
      </c>
      <c r="AV1124" s="32">
        <f t="shared" si="139"/>
        <v>54013.208613544753</v>
      </c>
      <c r="AW1124" s="32">
        <f t="shared" si="140"/>
        <v>4.370825525376125E-2</v>
      </c>
      <c r="AX1124" s="32">
        <f t="shared" si="141"/>
        <v>61749.569793460498</v>
      </c>
      <c r="AY1124">
        <v>2</v>
      </c>
      <c r="AZ1124" s="26">
        <v>1</v>
      </c>
      <c r="BA1124" s="26">
        <v>9661.89</v>
      </c>
      <c r="BB1124" s="26">
        <v>41.23</v>
      </c>
      <c r="BC1124" s="26">
        <v>108.16</v>
      </c>
      <c r="BD1124" s="26">
        <v>227.53</v>
      </c>
      <c r="BE1124" s="28">
        <v>0.04</v>
      </c>
      <c r="BF1124" s="28">
        <v>4.08</v>
      </c>
      <c r="BG1124" s="28">
        <v>0.51</v>
      </c>
      <c r="BH1124" s="28">
        <v>0.35</v>
      </c>
      <c r="BI1124" s="28">
        <v>0.06</v>
      </c>
      <c r="BJ1124" s="28">
        <v>8.09</v>
      </c>
      <c r="BK1124" s="28">
        <v>0.66</v>
      </c>
      <c r="BL1124" s="28">
        <v>-2.2400000000000002</v>
      </c>
      <c r="BM1124" s="28">
        <v>0.05</v>
      </c>
      <c r="BN1124" s="28">
        <v>7.04</v>
      </c>
      <c r="BO1124" s="28">
        <v>0.64</v>
      </c>
      <c r="BP1124" s="28">
        <v>-1.67</v>
      </c>
      <c r="BQ1124" s="26">
        <v>44.143199000000003</v>
      </c>
      <c r="BR1124" s="26">
        <v>1006.861206</v>
      </c>
      <c r="BS1124" s="31">
        <f t="shared" si="143"/>
        <v>4.2831359999999998</v>
      </c>
    </row>
    <row r="1125" spans="1:71">
      <c r="A1125" s="26">
        <v>42255321880000</v>
      </c>
      <c r="B1125" s="26" t="s">
        <v>9282</v>
      </c>
      <c r="C1125" t="s">
        <v>2615</v>
      </c>
      <c r="D1125" s="26" t="s">
        <v>64</v>
      </c>
      <c r="E1125" s="27" t="s">
        <v>421</v>
      </c>
      <c r="F1125" t="s">
        <v>66</v>
      </c>
      <c r="G1125" t="s">
        <v>67</v>
      </c>
      <c r="H1125" t="s">
        <v>434</v>
      </c>
      <c r="I1125" t="s">
        <v>2547</v>
      </c>
      <c r="J1125" t="s">
        <v>85</v>
      </c>
      <c r="K1125" t="s">
        <v>9261</v>
      </c>
      <c r="L1125">
        <v>29.06392</v>
      </c>
      <c r="M1125">
        <v>-97.822389999999999</v>
      </c>
      <c r="N1125" s="28">
        <v>2376181.2599999998</v>
      </c>
      <c r="O1125" s="28">
        <v>449323.41</v>
      </c>
      <c r="P1125" s="26">
        <v>319</v>
      </c>
      <c r="Q1125" s="26">
        <v>10569</v>
      </c>
      <c r="R1125" s="26">
        <v>14695</v>
      </c>
      <c r="S1125" s="29" t="s">
        <v>72</v>
      </c>
      <c r="T1125" s="30">
        <v>40928</v>
      </c>
      <c r="U1125" s="30">
        <v>40960</v>
      </c>
      <c r="V1125" s="30">
        <v>40940</v>
      </c>
      <c r="W1125">
        <v>1928</v>
      </c>
      <c r="X1125" s="26">
        <v>4460</v>
      </c>
      <c r="Y1125" s="26" t="s">
        <v>72</v>
      </c>
      <c r="Z1125" s="26" t="s">
        <v>72</v>
      </c>
      <c r="AA1125" s="26" t="s">
        <v>71</v>
      </c>
      <c r="AB1125" s="31" t="s">
        <v>72</v>
      </c>
      <c r="AC1125" s="31" t="s">
        <v>72</v>
      </c>
      <c r="AD1125" s="26">
        <v>1047.2990690966303</v>
      </c>
      <c r="AE1125" s="26">
        <v>1427</v>
      </c>
      <c r="AF1125" s="26" t="s">
        <v>72</v>
      </c>
      <c r="AG1125" s="26">
        <v>76490</v>
      </c>
      <c r="AH1125" s="28">
        <v>7.9975000000000004E-2</v>
      </c>
      <c r="AI1125">
        <v>33869</v>
      </c>
      <c r="AJ1125" s="26">
        <v>106797</v>
      </c>
      <c r="AK1125" s="28">
        <v>0.113787</v>
      </c>
      <c r="AL1125">
        <v>41676</v>
      </c>
      <c r="AM1125" s="26">
        <v>111103</v>
      </c>
      <c r="AN1125" s="28">
        <v>0.119482</v>
      </c>
      <c r="AO1125">
        <v>41959</v>
      </c>
      <c r="AP1125" s="32">
        <v>163378.671875</v>
      </c>
      <c r="AQ1125" s="36">
        <v>0.1711063309649313</v>
      </c>
      <c r="AR1125" s="32">
        <f t="shared" si="142"/>
        <v>193664.49245579285</v>
      </c>
      <c r="AS1125" s="32">
        <f t="shared" si="136"/>
        <v>3</v>
      </c>
      <c r="AT1125" s="32">
        <f t="shared" si="137"/>
        <v>1</v>
      </c>
      <c r="AU1125" s="32">
        <f t="shared" si="138"/>
        <v>3</v>
      </c>
      <c r="AV1125" s="32">
        <f t="shared" si="139"/>
        <v>210267.61806334081</v>
      </c>
      <c r="AW1125" s="32">
        <f t="shared" si="140"/>
        <v>0.2202130806589026</v>
      </c>
      <c r="AX1125" s="32">
        <f t="shared" si="141"/>
        <v>249245.33333996657</v>
      </c>
      <c r="AY1125">
        <v>2</v>
      </c>
      <c r="AZ1125" s="26">
        <v>1</v>
      </c>
      <c r="BA1125" s="26">
        <v>9586.85</v>
      </c>
      <c r="BB1125" s="26">
        <v>74.45</v>
      </c>
      <c r="BC1125" s="26">
        <v>98.81</v>
      </c>
      <c r="BD1125" s="26">
        <v>176.47</v>
      </c>
      <c r="BE1125" s="28">
        <v>0.08</v>
      </c>
      <c r="BF1125" s="28">
        <v>4.21</v>
      </c>
      <c r="BG1125" s="28">
        <v>0.64</v>
      </c>
      <c r="BH1125" s="28">
        <v>0.24</v>
      </c>
      <c r="BI1125" s="28">
        <v>0.1</v>
      </c>
      <c r="BJ1125" s="28">
        <v>7.48</v>
      </c>
      <c r="BK1125" s="28">
        <v>0.74</v>
      </c>
      <c r="BL1125" s="28">
        <v>3.11</v>
      </c>
      <c r="BM1125" s="28">
        <v>0.09</v>
      </c>
      <c r="BN1125" s="28">
        <v>6.13</v>
      </c>
      <c r="BO1125" s="28">
        <v>0.71</v>
      </c>
      <c r="BP1125" s="28">
        <v>2.86</v>
      </c>
      <c r="BQ1125" s="26">
        <v>41.696300000000001</v>
      </c>
      <c r="BR1125" s="26">
        <v>1256.570434</v>
      </c>
      <c r="BS1125" s="31">
        <f t="shared" si="143"/>
        <v>7.3119399999999999</v>
      </c>
    </row>
    <row r="1126" spans="1:71">
      <c r="A1126" s="26">
        <v>42255321890000</v>
      </c>
      <c r="B1126" s="26" t="s">
        <v>9280</v>
      </c>
      <c r="C1126" t="s">
        <v>2616</v>
      </c>
      <c r="D1126" s="26" t="s">
        <v>64</v>
      </c>
      <c r="E1126" s="27" t="s">
        <v>421</v>
      </c>
      <c r="F1126" t="s">
        <v>66</v>
      </c>
      <c r="G1126" t="s">
        <v>67</v>
      </c>
      <c r="H1126" t="s">
        <v>2563</v>
      </c>
      <c r="I1126" t="s">
        <v>2564</v>
      </c>
      <c r="J1126" t="s">
        <v>339</v>
      </c>
      <c r="K1126" t="s">
        <v>9261</v>
      </c>
      <c r="L1126">
        <v>29.06729</v>
      </c>
      <c r="M1126">
        <v>-97.744789999999995</v>
      </c>
      <c r="N1126" s="28">
        <v>2400956.09</v>
      </c>
      <c r="O1126" s="28">
        <v>450806.43</v>
      </c>
      <c r="P1126" s="26">
        <v>382</v>
      </c>
      <c r="Q1126" s="26">
        <v>10650</v>
      </c>
      <c r="R1126" s="26">
        <v>16394</v>
      </c>
      <c r="S1126" s="29" t="s">
        <v>72</v>
      </c>
      <c r="T1126" s="30">
        <v>40926</v>
      </c>
      <c r="U1126" s="30">
        <v>40967</v>
      </c>
      <c r="V1126" s="30">
        <v>41000</v>
      </c>
      <c r="W1126">
        <v>3714.5</v>
      </c>
      <c r="X1126" s="26">
        <v>5673</v>
      </c>
      <c r="Y1126" s="26" t="s">
        <v>72</v>
      </c>
      <c r="Z1126" s="26" t="s">
        <v>72</v>
      </c>
      <c r="AA1126" s="26" t="s">
        <v>71</v>
      </c>
      <c r="AB1126" s="31" t="s">
        <v>72</v>
      </c>
      <c r="AC1126" s="31" t="s">
        <v>72</v>
      </c>
      <c r="AD1126" s="26">
        <v>1572.9358444787124</v>
      </c>
      <c r="AE1126" s="26">
        <v>2535</v>
      </c>
      <c r="AF1126" s="26" t="s">
        <v>72</v>
      </c>
      <c r="AG1126" s="26">
        <v>116745</v>
      </c>
      <c r="AH1126" s="28">
        <v>0.181841</v>
      </c>
      <c r="AI1126">
        <v>23661</v>
      </c>
      <c r="AJ1126" s="26">
        <v>188532</v>
      </c>
      <c r="AK1126" s="28">
        <v>0.31950000000000001</v>
      </c>
      <c r="AL1126">
        <v>35724</v>
      </c>
      <c r="AM1126" s="26">
        <v>188532</v>
      </c>
      <c r="AN1126" s="28">
        <v>0.31950000000000001</v>
      </c>
      <c r="AO1126">
        <v>35724</v>
      </c>
      <c r="AP1126" s="32">
        <v>387630.875</v>
      </c>
      <c r="AQ1126" s="36">
        <v>0.60971849771414721</v>
      </c>
      <c r="AR1126" s="32">
        <f t="shared" si="142"/>
        <v>495551.04909540404</v>
      </c>
      <c r="AS1126" s="32">
        <f t="shared" si="136"/>
        <v>4</v>
      </c>
      <c r="AT1126" s="32">
        <f t="shared" si="137"/>
        <v>1</v>
      </c>
      <c r="AU1126" s="32">
        <f t="shared" si="138"/>
        <v>4</v>
      </c>
      <c r="AV1126" s="32">
        <f t="shared" si="139"/>
        <v>392208.92340913101</v>
      </c>
      <c r="AW1126" s="32">
        <f t="shared" si="140"/>
        <v>0.616919474154628</v>
      </c>
      <c r="AX1126" s="32">
        <f t="shared" si="141"/>
        <v>501403.67033450009</v>
      </c>
      <c r="AY1126">
        <v>2</v>
      </c>
      <c r="AZ1126" s="26">
        <v>1</v>
      </c>
      <c r="BA1126" s="26">
        <v>10987.24</v>
      </c>
      <c r="BB1126" s="26">
        <v>78.02</v>
      </c>
      <c r="BC1126" s="26">
        <v>130.11000000000001</v>
      </c>
      <c r="BD1126" s="26">
        <v>192.67</v>
      </c>
      <c r="BE1126" s="28">
        <v>0.08</v>
      </c>
      <c r="BF1126" s="28">
        <v>4.55</v>
      </c>
      <c r="BG1126" s="28">
        <v>0.69</v>
      </c>
      <c r="BH1126" s="28">
        <v>0.77</v>
      </c>
      <c r="BI1126" s="28">
        <v>0.11</v>
      </c>
      <c r="BJ1126" s="28">
        <v>7.68</v>
      </c>
      <c r="BK1126" s="28">
        <v>0.77</v>
      </c>
      <c r="BL1126" s="28">
        <v>30.06</v>
      </c>
      <c r="BM1126" s="28">
        <v>0.1</v>
      </c>
      <c r="BN1126" s="28">
        <v>6.57</v>
      </c>
      <c r="BO1126" s="28">
        <v>0.74</v>
      </c>
      <c r="BP1126" s="28">
        <v>25.78</v>
      </c>
      <c r="BQ1126" s="26">
        <v>42.492899999999999</v>
      </c>
      <c r="BR1126" s="26">
        <v>1271.5217279999999</v>
      </c>
      <c r="BS1126" s="31">
        <f t="shared" si="143"/>
        <v>11.020317</v>
      </c>
    </row>
    <row r="1127" spans="1:71">
      <c r="A1127" s="26">
        <v>42255321900000</v>
      </c>
      <c r="B1127" s="26" t="s">
        <v>9282</v>
      </c>
      <c r="C1127" t="s">
        <v>2617</v>
      </c>
      <c r="D1127" s="26" t="s">
        <v>425</v>
      </c>
      <c r="E1127" s="27" t="s">
        <v>421</v>
      </c>
      <c r="F1127" t="s">
        <v>66</v>
      </c>
      <c r="G1127" t="s">
        <v>67</v>
      </c>
      <c r="H1127" t="s">
        <v>450</v>
      </c>
      <c r="I1127" t="s">
        <v>2614</v>
      </c>
      <c r="J1127" t="s">
        <v>232</v>
      </c>
      <c r="K1127" t="s">
        <v>9261</v>
      </c>
      <c r="L1127">
        <v>28.948740000000001</v>
      </c>
      <c r="M1127">
        <v>-98.066479999999999</v>
      </c>
      <c r="N1127" s="28">
        <v>2298544.14</v>
      </c>
      <c r="O1127" s="28">
        <v>406744.23</v>
      </c>
      <c r="P1127" s="26">
        <v>304</v>
      </c>
      <c r="Q1127" s="26">
        <v>10605</v>
      </c>
      <c r="R1127" s="26">
        <v>16214</v>
      </c>
      <c r="S1127" s="29">
        <v>8.6000003814697266</v>
      </c>
      <c r="T1127" s="30">
        <v>40892</v>
      </c>
      <c r="U1127" s="30">
        <v>40997</v>
      </c>
      <c r="V1127" s="30">
        <v>40969</v>
      </c>
      <c r="W1127">
        <v>5266844</v>
      </c>
      <c r="X1127" s="26">
        <v>6190</v>
      </c>
      <c r="Y1127" s="26" t="s">
        <v>72</v>
      </c>
      <c r="Z1127" s="26" t="s">
        <v>72</v>
      </c>
      <c r="AA1127" s="26" t="s">
        <v>71</v>
      </c>
      <c r="AB1127" s="31" t="s">
        <v>72</v>
      </c>
      <c r="AC1127" s="31" t="s">
        <v>72</v>
      </c>
      <c r="AD1127" s="26">
        <v>965.51002830072593</v>
      </c>
      <c r="AE1127" s="26">
        <v>920</v>
      </c>
      <c r="AF1127" s="26" t="s">
        <v>72</v>
      </c>
      <c r="AG1127" s="26">
        <v>53915</v>
      </c>
      <c r="AH1127" s="28">
        <v>5.1424999999999998E-2</v>
      </c>
      <c r="AI1127">
        <v>18878</v>
      </c>
      <c r="AJ1127" s="26">
        <v>70420</v>
      </c>
      <c r="AK1127" s="28">
        <v>7.1650000000000005E-2</v>
      </c>
      <c r="AL1127">
        <v>21931</v>
      </c>
      <c r="AM1127" s="26">
        <v>72904</v>
      </c>
      <c r="AN1127" s="28">
        <v>7.3509000000000005E-2</v>
      </c>
      <c r="AO1127">
        <v>22483</v>
      </c>
      <c r="AP1127" s="32">
        <v>100317.6796875</v>
      </c>
      <c r="AQ1127" s="36">
        <v>9.6857725754141283E-2</v>
      </c>
      <c r="AR1127" s="32">
        <f t="shared" si="142"/>
        <v>117461.49714598301</v>
      </c>
      <c r="AS1127" s="32">
        <f t="shared" si="136"/>
        <v>2</v>
      </c>
      <c r="AT1127" s="32">
        <f t="shared" si="137"/>
        <v>1</v>
      </c>
      <c r="AU1127" s="32">
        <f t="shared" si="138"/>
        <v>2</v>
      </c>
      <c r="AV1127" s="32">
        <f t="shared" si="139"/>
        <v>93024.795057552517</v>
      </c>
      <c r="AW1127" s="32">
        <f t="shared" si="140"/>
        <v>8.9816372508686737E-2</v>
      </c>
      <c r="AX1127" s="32">
        <f t="shared" si="141"/>
        <v>108922.29299159006</v>
      </c>
      <c r="AY1127">
        <v>2</v>
      </c>
      <c r="AZ1127" s="26">
        <v>1</v>
      </c>
      <c r="BA1127" s="26">
        <v>9661.56</v>
      </c>
      <c r="BB1127" s="26">
        <v>41.24</v>
      </c>
      <c r="BC1127" s="26">
        <v>108.17</v>
      </c>
      <c r="BD1127" s="26">
        <v>227.61</v>
      </c>
      <c r="BE1127" s="28">
        <v>0.04</v>
      </c>
      <c r="BF1127" s="28">
        <v>4.08</v>
      </c>
      <c r="BG1127" s="28">
        <v>0.51</v>
      </c>
      <c r="BH1127" s="28">
        <v>0.35</v>
      </c>
      <c r="BI1127" s="28">
        <v>0.06</v>
      </c>
      <c r="BJ1127" s="28">
        <v>8.09</v>
      </c>
      <c r="BK1127" s="28">
        <v>0.66</v>
      </c>
      <c r="BL1127" s="28">
        <v>-2.2400000000000002</v>
      </c>
      <c r="BM1127" s="28">
        <v>0.05</v>
      </c>
      <c r="BN1127" s="28">
        <v>7.04</v>
      </c>
      <c r="BO1127" s="28">
        <v>0.64</v>
      </c>
      <c r="BP1127" s="28">
        <v>-1.67</v>
      </c>
      <c r="BQ1127" s="26">
        <v>44.143199000000003</v>
      </c>
      <c r="BR1127" s="26">
        <v>1006.861206</v>
      </c>
      <c r="BS1127" s="31">
        <f t="shared" si="143"/>
        <v>4.2835320000000001</v>
      </c>
    </row>
    <row r="1128" spans="1:71">
      <c r="A1128" s="26">
        <v>42255321940000</v>
      </c>
      <c r="B1128" s="26" t="s">
        <v>9282</v>
      </c>
      <c r="C1128" t="s">
        <v>2618</v>
      </c>
      <c r="D1128" s="26" t="s">
        <v>425</v>
      </c>
      <c r="E1128" s="27" t="s">
        <v>421</v>
      </c>
      <c r="F1128" t="s">
        <v>66</v>
      </c>
      <c r="G1128" t="s">
        <v>67</v>
      </c>
      <c r="H1128" t="s">
        <v>2619</v>
      </c>
      <c r="I1128" t="s">
        <v>2620</v>
      </c>
      <c r="J1128" t="s">
        <v>70</v>
      </c>
      <c r="K1128" t="s">
        <v>9261</v>
      </c>
      <c r="L1128">
        <v>29.03565</v>
      </c>
      <c r="M1128">
        <v>-97.967529999999996</v>
      </c>
      <c r="N1128" s="28">
        <v>2329909.08</v>
      </c>
      <c r="O1128" s="28">
        <v>438607.39</v>
      </c>
      <c r="P1128" s="26">
        <v>346</v>
      </c>
      <c r="Q1128" s="26">
        <v>9338</v>
      </c>
      <c r="R1128" s="26">
        <v>13500</v>
      </c>
      <c r="S1128" s="29">
        <v>10</v>
      </c>
      <c r="T1128" s="30">
        <v>41011</v>
      </c>
      <c r="U1128" s="30" t="s">
        <v>72</v>
      </c>
      <c r="V1128" s="30">
        <v>41091</v>
      </c>
      <c r="W1128">
        <v>3511947</v>
      </c>
      <c r="X1128" s="26">
        <v>4452</v>
      </c>
      <c r="Y1128" s="26" t="s">
        <v>72</v>
      </c>
      <c r="Z1128" s="26" t="s">
        <v>72</v>
      </c>
      <c r="AA1128" s="26" t="s">
        <v>71</v>
      </c>
      <c r="AB1128" s="31" t="s">
        <v>72</v>
      </c>
      <c r="AC1128" s="31" t="s">
        <v>72</v>
      </c>
      <c r="AD1128" s="26">
        <v>550.3506797125292</v>
      </c>
      <c r="AE1128" s="26" t="s">
        <v>72</v>
      </c>
      <c r="AF1128" s="26" t="s">
        <v>72</v>
      </c>
      <c r="AG1128" s="26">
        <v>14289</v>
      </c>
      <c r="AH1128" s="28">
        <v>8.0070000000000002E-3</v>
      </c>
      <c r="AI1128">
        <v>18741</v>
      </c>
      <c r="AJ1128" s="26">
        <v>18249</v>
      </c>
      <c r="AK1128" s="28">
        <v>1.0293999999999999E-2</v>
      </c>
      <c r="AL1128">
        <v>26030</v>
      </c>
      <c r="AM1128" s="26">
        <v>18249</v>
      </c>
      <c r="AN1128" s="28">
        <v>1.0293999999999999E-2</v>
      </c>
      <c r="AO1128">
        <v>26030</v>
      </c>
      <c r="AP1128" s="32">
        <v>35073.859375</v>
      </c>
      <c r="AQ1128" s="36">
        <v>1.9302922347172916E-2</v>
      </c>
      <c r="AR1128" s="32">
        <f t="shared" si="142"/>
        <v>38490.476630449608</v>
      </c>
      <c r="AS1128" s="32">
        <f t="shared" si="136"/>
        <v>1</v>
      </c>
      <c r="AT1128" s="32">
        <f t="shared" si="137"/>
        <v>1</v>
      </c>
      <c r="AU1128" s="32">
        <f t="shared" si="138"/>
        <v>1</v>
      </c>
      <c r="AV1128" s="32">
        <f t="shared" si="139"/>
        <v>45221.013659591197</v>
      </c>
      <c r="AW1128" s="32">
        <f t="shared" si="140"/>
        <v>2.4887415604845583E-2</v>
      </c>
      <c r="AX1128" s="32">
        <f t="shared" si="141"/>
        <v>49626.08622164886</v>
      </c>
      <c r="AY1128">
        <v>2</v>
      </c>
      <c r="AZ1128" s="26">
        <v>1</v>
      </c>
      <c r="BA1128" s="26">
        <v>8692.9599999999991</v>
      </c>
      <c r="BB1128" s="26">
        <v>63.68</v>
      </c>
      <c r="BC1128" s="26">
        <v>79.8</v>
      </c>
      <c r="BD1128" s="26">
        <v>171.58</v>
      </c>
      <c r="BE1128" s="28">
        <v>0.05</v>
      </c>
      <c r="BF1128" s="28">
        <v>4.0999999999999996</v>
      </c>
      <c r="BG1128" s="28">
        <v>0.5</v>
      </c>
      <c r="BH1128" s="28">
        <v>-0.02</v>
      </c>
      <c r="BI1128" s="28">
        <v>7.0000000000000007E-2</v>
      </c>
      <c r="BJ1128" s="28">
        <v>9.1999999999999993</v>
      </c>
      <c r="BK1128" s="28">
        <v>0.69</v>
      </c>
      <c r="BL1128" s="28">
        <v>-5.04</v>
      </c>
      <c r="BM1128" s="28">
        <v>0.06</v>
      </c>
      <c r="BN1128" s="28">
        <v>6.97</v>
      </c>
      <c r="BO1128" s="28">
        <v>0.64</v>
      </c>
      <c r="BP1128" s="28">
        <v>-4.08</v>
      </c>
      <c r="BQ1128" s="26">
        <v>36.055801000000002</v>
      </c>
      <c r="BR1128" s="26">
        <v>745.88214100000005</v>
      </c>
      <c r="BS1128" s="31">
        <f t="shared" si="143"/>
        <v>3.8543400000000001</v>
      </c>
    </row>
    <row r="1129" spans="1:71">
      <c r="A1129" s="26">
        <v>42255321950000</v>
      </c>
      <c r="B1129" s="26" t="s">
        <v>9282</v>
      </c>
      <c r="C1129" t="s">
        <v>2621</v>
      </c>
      <c r="D1129" s="26" t="s">
        <v>425</v>
      </c>
      <c r="E1129" s="27" t="s">
        <v>421</v>
      </c>
      <c r="F1129" t="s">
        <v>66</v>
      </c>
      <c r="G1129" t="s">
        <v>67</v>
      </c>
      <c r="H1129" t="s">
        <v>2622</v>
      </c>
      <c r="I1129" t="s">
        <v>2623</v>
      </c>
      <c r="J1129" t="s">
        <v>70</v>
      </c>
      <c r="K1129" t="s">
        <v>9261</v>
      </c>
      <c r="L1129">
        <v>29.035720000000001</v>
      </c>
      <c r="M1129">
        <v>-97.967569999999995</v>
      </c>
      <c r="N1129" s="28">
        <v>2329896.08</v>
      </c>
      <c r="O1129" s="28">
        <v>438632.73</v>
      </c>
      <c r="P1129" s="26">
        <v>346</v>
      </c>
      <c r="Q1129" s="26">
        <v>9332</v>
      </c>
      <c r="R1129" s="26">
        <v>13609</v>
      </c>
      <c r="S1129" s="29">
        <v>8.6000003814697266</v>
      </c>
      <c r="T1129" s="30">
        <v>41002</v>
      </c>
      <c r="U1129" s="30">
        <v>41100</v>
      </c>
      <c r="V1129" s="30">
        <v>41091</v>
      </c>
      <c r="W1129">
        <v>125580</v>
      </c>
      <c r="X1129" s="26">
        <v>4734</v>
      </c>
      <c r="Y1129" s="26" t="s">
        <v>72</v>
      </c>
      <c r="Z1129" s="26" t="s">
        <v>72</v>
      </c>
      <c r="AA1129" s="26" t="s">
        <v>71</v>
      </c>
      <c r="AB1129" s="31" t="s">
        <v>72</v>
      </c>
      <c r="AC1129" s="31" t="s">
        <v>72</v>
      </c>
      <c r="AD1129" s="26">
        <v>410.75866579463701</v>
      </c>
      <c r="AE1129" s="26">
        <v>189</v>
      </c>
      <c r="AF1129" s="26" t="s">
        <v>72</v>
      </c>
      <c r="AG1129" s="26">
        <v>18483</v>
      </c>
      <c r="AH1129" s="28">
        <v>7.4970000000000002E-3</v>
      </c>
      <c r="AI1129">
        <v>9334</v>
      </c>
      <c r="AJ1129" s="26">
        <v>23455</v>
      </c>
      <c r="AK1129" s="28">
        <v>9.7630000000000008E-3</v>
      </c>
      <c r="AL1129">
        <v>10020</v>
      </c>
      <c r="AM1129" s="26">
        <v>23455</v>
      </c>
      <c r="AN1129" s="28">
        <v>9.7630000000000008E-3</v>
      </c>
      <c r="AO1129">
        <v>10020</v>
      </c>
      <c r="AP1129" s="32">
        <v>51217.1015625</v>
      </c>
      <c r="AQ1129" s="36">
        <v>2.1037868303680918E-2</v>
      </c>
      <c r="AR1129" s="32">
        <f t="shared" si="142"/>
        <v>54940.804252251524</v>
      </c>
      <c r="AS1129" s="32">
        <f t="shared" si="136"/>
        <v>2</v>
      </c>
      <c r="AT1129" s="32">
        <f t="shared" si="137"/>
        <v>1</v>
      </c>
      <c r="AU1129" s="32">
        <f t="shared" si="138"/>
        <v>1</v>
      </c>
      <c r="AV1129" s="32">
        <f t="shared" si="139"/>
        <v>62101.00611929658</v>
      </c>
      <c r="AW1129" s="32">
        <f t="shared" si="140"/>
        <v>2.5508526418066849E-2</v>
      </c>
      <c r="AX1129" s="32">
        <f t="shared" si="141"/>
        <v>66616.015295294419</v>
      </c>
      <c r="AY1129">
        <v>2</v>
      </c>
      <c r="AZ1129" s="26">
        <v>1</v>
      </c>
      <c r="BA1129" s="26">
        <v>8690.67</v>
      </c>
      <c r="BB1129" s="26">
        <v>63.67</v>
      </c>
      <c r="BC1129" s="26">
        <v>79.72</v>
      </c>
      <c r="BD1129" s="26">
        <v>171.48</v>
      </c>
      <c r="BE1129" s="28">
        <v>0.05</v>
      </c>
      <c r="BF1129" s="28">
        <v>4.0999999999999996</v>
      </c>
      <c r="BG1129" s="28">
        <v>0.5</v>
      </c>
      <c r="BH1129" s="28">
        <v>-0.02</v>
      </c>
      <c r="BI1129" s="28">
        <v>7.0000000000000007E-2</v>
      </c>
      <c r="BJ1129" s="28">
        <v>9.1999999999999993</v>
      </c>
      <c r="BK1129" s="28">
        <v>0.69</v>
      </c>
      <c r="BL1129" s="28">
        <v>-5.04</v>
      </c>
      <c r="BM1129" s="28">
        <v>0.06</v>
      </c>
      <c r="BN1129" s="28">
        <v>6.97</v>
      </c>
      <c r="BO1129" s="28">
        <v>0.64</v>
      </c>
      <c r="BP1129" s="28">
        <v>-4.08</v>
      </c>
      <c r="BQ1129" s="26">
        <v>36.055801000000002</v>
      </c>
      <c r="BR1129" s="26">
        <v>745.88214100000005</v>
      </c>
      <c r="BS1129" s="31">
        <f t="shared" si="143"/>
        <v>3.850476</v>
      </c>
    </row>
    <row r="1130" spans="1:71">
      <c r="A1130" s="26">
        <v>42255321980000</v>
      </c>
      <c r="B1130" s="26" t="s">
        <v>9282</v>
      </c>
      <c r="C1130" t="s">
        <v>2624</v>
      </c>
      <c r="D1130" s="26" t="s">
        <v>64</v>
      </c>
      <c r="E1130" s="27" t="s">
        <v>421</v>
      </c>
      <c r="F1130" t="s">
        <v>66</v>
      </c>
      <c r="G1130" t="s">
        <v>67</v>
      </c>
      <c r="H1130" t="s">
        <v>505</v>
      </c>
      <c r="I1130" t="s">
        <v>506</v>
      </c>
      <c r="J1130" t="s">
        <v>339</v>
      </c>
      <c r="K1130" t="s">
        <v>9261</v>
      </c>
      <c r="L1130">
        <v>28.993659999999998</v>
      </c>
      <c r="M1130">
        <v>-97.970640000000003</v>
      </c>
      <c r="N1130" s="28">
        <v>2329049.73</v>
      </c>
      <c r="O1130" s="28">
        <v>423332.64</v>
      </c>
      <c r="P1130" s="26">
        <v>356</v>
      </c>
      <c r="Q1130" s="26">
        <v>10822</v>
      </c>
      <c r="R1130" s="26">
        <v>14986</v>
      </c>
      <c r="S1130" s="29" t="s">
        <v>72</v>
      </c>
      <c r="T1130" s="30">
        <v>40937</v>
      </c>
      <c r="U1130" s="30">
        <v>40972</v>
      </c>
      <c r="V1130" s="30">
        <v>40969</v>
      </c>
      <c r="W1130">
        <v>1977</v>
      </c>
      <c r="X1130" s="26">
        <v>4546</v>
      </c>
      <c r="Y1130" s="26" t="s">
        <v>72</v>
      </c>
      <c r="Z1130" s="26" t="s">
        <v>72</v>
      </c>
      <c r="AA1130" s="26" t="s">
        <v>71</v>
      </c>
      <c r="AB1130" s="31" t="s">
        <v>72</v>
      </c>
      <c r="AC1130" s="31" t="s">
        <v>72</v>
      </c>
      <c r="AD1130" s="26">
        <v>1147.9991093014378</v>
      </c>
      <c r="AE1130" s="26">
        <v>825</v>
      </c>
      <c r="AF1130" s="26" t="s">
        <v>72</v>
      </c>
      <c r="AG1130" s="26">
        <v>40369</v>
      </c>
      <c r="AH1130" s="28">
        <v>4.0481999999999997E-2</v>
      </c>
      <c r="AI1130">
        <v>31343</v>
      </c>
      <c r="AJ1130" s="26">
        <v>52369</v>
      </c>
      <c r="AK1130" s="28">
        <v>6.1101999999999997E-2</v>
      </c>
      <c r="AL1130">
        <v>34908</v>
      </c>
      <c r="AM1130" s="26">
        <v>53552</v>
      </c>
      <c r="AN1130" s="28">
        <v>6.3038999999999998E-2</v>
      </c>
      <c r="AO1130">
        <v>35525</v>
      </c>
      <c r="AP1130" s="32">
        <v>79142.90625</v>
      </c>
      <c r="AQ1130" s="36">
        <v>9.0855985882527177E-2</v>
      </c>
      <c r="AR1130" s="32">
        <f t="shared" si="142"/>
        <v>95224.415751207314</v>
      </c>
      <c r="AS1130" s="32">
        <f t="shared" si="136"/>
        <v>2</v>
      </c>
      <c r="AT1130" s="32">
        <f t="shared" si="137"/>
        <v>1</v>
      </c>
      <c r="AU1130" s="32">
        <f t="shared" si="138"/>
        <v>1</v>
      </c>
      <c r="AV1130" s="32">
        <f t="shared" si="139"/>
        <v>99929.670452045757</v>
      </c>
      <c r="AW1130" s="32">
        <f t="shared" si="140"/>
        <v>0.1147191726717347</v>
      </c>
      <c r="AX1130" s="32">
        <f t="shared" si="141"/>
        <v>120234.9640149428</v>
      </c>
      <c r="AY1130">
        <v>2</v>
      </c>
      <c r="AZ1130" s="26">
        <v>1</v>
      </c>
      <c r="BA1130" s="26">
        <v>9673.39</v>
      </c>
      <c r="BB1130" s="26">
        <v>65.02</v>
      </c>
      <c r="BC1130" s="26">
        <v>112.51</v>
      </c>
      <c r="BD1130" s="26">
        <v>205.94</v>
      </c>
      <c r="BE1130" s="28">
        <v>0.05</v>
      </c>
      <c r="BF1130" s="28">
        <v>4.43</v>
      </c>
      <c r="BG1130" s="28">
        <v>0.55000000000000004</v>
      </c>
      <c r="BH1130" s="28">
        <v>0.19</v>
      </c>
      <c r="BI1130" s="28">
        <v>0.08</v>
      </c>
      <c r="BJ1130" s="28">
        <v>9.24</v>
      </c>
      <c r="BK1130" s="28">
        <v>0.71</v>
      </c>
      <c r="BL1130" s="28">
        <v>-3.84</v>
      </c>
      <c r="BM1130" s="28">
        <v>7.0000000000000007E-2</v>
      </c>
      <c r="BN1130" s="28">
        <v>7.23</v>
      </c>
      <c r="BO1130" s="28">
        <v>0.67</v>
      </c>
      <c r="BP1130" s="28">
        <v>-3.06</v>
      </c>
      <c r="BQ1130" s="26">
        <v>41.306499000000002</v>
      </c>
      <c r="BR1130" s="26">
        <v>942.89794900000004</v>
      </c>
      <c r="BS1130" s="31">
        <f t="shared" si="143"/>
        <v>6.390568</v>
      </c>
    </row>
    <row r="1131" spans="1:71">
      <c r="A1131" s="26">
        <v>42255321990000</v>
      </c>
      <c r="B1131" s="26" t="s">
        <v>9282</v>
      </c>
      <c r="C1131" t="s">
        <v>2625</v>
      </c>
      <c r="D1131" s="26" t="s">
        <v>64</v>
      </c>
      <c r="E1131" s="27" t="s">
        <v>421</v>
      </c>
      <c r="F1131" t="s">
        <v>66</v>
      </c>
      <c r="G1131" t="s">
        <v>67</v>
      </c>
      <c r="H1131" t="s">
        <v>505</v>
      </c>
      <c r="I1131" t="s">
        <v>506</v>
      </c>
      <c r="J1131" t="s">
        <v>297</v>
      </c>
      <c r="K1131" t="s">
        <v>9261</v>
      </c>
      <c r="L1131">
        <v>28.995139999999999</v>
      </c>
      <c r="M1131">
        <v>-97.967370000000003</v>
      </c>
      <c r="N1131" s="28">
        <v>2330090.25</v>
      </c>
      <c r="O1131" s="28">
        <v>423879.93</v>
      </c>
      <c r="P1131" s="26">
        <v>353</v>
      </c>
      <c r="Q1131" s="26">
        <v>10885</v>
      </c>
      <c r="R1131" s="26">
        <v>14890</v>
      </c>
      <c r="S1131" s="29" t="s">
        <v>72</v>
      </c>
      <c r="T1131" s="30">
        <v>41051</v>
      </c>
      <c r="U1131" s="30">
        <v>41075</v>
      </c>
      <c r="V1131" s="30">
        <v>41061</v>
      </c>
      <c r="W1131">
        <v>1883</v>
      </c>
      <c r="X1131" s="26">
        <v>4368</v>
      </c>
      <c r="Y1131" s="26" t="s">
        <v>72</v>
      </c>
      <c r="Z1131" s="26" t="s">
        <v>72</v>
      </c>
      <c r="AA1131" s="26" t="s">
        <v>71</v>
      </c>
      <c r="AB1131" s="31" t="s">
        <v>72</v>
      </c>
      <c r="AC1131" s="31" t="s">
        <v>72</v>
      </c>
      <c r="AD1131" s="26">
        <v>916.63983722038347</v>
      </c>
      <c r="AE1131" s="26">
        <v>938</v>
      </c>
      <c r="AF1131" s="26" t="s">
        <v>72</v>
      </c>
      <c r="AG1131" s="26">
        <v>62333</v>
      </c>
      <c r="AH1131" s="28">
        <v>5.9749999999999998E-2</v>
      </c>
      <c r="AI1131">
        <v>69491</v>
      </c>
      <c r="AJ1131" s="26">
        <v>77199</v>
      </c>
      <c r="AK1131" s="28">
        <v>7.1178000000000005E-2</v>
      </c>
      <c r="AL1131">
        <v>70891</v>
      </c>
      <c r="AM1131" s="26">
        <v>77199</v>
      </c>
      <c r="AN1131" s="28">
        <v>7.1178000000000005E-2</v>
      </c>
      <c r="AO1131">
        <v>70891</v>
      </c>
      <c r="AP1131" s="32">
        <v>111862.3125</v>
      </c>
      <c r="AQ1131" s="36">
        <v>0.10253745192109566</v>
      </c>
      <c r="AR1131" s="32">
        <f t="shared" si="142"/>
        <v>130011.44149003393</v>
      </c>
      <c r="AS1131" s="32">
        <f t="shared" si="136"/>
        <v>3</v>
      </c>
      <c r="AT1131" s="32">
        <f t="shared" si="137"/>
        <v>1</v>
      </c>
      <c r="AU1131" s="32">
        <f t="shared" si="138"/>
        <v>2</v>
      </c>
      <c r="AV1131" s="32">
        <f t="shared" si="139"/>
        <v>146998.55168269231</v>
      </c>
      <c r="AW1131" s="32">
        <f t="shared" si="140"/>
        <v>0.1347447284860552</v>
      </c>
      <c r="AX1131" s="32">
        <f t="shared" si="141"/>
        <v>170848.36862472407</v>
      </c>
      <c r="AY1131">
        <v>2</v>
      </c>
      <c r="AZ1131" s="26">
        <v>1</v>
      </c>
      <c r="BA1131" s="26">
        <v>9662.94</v>
      </c>
      <c r="BB1131" s="26">
        <v>65.790000000000006</v>
      </c>
      <c r="BC1131" s="26">
        <v>112.12</v>
      </c>
      <c r="BD1131" s="26">
        <v>204.7</v>
      </c>
      <c r="BE1131" s="28">
        <v>0.05</v>
      </c>
      <c r="BF1131" s="28">
        <v>4.43</v>
      </c>
      <c r="BG1131" s="28">
        <v>0.55000000000000004</v>
      </c>
      <c r="BH1131" s="28">
        <v>0.18</v>
      </c>
      <c r="BI1131" s="28">
        <v>0.08</v>
      </c>
      <c r="BJ1131" s="28">
        <v>9.24</v>
      </c>
      <c r="BK1131" s="28">
        <v>0.72</v>
      </c>
      <c r="BL1131" s="28">
        <v>-3.85</v>
      </c>
      <c r="BM1131" s="28">
        <v>7.0000000000000007E-2</v>
      </c>
      <c r="BN1131" s="28">
        <v>7.22</v>
      </c>
      <c r="BO1131" s="28">
        <v>0.67</v>
      </c>
      <c r="BP1131" s="28">
        <v>-3.08</v>
      </c>
      <c r="BQ1131" s="26">
        <v>41.306499000000002</v>
      </c>
      <c r="BR1131" s="26">
        <v>1074.78601</v>
      </c>
      <c r="BS1131" s="31">
        <f t="shared" si="143"/>
        <v>6.4581119999999999</v>
      </c>
    </row>
    <row r="1132" spans="1:71">
      <c r="A1132" s="26">
        <v>42255322010000</v>
      </c>
      <c r="B1132" s="26" t="s">
        <v>9282</v>
      </c>
      <c r="C1132" t="s">
        <v>2626</v>
      </c>
      <c r="D1132" s="26" t="s">
        <v>64</v>
      </c>
      <c r="E1132" s="27" t="s">
        <v>421</v>
      </c>
      <c r="F1132" t="s">
        <v>66</v>
      </c>
      <c r="G1132" t="s">
        <v>67</v>
      </c>
      <c r="H1132" t="s">
        <v>2627</v>
      </c>
      <c r="I1132" t="s">
        <v>2628</v>
      </c>
      <c r="J1132" t="s">
        <v>70</v>
      </c>
      <c r="K1132" t="s">
        <v>9261</v>
      </c>
      <c r="L1132">
        <v>29.133590000000002</v>
      </c>
      <c r="M1132">
        <v>-97.757739999999998</v>
      </c>
      <c r="N1132" s="28">
        <v>2396563.54</v>
      </c>
      <c r="O1132" s="28">
        <v>474866.17</v>
      </c>
      <c r="P1132" s="26">
        <v>369</v>
      </c>
      <c r="Q1132" s="26">
        <v>10160</v>
      </c>
      <c r="R1132" s="26">
        <v>14800</v>
      </c>
      <c r="S1132" s="29" t="s">
        <v>72</v>
      </c>
      <c r="T1132" s="30">
        <v>40893</v>
      </c>
      <c r="U1132" s="30">
        <v>40955</v>
      </c>
      <c r="V1132" s="30">
        <v>40940</v>
      </c>
      <c r="W1132">
        <v>2103</v>
      </c>
      <c r="X1132" s="26">
        <v>5321</v>
      </c>
      <c r="Y1132" s="26" t="s">
        <v>72</v>
      </c>
      <c r="Z1132" s="26" t="s">
        <v>72</v>
      </c>
      <c r="AA1132" s="26" t="s">
        <v>71</v>
      </c>
      <c r="AB1132" s="31" t="s">
        <v>72</v>
      </c>
      <c r="AC1132" s="31" t="s">
        <v>72</v>
      </c>
      <c r="AD1132" s="26">
        <v>822.97374722707843</v>
      </c>
      <c r="AE1132" s="26">
        <v>602</v>
      </c>
      <c r="AF1132" s="26" t="s">
        <v>72</v>
      </c>
      <c r="AG1132" s="26">
        <v>39494</v>
      </c>
      <c r="AH1132" s="28">
        <v>3.2377000000000003E-2</v>
      </c>
      <c r="AI1132">
        <v>74811</v>
      </c>
      <c r="AJ1132" s="26">
        <v>57479</v>
      </c>
      <c r="AK1132" s="28">
        <v>4.8197999999999998E-2</v>
      </c>
      <c r="AL1132">
        <v>76990</v>
      </c>
      <c r="AM1132" s="26">
        <v>62041</v>
      </c>
      <c r="AN1132" s="28">
        <v>5.1540999999999997E-2</v>
      </c>
      <c r="AO1132">
        <v>77543</v>
      </c>
      <c r="AP1132" s="32">
        <v>93859.4296875</v>
      </c>
      <c r="AQ1132" s="36">
        <v>7.724384656251837E-2</v>
      </c>
      <c r="AR1132" s="32">
        <f t="shared" si="142"/>
        <v>107531.59052906575</v>
      </c>
      <c r="AS1132" s="32">
        <f t="shared" si="136"/>
        <v>2</v>
      </c>
      <c r="AT1132" s="32">
        <f t="shared" si="137"/>
        <v>1</v>
      </c>
      <c r="AU1132" s="32">
        <f t="shared" si="138"/>
        <v>2</v>
      </c>
      <c r="AV1132" s="32">
        <f t="shared" si="139"/>
        <v>101250.35264165571</v>
      </c>
      <c r="AW1132" s="32">
        <f t="shared" si="140"/>
        <v>8.3326382121566525E-2</v>
      </c>
      <c r="AX1132" s="32">
        <f t="shared" si="141"/>
        <v>115999.12227717298</v>
      </c>
      <c r="AY1132">
        <v>2</v>
      </c>
      <c r="AZ1132" s="26">
        <v>1</v>
      </c>
      <c r="BA1132" s="26">
        <v>8916.36</v>
      </c>
      <c r="BB1132" s="26">
        <v>49.2</v>
      </c>
      <c r="BC1132" s="26">
        <v>117.31</v>
      </c>
      <c r="BD1132" s="26">
        <v>149.05000000000001</v>
      </c>
      <c r="BE1132" s="28">
        <v>0.05</v>
      </c>
      <c r="BF1132" s="28">
        <v>4.84</v>
      </c>
      <c r="BG1132" s="28">
        <v>0.44</v>
      </c>
      <c r="BH1132" s="28">
        <v>0.44</v>
      </c>
      <c r="BI1132" s="28">
        <v>7.0000000000000007E-2</v>
      </c>
      <c r="BJ1132" s="28">
        <v>6.75</v>
      </c>
      <c r="BK1132" s="28">
        <v>0.64</v>
      </c>
      <c r="BL1132" s="28">
        <v>20.13</v>
      </c>
      <c r="BM1132" s="28">
        <v>7.0000000000000007E-2</v>
      </c>
      <c r="BN1132" s="28">
        <v>6.13</v>
      </c>
      <c r="BO1132" s="28">
        <v>0.57999999999999996</v>
      </c>
      <c r="BP1132" s="28">
        <v>17.329999999999998</v>
      </c>
      <c r="BQ1132" s="26">
        <v>39.670501000000002</v>
      </c>
      <c r="BR1132" s="26">
        <v>1340.8015130000001</v>
      </c>
      <c r="BS1132" s="31">
        <f t="shared" si="143"/>
        <v>5.2554880000000006</v>
      </c>
    </row>
    <row r="1133" spans="1:71">
      <c r="A1133" s="26">
        <v>42255322030000</v>
      </c>
      <c r="B1133" s="26" t="s">
        <v>9282</v>
      </c>
      <c r="C1133" t="s">
        <v>2629</v>
      </c>
      <c r="D1133" s="26" t="s">
        <v>64</v>
      </c>
      <c r="E1133" s="27" t="s">
        <v>421</v>
      </c>
      <c r="F1133" t="s">
        <v>66</v>
      </c>
      <c r="G1133" t="s">
        <v>67</v>
      </c>
      <c r="H1133" t="s">
        <v>2630</v>
      </c>
      <c r="I1133" t="s">
        <v>2631</v>
      </c>
      <c r="J1133" t="s">
        <v>339</v>
      </c>
      <c r="K1133" t="s">
        <v>9261</v>
      </c>
      <c r="L1133">
        <v>29.057729999999999</v>
      </c>
      <c r="M1133">
        <v>-97.891869999999997</v>
      </c>
      <c r="N1133" s="28">
        <v>2354008.25</v>
      </c>
      <c r="O1133" s="28">
        <v>446856.07</v>
      </c>
      <c r="P1133" s="26">
        <v>364</v>
      </c>
      <c r="Q1133" s="26">
        <v>10323</v>
      </c>
      <c r="R1133" s="26">
        <v>14750</v>
      </c>
      <c r="S1133" s="29" t="s">
        <v>72</v>
      </c>
      <c r="T1133" s="30">
        <v>40890</v>
      </c>
      <c r="U1133" s="30">
        <v>40980</v>
      </c>
      <c r="V1133" s="30">
        <v>40969</v>
      </c>
      <c r="W1133">
        <v>2934</v>
      </c>
      <c r="X1133" s="26">
        <v>4887</v>
      </c>
      <c r="Y1133" s="26" t="s">
        <v>72</v>
      </c>
      <c r="Z1133" s="26" t="s">
        <v>72</v>
      </c>
      <c r="AA1133" s="26" t="s">
        <v>71</v>
      </c>
      <c r="AB1133" s="31" t="s">
        <v>72</v>
      </c>
      <c r="AC1133" s="31" t="s">
        <v>72</v>
      </c>
      <c r="AD1133" s="26">
        <v>1590.3201219512196</v>
      </c>
      <c r="AE1133" s="26">
        <v>913</v>
      </c>
      <c r="AF1133" s="26" t="s">
        <v>72</v>
      </c>
      <c r="AG1133" s="26">
        <v>20700</v>
      </c>
      <c r="AH1133" s="28">
        <v>3.5060000000000001E-2</v>
      </c>
      <c r="AI1133">
        <v>34055</v>
      </c>
      <c r="AJ1133" s="26">
        <v>30967</v>
      </c>
      <c r="AK1133" s="28">
        <v>5.4228999999999999E-2</v>
      </c>
      <c r="AL1133">
        <v>38518</v>
      </c>
      <c r="AM1133" s="26">
        <v>32713</v>
      </c>
      <c r="AN1133" s="28">
        <v>5.6808999999999998E-2</v>
      </c>
      <c r="AO1133">
        <v>39209</v>
      </c>
      <c r="AP1133" s="32">
        <v>41913.31640625</v>
      </c>
      <c r="AQ1133" s="36">
        <v>6.6655590458567546E-2</v>
      </c>
      <c r="AR1133" s="32">
        <f t="shared" si="142"/>
        <v>53711.355917416455</v>
      </c>
      <c r="AS1133" s="32">
        <f t="shared" si="136"/>
        <v>1</v>
      </c>
      <c r="AT1133" s="32">
        <f t="shared" si="137"/>
        <v>1</v>
      </c>
      <c r="AU1133" s="32">
        <f t="shared" si="138"/>
        <v>1</v>
      </c>
      <c r="AV1133" s="32">
        <f t="shared" si="139"/>
        <v>49229.064082642726</v>
      </c>
      <c r="AW1133" s="32">
        <f t="shared" si="140"/>
        <v>7.8289971195452779E-2</v>
      </c>
      <c r="AX1133" s="32">
        <f t="shared" si="141"/>
        <v>63086.388984237863</v>
      </c>
      <c r="AY1133">
        <v>2</v>
      </c>
      <c r="AZ1133" s="26">
        <v>1</v>
      </c>
      <c r="BA1133" s="26">
        <v>8933.85</v>
      </c>
      <c r="BB1133" s="26">
        <v>74.31</v>
      </c>
      <c r="BC1133" s="26">
        <v>91.67</v>
      </c>
      <c r="BD1133" s="26">
        <v>176.98</v>
      </c>
      <c r="BE1133" s="28">
        <v>7.0000000000000007E-2</v>
      </c>
      <c r="BF1133" s="28">
        <v>4.0199999999999996</v>
      </c>
      <c r="BG1133" s="28">
        <v>0.56000000000000005</v>
      </c>
      <c r="BH1133" s="28">
        <v>-0.01</v>
      </c>
      <c r="BI1133" s="28">
        <v>0.09</v>
      </c>
      <c r="BJ1133" s="28">
        <v>8.36</v>
      </c>
      <c r="BK1133" s="28">
        <v>0.72</v>
      </c>
      <c r="BL1133" s="28">
        <v>-3.73</v>
      </c>
      <c r="BM1133" s="28">
        <v>0.08</v>
      </c>
      <c r="BN1133" s="28">
        <v>6.38</v>
      </c>
      <c r="BO1133" s="28">
        <v>0.68</v>
      </c>
      <c r="BP1133" s="28">
        <v>-2.94</v>
      </c>
      <c r="BQ1133" s="26">
        <v>40.741698999999997</v>
      </c>
      <c r="BR1133" s="26">
        <v>1273.0854489999999</v>
      </c>
      <c r="BS1133" s="31">
        <f t="shared" si="143"/>
        <v>5.9402159999999995</v>
      </c>
    </row>
    <row r="1134" spans="1:71">
      <c r="A1134" s="26">
        <v>42255322070100</v>
      </c>
      <c r="B1134" s="26" t="s">
        <v>9280</v>
      </c>
      <c r="C1134" t="s">
        <v>2632</v>
      </c>
      <c r="D1134" s="26" t="s">
        <v>429</v>
      </c>
      <c r="E1134" s="27" t="s">
        <v>421</v>
      </c>
      <c r="F1134" t="s">
        <v>66</v>
      </c>
      <c r="G1134" t="s">
        <v>67</v>
      </c>
      <c r="H1134" t="s">
        <v>2633</v>
      </c>
      <c r="I1134" t="s">
        <v>2634</v>
      </c>
      <c r="J1134" t="s">
        <v>76</v>
      </c>
      <c r="K1134" t="s">
        <v>9261</v>
      </c>
      <c r="L1134">
        <v>29.01679</v>
      </c>
      <c r="M1134">
        <v>-97.838830000000002</v>
      </c>
      <c r="N1134" s="28">
        <v>2371099.89</v>
      </c>
      <c r="O1134" s="28">
        <v>432136.35</v>
      </c>
      <c r="P1134" s="26">
        <v>284.10000610351562</v>
      </c>
      <c r="Q1134" s="26">
        <v>11205</v>
      </c>
      <c r="R1134" s="26">
        <v>16445</v>
      </c>
      <c r="S1134" s="29" t="s">
        <v>72</v>
      </c>
      <c r="T1134" s="30">
        <v>41014</v>
      </c>
      <c r="U1134" s="30">
        <v>41060</v>
      </c>
      <c r="V1134" s="30">
        <v>41061</v>
      </c>
      <c r="W1134">
        <v>0</v>
      </c>
      <c r="X1134" s="26">
        <v>5873</v>
      </c>
      <c r="Y1134" s="26" t="s">
        <v>72</v>
      </c>
      <c r="Z1134" s="26" t="s">
        <v>72</v>
      </c>
      <c r="AA1134" s="26" t="s">
        <v>71</v>
      </c>
      <c r="AB1134" s="31" t="s">
        <v>72</v>
      </c>
      <c r="AC1134" s="31" t="s">
        <v>72</v>
      </c>
      <c r="AD1134" s="26">
        <v>1016.8726469950525</v>
      </c>
      <c r="AE1134" s="26" t="s">
        <v>72</v>
      </c>
      <c r="AF1134" s="26" t="s">
        <v>72</v>
      </c>
      <c r="AG1134" s="26">
        <v>100396</v>
      </c>
      <c r="AH1134" s="28">
        <v>0.104792</v>
      </c>
      <c r="AI1134">
        <v>12695</v>
      </c>
      <c r="AJ1134" s="26">
        <v>130685</v>
      </c>
      <c r="AK1134" s="28">
        <v>0.13419800000000001</v>
      </c>
      <c r="AL1134">
        <v>13213</v>
      </c>
      <c r="AM1134" s="26">
        <v>130685</v>
      </c>
      <c r="AN1134" s="28">
        <v>0.13419800000000001</v>
      </c>
      <c r="AO1134">
        <v>13213</v>
      </c>
      <c r="AP1134" s="32">
        <v>208215.28125</v>
      </c>
      <c r="AQ1134" s="36">
        <v>0.21172842418950683</v>
      </c>
      <c r="AR1134" s="32">
        <f t="shared" si="142"/>
        <v>245691.21233154272</v>
      </c>
      <c r="AS1134" s="32">
        <f t="shared" si="136"/>
        <v>4</v>
      </c>
      <c r="AT1134" s="32">
        <f t="shared" si="137"/>
        <v>1</v>
      </c>
      <c r="AU1134" s="32">
        <f t="shared" si="138"/>
        <v>3</v>
      </c>
      <c r="AV1134" s="32">
        <f t="shared" si="139"/>
        <v>203500.03650178786</v>
      </c>
      <c r="AW1134" s="32">
        <f t="shared" si="140"/>
        <v>0.20693362078116281</v>
      </c>
      <c r="AX1134" s="32">
        <f t="shared" si="141"/>
        <v>240127.28738005366</v>
      </c>
      <c r="AY1134">
        <v>2</v>
      </c>
      <c r="AZ1134" s="26">
        <v>1</v>
      </c>
      <c r="BA1134" s="26">
        <v>10344.200000000001</v>
      </c>
      <c r="BB1134" s="26">
        <v>79.12</v>
      </c>
      <c r="BC1134" s="26">
        <v>115.11</v>
      </c>
      <c r="BD1134" s="26">
        <v>198.79</v>
      </c>
      <c r="BE1134" s="28">
        <v>0.08</v>
      </c>
      <c r="BF1134" s="28">
        <v>4.29</v>
      </c>
      <c r="BG1134" s="28">
        <v>0.72</v>
      </c>
      <c r="BH1134" s="28">
        <v>0.31</v>
      </c>
      <c r="BI1134" s="28">
        <v>0.11</v>
      </c>
      <c r="BJ1134" s="28">
        <v>8.1199999999999992</v>
      </c>
      <c r="BK1134" s="28">
        <v>0.79</v>
      </c>
      <c r="BL1134" s="28">
        <v>0.63</v>
      </c>
      <c r="BM1134" s="28">
        <v>0.1</v>
      </c>
      <c r="BN1134" s="28">
        <v>6.59</v>
      </c>
      <c r="BO1134" s="28">
        <v>0.77</v>
      </c>
      <c r="BP1134" s="28">
        <v>0.55000000000000004</v>
      </c>
      <c r="BQ1134" s="26">
        <v>43.179298000000003</v>
      </c>
      <c r="BR1134" s="26">
        <v>1205.1567379999999</v>
      </c>
      <c r="BS1134" s="31">
        <f t="shared" si="143"/>
        <v>10.003059</v>
      </c>
    </row>
    <row r="1135" spans="1:71">
      <c r="A1135" s="26">
        <v>42255322080000</v>
      </c>
      <c r="B1135" s="26" t="s">
        <v>9280</v>
      </c>
      <c r="C1135" t="s">
        <v>2635</v>
      </c>
      <c r="D1135" s="26" t="s">
        <v>429</v>
      </c>
      <c r="E1135" s="27" t="s">
        <v>421</v>
      </c>
      <c r="F1135" t="s">
        <v>66</v>
      </c>
      <c r="G1135" t="s">
        <v>67</v>
      </c>
      <c r="H1135" t="s">
        <v>2636</v>
      </c>
      <c r="I1135" t="s">
        <v>2637</v>
      </c>
      <c r="J1135" t="s">
        <v>70</v>
      </c>
      <c r="K1135" t="s">
        <v>9261</v>
      </c>
      <c r="L1135">
        <v>29.00562</v>
      </c>
      <c r="M1135">
        <v>-97.779589999999999</v>
      </c>
      <c r="N1135" s="28">
        <v>2390074.19</v>
      </c>
      <c r="O1135" s="28">
        <v>428268.19</v>
      </c>
      <c r="P1135" s="26">
        <v>319.89999389648437</v>
      </c>
      <c r="Q1135" s="26">
        <v>12117</v>
      </c>
      <c r="R1135" s="26">
        <v>17054</v>
      </c>
      <c r="S1135" s="29" t="s">
        <v>72</v>
      </c>
      <c r="T1135" s="30">
        <v>40951</v>
      </c>
      <c r="U1135" s="30">
        <v>41014</v>
      </c>
      <c r="V1135" s="30">
        <v>41030</v>
      </c>
      <c r="W1135">
        <v>2844</v>
      </c>
      <c r="X1135" s="26">
        <v>5387</v>
      </c>
      <c r="Y1135" s="26" t="s">
        <v>72</v>
      </c>
      <c r="Z1135" s="26" t="s">
        <v>72</v>
      </c>
      <c r="AA1135" s="26" t="s">
        <v>71</v>
      </c>
      <c r="AB1135" s="31" t="s">
        <v>72</v>
      </c>
      <c r="AC1135" s="31" t="s">
        <v>72</v>
      </c>
      <c r="AD1135" s="26">
        <v>995.70062124050878</v>
      </c>
      <c r="AE1135" s="26" t="s">
        <v>72</v>
      </c>
      <c r="AF1135" s="26" t="s">
        <v>72</v>
      </c>
      <c r="AG1135" s="26">
        <v>127168</v>
      </c>
      <c r="AH1135" s="28">
        <v>0.12911</v>
      </c>
      <c r="AI1135">
        <v>28738</v>
      </c>
      <c r="AJ1135" s="26">
        <v>131181</v>
      </c>
      <c r="AK1135" s="28">
        <v>0.13425899999999999</v>
      </c>
      <c r="AL1135">
        <v>30485</v>
      </c>
      <c r="AM1135" s="26">
        <v>131181</v>
      </c>
      <c r="AN1135" s="28">
        <v>0.13425899999999999</v>
      </c>
      <c r="AO1135">
        <v>30485</v>
      </c>
      <c r="AP1135" s="32">
        <v>229203.484375</v>
      </c>
      <c r="AQ1135" s="36">
        <v>0.22821805178267673</v>
      </c>
      <c r="AR1135" s="32">
        <f t="shared" si="142"/>
        <v>269598.07954053377</v>
      </c>
      <c r="AS1135" s="32">
        <f t="shared" si="136"/>
        <v>4</v>
      </c>
      <c r="AT1135" s="32">
        <f t="shared" si="137"/>
        <v>1</v>
      </c>
      <c r="AU1135" s="32">
        <f t="shared" si="138"/>
        <v>3</v>
      </c>
      <c r="AV1135" s="32">
        <f t="shared" si="139"/>
        <v>244222.75855067754</v>
      </c>
      <c r="AW1135" s="32">
        <f t="shared" si="140"/>
        <v>0.24317275240998043</v>
      </c>
      <c r="AX1135" s="32">
        <f t="shared" si="141"/>
        <v>287264.33572724409</v>
      </c>
      <c r="AY1135">
        <v>2</v>
      </c>
      <c r="AZ1135" s="26">
        <v>1</v>
      </c>
      <c r="BA1135" s="26">
        <v>11506.04</v>
      </c>
      <c r="BB1135" s="26">
        <v>76.45</v>
      </c>
      <c r="BC1135" s="26">
        <v>135.16999999999999</v>
      </c>
      <c r="BD1135" s="26">
        <v>207.77</v>
      </c>
      <c r="BE1135" s="28">
        <v>0.08</v>
      </c>
      <c r="BF1135" s="28">
        <v>5.2</v>
      </c>
      <c r="BG1135" s="28">
        <v>0.73</v>
      </c>
      <c r="BH1135" s="28">
        <v>0.4</v>
      </c>
      <c r="BI1135" s="28">
        <v>0.11</v>
      </c>
      <c r="BJ1135" s="28">
        <v>8.85</v>
      </c>
      <c r="BK1135" s="28">
        <v>0.79</v>
      </c>
      <c r="BL1135" s="28">
        <v>13.07</v>
      </c>
      <c r="BM1135" s="28">
        <v>0.1</v>
      </c>
      <c r="BN1135" s="28">
        <v>7.67</v>
      </c>
      <c r="BO1135" s="28">
        <v>0.78</v>
      </c>
      <c r="BP1135" s="28">
        <v>10.62</v>
      </c>
      <c r="BQ1135" s="26">
        <v>46.025500999999998</v>
      </c>
      <c r="BR1135" s="26">
        <v>959.16766299999995</v>
      </c>
      <c r="BS1135" s="31">
        <f t="shared" si="143"/>
        <v>11.746273</v>
      </c>
    </row>
    <row r="1136" spans="1:71">
      <c r="A1136" s="26">
        <v>42255322090000</v>
      </c>
      <c r="B1136" s="26" t="s">
        <v>9280</v>
      </c>
      <c r="C1136" t="s">
        <v>2638</v>
      </c>
      <c r="D1136" s="26" t="s">
        <v>429</v>
      </c>
      <c r="E1136" s="27" t="s">
        <v>421</v>
      </c>
      <c r="F1136" t="s">
        <v>66</v>
      </c>
      <c r="G1136" t="s">
        <v>67</v>
      </c>
      <c r="H1136" t="s">
        <v>2639</v>
      </c>
      <c r="I1136" t="s">
        <v>2640</v>
      </c>
      <c r="J1136" t="s">
        <v>70</v>
      </c>
      <c r="K1136" t="s">
        <v>9261</v>
      </c>
      <c r="L1136">
        <v>29.005649999999999</v>
      </c>
      <c r="M1136">
        <v>-97.783990000000003</v>
      </c>
      <c r="N1136" s="28">
        <v>2388667.77</v>
      </c>
      <c r="O1136" s="28">
        <v>428264.45</v>
      </c>
      <c r="P1136" s="26">
        <v>321</v>
      </c>
      <c r="Q1136" s="26">
        <v>12090</v>
      </c>
      <c r="R1136" s="26">
        <v>17071</v>
      </c>
      <c r="S1136" s="29" t="s">
        <v>72</v>
      </c>
      <c r="T1136" s="30">
        <v>40922</v>
      </c>
      <c r="U1136" s="30">
        <v>41011</v>
      </c>
      <c r="V1136" s="30">
        <v>41000</v>
      </c>
      <c r="W1136">
        <v>2840</v>
      </c>
      <c r="X1136" s="26">
        <v>5507</v>
      </c>
      <c r="Y1136" s="26" t="s">
        <v>72</v>
      </c>
      <c r="Z1136" s="26" t="s">
        <v>72</v>
      </c>
      <c r="AA1136" s="26" t="s">
        <v>71</v>
      </c>
      <c r="AB1136" s="31" t="s">
        <v>72</v>
      </c>
      <c r="AC1136" s="31" t="s">
        <v>72</v>
      </c>
      <c r="AD1136" s="26">
        <v>978.03033302973904</v>
      </c>
      <c r="AE1136" s="26" t="s">
        <v>72</v>
      </c>
      <c r="AF1136" s="26" t="s">
        <v>72</v>
      </c>
      <c r="AG1136" s="26">
        <v>109611</v>
      </c>
      <c r="AH1136" s="28">
        <v>0.10283200000000001</v>
      </c>
      <c r="AI1136" t="s">
        <v>72</v>
      </c>
      <c r="AJ1136" s="26">
        <v>126261</v>
      </c>
      <c r="AK1136" s="28">
        <v>0.123491</v>
      </c>
      <c r="AL1136" t="s">
        <v>72</v>
      </c>
      <c r="AM1136" s="26">
        <v>126261</v>
      </c>
      <c r="AN1136" s="28">
        <v>0.123491</v>
      </c>
      <c r="AO1136" t="s">
        <v>72</v>
      </c>
      <c r="AP1136" s="32">
        <v>157225.34375</v>
      </c>
      <c r="AQ1136" s="36">
        <v>0.1537711553085277</v>
      </c>
      <c r="AR1136" s="32">
        <f t="shared" si="142"/>
        <v>184442.83823960941</v>
      </c>
      <c r="AS1136" s="32">
        <f t="shared" si="136"/>
        <v>3</v>
      </c>
      <c r="AT1136" s="32">
        <f t="shared" si="137"/>
        <v>1</v>
      </c>
      <c r="AU1136" s="32">
        <f t="shared" si="138"/>
        <v>3</v>
      </c>
      <c r="AV1136" s="32">
        <f t="shared" si="139"/>
        <v>163877.51464045761</v>
      </c>
      <c r="AW1136" s="32">
        <f t="shared" si="140"/>
        <v>0.16027718021989268</v>
      </c>
      <c r="AX1136" s="32">
        <f t="shared" si="141"/>
        <v>192246.57553937862</v>
      </c>
      <c r="AY1136">
        <v>2</v>
      </c>
      <c r="AZ1136" s="26">
        <v>1</v>
      </c>
      <c r="BA1136" s="26">
        <v>11437.47</v>
      </c>
      <c r="BB1136" s="26">
        <v>76.36</v>
      </c>
      <c r="BC1136" s="26">
        <v>133.81</v>
      </c>
      <c r="BD1136" s="26">
        <v>206.35</v>
      </c>
      <c r="BE1136" s="28">
        <v>0.08</v>
      </c>
      <c r="BF1136" s="28">
        <v>5.16</v>
      </c>
      <c r="BG1136" s="28">
        <v>0.73</v>
      </c>
      <c r="BH1136" s="28">
        <v>0.38</v>
      </c>
      <c r="BI1136" s="28">
        <v>0.11</v>
      </c>
      <c r="BJ1136" s="28">
        <v>8.82</v>
      </c>
      <c r="BK1136" s="28">
        <v>0.79</v>
      </c>
      <c r="BL1136" s="28">
        <v>11.74</v>
      </c>
      <c r="BM1136" s="28">
        <v>0.1</v>
      </c>
      <c r="BN1136" s="28">
        <v>7.62</v>
      </c>
      <c r="BO1136" s="28">
        <v>0.78</v>
      </c>
      <c r="BP1136" s="28">
        <v>9.5</v>
      </c>
      <c r="BQ1136" s="26">
        <v>44.820399999999999</v>
      </c>
      <c r="BR1136" s="26">
        <v>959.16766299999995</v>
      </c>
      <c r="BS1136" s="31">
        <f t="shared" si="143"/>
        <v>11.628089000000001</v>
      </c>
    </row>
    <row r="1137" spans="1:71">
      <c r="A1137" s="26">
        <v>42255322100000</v>
      </c>
      <c r="B1137" s="26" t="s">
        <v>9280</v>
      </c>
      <c r="C1137" t="s">
        <v>2641</v>
      </c>
      <c r="D1137" s="26" t="s">
        <v>429</v>
      </c>
      <c r="E1137" s="27" t="s">
        <v>421</v>
      </c>
      <c r="F1137" t="s">
        <v>66</v>
      </c>
      <c r="G1137" t="s">
        <v>67</v>
      </c>
      <c r="H1137" t="s">
        <v>2633</v>
      </c>
      <c r="I1137" t="s">
        <v>2634</v>
      </c>
      <c r="J1137" t="s">
        <v>70</v>
      </c>
      <c r="K1137" t="s">
        <v>9261</v>
      </c>
      <c r="L1137">
        <v>29.01634</v>
      </c>
      <c r="M1137">
        <v>-97.839429999999993</v>
      </c>
      <c r="N1137" s="28">
        <v>2370909.7599999998</v>
      </c>
      <c r="O1137" s="28">
        <v>431970.85</v>
      </c>
      <c r="P1137" s="26">
        <v>284</v>
      </c>
      <c r="Q1137" s="26">
        <v>11238</v>
      </c>
      <c r="R1137" s="26">
        <v>16366</v>
      </c>
      <c r="S1137" s="29" t="s">
        <v>72</v>
      </c>
      <c r="T1137" s="30">
        <v>40979</v>
      </c>
      <c r="U1137" s="30">
        <v>40997</v>
      </c>
      <c r="V1137" s="30">
        <v>41061</v>
      </c>
      <c r="W1137" t="s">
        <v>72</v>
      </c>
      <c r="X1137" s="26">
        <v>5865</v>
      </c>
      <c r="Y1137" s="26" t="s">
        <v>72</v>
      </c>
      <c r="Z1137" s="26" t="s">
        <v>72</v>
      </c>
      <c r="AA1137" s="26" t="s">
        <v>71</v>
      </c>
      <c r="AB1137" s="31" t="s">
        <v>72</v>
      </c>
      <c r="AC1137" s="31" t="s">
        <v>72</v>
      </c>
      <c r="AD1137" s="26">
        <v>869.37268394222042</v>
      </c>
      <c r="AE1137" s="26" t="s">
        <v>72</v>
      </c>
      <c r="AF1137" s="26" t="s">
        <v>72</v>
      </c>
      <c r="AG1137" s="26">
        <v>92940</v>
      </c>
      <c r="AH1137" s="28">
        <v>8.1588999999999995E-2</v>
      </c>
      <c r="AI1137">
        <v>16201</v>
      </c>
      <c r="AJ1137" s="26">
        <v>136670</v>
      </c>
      <c r="AK1137" s="28">
        <v>0.12107800000000001</v>
      </c>
      <c r="AL1137">
        <v>17377</v>
      </c>
      <c r="AM1137" s="26">
        <v>136670</v>
      </c>
      <c r="AN1137" s="28">
        <v>0.12107800000000001</v>
      </c>
      <c r="AO1137">
        <v>17377</v>
      </c>
      <c r="AP1137" s="32">
        <v>312576.1875</v>
      </c>
      <c r="AQ1137" s="36">
        <v>0.27174519906330175</v>
      </c>
      <c r="AR1137" s="32">
        <f t="shared" si="142"/>
        <v>360675.08773420443</v>
      </c>
      <c r="AS1137" s="32">
        <f t="shared" si="136"/>
        <v>4</v>
      </c>
      <c r="AT1137" s="32">
        <f t="shared" si="137"/>
        <v>1</v>
      </c>
      <c r="AU1137" s="32">
        <f t="shared" si="138"/>
        <v>4</v>
      </c>
      <c r="AV1137" s="32">
        <f t="shared" si="139"/>
        <v>305914.29092071607</v>
      </c>
      <c r="AW1137" s="32">
        <f t="shared" si="140"/>
        <v>0.26595352815402418</v>
      </c>
      <c r="AX1137" s="32">
        <f t="shared" si="141"/>
        <v>352988.0654039784</v>
      </c>
      <c r="AY1137">
        <v>2</v>
      </c>
      <c r="AZ1137" s="26">
        <v>1</v>
      </c>
      <c r="BA1137" s="26">
        <v>10350.129999999999</v>
      </c>
      <c r="BB1137" s="26">
        <v>79.17</v>
      </c>
      <c r="BC1137" s="26">
        <v>115.27</v>
      </c>
      <c r="BD1137" s="26">
        <v>198.72</v>
      </c>
      <c r="BE1137" s="28">
        <v>0.08</v>
      </c>
      <c r="BF1137" s="28">
        <v>4.29</v>
      </c>
      <c r="BG1137" s="28">
        <v>0.72</v>
      </c>
      <c r="BH1137" s="28">
        <v>0.31</v>
      </c>
      <c r="BI1137" s="28">
        <v>0.11</v>
      </c>
      <c r="BJ1137" s="28">
        <v>8.1300000000000008</v>
      </c>
      <c r="BK1137" s="28">
        <v>0.79</v>
      </c>
      <c r="BL1137" s="28">
        <v>0.61</v>
      </c>
      <c r="BM1137" s="28">
        <v>0.1</v>
      </c>
      <c r="BN1137" s="28">
        <v>6.6</v>
      </c>
      <c r="BO1137" s="28">
        <v>0.77</v>
      </c>
      <c r="BP1137" s="28">
        <v>0.53</v>
      </c>
      <c r="BQ1137" s="26">
        <v>43.179298000000003</v>
      </c>
      <c r="BR1137" s="26">
        <v>1205.1567379999999</v>
      </c>
      <c r="BS1137" s="31">
        <f t="shared" si="143"/>
        <v>10.016963000000001</v>
      </c>
    </row>
    <row r="1138" spans="1:71">
      <c r="A1138" s="26">
        <v>42255322120000</v>
      </c>
      <c r="B1138" s="26" t="s">
        <v>9282</v>
      </c>
      <c r="C1138" t="s">
        <v>2642</v>
      </c>
      <c r="D1138" s="26" t="s">
        <v>64</v>
      </c>
      <c r="E1138" s="27" t="s">
        <v>421</v>
      </c>
      <c r="F1138" t="s">
        <v>66</v>
      </c>
      <c r="G1138" t="s">
        <v>67</v>
      </c>
      <c r="H1138" t="s">
        <v>2353</v>
      </c>
      <c r="I1138" t="s">
        <v>2354</v>
      </c>
      <c r="J1138" t="s">
        <v>76</v>
      </c>
      <c r="K1138" t="s">
        <v>9261</v>
      </c>
      <c r="L1138">
        <v>29.016020000000001</v>
      </c>
      <c r="M1138">
        <v>-97.964699999999993</v>
      </c>
      <c r="N1138" s="28">
        <v>2330876.52</v>
      </c>
      <c r="O1138" s="28">
        <v>431478.65</v>
      </c>
      <c r="P1138" s="26">
        <v>324</v>
      </c>
      <c r="Q1138" s="26">
        <v>10602</v>
      </c>
      <c r="R1138" s="26">
        <v>15305</v>
      </c>
      <c r="S1138" s="29" t="s">
        <v>72</v>
      </c>
      <c r="T1138" s="30">
        <v>40942</v>
      </c>
      <c r="U1138" s="30">
        <v>40993</v>
      </c>
      <c r="V1138" s="30">
        <v>41000</v>
      </c>
      <c r="W1138">
        <v>2244.89990234375</v>
      </c>
      <c r="X1138" s="26">
        <v>5034</v>
      </c>
      <c r="Y1138" s="26" t="s">
        <v>72</v>
      </c>
      <c r="Z1138" s="26" t="s">
        <v>72</v>
      </c>
      <c r="AA1138" s="26" t="s">
        <v>71</v>
      </c>
      <c r="AB1138" s="31" t="s">
        <v>72</v>
      </c>
      <c r="AC1138" s="31" t="s">
        <v>72</v>
      </c>
      <c r="AD1138" s="26">
        <v>1218.5900745450758</v>
      </c>
      <c r="AE1138" s="26">
        <v>1563</v>
      </c>
      <c r="AF1138" s="26" t="s">
        <v>72</v>
      </c>
      <c r="AG1138" s="26">
        <v>53197</v>
      </c>
      <c r="AH1138" s="28">
        <v>7.2484999999999994E-2</v>
      </c>
      <c r="AI1138">
        <v>25919</v>
      </c>
      <c r="AJ1138" s="26">
        <v>88363</v>
      </c>
      <c r="AK1138" s="28">
        <v>0.114839</v>
      </c>
      <c r="AL1138">
        <v>26780</v>
      </c>
      <c r="AM1138" s="26">
        <v>88363</v>
      </c>
      <c r="AN1138" s="28">
        <v>0.114839</v>
      </c>
      <c r="AO1138">
        <v>26780</v>
      </c>
      <c r="AP1138" s="32">
        <v>176247.609375</v>
      </c>
      <c r="AQ1138" s="36">
        <v>0.21477358744667263</v>
      </c>
      <c r="AR1138" s="32">
        <f t="shared" si="142"/>
        <v>214262.53435306106</v>
      </c>
      <c r="AS1138" s="32">
        <f t="shared" si="136"/>
        <v>4</v>
      </c>
      <c r="AT1138" s="32">
        <f t="shared" si="137"/>
        <v>1</v>
      </c>
      <c r="AU1138" s="32">
        <f t="shared" si="138"/>
        <v>3</v>
      </c>
      <c r="AV1138" s="32">
        <f t="shared" si="139"/>
        <v>200965.68887812871</v>
      </c>
      <c r="AW1138" s="32">
        <f t="shared" si="140"/>
        <v>0.24489479379100138</v>
      </c>
      <c r="AX1138" s="32">
        <f t="shared" si="141"/>
        <v>244312.06737913596</v>
      </c>
      <c r="AY1138">
        <v>2</v>
      </c>
      <c r="AZ1138" s="26">
        <v>1</v>
      </c>
      <c r="BA1138" s="26">
        <v>9247.73</v>
      </c>
      <c r="BB1138" s="26">
        <v>65.5</v>
      </c>
      <c r="BC1138" s="26">
        <v>99.79</v>
      </c>
      <c r="BD1138" s="26">
        <v>188.92</v>
      </c>
      <c r="BE1138" s="28">
        <v>0.05</v>
      </c>
      <c r="BF1138" s="28">
        <v>4.2300000000000004</v>
      </c>
      <c r="BG1138" s="28">
        <v>0.53</v>
      </c>
      <c r="BH1138" s="28">
        <v>7.0000000000000007E-2</v>
      </c>
      <c r="BI1138" s="28">
        <v>0.08</v>
      </c>
      <c r="BJ1138" s="28">
        <v>9.19</v>
      </c>
      <c r="BK1138" s="28">
        <v>0.7</v>
      </c>
      <c r="BL1138" s="28">
        <v>-4.5</v>
      </c>
      <c r="BM1138" s="28">
        <v>7.0000000000000007E-2</v>
      </c>
      <c r="BN1138" s="28">
        <v>7.05</v>
      </c>
      <c r="BO1138" s="28">
        <v>0.66</v>
      </c>
      <c r="BP1138" s="28">
        <v>-3.62</v>
      </c>
      <c r="BQ1138" s="26">
        <v>41.847599000000002</v>
      </c>
      <c r="BR1138" s="26">
        <v>768.07025099999998</v>
      </c>
      <c r="BS1138" s="31">
        <f t="shared" si="143"/>
        <v>5.5882399999999999</v>
      </c>
    </row>
    <row r="1139" spans="1:71">
      <c r="A1139" s="26">
        <v>42255322150000</v>
      </c>
      <c r="B1139" s="26" t="s">
        <v>9282</v>
      </c>
      <c r="C1139" t="s">
        <v>2643</v>
      </c>
      <c r="D1139" s="26" t="s">
        <v>64</v>
      </c>
      <c r="E1139" s="27" t="s">
        <v>421</v>
      </c>
      <c r="F1139" t="s">
        <v>66</v>
      </c>
      <c r="G1139" t="s">
        <v>67</v>
      </c>
      <c r="H1139" t="s">
        <v>2644</v>
      </c>
      <c r="I1139" t="s">
        <v>2645</v>
      </c>
      <c r="J1139" t="s">
        <v>76</v>
      </c>
      <c r="K1139" t="s">
        <v>9261</v>
      </c>
      <c r="L1139">
        <v>29.11806</v>
      </c>
      <c r="M1139">
        <v>-97.753889999999998</v>
      </c>
      <c r="N1139" s="28">
        <v>2397852.6800000002</v>
      </c>
      <c r="O1139" s="28">
        <v>469233.18</v>
      </c>
      <c r="P1139" s="26">
        <v>366</v>
      </c>
      <c r="Q1139" s="26">
        <v>10961</v>
      </c>
      <c r="R1139" s="26">
        <v>15203</v>
      </c>
      <c r="S1139" s="29" t="s">
        <v>72</v>
      </c>
      <c r="T1139" s="30">
        <v>40899</v>
      </c>
      <c r="U1139" s="30">
        <v>40947</v>
      </c>
      <c r="V1139" s="30">
        <v>40940</v>
      </c>
      <c r="W1139">
        <v>2734</v>
      </c>
      <c r="X1139" s="26">
        <v>4813</v>
      </c>
      <c r="Y1139" s="26" t="s">
        <v>72</v>
      </c>
      <c r="Z1139" s="26" t="s">
        <v>72</v>
      </c>
      <c r="AA1139" s="26" t="s">
        <v>71</v>
      </c>
      <c r="AB1139" s="31" t="s">
        <v>72</v>
      </c>
      <c r="AC1139" s="31" t="s">
        <v>72</v>
      </c>
      <c r="AD1139" s="26">
        <v>1139.8227974396268</v>
      </c>
      <c r="AE1139" s="26">
        <v>1490</v>
      </c>
      <c r="AF1139" s="26" t="s">
        <v>72</v>
      </c>
      <c r="AG1139" s="26">
        <v>78992</v>
      </c>
      <c r="AH1139" s="28">
        <v>9.4584000000000001E-2</v>
      </c>
      <c r="AI1139">
        <v>64603</v>
      </c>
      <c r="AJ1139" s="26">
        <v>110598</v>
      </c>
      <c r="AK1139" s="28">
        <v>0.137878</v>
      </c>
      <c r="AL1139">
        <v>88142</v>
      </c>
      <c r="AM1139" s="26">
        <v>112789</v>
      </c>
      <c r="AN1139" s="28">
        <v>0.14238999999999999</v>
      </c>
      <c r="AO1139">
        <v>89268</v>
      </c>
      <c r="AP1139" s="32">
        <v>162196.328125</v>
      </c>
      <c r="AQ1139" s="36">
        <v>0.18487507245787313</v>
      </c>
      <c r="AR1139" s="32">
        <f t="shared" si="142"/>
        <v>194919.21595004355</v>
      </c>
      <c r="AS1139" s="32">
        <f t="shared" si="136"/>
        <v>3</v>
      </c>
      <c r="AT1139" s="32">
        <f t="shared" si="137"/>
        <v>1</v>
      </c>
      <c r="AU1139" s="32">
        <f t="shared" si="138"/>
        <v>3</v>
      </c>
      <c r="AV1139" s="32">
        <f t="shared" si="139"/>
        <v>193435.88685591106</v>
      </c>
      <c r="AW1139" s="32">
        <f t="shared" si="140"/>
        <v>0.22048263368131973</v>
      </c>
      <c r="AX1139" s="32">
        <f t="shared" si="141"/>
        <v>232461.31301750467</v>
      </c>
      <c r="AY1139">
        <v>2</v>
      </c>
      <c r="AZ1139" s="26">
        <v>1</v>
      </c>
      <c r="BA1139" s="26">
        <v>9403.6299999999992</v>
      </c>
      <c r="BB1139" s="26">
        <v>57.04</v>
      </c>
      <c r="BC1139" s="26">
        <v>119.94</v>
      </c>
      <c r="BD1139" s="26">
        <v>156.80000000000001</v>
      </c>
      <c r="BE1139" s="28">
        <v>0.06</v>
      </c>
      <c r="BF1139" s="28">
        <v>4.72</v>
      </c>
      <c r="BG1139" s="28">
        <v>0.51</v>
      </c>
      <c r="BH1139" s="28">
        <v>0.54</v>
      </c>
      <c r="BI1139" s="28">
        <v>0.08</v>
      </c>
      <c r="BJ1139" s="28">
        <v>6.95</v>
      </c>
      <c r="BK1139" s="28">
        <v>0.68</v>
      </c>
      <c r="BL1139" s="28">
        <v>23.06</v>
      </c>
      <c r="BM1139" s="28">
        <v>7.0000000000000007E-2</v>
      </c>
      <c r="BN1139" s="28">
        <v>6.19</v>
      </c>
      <c r="BO1139" s="28">
        <v>0.62</v>
      </c>
      <c r="BP1139" s="28">
        <v>19.86</v>
      </c>
      <c r="BQ1139" s="26">
        <v>41.312801</v>
      </c>
      <c r="BR1139" s="26">
        <v>1350.3232419999999</v>
      </c>
      <c r="BS1139" s="31">
        <f t="shared" si="143"/>
        <v>6.5247360000000008</v>
      </c>
    </row>
    <row r="1140" spans="1:71">
      <c r="A1140" s="26">
        <v>42255322190000</v>
      </c>
      <c r="B1140" s="26" t="s">
        <v>9282</v>
      </c>
      <c r="C1140" t="s">
        <v>2646</v>
      </c>
      <c r="D1140" s="26" t="s">
        <v>102</v>
      </c>
      <c r="E1140" s="27" t="s">
        <v>421</v>
      </c>
      <c r="F1140" t="s">
        <v>66</v>
      </c>
      <c r="G1140" t="s">
        <v>67</v>
      </c>
      <c r="H1140" t="s">
        <v>2647</v>
      </c>
      <c r="I1140" t="s">
        <v>2648</v>
      </c>
      <c r="J1140" t="s">
        <v>70</v>
      </c>
      <c r="K1140" t="s">
        <v>9261</v>
      </c>
      <c r="L1140">
        <v>28.82666</v>
      </c>
      <c r="M1140">
        <v>-98.096519999999998</v>
      </c>
      <c r="N1140" s="28">
        <v>2289280.2799999998</v>
      </c>
      <c r="O1140" s="28">
        <v>362284.85</v>
      </c>
      <c r="P1140" s="26">
        <v>427</v>
      </c>
      <c r="Q1140" s="26">
        <v>10646</v>
      </c>
      <c r="R1140" s="26">
        <v>15647</v>
      </c>
      <c r="S1140" s="29" t="s">
        <v>72</v>
      </c>
      <c r="T1140" s="30">
        <v>40939</v>
      </c>
      <c r="U1140" s="30">
        <v>40982</v>
      </c>
      <c r="V1140" s="30">
        <v>40969</v>
      </c>
      <c r="W1140">
        <v>4197510</v>
      </c>
      <c r="X1140" s="26">
        <v>5090</v>
      </c>
      <c r="Y1140" s="26" t="s">
        <v>72</v>
      </c>
      <c r="Z1140" s="26" t="s">
        <v>72</v>
      </c>
      <c r="AA1140" s="26" t="s">
        <v>71</v>
      </c>
      <c r="AB1140" s="31" t="s">
        <v>72</v>
      </c>
      <c r="AC1140" s="31" t="s">
        <v>72</v>
      </c>
      <c r="AD1140" s="26">
        <v>1494.8511180110349</v>
      </c>
      <c r="AE1140" s="26">
        <v>94</v>
      </c>
      <c r="AF1140" s="26" t="s">
        <v>72</v>
      </c>
      <c r="AG1140" s="26">
        <v>27508</v>
      </c>
      <c r="AH1140" s="28">
        <v>3.8843999999999997E-2</v>
      </c>
      <c r="AI1140">
        <v>141660</v>
      </c>
      <c r="AJ1140" s="26">
        <v>38059</v>
      </c>
      <c r="AK1140" s="28">
        <v>5.6572999999999998E-2</v>
      </c>
      <c r="AL1140">
        <v>147804</v>
      </c>
      <c r="AM1140" s="26">
        <v>39450</v>
      </c>
      <c r="AN1140" s="28">
        <v>5.9482E-2</v>
      </c>
      <c r="AO1140">
        <v>147938</v>
      </c>
      <c r="AP1140" s="32">
        <v>56888.16015625</v>
      </c>
      <c r="AQ1140" s="36">
        <v>8.5039329811161135E-2</v>
      </c>
      <c r="AR1140" s="32">
        <f t="shared" si="142"/>
        <v>71940.12153282552</v>
      </c>
      <c r="AS1140" s="32">
        <f t="shared" ref="AS1140:AS1203" si="144">IF(AP1140&gt;170000,4,IF(AP1140&gt;107000,3,IF(AP1140&gt;50000,2,1)))</f>
        <v>2</v>
      </c>
      <c r="AT1140" s="32">
        <f t="shared" ref="AT1140:AT1203" si="145">IF(AQ1140&gt;2400000,4,IF(AQ1140&gt;1450000,3,IF(AQ1140&gt;900000,2,1)))</f>
        <v>1</v>
      </c>
      <c r="AU1140" s="32">
        <f t="shared" ref="AU1140:AU1203" si="146">IF(AR1140&gt;290000,4,IF(AR1140&gt;170000,3,IF(AR1140&gt;103000,2,1)))</f>
        <v>1</v>
      </c>
      <c r="AV1140" s="32">
        <f t="shared" si="139"/>
        <v>64152.85644339391</v>
      </c>
      <c r="AW1140" s="32">
        <f t="shared" si="140"/>
        <v>9.589896917800883E-2</v>
      </c>
      <c r="AX1140" s="32">
        <f t="shared" si="141"/>
        <v>81126.973987901467</v>
      </c>
      <c r="AY1140">
        <v>2</v>
      </c>
      <c r="AZ1140" s="26">
        <v>1</v>
      </c>
      <c r="BA1140" s="26">
        <v>10203.09</v>
      </c>
      <c r="BB1140" s="26">
        <v>34.450000000000003</v>
      </c>
      <c r="BC1140" s="26">
        <v>115.95</v>
      </c>
      <c r="BD1140" s="26">
        <v>156.1</v>
      </c>
      <c r="BE1140" s="28">
        <v>0.06</v>
      </c>
      <c r="BF1140" s="28">
        <v>4.82</v>
      </c>
      <c r="BG1140" s="28">
        <v>0.68</v>
      </c>
      <c r="BH1140" s="28">
        <v>0.21</v>
      </c>
      <c r="BI1140" s="28">
        <v>7.0000000000000007E-2</v>
      </c>
      <c r="BJ1140" s="28">
        <v>6.38</v>
      </c>
      <c r="BK1140" s="28">
        <v>0.72</v>
      </c>
      <c r="BL1140" s="28">
        <v>0.18</v>
      </c>
      <c r="BM1140" s="28">
        <v>0.08</v>
      </c>
      <c r="BN1140" s="28">
        <v>7.05</v>
      </c>
      <c r="BO1140" s="28">
        <v>0.75</v>
      </c>
      <c r="BP1140" s="28">
        <v>0.18</v>
      </c>
      <c r="BQ1140" s="26">
        <v>42.794998</v>
      </c>
      <c r="BR1140" s="26">
        <v>1599.1021720000001</v>
      </c>
      <c r="BS1140" s="31">
        <f t="shared" si="143"/>
        <v>5.8438800000000004</v>
      </c>
    </row>
    <row r="1141" spans="1:71">
      <c r="A1141" s="26">
        <v>42255322200000</v>
      </c>
      <c r="B1141" s="26" t="s">
        <v>9280</v>
      </c>
      <c r="C1141" t="s">
        <v>2649</v>
      </c>
      <c r="D1141" s="26" t="s">
        <v>102</v>
      </c>
      <c r="E1141" s="27" t="s">
        <v>421</v>
      </c>
      <c r="F1141" t="s">
        <v>66</v>
      </c>
      <c r="G1141" t="s">
        <v>67</v>
      </c>
      <c r="H1141" t="s">
        <v>2650</v>
      </c>
      <c r="I1141" t="s">
        <v>2651</v>
      </c>
      <c r="J1141" t="s">
        <v>70</v>
      </c>
      <c r="K1141" t="s">
        <v>9261</v>
      </c>
      <c r="L1141">
        <v>28.927820000000001</v>
      </c>
      <c r="M1141">
        <v>-97.959429999999998</v>
      </c>
      <c r="N1141" s="28">
        <v>2332846.0499999998</v>
      </c>
      <c r="O1141" s="28">
        <v>399427.47</v>
      </c>
      <c r="P1141" s="26">
        <v>277</v>
      </c>
      <c r="Q1141" s="26">
        <v>11221</v>
      </c>
      <c r="R1141" s="26">
        <v>17164</v>
      </c>
      <c r="S1141" s="29" t="s">
        <v>72</v>
      </c>
      <c r="T1141" s="30">
        <v>40911</v>
      </c>
      <c r="U1141" s="30">
        <v>41019</v>
      </c>
      <c r="V1141" s="30">
        <v>41000</v>
      </c>
      <c r="W1141">
        <v>5337610</v>
      </c>
      <c r="X1141" s="26">
        <v>6688</v>
      </c>
      <c r="Y1141" s="26" t="s">
        <v>72</v>
      </c>
      <c r="Z1141" s="26" t="s">
        <v>72</v>
      </c>
      <c r="AA1141" s="26" t="s">
        <v>71</v>
      </c>
      <c r="AB1141" s="31" t="s">
        <v>72</v>
      </c>
      <c r="AC1141" s="31" t="s">
        <v>72</v>
      </c>
      <c r="AD1141" s="26">
        <v>1270.7219967843198</v>
      </c>
      <c r="AE1141" s="26">
        <v>933.29998779296875</v>
      </c>
      <c r="AF1141" s="26" t="s">
        <v>72</v>
      </c>
      <c r="AG1141" s="26">
        <v>83627</v>
      </c>
      <c r="AH1141" s="28">
        <v>0.10040499999999999</v>
      </c>
      <c r="AI1141">
        <v>34281</v>
      </c>
      <c r="AJ1141" s="26">
        <v>126578</v>
      </c>
      <c r="AK1141" s="28">
        <v>0.16315199999999999</v>
      </c>
      <c r="AL1141">
        <v>40262</v>
      </c>
      <c r="AM1141" s="26">
        <v>126578</v>
      </c>
      <c r="AN1141" s="28">
        <v>0.16315199999999999</v>
      </c>
      <c r="AO1141">
        <v>40262</v>
      </c>
      <c r="AP1141" s="32">
        <v>203328.859375</v>
      </c>
      <c r="AQ1141" s="36">
        <v>0.25837445418887817</v>
      </c>
      <c r="AR1141" s="32">
        <f t="shared" si="142"/>
        <v>249061.13776643144</v>
      </c>
      <c r="AS1141" s="32">
        <f t="shared" si="144"/>
        <v>4</v>
      </c>
      <c r="AT1141" s="32">
        <f t="shared" si="145"/>
        <v>1</v>
      </c>
      <c r="AU1141" s="32">
        <f t="shared" si="146"/>
        <v>3</v>
      </c>
      <c r="AV1141" s="32">
        <f t="shared" si="139"/>
        <v>174507.72320761063</v>
      </c>
      <c r="AW1141" s="32">
        <f t="shared" si="140"/>
        <v>0.22175080248866041</v>
      </c>
      <c r="AX1141" s="32">
        <f t="shared" si="141"/>
        <v>213757.61524810351</v>
      </c>
      <c r="AY1141">
        <v>2</v>
      </c>
      <c r="AZ1141" s="26">
        <v>1</v>
      </c>
      <c r="BA1141" s="26">
        <v>10756.34</v>
      </c>
      <c r="BB1141" s="26">
        <v>71.05</v>
      </c>
      <c r="BC1141" s="26">
        <v>128.69999999999999</v>
      </c>
      <c r="BD1141" s="26">
        <v>245.84</v>
      </c>
      <c r="BE1141" s="28">
        <v>0.06</v>
      </c>
      <c r="BF1141" s="28">
        <v>5.37</v>
      </c>
      <c r="BG1141" s="28">
        <v>0.65</v>
      </c>
      <c r="BH1141" s="28">
        <v>0.76</v>
      </c>
      <c r="BI1141" s="28">
        <v>0.09</v>
      </c>
      <c r="BJ1141" s="28">
        <v>9.6300000000000008</v>
      </c>
      <c r="BK1141" s="28">
        <v>0.78</v>
      </c>
      <c r="BL1141" s="28">
        <v>-1.74</v>
      </c>
      <c r="BM1141" s="28">
        <v>0.08</v>
      </c>
      <c r="BN1141" s="28">
        <v>7.88</v>
      </c>
      <c r="BO1141" s="28">
        <v>0.73</v>
      </c>
      <c r="BP1141" s="28">
        <v>-1.17</v>
      </c>
      <c r="BQ1141" s="26">
        <v>43.678398000000001</v>
      </c>
      <c r="BR1141" s="26">
        <v>1052.450073</v>
      </c>
      <c r="BS1141" s="31">
        <f t="shared" si="143"/>
        <v>9.0347399999999993</v>
      </c>
    </row>
    <row r="1142" spans="1:71">
      <c r="A1142" s="26">
        <v>42255322210000</v>
      </c>
      <c r="B1142" s="26" t="s">
        <v>9282</v>
      </c>
      <c r="C1142" t="s">
        <v>2652</v>
      </c>
      <c r="D1142" s="26" t="s">
        <v>552</v>
      </c>
      <c r="E1142" s="27" t="s">
        <v>421</v>
      </c>
      <c r="F1142" t="s">
        <v>66</v>
      </c>
      <c r="G1142" t="s">
        <v>67</v>
      </c>
      <c r="H1142" t="s">
        <v>2653</v>
      </c>
      <c r="I1142" t="s">
        <v>2654</v>
      </c>
      <c r="J1142" t="s">
        <v>70</v>
      </c>
      <c r="K1142" t="s">
        <v>9261</v>
      </c>
      <c r="L1142">
        <v>28.85737</v>
      </c>
      <c r="M1142">
        <v>-98.135570000000001</v>
      </c>
      <c r="N1142" s="28">
        <v>2276694.79</v>
      </c>
      <c r="O1142" s="28">
        <v>373355.42</v>
      </c>
      <c r="P1142" s="26">
        <v>458.89999389648437</v>
      </c>
      <c r="Q1142" s="26">
        <v>11050</v>
      </c>
      <c r="R1142" s="26">
        <v>16020</v>
      </c>
      <c r="S1142" s="29" t="s">
        <v>72</v>
      </c>
      <c r="T1142" s="30">
        <v>40918</v>
      </c>
      <c r="U1142" s="30">
        <v>40971</v>
      </c>
      <c r="V1142" s="30">
        <v>40969</v>
      </c>
      <c r="W1142">
        <v>5032180</v>
      </c>
      <c r="X1142" s="26">
        <v>5072</v>
      </c>
      <c r="Y1142" s="26" t="s">
        <v>72</v>
      </c>
      <c r="Z1142" s="26" t="s">
        <v>72</v>
      </c>
      <c r="AA1142" s="26" t="s">
        <v>71</v>
      </c>
      <c r="AB1142" s="31" t="s">
        <v>72</v>
      </c>
      <c r="AC1142" s="31" t="s">
        <v>72</v>
      </c>
      <c r="AD1142" s="26">
        <v>1156.1901206918005</v>
      </c>
      <c r="AE1142" s="26">
        <v>665</v>
      </c>
      <c r="AF1142" s="26" t="s">
        <v>72</v>
      </c>
      <c r="AG1142" s="26">
        <v>43588</v>
      </c>
      <c r="AH1142" s="28">
        <v>5.7055000000000002E-2</v>
      </c>
      <c r="AI1142">
        <v>28083</v>
      </c>
      <c r="AJ1142" s="26">
        <v>61160</v>
      </c>
      <c r="AK1142" s="28">
        <v>7.4455999999999994E-2</v>
      </c>
      <c r="AL1142">
        <v>35621</v>
      </c>
      <c r="AM1142" s="26">
        <v>63418</v>
      </c>
      <c r="AN1142" s="28">
        <v>7.7370999999999995E-2</v>
      </c>
      <c r="AO1142">
        <v>35832</v>
      </c>
      <c r="AP1142" s="32">
        <v>96179.1015625</v>
      </c>
      <c r="AQ1142" s="36">
        <v>0.11120132704357581</v>
      </c>
      <c r="AR1142" s="32">
        <f t="shared" si="142"/>
        <v>115861.73644921291</v>
      </c>
      <c r="AS1142" s="32">
        <f t="shared" si="144"/>
        <v>2</v>
      </c>
      <c r="AT1142" s="32">
        <f t="shared" si="145"/>
        <v>1</v>
      </c>
      <c r="AU1142" s="32">
        <f t="shared" si="146"/>
        <v>2</v>
      </c>
      <c r="AV1142" s="32">
        <f t="shared" si="139"/>
        <v>108846.2229827977</v>
      </c>
      <c r="AW1142" s="32">
        <f t="shared" si="140"/>
        <v>0.12584692768732753</v>
      </c>
      <c r="AX1142" s="32">
        <f t="shared" si="141"/>
        <v>131121.12918345467</v>
      </c>
      <c r="AY1142">
        <v>2</v>
      </c>
      <c r="AZ1142" s="26">
        <v>1</v>
      </c>
      <c r="BA1142" s="26">
        <v>9666.5499999999993</v>
      </c>
      <c r="BB1142" s="26">
        <v>44.24</v>
      </c>
      <c r="BC1142" s="26">
        <v>85.51</v>
      </c>
      <c r="BD1142" s="26">
        <v>159.11000000000001</v>
      </c>
      <c r="BE1142" s="28">
        <v>0.04</v>
      </c>
      <c r="BF1142" s="28">
        <v>3.53</v>
      </c>
      <c r="BG1142" s="28">
        <v>0.57999999999999996</v>
      </c>
      <c r="BH1142" s="28">
        <v>0.19</v>
      </c>
      <c r="BI1142" s="28">
        <v>7.0000000000000007E-2</v>
      </c>
      <c r="BJ1142" s="28">
        <v>6.26</v>
      </c>
      <c r="BK1142" s="28">
        <v>0.72</v>
      </c>
      <c r="BL1142" s="28">
        <v>0.42</v>
      </c>
      <c r="BM1142" s="28">
        <v>7.0000000000000007E-2</v>
      </c>
      <c r="BN1142" s="28">
        <v>6.36</v>
      </c>
      <c r="BO1142" s="28">
        <v>0.7</v>
      </c>
      <c r="BP1142" s="28">
        <v>0.28000000000000003</v>
      </c>
      <c r="BQ1142" s="26">
        <v>46.5625</v>
      </c>
      <c r="BR1142" s="26">
        <v>1025.3189689999999</v>
      </c>
      <c r="BS1142" s="31">
        <f t="shared" si="143"/>
        <v>4.309704</v>
      </c>
    </row>
    <row r="1143" spans="1:71">
      <c r="A1143" s="26">
        <v>42255322220000</v>
      </c>
      <c r="B1143" s="26" t="s">
        <v>9282</v>
      </c>
      <c r="C1143" t="s">
        <v>2655</v>
      </c>
      <c r="D1143" s="26" t="s">
        <v>102</v>
      </c>
      <c r="E1143" s="27" t="s">
        <v>421</v>
      </c>
      <c r="F1143" t="s">
        <v>66</v>
      </c>
      <c r="G1143" t="s">
        <v>67</v>
      </c>
      <c r="H1143" t="s">
        <v>2656</v>
      </c>
      <c r="I1143" t="s">
        <v>2657</v>
      </c>
      <c r="J1143" t="s">
        <v>70</v>
      </c>
      <c r="K1143" t="s">
        <v>9261</v>
      </c>
      <c r="L1143">
        <v>28.859559999999998</v>
      </c>
      <c r="M1143">
        <v>-97.943359999999998</v>
      </c>
      <c r="N1143" s="28">
        <v>2338210.4300000002</v>
      </c>
      <c r="O1143" s="28">
        <v>374656.93</v>
      </c>
      <c r="P1143" s="26">
        <v>376</v>
      </c>
      <c r="Q1143" s="26">
        <v>12281</v>
      </c>
      <c r="R1143" s="26">
        <v>17165</v>
      </c>
      <c r="S1143" s="29" t="s">
        <v>72</v>
      </c>
      <c r="T1143" s="30">
        <v>40925</v>
      </c>
      <c r="U1143" s="30">
        <v>41019</v>
      </c>
      <c r="V1143" s="30">
        <v>41000</v>
      </c>
      <c r="W1143">
        <v>3986460</v>
      </c>
      <c r="X1143" s="26">
        <v>5051</v>
      </c>
      <c r="Y1143" s="26" t="s">
        <v>72</v>
      </c>
      <c r="Z1143" s="26" t="s">
        <v>72</v>
      </c>
      <c r="AA1143" s="26" t="s">
        <v>71</v>
      </c>
      <c r="AB1143" s="31" t="s">
        <v>72</v>
      </c>
      <c r="AC1143" s="31" t="s">
        <v>72</v>
      </c>
      <c r="AD1143" s="26">
        <v>1680.2311821929923</v>
      </c>
      <c r="AE1143" s="26">
        <v>356.10000610351562</v>
      </c>
      <c r="AF1143" s="26" t="s">
        <v>72</v>
      </c>
      <c r="AG1143" s="26">
        <v>51324</v>
      </c>
      <c r="AH1143" s="28">
        <v>9.2424999999999993E-2</v>
      </c>
      <c r="AI1143">
        <v>22672</v>
      </c>
      <c r="AJ1143" s="26">
        <v>73115</v>
      </c>
      <c r="AK1143" s="28">
        <v>0.123489</v>
      </c>
      <c r="AL1143">
        <v>23945</v>
      </c>
      <c r="AM1143" s="26">
        <v>73115</v>
      </c>
      <c r="AN1143" s="28">
        <v>0.123489</v>
      </c>
      <c r="AO1143">
        <v>23945</v>
      </c>
      <c r="AP1143" s="32">
        <v>98815.9453125</v>
      </c>
      <c r="AQ1143" s="36">
        <v>0.16603363261193996</v>
      </c>
      <c r="AR1143" s="32">
        <f t="shared" si="142"/>
        <v>128203.89828481337</v>
      </c>
      <c r="AS1143" s="32">
        <f t="shared" si="144"/>
        <v>2</v>
      </c>
      <c r="AT1143" s="32">
        <f t="shared" si="145"/>
        <v>1</v>
      </c>
      <c r="AU1143" s="32">
        <f t="shared" si="146"/>
        <v>2</v>
      </c>
      <c r="AV1143" s="32">
        <f t="shared" si="139"/>
        <v>112295.29322782617</v>
      </c>
      <c r="AW1143" s="32">
        <f t="shared" si="140"/>
        <v>0.18868205329489912</v>
      </c>
      <c r="AX1143" s="32">
        <f t="shared" si="141"/>
        <v>145692.01666102331</v>
      </c>
      <c r="AY1143">
        <v>2</v>
      </c>
      <c r="AZ1143" s="26">
        <v>1</v>
      </c>
      <c r="BA1143" s="26">
        <v>11399.42</v>
      </c>
      <c r="BB1143" s="26">
        <v>75.91</v>
      </c>
      <c r="BC1143" s="26">
        <v>123.24</v>
      </c>
      <c r="BD1143" s="26">
        <v>231.74</v>
      </c>
      <c r="BE1143" s="28">
        <v>0.08</v>
      </c>
      <c r="BF1143" s="28">
        <v>6.43</v>
      </c>
      <c r="BG1143" s="28">
        <v>0.73</v>
      </c>
      <c r="BH1143" s="28">
        <v>1.2</v>
      </c>
      <c r="BI1143" s="28">
        <v>0.1</v>
      </c>
      <c r="BJ1143" s="28">
        <v>10.14</v>
      </c>
      <c r="BK1143" s="28">
        <v>0.83</v>
      </c>
      <c r="BL1143" s="28">
        <v>0.84</v>
      </c>
      <c r="BM1143" s="28">
        <v>0.09</v>
      </c>
      <c r="BN1143" s="28">
        <v>8.39</v>
      </c>
      <c r="BO1143" s="28">
        <v>0.79</v>
      </c>
      <c r="BP1143" s="28">
        <v>0.95</v>
      </c>
      <c r="BQ1143" s="26">
        <v>48.855097999999998</v>
      </c>
      <c r="BR1143" s="26">
        <v>1686.42102</v>
      </c>
      <c r="BS1143" s="31">
        <f t="shared" si="143"/>
        <v>10.22892</v>
      </c>
    </row>
    <row r="1144" spans="1:71">
      <c r="A1144" s="26">
        <v>42255322260000</v>
      </c>
      <c r="B1144" s="26" t="s">
        <v>9280</v>
      </c>
      <c r="C1144" t="s">
        <v>2658</v>
      </c>
      <c r="D1144" s="26" t="s">
        <v>102</v>
      </c>
      <c r="E1144" s="27" t="s">
        <v>421</v>
      </c>
      <c r="F1144" t="s">
        <v>66</v>
      </c>
      <c r="G1144" t="s">
        <v>67</v>
      </c>
      <c r="H1144" t="s">
        <v>2659</v>
      </c>
      <c r="I1144" t="s">
        <v>2660</v>
      </c>
      <c r="J1144" t="s">
        <v>70</v>
      </c>
      <c r="K1144" t="s">
        <v>9261</v>
      </c>
      <c r="L1144">
        <v>28.899260000000002</v>
      </c>
      <c r="M1144">
        <v>-97.926230000000004</v>
      </c>
      <c r="N1144" s="28">
        <v>2343560.75</v>
      </c>
      <c r="O1144" s="28">
        <v>389140.19</v>
      </c>
      <c r="P1144" s="26">
        <v>385.10000610351562</v>
      </c>
      <c r="Q1144" s="26">
        <v>12059</v>
      </c>
      <c r="R1144" s="26">
        <v>17168</v>
      </c>
      <c r="S1144" s="29" t="s">
        <v>72</v>
      </c>
      <c r="T1144" s="30">
        <v>40928</v>
      </c>
      <c r="U1144" s="30">
        <v>40999</v>
      </c>
      <c r="V1144" s="30">
        <v>41000</v>
      </c>
      <c r="W1144">
        <v>5269106</v>
      </c>
      <c r="X1144" s="26">
        <v>5617</v>
      </c>
      <c r="Y1144" s="26" t="s">
        <v>72</v>
      </c>
      <c r="Z1144" s="26" t="s">
        <v>72</v>
      </c>
      <c r="AA1144" s="26" t="s">
        <v>71</v>
      </c>
      <c r="AB1144" s="31" t="s">
        <v>72</v>
      </c>
      <c r="AC1144" s="31" t="s">
        <v>72</v>
      </c>
      <c r="AD1144" s="26">
        <v>1276.5024927409193</v>
      </c>
      <c r="AE1144" s="26">
        <v>964</v>
      </c>
      <c r="AF1144" s="26" t="s">
        <v>72</v>
      </c>
      <c r="AG1144" s="26">
        <v>80775</v>
      </c>
      <c r="AH1144" s="28">
        <v>0.10176200000000001</v>
      </c>
      <c r="AI1144">
        <v>11153</v>
      </c>
      <c r="AJ1144" s="26">
        <v>120780</v>
      </c>
      <c r="AK1144" s="28">
        <v>0.15990199999999999</v>
      </c>
      <c r="AL1144">
        <v>14920</v>
      </c>
      <c r="AM1144" s="26">
        <v>120780</v>
      </c>
      <c r="AN1144" s="28">
        <v>0.15990199999999999</v>
      </c>
      <c r="AO1144">
        <v>14920</v>
      </c>
      <c r="AP1144" s="32">
        <v>191764.046875</v>
      </c>
      <c r="AQ1144" s="36">
        <v>0.24478728385402398</v>
      </c>
      <c r="AR1144" s="32">
        <f t="shared" si="142"/>
        <v>235091.39611716225</v>
      </c>
      <c r="AS1144" s="32">
        <f t="shared" si="144"/>
        <v>4</v>
      </c>
      <c r="AT1144" s="32">
        <f t="shared" si="145"/>
        <v>1</v>
      </c>
      <c r="AU1144" s="32">
        <f t="shared" si="146"/>
        <v>3</v>
      </c>
      <c r="AV1144" s="32">
        <f t="shared" si="139"/>
        <v>195963.25958029198</v>
      </c>
      <c r="AW1144" s="32">
        <f t="shared" si="140"/>
        <v>0.25014758933987852</v>
      </c>
      <c r="AX1144" s="32">
        <f t="shared" si="141"/>
        <v>240239.38289345047</v>
      </c>
      <c r="AY1144">
        <v>2</v>
      </c>
      <c r="AZ1144" s="26">
        <v>1</v>
      </c>
      <c r="BA1144" s="26">
        <v>11275.1</v>
      </c>
      <c r="BB1144" s="26">
        <v>78.22</v>
      </c>
      <c r="BC1144" s="26">
        <v>127.22</v>
      </c>
      <c r="BD1144" s="26">
        <v>237.08</v>
      </c>
      <c r="BE1144" s="28">
        <v>0.08</v>
      </c>
      <c r="BF1144" s="28">
        <v>5.56</v>
      </c>
      <c r="BG1144" s="28">
        <v>0.71</v>
      </c>
      <c r="BH1144" s="28">
        <v>1.35</v>
      </c>
      <c r="BI1144" s="28">
        <v>0.1</v>
      </c>
      <c r="BJ1144" s="28">
        <v>9.69</v>
      </c>
      <c r="BK1144" s="28">
        <v>0.82</v>
      </c>
      <c r="BL1144" s="28">
        <v>-0.81</v>
      </c>
      <c r="BM1144" s="28">
        <v>0.09</v>
      </c>
      <c r="BN1144" s="28">
        <v>7.91</v>
      </c>
      <c r="BO1144" s="28">
        <v>0.78</v>
      </c>
      <c r="BP1144" s="28">
        <v>-0.2</v>
      </c>
      <c r="BQ1144" s="26">
        <v>46.505400999999999</v>
      </c>
      <c r="BR1144" s="26">
        <v>1173.492553</v>
      </c>
      <c r="BS1144" s="31">
        <f t="shared" si="143"/>
        <v>10.432040000000001</v>
      </c>
    </row>
    <row r="1145" spans="1:71">
      <c r="A1145" s="26">
        <v>42255322270000</v>
      </c>
      <c r="B1145" s="26" t="s">
        <v>9282</v>
      </c>
      <c r="C1145" t="s">
        <v>2661</v>
      </c>
      <c r="D1145" s="26" t="s">
        <v>64</v>
      </c>
      <c r="E1145" s="27" t="s">
        <v>421</v>
      </c>
      <c r="F1145" t="s">
        <v>66</v>
      </c>
      <c r="G1145" t="s">
        <v>67</v>
      </c>
      <c r="H1145" t="s">
        <v>2630</v>
      </c>
      <c r="I1145" t="s">
        <v>2631</v>
      </c>
      <c r="J1145" t="s">
        <v>232</v>
      </c>
      <c r="K1145" t="s">
        <v>9261</v>
      </c>
      <c r="L1145">
        <v>29.059000000000001</v>
      </c>
      <c r="M1145">
        <v>-97.888570000000001</v>
      </c>
      <c r="N1145" s="28">
        <v>2355058.06</v>
      </c>
      <c r="O1145" s="28">
        <v>447327.8</v>
      </c>
      <c r="P1145" s="26">
        <v>375</v>
      </c>
      <c r="Q1145" s="26">
        <v>10294</v>
      </c>
      <c r="R1145" s="26">
        <v>13735</v>
      </c>
      <c r="S1145" s="29" t="s">
        <v>72</v>
      </c>
      <c r="T1145" s="30">
        <v>40945</v>
      </c>
      <c r="U1145" s="30">
        <v>40974</v>
      </c>
      <c r="V1145" s="30">
        <v>40969</v>
      </c>
      <c r="W1145">
        <v>1985</v>
      </c>
      <c r="X1145" s="26">
        <v>3889</v>
      </c>
      <c r="Y1145" s="26" t="s">
        <v>72</v>
      </c>
      <c r="Z1145" s="26" t="s">
        <v>72</v>
      </c>
      <c r="AA1145" s="26" t="s">
        <v>71</v>
      </c>
      <c r="AB1145" s="31" t="s">
        <v>72</v>
      </c>
      <c r="AC1145" s="31" t="s">
        <v>72</v>
      </c>
      <c r="AD1145" s="26">
        <v>1290.1404301286457</v>
      </c>
      <c r="AE1145" s="26">
        <v>1302</v>
      </c>
      <c r="AF1145" s="26" t="s">
        <v>72</v>
      </c>
      <c r="AG1145" s="26">
        <v>26524</v>
      </c>
      <c r="AH1145" s="28">
        <v>3.1371999999999997E-2</v>
      </c>
      <c r="AI1145">
        <v>17981</v>
      </c>
      <c r="AJ1145" s="26">
        <v>30683</v>
      </c>
      <c r="AK1145" s="28">
        <v>4.3166000000000003E-2</v>
      </c>
      <c r="AL1145">
        <v>20347</v>
      </c>
      <c r="AM1145" s="26">
        <v>31252</v>
      </c>
      <c r="AN1145" s="28">
        <v>4.4677000000000001E-2</v>
      </c>
      <c r="AO1145">
        <v>20367</v>
      </c>
      <c r="AP1145" s="32">
        <v>49986.06640625</v>
      </c>
      <c r="AQ1145" s="36">
        <v>6.4489045213798418E-2</v>
      </c>
      <c r="AR1145" s="32">
        <f t="shared" si="142"/>
        <v>61400.627409092318</v>
      </c>
      <c r="AS1145" s="32">
        <f t="shared" si="144"/>
        <v>1</v>
      </c>
      <c r="AT1145" s="32">
        <f t="shared" si="145"/>
        <v>1</v>
      </c>
      <c r="AU1145" s="32">
        <f t="shared" si="146"/>
        <v>1</v>
      </c>
      <c r="AV1145" s="32">
        <f t="shared" si="139"/>
        <v>73777.326092022369</v>
      </c>
      <c r="AW1145" s="32">
        <f t="shared" si="140"/>
        <v>9.5183111218103078E-2</v>
      </c>
      <c r="AX1145" s="32">
        <f t="shared" si="141"/>
        <v>90624.736777626618</v>
      </c>
      <c r="AY1145">
        <v>2</v>
      </c>
      <c r="AZ1145" s="26">
        <v>1</v>
      </c>
      <c r="BA1145" s="26">
        <v>8942.23</v>
      </c>
      <c r="BB1145" s="26">
        <v>74.400000000000006</v>
      </c>
      <c r="BC1145" s="26">
        <v>91.33</v>
      </c>
      <c r="BD1145" s="26">
        <v>177.01</v>
      </c>
      <c r="BE1145" s="28">
        <v>7.0000000000000007E-2</v>
      </c>
      <c r="BF1145" s="28">
        <v>4.0199999999999996</v>
      </c>
      <c r="BG1145" s="28">
        <v>0.56999999999999995</v>
      </c>
      <c r="BH1145" s="28">
        <v>0</v>
      </c>
      <c r="BI1145" s="28">
        <v>0.09</v>
      </c>
      <c r="BJ1145" s="28">
        <v>8.31</v>
      </c>
      <c r="BK1145" s="28">
        <v>0.72</v>
      </c>
      <c r="BL1145" s="28">
        <v>-3.58</v>
      </c>
      <c r="BM1145" s="28">
        <v>0.08</v>
      </c>
      <c r="BN1145" s="28">
        <v>6.35</v>
      </c>
      <c r="BO1145" s="28">
        <v>0.68</v>
      </c>
      <c r="BP1145" s="28">
        <v>-2.81</v>
      </c>
      <c r="BQ1145" s="26">
        <v>40.741698999999997</v>
      </c>
      <c r="BR1145" s="26">
        <v>1273.0854489999999</v>
      </c>
      <c r="BS1145" s="31">
        <f t="shared" si="143"/>
        <v>5.9181839999999992</v>
      </c>
    </row>
    <row r="1146" spans="1:71">
      <c r="A1146" s="26">
        <v>42255322290000</v>
      </c>
      <c r="B1146" s="26" t="s">
        <v>9282</v>
      </c>
      <c r="C1146" t="s">
        <v>2662</v>
      </c>
      <c r="D1146" s="26" t="s">
        <v>64</v>
      </c>
      <c r="E1146" s="27" t="s">
        <v>421</v>
      </c>
      <c r="F1146" t="s">
        <v>66</v>
      </c>
      <c r="G1146" t="s">
        <v>67</v>
      </c>
      <c r="H1146" t="s">
        <v>2663</v>
      </c>
      <c r="I1146" t="s">
        <v>2664</v>
      </c>
      <c r="J1146" t="s">
        <v>70</v>
      </c>
      <c r="K1146" t="s">
        <v>9261</v>
      </c>
      <c r="L1146">
        <v>29.07855</v>
      </c>
      <c r="M1146">
        <v>-97.88785</v>
      </c>
      <c r="N1146" s="28">
        <v>2355220.48</v>
      </c>
      <c r="O1146" s="28">
        <v>454437.61</v>
      </c>
      <c r="P1146" s="26">
        <v>414</v>
      </c>
      <c r="Q1146" s="26">
        <v>9917</v>
      </c>
      <c r="R1146" s="26">
        <v>13931</v>
      </c>
      <c r="S1146" s="29" t="s">
        <v>72</v>
      </c>
      <c r="T1146" s="30">
        <v>40912</v>
      </c>
      <c r="U1146" s="30">
        <v>40955</v>
      </c>
      <c r="V1146" s="30">
        <v>40940</v>
      </c>
      <c r="W1146">
        <v>2854</v>
      </c>
      <c r="X1146" s="26">
        <v>4651</v>
      </c>
      <c r="Y1146" s="26" t="s">
        <v>72</v>
      </c>
      <c r="Z1146" s="26" t="s">
        <v>72</v>
      </c>
      <c r="AA1146" s="26" t="s">
        <v>71</v>
      </c>
      <c r="AB1146" s="31" t="s">
        <v>72</v>
      </c>
      <c r="AC1146" s="31" t="s">
        <v>72</v>
      </c>
      <c r="AD1146" s="26">
        <v>700.08277384346547</v>
      </c>
      <c r="AE1146" s="26">
        <v>810</v>
      </c>
      <c r="AF1146" s="26" t="s">
        <v>72</v>
      </c>
      <c r="AG1146" s="26">
        <v>38795</v>
      </c>
      <c r="AH1146" s="28">
        <v>2.9801999999999999E-2</v>
      </c>
      <c r="AI1146">
        <v>29158</v>
      </c>
      <c r="AJ1146" s="26">
        <v>54843</v>
      </c>
      <c r="AK1146" s="28">
        <v>3.9400999999999999E-2</v>
      </c>
      <c r="AL1146">
        <v>30495</v>
      </c>
      <c r="AM1146" s="26">
        <v>59474</v>
      </c>
      <c r="AN1146" s="28">
        <v>4.2300999999999998E-2</v>
      </c>
      <c r="AO1146">
        <v>30881</v>
      </c>
      <c r="AP1146" s="32">
        <v>85457.7890625</v>
      </c>
      <c r="AQ1146" s="36">
        <v>5.9827526013404762E-2</v>
      </c>
      <c r="AR1146" s="32">
        <f t="shared" si="142"/>
        <v>96047.261166872646</v>
      </c>
      <c r="AS1146" s="32">
        <f t="shared" si="144"/>
        <v>2</v>
      </c>
      <c r="AT1146" s="32">
        <f t="shared" si="145"/>
        <v>1</v>
      </c>
      <c r="AU1146" s="32">
        <f t="shared" si="146"/>
        <v>1</v>
      </c>
      <c r="AV1146" s="32">
        <f t="shared" si="139"/>
        <v>105467.14883224037</v>
      </c>
      <c r="AW1146" s="32">
        <f t="shared" si="140"/>
        <v>7.3835734103836453E-2</v>
      </c>
      <c r="AX1146" s="32">
        <f t="shared" si="141"/>
        <v>118536.07376861943</v>
      </c>
      <c r="AY1146">
        <v>2</v>
      </c>
      <c r="AZ1146" s="26">
        <v>1</v>
      </c>
      <c r="BA1146" s="26">
        <v>8486.5499999999993</v>
      </c>
      <c r="BB1146" s="26">
        <v>71.260000000000005</v>
      </c>
      <c r="BC1146" s="26">
        <v>79.56</v>
      </c>
      <c r="BD1146" s="26">
        <v>156.56</v>
      </c>
      <c r="BE1146" s="28">
        <v>0.06</v>
      </c>
      <c r="BF1146" s="28">
        <v>4.0999999999999996</v>
      </c>
      <c r="BG1146" s="28">
        <v>0.51</v>
      </c>
      <c r="BH1146" s="28">
        <v>-7.0000000000000007E-2</v>
      </c>
      <c r="BI1146" s="28">
        <v>0.08</v>
      </c>
      <c r="BJ1146" s="28">
        <v>8.3800000000000008</v>
      </c>
      <c r="BK1146" s="28">
        <v>0.69</v>
      </c>
      <c r="BL1146" s="28">
        <v>-3.63</v>
      </c>
      <c r="BM1146" s="28">
        <v>7.0000000000000007E-2</v>
      </c>
      <c r="BN1146" s="28">
        <v>6.38</v>
      </c>
      <c r="BO1146" s="28">
        <v>0.64</v>
      </c>
      <c r="BP1146" s="28">
        <v>-2.87</v>
      </c>
      <c r="BQ1146" s="26">
        <v>42.078097999999997</v>
      </c>
      <c r="BR1146" s="26">
        <v>1112.9199209999999</v>
      </c>
      <c r="BS1146" s="31">
        <f t="shared" si="143"/>
        <v>4.3917120000000001</v>
      </c>
    </row>
    <row r="1147" spans="1:71">
      <c r="A1147" s="26">
        <v>42255322300000</v>
      </c>
      <c r="B1147" s="26" t="s">
        <v>9282</v>
      </c>
      <c r="C1147" t="s">
        <v>2665</v>
      </c>
      <c r="D1147" s="26" t="s">
        <v>64</v>
      </c>
      <c r="E1147" s="27" t="s">
        <v>421</v>
      </c>
      <c r="F1147" t="s">
        <v>66</v>
      </c>
      <c r="G1147" t="s">
        <v>67</v>
      </c>
      <c r="H1147" t="s">
        <v>2353</v>
      </c>
      <c r="I1147" t="s">
        <v>2354</v>
      </c>
      <c r="J1147" t="s">
        <v>158</v>
      </c>
      <c r="K1147" t="s">
        <v>9261</v>
      </c>
      <c r="L1147">
        <v>29.015930000000001</v>
      </c>
      <c r="M1147">
        <v>-97.964579999999998</v>
      </c>
      <c r="N1147" s="28">
        <v>2330915.16</v>
      </c>
      <c r="O1147" s="28">
        <v>431446.27</v>
      </c>
      <c r="P1147" s="26">
        <v>325</v>
      </c>
      <c r="Q1147" s="26">
        <v>10650</v>
      </c>
      <c r="R1147" s="26">
        <v>16283</v>
      </c>
      <c r="S1147" s="29" t="s">
        <v>72</v>
      </c>
      <c r="T1147" s="30">
        <v>40966</v>
      </c>
      <c r="U1147" s="30">
        <v>40996</v>
      </c>
      <c r="V1147" s="30">
        <v>41000</v>
      </c>
      <c r="W1147">
        <v>2811.10009765625</v>
      </c>
      <c r="X1147" s="26">
        <v>6092</v>
      </c>
      <c r="Y1147" s="26" t="s">
        <v>72</v>
      </c>
      <c r="Z1147" s="26" t="s">
        <v>72</v>
      </c>
      <c r="AA1147" s="26" t="s">
        <v>71</v>
      </c>
      <c r="AB1147" s="31" t="s">
        <v>72</v>
      </c>
      <c r="AC1147" s="31" t="s">
        <v>72</v>
      </c>
      <c r="AD1147" s="26">
        <v>1025.4530331852102</v>
      </c>
      <c r="AE1147" s="26">
        <v>1391</v>
      </c>
      <c r="AF1147" s="26" t="s">
        <v>72</v>
      </c>
      <c r="AG1147" s="26">
        <v>82344</v>
      </c>
      <c r="AH1147" s="28">
        <v>8.3237000000000005E-2</v>
      </c>
      <c r="AI1147">
        <v>59999</v>
      </c>
      <c r="AJ1147" s="26">
        <v>110231</v>
      </c>
      <c r="AK1147" s="28">
        <v>0.117849</v>
      </c>
      <c r="AL1147">
        <v>69894</v>
      </c>
      <c r="AM1147" s="26">
        <v>110231</v>
      </c>
      <c r="AN1147" s="28">
        <v>0.117849</v>
      </c>
      <c r="AO1147">
        <v>69894</v>
      </c>
      <c r="AP1147" s="32">
        <v>193318.546875</v>
      </c>
      <c r="AQ1147" s="36">
        <v>0.198239090263926</v>
      </c>
      <c r="AR1147" s="32">
        <f t="shared" si="142"/>
        <v>228406.86585171492</v>
      </c>
      <c r="AS1147" s="32">
        <f t="shared" si="144"/>
        <v>4</v>
      </c>
      <c r="AT1147" s="32">
        <f t="shared" si="145"/>
        <v>1</v>
      </c>
      <c r="AU1147" s="32">
        <f t="shared" si="146"/>
        <v>3</v>
      </c>
      <c r="AV1147" s="32">
        <f t="shared" si="139"/>
        <v>182148.46668786934</v>
      </c>
      <c r="AW1147" s="32">
        <f t="shared" si="140"/>
        <v>0.18678469765511085</v>
      </c>
      <c r="AX1147" s="32">
        <f t="shared" si="141"/>
        <v>215209.358172824</v>
      </c>
      <c r="AY1147">
        <v>2</v>
      </c>
      <c r="AZ1147" s="26">
        <v>1</v>
      </c>
      <c r="BA1147" s="26">
        <v>9251.2099999999991</v>
      </c>
      <c r="BB1147" s="26">
        <v>65.53</v>
      </c>
      <c r="BC1147" s="26">
        <v>99.9</v>
      </c>
      <c r="BD1147" s="26">
        <v>189.05</v>
      </c>
      <c r="BE1147" s="28">
        <v>0.05</v>
      </c>
      <c r="BF1147" s="28">
        <v>4.2300000000000004</v>
      </c>
      <c r="BG1147" s="28">
        <v>0.53</v>
      </c>
      <c r="BH1147" s="28">
        <v>7.0000000000000007E-2</v>
      </c>
      <c r="BI1147" s="28">
        <v>0.08</v>
      </c>
      <c r="BJ1147" s="28">
        <v>9.19</v>
      </c>
      <c r="BK1147" s="28">
        <v>0.7</v>
      </c>
      <c r="BL1147" s="28">
        <v>-4.49</v>
      </c>
      <c r="BM1147" s="28">
        <v>7.0000000000000007E-2</v>
      </c>
      <c r="BN1147" s="28">
        <v>7.05</v>
      </c>
      <c r="BO1147" s="28">
        <v>0.66</v>
      </c>
      <c r="BP1147" s="28">
        <v>-3.62</v>
      </c>
      <c r="BQ1147" s="26">
        <v>41.847599000000002</v>
      </c>
      <c r="BR1147" s="26">
        <v>768.07025099999998</v>
      </c>
      <c r="BS1147" s="31">
        <f t="shared" si="143"/>
        <v>5.5943999999999994</v>
      </c>
    </row>
    <row r="1148" spans="1:71">
      <c r="A1148" s="26">
        <v>42255322310000</v>
      </c>
      <c r="B1148" s="26" t="s">
        <v>9282</v>
      </c>
      <c r="C1148" t="s">
        <v>2666</v>
      </c>
      <c r="D1148" s="26" t="s">
        <v>102</v>
      </c>
      <c r="E1148" s="27" t="s">
        <v>421</v>
      </c>
      <c r="F1148" t="s">
        <v>66</v>
      </c>
      <c r="G1148" t="s">
        <v>67</v>
      </c>
      <c r="H1148" t="s">
        <v>2667</v>
      </c>
      <c r="I1148" t="s">
        <v>2668</v>
      </c>
      <c r="J1148" t="s">
        <v>70</v>
      </c>
      <c r="K1148" t="s">
        <v>9261</v>
      </c>
      <c r="L1148">
        <v>28.890730000000001</v>
      </c>
      <c r="M1148">
        <v>-97.980919999999998</v>
      </c>
      <c r="N1148" s="28">
        <v>2326089.75</v>
      </c>
      <c r="O1148" s="28">
        <v>385882.44</v>
      </c>
      <c r="P1148" s="26">
        <v>400.10000610351562</v>
      </c>
      <c r="Q1148" s="26">
        <v>11613</v>
      </c>
      <c r="R1148" s="26">
        <v>17689</v>
      </c>
      <c r="S1148" s="29" t="s">
        <v>72</v>
      </c>
      <c r="T1148" s="30">
        <v>40888</v>
      </c>
      <c r="U1148" s="30">
        <v>40918</v>
      </c>
      <c r="V1148" s="30">
        <v>41000</v>
      </c>
      <c r="W1148">
        <v>5407720</v>
      </c>
      <c r="X1148" s="26">
        <v>6884</v>
      </c>
      <c r="Y1148" s="26" t="s">
        <v>72</v>
      </c>
      <c r="Z1148" s="26" t="s">
        <v>72</v>
      </c>
      <c r="AA1148" s="26" t="s">
        <v>71</v>
      </c>
      <c r="AB1148" s="31" t="s">
        <v>72</v>
      </c>
      <c r="AC1148" s="31" t="s">
        <v>72</v>
      </c>
      <c r="AD1148" s="26">
        <v>1146.6705353256928</v>
      </c>
      <c r="AE1148" s="26">
        <v>366</v>
      </c>
      <c r="AF1148" s="26" t="s">
        <v>72</v>
      </c>
      <c r="AG1148" s="26">
        <v>63626</v>
      </c>
      <c r="AH1148" s="28">
        <v>6.9163000000000002E-2</v>
      </c>
      <c r="AI1148">
        <v>16302</v>
      </c>
      <c r="AJ1148" s="26">
        <v>102887</v>
      </c>
      <c r="AK1148" s="28">
        <v>0.12131</v>
      </c>
      <c r="AL1148">
        <v>17868</v>
      </c>
      <c r="AM1148" s="26">
        <v>102887</v>
      </c>
      <c r="AN1148" s="28">
        <v>0.12131</v>
      </c>
      <c r="AO1148">
        <v>17868</v>
      </c>
      <c r="AP1148" s="32">
        <v>194006.640625</v>
      </c>
      <c r="AQ1148" s="36">
        <v>0.22246169846220804</v>
      </c>
      <c r="AR1148" s="32">
        <f t="shared" si="142"/>
        <v>233382.36125281081</v>
      </c>
      <c r="AS1148" s="32">
        <f t="shared" si="144"/>
        <v>4</v>
      </c>
      <c r="AT1148" s="32">
        <f t="shared" si="145"/>
        <v>1</v>
      </c>
      <c r="AU1148" s="32">
        <f t="shared" si="146"/>
        <v>3</v>
      </c>
      <c r="AV1148" s="32">
        <f t="shared" si="139"/>
        <v>161766.14136947997</v>
      </c>
      <c r="AW1148" s="32">
        <f t="shared" si="140"/>
        <v>0.18549246792171326</v>
      </c>
      <c r="AX1148" s="32">
        <f t="shared" si="141"/>
        <v>194598.30819162319</v>
      </c>
      <c r="AY1148">
        <v>2</v>
      </c>
      <c r="AZ1148" s="26">
        <v>1</v>
      </c>
      <c r="BA1148" s="26">
        <v>10827.58</v>
      </c>
      <c r="BB1148" s="26">
        <v>65.44</v>
      </c>
      <c r="BC1148" s="26">
        <v>121.13</v>
      </c>
      <c r="BD1148" s="26">
        <v>252.18</v>
      </c>
      <c r="BE1148" s="28">
        <v>7.0000000000000007E-2</v>
      </c>
      <c r="BF1148" s="28">
        <v>6.09</v>
      </c>
      <c r="BG1148" s="28">
        <v>0.68</v>
      </c>
      <c r="BH1148" s="28">
        <v>0.81</v>
      </c>
      <c r="BI1148" s="28">
        <v>0.09</v>
      </c>
      <c r="BJ1148" s="28">
        <v>9.6999999999999993</v>
      </c>
      <c r="BK1148" s="28">
        <v>0.79</v>
      </c>
      <c r="BL1148" s="28">
        <v>-1.31</v>
      </c>
      <c r="BM1148" s="28">
        <v>0.09</v>
      </c>
      <c r="BN1148" s="28">
        <v>8.2899999999999991</v>
      </c>
      <c r="BO1148" s="28">
        <v>0.75</v>
      </c>
      <c r="BP1148" s="28">
        <v>-0.73</v>
      </c>
      <c r="BQ1148" s="26">
        <v>43.397499000000003</v>
      </c>
      <c r="BR1148" s="26">
        <v>1087.77124</v>
      </c>
      <c r="BS1148" s="31">
        <f t="shared" si="143"/>
        <v>8.6123429999999992</v>
      </c>
    </row>
    <row r="1149" spans="1:71">
      <c r="A1149" s="26">
        <v>42255322320000</v>
      </c>
      <c r="B1149" s="26" t="s">
        <v>9282</v>
      </c>
      <c r="C1149" t="s">
        <v>2669</v>
      </c>
      <c r="D1149" s="26" t="s">
        <v>640</v>
      </c>
      <c r="E1149" s="27" t="s">
        <v>421</v>
      </c>
      <c r="F1149" t="s">
        <v>66</v>
      </c>
      <c r="G1149" t="s">
        <v>67</v>
      </c>
      <c r="H1149" t="s">
        <v>2670</v>
      </c>
      <c r="I1149" t="s">
        <v>2671</v>
      </c>
      <c r="J1149" t="s">
        <v>70</v>
      </c>
      <c r="K1149" t="s">
        <v>9261</v>
      </c>
      <c r="L1149">
        <v>28.901350000000001</v>
      </c>
      <c r="M1149">
        <v>-98.112020000000001</v>
      </c>
      <c r="N1149" s="28">
        <v>2284111.34</v>
      </c>
      <c r="O1149" s="28">
        <v>389401.47</v>
      </c>
      <c r="P1149" s="26">
        <v>461</v>
      </c>
      <c r="Q1149" s="26">
        <v>10843</v>
      </c>
      <c r="R1149" s="26">
        <v>16790</v>
      </c>
      <c r="S1149" s="29" t="s">
        <v>72</v>
      </c>
      <c r="T1149" s="30">
        <v>40903</v>
      </c>
      <c r="U1149" s="30">
        <v>40984</v>
      </c>
      <c r="V1149" s="30">
        <v>40969</v>
      </c>
      <c r="W1149">
        <v>34500</v>
      </c>
      <c r="X1149" s="26">
        <v>6405</v>
      </c>
      <c r="Y1149" s="26" t="s">
        <v>72</v>
      </c>
      <c r="Z1149" s="26" t="s">
        <v>72</v>
      </c>
      <c r="AA1149" s="26" t="s">
        <v>71</v>
      </c>
      <c r="AB1149" s="31" t="s">
        <v>72</v>
      </c>
      <c r="AC1149" s="31" t="s">
        <v>72</v>
      </c>
      <c r="AD1149" s="26">
        <v>484.18412344953117</v>
      </c>
      <c r="AE1149" s="26">
        <v>785</v>
      </c>
      <c r="AF1149" s="26" t="s">
        <v>72</v>
      </c>
      <c r="AG1149" s="26">
        <v>43496</v>
      </c>
      <c r="AH1149" s="28">
        <v>2.0412E-2</v>
      </c>
      <c r="AI1149">
        <v>35017</v>
      </c>
      <c r="AJ1149" s="26">
        <v>135288</v>
      </c>
      <c r="AK1149" s="28">
        <v>7.1246000000000004E-2</v>
      </c>
      <c r="AL1149">
        <v>108918</v>
      </c>
      <c r="AM1149" s="26">
        <v>146669</v>
      </c>
      <c r="AN1149" s="28">
        <v>7.7407000000000004E-2</v>
      </c>
      <c r="AO1149">
        <v>118081</v>
      </c>
      <c r="AP1149" s="32">
        <v>264937.3125</v>
      </c>
      <c r="AQ1149" s="36">
        <v>0.12827844042188702</v>
      </c>
      <c r="AR1149" s="32">
        <f t="shared" si="142"/>
        <v>287642.59645467403</v>
      </c>
      <c r="AS1149" s="32">
        <f t="shared" si="144"/>
        <v>4</v>
      </c>
      <c r="AT1149" s="32">
        <f t="shared" si="145"/>
        <v>1</v>
      </c>
      <c r="AU1149" s="32">
        <f t="shared" si="146"/>
        <v>3</v>
      </c>
      <c r="AV1149" s="32">
        <f t="shared" si="139"/>
        <v>237430.15983606561</v>
      </c>
      <c r="AW1149" s="32">
        <f t="shared" si="140"/>
        <v>0.11495991382070748</v>
      </c>
      <c r="AX1149" s="32">
        <f t="shared" si="141"/>
        <v>257778.06458233084</v>
      </c>
      <c r="AY1149">
        <v>2</v>
      </c>
      <c r="AZ1149" s="26">
        <v>1</v>
      </c>
      <c r="BA1149" s="26">
        <v>9561.75</v>
      </c>
      <c r="BB1149" s="26">
        <v>38.44</v>
      </c>
      <c r="BC1149" s="26">
        <v>86.38</v>
      </c>
      <c r="BD1149" s="26">
        <v>174.74</v>
      </c>
      <c r="BE1149" s="28">
        <v>0.04</v>
      </c>
      <c r="BF1149" s="28">
        <v>3.7</v>
      </c>
      <c r="BG1149" s="28">
        <v>0.53</v>
      </c>
      <c r="BH1149" s="28">
        <v>0.32</v>
      </c>
      <c r="BI1149" s="28">
        <v>0.06</v>
      </c>
      <c r="BJ1149" s="28">
        <v>6.96</v>
      </c>
      <c r="BK1149" s="28">
        <v>0.67</v>
      </c>
      <c r="BL1149" s="28">
        <v>-0.71</v>
      </c>
      <c r="BM1149" s="28">
        <v>0.06</v>
      </c>
      <c r="BN1149" s="28">
        <v>6.69</v>
      </c>
      <c r="BO1149" s="28">
        <v>0.66</v>
      </c>
      <c r="BP1149" s="28">
        <v>-0.51</v>
      </c>
      <c r="BQ1149" s="26">
        <v>41.400298999999997</v>
      </c>
      <c r="BR1149" s="26">
        <v>887.462219</v>
      </c>
      <c r="BS1149" s="31">
        <f t="shared" si="143"/>
        <v>3.4724759999999999</v>
      </c>
    </row>
    <row r="1150" spans="1:71">
      <c r="A1150" s="26">
        <v>42255322360000</v>
      </c>
      <c r="B1150" s="26" t="s">
        <v>9282</v>
      </c>
      <c r="C1150" t="s">
        <v>2672</v>
      </c>
      <c r="D1150" s="26" t="s">
        <v>64</v>
      </c>
      <c r="E1150" s="27" t="s">
        <v>421</v>
      </c>
      <c r="F1150" t="s">
        <v>66</v>
      </c>
      <c r="G1150" t="s">
        <v>67</v>
      </c>
      <c r="H1150" t="s">
        <v>2630</v>
      </c>
      <c r="I1150" t="s">
        <v>2631</v>
      </c>
      <c r="J1150" t="s">
        <v>245</v>
      </c>
      <c r="K1150" t="s">
        <v>9261</v>
      </c>
      <c r="L1150">
        <v>29.05911</v>
      </c>
      <c r="M1150">
        <v>-97.888660000000002</v>
      </c>
      <c r="N1150" s="28">
        <v>2355028.9300000002</v>
      </c>
      <c r="O1150" s="28">
        <v>447367.52</v>
      </c>
      <c r="P1150" s="26">
        <v>374</v>
      </c>
      <c r="Q1150" s="26">
        <v>10306</v>
      </c>
      <c r="R1150" s="26">
        <v>14248</v>
      </c>
      <c r="S1150" s="29" t="s">
        <v>72</v>
      </c>
      <c r="T1150" s="30">
        <v>40925</v>
      </c>
      <c r="U1150" s="30">
        <v>40989</v>
      </c>
      <c r="V1150" s="30">
        <v>40969</v>
      </c>
      <c r="W1150">
        <v>2309</v>
      </c>
      <c r="X1150" s="26">
        <v>4344</v>
      </c>
      <c r="Y1150" s="26" t="s">
        <v>72</v>
      </c>
      <c r="Z1150" s="26" t="s">
        <v>72</v>
      </c>
      <c r="AA1150" s="26" t="s">
        <v>71</v>
      </c>
      <c r="AB1150" s="31" t="s">
        <v>72</v>
      </c>
      <c r="AC1150" s="31" t="s">
        <v>72</v>
      </c>
      <c r="AD1150" s="26">
        <v>1495.3005194162749</v>
      </c>
      <c r="AE1150" s="26">
        <v>1181</v>
      </c>
      <c r="AF1150" s="26" t="s">
        <v>72</v>
      </c>
      <c r="AG1150" s="26">
        <v>25725</v>
      </c>
      <c r="AH1150" s="28">
        <v>3.9369000000000001E-2</v>
      </c>
      <c r="AI1150">
        <v>18375</v>
      </c>
      <c r="AJ1150" s="26">
        <v>31121</v>
      </c>
      <c r="AK1150" s="28">
        <v>5.2155E-2</v>
      </c>
      <c r="AL1150">
        <v>20876</v>
      </c>
      <c r="AM1150" s="26">
        <v>31832</v>
      </c>
      <c r="AN1150" s="28">
        <v>5.3564000000000001E-2</v>
      </c>
      <c r="AO1150">
        <v>21120</v>
      </c>
      <c r="AP1150" s="32">
        <v>48863.9296875</v>
      </c>
      <c r="AQ1150" s="36">
        <v>7.3066259442439094E-2</v>
      </c>
      <c r="AR1150" s="32">
        <f t="shared" si="142"/>
        <v>61796.657608811714</v>
      </c>
      <c r="AS1150" s="32">
        <f t="shared" si="144"/>
        <v>1</v>
      </c>
      <c r="AT1150" s="32">
        <f t="shared" si="145"/>
        <v>1</v>
      </c>
      <c r="AU1150" s="32">
        <f t="shared" si="146"/>
        <v>1</v>
      </c>
      <c r="AV1150" s="32">
        <f t="shared" si="139"/>
        <v>64566.978914882602</v>
      </c>
      <c r="AW1150" s="32">
        <f t="shared" si="140"/>
        <v>9.6547037108563633E-2</v>
      </c>
      <c r="AX1150" s="32">
        <f t="shared" si="141"/>
        <v>81655.804483098356</v>
      </c>
      <c r="AY1150">
        <v>2</v>
      </c>
      <c r="AZ1150" s="26">
        <v>1</v>
      </c>
      <c r="BA1150" s="26">
        <v>8939.08</v>
      </c>
      <c r="BB1150" s="26">
        <v>74.38</v>
      </c>
      <c r="BC1150" s="26">
        <v>91.28</v>
      </c>
      <c r="BD1150" s="26">
        <v>176.93</v>
      </c>
      <c r="BE1150" s="28">
        <v>7.0000000000000007E-2</v>
      </c>
      <c r="BF1150" s="28">
        <v>4.0199999999999996</v>
      </c>
      <c r="BG1150" s="28">
        <v>0.56999999999999995</v>
      </c>
      <c r="BH1150" s="28">
        <v>0</v>
      </c>
      <c r="BI1150" s="28">
        <v>0.09</v>
      </c>
      <c r="BJ1150" s="28">
        <v>8.31</v>
      </c>
      <c r="BK1150" s="28">
        <v>0.72</v>
      </c>
      <c r="BL1150" s="28">
        <v>-3.58</v>
      </c>
      <c r="BM1150" s="28">
        <v>0.08</v>
      </c>
      <c r="BN1150" s="28">
        <v>6.35</v>
      </c>
      <c r="BO1150" s="28">
        <v>0.68</v>
      </c>
      <c r="BP1150" s="28">
        <v>-2.82</v>
      </c>
      <c r="BQ1150" s="26">
        <v>40.741698999999997</v>
      </c>
      <c r="BR1150" s="26">
        <v>1273.0854489999999</v>
      </c>
      <c r="BS1150" s="31">
        <f t="shared" si="143"/>
        <v>5.9149439999999993</v>
      </c>
    </row>
    <row r="1151" spans="1:71">
      <c r="A1151" s="26">
        <v>42255322370000</v>
      </c>
      <c r="B1151" s="26" t="s">
        <v>9282</v>
      </c>
      <c r="C1151" t="s">
        <v>2673</v>
      </c>
      <c r="D1151" s="26" t="s">
        <v>64</v>
      </c>
      <c r="E1151" s="27" t="s">
        <v>421</v>
      </c>
      <c r="F1151" t="s">
        <v>66</v>
      </c>
      <c r="G1151" t="s">
        <v>67</v>
      </c>
      <c r="H1151" t="s">
        <v>2630</v>
      </c>
      <c r="I1151" t="s">
        <v>2631</v>
      </c>
      <c r="J1151" t="s">
        <v>297</v>
      </c>
      <c r="K1151" t="s">
        <v>9261</v>
      </c>
      <c r="L1151">
        <v>29.055489999999999</v>
      </c>
      <c r="M1151">
        <v>-97.892340000000004</v>
      </c>
      <c r="N1151" s="28">
        <v>2353865.8199999998</v>
      </c>
      <c r="O1151" s="28">
        <v>446040.27</v>
      </c>
      <c r="P1151" s="26">
        <v>357</v>
      </c>
      <c r="Q1151" s="26">
        <v>10271</v>
      </c>
      <c r="R1151" s="26">
        <v>14050</v>
      </c>
      <c r="S1151" s="29" t="s">
        <v>72</v>
      </c>
      <c r="T1151" s="30">
        <v>40909</v>
      </c>
      <c r="U1151" s="30">
        <v>40986</v>
      </c>
      <c r="V1151" s="30">
        <v>40969</v>
      </c>
      <c r="W1151">
        <v>2453</v>
      </c>
      <c r="X1151" s="26">
        <v>4102</v>
      </c>
      <c r="Y1151" s="26" t="s">
        <v>72</v>
      </c>
      <c r="Z1151" s="26" t="s">
        <v>72</v>
      </c>
      <c r="AA1151" s="26" t="s">
        <v>71</v>
      </c>
      <c r="AB1151" s="31" t="s">
        <v>72</v>
      </c>
      <c r="AC1151" s="31" t="s">
        <v>72</v>
      </c>
      <c r="AD1151" s="26">
        <v>1680.1651012382592</v>
      </c>
      <c r="AE1151" s="26">
        <v>851</v>
      </c>
      <c r="AF1151" s="26" t="s">
        <v>72</v>
      </c>
      <c r="AG1151" s="26">
        <v>17873</v>
      </c>
      <c r="AH1151" s="28">
        <v>3.4061000000000001E-2</v>
      </c>
      <c r="AI1151">
        <v>24772</v>
      </c>
      <c r="AJ1151" s="26">
        <v>23617</v>
      </c>
      <c r="AK1151" s="28">
        <v>4.3880000000000002E-2</v>
      </c>
      <c r="AL1151">
        <v>26355</v>
      </c>
      <c r="AM1151" s="26">
        <v>24572</v>
      </c>
      <c r="AN1151" s="28">
        <v>4.5067999999999997E-2</v>
      </c>
      <c r="AO1151">
        <v>26578</v>
      </c>
      <c r="AP1151" s="32">
        <v>34902.8359375</v>
      </c>
      <c r="AQ1151" s="36">
        <v>5.8642526876432038E-2</v>
      </c>
      <c r="AR1151" s="32">
        <f t="shared" si="142"/>
        <v>45282.56319462847</v>
      </c>
      <c r="AS1151" s="32">
        <f t="shared" si="144"/>
        <v>1</v>
      </c>
      <c r="AT1151" s="32">
        <f t="shared" si="145"/>
        <v>1</v>
      </c>
      <c r="AU1151" s="32">
        <f t="shared" si="146"/>
        <v>1</v>
      </c>
      <c r="AV1151" s="32">
        <f t="shared" si="139"/>
        <v>48840.145851109221</v>
      </c>
      <c r="AW1151" s="32">
        <f t="shared" si="140"/>
        <v>8.2059508598420261E-2</v>
      </c>
      <c r="AX1151" s="32">
        <f t="shared" si="141"/>
        <v>63364.678873029603</v>
      </c>
      <c r="AY1151">
        <v>2</v>
      </c>
      <c r="AZ1151" s="26">
        <v>1</v>
      </c>
      <c r="BA1151" s="26">
        <v>8973.57</v>
      </c>
      <c r="BB1151" s="26">
        <v>74.59</v>
      </c>
      <c r="BC1151" s="26">
        <v>92.63</v>
      </c>
      <c r="BD1151" s="26">
        <v>178.13</v>
      </c>
      <c r="BE1151" s="28">
        <v>7.0000000000000007E-2</v>
      </c>
      <c r="BF1151" s="28">
        <v>4.0199999999999996</v>
      </c>
      <c r="BG1151" s="28">
        <v>0.56999999999999995</v>
      </c>
      <c r="BH1151" s="28">
        <v>0</v>
      </c>
      <c r="BI1151" s="28">
        <v>0.09</v>
      </c>
      <c r="BJ1151" s="28">
        <v>8.3699999999999992</v>
      </c>
      <c r="BK1151" s="28">
        <v>0.72</v>
      </c>
      <c r="BL1151" s="28">
        <v>-3.72</v>
      </c>
      <c r="BM1151" s="28">
        <v>0.08</v>
      </c>
      <c r="BN1151" s="28">
        <v>6.38</v>
      </c>
      <c r="BO1151" s="28">
        <v>0.68</v>
      </c>
      <c r="BP1151" s="28">
        <v>-2.93</v>
      </c>
      <c r="BQ1151" s="26">
        <v>40.741698999999997</v>
      </c>
      <c r="BR1151" s="26">
        <v>1311.269775</v>
      </c>
      <c r="BS1151" s="31">
        <f t="shared" si="143"/>
        <v>6.0024239999999995</v>
      </c>
    </row>
    <row r="1152" spans="1:71">
      <c r="A1152" s="26">
        <v>42255322380000</v>
      </c>
      <c r="B1152" s="26" t="s">
        <v>9282</v>
      </c>
      <c r="C1152" t="s">
        <v>2674</v>
      </c>
      <c r="D1152" s="26" t="s">
        <v>425</v>
      </c>
      <c r="E1152" s="27" t="s">
        <v>421</v>
      </c>
      <c r="F1152" t="s">
        <v>66</v>
      </c>
      <c r="G1152" t="s">
        <v>67</v>
      </c>
      <c r="H1152" t="s">
        <v>2552</v>
      </c>
      <c r="I1152" t="s">
        <v>2553</v>
      </c>
      <c r="J1152" t="s">
        <v>158</v>
      </c>
      <c r="K1152" t="s">
        <v>9261</v>
      </c>
      <c r="L1152">
        <v>29.149660000000001</v>
      </c>
      <c r="M1152">
        <v>-97.727580000000003</v>
      </c>
      <c r="N1152" s="28">
        <v>2406127.5</v>
      </c>
      <c r="O1152" s="28">
        <v>480812.07</v>
      </c>
      <c r="P1152" s="26">
        <v>364</v>
      </c>
      <c r="Q1152" s="26">
        <v>10085</v>
      </c>
      <c r="R1152" s="26">
        <v>15389</v>
      </c>
      <c r="S1152" s="29">
        <v>11.300000190734863</v>
      </c>
      <c r="T1152" s="30">
        <v>40926</v>
      </c>
      <c r="U1152" s="30">
        <v>40946</v>
      </c>
      <c r="V1152" s="30">
        <v>41030</v>
      </c>
      <c r="W1152">
        <v>5448136</v>
      </c>
      <c r="X1152" s="26">
        <v>6116</v>
      </c>
      <c r="Y1152" s="26" t="s">
        <v>72</v>
      </c>
      <c r="Z1152" s="26" t="s">
        <v>72</v>
      </c>
      <c r="AA1152" s="26" t="s">
        <v>71</v>
      </c>
      <c r="AB1152" s="31" t="s">
        <v>72</v>
      </c>
      <c r="AC1152" s="31" t="s">
        <v>72</v>
      </c>
      <c r="AD1152" s="26">
        <v>1053.8196686034</v>
      </c>
      <c r="AE1152" s="26" t="s">
        <v>72</v>
      </c>
      <c r="AF1152" s="26" t="s">
        <v>72</v>
      </c>
      <c r="AG1152" s="26">
        <v>22806</v>
      </c>
      <c r="AH1152" s="28">
        <v>2.7144000000000001E-2</v>
      </c>
      <c r="AI1152">
        <v>17246</v>
      </c>
      <c r="AJ1152" s="26">
        <v>34921</v>
      </c>
      <c r="AK1152" s="28">
        <v>4.0458000000000001E-2</v>
      </c>
      <c r="AL1152">
        <v>20167</v>
      </c>
      <c r="AM1152" s="26">
        <v>34921</v>
      </c>
      <c r="AN1152" s="28">
        <v>4.0458000000000001E-2</v>
      </c>
      <c r="AO1152">
        <v>20167</v>
      </c>
      <c r="AP1152" s="32">
        <v>61353.88671875</v>
      </c>
      <c r="AQ1152" s="36">
        <v>6.4655932569483668E-2</v>
      </c>
      <c r="AR1152" s="32">
        <f t="shared" si="142"/>
        <v>72797.986783548607</v>
      </c>
      <c r="AS1152" s="32">
        <f t="shared" si="144"/>
        <v>2</v>
      </c>
      <c r="AT1152" s="32">
        <f t="shared" si="145"/>
        <v>1</v>
      </c>
      <c r="AU1152" s="32">
        <f t="shared" si="146"/>
        <v>1</v>
      </c>
      <c r="AV1152" s="32">
        <f t="shared" si="139"/>
        <v>57581.966933555435</v>
      </c>
      <c r="AW1152" s="32">
        <f t="shared" si="140"/>
        <v>6.0681009311451317E-2</v>
      </c>
      <c r="AX1152" s="32">
        <f t="shared" si="141"/>
        <v>68322.505581682315</v>
      </c>
      <c r="AY1152">
        <v>2</v>
      </c>
      <c r="AZ1152" s="26">
        <v>1</v>
      </c>
      <c r="BA1152" s="26">
        <v>8961.11</v>
      </c>
      <c r="BB1152" s="26">
        <v>37.39</v>
      </c>
      <c r="BC1152" s="26">
        <v>141.05000000000001</v>
      </c>
      <c r="BD1152" s="26">
        <v>167.33</v>
      </c>
      <c r="BE1152" s="28">
        <v>0.05</v>
      </c>
      <c r="BF1152" s="28">
        <v>4.87</v>
      </c>
      <c r="BG1152" s="28">
        <v>0.44</v>
      </c>
      <c r="BH1152" s="28">
        <v>0.57999999999999996</v>
      </c>
      <c r="BI1152" s="28">
        <v>7.0000000000000007E-2</v>
      </c>
      <c r="BJ1152" s="28">
        <v>6.51</v>
      </c>
      <c r="BK1152" s="28">
        <v>0.64</v>
      </c>
      <c r="BL1152" s="28">
        <v>26.49</v>
      </c>
      <c r="BM1152" s="28">
        <v>7.0000000000000007E-2</v>
      </c>
      <c r="BN1152" s="28">
        <v>6.21</v>
      </c>
      <c r="BO1152" s="28">
        <v>0.57999999999999996</v>
      </c>
      <c r="BP1152" s="28">
        <v>22.74</v>
      </c>
      <c r="BQ1152" s="26">
        <v>41.086497999999999</v>
      </c>
      <c r="BR1152" s="26">
        <v>1087.121093</v>
      </c>
      <c r="BS1152" s="31">
        <f t="shared" si="143"/>
        <v>6.3190400000000011</v>
      </c>
    </row>
    <row r="1153" spans="1:71">
      <c r="A1153" s="26">
        <v>42255322400000</v>
      </c>
      <c r="B1153" s="26" t="s">
        <v>9282</v>
      </c>
      <c r="C1153" t="s">
        <v>2675</v>
      </c>
      <c r="D1153" s="26" t="s">
        <v>64</v>
      </c>
      <c r="E1153" s="27" t="s">
        <v>421</v>
      </c>
      <c r="F1153" t="s">
        <v>66</v>
      </c>
      <c r="G1153" t="s">
        <v>67</v>
      </c>
      <c r="H1153" t="s">
        <v>488</v>
      </c>
      <c r="I1153" t="s">
        <v>489</v>
      </c>
      <c r="J1153" t="s">
        <v>76</v>
      </c>
      <c r="K1153" t="s">
        <v>9261</v>
      </c>
      <c r="L1153">
        <v>29.052959999999999</v>
      </c>
      <c r="M1153">
        <v>-97.876260000000002</v>
      </c>
      <c r="N1153" s="28">
        <v>2359011.6</v>
      </c>
      <c r="O1153" s="28">
        <v>445169.47</v>
      </c>
      <c r="P1153" s="26">
        <v>343</v>
      </c>
      <c r="Q1153" s="26">
        <v>10294</v>
      </c>
      <c r="R1153" s="26">
        <v>14835</v>
      </c>
      <c r="S1153" s="29" t="s">
        <v>72</v>
      </c>
      <c r="T1153" s="30">
        <v>40935</v>
      </c>
      <c r="U1153" s="30">
        <v>40960</v>
      </c>
      <c r="V1153" s="30">
        <v>40969</v>
      </c>
      <c r="W1153">
        <v>3088</v>
      </c>
      <c r="X1153" s="26">
        <v>4659</v>
      </c>
      <c r="Y1153" s="26" t="s">
        <v>72</v>
      </c>
      <c r="Z1153" s="26" t="s">
        <v>72</v>
      </c>
      <c r="AA1153" s="26" t="s">
        <v>71</v>
      </c>
      <c r="AB1153" s="31" t="s">
        <v>72</v>
      </c>
      <c r="AC1153" s="31" t="s">
        <v>72</v>
      </c>
      <c r="AD1153" s="26">
        <v>1612.911400424467</v>
      </c>
      <c r="AE1153" s="26">
        <v>949</v>
      </c>
      <c r="AF1153" s="26" t="s">
        <v>72</v>
      </c>
      <c r="AG1153" s="26">
        <v>42327</v>
      </c>
      <c r="AH1153" s="28">
        <v>6.2810000000000005E-2</v>
      </c>
      <c r="AI1153">
        <v>53851</v>
      </c>
      <c r="AJ1153" s="26">
        <v>60206</v>
      </c>
      <c r="AK1153" s="28">
        <v>9.6117999999999995E-2</v>
      </c>
      <c r="AL1153">
        <v>62208</v>
      </c>
      <c r="AM1153" s="26">
        <v>62463</v>
      </c>
      <c r="AN1153" s="28">
        <v>0.100896</v>
      </c>
      <c r="AO1153">
        <v>62703</v>
      </c>
      <c r="AP1153" s="32">
        <v>96651.890625</v>
      </c>
      <c r="AQ1153" s="36">
        <v>0.15589093626164119</v>
      </c>
      <c r="AR1153" s="32">
        <f t="shared" si="142"/>
        <v>124244.5863433105</v>
      </c>
      <c r="AS1153" s="32">
        <f t="shared" si="144"/>
        <v>2</v>
      </c>
      <c r="AT1153" s="32">
        <f t="shared" si="145"/>
        <v>1</v>
      </c>
      <c r="AU1153" s="32">
        <f t="shared" si="146"/>
        <v>2</v>
      </c>
      <c r="AV1153" s="32">
        <f t="shared" si="139"/>
        <v>119077.45271249196</v>
      </c>
      <c r="AW1153" s="32">
        <f t="shared" si="140"/>
        <v>0.19206138101348369</v>
      </c>
      <c r="AX1153" s="32">
        <f t="shared" si="141"/>
        <v>153072.31715187858</v>
      </c>
      <c r="AY1153">
        <v>2</v>
      </c>
      <c r="AZ1153" s="26">
        <v>1</v>
      </c>
      <c r="BA1153" s="26">
        <v>9179.42</v>
      </c>
      <c r="BB1153" s="26">
        <v>76.099999999999994</v>
      </c>
      <c r="BC1153" s="26">
        <v>93.01</v>
      </c>
      <c r="BD1153" s="26">
        <v>185.03</v>
      </c>
      <c r="BE1153" s="28">
        <v>7.0000000000000007E-2</v>
      </c>
      <c r="BF1153" s="28">
        <v>4.01</v>
      </c>
      <c r="BG1153" s="28">
        <v>0.6</v>
      </c>
      <c r="BH1153" s="28">
        <v>0.06</v>
      </c>
      <c r="BI1153" s="28">
        <v>0.1</v>
      </c>
      <c r="BJ1153" s="28">
        <v>8.08</v>
      </c>
      <c r="BK1153" s="28">
        <v>0.74</v>
      </c>
      <c r="BL1153" s="28">
        <v>-2.84</v>
      </c>
      <c r="BM1153" s="28">
        <v>0.08</v>
      </c>
      <c r="BN1153" s="28">
        <v>6.25</v>
      </c>
      <c r="BO1153" s="28">
        <v>0.7</v>
      </c>
      <c r="BP1153" s="28">
        <v>-2.1800000000000002</v>
      </c>
      <c r="BQ1153" s="26">
        <v>40.741698999999997</v>
      </c>
      <c r="BR1153" s="26">
        <v>1181.375976</v>
      </c>
      <c r="BS1153" s="31">
        <f t="shared" si="143"/>
        <v>6.8827400000000001</v>
      </c>
    </row>
    <row r="1154" spans="1:71">
      <c r="A1154" s="26">
        <v>42255322420000</v>
      </c>
      <c r="B1154" s="26" t="s">
        <v>9282</v>
      </c>
      <c r="C1154" t="s">
        <v>2676</v>
      </c>
      <c r="D1154" s="26" t="s">
        <v>102</v>
      </c>
      <c r="E1154" s="27" t="s">
        <v>421</v>
      </c>
      <c r="F1154" t="s">
        <v>66</v>
      </c>
      <c r="G1154" t="s">
        <v>67</v>
      </c>
      <c r="H1154" t="s">
        <v>2677</v>
      </c>
      <c r="I1154" t="s">
        <v>2678</v>
      </c>
      <c r="J1154" t="s">
        <v>70</v>
      </c>
      <c r="K1154" t="s">
        <v>9261</v>
      </c>
      <c r="L1154">
        <v>28.890720000000002</v>
      </c>
      <c r="M1154">
        <v>-97.980599999999995</v>
      </c>
      <c r="N1154" s="28">
        <v>2326192.17</v>
      </c>
      <c r="O1154" s="28">
        <v>385879.7</v>
      </c>
      <c r="P1154" s="26">
        <v>397</v>
      </c>
      <c r="Q1154" s="26">
        <v>11012</v>
      </c>
      <c r="R1154" s="26">
        <v>17484</v>
      </c>
      <c r="S1154" s="29" t="s">
        <v>72</v>
      </c>
      <c r="T1154" s="30">
        <v>40949</v>
      </c>
      <c r="U1154" s="30">
        <v>41008</v>
      </c>
      <c r="V1154" s="30">
        <v>41000</v>
      </c>
      <c r="W1154">
        <v>5104141</v>
      </c>
      <c r="X1154" s="26">
        <v>6530</v>
      </c>
      <c r="Y1154" s="26" t="s">
        <v>72</v>
      </c>
      <c r="Z1154" s="26" t="s">
        <v>72</v>
      </c>
      <c r="AA1154" s="26" t="s">
        <v>71</v>
      </c>
      <c r="AB1154" s="31" t="s">
        <v>72</v>
      </c>
      <c r="AC1154" s="31" t="s">
        <v>72</v>
      </c>
      <c r="AD1154" s="26">
        <v>935.73411202207706</v>
      </c>
      <c r="AE1154" s="26">
        <v>998.70001220703125</v>
      </c>
      <c r="AF1154" s="26" t="s">
        <v>72</v>
      </c>
      <c r="AG1154" s="26">
        <v>69997</v>
      </c>
      <c r="AH1154" s="28">
        <v>6.4144999999999994E-2</v>
      </c>
      <c r="AI1154">
        <v>5912</v>
      </c>
      <c r="AJ1154" s="26">
        <v>112264</v>
      </c>
      <c r="AK1154" s="28">
        <v>0.108528</v>
      </c>
      <c r="AL1154">
        <v>8624</v>
      </c>
      <c r="AM1154" s="26">
        <v>112264</v>
      </c>
      <c r="AN1154" s="28">
        <v>0.108528</v>
      </c>
      <c r="AO1154">
        <v>8624</v>
      </c>
      <c r="AP1154" s="32">
        <v>257532.140625</v>
      </c>
      <c r="AQ1154" s="36">
        <v>0.24098160892487905</v>
      </c>
      <c r="AR1154" s="32">
        <f t="shared" si="142"/>
        <v>300185.88540470361</v>
      </c>
      <c r="AS1154" s="32">
        <f t="shared" si="144"/>
        <v>4</v>
      </c>
      <c r="AT1154" s="32">
        <f t="shared" si="145"/>
        <v>1</v>
      </c>
      <c r="AU1154" s="32">
        <f t="shared" si="146"/>
        <v>4</v>
      </c>
      <c r="AV1154" s="32">
        <f t="shared" si="139"/>
        <v>226375.87858920367</v>
      </c>
      <c r="AW1154" s="32">
        <f t="shared" si="140"/>
        <v>0.21182763173488603</v>
      </c>
      <c r="AX1154" s="32">
        <f t="shared" si="141"/>
        <v>263869.36940627854</v>
      </c>
      <c r="AY1154">
        <v>2</v>
      </c>
      <c r="AZ1154" s="26">
        <v>1</v>
      </c>
      <c r="BA1154" s="26">
        <v>10830.17</v>
      </c>
      <c r="BB1154" s="26">
        <v>65.58</v>
      </c>
      <c r="BC1154" s="26">
        <v>121.18</v>
      </c>
      <c r="BD1154" s="26">
        <v>252.12</v>
      </c>
      <c r="BE1154" s="28">
        <v>7.0000000000000007E-2</v>
      </c>
      <c r="BF1154" s="28">
        <v>6.09</v>
      </c>
      <c r="BG1154" s="28">
        <v>0.68</v>
      </c>
      <c r="BH1154" s="28">
        <v>0.82</v>
      </c>
      <c r="BI1154" s="28">
        <v>0.09</v>
      </c>
      <c r="BJ1154" s="28">
        <v>9.6999999999999993</v>
      </c>
      <c r="BK1154" s="28">
        <v>0.79</v>
      </c>
      <c r="BL1154" s="28">
        <v>-1.3</v>
      </c>
      <c r="BM1154" s="28">
        <v>0.09</v>
      </c>
      <c r="BN1154" s="28">
        <v>8.3000000000000007</v>
      </c>
      <c r="BO1154" s="28">
        <v>0.75</v>
      </c>
      <c r="BP1154" s="28">
        <v>-0.72</v>
      </c>
      <c r="BQ1154" s="26">
        <v>43.397499000000003</v>
      </c>
      <c r="BR1154" s="26">
        <v>1087.77124</v>
      </c>
      <c r="BS1154" s="31">
        <f t="shared" si="143"/>
        <v>8.6158979999999996</v>
      </c>
    </row>
    <row r="1155" spans="1:71">
      <c r="A1155" s="26">
        <v>42255322450000</v>
      </c>
      <c r="B1155" s="26" t="s">
        <v>9280</v>
      </c>
      <c r="C1155" t="s">
        <v>2679</v>
      </c>
      <c r="D1155" s="26" t="s">
        <v>102</v>
      </c>
      <c r="E1155" s="27" t="s">
        <v>421</v>
      </c>
      <c r="F1155" t="s">
        <v>66</v>
      </c>
      <c r="G1155" t="s">
        <v>67</v>
      </c>
      <c r="H1155" t="s">
        <v>2680</v>
      </c>
      <c r="I1155" t="s">
        <v>2681</v>
      </c>
      <c r="J1155" t="s">
        <v>70</v>
      </c>
      <c r="K1155" t="s">
        <v>9261</v>
      </c>
      <c r="L1155">
        <v>28.899319999999999</v>
      </c>
      <c r="M1155">
        <v>-97.926289999999995</v>
      </c>
      <c r="N1155" s="28">
        <v>2343541.35</v>
      </c>
      <c r="O1155" s="28">
        <v>389161.83</v>
      </c>
      <c r="P1155" s="26">
        <v>378</v>
      </c>
      <c r="Q1155" s="26">
        <v>11491</v>
      </c>
      <c r="R1155" s="26">
        <v>18623</v>
      </c>
      <c r="S1155" s="29" t="s">
        <v>72</v>
      </c>
      <c r="T1155" s="30">
        <v>40932</v>
      </c>
      <c r="U1155" s="30">
        <v>40999</v>
      </c>
      <c r="V1155" s="30">
        <v>41000</v>
      </c>
      <c r="W1155">
        <v>6470300</v>
      </c>
      <c r="X1155" s="26">
        <v>7762</v>
      </c>
      <c r="Y1155" s="26" t="s">
        <v>72</v>
      </c>
      <c r="Z1155" s="26" t="s">
        <v>72</v>
      </c>
      <c r="AA1155" s="26" t="s">
        <v>71</v>
      </c>
      <c r="AB1155" s="31" t="s">
        <v>72</v>
      </c>
      <c r="AC1155" s="31" t="s">
        <v>72</v>
      </c>
      <c r="AD1155" s="26">
        <v>825.45701758215716</v>
      </c>
      <c r="AE1155" s="26">
        <v>539</v>
      </c>
      <c r="AF1155" s="26" t="s">
        <v>72</v>
      </c>
      <c r="AG1155" s="26">
        <v>84016</v>
      </c>
      <c r="AH1155" s="28">
        <v>7.3398000000000005E-2</v>
      </c>
      <c r="AI1155">
        <v>6940</v>
      </c>
      <c r="AJ1155" s="26">
        <v>133573</v>
      </c>
      <c r="AK1155" s="28">
        <v>0.11087900000000001</v>
      </c>
      <c r="AL1155">
        <v>105622</v>
      </c>
      <c r="AM1155" s="26">
        <v>133573</v>
      </c>
      <c r="AN1155" s="28">
        <v>0.11087900000000001</v>
      </c>
      <c r="AO1155">
        <v>105622</v>
      </c>
      <c r="AP1155" s="32">
        <v>230037.015625</v>
      </c>
      <c r="AQ1155" s="36">
        <v>0.18988566885131258</v>
      </c>
      <c r="AR1155" s="32">
        <f t="shared" si="142"/>
        <v>263646.77901168232</v>
      </c>
      <c r="AS1155" s="32">
        <f t="shared" si="144"/>
        <v>4</v>
      </c>
      <c r="AT1155" s="32">
        <f t="shared" si="145"/>
        <v>1</v>
      </c>
      <c r="AU1155" s="32">
        <f t="shared" si="146"/>
        <v>3</v>
      </c>
      <c r="AV1155" s="32">
        <f t="shared" si="139"/>
        <v>170112.40269099458</v>
      </c>
      <c r="AW1155" s="32">
        <f t="shared" si="140"/>
        <v>0.14042047657904333</v>
      </c>
      <c r="AX1155" s="32">
        <f t="shared" si="141"/>
        <v>194966.82704548523</v>
      </c>
      <c r="AY1155">
        <v>2</v>
      </c>
      <c r="AZ1155" s="26">
        <v>1</v>
      </c>
      <c r="BA1155" s="26">
        <v>11273.89</v>
      </c>
      <c r="BB1155" s="26">
        <v>78.209999999999994</v>
      </c>
      <c r="BC1155" s="26">
        <v>127.21</v>
      </c>
      <c r="BD1155" s="26">
        <v>237.1</v>
      </c>
      <c r="BE1155" s="28">
        <v>0.08</v>
      </c>
      <c r="BF1155" s="28">
        <v>5.56</v>
      </c>
      <c r="BG1155" s="28">
        <v>0.71</v>
      </c>
      <c r="BH1155" s="28">
        <v>1.35</v>
      </c>
      <c r="BI1155" s="28">
        <v>0.1</v>
      </c>
      <c r="BJ1155" s="28">
        <v>9.69</v>
      </c>
      <c r="BK1155" s="28">
        <v>0.82</v>
      </c>
      <c r="BL1155" s="28">
        <v>-0.82</v>
      </c>
      <c r="BM1155" s="28">
        <v>0.09</v>
      </c>
      <c r="BN1155" s="28">
        <v>7.91</v>
      </c>
      <c r="BO1155" s="28">
        <v>0.78</v>
      </c>
      <c r="BP1155" s="28">
        <v>-0.2</v>
      </c>
      <c r="BQ1155" s="26">
        <v>46.505400999999999</v>
      </c>
      <c r="BR1155" s="26">
        <v>1173.492553</v>
      </c>
      <c r="BS1155" s="31">
        <f t="shared" si="143"/>
        <v>10.43122</v>
      </c>
    </row>
    <row r="1156" spans="1:71">
      <c r="A1156" s="26">
        <v>42255322460000</v>
      </c>
      <c r="B1156" s="26" t="s">
        <v>9282</v>
      </c>
      <c r="C1156" t="s">
        <v>2682</v>
      </c>
      <c r="D1156" s="26" t="s">
        <v>102</v>
      </c>
      <c r="E1156" s="27" t="s">
        <v>421</v>
      </c>
      <c r="F1156" t="s">
        <v>66</v>
      </c>
      <c r="G1156" t="s">
        <v>67</v>
      </c>
      <c r="H1156" t="s">
        <v>2683</v>
      </c>
      <c r="I1156" t="s">
        <v>2684</v>
      </c>
      <c r="J1156" t="s">
        <v>70</v>
      </c>
      <c r="K1156" t="s">
        <v>9261</v>
      </c>
      <c r="L1156">
        <v>28.851389999999999</v>
      </c>
      <c r="M1156">
        <v>-97.987930000000006</v>
      </c>
      <c r="N1156" s="28">
        <v>2323970.4900000002</v>
      </c>
      <c r="O1156" s="28">
        <v>371560.46</v>
      </c>
      <c r="P1156" s="26">
        <v>430.89999389648437</v>
      </c>
      <c r="Q1156" s="26">
        <v>11474</v>
      </c>
      <c r="R1156" s="26">
        <v>17530</v>
      </c>
      <c r="S1156" s="29" t="s">
        <v>72</v>
      </c>
      <c r="T1156" s="30">
        <v>40906</v>
      </c>
      <c r="U1156" s="30">
        <v>40966</v>
      </c>
      <c r="V1156" s="30">
        <v>40940</v>
      </c>
      <c r="W1156">
        <v>5771340</v>
      </c>
      <c r="X1156" s="26">
        <v>6074</v>
      </c>
      <c r="Y1156" s="26" t="s">
        <v>72</v>
      </c>
      <c r="Z1156" s="26" t="s">
        <v>72</v>
      </c>
      <c r="AA1156" s="26" t="s">
        <v>71</v>
      </c>
      <c r="AB1156" s="31" t="s">
        <v>72</v>
      </c>
      <c r="AC1156" s="31" t="s">
        <v>72</v>
      </c>
      <c r="AD1156" s="26">
        <v>1156.630251354472</v>
      </c>
      <c r="AE1156" s="26">
        <v>773</v>
      </c>
      <c r="AF1156" s="26" t="s">
        <v>72</v>
      </c>
      <c r="AG1156" s="26">
        <v>73497</v>
      </c>
      <c r="AH1156" s="28">
        <v>7.9717999999999997E-2</v>
      </c>
      <c r="AI1156">
        <v>48776</v>
      </c>
      <c r="AJ1156" s="26">
        <v>106960</v>
      </c>
      <c r="AK1156" s="28">
        <v>0.12220399999999999</v>
      </c>
      <c r="AL1156">
        <v>63314</v>
      </c>
      <c r="AM1156" s="26">
        <v>111632</v>
      </c>
      <c r="AN1156" s="28">
        <v>0.12920699999999999</v>
      </c>
      <c r="AO1156">
        <v>64354</v>
      </c>
      <c r="AP1156" s="32">
        <v>154594.65625</v>
      </c>
      <c r="AQ1156" s="36">
        <v>0.17880885611649572</v>
      </c>
      <c r="AR1156" s="32">
        <f t="shared" si="142"/>
        <v>186243.82378261973</v>
      </c>
      <c r="AS1156" s="32">
        <f t="shared" si="144"/>
        <v>3</v>
      </c>
      <c r="AT1156" s="32">
        <f t="shared" si="145"/>
        <v>1</v>
      </c>
      <c r="AU1156" s="32">
        <f t="shared" si="146"/>
        <v>3</v>
      </c>
      <c r="AV1156" s="32">
        <f t="shared" ref="AV1156:AV1219" si="147">AP1156/X1156*5740</f>
        <v>146093.73178712543</v>
      </c>
      <c r="AW1156" s="32">
        <f t="shared" ref="AW1156:AW1219" si="148">AQ1156/X1156*5740</f>
        <v>0.16897642971825574</v>
      </c>
      <c r="AX1156" s="32">
        <f t="shared" ref="AX1156:AX1219" si="149">AR1156/X1156*5740</f>
        <v>176002.55984725672</v>
      </c>
      <c r="AY1156">
        <v>2</v>
      </c>
      <c r="AZ1156" s="26">
        <v>1</v>
      </c>
      <c r="BA1156" s="26">
        <v>11032.38</v>
      </c>
      <c r="BB1156" s="26">
        <v>58.51</v>
      </c>
      <c r="BC1156" s="26">
        <v>117.7</v>
      </c>
      <c r="BD1156" s="26">
        <v>226.53</v>
      </c>
      <c r="BE1156" s="28">
        <v>7.0000000000000007E-2</v>
      </c>
      <c r="BF1156" s="28">
        <v>6.91</v>
      </c>
      <c r="BG1156" s="28">
        <v>0.73</v>
      </c>
      <c r="BH1156" s="28">
        <v>0.81</v>
      </c>
      <c r="BI1156" s="28">
        <v>0.09</v>
      </c>
      <c r="BJ1156" s="28">
        <v>9.6999999999999993</v>
      </c>
      <c r="BK1156" s="28">
        <v>0.8</v>
      </c>
      <c r="BL1156" s="28">
        <v>-1.02</v>
      </c>
      <c r="BM1156" s="28">
        <v>0.09</v>
      </c>
      <c r="BN1156" s="28">
        <v>8.7100000000000009</v>
      </c>
      <c r="BO1156" s="28">
        <v>0.79</v>
      </c>
      <c r="BP1156" s="28">
        <v>-0.44</v>
      </c>
      <c r="BQ1156" s="26">
        <v>46.066699</v>
      </c>
      <c r="BR1156" s="26">
        <v>1214.471679</v>
      </c>
      <c r="BS1156" s="31">
        <f t="shared" si="143"/>
        <v>8.4743999999999993</v>
      </c>
    </row>
    <row r="1157" spans="1:71">
      <c r="A1157" s="26">
        <v>42255322480000</v>
      </c>
      <c r="B1157" s="26" t="s">
        <v>9282</v>
      </c>
      <c r="C1157" t="s">
        <v>2685</v>
      </c>
      <c r="D1157" s="26" t="s">
        <v>102</v>
      </c>
      <c r="E1157" s="27" t="s">
        <v>421</v>
      </c>
      <c r="F1157" t="s">
        <v>66</v>
      </c>
      <c r="G1157" t="s">
        <v>67</v>
      </c>
      <c r="H1157" t="s">
        <v>2686</v>
      </c>
      <c r="I1157" t="s">
        <v>2687</v>
      </c>
      <c r="J1157" t="s">
        <v>70</v>
      </c>
      <c r="K1157" t="s">
        <v>9261</v>
      </c>
      <c r="L1157">
        <v>28.890730000000001</v>
      </c>
      <c r="M1157">
        <v>-97.980760000000004</v>
      </c>
      <c r="N1157" s="28">
        <v>2326140.9500000002</v>
      </c>
      <c r="O1157" s="28">
        <v>385882.89</v>
      </c>
      <c r="P1157" s="26">
        <v>399</v>
      </c>
      <c r="Q1157" s="26">
        <v>11035</v>
      </c>
      <c r="R1157" s="26">
        <v>17662</v>
      </c>
      <c r="S1157" s="29" t="s">
        <v>72</v>
      </c>
      <c r="T1157" s="30">
        <v>40919</v>
      </c>
      <c r="U1157" s="30">
        <v>41011</v>
      </c>
      <c r="V1157" s="30">
        <v>41000</v>
      </c>
      <c r="W1157">
        <v>4825620</v>
      </c>
      <c r="X1157" s="26">
        <v>6650</v>
      </c>
      <c r="Y1157" s="26" t="s">
        <v>72</v>
      </c>
      <c r="Z1157" s="26" t="s">
        <v>72</v>
      </c>
      <c r="AA1157" s="26" t="s">
        <v>71</v>
      </c>
      <c r="AB1157" s="31" t="s">
        <v>72</v>
      </c>
      <c r="AC1157" s="31" t="s">
        <v>72</v>
      </c>
      <c r="AD1157" s="26">
        <v>1262.4229888780114</v>
      </c>
      <c r="AE1157" s="26">
        <v>462</v>
      </c>
      <c r="AF1157" s="26" t="s">
        <v>72</v>
      </c>
      <c r="AG1157" s="26">
        <v>65565</v>
      </c>
      <c r="AH1157" s="28">
        <v>8.4218000000000001E-2</v>
      </c>
      <c r="AI1157">
        <v>18965</v>
      </c>
      <c r="AJ1157" s="26">
        <v>121783</v>
      </c>
      <c r="AK1157" s="28">
        <v>0.16159299999999999</v>
      </c>
      <c r="AL1157">
        <v>19863</v>
      </c>
      <c r="AM1157" s="26">
        <v>121783</v>
      </c>
      <c r="AN1157" s="28">
        <v>0.16159299999999999</v>
      </c>
      <c r="AO1157">
        <v>19863</v>
      </c>
      <c r="AP1157" s="32">
        <v>217048.421875</v>
      </c>
      <c r="AQ1157" s="36">
        <v>0.27400691747469302</v>
      </c>
      <c r="AR1157" s="32">
        <f t="shared" ref="AR1157:AR1220" si="150">AP1157+(AQ1157*1000*177)</f>
        <v>265547.64626802068</v>
      </c>
      <c r="AS1157" s="32">
        <f t="shared" si="144"/>
        <v>4</v>
      </c>
      <c r="AT1157" s="32">
        <f t="shared" si="145"/>
        <v>1</v>
      </c>
      <c r="AU1157" s="32">
        <f t="shared" si="146"/>
        <v>3</v>
      </c>
      <c r="AV1157" s="32">
        <f t="shared" si="147"/>
        <v>187347.05888157897</v>
      </c>
      <c r="AW1157" s="32">
        <f t="shared" si="148"/>
        <v>0.23651123403078769</v>
      </c>
      <c r="AX1157" s="32">
        <f t="shared" si="149"/>
        <v>229209.54730502836</v>
      </c>
      <c r="AY1157">
        <v>2</v>
      </c>
      <c r="AZ1157" s="26">
        <v>1</v>
      </c>
      <c r="BA1157" s="26">
        <v>10828.84</v>
      </c>
      <c r="BB1157" s="26">
        <v>65.510000000000005</v>
      </c>
      <c r="BC1157" s="26">
        <v>121.16</v>
      </c>
      <c r="BD1157" s="26">
        <v>252.15</v>
      </c>
      <c r="BE1157" s="28">
        <v>7.0000000000000007E-2</v>
      </c>
      <c r="BF1157" s="28">
        <v>6.09</v>
      </c>
      <c r="BG1157" s="28">
        <v>0.68</v>
      </c>
      <c r="BH1157" s="28">
        <v>0.81</v>
      </c>
      <c r="BI1157" s="28">
        <v>0.09</v>
      </c>
      <c r="BJ1157" s="28">
        <v>9.6999999999999993</v>
      </c>
      <c r="BK1157" s="28">
        <v>0.79</v>
      </c>
      <c r="BL1157" s="28">
        <v>-1.31</v>
      </c>
      <c r="BM1157" s="28">
        <v>0.09</v>
      </c>
      <c r="BN1157" s="28">
        <v>8.2899999999999991</v>
      </c>
      <c r="BO1157" s="28">
        <v>0.75</v>
      </c>
      <c r="BP1157" s="28">
        <v>-0.73</v>
      </c>
      <c r="BQ1157" s="26">
        <v>43.397499000000003</v>
      </c>
      <c r="BR1157" s="26">
        <v>1087.77124</v>
      </c>
      <c r="BS1157" s="31">
        <f t="shared" ref="BS1157:BS1220" si="151">IF(BR1157="","",BI1157*BK1157*BC1157)</f>
        <v>8.6144759999999998</v>
      </c>
    </row>
    <row r="1158" spans="1:71">
      <c r="A1158" s="26">
        <v>42255322490000</v>
      </c>
      <c r="B1158" s="26" t="s">
        <v>9282</v>
      </c>
      <c r="C1158" t="s">
        <v>2688</v>
      </c>
      <c r="D1158" s="26" t="s">
        <v>102</v>
      </c>
      <c r="E1158" s="27" t="s">
        <v>421</v>
      </c>
      <c r="F1158" t="s">
        <v>66</v>
      </c>
      <c r="G1158" t="s">
        <v>67</v>
      </c>
      <c r="H1158" t="s">
        <v>2689</v>
      </c>
      <c r="I1158" t="s">
        <v>2690</v>
      </c>
      <c r="J1158" t="s">
        <v>70</v>
      </c>
      <c r="K1158" t="s">
        <v>9261</v>
      </c>
      <c r="L1158">
        <v>28.85632</v>
      </c>
      <c r="M1158">
        <v>-97.970110000000005</v>
      </c>
      <c r="N1158" s="28">
        <v>2329658.86</v>
      </c>
      <c r="O1158" s="28">
        <v>373402.61</v>
      </c>
      <c r="P1158" s="26">
        <v>405</v>
      </c>
      <c r="Q1158" s="26">
        <v>12102</v>
      </c>
      <c r="R1158" s="26">
        <v>18585</v>
      </c>
      <c r="S1158" s="29" t="s">
        <v>72</v>
      </c>
      <c r="T1158" s="30">
        <v>40952</v>
      </c>
      <c r="U1158" s="30" t="s">
        <v>72</v>
      </c>
      <c r="V1158" s="30">
        <v>41000</v>
      </c>
      <c r="W1158">
        <v>4598015</v>
      </c>
      <c r="X1158" s="26">
        <v>6882</v>
      </c>
      <c r="Y1158" s="26" t="s">
        <v>72</v>
      </c>
      <c r="Z1158" s="26" t="s">
        <v>72</v>
      </c>
      <c r="AA1158" s="26" t="s">
        <v>71</v>
      </c>
      <c r="AB1158" s="31" t="s">
        <v>72</v>
      </c>
      <c r="AC1158" s="31" t="s">
        <v>72</v>
      </c>
      <c r="AD1158" s="26">
        <v>1183.9817832951892</v>
      </c>
      <c r="AE1158" s="26">
        <v>503</v>
      </c>
      <c r="AF1158" s="26" t="s">
        <v>72</v>
      </c>
      <c r="AG1158" s="26">
        <v>74880</v>
      </c>
      <c r="AH1158" s="28">
        <v>8.9196999999999999E-2</v>
      </c>
      <c r="AI1158">
        <v>34987</v>
      </c>
      <c r="AJ1158" s="26">
        <v>84230</v>
      </c>
      <c r="AK1158" s="28">
        <v>9.9717E-2</v>
      </c>
      <c r="AL1158">
        <v>35457</v>
      </c>
      <c r="AM1158" s="26">
        <v>84230</v>
      </c>
      <c r="AN1158" s="28">
        <v>9.9717E-2</v>
      </c>
      <c r="AO1158">
        <v>35457</v>
      </c>
      <c r="AP1158" s="32">
        <v>116070.109375</v>
      </c>
      <c r="AQ1158" s="36">
        <v>0.13742489508508016</v>
      </c>
      <c r="AR1158" s="32">
        <f t="shared" si="150"/>
        <v>140394.31580505919</v>
      </c>
      <c r="AS1158" s="32">
        <f t="shared" si="144"/>
        <v>3</v>
      </c>
      <c r="AT1158" s="32">
        <f t="shared" si="145"/>
        <v>1</v>
      </c>
      <c r="AU1158" s="32">
        <f t="shared" si="146"/>
        <v>2</v>
      </c>
      <c r="AV1158" s="32">
        <f t="shared" si="147"/>
        <v>96809.419908820113</v>
      </c>
      <c r="AW1158" s="32">
        <f t="shared" si="148"/>
        <v>0.11462058962341762</v>
      </c>
      <c r="AX1158" s="32">
        <f t="shared" si="149"/>
        <v>117097.26427216502</v>
      </c>
      <c r="AY1158">
        <v>2</v>
      </c>
      <c r="AZ1158" s="26">
        <v>1</v>
      </c>
      <c r="BA1158" s="26">
        <v>11145.55</v>
      </c>
      <c r="BB1158" s="26">
        <v>69.66</v>
      </c>
      <c r="BC1158" s="26">
        <v>115.85</v>
      </c>
      <c r="BD1158" s="26">
        <v>230.88</v>
      </c>
      <c r="BE1158" s="28">
        <v>0.08</v>
      </c>
      <c r="BF1158" s="28">
        <v>6.8</v>
      </c>
      <c r="BG1158" s="28">
        <v>0.73</v>
      </c>
      <c r="BH1158" s="28">
        <v>0.95</v>
      </c>
      <c r="BI1158" s="28">
        <v>0.1</v>
      </c>
      <c r="BJ1158" s="28">
        <v>10.14</v>
      </c>
      <c r="BK1158" s="28">
        <v>0.82</v>
      </c>
      <c r="BL1158" s="28">
        <v>-0.27</v>
      </c>
      <c r="BM1158" s="28">
        <v>0.09</v>
      </c>
      <c r="BN1158" s="28">
        <v>8.66</v>
      </c>
      <c r="BO1158" s="28">
        <v>0.79</v>
      </c>
      <c r="BP1158" s="28">
        <v>0.1</v>
      </c>
      <c r="BQ1158" s="26">
        <v>45.161898999999998</v>
      </c>
      <c r="BR1158" s="26">
        <v>1278.3148189999999</v>
      </c>
      <c r="BS1158" s="31">
        <f t="shared" si="151"/>
        <v>9.4997000000000007</v>
      </c>
    </row>
    <row r="1159" spans="1:71">
      <c r="A1159" s="26">
        <v>42255322500000</v>
      </c>
      <c r="B1159" s="26" t="s">
        <v>9282</v>
      </c>
      <c r="C1159" t="s">
        <v>2691</v>
      </c>
      <c r="D1159" s="26" t="s">
        <v>102</v>
      </c>
      <c r="E1159" s="27" t="s">
        <v>421</v>
      </c>
      <c r="F1159" t="s">
        <v>66</v>
      </c>
      <c r="G1159" t="s">
        <v>67</v>
      </c>
      <c r="H1159" t="s">
        <v>2692</v>
      </c>
      <c r="I1159" t="s">
        <v>2693</v>
      </c>
      <c r="J1159" t="s">
        <v>70</v>
      </c>
      <c r="K1159" t="s">
        <v>9261</v>
      </c>
      <c r="L1159">
        <v>28.855029999999999</v>
      </c>
      <c r="M1159">
        <v>-97.971559999999997</v>
      </c>
      <c r="N1159" s="28">
        <v>2329198.87</v>
      </c>
      <c r="O1159" s="28">
        <v>372929.53</v>
      </c>
      <c r="P1159" s="26">
        <v>404.5</v>
      </c>
      <c r="Q1159" s="26">
        <v>11631</v>
      </c>
      <c r="R1159" s="26">
        <v>17571</v>
      </c>
      <c r="S1159" s="29" t="s">
        <v>72</v>
      </c>
      <c r="T1159" s="30">
        <v>40978</v>
      </c>
      <c r="U1159" s="30" t="s">
        <v>72</v>
      </c>
      <c r="V1159" s="30">
        <v>41030</v>
      </c>
      <c r="W1159">
        <v>4387750</v>
      </c>
      <c r="X1159" s="26">
        <v>6234</v>
      </c>
      <c r="Y1159" s="26" t="s">
        <v>72</v>
      </c>
      <c r="Z1159" s="26" t="s">
        <v>72</v>
      </c>
      <c r="AA1159" s="26" t="s">
        <v>71</v>
      </c>
      <c r="AB1159" s="31" t="s">
        <v>72</v>
      </c>
      <c r="AC1159" s="31" t="s">
        <v>72</v>
      </c>
      <c r="AD1159" s="26">
        <v>1162.0808417228068</v>
      </c>
      <c r="AE1159" s="26">
        <v>601.5</v>
      </c>
      <c r="AF1159" s="26" t="s">
        <v>72</v>
      </c>
      <c r="AG1159" s="26">
        <v>41497</v>
      </c>
      <c r="AH1159" s="28">
        <v>4.6475000000000002E-2</v>
      </c>
      <c r="AI1159">
        <v>47994</v>
      </c>
      <c r="AJ1159" s="26">
        <v>52414</v>
      </c>
      <c r="AK1159" s="28">
        <v>6.1193999999999998E-2</v>
      </c>
      <c r="AL1159">
        <v>55968</v>
      </c>
      <c r="AM1159" s="26">
        <v>52414</v>
      </c>
      <c r="AN1159" s="28">
        <v>6.1193999999999998E-2</v>
      </c>
      <c r="AO1159">
        <v>55968</v>
      </c>
      <c r="AP1159" s="32">
        <v>65883.75</v>
      </c>
      <c r="AQ1159" s="36">
        <v>7.656224365585497E-2</v>
      </c>
      <c r="AR1159" s="32">
        <f t="shared" si="150"/>
        <v>79435.267127086336</v>
      </c>
      <c r="AS1159" s="32">
        <f t="shared" si="144"/>
        <v>2</v>
      </c>
      <c r="AT1159" s="32">
        <f t="shared" si="145"/>
        <v>1</v>
      </c>
      <c r="AU1159" s="32">
        <f t="shared" si="146"/>
        <v>1</v>
      </c>
      <c r="AV1159" s="32">
        <f t="shared" si="147"/>
        <v>60662.933108758421</v>
      </c>
      <c r="AW1159" s="32">
        <f t="shared" si="148"/>
        <v>7.0495232368400301E-2</v>
      </c>
      <c r="AX1159" s="32">
        <f t="shared" si="149"/>
        <v>73140.58923796528</v>
      </c>
      <c r="AY1159">
        <v>2</v>
      </c>
      <c r="AZ1159" s="26">
        <v>1</v>
      </c>
      <c r="BA1159" s="26">
        <v>11141.56</v>
      </c>
      <c r="BB1159" s="26">
        <v>68.87</v>
      </c>
      <c r="BC1159" s="26">
        <v>115.61</v>
      </c>
      <c r="BD1159" s="26">
        <v>229.92</v>
      </c>
      <c r="BE1159" s="28">
        <v>0.08</v>
      </c>
      <c r="BF1159" s="28">
        <v>6.83</v>
      </c>
      <c r="BG1159" s="28">
        <v>0.73</v>
      </c>
      <c r="BH1159" s="28">
        <v>0.93</v>
      </c>
      <c r="BI1159" s="28">
        <v>0.1</v>
      </c>
      <c r="BJ1159" s="28">
        <v>10.119999999999999</v>
      </c>
      <c r="BK1159" s="28">
        <v>0.82</v>
      </c>
      <c r="BL1159" s="28">
        <v>-0.31</v>
      </c>
      <c r="BM1159" s="28">
        <v>0.09</v>
      </c>
      <c r="BN1159" s="28">
        <v>8.67</v>
      </c>
      <c r="BO1159" s="28">
        <v>0.79</v>
      </c>
      <c r="BP1159" s="28">
        <v>7.0000000000000007E-2</v>
      </c>
      <c r="BQ1159" s="26">
        <v>45.161898999999998</v>
      </c>
      <c r="BR1159" s="26">
        <v>1236.4219969999999</v>
      </c>
      <c r="BS1159" s="31">
        <f t="shared" si="151"/>
        <v>9.4800199999999997</v>
      </c>
    </row>
    <row r="1160" spans="1:71">
      <c r="A1160" s="26">
        <v>42255322510000</v>
      </c>
      <c r="B1160" s="26" t="s">
        <v>9282</v>
      </c>
      <c r="C1160" t="s">
        <v>2694</v>
      </c>
      <c r="D1160" s="26" t="s">
        <v>64</v>
      </c>
      <c r="E1160" s="27" t="s">
        <v>421</v>
      </c>
      <c r="F1160" t="s">
        <v>66</v>
      </c>
      <c r="G1160" t="s">
        <v>67</v>
      </c>
      <c r="H1160" t="s">
        <v>2303</v>
      </c>
      <c r="I1160" t="s">
        <v>2304</v>
      </c>
      <c r="J1160" t="s">
        <v>232</v>
      </c>
      <c r="K1160" t="s">
        <v>9261</v>
      </c>
      <c r="L1160">
        <v>29.047840000000001</v>
      </c>
      <c r="M1160">
        <v>-97.839699999999993</v>
      </c>
      <c r="N1160" s="28">
        <v>2370709.85</v>
      </c>
      <c r="O1160" s="28">
        <v>443422.1</v>
      </c>
      <c r="P1160" s="26">
        <v>298</v>
      </c>
      <c r="Q1160" s="26">
        <v>10436</v>
      </c>
      <c r="R1160" s="26">
        <v>15415</v>
      </c>
      <c r="S1160" s="29" t="s">
        <v>72</v>
      </c>
      <c r="T1160" s="30">
        <v>40956</v>
      </c>
      <c r="U1160" s="30">
        <v>40991</v>
      </c>
      <c r="V1160" s="30">
        <v>41000</v>
      </c>
      <c r="W1160">
        <v>2383.300048828125</v>
      </c>
      <c r="X1160" s="26">
        <v>5257</v>
      </c>
      <c r="Y1160" s="26" t="s">
        <v>72</v>
      </c>
      <c r="Z1160" s="26" t="s">
        <v>72</v>
      </c>
      <c r="AA1160" s="26" t="s">
        <v>71</v>
      </c>
      <c r="AB1160" s="31" t="s">
        <v>72</v>
      </c>
      <c r="AC1160" s="31" t="s">
        <v>72</v>
      </c>
      <c r="AD1160" s="26">
        <v>1575.9263818786162</v>
      </c>
      <c r="AE1160" s="26">
        <v>803</v>
      </c>
      <c r="AF1160" s="26" t="s">
        <v>72</v>
      </c>
      <c r="AG1160" s="26">
        <v>35722</v>
      </c>
      <c r="AH1160" s="28">
        <v>5.7589000000000001E-2</v>
      </c>
      <c r="AI1160">
        <v>47751</v>
      </c>
      <c r="AJ1160" s="26">
        <v>56345</v>
      </c>
      <c r="AK1160" s="28">
        <v>9.6604999999999996E-2</v>
      </c>
      <c r="AL1160">
        <v>51351</v>
      </c>
      <c r="AM1160" s="26">
        <v>56345</v>
      </c>
      <c r="AN1160" s="28">
        <v>9.6604999999999996E-2</v>
      </c>
      <c r="AO1160">
        <v>51351</v>
      </c>
      <c r="AP1160" s="32">
        <v>101358.7109375</v>
      </c>
      <c r="AQ1160" s="36">
        <v>0.15973386659961489</v>
      </c>
      <c r="AR1160" s="32">
        <f t="shared" si="150"/>
        <v>129631.60532563183</v>
      </c>
      <c r="AS1160" s="32">
        <f t="shared" si="144"/>
        <v>2</v>
      </c>
      <c r="AT1160" s="32">
        <f t="shared" si="145"/>
        <v>1</v>
      </c>
      <c r="AU1160" s="32">
        <f t="shared" si="146"/>
        <v>2</v>
      </c>
      <c r="AV1160" s="32">
        <f t="shared" si="147"/>
        <v>110671.29556424766</v>
      </c>
      <c r="AW1160" s="32">
        <f t="shared" si="148"/>
        <v>0.17440981439638376</v>
      </c>
      <c r="AX1160" s="32">
        <f t="shared" si="149"/>
        <v>141541.8327124076</v>
      </c>
      <c r="AY1160">
        <v>2</v>
      </c>
      <c r="AZ1160" s="26">
        <v>1</v>
      </c>
      <c r="BA1160" s="26">
        <v>9643.11</v>
      </c>
      <c r="BB1160" s="26">
        <v>77.03</v>
      </c>
      <c r="BC1160" s="26">
        <v>98.53</v>
      </c>
      <c r="BD1160" s="26">
        <v>193.46</v>
      </c>
      <c r="BE1160" s="28">
        <v>0.08</v>
      </c>
      <c r="BF1160" s="28">
        <v>4.08</v>
      </c>
      <c r="BG1160" s="28">
        <v>0.67</v>
      </c>
      <c r="BH1160" s="28">
        <v>0.21</v>
      </c>
      <c r="BI1160" s="28">
        <v>0.1</v>
      </c>
      <c r="BJ1160" s="28">
        <v>7.64</v>
      </c>
      <c r="BK1160" s="28">
        <v>0.76</v>
      </c>
      <c r="BL1160" s="28">
        <v>-0.03</v>
      </c>
      <c r="BM1160" s="28">
        <v>0.09</v>
      </c>
      <c r="BN1160" s="28">
        <v>6.15</v>
      </c>
      <c r="BO1160" s="28">
        <v>0.74</v>
      </c>
      <c r="BP1160" s="28">
        <v>0.19</v>
      </c>
      <c r="BQ1160" s="26">
        <v>40.940100999999999</v>
      </c>
      <c r="BR1160" s="26">
        <v>1344.768554</v>
      </c>
      <c r="BS1160" s="31">
        <f t="shared" si="151"/>
        <v>7.4882800000000014</v>
      </c>
    </row>
    <row r="1161" spans="1:71">
      <c r="A1161" s="26">
        <v>42255322520000</v>
      </c>
      <c r="B1161" s="26" t="s">
        <v>9282</v>
      </c>
      <c r="C1161" t="s">
        <v>2695</v>
      </c>
      <c r="D1161" s="26" t="s">
        <v>552</v>
      </c>
      <c r="E1161" s="27" t="s">
        <v>421</v>
      </c>
      <c r="F1161" t="s">
        <v>66</v>
      </c>
      <c r="G1161" t="s">
        <v>67</v>
      </c>
      <c r="H1161" t="s">
        <v>2696</v>
      </c>
      <c r="I1161" t="s">
        <v>2697</v>
      </c>
      <c r="J1161" t="s">
        <v>70</v>
      </c>
      <c r="K1161" t="s">
        <v>9261</v>
      </c>
      <c r="L1161">
        <v>28.85754</v>
      </c>
      <c r="M1161">
        <v>-98.126609999999999</v>
      </c>
      <c r="N1161" s="28">
        <v>2279562.27</v>
      </c>
      <c r="O1161" s="28">
        <v>373438.54</v>
      </c>
      <c r="P1161" s="26">
        <v>491.17999267578125</v>
      </c>
      <c r="Q1161" s="26">
        <v>11155</v>
      </c>
      <c r="R1161" s="26">
        <v>15295</v>
      </c>
      <c r="S1161" s="29" t="s">
        <v>72</v>
      </c>
      <c r="T1161" s="30">
        <v>40974</v>
      </c>
      <c r="U1161" s="30">
        <v>41033</v>
      </c>
      <c r="V1161" s="30">
        <v>41030</v>
      </c>
      <c r="W1161">
        <v>3270320</v>
      </c>
      <c r="X1161" s="26">
        <v>4439</v>
      </c>
      <c r="Y1161" s="26" t="s">
        <v>72</v>
      </c>
      <c r="Z1161" s="26" t="s">
        <v>72</v>
      </c>
      <c r="AA1161" s="26" t="s">
        <v>71</v>
      </c>
      <c r="AB1161" s="31" t="s">
        <v>72</v>
      </c>
      <c r="AC1161" s="31" t="s">
        <v>72</v>
      </c>
      <c r="AD1161" s="26">
        <v>1431.9156440863608</v>
      </c>
      <c r="AE1161" s="26">
        <v>387</v>
      </c>
      <c r="AF1161" s="26" t="s">
        <v>72</v>
      </c>
      <c r="AG1161" s="26">
        <v>32104</v>
      </c>
      <c r="AH1161" s="28">
        <v>4.8759999999999998E-2</v>
      </c>
      <c r="AI1161">
        <v>38881</v>
      </c>
      <c r="AJ1161" s="26">
        <v>43250</v>
      </c>
      <c r="AK1161" s="28">
        <v>6.3311999999999993E-2</v>
      </c>
      <c r="AL1161">
        <v>44665</v>
      </c>
      <c r="AM1161" s="26">
        <v>43250</v>
      </c>
      <c r="AN1161" s="28">
        <v>6.3311999999999993E-2</v>
      </c>
      <c r="AO1161">
        <v>44665</v>
      </c>
      <c r="AP1161" s="32">
        <v>66166.421875</v>
      </c>
      <c r="AQ1161" s="36">
        <v>9.47447345960305E-2</v>
      </c>
      <c r="AR1161" s="32">
        <f t="shared" si="150"/>
        <v>82936.239898497399</v>
      </c>
      <c r="AS1161" s="32">
        <f t="shared" si="144"/>
        <v>2</v>
      </c>
      <c r="AT1161" s="32">
        <f t="shared" si="145"/>
        <v>1</v>
      </c>
      <c r="AU1161" s="32">
        <f t="shared" si="146"/>
        <v>1</v>
      </c>
      <c r="AV1161" s="32">
        <f t="shared" si="147"/>
        <v>85558.743312119841</v>
      </c>
      <c r="AW1161" s="32">
        <f t="shared" si="148"/>
        <v>0.12251290303699372</v>
      </c>
      <c r="AX1161" s="32">
        <f t="shared" si="149"/>
        <v>107243.52714966773</v>
      </c>
      <c r="AY1161">
        <v>2</v>
      </c>
      <c r="AZ1161" s="26">
        <v>1</v>
      </c>
      <c r="BA1161" s="26">
        <v>9737.23</v>
      </c>
      <c r="BB1161" s="26">
        <v>43.5</v>
      </c>
      <c r="BC1161" s="26">
        <v>87.69</v>
      </c>
      <c r="BD1161" s="26">
        <v>159.59</v>
      </c>
      <c r="BE1161" s="28">
        <v>0.05</v>
      </c>
      <c r="BF1161" s="28">
        <v>3.74</v>
      </c>
      <c r="BG1161" s="28">
        <v>0.59</v>
      </c>
      <c r="BH1161" s="28">
        <v>0.19</v>
      </c>
      <c r="BI1161" s="28">
        <v>7.0000000000000007E-2</v>
      </c>
      <c r="BJ1161" s="28">
        <v>6.39</v>
      </c>
      <c r="BK1161" s="28">
        <v>0.71</v>
      </c>
      <c r="BL1161" s="28">
        <v>0.27</v>
      </c>
      <c r="BM1161" s="28">
        <v>7.0000000000000007E-2</v>
      </c>
      <c r="BN1161" s="28">
        <v>6.51</v>
      </c>
      <c r="BO1161" s="28">
        <v>0.7</v>
      </c>
      <c r="BP1161" s="28">
        <v>0.19</v>
      </c>
      <c r="BQ1161" s="26">
        <v>46.5625</v>
      </c>
      <c r="BR1161" s="26">
        <v>1036.7282709999999</v>
      </c>
      <c r="BS1161" s="31">
        <f t="shared" si="151"/>
        <v>4.358193</v>
      </c>
    </row>
    <row r="1162" spans="1:71">
      <c r="A1162" s="26">
        <v>42255322530000</v>
      </c>
      <c r="B1162" s="26" t="s">
        <v>9282</v>
      </c>
      <c r="C1162" t="s">
        <v>2698</v>
      </c>
      <c r="D1162" s="26" t="s">
        <v>64</v>
      </c>
      <c r="E1162" s="27" t="s">
        <v>421</v>
      </c>
      <c r="F1162" t="s">
        <v>66</v>
      </c>
      <c r="G1162" t="s">
        <v>67</v>
      </c>
      <c r="H1162" t="s">
        <v>2699</v>
      </c>
      <c r="I1162" t="s">
        <v>2700</v>
      </c>
      <c r="J1162" t="s">
        <v>70</v>
      </c>
      <c r="K1162" t="s">
        <v>9261</v>
      </c>
      <c r="L1162">
        <v>29.053650000000001</v>
      </c>
      <c r="M1162">
        <v>-97.908339999999995</v>
      </c>
      <c r="N1162" s="28">
        <v>2348760.67</v>
      </c>
      <c r="O1162" s="28">
        <v>445323.26</v>
      </c>
      <c r="P1162" s="26">
        <v>360</v>
      </c>
      <c r="Q1162" s="26">
        <v>10367</v>
      </c>
      <c r="R1162" s="26">
        <v>15911</v>
      </c>
      <c r="S1162" s="29" t="s">
        <v>72</v>
      </c>
      <c r="T1162" s="30">
        <v>40933</v>
      </c>
      <c r="U1162" s="30">
        <v>40954</v>
      </c>
      <c r="V1162" s="30">
        <v>40940</v>
      </c>
      <c r="W1162">
        <v>3931</v>
      </c>
      <c r="X1162" s="26">
        <v>6130</v>
      </c>
      <c r="Y1162" s="26" t="s">
        <v>72</v>
      </c>
      <c r="Z1162" s="26" t="s">
        <v>72</v>
      </c>
      <c r="AA1162" s="26" t="s">
        <v>71</v>
      </c>
      <c r="AB1162" s="31" t="s">
        <v>72</v>
      </c>
      <c r="AC1162" s="31" t="s">
        <v>72</v>
      </c>
      <c r="AD1162" s="26">
        <v>1001.1484512632964</v>
      </c>
      <c r="AE1162" s="26">
        <v>765</v>
      </c>
      <c r="AF1162" s="26" t="s">
        <v>72</v>
      </c>
      <c r="AG1162" s="26">
        <v>48157</v>
      </c>
      <c r="AH1162" s="28">
        <v>4.4581000000000003E-2</v>
      </c>
      <c r="AI1162">
        <v>110729</v>
      </c>
      <c r="AJ1162" s="26">
        <v>74421</v>
      </c>
      <c r="AK1162" s="28">
        <v>7.3594999999999994E-2</v>
      </c>
      <c r="AL1162">
        <v>174477</v>
      </c>
      <c r="AM1162" s="26">
        <v>86996</v>
      </c>
      <c r="AN1162" s="28">
        <v>8.8289999999999993E-2</v>
      </c>
      <c r="AO1162">
        <v>203393</v>
      </c>
      <c r="AP1162" s="32">
        <v>107039.9453125</v>
      </c>
      <c r="AQ1162" s="36">
        <v>0.10716287547291732</v>
      </c>
      <c r="AR1162" s="32">
        <f t="shared" si="150"/>
        <v>126007.77427120636</v>
      </c>
      <c r="AS1162" s="32">
        <f t="shared" si="144"/>
        <v>3</v>
      </c>
      <c r="AT1162" s="32">
        <f t="shared" si="145"/>
        <v>1</v>
      </c>
      <c r="AU1162" s="32">
        <f t="shared" si="146"/>
        <v>2</v>
      </c>
      <c r="AV1162" s="32">
        <f t="shared" si="147"/>
        <v>100229.8998521615</v>
      </c>
      <c r="AW1162" s="32">
        <f t="shared" si="148"/>
        <v>0.10034500900726678</v>
      </c>
      <c r="AX1162" s="32">
        <f t="shared" si="149"/>
        <v>117990.96644644771</v>
      </c>
      <c r="AY1162">
        <v>2</v>
      </c>
      <c r="AZ1162" s="26">
        <v>1</v>
      </c>
      <c r="BA1162" s="26">
        <v>8857.58</v>
      </c>
      <c r="BB1162" s="26">
        <v>73.069999999999993</v>
      </c>
      <c r="BC1162" s="26">
        <v>88.33</v>
      </c>
      <c r="BD1162" s="26">
        <v>178.92</v>
      </c>
      <c r="BE1162" s="28">
        <v>0.06</v>
      </c>
      <c r="BF1162" s="28">
        <v>4.03</v>
      </c>
      <c r="BG1162" s="28">
        <v>0.55000000000000004</v>
      </c>
      <c r="BH1162" s="28">
        <v>-0.04</v>
      </c>
      <c r="BI1162" s="28">
        <v>0.09</v>
      </c>
      <c r="BJ1162" s="28">
        <v>8.65</v>
      </c>
      <c r="BK1162" s="28">
        <v>0.72</v>
      </c>
      <c r="BL1162" s="28">
        <v>-4.3499999999999996</v>
      </c>
      <c r="BM1162" s="28">
        <v>0.08</v>
      </c>
      <c r="BN1162" s="28">
        <v>6.53</v>
      </c>
      <c r="BO1162" s="28">
        <v>0.67</v>
      </c>
      <c r="BP1162" s="28">
        <v>-3.48</v>
      </c>
      <c r="BQ1162" s="26">
        <v>41.167900000000003</v>
      </c>
      <c r="BR1162" s="26">
        <v>1255.833374</v>
      </c>
      <c r="BS1162" s="31">
        <f t="shared" si="151"/>
        <v>5.7237839999999993</v>
      </c>
    </row>
    <row r="1163" spans="1:71">
      <c r="A1163" s="26">
        <v>42255322560000</v>
      </c>
      <c r="B1163" s="26" t="s">
        <v>9282</v>
      </c>
      <c r="C1163" t="s">
        <v>2701</v>
      </c>
      <c r="D1163" s="26" t="s">
        <v>64</v>
      </c>
      <c r="E1163" s="27" t="s">
        <v>421</v>
      </c>
      <c r="F1163" t="s">
        <v>66</v>
      </c>
      <c r="G1163" t="s">
        <v>67</v>
      </c>
      <c r="H1163" t="s">
        <v>2702</v>
      </c>
      <c r="I1163" t="s">
        <v>2703</v>
      </c>
      <c r="J1163" t="s">
        <v>70</v>
      </c>
      <c r="K1163" t="s">
        <v>9261</v>
      </c>
      <c r="L1163">
        <v>29.000170000000001</v>
      </c>
      <c r="M1163">
        <v>-97.95514</v>
      </c>
      <c r="N1163" s="28">
        <v>2333983.25</v>
      </c>
      <c r="O1163" s="28">
        <v>425743.37</v>
      </c>
      <c r="P1163" s="26">
        <v>344</v>
      </c>
      <c r="Q1163" s="26">
        <v>10696</v>
      </c>
      <c r="R1163" s="26">
        <v>15966</v>
      </c>
      <c r="S1163" s="29" t="s">
        <v>72</v>
      </c>
      <c r="T1163" s="30">
        <v>40927</v>
      </c>
      <c r="U1163" s="30">
        <v>40991</v>
      </c>
      <c r="V1163" s="30">
        <v>41000</v>
      </c>
      <c r="W1163">
        <v>2171.89990234375</v>
      </c>
      <c r="X1163" s="26">
        <v>5519</v>
      </c>
      <c r="Y1163" s="26" t="s">
        <v>72</v>
      </c>
      <c r="Z1163" s="26" t="s">
        <v>72</v>
      </c>
      <c r="AA1163" s="26" t="s">
        <v>71</v>
      </c>
      <c r="AB1163" s="31" t="s">
        <v>72</v>
      </c>
      <c r="AC1163" s="31" t="s">
        <v>72</v>
      </c>
      <c r="AD1163" s="26">
        <v>1608.5103560353548</v>
      </c>
      <c r="AE1163" s="26">
        <v>852</v>
      </c>
      <c r="AF1163" s="26" t="s">
        <v>72</v>
      </c>
      <c r="AG1163" s="26">
        <v>43640</v>
      </c>
      <c r="AH1163" s="28">
        <v>6.3368999999999995E-2</v>
      </c>
      <c r="AI1163">
        <v>51217</v>
      </c>
      <c r="AJ1163" s="26">
        <v>52513</v>
      </c>
      <c r="AK1163" s="28">
        <v>9.0509000000000006E-2</v>
      </c>
      <c r="AL1163">
        <v>57463</v>
      </c>
      <c r="AM1163" s="26">
        <v>52513</v>
      </c>
      <c r="AN1163" s="28">
        <v>9.0509000000000006E-2</v>
      </c>
      <c r="AO1163">
        <v>57463</v>
      </c>
      <c r="AP1163" s="32">
        <v>67358.53125</v>
      </c>
      <c r="AQ1163" s="36">
        <v>0.10834689508295607</v>
      </c>
      <c r="AR1163" s="32">
        <f t="shared" si="150"/>
        <v>86535.931679683228</v>
      </c>
      <c r="AS1163" s="32">
        <f t="shared" si="144"/>
        <v>2</v>
      </c>
      <c r="AT1163" s="32">
        <f t="shared" si="145"/>
        <v>1</v>
      </c>
      <c r="AU1163" s="32">
        <f t="shared" si="146"/>
        <v>1</v>
      </c>
      <c r="AV1163" s="32">
        <f t="shared" si="147"/>
        <v>70055.80166243884</v>
      </c>
      <c r="AW1163" s="32">
        <f t="shared" si="148"/>
        <v>0.11268548247439171</v>
      </c>
      <c r="AX1163" s="32">
        <f t="shared" si="149"/>
        <v>90001.132060406191</v>
      </c>
      <c r="AY1163">
        <v>2</v>
      </c>
      <c r="AZ1163" s="26">
        <v>1</v>
      </c>
      <c r="BA1163" s="26">
        <v>9658.35</v>
      </c>
      <c r="BB1163" s="26">
        <v>68.569999999999993</v>
      </c>
      <c r="BC1163" s="26">
        <v>111.25</v>
      </c>
      <c r="BD1163" s="26">
        <v>202.59</v>
      </c>
      <c r="BE1163" s="28">
        <v>0.05</v>
      </c>
      <c r="BF1163" s="28">
        <v>4.3899999999999997</v>
      </c>
      <c r="BG1163" s="28">
        <v>0.56000000000000005</v>
      </c>
      <c r="BH1163" s="28">
        <v>0.16</v>
      </c>
      <c r="BI1163" s="28">
        <v>0.08</v>
      </c>
      <c r="BJ1163" s="28">
        <v>9.23</v>
      </c>
      <c r="BK1163" s="28">
        <v>0.73</v>
      </c>
      <c r="BL1163" s="28">
        <v>-3.86</v>
      </c>
      <c r="BM1163" s="28">
        <v>7.0000000000000007E-2</v>
      </c>
      <c r="BN1163" s="28">
        <v>7.15</v>
      </c>
      <c r="BO1163" s="28">
        <v>0.68</v>
      </c>
      <c r="BP1163" s="28">
        <v>-3.09</v>
      </c>
      <c r="BQ1163" s="26">
        <v>40.837798999999997</v>
      </c>
      <c r="BR1163" s="26">
        <v>1136.1939689999999</v>
      </c>
      <c r="BS1163" s="31">
        <f t="shared" si="151"/>
        <v>6.4969999999999999</v>
      </c>
    </row>
    <row r="1164" spans="1:71">
      <c r="A1164" s="26">
        <v>42255322570000</v>
      </c>
      <c r="B1164" s="26" t="s">
        <v>9282</v>
      </c>
      <c r="C1164" t="s">
        <v>2704</v>
      </c>
      <c r="D1164" s="26" t="s">
        <v>64</v>
      </c>
      <c r="E1164" s="27" t="s">
        <v>421</v>
      </c>
      <c r="F1164" t="s">
        <v>66</v>
      </c>
      <c r="G1164" t="s">
        <v>67</v>
      </c>
      <c r="H1164" t="s">
        <v>2702</v>
      </c>
      <c r="I1164" t="s">
        <v>2703</v>
      </c>
      <c r="J1164" t="s">
        <v>158</v>
      </c>
      <c r="K1164" t="s">
        <v>9261</v>
      </c>
      <c r="L1164">
        <v>29.002870000000001</v>
      </c>
      <c r="M1164">
        <v>-97.949600000000004</v>
      </c>
      <c r="N1164" s="28">
        <v>2335745.21</v>
      </c>
      <c r="O1164" s="28">
        <v>426740.85</v>
      </c>
      <c r="P1164" s="26">
        <v>332</v>
      </c>
      <c r="Q1164" s="26">
        <v>10702</v>
      </c>
      <c r="R1164" s="26">
        <v>15660</v>
      </c>
      <c r="S1164" s="29" t="s">
        <v>72</v>
      </c>
      <c r="T1164" s="30">
        <v>40958</v>
      </c>
      <c r="U1164" s="30">
        <v>41006</v>
      </c>
      <c r="V1164" s="30">
        <v>41000</v>
      </c>
      <c r="W1164">
        <v>3481.60009765625</v>
      </c>
      <c r="X1164" s="26">
        <v>5124</v>
      </c>
      <c r="Y1164" s="26" t="s">
        <v>72</v>
      </c>
      <c r="Z1164" s="26" t="s">
        <v>72</v>
      </c>
      <c r="AA1164" s="26" t="s">
        <v>71</v>
      </c>
      <c r="AB1164" s="31" t="s">
        <v>72</v>
      </c>
      <c r="AC1164" s="31" t="s">
        <v>72</v>
      </c>
      <c r="AD1164" s="26">
        <v>1309.7553602885228</v>
      </c>
      <c r="AE1164" s="26">
        <v>1341</v>
      </c>
      <c r="AF1164" s="26" t="s">
        <v>72</v>
      </c>
      <c r="AG1164" s="26">
        <v>69026</v>
      </c>
      <c r="AH1164" s="28">
        <v>8.3880999999999997E-2</v>
      </c>
      <c r="AI1164">
        <v>48101</v>
      </c>
      <c r="AJ1164" s="26">
        <v>83675</v>
      </c>
      <c r="AK1164" s="28">
        <v>0.115526</v>
      </c>
      <c r="AL1164">
        <v>53865</v>
      </c>
      <c r="AM1164" s="26">
        <v>83675</v>
      </c>
      <c r="AN1164" s="28">
        <v>0.115526</v>
      </c>
      <c r="AO1164">
        <v>53865</v>
      </c>
      <c r="AP1164" s="32">
        <v>111104.6171875</v>
      </c>
      <c r="AQ1164" s="36">
        <v>0.14551986791413246</v>
      </c>
      <c r="AR1164" s="32">
        <f t="shared" si="150"/>
        <v>136861.63380830144</v>
      </c>
      <c r="AS1164" s="32">
        <f t="shared" si="144"/>
        <v>3</v>
      </c>
      <c r="AT1164" s="32">
        <f t="shared" si="145"/>
        <v>1</v>
      </c>
      <c r="AU1164" s="32">
        <f t="shared" si="146"/>
        <v>2</v>
      </c>
      <c r="AV1164" s="32">
        <f t="shared" si="147"/>
        <v>124461.45641222679</v>
      </c>
      <c r="AW1164" s="32">
        <f t="shared" si="148"/>
        <v>0.16301405968523036</v>
      </c>
      <c r="AX1164" s="32">
        <f t="shared" si="149"/>
        <v>153314.94497651255</v>
      </c>
      <c r="AY1164">
        <v>2</v>
      </c>
      <c r="AZ1164" s="26">
        <v>1</v>
      </c>
      <c r="BA1164" s="26">
        <v>9667.66</v>
      </c>
      <c r="BB1164" s="26">
        <v>69.72</v>
      </c>
      <c r="BC1164" s="26">
        <v>111.12</v>
      </c>
      <c r="BD1164" s="26">
        <v>201.69</v>
      </c>
      <c r="BE1164" s="28">
        <v>0.06</v>
      </c>
      <c r="BF1164" s="28">
        <v>4.37</v>
      </c>
      <c r="BG1164" s="28">
        <v>0.56999999999999995</v>
      </c>
      <c r="BH1164" s="28">
        <v>0.15</v>
      </c>
      <c r="BI1164" s="28">
        <v>0.09</v>
      </c>
      <c r="BJ1164" s="28">
        <v>9.2100000000000009</v>
      </c>
      <c r="BK1164" s="28">
        <v>0.73</v>
      </c>
      <c r="BL1164" s="28">
        <v>-3.85</v>
      </c>
      <c r="BM1164" s="28">
        <v>7.0000000000000007E-2</v>
      </c>
      <c r="BN1164" s="28">
        <v>7.11</v>
      </c>
      <c r="BO1164" s="28">
        <v>0.68</v>
      </c>
      <c r="BP1164" s="28">
        <v>-3.1</v>
      </c>
      <c r="BQ1164" s="26">
        <v>40.837798999999997</v>
      </c>
      <c r="BR1164" s="26">
        <v>1110.1120599999999</v>
      </c>
      <c r="BS1164" s="31">
        <f t="shared" si="151"/>
        <v>7.3005839999999997</v>
      </c>
    </row>
    <row r="1165" spans="1:71">
      <c r="A1165" s="26">
        <v>42255322580000</v>
      </c>
      <c r="B1165" s="26" t="s">
        <v>9282</v>
      </c>
      <c r="C1165" t="s">
        <v>2705</v>
      </c>
      <c r="D1165" s="26" t="s">
        <v>64</v>
      </c>
      <c r="E1165" s="27" t="s">
        <v>421</v>
      </c>
      <c r="F1165" t="s">
        <v>66</v>
      </c>
      <c r="G1165" t="s">
        <v>67</v>
      </c>
      <c r="H1165" t="s">
        <v>2702</v>
      </c>
      <c r="I1165" t="s">
        <v>2703</v>
      </c>
      <c r="J1165" t="s">
        <v>339</v>
      </c>
      <c r="K1165" t="s">
        <v>9261</v>
      </c>
      <c r="L1165">
        <v>29.000240000000002</v>
      </c>
      <c r="M1165">
        <v>-97.954999999999998</v>
      </c>
      <c r="N1165" s="28">
        <v>2334027.77</v>
      </c>
      <c r="O1165" s="28">
        <v>425769.22</v>
      </c>
      <c r="P1165" s="26">
        <v>344</v>
      </c>
      <c r="Q1165" s="26">
        <v>10702</v>
      </c>
      <c r="R1165" s="26">
        <v>15647</v>
      </c>
      <c r="S1165" s="29" t="s">
        <v>72</v>
      </c>
      <c r="T1165" s="30">
        <v>40956</v>
      </c>
      <c r="U1165" s="30">
        <v>40992</v>
      </c>
      <c r="V1165" s="30">
        <v>41000</v>
      </c>
      <c r="W1165">
        <v>2225.39990234375</v>
      </c>
      <c r="X1165" s="26">
        <v>5260</v>
      </c>
      <c r="Y1165" s="26" t="s">
        <v>72</v>
      </c>
      <c r="Z1165" s="26" t="s">
        <v>72</v>
      </c>
      <c r="AA1165" s="26" t="s">
        <v>71</v>
      </c>
      <c r="AB1165" s="31" t="s">
        <v>72</v>
      </c>
      <c r="AC1165" s="31" t="s">
        <v>72</v>
      </c>
      <c r="AD1165" s="26">
        <v>970.2313673688941</v>
      </c>
      <c r="AE1165" s="26">
        <v>1010</v>
      </c>
      <c r="AF1165" s="26" t="s">
        <v>72</v>
      </c>
      <c r="AG1165" s="26">
        <v>52376</v>
      </c>
      <c r="AH1165" s="28">
        <v>4.8350999999999998E-2</v>
      </c>
      <c r="AI1165">
        <v>33608</v>
      </c>
      <c r="AJ1165" s="26">
        <v>64198</v>
      </c>
      <c r="AK1165" s="28">
        <v>6.4676999999999998E-2</v>
      </c>
      <c r="AL1165">
        <v>37769</v>
      </c>
      <c r="AM1165" s="26">
        <v>64198</v>
      </c>
      <c r="AN1165" s="28">
        <v>6.4676999999999998E-2</v>
      </c>
      <c r="AO1165">
        <v>37769</v>
      </c>
      <c r="AP1165" s="32">
        <v>84039.5625</v>
      </c>
      <c r="AQ1165" s="36">
        <v>8.1537819637458639E-2</v>
      </c>
      <c r="AR1165" s="32">
        <f t="shared" si="150"/>
        <v>98471.756575830179</v>
      </c>
      <c r="AS1165" s="32">
        <f t="shared" si="144"/>
        <v>2</v>
      </c>
      <c r="AT1165" s="32">
        <f t="shared" si="145"/>
        <v>1</v>
      </c>
      <c r="AU1165" s="32">
        <f t="shared" si="146"/>
        <v>1</v>
      </c>
      <c r="AV1165" s="32">
        <f t="shared" si="147"/>
        <v>91708.572005703434</v>
      </c>
      <c r="AW1165" s="32">
        <f t="shared" si="148"/>
        <v>8.8978533216542324E-2</v>
      </c>
      <c r="AX1165" s="32">
        <f t="shared" si="149"/>
        <v>107457.77238503141</v>
      </c>
      <c r="AY1165">
        <v>2</v>
      </c>
      <c r="AZ1165" s="26">
        <v>1</v>
      </c>
      <c r="BA1165" s="26">
        <v>9658.5</v>
      </c>
      <c r="BB1165" s="26">
        <v>68.599999999999994</v>
      </c>
      <c r="BC1165" s="26">
        <v>111.25</v>
      </c>
      <c r="BD1165" s="26">
        <v>202.57</v>
      </c>
      <c r="BE1165" s="28">
        <v>0.05</v>
      </c>
      <c r="BF1165" s="28">
        <v>4.3899999999999997</v>
      </c>
      <c r="BG1165" s="28">
        <v>0.56000000000000005</v>
      </c>
      <c r="BH1165" s="28">
        <v>0.16</v>
      </c>
      <c r="BI1165" s="28">
        <v>0.08</v>
      </c>
      <c r="BJ1165" s="28">
        <v>9.23</v>
      </c>
      <c r="BK1165" s="28">
        <v>0.73</v>
      </c>
      <c r="BL1165" s="28">
        <v>-3.86</v>
      </c>
      <c r="BM1165" s="28">
        <v>7.0000000000000007E-2</v>
      </c>
      <c r="BN1165" s="28">
        <v>7.15</v>
      </c>
      <c r="BO1165" s="28">
        <v>0.68</v>
      </c>
      <c r="BP1165" s="28">
        <v>-3.09</v>
      </c>
      <c r="BQ1165" s="26">
        <v>40.837798999999997</v>
      </c>
      <c r="BR1165" s="26">
        <v>1136.1939689999999</v>
      </c>
      <c r="BS1165" s="31">
        <f t="shared" si="151"/>
        <v>6.4969999999999999</v>
      </c>
    </row>
    <row r="1166" spans="1:71">
      <c r="A1166" s="26">
        <v>42255322590000</v>
      </c>
      <c r="B1166" s="26" t="s">
        <v>9282</v>
      </c>
      <c r="C1166" t="s">
        <v>2706</v>
      </c>
      <c r="D1166" s="26" t="s">
        <v>64</v>
      </c>
      <c r="E1166" s="27" t="s">
        <v>421</v>
      </c>
      <c r="F1166" t="s">
        <v>66</v>
      </c>
      <c r="G1166" t="s">
        <v>67</v>
      </c>
      <c r="H1166" t="s">
        <v>2702</v>
      </c>
      <c r="I1166" t="s">
        <v>2703</v>
      </c>
      <c r="J1166" t="s">
        <v>440</v>
      </c>
      <c r="K1166" t="s">
        <v>9261</v>
      </c>
      <c r="L1166">
        <v>29.002739999999999</v>
      </c>
      <c r="M1166">
        <v>-97.949550000000002</v>
      </c>
      <c r="N1166" s="28">
        <v>2335761.62</v>
      </c>
      <c r="O1166" s="28">
        <v>426693.73</v>
      </c>
      <c r="P1166" s="26">
        <v>333</v>
      </c>
      <c r="Q1166" s="26">
        <v>10703</v>
      </c>
      <c r="R1166" s="26">
        <v>15325</v>
      </c>
      <c r="S1166" s="29" t="s">
        <v>72</v>
      </c>
      <c r="T1166" s="30">
        <v>40984</v>
      </c>
      <c r="U1166" s="30">
        <v>41007</v>
      </c>
      <c r="V1166" s="30">
        <v>41000</v>
      </c>
      <c r="W1166">
        <v>2219</v>
      </c>
      <c r="X1166" s="26">
        <v>5034</v>
      </c>
      <c r="Y1166" s="26" t="s">
        <v>72</v>
      </c>
      <c r="Z1166" s="26" t="s">
        <v>72</v>
      </c>
      <c r="AA1166" s="26" t="s">
        <v>71</v>
      </c>
      <c r="AB1166" s="31" t="s">
        <v>72</v>
      </c>
      <c r="AC1166" s="31" t="s">
        <v>72</v>
      </c>
      <c r="AD1166" s="26">
        <v>1310.2666413325733</v>
      </c>
      <c r="AE1166" s="26">
        <v>1116</v>
      </c>
      <c r="AF1166" s="26" t="s">
        <v>72</v>
      </c>
      <c r="AG1166" s="26">
        <v>57151</v>
      </c>
      <c r="AH1166" s="28">
        <v>6.9631999999999999E-2</v>
      </c>
      <c r="AI1166">
        <v>46787</v>
      </c>
      <c r="AJ1166" s="26">
        <v>68740</v>
      </c>
      <c r="AK1166" s="28">
        <v>9.511E-2</v>
      </c>
      <c r="AL1166">
        <v>56596</v>
      </c>
      <c r="AM1166" s="26">
        <v>68740</v>
      </c>
      <c r="AN1166" s="28">
        <v>9.511E-2</v>
      </c>
      <c r="AO1166">
        <v>56596</v>
      </c>
      <c r="AP1166" s="32">
        <v>88568.5625</v>
      </c>
      <c r="AQ1166" s="36">
        <v>0.1160484329145291</v>
      </c>
      <c r="AR1166" s="32">
        <f t="shared" si="150"/>
        <v>109109.13512587165</v>
      </c>
      <c r="AS1166" s="32">
        <f t="shared" si="144"/>
        <v>2</v>
      </c>
      <c r="AT1166" s="32">
        <f t="shared" si="145"/>
        <v>1</v>
      </c>
      <c r="AU1166" s="32">
        <f t="shared" si="146"/>
        <v>2</v>
      </c>
      <c r="AV1166" s="32">
        <f t="shared" si="147"/>
        <v>100989.97790027811</v>
      </c>
      <c r="AW1166" s="32">
        <f t="shared" si="148"/>
        <v>0.13232379915164819</v>
      </c>
      <c r="AX1166" s="32">
        <f t="shared" si="149"/>
        <v>124411.29035011983</v>
      </c>
      <c r="AY1166">
        <v>2</v>
      </c>
      <c r="AZ1166" s="26">
        <v>1</v>
      </c>
      <c r="BA1166" s="26">
        <v>9670.2800000000007</v>
      </c>
      <c r="BB1166" s="26">
        <v>69.739999999999995</v>
      </c>
      <c r="BC1166" s="26">
        <v>111.17</v>
      </c>
      <c r="BD1166" s="26">
        <v>201.78</v>
      </c>
      <c r="BE1166" s="28">
        <v>0.06</v>
      </c>
      <c r="BF1166" s="28">
        <v>4.37</v>
      </c>
      <c r="BG1166" s="28">
        <v>0.56999999999999995</v>
      </c>
      <c r="BH1166" s="28">
        <v>0.15</v>
      </c>
      <c r="BI1166" s="28">
        <v>0.09</v>
      </c>
      <c r="BJ1166" s="28">
        <v>9.2100000000000009</v>
      </c>
      <c r="BK1166" s="28">
        <v>0.73</v>
      </c>
      <c r="BL1166" s="28">
        <v>-3.85</v>
      </c>
      <c r="BM1166" s="28">
        <v>7.0000000000000007E-2</v>
      </c>
      <c r="BN1166" s="28">
        <v>7.11</v>
      </c>
      <c r="BO1166" s="28">
        <v>0.68</v>
      </c>
      <c r="BP1166" s="28">
        <v>-3.09</v>
      </c>
      <c r="BQ1166" s="26">
        <v>40.837798999999997</v>
      </c>
      <c r="BR1166" s="26">
        <v>1110.1120599999999</v>
      </c>
      <c r="BS1166" s="31">
        <f t="shared" si="151"/>
        <v>7.3038689999999997</v>
      </c>
    </row>
    <row r="1167" spans="1:71">
      <c r="A1167" s="26">
        <v>42255322600000</v>
      </c>
      <c r="B1167" s="26" t="s">
        <v>9282</v>
      </c>
      <c r="C1167" t="s">
        <v>2707</v>
      </c>
      <c r="D1167" s="26" t="s">
        <v>102</v>
      </c>
      <c r="E1167" s="27" t="s">
        <v>421</v>
      </c>
      <c r="F1167" t="s">
        <v>66</v>
      </c>
      <c r="G1167" t="s">
        <v>67</v>
      </c>
      <c r="H1167" t="s">
        <v>2708</v>
      </c>
      <c r="I1167" t="s">
        <v>2709</v>
      </c>
      <c r="J1167" t="s">
        <v>70</v>
      </c>
      <c r="K1167" t="s">
        <v>9261</v>
      </c>
      <c r="L1167">
        <v>28.8584</v>
      </c>
      <c r="M1167">
        <v>-97.963239999999999</v>
      </c>
      <c r="N1167" s="28">
        <v>2331851.13</v>
      </c>
      <c r="O1167" s="28">
        <v>374178.25</v>
      </c>
      <c r="P1167" s="26">
        <v>391</v>
      </c>
      <c r="Q1167" s="26">
        <v>11659</v>
      </c>
      <c r="R1167" s="26">
        <v>17760</v>
      </c>
      <c r="S1167" s="29" t="s">
        <v>72</v>
      </c>
      <c r="T1167" s="30">
        <v>40922</v>
      </c>
      <c r="U1167" s="30">
        <v>41052</v>
      </c>
      <c r="V1167" s="30">
        <v>41030</v>
      </c>
      <c r="W1167">
        <v>3259060</v>
      </c>
      <c r="X1167" s="26">
        <v>6301</v>
      </c>
      <c r="Y1167" s="26" t="s">
        <v>72</v>
      </c>
      <c r="Z1167" s="26" t="s">
        <v>72</v>
      </c>
      <c r="AA1167" s="26" t="s">
        <v>71</v>
      </c>
      <c r="AB1167" s="31" t="s">
        <v>72</v>
      </c>
      <c r="AC1167" s="31" t="s">
        <v>72</v>
      </c>
      <c r="AD1167" s="26">
        <v>705.61276253338156</v>
      </c>
      <c r="AE1167" s="26">
        <v>815.0999755859375</v>
      </c>
      <c r="AF1167" s="26" t="s">
        <v>72</v>
      </c>
      <c r="AG1167" s="26">
        <v>46829</v>
      </c>
      <c r="AH1167" s="28">
        <v>3.9385000000000003E-2</v>
      </c>
      <c r="AI1167">
        <v>23532</v>
      </c>
      <c r="AJ1167" s="26">
        <v>79133</v>
      </c>
      <c r="AK1167" s="28">
        <v>5.5787000000000003E-2</v>
      </c>
      <c r="AL1167">
        <v>23731</v>
      </c>
      <c r="AM1167" s="26">
        <v>79133</v>
      </c>
      <c r="AN1167" s="28">
        <v>5.5787000000000003E-2</v>
      </c>
      <c r="AO1167">
        <v>23731</v>
      </c>
      <c r="AP1167" s="32">
        <v>80668.59375</v>
      </c>
      <c r="AQ1167" s="36">
        <v>5.6920789285620582E-2</v>
      </c>
      <c r="AR1167" s="32">
        <f t="shared" si="150"/>
        <v>90743.57345355484</v>
      </c>
      <c r="AS1167" s="32">
        <f t="shared" si="144"/>
        <v>2</v>
      </c>
      <c r="AT1167" s="32">
        <f t="shared" si="145"/>
        <v>1</v>
      </c>
      <c r="AU1167" s="32">
        <f t="shared" si="146"/>
        <v>1</v>
      </c>
      <c r="AV1167" s="32">
        <f t="shared" si="147"/>
        <v>73486.387577368674</v>
      </c>
      <c r="AW1167" s="32">
        <f t="shared" si="148"/>
        <v>5.1852932947065888E-2</v>
      </c>
      <c r="AX1167" s="32">
        <f t="shared" si="149"/>
        <v>82664.35670899933</v>
      </c>
      <c r="AY1167">
        <v>2</v>
      </c>
      <c r="AZ1167" s="26">
        <v>1</v>
      </c>
      <c r="BA1167" s="26">
        <v>11196.4</v>
      </c>
      <c r="BB1167" s="26">
        <v>72.62</v>
      </c>
      <c r="BC1167" s="26">
        <v>116.87</v>
      </c>
      <c r="BD1167" s="26">
        <v>232.06</v>
      </c>
      <c r="BE1167" s="28">
        <v>0.08</v>
      </c>
      <c r="BF1167" s="28">
        <v>6.71</v>
      </c>
      <c r="BG1167" s="28">
        <v>0.73</v>
      </c>
      <c r="BH1167" s="28">
        <v>1.01</v>
      </c>
      <c r="BI1167" s="28">
        <v>0.1</v>
      </c>
      <c r="BJ1167" s="28">
        <v>10.210000000000001</v>
      </c>
      <c r="BK1167" s="28">
        <v>0.83</v>
      </c>
      <c r="BL1167" s="28">
        <v>0.01</v>
      </c>
      <c r="BM1167" s="28">
        <v>0.09</v>
      </c>
      <c r="BN1167" s="28">
        <v>8.6</v>
      </c>
      <c r="BO1167" s="28">
        <v>0.78</v>
      </c>
      <c r="BP1167" s="28">
        <v>0.31</v>
      </c>
      <c r="BQ1167" s="26">
        <v>45.161898999999998</v>
      </c>
      <c r="BR1167" s="26">
        <v>1278.3148189999999</v>
      </c>
      <c r="BS1167" s="31">
        <f t="shared" si="151"/>
        <v>9.7002100000000002</v>
      </c>
    </row>
    <row r="1168" spans="1:71">
      <c r="A1168" s="26">
        <v>42255322630000</v>
      </c>
      <c r="B1168" s="26" t="s">
        <v>9280</v>
      </c>
      <c r="C1168" t="s">
        <v>2710</v>
      </c>
      <c r="D1168" s="26" t="s">
        <v>429</v>
      </c>
      <c r="E1168" s="27" t="s">
        <v>421</v>
      </c>
      <c r="F1168" t="s">
        <v>66</v>
      </c>
      <c r="G1168" t="s">
        <v>67</v>
      </c>
      <c r="H1168" t="s">
        <v>2356</v>
      </c>
      <c r="I1168" t="s">
        <v>2357</v>
      </c>
      <c r="J1168" t="s">
        <v>245</v>
      </c>
      <c r="K1168" t="s">
        <v>9261</v>
      </c>
      <c r="L1168">
        <v>28.959129999999998</v>
      </c>
      <c r="M1168">
        <v>-97.892840000000007</v>
      </c>
      <c r="N1168" s="28">
        <v>2354037.75</v>
      </c>
      <c r="O1168" s="28">
        <v>411006.09</v>
      </c>
      <c r="P1168" s="26">
        <v>316</v>
      </c>
      <c r="Q1168" s="26">
        <v>11622</v>
      </c>
      <c r="R1168" s="26">
        <v>15875</v>
      </c>
      <c r="S1168" s="29" t="s">
        <v>72</v>
      </c>
      <c r="T1168" s="30">
        <v>40931</v>
      </c>
      <c r="U1168" s="30">
        <v>41033</v>
      </c>
      <c r="V1168" s="30">
        <v>41091</v>
      </c>
      <c r="W1168">
        <v>0</v>
      </c>
      <c r="X1168" s="26">
        <v>4663</v>
      </c>
      <c r="Y1168" s="26" t="s">
        <v>72</v>
      </c>
      <c r="Z1168" s="26" t="s">
        <v>72</v>
      </c>
      <c r="AA1168" s="26" t="s">
        <v>71</v>
      </c>
      <c r="AB1168" s="31" t="s">
        <v>72</v>
      </c>
      <c r="AC1168" s="31" t="s">
        <v>72</v>
      </c>
      <c r="AD1168" s="26">
        <v>945.89085518391551</v>
      </c>
      <c r="AE1168" s="26" t="s">
        <v>72</v>
      </c>
      <c r="AF1168" s="26" t="s">
        <v>72</v>
      </c>
      <c r="AG1168" s="26">
        <v>57542</v>
      </c>
      <c r="AH1168" s="28">
        <v>5.4455000000000003E-2</v>
      </c>
      <c r="AI1168">
        <v>4508</v>
      </c>
      <c r="AJ1168" s="26">
        <v>81837</v>
      </c>
      <c r="AK1168" s="28">
        <v>7.7229000000000006E-2</v>
      </c>
      <c r="AL1168">
        <v>4508</v>
      </c>
      <c r="AM1168" s="26">
        <v>81837</v>
      </c>
      <c r="AN1168" s="28">
        <v>7.7229000000000006E-2</v>
      </c>
      <c r="AO1168">
        <v>4508</v>
      </c>
      <c r="AP1168" s="32">
        <v>253536.859375</v>
      </c>
      <c r="AQ1168" s="36">
        <v>0.23981819673486288</v>
      </c>
      <c r="AR1168" s="32">
        <f t="shared" si="150"/>
        <v>295984.6801970707</v>
      </c>
      <c r="AS1168" s="32">
        <f t="shared" si="144"/>
        <v>4</v>
      </c>
      <c r="AT1168" s="32">
        <f t="shared" si="145"/>
        <v>1</v>
      </c>
      <c r="AU1168" s="32">
        <f t="shared" si="146"/>
        <v>4</v>
      </c>
      <c r="AV1168" s="32">
        <f t="shared" si="147"/>
        <v>312095.55496729573</v>
      </c>
      <c r="AW1168" s="32">
        <f t="shared" si="148"/>
        <v>0.29520833138711405</v>
      </c>
      <c r="AX1168" s="32">
        <f t="shared" si="149"/>
        <v>364347.42962281487</v>
      </c>
      <c r="AY1168">
        <v>2</v>
      </c>
      <c r="AZ1168" s="26">
        <v>1</v>
      </c>
      <c r="BA1168" s="26">
        <v>10821.65</v>
      </c>
      <c r="BB1168" s="26">
        <v>79.56</v>
      </c>
      <c r="BC1168" s="26">
        <v>122.46</v>
      </c>
      <c r="BD1168" s="26">
        <v>203</v>
      </c>
      <c r="BE1168" s="28">
        <v>7.0000000000000007E-2</v>
      </c>
      <c r="BF1168" s="28">
        <v>4.9400000000000004</v>
      </c>
      <c r="BG1168" s="28">
        <v>0.68</v>
      </c>
      <c r="BH1168" s="28">
        <v>0.71</v>
      </c>
      <c r="BI1168" s="28">
        <v>0.11</v>
      </c>
      <c r="BJ1168" s="28">
        <v>9.58</v>
      </c>
      <c r="BK1168" s="28">
        <v>0.8</v>
      </c>
      <c r="BL1168" s="28">
        <v>-0.24</v>
      </c>
      <c r="BM1168" s="28">
        <v>0.1</v>
      </c>
      <c r="BN1168" s="28">
        <v>7.6</v>
      </c>
      <c r="BO1168" s="28">
        <v>0.76</v>
      </c>
      <c r="BP1168" s="28">
        <v>-0.16</v>
      </c>
      <c r="BQ1168" s="26">
        <v>44.055</v>
      </c>
      <c r="BR1168" s="26">
        <v>999.73608300000001</v>
      </c>
      <c r="BS1168" s="31">
        <f t="shared" si="151"/>
        <v>10.776480000000001</v>
      </c>
    </row>
    <row r="1169" spans="1:71">
      <c r="A1169" s="26">
        <v>42255322680000</v>
      </c>
      <c r="B1169" s="26" t="s">
        <v>9282</v>
      </c>
      <c r="C1169" t="s">
        <v>2711</v>
      </c>
      <c r="D1169" s="26" t="s">
        <v>64</v>
      </c>
      <c r="E1169" s="27" t="s">
        <v>421</v>
      </c>
      <c r="F1169" t="s">
        <v>66</v>
      </c>
      <c r="G1169" t="s">
        <v>67</v>
      </c>
      <c r="H1169" t="s">
        <v>2702</v>
      </c>
      <c r="I1169" t="s">
        <v>2703</v>
      </c>
      <c r="J1169" t="s">
        <v>245</v>
      </c>
      <c r="K1169" t="s">
        <v>9261</v>
      </c>
      <c r="L1169">
        <v>29.00423</v>
      </c>
      <c r="M1169">
        <v>-97.946640000000002</v>
      </c>
      <c r="N1169" s="28">
        <v>2336686.85</v>
      </c>
      <c r="O1169" s="28">
        <v>427243.8</v>
      </c>
      <c r="P1169" s="26">
        <v>330</v>
      </c>
      <c r="Q1169" s="26">
        <v>10847</v>
      </c>
      <c r="R1169" s="26">
        <v>15503</v>
      </c>
      <c r="S1169" s="29" t="s">
        <v>72</v>
      </c>
      <c r="T1169" s="30">
        <v>41103</v>
      </c>
      <c r="U1169" s="30">
        <v>41190</v>
      </c>
      <c r="V1169" s="30">
        <v>41183</v>
      </c>
      <c r="W1169">
        <v>3280</v>
      </c>
      <c r="X1169" s="26">
        <v>5032</v>
      </c>
      <c r="Y1169" s="26" t="s">
        <v>72</v>
      </c>
      <c r="Z1169" s="26" t="s">
        <v>72</v>
      </c>
      <c r="AA1169" s="26" t="s">
        <v>71</v>
      </c>
      <c r="AB1169" s="31" t="s">
        <v>72</v>
      </c>
      <c r="AC1169" s="31" t="s">
        <v>72</v>
      </c>
      <c r="AD1169" s="26">
        <v>1071.4824797843667</v>
      </c>
      <c r="AE1169" s="26">
        <v>1353</v>
      </c>
      <c r="AF1169" s="26" t="s">
        <v>72</v>
      </c>
      <c r="AG1169" s="26">
        <v>73570</v>
      </c>
      <c r="AH1169" s="28">
        <v>8.1116999999999995E-2</v>
      </c>
      <c r="AI1169">
        <v>105760</v>
      </c>
      <c r="AJ1169" s="26">
        <v>73570</v>
      </c>
      <c r="AK1169" s="28">
        <v>8.1116999999999995E-2</v>
      </c>
      <c r="AL1169">
        <v>105760</v>
      </c>
      <c r="AM1169" s="26">
        <v>73570</v>
      </c>
      <c r="AN1169" s="28">
        <v>8.1116999999999995E-2</v>
      </c>
      <c r="AO1169">
        <v>105760</v>
      </c>
      <c r="AP1169" s="32">
        <v>235371.375</v>
      </c>
      <c r="AQ1169" s="36">
        <v>0.2521963045552561</v>
      </c>
      <c r="AR1169" s="32">
        <f t="shared" si="150"/>
        <v>280010.12090628035</v>
      </c>
      <c r="AS1169" s="32">
        <f t="shared" si="144"/>
        <v>4</v>
      </c>
      <c r="AT1169" s="32">
        <f t="shared" si="145"/>
        <v>1</v>
      </c>
      <c r="AU1169" s="32">
        <f t="shared" si="146"/>
        <v>3</v>
      </c>
      <c r="AV1169" s="32">
        <f t="shared" si="147"/>
        <v>268488.01520270272</v>
      </c>
      <c r="AW1169" s="32">
        <f t="shared" si="148"/>
        <v>0.28768020432177466</v>
      </c>
      <c r="AX1169" s="32">
        <f t="shared" si="149"/>
        <v>319407.41136765684</v>
      </c>
      <c r="AY1169">
        <v>2</v>
      </c>
      <c r="AZ1169" s="26">
        <v>1</v>
      </c>
      <c r="BA1169" s="26">
        <v>9671.64</v>
      </c>
      <c r="BB1169" s="26">
        <v>70.319999999999993</v>
      </c>
      <c r="BC1169" s="26">
        <v>111.24</v>
      </c>
      <c r="BD1169" s="26">
        <v>201.18</v>
      </c>
      <c r="BE1169" s="28">
        <v>0.06</v>
      </c>
      <c r="BF1169" s="28">
        <v>4.3499999999999996</v>
      </c>
      <c r="BG1169" s="28">
        <v>0.56999999999999995</v>
      </c>
      <c r="BH1169" s="28">
        <v>0.14000000000000001</v>
      </c>
      <c r="BI1169" s="28">
        <v>0.09</v>
      </c>
      <c r="BJ1169" s="28">
        <v>9.19</v>
      </c>
      <c r="BK1169" s="28">
        <v>0.73</v>
      </c>
      <c r="BL1169" s="28">
        <v>-3.84</v>
      </c>
      <c r="BM1169" s="28">
        <v>7.0000000000000007E-2</v>
      </c>
      <c r="BN1169" s="28">
        <v>7.09</v>
      </c>
      <c r="BO1169" s="28">
        <v>0.68</v>
      </c>
      <c r="BP1169" s="28">
        <v>-3.09</v>
      </c>
      <c r="BQ1169" s="26">
        <v>40.837798999999997</v>
      </c>
      <c r="BR1169" s="26">
        <v>1110.1120599999999</v>
      </c>
      <c r="BS1169" s="31">
        <f t="shared" si="151"/>
        <v>7.3084679999999986</v>
      </c>
    </row>
    <row r="1170" spans="1:71">
      <c r="A1170" s="26">
        <v>42255322700000</v>
      </c>
      <c r="B1170" s="26" t="s">
        <v>9282</v>
      </c>
      <c r="C1170" t="s">
        <v>2712</v>
      </c>
      <c r="D1170" s="26" t="s">
        <v>64</v>
      </c>
      <c r="E1170" s="27" t="s">
        <v>421</v>
      </c>
      <c r="F1170" t="s">
        <v>66</v>
      </c>
      <c r="G1170" t="s">
        <v>67</v>
      </c>
      <c r="H1170" t="s">
        <v>2702</v>
      </c>
      <c r="I1170" t="s">
        <v>2703</v>
      </c>
      <c r="J1170" t="s">
        <v>670</v>
      </c>
      <c r="K1170" t="s">
        <v>9261</v>
      </c>
      <c r="L1170">
        <v>29.004300000000001</v>
      </c>
      <c r="M1170">
        <v>-97.9465</v>
      </c>
      <c r="N1170" s="28">
        <v>2336731.37</v>
      </c>
      <c r="O1170" s="28">
        <v>427269.65</v>
      </c>
      <c r="P1170" s="26">
        <v>331</v>
      </c>
      <c r="Q1170" s="26">
        <v>10788</v>
      </c>
      <c r="R1170" s="26">
        <v>15370</v>
      </c>
      <c r="S1170" s="29" t="s">
        <v>72</v>
      </c>
      <c r="T1170" s="30">
        <v>41087</v>
      </c>
      <c r="U1170" s="30">
        <v>41102</v>
      </c>
      <c r="V1170" s="30">
        <v>41183</v>
      </c>
      <c r="W1170">
        <v>3736</v>
      </c>
      <c r="X1170" s="26">
        <v>4968</v>
      </c>
      <c r="Y1170" s="26" t="s">
        <v>72</v>
      </c>
      <c r="Z1170" s="26" t="s">
        <v>72</v>
      </c>
      <c r="AA1170" s="26" t="s">
        <v>71</v>
      </c>
      <c r="AB1170" s="31" t="s">
        <v>72</v>
      </c>
      <c r="AC1170" s="31" t="s">
        <v>72</v>
      </c>
      <c r="AD1170" s="26">
        <v>1053.2251915922864</v>
      </c>
      <c r="AE1170" s="26">
        <v>1233</v>
      </c>
      <c r="AF1170" s="26" t="s">
        <v>72</v>
      </c>
      <c r="AG1170" s="26">
        <v>67047</v>
      </c>
      <c r="AH1170" s="28">
        <v>7.2664000000000006E-2</v>
      </c>
      <c r="AI1170">
        <v>113810</v>
      </c>
      <c r="AJ1170" s="26">
        <v>67047</v>
      </c>
      <c r="AK1170" s="28">
        <v>7.2664000000000006E-2</v>
      </c>
      <c r="AL1170">
        <v>113810</v>
      </c>
      <c r="AM1170" s="26">
        <v>67047</v>
      </c>
      <c r="AN1170" s="28">
        <v>7.2664000000000006E-2</v>
      </c>
      <c r="AO1170">
        <v>113810</v>
      </c>
      <c r="AP1170" s="32">
        <v>214217.46875</v>
      </c>
      <c r="AQ1170" s="36">
        <v>0.22561923456663338</v>
      </c>
      <c r="AR1170" s="32">
        <f t="shared" si="150"/>
        <v>254152.0732682941</v>
      </c>
      <c r="AS1170" s="32">
        <f t="shared" si="144"/>
        <v>4</v>
      </c>
      <c r="AT1170" s="32">
        <f t="shared" si="145"/>
        <v>1</v>
      </c>
      <c r="AU1170" s="32">
        <f t="shared" si="146"/>
        <v>3</v>
      </c>
      <c r="AV1170" s="32">
        <f t="shared" si="147"/>
        <v>247505.69054448468</v>
      </c>
      <c r="AW1170" s="32">
        <f t="shared" si="148"/>
        <v>0.26067922834389606</v>
      </c>
      <c r="AX1170" s="32">
        <f t="shared" si="149"/>
        <v>293645.91396135429</v>
      </c>
      <c r="AY1170">
        <v>2</v>
      </c>
      <c r="AZ1170" s="26">
        <v>1</v>
      </c>
      <c r="BA1170" s="26">
        <v>9671.6200000000008</v>
      </c>
      <c r="BB1170" s="26">
        <v>70.349999999999994</v>
      </c>
      <c r="BC1170" s="26">
        <v>111.24</v>
      </c>
      <c r="BD1170" s="26">
        <v>201.15</v>
      </c>
      <c r="BE1170" s="28">
        <v>0.06</v>
      </c>
      <c r="BF1170" s="28">
        <v>4.3499999999999996</v>
      </c>
      <c r="BG1170" s="28">
        <v>0.56999999999999995</v>
      </c>
      <c r="BH1170" s="28">
        <v>0.14000000000000001</v>
      </c>
      <c r="BI1170" s="28">
        <v>0.09</v>
      </c>
      <c r="BJ1170" s="28">
        <v>9.19</v>
      </c>
      <c r="BK1170" s="28">
        <v>0.73</v>
      </c>
      <c r="BL1170" s="28">
        <v>-3.84</v>
      </c>
      <c r="BM1170" s="28">
        <v>7.0000000000000007E-2</v>
      </c>
      <c r="BN1170" s="28">
        <v>7.09</v>
      </c>
      <c r="BO1170" s="28">
        <v>0.68</v>
      </c>
      <c r="BP1170" s="28">
        <v>-3.09</v>
      </c>
      <c r="BQ1170" s="26">
        <v>40.837798999999997</v>
      </c>
      <c r="BR1170" s="26">
        <v>1110.1120599999999</v>
      </c>
      <c r="BS1170" s="31">
        <f t="shared" si="151"/>
        <v>7.3084679999999986</v>
      </c>
    </row>
    <row r="1171" spans="1:71">
      <c r="A1171" s="26">
        <v>42255322710000</v>
      </c>
      <c r="B1171" s="26" t="s">
        <v>9282</v>
      </c>
      <c r="C1171" t="s">
        <v>2713</v>
      </c>
      <c r="D1171" s="26" t="s">
        <v>102</v>
      </c>
      <c r="E1171" s="27" t="s">
        <v>421</v>
      </c>
      <c r="F1171" t="s">
        <v>66</v>
      </c>
      <c r="G1171" t="s">
        <v>67</v>
      </c>
      <c r="H1171" t="s">
        <v>2714</v>
      </c>
      <c r="I1171" t="s">
        <v>2715</v>
      </c>
      <c r="J1171" t="s">
        <v>70</v>
      </c>
      <c r="K1171" t="s">
        <v>9261</v>
      </c>
      <c r="L1171">
        <v>28.858360000000001</v>
      </c>
      <c r="M1171">
        <v>-97.963390000000004</v>
      </c>
      <c r="N1171" s="28">
        <v>2331803.25</v>
      </c>
      <c r="O1171" s="28">
        <v>374163.28</v>
      </c>
      <c r="P1171" s="26">
        <v>393</v>
      </c>
      <c r="Q1171" s="26">
        <v>11682</v>
      </c>
      <c r="R1171" s="26">
        <v>17673</v>
      </c>
      <c r="S1171" s="29" t="s">
        <v>72</v>
      </c>
      <c r="T1171" s="30">
        <v>40984</v>
      </c>
      <c r="U1171" s="30" t="s">
        <v>72</v>
      </c>
      <c r="V1171" s="30">
        <v>41030</v>
      </c>
      <c r="W1171">
        <v>3884050</v>
      </c>
      <c r="X1171" s="26">
        <v>6041</v>
      </c>
      <c r="Y1171" s="26" t="s">
        <v>72</v>
      </c>
      <c r="Z1171" s="26" t="s">
        <v>72</v>
      </c>
      <c r="AA1171" s="26" t="s">
        <v>71</v>
      </c>
      <c r="AB1171" s="31" t="s">
        <v>72</v>
      </c>
      <c r="AC1171" s="31" t="s">
        <v>72</v>
      </c>
      <c r="AD1171" s="26">
        <v>1157.7060931899641</v>
      </c>
      <c r="AE1171" s="26">
        <v>388.39999389648437</v>
      </c>
      <c r="AF1171" s="26" t="s">
        <v>72</v>
      </c>
      <c r="AG1171" s="26">
        <v>44910</v>
      </c>
      <c r="AH1171" s="28">
        <v>5.4472E-2</v>
      </c>
      <c r="AI1171">
        <v>1900</v>
      </c>
      <c r="AJ1171" s="26">
        <v>67522</v>
      </c>
      <c r="AK1171" s="28">
        <v>7.7876000000000001E-2</v>
      </c>
      <c r="AL1171">
        <v>4040</v>
      </c>
      <c r="AM1171" s="26">
        <v>67522</v>
      </c>
      <c r="AN1171" s="28">
        <v>7.7876000000000001E-2</v>
      </c>
      <c r="AO1171">
        <v>4040</v>
      </c>
      <c r="AP1171" s="32">
        <v>91159.8046875</v>
      </c>
      <c r="AQ1171" s="36">
        <v>0.1055362613407258</v>
      </c>
      <c r="AR1171" s="32">
        <f t="shared" si="150"/>
        <v>109839.72294480847</v>
      </c>
      <c r="AS1171" s="32">
        <f t="shared" si="144"/>
        <v>2</v>
      </c>
      <c r="AT1171" s="32">
        <f t="shared" si="145"/>
        <v>1</v>
      </c>
      <c r="AU1171" s="32">
        <f t="shared" si="146"/>
        <v>2</v>
      </c>
      <c r="AV1171" s="32">
        <f t="shared" si="147"/>
        <v>86617.659146871389</v>
      </c>
      <c r="AW1171" s="32">
        <f t="shared" si="148"/>
        <v>0.10027779177218442</v>
      </c>
      <c r="AX1171" s="32">
        <f t="shared" si="149"/>
        <v>104366.82829054803</v>
      </c>
      <c r="AY1171">
        <v>2</v>
      </c>
      <c r="AZ1171" s="26">
        <v>1</v>
      </c>
      <c r="BA1171" s="26">
        <v>11195.19</v>
      </c>
      <c r="BB1171" s="26">
        <v>72.56</v>
      </c>
      <c r="BC1171" s="26">
        <v>116.84</v>
      </c>
      <c r="BD1171" s="26">
        <v>232.04</v>
      </c>
      <c r="BE1171" s="28">
        <v>0.08</v>
      </c>
      <c r="BF1171" s="28">
        <v>6.72</v>
      </c>
      <c r="BG1171" s="28">
        <v>0.73</v>
      </c>
      <c r="BH1171" s="28">
        <v>1.01</v>
      </c>
      <c r="BI1171" s="28">
        <v>0.1</v>
      </c>
      <c r="BJ1171" s="28">
        <v>10.210000000000001</v>
      </c>
      <c r="BK1171" s="28">
        <v>0.83</v>
      </c>
      <c r="BL1171" s="28">
        <v>0.01</v>
      </c>
      <c r="BM1171" s="28">
        <v>0.09</v>
      </c>
      <c r="BN1171" s="28">
        <v>8.6</v>
      </c>
      <c r="BO1171" s="28">
        <v>0.78</v>
      </c>
      <c r="BP1171" s="28">
        <v>0.31</v>
      </c>
      <c r="BQ1171" s="26">
        <v>45.161898999999998</v>
      </c>
      <c r="BR1171" s="26">
        <v>1278.3148189999999</v>
      </c>
      <c r="BS1171" s="31">
        <f t="shared" si="151"/>
        <v>9.6977200000000003</v>
      </c>
    </row>
    <row r="1172" spans="1:71">
      <c r="A1172" s="26">
        <v>42255322720100</v>
      </c>
      <c r="B1172" s="26" t="s">
        <v>9280</v>
      </c>
      <c r="C1172" t="s">
        <v>2716</v>
      </c>
      <c r="D1172" s="26" t="s">
        <v>425</v>
      </c>
      <c r="E1172" s="27" t="s">
        <v>421</v>
      </c>
      <c r="F1172" t="s">
        <v>66</v>
      </c>
      <c r="G1172" t="s">
        <v>67</v>
      </c>
      <c r="H1172" t="s">
        <v>2717</v>
      </c>
      <c r="I1172" t="s">
        <v>2718</v>
      </c>
      <c r="J1172" t="s">
        <v>76</v>
      </c>
      <c r="K1172" t="s">
        <v>9261</v>
      </c>
      <c r="L1172">
        <v>28.915590000000002</v>
      </c>
      <c r="M1172">
        <v>-97.859300000000005</v>
      </c>
      <c r="N1172" s="28">
        <v>2364916.9300000002</v>
      </c>
      <c r="O1172" s="28">
        <v>395279.84</v>
      </c>
      <c r="P1172" s="26">
        <v>296</v>
      </c>
      <c r="Q1172" s="26">
        <v>12629</v>
      </c>
      <c r="R1172" s="26">
        <v>17820</v>
      </c>
      <c r="S1172" s="29" t="s">
        <v>72</v>
      </c>
      <c r="T1172" s="30">
        <v>41013</v>
      </c>
      <c r="U1172" s="30" t="s">
        <v>72</v>
      </c>
      <c r="V1172" s="30">
        <v>41091</v>
      </c>
      <c r="W1172">
        <v>5148982</v>
      </c>
      <c r="X1172" s="26">
        <v>5659</v>
      </c>
      <c r="Y1172" s="26" t="s">
        <v>72</v>
      </c>
      <c r="Z1172" s="26" t="s">
        <v>72</v>
      </c>
      <c r="AA1172" s="26" t="s">
        <v>71</v>
      </c>
      <c r="AB1172" s="31" t="s">
        <v>72</v>
      </c>
      <c r="AC1172" s="31" t="s">
        <v>72</v>
      </c>
      <c r="AD1172" s="26">
        <v>1685.4578062511389</v>
      </c>
      <c r="AE1172" s="26" t="s">
        <v>72</v>
      </c>
      <c r="AF1172" s="26" t="s">
        <v>72</v>
      </c>
      <c r="AG1172" s="26">
        <v>143666</v>
      </c>
      <c r="AH1172" s="28">
        <v>0.242731</v>
      </c>
      <c r="AI1172">
        <v>21604</v>
      </c>
      <c r="AJ1172" s="26">
        <v>188654</v>
      </c>
      <c r="AK1172" s="28">
        <v>0.323459</v>
      </c>
      <c r="AL1172">
        <v>35583</v>
      </c>
      <c r="AM1172" s="26">
        <v>188654</v>
      </c>
      <c r="AN1172" s="28">
        <v>0.323459</v>
      </c>
      <c r="AO1172">
        <v>35583</v>
      </c>
      <c r="AP1172" s="32">
        <v>455607.28125</v>
      </c>
      <c r="AQ1172" s="36">
        <v>0.76790684876767068</v>
      </c>
      <c r="AR1172" s="32">
        <f t="shared" si="150"/>
        <v>591526.79348187777</v>
      </c>
      <c r="AS1172" s="32">
        <f t="shared" si="144"/>
        <v>4</v>
      </c>
      <c r="AT1172" s="32">
        <f t="shared" si="145"/>
        <v>1</v>
      </c>
      <c r="AU1172" s="32">
        <f t="shared" si="146"/>
        <v>4</v>
      </c>
      <c r="AV1172" s="32">
        <f t="shared" si="147"/>
        <v>462128.60830093658</v>
      </c>
      <c r="AW1172" s="32">
        <f t="shared" si="148"/>
        <v>0.77889827035278836</v>
      </c>
      <c r="AX1172" s="32">
        <f t="shared" si="149"/>
        <v>599993.60215338017</v>
      </c>
      <c r="AY1172">
        <v>2</v>
      </c>
      <c r="AZ1172" s="26">
        <v>1</v>
      </c>
      <c r="BA1172" s="26">
        <v>11877.3</v>
      </c>
      <c r="BB1172" s="26">
        <v>77.790000000000006</v>
      </c>
      <c r="BC1172" s="26">
        <v>137.9</v>
      </c>
      <c r="BD1172" s="26">
        <v>216.9</v>
      </c>
      <c r="BE1172" s="28">
        <v>0.08</v>
      </c>
      <c r="BF1172" s="28">
        <v>4.9000000000000004</v>
      </c>
      <c r="BG1172" s="28">
        <v>0.73</v>
      </c>
      <c r="BH1172" s="28">
        <v>1.47</v>
      </c>
      <c r="BI1172" s="28">
        <v>0.11</v>
      </c>
      <c r="BJ1172" s="28">
        <v>9.2200000000000006</v>
      </c>
      <c r="BK1172" s="28">
        <v>0.82</v>
      </c>
      <c r="BL1172" s="28">
        <v>0.9</v>
      </c>
      <c r="BM1172" s="28">
        <v>0.1</v>
      </c>
      <c r="BN1172" s="28">
        <v>7.57</v>
      </c>
      <c r="BO1172" s="28">
        <v>0.79</v>
      </c>
      <c r="BP1172" s="28">
        <v>1.17</v>
      </c>
      <c r="BQ1172" s="26">
        <v>50.728499999999997</v>
      </c>
      <c r="BR1172" s="26">
        <v>1967.32727</v>
      </c>
      <c r="BS1172" s="31">
        <f t="shared" si="151"/>
        <v>12.438579999999998</v>
      </c>
    </row>
    <row r="1173" spans="1:71">
      <c r="A1173" s="26">
        <v>42255322730000</v>
      </c>
      <c r="B1173" s="26" t="s">
        <v>9280</v>
      </c>
      <c r="C1173" t="s">
        <v>2719</v>
      </c>
      <c r="D1173" s="26" t="s">
        <v>425</v>
      </c>
      <c r="E1173" s="27" t="s">
        <v>421</v>
      </c>
      <c r="F1173" t="s">
        <v>66</v>
      </c>
      <c r="G1173" t="s">
        <v>67</v>
      </c>
      <c r="H1173" t="s">
        <v>2717</v>
      </c>
      <c r="I1173" t="s">
        <v>2718</v>
      </c>
      <c r="J1173" t="s">
        <v>70</v>
      </c>
      <c r="K1173" t="s">
        <v>9261</v>
      </c>
      <c r="L1173">
        <v>28.915520000000001</v>
      </c>
      <c r="M1173">
        <v>-97.85924</v>
      </c>
      <c r="N1173" s="28">
        <v>2364936.38</v>
      </c>
      <c r="O1173" s="28">
        <v>395254.57</v>
      </c>
      <c r="P1173" s="26">
        <v>296</v>
      </c>
      <c r="Q1173" s="26">
        <v>12606</v>
      </c>
      <c r="R1173" s="26">
        <v>18111</v>
      </c>
      <c r="S1173" s="29">
        <v>9.5</v>
      </c>
      <c r="T1173" s="30">
        <v>41035</v>
      </c>
      <c r="U1173" s="30">
        <v>41059</v>
      </c>
      <c r="V1173" s="30">
        <v>41091</v>
      </c>
      <c r="W1173">
        <v>4988459</v>
      </c>
      <c r="X1173" s="26">
        <v>6035</v>
      </c>
      <c r="Y1173" s="26" t="s">
        <v>72</v>
      </c>
      <c r="Z1173" s="26" t="s">
        <v>72</v>
      </c>
      <c r="AA1173" s="26" t="s">
        <v>71</v>
      </c>
      <c r="AB1173" s="31" t="s">
        <v>72</v>
      </c>
      <c r="AC1173" s="31" t="s">
        <v>72</v>
      </c>
      <c r="AD1173" s="26">
        <v>1587.523939569764</v>
      </c>
      <c r="AE1173" s="26" t="s">
        <v>72</v>
      </c>
      <c r="AF1173" s="26" t="s">
        <v>72</v>
      </c>
      <c r="AG1173" s="26">
        <v>155165</v>
      </c>
      <c r="AH1173" s="28">
        <v>0.249776</v>
      </c>
      <c r="AI1173">
        <v>9580</v>
      </c>
      <c r="AJ1173" s="26">
        <v>208482</v>
      </c>
      <c r="AK1173" s="28">
        <v>0.33399299999999998</v>
      </c>
      <c r="AL1173">
        <v>9900</v>
      </c>
      <c r="AM1173" s="26">
        <v>208482</v>
      </c>
      <c r="AN1173" s="28">
        <v>0.33399299999999998</v>
      </c>
      <c r="AO1173">
        <v>9900</v>
      </c>
      <c r="AP1173" s="32">
        <v>596326.1875</v>
      </c>
      <c r="AQ1173" s="36">
        <v>0.94668209844861784</v>
      </c>
      <c r="AR1173" s="32">
        <f t="shared" si="150"/>
        <v>763888.91892540536</v>
      </c>
      <c r="AS1173" s="32">
        <f t="shared" si="144"/>
        <v>4</v>
      </c>
      <c r="AT1173" s="32">
        <f t="shared" si="145"/>
        <v>1</v>
      </c>
      <c r="AU1173" s="32">
        <f t="shared" si="146"/>
        <v>4</v>
      </c>
      <c r="AV1173" s="32">
        <f t="shared" si="147"/>
        <v>567176.85439105215</v>
      </c>
      <c r="AW1173" s="32">
        <f t="shared" si="148"/>
        <v>0.90040683431566959</v>
      </c>
      <c r="AX1173" s="32">
        <f t="shared" si="149"/>
        <v>726548.86406492582</v>
      </c>
      <c r="AY1173">
        <v>2</v>
      </c>
      <c r="AZ1173" s="26">
        <v>1</v>
      </c>
      <c r="BA1173" s="26">
        <v>11878.74</v>
      </c>
      <c r="BB1173" s="26">
        <v>77.8</v>
      </c>
      <c r="BC1173" s="26">
        <v>137.94</v>
      </c>
      <c r="BD1173" s="26">
        <v>216.94</v>
      </c>
      <c r="BE1173" s="28">
        <v>0.08</v>
      </c>
      <c r="BF1173" s="28">
        <v>4.9000000000000004</v>
      </c>
      <c r="BG1173" s="28">
        <v>0.73</v>
      </c>
      <c r="BH1173" s="28">
        <v>1.48</v>
      </c>
      <c r="BI1173" s="28">
        <v>0.11</v>
      </c>
      <c r="BJ1173" s="28">
        <v>9.2200000000000006</v>
      </c>
      <c r="BK1173" s="28">
        <v>0.82</v>
      </c>
      <c r="BL1173" s="28">
        <v>0.9</v>
      </c>
      <c r="BM1173" s="28">
        <v>0.1</v>
      </c>
      <c r="BN1173" s="28">
        <v>7.57</v>
      </c>
      <c r="BO1173" s="28">
        <v>0.79</v>
      </c>
      <c r="BP1173" s="28">
        <v>1.17</v>
      </c>
      <c r="BQ1173" s="26">
        <v>50.728499999999997</v>
      </c>
      <c r="BR1173" s="26">
        <v>1967.32727</v>
      </c>
      <c r="BS1173" s="31">
        <f t="shared" si="151"/>
        <v>12.442187999999998</v>
      </c>
    </row>
    <row r="1174" spans="1:71">
      <c r="A1174" s="26">
        <v>42255322760000</v>
      </c>
      <c r="B1174" s="26" t="s">
        <v>9282</v>
      </c>
      <c r="C1174" t="s">
        <v>2720</v>
      </c>
      <c r="D1174" s="26" t="s">
        <v>102</v>
      </c>
      <c r="E1174" s="27" t="s">
        <v>421</v>
      </c>
      <c r="F1174" t="s">
        <v>66</v>
      </c>
      <c r="G1174" t="s">
        <v>67</v>
      </c>
      <c r="H1174" t="s">
        <v>2721</v>
      </c>
      <c r="I1174" t="s">
        <v>2722</v>
      </c>
      <c r="J1174" t="s">
        <v>70</v>
      </c>
      <c r="K1174" t="s">
        <v>9261</v>
      </c>
      <c r="L1174">
        <v>28.82311</v>
      </c>
      <c r="M1174">
        <v>-97.996989999999997</v>
      </c>
      <c r="N1174" s="28">
        <v>2321158.5699999998</v>
      </c>
      <c r="O1174" s="28">
        <v>361253.95</v>
      </c>
      <c r="P1174" s="26">
        <v>454.89999389648437</v>
      </c>
      <c r="Q1174" s="26">
        <v>12009</v>
      </c>
      <c r="R1174" s="26">
        <v>18878</v>
      </c>
      <c r="S1174" s="29" t="s">
        <v>72</v>
      </c>
      <c r="T1174" s="30">
        <v>40920</v>
      </c>
      <c r="U1174" s="30">
        <v>40980</v>
      </c>
      <c r="V1174" s="30">
        <v>40969</v>
      </c>
      <c r="W1174">
        <v>6532440</v>
      </c>
      <c r="X1174" s="26">
        <v>7338</v>
      </c>
      <c r="Y1174" s="26" t="s">
        <v>72</v>
      </c>
      <c r="Z1174" s="26" t="s">
        <v>72</v>
      </c>
      <c r="AA1174" s="26" t="s">
        <v>71</v>
      </c>
      <c r="AB1174" s="31" t="s">
        <v>72</v>
      </c>
      <c r="AC1174" s="31" t="s">
        <v>72</v>
      </c>
      <c r="AD1174" s="26">
        <v>1717.1002742677335</v>
      </c>
      <c r="AE1174" s="26">
        <v>377</v>
      </c>
      <c r="AF1174" s="26" t="s">
        <v>72</v>
      </c>
      <c r="AG1174" s="26">
        <v>70946</v>
      </c>
      <c r="AH1174" s="28">
        <v>0.112869</v>
      </c>
      <c r="AI1174">
        <v>7970</v>
      </c>
      <c r="AJ1174" s="26">
        <v>121662</v>
      </c>
      <c r="AK1174" s="28">
        <v>0.219194</v>
      </c>
      <c r="AL1174">
        <v>20153</v>
      </c>
      <c r="AM1174" s="26">
        <v>130889</v>
      </c>
      <c r="AN1174" s="28">
        <v>0.23158599999999999</v>
      </c>
      <c r="AO1174">
        <v>22431</v>
      </c>
      <c r="AP1174" s="32">
        <v>179405.53125</v>
      </c>
      <c r="AQ1174" s="36">
        <v>0.30805728691452339</v>
      </c>
      <c r="AR1174" s="32">
        <f t="shared" si="150"/>
        <v>233931.67103387063</v>
      </c>
      <c r="AS1174" s="32">
        <f t="shared" si="144"/>
        <v>4</v>
      </c>
      <c r="AT1174" s="32">
        <f t="shared" si="145"/>
        <v>1</v>
      </c>
      <c r="AU1174" s="32">
        <f t="shared" si="146"/>
        <v>3</v>
      </c>
      <c r="AV1174" s="32">
        <f t="shared" si="147"/>
        <v>140336.29727105476</v>
      </c>
      <c r="AW1174" s="32">
        <f t="shared" si="148"/>
        <v>0.24097149453384631</v>
      </c>
      <c r="AX1174" s="32">
        <f t="shared" si="149"/>
        <v>182988.25180354557</v>
      </c>
      <c r="AY1174">
        <v>2</v>
      </c>
      <c r="AZ1174" s="26">
        <v>1</v>
      </c>
      <c r="BA1174" s="26">
        <v>11185.28</v>
      </c>
      <c r="BB1174" s="26">
        <v>40</v>
      </c>
      <c r="BC1174" s="26">
        <v>129.16999999999999</v>
      </c>
      <c r="BD1174" s="26">
        <v>197.84</v>
      </c>
      <c r="BE1174" s="28">
        <v>0.08</v>
      </c>
      <c r="BF1174" s="28">
        <v>7.18</v>
      </c>
      <c r="BG1174" s="28">
        <v>0.76</v>
      </c>
      <c r="BH1174" s="28">
        <v>0.73</v>
      </c>
      <c r="BI1174" s="28">
        <v>0.09</v>
      </c>
      <c r="BJ1174" s="28">
        <v>8.6199999999999992</v>
      </c>
      <c r="BK1174" s="28">
        <v>0.76</v>
      </c>
      <c r="BL1174" s="28">
        <v>-0.99</v>
      </c>
      <c r="BM1174" s="28">
        <v>0.09</v>
      </c>
      <c r="BN1174" s="28">
        <v>8.76</v>
      </c>
      <c r="BO1174" s="28">
        <v>0.8</v>
      </c>
      <c r="BP1174" s="28">
        <v>-0.43</v>
      </c>
      <c r="BQ1174" s="26">
        <v>48.910598</v>
      </c>
      <c r="BR1174" s="26">
        <v>1684.1148679999999</v>
      </c>
      <c r="BS1174" s="31">
        <f t="shared" si="151"/>
        <v>8.835227999999999</v>
      </c>
    </row>
    <row r="1175" spans="1:71">
      <c r="A1175" s="26">
        <v>42255322820000</v>
      </c>
      <c r="B1175" s="26" t="s">
        <v>9282</v>
      </c>
      <c r="C1175" t="s">
        <v>2723</v>
      </c>
      <c r="D1175" s="26" t="s">
        <v>102</v>
      </c>
      <c r="E1175" s="27" t="s">
        <v>421</v>
      </c>
      <c r="F1175" t="s">
        <v>66</v>
      </c>
      <c r="G1175" t="s">
        <v>67</v>
      </c>
      <c r="H1175" t="s">
        <v>2724</v>
      </c>
      <c r="I1175" t="s">
        <v>2725</v>
      </c>
      <c r="J1175" t="s">
        <v>70</v>
      </c>
      <c r="K1175" t="s">
        <v>9261</v>
      </c>
      <c r="L1175">
        <v>28.88804</v>
      </c>
      <c r="M1175">
        <v>-97.992130000000003</v>
      </c>
      <c r="N1175" s="28">
        <v>2322511.2400000002</v>
      </c>
      <c r="O1175" s="28">
        <v>384873.38</v>
      </c>
      <c r="P1175" s="26">
        <v>418</v>
      </c>
      <c r="Q1175" s="26">
        <v>11527</v>
      </c>
      <c r="R1175" s="26">
        <v>18553</v>
      </c>
      <c r="S1175" s="29" t="s">
        <v>72</v>
      </c>
      <c r="T1175" s="30">
        <v>40956</v>
      </c>
      <c r="U1175" s="30">
        <v>40987</v>
      </c>
      <c r="V1175" s="30">
        <v>41030</v>
      </c>
      <c r="W1175">
        <v>5203740</v>
      </c>
      <c r="X1175" s="26">
        <v>7127</v>
      </c>
      <c r="Y1175" s="26" t="s">
        <v>72</v>
      </c>
      <c r="Z1175" s="26" t="s">
        <v>72</v>
      </c>
      <c r="AA1175" s="26" t="s">
        <v>71</v>
      </c>
      <c r="AB1175" s="31" t="s">
        <v>72</v>
      </c>
      <c r="AC1175" s="31" t="s">
        <v>72</v>
      </c>
      <c r="AD1175" s="26">
        <v>1011.9760479041917</v>
      </c>
      <c r="AE1175" s="26">
        <v>638.5999755859375</v>
      </c>
      <c r="AF1175" s="26" t="s">
        <v>72</v>
      </c>
      <c r="AG1175" s="26">
        <v>51635</v>
      </c>
      <c r="AH1175" s="28">
        <v>5.7563000000000003E-2</v>
      </c>
      <c r="AI1175">
        <v>22869</v>
      </c>
      <c r="AJ1175" s="26">
        <v>70495</v>
      </c>
      <c r="AK1175" s="28">
        <v>8.0003000000000005E-2</v>
      </c>
      <c r="AL1175">
        <v>23861</v>
      </c>
      <c r="AM1175" s="26">
        <v>70495</v>
      </c>
      <c r="AN1175" s="28">
        <v>8.0003000000000005E-2</v>
      </c>
      <c r="AO1175">
        <v>23861</v>
      </c>
      <c r="AP1175" s="32">
        <v>114164.0546875</v>
      </c>
      <c r="AQ1175" s="36">
        <v>0.11553128887537426</v>
      </c>
      <c r="AR1175" s="32">
        <f t="shared" si="150"/>
        <v>134613.09281844125</v>
      </c>
      <c r="AS1175" s="32">
        <f t="shared" si="144"/>
        <v>3</v>
      </c>
      <c r="AT1175" s="32">
        <f t="shared" si="145"/>
        <v>1</v>
      </c>
      <c r="AU1175" s="32">
        <f t="shared" si="146"/>
        <v>2</v>
      </c>
      <c r="AV1175" s="32">
        <f t="shared" si="147"/>
        <v>91946.355255542308</v>
      </c>
      <c r="AW1175" s="32">
        <f t="shared" si="148"/>
        <v>9.3047509210698501E-2</v>
      </c>
      <c r="AX1175" s="32">
        <f t="shared" si="149"/>
        <v>108415.76438583594</v>
      </c>
      <c r="AY1175">
        <v>2</v>
      </c>
      <c r="AZ1175" s="26">
        <v>1</v>
      </c>
      <c r="BA1175" s="26">
        <v>10762.77</v>
      </c>
      <c r="BB1175" s="26">
        <v>60.54</v>
      </c>
      <c r="BC1175" s="26">
        <v>118.64</v>
      </c>
      <c r="BD1175" s="26">
        <v>251.84</v>
      </c>
      <c r="BE1175" s="28">
        <v>0.06</v>
      </c>
      <c r="BF1175" s="28">
        <v>6.1</v>
      </c>
      <c r="BG1175" s="28">
        <v>0.67</v>
      </c>
      <c r="BH1175" s="28">
        <v>0.73</v>
      </c>
      <c r="BI1175" s="28">
        <v>0.09</v>
      </c>
      <c r="BJ1175" s="28">
        <v>9.5</v>
      </c>
      <c r="BK1175" s="28">
        <v>0.78</v>
      </c>
      <c r="BL1175" s="28">
        <v>-1.47</v>
      </c>
      <c r="BM1175" s="28">
        <v>0.08</v>
      </c>
      <c r="BN1175" s="28">
        <v>8.3000000000000007</v>
      </c>
      <c r="BO1175" s="28">
        <v>0.75</v>
      </c>
      <c r="BP1175" s="28">
        <v>-0.86</v>
      </c>
      <c r="BQ1175" s="26">
        <v>42.970199000000001</v>
      </c>
      <c r="BR1175" s="26">
        <v>1055.0148919999999</v>
      </c>
      <c r="BS1175" s="31">
        <f t="shared" si="151"/>
        <v>8.3285280000000004</v>
      </c>
    </row>
    <row r="1176" spans="1:71">
      <c r="A1176" s="26">
        <v>42255322850000</v>
      </c>
      <c r="B1176" s="26" t="s">
        <v>9282</v>
      </c>
      <c r="C1176" t="s">
        <v>2726</v>
      </c>
      <c r="D1176" s="26" t="s">
        <v>64</v>
      </c>
      <c r="E1176" s="27" t="s">
        <v>421</v>
      </c>
      <c r="F1176" t="s">
        <v>66</v>
      </c>
      <c r="G1176" t="s">
        <v>67</v>
      </c>
      <c r="H1176" t="s">
        <v>512</v>
      </c>
      <c r="I1176" t="s">
        <v>545</v>
      </c>
      <c r="J1176" t="s">
        <v>339</v>
      </c>
      <c r="K1176" t="s">
        <v>9261</v>
      </c>
      <c r="L1176">
        <v>28.85181</v>
      </c>
      <c r="M1176">
        <v>-98.102670000000003</v>
      </c>
      <c r="N1176" s="28">
        <v>2287241.0299999998</v>
      </c>
      <c r="O1176" s="28">
        <v>371413.33</v>
      </c>
      <c r="P1176" s="26">
        <v>463</v>
      </c>
      <c r="Q1176" s="26">
        <v>10824</v>
      </c>
      <c r="R1176" s="26">
        <v>16852</v>
      </c>
      <c r="S1176" s="29" t="s">
        <v>72</v>
      </c>
      <c r="T1176" s="30">
        <v>40936</v>
      </c>
      <c r="U1176" s="30">
        <v>40976</v>
      </c>
      <c r="V1176" s="30">
        <v>40969</v>
      </c>
      <c r="W1176">
        <v>2963</v>
      </c>
      <c r="X1176" s="26">
        <v>6361</v>
      </c>
      <c r="Y1176" s="26" t="s">
        <v>72</v>
      </c>
      <c r="Z1176" s="26" t="s">
        <v>72</v>
      </c>
      <c r="AA1176" s="26" t="s">
        <v>71</v>
      </c>
      <c r="AB1176" s="31" t="s">
        <v>72</v>
      </c>
      <c r="AC1176" s="31" t="s">
        <v>72</v>
      </c>
      <c r="AD1176" s="26">
        <v>960.00110953926378</v>
      </c>
      <c r="AE1176" s="26">
        <v>1215</v>
      </c>
      <c r="AF1176" s="26" t="s">
        <v>72</v>
      </c>
      <c r="AG1176" s="26">
        <v>76952</v>
      </c>
      <c r="AH1176" s="28">
        <v>6.9158999999999998E-2</v>
      </c>
      <c r="AI1176">
        <v>44316</v>
      </c>
      <c r="AJ1176" s="26">
        <v>89504</v>
      </c>
      <c r="AK1176" s="28">
        <v>9.1569999999999999E-2</v>
      </c>
      <c r="AL1176">
        <v>48296</v>
      </c>
      <c r="AM1176" s="26">
        <v>90907</v>
      </c>
      <c r="AN1176" s="28">
        <v>9.3451999999999993E-2</v>
      </c>
      <c r="AO1176">
        <v>48407</v>
      </c>
      <c r="AP1176" s="32">
        <v>126581.3046875</v>
      </c>
      <c r="AQ1176" s="36">
        <v>0.1215181929469276</v>
      </c>
      <c r="AR1176" s="32">
        <f t="shared" si="150"/>
        <v>148090.02483910619</v>
      </c>
      <c r="AS1176" s="32">
        <f t="shared" si="144"/>
        <v>3</v>
      </c>
      <c r="AT1176" s="32">
        <f t="shared" si="145"/>
        <v>1</v>
      </c>
      <c r="AU1176" s="32">
        <f t="shared" si="146"/>
        <v>2</v>
      </c>
      <c r="AV1176" s="32">
        <f t="shared" si="147"/>
        <v>114223.65805789185</v>
      </c>
      <c r="AW1176" s="32">
        <f t="shared" si="148"/>
        <v>0.10965483847120963</v>
      </c>
      <c r="AX1176" s="32">
        <f t="shared" si="149"/>
        <v>133632.56446729595</v>
      </c>
      <c r="AY1176">
        <v>2</v>
      </c>
      <c r="AZ1176" s="26">
        <v>1</v>
      </c>
      <c r="BA1176" s="26">
        <v>9991.0300000000007</v>
      </c>
      <c r="BB1176" s="26">
        <v>39.47</v>
      </c>
      <c r="BC1176" s="26">
        <v>99.07</v>
      </c>
      <c r="BD1176" s="26">
        <v>166.32</v>
      </c>
      <c r="BE1176" s="28">
        <v>0.05</v>
      </c>
      <c r="BF1176" s="28">
        <v>4.4000000000000004</v>
      </c>
      <c r="BG1176" s="28">
        <v>0.63</v>
      </c>
      <c r="BH1176" s="28">
        <v>0.22</v>
      </c>
      <c r="BI1176" s="28">
        <v>7.0000000000000007E-2</v>
      </c>
      <c r="BJ1176" s="28">
        <v>6.63</v>
      </c>
      <c r="BK1176" s="28">
        <v>0.71</v>
      </c>
      <c r="BL1176" s="28">
        <v>-7.0000000000000007E-2</v>
      </c>
      <c r="BM1176" s="28">
        <v>7.0000000000000007E-2</v>
      </c>
      <c r="BN1176" s="28">
        <v>6.93</v>
      </c>
      <c r="BO1176" s="28">
        <v>0.72</v>
      </c>
      <c r="BP1176" s="28">
        <v>-0.02</v>
      </c>
      <c r="BQ1176" s="26">
        <v>43.684699999999999</v>
      </c>
      <c r="BR1176" s="26">
        <v>1015.387878</v>
      </c>
      <c r="BS1176" s="31">
        <f t="shared" si="151"/>
        <v>4.9237789999999997</v>
      </c>
    </row>
    <row r="1177" spans="1:71">
      <c r="A1177" s="26">
        <v>42255322890000</v>
      </c>
      <c r="B1177" s="26" t="s">
        <v>9280</v>
      </c>
      <c r="C1177" t="s">
        <v>2727</v>
      </c>
      <c r="D1177" s="26" t="s">
        <v>425</v>
      </c>
      <c r="E1177" s="27" t="s">
        <v>421</v>
      </c>
      <c r="F1177" t="s">
        <v>66</v>
      </c>
      <c r="G1177" t="s">
        <v>67</v>
      </c>
      <c r="H1177" t="s">
        <v>2728</v>
      </c>
      <c r="I1177" t="s">
        <v>2729</v>
      </c>
      <c r="J1177" t="s">
        <v>70</v>
      </c>
      <c r="K1177" t="s">
        <v>9261</v>
      </c>
      <c r="L1177">
        <v>28.898540000000001</v>
      </c>
      <c r="M1177">
        <v>-97.83126</v>
      </c>
      <c r="N1177" s="28">
        <v>2373948.75</v>
      </c>
      <c r="O1177" s="28">
        <v>389169.75</v>
      </c>
      <c r="P1177" s="26">
        <v>377</v>
      </c>
      <c r="Q1177" s="26">
        <v>12950</v>
      </c>
      <c r="R1177" s="26">
        <v>17699</v>
      </c>
      <c r="S1177" s="29">
        <v>8.8999996185302734</v>
      </c>
      <c r="T1177" s="30">
        <v>40956</v>
      </c>
      <c r="U1177" s="30">
        <v>40978</v>
      </c>
      <c r="V1177" s="30">
        <v>41061</v>
      </c>
      <c r="W1177">
        <v>5016649</v>
      </c>
      <c r="X1177" s="26">
        <v>5740</v>
      </c>
      <c r="Y1177" s="26" t="s">
        <v>72</v>
      </c>
      <c r="Z1177" s="26" t="s">
        <v>72</v>
      </c>
      <c r="AA1177" s="26" t="s">
        <v>71</v>
      </c>
      <c r="AB1177" s="31" t="s">
        <v>72</v>
      </c>
      <c r="AC1177" s="31" t="s">
        <v>72</v>
      </c>
      <c r="AD1177" s="26">
        <v>1402.6795454196265</v>
      </c>
      <c r="AE1177" s="26" t="s">
        <v>72</v>
      </c>
      <c r="AF1177" s="26" t="s">
        <v>72</v>
      </c>
      <c r="AG1177" s="26">
        <v>128872</v>
      </c>
      <c r="AH1177" s="28">
        <v>0.18914600000000001</v>
      </c>
      <c r="AI1177">
        <v>275</v>
      </c>
      <c r="AJ1177" s="26">
        <v>173583</v>
      </c>
      <c r="AK1177" s="28">
        <v>0.24209900000000001</v>
      </c>
      <c r="AL1177">
        <v>874</v>
      </c>
      <c r="AM1177" s="26">
        <v>173583</v>
      </c>
      <c r="AN1177" s="28">
        <v>0.24209900000000001</v>
      </c>
      <c r="AO1177">
        <v>874</v>
      </c>
      <c r="AP1177" s="32">
        <v>303037.125</v>
      </c>
      <c r="AQ1177" s="36">
        <v>0.42506397674027058</v>
      </c>
      <c r="AR1177" s="32">
        <f t="shared" si="150"/>
        <v>378273.44888302789</v>
      </c>
      <c r="AS1177" s="32">
        <f t="shared" si="144"/>
        <v>4</v>
      </c>
      <c r="AT1177" s="32">
        <f t="shared" si="145"/>
        <v>1</v>
      </c>
      <c r="AU1177" s="32">
        <f t="shared" si="146"/>
        <v>4</v>
      </c>
      <c r="AV1177" s="32">
        <f t="shared" si="147"/>
        <v>303037.125</v>
      </c>
      <c r="AW1177" s="32">
        <f t="shared" si="148"/>
        <v>0.42506397674027052</v>
      </c>
      <c r="AX1177" s="32">
        <f t="shared" si="149"/>
        <v>378273.44888302789</v>
      </c>
      <c r="AY1177">
        <v>2</v>
      </c>
      <c r="AZ1177" s="26">
        <v>1</v>
      </c>
      <c r="BA1177" s="26">
        <v>12308.34</v>
      </c>
      <c r="BB1177" s="26">
        <v>85.13</v>
      </c>
      <c r="BC1177" s="26">
        <v>153.34</v>
      </c>
      <c r="BD1177" s="26">
        <v>237.5</v>
      </c>
      <c r="BE1177" s="28">
        <v>7.0000000000000007E-2</v>
      </c>
      <c r="BF1177" s="28">
        <v>4.96</v>
      </c>
      <c r="BG1177" s="28">
        <v>0.69</v>
      </c>
      <c r="BH1177" s="28">
        <v>1.45</v>
      </c>
      <c r="BI1177" s="28">
        <v>0.11</v>
      </c>
      <c r="BJ1177" s="28">
        <v>9.0299999999999994</v>
      </c>
      <c r="BK1177" s="28">
        <v>0.79</v>
      </c>
      <c r="BL1177" s="28">
        <v>7.02</v>
      </c>
      <c r="BM1177" s="28">
        <v>0.1</v>
      </c>
      <c r="BN1177" s="28">
        <v>7.6</v>
      </c>
      <c r="BO1177" s="28">
        <v>0.76</v>
      </c>
      <c r="BP1177" s="28">
        <v>5.39</v>
      </c>
      <c r="BQ1177" s="26">
        <v>51.721800999999999</v>
      </c>
      <c r="BR1177" s="26">
        <v>2540.2329100000002</v>
      </c>
      <c r="BS1177" s="31">
        <f t="shared" si="151"/>
        <v>13.325246000000002</v>
      </c>
    </row>
    <row r="1178" spans="1:71">
      <c r="A1178" s="26">
        <v>42255322900000</v>
      </c>
      <c r="B1178" s="26" t="s">
        <v>9282</v>
      </c>
      <c r="C1178" t="s">
        <v>2730</v>
      </c>
      <c r="D1178" s="26" t="s">
        <v>64</v>
      </c>
      <c r="E1178" s="27" t="s">
        <v>421</v>
      </c>
      <c r="F1178" t="s">
        <v>66</v>
      </c>
      <c r="G1178" t="s">
        <v>67</v>
      </c>
      <c r="H1178" t="s">
        <v>512</v>
      </c>
      <c r="I1178" t="s">
        <v>545</v>
      </c>
      <c r="J1178" t="s">
        <v>297</v>
      </c>
      <c r="K1178" t="s">
        <v>9261</v>
      </c>
      <c r="L1178">
        <v>28.851959999999998</v>
      </c>
      <c r="M1178">
        <v>-98.097189999999998</v>
      </c>
      <c r="N1178" s="28">
        <v>2288994.7599999998</v>
      </c>
      <c r="O1178" s="28">
        <v>371481.36</v>
      </c>
      <c r="P1178" s="26">
        <v>456</v>
      </c>
      <c r="Q1178" s="26">
        <v>10853</v>
      </c>
      <c r="R1178" s="26">
        <v>15936</v>
      </c>
      <c r="S1178" s="29" t="s">
        <v>72</v>
      </c>
      <c r="T1178" s="30">
        <v>40983</v>
      </c>
      <c r="U1178" s="30">
        <v>41012</v>
      </c>
      <c r="V1178" s="30">
        <v>41000</v>
      </c>
      <c r="W1178">
        <v>2365</v>
      </c>
      <c r="X1178" s="26">
        <v>5406</v>
      </c>
      <c r="Y1178" s="26" t="s">
        <v>72</v>
      </c>
      <c r="Z1178" s="26" t="s">
        <v>72</v>
      </c>
      <c r="AA1178" s="26" t="s">
        <v>71</v>
      </c>
      <c r="AB1178" s="31" t="s">
        <v>72</v>
      </c>
      <c r="AC1178" s="31" t="s">
        <v>72</v>
      </c>
      <c r="AD1178" s="26">
        <v>1036.3511753820849</v>
      </c>
      <c r="AE1178" s="26">
        <v>1147</v>
      </c>
      <c r="AF1178" s="26" t="s">
        <v>72</v>
      </c>
      <c r="AG1178" s="26">
        <v>53053</v>
      </c>
      <c r="AH1178" s="28">
        <v>5.2379000000000002E-2</v>
      </c>
      <c r="AI1178">
        <v>29122</v>
      </c>
      <c r="AJ1178" s="26">
        <v>60647</v>
      </c>
      <c r="AK1178" s="28">
        <v>6.6216999999999998E-2</v>
      </c>
      <c r="AL1178">
        <v>29727</v>
      </c>
      <c r="AM1178" s="26">
        <v>60647</v>
      </c>
      <c r="AN1178" s="28">
        <v>6.6216999999999998E-2</v>
      </c>
      <c r="AO1178">
        <v>29727</v>
      </c>
      <c r="AP1178" s="32">
        <v>81997.8203125</v>
      </c>
      <c r="AQ1178" s="36">
        <v>8.4978537459628384E-2</v>
      </c>
      <c r="AR1178" s="32">
        <f t="shared" si="150"/>
        <v>97039.021442854224</v>
      </c>
      <c r="AS1178" s="32">
        <f t="shared" si="144"/>
        <v>2</v>
      </c>
      <c r="AT1178" s="32">
        <f t="shared" si="145"/>
        <v>1</v>
      </c>
      <c r="AU1178" s="32">
        <f t="shared" si="146"/>
        <v>1</v>
      </c>
      <c r="AV1178" s="32">
        <f t="shared" si="147"/>
        <v>87063.908359924157</v>
      </c>
      <c r="AW1178" s="32">
        <f t="shared" si="148"/>
        <v>9.0228783762165532E-2</v>
      </c>
      <c r="AX1178" s="32">
        <f t="shared" si="149"/>
        <v>103034.40308582745</v>
      </c>
      <c r="AY1178">
        <v>2</v>
      </c>
      <c r="AZ1178" s="26">
        <v>1</v>
      </c>
      <c r="BA1178" s="26">
        <v>10047.64</v>
      </c>
      <c r="BB1178" s="26">
        <v>38.159999999999997</v>
      </c>
      <c r="BC1178" s="26">
        <v>101.96</v>
      </c>
      <c r="BD1178" s="26">
        <v>169.93</v>
      </c>
      <c r="BE1178" s="28">
        <v>0.05</v>
      </c>
      <c r="BF1178" s="28">
        <v>4.55</v>
      </c>
      <c r="BG1178" s="28">
        <v>0.63</v>
      </c>
      <c r="BH1178" s="28">
        <v>0.23</v>
      </c>
      <c r="BI1178" s="28">
        <v>7.0000000000000007E-2</v>
      </c>
      <c r="BJ1178" s="28">
        <v>6.7</v>
      </c>
      <c r="BK1178" s="28">
        <v>0.71</v>
      </c>
      <c r="BL1178" s="28">
        <v>-0.19</v>
      </c>
      <c r="BM1178" s="28">
        <v>7.0000000000000007E-2</v>
      </c>
      <c r="BN1178" s="28">
        <v>7.03</v>
      </c>
      <c r="BO1178" s="28">
        <v>0.73</v>
      </c>
      <c r="BP1178" s="28">
        <v>-0.09</v>
      </c>
      <c r="BQ1178" s="26">
        <v>43.684699999999999</v>
      </c>
      <c r="BR1178" s="26">
        <v>972.069885</v>
      </c>
      <c r="BS1178" s="31">
        <f t="shared" si="151"/>
        <v>5.067412</v>
      </c>
    </row>
    <row r="1179" spans="1:71">
      <c r="A1179" s="26">
        <v>42255322920000</v>
      </c>
      <c r="B1179" s="26" t="s">
        <v>9280</v>
      </c>
      <c r="C1179" t="s">
        <v>2731</v>
      </c>
      <c r="D1179" s="26" t="s">
        <v>425</v>
      </c>
      <c r="E1179" s="27" t="s">
        <v>421</v>
      </c>
      <c r="F1179" t="s">
        <v>66</v>
      </c>
      <c r="G1179" t="s">
        <v>67</v>
      </c>
      <c r="H1179" t="s">
        <v>2728</v>
      </c>
      <c r="I1179" t="s">
        <v>2729</v>
      </c>
      <c r="J1179" t="s">
        <v>76</v>
      </c>
      <c r="K1179" t="s">
        <v>9261</v>
      </c>
      <c r="L1179">
        <v>28.898579999999999</v>
      </c>
      <c r="M1179">
        <v>-97.831280000000007</v>
      </c>
      <c r="N1179" s="28">
        <v>2373942.21</v>
      </c>
      <c r="O1179" s="28">
        <v>389184.23</v>
      </c>
      <c r="P1179" s="26">
        <v>377</v>
      </c>
      <c r="Q1179" s="26">
        <v>12933</v>
      </c>
      <c r="R1179" s="26">
        <v>17399</v>
      </c>
      <c r="S1179" s="29">
        <v>11.5</v>
      </c>
      <c r="T1179" s="30">
        <v>40982</v>
      </c>
      <c r="U1179" s="30">
        <v>41009</v>
      </c>
      <c r="V1179" s="30">
        <v>41061</v>
      </c>
      <c r="W1179">
        <v>5008628</v>
      </c>
      <c r="X1179" s="26">
        <v>4940</v>
      </c>
      <c r="Y1179" s="26" t="s">
        <v>72</v>
      </c>
      <c r="Z1179" s="26" t="s">
        <v>72</v>
      </c>
      <c r="AA1179" s="26" t="s">
        <v>71</v>
      </c>
      <c r="AB1179" s="31" t="s">
        <v>72</v>
      </c>
      <c r="AC1179" s="31" t="s">
        <v>72</v>
      </c>
      <c r="AD1179" s="26">
        <v>1464.6892072982166</v>
      </c>
      <c r="AE1179" s="26" t="s">
        <v>72</v>
      </c>
      <c r="AF1179" s="26" t="s">
        <v>72</v>
      </c>
      <c r="AG1179" s="26">
        <v>129785</v>
      </c>
      <c r="AH1179" s="28">
        <v>0.20666699999999999</v>
      </c>
      <c r="AI1179">
        <v>591</v>
      </c>
      <c r="AJ1179" s="26">
        <v>171875</v>
      </c>
      <c r="AK1179" s="28">
        <v>0.24526400000000001</v>
      </c>
      <c r="AL1179">
        <v>1792</v>
      </c>
      <c r="AM1179" s="26">
        <v>171875</v>
      </c>
      <c r="AN1179" s="28">
        <v>0.24526400000000001</v>
      </c>
      <c r="AO1179">
        <v>1792</v>
      </c>
      <c r="AP1179" s="32">
        <v>297803.375</v>
      </c>
      <c r="AQ1179" s="36">
        <v>0.43618938925948347</v>
      </c>
      <c r="AR1179" s="32">
        <f t="shared" si="150"/>
        <v>375008.89689892856</v>
      </c>
      <c r="AS1179" s="32">
        <f t="shared" si="144"/>
        <v>4</v>
      </c>
      <c r="AT1179" s="32">
        <f t="shared" si="145"/>
        <v>1</v>
      </c>
      <c r="AU1179" s="32">
        <f t="shared" si="146"/>
        <v>4</v>
      </c>
      <c r="AV1179" s="32">
        <f t="shared" si="147"/>
        <v>346030.64220647776</v>
      </c>
      <c r="AW1179" s="32">
        <f t="shared" si="148"/>
        <v>0.50682734703429855</v>
      </c>
      <c r="AX1179" s="32">
        <f t="shared" si="149"/>
        <v>435739.08263154858</v>
      </c>
      <c r="AY1179">
        <v>2</v>
      </c>
      <c r="AZ1179" s="26">
        <v>1</v>
      </c>
      <c r="BA1179" s="26">
        <v>12307.88</v>
      </c>
      <c r="BB1179" s="26">
        <v>85.12</v>
      </c>
      <c r="BC1179" s="26">
        <v>153.32</v>
      </c>
      <c r="BD1179" s="26">
        <v>237.47</v>
      </c>
      <c r="BE1179" s="28">
        <v>7.0000000000000007E-2</v>
      </c>
      <c r="BF1179" s="28">
        <v>4.96</v>
      </c>
      <c r="BG1179" s="28">
        <v>0.69</v>
      </c>
      <c r="BH1179" s="28">
        <v>1.45</v>
      </c>
      <c r="BI1179" s="28">
        <v>0.11</v>
      </c>
      <c r="BJ1179" s="28">
        <v>9.0299999999999994</v>
      </c>
      <c r="BK1179" s="28">
        <v>0.79</v>
      </c>
      <c r="BL1179" s="28">
        <v>7.01</v>
      </c>
      <c r="BM1179" s="28">
        <v>0.1</v>
      </c>
      <c r="BN1179" s="28">
        <v>7.6</v>
      </c>
      <c r="BO1179" s="28">
        <v>0.76</v>
      </c>
      <c r="BP1179" s="28">
        <v>5.38</v>
      </c>
      <c r="BQ1179" s="26">
        <v>51.721800999999999</v>
      </c>
      <c r="BR1179" s="26">
        <v>2540.2329100000002</v>
      </c>
      <c r="BS1179" s="31">
        <f t="shared" si="151"/>
        <v>13.323508</v>
      </c>
    </row>
    <row r="1180" spans="1:71">
      <c r="A1180" s="26">
        <v>42255322940000</v>
      </c>
      <c r="B1180" s="26" t="s">
        <v>9282</v>
      </c>
      <c r="C1180" t="s">
        <v>2732</v>
      </c>
      <c r="D1180" s="26" t="s">
        <v>425</v>
      </c>
      <c r="E1180" s="27" t="s">
        <v>421</v>
      </c>
      <c r="F1180" t="s">
        <v>66</v>
      </c>
      <c r="G1180" t="s">
        <v>67</v>
      </c>
      <c r="H1180" t="s">
        <v>2733</v>
      </c>
      <c r="I1180" t="s">
        <v>2734</v>
      </c>
      <c r="J1180" t="s">
        <v>70</v>
      </c>
      <c r="K1180" t="s">
        <v>9261</v>
      </c>
      <c r="L1180">
        <v>28.911470000000001</v>
      </c>
      <c r="M1180">
        <v>-98.068100000000001</v>
      </c>
      <c r="N1180" s="28">
        <v>2298134.04</v>
      </c>
      <c r="O1180" s="28">
        <v>393190.07</v>
      </c>
      <c r="P1180" s="26">
        <v>329.60000610351562</v>
      </c>
      <c r="Q1180" s="26">
        <v>10632</v>
      </c>
      <c r="R1180" s="26">
        <v>15179</v>
      </c>
      <c r="S1180" s="29">
        <v>10.5</v>
      </c>
      <c r="T1180" s="30">
        <v>40959</v>
      </c>
      <c r="U1180" s="30">
        <v>40980</v>
      </c>
      <c r="V1180" s="30">
        <v>41061</v>
      </c>
      <c r="W1180">
        <v>140515</v>
      </c>
      <c r="X1180" s="26">
        <v>4818</v>
      </c>
      <c r="Y1180" s="26" t="s">
        <v>72</v>
      </c>
      <c r="Z1180" s="26" t="s">
        <v>72</v>
      </c>
      <c r="AA1180" s="26" t="s">
        <v>71</v>
      </c>
      <c r="AB1180" s="31" t="s">
        <v>72</v>
      </c>
      <c r="AC1180" s="31" t="s">
        <v>72</v>
      </c>
      <c r="AD1180" s="26">
        <v>1218.8388895209921</v>
      </c>
      <c r="AE1180" s="26" t="s">
        <v>72</v>
      </c>
      <c r="AF1180" s="26" t="s">
        <v>72</v>
      </c>
      <c r="AG1180" s="26">
        <v>39514</v>
      </c>
      <c r="AH1180" s="28">
        <v>5.3130999999999998E-2</v>
      </c>
      <c r="AI1180">
        <v>616</v>
      </c>
      <c r="AJ1180" s="26">
        <v>65082</v>
      </c>
      <c r="AK1180" s="28">
        <v>8.4333000000000005E-2</v>
      </c>
      <c r="AL1180">
        <v>12392</v>
      </c>
      <c r="AM1180" s="26">
        <v>65082</v>
      </c>
      <c r="AN1180" s="28">
        <v>8.4333000000000005E-2</v>
      </c>
      <c r="AO1180">
        <v>12392</v>
      </c>
      <c r="AP1180" s="32">
        <v>160062.625</v>
      </c>
      <c r="AQ1180" s="36">
        <v>0.19509055210881499</v>
      </c>
      <c r="AR1180" s="32">
        <f t="shared" si="150"/>
        <v>194593.65272326025</v>
      </c>
      <c r="AS1180" s="32">
        <f t="shared" si="144"/>
        <v>3</v>
      </c>
      <c r="AT1180" s="32">
        <f t="shared" si="145"/>
        <v>1</v>
      </c>
      <c r="AU1180" s="32">
        <f t="shared" si="146"/>
        <v>3</v>
      </c>
      <c r="AV1180" s="32">
        <f t="shared" si="147"/>
        <v>190693.12318389374</v>
      </c>
      <c r="AW1180" s="32">
        <f t="shared" si="148"/>
        <v>0.23242419450074678</v>
      </c>
      <c r="AX1180" s="32">
        <f t="shared" si="149"/>
        <v>231832.20561052591</v>
      </c>
      <c r="AY1180">
        <v>2</v>
      </c>
      <c r="AZ1180" s="26">
        <v>1</v>
      </c>
      <c r="BA1180" s="26">
        <v>9986.11</v>
      </c>
      <c r="BB1180" s="26">
        <v>40.93</v>
      </c>
      <c r="BC1180" s="26">
        <v>105.25</v>
      </c>
      <c r="BD1180" s="26">
        <v>230.9</v>
      </c>
      <c r="BE1180" s="28">
        <v>0.04</v>
      </c>
      <c r="BF1180" s="28">
        <v>4.49</v>
      </c>
      <c r="BG1180" s="28">
        <v>0.56000000000000005</v>
      </c>
      <c r="BH1180" s="28">
        <v>0.35</v>
      </c>
      <c r="BI1180" s="28">
        <v>0.06</v>
      </c>
      <c r="BJ1180" s="28">
        <v>7.82</v>
      </c>
      <c r="BK1180" s="28">
        <v>0.68</v>
      </c>
      <c r="BL1180" s="28">
        <v>-1.62</v>
      </c>
      <c r="BM1180" s="28">
        <v>0.06</v>
      </c>
      <c r="BN1180" s="28">
        <v>7.26</v>
      </c>
      <c r="BO1180" s="28">
        <v>0.68</v>
      </c>
      <c r="BP1180" s="28">
        <v>-1.1299999999999999</v>
      </c>
      <c r="BQ1180" s="26">
        <v>43.866599999999998</v>
      </c>
      <c r="BR1180" s="26">
        <v>1453.835327</v>
      </c>
      <c r="BS1180" s="31">
        <f t="shared" si="151"/>
        <v>4.2942</v>
      </c>
    </row>
    <row r="1181" spans="1:71">
      <c r="A1181" s="26">
        <v>42255322970000</v>
      </c>
      <c r="B1181" s="26" t="s">
        <v>9282</v>
      </c>
      <c r="C1181" t="s">
        <v>2735</v>
      </c>
      <c r="D1181" s="26" t="s">
        <v>425</v>
      </c>
      <c r="E1181" s="27" t="s">
        <v>421</v>
      </c>
      <c r="F1181" t="s">
        <v>66</v>
      </c>
      <c r="G1181" t="s">
        <v>67</v>
      </c>
      <c r="H1181" t="s">
        <v>426</v>
      </c>
      <c r="I1181" t="s">
        <v>2736</v>
      </c>
      <c r="J1181" t="s">
        <v>245</v>
      </c>
      <c r="K1181" t="s">
        <v>9261</v>
      </c>
      <c r="L1181">
        <v>28.96546</v>
      </c>
      <c r="M1181">
        <v>-98.036289999999994</v>
      </c>
      <c r="N1181" s="28">
        <v>2308148.7400000002</v>
      </c>
      <c r="O1181" s="28">
        <v>412901.32</v>
      </c>
      <c r="P1181" s="26">
        <v>293</v>
      </c>
      <c r="Q1181" s="26">
        <v>10621</v>
      </c>
      <c r="R1181" s="26">
        <v>14350</v>
      </c>
      <c r="S1181" s="29">
        <v>10.699999809265137</v>
      </c>
      <c r="T1181" s="30">
        <v>40953</v>
      </c>
      <c r="U1181" s="30">
        <v>41024</v>
      </c>
      <c r="V1181" s="30">
        <v>41000</v>
      </c>
      <c r="W1181">
        <v>3501400</v>
      </c>
      <c r="X1181" s="26">
        <v>4050</v>
      </c>
      <c r="Y1181" s="26" t="s">
        <v>72</v>
      </c>
      <c r="Z1181" s="26" t="s">
        <v>72</v>
      </c>
      <c r="AA1181" s="26" t="s">
        <v>71</v>
      </c>
      <c r="AB1181" s="31" t="s">
        <v>72</v>
      </c>
      <c r="AC1181" s="31" t="s">
        <v>72</v>
      </c>
      <c r="AD1181" s="26">
        <v>1264.9908352971981</v>
      </c>
      <c r="AE1181" s="26">
        <v>432</v>
      </c>
      <c r="AF1181" s="26" t="s">
        <v>72</v>
      </c>
      <c r="AG1181" s="26">
        <v>27194</v>
      </c>
      <c r="AH1181" s="28">
        <v>3.7689E-2</v>
      </c>
      <c r="AI1181">
        <v>5882</v>
      </c>
      <c r="AJ1181" s="26">
        <v>37516</v>
      </c>
      <c r="AK1181" s="28">
        <v>5.7972000000000003E-2</v>
      </c>
      <c r="AL1181">
        <v>7280</v>
      </c>
      <c r="AM1181" s="26">
        <v>37516</v>
      </c>
      <c r="AN1181" s="28">
        <v>5.7972000000000003E-2</v>
      </c>
      <c r="AO1181">
        <v>7280</v>
      </c>
      <c r="AP1181" s="32">
        <v>59949.6484375</v>
      </c>
      <c r="AQ1181" s="36">
        <v>7.5835755852726491E-2</v>
      </c>
      <c r="AR1181" s="32">
        <f t="shared" si="150"/>
        <v>73372.577223432585</v>
      </c>
      <c r="AS1181" s="32">
        <f t="shared" si="144"/>
        <v>2</v>
      </c>
      <c r="AT1181" s="32">
        <f t="shared" si="145"/>
        <v>1</v>
      </c>
      <c r="AU1181" s="32">
        <f t="shared" si="146"/>
        <v>1</v>
      </c>
      <c r="AV1181" s="32">
        <f t="shared" si="147"/>
        <v>84965.67457561729</v>
      </c>
      <c r="AW1181" s="32">
        <f t="shared" si="148"/>
        <v>0.107480799653</v>
      </c>
      <c r="AX1181" s="32">
        <f t="shared" si="149"/>
        <v>103989.77611419828</v>
      </c>
      <c r="AY1181">
        <v>2</v>
      </c>
      <c r="AZ1181" s="26">
        <v>1</v>
      </c>
      <c r="BA1181" s="26">
        <v>9711.74</v>
      </c>
      <c r="BB1181" s="26">
        <v>47.9</v>
      </c>
      <c r="BC1181" s="26">
        <v>116.12</v>
      </c>
      <c r="BD1181" s="26">
        <v>227.52</v>
      </c>
      <c r="BE1181" s="28">
        <v>0.04</v>
      </c>
      <c r="BF1181" s="28">
        <v>4.3</v>
      </c>
      <c r="BG1181" s="28">
        <v>0.52</v>
      </c>
      <c r="BH1181" s="28">
        <v>0.3</v>
      </c>
      <c r="BI1181" s="28">
        <v>0.06</v>
      </c>
      <c r="BJ1181" s="28">
        <v>8.61</v>
      </c>
      <c r="BK1181" s="28">
        <v>0.67</v>
      </c>
      <c r="BL1181" s="28">
        <v>-2.98</v>
      </c>
      <c r="BM1181" s="28">
        <v>0.06</v>
      </c>
      <c r="BN1181" s="28">
        <v>7.21</v>
      </c>
      <c r="BO1181" s="28">
        <v>0.64</v>
      </c>
      <c r="BP1181" s="28">
        <v>-2.27</v>
      </c>
      <c r="BQ1181" s="26">
        <v>44.347000000000001</v>
      </c>
      <c r="BR1181" s="26">
        <v>1041.684692</v>
      </c>
      <c r="BS1181" s="31">
        <f t="shared" si="151"/>
        <v>4.668024</v>
      </c>
    </row>
    <row r="1182" spans="1:71">
      <c r="A1182" s="26">
        <v>42255323020000</v>
      </c>
      <c r="B1182" s="26" t="s">
        <v>9282</v>
      </c>
      <c r="C1182" t="s">
        <v>2737</v>
      </c>
      <c r="D1182" s="26" t="s">
        <v>425</v>
      </c>
      <c r="E1182" s="27" t="s">
        <v>421</v>
      </c>
      <c r="F1182" t="s">
        <v>66</v>
      </c>
      <c r="G1182" t="s">
        <v>67</v>
      </c>
      <c r="H1182" t="s">
        <v>2738</v>
      </c>
      <c r="I1182" t="s">
        <v>2739</v>
      </c>
      <c r="J1182" t="s">
        <v>70</v>
      </c>
      <c r="K1182" t="s">
        <v>9261</v>
      </c>
      <c r="L1182">
        <v>28.91713</v>
      </c>
      <c r="M1182">
        <v>-98.059449999999998</v>
      </c>
      <c r="N1182" s="28">
        <v>2300884.7400000002</v>
      </c>
      <c r="O1182" s="28">
        <v>395269.99</v>
      </c>
      <c r="P1182" s="26">
        <v>322</v>
      </c>
      <c r="Q1182" s="26">
        <v>11077</v>
      </c>
      <c r="R1182" s="26">
        <v>15410</v>
      </c>
      <c r="S1182" s="29">
        <v>9.1000003814697266</v>
      </c>
      <c r="T1182" s="30">
        <v>40970</v>
      </c>
      <c r="U1182" s="30">
        <v>41000</v>
      </c>
      <c r="V1182" s="30">
        <v>41061</v>
      </c>
      <c r="W1182">
        <v>3592271</v>
      </c>
      <c r="X1182" s="26">
        <v>4730</v>
      </c>
      <c r="Y1182" s="26" t="s">
        <v>72</v>
      </c>
      <c r="Z1182" s="26" t="s">
        <v>72</v>
      </c>
      <c r="AA1182" s="26" t="s">
        <v>71</v>
      </c>
      <c r="AB1182" s="31" t="s">
        <v>72</v>
      </c>
      <c r="AC1182" s="31" t="s">
        <v>72</v>
      </c>
      <c r="AD1182" s="26">
        <v>1710.5753395070062</v>
      </c>
      <c r="AE1182" s="26" t="s">
        <v>72</v>
      </c>
      <c r="AF1182" s="26" t="s">
        <v>72</v>
      </c>
      <c r="AG1182" s="26">
        <v>26043</v>
      </c>
      <c r="AH1182" s="28">
        <v>5.3706999999999998E-2</v>
      </c>
      <c r="AI1182">
        <v>16596</v>
      </c>
      <c r="AJ1182" s="26">
        <v>33035</v>
      </c>
      <c r="AK1182" s="28">
        <v>6.2093000000000002E-2</v>
      </c>
      <c r="AL1182">
        <v>21076</v>
      </c>
      <c r="AM1182" s="26">
        <v>33035</v>
      </c>
      <c r="AN1182" s="28">
        <v>6.2093000000000002E-2</v>
      </c>
      <c r="AO1182">
        <v>21076</v>
      </c>
      <c r="AP1182" s="32">
        <v>56247.13671875</v>
      </c>
      <c r="AQ1182" s="36">
        <v>9.6214964988972793E-2</v>
      </c>
      <c r="AR1182" s="32">
        <f t="shared" si="150"/>
        <v>73277.185521798179</v>
      </c>
      <c r="AS1182" s="32">
        <f t="shared" si="144"/>
        <v>2</v>
      </c>
      <c r="AT1182" s="32">
        <f t="shared" si="145"/>
        <v>1</v>
      </c>
      <c r="AU1182" s="32">
        <f t="shared" si="146"/>
        <v>1</v>
      </c>
      <c r="AV1182" s="32">
        <f t="shared" si="147"/>
        <v>68257.624686178649</v>
      </c>
      <c r="AW1182" s="32">
        <f t="shared" si="148"/>
        <v>0.11675980952150186</v>
      </c>
      <c r="AX1182" s="32">
        <f t="shared" si="149"/>
        <v>88924.110971484479</v>
      </c>
      <c r="AY1182">
        <v>2</v>
      </c>
      <c r="AZ1182" s="26">
        <v>1</v>
      </c>
      <c r="BA1182" s="26">
        <v>10073.9</v>
      </c>
      <c r="BB1182" s="26">
        <v>42.37</v>
      </c>
      <c r="BC1182" s="26">
        <v>110.1</v>
      </c>
      <c r="BD1182" s="26">
        <v>245.27</v>
      </c>
      <c r="BE1182" s="28">
        <v>0.04</v>
      </c>
      <c r="BF1182" s="28">
        <v>4.58</v>
      </c>
      <c r="BG1182" s="28">
        <v>0.56000000000000005</v>
      </c>
      <c r="BH1182" s="28">
        <v>0.36</v>
      </c>
      <c r="BI1182" s="28">
        <v>0.06</v>
      </c>
      <c r="BJ1182" s="28">
        <v>8.02</v>
      </c>
      <c r="BK1182" s="28">
        <v>0.69</v>
      </c>
      <c r="BL1182" s="28">
        <v>-1.82</v>
      </c>
      <c r="BM1182" s="28">
        <v>0.06</v>
      </c>
      <c r="BN1182" s="28">
        <v>7.34</v>
      </c>
      <c r="BO1182" s="28">
        <v>0.68</v>
      </c>
      <c r="BP1182" s="28">
        <v>-1.28</v>
      </c>
      <c r="BQ1182" s="26">
        <v>43.866599999999998</v>
      </c>
      <c r="BR1182" s="26">
        <v>1567.9243160000001</v>
      </c>
      <c r="BS1182" s="31">
        <f t="shared" si="151"/>
        <v>4.558139999999999</v>
      </c>
    </row>
    <row r="1183" spans="1:71">
      <c r="A1183" s="26">
        <v>42255323030000</v>
      </c>
      <c r="B1183" s="26" t="s">
        <v>9280</v>
      </c>
      <c r="C1183" t="s">
        <v>2740</v>
      </c>
      <c r="D1183" s="26" t="s">
        <v>64</v>
      </c>
      <c r="E1183" s="27" t="s">
        <v>421</v>
      </c>
      <c r="F1183" t="s">
        <v>66</v>
      </c>
      <c r="G1183" t="s">
        <v>67</v>
      </c>
      <c r="H1183" t="s">
        <v>2741</v>
      </c>
      <c r="I1183" t="s">
        <v>2742</v>
      </c>
      <c r="J1183" t="s">
        <v>70</v>
      </c>
      <c r="K1183" t="s">
        <v>9261</v>
      </c>
      <c r="L1183">
        <v>29.05321</v>
      </c>
      <c r="M1183">
        <v>-97.763729999999995</v>
      </c>
      <c r="N1183" s="28">
        <v>2394960.36</v>
      </c>
      <c r="O1183" s="28">
        <v>445623.1</v>
      </c>
      <c r="P1183" s="26">
        <v>390</v>
      </c>
      <c r="Q1183" s="26">
        <v>10685</v>
      </c>
      <c r="R1183" s="26">
        <v>17071</v>
      </c>
      <c r="S1183" s="29" t="s">
        <v>72</v>
      </c>
      <c r="T1183" s="30">
        <v>40969</v>
      </c>
      <c r="U1183" s="30">
        <v>41024</v>
      </c>
      <c r="V1183" s="30">
        <v>41030</v>
      </c>
      <c r="W1183">
        <v>4207</v>
      </c>
      <c r="X1183" s="26">
        <v>6044</v>
      </c>
      <c r="Y1183" s="26" t="s">
        <v>72</v>
      </c>
      <c r="Z1183" s="26" t="s">
        <v>72</v>
      </c>
      <c r="AA1183" s="26" t="s">
        <v>71</v>
      </c>
      <c r="AB1183" s="31" t="s">
        <v>72</v>
      </c>
      <c r="AC1183" s="31" t="s">
        <v>72</v>
      </c>
      <c r="AD1183" s="26">
        <v>1122.0170200948205</v>
      </c>
      <c r="AE1183" s="26">
        <v>1665</v>
      </c>
      <c r="AF1183" s="26" t="s">
        <v>72</v>
      </c>
      <c r="AG1183" s="26">
        <v>95392</v>
      </c>
      <c r="AH1183" s="28">
        <v>0.10938299999999999</v>
      </c>
      <c r="AI1183">
        <v>35306</v>
      </c>
      <c r="AJ1183" s="26">
        <v>128229</v>
      </c>
      <c r="AK1183" s="28">
        <v>0.14716299999999999</v>
      </c>
      <c r="AL1183">
        <v>36995</v>
      </c>
      <c r="AM1183" s="26">
        <v>128229</v>
      </c>
      <c r="AN1183" s="28">
        <v>0.14716299999999999</v>
      </c>
      <c r="AO1183">
        <v>36995</v>
      </c>
      <c r="AP1183" s="32">
        <v>200298.953125</v>
      </c>
      <c r="AQ1183" s="36">
        <v>0.22473883451342463</v>
      </c>
      <c r="AR1183" s="32">
        <f t="shared" si="150"/>
        <v>240077.72683387616</v>
      </c>
      <c r="AS1183" s="32">
        <f t="shared" si="144"/>
        <v>4</v>
      </c>
      <c r="AT1183" s="32">
        <f t="shared" si="145"/>
        <v>1</v>
      </c>
      <c r="AU1183" s="32">
        <f t="shared" si="146"/>
        <v>3</v>
      </c>
      <c r="AV1183" s="32">
        <f t="shared" si="147"/>
        <v>190224.35323254464</v>
      </c>
      <c r="AW1183" s="32">
        <f t="shared" si="148"/>
        <v>0.2134349619634443</v>
      </c>
      <c r="AX1183" s="32">
        <f t="shared" si="149"/>
        <v>228002.34150007431</v>
      </c>
      <c r="AY1183">
        <v>2</v>
      </c>
      <c r="AZ1183" s="26">
        <v>1</v>
      </c>
      <c r="BA1183" s="26">
        <v>10866.11</v>
      </c>
      <c r="BB1183" s="26">
        <v>78.459999999999994</v>
      </c>
      <c r="BC1183" s="26">
        <v>122.74</v>
      </c>
      <c r="BD1183" s="26">
        <v>191.79</v>
      </c>
      <c r="BE1183" s="28">
        <v>0.08</v>
      </c>
      <c r="BF1183" s="28">
        <v>4.5599999999999996</v>
      </c>
      <c r="BG1183" s="28">
        <v>0.71</v>
      </c>
      <c r="BH1183" s="28">
        <v>0.6</v>
      </c>
      <c r="BI1183" s="28">
        <v>0.11</v>
      </c>
      <c r="BJ1183" s="28">
        <v>7.78</v>
      </c>
      <c r="BK1183" s="28">
        <v>0.78</v>
      </c>
      <c r="BL1183" s="28">
        <v>21.37</v>
      </c>
      <c r="BM1183" s="28">
        <v>0.1</v>
      </c>
      <c r="BN1183" s="28">
        <v>6.63</v>
      </c>
      <c r="BO1183" s="28">
        <v>0.76</v>
      </c>
      <c r="BP1183" s="28">
        <v>18.28</v>
      </c>
      <c r="BQ1183" s="26">
        <v>41.781798999999999</v>
      </c>
      <c r="BR1183" s="26">
        <v>1255.156127</v>
      </c>
      <c r="BS1183" s="31">
        <f t="shared" si="151"/>
        <v>10.531091999999999</v>
      </c>
    </row>
    <row r="1184" spans="1:71">
      <c r="A1184" s="26">
        <v>42255323050100</v>
      </c>
      <c r="B1184" s="26" t="s">
        <v>9280</v>
      </c>
      <c r="C1184" t="s">
        <v>2743</v>
      </c>
      <c r="D1184" s="26" t="s">
        <v>804</v>
      </c>
      <c r="E1184" s="27" t="s">
        <v>421</v>
      </c>
      <c r="F1184" t="s">
        <v>66</v>
      </c>
      <c r="G1184" t="s">
        <v>67</v>
      </c>
      <c r="H1184" t="s">
        <v>2744</v>
      </c>
      <c r="I1184" t="s">
        <v>2745</v>
      </c>
      <c r="J1184" t="s">
        <v>70</v>
      </c>
      <c r="K1184" t="s">
        <v>9261</v>
      </c>
      <c r="L1184">
        <v>28.946919999999999</v>
      </c>
      <c r="M1184">
        <v>-97.836020000000005</v>
      </c>
      <c r="N1184" s="28">
        <v>2372250.7400000002</v>
      </c>
      <c r="O1184" s="28">
        <v>406743.47</v>
      </c>
      <c r="P1184" s="26">
        <v>276</v>
      </c>
      <c r="Q1184" s="26">
        <v>11898</v>
      </c>
      <c r="R1184" s="26">
        <v>17750</v>
      </c>
      <c r="S1184" s="29" t="s">
        <v>72</v>
      </c>
      <c r="T1184" s="30">
        <v>40980</v>
      </c>
      <c r="U1184" s="30">
        <v>41145</v>
      </c>
      <c r="V1184" s="30">
        <v>41122</v>
      </c>
      <c r="W1184">
        <v>1529</v>
      </c>
      <c r="X1184" s="26">
        <v>5227</v>
      </c>
      <c r="Y1184" s="26" t="s">
        <v>72</v>
      </c>
      <c r="Z1184" s="26" t="s">
        <v>72</v>
      </c>
      <c r="AA1184" s="26" t="s">
        <v>71</v>
      </c>
      <c r="AB1184" s="31" t="s">
        <v>72</v>
      </c>
      <c r="AC1184" s="31" t="s">
        <v>72</v>
      </c>
      <c r="AD1184" s="26">
        <v>1236.8181285712426</v>
      </c>
      <c r="AE1184" s="26">
        <v>557</v>
      </c>
      <c r="AF1184" s="26" t="s">
        <v>72</v>
      </c>
      <c r="AG1184" s="26">
        <v>114932</v>
      </c>
      <c r="AH1184" s="28">
        <v>0.13980999999999999</v>
      </c>
      <c r="AI1184">
        <v>825</v>
      </c>
      <c r="AJ1184" s="26">
        <v>149395</v>
      </c>
      <c r="AK1184" s="28">
        <v>0.18662400000000001</v>
      </c>
      <c r="AL1184">
        <v>1073</v>
      </c>
      <c r="AM1184" s="26">
        <v>149395</v>
      </c>
      <c r="AN1184" s="28">
        <v>0.18662400000000001</v>
      </c>
      <c r="AO1184">
        <v>1073</v>
      </c>
      <c r="AP1184" s="32">
        <v>862690.0625</v>
      </c>
      <c r="AQ1184" s="36">
        <v>1.0669907086382582</v>
      </c>
      <c r="AR1184" s="32">
        <f t="shared" si="150"/>
        <v>1051547.4179289718</v>
      </c>
      <c r="AS1184" s="32">
        <f t="shared" si="144"/>
        <v>4</v>
      </c>
      <c r="AT1184" s="32">
        <f t="shared" si="145"/>
        <v>1</v>
      </c>
      <c r="AU1184" s="32">
        <f t="shared" si="146"/>
        <v>4</v>
      </c>
      <c r="AV1184" s="32">
        <f t="shared" si="147"/>
        <v>947358.13253300171</v>
      </c>
      <c r="AW1184" s="32">
        <f t="shared" si="148"/>
        <v>1.1717097125662144</v>
      </c>
      <c r="AX1184" s="32">
        <f t="shared" si="149"/>
        <v>1154750.7516572217</v>
      </c>
      <c r="AY1184">
        <v>2</v>
      </c>
      <c r="AZ1184" s="26">
        <v>1</v>
      </c>
      <c r="BA1184" s="26">
        <v>11838.99</v>
      </c>
      <c r="BB1184" s="26">
        <v>76.36</v>
      </c>
      <c r="BC1184" s="26">
        <v>141.6</v>
      </c>
      <c r="BD1184" s="26">
        <v>211.84</v>
      </c>
      <c r="BE1184" s="28">
        <v>7.0000000000000007E-2</v>
      </c>
      <c r="BF1184" s="28">
        <v>5.82</v>
      </c>
      <c r="BG1184" s="28">
        <v>0.66</v>
      </c>
      <c r="BH1184" s="28">
        <v>0.76</v>
      </c>
      <c r="BI1184" s="28">
        <v>0.11</v>
      </c>
      <c r="BJ1184" s="28">
        <v>10.31</v>
      </c>
      <c r="BK1184" s="28">
        <v>0.8</v>
      </c>
      <c r="BL1184" s="28">
        <v>5.62</v>
      </c>
      <c r="BM1184" s="28">
        <v>0.1</v>
      </c>
      <c r="BN1184" s="28">
        <v>8.6300000000000008</v>
      </c>
      <c r="BO1184" s="28">
        <v>0.75</v>
      </c>
      <c r="BP1184" s="28">
        <v>3.94</v>
      </c>
      <c r="BQ1184" s="26">
        <v>47.283901</v>
      </c>
      <c r="BR1184" s="26">
        <v>1259.1323239999999</v>
      </c>
      <c r="BS1184" s="31">
        <f t="shared" si="151"/>
        <v>12.460800000000001</v>
      </c>
    </row>
    <row r="1185" spans="1:71">
      <c r="A1185" s="26">
        <v>42255323060000</v>
      </c>
      <c r="B1185" s="26" t="s">
        <v>9282</v>
      </c>
      <c r="C1185" t="s">
        <v>2746</v>
      </c>
      <c r="D1185" s="26" t="s">
        <v>102</v>
      </c>
      <c r="E1185" s="27" t="s">
        <v>421</v>
      </c>
      <c r="F1185" t="s">
        <v>66</v>
      </c>
      <c r="G1185" t="s">
        <v>67</v>
      </c>
      <c r="H1185" t="s">
        <v>2747</v>
      </c>
      <c r="I1185" t="s">
        <v>2748</v>
      </c>
      <c r="J1185" t="s">
        <v>70</v>
      </c>
      <c r="K1185" t="s">
        <v>9261</v>
      </c>
      <c r="L1185">
        <v>28.823709999999998</v>
      </c>
      <c r="M1185">
        <v>-98.02028</v>
      </c>
      <c r="N1185" s="28">
        <v>2313699.59</v>
      </c>
      <c r="O1185" s="28">
        <v>361408.87</v>
      </c>
      <c r="P1185" s="26">
        <v>482.5</v>
      </c>
      <c r="Q1185" s="26">
        <v>11388</v>
      </c>
      <c r="R1185" s="26">
        <v>16990</v>
      </c>
      <c r="S1185" s="29" t="s">
        <v>72</v>
      </c>
      <c r="T1185" s="30">
        <v>40946</v>
      </c>
      <c r="U1185" s="30">
        <v>40999</v>
      </c>
      <c r="V1185" s="30">
        <v>40969</v>
      </c>
      <c r="W1185">
        <v>5405820</v>
      </c>
      <c r="X1185" s="26">
        <v>5601</v>
      </c>
      <c r="Y1185" s="26" t="s">
        <v>72</v>
      </c>
      <c r="Z1185" s="26" t="s">
        <v>72</v>
      </c>
      <c r="AA1185" s="26" t="s">
        <v>71</v>
      </c>
      <c r="AB1185" s="31" t="s">
        <v>72</v>
      </c>
      <c r="AC1185" s="31" t="s">
        <v>72</v>
      </c>
      <c r="AD1185" s="26">
        <v>1105.5580684765853</v>
      </c>
      <c r="AE1185" s="26">
        <v>581</v>
      </c>
      <c r="AF1185" s="26" t="s">
        <v>72</v>
      </c>
      <c r="AG1185" s="26">
        <v>70022</v>
      </c>
      <c r="AH1185" s="28">
        <v>6.9417999999999994E-2</v>
      </c>
      <c r="AI1185">
        <v>40968</v>
      </c>
      <c r="AJ1185" s="26">
        <v>105784</v>
      </c>
      <c r="AK1185" s="28">
        <v>0.11572300000000001</v>
      </c>
      <c r="AL1185">
        <v>43269</v>
      </c>
      <c r="AM1185" s="26">
        <v>107961</v>
      </c>
      <c r="AN1185" s="28">
        <v>0.119446</v>
      </c>
      <c r="AO1185">
        <v>43337</v>
      </c>
      <c r="AP1185" s="32">
        <v>151471.3125</v>
      </c>
      <c r="AQ1185" s="36">
        <v>0.16746033167711322</v>
      </c>
      <c r="AR1185" s="32">
        <f t="shared" si="150"/>
        <v>181111.79120684904</v>
      </c>
      <c r="AS1185" s="32">
        <f t="shared" si="144"/>
        <v>3</v>
      </c>
      <c r="AT1185" s="32">
        <f t="shared" si="145"/>
        <v>1</v>
      </c>
      <c r="AU1185" s="32">
        <f t="shared" si="146"/>
        <v>3</v>
      </c>
      <c r="AV1185" s="32">
        <f t="shared" si="147"/>
        <v>155230.37560257097</v>
      </c>
      <c r="AW1185" s="32">
        <f t="shared" si="148"/>
        <v>0.17161619422007318</v>
      </c>
      <c r="AX1185" s="32">
        <f t="shared" si="149"/>
        <v>185606.44197952392</v>
      </c>
      <c r="AY1185">
        <v>2</v>
      </c>
      <c r="AZ1185" s="26">
        <v>1</v>
      </c>
      <c r="BA1185" s="26">
        <v>10971.1</v>
      </c>
      <c r="BB1185" s="26">
        <v>22.74</v>
      </c>
      <c r="BC1185" s="26">
        <v>144.22</v>
      </c>
      <c r="BD1185" s="26">
        <v>196.9</v>
      </c>
      <c r="BE1185" s="28">
        <v>7.0000000000000007E-2</v>
      </c>
      <c r="BF1185" s="28">
        <v>6.87</v>
      </c>
      <c r="BG1185" s="28">
        <v>0.75</v>
      </c>
      <c r="BH1185" s="28">
        <v>0.6</v>
      </c>
      <c r="BI1185" s="28">
        <v>0.08</v>
      </c>
      <c r="BJ1185" s="28">
        <v>7.57</v>
      </c>
      <c r="BK1185" s="28">
        <v>0.72</v>
      </c>
      <c r="BL1185" s="28">
        <v>-1.45</v>
      </c>
      <c r="BM1185" s="28">
        <v>0.09</v>
      </c>
      <c r="BN1185" s="28">
        <v>8.5299999999999994</v>
      </c>
      <c r="BO1185" s="28">
        <v>0.8</v>
      </c>
      <c r="BP1185" s="28">
        <v>-0.78</v>
      </c>
      <c r="BQ1185" s="26">
        <v>47.472698000000001</v>
      </c>
      <c r="BR1185" s="26">
        <v>1408.2023919999999</v>
      </c>
      <c r="BS1185" s="31">
        <f t="shared" si="151"/>
        <v>8.3070719999999998</v>
      </c>
    </row>
    <row r="1186" spans="1:71">
      <c r="A1186" s="26">
        <v>42255323090000</v>
      </c>
      <c r="B1186" s="26" t="s">
        <v>9280</v>
      </c>
      <c r="C1186" t="s">
        <v>2749</v>
      </c>
      <c r="D1186" s="26" t="s">
        <v>804</v>
      </c>
      <c r="E1186" s="27" t="s">
        <v>421</v>
      </c>
      <c r="F1186" t="s">
        <v>66</v>
      </c>
      <c r="G1186" t="s">
        <v>67</v>
      </c>
      <c r="H1186" t="s">
        <v>2750</v>
      </c>
      <c r="I1186" t="s">
        <v>2751</v>
      </c>
      <c r="J1186" t="s">
        <v>70</v>
      </c>
      <c r="K1186" t="s">
        <v>9261</v>
      </c>
      <c r="L1186">
        <v>28.957339999999999</v>
      </c>
      <c r="M1186">
        <v>-97.845830000000007</v>
      </c>
      <c r="N1186" s="28">
        <v>2369076.13</v>
      </c>
      <c r="O1186" s="28">
        <v>410500.65</v>
      </c>
      <c r="P1186" s="26">
        <v>283</v>
      </c>
      <c r="Q1186" s="26">
        <v>11627</v>
      </c>
      <c r="R1186" s="26">
        <v>16148</v>
      </c>
      <c r="S1186" s="29">
        <v>10.699999809265137</v>
      </c>
      <c r="T1186" s="30">
        <v>40945</v>
      </c>
      <c r="U1186" s="30">
        <v>40969</v>
      </c>
      <c r="V1186" s="30">
        <v>41000</v>
      </c>
      <c r="W1186">
        <v>1266</v>
      </c>
      <c r="X1186" s="26">
        <v>4668</v>
      </c>
      <c r="Y1186" s="26" t="s">
        <v>72</v>
      </c>
      <c r="Z1186" s="26" t="s">
        <v>72</v>
      </c>
      <c r="AA1186" s="26" t="s">
        <v>71</v>
      </c>
      <c r="AB1186" s="31" t="s">
        <v>72</v>
      </c>
      <c r="AC1186" s="31" t="s">
        <v>72</v>
      </c>
      <c r="AD1186" s="26">
        <v>914.41201953371137</v>
      </c>
      <c r="AE1186" s="26">
        <v>530</v>
      </c>
      <c r="AF1186" s="26" t="s">
        <v>72</v>
      </c>
      <c r="AG1186" s="26">
        <v>18934</v>
      </c>
      <c r="AH1186" s="28">
        <v>1.4161999999999999E-2</v>
      </c>
      <c r="AI1186">
        <v>393</v>
      </c>
      <c r="AJ1186" s="26">
        <v>100479</v>
      </c>
      <c r="AK1186" s="28">
        <v>9.1830999999999996E-2</v>
      </c>
      <c r="AL1186">
        <v>2084</v>
      </c>
      <c r="AM1186" s="26">
        <v>100479</v>
      </c>
      <c r="AN1186" s="28">
        <v>9.1830999999999996E-2</v>
      </c>
      <c r="AO1186">
        <v>2084</v>
      </c>
      <c r="AP1186" s="32">
        <v>341942.8125</v>
      </c>
      <c r="AQ1186" s="36">
        <v>0.31267661774316219</v>
      </c>
      <c r="AR1186" s="32">
        <f t="shared" si="150"/>
        <v>397286.57384053973</v>
      </c>
      <c r="AS1186" s="32">
        <f t="shared" si="144"/>
        <v>4</v>
      </c>
      <c r="AT1186" s="32">
        <f t="shared" si="145"/>
        <v>1</v>
      </c>
      <c r="AU1186" s="32">
        <f t="shared" si="146"/>
        <v>4</v>
      </c>
      <c r="AV1186" s="32">
        <f t="shared" si="147"/>
        <v>420469.52522493573</v>
      </c>
      <c r="AW1186" s="32">
        <f t="shared" si="148"/>
        <v>0.38448238771331422</v>
      </c>
      <c r="AX1186" s="32">
        <f t="shared" si="149"/>
        <v>488522.90785019239</v>
      </c>
      <c r="AY1186">
        <v>2</v>
      </c>
      <c r="AZ1186" s="26">
        <v>1</v>
      </c>
      <c r="BA1186" s="26">
        <v>11526.94</v>
      </c>
      <c r="BB1186" s="26">
        <v>78.239999999999995</v>
      </c>
      <c r="BC1186" s="26">
        <v>135.01</v>
      </c>
      <c r="BD1186" s="26">
        <v>204.22</v>
      </c>
      <c r="BE1186" s="28">
        <v>0.08</v>
      </c>
      <c r="BF1186" s="28">
        <v>5.52</v>
      </c>
      <c r="BG1186" s="28">
        <v>0.68</v>
      </c>
      <c r="BH1186" s="28">
        <v>0.67</v>
      </c>
      <c r="BI1186" s="28">
        <v>0.12</v>
      </c>
      <c r="BJ1186" s="28">
        <v>10.029999999999999</v>
      </c>
      <c r="BK1186" s="28">
        <v>0.8</v>
      </c>
      <c r="BL1186" s="28">
        <v>4.0199999999999996</v>
      </c>
      <c r="BM1186" s="28">
        <v>0.1</v>
      </c>
      <c r="BN1186" s="28">
        <v>8.26</v>
      </c>
      <c r="BO1186" s="28">
        <v>0.76</v>
      </c>
      <c r="BP1186" s="28">
        <v>2.82</v>
      </c>
      <c r="BQ1186" s="26">
        <v>45.921000999999997</v>
      </c>
      <c r="BR1186" s="26">
        <v>1224.2420649999999</v>
      </c>
      <c r="BS1186" s="31">
        <f t="shared" si="151"/>
        <v>12.96096</v>
      </c>
    </row>
    <row r="1187" spans="1:71">
      <c r="A1187" s="26">
        <v>42255323100000</v>
      </c>
      <c r="B1187" s="26" t="s">
        <v>9282</v>
      </c>
      <c r="C1187" t="s">
        <v>2752</v>
      </c>
      <c r="D1187" s="26" t="s">
        <v>64</v>
      </c>
      <c r="E1187" s="27" t="s">
        <v>421</v>
      </c>
      <c r="F1187" t="s">
        <v>66</v>
      </c>
      <c r="G1187" t="s">
        <v>67</v>
      </c>
      <c r="H1187" t="s">
        <v>2183</v>
      </c>
      <c r="I1187" t="s">
        <v>2184</v>
      </c>
      <c r="J1187" t="s">
        <v>70</v>
      </c>
      <c r="K1187" t="s">
        <v>9261</v>
      </c>
      <c r="L1187">
        <v>28.990749999999998</v>
      </c>
      <c r="M1187">
        <v>-97.975309999999993</v>
      </c>
      <c r="N1187" s="28">
        <v>2327566.2000000002</v>
      </c>
      <c r="O1187" s="28">
        <v>422261.56</v>
      </c>
      <c r="P1187" s="26">
        <v>352</v>
      </c>
      <c r="Q1187" s="26">
        <v>10796</v>
      </c>
      <c r="R1187" s="26">
        <v>16132</v>
      </c>
      <c r="S1187" s="29" t="s">
        <v>72</v>
      </c>
      <c r="T1187" s="30">
        <v>40990</v>
      </c>
      <c r="U1187" s="30">
        <v>41040</v>
      </c>
      <c r="V1187" s="30">
        <v>41061</v>
      </c>
      <c r="W1187">
        <v>3261</v>
      </c>
      <c r="X1187" s="26">
        <v>5607</v>
      </c>
      <c r="Y1187" s="26" t="s">
        <v>72</v>
      </c>
      <c r="Z1187" s="26" t="s">
        <v>72</v>
      </c>
      <c r="AA1187" s="26" t="s">
        <v>71</v>
      </c>
      <c r="AB1187" s="31" t="s">
        <v>72</v>
      </c>
      <c r="AC1187" s="31" t="s">
        <v>72</v>
      </c>
      <c r="AD1187" s="26">
        <v>1097.9351283496985</v>
      </c>
      <c r="AE1187" s="26">
        <v>1413</v>
      </c>
      <c r="AF1187" s="26" t="s">
        <v>72</v>
      </c>
      <c r="AG1187" s="26">
        <v>56171</v>
      </c>
      <c r="AH1187" s="28">
        <v>6.3578999999999997E-2</v>
      </c>
      <c r="AI1187">
        <v>54465</v>
      </c>
      <c r="AJ1187" s="26">
        <v>73677</v>
      </c>
      <c r="AK1187" s="28">
        <v>8.3006999999999997E-2</v>
      </c>
      <c r="AL1187">
        <v>58090</v>
      </c>
      <c r="AM1187" s="26">
        <v>73677</v>
      </c>
      <c r="AN1187" s="28">
        <v>8.3006999999999997E-2</v>
      </c>
      <c r="AO1187">
        <v>58090</v>
      </c>
      <c r="AP1187" s="32">
        <v>119683.1953125</v>
      </c>
      <c r="AQ1187" s="36">
        <v>0.13140438440673172</v>
      </c>
      <c r="AR1187" s="32">
        <f t="shared" si="150"/>
        <v>142941.77135249152</v>
      </c>
      <c r="AS1187" s="32">
        <f t="shared" si="144"/>
        <v>3</v>
      </c>
      <c r="AT1187" s="32">
        <f t="shared" si="145"/>
        <v>1</v>
      </c>
      <c r="AU1187" s="32">
        <f t="shared" si="146"/>
        <v>2</v>
      </c>
      <c r="AV1187" s="32">
        <f t="shared" si="147"/>
        <v>122522.12254213482</v>
      </c>
      <c r="AW1187" s="32">
        <f t="shared" si="148"/>
        <v>0.13452134233897628</v>
      </c>
      <c r="AX1187" s="32">
        <f t="shared" si="149"/>
        <v>146332.40013613366</v>
      </c>
      <c r="AY1187">
        <v>2</v>
      </c>
      <c r="AZ1187" s="26">
        <v>1</v>
      </c>
      <c r="BA1187" s="26">
        <v>9698.5</v>
      </c>
      <c r="BB1187" s="26">
        <v>63.92</v>
      </c>
      <c r="BC1187" s="26">
        <v>113.16</v>
      </c>
      <c r="BD1187" s="26">
        <v>208.96</v>
      </c>
      <c r="BE1187" s="28">
        <v>0.05</v>
      </c>
      <c r="BF1187" s="28">
        <v>4.45</v>
      </c>
      <c r="BG1187" s="28">
        <v>0.55000000000000004</v>
      </c>
      <c r="BH1187" s="28">
        <v>0.2</v>
      </c>
      <c r="BI1187" s="28">
        <v>0.08</v>
      </c>
      <c r="BJ1187" s="28">
        <v>9.23</v>
      </c>
      <c r="BK1187" s="28">
        <v>0.71</v>
      </c>
      <c r="BL1187" s="28">
        <v>-3.79</v>
      </c>
      <c r="BM1187" s="28">
        <v>7.0000000000000007E-2</v>
      </c>
      <c r="BN1187" s="28">
        <v>7.26</v>
      </c>
      <c r="BO1187" s="28">
        <v>0.67</v>
      </c>
      <c r="BP1187" s="28">
        <v>-3.01</v>
      </c>
      <c r="BQ1187" s="26">
        <v>41.306499000000002</v>
      </c>
      <c r="BR1187" s="26">
        <v>1026.5473629999999</v>
      </c>
      <c r="BS1187" s="31">
        <f t="shared" si="151"/>
        <v>6.4274879999999994</v>
      </c>
    </row>
    <row r="1188" spans="1:71">
      <c r="A1188" s="26">
        <v>42255323110000</v>
      </c>
      <c r="B1188" s="26" t="s">
        <v>9282</v>
      </c>
      <c r="C1188" t="s">
        <v>2753</v>
      </c>
      <c r="D1188" s="26" t="s">
        <v>102</v>
      </c>
      <c r="E1188" s="27" t="s">
        <v>421</v>
      </c>
      <c r="F1188" t="s">
        <v>66</v>
      </c>
      <c r="G1188" t="s">
        <v>67</v>
      </c>
      <c r="H1188" t="s">
        <v>2754</v>
      </c>
      <c r="I1188" t="s">
        <v>2755</v>
      </c>
      <c r="J1188" t="s">
        <v>70</v>
      </c>
      <c r="K1188" t="s">
        <v>9261</v>
      </c>
      <c r="L1188">
        <v>28.885570000000001</v>
      </c>
      <c r="M1188">
        <v>-98.003609999999995</v>
      </c>
      <c r="N1188" s="28">
        <v>2318845.46</v>
      </c>
      <c r="O1188" s="28">
        <v>383943.9</v>
      </c>
      <c r="P1188" s="26">
        <v>393</v>
      </c>
      <c r="Q1188" s="26">
        <v>10887</v>
      </c>
      <c r="R1188" s="26">
        <v>15629</v>
      </c>
      <c r="S1188" s="29" t="s">
        <v>72</v>
      </c>
      <c r="T1188" s="30">
        <v>40975</v>
      </c>
      <c r="U1188" s="30">
        <v>40992</v>
      </c>
      <c r="V1188" s="30">
        <v>41000</v>
      </c>
      <c r="W1188">
        <v>3297560</v>
      </c>
      <c r="X1188" s="26">
        <v>4790</v>
      </c>
      <c r="Y1188" s="26" t="s">
        <v>72</v>
      </c>
      <c r="Z1188" s="26" t="s">
        <v>72</v>
      </c>
      <c r="AA1188" s="26" t="s">
        <v>71</v>
      </c>
      <c r="AB1188" s="31" t="s">
        <v>72</v>
      </c>
      <c r="AC1188" s="31" t="s">
        <v>72</v>
      </c>
      <c r="AD1188" s="26">
        <v>1421.6243218438876</v>
      </c>
      <c r="AE1188" s="26">
        <v>309.70001220703125</v>
      </c>
      <c r="AF1188" s="26" t="s">
        <v>72</v>
      </c>
      <c r="AG1188" s="26">
        <v>52757</v>
      </c>
      <c r="AH1188" s="28">
        <v>7.4543999999999999E-2</v>
      </c>
      <c r="AI1188">
        <v>117</v>
      </c>
      <c r="AJ1188" s="26">
        <v>80292</v>
      </c>
      <c r="AK1188" s="28">
        <v>0.117413</v>
      </c>
      <c r="AL1188">
        <v>410</v>
      </c>
      <c r="AM1188" s="26">
        <v>80292</v>
      </c>
      <c r="AN1188" s="28">
        <v>0.117413</v>
      </c>
      <c r="AO1188">
        <v>410</v>
      </c>
      <c r="AP1188" s="32">
        <v>136026.40625</v>
      </c>
      <c r="AQ1188" s="36">
        <v>0.19337844753801742</v>
      </c>
      <c r="AR1188" s="32">
        <f t="shared" si="150"/>
        <v>170254.39146422909</v>
      </c>
      <c r="AS1188" s="32">
        <f t="shared" si="144"/>
        <v>3</v>
      </c>
      <c r="AT1188" s="32">
        <f t="shared" si="145"/>
        <v>1</v>
      </c>
      <c r="AU1188" s="32">
        <f t="shared" si="146"/>
        <v>3</v>
      </c>
      <c r="AV1188" s="32">
        <f t="shared" si="147"/>
        <v>163004.50352296451</v>
      </c>
      <c r="AW1188" s="32">
        <f t="shared" si="148"/>
        <v>0.231731166778334</v>
      </c>
      <c r="AX1188" s="32">
        <f t="shared" si="149"/>
        <v>204020.92004272965</v>
      </c>
      <c r="AY1188">
        <v>2</v>
      </c>
      <c r="AZ1188" s="26">
        <v>1</v>
      </c>
      <c r="BA1188" s="26">
        <v>10705.55</v>
      </c>
      <c r="BB1188" s="26">
        <v>55.2</v>
      </c>
      <c r="BC1188" s="26">
        <v>116.48</v>
      </c>
      <c r="BD1188" s="26">
        <v>249.97</v>
      </c>
      <c r="BE1188" s="28">
        <v>0.06</v>
      </c>
      <c r="BF1188" s="28">
        <v>6.06</v>
      </c>
      <c r="BG1188" s="28">
        <v>0.67</v>
      </c>
      <c r="BH1188" s="28">
        <v>0.65</v>
      </c>
      <c r="BI1188" s="28">
        <v>0.08</v>
      </c>
      <c r="BJ1188" s="28">
        <v>9.23</v>
      </c>
      <c r="BK1188" s="28">
        <v>0.76</v>
      </c>
      <c r="BL1188" s="28">
        <v>-1.6</v>
      </c>
      <c r="BM1188" s="28">
        <v>0.08</v>
      </c>
      <c r="BN1188" s="28">
        <v>8.26</v>
      </c>
      <c r="BO1188" s="28">
        <v>0.75</v>
      </c>
      <c r="BP1188" s="28">
        <v>-0.96</v>
      </c>
      <c r="BQ1188" s="26">
        <v>42.970199000000001</v>
      </c>
      <c r="BR1188" s="26">
        <v>1107.616088</v>
      </c>
      <c r="BS1188" s="31">
        <f t="shared" si="151"/>
        <v>7.0819840000000003</v>
      </c>
    </row>
    <row r="1189" spans="1:71">
      <c r="A1189" s="26">
        <v>42255323130000</v>
      </c>
      <c r="B1189" s="26" t="s">
        <v>9282</v>
      </c>
      <c r="C1189" t="s">
        <v>2756</v>
      </c>
      <c r="D1189" s="26" t="s">
        <v>425</v>
      </c>
      <c r="E1189" s="27" t="s">
        <v>421</v>
      </c>
      <c r="F1189" t="s">
        <v>66</v>
      </c>
      <c r="G1189" t="s">
        <v>67</v>
      </c>
      <c r="H1189" t="s">
        <v>2757</v>
      </c>
      <c r="I1189" t="s">
        <v>2758</v>
      </c>
      <c r="J1189" t="s">
        <v>70</v>
      </c>
      <c r="K1189" t="s">
        <v>9261</v>
      </c>
      <c r="L1189">
        <v>28.911529999999999</v>
      </c>
      <c r="M1189">
        <v>-98.068100000000001</v>
      </c>
      <c r="N1189" s="28">
        <v>2298133.87</v>
      </c>
      <c r="O1189" s="28">
        <v>393211.88</v>
      </c>
      <c r="P1189" s="26">
        <v>329.5</v>
      </c>
      <c r="Q1189" s="26">
        <v>10582</v>
      </c>
      <c r="R1189" s="26">
        <v>15046</v>
      </c>
      <c r="S1189" s="29">
        <v>8.5</v>
      </c>
      <c r="T1189" s="30">
        <v>40983</v>
      </c>
      <c r="U1189" s="30">
        <v>41009</v>
      </c>
      <c r="V1189" s="30">
        <v>41061</v>
      </c>
      <c r="W1189">
        <v>67110</v>
      </c>
      <c r="X1189" s="26">
        <v>4754</v>
      </c>
      <c r="Y1189" s="26" t="s">
        <v>72</v>
      </c>
      <c r="Z1189" s="26" t="s">
        <v>72</v>
      </c>
      <c r="AA1189" s="26" t="s">
        <v>71</v>
      </c>
      <c r="AB1189" s="31" t="s">
        <v>72</v>
      </c>
      <c r="AC1189" s="31" t="s">
        <v>72</v>
      </c>
      <c r="AD1189" s="26">
        <v>1093.6709514222291</v>
      </c>
      <c r="AE1189" s="26" t="s">
        <v>72</v>
      </c>
      <c r="AF1189" s="26" t="s">
        <v>72</v>
      </c>
      <c r="AG1189" s="26">
        <v>56071</v>
      </c>
      <c r="AH1189" s="28">
        <v>5.8175999999999999E-2</v>
      </c>
      <c r="AI1189">
        <v>109</v>
      </c>
      <c r="AJ1189" s="26">
        <v>72138</v>
      </c>
      <c r="AK1189" s="28">
        <v>8.3551E-2</v>
      </c>
      <c r="AL1189">
        <v>419</v>
      </c>
      <c r="AM1189" s="26">
        <v>72138</v>
      </c>
      <c r="AN1189" s="28">
        <v>8.3551E-2</v>
      </c>
      <c r="AO1189">
        <v>419</v>
      </c>
      <c r="AP1189" s="32">
        <v>103122.8515625</v>
      </c>
      <c r="AQ1189" s="36">
        <v>0.1127824671817327</v>
      </c>
      <c r="AR1189" s="32">
        <f t="shared" si="150"/>
        <v>123085.34825366669</v>
      </c>
      <c r="AS1189" s="32">
        <f t="shared" si="144"/>
        <v>2</v>
      </c>
      <c r="AT1189" s="32">
        <f t="shared" si="145"/>
        <v>1</v>
      </c>
      <c r="AU1189" s="32">
        <f t="shared" si="146"/>
        <v>2</v>
      </c>
      <c r="AV1189" s="32">
        <f t="shared" si="147"/>
        <v>124510.97348942996</v>
      </c>
      <c r="AW1189" s="32">
        <f t="shared" si="148"/>
        <v>0.13617403483869284</v>
      </c>
      <c r="AX1189" s="32">
        <f t="shared" si="149"/>
        <v>148613.77765587857</v>
      </c>
      <c r="AY1189">
        <v>2</v>
      </c>
      <c r="AZ1189" s="26">
        <v>1</v>
      </c>
      <c r="BA1189" s="26">
        <v>9985.83</v>
      </c>
      <c r="BB1189" s="26">
        <v>40.93</v>
      </c>
      <c r="BC1189" s="26">
        <v>105.25</v>
      </c>
      <c r="BD1189" s="26">
        <v>230.92</v>
      </c>
      <c r="BE1189" s="28">
        <v>0.04</v>
      </c>
      <c r="BF1189" s="28">
        <v>4.49</v>
      </c>
      <c r="BG1189" s="28">
        <v>0.56000000000000005</v>
      </c>
      <c r="BH1189" s="28">
        <v>0.35</v>
      </c>
      <c r="BI1189" s="28">
        <v>0.06</v>
      </c>
      <c r="BJ1189" s="28">
        <v>7.82</v>
      </c>
      <c r="BK1189" s="28">
        <v>0.68</v>
      </c>
      <c r="BL1189" s="28">
        <v>-1.62</v>
      </c>
      <c r="BM1189" s="28">
        <v>0.06</v>
      </c>
      <c r="BN1189" s="28">
        <v>7.26</v>
      </c>
      <c r="BO1189" s="28">
        <v>0.68</v>
      </c>
      <c r="BP1189" s="28">
        <v>-1.1299999999999999</v>
      </c>
      <c r="BQ1189" s="26">
        <v>43.866599999999998</v>
      </c>
      <c r="BR1189" s="26">
        <v>1453.835327</v>
      </c>
      <c r="BS1189" s="31">
        <f t="shared" si="151"/>
        <v>4.2942</v>
      </c>
    </row>
    <row r="1190" spans="1:71">
      <c r="A1190" s="26">
        <v>42255323140000</v>
      </c>
      <c r="B1190" s="26" t="s">
        <v>9282</v>
      </c>
      <c r="C1190" t="s">
        <v>2759</v>
      </c>
      <c r="D1190" s="26" t="s">
        <v>64</v>
      </c>
      <c r="E1190" s="27" t="s">
        <v>421</v>
      </c>
      <c r="F1190" t="s">
        <v>66</v>
      </c>
      <c r="G1190" t="s">
        <v>67</v>
      </c>
      <c r="H1190" t="s">
        <v>2760</v>
      </c>
      <c r="I1190" t="s">
        <v>2761</v>
      </c>
      <c r="J1190" t="s">
        <v>158</v>
      </c>
      <c r="K1190" t="s">
        <v>9261</v>
      </c>
      <c r="L1190">
        <v>29.075610000000001</v>
      </c>
      <c r="M1190">
        <v>-97.809550000000002</v>
      </c>
      <c r="N1190" s="28">
        <v>2380239.52</v>
      </c>
      <c r="O1190" s="28">
        <v>453614.94</v>
      </c>
      <c r="P1190" s="26">
        <v>323</v>
      </c>
      <c r="Q1190" s="26">
        <v>10714</v>
      </c>
      <c r="R1190" s="26">
        <v>13402</v>
      </c>
      <c r="S1190" s="29" t="s">
        <v>72</v>
      </c>
      <c r="T1190" s="30">
        <v>40957</v>
      </c>
      <c r="U1190" s="30">
        <v>41012</v>
      </c>
      <c r="V1190" s="30">
        <v>41030</v>
      </c>
      <c r="W1190">
        <v>1054</v>
      </c>
      <c r="X1190" s="26">
        <v>2975</v>
      </c>
      <c r="Y1190" s="26" t="s">
        <v>72</v>
      </c>
      <c r="Z1190" s="26" t="s">
        <v>72</v>
      </c>
      <c r="AA1190" s="26" t="s">
        <v>71</v>
      </c>
      <c r="AB1190" s="31" t="s">
        <v>72</v>
      </c>
      <c r="AC1190" s="31" t="s">
        <v>72</v>
      </c>
      <c r="AD1190" s="26">
        <v>1511.432808730106</v>
      </c>
      <c r="AE1190" s="26">
        <v>390</v>
      </c>
      <c r="AF1190" s="26" t="s">
        <v>72</v>
      </c>
      <c r="AG1190" s="26">
        <v>28093</v>
      </c>
      <c r="AH1190" s="28">
        <v>4.1237999999999997E-2</v>
      </c>
      <c r="AI1190">
        <v>9404</v>
      </c>
      <c r="AJ1190" s="26">
        <v>35439</v>
      </c>
      <c r="AK1190" s="28">
        <v>5.7825000000000001E-2</v>
      </c>
      <c r="AL1190">
        <v>10347</v>
      </c>
      <c r="AM1190" s="26">
        <v>35439</v>
      </c>
      <c r="AN1190" s="28">
        <v>5.7825000000000001E-2</v>
      </c>
      <c r="AO1190">
        <v>10347</v>
      </c>
      <c r="AP1190" s="32">
        <v>63724.53125</v>
      </c>
      <c r="AQ1190" s="36">
        <v>9.6315347252196912E-2</v>
      </c>
      <c r="AR1190" s="32">
        <f t="shared" si="150"/>
        <v>80772.347713638854</v>
      </c>
      <c r="AS1190" s="32">
        <f t="shared" si="144"/>
        <v>2</v>
      </c>
      <c r="AT1190" s="32">
        <f t="shared" si="145"/>
        <v>1</v>
      </c>
      <c r="AU1190" s="32">
        <f t="shared" si="146"/>
        <v>1</v>
      </c>
      <c r="AV1190" s="32">
        <f t="shared" si="147"/>
        <v>122950.86029411765</v>
      </c>
      <c r="AW1190" s="32">
        <f t="shared" si="148"/>
        <v>0.1858319641101211</v>
      </c>
      <c r="AX1190" s="32">
        <f t="shared" si="149"/>
        <v>155843.11794160909</v>
      </c>
      <c r="AY1190">
        <v>2</v>
      </c>
      <c r="AZ1190" s="26">
        <v>1</v>
      </c>
      <c r="BA1190" s="26">
        <v>9553.57</v>
      </c>
      <c r="BB1190" s="26">
        <v>72.099999999999994</v>
      </c>
      <c r="BC1190" s="26">
        <v>99.04</v>
      </c>
      <c r="BD1190" s="26">
        <v>164.9</v>
      </c>
      <c r="BE1190" s="28">
        <v>7.0000000000000007E-2</v>
      </c>
      <c r="BF1190" s="28">
        <v>4.34</v>
      </c>
      <c r="BG1190" s="28">
        <v>0.61</v>
      </c>
      <c r="BH1190" s="28">
        <v>0.28000000000000003</v>
      </c>
      <c r="BI1190" s="28">
        <v>0.09</v>
      </c>
      <c r="BJ1190" s="28">
        <v>7.39</v>
      </c>
      <c r="BK1190" s="28">
        <v>0.72</v>
      </c>
      <c r="BL1190" s="28">
        <v>6.45</v>
      </c>
      <c r="BM1190" s="28">
        <v>0.09</v>
      </c>
      <c r="BN1190" s="28">
        <v>6.13</v>
      </c>
      <c r="BO1190" s="28">
        <v>0.69</v>
      </c>
      <c r="BP1190" s="28">
        <v>5.7</v>
      </c>
      <c r="BQ1190" s="26">
        <v>41.640098000000002</v>
      </c>
      <c r="BR1190" s="26">
        <v>1333.832275</v>
      </c>
      <c r="BS1190" s="31">
        <f t="shared" si="151"/>
        <v>6.4177920000000004</v>
      </c>
    </row>
    <row r="1191" spans="1:71">
      <c r="A1191" s="26">
        <v>42255323150000</v>
      </c>
      <c r="B1191" s="26" t="s">
        <v>9282</v>
      </c>
      <c r="C1191" t="s">
        <v>2762</v>
      </c>
      <c r="D1191" s="26" t="s">
        <v>64</v>
      </c>
      <c r="E1191" s="27" t="s">
        <v>421</v>
      </c>
      <c r="F1191" t="s">
        <v>66</v>
      </c>
      <c r="G1191" t="s">
        <v>67</v>
      </c>
      <c r="H1191" t="s">
        <v>2760</v>
      </c>
      <c r="I1191" t="s">
        <v>2761</v>
      </c>
      <c r="J1191" t="s">
        <v>339</v>
      </c>
      <c r="K1191" t="s">
        <v>9261</v>
      </c>
      <c r="L1191">
        <v>29.079429999999999</v>
      </c>
      <c r="M1191">
        <v>-97.809259999999995</v>
      </c>
      <c r="N1191" s="28">
        <v>2380318.0099999998</v>
      </c>
      <c r="O1191" s="28">
        <v>455004.68</v>
      </c>
      <c r="P1191" s="26">
        <v>333</v>
      </c>
      <c r="Q1191" s="26">
        <v>10736</v>
      </c>
      <c r="R1191" s="26">
        <v>15230</v>
      </c>
      <c r="S1191" s="29" t="s">
        <v>72</v>
      </c>
      <c r="T1191" s="30">
        <v>40974</v>
      </c>
      <c r="U1191" s="30" t="s">
        <v>72</v>
      </c>
      <c r="V1191" s="30">
        <v>41030</v>
      </c>
      <c r="W1191">
        <v>2107</v>
      </c>
      <c r="X1191" s="26">
        <v>4866</v>
      </c>
      <c r="Y1191" s="26" t="s">
        <v>72</v>
      </c>
      <c r="Z1191" s="26" t="s">
        <v>72</v>
      </c>
      <c r="AA1191" s="26" t="s">
        <v>71</v>
      </c>
      <c r="AB1191" s="31" t="s">
        <v>72</v>
      </c>
      <c r="AC1191" s="31" t="s">
        <v>72</v>
      </c>
      <c r="AD1191" s="26">
        <v>1328.3484676503972</v>
      </c>
      <c r="AE1191" s="26">
        <v>791</v>
      </c>
      <c r="AF1191" s="26" t="s">
        <v>72</v>
      </c>
      <c r="AG1191" s="26">
        <v>35600</v>
      </c>
      <c r="AH1191" s="28">
        <v>4.8183999999999998E-2</v>
      </c>
      <c r="AI1191">
        <v>9325</v>
      </c>
      <c r="AJ1191" s="26">
        <v>50727</v>
      </c>
      <c r="AK1191" s="28">
        <v>7.5796000000000002E-2</v>
      </c>
      <c r="AL1191">
        <v>9834</v>
      </c>
      <c r="AM1191" s="26">
        <v>50727</v>
      </c>
      <c r="AN1191" s="28">
        <v>7.5796000000000002E-2</v>
      </c>
      <c r="AO1191">
        <v>9834</v>
      </c>
      <c r="AP1191" s="32">
        <v>84424.2890625</v>
      </c>
      <c r="AQ1191" s="36">
        <v>0.11214487500864605</v>
      </c>
      <c r="AR1191" s="32">
        <f t="shared" si="150"/>
        <v>104273.93193903036</v>
      </c>
      <c r="AS1191" s="32">
        <f t="shared" si="144"/>
        <v>2</v>
      </c>
      <c r="AT1191" s="32">
        <f t="shared" si="145"/>
        <v>1</v>
      </c>
      <c r="AU1191" s="32">
        <f t="shared" si="146"/>
        <v>2</v>
      </c>
      <c r="AV1191" s="32">
        <f t="shared" si="147"/>
        <v>99588.043407059187</v>
      </c>
      <c r="AW1191" s="32">
        <f t="shared" si="148"/>
        <v>0.13228762485606829</v>
      </c>
      <c r="AX1191" s="32">
        <f t="shared" si="149"/>
        <v>123002.95300658328</v>
      </c>
      <c r="AY1191">
        <v>2</v>
      </c>
      <c r="AZ1191" s="26">
        <v>1</v>
      </c>
      <c r="BA1191" s="26">
        <v>9451.02</v>
      </c>
      <c r="BB1191" s="26">
        <v>71.260000000000005</v>
      </c>
      <c r="BC1191" s="26">
        <v>97.39</v>
      </c>
      <c r="BD1191" s="26">
        <v>160.22</v>
      </c>
      <c r="BE1191" s="28">
        <v>7.0000000000000007E-2</v>
      </c>
      <c r="BF1191" s="28">
        <v>4.3600000000000003</v>
      </c>
      <c r="BG1191" s="28">
        <v>0.59</v>
      </c>
      <c r="BH1191" s="28">
        <v>0.27</v>
      </c>
      <c r="BI1191" s="28">
        <v>0.09</v>
      </c>
      <c r="BJ1191" s="28">
        <v>7.37</v>
      </c>
      <c r="BK1191" s="28">
        <v>0.72</v>
      </c>
      <c r="BL1191" s="28">
        <v>6.69</v>
      </c>
      <c r="BM1191" s="28">
        <v>0.08</v>
      </c>
      <c r="BN1191" s="28">
        <v>6.12</v>
      </c>
      <c r="BO1191" s="28">
        <v>0.68</v>
      </c>
      <c r="BP1191" s="28">
        <v>5.9</v>
      </c>
      <c r="BQ1191" s="26">
        <v>41.640098000000002</v>
      </c>
      <c r="BR1191" s="26">
        <v>1288.0318600000001</v>
      </c>
      <c r="BS1191" s="31">
        <f t="shared" si="151"/>
        <v>6.3108719999999998</v>
      </c>
    </row>
    <row r="1192" spans="1:71">
      <c r="A1192" s="26">
        <v>42255323180000</v>
      </c>
      <c r="B1192" s="26" t="s">
        <v>9280</v>
      </c>
      <c r="C1192" t="s">
        <v>2763</v>
      </c>
      <c r="D1192" s="26" t="s">
        <v>64</v>
      </c>
      <c r="E1192" s="27" t="s">
        <v>421</v>
      </c>
      <c r="F1192" t="s">
        <v>66</v>
      </c>
      <c r="G1192" t="s">
        <v>67</v>
      </c>
      <c r="H1192" t="s">
        <v>2741</v>
      </c>
      <c r="I1192" t="s">
        <v>2742</v>
      </c>
      <c r="J1192" t="s">
        <v>76</v>
      </c>
      <c r="K1192" t="s">
        <v>9261</v>
      </c>
      <c r="L1192">
        <v>29.053070000000002</v>
      </c>
      <c r="M1192">
        <v>-97.763729999999995</v>
      </c>
      <c r="N1192" s="28">
        <v>2394960.9</v>
      </c>
      <c r="O1192" s="28">
        <v>445572.2</v>
      </c>
      <c r="P1192" s="26">
        <v>390</v>
      </c>
      <c r="Q1192" s="26">
        <v>10686</v>
      </c>
      <c r="R1192" s="26">
        <v>16876</v>
      </c>
      <c r="S1192" s="29" t="s">
        <v>72</v>
      </c>
      <c r="T1192" s="30">
        <v>40989</v>
      </c>
      <c r="U1192" s="30">
        <v>41026</v>
      </c>
      <c r="V1192" s="30">
        <v>41030</v>
      </c>
      <c r="W1192">
        <v>4245</v>
      </c>
      <c r="X1192" s="26">
        <v>6024</v>
      </c>
      <c r="Y1192" s="26" t="s">
        <v>72</v>
      </c>
      <c r="Z1192" s="26" t="s">
        <v>72</v>
      </c>
      <c r="AA1192" s="26" t="s">
        <v>71</v>
      </c>
      <c r="AB1192" s="31" t="s">
        <v>72</v>
      </c>
      <c r="AC1192" s="31" t="s">
        <v>72</v>
      </c>
      <c r="AD1192" s="26">
        <v>1490.7509824190233</v>
      </c>
      <c r="AE1192" s="26">
        <v>2790</v>
      </c>
      <c r="AF1192" s="26" t="s">
        <v>72</v>
      </c>
      <c r="AG1192" s="26">
        <v>158496</v>
      </c>
      <c r="AH1192" s="28">
        <v>0.23821999999999999</v>
      </c>
      <c r="AI1192">
        <v>82019</v>
      </c>
      <c r="AJ1192" s="26">
        <v>210073</v>
      </c>
      <c r="AK1192" s="28">
        <v>0.32521499999999998</v>
      </c>
      <c r="AL1192">
        <v>85791</v>
      </c>
      <c r="AM1192" s="26">
        <v>210073</v>
      </c>
      <c r="AN1192" s="28">
        <v>0.32521499999999998</v>
      </c>
      <c r="AO1192">
        <v>85791</v>
      </c>
      <c r="AP1192" s="32">
        <v>317289.90625</v>
      </c>
      <c r="AQ1192" s="36">
        <v>0.4730002394538273</v>
      </c>
      <c r="AR1192" s="32">
        <f t="shared" si="150"/>
        <v>401010.94863332744</v>
      </c>
      <c r="AS1192" s="32">
        <f t="shared" si="144"/>
        <v>4</v>
      </c>
      <c r="AT1192" s="32">
        <f t="shared" si="145"/>
        <v>1</v>
      </c>
      <c r="AU1192" s="32">
        <f t="shared" si="146"/>
        <v>4</v>
      </c>
      <c r="AV1192" s="32">
        <f t="shared" si="147"/>
        <v>302331.35157287517</v>
      </c>
      <c r="AW1192" s="32">
        <f t="shared" si="148"/>
        <v>0.45070075937333476</v>
      </c>
      <c r="AX1192" s="32">
        <f t="shared" si="149"/>
        <v>382105.38598195539</v>
      </c>
      <c r="AY1192">
        <v>2</v>
      </c>
      <c r="AZ1192" s="26">
        <v>1</v>
      </c>
      <c r="BA1192" s="26">
        <v>10868.23</v>
      </c>
      <c r="BB1192" s="26">
        <v>78.48</v>
      </c>
      <c r="BC1192" s="26">
        <v>122.77</v>
      </c>
      <c r="BD1192" s="26">
        <v>191.86</v>
      </c>
      <c r="BE1192" s="28">
        <v>0.08</v>
      </c>
      <c r="BF1192" s="28">
        <v>4.5599999999999996</v>
      </c>
      <c r="BG1192" s="28">
        <v>0.71</v>
      </c>
      <c r="BH1192" s="28">
        <v>0.6</v>
      </c>
      <c r="BI1192" s="28">
        <v>0.11</v>
      </c>
      <c r="BJ1192" s="28">
        <v>7.78</v>
      </c>
      <c r="BK1192" s="28">
        <v>0.78</v>
      </c>
      <c r="BL1192" s="28">
        <v>21.36</v>
      </c>
      <c r="BM1192" s="28">
        <v>0.1</v>
      </c>
      <c r="BN1192" s="28">
        <v>6.63</v>
      </c>
      <c r="BO1192" s="28">
        <v>0.76</v>
      </c>
      <c r="BP1192" s="28">
        <v>18.28</v>
      </c>
      <c r="BQ1192" s="26">
        <v>41.781798999999999</v>
      </c>
      <c r="BR1192" s="26">
        <v>1255.156127</v>
      </c>
      <c r="BS1192" s="31">
        <f t="shared" si="151"/>
        <v>10.533666</v>
      </c>
    </row>
    <row r="1193" spans="1:71">
      <c r="A1193" s="26">
        <v>42255323190000</v>
      </c>
      <c r="B1193" s="26" t="s">
        <v>9282</v>
      </c>
      <c r="C1193" t="s">
        <v>2764</v>
      </c>
      <c r="D1193" s="26" t="s">
        <v>425</v>
      </c>
      <c r="E1193" s="27" t="s">
        <v>421</v>
      </c>
      <c r="F1193" t="s">
        <v>66</v>
      </c>
      <c r="G1193" t="s">
        <v>67</v>
      </c>
      <c r="H1193" t="s">
        <v>2765</v>
      </c>
      <c r="I1193" t="s">
        <v>2766</v>
      </c>
      <c r="J1193" t="s">
        <v>70</v>
      </c>
      <c r="K1193" t="s">
        <v>9261</v>
      </c>
      <c r="L1193">
        <v>28.896560000000001</v>
      </c>
      <c r="M1193">
        <v>-98.027860000000004</v>
      </c>
      <c r="N1193" s="28">
        <v>2311052.42</v>
      </c>
      <c r="O1193" s="28">
        <v>387874.15</v>
      </c>
      <c r="P1193" s="26">
        <v>409</v>
      </c>
      <c r="Q1193" s="26">
        <v>11035</v>
      </c>
      <c r="R1193" s="26">
        <v>16747</v>
      </c>
      <c r="S1193" s="29">
        <v>9.1999998092651367</v>
      </c>
      <c r="T1193" s="30">
        <v>41040</v>
      </c>
      <c r="U1193" s="30">
        <v>41065</v>
      </c>
      <c r="V1193" s="30">
        <v>41153</v>
      </c>
      <c r="W1193">
        <v>0</v>
      </c>
      <c r="X1193" s="26">
        <v>6410</v>
      </c>
      <c r="Y1193" s="26" t="s">
        <v>72</v>
      </c>
      <c r="Z1193" s="26" t="s">
        <v>72</v>
      </c>
      <c r="AA1193" s="26" t="s">
        <v>71</v>
      </c>
      <c r="AB1193" s="31" t="s">
        <v>72</v>
      </c>
      <c r="AC1193" s="31" t="s">
        <v>72</v>
      </c>
      <c r="AD1193" s="26">
        <v>1286.2214695811701</v>
      </c>
      <c r="AE1193" s="26" t="s">
        <v>72</v>
      </c>
      <c r="AF1193" s="26" t="s">
        <v>72</v>
      </c>
      <c r="AG1193" s="26">
        <v>96000</v>
      </c>
      <c r="AH1193" s="28">
        <v>0.12864600000000001</v>
      </c>
      <c r="AI1193">
        <v>804</v>
      </c>
      <c r="AJ1193" s="26">
        <v>105897</v>
      </c>
      <c r="AK1193" s="28">
        <v>0.14161299999999999</v>
      </c>
      <c r="AL1193">
        <v>846</v>
      </c>
      <c r="AM1193" s="26">
        <v>105897</v>
      </c>
      <c r="AN1193" s="28">
        <v>0.14161299999999999</v>
      </c>
      <c r="AO1193">
        <v>846</v>
      </c>
      <c r="AP1193" s="32">
        <v>226038.203125</v>
      </c>
      <c r="AQ1193" s="36">
        <v>0.29073518980492452</v>
      </c>
      <c r="AR1193" s="32">
        <f t="shared" si="150"/>
        <v>277498.33172047161</v>
      </c>
      <c r="AS1193" s="32">
        <f t="shared" si="144"/>
        <v>4</v>
      </c>
      <c r="AT1193" s="32">
        <f t="shared" si="145"/>
        <v>1</v>
      </c>
      <c r="AU1193" s="32">
        <f t="shared" si="146"/>
        <v>3</v>
      </c>
      <c r="AV1193" s="32">
        <f t="shared" si="147"/>
        <v>202411.74507605305</v>
      </c>
      <c r="AW1193" s="32">
        <f t="shared" si="148"/>
        <v>0.2603463322122101</v>
      </c>
      <c r="AX1193" s="32">
        <f t="shared" si="149"/>
        <v>248493.04587761423</v>
      </c>
      <c r="AY1193">
        <v>2</v>
      </c>
      <c r="AZ1193" s="26">
        <v>1</v>
      </c>
      <c r="BA1193" s="26">
        <v>10479.549999999999</v>
      </c>
      <c r="BB1193" s="26">
        <v>47.52</v>
      </c>
      <c r="BC1193" s="26">
        <v>113.1</v>
      </c>
      <c r="BD1193" s="26">
        <v>251.44</v>
      </c>
      <c r="BE1193" s="28">
        <v>0.06</v>
      </c>
      <c r="BF1193" s="28">
        <v>5.48</v>
      </c>
      <c r="BG1193" s="28">
        <v>0.63</v>
      </c>
      <c r="BH1193" s="28">
        <v>0.48</v>
      </c>
      <c r="BI1193" s="28">
        <v>0.08</v>
      </c>
      <c r="BJ1193" s="28">
        <v>8.6</v>
      </c>
      <c r="BK1193" s="28">
        <v>0.73</v>
      </c>
      <c r="BL1193" s="28">
        <v>-1.79</v>
      </c>
      <c r="BM1193" s="28">
        <v>7.0000000000000007E-2</v>
      </c>
      <c r="BN1193" s="28">
        <v>7.9</v>
      </c>
      <c r="BO1193" s="28">
        <v>0.72</v>
      </c>
      <c r="BP1193" s="28">
        <v>-1.17</v>
      </c>
      <c r="BQ1193" s="26">
        <v>44.028700999999998</v>
      </c>
      <c r="BR1193" s="26">
        <v>1284.1162099999999</v>
      </c>
      <c r="BS1193" s="31">
        <f t="shared" si="151"/>
        <v>6.6050399999999998</v>
      </c>
    </row>
    <row r="1194" spans="1:71">
      <c r="A1194" s="26">
        <v>42255323210000</v>
      </c>
      <c r="B1194" s="26" t="s">
        <v>9282</v>
      </c>
      <c r="C1194" t="s">
        <v>2767</v>
      </c>
      <c r="D1194" s="26" t="s">
        <v>425</v>
      </c>
      <c r="E1194" s="27" t="s">
        <v>421</v>
      </c>
      <c r="F1194" t="s">
        <v>66</v>
      </c>
      <c r="G1194" t="s">
        <v>67</v>
      </c>
      <c r="H1194" t="s">
        <v>2768</v>
      </c>
      <c r="I1194" t="s">
        <v>2769</v>
      </c>
      <c r="J1194" t="s">
        <v>70</v>
      </c>
      <c r="K1194" t="s">
        <v>9261</v>
      </c>
      <c r="L1194">
        <v>28.92952</v>
      </c>
      <c r="M1194">
        <v>-98.009870000000006</v>
      </c>
      <c r="N1194" s="28">
        <v>2316707.0299999998</v>
      </c>
      <c r="O1194" s="28">
        <v>399905.45</v>
      </c>
      <c r="P1194" s="26">
        <v>347</v>
      </c>
      <c r="Q1194" s="26">
        <v>10936</v>
      </c>
      <c r="R1194" s="26">
        <v>15238</v>
      </c>
      <c r="S1194" s="29">
        <v>9.6999998092651367</v>
      </c>
      <c r="T1194" s="30">
        <v>40974</v>
      </c>
      <c r="U1194" s="30">
        <v>40994</v>
      </c>
      <c r="V1194" s="30">
        <v>41061</v>
      </c>
      <c r="W1194">
        <v>3629390</v>
      </c>
      <c r="X1194" s="26">
        <v>5740</v>
      </c>
      <c r="Y1194" s="26" t="s">
        <v>72</v>
      </c>
      <c r="Z1194" s="26" t="s">
        <v>72</v>
      </c>
      <c r="AA1194" s="26" t="s">
        <v>71</v>
      </c>
      <c r="AB1194" s="31" t="s">
        <v>72</v>
      </c>
      <c r="AC1194" s="31" t="s">
        <v>72</v>
      </c>
      <c r="AD1194" s="26">
        <v>1600.7300583532558</v>
      </c>
      <c r="AE1194" s="26" t="s">
        <v>72</v>
      </c>
      <c r="AF1194" s="26" t="s">
        <v>72</v>
      </c>
      <c r="AG1194" s="26">
        <v>23188</v>
      </c>
      <c r="AH1194" s="28">
        <v>4.0356000000000003E-2</v>
      </c>
      <c r="AI1194">
        <v>10241</v>
      </c>
      <c r="AJ1194" s="26">
        <v>29282</v>
      </c>
      <c r="AK1194" s="28">
        <v>5.7917000000000003E-2</v>
      </c>
      <c r="AL1194">
        <v>12933</v>
      </c>
      <c r="AM1194" s="26">
        <v>29282</v>
      </c>
      <c r="AN1194" s="28">
        <v>5.7917000000000003E-2</v>
      </c>
      <c r="AO1194">
        <v>12933</v>
      </c>
      <c r="AP1194" s="32">
        <v>48402.65625</v>
      </c>
      <c r="AQ1194" s="36">
        <v>7.7479586763515074E-2</v>
      </c>
      <c r="AR1194" s="32">
        <f t="shared" si="150"/>
        <v>62116.54310714217</v>
      </c>
      <c r="AS1194" s="32">
        <f t="shared" si="144"/>
        <v>1</v>
      </c>
      <c r="AT1194" s="32">
        <f t="shared" si="145"/>
        <v>1</v>
      </c>
      <c r="AU1194" s="32">
        <f t="shared" si="146"/>
        <v>1</v>
      </c>
      <c r="AV1194" s="32">
        <f t="shared" si="147"/>
        <v>48402.65625</v>
      </c>
      <c r="AW1194" s="32">
        <f t="shared" si="148"/>
        <v>7.7479586763515074E-2</v>
      </c>
      <c r="AX1194" s="32">
        <f t="shared" si="149"/>
        <v>62116.543107142177</v>
      </c>
      <c r="AY1194">
        <v>2</v>
      </c>
      <c r="AZ1194" s="26">
        <v>1</v>
      </c>
      <c r="BA1194" s="26">
        <v>10443.129999999999</v>
      </c>
      <c r="BB1194" s="26">
        <v>55.27</v>
      </c>
      <c r="BC1194" s="26">
        <v>124.84</v>
      </c>
      <c r="BD1194" s="26">
        <v>260.76</v>
      </c>
      <c r="BE1194" s="28">
        <v>0.05</v>
      </c>
      <c r="BF1194" s="28">
        <v>5.0999999999999996</v>
      </c>
      <c r="BG1194" s="28">
        <v>0.59</v>
      </c>
      <c r="BH1194" s="28">
        <v>0.46</v>
      </c>
      <c r="BI1194" s="28">
        <v>7.0000000000000007E-2</v>
      </c>
      <c r="BJ1194" s="28">
        <v>8.99</v>
      </c>
      <c r="BK1194" s="28">
        <v>0.72</v>
      </c>
      <c r="BL1194" s="28">
        <v>-2.31</v>
      </c>
      <c r="BM1194" s="28">
        <v>7.0000000000000007E-2</v>
      </c>
      <c r="BN1194" s="28">
        <v>7.72</v>
      </c>
      <c r="BO1194" s="28">
        <v>0.7</v>
      </c>
      <c r="BP1194" s="28">
        <v>-1.65</v>
      </c>
      <c r="BQ1194" s="26">
        <v>43.386299000000001</v>
      </c>
      <c r="BR1194" s="26">
        <v>1215.7813719999999</v>
      </c>
      <c r="BS1194" s="31">
        <f t="shared" si="151"/>
        <v>6.2919360000000006</v>
      </c>
    </row>
    <row r="1195" spans="1:71">
      <c r="A1195" s="26">
        <v>42255323220000</v>
      </c>
      <c r="B1195" s="26" t="s">
        <v>9282</v>
      </c>
      <c r="C1195" t="s">
        <v>2770</v>
      </c>
      <c r="D1195" s="26" t="s">
        <v>425</v>
      </c>
      <c r="E1195" s="27" t="s">
        <v>421</v>
      </c>
      <c r="F1195" t="s">
        <v>66</v>
      </c>
      <c r="G1195" t="s">
        <v>67</v>
      </c>
      <c r="H1195" t="s">
        <v>2765</v>
      </c>
      <c r="I1195" t="s">
        <v>2766</v>
      </c>
      <c r="J1195" t="s">
        <v>76</v>
      </c>
      <c r="K1195" t="s">
        <v>9261</v>
      </c>
      <c r="L1195">
        <v>28.896560000000001</v>
      </c>
      <c r="M1195">
        <v>-98.027959999999993</v>
      </c>
      <c r="N1195" s="28">
        <v>2311020.42</v>
      </c>
      <c r="O1195" s="28">
        <v>387873.88</v>
      </c>
      <c r="P1195" s="26">
        <v>408</v>
      </c>
      <c r="Q1195" s="26">
        <v>11067</v>
      </c>
      <c r="R1195" s="26">
        <v>16710</v>
      </c>
      <c r="S1195" s="29">
        <v>9.1000003814697266</v>
      </c>
      <c r="T1195" s="30">
        <v>41035</v>
      </c>
      <c r="U1195" s="30">
        <v>41084</v>
      </c>
      <c r="V1195" s="30">
        <v>41153</v>
      </c>
      <c r="W1195">
        <v>5908963</v>
      </c>
      <c r="X1195" s="26">
        <v>6134</v>
      </c>
      <c r="Y1195" s="26" t="s">
        <v>72</v>
      </c>
      <c r="Z1195" s="26" t="s">
        <v>72</v>
      </c>
      <c r="AA1195" s="26" t="s">
        <v>71</v>
      </c>
      <c r="AB1195" s="31" t="s">
        <v>72</v>
      </c>
      <c r="AC1195" s="31" t="s">
        <v>72</v>
      </c>
      <c r="AD1195" s="26">
        <v>1425.5911998449312</v>
      </c>
      <c r="AE1195" s="26" t="s">
        <v>72</v>
      </c>
      <c r="AF1195" s="26" t="s">
        <v>72</v>
      </c>
      <c r="AG1195" s="26">
        <v>88473</v>
      </c>
      <c r="AH1195" s="28">
        <v>0.13144</v>
      </c>
      <c r="AI1195">
        <v>6594</v>
      </c>
      <c r="AJ1195" s="26">
        <v>98138</v>
      </c>
      <c r="AK1195" s="28">
        <v>0.14583599999999999</v>
      </c>
      <c r="AL1195">
        <v>6701</v>
      </c>
      <c r="AM1195" s="26">
        <v>98138</v>
      </c>
      <c r="AN1195" s="28">
        <v>0.14583599999999999</v>
      </c>
      <c r="AO1195">
        <v>6701</v>
      </c>
      <c r="AP1195" s="32">
        <v>224055.5</v>
      </c>
      <c r="AQ1195" s="36">
        <v>0.31941154907685598</v>
      </c>
      <c r="AR1195" s="32">
        <f t="shared" si="150"/>
        <v>280591.3441866035</v>
      </c>
      <c r="AS1195" s="32">
        <f t="shared" si="144"/>
        <v>4</v>
      </c>
      <c r="AT1195" s="32">
        <f t="shared" si="145"/>
        <v>1</v>
      </c>
      <c r="AU1195" s="32">
        <f t="shared" si="146"/>
        <v>3</v>
      </c>
      <c r="AV1195" s="32">
        <f t="shared" si="147"/>
        <v>209663.93381154223</v>
      </c>
      <c r="AW1195" s="32">
        <f t="shared" si="148"/>
        <v>0.29889505896660473</v>
      </c>
      <c r="AX1195" s="32">
        <f t="shared" si="149"/>
        <v>262568.35924863123</v>
      </c>
      <c r="AY1195">
        <v>2</v>
      </c>
      <c r="AZ1195" s="26">
        <v>1</v>
      </c>
      <c r="BA1195" s="26">
        <v>10478.76</v>
      </c>
      <c r="BB1195" s="26">
        <v>47.49</v>
      </c>
      <c r="BC1195" s="26">
        <v>113.07</v>
      </c>
      <c r="BD1195" s="26">
        <v>251.41</v>
      </c>
      <c r="BE1195" s="28">
        <v>0.06</v>
      </c>
      <c r="BF1195" s="28">
        <v>5.48</v>
      </c>
      <c r="BG1195" s="28">
        <v>0.63</v>
      </c>
      <c r="BH1195" s="28">
        <v>0.48</v>
      </c>
      <c r="BI1195" s="28">
        <v>0.08</v>
      </c>
      <c r="BJ1195" s="28">
        <v>8.6</v>
      </c>
      <c r="BK1195" s="28">
        <v>0.73</v>
      </c>
      <c r="BL1195" s="28">
        <v>-1.79</v>
      </c>
      <c r="BM1195" s="28">
        <v>7.0000000000000007E-2</v>
      </c>
      <c r="BN1195" s="28">
        <v>7.9</v>
      </c>
      <c r="BO1195" s="28">
        <v>0.72</v>
      </c>
      <c r="BP1195" s="28">
        <v>-1.17</v>
      </c>
      <c r="BQ1195" s="26">
        <v>44.028700999999998</v>
      </c>
      <c r="BR1195" s="26">
        <v>1284.1162099999999</v>
      </c>
      <c r="BS1195" s="31">
        <f t="shared" si="151"/>
        <v>6.603288</v>
      </c>
    </row>
    <row r="1196" spans="1:71">
      <c r="A1196" s="26">
        <v>42255323230000</v>
      </c>
      <c r="B1196" s="26" t="s">
        <v>9282</v>
      </c>
      <c r="C1196" t="s">
        <v>2771</v>
      </c>
      <c r="D1196" s="26" t="s">
        <v>102</v>
      </c>
      <c r="E1196" s="27" t="s">
        <v>421</v>
      </c>
      <c r="F1196" t="s">
        <v>66</v>
      </c>
      <c r="G1196" t="s">
        <v>67</v>
      </c>
      <c r="H1196" t="s">
        <v>2772</v>
      </c>
      <c r="I1196" t="s">
        <v>2773</v>
      </c>
      <c r="J1196" t="s">
        <v>70</v>
      </c>
      <c r="K1196" t="s">
        <v>9261</v>
      </c>
      <c r="L1196">
        <v>28.84714</v>
      </c>
      <c r="M1196">
        <v>-97.998379999999997</v>
      </c>
      <c r="N1196" s="28">
        <v>2320638.69</v>
      </c>
      <c r="O1196" s="28">
        <v>369986.52</v>
      </c>
      <c r="P1196" s="26">
        <v>471.39999389648437</v>
      </c>
      <c r="Q1196" s="26">
        <v>11501</v>
      </c>
      <c r="R1196" s="26">
        <v>17265</v>
      </c>
      <c r="S1196" s="29" t="s">
        <v>72</v>
      </c>
      <c r="T1196" s="30">
        <v>40955</v>
      </c>
      <c r="U1196" s="30">
        <v>41014</v>
      </c>
      <c r="V1196" s="30">
        <v>41000</v>
      </c>
      <c r="W1196">
        <v>4127700</v>
      </c>
      <c r="X1196" s="26">
        <v>5992</v>
      </c>
      <c r="Y1196" s="26" t="s">
        <v>72</v>
      </c>
      <c r="Z1196" s="26" t="s">
        <v>72</v>
      </c>
      <c r="AA1196" s="26" t="s">
        <v>71</v>
      </c>
      <c r="AB1196" s="31" t="s">
        <v>72</v>
      </c>
      <c r="AC1196" s="31" t="s">
        <v>72</v>
      </c>
      <c r="AD1196" s="26">
        <v>1016.0492878368685</v>
      </c>
      <c r="AE1196" s="26">
        <v>532</v>
      </c>
      <c r="AF1196" s="26" t="s">
        <v>72</v>
      </c>
      <c r="AG1196" s="26">
        <v>51943</v>
      </c>
      <c r="AH1196" s="28">
        <v>5.1232E-2</v>
      </c>
      <c r="AI1196">
        <v>3222</v>
      </c>
      <c r="AJ1196" s="26">
        <v>68884</v>
      </c>
      <c r="AK1196" s="28">
        <v>7.0841000000000001E-2</v>
      </c>
      <c r="AL1196">
        <v>7642</v>
      </c>
      <c r="AM1196" s="26">
        <v>68884</v>
      </c>
      <c r="AN1196" s="28">
        <v>7.0841000000000001E-2</v>
      </c>
      <c r="AO1196">
        <v>7642</v>
      </c>
      <c r="AP1196" s="32">
        <v>95035.6171875</v>
      </c>
      <c r="AQ1196" s="36">
        <v>9.6560871162496634E-2</v>
      </c>
      <c r="AR1196" s="32">
        <f t="shared" si="150"/>
        <v>112126.8913832619</v>
      </c>
      <c r="AS1196" s="32">
        <f t="shared" si="144"/>
        <v>2</v>
      </c>
      <c r="AT1196" s="32">
        <f t="shared" si="145"/>
        <v>1</v>
      </c>
      <c r="AU1196" s="32">
        <f t="shared" si="146"/>
        <v>2</v>
      </c>
      <c r="AV1196" s="32">
        <f t="shared" si="147"/>
        <v>91038.792165595791</v>
      </c>
      <c r="AW1196" s="32">
        <f t="shared" si="148"/>
        <v>9.2499899945382283E-2</v>
      </c>
      <c r="AX1196" s="32">
        <f t="shared" si="149"/>
        <v>107411.27445592846</v>
      </c>
      <c r="AY1196">
        <v>2</v>
      </c>
      <c r="AZ1196" s="26">
        <v>1</v>
      </c>
      <c r="BA1196" s="26">
        <v>10978.98</v>
      </c>
      <c r="BB1196" s="26">
        <v>50.11</v>
      </c>
      <c r="BC1196" s="26">
        <v>120.96</v>
      </c>
      <c r="BD1196" s="26">
        <v>220.99</v>
      </c>
      <c r="BE1196" s="28">
        <v>7.0000000000000007E-2</v>
      </c>
      <c r="BF1196" s="28">
        <v>6.91</v>
      </c>
      <c r="BG1196" s="28">
        <v>0.73</v>
      </c>
      <c r="BH1196" s="28">
        <v>0.74</v>
      </c>
      <c r="BI1196" s="28">
        <v>0.09</v>
      </c>
      <c r="BJ1196" s="28">
        <v>9.27</v>
      </c>
      <c r="BK1196" s="28">
        <v>0.78</v>
      </c>
      <c r="BL1196" s="28">
        <v>-1.34</v>
      </c>
      <c r="BM1196" s="28">
        <v>0.09</v>
      </c>
      <c r="BN1196" s="28">
        <v>8.6999999999999993</v>
      </c>
      <c r="BO1196" s="28">
        <v>0.79</v>
      </c>
      <c r="BP1196" s="28">
        <v>-0.68</v>
      </c>
      <c r="BQ1196" s="26">
        <v>46.066699</v>
      </c>
      <c r="BR1196" s="26">
        <v>1205.398193</v>
      </c>
      <c r="BS1196" s="31">
        <f t="shared" si="151"/>
        <v>8.4913919999999994</v>
      </c>
    </row>
    <row r="1197" spans="1:71">
      <c r="A1197" s="26">
        <v>42255323250000</v>
      </c>
      <c r="B1197" s="26" t="s">
        <v>9282</v>
      </c>
      <c r="C1197" t="s">
        <v>2774</v>
      </c>
      <c r="D1197" s="26" t="s">
        <v>425</v>
      </c>
      <c r="E1197" s="27" t="s">
        <v>421</v>
      </c>
      <c r="F1197" t="s">
        <v>66</v>
      </c>
      <c r="G1197" t="s">
        <v>67</v>
      </c>
      <c r="H1197" t="s">
        <v>2765</v>
      </c>
      <c r="I1197" t="s">
        <v>2766</v>
      </c>
      <c r="J1197" t="s">
        <v>158</v>
      </c>
      <c r="K1197" t="s">
        <v>9261</v>
      </c>
      <c r="L1197">
        <v>28.896570000000001</v>
      </c>
      <c r="M1197">
        <v>-98.028049999999993</v>
      </c>
      <c r="N1197" s="28">
        <v>2310991.59</v>
      </c>
      <c r="O1197" s="28">
        <v>387877.28</v>
      </c>
      <c r="P1197" s="26">
        <v>409</v>
      </c>
      <c r="Q1197" s="26">
        <v>11017</v>
      </c>
      <c r="R1197" s="26">
        <v>16436</v>
      </c>
      <c r="S1197" s="29">
        <v>9</v>
      </c>
      <c r="T1197" s="30">
        <v>41028</v>
      </c>
      <c r="U1197" s="30">
        <v>41115</v>
      </c>
      <c r="V1197" s="30">
        <v>41153</v>
      </c>
      <c r="W1197">
        <v>108740</v>
      </c>
      <c r="X1197" s="26">
        <v>5611</v>
      </c>
      <c r="Y1197" s="26" t="s">
        <v>72</v>
      </c>
      <c r="Z1197" s="26" t="s">
        <v>72</v>
      </c>
      <c r="AA1197" s="26" t="s">
        <v>71</v>
      </c>
      <c r="AB1197" s="31" t="s">
        <v>72</v>
      </c>
      <c r="AC1197" s="31" t="s">
        <v>72</v>
      </c>
      <c r="AD1197" s="26">
        <v>1393.1333080136726</v>
      </c>
      <c r="AE1197" s="26" t="s">
        <v>72</v>
      </c>
      <c r="AF1197" s="26" t="s">
        <v>72</v>
      </c>
      <c r="AG1197" s="26">
        <v>93894</v>
      </c>
      <c r="AH1197" s="28">
        <v>0.13697300000000001</v>
      </c>
      <c r="AI1197">
        <v>2542</v>
      </c>
      <c r="AJ1197" s="26">
        <v>103642</v>
      </c>
      <c r="AK1197" s="28">
        <v>0.15192600000000001</v>
      </c>
      <c r="AL1197">
        <v>2691</v>
      </c>
      <c r="AM1197" s="26">
        <v>103642</v>
      </c>
      <c r="AN1197" s="28">
        <v>0.15192600000000001</v>
      </c>
      <c r="AO1197">
        <v>2691</v>
      </c>
      <c r="AP1197" s="32">
        <v>220129.46875</v>
      </c>
      <c r="AQ1197" s="36">
        <v>0.30666969499097985</v>
      </c>
      <c r="AR1197" s="32">
        <f t="shared" si="150"/>
        <v>274410.00476340344</v>
      </c>
      <c r="AS1197" s="32">
        <f t="shared" si="144"/>
        <v>4</v>
      </c>
      <c r="AT1197" s="32">
        <f t="shared" si="145"/>
        <v>1</v>
      </c>
      <c r="AU1197" s="32">
        <f t="shared" si="146"/>
        <v>3</v>
      </c>
      <c r="AV1197" s="32">
        <f t="shared" si="147"/>
        <v>225190.36724737126</v>
      </c>
      <c r="AW1197" s="32">
        <f t="shared" si="148"/>
        <v>0.31372020125614403</v>
      </c>
      <c r="AX1197" s="32">
        <f t="shared" si="149"/>
        <v>280718.84286970872</v>
      </c>
      <c r="AY1197">
        <v>2</v>
      </c>
      <c r="AZ1197" s="26">
        <v>1</v>
      </c>
      <c r="BA1197" s="26">
        <v>10477.99</v>
      </c>
      <c r="BB1197" s="26">
        <v>47.46</v>
      </c>
      <c r="BC1197" s="26">
        <v>113.05</v>
      </c>
      <c r="BD1197" s="26">
        <v>251.38</v>
      </c>
      <c r="BE1197" s="28">
        <v>0.06</v>
      </c>
      <c r="BF1197" s="28">
        <v>5.48</v>
      </c>
      <c r="BG1197" s="28">
        <v>0.63</v>
      </c>
      <c r="BH1197" s="28">
        <v>0.48</v>
      </c>
      <c r="BI1197" s="28">
        <v>0.08</v>
      </c>
      <c r="BJ1197" s="28">
        <v>8.6</v>
      </c>
      <c r="BK1197" s="28">
        <v>0.73</v>
      </c>
      <c r="BL1197" s="28">
        <v>-1.79</v>
      </c>
      <c r="BM1197" s="28">
        <v>7.0000000000000007E-2</v>
      </c>
      <c r="BN1197" s="28">
        <v>7.9</v>
      </c>
      <c r="BO1197" s="28">
        <v>0.72</v>
      </c>
      <c r="BP1197" s="28">
        <v>-1.17</v>
      </c>
      <c r="BQ1197" s="26">
        <v>44.028700999999998</v>
      </c>
      <c r="BR1197" s="26">
        <v>1284.1162099999999</v>
      </c>
      <c r="BS1197" s="31">
        <f t="shared" si="151"/>
        <v>6.6021200000000002</v>
      </c>
    </row>
    <row r="1198" spans="1:71">
      <c r="A1198" s="26">
        <v>42255323270000</v>
      </c>
      <c r="B1198" s="26" t="s">
        <v>9282</v>
      </c>
      <c r="C1198" t="s">
        <v>2775</v>
      </c>
      <c r="D1198" s="26" t="s">
        <v>64</v>
      </c>
      <c r="E1198" s="27" t="s">
        <v>421</v>
      </c>
      <c r="F1198" t="s">
        <v>66</v>
      </c>
      <c r="G1198" t="s">
        <v>67</v>
      </c>
      <c r="H1198" t="s">
        <v>2760</v>
      </c>
      <c r="I1198" t="s">
        <v>2761</v>
      </c>
      <c r="J1198" t="s">
        <v>245</v>
      </c>
      <c r="K1198" t="s">
        <v>9261</v>
      </c>
      <c r="L1198">
        <v>29.075749999999999</v>
      </c>
      <c r="M1198">
        <v>-97.809550000000002</v>
      </c>
      <c r="N1198" s="28">
        <v>2380239.0099999998</v>
      </c>
      <c r="O1198" s="28">
        <v>453665.84</v>
      </c>
      <c r="P1198" s="26">
        <v>324</v>
      </c>
      <c r="Q1198" s="26">
        <v>10568</v>
      </c>
      <c r="R1198" s="26">
        <v>13902</v>
      </c>
      <c r="S1198" s="29" t="s">
        <v>72</v>
      </c>
      <c r="T1198" s="30">
        <v>40974</v>
      </c>
      <c r="U1198" s="30">
        <v>41013</v>
      </c>
      <c r="V1198" s="30">
        <v>41030</v>
      </c>
      <c r="W1198">
        <v>1497</v>
      </c>
      <c r="X1198" s="26">
        <v>3460</v>
      </c>
      <c r="Y1198" s="26" t="s">
        <v>72</v>
      </c>
      <c r="Z1198" s="26" t="s">
        <v>72</v>
      </c>
      <c r="AA1198" s="26" t="s">
        <v>71</v>
      </c>
      <c r="AB1198" s="31" t="s">
        <v>72</v>
      </c>
      <c r="AC1198" s="31" t="s">
        <v>72</v>
      </c>
      <c r="AD1198" s="26">
        <v>1684.141956329147</v>
      </c>
      <c r="AE1198" s="26">
        <v>481</v>
      </c>
      <c r="AF1198" s="26" t="s">
        <v>72</v>
      </c>
      <c r="AG1198" s="26">
        <v>35230</v>
      </c>
      <c r="AH1198" s="28">
        <v>5.8513000000000003E-2</v>
      </c>
      <c r="AI1198">
        <v>16626</v>
      </c>
      <c r="AJ1198" s="26">
        <v>45556</v>
      </c>
      <c r="AK1198" s="28">
        <v>7.9679E-2</v>
      </c>
      <c r="AL1198">
        <v>17821</v>
      </c>
      <c r="AM1198" s="26">
        <v>45556</v>
      </c>
      <c r="AN1198" s="28">
        <v>7.9679E-2</v>
      </c>
      <c r="AO1198">
        <v>17821</v>
      </c>
      <c r="AP1198" s="32">
        <v>79318.34375</v>
      </c>
      <c r="AQ1198" s="36">
        <v>0.13358335061591275</v>
      </c>
      <c r="AR1198" s="32">
        <f t="shared" si="150"/>
        <v>102962.59680901656</v>
      </c>
      <c r="AS1198" s="32">
        <f t="shared" si="144"/>
        <v>2</v>
      </c>
      <c r="AT1198" s="32">
        <f t="shared" si="145"/>
        <v>1</v>
      </c>
      <c r="AU1198" s="32">
        <f t="shared" si="146"/>
        <v>1</v>
      </c>
      <c r="AV1198" s="32">
        <f t="shared" si="147"/>
        <v>131585.92286849712</v>
      </c>
      <c r="AW1198" s="32">
        <f t="shared" si="148"/>
        <v>0.22160937356512694</v>
      </c>
      <c r="AX1198" s="32">
        <f t="shared" si="149"/>
        <v>170810.78198952458</v>
      </c>
      <c r="AY1198">
        <v>2</v>
      </c>
      <c r="AZ1198" s="26">
        <v>1</v>
      </c>
      <c r="BA1198" s="26">
        <v>9549.66</v>
      </c>
      <c r="BB1198" s="26">
        <v>72.069999999999993</v>
      </c>
      <c r="BC1198" s="26">
        <v>98.97</v>
      </c>
      <c r="BD1198" s="26">
        <v>164.73</v>
      </c>
      <c r="BE1198" s="28">
        <v>7.0000000000000007E-2</v>
      </c>
      <c r="BF1198" s="28">
        <v>4.34</v>
      </c>
      <c r="BG1198" s="28">
        <v>0.61</v>
      </c>
      <c r="BH1198" s="28">
        <v>0.28000000000000003</v>
      </c>
      <c r="BI1198" s="28">
        <v>0.09</v>
      </c>
      <c r="BJ1198" s="28">
        <v>7.39</v>
      </c>
      <c r="BK1198" s="28">
        <v>0.72</v>
      </c>
      <c r="BL1198" s="28">
        <v>6.46</v>
      </c>
      <c r="BM1198" s="28">
        <v>0.09</v>
      </c>
      <c r="BN1198" s="28">
        <v>6.13</v>
      </c>
      <c r="BO1198" s="28">
        <v>0.69</v>
      </c>
      <c r="BP1198" s="28">
        <v>5.71</v>
      </c>
      <c r="BQ1198" s="26">
        <v>41.640098000000002</v>
      </c>
      <c r="BR1198" s="26">
        <v>1333.832275</v>
      </c>
      <c r="BS1198" s="31">
        <f t="shared" si="151"/>
        <v>6.4132559999999996</v>
      </c>
    </row>
    <row r="1199" spans="1:71">
      <c r="A1199" s="26">
        <v>42255323280000</v>
      </c>
      <c r="B1199" s="26" t="s">
        <v>9282</v>
      </c>
      <c r="C1199" t="s">
        <v>2776</v>
      </c>
      <c r="D1199" s="26" t="s">
        <v>64</v>
      </c>
      <c r="E1199" s="27" t="s">
        <v>421</v>
      </c>
      <c r="F1199" t="s">
        <v>66</v>
      </c>
      <c r="G1199" t="s">
        <v>67</v>
      </c>
      <c r="H1199" t="s">
        <v>2760</v>
      </c>
      <c r="I1199" t="s">
        <v>2761</v>
      </c>
      <c r="J1199" t="s">
        <v>232</v>
      </c>
      <c r="K1199" t="s">
        <v>9261</v>
      </c>
      <c r="L1199">
        <v>29.07929</v>
      </c>
      <c r="M1199">
        <v>-97.809269999999998</v>
      </c>
      <c r="N1199" s="28">
        <v>2380315.33</v>
      </c>
      <c r="O1199" s="28">
        <v>454953.75</v>
      </c>
      <c r="P1199" s="26">
        <v>332</v>
      </c>
      <c r="Q1199" s="26">
        <v>10651</v>
      </c>
      <c r="R1199" s="26">
        <v>14697</v>
      </c>
      <c r="S1199" s="29" t="s">
        <v>72</v>
      </c>
      <c r="T1199" s="30">
        <v>40995</v>
      </c>
      <c r="U1199" s="30">
        <v>41021</v>
      </c>
      <c r="V1199" s="30">
        <v>41030</v>
      </c>
      <c r="W1199">
        <v>1800</v>
      </c>
      <c r="X1199" s="26">
        <v>4338</v>
      </c>
      <c r="Y1199" s="26" t="s">
        <v>72</v>
      </c>
      <c r="Z1199" s="26" t="s">
        <v>72</v>
      </c>
      <c r="AA1199" s="26" t="s">
        <v>71</v>
      </c>
      <c r="AB1199" s="31" t="s">
        <v>72</v>
      </c>
      <c r="AC1199" s="31" t="s">
        <v>72</v>
      </c>
      <c r="AD1199" s="26">
        <v>1157.8510475811004</v>
      </c>
      <c r="AE1199" s="26">
        <v>690</v>
      </c>
      <c r="AF1199" s="26" t="s">
        <v>72</v>
      </c>
      <c r="AG1199" s="26">
        <v>30304</v>
      </c>
      <c r="AH1199" s="28">
        <v>4.0328000000000003E-2</v>
      </c>
      <c r="AI1199">
        <v>7157</v>
      </c>
      <c r="AJ1199" s="26">
        <v>43004</v>
      </c>
      <c r="AK1199" s="28">
        <v>5.2814E-2</v>
      </c>
      <c r="AL1199">
        <v>7838</v>
      </c>
      <c r="AM1199" s="26">
        <v>43004</v>
      </c>
      <c r="AN1199" s="28">
        <v>5.2814E-2</v>
      </c>
      <c r="AO1199">
        <v>7838</v>
      </c>
      <c r="AP1199" s="32">
        <v>73574.65625</v>
      </c>
      <c r="AQ1199" s="36">
        <v>8.5188492814481862E-2</v>
      </c>
      <c r="AR1199" s="32">
        <f t="shared" si="150"/>
        <v>88653.019478163289</v>
      </c>
      <c r="AS1199" s="32">
        <f t="shared" si="144"/>
        <v>2</v>
      </c>
      <c r="AT1199" s="32">
        <f t="shared" si="145"/>
        <v>1</v>
      </c>
      <c r="AU1199" s="32">
        <f t="shared" si="146"/>
        <v>1</v>
      </c>
      <c r="AV1199" s="32">
        <f t="shared" si="147"/>
        <v>97353.279593130472</v>
      </c>
      <c r="AW1199" s="32">
        <f t="shared" si="148"/>
        <v>0.1127205967623619</v>
      </c>
      <c r="AX1199" s="32">
        <f t="shared" si="149"/>
        <v>117304.82522006852</v>
      </c>
      <c r="AY1199">
        <v>2</v>
      </c>
      <c r="AZ1199" s="26">
        <v>1</v>
      </c>
      <c r="BA1199" s="26">
        <v>9454.8700000000008</v>
      </c>
      <c r="BB1199" s="26">
        <v>71.290000000000006</v>
      </c>
      <c r="BC1199" s="26">
        <v>97.45</v>
      </c>
      <c r="BD1199" s="26">
        <v>160.4</v>
      </c>
      <c r="BE1199" s="28">
        <v>7.0000000000000007E-2</v>
      </c>
      <c r="BF1199" s="28">
        <v>4.3600000000000003</v>
      </c>
      <c r="BG1199" s="28">
        <v>0.59</v>
      </c>
      <c r="BH1199" s="28">
        <v>0.27</v>
      </c>
      <c r="BI1199" s="28">
        <v>0.09</v>
      </c>
      <c r="BJ1199" s="28">
        <v>7.37</v>
      </c>
      <c r="BK1199" s="28">
        <v>0.72</v>
      </c>
      <c r="BL1199" s="28">
        <v>6.68</v>
      </c>
      <c r="BM1199" s="28">
        <v>0.08</v>
      </c>
      <c r="BN1199" s="28">
        <v>6.12</v>
      </c>
      <c r="BO1199" s="28">
        <v>0.68</v>
      </c>
      <c r="BP1199" s="28">
        <v>5.89</v>
      </c>
      <c r="BQ1199" s="26">
        <v>41.640098000000002</v>
      </c>
      <c r="BR1199" s="26">
        <v>1288.0318600000001</v>
      </c>
      <c r="BS1199" s="31">
        <f t="shared" si="151"/>
        <v>6.3147599999999997</v>
      </c>
    </row>
    <row r="1200" spans="1:71">
      <c r="A1200" s="26">
        <v>42255323310000</v>
      </c>
      <c r="B1200" s="26" t="s">
        <v>9282</v>
      </c>
      <c r="C1200" t="s">
        <v>2777</v>
      </c>
      <c r="D1200" s="26" t="s">
        <v>102</v>
      </c>
      <c r="E1200" s="27" t="s">
        <v>421</v>
      </c>
      <c r="F1200" t="s">
        <v>66</v>
      </c>
      <c r="G1200" t="s">
        <v>67</v>
      </c>
      <c r="H1200" t="s">
        <v>2778</v>
      </c>
      <c r="I1200" t="s">
        <v>2779</v>
      </c>
      <c r="J1200" t="s">
        <v>70</v>
      </c>
      <c r="K1200" t="s">
        <v>9261</v>
      </c>
      <c r="L1200">
        <v>28.85304</v>
      </c>
      <c r="M1200">
        <v>-98.00497</v>
      </c>
      <c r="N1200" s="28">
        <v>2318510.9</v>
      </c>
      <c r="O1200" s="28">
        <v>372113.53</v>
      </c>
      <c r="P1200" s="26">
        <v>430</v>
      </c>
      <c r="Q1200" s="26">
        <v>11296</v>
      </c>
      <c r="R1200" s="26">
        <v>16897</v>
      </c>
      <c r="S1200" s="29" t="s">
        <v>72</v>
      </c>
      <c r="T1200" s="30">
        <v>40960</v>
      </c>
      <c r="U1200" s="30">
        <v>41012</v>
      </c>
      <c r="V1200" s="30">
        <v>41000</v>
      </c>
      <c r="W1200">
        <v>3949920</v>
      </c>
      <c r="X1200" s="26">
        <v>5641</v>
      </c>
      <c r="Y1200" s="26" t="s">
        <v>72</v>
      </c>
      <c r="Z1200" s="26" t="s">
        <v>72</v>
      </c>
      <c r="AA1200" s="26" t="s">
        <v>71</v>
      </c>
      <c r="AB1200" s="31" t="s">
        <v>72</v>
      </c>
      <c r="AC1200" s="31" t="s">
        <v>72</v>
      </c>
      <c r="AD1200" s="26">
        <v>912.16216216216219</v>
      </c>
      <c r="AE1200" s="26">
        <v>510.70001220703125</v>
      </c>
      <c r="AF1200" s="26" t="s">
        <v>72</v>
      </c>
      <c r="AG1200" s="26">
        <v>54536</v>
      </c>
      <c r="AH1200" s="28">
        <v>4.8094999999999999E-2</v>
      </c>
      <c r="AI1200">
        <v>16827</v>
      </c>
      <c r="AJ1200" s="26">
        <v>76553</v>
      </c>
      <c r="AK1200" s="28">
        <v>6.6726999999999995E-2</v>
      </c>
      <c r="AL1200">
        <v>19146</v>
      </c>
      <c r="AM1200" s="26">
        <v>76553</v>
      </c>
      <c r="AN1200" s="28">
        <v>6.6726999999999995E-2</v>
      </c>
      <c r="AO1200">
        <v>19146</v>
      </c>
      <c r="AP1200" s="32">
        <v>121098.34375</v>
      </c>
      <c r="AQ1200" s="36">
        <v>0.11046132706925675</v>
      </c>
      <c r="AR1200" s="32">
        <f t="shared" si="150"/>
        <v>140649.99864125845</v>
      </c>
      <c r="AS1200" s="32">
        <f t="shared" si="144"/>
        <v>3</v>
      </c>
      <c r="AT1200" s="32">
        <f t="shared" si="145"/>
        <v>1</v>
      </c>
      <c r="AU1200" s="32">
        <f t="shared" si="146"/>
        <v>2</v>
      </c>
      <c r="AV1200" s="32">
        <f t="shared" si="147"/>
        <v>123223.62934320155</v>
      </c>
      <c r="AW1200" s="32">
        <f t="shared" si="148"/>
        <v>0.11239993217116358</v>
      </c>
      <c r="AX1200" s="32">
        <f t="shared" si="149"/>
        <v>143118.41733749752</v>
      </c>
      <c r="AY1200">
        <v>2</v>
      </c>
      <c r="AZ1200" s="26">
        <v>1</v>
      </c>
      <c r="BA1200" s="26">
        <v>10888.36</v>
      </c>
      <c r="BB1200" s="26">
        <v>47.73</v>
      </c>
      <c r="BC1200" s="26">
        <v>120.51</v>
      </c>
      <c r="BD1200" s="26">
        <v>225.08</v>
      </c>
      <c r="BE1200" s="28">
        <v>7.0000000000000007E-2</v>
      </c>
      <c r="BF1200" s="28">
        <v>6.74</v>
      </c>
      <c r="BG1200" s="28">
        <v>0.72</v>
      </c>
      <c r="BH1200" s="28">
        <v>0.69</v>
      </c>
      <c r="BI1200" s="28">
        <v>0.09</v>
      </c>
      <c r="BJ1200" s="28">
        <v>9.1</v>
      </c>
      <c r="BK1200" s="28">
        <v>0.77</v>
      </c>
      <c r="BL1200" s="28">
        <v>-1.51</v>
      </c>
      <c r="BM1200" s="28">
        <v>0.09</v>
      </c>
      <c r="BN1200" s="28">
        <v>8.6</v>
      </c>
      <c r="BO1200" s="28">
        <v>0.78</v>
      </c>
      <c r="BP1200" s="28">
        <v>-0.81</v>
      </c>
      <c r="BQ1200" s="26">
        <v>46.066699</v>
      </c>
      <c r="BR1200" s="26">
        <v>1205.398193</v>
      </c>
      <c r="BS1200" s="31">
        <f t="shared" si="151"/>
        <v>8.351343</v>
      </c>
    </row>
    <row r="1201" spans="1:71">
      <c r="A1201" s="26">
        <v>42255323340000</v>
      </c>
      <c r="B1201" s="26" t="s">
        <v>9280</v>
      </c>
      <c r="C1201" t="s">
        <v>2780</v>
      </c>
      <c r="D1201" s="26" t="s">
        <v>128</v>
      </c>
      <c r="E1201" s="27" t="s">
        <v>421</v>
      </c>
      <c r="F1201" t="s">
        <v>2781</v>
      </c>
      <c r="G1201" t="s">
        <v>67</v>
      </c>
      <c r="H1201" t="s">
        <v>2782</v>
      </c>
      <c r="I1201" t="s">
        <v>72</v>
      </c>
      <c r="J1201" t="s">
        <v>2783</v>
      </c>
      <c r="K1201" t="s">
        <v>9261</v>
      </c>
      <c r="L1201">
        <v>28.894279999999998</v>
      </c>
      <c r="M1201">
        <v>-97.797169999999994</v>
      </c>
      <c r="N1201" s="28">
        <v>2384871.7000000002</v>
      </c>
      <c r="O1201" s="28">
        <v>387731.6</v>
      </c>
      <c r="P1201" s="26">
        <v>263.29998779296875</v>
      </c>
      <c r="Q1201" s="26">
        <v>12899</v>
      </c>
      <c r="R1201" s="26">
        <v>17035</v>
      </c>
      <c r="S1201" s="29" t="s">
        <v>72</v>
      </c>
      <c r="T1201" s="30">
        <v>40970</v>
      </c>
      <c r="U1201" s="30">
        <v>41046</v>
      </c>
      <c r="V1201" s="30">
        <v>41030</v>
      </c>
      <c r="W1201">
        <v>60852</v>
      </c>
      <c r="X1201" s="26">
        <v>4205</v>
      </c>
      <c r="Y1201" s="26" t="s">
        <v>72</v>
      </c>
      <c r="Z1201" s="26" t="s">
        <v>72</v>
      </c>
      <c r="AA1201" s="26" t="s">
        <v>71</v>
      </c>
      <c r="AB1201" s="31" t="s">
        <v>72</v>
      </c>
      <c r="AC1201" s="31" t="s">
        <v>72</v>
      </c>
      <c r="AD1201" s="26">
        <v>1493.1756280015477</v>
      </c>
      <c r="AE1201" s="26" t="s">
        <v>72</v>
      </c>
      <c r="AF1201" s="26" t="s">
        <v>72</v>
      </c>
      <c r="AG1201" s="26">
        <v>93767</v>
      </c>
      <c r="AH1201" s="28">
        <v>0.13664899999999999</v>
      </c>
      <c r="AI1201" t="s">
        <v>72</v>
      </c>
      <c r="AJ1201" s="26">
        <v>119566</v>
      </c>
      <c r="AK1201" s="28">
        <v>0.17810100000000001</v>
      </c>
      <c r="AL1201" t="s">
        <v>72</v>
      </c>
      <c r="AM1201" s="26">
        <v>119566</v>
      </c>
      <c r="AN1201" s="28">
        <v>0.17810100000000001</v>
      </c>
      <c r="AO1201" t="s">
        <v>72</v>
      </c>
      <c r="AP1201" s="32">
        <v>162624.171875</v>
      </c>
      <c r="AQ1201" s="36">
        <v>0.24282644996768474</v>
      </c>
      <c r="AR1201" s="32">
        <f t="shared" si="150"/>
        <v>205604.45351928018</v>
      </c>
      <c r="AS1201" s="32">
        <f t="shared" si="144"/>
        <v>3</v>
      </c>
      <c r="AT1201" s="32">
        <f t="shared" si="145"/>
        <v>1</v>
      </c>
      <c r="AU1201" s="32">
        <f t="shared" si="146"/>
        <v>3</v>
      </c>
      <c r="AV1201" s="32">
        <f t="shared" si="147"/>
        <v>221988.76255945303</v>
      </c>
      <c r="AW1201" s="32">
        <f t="shared" si="148"/>
        <v>0.33146820994399773</v>
      </c>
      <c r="AX1201" s="32">
        <f t="shared" si="149"/>
        <v>280658.63571954059</v>
      </c>
      <c r="AY1201">
        <v>2</v>
      </c>
      <c r="AZ1201" s="26">
        <v>1</v>
      </c>
      <c r="BA1201" s="26">
        <v>12586.75</v>
      </c>
      <c r="BB1201" s="26">
        <v>88.64</v>
      </c>
      <c r="BC1201" s="26">
        <v>171.29</v>
      </c>
      <c r="BD1201" s="26">
        <v>258.54000000000002</v>
      </c>
      <c r="BE1201" s="28">
        <v>7.0000000000000007E-2</v>
      </c>
      <c r="BF1201" s="28">
        <v>5.38</v>
      </c>
      <c r="BG1201" s="28">
        <v>0.61</v>
      </c>
      <c r="BH1201" s="28">
        <v>1.1200000000000001</v>
      </c>
      <c r="BI1201" s="28">
        <v>0.1</v>
      </c>
      <c r="BJ1201" s="28">
        <v>9.3000000000000007</v>
      </c>
      <c r="BK1201" s="28">
        <v>0.75</v>
      </c>
      <c r="BL1201" s="28">
        <v>13.37</v>
      </c>
      <c r="BM1201" s="28">
        <v>0.09</v>
      </c>
      <c r="BN1201" s="28">
        <v>8.06</v>
      </c>
      <c r="BO1201" s="28">
        <v>0.72</v>
      </c>
      <c r="BP1201" s="28">
        <v>9.5399999999999991</v>
      </c>
      <c r="BQ1201" s="26">
        <v>55.570799999999998</v>
      </c>
      <c r="BR1201" s="26">
        <v>3104.2729490000002</v>
      </c>
      <c r="BS1201" s="31">
        <f t="shared" si="151"/>
        <v>12.846750000000002</v>
      </c>
    </row>
    <row r="1202" spans="1:71">
      <c r="A1202" s="26">
        <v>42255323350000</v>
      </c>
      <c r="B1202" s="26" t="s">
        <v>9282</v>
      </c>
      <c r="C1202" t="s">
        <v>2784</v>
      </c>
      <c r="D1202" s="26" t="s">
        <v>64</v>
      </c>
      <c r="E1202" s="27" t="s">
        <v>421</v>
      </c>
      <c r="F1202" t="s">
        <v>66</v>
      </c>
      <c r="G1202" t="s">
        <v>67</v>
      </c>
      <c r="H1202" t="s">
        <v>2630</v>
      </c>
      <c r="I1202" t="s">
        <v>2631</v>
      </c>
      <c r="J1202" t="s">
        <v>158</v>
      </c>
      <c r="K1202" t="s">
        <v>9261</v>
      </c>
      <c r="L1202">
        <v>29.06081</v>
      </c>
      <c r="M1202">
        <v>-97.885810000000006</v>
      </c>
      <c r="N1202" s="28">
        <v>2355933.48</v>
      </c>
      <c r="O1202" s="28">
        <v>447994.24</v>
      </c>
      <c r="P1202" s="26">
        <v>378</v>
      </c>
      <c r="Q1202" s="26">
        <v>10319</v>
      </c>
      <c r="R1202" s="26">
        <v>14138</v>
      </c>
      <c r="S1202" s="29" t="s">
        <v>72</v>
      </c>
      <c r="T1202" s="30">
        <v>41045</v>
      </c>
      <c r="U1202" s="30">
        <v>41064</v>
      </c>
      <c r="V1202" s="30">
        <v>41061</v>
      </c>
      <c r="W1202">
        <v>2291</v>
      </c>
      <c r="X1202" s="26">
        <v>4138</v>
      </c>
      <c r="Y1202" s="26" t="s">
        <v>72</v>
      </c>
      <c r="Z1202" s="26" t="s">
        <v>72</v>
      </c>
      <c r="AA1202" s="26" t="s">
        <v>71</v>
      </c>
      <c r="AB1202" s="31" t="s">
        <v>72</v>
      </c>
      <c r="AC1202" s="31" t="s">
        <v>72</v>
      </c>
      <c r="AD1202" s="26">
        <v>382.27826675693973</v>
      </c>
      <c r="AE1202" s="26">
        <v>831</v>
      </c>
      <c r="AF1202" s="26" t="s">
        <v>72</v>
      </c>
      <c r="AG1202" s="26">
        <v>32755</v>
      </c>
      <c r="AH1202" s="28">
        <v>1.4165000000000001E-2</v>
      </c>
      <c r="AI1202">
        <v>68194</v>
      </c>
      <c r="AJ1202" s="26">
        <v>40520</v>
      </c>
      <c r="AK1202" s="28">
        <v>1.4919E-2</v>
      </c>
      <c r="AL1202">
        <v>69027</v>
      </c>
      <c r="AM1202" s="26">
        <v>40520</v>
      </c>
      <c r="AN1202" s="28">
        <v>1.4919E-2</v>
      </c>
      <c r="AO1202">
        <v>69027</v>
      </c>
      <c r="AP1202" s="32">
        <v>61227.85546875</v>
      </c>
      <c r="AQ1202" s="36">
        <v>2.3406078465838163E-2</v>
      </c>
      <c r="AR1202" s="32">
        <f t="shared" si="150"/>
        <v>65370.731357203353</v>
      </c>
      <c r="AS1202" s="32">
        <f t="shared" si="144"/>
        <v>2</v>
      </c>
      <c r="AT1202" s="32">
        <f t="shared" si="145"/>
        <v>1</v>
      </c>
      <c r="AU1202" s="32">
        <f t="shared" si="146"/>
        <v>1</v>
      </c>
      <c r="AV1202" s="32">
        <f t="shared" si="147"/>
        <v>84931.824647323578</v>
      </c>
      <c r="AW1202" s="32">
        <f t="shared" si="148"/>
        <v>3.2467590718683194E-2</v>
      </c>
      <c r="AX1202" s="32">
        <f t="shared" si="149"/>
        <v>90678.588204530519</v>
      </c>
      <c r="AY1202">
        <v>2</v>
      </c>
      <c r="AZ1202" s="26">
        <v>1</v>
      </c>
      <c r="BA1202" s="26">
        <v>8939.6</v>
      </c>
      <c r="BB1202" s="26">
        <v>74.34</v>
      </c>
      <c r="BC1202" s="26">
        <v>90.5</v>
      </c>
      <c r="BD1202" s="26">
        <v>176.86</v>
      </c>
      <c r="BE1202" s="28">
        <v>7.0000000000000007E-2</v>
      </c>
      <c r="BF1202" s="28">
        <v>4.03</v>
      </c>
      <c r="BG1202" s="28">
        <v>0.56999999999999995</v>
      </c>
      <c r="BH1202" s="28">
        <v>0</v>
      </c>
      <c r="BI1202" s="28">
        <v>0.09</v>
      </c>
      <c r="BJ1202" s="28">
        <v>8.26</v>
      </c>
      <c r="BK1202" s="28">
        <v>0.72</v>
      </c>
      <c r="BL1202" s="28">
        <v>-3.45</v>
      </c>
      <c r="BM1202" s="28">
        <v>0.08</v>
      </c>
      <c r="BN1202" s="28">
        <v>6.32</v>
      </c>
      <c r="BO1202" s="28">
        <v>0.68</v>
      </c>
      <c r="BP1202" s="28">
        <v>-2.7</v>
      </c>
      <c r="BQ1202" s="26">
        <v>40.741698999999997</v>
      </c>
      <c r="BR1202" s="26">
        <v>1273.0854489999999</v>
      </c>
      <c r="BS1202" s="31">
        <f t="shared" si="151"/>
        <v>5.8643999999999998</v>
      </c>
    </row>
    <row r="1203" spans="1:71">
      <c r="A1203" s="26">
        <v>42255323390000</v>
      </c>
      <c r="B1203" s="26" t="s">
        <v>9282</v>
      </c>
      <c r="C1203" t="s">
        <v>2785</v>
      </c>
      <c r="D1203" s="26" t="s">
        <v>1548</v>
      </c>
      <c r="E1203" s="27" t="s">
        <v>421</v>
      </c>
      <c r="F1203" t="s">
        <v>66</v>
      </c>
      <c r="G1203" t="s">
        <v>67</v>
      </c>
      <c r="H1203" t="s">
        <v>2786</v>
      </c>
      <c r="I1203" t="s">
        <v>2787</v>
      </c>
      <c r="J1203" t="s">
        <v>70</v>
      </c>
      <c r="K1203" t="s">
        <v>9261</v>
      </c>
      <c r="L1203">
        <v>29.039400000000001</v>
      </c>
      <c r="M1203">
        <v>-97.853629999999995</v>
      </c>
      <c r="N1203" s="28">
        <v>2366289.5099999998</v>
      </c>
      <c r="O1203" s="28">
        <v>440309.77</v>
      </c>
      <c r="P1203" s="26">
        <v>331</v>
      </c>
      <c r="Q1203" s="26">
        <v>10577</v>
      </c>
      <c r="R1203" s="26">
        <v>14565</v>
      </c>
      <c r="S1203" s="29" t="s">
        <v>72</v>
      </c>
      <c r="T1203" s="30">
        <v>40973</v>
      </c>
      <c r="U1203" s="30">
        <v>41142</v>
      </c>
      <c r="V1203" s="30">
        <v>41122</v>
      </c>
      <c r="W1203">
        <v>0</v>
      </c>
      <c r="X1203" s="26">
        <v>4356</v>
      </c>
      <c r="Y1203" s="26" t="s">
        <v>72</v>
      </c>
      <c r="Z1203" s="26" t="s">
        <v>72</v>
      </c>
      <c r="AA1203" s="26" t="s">
        <v>71</v>
      </c>
      <c r="AB1203" s="31" t="s">
        <v>72</v>
      </c>
      <c r="AC1203" s="31" t="s">
        <v>72</v>
      </c>
      <c r="AD1203" s="26">
        <v>0</v>
      </c>
      <c r="AE1203" s="26">
        <v>225</v>
      </c>
      <c r="AF1203" s="26" t="s">
        <v>72</v>
      </c>
      <c r="AG1203" s="26">
        <v>16937</v>
      </c>
      <c r="AH1203" s="28" t="s">
        <v>72</v>
      </c>
      <c r="AI1203">
        <v>10915</v>
      </c>
      <c r="AJ1203" s="26">
        <v>19281</v>
      </c>
      <c r="AK1203" s="28" t="s">
        <v>72</v>
      </c>
      <c r="AL1203">
        <v>12425</v>
      </c>
      <c r="AM1203" s="26">
        <v>19281</v>
      </c>
      <c r="AN1203" s="28" t="s">
        <v>72</v>
      </c>
      <c r="AO1203">
        <v>12425</v>
      </c>
      <c r="AP1203" s="32">
        <v>32592.708984375</v>
      </c>
      <c r="AQ1203" s="36">
        <v>0</v>
      </c>
      <c r="AR1203" s="32">
        <f t="shared" si="150"/>
        <v>32592.708984375</v>
      </c>
      <c r="AS1203" s="32">
        <f t="shared" si="144"/>
        <v>1</v>
      </c>
      <c r="AT1203" s="32">
        <f t="shared" si="145"/>
        <v>1</v>
      </c>
      <c r="AU1203" s="32">
        <f t="shared" si="146"/>
        <v>1</v>
      </c>
      <c r="AV1203" s="32">
        <f t="shared" si="147"/>
        <v>42948.151875645664</v>
      </c>
      <c r="AW1203" s="32">
        <f t="shared" si="148"/>
        <v>0</v>
      </c>
      <c r="AX1203" s="32">
        <f t="shared" si="149"/>
        <v>42948.151875645664</v>
      </c>
      <c r="AY1203">
        <v>2</v>
      </c>
      <c r="AZ1203" s="26">
        <v>1</v>
      </c>
      <c r="BA1203" s="26">
        <v>9645.5</v>
      </c>
      <c r="BB1203" s="26">
        <v>78.239999999999995</v>
      </c>
      <c r="BC1203" s="26">
        <v>100.4</v>
      </c>
      <c r="BD1203" s="26">
        <v>196.67</v>
      </c>
      <c r="BE1203" s="28">
        <v>0.08</v>
      </c>
      <c r="BF1203" s="28">
        <v>4.04</v>
      </c>
      <c r="BG1203" s="28">
        <v>0.67</v>
      </c>
      <c r="BH1203" s="28">
        <v>0.2</v>
      </c>
      <c r="BI1203" s="28">
        <v>0.1</v>
      </c>
      <c r="BJ1203" s="28">
        <v>7.81</v>
      </c>
      <c r="BK1203" s="28">
        <v>0.77</v>
      </c>
      <c r="BL1203" s="28">
        <v>-1.25</v>
      </c>
      <c r="BM1203" s="28">
        <v>0.09</v>
      </c>
      <c r="BN1203" s="28">
        <v>6.21</v>
      </c>
      <c r="BO1203" s="28">
        <v>0.74</v>
      </c>
      <c r="BP1203" s="28">
        <v>-0.85</v>
      </c>
      <c r="BQ1203" s="26">
        <v>41.014800999999999</v>
      </c>
      <c r="BR1203" s="26">
        <v>1332.957519</v>
      </c>
      <c r="BS1203" s="31">
        <f t="shared" si="151"/>
        <v>7.7308000000000021</v>
      </c>
    </row>
    <row r="1204" spans="1:71">
      <c r="A1204" s="26">
        <v>42255323470000</v>
      </c>
      <c r="B1204" s="26" t="s">
        <v>9282</v>
      </c>
      <c r="C1204" t="s">
        <v>2788</v>
      </c>
      <c r="D1204" s="26" t="s">
        <v>102</v>
      </c>
      <c r="E1204" s="27" t="s">
        <v>421</v>
      </c>
      <c r="F1204" t="s">
        <v>66</v>
      </c>
      <c r="G1204" t="s">
        <v>67</v>
      </c>
      <c r="H1204" t="s">
        <v>2789</v>
      </c>
      <c r="I1204" t="s">
        <v>2790</v>
      </c>
      <c r="J1204" t="s">
        <v>70</v>
      </c>
      <c r="K1204" t="s">
        <v>9261</v>
      </c>
      <c r="L1204">
        <v>28.83409</v>
      </c>
      <c r="M1204">
        <v>-97.980059999999995</v>
      </c>
      <c r="N1204" s="28">
        <v>2326544.52</v>
      </c>
      <c r="O1204" s="28">
        <v>365292.74</v>
      </c>
      <c r="P1204" s="26">
        <v>425.70001220703125</v>
      </c>
      <c r="Q1204" s="26">
        <v>11770</v>
      </c>
      <c r="R1204" s="26">
        <v>18396</v>
      </c>
      <c r="S1204" s="29" t="s">
        <v>72</v>
      </c>
      <c r="T1204" s="30">
        <v>40990</v>
      </c>
      <c r="U1204" s="30">
        <v>41048</v>
      </c>
      <c r="V1204" s="30">
        <v>41030</v>
      </c>
      <c r="W1204">
        <v>4847660</v>
      </c>
      <c r="X1204" s="26">
        <v>6769</v>
      </c>
      <c r="Y1204" s="26" t="s">
        <v>72</v>
      </c>
      <c r="Z1204" s="26" t="s">
        <v>72</v>
      </c>
      <c r="AA1204" s="26" t="s">
        <v>71</v>
      </c>
      <c r="AB1204" s="31" t="s">
        <v>72</v>
      </c>
      <c r="AC1204" s="31" t="s">
        <v>72</v>
      </c>
      <c r="AD1204" s="26">
        <v>1230.9097760674197</v>
      </c>
      <c r="AE1204" s="26">
        <v>252.80000305175781</v>
      </c>
      <c r="AF1204" s="26" t="s">
        <v>72</v>
      </c>
      <c r="AG1204" s="26">
        <v>61516</v>
      </c>
      <c r="AH1204" s="28">
        <v>7.5838000000000003E-2</v>
      </c>
      <c r="AI1204">
        <v>41526</v>
      </c>
      <c r="AJ1204" s="26">
        <v>79926</v>
      </c>
      <c r="AK1204" s="28">
        <v>9.8172999999999996E-2</v>
      </c>
      <c r="AL1204">
        <v>44169</v>
      </c>
      <c r="AM1204" s="26">
        <v>79926</v>
      </c>
      <c r="AN1204" s="28">
        <v>9.8172999999999996E-2</v>
      </c>
      <c r="AO1204">
        <v>44169</v>
      </c>
      <c r="AP1204" s="32">
        <v>122454.796875</v>
      </c>
      <c r="AQ1204" s="36">
        <v>0.1507308065997876</v>
      </c>
      <c r="AR1204" s="32">
        <f t="shared" si="150"/>
        <v>149134.14964316241</v>
      </c>
      <c r="AS1204" s="32">
        <f t="shared" ref="AS1204:AS1267" si="152">IF(AP1204&gt;170000,4,IF(AP1204&gt;107000,3,IF(AP1204&gt;50000,2,1)))</f>
        <v>3</v>
      </c>
      <c r="AT1204" s="32">
        <f t="shared" ref="AT1204:AT1267" si="153">IF(AQ1204&gt;2400000,4,IF(AQ1204&gt;1450000,3,IF(AQ1204&gt;900000,2,1)))</f>
        <v>1</v>
      </c>
      <c r="AU1204" s="32">
        <f t="shared" ref="AU1204:AU1267" si="154">IF(AR1204&gt;290000,4,IF(AR1204&gt;170000,3,IF(AR1204&gt;103000,2,1)))</f>
        <v>2</v>
      </c>
      <c r="AV1204" s="32">
        <f t="shared" si="147"/>
        <v>103839.64161065151</v>
      </c>
      <c r="AW1204" s="32">
        <f t="shared" si="148"/>
        <v>0.12781723000188813</v>
      </c>
      <c r="AX1204" s="32">
        <f t="shared" si="149"/>
        <v>126463.29132098571</v>
      </c>
      <c r="AY1204">
        <v>2</v>
      </c>
      <c r="AZ1204" s="26">
        <v>1</v>
      </c>
      <c r="BA1204" s="26">
        <v>11238.87</v>
      </c>
      <c r="BB1204" s="26">
        <v>59.98</v>
      </c>
      <c r="BC1204" s="26">
        <v>115.46</v>
      </c>
      <c r="BD1204" s="26">
        <v>210.54</v>
      </c>
      <c r="BE1204" s="28">
        <v>0.08</v>
      </c>
      <c r="BF1204" s="28">
        <v>7.14</v>
      </c>
      <c r="BG1204" s="28">
        <v>0.75</v>
      </c>
      <c r="BH1204" s="28">
        <v>0.84</v>
      </c>
      <c r="BI1204" s="28">
        <v>0.1</v>
      </c>
      <c r="BJ1204" s="28">
        <v>9.69</v>
      </c>
      <c r="BK1204" s="28">
        <v>0.81</v>
      </c>
      <c r="BL1204" s="28">
        <v>-0.28999999999999998</v>
      </c>
      <c r="BM1204" s="28">
        <v>0.09</v>
      </c>
      <c r="BN1204" s="28">
        <v>8.8000000000000007</v>
      </c>
      <c r="BO1204" s="28">
        <v>0.8</v>
      </c>
      <c r="BP1204" s="28">
        <v>0.08</v>
      </c>
      <c r="BQ1204" s="26">
        <v>49.760500999999998</v>
      </c>
      <c r="BR1204" s="26">
        <v>1525.545288</v>
      </c>
      <c r="BS1204" s="31">
        <f t="shared" si="151"/>
        <v>9.3522600000000011</v>
      </c>
    </row>
    <row r="1205" spans="1:71">
      <c r="A1205" s="26">
        <v>42255323500000</v>
      </c>
      <c r="B1205" s="26" t="s">
        <v>9282</v>
      </c>
      <c r="C1205" t="s">
        <v>2791</v>
      </c>
      <c r="D1205" s="26" t="s">
        <v>102</v>
      </c>
      <c r="E1205" s="27" t="s">
        <v>421</v>
      </c>
      <c r="F1205" t="s">
        <v>66</v>
      </c>
      <c r="G1205" t="s">
        <v>67</v>
      </c>
      <c r="H1205" t="s">
        <v>2792</v>
      </c>
      <c r="I1205" t="s">
        <v>2793</v>
      </c>
      <c r="J1205" t="s">
        <v>70</v>
      </c>
      <c r="K1205" t="s">
        <v>9261</v>
      </c>
      <c r="L1205">
        <v>28.838730000000002</v>
      </c>
      <c r="M1205">
        <v>-97.965959999999995</v>
      </c>
      <c r="N1205" s="28">
        <v>2331043.75</v>
      </c>
      <c r="O1205" s="28">
        <v>367019.3</v>
      </c>
      <c r="P1205" s="26">
        <v>373.39999389648438</v>
      </c>
      <c r="Q1205" s="26">
        <v>11858</v>
      </c>
      <c r="R1205" s="26">
        <v>17974</v>
      </c>
      <c r="S1205" s="29" t="s">
        <v>72</v>
      </c>
      <c r="T1205" s="30">
        <v>40972</v>
      </c>
      <c r="U1205" s="30">
        <v>41019</v>
      </c>
      <c r="V1205" s="30">
        <v>41000</v>
      </c>
      <c r="W1205">
        <v>5168700</v>
      </c>
      <c r="X1205" s="26">
        <v>6342</v>
      </c>
      <c r="Y1205" s="26" t="s">
        <v>72</v>
      </c>
      <c r="Z1205" s="26" t="s">
        <v>72</v>
      </c>
      <c r="AA1205" s="26" t="s">
        <v>71</v>
      </c>
      <c r="AB1205" s="31" t="s">
        <v>72</v>
      </c>
      <c r="AC1205" s="31" t="s">
        <v>72</v>
      </c>
      <c r="AD1205" s="26">
        <v>1445.9596797610652</v>
      </c>
      <c r="AE1205" s="26">
        <v>527.9000244140625</v>
      </c>
      <c r="AF1205" s="26" t="s">
        <v>72</v>
      </c>
      <c r="AG1205" s="26">
        <v>65238</v>
      </c>
      <c r="AH1205" s="28">
        <v>8.9296E-2</v>
      </c>
      <c r="AI1205">
        <v>15735</v>
      </c>
      <c r="AJ1205" s="26">
        <v>89918</v>
      </c>
      <c r="AK1205" s="28">
        <v>0.131635</v>
      </c>
      <c r="AL1205">
        <v>20740</v>
      </c>
      <c r="AM1205" s="26">
        <v>89918</v>
      </c>
      <c r="AN1205" s="28">
        <v>0.131635</v>
      </c>
      <c r="AO1205">
        <v>20740</v>
      </c>
      <c r="AP1205" s="32">
        <v>138979.3125</v>
      </c>
      <c r="AQ1205" s="36">
        <v>0.200958482195913</v>
      </c>
      <c r="AR1205" s="32">
        <f t="shared" si="150"/>
        <v>174548.96384867659</v>
      </c>
      <c r="AS1205" s="32">
        <f t="shared" si="152"/>
        <v>3</v>
      </c>
      <c r="AT1205" s="32">
        <f t="shared" si="153"/>
        <v>1</v>
      </c>
      <c r="AU1205" s="32">
        <f t="shared" si="154"/>
        <v>3</v>
      </c>
      <c r="AV1205" s="32">
        <f t="shared" si="147"/>
        <v>125787.01572847684</v>
      </c>
      <c r="AW1205" s="32">
        <f t="shared" si="148"/>
        <v>0.18188295298084842</v>
      </c>
      <c r="AX1205" s="32">
        <f t="shared" si="149"/>
        <v>157980.29840608698</v>
      </c>
      <c r="AY1205">
        <v>2</v>
      </c>
      <c r="AZ1205" s="26">
        <v>1</v>
      </c>
      <c r="BA1205" s="26">
        <v>11322.51</v>
      </c>
      <c r="BB1205" s="26">
        <v>70.48</v>
      </c>
      <c r="BC1205" s="26">
        <v>112.24</v>
      </c>
      <c r="BD1205" s="26">
        <v>215.29</v>
      </c>
      <c r="BE1205" s="28">
        <v>0.08</v>
      </c>
      <c r="BF1205" s="28">
        <v>7.01</v>
      </c>
      <c r="BG1205" s="28">
        <v>0.74</v>
      </c>
      <c r="BH1205" s="28">
        <v>0.93</v>
      </c>
      <c r="BI1205" s="28">
        <v>0.1</v>
      </c>
      <c r="BJ1205" s="28">
        <v>10.14</v>
      </c>
      <c r="BK1205" s="28">
        <v>0.83</v>
      </c>
      <c r="BL1205" s="28">
        <v>0.6</v>
      </c>
      <c r="BM1205" s="28">
        <v>0.09</v>
      </c>
      <c r="BN1205" s="28">
        <v>8.73</v>
      </c>
      <c r="BO1205" s="28">
        <v>0.79</v>
      </c>
      <c r="BP1205" s="28">
        <v>0.71</v>
      </c>
      <c r="BQ1205" s="26">
        <v>49.760500999999998</v>
      </c>
      <c r="BR1205" s="26">
        <v>1401.609252</v>
      </c>
      <c r="BS1205" s="31">
        <f t="shared" si="151"/>
        <v>9.3159200000000002</v>
      </c>
    </row>
    <row r="1206" spans="1:71">
      <c r="A1206" s="26">
        <v>42255323550000</v>
      </c>
      <c r="B1206" s="26" t="s">
        <v>9282</v>
      </c>
      <c r="C1206" t="s">
        <v>2794</v>
      </c>
      <c r="D1206" s="26" t="s">
        <v>64</v>
      </c>
      <c r="E1206" s="27" t="s">
        <v>421</v>
      </c>
      <c r="F1206" t="s">
        <v>66</v>
      </c>
      <c r="G1206" t="s">
        <v>67</v>
      </c>
      <c r="H1206" t="s">
        <v>2795</v>
      </c>
      <c r="I1206" t="s">
        <v>2796</v>
      </c>
      <c r="J1206" t="s">
        <v>70</v>
      </c>
      <c r="K1206" t="s">
        <v>9261</v>
      </c>
      <c r="L1206">
        <v>29.139859999999999</v>
      </c>
      <c r="M1206">
        <v>-97.64676</v>
      </c>
      <c r="N1206" s="28">
        <v>2431963.52</v>
      </c>
      <c r="O1206" s="28">
        <v>477538.79</v>
      </c>
      <c r="P1206" s="26">
        <v>446</v>
      </c>
      <c r="Q1206" s="26">
        <v>11780</v>
      </c>
      <c r="R1206" s="26">
        <v>17441</v>
      </c>
      <c r="S1206" s="29" t="s">
        <v>72</v>
      </c>
      <c r="T1206" s="30">
        <v>40994</v>
      </c>
      <c r="U1206" s="30">
        <v>41053</v>
      </c>
      <c r="V1206" s="30">
        <v>41091</v>
      </c>
      <c r="W1206">
        <v>3038</v>
      </c>
      <c r="X1206" s="26">
        <v>6300</v>
      </c>
      <c r="Y1206" s="26" t="s">
        <v>72</v>
      </c>
      <c r="Z1206" s="26" t="s">
        <v>72</v>
      </c>
      <c r="AA1206" s="26" t="s">
        <v>71</v>
      </c>
      <c r="AB1206" s="31" t="s">
        <v>72</v>
      </c>
      <c r="AC1206" s="31" t="s">
        <v>72</v>
      </c>
      <c r="AD1206" s="26">
        <v>1414.7601059931217</v>
      </c>
      <c r="AE1206" s="26">
        <v>1599</v>
      </c>
      <c r="AF1206" s="26" t="s">
        <v>72</v>
      </c>
      <c r="AG1206" s="26">
        <v>61677</v>
      </c>
      <c r="AH1206" s="28">
        <v>9.0545E-2</v>
      </c>
      <c r="AI1206">
        <v>70894</v>
      </c>
      <c r="AJ1206" s="26">
        <v>75418</v>
      </c>
      <c r="AK1206" s="28">
        <v>0.10886800000000001</v>
      </c>
      <c r="AL1206">
        <v>71671</v>
      </c>
      <c r="AM1206" s="26">
        <v>75418</v>
      </c>
      <c r="AN1206" s="28">
        <v>0.10886800000000001</v>
      </c>
      <c r="AO1206">
        <v>71671</v>
      </c>
      <c r="AP1206" s="32">
        <v>124328.640625</v>
      </c>
      <c r="AQ1206" s="36">
        <v>0.17589520078860574</v>
      </c>
      <c r="AR1206" s="32">
        <f t="shared" si="150"/>
        <v>155462.09116458322</v>
      </c>
      <c r="AS1206" s="32">
        <f t="shared" si="152"/>
        <v>3</v>
      </c>
      <c r="AT1206" s="32">
        <f t="shared" si="153"/>
        <v>1</v>
      </c>
      <c r="AU1206" s="32">
        <f t="shared" si="154"/>
        <v>2</v>
      </c>
      <c r="AV1206" s="32">
        <f t="shared" si="147"/>
        <v>113277.20590277779</v>
      </c>
      <c r="AW1206" s="32">
        <f t="shared" si="148"/>
        <v>0.16026007182961854</v>
      </c>
      <c r="AX1206" s="32">
        <f t="shared" si="149"/>
        <v>141643.23861662028</v>
      </c>
      <c r="AY1206">
        <v>2</v>
      </c>
      <c r="AZ1206" s="26">
        <v>1</v>
      </c>
      <c r="BA1206" s="26">
        <v>9980.51</v>
      </c>
      <c r="BB1206" s="26">
        <v>46.33</v>
      </c>
      <c r="BC1206" s="26">
        <v>195.3</v>
      </c>
      <c r="BD1206" s="26">
        <v>253.98</v>
      </c>
      <c r="BE1206" s="28">
        <v>0.06</v>
      </c>
      <c r="BF1206" s="28">
        <v>4.41</v>
      </c>
      <c r="BG1206" s="28">
        <v>0.6</v>
      </c>
      <c r="BH1206" s="28">
        <v>1.3</v>
      </c>
      <c r="BI1206" s="28">
        <v>0.1</v>
      </c>
      <c r="BJ1206" s="28">
        <v>6.75</v>
      </c>
      <c r="BK1206" s="28">
        <v>0.74</v>
      </c>
      <c r="BL1206" s="28">
        <v>44.46</v>
      </c>
      <c r="BM1206" s="28">
        <v>0.09</v>
      </c>
      <c r="BN1206" s="28">
        <v>6.48</v>
      </c>
      <c r="BO1206" s="28">
        <v>0.68</v>
      </c>
      <c r="BP1206" s="28">
        <v>38.090000000000003</v>
      </c>
      <c r="BQ1206" s="26">
        <v>42.424900000000001</v>
      </c>
      <c r="BR1206" s="26">
        <v>1308.6784660000001</v>
      </c>
      <c r="BS1206" s="31">
        <f t="shared" si="151"/>
        <v>14.452199999999999</v>
      </c>
    </row>
    <row r="1207" spans="1:71">
      <c r="A1207" s="26">
        <v>42255323560000</v>
      </c>
      <c r="B1207" s="26" t="s">
        <v>9282</v>
      </c>
      <c r="C1207" t="s">
        <v>2797</v>
      </c>
      <c r="D1207" s="26" t="s">
        <v>64</v>
      </c>
      <c r="E1207" s="27" t="s">
        <v>421</v>
      </c>
      <c r="F1207" t="s">
        <v>66</v>
      </c>
      <c r="G1207" t="s">
        <v>67</v>
      </c>
      <c r="H1207" t="s">
        <v>2630</v>
      </c>
      <c r="I1207" t="s">
        <v>2631</v>
      </c>
      <c r="J1207" t="s">
        <v>76</v>
      </c>
      <c r="K1207" t="s">
        <v>9261</v>
      </c>
      <c r="L1207">
        <v>29.060929999999999</v>
      </c>
      <c r="M1207">
        <v>-97.88588</v>
      </c>
      <c r="N1207" s="28">
        <v>2355910.7000000002</v>
      </c>
      <c r="O1207" s="28">
        <v>448037.65</v>
      </c>
      <c r="P1207" s="26">
        <v>379</v>
      </c>
      <c r="Q1207" s="26">
        <v>10392</v>
      </c>
      <c r="R1207" s="26">
        <v>14692</v>
      </c>
      <c r="S1207" s="29" t="s">
        <v>72</v>
      </c>
      <c r="T1207" s="30">
        <v>41020</v>
      </c>
      <c r="U1207" s="30">
        <v>41065</v>
      </c>
      <c r="V1207" s="30">
        <v>41061</v>
      </c>
      <c r="W1207">
        <v>2779</v>
      </c>
      <c r="X1207" s="26">
        <v>4484</v>
      </c>
      <c r="Y1207" s="26" t="s">
        <v>72</v>
      </c>
      <c r="Z1207" s="26" t="s">
        <v>72</v>
      </c>
      <c r="AA1207" s="26" t="s">
        <v>71</v>
      </c>
      <c r="AB1207" s="31" t="s">
        <v>72</v>
      </c>
      <c r="AC1207" s="31" t="s">
        <v>72</v>
      </c>
      <c r="AD1207" s="26">
        <v>817.41121148372724</v>
      </c>
      <c r="AE1207" s="26">
        <v>847</v>
      </c>
      <c r="AF1207" s="26" t="s">
        <v>72</v>
      </c>
      <c r="AG1207" s="26">
        <v>33480</v>
      </c>
      <c r="AH1207" s="28">
        <v>2.9423999999999999E-2</v>
      </c>
      <c r="AI1207">
        <v>40292</v>
      </c>
      <c r="AJ1207" s="26">
        <v>41613</v>
      </c>
      <c r="AK1207" s="28">
        <v>3.5614E-2</v>
      </c>
      <c r="AL1207">
        <v>42600</v>
      </c>
      <c r="AM1207" s="26">
        <v>41613</v>
      </c>
      <c r="AN1207" s="28">
        <v>3.5614E-2</v>
      </c>
      <c r="AO1207">
        <v>42600</v>
      </c>
      <c r="AP1207" s="32">
        <v>63517.96875</v>
      </c>
      <c r="AQ1207" s="36">
        <v>5.192029978692303E-2</v>
      </c>
      <c r="AR1207" s="32">
        <f t="shared" si="150"/>
        <v>72707.86181228538</v>
      </c>
      <c r="AS1207" s="32">
        <f t="shared" si="152"/>
        <v>2</v>
      </c>
      <c r="AT1207" s="32">
        <f t="shared" si="153"/>
        <v>1</v>
      </c>
      <c r="AU1207" s="32">
        <f t="shared" si="154"/>
        <v>1</v>
      </c>
      <c r="AV1207" s="32">
        <f t="shared" si="147"/>
        <v>81309.799425735953</v>
      </c>
      <c r="AW1207" s="32">
        <f t="shared" si="148"/>
        <v>6.64635416540897E-2</v>
      </c>
      <c r="AX1207" s="32">
        <f t="shared" si="149"/>
        <v>93073.84629850983</v>
      </c>
      <c r="AY1207">
        <v>2</v>
      </c>
      <c r="AZ1207" s="26">
        <v>1</v>
      </c>
      <c r="BA1207" s="26">
        <v>8936.57</v>
      </c>
      <c r="BB1207" s="26">
        <v>74.319999999999993</v>
      </c>
      <c r="BC1207" s="26">
        <v>90.45</v>
      </c>
      <c r="BD1207" s="26">
        <v>176.77</v>
      </c>
      <c r="BE1207" s="28">
        <v>7.0000000000000007E-2</v>
      </c>
      <c r="BF1207" s="28">
        <v>4.03</v>
      </c>
      <c r="BG1207" s="28">
        <v>0.56999999999999995</v>
      </c>
      <c r="BH1207" s="28">
        <v>0</v>
      </c>
      <c r="BI1207" s="28">
        <v>0.09</v>
      </c>
      <c r="BJ1207" s="28">
        <v>8.26</v>
      </c>
      <c r="BK1207" s="28">
        <v>0.72</v>
      </c>
      <c r="BL1207" s="28">
        <v>-3.46</v>
      </c>
      <c r="BM1207" s="28">
        <v>0.08</v>
      </c>
      <c r="BN1207" s="28">
        <v>6.33</v>
      </c>
      <c r="BO1207" s="28">
        <v>0.68</v>
      </c>
      <c r="BP1207" s="28">
        <v>-2.71</v>
      </c>
      <c r="BQ1207" s="26">
        <v>40.741698999999997</v>
      </c>
      <c r="BR1207" s="26">
        <v>1273.0854489999999</v>
      </c>
      <c r="BS1207" s="31">
        <f t="shared" si="151"/>
        <v>5.8611599999999999</v>
      </c>
    </row>
    <row r="1208" spans="1:71">
      <c r="A1208" s="26">
        <v>42255323610000</v>
      </c>
      <c r="B1208" s="26" t="s">
        <v>9280</v>
      </c>
      <c r="C1208" t="s">
        <v>2798</v>
      </c>
      <c r="D1208" s="26" t="s">
        <v>64</v>
      </c>
      <c r="E1208" s="27" t="s">
        <v>421</v>
      </c>
      <c r="F1208" t="s">
        <v>66</v>
      </c>
      <c r="G1208" t="s">
        <v>67</v>
      </c>
      <c r="H1208" t="s">
        <v>2741</v>
      </c>
      <c r="I1208" t="s">
        <v>2742</v>
      </c>
      <c r="J1208" t="s">
        <v>158</v>
      </c>
      <c r="K1208" t="s">
        <v>9261</v>
      </c>
      <c r="L1208">
        <v>29.052910000000001</v>
      </c>
      <c r="M1208">
        <v>-97.769710000000003</v>
      </c>
      <c r="N1208" s="28">
        <v>2393051.11</v>
      </c>
      <c r="O1208" s="28">
        <v>445493.88</v>
      </c>
      <c r="P1208" s="26">
        <v>390</v>
      </c>
      <c r="Q1208" s="26">
        <v>10666</v>
      </c>
      <c r="R1208" s="26">
        <v>15748</v>
      </c>
      <c r="S1208" s="29" t="s">
        <v>72</v>
      </c>
      <c r="T1208" s="30">
        <v>40988</v>
      </c>
      <c r="U1208" s="30">
        <v>41027</v>
      </c>
      <c r="V1208" s="30">
        <v>41030</v>
      </c>
      <c r="W1208">
        <v>3283</v>
      </c>
      <c r="X1208" s="26">
        <v>4995</v>
      </c>
      <c r="Y1208" s="26" t="s">
        <v>72</v>
      </c>
      <c r="Z1208" s="26" t="s">
        <v>72</v>
      </c>
      <c r="AA1208" s="26" t="s">
        <v>71</v>
      </c>
      <c r="AB1208" s="31" t="s">
        <v>72</v>
      </c>
      <c r="AC1208" s="31" t="s">
        <v>72</v>
      </c>
      <c r="AD1208" s="26">
        <v>1328.7835808443183</v>
      </c>
      <c r="AE1208" s="26">
        <v>2095</v>
      </c>
      <c r="AF1208" s="26" t="s">
        <v>72</v>
      </c>
      <c r="AG1208" s="26">
        <v>133412</v>
      </c>
      <c r="AH1208" s="28">
        <v>0.18027499999999999</v>
      </c>
      <c r="AI1208">
        <v>28373</v>
      </c>
      <c r="AJ1208" s="26">
        <v>179077</v>
      </c>
      <c r="AK1208" s="28">
        <v>0.238902</v>
      </c>
      <c r="AL1208">
        <v>35945</v>
      </c>
      <c r="AM1208" s="26">
        <v>179077</v>
      </c>
      <c r="AN1208" s="28">
        <v>0.238902</v>
      </c>
      <c r="AO1208">
        <v>35945</v>
      </c>
      <c r="AP1208" s="32">
        <v>237833.71875</v>
      </c>
      <c r="AQ1208" s="36">
        <v>0.31602954044614545</v>
      </c>
      <c r="AR1208" s="32">
        <f t="shared" si="150"/>
        <v>293770.94740896777</v>
      </c>
      <c r="AS1208" s="32">
        <f t="shared" si="152"/>
        <v>4</v>
      </c>
      <c r="AT1208" s="32">
        <f t="shared" si="153"/>
        <v>1</v>
      </c>
      <c r="AU1208" s="32">
        <f t="shared" si="154"/>
        <v>4</v>
      </c>
      <c r="AV1208" s="32">
        <f t="shared" si="147"/>
        <v>273306.41554054053</v>
      </c>
      <c r="AW1208" s="32">
        <f t="shared" si="148"/>
        <v>0.36316507750968463</v>
      </c>
      <c r="AX1208" s="32">
        <f t="shared" si="149"/>
        <v>337586.63425975473</v>
      </c>
      <c r="AY1208">
        <v>2</v>
      </c>
      <c r="AZ1208" s="26">
        <v>1</v>
      </c>
      <c r="BA1208" s="26">
        <v>10759.94</v>
      </c>
      <c r="BB1208" s="26">
        <v>77.84</v>
      </c>
      <c r="BC1208" s="26">
        <v>120.55</v>
      </c>
      <c r="BD1208" s="26">
        <v>189.86</v>
      </c>
      <c r="BE1208" s="28">
        <v>0.08</v>
      </c>
      <c r="BF1208" s="28">
        <v>4.53</v>
      </c>
      <c r="BG1208" s="28">
        <v>0.71</v>
      </c>
      <c r="BH1208" s="28">
        <v>0.55000000000000004</v>
      </c>
      <c r="BI1208" s="28">
        <v>0.11</v>
      </c>
      <c r="BJ1208" s="28">
        <v>7.74</v>
      </c>
      <c r="BK1208" s="28">
        <v>0.77</v>
      </c>
      <c r="BL1208" s="28">
        <v>18.79</v>
      </c>
      <c r="BM1208" s="28">
        <v>0.1</v>
      </c>
      <c r="BN1208" s="28">
        <v>6.59</v>
      </c>
      <c r="BO1208" s="28">
        <v>0.75</v>
      </c>
      <c r="BP1208" s="28">
        <v>16.09</v>
      </c>
      <c r="BQ1208" s="26">
        <v>41.781798999999999</v>
      </c>
      <c r="BR1208" s="26">
        <v>1314.8317870000001</v>
      </c>
      <c r="BS1208" s="31">
        <f t="shared" si="151"/>
        <v>10.210585</v>
      </c>
    </row>
    <row r="1209" spans="1:71">
      <c r="A1209" s="26">
        <v>42255323620000</v>
      </c>
      <c r="B1209" s="26" t="s">
        <v>9280</v>
      </c>
      <c r="C1209" t="s">
        <v>2799</v>
      </c>
      <c r="D1209" s="26" t="s">
        <v>64</v>
      </c>
      <c r="E1209" s="27" t="s">
        <v>421</v>
      </c>
      <c r="F1209" t="s">
        <v>66</v>
      </c>
      <c r="G1209" t="s">
        <v>67</v>
      </c>
      <c r="H1209" t="s">
        <v>2741</v>
      </c>
      <c r="I1209" t="s">
        <v>2742</v>
      </c>
      <c r="J1209" t="s">
        <v>245</v>
      </c>
      <c r="K1209" t="s">
        <v>9261</v>
      </c>
      <c r="L1209">
        <v>29.052779999999998</v>
      </c>
      <c r="M1209">
        <v>-97.7697</v>
      </c>
      <c r="N1209" s="28">
        <v>2393054.7999999998</v>
      </c>
      <c r="O1209" s="28">
        <v>445446.65</v>
      </c>
      <c r="P1209" s="26">
        <v>390</v>
      </c>
      <c r="Q1209" s="26">
        <v>10655</v>
      </c>
      <c r="R1209" s="26">
        <v>15803</v>
      </c>
      <c r="S1209" s="29" t="s">
        <v>72</v>
      </c>
      <c r="T1209" s="30">
        <v>41006</v>
      </c>
      <c r="U1209" s="30">
        <v>41027</v>
      </c>
      <c r="V1209" s="30">
        <v>41061</v>
      </c>
      <c r="W1209">
        <v>3508</v>
      </c>
      <c r="X1209" s="26">
        <v>5088</v>
      </c>
      <c r="Y1209" s="26" t="s">
        <v>72</v>
      </c>
      <c r="Z1209" s="26" t="s">
        <v>72</v>
      </c>
      <c r="AA1209" s="26" t="s">
        <v>71</v>
      </c>
      <c r="AB1209" s="31" t="s">
        <v>72</v>
      </c>
      <c r="AC1209" s="31" t="s">
        <v>72</v>
      </c>
      <c r="AD1209" s="26">
        <v>1256.7020177965983</v>
      </c>
      <c r="AE1209" s="26">
        <v>2519</v>
      </c>
      <c r="AF1209" s="26" t="s">
        <v>72</v>
      </c>
      <c r="AG1209" s="26">
        <v>124602</v>
      </c>
      <c r="AH1209" s="28">
        <v>0.16392799999999999</v>
      </c>
      <c r="AI1209">
        <v>35068</v>
      </c>
      <c r="AJ1209" s="26">
        <v>163267</v>
      </c>
      <c r="AK1209" s="28">
        <v>0.20145299999999999</v>
      </c>
      <c r="AL1209">
        <v>38257</v>
      </c>
      <c r="AM1209" s="26">
        <v>163267</v>
      </c>
      <c r="AN1209" s="28">
        <v>0.20145299999999999</v>
      </c>
      <c r="AO1209">
        <v>38257</v>
      </c>
      <c r="AP1209" s="32">
        <v>279181</v>
      </c>
      <c r="AQ1209" s="36">
        <v>0.35084732603047214</v>
      </c>
      <c r="AR1209" s="32">
        <f t="shared" si="150"/>
        <v>341280.97670739354</v>
      </c>
      <c r="AS1209" s="32">
        <f t="shared" si="152"/>
        <v>4</v>
      </c>
      <c r="AT1209" s="32">
        <f t="shared" si="153"/>
        <v>1</v>
      </c>
      <c r="AU1209" s="32">
        <f t="shared" si="154"/>
        <v>4</v>
      </c>
      <c r="AV1209" s="32">
        <f t="shared" si="147"/>
        <v>314956.55267295596</v>
      </c>
      <c r="AW1209" s="32">
        <f t="shared" si="148"/>
        <v>0.39580653526236442</v>
      </c>
      <c r="AX1209" s="32">
        <f t="shared" si="149"/>
        <v>385014.30941439443</v>
      </c>
      <c r="AY1209">
        <v>2</v>
      </c>
      <c r="AZ1209" s="26">
        <v>1</v>
      </c>
      <c r="BA1209" s="26">
        <v>10762.01</v>
      </c>
      <c r="BB1209" s="26">
        <v>77.86</v>
      </c>
      <c r="BC1209" s="26">
        <v>120.58</v>
      </c>
      <c r="BD1209" s="26">
        <v>189.94</v>
      </c>
      <c r="BE1209" s="28">
        <v>0.08</v>
      </c>
      <c r="BF1209" s="28">
        <v>4.53</v>
      </c>
      <c r="BG1209" s="28">
        <v>0.71</v>
      </c>
      <c r="BH1209" s="28">
        <v>0.55000000000000004</v>
      </c>
      <c r="BI1209" s="28">
        <v>0.11</v>
      </c>
      <c r="BJ1209" s="28">
        <v>7.75</v>
      </c>
      <c r="BK1209" s="28">
        <v>0.77</v>
      </c>
      <c r="BL1209" s="28">
        <v>18.79</v>
      </c>
      <c r="BM1209" s="28">
        <v>0.1</v>
      </c>
      <c r="BN1209" s="28">
        <v>6.59</v>
      </c>
      <c r="BO1209" s="28">
        <v>0.75</v>
      </c>
      <c r="BP1209" s="28">
        <v>16.09</v>
      </c>
      <c r="BQ1209" s="26">
        <v>41.781798999999999</v>
      </c>
      <c r="BR1209" s="26">
        <v>1314.8317870000001</v>
      </c>
      <c r="BS1209" s="31">
        <f t="shared" si="151"/>
        <v>10.213125999999999</v>
      </c>
    </row>
    <row r="1210" spans="1:71">
      <c r="A1210" s="26">
        <v>42255323630000</v>
      </c>
      <c r="B1210" s="26" t="s">
        <v>9280</v>
      </c>
      <c r="C1210" t="s">
        <v>2800</v>
      </c>
      <c r="D1210" s="26" t="s">
        <v>64</v>
      </c>
      <c r="E1210" s="27" t="s">
        <v>421</v>
      </c>
      <c r="F1210" t="s">
        <v>66</v>
      </c>
      <c r="G1210" t="s">
        <v>67</v>
      </c>
      <c r="H1210" t="s">
        <v>2741</v>
      </c>
      <c r="I1210" t="s">
        <v>2742</v>
      </c>
      <c r="J1210" t="s">
        <v>232</v>
      </c>
      <c r="K1210" t="s">
        <v>9261</v>
      </c>
      <c r="L1210">
        <v>29.049420000000001</v>
      </c>
      <c r="M1210">
        <v>-97.769679999999994</v>
      </c>
      <c r="N1210" s="28">
        <v>2393074.04</v>
      </c>
      <c r="O1210" s="28">
        <v>444225.17</v>
      </c>
      <c r="P1210" s="26">
        <v>386</v>
      </c>
      <c r="Q1210" s="26">
        <v>10679</v>
      </c>
      <c r="R1210" s="26">
        <v>16860</v>
      </c>
      <c r="S1210" s="29" t="s">
        <v>72</v>
      </c>
      <c r="T1210" s="30">
        <v>41005</v>
      </c>
      <c r="U1210" s="30">
        <v>41032</v>
      </c>
      <c r="V1210" s="30">
        <v>41030</v>
      </c>
      <c r="W1210">
        <v>4249</v>
      </c>
      <c r="X1210" s="26">
        <v>6013</v>
      </c>
      <c r="Y1210" s="26" t="s">
        <v>72</v>
      </c>
      <c r="Z1210" s="26" t="s">
        <v>72</v>
      </c>
      <c r="AA1210" s="26" t="s">
        <v>71</v>
      </c>
      <c r="AB1210" s="31" t="s">
        <v>72</v>
      </c>
      <c r="AC1210" s="31" t="s">
        <v>72</v>
      </c>
      <c r="AD1210" s="26">
        <v>1503.5950638739794</v>
      </c>
      <c r="AE1210" s="26">
        <v>1944</v>
      </c>
      <c r="AF1210" s="26" t="s">
        <v>72</v>
      </c>
      <c r="AG1210" s="26">
        <v>128258</v>
      </c>
      <c r="AH1210" s="28">
        <v>0.18784799999999999</v>
      </c>
      <c r="AI1210">
        <v>18625</v>
      </c>
      <c r="AJ1210" s="26">
        <v>184808</v>
      </c>
      <c r="AK1210" s="28">
        <v>0.283775</v>
      </c>
      <c r="AL1210">
        <v>20677</v>
      </c>
      <c r="AM1210" s="26">
        <v>184808</v>
      </c>
      <c r="AN1210" s="28">
        <v>0.283775</v>
      </c>
      <c r="AO1210">
        <v>20677</v>
      </c>
      <c r="AP1210" s="32">
        <v>345056.3125</v>
      </c>
      <c r="AQ1210" s="36">
        <v>0.51882496823355728</v>
      </c>
      <c r="AR1210" s="32">
        <f t="shared" si="150"/>
        <v>436888.33187733963</v>
      </c>
      <c r="AS1210" s="32">
        <f t="shared" si="152"/>
        <v>4</v>
      </c>
      <c r="AT1210" s="32">
        <f t="shared" si="153"/>
        <v>1</v>
      </c>
      <c r="AU1210" s="32">
        <f t="shared" si="154"/>
        <v>4</v>
      </c>
      <c r="AV1210" s="32">
        <f t="shared" si="147"/>
        <v>329390.19353899884</v>
      </c>
      <c r="AW1210" s="32">
        <f t="shared" si="148"/>
        <v>0.49526946909373343</v>
      </c>
      <c r="AX1210" s="32">
        <f t="shared" si="149"/>
        <v>417052.88956858963</v>
      </c>
      <c r="AY1210">
        <v>2</v>
      </c>
      <c r="AZ1210" s="26">
        <v>1</v>
      </c>
      <c r="BA1210" s="26">
        <v>10811.23</v>
      </c>
      <c r="BB1210" s="26">
        <v>78.290000000000006</v>
      </c>
      <c r="BC1210" s="26">
        <v>121.31</v>
      </c>
      <c r="BD1210" s="26">
        <v>191.78</v>
      </c>
      <c r="BE1210" s="28">
        <v>0.08</v>
      </c>
      <c r="BF1210" s="28">
        <v>4.55</v>
      </c>
      <c r="BG1210" s="28">
        <v>0.72</v>
      </c>
      <c r="BH1210" s="28">
        <v>0.55000000000000004</v>
      </c>
      <c r="BI1210" s="28">
        <v>0.11</v>
      </c>
      <c r="BJ1210" s="28">
        <v>7.8</v>
      </c>
      <c r="BK1210" s="28">
        <v>0.78</v>
      </c>
      <c r="BL1210" s="28">
        <v>18.670000000000002</v>
      </c>
      <c r="BM1210" s="28">
        <v>0.1</v>
      </c>
      <c r="BN1210" s="28">
        <v>6.64</v>
      </c>
      <c r="BO1210" s="28">
        <v>0.76</v>
      </c>
      <c r="BP1210" s="28">
        <v>15.96</v>
      </c>
      <c r="BQ1210" s="26">
        <v>41.781798999999999</v>
      </c>
      <c r="BR1210" s="26">
        <v>1314.8317870000001</v>
      </c>
      <c r="BS1210" s="31">
        <f t="shared" si="151"/>
        <v>10.408398</v>
      </c>
    </row>
    <row r="1211" spans="1:71">
      <c r="A1211" s="26">
        <v>42255323640000</v>
      </c>
      <c r="B1211" s="26" t="s">
        <v>9280</v>
      </c>
      <c r="C1211" t="s">
        <v>2801</v>
      </c>
      <c r="D1211" s="26" t="s">
        <v>102</v>
      </c>
      <c r="E1211" s="27" t="s">
        <v>421</v>
      </c>
      <c r="F1211" t="s">
        <v>66</v>
      </c>
      <c r="G1211" t="s">
        <v>67</v>
      </c>
      <c r="H1211" t="s">
        <v>2802</v>
      </c>
      <c r="I1211" t="s">
        <v>2803</v>
      </c>
      <c r="J1211" t="s">
        <v>70</v>
      </c>
      <c r="K1211" t="s">
        <v>9261</v>
      </c>
      <c r="L1211">
        <v>28.88101</v>
      </c>
      <c r="M1211">
        <v>-97.913399999999996</v>
      </c>
      <c r="N1211" s="28">
        <v>2347727.33</v>
      </c>
      <c r="O1211" s="28">
        <v>382543.15</v>
      </c>
      <c r="P1211" s="26">
        <v>359</v>
      </c>
      <c r="Q1211" s="26">
        <v>12033</v>
      </c>
      <c r="R1211" s="26">
        <v>18612</v>
      </c>
      <c r="S1211" s="29" t="s">
        <v>72</v>
      </c>
      <c r="T1211" s="30">
        <v>40996</v>
      </c>
      <c r="U1211" s="30">
        <v>41034</v>
      </c>
      <c r="V1211" s="30">
        <v>41030</v>
      </c>
      <c r="W1211">
        <v>4447760</v>
      </c>
      <c r="X1211" s="26">
        <v>6700</v>
      </c>
      <c r="Y1211" s="26" t="s">
        <v>72</v>
      </c>
      <c r="Z1211" s="26" t="s">
        <v>72</v>
      </c>
      <c r="AA1211" s="26" t="s">
        <v>71</v>
      </c>
      <c r="AB1211" s="31" t="s">
        <v>72</v>
      </c>
      <c r="AC1211" s="31" t="s">
        <v>72</v>
      </c>
      <c r="AD1211" s="26">
        <v>1355.2337694025789</v>
      </c>
      <c r="AE1211" s="26">
        <v>575.79998779296875</v>
      </c>
      <c r="AF1211" s="26" t="s">
        <v>72</v>
      </c>
      <c r="AG1211" s="26">
        <v>61566</v>
      </c>
      <c r="AH1211" s="28">
        <v>8.9011000000000007E-2</v>
      </c>
      <c r="AI1211">
        <v>46584</v>
      </c>
      <c r="AJ1211" s="26">
        <v>85509</v>
      </c>
      <c r="AK1211" s="28">
        <v>0.119822</v>
      </c>
      <c r="AL1211">
        <v>49274</v>
      </c>
      <c r="AM1211" s="26">
        <v>85509</v>
      </c>
      <c r="AN1211" s="28">
        <v>0.119822</v>
      </c>
      <c r="AO1211">
        <v>49274</v>
      </c>
      <c r="AP1211" s="32">
        <v>157327.203125</v>
      </c>
      <c r="AQ1211" s="36">
        <v>0.21321513852065896</v>
      </c>
      <c r="AR1211" s="32">
        <f t="shared" si="150"/>
        <v>195066.28264315665</v>
      </c>
      <c r="AS1211" s="32">
        <f t="shared" si="152"/>
        <v>3</v>
      </c>
      <c r="AT1211" s="32">
        <f t="shared" si="153"/>
        <v>1</v>
      </c>
      <c r="AU1211" s="32">
        <f t="shared" si="154"/>
        <v>3</v>
      </c>
      <c r="AV1211" s="32">
        <f t="shared" si="147"/>
        <v>134784.7979011194</v>
      </c>
      <c r="AW1211" s="32">
        <f t="shared" si="148"/>
        <v>0.18266490971769886</v>
      </c>
      <c r="AX1211" s="32">
        <f t="shared" si="149"/>
        <v>167116.48692115213</v>
      </c>
      <c r="AY1211">
        <v>2</v>
      </c>
      <c r="AZ1211" s="26">
        <v>1</v>
      </c>
      <c r="BA1211" s="26">
        <v>11576.73</v>
      </c>
      <c r="BB1211" s="26">
        <v>76.94</v>
      </c>
      <c r="BC1211" s="26">
        <v>134.76</v>
      </c>
      <c r="BD1211" s="26">
        <v>232.56</v>
      </c>
      <c r="BE1211" s="28">
        <v>0.08</v>
      </c>
      <c r="BF1211" s="28">
        <v>5.55</v>
      </c>
      <c r="BG1211" s="28">
        <v>0.74</v>
      </c>
      <c r="BH1211" s="28">
        <v>1.58</v>
      </c>
      <c r="BI1211" s="28">
        <v>0.11</v>
      </c>
      <c r="BJ1211" s="28">
        <v>9.44</v>
      </c>
      <c r="BK1211" s="28">
        <v>0.82</v>
      </c>
      <c r="BL1211" s="28">
        <v>0</v>
      </c>
      <c r="BM1211" s="28">
        <v>0.1</v>
      </c>
      <c r="BN1211" s="28">
        <v>7.82</v>
      </c>
      <c r="BO1211" s="28">
        <v>0.79</v>
      </c>
      <c r="BP1211" s="28">
        <v>0.51</v>
      </c>
      <c r="BQ1211" s="26">
        <v>50.799399999999999</v>
      </c>
      <c r="BR1211" s="26">
        <v>1968.4204099999999</v>
      </c>
      <c r="BS1211" s="31">
        <f t="shared" si="151"/>
        <v>12.155351999999997</v>
      </c>
    </row>
    <row r="1212" spans="1:71">
      <c r="A1212" s="26">
        <v>42255323650000</v>
      </c>
      <c r="B1212" s="26" t="s">
        <v>9280</v>
      </c>
      <c r="C1212" t="s">
        <v>2804</v>
      </c>
      <c r="D1212" s="26" t="s">
        <v>102</v>
      </c>
      <c r="E1212" s="27" t="s">
        <v>421</v>
      </c>
      <c r="F1212" t="s">
        <v>66</v>
      </c>
      <c r="G1212" t="s">
        <v>67</v>
      </c>
      <c r="H1212" t="s">
        <v>2805</v>
      </c>
      <c r="I1212" t="s">
        <v>2806</v>
      </c>
      <c r="J1212" t="s">
        <v>76</v>
      </c>
      <c r="K1212" t="s">
        <v>9261</v>
      </c>
      <c r="L1212">
        <v>28.822050000000001</v>
      </c>
      <c r="M1212">
        <v>-97.963809999999995</v>
      </c>
      <c r="N1212" s="28">
        <v>2331785.7799999998</v>
      </c>
      <c r="O1212" s="28">
        <v>360961.2</v>
      </c>
      <c r="P1212" s="26">
        <v>438.39999389648437</v>
      </c>
      <c r="Q1212" s="26">
        <v>12030</v>
      </c>
      <c r="R1212" s="26">
        <v>17629</v>
      </c>
      <c r="S1212" s="29" t="s">
        <v>72</v>
      </c>
      <c r="T1212" s="30">
        <v>41103</v>
      </c>
      <c r="U1212" s="30">
        <v>41134</v>
      </c>
      <c r="V1212" s="30">
        <v>41122</v>
      </c>
      <c r="W1212">
        <v>4498140</v>
      </c>
      <c r="X1212" s="26">
        <v>5754</v>
      </c>
      <c r="Y1212" s="26" t="s">
        <v>72</v>
      </c>
      <c r="Z1212" s="26" t="s">
        <v>72</v>
      </c>
      <c r="AA1212" s="26" t="s">
        <v>71</v>
      </c>
      <c r="AB1212" s="31" t="s">
        <v>72</v>
      </c>
      <c r="AC1212" s="31" t="s">
        <v>72</v>
      </c>
      <c r="AD1212" s="26">
        <v>1368.1831835932167</v>
      </c>
      <c r="AE1212" s="26">
        <v>554.20001220703125</v>
      </c>
      <c r="AF1212" s="26" t="s">
        <v>72</v>
      </c>
      <c r="AG1212" s="26">
        <v>50114</v>
      </c>
      <c r="AH1212" s="28">
        <v>8.0434000000000005E-2</v>
      </c>
      <c r="AI1212">
        <v>12662</v>
      </c>
      <c r="AJ1212" s="26">
        <v>62230</v>
      </c>
      <c r="AK1212" s="28">
        <v>0.100203</v>
      </c>
      <c r="AL1212">
        <v>13473</v>
      </c>
      <c r="AM1212" s="26">
        <v>62230</v>
      </c>
      <c r="AN1212" s="28">
        <v>0.100203</v>
      </c>
      <c r="AO1212">
        <v>13473</v>
      </c>
      <c r="AP1212" s="32">
        <v>141526.9375</v>
      </c>
      <c r="AQ1212" s="36">
        <v>0.1936347759129482</v>
      </c>
      <c r="AR1212" s="32">
        <f t="shared" si="150"/>
        <v>175800.29283659183</v>
      </c>
      <c r="AS1212" s="32">
        <f t="shared" si="152"/>
        <v>3</v>
      </c>
      <c r="AT1212" s="32">
        <f t="shared" si="153"/>
        <v>1</v>
      </c>
      <c r="AU1212" s="32">
        <f t="shared" si="154"/>
        <v>3</v>
      </c>
      <c r="AV1212" s="32">
        <f t="shared" si="147"/>
        <v>141182.58972019466</v>
      </c>
      <c r="AW1212" s="32">
        <f t="shared" si="148"/>
        <v>0.19316364507131087</v>
      </c>
      <c r="AX1212" s="32">
        <f t="shared" si="149"/>
        <v>175372.55489781668</v>
      </c>
      <c r="AY1212">
        <v>2</v>
      </c>
      <c r="AZ1212" s="26">
        <v>1</v>
      </c>
      <c r="BA1212" s="26">
        <v>11505.26</v>
      </c>
      <c r="BB1212" s="26">
        <v>68.349999999999994</v>
      </c>
      <c r="BC1212" s="26">
        <v>110.53</v>
      </c>
      <c r="BD1212" s="26">
        <v>196.81</v>
      </c>
      <c r="BE1212" s="28">
        <v>0.08</v>
      </c>
      <c r="BF1212" s="28">
        <v>7.08</v>
      </c>
      <c r="BG1212" s="28">
        <v>0.76</v>
      </c>
      <c r="BH1212" s="28">
        <v>0.9</v>
      </c>
      <c r="BI1212" s="28">
        <v>0.1</v>
      </c>
      <c r="BJ1212" s="28">
        <v>9.91</v>
      </c>
      <c r="BK1212" s="28">
        <v>0.83</v>
      </c>
      <c r="BL1212" s="28">
        <v>1.43</v>
      </c>
      <c r="BM1212" s="28">
        <v>0.1</v>
      </c>
      <c r="BN1212" s="28">
        <v>8.6999999999999993</v>
      </c>
      <c r="BO1212" s="28">
        <v>0.8</v>
      </c>
      <c r="BP1212" s="28">
        <v>1.27</v>
      </c>
      <c r="BQ1212" s="26">
        <v>49.760500999999998</v>
      </c>
      <c r="BR1212" s="26">
        <v>1843.9948730000001</v>
      </c>
      <c r="BS1212" s="31">
        <f t="shared" si="151"/>
        <v>9.1739899999999999</v>
      </c>
    </row>
    <row r="1213" spans="1:71">
      <c r="A1213" s="26">
        <v>42255323660000</v>
      </c>
      <c r="B1213" s="26" t="s">
        <v>9280</v>
      </c>
      <c r="C1213" t="s">
        <v>2807</v>
      </c>
      <c r="D1213" s="26" t="s">
        <v>102</v>
      </c>
      <c r="E1213" s="27" t="s">
        <v>421</v>
      </c>
      <c r="F1213" t="s">
        <v>66</v>
      </c>
      <c r="G1213" t="s">
        <v>67</v>
      </c>
      <c r="H1213" t="s">
        <v>2808</v>
      </c>
      <c r="I1213" t="s">
        <v>2809</v>
      </c>
      <c r="J1213" t="s">
        <v>70</v>
      </c>
      <c r="K1213" t="s">
        <v>9261</v>
      </c>
      <c r="L1213">
        <v>28.860469999999999</v>
      </c>
      <c r="M1213">
        <v>-97.914609999999996</v>
      </c>
      <c r="N1213" s="28">
        <v>2347409.4300000002</v>
      </c>
      <c r="O1213" s="28">
        <v>375072.04</v>
      </c>
      <c r="P1213" s="26">
        <v>369.20001220703125</v>
      </c>
      <c r="Q1213" s="26">
        <v>12176</v>
      </c>
      <c r="R1213" s="26">
        <v>17153</v>
      </c>
      <c r="S1213" s="29" t="s">
        <v>72</v>
      </c>
      <c r="T1213" s="30">
        <v>40982</v>
      </c>
      <c r="U1213" s="30">
        <v>41022</v>
      </c>
      <c r="V1213" s="30">
        <v>41000</v>
      </c>
      <c r="W1213">
        <v>4120980</v>
      </c>
      <c r="X1213" s="26">
        <v>5264</v>
      </c>
      <c r="Y1213" s="26" t="s">
        <v>72</v>
      </c>
      <c r="Z1213" s="26" t="s">
        <v>72</v>
      </c>
      <c r="AA1213" s="26" t="s">
        <v>71</v>
      </c>
      <c r="AB1213" s="31" t="s">
        <v>72</v>
      </c>
      <c r="AC1213" s="31" t="s">
        <v>72</v>
      </c>
      <c r="AD1213" s="26">
        <v>1503.4531257256208</v>
      </c>
      <c r="AE1213" s="26">
        <v>509</v>
      </c>
      <c r="AF1213" s="26" t="s">
        <v>72</v>
      </c>
      <c r="AG1213" s="26">
        <v>93002</v>
      </c>
      <c r="AH1213" s="28">
        <v>0.153895</v>
      </c>
      <c r="AI1213">
        <v>191</v>
      </c>
      <c r="AJ1213" s="26">
        <v>144778</v>
      </c>
      <c r="AK1213" s="28">
        <v>0.21760199999999999</v>
      </c>
      <c r="AL1213">
        <v>394</v>
      </c>
      <c r="AM1213" s="26">
        <v>144778</v>
      </c>
      <c r="AN1213" s="28">
        <v>0.21760199999999999</v>
      </c>
      <c r="AO1213">
        <v>394</v>
      </c>
      <c r="AP1213" s="32">
        <v>265076.5</v>
      </c>
      <c r="AQ1213" s="36">
        <v>0.39853009248140753</v>
      </c>
      <c r="AR1213" s="32">
        <f t="shared" si="150"/>
        <v>335616.3263692091</v>
      </c>
      <c r="AS1213" s="32">
        <f t="shared" si="152"/>
        <v>4</v>
      </c>
      <c r="AT1213" s="32">
        <f t="shared" si="153"/>
        <v>1</v>
      </c>
      <c r="AU1213" s="32">
        <f t="shared" si="154"/>
        <v>4</v>
      </c>
      <c r="AV1213" s="32">
        <f t="shared" si="147"/>
        <v>289046.18351063831</v>
      </c>
      <c r="AW1213" s="32">
        <f t="shared" si="148"/>
        <v>0.43456738807813056</v>
      </c>
      <c r="AX1213" s="32">
        <f t="shared" si="149"/>
        <v>365964.61120046733</v>
      </c>
      <c r="AY1213">
        <v>2</v>
      </c>
      <c r="AZ1213" s="26">
        <v>1</v>
      </c>
      <c r="BA1213" s="26">
        <v>11720.09</v>
      </c>
      <c r="BB1213" s="26">
        <v>70.569999999999993</v>
      </c>
      <c r="BC1213" s="26">
        <v>142.69</v>
      </c>
      <c r="BD1213" s="26">
        <v>229.4</v>
      </c>
      <c r="BE1213" s="28">
        <v>0.08</v>
      </c>
      <c r="BF1213" s="28">
        <v>5.82</v>
      </c>
      <c r="BG1213" s="28">
        <v>0.74</v>
      </c>
      <c r="BH1213" s="28">
        <v>1.52</v>
      </c>
      <c r="BI1213" s="28">
        <v>0.1</v>
      </c>
      <c r="BJ1213" s="28">
        <v>9.41</v>
      </c>
      <c r="BK1213" s="28">
        <v>0.82</v>
      </c>
      <c r="BL1213" s="28">
        <v>1.56</v>
      </c>
      <c r="BM1213" s="28">
        <v>0.1</v>
      </c>
      <c r="BN1213" s="28">
        <v>7.93</v>
      </c>
      <c r="BO1213" s="28">
        <v>0.79</v>
      </c>
      <c r="BP1213" s="28">
        <v>1.6</v>
      </c>
      <c r="BQ1213" s="26">
        <v>52.653198000000003</v>
      </c>
      <c r="BR1213" s="26">
        <v>2758.0261230000001</v>
      </c>
      <c r="BS1213" s="31">
        <f t="shared" si="151"/>
        <v>11.70058</v>
      </c>
    </row>
    <row r="1214" spans="1:71">
      <c r="A1214" s="26">
        <v>42255323670000</v>
      </c>
      <c r="B1214" s="26" t="s">
        <v>9282</v>
      </c>
      <c r="C1214" t="s">
        <v>2810</v>
      </c>
      <c r="D1214" s="26" t="s">
        <v>64</v>
      </c>
      <c r="E1214" s="27" t="s">
        <v>421</v>
      </c>
      <c r="F1214" t="s">
        <v>66</v>
      </c>
      <c r="G1214" t="s">
        <v>67</v>
      </c>
      <c r="H1214" t="s">
        <v>2795</v>
      </c>
      <c r="I1214" t="s">
        <v>2796</v>
      </c>
      <c r="J1214" t="s">
        <v>76</v>
      </c>
      <c r="K1214" t="s">
        <v>9261</v>
      </c>
      <c r="L1214">
        <v>29.139810000000001</v>
      </c>
      <c r="M1214">
        <v>-97.646910000000005</v>
      </c>
      <c r="N1214" s="28">
        <v>2431915.85</v>
      </c>
      <c r="O1214" s="28">
        <v>477520.06</v>
      </c>
      <c r="P1214" s="26">
        <v>444</v>
      </c>
      <c r="Q1214" s="26">
        <v>11765</v>
      </c>
      <c r="R1214" s="26">
        <v>17300</v>
      </c>
      <c r="S1214" s="29" t="s">
        <v>72</v>
      </c>
      <c r="T1214" s="30">
        <v>41025</v>
      </c>
      <c r="U1214" s="30">
        <v>41051</v>
      </c>
      <c r="V1214" s="30">
        <v>41091</v>
      </c>
      <c r="W1214">
        <v>2762</v>
      </c>
      <c r="X1214" s="26">
        <v>6181</v>
      </c>
      <c r="Y1214" s="26" t="s">
        <v>72</v>
      </c>
      <c r="Z1214" s="26" t="s">
        <v>72</v>
      </c>
      <c r="AA1214" s="26" t="s">
        <v>71</v>
      </c>
      <c r="AB1214" s="31" t="s">
        <v>72</v>
      </c>
      <c r="AC1214" s="31" t="s">
        <v>72</v>
      </c>
      <c r="AD1214" s="26">
        <v>1533.1563021058482</v>
      </c>
      <c r="AE1214" s="26">
        <v>1579</v>
      </c>
      <c r="AF1214" s="26" t="s">
        <v>72</v>
      </c>
      <c r="AG1214" s="26">
        <v>57751</v>
      </c>
      <c r="AH1214" s="28">
        <v>9.1857999999999995E-2</v>
      </c>
      <c r="AI1214">
        <v>64094</v>
      </c>
      <c r="AJ1214" s="26">
        <v>67864</v>
      </c>
      <c r="AK1214" s="28">
        <v>0.108027</v>
      </c>
      <c r="AL1214">
        <v>66038</v>
      </c>
      <c r="AM1214" s="26">
        <v>67864</v>
      </c>
      <c r="AN1214" s="28">
        <v>0.108027</v>
      </c>
      <c r="AO1214">
        <v>66038</v>
      </c>
      <c r="AP1214" s="32">
        <v>104227.7890625</v>
      </c>
      <c r="AQ1214" s="36">
        <v>0.15979749165573087</v>
      </c>
      <c r="AR1214" s="32">
        <f t="shared" si="150"/>
        <v>132511.94508556437</v>
      </c>
      <c r="AS1214" s="32">
        <f t="shared" si="152"/>
        <v>2</v>
      </c>
      <c r="AT1214" s="32">
        <f t="shared" si="153"/>
        <v>1</v>
      </c>
      <c r="AU1214" s="32">
        <f t="shared" si="154"/>
        <v>2</v>
      </c>
      <c r="AV1214" s="32">
        <f t="shared" si="147"/>
        <v>96791.378291336339</v>
      </c>
      <c r="AW1214" s="32">
        <f t="shared" si="148"/>
        <v>0.1483963116168735</v>
      </c>
      <c r="AX1214" s="32">
        <f t="shared" si="149"/>
        <v>123057.52544752297</v>
      </c>
      <c r="AY1214">
        <v>2</v>
      </c>
      <c r="AZ1214" s="26">
        <v>1</v>
      </c>
      <c r="BA1214" s="26">
        <v>9983.07</v>
      </c>
      <c r="BB1214" s="26">
        <v>46.35</v>
      </c>
      <c r="BC1214" s="26">
        <v>195.2</v>
      </c>
      <c r="BD1214" s="26">
        <v>253.87</v>
      </c>
      <c r="BE1214" s="28">
        <v>0.06</v>
      </c>
      <c r="BF1214" s="28">
        <v>4.41</v>
      </c>
      <c r="BG1214" s="28">
        <v>0.6</v>
      </c>
      <c r="BH1214" s="28">
        <v>1.3</v>
      </c>
      <c r="BI1214" s="28">
        <v>0.1</v>
      </c>
      <c r="BJ1214" s="28">
        <v>6.75</v>
      </c>
      <c r="BK1214" s="28">
        <v>0.74</v>
      </c>
      <c r="BL1214" s="28">
        <v>44.46</v>
      </c>
      <c r="BM1214" s="28">
        <v>0.09</v>
      </c>
      <c r="BN1214" s="28">
        <v>6.48</v>
      </c>
      <c r="BO1214" s="28">
        <v>0.68</v>
      </c>
      <c r="BP1214" s="28">
        <v>38.1</v>
      </c>
      <c r="BQ1214" s="26">
        <v>42.424900000000001</v>
      </c>
      <c r="BR1214" s="26">
        <v>1308.6784660000001</v>
      </c>
      <c r="BS1214" s="31">
        <f t="shared" si="151"/>
        <v>14.444799999999999</v>
      </c>
    </row>
    <row r="1215" spans="1:71">
      <c r="A1215" s="26">
        <v>42255323710000</v>
      </c>
      <c r="B1215" s="26" t="s">
        <v>9282</v>
      </c>
      <c r="C1215" t="s">
        <v>2811</v>
      </c>
      <c r="D1215" s="26" t="s">
        <v>102</v>
      </c>
      <c r="E1215" s="27" t="s">
        <v>421</v>
      </c>
      <c r="F1215" t="s">
        <v>66</v>
      </c>
      <c r="G1215" t="s">
        <v>67</v>
      </c>
      <c r="H1215" t="s">
        <v>2812</v>
      </c>
      <c r="I1215" t="s">
        <v>2813</v>
      </c>
      <c r="J1215" t="s">
        <v>70</v>
      </c>
      <c r="K1215" t="s">
        <v>9261</v>
      </c>
      <c r="L1215">
        <v>28.796559999999999</v>
      </c>
      <c r="M1215">
        <v>-98.088980000000006</v>
      </c>
      <c r="N1215" s="28">
        <v>2291779.67</v>
      </c>
      <c r="O1215" s="28">
        <v>351360.3</v>
      </c>
      <c r="P1215" s="26">
        <v>390</v>
      </c>
      <c r="Q1215" s="26">
        <v>10990</v>
      </c>
      <c r="R1215" s="26">
        <v>17047</v>
      </c>
      <c r="S1215" s="29" t="s">
        <v>72</v>
      </c>
      <c r="T1215" s="30">
        <v>40996</v>
      </c>
      <c r="U1215" s="30">
        <v>41027</v>
      </c>
      <c r="V1215" s="30">
        <v>41000</v>
      </c>
      <c r="W1215">
        <v>4635020</v>
      </c>
      <c r="X1215" s="26">
        <v>6341</v>
      </c>
      <c r="Y1215" s="26" t="s">
        <v>72</v>
      </c>
      <c r="Z1215" s="26" t="s">
        <v>72</v>
      </c>
      <c r="AA1215" s="26" t="s">
        <v>71</v>
      </c>
      <c r="AB1215" s="31" t="s">
        <v>72</v>
      </c>
      <c r="AC1215" s="31" t="s">
        <v>72</v>
      </c>
      <c r="AD1215" s="26">
        <v>1162.9974160206718</v>
      </c>
      <c r="AE1215" s="26">
        <v>188.80000305175781</v>
      </c>
      <c r="AF1215" s="26" t="s">
        <v>72</v>
      </c>
      <c r="AG1215" s="26">
        <v>29638</v>
      </c>
      <c r="AH1215" s="28">
        <v>3.3212999999999999E-2</v>
      </c>
      <c r="AI1215">
        <v>95742</v>
      </c>
      <c r="AJ1215" s="26">
        <v>38381</v>
      </c>
      <c r="AK1215" s="28">
        <v>4.4713999999999997E-2</v>
      </c>
      <c r="AL1215">
        <v>98789</v>
      </c>
      <c r="AM1215" s="26">
        <v>38381</v>
      </c>
      <c r="AN1215" s="28">
        <v>4.4713999999999997E-2</v>
      </c>
      <c r="AO1215">
        <v>98789</v>
      </c>
      <c r="AP1215" s="32">
        <v>55346.86328125</v>
      </c>
      <c r="AQ1215" s="36">
        <v>6.4368258980943158E-2</v>
      </c>
      <c r="AR1215" s="32">
        <f t="shared" si="150"/>
        <v>66740.045120876937</v>
      </c>
      <c r="AS1215" s="32">
        <f t="shared" si="152"/>
        <v>2</v>
      </c>
      <c r="AT1215" s="32">
        <f t="shared" si="153"/>
        <v>1</v>
      </c>
      <c r="AU1215" s="32">
        <f t="shared" si="154"/>
        <v>1</v>
      </c>
      <c r="AV1215" s="32">
        <f t="shared" si="147"/>
        <v>50101.087404884878</v>
      </c>
      <c r="AW1215" s="32">
        <f t="shared" si="148"/>
        <v>5.8267435191706941E-2</v>
      </c>
      <c r="AX1215" s="32">
        <f t="shared" si="149"/>
        <v>60414.423433817006</v>
      </c>
      <c r="AY1215">
        <v>2</v>
      </c>
      <c r="AZ1215" s="26">
        <v>1</v>
      </c>
      <c r="BA1215" s="26">
        <v>10513.22</v>
      </c>
      <c r="BB1215" s="26">
        <v>24.56</v>
      </c>
      <c r="BC1215" s="26">
        <v>139.83000000000001</v>
      </c>
      <c r="BD1215" s="26">
        <v>152.06</v>
      </c>
      <c r="BE1215" s="28">
        <v>7.0000000000000007E-2</v>
      </c>
      <c r="BF1215" s="28">
        <v>5.27</v>
      </c>
      <c r="BG1215" s="28">
        <v>0.73</v>
      </c>
      <c r="BH1215" s="28">
        <v>0.23</v>
      </c>
      <c r="BI1215" s="28">
        <v>0.08</v>
      </c>
      <c r="BJ1215" s="28">
        <v>5.99</v>
      </c>
      <c r="BK1215" s="28">
        <v>0.7</v>
      </c>
      <c r="BL1215" s="28">
        <v>0.41</v>
      </c>
      <c r="BM1215" s="28">
        <v>0.08</v>
      </c>
      <c r="BN1215" s="28">
        <v>7.15</v>
      </c>
      <c r="BO1215" s="28">
        <v>0.78</v>
      </c>
      <c r="BP1215" s="28">
        <v>0.35</v>
      </c>
      <c r="BQ1215" s="26">
        <v>44.152000000000001</v>
      </c>
      <c r="BR1215" s="26">
        <v>1745.1483149999999</v>
      </c>
      <c r="BS1215" s="31">
        <f t="shared" si="151"/>
        <v>7.8304799999999997</v>
      </c>
    </row>
    <row r="1216" spans="1:71">
      <c r="A1216" s="26">
        <v>42255323720000</v>
      </c>
      <c r="B1216" s="26" t="s">
        <v>9282</v>
      </c>
      <c r="C1216" t="s">
        <v>2814</v>
      </c>
      <c r="D1216" s="26" t="s">
        <v>64</v>
      </c>
      <c r="E1216" s="27" t="s">
        <v>421</v>
      </c>
      <c r="F1216" t="s">
        <v>66</v>
      </c>
      <c r="G1216" t="s">
        <v>67</v>
      </c>
      <c r="H1216" t="s">
        <v>2795</v>
      </c>
      <c r="I1216" t="s">
        <v>2796</v>
      </c>
      <c r="J1216" t="s">
        <v>158</v>
      </c>
      <c r="K1216" t="s">
        <v>9261</v>
      </c>
      <c r="L1216">
        <v>29.13889</v>
      </c>
      <c r="M1216">
        <v>-97.649519999999995</v>
      </c>
      <c r="N1216" s="28">
        <v>2431086.62</v>
      </c>
      <c r="O1216" s="28">
        <v>477175.96</v>
      </c>
      <c r="P1216" s="26">
        <v>433</v>
      </c>
      <c r="Q1216" s="26">
        <v>11747</v>
      </c>
      <c r="R1216" s="26">
        <v>17578</v>
      </c>
      <c r="S1216" s="29" t="s">
        <v>72</v>
      </c>
      <c r="T1216" s="30">
        <v>40993</v>
      </c>
      <c r="U1216" s="30">
        <v>41047</v>
      </c>
      <c r="V1216" s="30">
        <v>41061</v>
      </c>
      <c r="W1216">
        <v>3059</v>
      </c>
      <c r="X1216" s="26">
        <v>6273</v>
      </c>
      <c r="Y1216" s="26" t="s">
        <v>72</v>
      </c>
      <c r="Z1216" s="26" t="s">
        <v>72</v>
      </c>
      <c r="AA1216" s="26" t="s">
        <v>71</v>
      </c>
      <c r="AB1216" s="31" t="s">
        <v>72</v>
      </c>
      <c r="AC1216" s="31" t="s">
        <v>72</v>
      </c>
      <c r="AD1216" s="26">
        <v>1606.927469712334</v>
      </c>
      <c r="AE1216" s="26">
        <v>1146</v>
      </c>
      <c r="AF1216" s="26" t="s">
        <v>72</v>
      </c>
      <c r="AG1216" s="26">
        <v>44875</v>
      </c>
      <c r="AH1216" s="28">
        <v>7.5348999999999999E-2</v>
      </c>
      <c r="AI1216">
        <v>31750</v>
      </c>
      <c r="AJ1216" s="26">
        <v>61138</v>
      </c>
      <c r="AK1216" s="28">
        <v>0.100332</v>
      </c>
      <c r="AL1216">
        <v>36094</v>
      </c>
      <c r="AM1216" s="26">
        <v>61138</v>
      </c>
      <c r="AN1216" s="28">
        <v>0.100332</v>
      </c>
      <c r="AO1216">
        <v>36094</v>
      </c>
      <c r="AP1216" s="32">
        <v>106017.6484375</v>
      </c>
      <c r="AQ1216" s="36">
        <v>0.17036267154852369</v>
      </c>
      <c r="AR1216" s="32">
        <f t="shared" si="150"/>
        <v>136171.84130158869</v>
      </c>
      <c r="AS1216" s="32">
        <f t="shared" si="152"/>
        <v>2</v>
      </c>
      <c r="AT1216" s="32">
        <f t="shared" si="153"/>
        <v>1</v>
      </c>
      <c r="AU1216" s="32">
        <f t="shared" si="154"/>
        <v>2</v>
      </c>
      <c r="AV1216" s="32">
        <f t="shared" si="147"/>
        <v>97009.612949346396</v>
      </c>
      <c r="AW1216" s="32">
        <f t="shared" si="148"/>
        <v>0.15588741187446611</v>
      </c>
      <c r="AX1216" s="32">
        <f t="shared" si="149"/>
        <v>124601.68485112692</v>
      </c>
      <c r="AY1216">
        <v>2</v>
      </c>
      <c r="AZ1216" s="26">
        <v>1</v>
      </c>
      <c r="BA1216" s="26">
        <v>10028.290000000001</v>
      </c>
      <c r="BB1216" s="26">
        <v>46.79</v>
      </c>
      <c r="BC1216" s="26">
        <v>193.56</v>
      </c>
      <c r="BD1216" s="26">
        <v>251.85</v>
      </c>
      <c r="BE1216" s="28">
        <v>0.06</v>
      </c>
      <c r="BF1216" s="28">
        <v>4.42</v>
      </c>
      <c r="BG1216" s="28">
        <v>0.6</v>
      </c>
      <c r="BH1216" s="28">
        <v>1.29</v>
      </c>
      <c r="BI1216" s="28">
        <v>0.1</v>
      </c>
      <c r="BJ1216" s="28">
        <v>6.77</v>
      </c>
      <c r="BK1216" s="28">
        <v>0.74</v>
      </c>
      <c r="BL1216" s="28">
        <v>44.58</v>
      </c>
      <c r="BM1216" s="28">
        <v>0.09</v>
      </c>
      <c r="BN1216" s="28">
        <v>6.48</v>
      </c>
      <c r="BO1216" s="28">
        <v>0.68</v>
      </c>
      <c r="BP1216" s="28">
        <v>38.200000000000003</v>
      </c>
      <c r="BQ1216" s="26">
        <v>42.424900000000001</v>
      </c>
      <c r="BR1216" s="26">
        <v>1308.6784660000001</v>
      </c>
      <c r="BS1216" s="31">
        <f t="shared" si="151"/>
        <v>14.32344</v>
      </c>
    </row>
    <row r="1217" spans="1:71">
      <c r="A1217" s="26">
        <v>42255323730000</v>
      </c>
      <c r="B1217" s="26" t="s">
        <v>9282</v>
      </c>
      <c r="C1217" t="s">
        <v>2815</v>
      </c>
      <c r="D1217" s="26" t="s">
        <v>64</v>
      </c>
      <c r="E1217" s="27" t="s">
        <v>421</v>
      </c>
      <c r="F1217" t="s">
        <v>66</v>
      </c>
      <c r="G1217" t="s">
        <v>67</v>
      </c>
      <c r="H1217" t="s">
        <v>2795</v>
      </c>
      <c r="I1217" t="s">
        <v>2796</v>
      </c>
      <c r="J1217" t="s">
        <v>245</v>
      </c>
      <c r="K1217" t="s">
        <v>9261</v>
      </c>
      <c r="L1217">
        <v>29.138829999999999</v>
      </c>
      <c r="M1217">
        <v>-97.64967</v>
      </c>
      <c r="N1217" s="28">
        <v>2431038.9900000002</v>
      </c>
      <c r="O1217" s="28">
        <v>477153.59</v>
      </c>
      <c r="P1217" s="26">
        <v>432</v>
      </c>
      <c r="Q1217" s="26">
        <v>11765</v>
      </c>
      <c r="R1217" s="26">
        <v>17350</v>
      </c>
      <c r="S1217" s="29" t="s">
        <v>72</v>
      </c>
      <c r="T1217" s="30">
        <v>41013</v>
      </c>
      <c r="U1217" s="30">
        <v>41048</v>
      </c>
      <c r="V1217" s="30">
        <v>41061</v>
      </c>
      <c r="W1217">
        <v>2903</v>
      </c>
      <c r="X1217" s="26">
        <v>6140</v>
      </c>
      <c r="Y1217" s="26" t="s">
        <v>72</v>
      </c>
      <c r="Z1217" s="26" t="s">
        <v>72</v>
      </c>
      <c r="AA1217" s="26" t="s">
        <v>71</v>
      </c>
      <c r="AB1217" s="31" t="s">
        <v>72</v>
      </c>
      <c r="AC1217" s="31" t="s">
        <v>72</v>
      </c>
      <c r="AD1217" s="26">
        <v>1423.8244514106584</v>
      </c>
      <c r="AE1217" s="26">
        <v>1115</v>
      </c>
      <c r="AF1217" s="26" t="s">
        <v>72</v>
      </c>
      <c r="AG1217" s="26">
        <v>44246</v>
      </c>
      <c r="AH1217" s="28">
        <v>6.6340999999999997E-2</v>
      </c>
      <c r="AI1217">
        <v>34543</v>
      </c>
      <c r="AJ1217" s="26">
        <v>61527</v>
      </c>
      <c r="AK1217" s="28">
        <v>8.8099999999999998E-2</v>
      </c>
      <c r="AL1217">
        <v>36022</v>
      </c>
      <c r="AM1217" s="26">
        <v>61527</v>
      </c>
      <c r="AN1217" s="28">
        <v>8.8099999999999998E-2</v>
      </c>
      <c r="AO1217">
        <v>36022</v>
      </c>
      <c r="AP1217" s="32">
        <v>109166.4609375</v>
      </c>
      <c r="AQ1217" s="36">
        <v>0.15543387635677902</v>
      </c>
      <c r="AR1217" s="32">
        <f t="shared" si="150"/>
        <v>136678.25705264989</v>
      </c>
      <c r="AS1217" s="32">
        <f t="shared" si="152"/>
        <v>3</v>
      </c>
      <c r="AT1217" s="32">
        <f t="shared" si="153"/>
        <v>1</v>
      </c>
      <c r="AU1217" s="32">
        <f t="shared" si="154"/>
        <v>2</v>
      </c>
      <c r="AV1217" s="32">
        <f t="shared" si="147"/>
        <v>102054.63937805375</v>
      </c>
      <c r="AW1217" s="32">
        <f t="shared" si="148"/>
        <v>0.14530789092636995</v>
      </c>
      <c r="AX1217" s="32">
        <f t="shared" si="149"/>
        <v>127774.13607202124</v>
      </c>
      <c r="AY1217">
        <v>2</v>
      </c>
      <c r="AZ1217" s="26">
        <v>1</v>
      </c>
      <c r="BA1217" s="26">
        <v>10031.11</v>
      </c>
      <c r="BB1217" s="26">
        <v>46.82</v>
      </c>
      <c r="BC1217" s="26">
        <v>193.46</v>
      </c>
      <c r="BD1217" s="26">
        <v>251.74</v>
      </c>
      <c r="BE1217" s="28">
        <v>0.06</v>
      </c>
      <c r="BF1217" s="28">
        <v>4.42</v>
      </c>
      <c r="BG1217" s="28">
        <v>0.6</v>
      </c>
      <c r="BH1217" s="28">
        <v>1.29</v>
      </c>
      <c r="BI1217" s="28">
        <v>0.1</v>
      </c>
      <c r="BJ1217" s="28">
        <v>6.77</v>
      </c>
      <c r="BK1217" s="28">
        <v>0.74</v>
      </c>
      <c r="BL1217" s="28">
        <v>44.59</v>
      </c>
      <c r="BM1217" s="28">
        <v>0.09</v>
      </c>
      <c r="BN1217" s="28">
        <v>6.48</v>
      </c>
      <c r="BO1217" s="28">
        <v>0.68</v>
      </c>
      <c r="BP1217" s="28">
        <v>38.21</v>
      </c>
      <c r="BQ1217" s="26">
        <v>42.424900000000001</v>
      </c>
      <c r="BR1217" s="26">
        <v>1308.6784660000001</v>
      </c>
      <c r="BS1217" s="31">
        <f t="shared" si="151"/>
        <v>14.316039999999999</v>
      </c>
    </row>
    <row r="1218" spans="1:71">
      <c r="A1218" s="26">
        <v>42255323740000</v>
      </c>
      <c r="B1218" s="26" t="s">
        <v>9282</v>
      </c>
      <c r="C1218" t="s">
        <v>2816</v>
      </c>
      <c r="D1218" s="26" t="s">
        <v>64</v>
      </c>
      <c r="E1218" s="27" t="s">
        <v>421</v>
      </c>
      <c r="F1218" t="s">
        <v>66</v>
      </c>
      <c r="G1218" t="s">
        <v>67</v>
      </c>
      <c r="H1218" t="s">
        <v>2795</v>
      </c>
      <c r="I1218" t="s">
        <v>2796</v>
      </c>
      <c r="J1218" t="s">
        <v>232</v>
      </c>
      <c r="K1218" t="s">
        <v>9261</v>
      </c>
      <c r="L1218">
        <v>29.13822</v>
      </c>
      <c r="M1218">
        <v>-97.651399999999995</v>
      </c>
      <c r="N1218" s="28">
        <v>2430489.34</v>
      </c>
      <c r="O1218" s="28">
        <v>476925.45</v>
      </c>
      <c r="P1218" s="26">
        <v>422</v>
      </c>
      <c r="Q1218" s="26">
        <v>11727</v>
      </c>
      <c r="R1218" s="26">
        <v>17385</v>
      </c>
      <c r="S1218" s="29" t="s">
        <v>72</v>
      </c>
      <c r="T1218" s="30">
        <v>41032</v>
      </c>
      <c r="U1218" s="30">
        <v>41071</v>
      </c>
      <c r="V1218" s="30">
        <v>41091</v>
      </c>
      <c r="W1218">
        <v>4003</v>
      </c>
      <c r="X1218" s="26">
        <v>6134</v>
      </c>
      <c r="Y1218" s="26" t="s">
        <v>72</v>
      </c>
      <c r="Z1218" s="26" t="s">
        <v>72</v>
      </c>
      <c r="AA1218" s="26" t="s">
        <v>71</v>
      </c>
      <c r="AB1218" s="31" t="s">
        <v>72</v>
      </c>
      <c r="AC1218" s="31" t="s">
        <v>72</v>
      </c>
      <c r="AD1218" s="26">
        <v>1544.8037521599606</v>
      </c>
      <c r="AE1218" s="26">
        <v>1752</v>
      </c>
      <c r="AF1218" s="26" t="s">
        <v>72</v>
      </c>
      <c r="AG1218" s="26">
        <v>65672</v>
      </c>
      <c r="AH1218" s="28">
        <v>0.105059</v>
      </c>
      <c r="AI1218">
        <v>85335</v>
      </c>
      <c r="AJ1218" s="26">
        <v>78637</v>
      </c>
      <c r="AK1218" s="28">
        <v>0.12748499999999999</v>
      </c>
      <c r="AL1218">
        <v>87279</v>
      </c>
      <c r="AM1218" s="26">
        <v>78637</v>
      </c>
      <c r="AN1218" s="28">
        <v>0.12748499999999999</v>
      </c>
      <c r="AO1218">
        <v>87279</v>
      </c>
      <c r="AP1218" s="32">
        <v>118009.8125</v>
      </c>
      <c r="AQ1218" s="36">
        <v>0.18230200114169343</v>
      </c>
      <c r="AR1218" s="32">
        <f t="shared" si="150"/>
        <v>150277.26670207974</v>
      </c>
      <c r="AS1218" s="32">
        <f t="shared" si="152"/>
        <v>3</v>
      </c>
      <c r="AT1218" s="32">
        <f t="shared" si="153"/>
        <v>1</v>
      </c>
      <c r="AU1218" s="32">
        <f t="shared" si="154"/>
        <v>2</v>
      </c>
      <c r="AV1218" s="32">
        <f t="shared" si="147"/>
        <v>110429.7886778611</v>
      </c>
      <c r="AW1218" s="32">
        <f t="shared" si="148"/>
        <v>0.17059235189979138</v>
      </c>
      <c r="AX1218" s="32">
        <f t="shared" si="149"/>
        <v>140624.63496412418</v>
      </c>
      <c r="AY1218">
        <v>2</v>
      </c>
      <c r="AZ1218" s="26">
        <v>1</v>
      </c>
      <c r="BA1218" s="26">
        <v>10060.4</v>
      </c>
      <c r="BB1218" s="26">
        <v>47.11</v>
      </c>
      <c r="BC1218" s="26">
        <v>192.37</v>
      </c>
      <c r="BD1218" s="26">
        <v>250.36</v>
      </c>
      <c r="BE1218" s="28">
        <v>0.06</v>
      </c>
      <c r="BF1218" s="28">
        <v>4.43</v>
      </c>
      <c r="BG1218" s="28">
        <v>0.6</v>
      </c>
      <c r="BH1218" s="28">
        <v>1.28</v>
      </c>
      <c r="BI1218" s="28">
        <v>0.1</v>
      </c>
      <c r="BJ1218" s="28">
        <v>6.78</v>
      </c>
      <c r="BK1218" s="28">
        <v>0.74</v>
      </c>
      <c r="BL1218" s="28">
        <v>44.65</v>
      </c>
      <c r="BM1218" s="28">
        <v>0.09</v>
      </c>
      <c r="BN1218" s="28">
        <v>6.48</v>
      </c>
      <c r="BO1218" s="28">
        <v>0.68</v>
      </c>
      <c r="BP1218" s="28">
        <v>38.270000000000003</v>
      </c>
      <c r="BQ1218" s="26">
        <v>42.424900000000001</v>
      </c>
      <c r="BR1218" s="26">
        <v>1308.6784660000001</v>
      </c>
      <c r="BS1218" s="31">
        <f t="shared" si="151"/>
        <v>14.235379999999999</v>
      </c>
    </row>
    <row r="1219" spans="1:71">
      <c r="A1219" s="26">
        <v>42255323750000</v>
      </c>
      <c r="B1219" s="26" t="s">
        <v>9282</v>
      </c>
      <c r="C1219" t="s">
        <v>2817</v>
      </c>
      <c r="D1219" s="26" t="s">
        <v>64</v>
      </c>
      <c r="E1219" s="27" t="s">
        <v>421</v>
      </c>
      <c r="F1219" t="s">
        <v>66</v>
      </c>
      <c r="G1219" t="s">
        <v>67</v>
      </c>
      <c r="H1219" t="s">
        <v>2795</v>
      </c>
      <c r="I1219" t="s">
        <v>2796</v>
      </c>
      <c r="J1219" t="s">
        <v>339</v>
      </c>
      <c r="K1219" t="s">
        <v>9261</v>
      </c>
      <c r="L1219">
        <v>29.138179999999998</v>
      </c>
      <c r="M1219">
        <v>-97.651539999999997</v>
      </c>
      <c r="N1219" s="28">
        <v>2430444.8199999998</v>
      </c>
      <c r="O1219" s="28">
        <v>476910.4</v>
      </c>
      <c r="P1219" s="26">
        <v>421</v>
      </c>
      <c r="Q1219" s="26">
        <v>11705</v>
      </c>
      <c r="R1219" s="26">
        <v>17600</v>
      </c>
      <c r="S1219" s="29" t="s">
        <v>72</v>
      </c>
      <c r="T1219" s="30">
        <v>41049</v>
      </c>
      <c r="U1219" s="30">
        <v>41071</v>
      </c>
      <c r="V1219" s="30">
        <v>41091</v>
      </c>
      <c r="W1219">
        <v>3762</v>
      </c>
      <c r="X1219" s="26">
        <v>6269</v>
      </c>
      <c r="Y1219" s="26" t="s">
        <v>72</v>
      </c>
      <c r="Z1219" s="26" t="s">
        <v>72</v>
      </c>
      <c r="AA1219" s="26" t="s">
        <v>71</v>
      </c>
      <c r="AB1219" s="31" t="s">
        <v>72</v>
      </c>
      <c r="AC1219" s="31" t="s">
        <v>72</v>
      </c>
      <c r="AD1219" s="26">
        <v>1550.539275423391</v>
      </c>
      <c r="AE1219" s="26">
        <v>1573</v>
      </c>
      <c r="AF1219" s="26" t="s">
        <v>72</v>
      </c>
      <c r="AG1219" s="26">
        <v>60942</v>
      </c>
      <c r="AH1219" s="28">
        <v>9.7686999999999996E-2</v>
      </c>
      <c r="AI1219">
        <v>43400</v>
      </c>
      <c r="AJ1219" s="26">
        <v>74751</v>
      </c>
      <c r="AK1219" s="28">
        <v>0.120728</v>
      </c>
      <c r="AL1219">
        <v>43531</v>
      </c>
      <c r="AM1219" s="26">
        <v>74751</v>
      </c>
      <c r="AN1219" s="28">
        <v>0.120728</v>
      </c>
      <c r="AO1219">
        <v>43531</v>
      </c>
      <c r="AP1219" s="32">
        <v>114601.671875</v>
      </c>
      <c r="AQ1219" s="36">
        <v>0.17769439327137171</v>
      </c>
      <c r="AR1219" s="32">
        <f t="shared" si="150"/>
        <v>146053.57948403279</v>
      </c>
      <c r="AS1219" s="32">
        <f t="shared" si="152"/>
        <v>3</v>
      </c>
      <c r="AT1219" s="32">
        <f t="shared" si="153"/>
        <v>1</v>
      </c>
      <c r="AU1219" s="32">
        <f t="shared" si="154"/>
        <v>2</v>
      </c>
      <c r="AV1219" s="32">
        <f t="shared" si="147"/>
        <v>104931.18464866806</v>
      </c>
      <c r="AW1219" s="32">
        <f t="shared" si="148"/>
        <v>0.16269992301446382</v>
      </c>
      <c r="AX1219" s="32">
        <f t="shared" si="149"/>
        <v>133729.07102222813</v>
      </c>
      <c r="AY1219">
        <v>2</v>
      </c>
      <c r="AZ1219" s="26">
        <v>1</v>
      </c>
      <c r="BA1219" s="26">
        <v>10062.450000000001</v>
      </c>
      <c r="BB1219" s="26">
        <v>47.13</v>
      </c>
      <c r="BC1219" s="26">
        <v>192.28</v>
      </c>
      <c r="BD1219" s="26">
        <v>250.23</v>
      </c>
      <c r="BE1219" s="28">
        <v>0.06</v>
      </c>
      <c r="BF1219" s="28">
        <v>4.43</v>
      </c>
      <c r="BG1219" s="28">
        <v>0.6</v>
      </c>
      <c r="BH1219" s="28">
        <v>1.28</v>
      </c>
      <c r="BI1219" s="28">
        <v>0.1</v>
      </c>
      <c r="BJ1219" s="28">
        <v>6.78</v>
      </c>
      <c r="BK1219" s="28">
        <v>0.74</v>
      </c>
      <c r="BL1219" s="28">
        <v>44.65</v>
      </c>
      <c r="BM1219" s="28">
        <v>0.09</v>
      </c>
      <c r="BN1219" s="28">
        <v>6.48</v>
      </c>
      <c r="BO1219" s="28">
        <v>0.68</v>
      </c>
      <c r="BP1219" s="28">
        <v>38.270000000000003</v>
      </c>
      <c r="BQ1219" s="26">
        <v>42.424900000000001</v>
      </c>
      <c r="BR1219" s="26">
        <v>1308.6784660000001</v>
      </c>
      <c r="BS1219" s="31">
        <f t="shared" si="151"/>
        <v>14.228719999999999</v>
      </c>
    </row>
    <row r="1220" spans="1:71">
      <c r="A1220" s="26">
        <v>42255323980000</v>
      </c>
      <c r="B1220" s="26" t="s">
        <v>9280</v>
      </c>
      <c r="C1220" t="s">
        <v>2818</v>
      </c>
      <c r="D1220" s="26" t="s">
        <v>705</v>
      </c>
      <c r="E1220" s="27" t="s">
        <v>421</v>
      </c>
      <c r="F1220" t="s">
        <v>66</v>
      </c>
      <c r="G1220" t="s">
        <v>67</v>
      </c>
      <c r="H1220" t="s">
        <v>2819</v>
      </c>
      <c r="I1220" t="s">
        <v>2820</v>
      </c>
      <c r="J1220" t="s">
        <v>149</v>
      </c>
      <c r="K1220" t="s">
        <v>9261</v>
      </c>
      <c r="L1220">
        <v>29.08446</v>
      </c>
      <c r="M1220">
        <v>-97.648889999999994</v>
      </c>
      <c r="N1220" s="28">
        <v>2431516.33</v>
      </c>
      <c r="O1220" s="28">
        <v>457389.99</v>
      </c>
      <c r="P1220" s="26">
        <v>462.89999389648437</v>
      </c>
      <c r="Q1220" s="26">
        <v>12558</v>
      </c>
      <c r="R1220" s="26">
        <v>18800</v>
      </c>
      <c r="S1220" s="29" t="s">
        <v>72</v>
      </c>
      <c r="T1220" s="30">
        <v>41098</v>
      </c>
      <c r="U1220" s="30">
        <v>41117</v>
      </c>
      <c r="V1220" s="30">
        <v>41183</v>
      </c>
      <c r="W1220">
        <v>0</v>
      </c>
      <c r="X1220" s="26">
        <v>6718</v>
      </c>
      <c r="Y1220" s="26" t="s">
        <v>72</v>
      </c>
      <c r="Z1220" s="26" t="s">
        <v>72</v>
      </c>
      <c r="AA1220" s="26" t="s">
        <v>71</v>
      </c>
      <c r="AB1220" s="31" t="s">
        <v>72</v>
      </c>
      <c r="AC1220" s="31" t="s">
        <v>72</v>
      </c>
      <c r="AD1220" s="26">
        <v>1127.1681086227595</v>
      </c>
      <c r="AE1220" s="26" t="s">
        <v>72</v>
      </c>
      <c r="AF1220" s="26" t="s">
        <v>72</v>
      </c>
      <c r="AG1220" s="26">
        <v>68008</v>
      </c>
      <c r="AH1220" s="28">
        <v>7.8992999999999994E-2</v>
      </c>
      <c r="AI1220">
        <v>2610</v>
      </c>
      <c r="AJ1220" s="26">
        <v>68008</v>
      </c>
      <c r="AK1220" s="28">
        <v>7.8992999999999994E-2</v>
      </c>
      <c r="AL1220">
        <v>2610</v>
      </c>
      <c r="AM1220" s="26">
        <v>68008</v>
      </c>
      <c r="AN1220" s="28">
        <v>7.8992999999999994E-2</v>
      </c>
      <c r="AO1220">
        <v>2610</v>
      </c>
      <c r="AP1220" s="32">
        <v>160759.5625</v>
      </c>
      <c r="AQ1220" s="36">
        <v>0.18120305200614731</v>
      </c>
      <c r="AR1220" s="32">
        <f t="shared" si="150"/>
        <v>192832.50270508806</v>
      </c>
      <c r="AS1220" s="32">
        <f t="shared" si="152"/>
        <v>3</v>
      </c>
      <c r="AT1220" s="32">
        <f t="shared" si="153"/>
        <v>1</v>
      </c>
      <c r="AU1220" s="32">
        <f t="shared" si="154"/>
        <v>3</v>
      </c>
      <c r="AV1220" s="32">
        <f t="shared" ref="AV1220:AV1283" si="155">AP1220/X1220*5740</f>
        <v>137356.33949836262</v>
      </c>
      <c r="AW1220" s="32">
        <f t="shared" ref="AW1220:AW1283" si="156">AQ1220/X1220*5740</f>
        <v>0.15482368539971503</v>
      </c>
      <c r="AX1220" s="32">
        <f t="shared" ref="AX1220:AX1283" si="157">AR1220/X1220*5740</f>
        <v>164760.13181411216</v>
      </c>
      <c r="AY1220">
        <v>2</v>
      </c>
      <c r="AZ1220" s="26">
        <v>1</v>
      </c>
      <c r="BA1220" s="26">
        <v>11453.43</v>
      </c>
      <c r="BB1220" s="26">
        <v>83.24</v>
      </c>
      <c r="BC1220" s="26">
        <v>176.3</v>
      </c>
      <c r="BD1220" s="26">
        <v>259.2</v>
      </c>
      <c r="BE1220" s="28">
        <v>7.0000000000000007E-2</v>
      </c>
      <c r="BF1220" s="28">
        <v>4.2699999999999996</v>
      </c>
      <c r="BG1220" s="28">
        <v>0.71</v>
      </c>
      <c r="BH1220" s="28">
        <v>1.8</v>
      </c>
      <c r="BI1220" s="28">
        <v>0.12</v>
      </c>
      <c r="BJ1220" s="28">
        <v>7.89</v>
      </c>
      <c r="BK1220" s="28">
        <v>0.83</v>
      </c>
      <c r="BL1220" s="28">
        <v>61.84</v>
      </c>
      <c r="BM1220" s="28">
        <v>0.1</v>
      </c>
      <c r="BN1220" s="28">
        <v>6.72</v>
      </c>
      <c r="BO1220" s="28">
        <v>0.77</v>
      </c>
      <c r="BP1220" s="28">
        <v>53.03</v>
      </c>
      <c r="BQ1220" s="26">
        <v>46.384300000000003</v>
      </c>
      <c r="BR1220" s="26">
        <v>1307.557495</v>
      </c>
      <c r="BS1220" s="31">
        <f t="shared" si="151"/>
        <v>17.559480000000001</v>
      </c>
    </row>
    <row r="1221" spans="1:71">
      <c r="A1221" s="26">
        <v>42255324010100</v>
      </c>
      <c r="B1221" s="26" t="s">
        <v>9282</v>
      </c>
      <c r="C1221" t="s">
        <v>2821</v>
      </c>
      <c r="D1221" s="26" t="s">
        <v>425</v>
      </c>
      <c r="E1221" s="27" t="s">
        <v>421</v>
      </c>
      <c r="F1221" t="s">
        <v>66</v>
      </c>
      <c r="G1221" t="s">
        <v>67</v>
      </c>
      <c r="H1221" t="s">
        <v>2822</v>
      </c>
      <c r="I1221" t="s">
        <v>2823</v>
      </c>
      <c r="J1221" t="s">
        <v>70</v>
      </c>
      <c r="K1221" t="s">
        <v>9261</v>
      </c>
      <c r="L1221">
        <v>29.03604</v>
      </c>
      <c r="M1221">
        <v>-97.937399999999997</v>
      </c>
      <c r="N1221" s="28">
        <v>2339535.09</v>
      </c>
      <c r="O1221" s="28">
        <v>438835.42</v>
      </c>
      <c r="P1221" s="26">
        <v>307</v>
      </c>
      <c r="Q1221" s="26">
        <v>10480</v>
      </c>
      <c r="R1221" s="26">
        <v>16131</v>
      </c>
      <c r="S1221" s="29">
        <v>10.199999809265137</v>
      </c>
      <c r="T1221" s="30">
        <v>41033</v>
      </c>
      <c r="U1221" s="30">
        <v>41044</v>
      </c>
      <c r="V1221" s="30">
        <v>41122</v>
      </c>
      <c r="W1221">
        <v>6172777</v>
      </c>
      <c r="X1221" s="26">
        <v>6448</v>
      </c>
      <c r="Y1221" s="26" t="s">
        <v>72</v>
      </c>
      <c r="Z1221" s="26" t="s">
        <v>72</v>
      </c>
      <c r="AA1221" s="26" t="s">
        <v>71</v>
      </c>
      <c r="AB1221" s="31" t="s">
        <v>72</v>
      </c>
      <c r="AC1221" s="31" t="s">
        <v>72</v>
      </c>
      <c r="AD1221" s="26">
        <v>709.33781172689021</v>
      </c>
      <c r="AE1221" s="26" t="s">
        <v>72</v>
      </c>
      <c r="AF1221" s="26" t="s">
        <v>72</v>
      </c>
      <c r="AG1221" s="26">
        <v>81655</v>
      </c>
      <c r="AH1221" s="28">
        <v>6.7327999999999999E-2</v>
      </c>
      <c r="AI1221">
        <v>43345</v>
      </c>
      <c r="AJ1221" s="26">
        <v>106495</v>
      </c>
      <c r="AK1221" s="28">
        <v>7.5490000000000002E-2</v>
      </c>
      <c r="AL1221">
        <v>46683</v>
      </c>
      <c r="AM1221" s="26">
        <v>106495</v>
      </c>
      <c r="AN1221" s="28">
        <v>7.5490000000000002E-2</v>
      </c>
      <c r="AO1221">
        <v>46683</v>
      </c>
      <c r="AP1221" s="32">
        <v>152988.15625</v>
      </c>
      <c r="AQ1221" s="36">
        <v>0.10852028397450655</v>
      </c>
      <c r="AR1221" s="32">
        <f t="shared" ref="AR1221:AR1284" si="158">AP1221+(AQ1221*1000*177)</f>
        <v>172196.24651348765</v>
      </c>
      <c r="AS1221" s="32">
        <f t="shared" si="152"/>
        <v>3</v>
      </c>
      <c r="AT1221" s="32">
        <f t="shared" si="153"/>
        <v>1</v>
      </c>
      <c r="AU1221" s="32">
        <f t="shared" si="154"/>
        <v>3</v>
      </c>
      <c r="AV1221" s="32">
        <f t="shared" si="155"/>
        <v>136189.82891982008</v>
      </c>
      <c r="AW1221" s="32">
        <f t="shared" si="156"/>
        <v>9.660459522544472E-2</v>
      </c>
      <c r="AX1221" s="32">
        <f t="shared" si="157"/>
        <v>153288.84227472381</v>
      </c>
      <c r="AY1221">
        <v>2</v>
      </c>
      <c r="AZ1221" s="26">
        <v>1</v>
      </c>
      <c r="BA1221" s="26">
        <v>8952.0499999999993</v>
      </c>
      <c r="BB1221" s="26">
        <v>70.17</v>
      </c>
      <c r="BC1221" s="26">
        <v>87.03</v>
      </c>
      <c r="BD1221" s="26">
        <v>187.69</v>
      </c>
      <c r="BE1221" s="28">
        <v>0.06</v>
      </c>
      <c r="BF1221" s="28">
        <v>4.1100000000000003</v>
      </c>
      <c r="BG1221" s="28">
        <v>0.54</v>
      </c>
      <c r="BH1221" s="28">
        <v>-0.01</v>
      </c>
      <c r="BI1221" s="28">
        <v>0.08</v>
      </c>
      <c r="BJ1221" s="28">
        <v>9.02</v>
      </c>
      <c r="BK1221" s="28">
        <v>0.71</v>
      </c>
      <c r="BL1221" s="28">
        <v>-4.71</v>
      </c>
      <c r="BM1221" s="28">
        <v>7.0000000000000007E-2</v>
      </c>
      <c r="BN1221" s="28">
        <v>6.82</v>
      </c>
      <c r="BO1221" s="28">
        <v>0.66</v>
      </c>
      <c r="BP1221" s="28">
        <v>-3.81</v>
      </c>
      <c r="BQ1221" s="26">
        <v>40.145698000000003</v>
      </c>
      <c r="BR1221" s="26">
        <v>863.12286300000005</v>
      </c>
      <c r="BS1221" s="31">
        <f t="shared" ref="BS1221:BS1284" si="159">IF(BR1221="","",BI1221*BK1221*BC1221)</f>
        <v>4.9433039999999995</v>
      </c>
    </row>
    <row r="1222" spans="1:71">
      <c r="A1222" s="26">
        <v>42255324040100</v>
      </c>
      <c r="B1222" s="26" t="s">
        <v>9282</v>
      </c>
      <c r="C1222" t="s">
        <v>2824</v>
      </c>
      <c r="D1222" s="26" t="s">
        <v>425</v>
      </c>
      <c r="E1222" s="27" t="s">
        <v>421</v>
      </c>
      <c r="F1222" t="s">
        <v>66</v>
      </c>
      <c r="G1222" t="s">
        <v>67</v>
      </c>
      <c r="H1222" t="s">
        <v>2825</v>
      </c>
      <c r="I1222" t="s">
        <v>2826</v>
      </c>
      <c r="J1222" t="s">
        <v>70</v>
      </c>
      <c r="K1222" t="s">
        <v>9261</v>
      </c>
      <c r="L1222">
        <v>29.032419999999998</v>
      </c>
      <c r="M1222">
        <v>-97.941689999999994</v>
      </c>
      <c r="N1222" s="28">
        <v>2338176.2400000002</v>
      </c>
      <c r="O1222" s="28">
        <v>437506.89</v>
      </c>
      <c r="P1222" s="26">
        <v>307</v>
      </c>
      <c r="Q1222" s="26">
        <v>10504</v>
      </c>
      <c r="R1222" s="26">
        <v>16500</v>
      </c>
      <c r="S1222" s="29">
        <v>9.1999998092651367</v>
      </c>
      <c r="T1222" s="30">
        <v>41021</v>
      </c>
      <c r="U1222" s="30">
        <v>41039</v>
      </c>
      <c r="V1222" s="30">
        <v>41122</v>
      </c>
      <c r="W1222">
        <v>0</v>
      </c>
      <c r="X1222" s="26">
        <v>6808</v>
      </c>
      <c r="Y1222" s="26" t="s">
        <v>72</v>
      </c>
      <c r="Z1222" s="26" t="s">
        <v>72</v>
      </c>
      <c r="AA1222" s="26" t="s">
        <v>71</v>
      </c>
      <c r="AB1222" s="31" t="s">
        <v>72</v>
      </c>
      <c r="AC1222" s="31" t="s">
        <v>72</v>
      </c>
      <c r="AD1222" s="26">
        <v>925.06235687092487</v>
      </c>
      <c r="AE1222" s="26" t="s">
        <v>72</v>
      </c>
      <c r="AF1222" s="26" t="s">
        <v>72</v>
      </c>
      <c r="AG1222" s="26">
        <v>106884</v>
      </c>
      <c r="AH1222" s="28">
        <v>9.7151000000000001E-2</v>
      </c>
      <c r="AI1222">
        <v>52949</v>
      </c>
      <c r="AJ1222" s="26">
        <v>125880</v>
      </c>
      <c r="AK1222" s="28">
        <v>0.11978</v>
      </c>
      <c r="AL1222">
        <v>71889</v>
      </c>
      <c r="AM1222" s="26">
        <v>125880</v>
      </c>
      <c r="AN1222" s="28">
        <v>0.11978</v>
      </c>
      <c r="AO1222">
        <v>71889</v>
      </c>
      <c r="AP1222" s="32">
        <v>214246.453125</v>
      </c>
      <c r="AQ1222" s="36">
        <v>0.19819132887904861</v>
      </c>
      <c r="AR1222" s="32">
        <f t="shared" si="158"/>
        <v>249326.31833659159</v>
      </c>
      <c r="AS1222" s="32">
        <f t="shared" si="152"/>
        <v>4</v>
      </c>
      <c r="AT1222" s="32">
        <f t="shared" si="153"/>
        <v>1</v>
      </c>
      <c r="AU1222" s="32">
        <f t="shared" si="154"/>
        <v>3</v>
      </c>
      <c r="AV1222" s="32">
        <f t="shared" si="155"/>
        <v>180636.69814005581</v>
      </c>
      <c r="AW1222" s="32">
        <f t="shared" si="156"/>
        <v>0.16710020971882183</v>
      </c>
      <c r="AX1222" s="32">
        <f t="shared" si="157"/>
        <v>210213.43526028725</v>
      </c>
      <c r="AY1222">
        <v>2</v>
      </c>
      <c r="AZ1222" s="26">
        <v>1</v>
      </c>
      <c r="BA1222" s="26">
        <v>9011.8700000000008</v>
      </c>
      <c r="BB1222" s="26">
        <v>69.61</v>
      </c>
      <c r="BC1222" s="26">
        <v>89.26</v>
      </c>
      <c r="BD1222" s="26">
        <v>187.61</v>
      </c>
      <c r="BE1222" s="28">
        <v>0.06</v>
      </c>
      <c r="BF1222" s="28">
        <v>4.13</v>
      </c>
      <c r="BG1222" s="28">
        <v>0.54</v>
      </c>
      <c r="BH1222" s="28">
        <v>0</v>
      </c>
      <c r="BI1222" s="28">
        <v>0.08</v>
      </c>
      <c r="BJ1222" s="28">
        <v>9.06</v>
      </c>
      <c r="BK1222" s="28">
        <v>0.71</v>
      </c>
      <c r="BL1222" s="28">
        <v>-4.6900000000000004</v>
      </c>
      <c r="BM1222" s="28">
        <v>7.0000000000000007E-2</v>
      </c>
      <c r="BN1222" s="28">
        <v>6.86</v>
      </c>
      <c r="BO1222" s="28">
        <v>0.66</v>
      </c>
      <c r="BP1222" s="28">
        <v>-3.79</v>
      </c>
      <c r="BQ1222" s="26">
        <v>44.999599000000003</v>
      </c>
      <c r="BR1222" s="26">
        <v>859.79461600000002</v>
      </c>
      <c r="BS1222" s="31">
        <f t="shared" si="159"/>
        <v>5.0699680000000003</v>
      </c>
    </row>
    <row r="1223" spans="1:71">
      <c r="A1223" s="26">
        <v>42255324050000</v>
      </c>
      <c r="B1223" s="26" t="s">
        <v>9282</v>
      </c>
      <c r="C1223" t="s">
        <v>2827</v>
      </c>
      <c r="D1223" s="26" t="s">
        <v>64</v>
      </c>
      <c r="E1223" s="27" t="s">
        <v>421</v>
      </c>
      <c r="F1223" t="s">
        <v>66</v>
      </c>
      <c r="G1223" t="s">
        <v>67</v>
      </c>
      <c r="H1223" t="s">
        <v>2828</v>
      </c>
      <c r="I1223" t="s">
        <v>2829</v>
      </c>
      <c r="J1223" t="s">
        <v>70</v>
      </c>
      <c r="K1223" t="s">
        <v>9261</v>
      </c>
      <c r="L1223">
        <v>29.095330000000001</v>
      </c>
      <c r="M1223">
        <v>-97.8155</v>
      </c>
      <c r="N1223" s="28">
        <v>2378266.4900000002</v>
      </c>
      <c r="O1223" s="28">
        <v>460765.05</v>
      </c>
      <c r="P1223" s="26">
        <v>349</v>
      </c>
      <c r="Q1223" s="26">
        <v>10621</v>
      </c>
      <c r="R1223" s="26">
        <v>15825</v>
      </c>
      <c r="S1223" s="29" t="s">
        <v>72</v>
      </c>
      <c r="T1223" s="30">
        <v>41030</v>
      </c>
      <c r="U1223" s="30">
        <v>41052</v>
      </c>
      <c r="V1223" s="30">
        <v>41061</v>
      </c>
      <c r="W1223">
        <v>3483</v>
      </c>
      <c r="X1223" s="26">
        <v>5544</v>
      </c>
      <c r="Y1223" s="26" t="s">
        <v>72</v>
      </c>
      <c r="Z1223" s="26" t="s">
        <v>72</v>
      </c>
      <c r="AA1223" s="26" t="s">
        <v>71</v>
      </c>
      <c r="AB1223" s="31" t="s">
        <v>72</v>
      </c>
      <c r="AC1223" s="31" t="s">
        <v>72</v>
      </c>
      <c r="AD1223" s="26">
        <v>1176.14530362803</v>
      </c>
      <c r="AE1223" s="26">
        <v>1271</v>
      </c>
      <c r="AF1223" s="26" t="s">
        <v>72</v>
      </c>
      <c r="AG1223" s="26">
        <v>55638</v>
      </c>
      <c r="AH1223" s="28">
        <v>6.4422999999999994E-2</v>
      </c>
      <c r="AI1223">
        <v>41769</v>
      </c>
      <c r="AJ1223" s="26">
        <v>66400</v>
      </c>
      <c r="AK1223" s="28">
        <v>8.2271999999999998E-2</v>
      </c>
      <c r="AL1223">
        <v>43038</v>
      </c>
      <c r="AM1223" s="26">
        <v>66400</v>
      </c>
      <c r="AN1223" s="28">
        <v>8.2271999999999998E-2</v>
      </c>
      <c r="AO1223">
        <v>43038</v>
      </c>
      <c r="AP1223" s="32">
        <v>110583.515625</v>
      </c>
      <c r="AQ1223" s="36">
        <v>0.13006228256102065</v>
      </c>
      <c r="AR1223" s="32">
        <f t="shared" si="158"/>
        <v>133604.53963830066</v>
      </c>
      <c r="AS1223" s="32">
        <f t="shared" si="152"/>
        <v>3</v>
      </c>
      <c r="AT1223" s="32">
        <f t="shared" si="153"/>
        <v>1</v>
      </c>
      <c r="AU1223" s="32">
        <f t="shared" si="154"/>
        <v>2</v>
      </c>
      <c r="AV1223" s="32">
        <f t="shared" si="155"/>
        <v>114493.03385416667</v>
      </c>
      <c r="AW1223" s="32">
        <f t="shared" si="156"/>
        <v>0.13466044406570318</v>
      </c>
      <c r="AX1223" s="32">
        <f t="shared" si="157"/>
        <v>138327.93245379615</v>
      </c>
      <c r="AY1223">
        <v>2</v>
      </c>
      <c r="AZ1223" s="26">
        <v>1</v>
      </c>
      <c r="BA1223" s="26">
        <v>8877.5300000000007</v>
      </c>
      <c r="BB1223" s="26">
        <v>67.39</v>
      </c>
      <c r="BC1223" s="26">
        <v>86.41</v>
      </c>
      <c r="BD1223" s="26">
        <v>140.47</v>
      </c>
      <c r="BE1223" s="28">
        <v>0.06</v>
      </c>
      <c r="BF1223" s="28">
        <v>4.46</v>
      </c>
      <c r="BG1223" s="28">
        <v>0.52</v>
      </c>
      <c r="BH1223" s="28">
        <v>0.2</v>
      </c>
      <c r="BI1223" s="28">
        <v>0.08</v>
      </c>
      <c r="BJ1223" s="28">
        <v>7.34</v>
      </c>
      <c r="BK1223" s="28">
        <v>0.68</v>
      </c>
      <c r="BL1223" s="28">
        <v>5.7</v>
      </c>
      <c r="BM1223" s="28">
        <v>0.08</v>
      </c>
      <c r="BN1223" s="28">
        <v>6.08</v>
      </c>
      <c r="BO1223" s="28">
        <v>0.64</v>
      </c>
      <c r="BP1223" s="28">
        <v>5.05</v>
      </c>
      <c r="BQ1223" s="26">
        <v>39.979697999999999</v>
      </c>
      <c r="BR1223" s="26">
        <v>859.00988700000005</v>
      </c>
      <c r="BS1223" s="31">
        <f t="shared" si="159"/>
        <v>4.700704</v>
      </c>
    </row>
    <row r="1224" spans="1:71">
      <c r="A1224" s="26">
        <v>42255324070000</v>
      </c>
      <c r="B1224" s="26" t="s">
        <v>9282</v>
      </c>
      <c r="C1224" t="s">
        <v>2830</v>
      </c>
      <c r="D1224" s="26" t="s">
        <v>64</v>
      </c>
      <c r="E1224" s="27" t="s">
        <v>421</v>
      </c>
      <c r="F1224" t="s">
        <v>66</v>
      </c>
      <c r="G1224" t="s">
        <v>67</v>
      </c>
      <c r="H1224" t="s">
        <v>539</v>
      </c>
      <c r="I1224" t="s">
        <v>540</v>
      </c>
      <c r="J1224" t="s">
        <v>245</v>
      </c>
      <c r="K1224" t="s">
        <v>9261</v>
      </c>
      <c r="L1224">
        <v>28.858470000000001</v>
      </c>
      <c r="M1224">
        <v>-98.068349999999995</v>
      </c>
      <c r="N1224" s="28">
        <v>2298207.56</v>
      </c>
      <c r="O1224" s="28">
        <v>373920.56</v>
      </c>
      <c r="P1224" s="26">
        <v>445</v>
      </c>
      <c r="Q1224" s="26">
        <v>11097</v>
      </c>
      <c r="R1224" s="26">
        <v>17110</v>
      </c>
      <c r="S1224" s="29" t="s">
        <v>72</v>
      </c>
      <c r="T1224" s="30">
        <v>41003</v>
      </c>
      <c r="U1224" s="30">
        <v>41073</v>
      </c>
      <c r="V1224" s="30">
        <v>41091</v>
      </c>
      <c r="W1224">
        <v>2910</v>
      </c>
      <c r="X1224" s="26">
        <v>6442</v>
      </c>
      <c r="Y1224" s="26" t="s">
        <v>72</v>
      </c>
      <c r="Z1224" s="26" t="s">
        <v>72</v>
      </c>
      <c r="AA1224" s="26" t="s">
        <v>71</v>
      </c>
      <c r="AB1224" s="31" t="s">
        <v>72</v>
      </c>
      <c r="AC1224" s="31" t="s">
        <v>72</v>
      </c>
      <c r="AD1224" s="26">
        <v>1199.6664118423796</v>
      </c>
      <c r="AE1224" s="26">
        <v>1734</v>
      </c>
      <c r="AF1224" s="26" t="s">
        <v>72</v>
      </c>
      <c r="AG1224" s="26">
        <v>74526</v>
      </c>
      <c r="AH1224" s="28">
        <v>8.9681999999999998E-2</v>
      </c>
      <c r="AI1224">
        <v>38469</v>
      </c>
      <c r="AJ1224" s="26">
        <v>89918</v>
      </c>
      <c r="AK1224" s="28">
        <v>0.10747</v>
      </c>
      <c r="AL1224">
        <v>39291</v>
      </c>
      <c r="AM1224" s="26">
        <v>89918</v>
      </c>
      <c r="AN1224" s="28">
        <v>0.10747</v>
      </c>
      <c r="AO1224">
        <v>39291</v>
      </c>
      <c r="AP1224" s="32">
        <v>139159.46875</v>
      </c>
      <c r="AQ1224" s="36">
        <v>0.16694494054920428</v>
      </c>
      <c r="AR1224" s="32">
        <f t="shared" si="158"/>
        <v>168708.72322720915</v>
      </c>
      <c r="AS1224" s="32">
        <f t="shared" si="152"/>
        <v>3</v>
      </c>
      <c r="AT1224" s="32">
        <f t="shared" si="153"/>
        <v>1</v>
      </c>
      <c r="AU1224" s="32">
        <f t="shared" si="154"/>
        <v>2</v>
      </c>
      <c r="AV1224" s="32">
        <f t="shared" si="155"/>
        <v>123994.93179524993</v>
      </c>
      <c r="AW1224" s="32">
        <f t="shared" si="156"/>
        <v>0.14875255491344808</v>
      </c>
      <c r="AX1224" s="32">
        <f t="shared" si="157"/>
        <v>150324.13401493023</v>
      </c>
      <c r="AY1224">
        <v>2</v>
      </c>
      <c r="AZ1224" s="26">
        <v>1</v>
      </c>
      <c r="BA1224" s="26">
        <v>10329.24</v>
      </c>
      <c r="BB1224" s="26">
        <v>33.76</v>
      </c>
      <c r="BC1224" s="26">
        <v>112.66</v>
      </c>
      <c r="BD1224" s="26">
        <v>195.94</v>
      </c>
      <c r="BE1224" s="28">
        <v>0.06</v>
      </c>
      <c r="BF1224" s="28">
        <v>5.25</v>
      </c>
      <c r="BG1224" s="28">
        <v>0.66</v>
      </c>
      <c r="BH1224" s="28">
        <v>0.33</v>
      </c>
      <c r="BI1224" s="28">
        <v>7.0000000000000007E-2</v>
      </c>
      <c r="BJ1224" s="28">
        <v>7.22</v>
      </c>
      <c r="BK1224" s="28">
        <v>0.71</v>
      </c>
      <c r="BL1224" s="28">
        <v>-0.91</v>
      </c>
      <c r="BM1224" s="28">
        <v>0.08</v>
      </c>
      <c r="BN1224" s="28">
        <v>7.56</v>
      </c>
      <c r="BO1224" s="28">
        <v>0.74</v>
      </c>
      <c r="BP1224" s="28">
        <v>-0.54</v>
      </c>
      <c r="BQ1224" s="26">
        <v>44.1982</v>
      </c>
      <c r="BR1224" s="26">
        <v>1115.3395989999999</v>
      </c>
      <c r="BS1224" s="31">
        <f t="shared" si="159"/>
        <v>5.599202</v>
      </c>
    </row>
    <row r="1225" spans="1:71">
      <c r="A1225" s="26">
        <v>42255324080000</v>
      </c>
      <c r="B1225" s="26" t="s">
        <v>9280</v>
      </c>
      <c r="C1225" t="s">
        <v>2831</v>
      </c>
      <c r="D1225" s="26" t="s">
        <v>102</v>
      </c>
      <c r="E1225" s="27" t="s">
        <v>421</v>
      </c>
      <c r="F1225" t="s">
        <v>66</v>
      </c>
      <c r="G1225" t="s">
        <v>67</v>
      </c>
      <c r="H1225" t="s">
        <v>2832</v>
      </c>
      <c r="I1225" t="s">
        <v>2833</v>
      </c>
      <c r="J1225" t="s">
        <v>70</v>
      </c>
      <c r="K1225" t="s">
        <v>9261</v>
      </c>
      <c r="L1225">
        <v>28.872579999999999</v>
      </c>
      <c r="M1225">
        <v>-97.927539999999993</v>
      </c>
      <c r="N1225" s="28">
        <v>2343230.56</v>
      </c>
      <c r="O1225" s="28">
        <v>379436.57</v>
      </c>
      <c r="P1225" s="26">
        <v>416</v>
      </c>
      <c r="Q1225" s="26">
        <v>11950</v>
      </c>
      <c r="R1225" s="26">
        <v>17310</v>
      </c>
      <c r="S1225" s="29" t="s">
        <v>72</v>
      </c>
      <c r="T1225" s="30">
        <v>41015</v>
      </c>
      <c r="U1225" s="30">
        <v>41055</v>
      </c>
      <c r="V1225" s="30">
        <v>41030</v>
      </c>
      <c r="W1225">
        <v>3833180</v>
      </c>
      <c r="X1225" s="26">
        <v>5377</v>
      </c>
      <c r="Y1225" s="26" t="s">
        <v>72</v>
      </c>
      <c r="Z1225" s="26" t="s">
        <v>72</v>
      </c>
      <c r="AA1225" s="26" t="s">
        <v>71</v>
      </c>
      <c r="AB1225" s="31" t="s">
        <v>72</v>
      </c>
      <c r="AC1225" s="31" t="s">
        <v>72</v>
      </c>
      <c r="AD1225" s="26">
        <v>1140.6269057202098</v>
      </c>
      <c r="AE1225" s="26">
        <v>611</v>
      </c>
      <c r="AF1225" s="26" t="s">
        <v>72</v>
      </c>
      <c r="AG1225" s="26">
        <v>39288</v>
      </c>
      <c r="AH1225" s="28">
        <v>4.9353000000000001E-2</v>
      </c>
      <c r="AI1225">
        <v>16279</v>
      </c>
      <c r="AJ1225" s="26">
        <v>56837</v>
      </c>
      <c r="AK1225" s="28">
        <v>6.4949000000000007E-2</v>
      </c>
      <c r="AL1225">
        <v>19072</v>
      </c>
      <c r="AM1225" s="26">
        <v>56837</v>
      </c>
      <c r="AN1225" s="28">
        <v>6.4949000000000007E-2</v>
      </c>
      <c r="AO1225">
        <v>19072</v>
      </c>
      <c r="AP1225" s="32">
        <v>71650.8046875</v>
      </c>
      <c r="AQ1225" s="36">
        <v>8.1726835643066223E-2</v>
      </c>
      <c r="AR1225" s="32">
        <f t="shared" si="158"/>
        <v>86116.454596322728</v>
      </c>
      <c r="AS1225" s="32">
        <f t="shared" si="152"/>
        <v>2</v>
      </c>
      <c r="AT1225" s="32">
        <f t="shared" si="153"/>
        <v>1</v>
      </c>
      <c r="AU1225" s="32">
        <f t="shared" si="154"/>
        <v>1</v>
      </c>
      <c r="AV1225" s="32">
        <f t="shared" si="155"/>
        <v>76487.933588664688</v>
      </c>
      <c r="AW1225" s="32">
        <f t="shared" si="156"/>
        <v>8.7244195014171494E-2</v>
      </c>
      <c r="AX1225" s="32">
        <f t="shared" si="157"/>
        <v>91930.156106173046</v>
      </c>
      <c r="AY1225">
        <v>2</v>
      </c>
      <c r="AZ1225" s="26">
        <v>1</v>
      </c>
      <c r="BA1225" s="26">
        <v>11484.35</v>
      </c>
      <c r="BB1225" s="26">
        <v>76.349999999999994</v>
      </c>
      <c r="BC1225" s="26">
        <v>130.76</v>
      </c>
      <c r="BD1225" s="26">
        <v>234.94</v>
      </c>
      <c r="BE1225" s="28">
        <v>0.08</v>
      </c>
      <c r="BF1225" s="28">
        <v>5.94</v>
      </c>
      <c r="BG1225" s="28">
        <v>0.73</v>
      </c>
      <c r="BH1225" s="28">
        <v>1.41</v>
      </c>
      <c r="BI1225" s="28">
        <v>0.1</v>
      </c>
      <c r="BJ1225" s="28">
        <v>9.77</v>
      </c>
      <c r="BK1225" s="28">
        <v>0.83</v>
      </c>
      <c r="BL1225" s="28">
        <v>0.42</v>
      </c>
      <c r="BM1225" s="28">
        <v>0.1</v>
      </c>
      <c r="BN1225" s="28">
        <v>8.08</v>
      </c>
      <c r="BO1225" s="28">
        <v>0.79</v>
      </c>
      <c r="BP1225" s="28">
        <v>0.73</v>
      </c>
      <c r="BQ1225" s="26">
        <v>47.192400999999997</v>
      </c>
      <c r="BR1225" s="26">
        <v>1658.5683590000001</v>
      </c>
      <c r="BS1225" s="31">
        <f t="shared" si="159"/>
        <v>10.85308</v>
      </c>
    </row>
    <row r="1226" spans="1:71">
      <c r="A1226" s="26">
        <v>42255324140000</v>
      </c>
      <c r="B1226" s="26" t="s">
        <v>9280</v>
      </c>
      <c r="C1226" t="s">
        <v>2834</v>
      </c>
      <c r="D1226" s="26" t="s">
        <v>425</v>
      </c>
      <c r="E1226" s="27" t="s">
        <v>421</v>
      </c>
      <c r="F1226" t="s">
        <v>66</v>
      </c>
      <c r="G1226" t="s">
        <v>67</v>
      </c>
      <c r="H1226" t="s">
        <v>2835</v>
      </c>
      <c r="I1226" t="s">
        <v>2836</v>
      </c>
      <c r="J1226" t="s">
        <v>70</v>
      </c>
      <c r="K1226" t="s">
        <v>9261</v>
      </c>
      <c r="L1226">
        <v>29.06494</v>
      </c>
      <c r="M1226">
        <v>-97.723190000000002</v>
      </c>
      <c r="N1226" s="28">
        <v>2407864.91</v>
      </c>
      <c r="O1226" s="28">
        <v>450026.76</v>
      </c>
      <c r="P1226" s="26">
        <v>415</v>
      </c>
      <c r="Q1226" s="26">
        <v>11860</v>
      </c>
      <c r="R1226" s="26">
        <v>16744</v>
      </c>
      <c r="S1226" s="29">
        <v>8.3999996185302734</v>
      </c>
      <c r="T1226" s="30">
        <v>41090</v>
      </c>
      <c r="U1226" s="30">
        <v>41107</v>
      </c>
      <c r="V1226" s="30">
        <v>41183</v>
      </c>
      <c r="W1226">
        <v>0</v>
      </c>
      <c r="X1226" s="26">
        <v>5557</v>
      </c>
      <c r="Y1226" s="26" t="s">
        <v>72</v>
      </c>
      <c r="Z1226" s="26" t="s">
        <v>72</v>
      </c>
      <c r="AA1226" s="26" t="s">
        <v>71</v>
      </c>
      <c r="AB1226" s="31" t="s">
        <v>72</v>
      </c>
      <c r="AC1226" s="31" t="s">
        <v>72</v>
      </c>
      <c r="AD1226" s="26">
        <v>997.70300827203255</v>
      </c>
      <c r="AE1226" s="26" t="s">
        <v>72</v>
      </c>
      <c r="AF1226" s="26" t="s">
        <v>72</v>
      </c>
      <c r="AG1226" s="26">
        <v>132074</v>
      </c>
      <c r="AH1226" s="28">
        <v>0.13292999999999999</v>
      </c>
      <c r="AI1226">
        <v>10228</v>
      </c>
      <c r="AJ1226" s="26">
        <v>132074</v>
      </c>
      <c r="AK1226" s="28">
        <v>0.13292999999999999</v>
      </c>
      <c r="AL1226">
        <v>10228</v>
      </c>
      <c r="AM1226" s="26">
        <v>132074</v>
      </c>
      <c r="AN1226" s="28">
        <v>0.13292999999999999</v>
      </c>
      <c r="AO1226">
        <v>10228</v>
      </c>
      <c r="AP1226" s="32">
        <v>708191.25</v>
      </c>
      <c r="AQ1226" s="36">
        <v>0.70656454055693108</v>
      </c>
      <c r="AR1226" s="32">
        <f t="shared" si="158"/>
        <v>833253.17367857683</v>
      </c>
      <c r="AS1226" s="32">
        <f t="shared" si="152"/>
        <v>4</v>
      </c>
      <c r="AT1226" s="32">
        <f t="shared" si="153"/>
        <v>1</v>
      </c>
      <c r="AU1226" s="32">
        <f t="shared" si="154"/>
        <v>4</v>
      </c>
      <c r="AV1226" s="32">
        <f t="shared" si="155"/>
        <v>731513.00611840922</v>
      </c>
      <c r="AW1226" s="32">
        <f t="shared" si="156"/>
        <v>0.72983272679445454</v>
      </c>
      <c r="AX1226" s="32">
        <f t="shared" si="157"/>
        <v>860693.39876102773</v>
      </c>
      <c r="AY1226">
        <v>2</v>
      </c>
      <c r="AZ1226" s="26">
        <v>1</v>
      </c>
      <c r="BA1226" s="26">
        <v>11451.85</v>
      </c>
      <c r="BB1226" s="26">
        <v>81.99</v>
      </c>
      <c r="BC1226" s="26">
        <v>140.77000000000001</v>
      </c>
      <c r="BD1226" s="26">
        <v>206.03</v>
      </c>
      <c r="BE1226" s="28">
        <v>0.08</v>
      </c>
      <c r="BF1226" s="28">
        <v>4.55</v>
      </c>
      <c r="BG1226" s="28">
        <v>0.72</v>
      </c>
      <c r="BH1226" s="28">
        <v>1</v>
      </c>
      <c r="BI1226" s="28">
        <v>0.11</v>
      </c>
      <c r="BJ1226" s="28">
        <v>7.83</v>
      </c>
      <c r="BK1226" s="28">
        <v>0.8</v>
      </c>
      <c r="BL1226" s="28">
        <v>40.17</v>
      </c>
      <c r="BM1226" s="28">
        <v>0.1</v>
      </c>
      <c r="BN1226" s="28">
        <v>6.69</v>
      </c>
      <c r="BO1226" s="28">
        <v>0.76</v>
      </c>
      <c r="BP1226" s="28">
        <v>34.42</v>
      </c>
      <c r="BQ1226" s="26">
        <v>44.363700000000001</v>
      </c>
      <c r="BR1226" s="26">
        <v>1135.548828</v>
      </c>
      <c r="BS1226" s="31">
        <f t="shared" si="159"/>
        <v>12.387760000000002</v>
      </c>
    </row>
    <row r="1227" spans="1:71">
      <c r="A1227" s="26">
        <v>42255324160000</v>
      </c>
      <c r="B1227" s="26" t="s">
        <v>9280</v>
      </c>
      <c r="C1227" t="s">
        <v>2837</v>
      </c>
      <c r="D1227" s="26" t="s">
        <v>804</v>
      </c>
      <c r="E1227" s="27" t="s">
        <v>421</v>
      </c>
      <c r="F1227" t="s">
        <v>66</v>
      </c>
      <c r="G1227" t="s">
        <v>67</v>
      </c>
      <c r="H1227" t="s">
        <v>2838</v>
      </c>
      <c r="I1227" t="s">
        <v>2839</v>
      </c>
      <c r="J1227" t="s">
        <v>70</v>
      </c>
      <c r="K1227" t="s">
        <v>9261</v>
      </c>
      <c r="L1227">
        <v>28.983059999999998</v>
      </c>
      <c r="M1227">
        <v>-97.889409999999998</v>
      </c>
      <c r="N1227" s="28">
        <v>2355051.91</v>
      </c>
      <c r="O1227" s="28">
        <v>419716.47</v>
      </c>
      <c r="P1227" s="26">
        <v>295</v>
      </c>
      <c r="Q1227" s="26">
        <v>11319</v>
      </c>
      <c r="R1227" s="26">
        <v>17486</v>
      </c>
      <c r="S1227" s="29" t="s">
        <v>72</v>
      </c>
      <c r="T1227" s="30">
        <v>41019</v>
      </c>
      <c r="U1227" s="30">
        <v>41149</v>
      </c>
      <c r="V1227" s="30">
        <v>41122</v>
      </c>
      <c r="W1227">
        <v>2008</v>
      </c>
      <c r="X1227" s="26">
        <v>6719</v>
      </c>
      <c r="Y1227" s="26" t="s">
        <v>72</v>
      </c>
      <c r="Z1227" s="26" t="s">
        <v>72</v>
      </c>
      <c r="AA1227" s="26" t="s">
        <v>71</v>
      </c>
      <c r="AB1227" s="31" t="s">
        <v>72</v>
      </c>
      <c r="AC1227" s="31" t="s">
        <v>72</v>
      </c>
      <c r="AD1227" s="26">
        <v>653.70191422786672</v>
      </c>
      <c r="AE1227" s="26">
        <v>527</v>
      </c>
      <c r="AF1227" s="26" t="s">
        <v>72</v>
      </c>
      <c r="AG1227" s="26">
        <v>69136</v>
      </c>
      <c r="AH1227" s="28">
        <v>4.2278000000000003E-2</v>
      </c>
      <c r="AI1227">
        <v>2491</v>
      </c>
      <c r="AJ1227" s="26">
        <v>85088</v>
      </c>
      <c r="AK1227" s="28">
        <v>5.5981999999999997E-2</v>
      </c>
      <c r="AL1227">
        <v>3066</v>
      </c>
      <c r="AM1227" s="26">
        <v>85088</v>
      </c>
      <c r="AN1227" s="28">
        <v>5.5981999999999997E-2</v>
      </c>
      <c r="AO1227">
        <v>3066</v>
      </c>
      <c r="AP1227" s="32">
        <v>276034.40625</v>
      </c>
      <c r="AQ1227" s="36">
        <v>0.18044421975837763</v>
      </c>
      <c r="AR1227" s="32">
        <f t="shared" si="158"/>
        <v>307973.03314723284</v>
      </c>
      <c r="AS1227" s="32">
        <f t="shared" si="152"/>
        <v>4</v>
      </c>
      <c r="AT1227" s="32">
        <f t="shared" si="153"/>
        <v>1</v>
      </c>
      <c r="AU1227" s="32">
        <f t="shared" si="154"/>
        <v>4</v>
      </c>
      <c r="AV1227" s="32">
        <f t="shared" si="155"/>
        <v>235814.48011236789</v>
      </c>
      <c r="AW1227" s="32">
        <f t="shared" si="156"/>
        <v>0.15415237705210413</v>
      </c>
      <c r="AX1227" s="32">
        <f t="shared" si="157"/>
        <v>263099.45085059031</v>
      </c>
      <c r="AY1227">
        <v>2</v>
      </c>
      <c r="AZ1227" s="26">
        <v>1</v>
      </c>
      <c r="BA1227" s="26">
        <v>10489.92</v>
      </c>
      <c r="BB1227" s="26">
        <v>80.180000000000007</v>
      </c>
      <c r="BC1227" s="26">
        <v>120.95</v>
      </c>
      <c r="BD1227" s="26">
        <v>190.18</v>
      </c>
      <c r="BE1227" s="28">
        <v>7.0000000000000007E-2</v>
      </c>
      <c r="BF1227" s="28">
        <v>4.5999999999999996</v>
      </c>
      <c r="BG1227" s="28">
        <v>0.67</v>
      </c>
      <c r="BH1227" s="28">
        <v>0.39</v>
      </c>
      <c r="BI1227" s="28">
        <v>0.11</v>
      </c>
      <c r="BJ1227" s="28">
        <v>9.1999999999999993</v>
      </c>
      <c r="BK1227" s="28">
        <v>0.79</v>
      </c>
      <c r="BL1227" s="28">
        <v>-0.42</v>
      </c>
      <c r="BM1227" s="28">
        <v>0.09</v>
      </c>
      <c r="BN1227" s="28">
        <v>7.21</v>
      </c>
      <c r="BO1227" s="28">
        <v>0.75</v>
      </c>
      <c r="BP1227" s="28">
        <v>-0.38</v>
      </c>
      <c r="BQ1227" s="26">
        <v>43.688499</v>
      </c>
      <c r="BR1227" s="26">
        <v>947.46447699999999</v>
      </c>
      <c r="BS1227" s="31">
        <f t="shared" si="159"/>
        <v>10.510555</v>
      </c>
    </row>
    <row r="1228" spans="1:71">
      <c r="A1228" s="26">
        <v>42255324240000</v>
      </c>
      <c r="B1228" s="26" t="s">
        <v>9280</v>
      </c>
      <c r="C1228" t="s">
        <v>2840</v>
      </c>
      <c r="D1228" s="26" t="s">
        <v>429</v>
      </c>
      <c r="E1228" s="27" t="s">
        <v>421</v>
      </c>
      <c r="F1228" t="s">
        <v>66</v>
      </c>
      <c r="G1228" t="s">
        <v>67</v>
      </c>
      <c r="H1228" t="s">
        <v>2841</v>
      </c>
      <c r="I1228" t="s">
        <v>2842</v>
      </c>
      <c r="J1228" t="s">
        <v>70</v>
      </c>
      <c r="K1228" t="s">
        <v>9261</v>
      </c>
      <c r="L1228">
        <v>28.92314</v>
      </c>
      <c r="M1228">
        <v>-97.879080000000002</v>
      </c>
      <c r="N1228" s="28">
        <v>2358563.08</v>
      </c>
      <c r="O1228" s="28">
        <v>397963.52000000002</v>
      </c>
      <c r="P1228" s="26">
        <v>307.39999389648437</v>
      </c>
      <c r="Q1228" s="26">
        <v>12404</v>
      </c>
      <c r="R1228" s="26">
        <v>17525</v>
      </c>
      <c r="S1228" s="29" t="s">
        <v>72</v>
      </c>
      <c r="T1228" s="30">
        <v>41087</v>
      </c>
      <c r="U1228" s="30">
        <v>41159</v>
      </c>
      <c r="V1228" s="30">
        <v>41153</v>
      </c>
      <c r="W1228">
        <v>0</v>
      </c>
      <c r="X1228" s="26">
        <v>5720</v>
      </c>
      <c r="Y1228" s="26" t="s">
        <v>72</v>
      </c>
      <c r="Z1228" s="26" t="s">
        <v>72</v>
      </c>
      <c r="AA1228" s="26" t="s">
        <v>71</v>
      </c>
      <c r="AB1228" s="31" t="s">
        <v>72</v>
      </c>
      <c r="AC1228" s="31" t="s">
        <v>72</v>
      </c>
      <c r="AD1228" s="26">
        <v>813.13208273516886</v>
      </c>
      <c r="AE1228" s="26" t="s">
        <v>72</v>
      </c>
      <c r="AF1228" s="26" t="s">
        <v>72</v>
      </c>
      <c r="AG1228" s="26">
        <v>93012</v>
      </c>
      <c r="AH1228" s="28">
        <v>8.3085999999999993E-2</v>
      </c>
      <c r="AI1228">
        <v>4334</v>
      </c>
      <c r="AJ1228" s="26">
        <v>109022</v>
      </c>
      <c r="AK1228" s="28">
        <v>0.101387</v>
      </c>
      <c r="AL1228">
        <v>5080</v>
      </c>
      <c r="AM1228" s="26">
        <v>109022</v>
      </c>
      <c r="AN1228" s="28">
        <v>0.101387</v>
      </c>
      <c r="AO1228">
        <v>5080</v>
      </c>
      <c r="AP1228" s="32">
        <v>1367327.625</v>
      </c>
      <c r="AQ1228" s="36">
        <v>1.1118179594975819</v>
      </c>
      <c r="AR1228" s="32">
        <f t="shared" si="158"/>
        <v>1564119.4038310719</v>
      </c>
      <c r="AS1228" s="32">
        <f t="shared" si="152"/>
        <v>4</v>
      </c>
      <c r="AT1228" s="32">
        <f t="shared" si="153"/>
        <v>1</v>
      </c>
      <c r="AU1228" s="32">
        <f t="shared" si="154"/>
        <v>4</v>
      </c>
      <c r="AV1228" s="32">
        <f t="shared" si="155"/>
        <v>1372108.4908216782</v>
      </c>
      <c r="AW1228" s="32">
        <f t="shared" si="156"/>
        <v>1.1157054348804407</v>
      </c>
      <c r="AX1228" s="32">
        <f t="shared" si="157"/>
        <v>1569588.3527955161</v>
      </c>
      <c r="AY1228">
        <v>2</v>
      </c>
      <c r="AZ1228" s="26">
        <v>1</v>
      </c>
      <c r="BA1228" s="26">
        <v>11530.96</v>
      </c>
      <c r="BB1228" s="26">
        <v>78.3</v>
      </c>
      <c r="BC1228" s="26">
        <v>130.93</v>
      </c>
      <c r="BD1228" s="26">
        <v>214.47</v>
      </c>
      <c r="BE1228" s="28">
        <v>0.08</v>
      </c>
      <c r="BF1228" s="28">
        <v>5</v>
      </c>
      <c r="BG1228" s="28">
        <v>0.73</v>
      </c>
      <c r="BH1228" s="28">
        <v>1.39</v>
      </c>
      <c r="BI1228" s="28">
        <v>0.11</v>
      </c>
      <c r="BJ1228" s="28">
        <v>9.41</v>
      </c>
      <c r="BK1228" s="28">
        <v>0.82</v>
      </c>
      <c r="BL1228" s="28">
        <v>-0.49</v>
      </c>
      <c r="BM1228" s="28">
        <v>0.1</v>
      </c>
      <c r="BN1228" s="28">
        <v>7.64</v>
      </c>
      <c r="BO1228" s="28">
        <v>0.79</v>
      </c>
      <c r="BP1228" s="28">
        <v>0.08</v>
      </c>
      <c r="BQ1228" s="26">
        <v>47.073101000000001</v>
      </c>
      <c r="BR1228" s="26">
        <v>1169.2540280000001</v>
      </c>
      <c r="BS1228" s="31">
        <f t="shared" si="159"/>
        <v>11.809885999999999</v>
      </c>
    </row>
    <row r="1229" spans="1:71">
      <c r="A1229" s="26">
        <v>42255324280000</v>
      </c>
      <c r="B1229" s="26" t="s">
        <v>9282</v>
      </c>
      <c r="C1229" t="s">
        <v>2843</v>
      </c>
      <c r="D1229" s="26" t="s">
        <v>64</v>
      </c>
      <c r="E1229" s="27" t="s">
        <v>421</v>
      </c>
      <c r="F1229" t="s">
        <v>66</v>
      </c>
      <c r="G1229" t="s">
        <v>67</v>
      </c>
      <c r="H1229" t="s">
        <v>2828</v>
      </c>
      <c r="I1229" t="s">
        <v>2829</v>
      </c>
      <c r="J1229" t="s">
        <v>76</v>
      </c>
      <c r="K1229" t="s">
        <v>9261</v>
      </c>
      <c r="L1229">
        <v>29.095330000000001</v>
      </c>
      <c r="M1229">
        <v>-97.815349999999995</v>
      </c>
      <c r="N1229" s="28">
        <v>2378314.39</v>
      </c>
      <c r="O1229" s="28">
        <v>460765.53</v>
      </c>
      <c r="P1229" s="26">
        <v>350</v>
      </c>
      <c r="Q1229" s="26">
        <v>10601</v>
      </c>
      <c r="R1229" s="26">
        <v>15355</v>
      </c>
      <c r="S1229" s="29" t="s">
        <v>72</v>
      </c>
      <c r="T1229" s="30">
        <v>41016</v>
      </c>
      <c r="U1229" s="30">
        <v>41053</v>
      </c>
      <c r="V1229" s="30">
        <v>41061</v>
      </c>
      <c r="W1229">
        <v>3752</v>
      </c>
      <c r="X1229" s="26">
        <v>5459</v>
      </c>
      <c r="Y1229" s="26" t="s">
        <v>72</v>
      </c>
      <c r="Z1229" s="26" t="s">
        <v>72</v>
      </c>
      <c r="AA1229" s="26" t="s">
        <v>71</v>
      </c>
      <c r="AB1229" s="31" t="s">
        <v>72</v>
      </c>
      <c r="AC1229" s="31" t="s">
        <v>72</v>
      </c>
      <c r="AD1229" s="26">
        <v>1199.8515094542972</v>
      </c>
      <c r="AE1229" s="26">
        <v>1169</v>
      </c>
      <c r="AF1229" s="26" t="s">
        <v>72</v>
      </c>
      <c r="AG1229" s="26">
        <v>52274</v>
      </c>
      <c r="AH1229" s="28">
        <v>6.1154E-2</v>
      </c>
      <c r="AI1229">
        <v>59114</v>
      </c>
      <c r="AJ1229" s="26">
        <v>63910</v>
      </c>
      <c r="AK1229" s="28">
        <v>8.1557000000000004E-2</v>
      </c>
      <c r="AL1229">
        <v>61499</v>
      </c>
      <c r="AM1229" s="26">
        <v>63910</v>
      </c>
      <c r="AN1229" s="28">
        <v>8.1557000000000004E-2</v>
      </c>
      <c r="AO1229">
        <v>61499</v>
      </c>
      <c r="AP1229" s="32">
        <v>111601.2265625</v>
      </c>
      <c r="AQ1229" s="36">
        <v>0.13390490014796663</v>
      </c>
      <c r="AR1229" s="32">
        <f t="shared" si="158"/>
        <v>135302.3938886901</v>
      </c>
      <c r="AS1229" s="32">
        <f t="shared" si="152"/>
        <v>3</v>
      </c>
      <c r="AT1229" s="32">
        <f t="shared" si="153"/>
        <v>1</v>
      </c>
      <c r="AU1229" s="32">
        <f t="shared" si="154"/>
        <v>2</v>
      </c>
      <c r="AV1229" s="32">
        <f t="shared" si="155"/>
        <v>117345.85830165782</v>
      </c>
      <c r="AW1229" s="32">
        <f t="shared" si="156"/>
        <v>0.14079760521145421</v>
      </c>
      <c r="AX1229" s="32">
        <f t="shared" si="157"/>
        <v>142267.0344240852</v>
      </c>
      <c r="AY1229">
        <v>2</v>
      </c>
      <c r="AZ1229" s="26">
        <v>1</v>
      </c>
      <c r="BA1229" s="26">
        <v>8880.19</v>
      </c>
      <c r="BB1229" s="26">
        <v>67.39</v>
      </c>
      <c r="BC1229" s="26">
        <v>86.49</v>
      </c>
      <c r="BD1229" s="26">
        <v>140.53</v>
      </c>
      <c r="BE1229" s="28">
        <v>0.06</v>
      </c>
      <c r="BF1229" s="28">
        <v>4.46</v>
      </c>
      <c r="BG1229" s="28">
        <v>0.52</v>
      </c>
      <c r="BH1229" s="28">
        <v>0.2</v>
      </c>
      <c r="BI1229" s="28">
        <v>0.08</v>
      </c>
      <c r="BJ1229" s="28">
        <v>7.34</v>
      </c>
      <c r="BK1229" s="28">
        <v>0.68</v>
      </c>
      <c r="BL1229" s="28">
        <v>5.74</v>
      </c>
      <c r="BM1229" s="28">
        <v>0.08</v>
      </c>
      <c r="BN1229" s="28">
        <v>6.08</v>
      </c>
      <c r="BO1229" s="28">
        <v>0.64</v>
      </c>
      <c r="BP1229" s="28">
        <v>5.08</v>
      </c>
      <c r="BQ1229" s="26">
        <v>39.979697999999999</v>
      </c>
      <c r="BR1229" s="26">
        <v>859.00988700000005</v>
      </c>
      <c r="BS1229" s="31">
        <f t="shared" si="159"/>
        <v>4.7050559999999999</v>
      </c>
    </row>
    <row r="1230" spans="1:71">
      <c r="A1230" s="26">
        <v>42255324330000</v>
      </c>
      <c r="B1230" s="26" t="s">
        <v>9282</v>
      </c>
      <c r="C1230" t="s">
        <v>2844</v>
      </c>
      <c r="D1230" s="26" t="s">
        <v>64</v>
      </c>
      <c r="E1230" s="27" t="s">
        <v>421</v>
      </c>
      <c r="F1230" t="s">
        <v>66</v>
      </c>
      <c r="G1230" t="s">
        <v>67</v>
      </c>
      <c r="H1230" t="s">
        <v>539</v>
      </c>
      <c r="I1230" t="s">
        <v>540</v>
      </c>
      <c r="J1230" t="s">
        <v>232</v>
      </c>
      <c r="K1230" t="s">
        <v>9261</v>
      </c>
      <c r="L1230">
        <v>28.861999999999998</v>
      </c>
      <c r="M1230">
        <v>-98.067440000000005</v>
      </c>
      <c r="N1230" s="28">
        <v>2298488.6</v>
      </c>
      <c r="O1230" s="28">
        <v>375206.26</v>
      </c>
      <c r="P1230" s="26">
        <v>448</v>
      </c>
      <c r="Q1230" s="26">
        <v>11140</v>
      </c>
      <c r="R1230" s="26">
        <v>18102</v>
      </c>
      <c r="S1230" s="29" t="s">
        <v>72</v>
      </c>
      <c r="T1230" s="30">
        <v>41024</v>
      </c>
      <c r="U1230" s="30">
        <v>41073</v>
      </c>
      <c r="V1230" s="30">
        <v>41091</v>
      </c>
      <c r="W1230">
        <v>3347</v>
      </c>
      <c r="X1230" s="26">
        <v>5740</v>
      </c>
      <c r="Y1230" s="26" t="s">
        <v>72</v>
      </c>
      <c r="Z1230" s="26" t="s">
        <v>72</v>
      </c>
      <c r="AA1230" s="26" t="s">
        <v>71</v>
      </c>
      <c r="AB1230" s="31" t="s">
        <v>72</v>
      </c>
      <c r="AC1230" s="31" t="s">
        <v>72</v>
      </c>
      <c r="AD1230" s="26">
        <v>1356.8927263492742</v>
      </c>
      <c r="AE1230" s="26">
        <v>1056</v>
      </c>
      <c r="AF1230" s="26" t="s">
        <v>72</v>
      </c>
      <c r="AG1230" s="26">
        <v>51800</v>
      </c>
      <c r="AH1230" s="28">
        <v>7.0003999999999997E-2</v>
      </c>
      <c r="AI1230">
        <v>10600</v>
      </c>
      <c r="AJ1230" s="26">
        <v>68238</v>
      </c>
      <c r="AK1230" s="28">
        <v>9.4340999999999994E-2</v>
      </c>
      <c r="AL1230">
        <v>13739</v>
      </c>
      <c r="AM1230" s="26">
        <v>68238</v>
      </c>
      <c r="AN1230" s="28">
        <v>9.4340999999999994E-2</v>
      </c>
      <c r="AO1230">
        <v>13739</v>
      </c>
      <c r="AP1230" s="32">
        <v>198364.765625</v>
      </c>
      <c r="AQ1230" s="36">
        <v>0.26915970764054103</v>
      </c>
      <c r="AR1230" s="32">
        <f t="shared" si="158"/>
        <v>246006.03387737577</v>
      </c>
      <c r="AS1230" s="32">
        <f t="shared" si="152"/>
        <v>4</v>
      </c>
      <c r="AT1230" s="32">
        <f t="shared" si="153"/>
        <v>1</v>
      </c>
      <c r="AU1230" s="32">
        <f t="shared" si="154"/>
        <v>3</v>
      </c>
      <c r="AV1230" s="32">
        <f t="shared" si="155"/>
        <v>198364.76562499997</v>
      </c>
      <c r="AW1230" s="32">
        <f t="shared" si="156"/>
        <v>0.26915970764054103</v>
      </c>
      <c r="AX1230" s="32">
        <f t="shared" si="157"/>
        <v>246006.03387737577</v>
      </c>
      <c r="AY1230">
        <v>2</v>
      </c>
      <c r="AZ1230" s="26">
        <v>1</v>
      </c>
      <c r="BA1230" s="26">
        <v>10327.799999999999</v>
      </c>
      <c r="BB1230" s="26">
        <v>34.61</v>
      </c>
      <c r="BC1230" s="26">
        <v>110.71</v>
      </c>
      <c r="BD1230" s="26">
        <v>199.23</v>
      </c>
      <c r="BE1230" s="28">
        <v>0.06</v>
      </c>
      <c r="BF1230" s="28">
        <v>5.22</v>
      </c>
      <c r="BG1230" s="28">
        <v>0.65</v>
      </c>
      <c r="BH1230" s="28">
        <v>0.34</v>
      </c>
      <c r="BI1230" s="28">
        <v>7.0000000000000007E-2</v>
      </c>
      <c r="BJ1230" s="28">
        <v>7.3</v>
      </c>
      <c r="BK1230" s="28">
        <v>0.71</v>
      </c>
      <c r="BL1230" s="28">
        <v>-0.97</v>
      </c>
      <c r="BM1230" s="28">
        <v>7.0000000000000007E-2</v>
      </c>
      <c r="BN1230" s="28">
        <v>7.56</v>
      </c>
      <c r="BO1230" s="28">
        <v>0.73</v>
      </c>
      <c r="BP1230" s="28">
        <v>-0.57999999999999996</v>
      </c>
      <c r="BQ1230" s="26">
        <v>44.1982</v>
      </c>
      <c r="BR1230" s="26">
        <v>1115.3395989999999</v>
      </c>
      <c r="BS1230" s="31">
        <f t="shared" si="159"/>
        <v>5.5022869999999999</v>
      </c>
    </row>
    <row r="1231" spans="1:71">
      <c r="A1231" s="26">
        <v>42255324340000</v>
      </c>
      <c r="B1231" s="26" t="s">
        <v>9282</v>
      </c>
      <c r="C1231" t="s">
        <v>2845</v>
      </c>
      <c r="D1231" s="26" t="s">
        <v>64</v>
      </c>
      <c r="E1231" s="27" t="s">
        <v>421</v>
      </c>
      <c r="F1231" t="s">
        <v>66</v>
      </c>
      <c r="G1231" t="s">
        <v>67</v>
      </c>
      <c r="H1231" t="s">
        <v>539</v>
      </c>
      <c r="I1231" t="s">
        <v>540</v>
      </c>
      <c r="J1231" t="s">
        <v>339</v>
      </c>
      <c r="K1231" t="s">
        <v>9261</v>
      </c>
      <c r="L1231">
        <v>28.863939999999999</v>
      </c>
      <c r="M1231">
        <v>-98.06335</v>
      </c>
      <c r="N1231" s="28">
        <v>2299792.0299999998</v>
      </c>
      <c r="O1231" s="28">
        <v>375922.04</v>
      </c>
      <c r="P1231" s="26">
        <v>461</v>
      </c>
      <c r="Q1231" s="26">
        <v>11150</v>
      </c>
      <c r="R1231" s="26">
        <v>17877</v>
      </c>
      <c r="S1231" s="29" t="s">
        <v>72</v>
      </c>
      <c r="T1231" s="30">
        <v>41049</v>
      </c>
      <c r="U1231" s="30">
        <v>41075</v>
      </c>
      <c r="V1231" s="30">
        <v>41122</v>
      </c>
      <c r="W1231">
        <v>3182</v>
      </c>
      <c r="X1231" s="26">
        <v>7097</v>
      </c>
      <c r="Y1231" s="26" t="s">
        <v>72</v>
      </c>
      <c r="Z1231" s="26" t="s">
        <v>72</v>
      </c>
      <c r="AA1231" s="26" t="s">
        <v>71</v>
      </c>
      <c r="AB1231" s="31" t="s">
        <v>72</v>
      </c>
      <c r="AC1231" s="31" t="s">
        <v>72</v>
      </c>
      <c r="AD1231" s="26">
        <v>1183.1404641646955</v>
      </c>
      <c r="AE1231" s="26">
        <v>1505</v>
      </c>
      <c r="AF1231" s="26" t="s">
        <v>72</v>
      </c>
      <c r="AG1231" s="26">
        <v>59008</v>
      </c>
      <c r="AH1231" s="28">
        <v>7.2720000000000007E-2</v>
      </c>
      <c r="AI1231">
        <v>21072</v>
      </c>
      <c r="AJ1231" s="26">
        <v>70364</v>
      </c>
      <c r="AK1231" s="28">
        <v>8.6626999999999996E-2</v>
      </c>
      <c r="AL1231">
        <v>22473</v>
      </c>
      <c r="AM1231" s="26">
        <v>70364</v>
      </c>
      <c r="AN1231" s="28">
        <v>8.6626999999999996E-2</v>
      </c>
      <c r="AO1231">
        <v>22473</v>
      </c>
      <c r="AP1231" s="32">
        <v>135395.5</v>
      </c>
      <c r="AQ1231" s="36">
        <v>0.16019189471581102</v>
      </c>
      <c r="AR1231" s="32">
        <f t="shared" si="158"/>
        <v>163749.46536469855</v>
      </c>
      <c r="AS1231" s="32">
        <f t="shared" si="152"/>
        <v>3</v>
      </c>
      <c r="AT1231" s="32">
        <f t="shared" si="153"/>
        <v>1</v>
      </c>
      <c r="AU1231" s="32">
        <f t="shared" si="154"/>
        <v>2</v>
      </c>
      <c r="AV1231" s="32">
        <f t="shared" si="155"/>
        <v>109506.85782725095</v>
      </c>
      <c r="AW1231" s="32">
        <f t="shared" si="156"/>
        <v>0.12956199459895099</v>
      </c>
      <c r="AX1231" s="32">
        <f t="shared" si="157"/>
        <v>132439.33087126527</v>
      </c>
      <c r="AY1231">
        <v>2</v>
      </c>
      <c r="AZ1231" s="26">
        <v>1</v>
      </c>
      <c r="BA1231" s="26">
        <v>10362.08</v>
      </c>
      <c r="BB1231" s="26">
        <v>34.89</v>
      </c>
      <c r="BC1231" s="26">
        <v>110.76</v>
      </c>
      <c r="BD1231" s="26">
        <v>204.06</v>
      </c>
      <c r="BE1231" s="28">
        <v>0.06</v>
      </c>
      <c r="BF1231" s="28">
        <v>5.3</v>
      </c>
      <c r="BG1231" s="28">
        <v>0.65</v>
      </c>
      <c r="BH1231" s="28">
        <v>0.35</v>
      </c>
      <c r="BI1231" s="28">
        <v>7.0000000000000007E-2</v>
      </c>
      <c r="BJ1231" s="28">
        <v>7.41</v>
      </c>
      <c r="BK1231" s="28">
        <v>0.71</v>
      </c>
      <c r="BL1231" s="28">
        <v>-1.07</v>
      </c>
      <c r="BM1231" s="28">
        <v>7.0000000000000007E-2</v>
      </c>
      <c r="BN1231" s="28">
        <v>7.63</v>
      </c>
      <c r="BO1231" s="28">
        <v>0.74</v>
      </c>
      <c r="BP1231" s="28">
        <v>-0.65</v>
      </c>
      <c r="BQ1231" s="26">
        <v>44.465998999999996</v>
      </c>
      <c r="BR1231" s="26">
        <v>1186.5305169999999</v>
      </c>
      <c r="BS1231" s="31">
        <f t="shared" si="159"/>
        <v>5.504772</v>
      </c>
    </row>
    <row r="1232" spans="1:71">
      <c r="A1232" s="26">
        <v>42255324350000</v>
      </c>
      <c r="B1232" s="26" t="s">
        <v>9282</v>
      </c>
      <c r="C1232" t="s">
        <v>2846</v>
      </c>
      <c r="D1232" s="26" t="s">
        <v>425</v>
      </c>
      <c r="E1232" s="27" t="s">
        <v>421</v>
      </c>
      <c r="F1232" t="s">
        <v>66</v>
      </c>
      <c r="G1232" t="s">
        <v>67</v>
      </c>
      <c r="H1232" t="s">
        <v>2847</v>
      </c>
      <c r="I1232" t="s">
        <v>2848</v>
      </c>
      <c r="J1232" t="s">
        <v>70</v>
      </c>
      <c r="K1232" t="s">
        <v>9261</v>
      </c>
      <c r="L1232">
        <v>29.13514</v>
      </c>
      <c r="M1232">
        <v>-97.719830000000002</v>
      </c>
      <c r="N1232" s="28">
        <v>2408658.81</v>
      </c>
      <c r="O1232" s="28">
        <v>475560.2</v>
      </c>
      <c r="P1232" s="26">
        <v>375</v>
      </c>
      <c r="Q1232" s="26">
        <v>11090</v>
      </c>
      <c r="R1232" s="26">
        <v>16433</v>
      </c>
      <c r="S1232" s="29" t="s">
        <v>72</v>
      </c>
      <c r="T1232" s="30">
        <v>41015</v>
      </c>
      <c r="U1232" s="30">
        <v>41036</v>
      </c>
      <c r="V1232" s="30">
        <v>41091</v>
      </c>
      <c r="W1232">
        <v>4527302</v>
      </c>
      <c r="X1232" s="26">
        <v>6607</v>
      </c>
      <c r="Y1232" s="26" t="s">
        <v>72</v>
      </c>
      <c r="Z1232" s="26" t="s">
        <v>72</v>
      </c>
      <c r="AA1232" s="26" t="s">
        <v>71</v>
      </c>
      <c r="AB1232" s="31" t="s">
        <v>72</v>
      </c>
      <c r="AC1232" s="31" t="s">
        <v>72</v>
      </c>
      <c r="AD1232" s="26">
        <v>974.07573016808601</v>
      </c>
      <c r="AE1232" s="26" t="s">
        <v>72</v>
      </c>
      <c r="AF1232" s="26" t="s">
        <v>72</v>
      </c>
      <c r="AG1232" s="26">
        <v>59836</v>
      </c>
      <c r="AH1232" s="28">
        <v>5.4944E-2</v>
      </c>
      <c r="AI1232">
        <v>10828</v>
      </c>
      <c r="AJ1232" s="26">
        <v>75065</v>
      </c>
      <c r="AK1232" s="28">
        <v>8.2644999999999996E-2</v>
      </c>
      <c r="AL1232">
        <v>11458</v>
      </c>
      <c r="AM1232" s="26">
        <v>75065</v>
      </c>
      <c r="AN1232" s="28">
        <v>8.2644999999999996E-2</v>
      </c>
      <c r="AO1232">
        <v>11458</v>
      </c>
      <c r="AP1232" s="32">
        <v>135456.703125</v>
      </c>
      <c r="AQ1232" s="36">
        <v>0.13194508700264604</v>
      </c>
      <c r="AR1232" s="32">
        <f t="shared" si="158"/>
        <v>158810.98352446835</v>
      </c>
      <c r="AS1232" s="32">
        <f t="shared" si="152"/>
        <v>3</v>
      </c>
      <c r="AT1232" s="32">
        <f t="shared" si="153"/>
        <v>1</v>
      </c>
      <c r="AU1232" s="32">
        <f t="shared" si="154"/>
        <v>2</v>
      </c>
      <c r="AV1232" s="32">
        <f t="shared" si="155"/>
        <v>117681.47055206599</v>
      </c>
      <c r="AW1232" s="32">
        <f t="shared" si="156"/>
        <v>0.11463066435525779</v>
      </c>
      <c r="AX1232" s="32">
        <f t="shared" si="157"/>
        <v>137971.0981429466</v>
      </c>
      <c r="AY1232">
        <v>2</v>
      </c>
      <c r="AZ1232" s="26">
        <v>1</v>
      </c>
      <c r="BA1232" s="26">
        <v>9551.7000000000007</v>
      </c>
      <c r="BB1232" s="26">
        <v>46.35</v>
      </c>
      <c r="BC1232" s="26">
        <v>146.13</v>
      </c>
      <c r="BD1232" s="26">
        <v>176.51</v>
      </c>
      <c r="BE1232" s="28">
        <v>0.06</v>
      </c>
      <c r="BF1232" s="28">
        <v>4.75</v>
      </c>
      <c r="BG1232" s="28">
        <v>0.51</v>
      </c>
      <c r="BH1232" s="28">
        <v>0.74</v>
      </c>
      <c r="BI1232" s="28">
        <v>0.08</v>
      </c>
      <c r="BJ1232" s="28">
        <v>6.74</v>
      </c>
      <c r="BK1232" s="28">
        <v>0.68</v>
      </c>
      <c r="BL1232" s="28">
        <v>31.42</v>
      </c>
      <c r="BM1232" s="28">
        <v>7.0000000000000007E-2</v>
      </c>
      <c r="BN1232" s="28">
        <v>6.27</v>
      </c>
      <c r="BO1232" s="28">
        <v>0.62</v>
      </c>
      <c r="BP1232" s="28">
        <v>26.98</v>
      </c>
      <c r="BQ1232" s="26">
        <v>41.086497999999999</v>
      </c>
      <c r="BR1232" s="26">
        <v>1087.7797849999999</v>
      </c>
      <c r="BS1232" s="31">
        <f t="shared" si="159"/>
        <v>7.9494720000000001</v>
      </c>
    </row>
    <row r="1233" spans="1:71">
      <c r="A1233" s="26">
        <v>42255324370000</v>
      </c>
      <c r="B1233" s="26" t="s">
        <v>9282</v>
      </c>
      <c r="C1233" t="s">
        <v>2849</v>
      </c>
      <c r="D1233" s="26" t="s">
        <v>64</v>
      </c>
      <c r="E1233" s="27" t="s">
        <v>421</v>
      </c>
      <c r="F1233" t="s">
        <v>66</v>
      </c>
      <c r="G1233" t="s">
        <v>67</v>
      </c>
      <c r="H1233" t="s">
        <v>521</v>
      </c>
      <c r="I1233" t="s">
        <v>522</v>
      </c>
      <c r="J1233" t="s">
        <v>245</v>
      </c>
      <c r="K1233" t="s">
        <v>9261</v>
      </c>
      <c r="L1233">
        <v>28.857119999999998</v>
      </c>
      <c r="M1233">
        <v>-98.079710000000006</v>
      </c>
      <c r="N1233" s="28">
        <v>2294575.33</v>
      </c>
      <c r="O1233" s="28">
        <v>373400.96</v>
      </c>
      <c r="P1233" s="26">
        <v>439</v>
      </c>
      <c r="Q1233" s="26">
        <v>10921</v>
      </c>
      <c r="R1233" s="26">
        <v>15550</v>
      </c>
      <c r="S1233" s="29" t="s">
        <v>72</v>
      </c>
      <c r="T1233" s="30">
        <v>41033</v>
      </c>
      <c r="U1233" s="30">
        <v>41076</v>
      </c>
      <c r="V1233" s="30">
        <v>41091</v>
      </c>
      <c r="W1233">
        <v>2177</v>
      </c>
      <c r="X1233" s="26">
        <v>4958</v>
      </c>
      <c r="Y1233" s="26" t="s">
        <v>72</v>
      </c>
      <c r="Z1233" s="26" t="s">
        <v>72</v>
      </c>
      <c r="AA1233" s="26" t="s">
        <v>71</v>
      </c>
      <c r="AB1233" s="31" t="s">
        <v>72</v>
      </c>
      <c r="AC1233" s="31" t="s">
        <v>72</v>
      </c>
      <c r="AD1233" s="26">
        <v>655.7014275067362</v>
      </c>
      <c r="AE1233" s="26">
        <v>1172</v>
      </c>
      <c r="AF1233" s="26" t="s">
        <v>72</v>
      </c>
      <c r="AG1233" s="26">
        <v>58079</v>
      </c>
      <c r="AH1233" s="28">
        <v>3.9874E-2</v>
      </c>
      <c r="AI1233">
        <v>13503</v>
      </c>
      <c r="AJ1233" s="26">
        <v>73124</v>
      </c>
      <c r="AK1233" s="28">
        <v>4.9814999999999998E-2</v>
      </c>
      <c r="AL1233">
        <v>15778</v>
      </c>
      <c r="AM1233" s="26">
        <v>73124</v>
      </c>
      <c r="AN1233" s="28">
        <v>4.9814999999999998E-2</v>
      </c>
      <c r="AO1233">
        <v>15778</v>
      </c>
      <c r="AP1233" s="32">
        <v>142641.53125</v>
      </c>
      <c r="AQ1233" s="36">
        <v>9.353025566237172E-2</v>
      </c>
      <c r="AR1233" s="32">
        <f t="shared" si="158"/>
        <v>159196.38650223979</v>
      </c>
      <c r="AS1233" s="32">
        <f t="shared" si="152"/>
        <v>3</v>
      </c>
      <c r="AT1233" s="32">
        <f t="shared" si="153"/>
        <v>1</v>
      </c>
      <c r="AU1233" s="32">
        <f t="shared" si="154"/>
        <v>2</v>
      </c>
      <c r="AV1233" s="32">
        <f t="shared" si="155"/>
        <v>165139.65094292053</v>
      </c>
      <c r="AW1233" s="32">
        <f t="shared" si="156"/>
        <v>0.10828230486123712</v>
      </c>
      <c r="AX1233" s="32">
        <f t="shared" si="157"/>
        <v>184305.61890335951</v>
      </c>
      <c r="AY1233">
        <v>2</v>
      </c>
      <c r="AZ1233" s="26">
        <v>1</v>
      </c>
      <c r="BA1233" s="26">
        <v>10216.07</v>
      </c>
      <c r="BB1233" s="26">
        <v>35.08</v>
      </c>
      <c r="BC1233" s="26">
        <v>108.58</v>
      </c>
      <c r="BD1233" s="26">
        <v>185.73</v>
      </c>
      <c r="BE1233" s="28">
        <v>0.05</v>
      </c>
      <c r="BF1233" s="28">
        <v>4.96</v>
      </c>
      <c r="BG1233" s="28">
        <v>0.65</v>
      </c>
      <c r="BH1233" s="28">
        <v>0.28999999999999998</v>
      </c>
      <c r="BI1233" s="28">
        <v>7.0000000000000007E-2</v>
      </c>
      <c r="BJ1233" s="28">
        <v>7</v>
      </c>
      <c r="BK1233" s="28">
        <v>0.71</v>
      </c>
      <c r="BL1233" s="28">
        <v>-0.65</v>
      </c>
      <c r="BM1233" s="28">
        <v>7.0000000000000007E-2</v>
      </c>
      <c r="BN1233" s="28">
        <v>7.35</v>
      </c>
      <c r="BO1233" s="28">
        <v>0.73</v>
      </c>
      <c r="BP1233" s="28">
        <v>-0.38</v>
      </c>
      <c r="BQ1233" s="26">
        <v>43.429198999999997</v>
      </c>
      <c r="BR1233" s="26">
        <v>1119.1086419999999</v>
      </c>
      <c r="BS1233" s="31">
        <f t="shared" si="159"/>
        <v>5.3964259999999999</v>
      </c>
    </row>
    <row r="1234" spans="1:71">
      <c r="A1234" s="26">
        <v>42255324380000</v>
      </c>
      <c r="B1234" s="26" t="s">
        <v>9282</v>
      </c>
      <c r="C1234" t="s">
        <v>2850</v>
      </c>
      <c r="D1234" s="26" t="s">
        <v>64</v>
      </c>
      <c r="E1234" s="27" t="s">
        <v>421</v>
      </c>
      <c r="F1234" t="s">
        <v>66</v>
      </c>
      <c r="G1234" t="s">
        <v>67</v>
      </c>
      <c r="H1234" t="s">
        <v>521</v>
      </c>
      <c r="I1234" t="s">
        <v>522</v>
      </c>
      <c r="J1234" t="s">
        <v>232</v>
      </c>
      <c r="K1234" t="s">
        <v>9261</v>
      </c>
      <c r="L1234">
        <v>28.858809999999998</v>
      </c>
      <c r="M1234">
        <v>-98.074809999999999</v>
      </c>
      <c r="N1234" s="28">
        <v>2296138.88</v>
      </c>
      <c r="O1234" s="28">
        <v>374027.76</v>
      </c>
      <c r="P1234" s="26">
        <v>414</v>
      </c>
      <c r="Q1234" s="26">
        <v>10881</v>
      </c>
      <c r="R1234" s="26">
        <v>15060</v>
      </c>
      <c r="S1234" s="29" t="s">
        <v>72</v>
      </c>
      <c r="T1234" s="30">
        <v>41055</v>
      </c>
      <c r="U1234" s="30">
        <v>41077</v>
      </c>
      <c r="V1234" s="30">
        <v>41091</v>
      </c>
      <c r="W1234">
        <v>2023</v>
      </c>
      <c r="X1234" s="26">
        <v>4416</v>
      </c>
      <c r="Y1234" s="26" t="s">
        <v>72</v>
      </c>
      <c r="Z1234" s="26" t="s">
        <v>72</v>
      </c>
      <c r="AA1234" s="26" t="s">
        <v>71</v>
      </c>
      <c r="AB1234" s="31" t="s">
        <v>72</v>
      </c>
      <c r="AC1234" s="31" t="s">
        <v>72</v>
      </c>
      <c r="AD1234" s="26">
        <v>814.2200987575269</v>
      </c>
      <c r="AE1234" s="26">
        <v>1024</v>
      </c>
      <c r="AF1234" s="26" t="s">
        <v>72</v>
      </c>
      <c r="AG1234" s="26">
        <v>53188</v>
      </c>
      <c r="AH1234" s="28">
        <v>4.5289999999999997E-2</v>
      </c>
      <c r="AI1234">
        <v>20362</v>
      </c>
      <c r="AJ1234" s="26">
        <v>68896</v>
      </c>
      <c r="AK1234" s="28">
        <v>5.7919999999999999E-2</v>
      </c>
      <c r="AL1234">
        <v>21171</v>
      </c>
      <c r="AM1234" s="26">
        <v>68896</v>
      </c>
      <c r="AN1234" s="28">
        <v>5.7919999999999999E-2</v>
      </c>
      <c r="AO1234">
        <v>21171</v>
      </c>
      <c r="AP1234" s="32">
        <v>134707.078125</v>
      </c>
      <c r="AQ1234" s="36">
        <v>0.10968121045427538</v>
      </c>
      <c r="AR1234" s="32">
        <f t="shared" si="158"/>
        <v>154120.65237540673</v>
      </c>
      <c r="AS1234" s="32">
        <f t="shared" si="152"/>
        <v>3</v>
      </c>
      <c r="AT1234" s="32">
        <f t="shared" si="153"/>
        <v>1</v>
      </c>
      <c r="AU1234" s="32">
        <f t="shared" si="154"/>
        <v>2</v>
      </c>
      <c r="AV1234" s="32">
        <f t="shared" si="155"/>
        <v>175094.79810631793</v>
      </c>
      <c r="AW1234" s="32">
        <f t="shared" si="156"/>
        <v>0.1425657038060554</v>
      </c>
      <c r="AX1234" s="32">
        <f t="shared" si="157"/>
        <v>200328.92767998972</v>
      </c>
      <c r="AY1234">
        <v>2</v>
      </c>
      <c r="AZ1234" s="26">
        <v>1</v>
      </c>
      <c r="BA1234" s="26">
        <v>10262.25</v>
      </c>
      <c r="BB1234" s="26">
        <v>34.65</v>
      </c>
      <c r="BC1234" s="26">
        <v>109.83</v>
      </c>
      <c r="BD1234" s="26">
        <v>190.87</v>
      </c>
      <c r="BE1234" s="28">
        <v>0.06</v>
      </c>
      <c r="BF1234" s="28">
        <v>5.07</v>
      </c>
      <c r="BG1234" s="28">
        <v>0.65</v>
      </c>
      <c r="BH1234" s="28">
        <v>0.31</v>
      </c>
      <c r="BI1234" s="28">
        <v>7.0000000000000007E-2</v>
      </c>
      <c r="BJ1234" s="28">
        <v>7.11</v>
      </c>
      <c r="BK1234" s="28">
        <v>0.71</v>
      </c>
      <c r="BL1234" s="28">
        <v>-0.78</v>
      </c>
      <c r="BM1234" s="28">
        <v>7.0000000000000007E-2</v>
      </c>
      <c r="BN1234" s="28">
        <v>7.44</v>
      </c>
      <c r="BO1234" s="28">
        <v>0.73</v>
      </c>
      <c r="BP1234" s="28">
        <v>-0.46</v>
      </c>
      <c r="BQ1234" s="26">
        <v>43.429198999999997</v>
      </c>
      <c r="BR1234" s="26">
        <v>1119.1086419999999</v>
      </c>
      <c r="BS1234" s="31">
        <f t="shared" si="159"/>
        <v>5.4585509999999999</v>
      </c>
    </row>
    <row r="1235" spans="1:71">
      <c r="A1235" s="26">
        <v>42255324400000</v>
      </c>
      <c r="B1235" s="26" t="s">
        <v>9282</v>
      </c>
      <c r="C1235" t="s">
        <v>2851</v>
      </c>
      <c r="D1235" s="26" t="s">
        <v>102</v>
      </c>
      <c r="E1235" s="27" t="s">
        <v>421</v>
      </c>
      <c r="F1235" t="s">
        <v>66</v>
      </c>
      <c r="G1235" t="s">
        <v>67</v>
      </c>
      <c r="H1235" t="s">
        <v>2852</v>
      </c>
      <c r="I1235" t="s">
        <v>2853</v>
      </c>
      <c r="J1235" t="s">
        <v>70</v>
      </c>
      <c r="K1235" t="s">
        <v>9261</v>
      </c>
      <c r="L1235">
        <v>28.80724</v>
      </c>
      <c r="M1235">
        <v>-98.022959999999998</v>
      </c>
      <c r="N1235" s="28">
        <v>2312891.5099999998</v>
      </c>
      <c r="O1235" s="28">
        <v>355413.82</v>
      </c>
      <c r="P1235" s="26">
        <v>427</v>
      </c>
      <c r="Q1235" s="26">
        <v>11462</v>
      </c>
      <c r="R1235" s="26">
        <v>15455</v>
      </c>
      <c r="S1235" s="29" t="s">
        <v>72</v>
      </c>
      <c r="T1235" s="30">
        <v>41032</v>
      </c>
      <c r="U1235" s="30" t="s">
        <v>72</v>
      </c>
      <c r="V1235" s="30">
        <v>41091</v>
      </c>
      <c r="W1235">
        <v>2434421</v>
      </c>
      <c r="X1235" s="26">
        <v>4160</v>
      </c>
      <c r="Y1235" s="26" t="s">
        <v>72</v>
      </c>
      <c r="Z1235" s="26" t="s">
        <v>72</v>
      </c>
      <c r="AA1235" s="26" t="s">
        <v>71</v>
      </c>
      <c r="AB1235" s="31" t="s">
        <v>72</v>
      </c>
      <c r="AC1235" s="31" t="s">
        <v>72</v>
      </c>
      <c r="AD1235" s="26">
        <v>708.10683559474387</v>
      </c>
      <c r="AE1235" s="26">
        <v>506.10000610351562</v>
      </c>
      <c r="AF1235" s="26" t="s">
        <v>72</v>
      </c>
      <c r="AG1235" s="26">
        <v>26562</v>
      </c>
      <c r="AH1235" s="28">
        <v>2.1609E-2</v>
      </c>
      <c r="AI1235">
        <v>2087</v>
      </c>
      <c r="AJ1235" s="26">
        <v>34097</v>
      </c>
      <c r="AK1235" s="28">
        <v>3.3086999999999998E-2</v>
      </c>
      <c r="AL1235">
        <v>3098</v>
      </c>
      <c r="AM1235" s="26">
        <v>34097</v>
      </c>
      <c r="AN1235" s="28">
        <v>3.3086999999999998E-2</v>
      </c>
      <c r="AO1235">
        <v>3098</v>
      </c>
      <c r="AP1235" s="32">
        <v>60995.6484375</v>
      </c>
      <c r="AQ1235" s="36">
        <v>4.3191435600127608E-2</v>
      </c>
      <c r="AR1235" s="32">
        <f t="shared" si="158"/>
        <v>68640.532538722589</v>
      </c>
      <c r="AS1235" s="32">
        <f t="shared" si="152"/>
        <v>2</v>
      </c>
      <c r="AT1235" s="32">
        <f t="shared" si="153"/>
        <v>1</v>
      </c>
      <c r="AU1235" s="32">
        <f t="shared" si="154"/>
        <v>1</v>
      </c>
      <c r="AV1235" s="32">
        <f t="shared" si="155"/>
        <v>84162.264911358172</v>
      </c>
      <c r="AW1235" s="32">
        <f t="shared" si="156"/>
        <v>5.9595875082868385E-2</v>
      </c>
      <c r="AX1235" s="32">
        <f t="shared" si="157"/>
        <v>94710.734801025887</v>
      </c>
      <c r="AY1235">
        <v>2</v>
      </c>
      <c r="AZ1235" s="26">
        <v>1</v>
      </c>
      <c r="BA1235" s="26">
        <v>11108.72</v>
      </c>
      <c r="BB1235" s="26">
        <v>9.7100000000000009</v>
      </c>
      <c r="BC1235" s="26">
        <v>160.19</v>
      </c>
      <c r="BD1235" s="26">
        <v>183.58</v>
      </c>
      <c r="BE1235" s="28">
        <v>0.08</v>
      </c>
      <c r="BF1235" s="28">
        <v>6.88</v>
      </c>
      <c r="BG1235" s="28">
        <v>0.77</v>
      </c>
      <c r="BH1235" s="28">
        <v>0.57999999999999996</v>
      </c>
      <c r="BI1235" s="28">
        <v>0.08</v>
      </c>
      <c r="BJ1235" s="28">
        <v>6.7</v>
      </c>
      <c r="BK1235" s="28">
        <v>0.69</v>
      </c>
      <c r="BL1235" s="28">
        <v>-1.1000000000000001</v>
      </c>
      <c r="BM1235" s="28">
        <v>0.09</v>
      </c>
      <c r="BN1235" s="28">
        <v>8.44</v>
      </c>
      <c r="BO1235" s="28">
        <v>0.81</v>
      </c>
      <c r="BP1235" s="28">
        <v>-0.55000000000000004</v>
      </c>
      <c r="BQ1235" s="26">
        <v>47.617598999999998</v>
      </c>
      <c r="BR1235" s="26">
        <v>2634.2116689999998</v>
      </c>
      <c r="BS1235" s="31">
        <f t="shared" si="159"/>
        <v>8.8424879999999995</v>
      </c>
    </row>
    <row r="1236" spans="1:71">
      <c r="A1236" s="26">
        <v>42255324410000</v>
      </c>
      <c r="B1236" s="26" t="s">
        <v>9282</v>
      </c>
      <c r="C1236" t="s">
        <v>2854</v>
      </c>
      <c r="D1236" s="26" t="s">
        <v>102</v>
      </c>
      <c r="E1236" s="27" t="s">
        <v>421</v>
      </c>
      <c r="F1236" t="s">
        <v>66</v>
      </c>
      <c r="G1236" t="s">
        <v>67</v>
      </c>
      <c r="H1236" t="s">
        <v>2852</v>
      </c>
      <c r="I1236" t="s">
        <v>2853</v>
      </c>
      <c r="J1236" t="s">
        <v>76</v>
      </c>
      <c r="K1236" t="s">
        <v>9261</v>
      </c>
      <c r="L1236">
        <v>28.807269999999999</v>
      </c>
      <c r="M1236">
        <v>-98.022880000000001</v>
      </c>
      <c r="N1236" s="28">
        <v>2312917.04</v>
      </c>
      <c r="O1236" s="28">
        <v>355424.95</v>
      </c>
      <c r="P1236" s="26">
        <v>427.20001220703125</v>
      </c>
      <c r="Q1236" s="26">
        <v>11484</v>
      </c>
      <c r="R1236" s="26">
        <v>15455</v>
      </c>
      <c r="S1236" s="29" t="s">
        <v>72</v>
      </c>
      <c r="T1236" s="30">
        <v>41038</v>
      </c>
      <c r="U1236" s="30">
        <v>41092</v>
      </c>
      <c r="V1236" s="30">
        <v>41091</v>
      </c>
      <c r="W1236">
        <v>2571300</v>
      </c>
      <c r="X1236" s="26">
        <v>4133</v>
      </c>
      <c r="Y1236" s="26" t="s">
        <v>72</v>
      </c>
      <c r="Z1236" s="26" t="s">
        <v>72</v>
      </c>
      <c r="AA1236" s="26" t="s">
        <v>71</v>
      </c>
      <c r="AB1236" s="31" t="s">
        <v>72</v>
      </c>
      <c r="AC1236" s="31" t="s">
        <v>72</v>
      </c>
      <c r="AD1236" s="26">
        <v>1728.3841093993422</v>
      </c>
      <c r="AE1236" s="26">
        <v>650.4000244140625</v>
      </c>
      <c r="AF1236" s="26" t="s">
        <v>72</v>
      </c>
      <c r="AG1236" s="26">
        <v>25776</v>
      </c>
      <c r="AH1236" s="28">
        <v>3.8675000000000001E-2</v>
      </c>
      <c r="AI1236">
        <v>11224</v>
      </c>
      <c r="AJ1236" s="26">
        <v>29985</v>
      </c>
      <c r="AK1236" s="28">
        <v>4.8029000000000002E-2</v>
      </c>
      <c r="AL1236">
        <v>12411</v>
      </c>
      <c r="AM1236" s="26">
        <v>29985</v>
      </c>
      <c r="AN1236" s="28">
        <v>4.8029000000000002E-2</v>
      </c>
      <c r="AO1236">
        <v>12411</v>
      </c>
      <c r="AP1236" s="32">
        <v>48806.640625</v>
      </c>
      <c r="AQ1236" s="36">
        <v>8.4356622089414371E-2</v>
      </c>
      <c r="AR1236" s="32">
        <f t="shared" si="158"/>
        <v>63737.762734826341</v>
      </c>
      <c r="AS1236" s="32">
        <f t="shared" si="152"/>
        <v>1</v>
      </c>
      <c r="AT1236" s="32">
        <f t="shared" si="153"/>
        <v>1</v>
      </c>
      <c r="AU1236" s="32">
        <f t="shared" si="154"/>
        <v>1</v>
      </c>
      <c r="AV1236" s="32">
        <f t="shared" si="155"/>
        <v>67783.720587345757</v>
      </c>
      <c r="AW1236" s="32">
        <f t="shared" si="156"/>
        <v>0.11715630553913343</v>
      </c>
      <c r="AX1236" s="32">
        <f t="shared" si="157"/>
        <v>88520.386667772371</v>
      </c>
      <c r="AY1236">
        <v>2</v>
      </c>
      <c r="AZ1236" s="26">
        <v>1</v>
      </c>
      <c r="BA1236" s="26">
        <v>11109.09</v>
      </c>
      <c r="BB1236" s="26">
        <v>9.77</v>
      </c>
      <c r="BC1236" s="26">
        <v>160.12</v>
      </c>
      <c r="BD1236" s="26">
        <v>183.62</v>
      </c>
      <c r="BE1236" s="28">
        <v>0.08</v>
      </c>
      <c r="BF1236" s="28">
        <v>6.88</v>
      </c>
      <c r="BG1236" s="28">
        <v>0.77</v>
      </c>
      <c r="BH1236" s="28">
        <v>0.57999999999999996</v>
      </c>
      <c r="BI1236" s="28">
        <v>0.08</v>
      </c>
      <c r="BJ1236" s="28">
        <v>6.7</v>
      </c>
      <c r="BK1236" s="28">
        <v>0.69</v>
      </c>
      <c r="BL1236" s="28">
        <v>-1.1000000000000001</v>
      </c>
      <c r="BM1236" s="28">
        <v>0.09</v>
      </c>
      <c r="BN1236" s="28">
        <v>8.44</v>
      </c>
      <c r="BO1236" s="28">
        <v>0.81</v>
      </c>
      <c r="BP1236" s="28">
        <v>-0.55000000000000004</v>
      </c>
      <c r="BQ1236" s="26">
        <v>47.617598999999998</v>
      </c>
      <c r="BR1236" s="26">
        <v>2634.2116689999998</v>
      </c>
      <c r="BS1236" s="31">
        <f t="shared" si="159"/>
        <v>8.8386239999999994</v>
      </c>
    </row>
    <row r="1237" spans="1:71">
      <c r="A1237" s="26">
        <v>42255324490000</v>
      </c>
      <c r="B1237" s="26" t="s">
        <v>9282</v>
      </c>
      <c r="C1237" t="s">
        <v>2855</v>
      </c>
      <c r="D1237" s="26" t="s">
        <v>102</v>
      </c>
      <c r="E1237" s="27" t="s">
        <v>421</v>
      </c>
      <c r="F1237" t="s">
        <v>66</v>
      </c>
      <c r="G1237" t="s">
        <v>67</v>
      </c>
      <c r="H1237" t="s">
        <v>2856</v>
      </c>
      <c r="I1237" t="s">
        <v>2857</v>
      </c>
      <c r="J1237" t="s">
        <v>70</v>
      </c>
      <c r="K1237" t="s">
        <v>9261</v>
      </c>
      <c r="L1237">
        <v>28.810169999999999</v>
      </c>
      <c r="M1237">
        <v>-98.014409999999998</v>
      </c>
      <c r="N1237" s="28">
        <v>2315620.56</v>
      </c>
      <c r="O1237" s="28">
        <v>356502.04</v>
      </c>
      <c r="P1237" s="26">
        <v>455</v>
      </c>
      <c r="Q1237" s="26">
        <v>11533</v>
      </c>
      <c r="R1237" s="26">
        <v>16817</v>
      </c>
      <c r="S1237" s="29" t="s">
        <v>72</v>
      </c>
      <c r="T1237" s="30">
        <v>41018</v>
      </c>
      <c r="U1237" s="30" t="s">
        <v>72</v>
      </c>
      <c r="V1237" s="30">
        <v>41061</v>
      </c>
      <c r="W1237">
        <v>3528490</v>
      </c>
      <c r="X1237" s="26">
        <v>5377</v>
      </c>
      <c r="Y1237" s="26" t="s">
        <v>72</v>
      </c>
      <c r="Z1237" s="26" t="s">
        <v>72</v>
      </c>
      <c r="AA1237" s="26" t="s">
        <v>71</v>
      </c>
      <c r="AB1237" s="31" t="s">
        <v>72</v>
      </c>
      <c r="AC1237" s="31" t="s">
        <v>72</v>
      </c>
      <c r="AD1237" s="26">
        <v>1456.4158467758627</v>
      </c>
      <c r="AE1237" s="26">
        <v>509.70001220703125</v>
      </c>
      <c r="AF1237" s="26" t="s">
        <v>72</v>
      </c>
      <c r="AG1237" s="26">
        <v>46239</v>
      </c>
      <c r="AH1237" s="28">
        <v>6.3886999999999999E-2</v>
      </c>
      <c r="AI1237">
        <v>31162</v>
      </c>
      <c r="AJ1237" s="26">
        <v>54740</v>
      </c>
      <c r="AK1237" s="28">
        <v>8.8142999999999999E-2</v>
      </c>
      <c r="AL1237">
        <v>32562</v>
      </c>
      <c r="AM1237" s="26">
        <v>54740</v>
      </c>
      <c r="AN1237" s="28">
        <v>8.8142999999999999E-2</v>
      </c>
      <c r="AO1237">
        <v>32562</v>
      </c>
      <c r="AP1237" s="32">
        <v>98535.09375</v>
      </c>
      <c r="AQ1237" s="36">
        <v>0.14350807200104526</v>
      </c>
      <c r="AR1237" s="32">
        <f t="shared" si="158"/>
        <v>123936.02249418502</v>
      </c>
      <c r="AS1237" s="32">
        <f t="shared" si="152"/>
        <v>2</v>
      </c>
      <c r="AT1237" s="32">
        <f t="shared" si="153"/>
        <v>1</v>
      </c>
      <c r="AU1237" s="32">
        <f t="shared" si="154"/>
        <v>2</v>
      </c>
      <c r="AV1237" s="32">
        <f t="shared" si="155"/>
        <v>105187.17465594197</v>
      </c>
      <c r="AW1237" s="32">
        <f t="shared" si="156"/>
        <v>0.15319626804649428</v>
      </c>
      <c r="AX1237" s="32">
        <f t="shared" si="157"/>
        <v>132302.91410017147</v>
      </c>
      <c r="AY1237">
        <v>2</v>
      </c>
      <c r="AZ1237" s="26">
        <v>1</v>
      </c>
      <c r="BA1237" s="26">
        <v>11148.97</v>
      </c>
      <c r="BB1237" s="26">
        <v>16.88</v>
      </c>
      <c r="BC1237" s="26">
        <v>152.02000000000001</v>
      </c>
      <c r="BD1237" s="26">
        <v>186.64</v>
      </c>
      <c r="BE1237" s="28">
        <v>0.08</v>
      </c>
      <c r="BF1237" s="28">
        <v>7.02</v>
      </c>
      <c r="BG1237" s="28">
        <v>0.77</v>
      </c>
      <c r="BH1237" s="28">
        <v>0.63</v>
      </c>
      <c r="BI1237" s="28">
        <v>0.08</v>
      </c>
      <c r="BJ1237" s="28">
        <v>7.19</v>
      </c>
      <c r="BK1237" s="28">
        <v>0.71</v>
      </c>
      <c r="BL1237" s="28">
        <v>-1.1399999999999999</v>
      </c>
      <c r="BM1237" s="28">
        <v>0.09</v>
      </c>
      <c r="BN1237" s="28">
        <v>8.56</v>
      </c>
      <c r="BO1237" s="28">
        <v>0.81</v>
      </c>
      <c r="BP1237" s="28">
        <v>-0.56000000000000005</v>
      </c>
      <c r="BQ1237" s="26">
        <v>47.617598999999998</v>
      </c>
      <c r="BR1237" s="26">
        <v>1748.7408439999999</v>
      </c>
      <c r="BS1237" s="31">
        <f t="shared" si="159"/>
        <v>8.6347360000000002</v>
      </c>
    </row>
    <row r="1238" spans="1:71">
      <c r="A1238" s="26">
        <v>42255324500000</v>
      </c>
      <c r="B1238" s="26" t="s">
        <v>9282</v>
      </c>
      <c r="C1238" t="s">
        <v>2858</v>
      </c>
      <c r="D1238" s="26" t="s">
        <v>425</v>
      </c>
      <c r="E1238" s="27" t="s">
        <v>421</v>
      </c>
      <c r="F1238" t="s">
        <v>66</v>
      </c>
      <c r="G1238" t="s">
        <v>67</v>
      </c>
      <c r="H1238" t="s">
        <v>2822</v>
      </c>
      <c r="I1238" t="s">
        <v>2823</v>
      </c>
      <c r="J1238" t="s">
        <v>76</v>
      </c>
      <c r="K1238" t="s">
        <v>9261</v>
      </c>
      <c r="L1238">
        <v>29.033049999999999</v>
      </c>
      <c r="M1238">
        <v>-97.933419999999998</v>
      </c>
      <c r="N1238" s="28">
        <v>2340816.71</v>
      </c>
      <c r="O1238" s="28">
        <v>437759.94</v>
      </c>
      <c r="P1238" s="26">
        <v>307</v>
      </c>
      <c r="Q1238" s="26">
        <v>10466</v>
      </c>
      <c r="R1238" s="26">
        <v>15811</v>
      </c>
      <c r="S1238" s="29">
        <v>10.199999809265137</v>
      </c>
      <c r="T1238" s="30">
        <v>41049</v>
      </c>
      <c r="U1238" s="30">
        <v>41070</v>
      </c>
      <c r="V1238" s="30">
        <v>41122</v>
      </c>
      <c r="W1238">
        <v>165860</v>
      </c>
      <c r="X1238" s="26">
        <v>5937</v>
      </c>
      <c r="Y1238" s="26" t="s">
        <v>72</v>
      </c>
      <c r="Z1238" s="26" t="s">
        <v>72</v>
      </c>
      <c r="AA1238" s="26" t="s">
        <v>71</v>
      </c>
      <c r="AB1238" s="31" t="s">
        <v>72</v>
      </c>
      <c r="AC1238" s="31" t="s">
        <v>72</v>
      </c>
      <c r="AD1238" s="26">
        <v>1254.5130239566995</v>
      </c>
      <c r="AE1238" s="26" t="s">
        <v>72</v>
      </c>
      <c r="AF1238" s="26" t="s">
        <v>72</v>
      </c>
      <c r="AG1238" s="26">
        <v>83618</v>
      </c>
      <c r="AH1238" s="28">
        <v>0.100762</v>
      </c>
      <c r="AI1238">
        <v>76441</v>
      </c>
      <c r="AJ1238" s="26">
        <v>96379</v>
      </c>
      <c r="AK1238" s="28">
        <v>0.121533</v>
      </c>
      <c r="AL1238">
        <v>159899</v>
      </c>
      <c r="AM1238" s="26">
        <v>96379</v>
      </c>
      <c r="AN1238" s="28">
        <v>0.121533</v>
      </c>
      <c r="AO1238">
        <v>159899</v>
      </c>
      <c r="AP1238" s="32">
        <v>128372.125</v>
      </c>
      <c r="AQ1238" s="36">
        <v>0.16104450272549742</v>
      </c>
      <c r="AR1238" s="32">
        <f t="shared" si="158"/>
        <v>156877.00198241306</v>
      </c>
      <c r="AS1238" s="32">
        <f t="shared" si="152"/>
        <v>3</v>
      </c>
      <c r="AT1238" s="32">
        <f t="shared" si="153"/>
        <v>1</v>
      </c>
      <c r="AU1238" s="32">
        <f t="shared" si="154"/>
        <v>2</v>
      </c>
      <c r="AV1238" s="32">
        <f t="shared" si="155"/>
        <v>124112.51431699512</v>
      </c>
      <c r="AW1238" s="32">
        <f t="shared" si="156"/>
        <v>0.1557007656466827</v>
      </c>
      <c r="AX1238" s="32">
        <f t="shared" si="157"/>
        <v>151671.54983645797</v>
      </c>
      <c r="AY1238">
        <v>2</v>
      </c>
      <c r="AZ1238" s="26">
        <v>1</v>
      </c>
      <c r="BA1238" s="26">
        <v>9061</v>
      </c>
      <c r="BB1238" s="26">
        <v>71.19</v>
      </c>
      <c r="BC1238" s="26">
        <v>90.55</v>
      </c>
      <c r="BD1238" s="26">
        <v>189.41</v>
      </c>
      <c r="BE1238" s="28">
        <v>0.06</v>
      </c>
      <c r="BF1238" s="28">
        <v>4.12</v>
      </c>
      <c r="BG1238" s="28">
        <v>0.55000000000000004</v>
      </c>
      <c r="BH1238" s="28">
        <v>0.01</v>
      </c>
      <c r="BI1238" s="28">
        <v>0.09</v>
      </c>
      <c r="BJ1238" s="28">
        <v>8.98</v>
      </c>
      <c r="BK1238" s="28">
        <v>0.72</v>
      </c>
      <c r="BL1238" s="28">
        <v>-4.54</v>
      </c>
      <c r="BM1238" s="28">
        <v>7.0000000000000007E-2</v>
      </c>
      <c r="BN1238" s="28">
        <v>6.8</v>
      </c>
      <c r="BO1238" s="28">
        <v>0.67</v>
      </c>
      <c r="BP1238" s="28">
        <v>-3.67</v>
      </c>
      <c r="BQ1238" s="26">
        <v>40.145698000000003</v>
      </c>
      <c r="BR1238" s="26">
        <v>863.12286300000005</v>
      </c>
      <c r="BS1238" s="31">
        <f t="shared" si="159"/>
        <v>5.8676399999999997</v>
      </c>
    </row>
    <row r="1239" spans="1:71">
      <c r="A1239" s="26">
        <v>42255324540000</v>
      </c>
      <c r="B1239" s="26" t="s">
        <v>9280</v>
      </c>
      <c r="C1239" t="s">
        <v>2859</v>
      </c>
      <c r="D1239" s="26" t="s">
        <v>425</v>
      </c>
      <c r="E1239" s="27" t="s">
        <v>421</v>
      </c>
      <c r="F1239" t="s">
        <v>66</v>
      </c>
      <c r="G1239" t="s">
        <v>67</v>
      </c>
      <c r="H1239" t="s">
        <v>2860</v>
      </c>
      <c r="I1239" t="s">
        <v>2861</v>
      </c>
      <c r="J1239" t="s">
        <v>232</v>
      </c>
      <c r="K1239" t="s">
        <v>9261</v>
      </c>
      <c r="L1239">
        <v>29.070049999999998</v>
      </c>
      <c r="M1239">
        <v>-97.691360000000003</v>
      </c>
      <c r="N1239" s="28">
        <v>2418011.5</v>
      </c>
      <c r="O1239" s="28">
        <v>451996.92</v>
      </c>
      <c r="P1239" s="26">
        <v>445.79998779296875</v>
      </c>
      <c r="Q1239" s="26">
        <v>12218</v>
      </c>
      <c r="R1239" s="26">
        <v>16912</v>
      </c>
      <c r="S1239" s="29">
        <v>8.8999996185302734</v>
      </c>
      <c r="T1239" s="30">
        <v>41089</v>
      </c>
      <c r="U1239" s="30">
        <v>41104</v>
      </c>
      <c r="V1239" s="30">
        <v>41183</v>
      </c>
      <c r="W1239">
        <v>266720</v>
      </c>
      <c r="X1239" s="26">
        <v>5375</v>
      </c>
      <c r="Y1239" s="26" t="s">
        <v>72</v>
      </c>
      <c r="Z1239" s="26" t="s">
        <v>72</v>
      </c>
      <c r="AA1239" s="26" t="s">
        <v>71</v>
      </c>
      <c r="AB1239" s="31" t="s">
        <v>72</v>
      </c>
      <c r="AC1239" s="31" t="s">
        <v>72</v>
      </c>
      <c r="AD1239" s="26">
        <v>1152.1117199243563</v>
      </c>
      <c r="AE1239" s="26" t="s">
        <v>72</v>
      </c>
      <c r="AF1239" s="26" t="s">
        <v>72</v>
      </c>
      <c r="AG1239" s="26">
        <v>156261</v>
      </c>
      <c r="AH1239" s="28">
        <v>0.18257399999999999</v>
      </c>
      <c r="AI1239">
        <v>15706</v>
      </c>
      <c r="AJ1239" s="26">
        <v>156261</v>
      </c>
      <c r="AK1239" s="28">
        <v>0.18257399999999999</v>
      </c>
      <c r="AL1239">
        <v>15706</v>
      </c>
      <c r="AM1239" s="26">
        <v>156261</v>
      </c>
      <c r="AN1239" s="28">
        <v>0.18257399999999999</v>
      </c>
      <c r="AO1239">
        <v>15706</v>
      </c>
      <c r="AP1239" s="32">
        <v>682805.875</v>
      </c>
      <c r="AQ1239" s="36">
        <v>0.78666865102070505</v>
      </c>
      <c r="AR1239" s="32">
        <f t="shared" si="158"/>
        <v>822046.22623066476</v>
      </c>
      <c r="AS1239" s="32">
        <f t="shared" si="152"/>
        <v>4</v>
      </c>
      <c r="AT1239" s="32">
        <f t="shared" si="153"/>
        <v>1</v>
      </c>
      <c r="AU1239" s="32">
        <f t="shared" si="154"/>
        <v>4</v>
      </c>
      <c r="AV1239" s="32">
        <f t="shared" si="155"/>
        <v>729173.15767441865</v>
      </c>
      <c r="AW1239" s="32">
        <f t="shared" si="156"/>
        <v>0.8400889408109482</v>
      </c>
      <c r="AX1239" s="32">
        <f t="shared" si="157"/>
        <v>877868.90019795636</v>
      </c>
      <c r="AY1239">
        <v>2</v>
      </c>
      <c r="AZ1239" s="26">
        <v>1</v>
      </c>
      <c r="BA1239" s="26">
        <v>11902.21</v>
      </c>
      <c r="BB1239" s="26">
        <v>85.34</v>
      </c>
      <c r="BC1239" s="26">
        <v>154.69</v>
      </c>
      <c r="BD1239" s="26">
        <v>225.64</v>
      </c>
      <c r="BE1239" s="28">
        <v>0.08</v>
      </c>
      <c r="BF1239" s="28">
        <v>4.46</v>
      </c>
      <c r="BG1239" s="28">
        <v>0.73</v>
      </c>
      <c r="BH1239" s="28">
        <v>1.37</v>
      </c>
      <c r="BI1239" s="28">
        <v>0.12</v>
      </c>
      <c r="BJ1239" s="28">
        <v>7.92</v>
      </c>
      <c r="BK1239" s="28">
        <v>0.82</v>
      </c>
      <c r="BL1239" s="28">
        <v>53.6</v>
      </c>
      <c r="BM1239" s="28">
        <v>0.1</v>
      </c>
      <c r="BN1239" s="28">
        <v>6.73</v>
      </c>
      <c r="BO1239" s="28">
        <v>0.77</v>
      </c>
      <c r="BP1239" s="28">
        <v>45.95</v>
      </c>
      <c r="BQ1239" s="26">
        <v>43.946601000000001</v>
      </c>
      <c r="BR1239" s="26">
        <v>1161.5251459999999</v>
      </c>
      <c r="BS1239" s="31">
        <f t="shared" si="159"/>
        <v>15.221495999999998</v>
      </c>
    </row>
    <row r="1240" spans="1:71">
      <c r="A1240" s="26">
        <v>42255324560100</v>
      </c>
      <c r="B1240" s="26" t="s">
        <v>9280</v>
      </c>
      <c r="C1240" t="s">
        <v>2862</v>
      </c>
      <c r="D1240" s="26" t="s">
        <v>425</v>
      </c>
      <c r="E1240" s="27" t="s">
        <v>421</v>
      </c>
      <c r="F1240" t="s">
        <v>66</v>
      </c>
      <c r="G1240" t="s">
        <v>67</v>
      </c>
      <c r="H1240" t="s">
        <v>2860</v>
      </c>
      <c r="I1240" t="s">
        <v>2861</v>
      </c>
      <c r="J1240" t="s">
        <v>245</v>
      </c>
      <c r="K1240" t="s">
        <v>9261</v>
      </c>
      <c r="L1240">
        <v>29.07002</v>
      </c>
      <c r="M1240">
        <v>-97.691450000000003</v>
      </c>
      <c r="N1240" s="28">
        <v>2417982.87</v>
      </c>
      <c r="O1240" s="28">
        <v>451985.69</v>
      </c>
      <c r="P1240" s="26">
        <v>445.39999389648437</v>
      </c>
      <c r="Q1240" s="26">
        <v>12243</v>
      </c>
      <c r="R1240" s="26">
        <v>17084</v>
      </c>
      <c r="S1240" s="29">
        <v>11.300000190734863</v>
      </c>
      <c r="T1240" s="30">
        <v>41076</v>
      </c>
      <c r="U1240" s="30">
        <v>41087</v>
      </c>
      <c r="V1240" s="30">
        <v>41183</v>
      </c>
      <c r="W1240">
        <v>2458</v>
      </c>
      <c r="X1240" s="26">
        <v>5568</v>
      </c>
      <c r="Y1240" s="26" t="s">
        <v>72</v>
      </c>
      <c r="Z1240" s="26" t="s">
        <v>72</v>
      </c>
      <c r="AA1240" s="26" t="s">
        <v>71</v>
      </c>
      <c r="AB1240" s="31" t="s">
        <v>72</v>
      </c>
      <c r="AC1240" s="31" t="s">
        <v>72</v>
      </c>
      <c r="AD1240" s="26">
        <v>1190.9869433388953</v>
      </c>
      <c r="AE1240" s="26" t="s">
        <v>72</v>
      </c>
      <c r="AF1240" s="26" t="s">
        <v>72</v>
      </c>
      <c r="AG1240" s="26">
        <v>145894</v>
      </c>
      <c r="AH1240" s="28">
        <v>0.17584</v>
      </c>
      <c r="AI1240">
        <v>9751</v>
      </c>
      <c r="AJ1240" s="26">
        <v>145894</v>
      </c>
      <c r="AK1240" s="28">
        <v>0.17584</v>
      </c>
      <c r="AL1240">
        <v>9751</v>
      </c>
      <c r="AM1240" s="26">
        <v>145894</v>
      </c>
      <c r="AN1240" s="28">
        <v>0.17584</v>
      </c>
      <c r="AO1240">
        <v>9751</v>
      </c>
      <c r="AP1240" s="32">
        <v>634527.375</v>
      </c>
      <c r="AQ1240" s="36">
        <v>0.75571381881610289</v>
      </c>
      <c r="AR1240" s="32">
        <f t="shared" si="158"/>
        <v>768288.72093045025</v>
      </c>
      <c r="AS1240" s="32">
        <f t="shared" si="152"/>
        <v>4</v>
      </c>
      <c r="AT1240" s="32">
        <f t="shared" si="153"/>
        <v>1</v>
      </c>
      <c r="AU1240" s="32">
        <f t="shared" si="154"/>
        <v>4</v>
      </c>
      <c r="AV1240" s="32">
        <f t="shared" si="155"/>
        <v>654128.43615301733</v>
      </c>
      <c r="AW1240" s="32">
        <f t="shared" si="156"/>
        <v>0.77905842672493375</v>
      </c>
      <c r="AX1240" s="32">
        <f t="shared" si="157"/>
        <v>792021.77768333058</v>
      </c>
      <c r="AY1240">
        <v>2</v>
      </c>
      <c r="AZ1240" s="26">
        <v>1</v>
      </c>
      <c r="BA1240" s="26">
        <v>11901.59</v>
      </c>
      <c r="BB1240" s="26">
        <v>85.34</v>
      </c>
      <c r="BC1240" s="26">
        <v>154.63999999999999</v>
      </c>
      <c r="BD1240" s="26">
        <v>225.58</v>
      </c>
      <c r="BE1240" s="28">
        <v>0.08</v>
      </c>
      <c r="BF1240" s="28">
        <v>4.46</v>
      </c>
      <c r="BG1240" s="28">
        <v>0.73</v>
      </c>
      <c r="BH1240" s="28">
        <v>1.37</v>
      </c>
      <c r="BI1240" s="28">
        <v>0.12</v>
      </c>
      <c r="BJ1240" s="28">
        <v>7.92</v>
      </c>
      <c r="BK1240" s="28">
        <v>0.82</v>
      </c>
      <c r="BL1240" s="28">
        <v>53.57</v>
      </c>
      <c r="BM1240" s="28">
        <v>0.1</v>
      </c>
      <c r="BN1240" s="28">
        <v>6.73</v>
      </c>
      <c r="BO1240" s="28">
        <v>0.77</v>
      </c>
      <c r="BP1240" s="28">
        <v>45.92</v>
      </c>
      <c r="BQ1240" s="26">
        <v>43.946601000000001</v>
      </c>
      <c r="BR1240" s="26">
        <v>1161.5251459999999</v>
      </c>
      <c r="BS1240" s="31">
        <f t="shared" si="159"/>
        <v>15.216575999999996</v>
      </c>
    </row>
    <row r="1241" spans="1:71">
      <c r="A1241" s="26">
        <v>42255324580000</v>
      </c>
      <c r="B1241" s="26" t="s">
        <v>9280</v>
      </c>
      <c r="C1241" t="s">
        <v>2863</v>
      </c>
      <c r="D1241" s="26" t="s">
        <v>425</v>
      </c>
      <c r="E1241" s="27" t="s">
        <v>421</v>
      </c>
      <c r="F1241" t="s">
        <v>66</v>
      </c>
      <c r="G1241" t="s">
        <v>67</v>
      </c>
      <c r="H1241" t="s">
        <v>2860</v>
      </c>
      <c r="I1241" t="s">
        <v>2861</v>
      </c>
      <c r="J1241" t="s">
        <v>339</v>
      </c>
      <c r="K1241" t="s">
        <v>9261</v>
      </c>
      <c r="L1241">
        <v>29.070080000000001</v>
      </c>
      <c r="M1241">
        <v>-97.691270000000003</v>
      </c>
      <c r="N1241" s="28">
        <v>2418040.12</v>
      </c>
      <c r="O1241" s="28">
        <v>452008.15</v>
      </c>
      <c r="P1241" s="26">
        <v>446.10000610351562</v>
      </c>
      <c r="Q1241" s="26">
        <v>12164</v>
      </c>
      <c r="R1241" s="26">
        <v>16873</v>
      </c>
      <c r="S1241" s="29">
        <v>8.3000001907348633</v>
      </c>
      <c r="T1241" s="30">
        <v>41105</v>
      </c>
      <c r="U1241" s="30">
        <v>41122</v>
      </c>
      <c r="V1241" s="30">
        <v>41183</v>
      </c>
      <c r="W1241">
        <v>0</v>
      </c>
      <c r="X1241" s="26">
        <v>5244</v>
      </c>
      <c r="Y1241" s="26" t="s">
        <v>72</v>
      </c>
      <c r="Z1241" s="26" t="s">
        <v>72</v>
      </c>
      <c r="AA1241" s="26" t="s">
        <v>71</v>
      </c>
      <c r="AB1241" s="31" t="s">
        <v>72</v>
      </c>
      <c r="AC1241" s="31" t="s">
        <v>72</v>
      </c>
      <c r="AD1241" s="26">
        <v>1073.556433704852</v>
      </c>
      <c r="AE1241" s="26" t="s">
        <v>72</v>
      </c>
      <c r="AF1241" s="26" t="s">
        <v>72</v>
      </c>
      <c r="AG1241" s="26">
        <v>133228</v>
      </c>
      <c r="AH1241" s="28">
        <v>0.14524699999999999</v>
      </c>
      <c r="AI1241">
        <v>5898</v>
      </c>
      <c r="AJ1241" s="26">
        <v>133228</v>
      </c>
      <c r="AK1241" s="28">
        <v>0.14524699999999999</v>
      </c>
      <c r="AL1241">
        <v>5898</v>
      </c>
      <c r="AM1241" s="26">
        <v>133228</v>
      </c>
      <c r="AN1241" s="28">
        <v>0.14524699999999999</v>
      </c>
      <c r="AO1241">
        <v>5898</v>
      </c>
      <c r="AP1241" s="32">
        <v>458374.90625</v>
      </c>
      <c r="AQ1241" s="36">
        <v>0.49209132965354585</v>
      </c>
      <c r="AR1241" s="32">
        <f t="shared" si="158"/>
        <v>545475.07159867766</v>
      </c>
      <c r="AS1241" s="32">
        <f t="shared" si="152"/>
        <v>4</v>
      </c>
      <c r="AT1241" s="32">
        <f t="shared" si="153"/>
        <v>1</v>
      </c>
      <c r="AU1241" s="32">
        <f t="shared" si="154"/>
        <v>4</v>
      </c>
      <c r="AV1241" s="32">
        <f t="shared" si="155"/>
        <v>501729.96984649124</v>
      </c>
      <c r="AW1241" s="32">
        <f t="shared" si="156"/>
        <v>0.53863543711124207</v>
      </c>
      <c r="AX1241" s="32">
        <f t="shared" si="157"/>
        <v>597068.44221518107</v>
      </c>
      <c r="AY1241">
        <v>2</v>
      </c>
      <c r="AZ1241" s="26">
        <v>1</v>
      </c>
      <c r="BA1241" s="26">
        <v>11902.89</v>
      </c>
      <c r="BB1241" s="26">
        <v>85.34</v>
      </c>
      <c r="BC1241" s="26">
        <v>154.74</v>
      </c>
      <c r="BD1241" s="26">
        <v>225.7</v>
      </c>
      <c r="BE1241" s="28">
        <v>0.08</v>
      </c>
      <c r="BF1241" s="28">
        <v>4.46</v>
      </c>
      <c r="BG1241" s="28">
        <v>0.73</v>
      </c>
      <c r="BH1241" s="28">
        <v>1.37</v>
      </c>
      <c r="BI1241" s="28">
        <v>0.12</v>
      </c>
      <c r="BJ1241" s="28">
        <v>7.92</v>
      </c>
      <c r="BK1241" s="28">
        <v>0.82</v>
      </c>
      <c r="BL1241" s="28">
        <v>53.63</v>
      </c>
      <c r="BM1241" s="28">
        <v>0.1</v>
      </c>
      <c r="BN1241" s="28">
        <v>6.73</v>
      </c>
      <c r="BO1241" s="28">
        <v>0.77</v>
      </c>
      <c r="BP1241" s="28">
        <v>45.97</v>
      </c>
      <c r="BQ1241" s="26">
        <v>43.946601000000001</v>
      </c>
      <c r="BR1241" s="26">
        <v>1161.5251459999999</v>
      </c>
      <c r="BS1241" s="31">
        <f t="shared" si="159"/>
        <v>15.226415999999999</v>
      </c>
    </row>
    <row r="1242" spans="1:71">
      <c r="A1242" s="26">
        <v>42255324620000</v>
      </c>
      <c r="B1242" s="26" t="s">
        <v>9280</v>
      </c>
      <c r="C1242" t="s">
        <v>2864</v>
      </c>
      <c r="D1242" s="26" t="s">
        <v>425</v>
      </c>
      <c r="E1242" s="27" t="s">
        <v>421</v>
      </c>
      <c r="F1242" t="s">
        <v>66</v>
      </c>
      <c r="G1242" t="s">
        <v>67</v>
      </c>
      <c r="H1242" t="s">
        <v>2865</v>
      </c>
      <c r="I1242" t="s">
        <v>2866</v>
      </c>
      <c r="J1242" t="s">
        <v>158</v>
      </c>
      <c r="K1242" t="s">
        <v>9261</v>
      </c>
      <c r="L1242">
        <v>28.85746</v>
      </c>
      <c r="M1242">
        <v>-97.936049999999994</v>
      </c>
      <c r="N1242" s="28">
        <v>2340557.11</v>
      </c>
      <c r="O1242" s="28">
        <v>373914.67</v>
      </c>
      <c r="P1242" s="26">
        <v>351</v>
      </c>
      <c r="Q1242" s="26">
        <v>12341</v>
      </c>
      <c r="R1242" s="26">
        <v>17711</v>
      </c>
      <c r="S1242" s="29">
        <v>9.1999998092651367</v>
      </c>
      <c r="T1242" s="30">
        <v>41040</v>
      </c>
      <c r="U1242" s="30">
        <v>41102</v>
      </c>
      <c r="V1242" s="30">
        <v>41091</v>
      </c>
      <c r="W1242">
        <v>2358090</v>
      </c>
      <c r="X1242" s="26">
        <v>5705</v>
      </c>
      <c r="Y1242" s="26" t="s">
        <v>72</v>
      </c>
      <c r="Z1242" s="26" t="s">
        <v>72</v>
      </c>
      <c r="AA1242" s="26" t="s">
        <v>71</v>
      </c>
      <c r="AB1242" s="31" t="s">
        <v>72</v>
      </c>
      <c r="AC1242" s="31" t="s">
        <v>72</v>
      </c>
      <c r="AD1242" s="26">
        <v>1643.504343325372</v>
      </c>
      <c r="AE1242" s="26">
        <v>518</v>
      </c>
      <c r="AF1242" s="26" t="s">
        <v>72</v>
      </c>
      <c r="AG1242" s="26">
        <v>96280</v>
      </c>
      <c r="AH1242" s="28">
        <v>0.15054600000000001</v>
      </c>
      <c r="AI1242">
        <v>20739</v>
      </c>
      <c r="AJ1242" s="26">
        <v>139350</v>
      </c>
      <c r="AK1242" s="28">
        <v>0.22683700000000001</v>
      </c>
      <c r="AL1242">
        <v>40944</v>
      </c>
      <c r="AM1242" s="26">
        <v>139350</v>
      </c>
      <c r="AN1242" s="28">
        <v>0.22683700000000001</v>
      </c>
      <c r="AO1242">
        <v>40944</v>
      </c>
      <c r="AP1242" s="32">
        <v>928050.8125</v>
      </c>
      <c r="AQ1242" s="36">
        <v>1.5252555411703903</v>
      </c>
      <c r="AR1242" s="32">
        <f t="shared" si="158"/>
        <v>1198021.0432871592</v>
      </c>
      <c r="AS1242" s="32">
        <f t="shared" si="152"/>
        <v>4</v>
      </c>
      <c r="AT1242" s="32">
        <f t="shared" si="153"/>
        <v>1</v>
      </c>
      <c r="AU1242" s="32">
        <f t="shared" si="154"/>
        <v>4</v>
      </c>
      <c r="AV1242" s="32">
        <f t="shared" si="155"/>
        <v>933744.37576687115</v>
      </c>
      <c r="AW1242" s="32">
        <f t="shared" si="156"/>
        <v>1.5346129371284909</v>
      </c>
      <c r="AX1242" s="32">
        <f t="shared" si="157"/>
        <v>1205370.8656386142</v>
      </c>
      <c r="AY1242">
        <v>2</v>
      </c>
      <c r="AZ1242" s="26">
        <v>1</v>
      </c>
      <c r="BA1242" s="26">
        <v>11497.71</v>
      </c>
      <c r="BB1242" s="26">
        <v>74.78</v>
      </c>
      <c r="BC1242" s="26">
        <v>127.67</v>
      </c>
      <c r="BD1242" s="26">
        <v>230.33</v>
      </c>
      <c r="BE1242" s="28">
        <v>0.08</v>
      </c>
      <c r="BF1242" s="28">
        <v>6.32</v>
      </c>
      <c r="BG1242" s="28">
        <v>0.74</v>
      </c>
      <c r="BH1242" s="28">
        <v>1.26</v>
      </c>
      <c r="BI1242" s="28">
        <v>0.1</v>
      </c>
      <c r="BJ1242" s="28">
        <v>10.01</v>
      </c>
      <c r="BK1242" s="28">
        <v>0.83</v>
      </c>
      <c r="BL1242" s="28">
        <v>1.23</v>
      </c>
      <c r="BM1242" s="28">
        <v>0.1</v>
      </c>
      <c r="BN1242" s="28">
        <v>8.3000000000000007</v>
      </c>
      <c r="BO1242" s="28">
        <v>0.79</v>
      </c>
      <c r="BP1242" s="28">
        <v>1.25</v>
      </c>
      <c r="BQ1242" s="26">
        <v>51.349601</v>
      </c>
      <c r="BR1242" s="26">
        <v>2072.5229490000002</v>
      </c>
      <c r="BS1242" s="31">
        <f t="shared" si="159"/>
        <v>10.59661</v>
      </c>
    </row>
    <row r="1243" spans="1:71">
      <c r="A1243" s="26">
        <v>42255324670000</v>
      </c>
      <c r="B1243" s="26" t="s">
        <v>9280</v>
      </c>
      <c r="C1243" t="s">
        <v>2867</v>
      </c>
      <c r="D1243" s="26" t="s">
        <v>429</v>
      </c>
      <c r="E1243" s="27" t="s">
        <v>421</v>
      </c>
      <c r="F1243" t="s">
        <v>66</v>
      </c>
      <c r="G1243" t="s">
        <v>67</v>
      </c>
      <c r="H1243" t="s">
        <v>2868</v>
      </c>
      <c r="I1243" t="s">
        <v>2869</v>
      </c>
      <c r="J1243" t="s">
        <v>70</v>
      </c>
      <c r="K1243" t="s">
        <v>9261</v>
      </c>
      <c r="L1243">
        <v>28.939810000000001</v>
      </c>
      <c r="M1243">
        <v>-97.856979999999993</v>
      </c>
      <c r="N1243" s="28">
        <v>2365573.0299999998</v>
      </c>
      <c r="O1243" s="28">
        <v>404092.46</v>
      </c>
      <c r="P1243" s="26">
        <v>273.39999389648437</v>
      </c>
      <c r="Q1243" s="26">
        <v>11830</v>
      </c>
      <c r="R1243" s="26">
        <v>16187</v>
      </c>
      <c r="S1243" s="29" t="s">
        <v>72</v>
      </c>
      <c r="T1243" s="30">
        <v>41063</v>
      </c>
      <c r="U1243" s="30" t="s">
        <v>72</v>
      </c>
      <c r="V1243" s="30">
        <v>41183</v>
      </c>
      <c r="W1243" t="s">
        <v>72</v>
      </c>
      <c r="X1243" s="26">
        <v>4574</v>
      </c>
      <c r="Y1243" s="26" t="s">
        <v>72</v>
      </c>
      <c r="Z1243" s="26" t="s">
        <v>72</v>
      </c>
      <c r="AA1243" s="26" t="s">
        <v>71</v>
      </c>
      <c r="AB1243" s="31" t="s">
        <v>72</v>
      </c>
      <c r="AC1243" s="31" t="s">
        <v>72</v>
      </c>
      <c r="AD1243" s="26">
        <v>390.53481581003825</v>
      </c>
      <c r="AE1243" s="26" t="s">
        <v>72</v>
      </c>
      <c r="AF1243" s="26" t="s">
        <v>72</v>
      </c>
      <c r="AG1243" s="26">
        <v>68041</v>
      </c>
      <c r="AH1243" s="28">
        <v>2.8486000000000001E-2</v>
      </c>
      <c r="AI1243">
        <v>14904</v>
      </c>
      <c r="AJ1243" s="26">
        <v>68041</v>
      </c>
      <c r="AK1243" s="28">
        <v>2.8486000000000001E-2</v>
      </c>
      <c r="AL1243">
        <v>14904</v>
      </c>
      <c r="AM1243" s="26">
        <v>68041</v>
      </c>
      <c r="AN1243" s="28">
        <v>2.8486000000000001E-2</v>
      </c>
      <c r="AO1243">
        <v>14904</v>
      </c>
      <c r="AP1243" s="32">
        <v>540254.25</v>
      </c>
      <c r="AQ1243" s="36">
        <v>0.21098809401434038</v>
      </c>
      <c r="AR1243" s="32">
        <f t="shared" si="158"/>
        <v>577599.14264053828</v>
      </c>
      <c r="AS1243" s="32">
        <f t="shared" si="152"/>
        <v>4</v>
      </c>
      <c r="AT1243" s="32">
        <f t="shared" si="153"/>
        <v>1</v>
      </c>
      <c r="AU1243" s="32">
        <f t="shared" si="154"/>
        <v>4</v>
      </c>
      <c r="AV1243" s="32">
        <f t="shared" si="155"/>
        <v>677975.38150415395</v>
      </c>
      <c r="AW1243" s="32">
        <f t="shared" si="156"/>
        <v>0.26477299073946514</v>
      </c>
      <c r="AX1243" s="32">
        <f t="shared" si="157"/>
        <v>724840.20086503937</v>
      </c>
      <c r="AY1243">
        <v>2</v>
      </c>
      <c r="AZ1243" s="26">
        <v>1</v>
      </c>
      <c r="BA1243" s="26">
        <v>11639.82</v>
      </c>
      <c r="BB1243" s="26">
        <v>78.17</v>
      </c>
      <c r="BC1243" s="26">
        <v>134.30000000000001</v>
      </c>
      <c r="BD1243" s="26">
        <v>208.06</v>
      </c>
      <c r="BE1243" s="28">
        <v>0.08</v>
      </c>
      <c r="BF1243" s="28">
        <v>5.29</v>
      </c>
      <c r="BG1243" s="28">
        <v>0.7</v>
      </c>
      <c r="BH1243" s="28">
        <v>1.02</v>
      </c>
      <c r="BI1243" s="28">
        <v>0.12</v>
      </c>
      <c r="BJ1243" s="28">
        <v>9.83</v>
      </c>
      <c r="BK1243" s="28">
        <v>0.81</v>
      </c>
      <c r="BL1243" s="28">
        <v>2.41</v>
      </c>
      <c r="BM1243" s="28">
        <v>0.1</v>
      </c>
      <c r="BN1243" s="28">
        <v>8.0399999999999991</v>
      </c>
      <c r="BO1243" s="28">
        <v>0.77</v>
      </c>
      <c r="BP1243" s="28">
        <v>1.88</v>
      </c>
      <c r="BQ1243" s="26">
        <v>46.902000000000001</v>
      </c>
      <c r="BR1243" s="26">
        <v>1183.48352</v>
      </c>
      <c r="BS1243" s="31">
        <f t="shared" si="159"/>
        <v>13.053960000000002</v>
      </c>
    </row>
    <row r="1244" spans="1:71">
      <c r="A1244" s="26">
        <v>42255324680000</v>
      </c>
      <c r="B1244" s="26" t="s">
        <v>9280</v>
      </c>
      <c r="C1244" t="s">
        <v>2870</v>
      </c>
      <c r="D1244" s="26" t="s">
        <v>429</v>
      </c>
      <c r="E1244" s="27" t="s">
        <v>421</v>
      </c>
      <c r="F1244" t="s">
        <v>66</v>
      </c>
      <c r="G1244" t="s">
        <v>67</v>
      </c>
      <c r="H1244" t="s">
        <v>2868</v>
      </c>
      <c r="I1244" t="s">
        <v>2869</v>
      </c>
      <c r="J1244" t="s">
        <v>76</v>
      </c>
      <c r="K1244" t="s">
        <v>9261</v>
      </c>
      <c r="L1244">
        <v>28.939869999999999</v>
      </c>
      <c r="M1244">
        <v>-97.856949999999998</v>
      </c>
      <c r="N1244" s="28">
        <v>2365582.41</v>
      </c>
      <c r="O1244" s="28">
        <v>404114.37</v>
      </c>
      <c r="P1244" s="26">
        <v>273</v>
      </c>
      <c r="Q1244" s="26">
        <v>11876</v>
      </c>
      <c r="R1244" s="26">
        <v>16155</v>
      </c>
      <c r="S1244" s="29" t="s">
        <v>72</v>
      </c>
      <c r="T1244" s="30">
        <v>41034</v>
      </c>
      <c r="U1244" s="30" t="s">
        <v>72</v>
      </c>
      <c r="V1244" s="30">
        <v>41183</v>
      </c>
      <c r="W1244" t="s">
        <v>72</v>
      </c>
      <c r="X1244" s="26">
        <v>4405</v>
      </c>
      <c r="Y1244" s="26" t="s">
        <v>72</v>
      </c>
      <c r="Z1244" s="26" t="s">
        <v>72</v>
      </c>
      <c r="AA1244" s="26" t="s">
        <v>71</v>
      </c>
      <c r="AB1244" s="31" t="s">
        <v>72</v>
      </c>
      <c r="AC1244" s="31" t="s">
        <v>72</v>
      </c>
      <c r="AD1244" s="26">
        <v>728.12476754853583</v>
      </c>
      <c r="AE1244" s="26" t="s">
        <v>72</v>
      </c>
      <c r="AF1244" s="26" t="s">
        <v>72</v>
      </c>
      <c r="AG1244" s="26">
        <v>75105</v>
      </c>
      <c r="AH1244" s="28">
        <v>5.3453000000000001E-2</v>
      </c>
      <c r="AI1244">
        <v>4387</v>
      </c>
      <c r="AJ1244" s="26">
        <v>75105</v>
      </c>
      <c r="AK1244" s="28">
        <v>5.3453000000000001E-2</v>
      </c>
      <c r="AL1244">
        <v>4387</v>
      </c>
      <c r="AM1244" s="26">
        <v>75105</v>
      </c>
      <c r="AN1244" s="28">
        <v>5.3453000000000001E-2</v>
      </c>
      <c r="AO1244">
        <v>4387</v>
      </c>
      <c r="AP1244" s="32">
        <v>601728.125</v>
      </c>
      <c r="AQ1244" s="36">
        <v>0.4381331511430413</v>
      </c>
      <c r="AR1244" s="32">
        <f t="shared" si="158"/>
        <v>679277.69275231834</v>
      </c>
      <c r="AS1244" s="32">
        <f t="shared" si="152"/>
        <v>4</v>
      </c>
      <c r="AT1244" s="32">
        <f t="shared" si="153"/>
        <v>1</v>
      </c>
      <c r="AU1244" s="32">
        <f t="shared" si="154"/>
        <v>4</v>
      </c>
      <c r="AV1244" s="32">
        <f t="shared" si="155"/>
        <v>784090.67820658337</v>
      </c>
      <c r="AW1244" s="32">
        <f t="shared" si="156"/>
        <v>0.57091584280614238</v>
      </c>
      <c r="AX1244" s="32">
        <f t="shared" si="157"/>
        <v>885142.78238327068</v>
      </c>
      <c r="AY1244">
        <v>2</v>
      </c>
      <c r="AZ1244" s="26">
        <v>1</v>
      </c>
      <c r="BA1244" s="26">
        <v>11639.46</v>
      </c>
      <c r="BB1244" s="26">
        <v>78.17</v>
      </c>
      <c r="BC1244" s="26">
        <v>134.30000000000001</v>
      </c>
      <c r="BD1244" s="26">
        <v>208.04</v>
      </c>
      <c r="BE1244" s="28">
        <v>0.08</v>
      </c>
      <c r="BF1244" s="28">
        <v>5.29</v>
      </c>
      <c r="BG1244" s="28">
        <v>0.7</v>
      </c>
      <c r="BH1244" s="28">
        <v>1.02</v>
      </c>
      <c r="BI1244" s="28">
        <v>0.12</v>
      </c>
      <c r="BJ1244" s="28">
        <v>9.83</v>
      </c>
      <c r="BK1244" s="28">
        <v>0.81</v>
      </c>
      <c r="BL1244" s="28">
        <v>2.41</v>
      </c>
      <c r="BM1244" s="28">
        <v>0.1</v>
      </c>
      <c r="BN1244" s="28">
        <v>8.0399999999999991</v>
      </c>
      <c r="BO1244" s="28">
        <v>0.77</v>
      </c>
      <c r="BP1244" s="28">
        <v>1.89</v>
      </c>
      <c r="BQ1244" s="26">
        <v>46.902000000000001</v>
      </c>
      <c r="BR1244" s="26">
        <v>1183.48352</v>
      </c>
      <c r="BS1244" s="31">
        <f t="shared" si="159"/>
        <v>13.053960000000002</v>
      </c>
    </row>
    <row r="1245" spans="1:71">
      <c r="A1245" s="26">
        <v>42255324720000</v>
      </c>
      <c r="B1245" s="26" t="s">
        <v>9282</v>
      </c>
      <c r="C1245" t="s">
        <v>2871</v>
      </c>
      <c r="D1245" s="26" t="s">
        <v>102</v>
      </c>
      <c r="E1245" s="27" t="s">
        <v>421</v>
      </c>
      <c r="F1245" t="s">
        <v>66</v>
      </c>
      <c r="G1245" t="s">
        <v>67</v>
      </c>
      <c r="H1245" t="s">
        <v>2852</v>
      </c>
      <c r="I1245" t="s">
        <v>2853</v>
      </c>
      <c r="J1245" t="s">
        <v>245</v>
      </c>
      <c r="K1245" t="s">
        <v>9261</v>
      </c>
      <c r="L1245">
        <v>28.80817</v>
      </c>
      <c r="M1245">
        <v>-98.020250000000004</v>
      </c>
      <c r="N1245" s="28">
        <v>2313756.52</v>
      </c>
      <c r="O1245" s="28">
        <v>355759.2</v>
      </c>
      <c r="P1245" s="26">
        <v>421</v>
      </c>
      <c r="Q1245" s="26">
        <v>11524</v>
      </c>
      <c r="R1245" s="26">
        <v>15478</v>
      </c>
      <c r="S1245" s="29" t="s">
        <v>72</v>
      </c>
      <c r="T1245" s="30">
        <v>41081</v>
      </c>
      <c r="U1245" s="30">
        <v>41129</v>
      </c>
      <c r="V1245" s="30">
        <v>41122</v>
      </c>
      <c r="W1245">
        <v>2315919</v>
      </c>
      <c r="X1245" s="26">
        <v>4115</v>
      </c>
      <c r="Y1245" s="26" t="s">
        <v>72</v>
      </c>
      <c r="Z1245" s="26" t="s">
        <v>72</v>
      </c>
      <c r="AA1245" s="26" t="s">
        <v>71</v>
      </c>
      <c r="AB1245" s="31" t="s">
        <v>72</v>
      </c>
      <c r="AC1245" s="31" t="s">
        <v>72</v>
      </c>
      <c r="AD1245" s="26">
        <v>1464.7598754302574</v>
      </c>
      <c r="AE1245" s="26">
        <v>444.89999389648437</v>
      </c>
      <c r="AF1245" s="26" t="s">
        <v>72</v>
      </c>
      <c r="AG1245" s="26">
        <v>16630</v>
      </c>
      <c r="AH1245" s="28">
        <v>2.3892E-2</v>
      </c>
      <c r="AI1245">
        <v>1991</v>
      </c>
      <c r="AJ1245" s="26">
        <v>19498</v>
      </c>
      <c r="AK1245" s="28">
        <v>2.8313999999999999E-2</v>
      </c>
      <c r="AL1245">
        <v>2649</v>
      </c>
      <c r="AM1245" s="26">
        <v>19498</v>
      </c>
      <c r="AN1245" s="28">
        <v>2.8313999999999999E-2</v>
      </c>
      <c r="AO1245">
        <v>2649</v>
      </c>
      <c r="AP1245" s="32">
        <v>30024.732421875</v>
      </c>
      <c r="AQ1245" s="36">
        <v>4.3979023322092435E-2</v>
      </c>
      <c r="AR1245" s="32">
        <f t="shared" si="158"/>
        <v>37809.019549885365</v>
      </c>
      <c r="AS1245" s="32">
        <f t="shared" si="152"/>
        <v>1</v>
      </c>
      <c r="AT1245" s="32">
        <f t="shared" si="153"/>
        <v>1</v>
      </c>
      <c r="AU1245" s="32">
        <f t="shared" si="154"/>
        <v>1</v>
      </c>
      <c r="AV1245" s="32">
        <f t="shared" si="155"/>
        <v>41881.400753721144</v>
      </c>
      <c r="AW1245" s="32">
        <f t="shared" si="156"/>
        <v>6.1346195350865274E-2</v>
      </c>
      <c r="AX1245" s="32">
        <f t="shared" si="157"/>
        <v>52739.677330824299</v>
      </c>
      <c r="AY1245">
        <v>2</v>
      </c>
      <c r="AZ1245" s="26">
        <v>1</v>
      </c>
      <c r="BA1245" s="26">
        <v>11121.46</v>
      </c>
      <c r="BB1245" s="26">
        <v>11.8</v>
      </c>
      <c r="BC1245" s="26">
        <v>157.76</v>
      </c>
      <c r="BD1245" s="26">
        <v>184.73</v>
      </c>
      <c r="BE1245" s="28">
        <v>0.08</v>
      </c>
      <c r="BF1245" s="28">
        <v>6.92</v>
      </c>
      <c r="BG1245" s="28">
        <v>0.77</v>
      </c>
      <c r="BH1245" s="28">
        <v>0.59</v>
      </c>
      <c r="BI1245" s="28">
        <v>0.08</v>
      </c>
      <c r="BJ1245" s="28">
        <v>6.85</v>
      </c>
      <c r="BK1245" s="28">
        <v>0.69</v>
      </c>
      <c r="BL1245" s="28">
        <v>-1.1200000000000001</v>
      </c>
      <c r="BM1245" s="28">
        <v>0.09</v>
      </c>
      <c r="BN1245" s="28">
        <v>8.48</v>
      </c>
      <c r="BO1245" s="28">
        <v>0.81</v>
      </c>
      <c r="BP1245" s="28">
        <v>-0.56000000000000005</v>
      </c>
      <c r="BQ1245" s="26">
        <v>47.617598999999998</v>
      </c>
      <c r="BR1245" s="26">
        <v>2634.2116689999998</v>
      </c>
      <c r="BS1245" s="31">
        <f t="shared" si="159"/>
        <v>8.7083519999999996</v>
      </c>
    </row>
    <row r="1246" spans="1:71">
      <c r="A1246" s="26">
        <v>42255324750000</v>
      </c>
      <c r="B1246" s="26" t="s">
        <v>9282</v>
      </c>
      <c r="C1246" t="s">
        <v>2872</v>
      </c>
      <c r="D1246" s="26" t="s">
        <v>425</v>
      </c>
      <c r="E1246" s="27" t="s">
        <v>421</v>
      </c>
      <c r="F1246" t="s">
        <v>66</v>
      </c>
      <c r="G1246" t="s">
        <v>67</v>
      </c>
      <c r="H1246" t="s">
        <v>2825</v>
      </c>
      <c r="I1246" t="s">
        <v>2826</v>
      </c>
      <c r="J1246" t="s">
        <v>76</v>
      </c>
      <c r="K1246" t="s">
        <v>9261</v>
      </c>
      <c r="L1246">
        <v>29.03238</v>
      </c>
      <c r="M1246">
        <v>-97.941779999999994</v>
      </c>
      <c r="N1246" s="28">
        <v>2338147.61</v>
      </c>
      <c r="O1246" s="28">
        <v>437492.09</v>
      </c>
      <c r="P1246" s="26">
        <v>307</v>
      </c>
      <c r="Q1246" s="26">
        <v>10473</v>
      </c>
      <c r="R1246" s="26">
        <v>16796</v>
      </c>
      <c r="S1246" s="29">
        <v>8.3000001907348633</v>
      </c>
      <c r="T1246" s="30">
        <v>41042</v>
      </c>
      <c r="U1246" s="30">
        <v>41067</v>
      </c>
      <c r="V1246" s="30">
        <v>41122</v>
      </c>
      <c r="W1246">
        <v>423350</v>
      </c>
      <c r="X1246" s="26">
        <v>7028</v>
      </c>
      <c r="Y1246" s="26" t="s">
        <v>72</v>
      </c>
      <c r="Z1246" s="26" t="s">
        <v>72</v>
      </c>
      <c r="AA1246" s="26" t="s">
        <v>71</v>
      </c>
      <c r="AB1246" s="31" t="s">
        <v>72</v>
      </c>
      <c r="AC1246" s="31" t="s">
        <v>72</v>
      </c>
      <c r="AD1246" s="26">
        <v>875.88417183124761</v>
      </c>
      <c r="AE1246" s="26" t="s">
        <v>72</v>
      </c>
      <c r="AF1246" s="26" t="s">
        <v>72</v>
      </c>
      <c r="AG1246" s="26">
        <v>115972</v>
      </c>
      <c r="AH1246" s="28">
        <v>9.9389000000000005E-2</v>
      </c>
      <c r="AI1246">
        <v>79662</v>
      </c>
      <c r="AJ1246" s="26">
        <v>138901</v>
      </c>
      <c r="AK1246" s="28">
        <v>0.124901</v>
      </c>
      <c r="AL1246">
        <v>94616</v>
      </c>
      <c r="AM1246" s="26">
        <v>138901</v>
      </c>
      <c r="AN1246" s="28">
        <v>0.124901</v>
      </c>
      <c r="AO1246">
        <v>94616</v>
      </c>
      <c r="AP1246" s="32">
        <v>268096.6875</v>
      </c>
      <c r="AQ1246" s="36">
        <v>0.23482164510163828</v>
      </c>
      <c r="AR1246" s="32">
        <f t="shared" si="158"/>
        <v>309660.11868298997</v>
      </c>
      <c r="AS1246" s="32">
        <f t="shared" si="152"/>
        <v>4</v>
      </c>
      <c r="AT1246" s="32">
        <f t="shared" si="153"/>
        <v>1</v>
      </c>
      <c r="AU1246" s="32">
        <f t="shared" si="154"/>
        <v>4</v>
      </c>
      <c r="AV1246" s="32">
        <f t="shared" si="155"/>
        <v>218963.43002988046</v>
      </c>
      <c r="AW1246" s="32">
        <f t="shared" si="156"/>
        <v>0.19178660257305119</v>
      </c>
      <c r="AX1246" s="32">
        <f t="shared" si="157"/>
        <v>252909.65868531054</v>
      </c>
      <c r="AY1246">
        <v>2</v>
      </c>
      <c r="AZ1246" s="26">
        <v>1</v>
      </c>
      <c r="BA1246" s="26">
        <v>9012.23</v>
      </c>
      <c r="BB1246" s="26">
        <v>69.59</v>
      </c>
      <c r="BC1246" s="26">
        <v>89.28</v>
      </c>
      <c r="BD1246" s="26">
        <v>187.59</v>
      </c>
      <c r="BE1246" s="28">
        <v>0.06</v>
      </c>
      <c r="BF1246" s="28">
        <v>4.13</v>
      </c>
      <c r="BG1246" s="28">
        <v>0.54</v>
      </c>
      <c r="BH1246" s="28">
        <v>0</v>
      </c>
      <c r="BI1246" s="28">
        <v>0.08</v>
      </c>
      <c r="BJ1246" s="28">
        <v>9.06</v>
      </c>
      <c r="BK1246" s="28">
        <v>0.71</v>
      </c>
      <c r="BL1246" s="28">
        <v>-4.6900000000000004</v>
      </c>
      <c r="BM1246" s="28">
        <v>7.0000000000000007E-2</v>
      </c>
      <c r="BN1246" s="28">
        <v>6.86</v>
      </c>
      <c r="BO1246" s="28">
        <v>0.66</v>
      </c>
      <c r="BP1246" s="28">
        <v>-3.79</v>
      </c>
      <c r="BQ1246" s="26">
        <v>44.999599000000003</v>
      </c>
      <c r="BR1246" s="26">
        <v>859.79461600000002</v>
      </c>
      <c r="BS1246" s="31">
        <f t="shared" si="159"/>
        <v>5.0711040000000001</v>
      </c>
    </row>
    <row r="1247" spans="1:71">
      <c r="A1247" s="26">
        <v>42255324760000</v>
      </c>
      <c r="B1247" s="26" t="s">
        <v>9282</v>
      </c>
      <c r="C1247" t="s">
        <v>2873</v>
      </c>
      <c r="D1247" s="26" t="s">
        <v>425</v>
      </c>
      <c r="E1247" s="27" t="s">
        <v>421</v>
      </c>
      <c r="F1247" t="s">
        <v>66</v>
      </c>
      <c r="G1247" t="s">
        <v>67</v>
      </c>
      <c r="H1247" t="s">
        <v>2822</v>
      </c>
      <c r="I1247" t="s">
        <v>2823</v>
      </c>
      <c r="J1247" t="s">
        <v>245</v>
      </c>
      <c r="K1247" t="s">
        <v>9261</v>
      </c>
      <c r="L1247">
        <v>29.033090000000001</v>
      </c>
      <c r="M1247">
        <v>-97.933340000000001</v>
      </c>
      <c r="N1247" s="28">
        <v>2340842.14</v>
      </c>
      <c r="O1247" s="28">
        <v>437774.72</v>
      </c>
      <c r="P1247" s="26">
        <v>307</v>
      </c>
      <c r="Q1247" s="26">
        <v>10415</v>
      </c>
      <c r="R1247" s="26">
        <v>15951</v>
      </c>
      <c r="S1247" s="29">
        <v>9</v>
      </c>
      <c r="T1247" s="30">
        <v>41073</v>
      </c>
      <c r="U1247" s="30">
        <v>41091</v>
      </c>
      <c r="V1247" s="30">
        <v>41122</v>
      </c>
      <c r="W1247">
        <v>0</v>
      </c>
      <c r="X1247" s="26">
        <v>6182</v>
      </c>
      <c r="Y1247" s="26" t="s">
        <v>72</v>
      </c>
      <c r="Z1247" s="26" t="s">
        <v>72</v>
      </c>
      <c r="AA1247" s="26" t="s">
        <v>71</v>
      </c>
      <c r="AB1247" s="31" t="s">
        <v>72</v>
      </c>
      <c r="AC1247" s="31" t="s">
        <v>72</v>
      </c>
      <c r="AD1247" s="26">
        <v>977.79560649474695</v>
      </c>
      <c r="AE1247" s="26" t="s">
        <v>72</v>
      </c>
      <c r="AF1247" s="26" t="s">
        <v>72</v>
      </c>
      <c r="AG1247" s="26">
        <v>92643</v>
      </c>
      <c r="AH1247" s="28">
        <v>9.1398999999999994E-2</v>
      </c>
      <c r="AI1247">
        <v>42448</v>
      </c>
      <c r="AJ1247" s="26">
        <v>123737</v>
      </c>
      <c r="AK1247" s="28">
        <v>0.12282</v>
      </c>
      <c r="AL1247">
        <v>46091</v>
      </c>
      <c r="AM1247" s="26">
        <v>123737</v>
      </c>
      <c r="AN1247" s="28">
        <v>0.12282</v>
      </c>
      <c r="AO1247">
        <v>46091</v>
      </c>
      <c r="AP1247" s="32">
        <v>162400.734375</v>
      </c>
      <c r="AQ1247" s="36">
        <v>0.15879472456339541</v>
      </c>
      <c r="AR1247" s="32">
        <f t="shared" si="158"/>
        <v>190507.400622721</v>
      </c>
      <c r="AS1247" s="32">
        <f t="shared" si="152"/>
        <v>3</v>
      </c>
      <c r="AT1247" s="32">
        <f t="shared" si="153"/>
        <v>1</v>
      </c>
      <c r="AU1247" s="32">
        <f t="shared" si="154"/>
        <v>3</v>
      </c>
      <c r="AV1247" s="32">
        <f t="shared" si="155"/>
        <v>150789.42337633454</v>
      </c>
      <c r="AW1247" s="32">
        <f t="shared" si="156"/>
        <v>0.14744123568325618</v>
      </c>
      <c r="AX1247" s="32">
        <f t="shared" si="157"/>
        <v>176886.52209227087</v>
      </c>
      <c r="AY1247">
        <v>2</v>
      </c>
      <c r="AZ1247" s="26">
        <v>1</v>
      </c>
      <c r="BA1247" s="26">
        <v>9060.6</v>
      </c>
      <c r="BB1247" s="26">
        <v>71.2</v>
      </c>
      <c r="BC1247" s="26">
        <v>90.54</v>
      </c>
      <c r="BD1247" s="26">
        <v>189.41</v>
      </c>
      <c r="BE1247" s="28">
        <v>0.06</v>
      </c>
      <c r="BF1247" s="28">
        <v>4.12</v>
      </c>
      <c r="BG1247" s="28">
        <v>0.55000000000000004</v>
      </c>
      <c r="BH1247" s="28">
        <v>0.01</v>
      </c>
      <c r="BI1247" s="28">
        <v>0.09</v>
      </c>
      <c r="BJ1247" s="28">
        <v>8.98</v>
      </c>
      <c r="BK1247" s="28">
        <v>0.72</v>
      </c>
      <c r="BL1247" s="28">
        <v>-4.54</v>
      </c>
      <c r="BM1247" s="28">
        <v>7.0000000000000007E-2</v>
      </c>
      <c r="BN1247" s="28">
        <v>6.8</v>
      </c>
      <c r="BO1247" s="28">
        <v>0.67</v>
      </c>
      <c r="BP1247" s="28">
        <v>-3.67</v>
      </c>
      <c r="BQ1247" s="26">
        <v>40.145698000000003</v>
      </c>
      <c r="BR1247" s="26">
        <v>863.12286300000005</v>
      </c>
      <c r="BS1247" s="31">
        <f t="shared" si="159"/>
        <v>5.8669919999999998</v>
      </c>
    </row>
    <row r="1248" spans="1:71">
      <c r="A1248" s="26">
        <v>42255324770000</v>
      </c>
      <c r="B1248" s="26" t="s">
        <v>9282</v>
      </c>
      <c r="C1248" t="s">
        <v>2874</v>
      </c>
      <c r="D1248" s="26" t="s">
        <v>425</v>
      </c>
      <c r="E1248" s="27" t="s">
        <v>421</v>
      </c>
      <c r="F1248" t="s">
        <v>66</v>
      </c>
      <c r="G1248" t="s">
        <v>67</v>
      </c>
      <c r="H1248" t="s">
        <v>2875</v>
      </c>
      <c r="I1248" t="s">
        <v>2876</v>
      </c>
      <c r="J1248" t="s">
        <v>232</v>
      </c>
      <c r="K1248" t="s">
        <v>9261</v>
      </c>
      <c r="L1248">
        <v>29.135210000000001</v>
      </c>
      <c r="M1248">
        <v>-97.719890000000007</v>
      </c>
      <c r="N1248" s="28">
        <v>2408639.38</v>
      </c>
      <c r="O1248" s="28">
        <v>475585.44</v>
      </c>
      <c r="P1248" s="26">
        <v>376</v>
      </c>
      <c r="Q1248" s="26">
        <v>10990</v>
      </c>
      <c r="R1248" s="26">
        <v>14965</v>
      </c>
      <c r="S1248" s="29">
        <v>10.5</v>
      </c>
      <c r="T1248" s="30">
        <v>41038</v>
      </c>
      <c r="U1248" s="30">
        <v>41053</v>
      </c>
      <c r="V1248" s="30">
        <v>41091</v>
      </c>
      <c r="W1248">
        <v>137680</v>
      </c>
      <c r="X1248" s="26">
        <v>5084</v>
      </c>
      <c r="Y1248" s="26" t="s">
        <v>72</v>
      </c>
      <c r="Z1248" s="26" t="s">
        <v>72</v>
      </c>
      <c r="AA1248" s="26" t="s">
        <v>71</v>
      </c>
      <c r="AB1248" s="31" t="s">
        <v>72</v>
      </c>
      <c r="AC1248" s="31" t="s">
        <v>72</v>
      </c>
      <c r="AD1248" s="26">
        <v>986.88321261832607</v>
      </c>
      <c r="AE1248" s="26" t="s">
        <v>72</v>
      </c>
      <c r="AF1248" s="26" t="s">
        <v>72</v>
      </c>
      <c r="AG1248" s="26">
        <v>53645</v>
      </c>
      <c r="AH1248" s="28">
        <v>5.2311000000000003E-2</v>
      </c>
      <c r="AI1248">
        <v>21858</v>
      </c>
      <c r="AJ1248" s="26">
        <v>64173</v>
      </c>
      <c r="AK1248" s="28">
        <v>7.6905000000000001E-2</v>
      </c>
      <c r="AL1248">
        <v>43459</v>
      </c>
      <c r="AM1248" s="26">
        <v>64173</v>
      </c>
      <c r="AN1248" s="28">
        <v>7.6905000000000001E-2</v>
      </c>
      <c r="AO1248">
        <v>43459</v>
      </c>
      <c r="AP1248" s="32">
        <v>112807.75</v>
      </c>
      <c r="AQ1248" s="36">
        <v>0.11132807472824498</v>
      </c>
      <c r="AR1248" s="32">
        <f t="shared" si="158"/>
        <v>132512.81922689936</v>
      </c>
      <c r="AS1248" s="32">
        <f t="shared" si="152"/>
        <v>3</v>
      </c>
      <c r="AT1248" s="32">
        <f t="shared" si="153"/>
        <v>1</v>
      </c>
      <c r="AU1248" s="32">
        <f t="shared" si="154"/>
        <v>2</v>
      </c>
      <c r="AV1248" s="32">
        <f t="shared" si="155"/>
        <v>127363.58870967741</v>
      </c>
      <c r="AW1248" s="32">
        <f t="shared" si="156"/>
        <v>0.12569298759640563</v>
      </c>
      <c r="AX1248" s="32">
        <f t="shared" si="157"/>
        <v>149611.2475142412</v>
      </c>
      <c r="AY1248">
        <v>2</v>
      </c>
      <c r="AZ1248" s="26">
        <v>1</v>
      </c>
      <c r="BA1248" s="26">
        <v>9548.15</v>
      </c>
      <c r="BB1248" s="26">
        <v>46.31</v>
      </c>
      <c r="BC1248" s="26">
        <v>146.09</v>
      </c>
      <c r="BD1248" s="26">
        <v>176.43</v>
      </c>
      <c r="BE1248" s="28">
        <v>0.06</v>
      </c>
      <c r="BF1248" s="28">
        <v>4.75</v>
      </c>
      <c r="BG1248" s="28">
        <v>0.51</v>
      </c>
      <c r="BH1248" s="28">
        <v>0.74</v>
      </c>
      <c r="BI1248" s="28">
        <v>0.08</v>
      </c>
      <c r="BJ1248" s="28">
        <v>6.73</v>
      </c>
      <c r="BK1248" s="28">
        <v>0.68</v>
      </c>
      <c r="BL1248" s="28">
        <v>31.39</v>
      </c>
      <c r="BM1248" s="28">
        <v>7.0000000000000007E-2</v>
      </c>
      <c r="BN1248" s="28">
        <v>6.27</v>
      </c>
      <c r="BO1248" s="28">
        <v>0.62</v>
      </c>
      <c r="BP1248" s="28">
        <v>26.95</v>
      </c>
      <c r="BQ1248" s="26">
        <v>41.086497999999999</v>
      </c>
      <c r="BR1248" s="26">
        <v>1087.7797849999999</v>
      </c>
      <c r="BS1248" s="31">
        <f t="shared" si="159"/>
        <v>7.9472960000000006</v>
      </c>
    </row>
    <row r="1249" spans="1:71">
      <c r="A1249" s="26">
        <v>42255324780000</v>
      </c>
      <c r="B1249" s="26" t="s">
        <v>9282</v>
      </c>
      <c r="C1249" t="s">
        <v>2877</v>
      </c>
      <c r="D1249" s="26" t="s">
        <v>425</v>
      </c>
      <c r="E1249" s="27" t="s">
        <v>421</v>
      </c>
      <c r="F1249" t="s">
        <v>66</v>
      </c>
      <c r="G1249" t="s">
        <v>67</v>
      </c>
      <c r="H1249" t="s">
        <v>2825</v>
      </c>
      <c r="I1249" t="s">
        <v>2826</v>
      </c>
      <c r="J1249" t="s">
        <v>158</v>
      </c>
      <c r="K1249" t="s">
        <v>9261</v>
      </c>
      <c r="L1249">
        <v>29.032340000000001</v>
      </c>
      <c r="M1249">
        <v>-97.941860000000005</v>
      </c>
      <c r="N1249" s="28">
        <v>2338122.1800000002</v>
      </c>
      <c r="O1249" s="28">
        <v>437477.32</v>
      </c>
      <c r="P1249" s="26">
        <v>307</v>
      </c>
      <c r="Q1249" s="26">
        <v>10468</v>
      </c>
      <c r="R1249" s="26">
        <v>16770</v>
      </c>
      <c r="S1249" s="29">
        <v>8.3999996185302734</v>
      </c>
      <c r="T1249" s="30">
        <v>41070</v>
      </c>
      <c r="U1249" s="30">
        <v>41087</v>
      </c>
      <c r="V1249" s="30">
        <v>41122</v>
      </c>
      <c r="W1249">
        <v>365500</v>
      </c>
      <c r="X1249" s="26">
        <v>6963</v>
      </c>
      <c r="Y1249" s="26" t="s">
        <v>72</v>
      </c>
      <c r="Z1249" s="26" t="s">
        <v>72</v>
      </c>
      <c r="AA1249" s="26" t="s">
        <v>71</v>
      </c>
      <c r="AB1249" s="31" t="s">
        <v>72</v>
      </c>
      <c r="AC1249" s="31" t="s">
        <v>72</v>
      </c>
      <c r="AD1249" s="26">
        <v>791.0397119412803</v>
      </c>
      <c r="AE1249" s="26" t="s">
        <v>72</v>
      </c>
      <c r="AF1249" s="26" t="s">
        <v>72</v>
      </c>
      <c r="AG1249" s="26">
        <v>113394</v>
      </c>
      <c r="AH1249" s="28">
        <v>8.9274000000000006E-2</v>
      </c>
      <c r="AI1249">
        <v>72450</v>
      </c>
      <c r="AJ1249" s="26">
        <v>132286</v>
      </c>
      <c r="AK1249" s="28">
        <v>0.102793</v>
      </c>
      <c r="AL1249">
        <v>96377</v>
      </c>
      <c r="AM1249" s="26">
        <v>132286</v>
      </c>
      <c r="AN1249" s="28">
        <v>0.102793</v>
      </c>
      <c r="AO1249">
        <v>96377</v>
      </c>
      <c r="AP1249" s="32">
        <v>218121.109375</v>
      </c>
      <c r="AQ1249" s="36">
        <v>0.17254245952831249</v>
      </c>
      <c r="AR1249" s="32">
        <f t="shared" si="158"/>
        <v>248661.12471151131</v>
      </c>
      <c r="AS1249" s="32">
        <f t="shared" si="152"/>
        <v>4</v>
      </c>
      <c r="AT1249" s="32">
        <f t="shared" si="153"/>
        <v>1</v>
      </c>
      <c r="AU1249" s="32">
        <f t="shared" si="154"/>
        <v>3</v>
      </c>
      <c r="AV1249" s="32">
        <f t="shared" si="155"/>
        <v>179809.73255960076</v>
      </c>
      <c r="AW1249" s="32">
        <f t="shared" si="156"/>
        <v>0.1422366390481852</v>
      </c>
      <c r="AX1249" s="32">
        <f t="shared" si="157"/>
        <v>204985.61767112953</v>
      </c>
      <c r="AY1249">
        <v>2</v>
      </c>
      <c r="AZ1249" s="26">
        <v>1</v>
      </c>
      <c r="BA1249" s="26">
        <v>9012.69</v>
      </c>
      <c r="BB1249" s="26">
        <v>69.58</v>
      </c>
      <c r="BC1249" s="26">
        <v>89.3</v>
      </c>
      <c r="BD1249" s="26">
        <v>187.58</v>
      </c>
      <c r="BE1249" s="28">
        <v>0.06</v>
      </c>
      <c r="BF1249" s="28">
        <v>4.13</v>
      </c>
      <c r="BG1249" s="28">
        <v>0.54</v>
      </c>
      <c r="BH1249" s="28">
        <v>0</v>
      </c>
      <c r="BI1249" s="28">
        <v>0.08</v>
      </c>
      <c r="BJ1249" s="28">
        <v>9.06</v>
      </c>
      <c r="BK1249" s="28">
        <v>0.71</v>
      </c>
      <c r="BL1249" s="28">
        <v>-4.6900000000000004</v>
      </c>
      <c r="BM1249" s="28">
        <v>7.0000000000000007E-2</v>
      </c>
      <c r="BN1249" s="28">
        <v>6.86</v>
      </c>
      <c r="BO1249" s="28">
        <v>0.66</v>
      </c>
      <c r="BP1249" s="28">
        <v>-3.79</v>
      </c>
      <c r="BQ1249" s="26">
        <v>44.999599000000003</v>
      </c>
      <c r="BR1249" s="26">
        <v>859.79461600000002</v>
      </c>
      <c r="BS1249" s="31">
        <f t="shared" si="159"/>
        <v>5.0722399999999999</v>
      </c>
    </row>
    <row r="1250" spans="1:71">
      <c r="A1250" s="26">
        <v>42255324800000</v>
      </c>
      <c r="B1250" s="26" t="s">
        <v>9282</v>
      </c>
      <c r="C1250" t="s">
        <v>2878</v>
      </c>
      <c r="D1250" s="26" t="s">
        <v>64</v>
      </c>
      <c r="E1250" s="27" t="s">
        <v>421</v>
      </c>
      <c r="F1250" t="s">
        <v>66</v>
      </c>
      <c r="G1250" t="s">
        <v>67</v>
      </c>
      <c r="H1250" t="s">
        <v>2453</v>
      </c>
      <c r="I1250" t="s">
        <v>2454</v>
      </c>
      <c r="J1250" t="s">
        <v>76</v>
      </c>
      <c r="K1250" t="s">
        <v>9261</v>
      </c>
      <c r="L1250">
        <v>29.00093</v>
      </c>
      <c r="M1250">
        <v>-98.00018</v>
      </c>
      <c r="N1250" s="28">
        <v>2319584.48</v>
      </c>
      <c r="O1250" s="28">
        <v>425893.82</v>
      </c>
      <c r="P1250" s="26">
        <v>342</v>
      </c>
      <c r="Q1250" s="26">
        <v>10531</v>
      </c>
      <c r="R1250" s="26">
        <v>16856</v>
      </c>
      <c r="S1250" s="29" t="s">
        <v>72</v>
      </c>
      <c r="T1250" s="30">
        <v>41039</v>
      </c>
      <c r="U1250" s="30">
        <v>41082</v>
      </c>
      <c r="V1250" s="30">
        <v>41122</v>
      </c>
      <c r="W1250">
        <v>3895</v>
      </c>
      <c r="X1250" s="26">
        <v>6901</v>
      </c>
      <c r="Y1250" s="26" t="s">
        <v>72</v>
      </c>
      <c r="Z1250" s="26" t="s">
        <v>72</v>
      </c>
      <c r="AA1250" s="26" t="s">
        <v>71</v>
      </c>
      <c r="AB1250" s="31" t="s">
        <v>72</v>
      </c>
      <c r="AC1250" s="31" t="s">
        <v>72</v>
      </c>
      <c r="AD1250" s="26">
        <v>778.13779259985142</v>
      </c>
      <c r="AE1250" s="26">
        <v>1209</v>
      </c>
      <c r="AF1250" s="26" t="s">
        <v>72</v>
      </c>
      <c r="AG1250" s="26">
        <v>39339</v>
      </c>
      <c r="AH1250" s="28">
        <v>3.3083000000000001E-2</v>
      </c>
      <c r="AI1250">
        <v>31320</v>
      </c>
      <c r="AJ1250" s="26">
        <v>42984</v>
      </c>
      <c r="AK1250" s="28">
        <v>3.5357E-2</v>
      </c>
      <c r="AL1250">
        <v>31453</v>
      </c>
      <c r="AM1250" s="26">
        <v>42984</v>
      </c>
      <c r="AN1250" s="28">
        <v>3.5357E-2</v>
      </c>
      <c r="AO1250">
        <v>31453</v>
      </c>
      <c r="AP1250" s="32">
        <v>90903.3984375</v>
      </c>
      <c r="AQ1250" s="36">
        <v>7.0735369799981018E-2</v>
      </c>
      <c r="AR1250" s="32">
        <f t="shared" si="158"/>
        <v>103423.55889209664</v>
      </c>
      <c r="AS1250" s="32">
        <f t="shared" si="152"/>
        <v>2</v>
      </c>
      <c r="AT1250" s="32">
        <f t="shared" si="153"/>
        <v>1</v>
      </c>
      <c r="AU1250" s="32">
        <f t="shared" si="154"/>
        <v>2</v>
      </c>
      <c r="AV1250" s="32">
        <f t="shared" si="155"/>
        <v>75610.129985690481</v>
      </c>
      <c r="AW1250" s="32">
        <f t="shared" si="156"/>
        <v>5.8835099645253013E-2</v>
      </c>
      <c r="AX1250" s="32">
        <f t="shared" si="157"/>
        <v>86023.942622900257</v>
      </c>
      <c r="AY1250">
        <v>2</v>
      </c>
      <c r="AZ1250" s="26">
        <v>1</v>
      </c>
      <c r="BA1250" s="26">
        <v>9286.02</v>
      </c>
      <c r="BB1250" s="26">
        <v>56.92</v>
      </c>
      <c r="BC1250" s="26">
        <v>108.19</v>
      </c>
      <c r="BD1250" s="26">
        <v>194.05</v>
      </c>
      <c r="BE1250" s="28">
        <v>0.04</v>
      </c>
      <c r="BF1250" s="28">
        <v>4.24</v>
      </c>
      <c r="BG1250" s="28">
        <v>0.51</v>
      </c>
      <c r="BH1250" s="28">
        <v>0.15</v>
      </c>
      <c r="BI1250" s="28">
        <v>7.0000000000000007E-2</v>
      </c>
      <c r="BJ1250" s="28">
        <v>9.07</v>
      </c>
      <c r="BK1250" s="28">
        <v>0.68</v>
      </c>
      <c r="BL1250" s="28">
        <v>-4.12</v>
      </c>
      <c r="BM1250" s="28">
        <v>0.06</v>
      </c>
      <c r="BN1250" s="28">
        <v>7.15</v>
      </c>
      <c r="BO1250" s="28">
        <v>0.64</v>
      </c>
      <c r="BP1250" s="28">
        <v>-3.27</v>
      </c>
      <c r="BQ1250" s="26">
        <v>40.592300000000002</v>
      </c>
      <c r="BR1250" s="26">
        <v>726.54064900000003</v>
      </c>
      <c r="BS1250" s="31">
        <f t="shared" si="159"/>
        <v>5.1498440000000008</v>
      </c>
    </row>
    <row r="1251" spans="1:71">
      <c r="A1251" s="26">
        <v>42255324810000</v>
      </c>
      <c r="B1251" s="26" t="s">
        <v>9282</v>
      </c>
      <c r="C1251" t="s">
        <v>2879</v>
      </c>
      <c r="D1251" s="26" t="s">
        <v>64</v>
      </c>
      <c r="E1251" s="27" t="s">
        <v>421</v>
      </c>
      <c r="F1251" t="s">
        <v>66</v>
      </c>
      <c r="G1251" t="s">
        <v>67</v>
      </c>
      <c r="H1251" t="s">
        <v>2453</v>
      </c>
      <c r="I1251" t="s">
        <v>2454</v>
      </c>
      <c r="J1251" t="s">
        <v>158</v>
      </c>
      <c r="K1251" t="s">
        <v>9261</v>
      </c>
      <c r="L1251">
        <v>29.000859999999999</v>
      </c>
      <c r="M1251">
        <v>-98.000309999999999</v>
      </c>
      <c r="N1251" s="28">
        <v>2319543.14</v>
      </c>
      <c r="O1251" s="28">
        <v>425868.02</v>
      </c>
      <c r="P1251" s="26">
        <v>341</v>
      </c>
      <c r="Q1251" s="26">
        <v>10605</v>
      </c>
      <c r="R1251" s="26">
        <v>16897</v>
      </c>
      <c r="S1251" s="29" t="s">
        <v>72</v>
      </c>
      <c r="T1251" s="30">
        <v>41059</v>
      </c>
      <c r="U1251" s="30">
        <v>41092</v>
      </c>
      <c r="V1251" s="30">
        <v>41122</v>
      </c>
      <c r="W1251">
        <v>4546</v>
      </c>
      <c r="X1251" s="26">
        <v>6900</v>
      </c>
      <c r="Y1251" s="26" t="s">
        <v>72</v>
      </c>
      <c r="Z1251" s="26" t="s">
        <v>72</v>
      </c>
      <c r="AA1251" s="26" t="s">
        <v>71</v>
      </c>
      <c r="AB1251" s="31" t="s">
        <v>72</v>
      </c>
      <c r="AC1251" s="31" t="s">
        <v>72</v>
      </c>
      <c r="AD1251" s="26">
        <v>865.69500982094564</v>
      </c>
      <c r="AE1251" s="26">
        <v>1976</v>
      </c>
      <c r="AF1251" s="26" t="s">
        <v>72</v>
      </c>
      <c r="AG1251" s="26">
        <v>65643</v>
      </c>
      <c r="AH1251" s="28">
        <v>6.2989000000000003E-2</v>
      </c>
      <c r="AI1251">
        <v>48846</v>
      </c>
      <c r="AJ1251" s="26">
        <v>72233</v>
      </c>
      <c r="AK1251" s="28">
        <v>6.8242999999999998E-2</v>
      </c>
      <c r="AL1251">
        <v>50508</v>
      </c>
      <c r="AM1251" s="26">
        <v>72233</v>
      </c>
      <c r="AN1251" s="28">
        <v>6.8242999999999998E-2</v>
      </c>
      <c r="AO1251">
        <v>50508</v>
      </c>
      <c r="AP1251" s="32">
        <v>160540.171875</v>
      </c>
      <c r="AQ1251" s="36">
        <v>0.13897882566798445</v>
      </c>
      <c r="AR1251" s="32">
        <f t="shared" si="158"/>
        <v>185139.42401823326</v>
      </c>
      <c r="AS1251" s="32">
        <f t="shared" si="152"/>
        <v>3</v>
      </c>
      <c r="AT1251" s="32">
        <f t="shared" si="153"/>
        <v>1</v>
      </c>
      <c r="AU1251" s="32">
        <f t="shared" si="154"/>
        <v>3</v>
      </c>
      <c r="AV1251" s="32">
        <f t="shared" si="155"/>
        <v>133550.80964673913</v>
      </c>
      <c r="AW1251" s="32">
        <f t="shared" si="156"/>
        <v>0.11561426946872909</v>
      </c>
      <c r="AX1251" s="32">
        <f t="shared" si="157"/>
        <v>154014.53534270418</v>
      </c>
      <c r="AY1251">
        <v>2</v>
      </c>
      <c r="AZ1251" s="26">
        <v>1</v>
      </c>
      <c r="BA1251" s="26">
        <v>9286.07</v>
      </c>
      <c r="BB1251" s="26">
        <v>56.89</v>
      </c>
      <c r="BC1251" s="26">
        <v>108.21</v>
      </c>
      <c r="BD1251" s="26">
        <v>194.08</v>
      </c>
      <c r="BE1251" s="28">
        <v>0.04</v>
      </c>
      <c r="BF1251" s="28">
        <v>4.24</v>
      </c>
      <c r="BG1251" s="28">
        <v>0.51</v>
      </c>
      <c r="BH1251" s="28">
        <v>0.15</v>
      </c>
      <c r="BI1251" s="28">
        <v>7.0000000000000007E-2</v>
      </c>
      <c r="BJ1251" s="28">
        <v>9.07</v>
      </c>
      <c r="BK1251" s="28">
        <v>0.68</v>
      </c>
      <c r="BL1251" s="28">
        <v>-4.12</v>
      </c>
      <c r="BM1251" s="28">
        <v>0.06</v>
      </c>
      <c r="BN1251" s="28">
        <v>7.15</v>
      </c>
      <c r="BO1251" s="28">
        <v>0.64</v>
      </c>
      <c r="BP1251" s="28">
        <v>-3.27</v>
      </c>
      <c r="BQ1251" s="26">
        <v>40.592300000000002</v>
      </c>
      <c r="BR1251" s="26">
        <v>726.54064900000003</v>
      </c>
      <c r="BS1251" s="31">
        <f t="shared" si="159"/>
        <v>5.1507960000000006</v>
      </c>
    </row>
    <row r="1252" spans="1:71">
      <c r="A1252" s="26">
        <v>42255324820000</v>
      </c>
      <c r="B1252" s="26" t="s">
        <v>9280</v>
      </c>
      <c r="C1252" t="s">
        <v>2880</v>
      </c>
      <c r="D1252" s="26" t="s">
        <v>429</v>
      </c>
      <c r="E1252" s="27" t="s">
        <v>421</v>
      </c>
      <c r="F1252" t="s">
        <v>66</v>
      </c>
      <c r="G1252" t="s">
        <v>67</v>
      </c>
      <c r="H1252" t="s">
        <v>2881</v>
      </c>
      <c r="I1252" t="s">
        <v>2882</v>
      </c>
      <c r="J1252" t="s">
        <v>70</v>
      </c>
      <c r="K1252" t="s">
        <v>9261</v>
      </c>
      <c r="L1252">
        <v>28.939240000000002</v>
      </c>
      <c r="M1252">
        <v>-97.856520000000003</v>
      </c>
      <c r="N1252" s="28">
        <v>2365722.17</v>
      </c>
      <c r="O1252" s="28">
        <v>403886.67</v>
      </c>
      <c r="P1252" s="26">
        <v>273</v>
      </c>
      <c r="Q1252" s="26">
        <v>12382</v>
      </c>
      <c r="R1252" s="26">
        <v>17304</v>
      </c>
      <c r="S1252" s="29" t="s">
        <v>72</v>
      </c>
      <c r="T1252" s="30">
        <v>41088</v>
      </c>
      <c r="U1252" s="30">
        <v>41193</v>
      </c>
      <c r="V1252" s="30">
        <v>41183</v>
      </c>
      <c r="W1252">
        <v>0</v>
      </c>
      <c r="X1252" s="26">
        <v>5472</v>
      </c>
      <c r="Y1252" s="26" t="s">
        <v>72</v>
      </c>
      <c r="Z1252" s="26" t="s">
        <v>72</v>
      </c>
      <c r="AA1252" s="26" t="s">
        <v>71</v>
      </c>
      <c r="AB1252" s="31" t="s">
        <v>72</v>
      </c>
      <c r="AC1252" s="31" t="s">
        <v>72</v>
      </c>
      <c r="AD1252" s="26">
        <v>864.17463139002666</v>
      </c>
      <c r="AE1252" s="26" t="s">
        <v>72</v>
      </c>
      <c r="AF1252" s="26" t="s">
        <v>72</v>
      </c>
      <c r="AG1252" s="26">
        <v>106849</v>
      </c>
      <c r="AH1252" s="28">
        <v>9.3859999999999999E-2</v>
      </c>
      <c r="AI1252">
        <v>15466</v>
      </c>
      <c r="AJ1252" s="26">
        <v>106849</v>
      </c>
      <c r="AK1252" s="28">
        <v>9.3859999999999999E-2</v>
      </c>
      <c r="AL1252">
        <v>15466</v>
      </c>
      <c r="AM1252" s="26">
        <v>106849</v>
      </c>
      <c r="AN1252" s="28">
        <v>9.3859999999999999E-2</v>
      </c>
      <c r="AO1252">
        <v>15466</v>
      </c>
      <c r="AP1252" s="32">
        <v>731703.25</v>
      </c>
      <c r="AQ1252" s="36">
        <v>0.63231938635563456</v>
      </c>
      <c r="AR1252" s="32">
        <f t="shared" si="158"/>
        <v>843623.78138494736</v>
      </c>
      <c r="AS1252" s="32">
        <f t="shared" si="152"/>
        <v>4</v>
      </c>
      <c r="AT1252" s="32">
        <f t="shared" si="153"/>
        <v>1</v>
      </c>
      <c r="AU1252" s="32">
        <f t="shared" si="154"/>
        <v>4</v>
      </c>
      <c r="AV1252" s="32">
        <f t="shared" si="155"/>
        <v>767539.5933845028</v>
      </c>
      <c r="AW1252" s="32">
        <f t="shared" si="156"/>
        <v>0.66328824519030383</v>
      </c>
      <c r="AX1252" s="32">
        <f t="shared" si="157"/>
        <v>884941.61278318672</v>
      </c>
      <c r="AY1252">
        <v>2</v>
      </c>
      <c r="AZ1252" s="26">
        <v>1</v>
      </c>
      <c r="BA1252" s="26">
        <v>11653.73</v>
      </c>
      <c r="BB1252" s="26">
        <v>78.11</v>
      </c>
      <c r="BC1252" s="26">
        <v>134.56</v>
      </c>
      <c r="BD1252" s="26">
        <v>208.35</v>
      </c>
      <c r="BE1252" s="28">
        <v>0.08</v>
      </c>
      <c r="BF1252" s="28">
        <v>5.29</v>
      </c>
      <c r="BG1252" s="28">
        <v>0.7</v>
      </c>
      <c r="BH1252" s="28">
        <v>1.03</v>
      </c>
      <c r="BI1252" s="28">
        <v>0.12</v>
      </c>
      <c r="BJ1252" s="28">
        <v>9.83</v>
      </c>
      <c r="BK1252" s="28">
        <v>0.81</v>
      </c>
      <c r="BL1252" s="28">
        <v>2.44</v>
      </c>
      <c r="BM1252" s="28">
        <v>0.1</v>
      </c>
      <c r="BN1252" s="28">
        <v>8.0399999999999991</v>
      </c>
      <c r="BO1252" s="28">
        <v>0.77</v>
      </c>
      <c r="BP1252" s="28">
        <v>1.91</v>
      </c>
      <c r="BQ1252" s="26">
        <v>46.902000000000001</v>
      </c>
      <c r="BR1252" s="26">
        <v>1183.48352</v>
      </c>
      <c r="BS1252" s="31">
        <f t="shared" si="159"/>
        <v>13.079232000000001</v>
      </c>
    </row>
    <row r="1253" spans="1:71">
      <c r="A1253" s="26">
        <v>42255324830000</v>
      </c>
      <c r="B1253" s="26" t="s">
        <v>9280</v>
      </c>
      <c r="C1253" t="s">
        <v>2883</v>
      </c>
      <c r="D1253" s="26" t="s">
        <v>429</v>
      </c>
      <c r="E1253" s="27" t="s">
        <v>421</v>
      </c>
      <c r="F1253" t="s">
        <v>66</v>
      </c>
      <c r="G1253" t="s">
        <v>67</v>
      </c>
      <c r="H1253" t="s">
        <v>2884</v>
      </c>
      <c r="I1253" t="s">
        <v>2885</v>
      </c>
      <c r="J1253" t="s">
        <v>70</v>
      </c>
      <c r="K1253" t="s">
        <v>9261</v>
      </c>
      <c r="L1253">
        <v>28.93929</v>
      </c>
      <c r="M1253">
        <v>-97.856440000000006</v>
      </c>
      <c r="N1253" s="28">
        <v>2365747.58</v>
      </c>
      <c r="O1253" s="28">
        <v>403905.1</v>
      </c>
      <c r="P1253" s="26">
        <v>271</v>
      </c>
      <c r="Q1253" s="26">
        <v>12396</v>
      </c>
      <c r="R1253" s="26">
        <v>17272</v>
      </c>
      <c r="S1253" s="29" t="s">
        <v>72</v>
      </c>
      <c r="T1253" s="30">
        <v>41112</v>
      </c>
      <c r="U1253" s="30">
        <v>41193</v>
      </c>
      <c r="V1253" s="30">
        <v>41183</v>
      </c>
      <c r="W1253">
        <v>0</v>
      </c>
      <c r="X1253" s="26">
        <v>5402</v>
      </c>
      <c r="Y1253" s="26" t="s">
        <v>72</v>
      </c>
      <c r="Z1253" s="26" t="s">
        <v>72</v>
      </c>
      <c r="AA1253" s="26" t="s">
        <v>71</v>
      </c>
      <c r="AB1253" s="31" t="s">
        <v>72</v>
      </c>
      <c r="AC1253" s="31" t="s">
        <v>72</v>
      </c>
      <c r="AD1253" s="26">
        <v>867.25628421294039</v>
      </c>
      <c r="AE1253" s="26" t="s">
        <v>72</v>
      </c>
      <c r="AF1253" s="26" t="s">
        <v>72</v>
      </c>
      <c r="AG1253" s="26">
        <v>87205</v>
      </c>
      <c r="AH1253" s="28">
        <v>7.7738000000000002E-2</v>
      </c>
      <c r="AI1253">
        <v>6335</v>
      </c>
      <c r="AJ1253" s="26">
        <v>87205</v>
      </c>
      <c r="AK1253" s="28">
        <v>7.7738000000000002E-2</v>
      </c>
      <c r="AL1253">
        <v>6335</v>
      </c>
      <c r="AM1253" s="26">
        <v>87205</v>
      </c>
      <c r="AN1253" s="28">
        <v>7.7738000000000002E-2</v>
      </c>
      <c r="AO1253">
        <v>6335</v>
      </c>
      <c r="AP1253" s="32">
        <v>269052.9375</v>
      </c>
      <c r="AQ1253" s="36">
        <v>0.23333785083282649</v>
      </c>
      <c r="AR1253" s="32">
        <f t="shared" si="158"/>
        <v>310353.73709741031</v>
      </c>
      <c r="AS1253" s="32">
        <f t="shared" si="152"/>
        <v>4</v>
      </c>
      <c r="AT1253" s="32">
        <f t="shared" si="153"/>
        <v>1</v>
      </c>
      <c r="AU1253" s="32">
        <f t="shared" si="154"/>
        <v>4</v>
      </c>
      <c r="AV1253" s="32">
        <f t="shared" si="155"/>
        <v>285887.42340799706</v>
      </c>
      <c r="AW1253" s="32">
        <f t="shared" si="156"/>
        <v>0.24793766452803109</v>
      </c>
      <c r="AX1253" s="32">
        <f t="shared" si="157"/>
        <v>329772.39002945856</v>
      </c>
      <c r="AY1253">
        <v>2</v>
      </c>
      <c r="AZ1253" s="26">
        <v>1</v>
      </c>
      <c r="BA1253" s="26">
        <v>11654.25</v>
      </c>
      <c r="BB1253" s="26">
        <v>78.11</v>
      </c>
      <c r="BC1253" s="26">
        <v>134.58000000000001</v>
      </c>
      <c r="BD1253" s="26">
        <v>208.35</v>
      </c>
      <c r="BE1253" s="28">
        <v>0.08</v>
      </c>
      <c r="BF1253" s="28">
        <v>5.3</v>
      </c>
      <c r="BG1253" s="28">
        <v>0.7</v>
      </c>
      <c r="BH1253" s="28">
        <v>1.03</v>
      </c>
      <c r="BI1253" s="28">
        <v>0.12</v>
      </c>
      <c r="BJ1253" s="28">
        <v>9.83</v>
      </c>
      <c r="BK1253" s="28">
        <v>0.81</v>
      </c>
      <c r="BL1253" s="28">
        <v>2.4500000000000002</v>
      </c>
      <c r="BM1253" s="28">
        <v>0.1</v>
      </c>
      <c r="BN1253" s="28">
        <v>8.0399999999999991</v>
      </c>
      <c r="BO1253" s="28">
        <v>0.77</v>
      </c>
      <c r="BP1253" s="28">
        <v>1.92</v>
      </c>
      <c r="BQ1253" s="26">
        <v>46.902000000000001</v>
      </c>
      <c r="BR1253" s="26">
        <v>1183.48352</v>
      </c>
      <c r="BS1253" s="31">
        <f t="shared" si="159"/>
        <v>13.081176000000003</v>
      </c>
    </row>
    <row r="1254" spans="1:71">
      <c r="A1254" s="26">
        <v>42255324840000</v>
      </c>
      <c r="B1254" s="26" t="s">
        <v>9280</v>
      </c>
      <c r="C1254" t="s">
        <v>2886</v>
      </c>
      <c r="D1254" s="26" t="s">
        <v>425</v>
      </c>
      <c r="E1254" s="27" t="s">
        <v>421</v>
      </c>
      <c r="F1254" t="s">
        <v>66</v>
      </c>
      <c r="G1254" t="s">
        <v>67</v>
      </c>
      <c r="H1254" t="s">
        <v>2835</v>
      </c>
      <c r="I1254" t="s">
        <v>2836</v>
      </c>
      <c r="J1254" t="s">
        <v>76</v>
      </c>
      <c r="K1254" t="s">
        <v>9261</v>
      </c>
      <c r="L1254">
        <v>29.064900000000002</v>
      </c>
      <c r="M1254">
        <v>-97.723110000000005</v>
      </c>
      <c r="N1254" s="28">
        <v>2407890.62</v>
      </c>
      <c r="O1254" s="28">
        <v>450012.5</v>
      </c>
      <c r="P1254" s="26">
        <v>415.20001220703125</v>
      </c>
      <c r="Q1254" s="26">
        <v>11895</v>
      </c>
      <c r="R1254" s="26">
        <v>16943</v>
      </c>
      <c r="S1254" s="29">
        <v>10.470000267028809</v>
      </c>
      <c r="T1254" s="30">
        <v>41087</v>
      </c>
      <c r="U1254" s="30">
        <v>41120</v>
      </c>
      <c r="V1254" s="30">
        <v>41183</v>
      </c>
      <c r="W1254">
        <v>0</v>
      </c>
      <c r="X1254" s="26">
        <v>5666</v>
      </c>
      <c r="Y1254" s="26" t="s">
        <v>72</v>
      </c>
      <c r="Z1254" s="26" t="s">
        <v>72</v>
      </c>
      <c r="AA1254" s="26" t="s">
        <v>71</v>
      </c>
      <c r="AB1254" s="31" t="s">
        <v>72</v>
      </c>
      <c r="AC1254" s="31" t="s">
        <v>72</v>
      </c>
      <c r="AD1254" s="26">
        <v>956.93025466012921</v>
      </c>
      <c r="AE1254" s="26" t="s">
        <v>72</v>
      </c>
      <c r="AF1254" s="26" t="s">
        <v>72</v>
      </c>
      <c r="AG1254" s="26">
        <v>130815</v>
      </c>
      <c r="AH1254" s="28">
        <v>0.12607199999999999</v>
      </c>
      <c r="AI1254">
        <v>7645</v>
      </c>
      <c r="AJ1254" s="26">
        <v>130815</v>
      </c>
      <c r="AK1254" s="28">
        <v>0.12607199999999999</v>
      </c>
      <c r="AL1254">
        <v>7645</v>
      </c>
      <c r="AM1254" s="26">
        <v>130815</v>
      </c>
      <c r="AN1254" s="28">
        <v>0.12607199999999999</v>
      </c>
      <c r="AO1254">
        <v>7645</v>
      </c>
      <c r="AP1254" s="32">
        <v>342259.3125</v>
      </c>
      <c r="AQ1254" s="36">
        <v>0.32751829107042579</v>
      </c>
      <c r="AR1254" s="32">
        <f t="shared" si="158"/>
        <v>400230.05001946539</v>
      </c>
      <c r="AS1254" s="32">
        <f t="shared" si="152"/>
        <v>4</v>
      </c>
      <c r="AT1254" s="32">
        <f t="shared" si="153"/>
        <v>1</v>
      </c>
      <c r="AU1254" s="32">
        <f t="shared" si="154"/>
        <v>4</v>
      </c>
      <c r="AV1254" s="32">
        <f t="shared" si="155"/>
        <v>346729.34234909993</v>
      </c>
      <c r="AW1254" s="32">
        <f t="shared" si="156"/>
        <v>0.33179579787226332</v>
      </c>
      <c r="AX1254" s="32">
        <f t="shared" si="157"/>
        <v>405457.19857249054</v>
      </c>
      <c r="AY1254">
        <v>2</v>
      </c>
      <c r="AZ1254" s="26">
        <v>1</v>
      </c>
      <c r="BA1254" s="26">
        <v>11454.06</v>
      </c>
      <c r="BB1254" s="26">
        <v>82.01</v>
      </c>
      <c r="BC1254" s="26">
        <v>140.80000000000001</v>
      </c>
      <c r="BD1254" s="26">
        <v>206.1</v>
      </c>
      <c r="BE1254" s="28">
        <v>0.08</v>
      </c>
      <c r="BF1254" s="28">
        <v>4.55</v>
      </c>
      <c r="BG1254" s="28">
        <v>0.72</v>
      </c>
      <c r="BH1254" s="28">
        <v>1.01</v>
      </c>
      <c r="BI1254" s="28">
        <v>0.11</v>
      </c>
      <c r="BJ1254" s="28">
        <v>7.83</v>
      </c>
      <c r="BK1254" s="28">
        <v>0.8</v>
      </c>
      <c r="BL1254" s="28">
        <v>40.21</v>
      </c>
      <c r="BM1254" s="28">
        <v>0.1</v>
      </c>
      <c r="BN1254" s="28">
        <v>6.69</v>
      </c>
      <c r="BO1254" s="28">
        <v>0.76</v>
      </c>
      <c r="BP1254" s="28">
        <v>34.450000000000003</v>
      </c>
      <c r="BQ1254" s="26">
        <v>44.363700000000001</v>
      </c>
      <c r="BR1254" s="26">
        <v>1135.548828</v>
      </c>
      <c r="BS1254" s="31">
        <f t="shared" si="159"/>
        <v>12.390400000000001</v>
      </c>
    </row>
    <row r="1255" spans="1:71">
      <c r="A1255" s="26">
        <v>42255324850000</v>
      </c>
      <c r="B1255" s="26" t="s">
        <v>9280</v>
      </c>
      <c r="C1255" t="s">
        <v>2887</v>
      </c>
      <c r="D1255" s="26" t="s">
        <v>425</v>
      </c>
      <c r="E1255" s="27" t="s">
        <v>421</v>
      </c>
      <c r="F1255" t="s">
        <v>66</v>
      </c>
      <c r="G1255" t="s">
        <v>67</v>
      </c>
      <c r="H1255" t="s">
        <v>2835</v>
      </c>
      <c r="I1255" t="s">
        <v>2836</v>
      </c>
      <c r="J1255" t="s">
        <v>158</v>
      </c>
      <c r="K1255" t="s">
        <v>9261</v>
      </c>
      <c r="L1255">
        <v>29.064859999999999</v>
      </c>
      <c r="M1255">
        <v>-97.723029999999994</v>
      </c>
      <c r="N1255" s="28">
        <v>2407916.34</v>
      </c>
      <c r="O1255" s="28">
        <v>449998.24</v>
      </c>
      <c r="P1255" s="26">
        <v>416</v>
      </c>
      <c r="Q1255" s="26">
        <v>11940</v>
      </c>
      <c r="R1255" s="26">
        <v>17216</v>
      </c>
      <c r="S1255" s="29">
        <v>8.5</v>
      </c>
      <c r="T1255" s="30">
        <v>41084</v>
      </c>
      <c r="U1255" s="30">
        <v>41135</v>
      </c>
      <c r="V1255" s="30">
        <v>41183</v>
      </c>
      <c r="W1255">
        <v>0</v>
      </c>
      <c r="X1255" s="26">
        <v>5871</v>
      </c>
      <c r="Y1255" s="26" t="s">
        <v>72</v>
      </c>
      <c r="Z1255" s="26" t="s">
        <v>72</v>
      </c>
      <c r="AA1255" s="26" t="s">
        <v>71</v>
      </c>
      <c r="AB1255" s="31" t="s">
        <v>72</v>
      </c>
      <c r="AC1255" s="31" t="s">
        <v>72</v>
      </c>
      <c r="AD1255" s="26">
        <v>1013.1080520891405</v>
      </c>
      <c r="AE1255" s="26" t="s">
        <v>72</v>
      </c>
      <c r="AF1255" s="26" t="s">
        <v>72</v>
      </c>
      <c r="AG1255" s="26">
        <v>131695</v>
      </c>
      <c r="AH1255" s="28">
        <v>0.13478999999999999</v>
      </c>
      <c r="AI1255">
        <v>11692</v>
      </c>
      <c r="AJ1255" s="26">
        <v>131695</v>
      </c>
      <c r="AK1255" s="28">
        <v>0.13478999999999999</v>
      </c>
      <c r="AL1255">
        <v>11692</v>
      </c>
      <c r="AM1255" s="26">
        <v>131695</v>
      </c>
      <c r="AN1255" s="28">
        <v>0.13478999999999999</v>
      </c>
      <c r="AO1255">
        <v>11692</v>
      </c>
      <c r="AP1255" s="32">
        <v>343958.96875</v>
      </c>
      <c r="AQ1255" s="36">
        <v>0.34846760082890205</v>
      </c>
      <c r="AR1255" s="32">
        <f t="shared" si="158"/>
        <v>405637.73409671569</v>
      </c>
      <c r="AS1255" s="32">
        <f t="shared" si="152"/>
        <v>4</v>
      </c>
      <c r="AT1255" s="32">
        <f t="shared" si="153"/>
        <v>1</v>
      </c>
      <c r="AU1255" s="32">
        <f t="shared" si="154"/>
        <v>4</v>
      </c>
      <c r="AV1255" s="32">
        <f t="shared" si="155"/>
        <v>336284.19019332313</v>
      </c>
      <c r="AW1255" s="32">
        <f t="shared" si="156"/>
        <v>0.34069222087513162</v>
      </c>
      <c r="AX1255" s="32">
        <f t="shared" si="157"/>
        <v>396586.71328822145</v>
      </c>
      <c r="AY1255">
        <v>2</v>
      </c>
      <c r="AZ1255" s="26">
        <v>1</v>
      </c>
      <c r="BA1255" s="26">
        <v>11456.25</v>
      </c>
      <c r="BB1255" s="26">
        <v>82.04</v>
      </c>
      <c r="BC1255" s="26">
        <v>140.83000000000001</v>
      </c>
      <c r="BD1255" s="26">
        <v>206.16</v>
      </c>
      <c r="BE1255" s="28">
        <v>0.08</v>
      </c>
      <c r="BF1255" s="28">
        <v>4.55</v>
      </c>
      <c r="BG1255" s="28">
        <v>0.72</v>
      </c>
      <c r="BH1255" s="28">
        <v>1.01</v>
      </c>
      <c r="BI1255" s="28">
        <v>0.11</v>
      </c>
      <c r="BJ1255" s="28">
        <v>7.83</v>
      </c>
      <c r="BK1255" s="28">
        <v>0.8</v>
      </c>
      <c r="BL1255" s="28">
        <v>40.24</v>
      </c>
      <c r="BM1255" s="28">
        <v>0.1</v>
      </c>
      <c r="BN1255" s="28">
        <v>6.69</v>
      </c>
      <c r="BO1255" s="28">
        <v>0.76</v>
      </c>
      <c r="BP1255" s="28">
        <v>34.49</v>
      </c>
      <c r="BQ1255" s="26">
        <v>44.363700000000001</v>
      </c>
      <c r="BR1255" s="26">
        <v>1135.548828</v>
      </c>
      <c r="BS1255" s="31">
        <f t="shared" si="159"/>
        <v>12.393040000000003</v>
      </c>
    </row>
    <row r="1256" spans="1:71">
      <c r="A1256" s="26">
        <v>42255324950000</v>
      </c>
      <c r="B1256" s="26" t="s">
        <v>9282</v>
      </c>
      <c r="C1256" t="s">
        <v>2888</v>
      </c>
      <c r="D1256" s="26" t="s">
        <v>64</v>
      </c>
      <c r="E1256" s="27" t="s">
        <v>421</v>
      </c>
      <c r="F1256" t="s">
        <v>66</v>
      </c>
      <c r="G1256" t="s">
        <v>67</v>
      </c>
      <c r="H1256" t="s">
        <v>2644</v>
      </c>
      <c r="I1256" t="s">
        <v>2645</v>
      </c>
      <c r="J1256" t="s">
        <v>158</v>
      </c>
      <c r="K1256" t="s">
        <v>9261</v>
      </c>
      <c r="L1256">
        <v>29.120200000000001</v>
      </c>
      <c r="M1256">
        <v>-97.752949999999998</v>
      </c>
      <c r="N1256" s="28">
        <v>2398144.4900000002</v>
      </c>
      <c r="O1256" s="28">
        <v>470014.39</v>
      </c>
      <c r="P1256" s="26">
        <v>373</v>
      </c>
      <c r="Q1256" s="26">
        <v>10950</v>
      </c>
      <c r="R1256" s="26">
        <v>15644</v>
      </c>
      <c r="S1256" s="29" t="s">
        <v>72</v>
      </c>
      <c r="T1256" s="30">
        <v>41068</v>
      </c>
      <c r="U1256" s="30">
        <v>41119</v>
      </c>
      <c r="V1256" s="30">
        <v>41122</v>
      </c>
      <c r="W1256">
        <v>4362</v>
      </c>
      <c r="X1256" s="26">
        <v>5368</v>
      </c>
      <c r="Y1256" s="26" t="s">
        <v>72</v>
      </c>
      <c r="Z1256" s="26" t="s">
        <v>72</v>
      </c>
      <c r="AA1256" s="26" t="s">
        <v>71</v>
      </c>
      <c r="AB1256" s="31" t="s">
        <v>72</v>
      </c>
      <c r="AC1256" s="31" t="s">
        <v>72</v>
      </c>
      <c r="AD1256" s="26">
        <v>1249.7058048651973</v>
      </c>
      <c r="AE1256" s="26">
        <v>1093</v>
      </c>
      <c r="AF1256" s="26" t="s">
        <v>72</v>
      </c>
      <c r="AG1256" s="26">
        <v>45512</v>
      </c>
      <c r="AH1256" s="28">
        <v>5.7943000000000001E-2</v>
      </c>
      <c r="AI1256">
        <v>46410</v>
      </c>
      <c r="AJ1256" s="26">
        <v>48201</v>
      </c>
      <c r="AK1256" s="28">
        <v>6.3281000000000004E-2</v>
      </c>
      <c r="AL1256">
        <v>47906</v>
      </c>
      <c r="AM1256" s="26">
        <v>48201</v>
      </c>
      <c r="AN1256" s="28">
        <v>6.3281000000000004E-2</v>
      </c>
      <c r="AO1256">
        <v>47906</v>
      </c>
      <c r="AP1256" s="32">
        <v>55199.65234375</v>
      </c>
      <c r="AQ1256" s="36">
        <v>6.8983325960525171E-2</v>
      </c>
      <c r="AR1256" s="32">
        <f t="shared" si="158"/>
        <v>67409.701038762956</v>
      </c>
      <c r="AS1256" s="32">
        <f t="shared" si="152"/>
        <v>2</v>
      </c>
      <c r="AT1256" s="32">
        <f t="shared" si="153"/>
        <v>1</v>
      </c>
      <c r="AU1256" s="32">
        <f t="shared" si="154"/>
        <v>1</v>
      </c>
      <c r="AV1256" s="32">
        <f t="shared" si="155"/>
        <v>59024.963571744593</v>
      </c>
      <c r="AW1256" s="32">
        <f t="shared" si="156"/>
        <v>7.3763839607566037E-2</v>
      </c>
      <c r="AX1256" s="32">
        <f t="shared" si="157"/>
        <v>72081.163182283795</v>
      </c>
      <c r="AY1256">
        <v>2</v>
      </c>
      <c r="AZ1256" s="26">
        <v>1</v>
      </c>
      <c r="BA1256" s="26">
        <v>9362.08</v>
      </c>
      <c r="BB1256" s="26">
        <v>55.93</v>
      </c>
      <c r="BC1256" s="26">
        <v>120.53</v>
      </c>
      <c r="BD1256" s="26">
        <v>156.44999999999999</v>
      </c>
      <c r="BE1256" s="28">
        <v>0.06</v>
      </c>
      <c r="BF1256" s="28">
        <v>4.74</v>
      </c>
      <c r="BG1256" s="28">
        <v>0.5</v>
      </c>
      <c r="BH1256" s="28">
        <v>0.54</v>
      </c>
      <c r="BI1256" s="28">
        <v>0.08</v>
      </c>
      <c r="BJ1256" s="28">
        <v>6.92</v>
      </c>
      <c r="BK1256" s="28">
        <v>0.68</v>
      </c>
      <c r="BL1256" s="28">
        <v>23.15</v>
      </c>
      <c r="BM1256" s="28">
        <v>7.0000000000000007E-2</v>
      </c>
      <c r="BN1256" s="28">
        <v>6.18</v>
      </c>
      <c r="BO1256" s="28">
        <v>0.62</v>
      </c>
      <c r="BP1256" s="28">
        <v>19.93</v>
      </c>
      <c r="BQ1256" s="26">
        <v>41.312801</v>
      </c>
      <c r="BR1256" s="26">
        <v>1320.266967</v>
      </c>
      <c r="BS1256" s="31">
        <f t="shared" si="159"/>
        <v>6.5568320000000009</v>
      </c>
    </row>
    <row r="1257" spans="1:71">
      <c r="A1257" s="26">
        <v>42255324960000</v>
      </c>
      <c r="B1257" s="26" t="s">
        <v>9280</v>
      </c>
      <c r="C1257" t="s">
        <v>2889</v>
      </c>
      <c r="D1257" s="26" t="s">
        <v>190</v>
      </c>
      <c r="E1257" s="27" t="s">
        <v>421</v>
      </c>
      <c r="F1257" t="s">
        <v>66</v>
      </c>
      <c r="G1257" t="s">
        <v>67</v>
      </c>
      <c r="H1257" t="s">
        <v>2890</v>
      </c>
      <c r="I1257" t="s">
        <v>2891</v>
      </c>
      <c r="J1257" t="s">
        <v>70</v>
      </c>
      <c r="K1257" t="s">
        <v>9261</v>
      </c>
      <c r="L1257">
        <v>28.984819999999999</v>
      </c>
      <c r="M1257">
        <v>-97.885779999999997</v>
      </c>
      <c r="N1257" s="28">
        <v>2356206.2799999998</v>
      </c>
      <c r="O1257" s="28">
        <v>420367.37</v>
      </c>
      <c r="P1257" s="26">
        <v>284</v>
      </c>
      <c r="Q1257" s="26">
        <v>11299</v>
      </c>
      <c r="R1257" s="26">
        <v>16791</v>
      </c>
      <c r="S1257" s="29" t="s">
        <v>72</v>
      </c>
      <c r="T1257" s="30">
        <v>41034</v>
      </c>
      <c r="U1257" s="30">
        <v>41100</v>
      </c>
      <c r="V1257" s="30">
        <v>41091</v>
      </c>
      <c r="W1257">
        <v>2518</v>
      </c>
      <c r="X1257" s="26">
        <v>6251</v>
      </c>
      <c r="Y1257" s="26" t="s">
        <v>72</v>
      </c>
      <c r="Z1257" s="26" t="s">
        <v>72</v>
      </c>
      <c r="AA1257" s="26" t="s">
        <v>71</v>
      </c>
      <c r="AB1257" s="31" t="s">
        <v>72</v>
      </c>
      <c r="AC1257" s="31" t="s">
        <v>72</v>
      </c>
      <c r="AD1257" s="26">
        <v>496.65762785939194</v>
      </c>
      <c r="AE1257" s="26">
        <v>834</v>
      </c>
      <c r="AF1257" s="26" t="s">
        <v>72</v>
      </c>
      <c r="AG1257" s="26">
        <v>83454</v>
      </c>
      <c r="AH1257" s="28">
        <v>4.1633000000000003E-2</v>
      </c>
      <c r="AI1257">
        <v>39626</v>
      </c>
      <c r="AJ1257" s="26">
        <v>89601</v>
      </c>
      <c r="AK1257" s="28">
        <v>4.4748000000000003E-2</v>
      </c>
      <c r="AL1257">
        <v>42545</v>
      </c>
      <c r="AM1257" s="26">
        <v>89601</v>
      </c>
      <c r="AN1257" s="28">
        <v>4.4748000000000003E-2</v>
      </c>
      <c r="AO1257">
        <v>42545</v>
      </c>
      <c r="AP1257" s="32">
        <v>260124.796875</v>
      </c>
      <c r="AQ1257" s="36">
        <v>0.12919296456334367</v>
      </c>
      <c r="AR1257" s="32">
        <f t="shared" si="158"/>
        <v>282991.95160271181</v>
      </c>
      <c r="AS1257" s="32">
        <f t="shared" si="152"/>
        <v>4</v>
      </c>
      <c r="AT1257" s="32">
        <f t="shared" si="153"/>
        <v>1</v>
      </c>
      <c r="AU1257" s="32">
        <f t="shared" si="154"/>
        <v>3</v>
      </c>
      <c r="AV1257" s="32">
        <f t="shared" si="155"/>
        <v>238860.39578667414</v>
      </c>
      <c r="AW1257" s="32">
        <f t="shared" si="156"/>
        <v>0.11863183756096507</v>
      </c>
      <c r="AX1257" s="32">
        <f t="shared" si="157"/>
        <v>259858.23103496491</v>
      </c>
      <c r="AY1257">
        <v>2</v>
      </c>
      <c r="AZ1257" s="26">
        <v>1</v>
      </c>
      <c r="BA1257" s="26">
        <v>10502.21</v>
      </c>
      <c r="BB1257" s="26">
        <v>80.459999999999994</v>
      </c>
      <c r="BC1257" s="26">
        <v>120.7</v>
      </c>
      <c r="BD1257" s="26">
        <v>189.12</v>
      </c>
      <c r="BE1257" s="28">
        <v>7.0000000000000007E-2</v>
      </c>
      <c r="BF1257" s="28">
        <v>4.58</v>
      </c>
      <c r="BG1257" s="28">
        <v>0.68</v>
      </c>
      <c r="BH1257" s="28">
        <v>0.37</v>
      </c>
      <c r="BI1257" s="28">
        <v>0.11</v>
      </c>
      <c r="BJ1257" s="28">
        <v>9.16</v>
      </c>
      <c r="BK1257" s="28">
        <v>0.8</v>
      </c>
      <c r="BL1257" s="28">
        <v>-0.21</v>
      </c>
      <c r="BM1257" s="28">
        <v>0.09</v>
      </c>
      <c r="BN1257" s="28">
        <v>7.18</v>
      </c>
      <c r="BO1257" s="28">
        <v>0.75</v>
      </c>
      <c r="BP1257" s="28">
        <v>-0.23</v>
      </c>
      <c r="BQ1257" s="26">
        <v>43.688499</v>
      </c>
      <c r="BR1257" s="26">
        <v>936.02465800000004</v>
      </c>
      <c r="BS1257" s="31">
        <f t="shared" si="159"/>
        <v>10.621600000000001</v>
      </c>
    </row>
    <row r="1258" spans="1:71">
      <c r="A1258" s="26">
        <v>42255324990000</v>
      </c>
      <c r="B1258" s="26" t="s">
        <v>9280</v>
      </c>
      <c r="C1258" t="s">
        <v>2892</v>
      </c>
      <c r="D1258" s="26" t="s">
        <v>102</v>
      </c>
      <c r="E1258" s="27" t="s">
        <v>421</v>
      </c>
      <c r="F1258" t="s">
        <v>66</v>
      </c>
      <c r="G1258" t="s">
        <v>67</v>
      </c>
      <c r="H1258" t="s">
        <v>2593</v>
      </c>
      <c r="I1258" t="s">
        <v>2594</v>
      </c>
      <c r="J1258" t="s">
        <v>76</v>
      </c>
      <c r="K1258" t="s">
        <v>9261</v>
      </c>
      <c r="L1258">
        <v>28.873539999999998</v>
      </c>
      <c r="M1258">
        <v>-97.940340000000006</v>
      </c>
      <c r="N1258" s="28">
        <v>2339131</v>
      </c>
      <c r="O1258" s="28">
        <v>379748.24</v>
      </c>
      <c r="P1258" s="26">
        <v>408.89999389648437</v>
      </c>
      <c r="Q1258" s="26">
        <v>11805</v>
      </c>
      <c r="R1258" s="26">
        <v>16930</v>
      </c>
      <c r="S1258" s="29" t="s">
        <v>72</v>
      </c>
      <c r="T1258" s="30">
        <v>41069</v>
      </c>
      <c r="U1258" s="30">
        <v>41144</v>
      </c>
      <c r="V1258" s="30">
        <v>41153</v>
      </c>
      <c r="W1258">
        <v>3932603</v>
      </c>
      <c r="X1258" s="26">
        <v>5003</v>
      </c>
      <c r="Y1258" s="26" t="s">
        <v>72</v>
      </c>
      <c r="Z1258" s="26" t="s">
        <v>72</v>
      </c>
      <c r="AA1258" s="26" t="s">
        <v>71</v>
      </c>
      <c r="AB1258" s="31" t="s">
        <v>72</v>
      </c>
      <c r="AC1258" s="31" t="s">
        <v>72</v>
      </c>
      <c r="AD1258" s="26">
        <v>1618.7299346524283</v>
      </c>
      <c r="AE1258" s="26">
        <v>1000.2999877929687</v>
      </c>
      <c r="AF1258" s="26" t="s">
        <v>72</v>
      </c>
      <c r="AG1258" s="26">
        <v>100688</v>
      </c>
      <c r="AH1258" s="28">
        <v>0.15939500000000001</v>
      </c>
      <c r="AI1258">
        <v>1308</v>
      </c>
      <c r="AJ1258" s="26">
        <v>109168</v>
      </c>
      <c r="AK1258" s="28">
        <v>0.175258</v>
      </c>
      <c r="AL1258">
        <v>1418</v>
      </c>
      <c r="AM1258" s="26">
        <v>109168</v>
      </c>
      <c r="AN1258" s="28">
        <v>0.175258</v>
      </c>
      <c r="AO1258">
        <v>1418</v>
      </c>
      <c r="AP1258" s="32">
        <v>395969.0625</v>
      </c>
      <c r="AQ1258" s="36">
        <v>0.64096697466500829</v>
      </c>
      <c r="AR1258" s="32">
        <f t="shared" si="158"/>
        <v>509420.21701570647</v>
      </c>
      <c r="AS1258" s="32">
        <f t="shared" si="152"/>
        <v>4</v>
      </c>
      <c r="AT1258" s="32">
        <f t="shared" si="153"/>
        <v>1</v>
      </c>
      <c r="AU1258" s="32">
        <f t="shared" si="154"/>
        <v>4</v>
      </c>
      <c r="AV1258" s="32">
        <f t="shared" si="155"/>
        <v>454299.9038077154</v>
      </c>
      <c r="AW1258" s="32">
        <f t="shared" si="156"/>
        <v>0.73538885360326756</v>
      </c>
      <c r="AX1258" s="32">
        <f t="shared" si="157"/>
        <v>584463.73089549376</v>
      </c>
      <c r="AY1258">
        <v>2</v>
      </c>
      <c r="AZ1258" s="26">
        <v>1</v>
      </c>
      <c r="BA1258" s="26">
        <v>11334.89</v>
      </c>
      <c r="BB1258" s="26">
        <v>76.819999999999993</v>
      </c>
      <c r="BC1258" s="26">
        <v>125.29</v>
      </c>
      <c r="BD1258" s="26">
        <v>237.84</v>
      </c>
      <c r="BE1258" s="28">
        <v>0.08</v>
      </c>
      <c r="BF1258" s="28">
        <v>6.15</v>
      </c>
      <c r="BG1258" s="28">
        <v>0.72</v>
      </c>
      <c r="BH1258" s="28">
        <v>1.26</v>
      </c>
      <c r="BI1258" s="28">
        <v>0.1</v>
      </c>
      <c r="BJ1258" s="28">
        <v>10</v>
      </c>
      <c r="BK1258" s="28">
        <v>0.83</v>
      </c>
      <c r="BL1258" s="28">
        <v>0.15</v>
      </c>
      <c r="BM1258" s="28">
        <v>0.09</v>
      </c>
      <c r="BN1258" s="28">
        <v>8.25</v>
      </c>
      <c r="BO1258" s="28">
        <v>0.78</v>
      </c>
      <c r="BP1258" s="28">
        <v>0.47</v>
      </c>
      <c r="BQ1258" s="26">
        <v>46.126201000000002</v>
      </c>
      <c r="BR1258" s="26">
        <v>1650.0383300000001</v>
      </c>
      <c r="BS1258" s="31">
        <f t="shared" si="159"/>
        <v>10.399070000000002</v>
      </c>
    </row>
    <row r="1259" spans="1:71">
      <c r="A1259" s="26">
        <v>42255325020000</v>
      </c>
      <c r="B1259" s="26" t="s">
        <v>9280</v>
      </c>
      <c r="C1259" t="s">
        <v>2893</v>
      </c>
      <c r="D1259" s="26" t="s">
        <v>425</v>
      </c>
      <c r="E1259" s="27" t="s">
        <v>421</v>
      </c>
      <c r="F1259" t="s">
        <v>66</v>
      </c>
      <c r="G1259" t="s">
        <v>67</v>
      </c>
      <c r="H1259" t="s">
        <v>2894</v>
      </c>
      <c r="I1259" t="s">
        <v>2895</v>
      </c>
      <c r="J1259" t="s">
        <v>70</v>
      </c>
      <c r="K1259" t="s">
        <v>9261</v>
      </c>
      <c r="L1259">
        <v>29.0718</v>
      </c>
      <c r="M1259">
        <v>-97.715180000000004</v>
      </c>
      <c r="N1259" s="28">
        <v>2410396.13</v>
      </c>
      <c r="O1259" s="28">
        <v>452548.78</v>
      </c>
      <c r="P1259" s="26">
        <v>426</v>
      </c>
      <c r="Q1259" s="26">
        <v>11941</v>
      </c>
      <c r="R1259" s="26">
        <v>17749</v>
      </c>
      <c r="S1259" s="29">
        <v>8.3999996185302734</v>
      </c>
      <c r="T1259" s="30">
        <v>41126</v>
      </c>
      <c r="U1259" s="30">
        <v>41142</v>
      </c>
      <c r="V1259" s="30">
        <v>41183</v>
      </c>
      <c r="W1259">
        <v>0</v>
      </c>
      <c r="X1259" s="26">
        <v>6534</v>
      </c>
      <c r="Y1259" s="26" t="s">
        <v>72</v>
      </c>
      <c r="Z1259" s="26" t="s">
        <v>72</v>
      </c>
      <c r="AA1259" s="26" t="s">
        <v>71</v>
      </c>
      <c r="AB1259" s="31" t="s">
        <v>72</v>
      </c>
      <c r="AC1259" s="31" t="s">
        <v>72</v>
      </c>
      <c r="AD1259" s="26">
        <v>952.29255923031667</v>
      </c>
      <c r="AE1259" s="26" t="s">
        <v>72</v>
      </c>
      <c r="AF1259" s="26" t="s">
        <v>72</v>
      </c>
      <c r="AG1259" s="26">
        <v>111581</v>
      </c>
      <c r="AH1259" s="28">
        <v>0.10596800000000001</v>
      </c>
      <c r="AI1259" t="s">
        <v>72</v>
      </c>
      <c r="AJ1259" s="26">
        <v>111581</v>
      </c>
      <c r="AK1259" s="28">
        <v>0.10596800000000001</v>
      </c>
      <c r="AL1259" t="s">
        <v>72</v>
      </c>
      <c r="AM1259" s="26">
        <v>111581</v>
      </c>
      <c r="AN1259" s="28">
        <v>0.10596800000000001</v>
      </c>
      <c r="AO1259" t="s">
        <v>72</v>
      </c>
      <c r="AP1259" s="32">
        <v>428777.9375</v>
      </c>
      <c r="AQ1259" s="36">
        <v>0.40832203944337175</v>
      </c>
      <c r="AR1259" s="32">
        <f t="shared" si="158"/>
        <v>501050.9384814768</v>
      </c>
      <c r="AS1259" s="32">
        <f t="shared" si="152"/>
        <v>4</v>
      </c>
      <c r="AT1259" s="32">
        <f t="shared" si="153"/>
        <v>1</v>
      </c>
      <c r="AU1259" s="32">
        <f t="shared" si="154"/>
        <v>4</v>
      </c>
      <c r="AV1259" s="32">
        <f t="shared" si="155"/>
        <v>376673.60900673398</v>
      </c>
      <c r="AW1259" s="32">
        <f t="shared" si="156"/>
        <v>0.3587034751155424</v>
      </c>
      <c r="AX1259" s="32">
        <f t="shared" si="157"/>
        <v>440164.12410218496</v>
      </c>
      <c r="AY1259">
        <v>2</v>
      </c>
      <c r="AZ1259" s="26">
        <v>1</v>
      </c>
      <c r="BA1259" s="26">
        <v>11442.89</v>
      </c>
      <c r="BB1259" s="26">
        <v>81</v>
      </c>
      <c r="BC1259" s="26">
        <v>144.44</v>
      </c>
      <c r="BD1259" s="26">
        <v>208.32</v>
      </c>
      <c r="BE1259" s="28">
        <v>7.0000000000000007E-2</v>
      </c>
      <c r="BF1259" s="28">
        <v>4.5199999999999996</v>
      </c>
      <c r="BG1259" s="28">
        <v>0.71</v>
      </c>
      <c r="BH1259" s="28">
        <v>1.08</v>
      </c>
      <c r="BI1259" s="28">
        <v>0.11</v>
      </c>
      <c r="BJ1259" s="28">
        <v>7.76</v>
      </c>
      <c r="BK1259" s="28">
        <v>0.79</v>
      </c>
      <c r="BL1259" s="28">
        <v>43.36</v>
      </c>
      <c r="BM1259" s="28">
        <v>0.1</v>
      </c>
      <c r="BN1259" s="28">
        <v>6.64</v>
      </c>
      <c r="BO1259" s="28">
        <v>0.75</v>
      </c>
      <c r="BP1259" s="28">
        <v>37.18</v>
      </c>
      <c r="BQ1259" s="26">
        <v>43.171000999999997</v>
      </c>
      <c r="BR1259" s="26">
        <v>1088.6398919999999</v>
      </c>
      <c r="BS1259" s="31">
        <f t="shared" si="159"/>
        <v>12.551836</v>
      </c>
    </row>
    <row r="1260" spans="1:71">
      <c r="A1260" s="26">
        <v>42255325070000</v>
      </c>
      <c r="B1260" s="26" t="s">
        <v>9280</v>
      </c>
      <c r="C1260" t="s">
        <v>2896</v>
      </c>
      <c r="D1260" s="26" t="s">
        <v>102</v>
      </c>
      <c r="E1260" s="27" t="s">
        <v>421</v>
      </c>
      <c r="F1260" t="s">
        <v>66</v>
      </c>
      <c r="G1260" t="s">
        <v>67</v>
      </c>
      <c r="H1260" t="s">
        <v>2593</v>
      </c>
      <c r="I1260" t="s">
        <v>2594</v>
      </c>
      <c r="J1260" t="s">
        <v>158</v>
      </c>
      <c r="K1260" t="s">
        <v>9261</v>
      </c>
      <c r="L1260">
        <v>28.873539999999998</v>
      </c>
      <c r="M1260">
        <v>-97.940420000000003</v>
      </c>
      <c r="N1260" s="28">
        <v>2339105.4</v>
      </c>
      <c r="O1260" s="28">
        <v>379748.01</v>
      </c>
      <c r="P1260" s="26">
        <v>409</v>
      </c>
      <c r="Q1260" s="26">
        <v>12257</v>
      </c>
      <c r="R1260" s="26">
        <v>16570</v>
      </c>
      <c r="S1260" s="29" t="s">
        <v>72</v>
      </c>
      <c r="T1260" s="30">
        <v>41107</v>
      </c>
      <c r="U1260" s="30">
        <v>41145</v>
      </c>
      <c r="V1260" s="30">
        <v>41122</v>
      </c>
      <c r="W1260">
        <v>4482610</v>
      </c>
      <c r="X1260" s="26">
        <v>4693</v>
      </c>
      <c r="Y1260" s="26" t="s">
        <v>72</v>
      </c>
      <c r="Z1260" s="26" t="s">
        <v>72</v>
      </c>
      <c r="AA1260" s="26" t="s">
        <v>71</v>
      </c>
      <c r="AB1260" s="31" t="s">
        <v>72</v>
      </c>
      <c r="AC1260" s="31" t="s">
        <v>72</v>
      </c>
      <c r="AD1260" s="26">
        <v>1522.9771426859591</v>
      </c>
      <c r="AE1260" s="26">
        <v>813.20001220703125</v>
      </c>
      <c r="AF1260" s="26" t="s">
        <v>72</v>
      </c>
      <c r="AG1260" s="26">
        <v>50412</v>
      </c>
      <c r="AH1260" s="28">
        <v>8.4229999999999999E-2</v>
      </c>
      <c r="AI1260">
        <v>18286</v>
      </c>
      <c r="AJ1260" s="26">
        <v>58267</v>
      </c>
      <c r="AK1260" s="28">
        <v>0.101677</v>
      </c>
      <c r="AL1260">
        <v>20578</v>
      </c>
      <c r="AM1260" s="26">
        <v>58267</v>
      </c>
      <c r="AN1260" s="28">
        <v>0.101677</v>
      </c>
      <c r="AO1260">
        <v>20578</v>
      </c>
      <c r="AP1260" s="32">
        <v>116550.671875</v>
      </c>
      <c r="AQ1260" s="36">
        <v>0.17750400923031626</v>
      </c>
      <c r="AR1260" s="32">
        <f t="shared" si="158"/>
        <v>147968.88150876598</v>
      </c>
      <c r="AS1260" s="32">
        <f t="shared" si="152"/>
        <v>3</v>
      </c>
      <c r="AT1260" s="32">
        <f t="shared" si="153"/>
        <v>1</v>
      </c>
      <c r="AU1260" s="32">
        <f t="shared" si="154"/>
        <v>2</v>
      </c>
      <c r="AV1260" s="32">
        <f t="shared" si="155"/>
        <v>142552.92063978265</v>
      </c>
      <c r="AW1260" s="32">
        <f t="shared" si="156"/>
        <v>0.21710483975751446</v>
      </c>
      <c r="AX1260" s="32">
        <f t="shared" si="157"/>
        <v>180980.47727686272</v>
      </c>
      <c r="AY1260">
        <v>2</v>
      </c>
      <c r="AZ1260" s="26">
        <v>1</v>
      </c>
      <c r="BA1260" s="26">
        <v>11334.02</v>
      </c>
      <c r="BB1260" s="26">
        <v>76.819999999999993</v>
      </c>
      <c r="BC1260" s="26">
        <v>125.26</v>
      </c>
      <c r="BD1260" s="26">
        <v>237.86</v>
      </c>
      <c r="BE1260" s="28">
        <v>0.08</v>
      </c>
      <c r="BF1260" s="28">
        <v>6.15</v>
      </c>
      <c r="BG1260" s="28">
        <v>0.72</v>
      </c>
      <c r="BH1260" s="28">
        <v>1.26</v>
      </c>
      <c r="BI1260" s="28">
        <v>0.1</v>
      </c>
      <c r="BJ1260" s="28">
        <v>10</v>
      </c>
      <c r="BK1260" s="28">
        <v>0.83</v>
      </c>
      <c r="BL1260" s="28">
        <v>0.15</v>
      </c>
      <c r="BM1260" s="28">
        <v>0.09</v>
      </c>
      <c r="BN1260" s="28">
        <v>8.25</v>
      </c>
      <c r="BO1260" s="28">
        <v>0.78</v>
      </c>
      <c r="BP1260" s="28">
        <v>0.47</v>
      </c>
      <c r="BQ1260" s="26">
        <v>46.126201000000002</v>
      </c>
      <c r="BR1260" s="26">
        <v>1650.0383300000001</v>
      </c>
      <c r="BS1260" s="31">
        <f t="shared" si="159"/>
        <v>10.39658</v>
      </c>
    </row>
    <row r="1261" spans="1:71">
      <c r="A1261" s="26">
        <v>42255325080000</v>
      </c>
      <c r="B1261" s="26" t="s">
        <v>9282</v>
      </c>
      <c r="C1261" t="s">
        <v>2897</v>
      </c>
      <c r="D1261" s="26" t="s">
        <v>425</v>
      </c>
      <c r="E1261" s="27" t="s">
        <v>421</v>
      </c>
      <c r="F1261" t="s">
        <v>66</v>
      </c>
      <c r="G1261" t="s">
        <v>67</v>
      </c>
      <c r="H1261" t="s">
        <v>2898</v>
      </c>
      <c r="I1261" t="s">
        <v>2899</v>
      </c>
      <c r="J1261" t="s">
        <v>70</v>
      </c>
      <c r="K1261" t="s">
        <v>9261</v>
      </c>
      <c r="L1261">
        <v>28.899450000000002</v>
      </c>
      <c r="M1261">
        <v>-98.147739999999999</v>
      </c>
      <c r="N1261" s="28">
        <v>2272687.88</v>
      </c>
      <c r="O1261" s="28">
        <v>388625.67</v>
      </c>
      <c r="P1261" s="26">
        <v>453</v>
      </c>
      <c r="Q1261" s="26">
        <v>10352</v>
      </c>
      <c r="R1261" s="26">
        <v>15680</v>
      </c>
      <c r="S1261" s="29">
        <v>8.3999996185302734</v>
      </c>
      <c r="T1261" s="30">
        <v>41086</v>
      </c>
      <c r="U1261" s="30">
        <v>41096</v>
      </c>
      <c r="V1261" s="30">
        <v>41122</v>
      </c>
      <c r="W1261">
        <v>0</v>
      </c>
      <c r="X1261" s="26">
        <v>6047</v>
      </c>
      <c r="Y1261" s="26" t="s">
        <v>72</v>
      </c>
      <c r="Z1261" s="26" t="s">
        <v>72</v>
      </c>
      <c r="AA1261" s="26" t="s">
        <v>71</v>
      </c>
      <c r="AB1261" s="31" t="s">
        <v>72</v>
      </c>
      <c r="AC1261" s="31" t="s">
        <v>72</v>
      </c>
      <c r="AD1261" s="26">
        <v>840.97815764482436</v>
      </c>
      <c r="AE1261" s="26" t="s">
        <v>72</v>
      </c>
      <c r="AF1261" s="26" t="s">
        <v>72</v>
      </c>
      <c r="AG1261" s="26">
        <v>13756</v>
      </c>
      <c r="AH1261" s="28">
        <v>1.2505E-2</v>
      </c>
      <c r="AI1261">
        <v>12616</v>
      </c>
      <c r="AJ1261" s="26">
        <v>16302</v>
      </c>
      <c r="AK1261" s="28">
        <v>1.4825E-2</v>
      </c>
      <c r="AL1261">
        <v>14951</v>
      </c>
      <c r="AM1261" s="26">
        <v>16302</v>
      </c>
      <c r="AN1261" s="28">
        <v>1.4825E-2</v>
      </c>
      <c r="AO1261">
        <v>14951</v>
      </c>
      <c r="AP1261" s="32">
        <v>29564.0859375</v>
      </c>
      <c r="AQ1261" s="36">
        <v>2.4862750524172011E-2</v>
      </c>
      <c r="AR1261" s="32">
        <f t="shared" si="158"/>
        <v>33964.792780278447</v>
      </c>
      <c r="AS1261" s="32">
        <f t="shared" si="152"/>
        <v>1</v>
      </c>
      <c r="AT1261" s="32">
        <f t="shared" si="153"/>
        <v>1</v>
      </c>
      <c r="AU1261" s="32">
        <f t="shared" si="154"/>
        <v>1</v>
      </c>
      <c r="AV1261" s="32">
        <f t="shared" si="155"/>
        <v>28063.147557673226</v>
      </c>
      <c r="AW1261" s="32">
        <f t="shared" si="156"/>
        <v>2.3600494130766883E-2</v>
      </c>
      <c r="AX1261" s="32">
        <f t="shared" si="157"/>
        <v>32240.435018818967</v>
      </c>
      <c r="AY1261">
        <v>2</v>
      </c>
      <c r="AZ1261" s="26">
        <v>1</v>
      </c>
      <c r="BA1261" s="26">
        <v>9250.18</v>
      </c>
      <c r="BB1261" s="26">
        <v>36.630000000000003</v>
      </c>
      <c r="BC1261" s="26">
        <v>81.59</v>
      </c>
      <c r="BD1261" s="26">
        <v>164.81</v>
      </c>
      <c r="BE1261" s="28">
        <v>0.04</v>
      </c>
      <c r="BF1261" s="28">
        <v>3.04</v>
      </c>
      <c r="BG1261" s="28">
        <v>0.5</v>
      </c>
      <c r="BH1261" s="28">
        <v>0.33</v>
      </c>
      <c r="BI1261" s="28">
        <v>0.06</v>
      </c>
      <c r="BJ1261" s="28">
        <v>6.37</v>
      </c>
      <c r="BK1261" s="28">
        <v>0.67</v>
      </c>
      <c r="BL1261" s="28">
        <v>-0.11</v>
      </c>
      <c r="BM1261" s="28">
        <v>0.06</v>
      </c>
      <c r="BN1261" s="28">
        <v>6.24</v>
      </c>
      <c r="BO1261" s="28">
        <v>0.65</v>
      </c>
      <c r="BP1261" s="28">
        <v>-0.1</v>
      </c>
      <c r="BQ1261" s="26">
        <v>38.587699000000001</v>
      </c>
      <c r="BR1261" s="26">
        <v>548.56915200000003</v>
      </c>
      <c r="BS1261" s="31">
        <f t="shared" si="159"/>
        <v>3.2799179999999999</v>
      </c>
    </row>
    <row r="1262" spans="1:71">
      <c r="A1262" s="26">
        <v>42255325270000</v>
      </c>
      <c r="B1262" s="26" t="s">
        <v>9282</v>
      </c>
      <c r="C1262" t="s">
        <v>2900</v>
      </c>
      <c r="D1262" s="26" t="s">
        <v>64</v>
      </c>
      <c r="E1262" s="27" t="s">
        <v>421</v>
      </c>
      <c r="F1262" t="s">
        <v>66</v>
      </c>
      <c r="G1262" t="s">
        <v>67</v>
      </c>
      <c r="H1262" t="s">
        <v>2901</v>
      </c>
      <c r="I1262" t="s">
        <v>2902</v>
      </c>
      <c r="J1262" t="s">
        <v>70</v>
      </c>
      <c r="K1262" t="s">
        <v>9261</v>
      </c>
      <c r="L1262">
        <v>29.086079999999999</v>
      </c>
      <c r="M1262">
        <v>-97.801680000000005</v>
      </c>
      <c r="N1262" s="28">
        <v>2382714.17</v>
      </c>
      <c r="O1262" s="28">
        <v>457447.08</v>
      </c>
      <c r="P1262" s="26">
        <v>312</v>
      </c>
      <c r="Q1262" s="26">
        <v>10697</v>
      </c>
      <c r="R1262" s="26">
        <v>16744</v>
      </c>
      <c r="S1262" s="29" t="s">
        <v>72</v>
      </c>
      <c r="T1262" s="30">
        <v>41065</v>
      </c>
      <c r="U1262" s="30">
        <v>41090</v>
      </c>
      <c r="V1262" s="30">
        <v>41122</v>
      </c>
      <c r="W1262">
        <v>4111</v>
      </c>
      <c r="X1262" s="26">
        <v>6151</v>
      </c>
      <c r="Y1262" s="26" t="s">
        <v>72</v>
      </c>
      <c r="Z1262" s="26" t="s">
        <v>72</v>
      </c>
      <c r="AA1262" s="26" t="s">
        <v>71</v>
      </c>
      <c r="AB1262" s="31" t="s">
        <v>72</v>
      </c>
      <c r="AC1262" s="31" t="s">
        <v>72</v>
      </c>
      <c r="AD1262" s="26">
        <v>1476.4228416367141</v>
      </c>
      <c r="AE1262" s="26">
        <v>2185</v>
      </c>
      <c r="AF1262" s="26" t="s">
        <v>72</v>
      </c>
      <c r="AG1262" s="26">
        <v>57840</v>
      </c>
      <c r="AH1262" s="28">
        <v>9.1911000000000007E-2</v>
      </c>
      <c r="AI1262">
        <v>48214</v>
      </c>
      <c r="AJ1262" s="26">
        <v>59915</v>
      </c>
      <c r="AK1262" s="28">
        <v>0.10040399999999999</v>
      </c>
      <c r="AL1262">
        <v>48556</v>
      </c>
      <c r="AM1262" s="26">
        <v>59915</v>
      </c>
      <c r="AN1262" s="28">
        <v>0.10040399999999999</v>
      </c>
      <c r="AO1262">
        <v>48556</v>
      </c>
      <c r="AP1262" s="32">
        <v>111922.2890625</v>
      </c>
      <c r="AQ1262" s="36">
        <v>0.16524462406014198</v>
      </c>
      <c r="AR1262" s="32">
        <f t="shared" si="158"/>
        <v>141170.58752114512</v>
      </c>
      <c r="AS1262" s="32">
        <f t="shared" si="152"/>
        <v>3</v>
      </c>
      <c r="AT1262" s="32">
        <f t="shared" si="153"/>
        <v>1</v>
      </c>
      <c r="AU1262" s="32">
        <f t="shared" si="154"/>
        <v>2</v>
      </c>
      <c r="AV1262" s="32">
        <f t="shared" si="155"/>
        <v>104443.82038997725</v>
      </c>
      <c r="AW1262" s="32">
        <f t="shared" si="156"/>
        <v>0.15420324209156477</v>
      </c>
      <c r="AX1262" s="32">
        <f t="shared" si="157"/>
        <v>131737.79424018419</v>
      </c>
      <c r="AY1262">
        <v>2</v>
      </c>
      <c r="AZ1262" s="26">
        <v>1</v>
      </c>
      <c r="BA1262" s="26">
        <v>9409.17</v>
      </c>
      <c r="BB1262" s="26">
        <v>69.55</v>
      </c>
      <c r="BC1262" s="26">
        <v>98.12</v>
      </c>
      <c r="BD1262" s="26">
        <v>155.22</v>
      </c>
      <c r="BE1262" s="28">
        <v>7.0000000000000007E-2</v>
      </c>
      <c r="BF1262" s="28">
        <v>4.4400000000000004</v>
      </c>
      <c r="BG1262" s="28">
        <v>0.56999999999999995</v>
      </c>
      <c r="BH1262" s="28">
        <v>0.3</v>
      </c>
      <c r="BI1262" s="28">
        <v>0.09</v>
      </c>
      <c r="BJ1262" s="28">
        <v>7.32</v>
      </c>
      <c r="BK1262" s="28">
        <v>0.71</v>
      </c>
      <c r="BL1262" s="28">
        <v>8.8699999999999992</v>
      </c>
      <c r="BM1262" s="28">
        <v>0.08</v>
      </c>
      <c r="BN1262" s="28">
        <v>6.13</v>
      </c>
      <c r="BO1262" s="28">
        <v>0.67</v>
      </c>
      <c r="BP1262" s="28">
        <v>7.76</v>
      </c>
      <c r="BQ1262" s="26">
        <v>40.918700999999999</v>
      </c>
      <c r="BR1262" s="26">
        <v>1334.4752189999999</v>
      </c>
      <c r="BS1262" s="31">
        <f t="shared" si="159"/>
        <v>6.2698679999999998</v>
      </c>
    </row>
    <row r="1263" spans="1:71">
      <c r="A1263" s="26">
        <v>42255325360000</v>
      </c>
      <c r="B1263" s="26" t="s">
        <v>9282</v>
      </c>
      <c r="C1263" t="s">
        <v>2903</v>
      </c>
      <c r="D1263" s="26" t="s">
        <v>102</v>
      </c>
      <c r="E1263" s="27" t="s">
        <v>421</v>
      </c>
      <c r="F1263" t="s">
        <v>66</v>
      </c>
      <c r="G1263" t="s">
        <v>67</v>
      </c>
      <c r="H1263" t="s">
        <v>2391</v>
      </c>
      <c r="I1263" t="s">
        <v>2392</v>
      </c>
      <c r="J1263" t="s">
        <v>245</v>
      </c>
      <c r="K1263" t="s">
        <v>9261</v>
      </c>
      <c r="L1263">
        <v>28.875879999999999</v>
      </c>
      <c r="M1263">
        <v>-97.94641</v>
      </c>
      <c r="N1263" s="28">
        <v>2337180.7599999998</v>
      </c>
      <c r="O1263" s="28">
        <v>380581.42</v>
      </c>
      <c r="P1263" s="26">
        <v>400</v>
      </c>
      <c r="Q1263" s="26">
        <v>11762</v>
      </c>
      <c r="R1263" s="26">
        <v>16803</v>
      </c>
      <c r="S1263" s="29" t="s">
        <v>72</v>
      </c>
      <c r="T1263" s="30">
        <v>41072</v>
      </c>
      <c r="U1263" s="30">
        <v>41113</v>
      </c>
      <c r="V1263" s="30">
        <v>41091</v>
      </c>
      <c r="W1263">
        <v>3359877</v>
      </c>
      <c r="X1263" s="26">
        <v>5201</v>
      </c>
      <c r="Y1263" s="26" t="s">
        <v>72</v>
      </c>
      <c r="Z1263" s="26" t="s">
        <v>72</v>
      </c>
      <c r="AA1263" s="26" t="s">
        <v>71</v>
      </c>
      <c r="AB1263" s="31" t="s">
        <v>72</v>
      </c>
      <c r="AC1263" s="31" t="s">
        <v>72</v>
      </c>
      <c r="AD1263" s="26">
        <v>1642.4045848737649</v>
      </c>
      <c r="AE1263" s="26">
        <v>1227.9000244140625</v>
      </c>
      <c r="AF1263" s="26" t="s">
        <v>72</v>
      </c>
      <c r="AG1263" s="26">
        <v>50653</v>
      </c>
      <c r="AH1263" s="28">
        <v>9.0791999999999998E-2</v>
      </c>
      <c r="AI1263">
        <v>5871</v>
      </c>
      <c r="AJ1263" s="26">
        <v>62577</v>
      </c>
      <c r="AK1263" s="28">
        <v>0.109167</v>
      </c>
      <c r="AL1263">
        <v>10070</v>
      </c>
      <c r="AM1263" s="26">
        <v>62577</v>
      </c>
      <c r="AN1263" s="28">
        <v>0.109167</v>
      </c>
      <c r="AO1263">
        <v>10070</v>
      </c>
      <c r="AP1263" s="32">
        <v>110057.1796875</v>
      </c>
      <c r="AQ1263" s="36">
        <v>0.18075841651702579</v>
      </c>
      <c r="AR1263" s="32">
        <f t="shared" si="158"/>
        <v>142051.41941101357</v>
      </c>
      <c r="AS1263" s="32">
        <f t="shared" si="152"/>
        <v>3</v>
      </c>
      <c r="AT1263" s="32">
        <f t="shared" si="153"/>
        <v>1</v>
      </c>
      <c r="AU1263" s="32">
        <f t="shared" si="154"/>
        <v>2</v>
      </c>
      <c r="AV1263" s="32">
        <f t="shared" si="155"/>
        <v>121462.83626345896</v>
      </c>
      <c r="AW1263" s="32">
        <f t="shared" si="156"/>
        <v>0.19949111917087639</v>
      </c>
      <c r="AX1263" s="32">
        <f t="shared" si="157"/>
        <v>156772.76435670408</v>
      </c>
      <c r="AY1263">
        <v>2</v>
      </c>
      <c r="AZ1263" s="26">
        <v>1</v>
      </c>
      <c r="BA1263" s="26">
        <v>11253.23</v>
      </c>
      <c r="BB1263" s="26">
        <v>76.38</v>
      </c>
      <c r="BC1263" s="26">
        <v>123.57</v>
      </c>
      <c r="BD1263" s="26">
        <v>239.56</v>
      </c>
      <c r="BE1263" s="28">
        <v>0.08</v>
      </c>
      <c r="BF1263" s="28">
        <v>6.2</v>
      </c>
      <c r="BG1263" s="28">
        <v>0.72</v>
      </c>
      <c r="BH1263" s="28">
        <v>1.19</v>
      </c>
      <c r="BI1263" s="28">
        <v>0.1</v>
      </c>
      <c r="BJ1263" s="28">
        <v>10.050000000000001</v>
      </c>
      <c r="BK1263" s="28">
        <v>0.83</v>
      </c>
      <c r="BL1263" s="28">
        <v>-0.1</v>
      </c>
      <c r="BM1263" s="28">
        <v>0.09</v>
      </c>
      <c r="BN1263" s="28">
        <v>8.3000000000000007</v>
      </c>
      <c r="BO1263" s="28">
        <v>0.78</v>
      </c>
      <c r="BP1263" s="28">
        <v>0.27</v>
      </c>
      <c r="BQ1263" s="26">
        <v>46.126201000000002</v>
      </c>
      <c r="BR1263" s="26">
        <v>1456.317626</v>
      </c>
      <c r="BS1263" s="31">
        <f t="shared" si="159"/>
        <v>10.256309999999999</v>
      </c>
    </row>
    <row r="1264" spans="1:71">
      <c r="A1264" s="26">
        <v>42255325370000</v>
      </c>
      <c r="B1264" s="26" t="s">
        <v>9282</v>
      </c>
      <c r="C1264" t="s">
        <v>2904</v>
      </c>
      <c r="D1264" s="26" t="s">
        <v>64</v>
      </c>
      <c r="E1264" s="27" t="s">
        <v>421</v>
      </c>
      <c r="F1264" t="s">
        <v>66</v>
      </c>
      <c r="G1264" t="s">
        <v>67</v>
      </c>
      <c r="H1264" t="s">
        <v>2371</v>
      </c>
      <c r="I1264" t="s">
        <v>2372</v>
      </c>
      <c r="J1264" t="s">
        <v>76</v>
      </c>
      <c r="K1264" t="s">
        <v>9261</v>
      </c>
      <c r="L1264">
        <v>29.004149999999999</v>
      </c>
      <c r="M1264">
        <v>-97.993399999999994</v>
      </c>
      <c r="N1264" s="28">
        <v>2321741.52</v>
      </c>
      <c r="O1264" s="28">
        <v>427083.09</v>
      </c>
      <c r="P1264" s="26">
        <v>349</v>
      </c>
      <c r="Q1264" s="26">
        <v>10566</v>
      </c>
      <c r="R1264" s="26">
        <v>16597</v>
      </c>
      <c r="S1264" s="29" t="s">
        <v>72</v>
      </c>
      <c r="T1264" s="30">
        <v>41103</v>
      </c>
      <c r="U1264" s="30">
        <v>41140</v>
      </c>
      <c r="V1264" s="30">
        <v>41122</v>
      </c>
      <c r="W1264">
        <v>4458</v>
      </c>
      <c r="X1264" s="26">
        <v>6750</v>
      </c>
      <c r="Y1264" s="26" t="s">
        <v>72</v>
      </c>
      <c r="Z1264" s="26" t="s">
        <v>72</v>
      </c>
      <c r="AA1264" s="26" t="s">
        <v>71</v>
      </c>
      <c r="AB1264" s="31" t="s">
        <v>72</v>
      </c>
      <c r="AC1264" s="31" t="s">
        <v>72</v>
      </c>
      <c r="AD1264" s="26">
        <v>659.51248685720896</v>
      </c>
      <c r="AE1264" s="26">
        <v>2180</v>
      </c>
      <c r="AF1264" s="26" t="s">
        <v>72</v>
      </c>
      <c r="AG1264" s="26">
        <v>80020</v>
      </c>
      <c r="AH1264" s="28">
        <v>5.2864000000000001E-2</v>
      </c>
      <c r="AI1264">
        <v>49438</v>
      </c>
      <c r="AJ1264" s="26">
        <v>101221</v>
      </c>
      <c r="AK1264" s="28">
        <v>6.8371000000000001E-2</v>
      </c>
      <c r="AL1264">
        <v>63062</v>
      </c>
      <c r="AM1264" s="26">
        <v>101221</v>
      </c>
      <c r="AN1264" s="28">
        <v>6.8371000000000001E-2</v>
      </c>
      <c r="AO1264">
        <v>63062</v>
      </c>
      <c r="AP1264" s="32">
        <v>190703.28125</v>
      </c>
      <c r="AQ1264" s="36">
        <v>0.12577119526901726</v>
      </c>
      <c r="AR1264" s="32">
        <f t="shared" si="158"/>
        <v>212964.78281261606</v>
      </c>
      <c r="AS1264" s="32">
        <f t="shared" si="152"/>
        <v>4</v>
      </c>
      <c r="AT1264" s="32">
        <f t="shared" si="153"/>
        <v>1</v>
      </c>
      <c r="AU1264" s="32">
        <f t="shared" si="154"/>
        <v>3</v>
      </c>
      <c r="AV1264" s="32">
        <f t="shared" si="155"/>
        <v>162168.4199074074</v>
      </c>
      <c r="AW1264" s="32">
        <f t="shared" si="156"/>
        <v>0.10695209790283837</v>
      </c>
      <c r="AX1264" s="32">
        <f t="shared" si="157"/>
        <v>181098.94123620979</v>
      </c>
      <c r="AY1264">
        <v>2</v>
      </c>
      <c r="AZ1264" s="26">
        <v>1</v>
      </c>
      <c r="BA1264" s="26">
        <v>9281.42</v>
      </c>
      <c r="BB1264" s="26">
        <v>58.64</v>
      </c>
      <c r="BC1264" s="26">
        <v>107.2</v>
      </c>
      <c r="BD1264" s="26">
        <v>192.97</v>
      </c>
      <c r="BE1264" s="28">
        <v>0.04</v>
      </c>
      <c r="BF1264" s="28">
        <v>4.25</v>
      </c>
      <c r="BG1264" s="28">
        <v>0.51</v>
      </c>
      <c r="BH1264" s="28">
        <v>0.14000000000000001</v>
      </c>
      <c r="BI1264" s="28">
        <v>7.0000000000000007E-2</v>
      </c>
      <c r="BJ1264" s="28">
        <v>9.11</v>
      </c>
      <c r="BK1264" s="28">
        <v>0.68</v>
      </c>
      <c r="BL1264" s="28">
        <v>-4.2300000000000004</v>
      </c>
      <c r="BM1264" s="28">
        <v>0.06</v>
      </c>
      <c r="BN1264" s="28">
        <v>7.14</v>
      </c>
      <c r="BO1264" s="28">
        <v>0.64</v>
      </c>
      <c r="BP1264" s="28">
        <v>-3.37</v>
      </c>
      <c r="BQ1264" s="26">
        <v>40.592300000000002</v>
      </c>
      <c r="BR1264" s="26">
        <v>773.59069799999997</v>
      </c>
      <c r="BS1264" s="31">
        <f t="shared" si="159"/>
        <v>5.1027200000000015</v>
      </c>
    </row>
    <row r="1265" spans="1:71">
      <c r="A1265" s="26">
        <v>42255325380000</v>
      </c>
      <c r="B1265" s="26" t="s">
        <v>9282</v>
      </c>
      <c r="C1265" t="s">
        <v>2905</v>
      </c>
      <c r="D1265" s="26" t="s">
        <v>64</v>
      </c>
      <c r="E1265" s="27" t="s">
        <v>421</v>
      </c>
      <c r="F1265" t="s">
        <v>66</v>
      </c>
      <c r="G1265" t="s">
        <v>67</v>
      </c>
      <c r="H1265" t="s">
        <v>2371</v>
      </c>
      <c r="I1265" t="s">
        <v>2372</v>
      </c>
      <c r="J1265" t="s">
        <v>158</v>
      </c>
      <c r="K1265" t="s">
        <v>9261</v>
      </c>
      <c r="L1265">
        <v>29.005469999999999</v>
      </c>
      <c r="M1265">
        <v>-97.99051</v>
      </c>
      <c r="N1265" s="28">
        <v>2322661.09</v>
      </c>
      <c r="O1265" s="28">
        <v>427570.95</v>
      </c>
      <c r="P1265" s="26">
        <v>341</v>
      </c>
      <c r="Q1265" s="26">
        <v>10605</v>
      </c>
      <c r="R1265" s="26">
        <v>16650</v>
      </c>
      <c r="S1265" s="29" t="s">
        <v>72</v>
      </c>
      <c r="T1265" s="30">
        <v>41102</v>
      </c>
      <c r="U1265" s="30">
        <v>41140</v>
      </c>
      <c r="V1265" s="30">
        <v>41122</v>
      </c>
      <c r="W1265">
        <v>4447</v>
      </c>
      <c r="X1265" s="26">
        <v>6693</v>
      </c>
      <c r="Y1265" s="26" t="s">
        <v>72</v>
      </c>
      <c r="Z1265" s="26" t="s">
        <v>72</v>
      </c>
      <c r="AA1265" s="26" t="s">
        <v>71</v>
      </c>
      <c r="AB1265" s="31" t="s">
        <v>72</v>
      </c>
      <c r="AC1265" s="31" t="s">
        <v>72</v>
      </c>
      <c r="AD1265" s="26">
        <v>636.24699942057782</v>
      </c>
      <c r="AE1265" s="26">
        <v>1517</v>
      </c>
      <c r="AF1265" s="26" t="s">
        <v>72</v>
      </c>
      <c r="AG1265" s="26">
        <v>55876</v>
      </c>
      <c r="AH1265" s="28">
        <v>3.5659000000000003E-2</v>
      </c>
      <c r="AI1265">
        <v>97640</v>
      </c>
      <c r="AJ1265" s="26">
        <v>70629</v>
      </c>
      <c r="AK1265" s="28">
        <v>4.6119E-2</v>
      </c>
      <c r="AL1265">
        <v>124550</v>
      </c>
      <c r="AM1265" s="26">
        <v>70629</v>
      </c>
      <c r="AN1265" s="28">
        <v>4.6119E-2</v>
      </c>
      <c r="AO1265">
        <v>124550</v>
      </c>
      <c r="AP1265" s="32">
        <v>132654.546875</v>
      </c>
      <c r="AQ1265" s="36">
        <v>8.4401057408715147E-2</v>
      </c>
      <c r="AR1265" s="32">
        <f t="shared" si="158"/>
        <v>147593.53403634258</v>
      </c>
      <c r="AS1265" s="32">
        <f t="shared" si="152"/>
        <v>3</v>
      </c>
      <c r="AT1265" s="32">
        <f t="shared" si="153"/>
        <v>1</v>
      </c>
      <c r="AU1265" s="32">
        <f t="shared" si="154"/>
        <v>2</v>
      </c>
      <c r="AV1265" s="32">
        <f t="shared" si="155"/>
        <v>113766.18841513521</v>
      </c>
      <c r="AW1265" s="32">
        <f t="shared" si="156"/>
        <v>7.2383396014645898E-2</v>
      </c>
      <c r="AX1265" s="32">
        <f t="shared" si="157"/>
        <v>126578.04950972753</v>
      </c>
      <c r="AY1265">
        <v>2</v>
      </c>
      <c r="AZ1265" s="26">
        <v>1</v>
      </c>
      <c r="BA1265" s="26">
        <v>9276.06</v>
      </c>
      <c r="BB1265" s="26">
        <v>59.36</v>
      </c>
      <c r="BC1265" s="26">
        <v>106.66</v>
      </c>
      <c r="BD1265" s="26">
        <v>192.29</v>
      </c>
      <c r="BE1265" s="28">
        <v>0.04</v>
      </c>
      <c r="BF1265" s="28">
        <v>4.25</v>
      </c>
      <c r="BG1265" s="28">
        <v>0.51</v>
      </c>
      <c r="BH1265" s="28">
        <v>0.13</v>
      </c>
      <c r="BI1265" s="28">
        <v>7.0000000000000007E-2</v>
      </c>
      <c r="BJ1265" s="28">
        <v>9.1300000000000008</v>
      </c>
      <c r="BK1265" s="28">
        <v>0.69</v>
      </c>
      <c r="BL1265" s="28">
        <v>-4.2699999999999996</v>
      </c>
      <c r="BM1265" s="28">
        <v>0.06</v>
      </c>
      <c r="BN1265" s="28">
        <v>7.14</v>
      </c>
      <c r="BO1265" s="28">
        <v>0.64</v>
      </c>
      <c r="BP1265" s="28">
        <v>-3.41</v>
      </c>
      <c r="BQ1265" s="26">
        <v>40.592300000000002</v>
      </c>
      <c r="BR1265" s="26">
        <v>773.59069799999997</v>
      </c>
      <c r="BS1265" s="31">
        <f t="shared" si="159"/>
        <v>5.1516780000000004</v>
      </c>
    </row>
    <row r="1266" spans="1:71">
      <c r="A1266" s="26">
        <v>42255325390000</v>
      </c>
      <c r="B1266" s="26" t="s">
        <v>9282</v>
      </c>
      <c r="C1266" t="s">
        <v>2906</v>
      </c>
      <c r="D1266" s="26" t="s">
        <v>64</v>
      </c>
      <c r="E1266" s="27" t="s">
        <v>421</v>
      </c>
      <c r="F1266" t="s">
        <v>66</v>
      </c>
      <c r="G1266" t="s">
        <v>67</v>
      </c>
      <c r="H1266" t="s">
        <v>2371</v>
      </c>
      <c r="I1266" t="s">
        <v>2372</v>
      </c>
      <c r="J1266" t="s">
        <v>245</v>
      </c>
      <c r="K1266" t="s">
        <v>9261</v>
      </c>
      <c r="L1266">
        <v>29.00554</v>
      </c>
      <c r="M1266">
        <v>-97.990430000000003</v>
      </c>
      <c r="N1266" s="28">
        <v>2322686.44</v>
      </c>
      <c r="O1266" s="28">
        <v>427596.62</v>
      </c>
      <c r="P1266" s="26">
        <v>341</v>
      </c>
      <c r="Q1266" s="26">
        <v>10576</v>
      </c>
      <c r="R1266" s="26">
        <v>14640</v>
      </c>
      <c r="S1266" s="29" t="s">
        <v>72</v>
      </c>
      <c r="T1266" s="30">
        <v>41080</v>
      </c>
      <c r="U1266" s="30">
        <v>41149</v>
      </c>
      <c r="V1266" s="30">
        <v>41122</v>
      </c>
      <c r="W1266">
        <v>3519</v>
      </c>
      <c r="X1266" s="26">
        <v>4755</v>
      </c>
      <c r="Y1266" s="26" t="s">
        <v>72</v>
      </c>
      <c r="Z1266" s="26" t="s">
        <v>72</v>
      </c>
      <c r="AA1266" s="26" t="s">
        <v>71</v>
      </c>
      <c r="AB1266" s="31" t="s">
        <v>72</v>
      </c>
      <c r="AC1266" s="31" t="s">
        <v>72</v>
      </c>
      <c r="AD1266" s="26">
        <v>661.76294291928548</v>
      </c>
      <c r="AE1266" s="26">
        <v>1244</v>
      </c>
      <c r="AF1266" s="26" t="s">
        <v>72</v>
      </c>
      <c r="AG1266" s="26">
        <v>45823</v>
      </c>
      <c r="AH1266" s="28">
        <v>2.9876E-2</v>
      </c>
      <c r="AI1266">
        <v>93408</v>
      </c>
      <c r="AJ1266" s="26">
        <v>57922</v>
      </c>
      <c r="AK1266" s="28">
        <v>3.8641000000000002E-2</v>
      </c>
      <c r="AL1266">
        <v>119151</v>
      </c>
      <c r="AM1266" s="26">
        <v>57922</v>
      </c>
      <c r="AN1266" s="28">
        <v>3.8641000000000002E-2</v>
      </c>
      <c r="AO1266">
        <v>119151</v>
      </c>
      <c r="AP1266" s="32">
        <v>107594.140625</v>
      </c>
      <c r="AQ1266" s="36">
        <v>7.1201815140871441E-2</v>
      </c>
      <c r="AR1266" s="32">
        <f t="shared" si="158"/>
        <v>120196.86190493425</v>
      </c>
      <c r="AS1266" s="32">
        <f t="shared" si="152"/>
        <v>3</v>
      </c>
      <c r="AT1266" s="32">
        <f t="shared" si="153"/>
        <v>1</v>
      </c>
      <c r="AU1266" s="32">
        <f t="shared" si="154"/>
        <v>2</v>
      </c>
      <c r="AV1266" s="32">
        <f t="shared" si="155"/>
        <v>129882.30645373292</v>
      </c>
      <c r="AW1266" s="32">
        <f t="shared" si="156"/>
        <v>8.5951297351966785E-2</v>
      </c>
      <c r="AX1266" s="32">
        <f t="shared" si="157"/>
        <v>145095.68608503105</v>
      </c>
      <c r="AY1266">
        <v>2</v>
      </c>
      <c r="AZ1266" s="26">
        <v>1</v>
      </c>
      <c r="BA1266" s="26">
        <v>9275.16</v>
      </c>
      <c r="BB1266" s="26">
        <v>59.38</v>
      </c>
      <c r="BC1266" s="26">
        <v>106.63</v>
      </c>
      <c r="BD1266" s="26">
        <v>192.23</v>
      </c>
      <c r="BE1266" s="28">
        <v>0.04</v>
      </c>
      <c r="BF1266" s="28">
        <v>4.25</v>
      </c>
      <c r="BG1266" s="28">
        <v>0.51</v>
      </c>
      <c r="BH1266" s="28">
        <v>0.13</v>
      </c>
      <c r="BI1266" s="28">
        <v>7.0000000000000007E-2</v>
      </c>
      <c r="BJ1266" s="28">
        <v>9.1300000000000008</v>
      </c>
      <c r="BK1266" s="28">
        <v>0.69</v>
      </c>
      <c r="BL1266" s="28">
        <v>-4.2699999999999996</v>
      </c>
      <c r="BM1266" s="28">
        <v>0.06</v>
      </c>
      <c r="BN1266" s="28">
        <v>7.14</v>
      </c>
      <c r="BO1266" s="28">
        <v>0.64</v>
      </c>
      <c r="BP1266" s="28">
        <v>-3.41</v>
      </c>
      <c r="BQ1266" s="26">
        <v>40.592300000000002</v>
      </c>
      <c r="BR1266" s="26">
        <v>773.59069799999997</v>
      </c>
      <c r="BS1266" s="31">
        <f t="shared" si="159"/>
        <v>5.1502290000000004</v>
      </c>
    </row>
    <row r="1267" spans="1:71">
      <c r="A1267" s="26">
        <v>42255325420000</v>
      </c>
      <c r="B1267" s="26" t="s">
        <v>9280</v>
      </c>
      <c r="C1267" t="s">
        <v>2907</v>
      </c>
      <c r="D1267" s="26" t="s">
        <v>102</v>
      </c>
      <c r="E1267" s="27" t="s">
        <v>421</v>
      </c>
      <c r="F1267" t="s">
        <v>66</v>
      </c>
      <c r="G1267" t="s">
        <v>67</v>
      </c>
      <c r="H1267" t="s">
        <v>2908</v>
      </c>
      <c r="I1267" t="s">
        <v>2909</v>
      </c>
      <c r="J1267" t="s">
        <v>76</v>
      </c>
      <c r="K1267" t="s">
        <v>9261</v>
      </c>
      <c r="L1267">
        <v>28.86092</v>
      </c>
      <c r="M1267">
        <v>-97.924009999999996</v>
      </c>
      <c r="N1267" s="28">
        <v>2344399.2799999998</v>
      </c>
      <c r="O1267" s="28">
        <v>375207.84</v>
      </c>
      <c r="P1267" s="26">
        <v>391.29998779296875</v>
      </c>
      <c r="Q1267" s="26">
        <v>11994</v>
      </c>
      <c r="R1267" s="26">
        <v>19534</v>
      </c>
      <c r="S1267" s="29" t="s">
        <v>72</v>
      </c>
      <c r="T1267" s="30">
        <v>41082</v>
      </c>
      <c r="U1267" s="30">
        <v>41127</v>
      </c>
      <c r="V1267" s="30">
        <v>41122</v>
      </c>
      <c r="W1267">
        <v>6023480</v>
      </c>
      <c r="X1267" s="26">
        <v>7662</v>
      </c>
      <c r="Y1267" s="26" t="s">
        <v>72</v>
      </c>
      <c r="Z1267" s="26" t="s">
        <v>72</v>
      </c>
      <c r="AA1267" s="26" t="s">
        <v>71</v>
      </c>
      <c r="AB1267" s="31" t="s">
        <v>72</v>
      </c>
      <c r="AC1267" s="31" t="s">
        <v>72</v>
      </c>
      <c r="AD1267" s="26">
        <v>1135.0369725967812</v>
      </c>
      <c r="AE1267" s="26">
        <v>686</v>
      </c>
      <c r="AF1267" s="26" t="s">
        <v>72</v>
      </c>
      <c r="AG1267" s="26">
        <v>35524</v>
      </c>
      <c r="AH1267" s="28">
        <v>4.5293E-2</v>
      </c>
      <c r="AI1267">
        <v>14273</v>
      </c>
      <c r="AJ1267" s="26">
        <v>39993</v>
      </c>
      <c r="AK1267" s="28">
        <v>5.2188999999999999E-2</v>
      </c>
      <c r="AL1267">
        <v>14694</v>
      </c>
      <c r="AM1267" s="26">
        <v>39993</v>
      </c>
      <c r="AN1267" s="28">
        <v>5.2188999999999999E-2</v>
      </c>
      <c r="AO1267">
        <v>14694</v>
      </c>
      <c r="AP1267" s="32">
        <v>67927.828125</v>
      </c>
      <c r="AQ1267" s="36">
        <v>7.7100596390074494E-2</v>
      </c>
      <c r="AR1267" s="32">
        <f t="shared" si="158"/>
        <v>81574.633686043191</v>
      </c>
      <c r="AS1267" s="32">
        <f t="shared" si="152"/>
        <v>2</v>
      </c>
      <c r="AT1267" s="32">
        <f t="shared" si="153"/>
        <v>1</v>
      </c>
      <c r="AU1267" s="32">
        <f t="shared" si="154"/>
        <v>1</v>
      </c>
      <c r="AV1267" s="32">
        <f t="shared" si="155"/>
        <v>50888.245032302264</v>
      </c>
      <c r="AW1267" s="32">
        <f t="shared" si="156"/>
        <v>5.7760039582227557E-2</v>
      </c>
      <c r="AX1267" s="32">
        <f t="shared" si="157"/>
        <v>61111.772038356561</v>
      </c>
      <c r="AY1267">
        <v>2</v>
      </c>
      <c r="AZ1267" s="26">
        <v>1</v>
      </c>
      <c r="BA1267" s="26">
        <v>11611.32</v>
      </c>
      <c r="BB1267" s="26">
        <v>72.959999999999994</v>
      </c>
      <c r="BC1267" s="26">
        <v>135.6</v>
      </c>
      <c r="BD1267" s="26">
        <v>230.89</v>
      </c>
      <c r="BE1267" s="28">
        <v>0.08</v>
      </c>
      <c r="BF1267" s="28">
        <v>6.03</v>
      </c>
      <c r="BG1267" s="28">
        <v>0.74</v>
      </c>
      <c r="BH1267" s="28">
        <v>1.41</v>
      </c>
      <c r="BI1267" s="28">
        <v>0.1</v>
      </c>
      <c r="BJ1267" s="28">
        <v>9.69</v>
      </c>
      <c r="BK1267" s="28">
        <v>0.83</v>
      </c>
      <c r="BL1267" s="28">
        <v>1.31</v>
      </c>
      <c r="BM1267" s="28">
        <v>0.1</v>
      </c>
      <c r="BN1267" s="28">
        <v>8.09</v>
      </c>
      <c r="BO1267" s="28">
        <v>0.79</v>
      </c>
      <c r="BP1267" s="28">
        <v>1.37</v>
      </c>
      <c r="BQ1267" s="26">
        <v>51.349601</v>
      </c>
      <c r="BR1267" s="26">
        <v>2555.1855460000002</v>
      </c>
      <c r="BS1267" s="31">
        <f t="shared" si="159"/>
        <v>11.254799999999999</v>
      </c>
    </row>
    <row r="1268" spans="1:71">
      <c r="A1268" s="26">
        <v>42255325440000</v>
      </c>
      <c r="B1268" s="26" t="s">
        <v>9282</v>
      </c>
      <c r="C1268" t="s">
        <v>2910</v>
      </c>
      <c r="D1268" s="26" t="s">
        <v>64</v>
      </c>
      <c r="E1268" s="27" t="s">
        <v>421</v>
      </c>
      <c r="F1268" t="s">
        <v>66</v>
      </c>
      <c r="G1268" t="s">
        <v>67</v>
      </c>
      <c r="H1268" t="s">
        <v>2911</v>
      </c>
      <c r="I1268" t="s">
        <v>2912</v>
      </c>
      <c r="J1268" t="s">
        <v>70</v>
      </c>
      <c r="K1268" t="s">
        <v>9261</v>
      </c>
      <c r="L1268">
        <v>29.051670000000001</v>
      </c>
      <c r="M1268">
        <v>-97.912689999999998</v>
      </c>
      <c r="N1268" s="28">
        <v>2347377.67</v>
      </c>
      <c r="O1268" s="28">
        <v>444590.46</v>
      </c>
      <c r="P1268" s="26">
        <v>367</v>
      </c>
      <c r="Q1268" s="26">
        <v>10432</v>
      </c>
      <c r="R1268" s="26">
        <v>16340</v>
      </c>
      <c r="S1268" s="29" t="s">
        <v>72</v>
      </c>
      <c r="T1268" s="30">
        <v>41067</v>
      </c>
      <c r="U1268" s="30">
        <v>41082</v>
      </c>
      <c r="V1268" s="30">
        <v>41122</v>
      </c>
      <c r="W1268">
        <v>4128</v>
      </c>
      <c r="X1268" s="26">
        <v>6618</v>
      </c>
      <c r="Y1268" s="26" t="s">
        <v>72</v>
      </c>
      <c r="Z1268" s="26" t="s">
        <v>72</v>
      </c>
      <c r="AA1268" s="26" t="s">
        <v>71</v>
      </c>
      <c r="AB1268" s="31" t="s">
        <v>72</v>
      </c>
      <c r="AC1268" s="31" t="s">
        <v>72</v>
      </c>
      <c r="AD1268" s="26">
        <v>1046.4019306713471</v>
      </c>
      <c r="AE1268" s="26">
        <v>1225</v>
      </c>
      <c r="AF1268" s="26" t="s">
        <v>72</v>
      </c>
      <c r="AG1268" s="26">
        <v>57877</v>
      </c>
      <c r="AH1268" s="28">
        <v>6.8637000000000004E-2</v>
      </c>
      <c r="AI1268">
        <v>96649</v>
      </c>
      <c r="AJ1268" s="26">
        <v>66073</v>
      </c>
      <c r="AK1268" s="28">
        <v>7.0836999999999997E-2</v>
      </c>
      <c r="AL1268">
        <v>98975</v>
      </c>
      <c r="AM1268" s="26">
        <v>66073</v>
      </c>
      <c r="AN1268" s="28">
        <v>7.0836999999999997E-2</v>
      </c>
      <c r="AO1268">
        <v>98975</v>
      </c>
      <c r="AP1268" s="32">
        <v>96988.140625</v>
      </c>
      <c r="AQ1268" s="36">
        <v>0.1014885776022241</v>
      </c>
      <c r="AR1268" s="32">
        <f t="shared" si="158"/>
        <v>114951.61886059366</v>
      </c>
      <c r="AS1268" s="32">
        <f t="shared" ref="AS1268:AS1331" si="160">IF(AP1268&gt;170000,4,IF(AP1268&gt;107000,3,IF(AP1268&gt;50000,2,1)))</f>
        <v>2</v>
      </c>
      <c r="AT1268" s="32">
        <f t="shared" ref="AT1268:AT1331" si="161">IF(AQ1268&gt;2400000,4,IF(AQ1268&gt;1450000,3,IF(AQ1268&gt;900000,2,1)))</f>
        <v>1</v>
      </c>
      <c r="AU1268" s="32">
        <f t="shared" ref="AU1268:AU1331" si="162">IF(AR1268&gt;290000,4,IF(AR1268&gt;170000,3,IF(AR1268&gt;103000,2,1)))</f>
        <v>2</v>
      </c>
      <c r="AV1268" s="32">
        <f t="shared" si="155"/>
        <v>84120.871439634328</v>
      </c>
      <c r="AW1268" s="32">
        <f t="shared" si="156"/>
        <v>8.8024242284189536E-2</v>
      </c>
      <c r="AX1268" s="32">
        <f t="shared" si="157"/>
        <v>99701.162323935889</v>
      </c>
      <c r="AY1268">
        <v>2</v>
      </c>
      <c r="AZ1268" s="26">
        <v>1</v>
      </c>
      <c r="BA1268" s="26">
        <v>8850.92</v>
      </c>
      <c r="BB1268" s="26">
        <v>72.73</v>
      </c>
      <c r="BC1268" s="26">
        <v>87.2</v>
      </c>
      <c r="BD1268" s="26">
        <v>180.84</v>
      </c>
      <c r="BE1268" s="28">
        <v>0.06</v>
      </c>
      <c r="BF1268" s="28">
        <v>4.04</v>
      </c>
      <c r="BG1268" s="28">
        <v>0.55000000000000004</v>
      </c>
      <c r="BH1268" s="28">
        <v>-0.04</v>
      </c>
      <c r="BI1268" s="28">
        <v>0.09</v>
      </c>
      <c r="BJ1268" s="28">
        <v>8.7100000000000009</v>
      </c>
      <c r="BK1268" s="28">
        <v>0.72</v>
      </c>
      <c r="BL1268" s="28">
        <v>-4.46</v>
      </c>
      <c r="BM1268" s="28">
        <v>0.08</v>
      </c>
      <c r="BN1268" s="28">
        <v>6.58</v>
      </c>
      <c r="BO1268" s="28">
        <v>0.67</v>
      </c>
      <c r="BP1268" s="28">
        <v>-3.58</v>
      </c>
      <c r="BQ1268" s="26">
        <v>41.167900000000003</v>
      </c>
      <c r="BR1268" s="26">
        <v>1255.833374</v>
      </c>
      <c r="BS1268" s="31">
        <f t="shared" si="159"/>
        <v>5.6505599999999996</v>
      </c>
    </row>
    <row r="1269" spans="1:71">
      <c r="A1269" s="26">
        <v>42255325450000</v>
      </c>
      <c r="B1269" s="26" t="s">
        <v>9282</v>
      </c>
      <c r="C1269" t="s">
        <v>2913</v>
      </c>
      <c r="D1269" s="26" t="s">
        <v>64</v>
      </c>
      <c r="E1269" s="27" t="s">
        <v>421</v>
      </c>
      <c r="F1269" t="s">
        <v>66</v>
      </c>
      <c r="G1269" t="s">
        <v>67</v>
      </c>
      <c r="H1269" t="s">
        <v>2911</v>
      </c>
      <c r="I1269" t="s">
        <v>2912</v>
      </c>
      <c r="J1269" t="s">
        <v>76</v>
      </c>
      <c r="K1269" t="s">
        <v>9261</v>
      </c>
      <c r="L1269">
        <v>29.05162</v>
      </c>
      <c r="M1269">
        <v>-97.912790000000001</v>
      </c>
      <c r="N1269" s="28">
        <v>2347345.9</v>
      </c>
      <c r="O1269" s="28">
        <v>444571.98</v>
      </c>
      <c r="P1269" s="26">
        <v>368</v>
      </c>
      <c r="Q1269" s="26">
        <v>10448</v>
      </c>
      <c r="R1269" s="26">
        <v>16514</v>
      </c>
      <c r="S1269" s="29" t="s">
        <v>72</v>
      </c>
      <c r="T1269" s="30">
        <v>41080</v>
      </c>
      <c r="U1269" s="30">
        <v>41119</v>
      </c>
      <c r="V1269" s="30">
        <v>41122</v>
      </c>
      <c r="W1269">
        <v>4561</v>
      </c>
      <c r="X1269" s="26">
        <v>6831</v>
      </c>
      <c r="Y1269" s="26" t="s">
        <v>72</v>
      </c>
      <c r="Z1269" s="26" t="s">
        <v>72</v>
      </c>
      <c r="AA1269" s="26" t="s">
        <v>71</v>
      </c>
      <c r="AB1269" s="31" t="s">
        <v>72</v>
      </c>
      <c r="AC1269" s="31" t="s">
        <v>72</v>
      </c>
      <c r="AD1269" s="26">
        <v>968.10688979567783</v>
      </c>
      <c r="AE1269" s="26">
        <v>1076</v>
      </c>
      <c r="AF1269" s="26" t="s">
        <v>72</v>
      </c>
      <c r="AG1269" s="26">
        <v>53449</v>
      </c>
      <c r="AH1269" s="28">
        <v>5.8813999999999998E-2</v>
      </c>
      <c r="AI1269">
        <v>88561</v>
      </c>
      <c r="AJ1269" s="26">
        <v>61861</v>
      </c>
      <c r="AK1269" s="28">
        <v>6.0832999999999998E-2</v>
      </c>
      <c r="AL1269">
        <v>91783</v>
      </c>
      <c r="AM1269" s="26">
        <v>61861</v>
      </c>
      <c r="AN1269" s="28">
        <v>6.0832999999999998E-2</v>
      </c>
      <c r="AO1269">
        <v>91783</v>
      </c>
      <c r="AP1269" s="32">
        <v>97320.296875</v>
      </c>
      <c r="AQ1269" s="36">
        <v>9.4216449921648279E-2</v>
      </c>
      <c r="AR1269" s="32">
        <f t="shared" si="158"/>
        <v>113996.60851113175</v>
      </c>
      <c r="AS1269" s="32">
        <f t="shared" si="160"/>
        <v>2</v>
      </c>
      <c r="AT1269" s="32">
        <f t="shared" si="161"/>
        <v>1</v>
      </c>
      <c r="AU1269" s="32">
        <f t="shared" si="162"/>
        <v>2</v>
      </c>
      <c r="AV1269" s="32">
        <f t="shared" si="155"/>
        <v>81776.97321951398</v>
      </c>
      <c r="AW1269" s="32">
        <f t="shared" si="156"/>
        <v>7.9168851200448129E-2</v>
      </c>
      <c r="AX1269" s="32">
        <f t="shared" si="157"/>
        <v>95789.859881993296</v>
      </c>
      <c r="AY1269">
        <v>2</v>
      </c>
      <c r="AZ1269" s="26">
        <v>1</v>
      </c>
      <c r="BA1269" s="26">
        <v>8850.83</v>
      </c>
      <c r="BB1269" s="26">
        <v>72.72</v>
      </c>
      <c r="BC1269" s="26">
        <v>87.17</v>
      </c>
      <c r="BD1269" s="26">
        <v>180.88</v>
      </c>
      <c r="BE1269" s="28">
        <v>0.06</v>
      </c>
      <c r="BF1269" s="28">
        <v>4.04</v>
      </c>
      <c r="BG1269" s="28">
        <v>0.55000000000000004</v>
      </c>
      <c r="BH1269" s="28">
        <v>-0.04</v>
      </c>
      <c r="BI1269" s="28">
        <v>0.09</v>
      </c>
      <c r="BJ1269" s="28">
        <v>8.7100000000000009</v>
      </c>
      <c r="BK1269" s="28">
        <v>0.72</v>
      </c>
      <c r="BL1269" s="28">
        <v>-4.46</v>
      </c>
      <c r="BM1269" s="28">
        <v>0.08</v>
      </c>
      <c r="BN1269" s="28">
        <v>6.58</v>
      </c>
      <c r="BO1269" s="28">
        <v>0.67</v>
      </c>
      <c r="BP1269" s="28">
        <v>-3.58</v>
      </c>
      <c r="BQ1269" s="26">
        <v>41.167900000000003</v>
      </c>
      <c r="BR1269" s="26">
        <v>1255.833374</v>
      </c>
      <c r="BS1269" s="31">
        <f t="shared" si="159"/>
        <v>5.6486159999999996</v>
      </c>
    </row>
    <row r="1270" spans="1:71">
      <c r="A1270" s="26">
        <v>42255325480000</v>
      </c>
      <c r="B1270" s="26" t="s">
        <v>9282</v>
      </c>
      <c r="C1270" t="s">
        <v>2914</v>
      </c>
      <c r="D1270" s="26" t="s">
        <v>64</v>
      </c>
      <c r="E1270" s="27" t="s">
        <v>421</v>
      </c>
      <c r="F1270" t="s">
        <v>66</v>
      </c>
      <c r="G1270" t="s">
        <v>67</v>
      </c>
      <c r="H1270" t="s">
        <v>2915</v>
      </c>
      <c r="I1270" t="s">
        <v>2916</v>
      </c>
      <c r="J1270" t="s">
        <v>70</v>
      </c>
      <c r="K1270" t="s">
        <v>9261</v>
      </c>
      <c r="L1270">
        <v>29.102070000000001</v>
      </c>
      <c r="M1270">
        <v>-97.805080000000004</v>
      </c>
      <c r="N1270" s="28">
        <v>2381568.94</v>
      </c>
      <c r="O1270" s="28">
        <v>463249.29</v>
      </c>
      <c r="P1270" s="26">
        <v>361</v>
      </c>
      <c r="Q1270" s="26">
        <v>10528</v>
      </c>
      <c r="R1270" s="26">
        <v>14296</v>
      </c>
      <c r="S1270" s="29" t="s">
        <v>72</v>
      </c>
      <c r="T1270" s="30">
        <v>41082</v>
      </c>
      <c r="U1270" s="30">
        <v>41128</v>
      </c>
      <c r="V1270" s="30">
        <v>41153</v>
      </c>
      <c r="W1270">
        <v>2917</v>
      </c>
      <c r="X1270" s="26">
        <v>4679</v>
      </c>
      <c r="Y1270" s="26" t="s">
        <v>72</v>
      </c>
      <c r="Z1270" s="26" t="s">
        <v>72</v>
      </c>
      <c r="AA1270" s="26" t="s">
        <v>71</v>
      </c>
      <c r="AB1270" s="31" t="s">
        <v>72</v>
      </c>
      <c r="AC1270" s="31" t="s">
        <v>72</v>
      </c>
      <c r="AD1270" s="26">
        <v>1240.3762890655751</v>
      </c>
      <c r="AE1270" s="26">
        <v>1090</v>
      </c>
      <c r="AF1270" s="26" t="s">
        <v>72</v>
      </c>
      <c r="AG1270" s="26">
        <v>50405</v>
      </c>
      <c r="AH1270" s="28">
        <v>6.2562999999999994E-2</v>
      </c>
      <c r="AI1270">
        <v>51196</v>
      </c>
      <c r="AJ1270" s="26">
        <v>56180</v>
      </c>
      <c r="AK1270" s="28">
        <v>7.0316000000000004E-2</v>
      </c>
      <c r="AL1270">
        <v>52007</v>
      </c>
      <c r="AM1270" s="26">
        <v>56180</v>
      </c>
      <c r="AN1270" s="28">
        <v>7.0316000000000004E-2</v>
      </c>
      <c r="AO1270">
        <v>52007</v>
      </c>
      <c r="AP1270" s="32">
        <v>113391.5</v>
      </c>
      <c r="AQ1270" s="36">
        <v>0.14064812798157916</v>
      </c>
      <c r="AR1270" s="32">
        <f t="shared" si="158"/>
        <v>138286.21865273951</v>
      </c>
      <c r="AS1270" s="32">
        <f t="shared" si="160"/>
        <v>3</v>
      </c>
      <c r="AT1270" s="32">
        <f t="shared" si="161"/>
        <v>1</v>
      </c>
      <c r="AU1270" s="32">
        <f t="shared" si="162"/>
        <v>2</v>
      </c>
      <c r="AV1270" s="32">
        <f t="shared" si="155"/>
        <v>139103.91322932253</v>
      </c>
      <c r="AW1270" s="32">
        <f t="shared" si="156"/>
        <v>0.17254119568588683</v>
      </c>
      <c r="AX1270" s="32">
        <f t="shared" si="157"/>
        <v>169643.70486572446</v>
      </c>
      <c r="AY1270">
        <v>2</v>
      </c>
      <c r="AZ1270" s="26">
        <v>1</v>
      </c>
      <c r="BA1270" s="26">
        <v>8891.9</v>
      </c>
      <c r="BB1270" s="26">
        <v>65.02</v>
      </c>
      <c r="BC1270" s="26">
        <v>89.71</v>
      </c>
      <c r="BD1270" s="26">
        <v>137.13999999999999</v>
      </c>
      <c r="BE1270" s="28">
        <v>0.06</v>
      </c>
      <c r="BF1270" s="28">
        <v>4.5599999999999996</v>
      </c>
      <c r="BG1270" s="28">
        <v>0.5</v>
      </c>
      <c r="BH1270" s="28">
        <v>0.24</v>
      </c>
      <c r="BI1270" s="28">
        <v>0.08</v>
      </c>
      <c r="BJ1270" s="28">
        <v>7.23</v>
      </c>
      <c r="BK1270" s="28">
        <v>0.67</v>
      </c>
      <c r="BL1270" s="28">
        <v>8.2200000000000006</v>
      </c>
      <c r="BM1270" s="28">
        <v>7.0000000000000007E-2</v>
      </c>
      <c r="BN1270" s="28">
        <v>6.08</v>
      </c>
      <c r="BO1270" s="28">
        <v>0.63</v>
      </c>
      <c r="BP1270" s="28">
        <v>7.19</v>
      </c>
      <c r="BQ1270" s="26">
        <v>39.979697999999999</v>
      </c>
      <c r="BR1270" s="26">
        <v>1223.820434</v>
      </c>
      <c r="BS1270" s="31">
        <f t="shared" si="159"/>
        <v>4.8084559999999996</v>
      </c>
    </row>
    <row r="1271" spans="1:71">
      <c r="A1271" s="26">
        <v>42255325490000</v>
      </c>
      <c r="B1271" s="26" t="s">
        <v>9282</v>
      </c>
      <c r="C1271" t="s">
        <v>2917</v>
      </c>
      <c r="D1271" s="26" t="s">
        <v>64</v>
      </c>
      <c r="E1271" s="27" t="s">
        <v>421</v>
      </c>
      <c r="F1271" t="s">
        <v>66</v>
      </c>
      <c r="G1271" t="s">
        <v>67</v>
      </c>
      <c r="H1271" t="s">
        <v>2915</v>
      </c>
      <c r="I1271" t="s">
        <v>2916</v>
      </c>
      <c r="J1271" t="s">
        <v>76</v>
      </c>
      <c r="K1271" t="s">
        <v>9261</v>
      </c>
      <c r="L1271">
        <v>29.102070000000001</v>
      </c>
      <c r="M1271">
        <v>-97.804969999999997</v>
      </c>
      <c r="N1271" s="28">
        <v>2381604.06</v>
      </c>
      <c r="O1271" s="28">
        <v>463249.65</v>
      </c>
      <c r="P1271" s="26">
        <v>360</v>
      </c>
      <c r="Q1271" s="26">
        <v>10514</v>
      </c>
      <c r="R1271" s="26">
        <v>14712</v>
      </c>
      <c r="S1271" s="29" t="s">
        <v>72</v>
      </c>
      <c r="T1271" s="30">
        <v>41099</v>
      </c>
      <c r="U1271" s="30">
        <v>41128</v>
      </c>
      <c r="V1271" s="30">
        <v>41153</v>
      </c>
      <c r="W1271">
        <v>3066</v>
      </c>
      <c r="X1271" s="26">
        <v>5040</v>
      </c>
      <c r="Y1271" s="26" t="s">
        <v>72</v>
      </c>
      <c r="Z1271" s="26" t="s">
        <v>72</v>
      </c>
      <c r="AA1271" s="26" t="s">
        <v>71</v>
      </c>
      <c r="AB1271" s="31" t="s">
        <v>72</v>
      </c>
      <c r="AC1271" s="31" t="s">
        <v>72</v>
      </c>
      <c r="AD1271" s="26">
        <v>1151.3079281899195</v>
      </c>
      <c r="AE1271" s="26">
        <v>1197</v>
      </c>
      <c r="AF1271" s="26" t="s">
        <v>72</v>
      </c>
      <c r="AG1271" s="26">
        <v>43604</v>
      </c>
      <c r="AH1271" s="28">
        <v>5.305E-2</v>
      </c>
      <c r="AI1271">
        <v>48326</v>
      </c>
      <c r="AJ1271" s="26">
        <v>47455</v>
      </c>
      <c r="AK1271" s="28">
        <v>5.8569999999999997E-2</v>
      </c>
      <c r="AL1271">
        <v>49308</v>
      </c>
      <c r="AM1271" s="26">
        <v>47455</v>
      </c>
      <c r="AN1271" s="28">
        <v>5.8569999999999997E-2</v>
      </c>
      <c r="AO1271">
        <v>49308</v>
      </c>
      <c r="AP1271" s="32">
        <v>88708.3046875</v>
      </c>
      <c r="AQ1271" s="36">
        <v>0.10213057448300575</v>
      </c>
      <c r="AR1271" s="32">
        <f t="shared" si="158"/>
        <v>106785.41637099202</v>
      </c>
      <c r="AS1271" s="32">
        <f t="shared" si="160"/>
        <v>2</v>
      </c>
      <c r="AT1271" s="32">
        <f t="shared" si="161"/>
        <v>1</v>
      </c>
      <c r="AU1271" s="32">
        <f t="shared" si="162"/>
        <v>2</v>
      </c>
      <c r="AV1271" s="32">
        <f t="shared" si="155"/>
        <v>101028.90256076389</v>
      </c>
      <c r="AW1271" s="32">
        <f t="shared" si="156"/>
        <v>0.11631537649453433</v>
      </c>
      <c r="AX1271" s="32">
        <f t="shared" si="157"/>
        <v>121616.72420029648</v>
      </c>
      <c r="AY1271">
        <v>2</v>
      </c>
      <c r="AZ1271" s="26">
        <v>1</v>
      </c>
      <c r="BA1271" s="26">
        <v>8893.91</v>
      </c>
      <c r="BB1271" s="26">
        <v>65.010000000000005</v>
      </c>
      <c r="BC1271" s="26">
        <v>89.77</v>
      </c>
      <c r="BD1271" s="26">
        <v>137.19</v>
      </c>
      <c r="BE1271" s="28">
        <v>0.06</v>
      </c>
      <c r="BF1271" s="28">
        <v>4.5599999999999996</v>
      </c>
      <c r="BG1271" s="28">
        <v>0.5</v>
      </c>
      <c r="BH1271" s="28">
        <v>0.24</v>
      </c>
      <c r="BI1271" s="28">
        <v>0.08</v>
      </c>
      <c r="BJ1271" s="28">
        <v>7.23</v>
      </c>
      <c r="BK1271" s="28">
        <v>0.67</v>
      </c>
      <c r="BL1271" s="28">
        <v>8.25</v>
      </c>
      <c r="BM1271" s="28">
        <v>7.0000000000000007E-2</v>
      </c>
      <c r="BN1271" s="28">
        <v>6.08</v>
      </c>
      <c r="BO1271" s="28">
        <v>0.63</v>
      </c>
      <c r="BP1271" s="28">
        <v>7.21</v>
      </c>
      <c r="BQ1271" s="26">
        <v>39.979697999999999</v>
      </c>
      <c r="BR1271" s="26">
        <v>1223.820434</v>
      </c>
      <c r="BS1271" s="31">
        <f t="shared" si="159"/>
        <v>4.8116719999999997</v>
      </c>
    </row>
    <row r="1272" spans="1:71">
      <c r="A1272" s="26">
        <v>42255325680000</v>
      </c>
      <c r="B1272" s="26" t="s">
        <v>9282</v>
      </c>
      <c r="C1272" t="s">
        <v>2918</v>
      </c>
      <c r="D1272" s="26" t="s">
        <v>425</v>
      </c>
      <c r="E1272" s="27" t="s">
        <v>421</v>
      </c>
      <c r="F1272" t="s">
        <v>66</v>
      </c>
      <c r="G1272" t="s">
        <v>67</v>
      </c>
      <c r="H1272" t="s">
        <v>499</v>
      </c>
      <c r="I1272" t="s">
        <v>500</v>
      </c>
      <c r="J1272" t="s">
        <v>85</v>
      </c>
      <c r="K1272" t="s">
        <v>9261</v>
      </c>
      <c r="L1272">
        <v>29.141590000000001</v>
      </c>
      <c r="M1272">
        <v>-97.699110000000005</v>
      </c>
      <c r="N1272" s="28">
        <v>2415246.7400000002</v>
      </c>
      <c r="O1272" s="28">
        <v>477978.13</v>
      </c>
      <c r="P1272" s="26">
        <v>378</v>
      </c>
      <c r="Q1272" s="26">
        <v>9482</v>
      </c>
      <c r="R1272" s="26">
        <v>15551</v>
      </c>
      <c r="S1272" s="29">
        <v>8.5</v>
      </c>
      <c r="T1272" s="30">
        <v>41120</v>
      </c>
      <c r="U1272" s="30">
        <v>41143</v>
      </c>
      <c r="V1272" s="30">
        <v>41183</v>
      </c>
      <c r="W1272">
        <v>0</v>
      </c>
      <c r="X1272" s="26">
        <v>5823</v>
      </c>
      <c r="Y1272" s="26" t="s">
        <v>72</v>
      </c>
      <c r="Z1272" s="26" t="s">
        <v>72</v>
      </c>
      <c r="AA1272" s="26" t="s">
        <v>71</v>
      </c>
      <c r="AB1272" s="31" t="s">
        <v>72</v>
      </c>
      <c r="AC1272" s="31" t="s">
        <v>72</v>
      </c>
      <c r="AD1272" s="26">
        <v>1244.9157889627725</v>
      </c>
      <c r="AE1272" s="26" t="s">
        <v>72</v>
      </c>
      <c r="AF1272" s="26" t="s">
        <v>72</v>
      </c>
      <c r="AG1272" s="26">
        <v>56548</v>
      </c>
      <c r="AH1272" s="28">
        <v>7.6947000000000002E-2</v>
      </c>
      <c r="AI1272">
        <v>22912</v>
      </c>
      <c r="AJ1272" s="26">
        <v>56548</v>
      </c>
      <c r="AK1272" s="28">
        <v>7.6947000000000002E-2</v>
      </c>
      <c r="AL1272">
        <v>22912</v>
      </c>
      <c r="AM1272" s="26">
        <v>56548</v>
      </c>
      <c r="AN1272" s="28">
        <v>7.6947000000000002E-2</v>
      </c>
      <c r="AO1272">
        <v>22912</v>
      </c>
      <c r="AP1272" s="32">
        <v>82653.65625</v>
      </c>
      <c r="AQ1272" s="36">
        <v>0.10289684168112653</v>
      </c>
      <c r="AR1272" s="32">
        <f t="shared" si="158"/>
        <v>100866.3972275594</v>
      </c>
      <c r="AS1272" s="32">
        <f t="shared" si="160"/>
        <v>2</v>
      </c>
      <c r="AT1272" s="32">
        <f t="shared" si="161"/>
        <v>1</v>
      </c>
      <c r="AU1272" s="32">
        <f t="shared" si="162"/>
        <v>1</v>
      </c>
      <c r="AV1272" s="32">
        <f t="shared" si="155"/>
        <v>81475.525824317359</v>
      </c>
      <c r="AW1272" s="32">
        <f t="shared" si="156"/>
        <v>0.10143016851273677</v>
      </c>
      <c r="AX1272" s="32">
        <f t="shared" si="157"/>
        <v>99428.665651071773</v>
      </c>
      <c r="AY1272">
        <v>2</v>
      </c>
      <c r="AZ1272" s="26">
        <v>1</v>
      </c>
      <c r="BA1272" s="26">
        <v>9742.48</v>
      </c>
      <c r="BB1272" s="26">
        <v>41.83</v>
      </c>
      <c r="BC1272" s="26">
        <v>161.96</v>
      </c>
      <c r="BD1272" s="26">
        <v>195.77</v>
      </c>
      <c r="BE1272" s="28">
        <v>0.06</v>
      </c>
      <c r="BF1272" s="28">
        <v>4.7</v>
      </c>
      <c r="BG1272" s="28">
        <v>0.53</v>
      </c>
      <c r="BH1272" s="28">
        <v>0.86</v>
      </c>
      <c r="BI1272" s="28">
        <v>0.09</v>
      </c>
      <c r="BJ1272" s="28">
        <v>6.66</v>
      </c>
      <c r="BK1272" s="28">
        <v>0.69</v>
      </c>
      <c r="BL1272" s="28">
        <v>35.61</v>
      </c>
      <c r="BM1272" s="28">
        <v>0.08</v>
      </c>
      <c r="BN1272" s="28">
        <v>6.33</v>
      </c>
      <c r="BO1272" s="28">
        <v>0.63</v>
      </c>
      <c r="BP1272" s="28">
        <v>30.55</v>
      </c>
      <c r="BQ1272" s="26">
        <v>40.362898999999999</v>
      </c>
      <c r="BR1272" s="26">
        <v>1042.808837</v>
      </c>
      <c r="BS1272" s="31">
        <f t="shared" si="159"/>
        <v>10.057715999999999</v>
      </c>
    </row>
    <row r="1273" spans="1:71">
      <c r="A1273" s="26">
        <v>42255325730000</v>
      </c>
      <c r="B1273" s="26" t="s">
        <v>9282</v>
      </c>
      <c r="C1273" t="s">
        <v>2919</v>
      </c>
      <c r="D1273" s="26" t="s">
        <v>425</v>
      </c>
      <c r="E1273" s="27" t="s">
        <v>421</v>
      </c>
      <c r="F1273" t="s">
        <v>66</v>
      </c>
      <c r="G1273" t="s">
        <v>67</v>
      </c>
      <c r="H1273" t="s">
        <v>499</v>
      </c>
      <c r="I1273" t="s">
        <v>500</v>
      </c>
      <c r="J1273" t="s">
        <v>661</v>
      </c>
      <c r="K1273" t="s">
        <v>9261</v>
      </c>
      <c r="L1273">
        <v>29.14162</v>
      </c>
      <c r="M1273">
        <v>-97.699029999999993</v>
      </c>
      <c r="N1273" s="28">
        <v>2415272.16</v>
      </c>
      <c r="O1273" s="28">
        <v>477989.32</v>
      </c>
      <c r="P1273" s="26">
        <v>378</v>
      </c>
      <c r="Q1273" s="26">
        <v>9468</v>
      </c>
      <c r="R1273" s="26">
        <v>15363</v>
      </c>
      <c r="S1273" s="29">
        <v>10.5</v>
      </c>
      <c r="T1273" s="30">
        <v>41124</v>
      </c>
      <c r="U1273" s="30">
        <v>41159</v>
      </c>
      <c r="V1273" s="30">
        <v>41183</v>
      </c>
      <c r="W1273">
        <v>188736</v>
      </c>
      <c r="X1273" s="26">
        <v>5747</v>
      </c>
      <c r="Y1273" s="26" t="s">
        <v>72</v>
      </c>
      <c r="Z1273" s="26" t="s">
        <v>72</v>
      </c>
      <c r="AA1273" s="26" t="s">
        <v>71</v>
      </c>
      <c r="AB1273" s="31" t="s">
        <v>72</v>
      </c>
      <c r="AC1273" s="31" t="s">
        <v>72</v>
      </c>
      <c r="AD1273" s="26">
        <v>703.38031682674318</v>
      </c>
      <c r="AE1273" s="26" t="s">
        <v>72</v>
      </c>
      <c r="AF1273" s="26" t="s">
        <v>72</v>
      </c>
      <c r="AG1273" s="26">
        <v>51367</v>
      </c>
      <c r="AH1273" s="28">
        <v>3.9473000000000001E-2</v>
      </c>
      <c r="AI1273">
        <v>22135</v>
      </c>
      <c r="AJ1273" s="26">
        <v>51367</v>
      </c>
      <c r="AK1273" s="28">
        <v>3.9473000000000001E-2</v>
      </c>
      <c r="AL1273">
        <v>22135</v>
      </c>
      <c r="AM1273" s="26">
        <v>51367</v>
      </c>
      <c r="AN1273" s="28">
        <v>3.9473000000000001E-2</v>
      </c>
      <c r="AO1273">
        <v>22135</v>
      </c>
      <c r="AP1273" s="32">
        <v>78819.3671875</v>
      </c>
      <c r="AQ1273" s="36">
        <v>5.5439991464427157E-2</v>
      </c>
      <c r="AR1273" s="32">
        <f t="shared" si="158"/>
        <v>88632.245676703606</v>
      </c>
      <c r="AS1273" s="32">
        <f t="shared" si="160"/>
        <v>2</v>
      </c>
      <c r="AT1273" s="32">
        <f t="shared" si="161"/>
        <v>1</v>
      </c>
      <c r="AU1273" s="32">
        <f t="shared" si="162"/>
        <v>1</v>
      </c>
      <c r="AV1273" s="32">
        <f t="shared" si="155"/>
        <v>78723.363086175392</v>
      </c>
      <c r="AW1273" s="32">
        <f t="shared" si="156"/>
        <v>5.5372464069220792E-2</v>
      </c>
      <c r="AX1273" s="32">
        <f t="shared" si="157"/>
        <v>88524.289226427471</v>
      </c>
      <c r="AY1273">
        <v>2</v>
      </c>
      <c r="AZ1273" s="26">
        <v>1</v>
      </c>
      <c r="BA1273" s="26">
        <v>9742.7800000000007</v>
      </c>
      <c r="BB1273" s="26">
        <v>41.81</v>
      </c>
      <c r="BC1273" s="26">
        <v>162.02000000000001</v>
      </c>
      <c r="BD1273" s="26">
        <v>195.85</v>
      </c>
      <c r="BE1273" s="28">
        <v>0.06</v>
      </c>
      <c r="BF1273" s="28">
        <v>4.7</v>
      </c>
      <c r="BG1273" s="28">
        <v>0.53</v>
      </c>
      <c r="BH1273" s="28">
        <v>0.86</v>
      </c>
      <c r="BI1273" s="28">
        <v>0.09</v>
      </c>
      <c r="BJ1273" s="28">
        <v>6.66</v>
      </c>
      <c r="BK1273" s="28">
        <v>0.69</v>
      </c>
      <c r="BL1273" s="28">
        <v>35.619999999999997</v>
      </c>
      <c r="BM1273" s="28">
        <v>0.08</v>
      </c>
      <c r="BN1273" s="28">
        <v>6.33</v>
      </c>
      <c r="BO1273" s="28">
        <v>0.63</v>
      </c>
      <c r="BP1273" s="28">
        <v>30.56</v>
      </c>
      <c r="BQ1273" s="26">
        <v>40.362898999999999</v>
      </c>
      <c r="BR1273" s="26">
        <v>1042.808837</v>
      </c>
      <c r="BS1273" s="31">
        <f t="shared" si="159"/>
        <v>10.061442</v>
      </c>
    </row>
    <row r="1274" spans="1:71">
      <c r="A1274" s="26">
        <v>42255325820000</v>
      </c>
      <c r="B1274" s="26" t="s">
        <v>9282</v>
      </c>
      <c r="C1274" t="s">
        <v>2920</v>
      </c>
      <c r="D1274" s="26" t="s">
        <v>102</v>
      </c>
      <c r="E1274" s="27" t="s">
        <v>421</v>
      </c>
      <c r="F1274" t="s">
        <v>66</v>
      </c>
      <c r="G1274" t="s">
        <v>67</v>
      </c>
      <c r="H1274" t="s">
        <v>2921</v>
      </c>
      <c r="I1274" t="s">
        <v>2922</v>
      </c>
      <c r="J1274" t="s">
        <v>70</v>
      </c>
      <c r="K1274" t="s">
        <v>9261</v>
      </c>
      <c r="L1274">
        <v>28.82752</v>
      </c>
      <c r="M1274">
        <v>-98.038330000000002</v>
      </c>
      <c r="N1274" s="28">
        <v>2307908.84</v>
      </c>
      <c r="O1274" s="28">
        <v>362746.08</v>
      </c>
      <c r="P1274" s="26">
        <v>461.60000610351562</v>
      </c>
      <c r="Q1274" s="26">
        <v>11123</v>
      </c>
      <c r="R1274" s="26">
        <v>19428</v>
      </c>
      <c r="S1274" s="29" t="s">
        <v>72</v>
      </c>
      <c r="T1274" s="30">
        <v>41108</v>
      </c>
      <c r="U1274" s="30">
        <v>41166</v>
      </c>
      <c r="V1274" s="30">
        <v>41153</v>
      </c>
      <c r="W1274">
        <v>3202</v>
      </c>
      <c r="X1274" s="26">
        <v>8076</v>
      </c>
      <c r="Y1274" s="26" t="s">
        <v>72</v>
      </c>
      <c r="Z1274" s="26" t="s">
        <v>72</v>
      </c>
      <c r="AA1274" s="26" t="s">
        <v>71</v>
      </c>
      <c r="AB1274" s="31" t="s">
        <v>72</v>
      </c>
      <c r="AC1274" s="31" t="s">
        <v>72</v>
      </c>
      <c r="AD1274" s="26">
        <v>1063.2587709523418</v>
      </c>
      <c r="AE1274" s="26" t="s">
        <v>72</v>
      </c>
      <c r="AF1274" s="26" t="s">
        <v>72</v>
      </c>
      <c r="AG1274" s="26">
        <v>77871</v>
      </c>
      <c r="AH1274" s="28">
        <v>7.6396000000000006E-2</v>
      </c>
      <c r="AI1274">
        <v>57918</v>
      </c>
      <c r="AJ1274" s="26">
        <v>85177</v>
      </c>
      <c r="AK1274" s="28">
        <v>8.9078000000000004E-2</v>
      </c>
      <c r="AL1274">
        <v>63352</v>
      </c>
      <c r="AM1274" s="26">
        <v>85177</v>
      </c>
      <c r="AN1274" s="28">
        <v>8.9078000000000004E-2</v>
      </c>
      <c r="AO1274">
        <v>63352</v>
      </c>
      <c r="AP1274" s="32">
        <v>162825.703125</v>
      </c>
      <c r="AQ1274" s="36">
        <v>0.17312585698413838</v>
      </c>
      <c r="AR1274" s="32">
        <f t="shared" si="158"/>
        <v>193468.97981119249</v>
      </c>
      <c r="AS1274" s="32">
        <f t="shared" si="160"/>
        <v>3</v>
      </c>
      <c r="AT1274" s="32">
        <f t="shared" si="161"/>
        <v>1</v>
      </c>
      <c r="AU1274" s="32">
        <f t="shared" si="162"/>
        <v>3</v>
      </c>
      <c r="AV1274" s="32">
        <f t="shared" si="155"/>
        <v>115728.02574758545</v>
      </c>
      <c r="AW1274" s="32">
        <f t="shared" si="156"/>
        <v>0.12304883842111866</v>
      </c>
      <c r="AX1274" s="32">
        <f t="shared" si="157"/>
        <v>137507.67014812343</v>
      </c>
      <c r="AY1274">
        <v>2</v>
      </c>
      <c r="AZ1274" s="26">
        <v>1</v>
      </c>
      <c r="BA1274" s="26">
        <v>10793.69</v>
      </c>
      <c r="BB1274" s="26">
        <v>18.86</v>
      </c>
      <c r="BC1274" s="26">
        <v>145.53</v>
      </c>
      <c r="BD1274" s="26">
        <v>193.5</v>
      </c>
      <c r="BE1274" s="28">
        <v>7.0000000000000007E-2</v>
      </c>
      <c r="BF1274" s="28">
        <v>6.44</v>
      </c>
      <c r="BG1274" s="28">
        <v>0.74</v>
      </c>
      <c r="BH1274" s="28">
        <v>0.49</v>
      </c>
      <c r="BI1274" s="28">
        <v>0.08</v>
      </c>
      <c r="BJ1274" s="28">
        <v>7.08</v>
      </c>
      <c r="BK1274" s="28">
        <v>0.7</v>
      </c>
      <c r="BL1274" s="28">
        <v>-1.29</v>
      </c>
      <c r="BM1274" s="28">
        <v>0.09</v>
      </c>
      <c r="BN1274" s="28">
        <v>8.23</v>
      </c>
      <c r="BO1274" s="28">
        <v>0.79</v>
      </c>
      <c r="BP1274" s="28">
        <v>-0.71</v>
      </c>
      <c r="BQ1274" s="26">
        <v>45.702800000000003</v>
      </c>
      <c r="BR1274" s="26">
        <v>2385.9331050000001</v>
      </c>
      <c r="BS1274" s="31">
        <f t="shared" si="159"/>
        <v>8.14968</v>
      </c>
    </row>
    <row r="1275" spans="1:71">
      <c r="A1275" s="26">
        <v>42255325840000</v>
      </c>
      <c r="B1275" s="26" t="s">
        <v>9282</v>
      </c>
      <c r="C1275" t="s">
        <v>2923</v>
      </c>
      <c r="D1275" s="26" t="s">
        <v>64</v>
      </c>
      <c r="E1275" s="27" t="s">
        <v>421</v>
      </c>
      <c r="F1275" t="s">
        <v>66</v>
      </c>
      <c r="G1275" t="s">
        <v>67</v>
      </c>
      <c r="H1275" t="s">
        <v>2901</v>
      </c>
      <c r="I1275" t="s">
        <v>2902</v>
      </c>
      <c r="J1275" t="s">
        <v>158</v>
      </c>
      <c r="K1275" t="s">
        <v>9261</v>
      </c>
      <c r="L1275">
        <v>29.088760000000001</v>
      </c>
      <c r="M1275">
        <v>-97.797139999999999</v>
      </c>
      <c r="N1275" s="28">
        <v>2384154.0699999998</v>
      </c>
      <c r="O1275" s="28">
        <v>458436.3</v>
      </c>
      <c r="P1275" s="26">
        <v>312</v>
      </c>
      <c r="Q1275" s="26">
        <v>10706</v>
      </c>
      <c r="R1275" s="26">
        <v>15835</v>
      </c>
      <c r="S1275" s="29" t="s">
        <v>72</v>
      </c>
      <c r="T1275" s="30">
        <v>41148</v>
      </c>
      <c r="U1275" s="30">
        <v>41209</v>
      </c>
      <c r="V1275" s="30">
        <v>41183</v>
      </c>
      <c r="W1275">
        <v>4961</v>
      </c>
      <c r="X1275" s="26">
        <v>5588</v>
      </c>
      <c r="Y1275" s="26" t="s">
        <v>72</v>
      </c>
      <c r="Z1275" s="26" t="s">
        <v>72</v>
      </c>
      <c r="AA1275" s="26" t="s">
        <v>71</v>
      </c>
      <c r="AB1275" s="31" t="s">
        <v>72</v>
      </c>
      <c r="AC1275" s="31" t="s">
        <v>72</v>
      </c>
      <c r="AD1275" s="26">
        <v>1179.3116041267233</v>
      </c>
      <c r="AE1275" s="26">
        <v>3052</v>
      </c>
      <c r="AF1275" s="26" t="s">
        <v>72</v>
      </c>
      <c r="AG1275" s="26">
        <v>127749</v>
      </c>
      <c r="AH1275" s="28">
        <v>0.155004</v>
      </c>
      <c r="AI1275">
        <v>101335</v>
      </c>
      <c r="AJ1275" s="26">
        <v>127749</v>
      </c>
      <c r="AK1275" s="28">
        <v>0.155004</v>
      </c>
      <c r="AL1275">
        <v>101335</v>
      </c>
      <c r="AM1275" s="26">
        <v>127749</v>
      </c>
      <c r="AN1275" s="28">
        <v>0.155004</v>
      </c>
      <c r="AO1275">
        <v>101335</v>
      </c>
      <c r="AP1275" s="32">
        <v>488244.34375</v>
      </c>
      <c r="AQ1275" s="36">
        <v>0.57579222023361187</v>
      </c>
      <c r="AR1275" s="32">
        <f t="shared" si="158"/>
        <v>590159.56673134933</v>
      </c>
      <c r="AS1275" s="32">
        <f t="shared" si="160"/>
        <v>4</v>
      </c>
      <c r="AT1275" s="32">
        <f t="shared" si="161"/>
        <v>1</v>
      </c>
      <c r="AU1275" s="32">
        <f t="shared" si="162"/>
        <v>4</v>
      </c>
      <c r="AV1275" s="32">
        <f t="shared" si="155"/>
        <v>501525.14909180388</v>
      </c>
      <c r="AW1275" s="32">
        <f t="shared" si="156"/>
        <v>0.59145442808534943</v>
      </c>
      <c r="AX1275" s="32">
        <f t="shared" si="157"/>
        <v>606212.5828629107</v>
      </c>
      <c r="AY1275">
        <v>2</v>
      </c>
      <c r="AZ1275" s="26">
        <v>1</v>
      </c>
      <c r="BA1275" s="26">
        <v>9412.94</v>
      </c>
      <c r="BB1275" s="26">
        <v>68.78</v>
      </c>
      <c r="BC1275" s="26">
        <v>99.46</v>
      </c>
      <c r="BD1275" s="26">
        <v>154.38999999999999</v>
      </c>
      <c r="BE1275" s="28">
        <v>7.0000000000000007E-2</v>
      </c>
      <c r="BF1275" s="28">
        <v>4.4800000000000004</v>
      </c>
      <c r="BG1275" s="28">
        <v>0.56999999999999995</v>
      </c>
      <c r="BH1275" s="28">
        <v>0.32</v>
      </c>
      <c r="BI1275" s="28">
        <v>0.09</v>
      </c>
      <c r="BJ1275" s="28">
        <v>7.29</v>
      </c>
      <c r="BK1275" s="28">
        <v>0.7</v>
      </c>
      <c r="BL1275" s="28">
        <v>10.199999999999999</v>
      </c>
      <c r="BM1275" s="28">
        <v>0.08</v>
      </c>
      <c r="BN1275" s="28">
        <v>6.14</v>
      </c>
      <c r="BO1275" s="28">
        <v>0.67</v>
      </c>
      <c r="BP1275" s="28">
        <v>8.89</v>
      </c>
      <c r="BQ1275" s="26">
        <v>41.041598999999998</v>
      </c>
      <c r="BR1275" s="26">
        <v>1351.677612</v>
      </c>
      <c r="BS1275" s="31">
        <f t="shared" si="159"/>
        <v>6.2659799999999999</v>
      </c>
    </row>
    <row r="1276" spans="1:71">
      <c r="A1276" s="26">
        <v>42255325890000</v>
      </c>
      <c r="B1276" s="26" t="s">
        <v>9282</v>
      </c>
      <c r="C1276" t="s">
        <v>2924</v>
      </c>
      <c r="D1276" s="26" t="s">
        <v>64</v>
      </c>
      <c r="E1276" s="27" t="s">
        <v>421</v>
      </c>
      <c r="F1276" t="s">
        <v>66</v>
      </c>
      <c r="G1276" t="s">
        <v>67</v>
      </c>
      <c r="H1276" t="s">
        <v>2760</v>
      </c>
      <c r="I1276" t="s">
        <v>2761</v>
      </c>
      <c r="J1276" t="s">
        <v>440</v>
      </c>
      <c r="K1276" t="s">
        <v>9261</v>
      </c>
      <c r="L1276">
        <v>29.066120000000002</v>
      </c>
      <c r="M1276">
        <v>-97.800880000000006</v>
      </c>
      <c r="N1276" s="28">
        <v>2383044.0699999998</v>
      </c>
      <c r="O1276" s="28">
        <v>450193.06</v>
      </c>
      <c r="P1276" s="26">
        <v>312</v>
      </c>
      <c r="Q1276" s="26">
        <v>10927</v>
      </c>
      <c r="R1276" s="26">
        <v>15349</v>
      </c>
      <c r="S1276" s="29" t="s">
        <v>72</v>
      </c>
      <c r="T1276" s="30">
        <v>41114</v>
      </c>
      <c r="U1276" s="30">
        <v>41160</v>
      </c>
      <c r="V1276" s="30">
        <v>41183</v>
      </c>
      <c r="W1276">
        <v>3148</v>
      </c>
      <c r="X1276" s="26">
        <v>4739</v>
      </c>
      <c r="Y1276" s="26" t="s">
        <v>72</v>
      </c>
      <c r="Z1276" s="26" t="s">
        <v>72</v>
      </c>
      <c r="AA1276" s="26" t="s">
        <v>71</v>
      </c>
      <c r="AB1276" s="31" t="s">
        <v>72</v>
      </c>
      <c r="AC1276" s="31" t="s">
        <v>72</v>
      </c>
      <c r="AD1276" s="26">
        <v>1658.9867826889483</v>
      </c>
      <c r="AE1276" s="26">
        <v>446</v>
      </c>
      <c r="AF1276" s="26" t="s">
        <v>72</v>
      </c>
      <c r="AG1276" s="26">
        <v>21698</v>
      </c>
      <c r="AH1276" s="28">
        <v>3.7911E-2</v>
      </c>
      <c r="AI1276">
        <v>28730</v>
      </c>
      <c r="AJ1276" s="26">
        <v>21698</v>
      </c>
      <c r="AK1276" s="28">
        <v>3.7911E-2</v>
      </c>
      <c r="AL1276">
        <v>28730</v>
      </c>
      <c r="AM1276" s="26">
        <v>21698</v>
      </c>
      <c r="AN1276" s="28">
        <v>3.7911E-2</v>
      </c>
      <c r="AO1276">
        <v>28730</v>
      </c>
      <c r="AP1276" s="32">
        <v>58691.72265625</v>
      </c>
      <c r="AQ1276" s="36">
        <v>9.736879213996423E-2</v>
      </c>
      <c r="AR1276" s="32">
        <f t="shared" si="158"/>
        <v>75925.998865023663</v>
      </c>
      <c r="AS1276" s="32">
        <f t="shared" si="160"/>
        <v>2</v>
      </c>
      <c r="AT1276" s="32">
        <f t="shared" si="161"/>
        <v>1</v>
      </c>
      <c r="AU1276" s="32">
        <f t="shared" si="162"/>
        <v>1</v>
      </c>
      <c r="AV1276" s="32">
        <f t="shared" si="155"/>
        <v>71088.940292651401</v>
      </c>
      <c r="AW1276" s="32">
        <f t="shared" si="156"/>
        <v>0.11793561234087249</v>
      </c>
      <c r="AX1276" s="32">
        <f t="shared" si="157"/>
        <v>91963.543676985821</v>
      </c>
      <c r="AY1276">
        <v>2</v>
      </c>
      <c r="AZ1276" s="26">
        <v>1</v>
      </c>
      <c r="BA1276" s="26">
        <v>9941.6</v>
      </c>
      <c r="BB1276" s="26">
        <v>73.959999999999994</v>
      </c>
      <c r="BC1276" s="26">
        <v>105.54</v>
      </c>
      <c r="BD1276" s="26">
        <v>174.27</v>
      </c>
      <c r="BE1276" s="28">
        <v>0.08</v>
      </c>
      <c r="BF1276" s="28">
        <v>4.3499999999999996</v>
      </c>
      <c r="BG1276" s="28">
        <v>0.65</v>
      </c>
      <c r="BH1276" s="28">
        <v>0.34</v>
      </c>
      <c r="BI1276" s="28">
        <v>0.1</v>
      </c>
      <c r="BJ1276" s="28">
        <v>7.44</v>
      </c>
      <c r="BK1276" s="28">
        <v>0.74</v>
      </c>
      <c r="BL1276" s="28">
        <v>8.2899999999999991</v>
      </c>
      <c r="BM1276" s="28">
        <v>0.09</v>
      </c>
      <c r="BN1276" s="28">
        <v>6.22</v>
      </c>
      <c r="BO1276" s="28">
        <v>0.72</v>
      </c>
      <c r="BP1276" s="28">
        <v>7.24</v>
      </c>
      <c r="BQ1276" s="26">
        <v>40.918700999999999</v>
      </c>
      <c r="BR1276" s="26">
        <v>1445.2702630000001</v>
      </c>
      <c r="BS1276" s="31">
        <f t="shared" si="159"/>
        <v>7.8099600000000002</v>
      </c>
    </row>
    <row r="1277" spans="1:71">
      <c r="A1277" s="26">
        <v>42255325900000</v>
      </c>
      <c r="B1277" s="26" t="s">
        <v>9282</v>
      </c>
      <c r="C1277" t="s">
        <v>2925</v>
      </c>
      <c r="D1277" s="26" t="s">
        <v>64</v>
      </c>
      <c r="E1277" s="27" t="s">
        <v>421</v>
      </c>
      <c r="F1277" t="s">
        <v>66</v>
      </c>
      <c r="G1277" t="s">
        <v>67</v>
      </c>
      <c r="H1277" t="s">
        <v>2760</v>
      </c>
      <c r="I1277" t="s">
        <v>2761</v>
      </c>
      <c r="J1277" t="s">
        <v>297</v>
      </c>
      <c r="K1277" t="s">
        <v>9261</v>
      </c>
      <c r="L1277">
        <v>29.066109999999998</v>
      </c>
      <c r="M1277">
        <v>-97.800989999999999</v>
      </c>
      <c r="N1277" s="28">
        <v>2383008.9700000002</v>
      </c>
      <c r="O1277" s="28">
        <v>450189.07</v>
      </c>
      <c r="P1277" s="26">
        <v>312</v>
      </c>
      <c r="Q1277" s="26">
        <v>10984</v>
      </c>
      <c r="R1277" s="26">
        <v>16144</v>
      </c>
      <c r="S1277" s="29" t="s">
        <v>72</v>
      </c>
      <c r="T1277" s="30">
        <v>41130</v>
      </c>
      <c r="U1277" s="30">
        <v>41159</v>
      </c>
      <c r="V1277" s="30">
        <v>41183</v>
      </c>
      <c r="W1277">
        <v>3856</v>
      </c>
      <c r="X1277" s="26">
        <v>5528</v>
      </c>
      <c r="Y1277" s="26" t="s">
        <v>72</v>
      </c>
      <c r="Z1277" s="26" t="s">
        <v>72</v>
      </c>
      <c r="AA1277" s="26" t="s">
        <v>71</v>
      </c>
      <c r="AB1277" s="31" t="s">
        <v>72</v>
      </c>
      <c r="AC1277" s="31" t="s">
        <v>72</v>
      </c>
      <c r="AD1277" s="26">
        <v>1661.9966791199668</v>
      </c>
      <c r="AE1277" s="26">
        <v>450</v>
      </c>
      <c r="AF1277" s="26" t="s">
        <v>72</v>
      </c>
      <c r="AG1277" s="26">
        <v>20190</v>
      </c>
      <c r="AH1277" s="28">
        <v>3.0064E-2</v>
      </c>
      <c r="AI1277">
        <v>24524</v>
      </c>
      <c r="AJ1277" s="26">
        <v>20190</v>
      </c>
      <c r="AK1277" s="28">
        <v>3.0064E-2</v>
      </c>
      <c r="AL1277">
        <v>24524</v>
      </c>
      <c r="AM1277" s="26">
        <v>20190</v>
      </c>
      <c r="AN1277" s="28">
        <v>3.0064E-2</v>
      </c>
      <c r="AO1277">
        <v>24524</v>
      </c>
      <c r="AP1277" s="32">
        <v>53332.66015625</v>
      </c>
      <c r="AQ1277" s="36">
        <v>8.8638704068321264E-2</v>
      </c>
      <c r="AR1277" s="32">
        <f t="shared" si="158"/>
        <v>69021.710776342865</v>
      </c>
      <c r="AS1277" s="32">
        <f t="shared" si="160"/>
        <v>2</v>
      </c>
      <c r="AT1277" s="32">
        <f t="shared" si="161"/>
        <v>1</v>
      </c>
      <c r="AU1277" s="32">
        <f t="shared" si="162"/>
        <v>1</v>
      </c>
      <c r="AV1277" s="32">
        <f t="shared" si="155"/>
        <v>55377.979250520075</v>
      </c>
      <c r="AW1277" s="32">
        <f t="shared" si="156"/>
        <v>9.2038017610738793E-2</v>
      </c>
      <c r="AX1277" s="32">
        <f t="shared" si="157"/>
        <v>71668.708367620842</v>
      </c>
      <c r="AY1277">
        <v>2</v>
      </c>
      <c r="AZ1277" s="26">
        <v>1</v>
      </c>
      <c r="BA1277" s="26">
        <v>9939.58</v>
      </c>
      <c r="BB1277" s="26">
        <v>73.959999999999994</v>
      </c>
      <c r="BC1277" s="26">
        <v>105.5</v>
      </c>
      <c r="BD1277" s="26">
        <v>174.27</v>
      </c>
      <c r="BE1277" s="28">
        <v>0.08</v>
      </c>
      <c r="BF1277" s="28">
        <v>4.34</v>
      </c>
      <c r="BG1277" s="28">
        <v>0.65</v>
      </c>
      <c r="BH1277" s="28">
        <v>0.34</v>
      </c>
      <c r="BI1277" s="28">
        <v>0.1</v>
      </c>
      <c r="BJ1277" s="28">
        <v>7.44</v>
      </c>
      <c r="BK1277" s="28">
        <v>0.74</v>
      </c>
      <c r="BL1277" s="28">
        <v>8.26</v>
      </c>
      <c r="BM1277" s="28">
        <v>0.09</v>
      </c>
      <c r="BN1277" s="28">
        <v>6.22</v>
      </c>
      <c r="BO1277" s="28">
        <v>0.72</v>
      </c>
      <c r="BP1277" s="28">
        <v>7.21</v>
      </c>
      <c r="BQ1277" s="26">
        <v>40.918700999999999</v>
      </c>
      <c r="BR1277" s="26">
        <v>1445.2702630000001</v>
      </c>
      <c r="BS1277" s="31">
        <f t="shared" si="159"/>
        <v>7.8069999999999995</v>
      </c>
    </row>
    <row r="1278" spans="1:71">
      <c r="A1278" s="26">
        <v>42255325950000</v>
      </c>
      <c r="B1278" s="26" t="s">
        <v>9282</v>
      </c>
      <c r="C1278" t="s">
        <v>2926</v>
      </c>
      <c r="D1278" s="26" t="s">
        <v>64</v>
      </c>
      <c r="E1278" s="27" t="s">
        <v>421</v>
      </c>
      <c r="F1278" t="s">
        <v>66</v>
      </c>
      <c r="G1278" t="s">
        <v>67</v>
      </c>
      <c r="H1278" t="s">
        <v>2374</v>
      </c>
      <c r="I1278" t="s">
        <v>2375</v>
      </c>
      <c r="J1278" t="s">
        <v>440</v>
      </c>
      <c r="K1278" t="s">
        <v>9261</v>
      </c>
      <c r="L1278">
        <v>29.008430000000001</v>
      </c>
      <c r="M1278">
        <v>-97.981009999999998</v>
      </c>
      <c r="N1278" s="28">
        <v>2325688.1</v>
      </c>
      <c r="O1278" s="28">
        <v>428673.43</v>
      </c>
      <c r="P1278" s="26">
        <v>343</v>
      </c>
      <c r="Q1278" s="26">
        <v>10591</v>
      </c>
      <c r="R1278" s="26">
        <v>15738</v>
      </c>
      <c r="S1278" s="29" t="s">
        <v>72</v>
      </c>
      <c r="T1278" s="30">
        <v>41112</v>
      </c>
      <c r="U1278" s="30">
        <v>41196</v>
      </c>
      <c r="V1278" s="30">
        <v>41183</v>
      </c>
      <c r="W1278">
        <v>4864</v>
      </c>
      <c r="X1278" s="26">
        <v>5981</v>
      </c>
      <c r="Y1278" s="26" t="s">
        <v>72</v>
      </c>
      <c r="Z1278" s="26" t="s">
        <v>72</v>
      </c>
      <c r="AA1278" s="26" t="s">
        <v>71</v>
      </c>
      <c r="AB1278" s="31" t="s">
        <v>72</v>
      </c>
      <c r="AC1278" s="31" t="s">
        <v>72</v>
      </c>
      <c r="AD1278" s="26">
        <v>753.81263616557737</v>
      </c>
      <c r="AE1278" s="26">
        <v>2253</v>
      </c>
      <c r="AF1278" s="26" t="s">
        <v>72</v>
      </c>
      <c r="AG1278" s="26">
        <v>77774</v>
      </c>
      <c r="AH1278" s="28">
        <v>5.9512000000000002E-2</v>
      </c>
      <c r="AI1278">
        <v>81496</v>
      </c>
      <c r="AJ1278" s="26">
        <v>77774</v>
      </c>
      <c r="AK1278" s="28">
        <v>5.9512000000000002E-2</v>
      </c>
      <c r="AL1278">
        <v>81496</v>
      </c>
      <c r="AM1278" s="26">
        <v>77774</v>
      </c>
      <c r="AN1278" s="28">
        <v>5.9512000000000002E-2</v>
      </c>
      <c r="AO1278">
        <v>81496</v>
      </c>
      <c r="AP1278" s="32">
        <v>120797.3359375</v>
      </c>
      <c r="AQ1278" s="36">
        <v>9.1058558244825699E-2</v>
      </c>
      <c r="AR1278" s="32">
        <f t="shared" si="158"/>
        <v>136914.70074683416</v>
      </c>
      <c r="AS1278" s="32">
        <f t="shared" si="160"/>
        <v>3</v>
      </c>
      <c r="AT1278" s="32">
        <f t="shared" si="161"/>
        <v>1</v>
      </c>
      <c r="AU1278" s="32">
        <f t="shared" si="162"/>
        <v>2</v>
      </c>
      <c r="AV1278" s="32">
        <f t="shared" si="155"/>
        <v>115929.89605103662</v>
      </c>
      <c r="AW1278" s="32">
        <f t="shared" si="156"/>
        <v>8.7389420552633254E-2</v>
      </c>
      <c r="AX1278" s="32">
        <f t="shared" si="157"/>
        <v>131397.82348885271</v>
      </c>
      <c r="AY1278">
        <v>2</v>
      </c>
      <c r="AZ1278" s="26">
        <v>1</v>
      </c>
      <c r="BA1278" s="26">
        <v>9278.89</v>
      </c>
      <c r="BB1278" s="26">
        <v>61.75</v>
      </c>
      <c r="BC1278" s="26">
        <v>105.14</v>
      </c>
      <c r="BD1278" s="26">
        <v>192.03</v>
      </c>
      <c r="BE1278" s="28">
        <v>0.05</v>
      </c>
      <c r="BF1278" s="28">
        <v>4.26</v>
      </c>
      <c r="BG1278" s="28">
        <v>0.52</v>
      </c>
      <c r="BH1278" s="28">
        <v>0.11</v>
      </c>
      <c r="BI1278" s="28">
        <v>7.0000000000000007E-2</v>
      </c>
      <c r="BJ1278" s="28">
        <v>9.17</v>
      </c>
      <c r="BK1278" s="28">
        <v>0.69</v>
      </c>
      <c r="BL1278" s="28">
        <v>-4.3499999999999996</v>
      </c>
      <c r="BM1278" s="28">
        <v>0.06</v>
      </c>
      <c r="BN1278" s="28">
        <v>7.12</v>
      </c>
      <c r="BO1278" s="28">
        <v>0.65</v>
      </c>
      <c r="BP1278" s="28">
        <v>-3.49</v>
      </c>
      <c r="BQ1278" s="26">
        <v>41.847599000000002</v>
      </c>
      <c r="BR1278" s="26">
        <v>770.88415499999996</v>
      </c>
      <c r="BS1278" s="31">
        <f t="shared" si="159"/>
        <v>5.0782620000000005</v>
      </c>
    </row>
    <row r="1279" spans="1:71">
      <c r="A1279" s="26">
        <v>42255325970000</v>
      </c>
      <c r="B1279" s="26" t="s">
        <v>9282</v>
      </c>
      <c r="C1279" t="s">
        <v>2927</v>
      </c>
      <c r="D1279" s="26" t="s">
        <v>64</v>
      </c>
      <c r="E1279" s="27" t="s">
        <v>421</v>
      </c>
      <c r="F1279" t="s">
        <v>66</v>
      </c>
      <c r="G1279" t="s">
        <v>67</v>
      </c>
      <c r="H1279" t="s">
        <v>2374</v>
      </c>
      <c r="I1279" t="s">
        <v>2375</v>
      </c>
      <c r="J1279" t="s">
        <v>670</v>
      </c>
      <c r="K1279" t="s">
        <v>9261</v>
      </c>
      <c r="L1279">
        <v>29.008379999999999</v>
      </c>
      <c r="M1279">
        <v>-97.981099999999998</v>
      </c>
      <c r="N1279" s="28">
        <v>2325659.5</v>
      </c>
      <c r="O1279" s="28">
        <v>428655</v>
      </c>
      <c r="P1279" s="26">
        <v>343</v>
      </c>
      <c r="Q1279" s="26">
        <v>10570</v>
      </c>
      <c r="R1279" s="26">
        <v>15903</v>
      </c>
      <c r="S1279" s="29" t="s">
        <v>72</v>
      </c>
      <c r="T1279" s="30">
        <v>41090</v>
      </c>
      <c r="U1279" s="30">
        <v>41105</v>
      </c>
      <c r="V1279" s="30">
        <v>41183</v>
      </c>
      <c r="W1279">
        <v>4793</v>
      </c>
      <c r="X1279" s="26">
        <v>5993</v>
      </c>
      <c r="Y1279" s="26" t="s">
        <v>72</v>
      </c>
      <c r="Z1279" s="26" t="s">
        <v>72</v>
      </c>
      <c r="AA1279" s="26" t="s">
        <v>71</v>
      </c>
      <c r="AB1279" s="31" t="s">
        <v>72</v>
      </c>
      <c r="AC1279" s="31" t="s">
        <v>72</v>
      </c>
      <c r="AD1279" s="26">
        <v>995.37377624356293</v>
      </c>
      <c r="AE1279" s="26" t="s">
        <v>72</v>
      </c>
      <c r="AF1279" s="26" t="s">
        <v>72</v>
      </c>
      <c r="AG1279" s="26">
        <v>69510</v>
      </c>
      <c r="AH1279" s="28">
        <v>7.0357000000000003E-2</v>
      </c>
      <c r="AI1279">
        <v>47721</v>
      </c>
      <c r="AJ1279" s="26">
        <v>69510</v>
      </c>
      <c r="AK1279" s="28">
        <v>7.0357000000000003E-2</v>
      </c>
      <c r="AL1279">
        <v>47721</v>
      </c>
      <c r="AM1279" s="26">
        <v>69510</v>
      </c>
      <c r="AN1279" s="28">
        <v>7.0357000000000003E-2</v>
      </c>
      <c r="AO1279">
        <v>47721</v>
      </c>
      <c r="AP1279" s="32">
        <v>145596.390625</v>
      </c>
      <c r="AQ1279" s="36">
        <v>0.14492282914383914</v>
      </c>
      <c r="AR1279" s="32">
        <f t="shared" si="158"/>
        <v>171247.73138345953</v>
      </c>
      <c r="AS1279" s="32">
        <f t="shared" si="160"/>
        <v>3</v>
      </c>
      <c r="AT1279" s="32">
        <f t="shared" si="161"/>
        <v>1</v>
      </c>
      <c r="AU1279" s="32">
        <f t="shared" si="162"/>
        <v>3</v>
      </c>
      <c r="AV1279" s="32">
        <f t="shared" si="155"/>
        <v>139449.9052540464</v>
      </c>
      <c r="AW1279" s="32">
        <f t="shared" si="156"/>
        <v>0.13880477878952721</v>
      </c>
      <c r="AX1279" s="32">
        <f t="shared" si="157"/>
        <v>164018.35109979269</v>
      </c>
      <c r="AY1279">
        <v>2</v>
      </c>
      <c r="AZ1279" s="26">
        <v>1</v>
      </c>
      <c r="BA1279" s="26">
        <v>9279.4500000000007</v>
      </c>
      <c r="BB1279" s="26">
        <v>61.73</v>
      </c>
      <c r="BC1279" s="26">
        <v>105.18</v>
      </c>
      <c r="BD1279" s="26">
        <v>192.05</v>
      </c>
      <c r="BE1279" s="28">
        <v>0.05</v>
      </c>
      <c r="BF1279" s="28">
        <v>4.26</v>
      </c>
      <c r="BG1279" s="28">
        <v>0.52</v>
      </c>
      <c r="BH1279" s="28">
        <v>0.11</v>
      </c>
      <c r="BI1279" s="28">
        <v>7.0000000000000007E-2</v>
      </c>
      <c r="BJ1279" s="28">
        <v>9.17</v>
      </c>
      <c r="BK1279" s="28">
        <v>0.69</v>
      </c>
      <c r="BL1279" s="28">
        <v>-4.3499999999999996</v>
      </c>
      <c r="BM1279" s="28">
        <v>0.06</v>
      </c>
      <c r="BN1279" s="28">
        <v>7.12</v>
      </c>
      <c r="BO1279" s="28">
        <v>0.65</v>
      </c>
      <c r="BP1279" s="28">
        <v>-3.49</v>
      </c>
      <c r="BQ1279" s="26">
        <v>41.847599000000002</v>
      </c>
      <c r="BR1279" s="26">
        <v>770.88415499999996</v>
      </c>
      <c r="BS1279" s="31">
        <f t="shared" si="159"/>
        <v>5.0801940000000005</v>
      </c>
    </row>
    <row r="1280" spans="1:71">
      <c r="A1280" s="26">
        <v>42255326120000</v>
      </c>
      <c r="B1280" s="26" t="s">
        <v>9282</v>
      </c>
      <c r="C1280" t="s">
        <v>2928</v>
      </c>
      <c r="D1280" s="26" t="s">
        <v>64</v>
      </c>
      <c r="E1280" s="27" t="s">
        <v>421</v>
      </c>
      <c r="F1280" t="s">
        <v>66</v>
      </c>
      <c r="G1280" t="s">
        <v>67</v>
      </c>
      <c r="H1280" t="s">
        <v>2374</v>
      </c>
      <c r="I1280" t="s">
        <v>2375</v>
      </c>
      <c r="J1280" t="s">
        <v>297</v>
      </c>
      <c r="K1280" t="s">
        <v>9261</v>
      </c>
      <c r="L1280">
        <v>29.008479999999999</v>
      </c>
      <c r="M1280">
        <v>-97.980909999999994</v>
      </c>
      <c r="N1280" s="28">
        <v>2325719.91</v>
      </c>
      <c r="O1280" s="28">
        <v>428691.89</v>
      </c>
      <c r="P1280" s="26">
        <v>343</v>
      </c>
      <c r="Q1280" s="26">
        <v>10583</v>
      </c>
      <c r="R1280" s="26">
        <v>15827</v>
      </c>
      <c r="S1280" s="29" t="s">
        <v>72</v>
      </c>
      <c r="T1280" s="30">
        <v>41130</v>
      </c>
      <c r="U1280" s="30">
        <v>41194</v>
      </c>
      <c r="V1280" s="30">
        <v>41183</v>
      </c>
      <c r="W1280">
        <v>5043</v>
      </c>
      <c r="X1280" s="26">
        <v>5889</v>
      </c>
      <c r="Y1280" s="26" t="s">
        <v>72</v>
      </c>
      <c r="Z1280" s="26" t="s">
        <v>72</v>
      </c>
      <c r="AA1280" s="26" t="s">
        <v>71</v>
      </c>
      <c r="AB1280" s="31" t="s">
        <v>72</v>
      </c>
      <c r="AC1280" s="31" t="s">
        <v>72</v>
      </c>
      <c r="AD1280" s="26">
        <v>771.42765355949632</v>
      </c>
      <c r="AE1280" s="26">
        <v>2143</v>
      </c>
      <c r="AF1280" s="26" t="s">
        <v>72</v>
      </c>
      <c r="AG1280" s="26">
        <v>60951</v>
      </c>
      <c r="AH1280" s="28">
        <v>4.8025999999999999E-2</v>
      </c>
      <c r="AI1280">
        <v>91818</v>
      </c>
      <c r="AJ1280" s="26">
        <v>60951</v>
      </c>
      <c r="AK1280" s="28">
        <v>4.8025999999999999E-2</v>
      </c>
      <c r="AL1280">
        <v>91818</v>
      </c>
      <c r="AM1280" s="26">
        <v>60951</v>
      </c>
      <c r="AN1280" s="28">
        <v>4.8025999999999999E-2</v>
      </c>
      <c r="AO1280">
        <v>91818</v>
      </c>
      <c r="AP1280" s="32">
        <v>125772.1328125</v>
      </c>
      <c r="AQ1280" s="36">
        <v>9.7024101298720217E-2</v>
      </c>
      <c r="AR1280" s="32">
        <f t="shared" si="158"/>
        <v>142945.39874237348</v>
      </c>
      <c r="AS1280" s="32">
        <f t="shared" si="160"/>
        <v>3</v>
      </c>
      <c r="AT1280" s="32">
        <f t="shared" si="161"/>
        <v>1</v>
      </c>
      <c r="AU1280" s="32">
        <f t="shared" si="162"/>
        <v>2</v>
      </c>
      <c r="AV1280" s="32">
        <f t="shared" si="155"/>
        <v>122589.92058817287</v>
      </c>
      <c r="AW1280" s="32">
        <f t="shared" si="156"/>
        <v>9.4569254789379192E-2</v>
      </c>
      <c r="AX1280" s="32">
        <f t="shared" si="157"/>
        <v>139328.67868589298</v>
      </c>
      <c r="AY1280">
        <v>2</v>
      </c>
      <c r="AZ1280" s="26">
        <v>1</v>
      </c>
      <c r="BA1280" s="26">
        <v>9278.41</v>
      </c>
      <c r="BB1280" s="26">
        <v>61.77</v>
      </c>
      <c r="BC1280" s="26">
        <v>105.1</v>
      </c>
      <c r="BD1280" s="26">
        <v>192.01</v>
      </c>
      <c r="BE1280" s="28">
        <v>0.05</v>
      </c>
      <c r="BF1280" s="28">
        <v>4.26</v>
      </c>
      <c r="BG1280" s="28">
        <v>0.52</v>
      </c>
      <c r="BH1280" s="28">
        <v>0.11</v>
      </c>
      <c r="BI1280" s="28">
        <v>7.0000000000000007E-2</v>
      </c>
      <c r="BJ1280" s="28">
        <v>9.17</v>
      </c>
      <c r="BK1280" s="28">
        <v>0.69</v>
      </c>
      <c r="BL1280" s="28">
        <v>-4.3600000000000003</v>
      </c>
      <c r="BM1280" s="28">
        <v>0.06</v>
      </c>
      <c r="BN1280" s="28">
        <v>7.12</v>
      </c>
      <c r="BO1280" s="28">
        <v>0.65</v>
      </c>
      <c r="BP1280" s="28">
        <v>-3.49</v>
      </c>
      <c r="BQ1280" s="26">
        <v>41.847599000000002</v>
      </c>
      <c r="BR1280" s="26">
        <v>770.88415499999996</v>
      </c>
      <c r="BS1280" s="31">
        <f t="shared" si="159"/>
        <v>5.0763299999999996</v>
      </c>
    </row>
    <row r="1281" spans="1:71">
      <c r="A1281" s="26">
        <v>42255326170000</v>
      </c>
      <c r="B1281" s="26" t="s">
        <v>9280</v>
      </c>
      <c r="C1281" t="s">
        <v>2929</v>
      </c>
      <c r="D1281" s="26" t="s">
        <v>429</v>
      </c>
      <c r="E1281" s="27" t="s">
        <v>421</v>
      </c>
      <c r="F1281" t="s">
        <v>66</v>
      </c>
      <c r="G1281" t="s">
        <v>67</v>
      </c>
      <c r="H1281" t="s">
        <v>2930</v>
      </c>
      <c r="I1281" t="s">
        <v>72</v>
      </c>
      <c r="J1281" t="s">
        <v>116</v>
      </c>
      <c r="K1281" t="s">
        <v>9261</v>
      </c>
      <c r="L1281">
        <v>29.005680000000002</v>
      </c>
      <c r="M1281">
        <v>-97.776989999999998</v>
      </c>
      <c r="N1281" s="28">
        <v>2390904.96</v>
      </c>
      <c r="O1281" s="28">
        <v>428298.69</v>
      </c>
      <c r="P1281" s="26">
        <v>340</v>
      </c>
      <c r="Q1281" s="26">
        <v>12163</v>
      </c>
      <c r="R1281" s="26">
        <v>16866</v>
      </c>
      <c r="S1281" s="29" t="s">
        <v>72</v>
      </c>
      <c r="T1281" s="30">
        <v>41139</v>
      </c>
      <c r="U1281" s="30">
        <v>41271</v>
      </c>
      <c r="V1281" s="30">
        <v>41244</v>
      </c>
      <c r="W1281">
        <v>0</v>
      </c>
      <c r="X1281" s="26">
        <v>5326</v>
      </c>
      <c r="Y1281" s="26" t="s">
        <v>72</v>
      </c>
      <c r="Z1281" s="26" t="s">
        <v>72</v>
      </c>
      <c r="AA1281" s="26" t="s">
        <v>71</v>
      </c>
      <c r="AB1281" s="31" t="s">
        <v>72</v>
      </c>
      <c r="AC1281" s="31" t="s">
        <v>72</v>
      </c>
      <c r="AD1281" s="26">
        <v>739.22052649597288</v>
      </c>
      <c r="AE1281" s="26" t="s">
        <v>72</v>
      </c>
      <c r="AF1281" s="26" t="s">
        <v>72</v>
      </c>
      <c r="AG1281" s="26">
        <v>50820</v>
      </c>
      <c r="AH1281" s="28">
        <v>3.7247000000000002E-2</v>
      </c>
      <c r="AI1281" t="s">
        <v>72</v>
      </c>
      <c r="AJ1281" s="26">
        <v>50820</v>
      </c>
      <c r="AK1281" s="28">
        <v>3.7247000000000002E-2</v>
      </c>
      <c r="AL1281" t="s">
        <v>72</v>
      </c>
      <c r="AM1281" s="26">
        <v>50820</v>
      </c>
      <c r="AN1281" s="28">
        <v>3.7247000000000002E-2</v>
      </c>
      <c r="AO1281" t="s">
        <v>72</v>
      </c>
      <c r="AP1281" s="32">
        <v>36125.26171875</v>
      </c>
      <c r="AQ1281" s="36">
        <v>2.6704534987539191E-2</v>
      </c>
      <c r="AR1281" s="32">
        <f t="shared" si="158"/>
        <v>40851.964411544439</v>
      </c>
      <c r="AS1281" s="32">
        <f t="shared" si="160"/>
        <v>1</v>
      </c>
      <c r="AT1281" s="32">
        <f t="shared" si="161"/>
        <v>1</v>
      </c>
      <c r="AU1281" s="32">
        <f t="shared" si="162"/>
        <v>1</v>
      </c>
      <c r="AV1281" s="32">
        <f t="shared" si="155"/>
        <v>38933.346275934098</v>
      </c>
      <c r="AW1281" s="32">
        <f t="shared" si="156"/>
        <v>2.8780328732346032E-2</v>
      </c>
      <c r="AX1281" s="32">
        <f t="shared" si="157"/>
        <v>44027.46446155935</v>
      </c>
      <c r="AY1281">
        <v>2</v>
      </c>
      <c r="AZ1281" s="26">
        <v>1</v>
      </c>
      <c r="BA1281" s="26">
        <v>11546.36</v>
      </c>
      <c r="BB1281" s="26">
        <v>76.56</v>
      </c>
      <c r="BC1281" s="26">
        <v>135.94</v>
      </c>
      <c r="BD1281" s="26">
        <v>208.51</v>
      </c>
      <c r="BE1281" s="28">
        <v>0.08</v>
      </c>
      <c r="BF1281" s="28">
        <v>5.21</v>
      </c>
      <c r="BG1281" s="28">
        <v>0.73</v>
      </c>
      <c r="BH1281" s="28">
        <v>0.42</v>
      </c>
      <c r="BI1281" s="28">
        <v>0.11</v>
      </c>
      <c r="BJ1281" s="28">
        <v>8.86</v>
      </c>
      <c r="BK1281" s="28">
        <v>0.79</v>
      </c>
      <c r="BL1281" s="28">
        <v>13.89</v>
      </c>
      <c r="BM1281" s="28">
        <v>0.1</v>
      </c>
      <c r="BN1281" s="28">
        <v>7.69</v>
      </c>
      <c r="BO1281" s="28">
        <v>0.78</v>
      </c>
      <c r="BP1281" s="28">
        <v>11.31</v>
      </c>
      <c r="BQ1281" s="26">
        <v>46.025500999999998</v>
      </c>
      <c r="BR1281" s="26">
        <v>959.16766299999995</v>
      </c>
      <c r="BS1281" s="31">
        <f t="shared" si="159"/>
        <v>11.813186</v>
      </c>
    </row>
    <row r="1282" spans="1:71">
      <c r="A1282" s="26">
        <v>42255326200000</v>
      </c>
      <c r="B1282" s="26" t="s">
        <v>9280</v>
      </c>
      <c r="C1282" t="s">
        <v>2931</v>
      </c>
      <c r="D1282" s="26" t="s">
        <v>102</v>
      </c>
      <c r="E1282" s="27" t="s">
        <v>421</v>
      </c>
      <c r="F1282" t="s">
        <v>66</v>
      </c>
      <c r="G1282" t="s">
        <v>67</v>
      </c>
      <c r="H1282" t="s">
        <v>2932</v>
      </c>
      <c r="I1282" t="s">
        <v>2933</v>
      </c>
      <c r="J1282" t="s">
        <v>76</v>
      </c>
      <c r="K1282" t="s">
        <v>9261</v>
      </c>
      <c r="L1282">
        <v>28.861249999999998</v>
      </c>
      <c r="M1282">
        <v>-97.910300000000007</v>
      </c>
      <c r="N1282" s="28">
        <v>2348786.2799999998</v>
      </c>
      <c r="O1282" s="28">
        <v>375368.45</v>
      </c>
      <c r="P1282" s="26">
        <v>368.10000610351562</v>
      </c>
      <c r="Q1282" s="26">
        <v>12252</v>
      </c>
      <c r="R1282" s="26">
        <v>16592</v>
      </c>
      <c r="S1282" s="29" t="s">
        <v>72</v>
      </c>
      <c r="T1282" s="30">
        <v>41144</v>
      </c>
      <c r="U1282" s="30">
        <v>41176</v>
      </c>
      <c r="V1282" s="30">
        <v>41153</v>
      </c>
      <c r="W1282">
        <v>3012000</v>
      </c>
      <c r="X1282" s="26">
        <v>4468</v>
      </c>
      <c r="Y1282" s="26" t="s">
        <v>72</v>
      </c>
      <c r="Z1282" s="26" t="s">
        <v>72</v>
      </c>
      <c r="AA1282" s="26" t="s">
        <v>71</v>
      </c>
      <c r="AB1282" s="31" t="s">
        <v>72</v>
      </c>
      <c r="AC1282" s="31" t="s">
        <v>72</v>
      </c>
      <c r="AD1282" s="26">
        <v>1743.6976134109668</v>
      </c>
      <c r="AE1282" s="26">
        <v>1310.199951171875</v>
      </c>
      <c r="AF1282" s="26" t="s">
        <v>72</v>
      </c>
      <c r="AG1282" s="26">
        <v>51976</v>
      </c>
      <c r="AH1282" s="28">
        <v>8.9346999999999996E-2</v>
      </c>
      <c r="AI1282">
        <v>4445</v>
      </c>
      <c r="AJ1282" s="26">
        <v>56067</v>
      </c>
      <c r="AK1282" s="28">
        <v>9.7160999999999997E-2</v>
      </c>
      <c r="AL1282">
        <v>4772</v>
      </c>
      <c r="AM1282" s="26">
        <v>56067</v>
      </c>
      <c r="AN1282" s="28">
        <v>9.7160999999999997E-2</v>
      </c>
      <c r="AO1282">
        <v>4772</v>
      </c>
      <c r="AP1282" s="32">
        <v>79200.65625</v>
      </c>
      <c r="AQ1282" s="36">
        <v>0.1381019952837074</v>
      </c>
      <c r="AR1282" s="32">
        <f t="shared" si="158"/>
        <v>103644.7094152162</v>
      </c>
      <c r="AS1282" s="32">
        <f t="shared" si="160"/>
        <v>2</v>
      </c>
      <c r="AT1282" s="32">
        <f t="shared" si="161"/>
        <v>1</v>
      </c>
      <c r="AU1282" s="32">
        <f t="shared" si="162"/>
        <v>2</v>
      </c>
      <c r="AV1282" s="32">
        <f t="shared" si="155"/>
        <v>101748.38112690242</v>
      </c>
      <c r="AW1282" s="32">
        <f t="shared" si="156"/>
        <v>0.17741840933940925</v>
      </c>
      <c r="AX1282" s="32">
        <f t="shared" si="157"/>
        <v>133151.43957997783</v>
      </c>
      <c r="AY1282">
        <v>2</v>
      </c>
      <c r="AZ1282" s="26">
        <v>1</v>
      </c>
      <c r="BA1282" s="26">
        <v>11760.69</v>
      </c>
      <c r="BB1282" s="26">
        <v>70.099999999999994</v>
      </c>
      <c r="BC1282" s="26">
        <v>145.36000000000001</v>
      </c>
      <c r="BD1282" s="26">
        <v>229.39</v>
      </c>
      <c r="BE1282" s="28">
        <v>0.08</v>
      </c>
      <c r="BF1282" s="28">
        <v>5.71</v>
      </c>
      <c r="BG1282" s="28">
        <v>0.75</v>
      </c>
      <c r="BH1282" s="28">
        <v>1.57</v>
      </c>
      <c r="BI1282" s="28">
        <v>0.1</v>
      </c>
      <c r="BJ1282" s="28">
        <v>9.2799999999999994</v>
      </c>
      <c r="BK1282" s="28">
        <v>0.82</v>
      </c>
      <c r="BL1282" s="28">
        <v>1.6</v>
      </c>
      <c r="BM1282" s="28">
        <v>0.1</v>
      </c>
      <c r="BN1282" s="28">
        <v>7.85</v>
      </c>
      <c r="BO1282" s="28">
        <v>0.79</v>
      </c>
      <c r="BP1282" s="28">
        <v>1.65</v>
      </c>
      <c r="BQ1282" s="26">
        <v>52.653198000000003</v>
      </c>
      <c r="BR1282" s="26">
        <v>2758.0261230000001</v>
      </c>
      <c r="BS1282" s="31">
        <f t="shared" si="159"/>
        <v>11.919520000000002</v>
      </c>
    </row>
    <row r="1283" spans="1:71">
      <c r="A1283" s="26">
        <v>42255326640000</v>
      </c>
      <c r="B1283" s="26" t="s">
        <v>9282</v>
      </c>
      <c r="C1283" t="s">
        <v>2934</v>
      </c>
      <c r="D1283" s="26" t="s">
        <v>64</v>
      </c>
      <c r="E1283" s="27" t="s">
        <v>421</v>
      </c>
      <c r="F1283" t="s">
        <v>66</v>
      </c>
      <c r="G1283" t="s">
        <v>67</v>
      </c>
      <c r="H1283" t="s">
        <v>512</v>
      </c>
      <c r="I1283" t="s">
        <v>545</v>
      </c>
      <c r="J1283" t="s">
        <v>440</v>
      </c>
      <c r="K1283" t="s">
        <v>9261</v>
      </c>
      <c r="L1283">
        <v>28.848839999999999</v>
      </c>
      <c r="M1283">
        <v>-98.110309999999998</v>
      </c>
      <c r="N1283" s="28">
        <v>2284803.6800000002</v>
      </c>
      <c r="O1283" s="28">
        <v>370314.86</v>
      </c>
      <c r="P1283" s="26">
        <v>488</v>
      </c>
      <c r="Q1283" s="26">
        <v>10877</v>
      </c>
      <c r="R1283" s="26">
        <v>17236</v>
      </c>
      <c r="S1283" s="29" t="s">
        <v>72</v>
      </c>
      <c r="T1283" s="30">
        <v>41116</v>
      </c>
      <c r="U1283" s="30">
        <v>41206</v>
      </c>
      <c r="V1283" s="30">
        <v>41183</v>
      </c>
      <c r="W1283">
        <v>3054</v>
      </c>
      <c r="X1283" s="26">
        <v>6884</v>
      </c>
      <c r="Y1283" s="26" t="s">
        <v>72</v>
      </c>
      <c r="Z1283" s="26" t="s">
        <v>72</v>
      </c>
      <c r="AA1283" s="26" t="s">
        <v>71</v>
      </c>
      <c r="AB1283" s="31" t="s">
        <v>72</v>
      </c>
      <c r="AC1283" s="31" t="s">
        <v>72</v>
      </c>
      <c r="AD1283" s="26">
        <v>819.61986647560013</v>
      </c>
      <c r="AE1283" s="26">
        <v>1654</v>
      </c>
      <c r="AF1283" s="26" t="s">
        <v>72</v>
      </c>
      <c r="AG1283" s="26">
        <v>84284</v>
      </c>
      <c r="AH1283" s="28">
        <v>7.3783000000000001E-2</v>
      </c>
      <c r="AI1283">
        <v>42795</v>
      </c>
      <c r="AJ1283" s="26">
        <v>84284</v>
      </c>
      <c r="AK1283" s="28">
        <v>7.3783000000000001E-2</v>
      </c>
      <c r="AL1283">
        <v>42795</v>
      </c>
      <c r="AM1283" s="26">
        <v>84284</v>
      </c>
      <c r="AN1283" s="28">
        <v>7.3783000000000001E-2</v>
      </c>
      <c r="AO1283">
        <v>42795</v>
      </c>
      <c r="AP1283" s="32">
        <v>470724.25</v>
      </c>
      <c r="AQ1283" s="36">
        <v>0.385814946931827</v>
      </c>
      <c r="AR1283" s="32">
        <f t="shared" si="158"/>
        <v>539013.49560693337</v>
      </c>
      <c r="AS1283" s="32">
        <f t="shared" si="160"/>
        <v>4</v>
      </c>
      <c r="AT1283" s="32">
        <f t="shared" si="161"/>
        <v>1</v>
      </c>
      <c r="AU1283" s="32">
        <f t="shared" si="162"/>
        <v>4</v>
      </c>
      <c r="AV1283" s="32">
        <f t="shared" si="155"/>
        <v>392498.13988959906</v>
      </c>
      <c r="AW1283" s="32">
        <f t="shared" si="156"/>
        <v>0.32169927300823459</v>
      </c>
      <c r="AX1283" s="32">
        <f t="shared" si="157"/>
        <v>449438.91121205658</v>
      </c>
      <c r="AY1283">
        <v>2</v>
      </c>
      <c r="AZ1283" s="26">
        <v>1</v>
      </c>
      <c r="BA1283" s="26">
        <v>9928.51</v>
      </c>
      <c r="BB1283" s="26">
        <v>41.16</v>
      </c>
      <c r="BC1283" s="26">
        <v>96.29</v>
      </c>
      <c r="BD1283" s="26">
        <v>160.6</v>
      </c>
      <c r="BE1283" s="28">
        <v>0.05</v>
      </c>
      <c r="BF1283" s="28">
        <v>4.2300000000000004</v>
      </c>
      <c r="BG1283" s="28">
        <v>0.62</v>
      </c>
      <c r="BH1283" s="28">
        <v>0.2</v>
      </c>
      <c r="BI1283" s="28">
        <v>7.0000000000000007E-2</v>
      </c>
      <c r="BJ1283" s="28">
        <v>6.52</v>
      </c>
      <c r="BK1283" s="28">
        <v>0.72</v>
      </c>
      <c r="BL1283" s="28">
        <v>0.13</v>
      </c>
      <c r="BM1283" s="28">
        <v>7.0000000000000007E-2</v>
      </c>
      <c r="BN1283" s="28">
        <v>6.79</v>
      </c>
      <c r="BO1283" s="28">
        <v>0.72</v>
      </c>
      <c r="BP1283" s="28">
        <v>0.11</v>
      </c>
      <c r="BQ1283" s="26">
        <v>43.684699999999999</v>
      </c>
      <c r="BR1283" s="26">
        <v>1089.3664550000001</v>
      </c>
      <c r="BS1283" s="31">
        <f t="shared" si="159"/>
        <v>4.8530160000000002</v>
      </c>
    </row>
    <row r="1284" spans="1:71">
      <c r="A1284" s="26">
        <v>42255326650000</v>
      </c>
      <c r="B1284" s="26" t="s">
        <v>9282</v>
      </c>
      <c r="C1284" t="s">
        <v>2935</v>
      </c>
      <c r="D1284" s="26" t="s">
        <v>102</v>
      </c>
      <c r="E1284" s="27" t="s">
        <v>421</v>
      </c>
      <c r="F1284" t="s">
        <v>66</v>
      </c>
      <c r="G1284" t="s">
        <v>67</v>
      </c>
      <c r="H1284" t="s">
        <v>2936</v>
      </c>
      <c r="I1284" t="s">
        <v>72</v>
      </c>
      <c r="J1284" t="s">
        <v>116</v>
      </c>
      <c r="K1284" t="s">
        <v>9261</v>
      </c>
      <c r="L1284">
        <v>28.79203</v>
      </c>
      <c r="M1284">
        <v>-98.043059999999997</v>
      </c>
      <c r="N1284" s="28">
        <v>2306500</v>
      </c>
      <c r="O1284" s="28">
        <v>349830.81</v>
      </c>
      <c r="P1284" s="26">
        <v>373</v>
      </c>
      <c r="Q1284" s="26">
        <v>11313</v>
      </c>
      <c r="R1284" s="26">
        <v>16480</v>
      </c>
      <c r="S1284" s="29" t="s">
        <v>72</v>
      </c>
      <c r="T1284" s="30">
        <v>41130</v>
      </c>
      <c r="U1284" s="30">
        <v>41191</v>
      </c>
      <c r="V1284" s="30">
        <v>41183</v>
      </c>
      <c r="W1284">
        <v>4001420</v>
      </c>
      <c r="X1284" s="26">
        <v>5248</v>
      </c>
      <c r="Y1284" s="26" t="s">
        <v>72</v>
      </c>
      <c r="Z1284" s="26" t="s">
        <v>72</v>
      </c>
      <c r="AA1284" s="26" t="s">
        <v>71</v>
      </c>
      <c r="AB1284" s="31" t="s">
        <v>72</v>
      </c>
      <c r="AC1284" s="31" t="s">
        <v>72</v>
      </c>
      <c r="AD1284" s="26">
        <v>1492.5700286883925</v>
      </c>
      <c r="AE1284" s="26" t="s">
        <v>72</v>
      </c>
      <c r="AF1284" s="26" t="s">
        <v>72</v>
      </c>
      <c r="AG1284" s="26">
        <v>21828</v>
      </c>
      <c r="AH1284" s="28">
        <v>3.5158000000000002E-2</v>
      </c>
      <c r="AI1284" t="s">
        <v>72</v>
      </c>
      <c r="AJ1284" s="26">
        <v>21828</v>
      </c>
      <c r="AK1284" s="28">
        <v>3.5158000000000002E-2</v>
      </c>
      <c r="AL1284" t="s">
        <v>72</v>
      </c>
      <c r="AM1284" s="26">
        <v>21828</v>
      </c>
      <c r="AN1284" s="28">
        <v>3.5158000000000002E-2</v>
      </c>
      <c r="AO1284" t="s">
        <v>72</v>
      </c>
      <c r="AP1284" s="32">
        <v>34387.2421875</v>
      </c>
      <c r="AQ1284" s="36">
        <v>5.1325367058311575E-2</v>
      </c>
      <c r="AR1284" s="32">
        <f t="shared" si="158"/>
        <v>43471.832156821147</v>
      </c>
      <c r="AS1284" s="32">
        <f t="shared" si="160"/>
        <v>1</v>
      </c>
      <c r="AT1284" s="32">
        <f t="shared" si="161"/>
        <v>1</v>
      </c>
      <c r="AU1284" s="32">
        <f t="shared" si="162"/>
        <v>1</v>
      </c>
      <c r="AV1284" s="32">
        <f t="shared" ref="AV1284:AV1347" si="163">AP1284/X1284*5740</f>
        <v>37611.046142578125</v>
      </c>
      <c r="AW1284" s="32">
        <f t="shared" ref="AW1284:AW1347" si="164">AQ1284/X1284*5740</f>
        <v>5.6137120220028286E-2</v>
      </c>
      <c r="AX1284" s="32">
        <f t="shared" ref="AX1284:AX1347" si="165">AR1284/X1284*5740</f>
        <v>47547.31642152313</v>
      </c>
      <c r="AY1284">
        <v>2</v>
      </c>
      <c r="AZ1284" s="26">
        <v>1</v>
      </c>
      <c r="BA1284" s="26">
        <v>11049.23</v>
      </c>
      <c r="BB1284" s="26">
        <v>-3.01</v>
      </c>
      <c r="BC1284" s="26">
        <v>175.96</v>
      </c>
      <c r="BD1284" s="26">
        <v>172.43</v>
      </c>
      <c r="BE1284" s="28">
        <v>0.08</v>
      </c>
      <c r="BF1284" s="28">
        <v>6.48</v>
      </c>
      <c r="BG1284" s="28">
        <v>0.78</v>
      </c>
      <c r="BH1284" s="28">
        <v>0.46</v>
      </c>
      <c r="BI1284" s="28">
        <v>0.08</v>
      </c>
      <c r="BJ1284" s="28">
        <v>5.64</v>
      </c>
      <c r="BK1284" s="28">
        <v>0.66</v>
      </c>
      <c r="BL1284" s="28">
        <v>-0.49</v>
      </c>
      <c r="BM1284" s="28">
        <v>0.09</v>
      </c>
      <c r="BN1284" s="28">
        <v>8.0299999999999994</v>
      </c>
      <c r="BO1284" s="28">
        <v>0.8</v>
      </c>
      <c r="BP1284" s="28">
        <v>-0.18</v>
      </c>
      <c r="BQ1284" s="26">
        <v>49.875700999999999</v>
      </c>
      <c r="BR1284" s="26">
        <v>3412.6752919999999</v>
      </c>
      <c r="BS1284" s="31">
        <f t="shared" si="159"/>
        <v>9.2906880000000012</v>
      </c>
    </row>
    <row r="1285" spans="1:71">
      <c r="A1285" s="26">
        <v>42255326780000</v>
      </c>
      <c r="B1285" s="26" t="s">
        <v>9282</v>
      </c>
      <c r="C1285" t="s">
        <v>2937</v>
      </c>
      <c r="D1285" s="26" t="s">
        <v>64</v>
      </c>
      <c r="E1285" s="27" t="s">
        <v>421</v>
      </c>
      <c r="F1285" t="s">
        <v>66</v>
      </c>
      <c r="G1285" t="s">
        <v>67</v>
      </c>
      <c r="H1285" t="s">
        <v>512</v>
      </c>
      <c r="I1285" t="s">
        <v>545</v>
      </c>
      <c r="J1285" t="s">
        <v>670</v>
      </c>
      <c r="K1285" t="s">
        <v>9261</v>
      </c>
      <c r="L1285">
        <v>28.849599999999999</v>
      </c>
      <c r="M1285">
        <v>-98.105189999999993</v>
      </c>
      <c r="N1285" s="28">
        <v>2286440.5299999998</v>
      </c>
      <c r="O1285" s="28">
        <v>370603.67</v>
      </c>
      <c r="P1285" s="26">
        <v>470</v>
      </c>
      <c r="Q1285" s="26">
        <v>10832</v>
      </c>
      <c r="R1285" s="26">
        <v>16845</v>
      </c>
      <c r="S1285" s="29" t="s">
        <v>72</v>
      </c>
      <c r="T1285" s="30">
        <v>41135</v>
      </c>
      <c r="U1285" s="30">
        <v>41205</v>
      </c>
      <c r="V1285" s="30">
        <v>41183</v>
      </c>
      <c r="W1285">
        <v>2902</v>
      </c>
      <c r="X1285" s="26">
        <v>6375</v>
      </c>
      <c r="Y1285" s="26" t="s">
        <v>72</v>
      </c>
      <c r="Z1285" s="26" t="s">
        <v>72</v>
      </c>
      <c r="AA1285" s="26" t="s">
        <v>71</v>
      </c>
      <c r="AB1285" s="31" t="s">
        <v>72</v>
      </c>
      <c r="AC1285" s="31" t="s">
        <v>72</v>
      </c>
      <c r="AD1285" s="26">
        <v>695.63314226159457</v>
      </c>
      <c r="AE1285" s="26">
        <v>1749</v>
      </c>
      <c r="AF1285" s="26" t="s">
        <v>72</v>
      </c>
      <c r="AG1285" s="26">
        <v>89125</v>
      </c>
      <c r="AH1285" s="28">
        <v>6.6746E-2</v>
      </c>
      <c r="AI1285">
        <v>52424</v>
      </c>
      <c r="AJ1285" s="26">
        <v>89125</v>
      </c>
      <c r="AK1285" s="28">
        <v>6.6746E-2</v>
      </c>
      <c r="AL1285">
        <v>52424</v>
      </c>
      <c r="AM1285" s="26">
        <v>89125</v>
      </c>
      <c r="AN1285" s="28">
        <v>6.6746E-2</v>
      </c>
      <c r="AO1285">
        <v>52424</v>
      </c>
      <c r="AP1285" s="32">
        <v>498993.5</v>
      </c>
      <c r="AQ1285" s="36">
        <v>0.34711641637311103</v>
      </c>
      <c r="AR1285" s="32">
        <f t="shared" ref="AR1285:AR1348" si="166">AP1285+(AQ1285*1000*177)</f>
        <v>560433.10569804069</v>
      </c>
      <c r="AS1285" s="32">
        <f t="shared" si="160"/>
        <v>4</v>
      </c>
      <c r="AT1285" s="32">
        <f t="shared" si="161"/>
        <v>1</v>
      </c>
      <c r="AU1285" s="32">
        <f t="shared" si="162"/>
        <v>4</v>
      </c>
      <c r="AV1285" s="32">
        <f t="shared" si="163"/>
        <v>449289.8337254902</v>
      </c>
      <c r="AW1285" s="32">
        <f t="shared" si="164"/>
        <v>0.31254089882065217</v>
      </c>
      <c r="AX1285" s="32">
        <f t="shared" si="165"/>
        <v>504609.57281674561</v>
      </c>
      <c r="AY1285">
        <v>2</v>
      </c>
      <c r="AZ1285" s="26">
        <v>1</v>
      </c>
      <c r="BA1285" s="26">
        <v>9975.7099999999991</v>
      </c>
      <c r="BB1285" s="26">
        <v>39.96</v>
      </c>
      <c r="BC1285" s="26">
        <v>98.64</v>
      </c>
      <c r="BD1285" s="26">
        <v>163.55000000000001</v>
      </c>
      <c r="BE1285" s="28">
        <v>0.05</v>
      </c>
      <c r="BF1285" s="28">
        <v>4.3600000000000003</v>
      </c>
      <c r="BG1285" s="28">
        <v>0.63</v>
      </c>
      <c r="BH1285" s="28">
        <v>0.21</v>
      </c>
      <c r="BI1285" s="28">
        <v>7.0000000000000007E-2</v>
      </c>
      <c r="BJ1285" s="28">
        <v>6.58</v>
      </c>
      <c r="BK1285" s="28">
        <v>0.71</v>
      </c>
      <c r="BL1285" s="28">
        <v>0.01</v>
      </c>
      <c r="BM1285" s="28">
        <v>7.0000000000000007E-2</v>
      </c>
      <c r="BN1285" s="28">
        <v>6.88</v>
      </c>
      <c r="BO1285" s="28">
        <v>0.72</v>
      </c>
      <c r="BP1285" s="28">
        <v>0.04</v>
      </c>
      <c r="BQ1285" s="26">
        <v>43.684699999999999</v>
      </c>
      <c r="BR1285" s="26">
        <v>1015.387878</v>
      </c>
      <c r="BS1285" s="31">
        <f t="shared" ref="BS1285:BS1348" si="167">IF(BR1285="","",BI1285*BK1285*BC1285)</f>
        <v>4.9024080000000003</v>
      </c>
    </row>
    <row r="1286" spans="1:71">
      <c r="A1286" s="26">
        <v>42255326840000</v>
      </c>
      <c r="B1286" s="26" t="s">
        <v>9282</v>
      </c>
      <c r="C1286" t="s">
        <v>2938</v>
      </c>
      <c r="D1286" s="26" t="s">
        <v>102</v>
      </c>
      <c r="E1286" s="27" t="s">
        <v>421</v>
      </c>
      <c r="F1286" t="s">
        <v>66</v>
      </c>
      <c r="G1286" t="s">
        <v>67</v>
      </c>
      <c r="H1286" t="s">
        <v>2683</v>
      </c>
      <c r="I1286" t="s">
        <v>2684</v>
      </c>
      <c r="J1286" t="s">
        <v>76</v>
      </c>
      <c r="K1286" t="s">
        <v>9261</v>
      </c>
      <c r="L1286">
        <v>28.849979999999999</v>
      </c>
      <c r="M1286">
        <v>-97.992149999999995</v>
      </c>
      <c r="N1286" s="28">
        <v>2322624.09</v>
      </c>
      <c r="O1286" s="28">
        <v>371036.17</v>
      </c>
      <c r="P1286" s="26">
        <v>438</v>
      </c>
      <c r="Q1286" s="26">
        <v>11493</v>
      </c>
      <c r="R1286" s="26">
        <v>17925</v>
      </c>
      <c r="S1286" s="29" t="s">
        <v>72</v>
      </c>
      <c r="T1286" s="30">
        <v>41129</v>
      </c>
      <c r="U1286" s="30">
        <v>41182</v>
      </c>
      <c r="V1286" s="30">
        <v>41183</v>
      </c>
      <c r="W1286">
        <v>1253</v>
      </c>
      <c r="X1286" s="26">
        <v>6125</v>
      </c>
      <c r="Y1286" s="26" t="s">
        <v>72</v>
      </c>
      <c r="Z1286" s="26" t="s">
        <v>72</v>
      </c>
      <c r="AA1286" s="26" t="s">
        <v>71</v>
      </c>
      <c r="AB1286" s="31" t="s">
        <v>72</v>
      </c>
      <c r="AC1286" s="31" t="s">
        <v>72</v>
      </c>
      <c r="AD1286" s="26">
        <v>1487.6946258161727</v>
      </c>
      <c r="AE1286" s="26">
        <v>901</v>
      </c>
      <c r="AF1286" s="26" t="s">
        <v>72</v>
      </c>
      <c r="AG1286" s="26">
        <v>47910</v>
      </c>
      <c r="AH1286" s="28">
        <v>7.3511999999999994E-2</v>
      </c>
      <c r="AI1286">
        <v>16430</v>
      </c>
      <c r="AJ1286" s="26">
        <v>47910</v>
      </c>
      <c r="AK1286" s="28">
        <v>7.3511999999999994E-2</v>
      </c>
      <c r="AL1286">
        <v>16430</v>
      </c>
      <c r="AM1286" s="26">
        <v>47910</v>
      </c>
      <c r="AN1286" s="28">
        <v>7.3511999999999994E-2</v>
      </c>
      <c r="AO1286">
        <v>16430</v>
      </c>
      <c r="AP1286" s="32">
        <v>110294.9296875</v>
      </c>
      <c r="AQ1286" s="36">
        <v>0.1640851741508664</v>
      </c>
      <c r="AR1286" s="32">
        <f t="shared" si="166"/>
        <v>139338.00551220335</v>
      </c>
      <c r="AS1286" s="32">
        <f t="shared" si="160"/>
        <v>3</v>
      </c>
      <c r="AT1286" s="32">
        <f t="shared" si="161"/>
        <v>1</v>
      </c>
      <c r="AU1286" s="32">
        <f t="shared" si="162"/>
        <v>2</v>
      </c>
      <c r="AV1286" s="32">
        <f t="shared" si="163"/>
        <v>103362.10553571428</v>
      </c>
      <c r="AW1286" s="32">
        <f t="shared" si="164"/>
        <v>0.15377124891852623</v>
      </c>
      <c r="AX1286" s="32">
        <f t="shared" si="165"/>
        <v>130579.61659429342</v>
      </c>
      <c r="AY1286">
        <v>2</v>
      </c>
      <c r="AZ1286" s="26">
        <v>1</v>
      </c>
      <c r="BA1286" s="26">
        <v>11008.72</v>
      </c>
      <c r="BB1286" s="26">
        <v>55.3</v>
      </c>
      <c r="BC1286" s="26">
        <v>118.83</v>
      </c>
      <c r="BD1286" s="26">
        <v>224.68</v>
      </c>
      <c r="BE1286" s="28">
        <v>7.0000000000000007E-2</v>
      </c>
      <c r="BF1286" s="28">
        <v>6.91</v>
      </c>
      <c r="BG1286" s="28">
        <v>0.73</v>
      </c>
      <c r="BH1286" s="28">
        <v>0.78</v>
      </c>
      <c r="BI1286" s="28">
        <v>0.09</v>
      </c>
      <c r="BJ1286" s="28">
        <v>9.5399999999999991</v>
      </c>
      <c r="BK1286" s="28">
        <v>0.79</v>
      </c>
      <c r="BL1286" s="28">
        <v>-1.1599999999999999</v>
      </c>
      <c r="BM1286" s="28">
        <v>0.09</v>
      </c>
      <c r="BN1286" s="28">
        <v>8.7100000000000009</v>
      </c>
      <c r="BO1286" s="28">
        <v>0.79</v>
      </c>
      <c r="BP1286" s="28">
        <v>-0.55000000000000004</v>
      </c>
      <c r="BQ1286" s="26">
        <v>46.066699</v>
      </c>
      <c r="BR1286" s="26">
        <v>1295.6228020000001</v>
      </c>
      <c r="BS1286" s="31">
        <f t="shared" si="167"/>
        <v>8.4488129999999995</v>
      </c>
    </row>
    <row r="1287" spans="1:71">
      <c r="A1287" s="26">
        <v>42255326910000</v>
      </c>
      <c r="B1287" s="26" t="s">
        <v>9282</v>
      </c>
      <c r="C1287" t="s">
        <v>2939</v>
      </c>
      <c r="D1287" s="26" t="s">
        <v>102</v>
      </c>
      <c r="E1287" s="27" t="s">
        <v>421</v>
      </c>
      <c r="F1287" t="s">
        <v>66</v>
      </c>
      <c r="G1287" t="s">
        <v>67</v>
      </c>
      <c r="H1287" t="s">
        <v>2683</v>
      </c>
      <c r="I1287" t="s">
        <v>2684</v>
      </c>
      <c r="J1287" t="s">
        <v>158</v>
      </c>
      <c r="K1287" t="s">
        <v>9261</v>
      </c>
      <c r="L1287">
        <v>28.849910000000001</v>
      </c>
      <c r="M1287">
        <v>-97.992140000000006</v>
      </c>
      <c r="N1287" s="28">
        <v>2322627.5099999998</v>
      </c>
      <c r="O1287" s="28">
        <v>371010.75</v>
      </c>
      <c r="P1287" s="26">
        <v>437</v>
      </c>
      <c r="Q1287" s="26">
        <v>11520</v>
      </c>
      <c r="R1287" s="26">
        <v>17844</v>
      </c>
      <c r="S1287" s="29" t="s">
        <v>72</v>
      </c>
      <c r="T1287" s="30">
        <v>41148</v>
      </c>
      <c r="U1287" s="30">
        <v>41190</v>
      </c>
      <c r="V1287" s="30">
        <v>41183</v>
      </c>
      <c r="W1287">
        <v>3247320</v>
      </c>
      <c r="X1287" s="26">
        <v>6136</v>
      </c>
      <c r="Y1287" s="26" t="s">
        <v>72</v>
      </c>
      <c r="Z1287" s="26" t="s">
        <v>72</v>
      </c>
      <c r="AA1287" s="26" t="s">
        <v>71</v>
      </c>
      <c r="AB1287" s="31" t="s">
        <v>72</v>
      </c>
      <c r="AC1287" s="31" t="s">
        <v>72</v>
      </c>
      <c r="AD1287" s="26">
        <v>1423.374740067856</v>
      </c>
      <c r="AE1287" s="26">
        <v>1067</v>
      </c>
      <c r="AF1287" s="26" t="s">
        <v>72</v>
      </c>
      <c r="AG1287" s="26">
        <v>56739</v>
      </c>
      <c r="AH1287" s="28">
        <v>8.3295999999999995E-2</v>
      </c>
      <c r="AI1287">
        <v>9574</v>
      </c>
      <c r="AJ1287" s="26">
        <v>56739</v>
      </c>
      <c r="AK1287" s="28">
        <v>8.3295999999999995E-2</v>
      </c>
      <c r="AL1287">
        <v>9574</v>
      </c>
      <c r="AM1287" s="26">
        <v>56739</v>
      </c>
      <c r="AN1287" s="28">
        <v>8.3295999999999995E-2</v>
      </c>
      <c r="AO1287">
        <v>9574</v>
      </c>
      <c r="AP1287" s="32">
        <v>130961.609375</v>
      </c>
      <c r="AQ1287" s="36">
        <v>0.18640744670300874</v>
      </c>
      <c r="AR1287" s="32">
        <f t="shared" si="166"/>
        <v>163955.72744143254</v>
      </c>
      <c r="AS1287" s="32">
        <f t="shared" si="160"/>
        <v>3</v>
      </c>
      <c r="AT1287" s="32">
        <f t="shared" si="161"/>
        <v>1</v>
      </c>
      <c r="AU1287" s="32">
        <f t="shared" si="162"/>
        <v>2</v>
      </c>
      <c r="AV1287" s="32">
        <f t="shared" si="163"/>
        <v>122509.71933058997</v>
      </c>
      <c r="AW1287" s="32">
        <f t="shared" si="164"/>
        <v>0.1743772399079645</v>
      </c>
      <c r="AX1287" s="32">
        <f t="shared" si="165"/>
        <v>153374.49079429967</v>
      </c>
      <c r="AY1287">
        <v>2</v>
      </c>
      <c r="AZ1287" s="26">
        <v>1</v>
      </c>
      <c r="BA1287" s="26">
        <v>11009.3</v>
      </c>
      <c r="BB1287" s="26">
        <v>55.29</v>
      </c>
      <c r="BC1287" s="26">
        <v>118.84</v>
      </c>
      <c r="BD1287" s="26">
        <v>224.62</v>
      </c>
      <c r="BE1287" s="28">
        <v>7.0000000000000007E-2</v>
      </c>
      <c r="BF1287" s="28">
        <v>6.91</v>
      </c>
      <c r="BG1287" s="28">
        <v>0.73</v>
      </c>
      <c r="BH1287" s="28">
        <v>0.78</v>
      </c>
      <c r="BI1287" s="28">
        <v>0.09</v>
      </c>
      <c r="BJ1287" s="28">
        <v>9.5399999999999991</v>
      </c>
      <c r="BK1287" s="28">
        <v>0.79</v>
      </c>
      <c r="BL1287" s="28">
        <v>-1.1599999999999999</v>
      </c>
      <c r="BM1287" s="28">
        <v>0.09</v>
      </c>
      <c r="BN1287" s="28">
        <v>8.7100000000000009</v>
      </c>
      <c r="BO1287" s="28">
        <v>0.79</v>
      </c>
      <c r="BP1287" s="28">
        <v>-0.55000000000000004</v>
      </c>
      <c r="BQ1287" s="26">
        <v>46.066699</v>
      </c>
      <c r="BR1287" s="26">
        <v>1295.6228020000001</v>
      </c>
      <c r="BS1287" s="31">
        <f t="shared" si="167"/>
        <v>8.4495240000000003</v>
      </c>
    </row>
    <row r="1288" spans="1:71">
      <c r="A1288" s="26">
        <v>42255327290000</v>
      </c>
      <c r="B1288" s="26" t="s">
        <v>9282</v>
      </c>
      <c r="C1288" t="s">
        <v>2940</v>
      </c>
      <c r="D1288" s="26" t="s">
        <v>102</v>
      </c>
      <c r="E1288" s="27" t="s">
        <v>421</v>
      </c>
      <c r="F1288" t="s">
        <v>66</v>
      </c>
      <c r="G1288" t="s">
        <v>67</v>
      </c>
      <c r="H1288" t="s">
        <v>2941</v>
      </c>
      <c r="I1288" t="s">
        <v>2942</v>
      </c>
      <c r="J1288" t="s">
        <v>70</v>
      </c>
      <c r="K1288" t="s">
        <v>9261</v>
      </c>
      <c r="L1288">
        <v>28.807649999999999</v>
      </c>
      <c r="M1288">
        <v>-98.117469999999997</v>
      </c>
      <c r="N1288" s="28">
        <v>2282624.7000000002</v>
      </c>
      <c r="O1288" s="28">
        <v>355322.26</v>
      </c>
      <c r="P1288" s="26">
        <v>431.70001220703125</v>
      </c>
      <c r="Q1288" s="26">
        <v>10549</v>
      </c>
      <c r="R1288" s="26">
        <v>17645</v>
      </c>
      <c r="S1288" s="29" t="s">
        <v>72</v>
      </c>
      <c r="T1288" s="30">
        <v>41164</v>
      </c>
      <c r="U1288" s="30">
        <v>41212</v>
      </c>
      <c r="V1288" s="30">
        <v>41183</v>
      </c>
      <c r="W1288">
        <v>3768220</v>
      </c>
      <c r="X1288" s="26">
        <v>7086</v>
      </c>
      <c r="Y1288" s="26" t="s">
        <v>72</v>
      </c>
      <c r="Z1288" s="26" t="s">
        <v>72</v>
      </c>
      <c r="AA1288" s="26" t="s">
        <v>71</v>
      </c>
      <c r="AB1288" s="31" t="s">
        <v>72</v>
      </c>
      <c r="AC1288" s="31" t="s">
        <v>72</v>
      </c>
      <c r="AD1288" s="26">
        <v>562.28018956316282</v>
      </c>
      <c r="AE1288" s="26">
        <v>1001</v>
      </c>
      <c r="AF1288" s="26" t="s">
        <v>72</v>
      </c>
      <c r="AG1288" s="26">
        <v>73352</v>
      </c>
      <c r="AH1288" s="28">
        <v>4.1015999999999997E-2</v>
      </c>
      <c r="AI1288">
        <v>66023</v>
      </c>
      <c r="AJ1288" s="26">
        <v>73352</v>
      </c>
      <c r="AK1288" s="28">
        <v>4.1015999999999997E-2</v>
      </c>
      <c r="AL1288">
        <v>66023</v>
      </c>
      <c r="AM1288" s="26">
        <v>73352</v>
      </c>
      <c r="AN1288" s="28">
        <v>4.1015999999999997E-2</v>
      </c>
      <c r="AO1288">
        <v>66023</v>
      </c>
      <c r="AP1288" s="32">
        <v>153021.859375</v>
      </c>
      <c r="AQ1288" s="36">
        <v>8.604116009668264E-2</v>
      </c>
      <c r="AR1288" s="32">
        <f t="shared" si="166"/>
        <v>168251.14471211281</v>
      </c>
      <c r="AS1288" s="32">
        <f t="shared" si="160"/>
        <v>3</v>
      </c>
      <c r="AT1288" s="32">
        <f t="shared" si="161"/>
        <v>1</v>
      </c>
      <c r="AU1288" s="32">
        <f t="shared" si="162"/>
        <v>2</v>
      </c>
      <c r="AV1288" s="32">
        <f t="shared" si="163"/>
        <v>123955.0483788456</v>
      </c>
      <c r="AW1288" s="32">
        <f t="shared" si="164"/>
        <v>6.9697468099768331E-2</v>
      </c>
      <c r="AX1288" s="32">
        <f t="shared" si="165"/>
        <v>136291.50023250459</v>
      </c>
      <c r="AY1288">
        <v>2</v>
      </c>
      <c r="AZ1288" s="26">
        <v>1</v>
      </c>
      <c r="BA1288" s="26">
        <v>10143.33</v>
      </c>
      <c r="BB1288" s="26">
        <v>43.98</v>
      </c>
      <c r="BC1288" s="26">
        <v>109.31</v>
      </c>
      <c r="BD1288" s="26">
        <v>142.16999999999999</v>
      </c>
      <c r="BE1288" s="28">
        <v>0.06</v>
      </c>
      <c r="BF1288" s="28">
        <v>4.41</v>
      </c>
      <c r="BG1288" s="28">
        <v>0.68</v>
      </c>
      <c r="BH1288" s="28">
        <v>0.14000000000000001</v>
      </c>
      <c r="BI1288" s="28">
        <v>0.08</v>
      </c>
      <c r="BJ1288" s="28">
        <v>6.31</v>
      </c>
      <c r="BK1288" s="28">
        <v>0.74</v>
      </c>
      <c r="BL1288" s="28">
        <v>0.9</v>
      </c>
      <c r="BM1288" s="28">
        <v>0.08</v>
      </c>
      <c r="BN1288" s="28">
        <v>6.61</v>
      </c>
      <c r="BO1288" s="28">
        <v>0.75</v>
      </c>
      <c r="BP1288" s="28">
        <v>0.64</v>
      </c>
      <c r="BQ1288" s="26">
        <v>43.772998000000001</v>
      </c>
      <c r="BR1288" s="26">
        <v>1323.946899</v>
      </c>
      <c r="BS1288" s="31">
        <f t="shared" si="167"/>
        <v>6.471152</v>
      </c>
    </row>
    <row r="1289" spans="1:71">
      <c r="A1289" s="26">
        <v>42255327330000</v>
      </c>
      <c r="B1289" s="26" t="s">
        <v>9282</v>
      </c>
      <c r="C1289" t="s">
        <v>2943</v>
      </c>
      <c r="D1289" s="26" t="s">
        <v>102</v>
      </c>
      <c r="E1289" s="27" t="s">
        <v>421</v>
      </c>
      <c r="F1289" t="s">
        <v>66</v>
      </c>
      <c r="G1289" t="s">
        <v>67</v>
      </c>
      <c r="H1289" t="s">
        <v>2944</v>
      </c>
      <c r="I1289" t="s">
        <v>2945</v>
      </c>
      <c r="J1289" t="s">
        <v>70</v>
      </c>
      <c r="K1289" t="s">
        <v>9261</v>
      </c>
      <c r="L1289">
        <v>28.807690000000001</v>
      </c>
      <c r="M1289">
        <v>-98.117410000000007</v>
      </c>
      <c r="N1289" s="28">
        <v>2282643.81</v>
      </c>
      <c r="O1289" s="28">
        <v>355336.95</v>
      </c>
      <c r="P1289" s="26">
        <v>432.5</v>
      </c>
      <c r="Q1289" s="26">
        <v>11006</v>
      </c>
      <c r="R1289" s="26">
        <v>15484</v>
      </c>
      <c r="S1289" s="29" t="s">
        <v>72</v>
      </c>
      <c r="T1289" s="30">
        <v>41149</v>
      </c>
      <c r="U1289" s="30">
        <v>41212</v>
      </c>
      <c r="V1289" s="30">
        <v>41183</v>
      </c>
      <c r="W1289">
        <v>2488600</v>
      </c>
      <c r="X1289" s="26">
        <v>4891</v>
      </c>
      <c r="Y1289" s="26" t="s">
        <v>72</v>
      </c>
      <c r="Z1289" s="26" t="s">
        <v>72</v>
      </c>
      <c r="AA1289" s="26" t="s">
        <v>71</v>
      </c>
      <c r="AB1289" s="31" t="s">
        <v>72</v>
      </c>
      <c r="AC1289" s="31" t="s">
        <v>72</v>
      </c>
      <c r="AD1289" s="26">
        <v>779.54382441543532</v>
      </c>
      <c r="AE1289" s="26">
        <v>758</v>
      </c>
      <c r="AF1289" s="26" t="s">
        <v>72</v>
      </c>
      <c r="AG1289" s="26">
        <v>34582</v>
      </c>
      <c r="AH1289" s="28">
        <v>2.6698E-2</v>
      </c>
      <c r="AI1289">
        <v>33853</v>
      </c>
      <c r="AJ1289" s="26">
        <v>34582</v>
      </c>
      <c r="AK1289" s="28">
        <v>2.6698E-2</v>
      </c>
      <c r="AL1289">
        <v>33853</v>
      </c>
      <c r="AM1289" s="26">
        <v>34582</v>
      </c>
      <c r="AN1289" s="28">
        <v>2.6698E-2</v>
      </c>
      <c r="AO1289">
        <v>33853</v>
      </c>
      <c r="AP1289" s="32">
        <v>69944</v>
      </c>
      <c r="AQ1289" s="36">
        <v>5.4524413254913209E-2</v>
      </c>
      <c r="AR1289" s="32">
        <f t="shared" si="166"/>
        <v>79594.821146119633</v>
      </c>
      <c r="AS1289" s="32">
        <f t="shared" si="160"/>
        <v>2</v>
      </c>
      <c r="AT1289" s="32">
        <f t="shared" si="161"/>
        <v>1</v>
      </c>
      <c r="AU1289" s="32">
        <f t="shared" si="162"/>
        <v>1</v>
      </c>
      <c r="AV1289" s="32">
        <f t="shared" si="163"/>
        <v>82085.168677162132</v>
      </c>
      <c r="AW1289" s="32">
        <f t="shared" si="164"/>
        <v>6.3988986318381069E-2</v>
      </c>
      <c r="AX1289" s="32">
        <f t="shared" si="165"/>
        <v>93411.219255515578</v>
      </c>
      <c r="AY1289">
        <v>2</v>
      </c>
      <c r="AZ1289" s="26">
        <v>1</v>
      </c>
      <c r="BA1289" s="26">
        <v>10143.549999999999</v>
      </c>
      <c r="BB1289" s="26">
        <v>43.95</v>
      </c>
      <c r="BC1289" s="26">
        <v>109.33</v>
      </c>
      <c r="BD1289" s="26">
        <v>142.19</v>
      </c>
      <c r="BE1289" s="28">
        <v>0.06</v>
      </c>
      <c r="BF1289" s="28">
        <v>4.41</v>
      </c>
      <c r="BG1289" s="28">
        <v>0.68</v>
      </c>
      <c r="BH1289" s="28">
        <v>0.14000000000000001</v>
      </c>
      <c r="BI1289" s="28">
        <v>0.08</v>
      </c>
      <c r="BJ1289" s="28">
        <v>6.31</v>
      </c>
      <c r="BK1289" s="28">
        <v>0.74</v>
      </c>
      <c r="BL1289" s="28">
        <v>0.9</v>
      </c>
      <c r="BM1289" s="28">
        <v>0.08</v>
      </c>
      <c r="BN1289" s="28">
        <v>6.61</v>
      </c>
      <c r="BO1289" s="28">
        <v>0.75</v>
      </c>
      <c r="BP1289" s="28">
        <v>0.64</v>
      </c>
      <c r="BQ1289" s="26">
        <v>43.772998000000001</v>
      </c>
      <c r="BR1289" s="26">
        <v>1323.946899</v>
      </c>
      <c r="BS1289" s="31">
        <f t="shared" si="167"/>
        <v>6.4723360000000003</v>
      </c>
    </row>
    <row r="1290" spans="1:71">
      <c r="A1290" s="26">
        <v>42283322570000</v>
      </c>
      <c r="B1290" s="26" t="s">
        <v>9283</v>
      </c>
      <c r="C1290" t="s">
        <v>2946</v>
      </c>
      <c r="D1290" s="26" t="s">
        <v>605</v>
      </c>
      <c r="E1290" s="27" t="s">
        <v>591</v>
      </c>
      <c r="F1290" t="s">
        <v>66</v>
      </c>
      <c r="G1290" t="s">
        <v>67</v>
      </c>
      <c r="H1290" t="s">
        <v>606</v>
      </c>
      <c r="I1290" t="s">
        <v>607</v>
      </c>
      <c r="J1290" t="s">
        <v>76</v>
      </c>
      <c r="K1290" t="s">
        <v>9261</v>
      </c>
      <c r="L1290">
        <v>28.330680000000001</v>
      </c>
      <c r="M1290">
        <v>-99.159139999999994</v>
      </c>
      <c r="N1290" s="28">
        <v>1948799.97</v>
      </c>
      <c r="O1290" s="28">
        <v>180873.95</v>
      </c>
      <c r="P1290" s="26">
        <v>389</v>
      </c>
      <c r="Q1290" s="26">
        <v>9885</v>
      </c>
      <c r="R1290" s="26">
        <v>14894</v>
      </c>
      <c r="S1290" s="29" t="s">
        <v>72</v>
      </c>
      <c r="T1290" s="30">
        <v>40285</v>
      </c>
      <c r="U1290" s="30">
        <v>40332</v>
      </c>
      <c r="V1290" s="30">
        <v>40360</v>
      </c>
      <c r="W1290">
        <v>3872535</v>
      </c>
      <c r="X1290" s="26">
        <v>5740</v>
      </c>
      <c r="Y1290" s="26" t="s">
        <v>72</v>
      </c>
      <c r="Z1290" s="26" t="s">
        <v>72</v>
      </c>
      <c r="AA1290" s="26" t="s">
        <v>71</v>
      </c>
      <c r="AB1290" s="31" t="s">
        <v>72</v>
      </c>
      <c r="AC1290" s="31" t="s">
        <v>72</v>
      </c>
      <c r="AD1290" s="26">
        <v>1744.3009769753758</v>
      </c>
      <c r="AE1290" s="26">
        <v>523.5</v>
      </c>
      <c r="AF1290" s="26" t="s">
        <v>72</v>
      </c>
      <c r="AG1290" s="26">
        <v>28197</v>
      </c>
      <c r="AH1290" s="28">
        <v>5.1560000000000002E-2</v>
      </c>
      <c r="AI1290">
        <v>9418</v>
      </c>
      <c r="AJ1290" s="26">
        <v>28197</v>
      </c>
      <c r="AK1290" s="28">
        <v>5.1560000000000002E-2</v>
      </c>
      <c r="AL1290">
        <v>9418</v>
      </c>
      <c r="AM1290" s="26">
        <v>28197</v>
      </c>
      <c r="AN1290" s="28">
        <v>5.1560000000000002E-2</v>
      </c>
      <c r="AO1290">
        <v>9418</v>
      </c>
      <c r="AP1290" s="32">
        <v>52041.09765625</v>
      </c>
      <c r="AQ1290" s="36">
        <v>9.0775337484667804E-2</v>
      </c>
      <c r="AR1290" s="32">
        <f t="shared" si="166"/>
        <v>68108.332391036209</v>
      </c>
      <c r="AS1290" s="32">
        <f t="shared" si="160"/>
        <v>2</v>
      </c>
      <c r="AT1290" s="32">
        <f t="shared" si="161"/>
        <v>1</v>
      </c>
      <c r="AU1290" s="32">
        <f t="shared" si="162"/>
        <v>1</v>
      </c>
      <c r="AV1290" s="32">
        <f t="shared" si="163"/>
        <v>52041.09765625</v>
      </c>
      <c r="AW1290" s="32">
        <f t="shared" si="164"/>
        <v>9.0775337484667817E-2</v>
      </c>
      <c r="AX1290" s="32">
        <f t="shared" si="165"/>
        <v>68108.332391036209</v>
      </c>
      <c r="AY1290">
        <v>2</v>
      </c>
      <c r="AZ1290" s="26">
        <v>1</v>
      </c>
      <c r="BA1290" s="26">
        <v>9194.16</v>
      </c>
      <c r="BB1290" s="26">
        <v>92.09</v>
      </c>
      <c r="BC1290" s="26">
        <v>32.07</v>
      </c>
      <c r="BD1290" s="26">
        <v>151.05000000000001</v>
      </c>
      <c r="BE1290" s="28">
        <v>7.0000000000000007E-2</v>
      </c>
      <c r="BF1290" s="28">
        <v>8.08</v>
      </c>
      <c r="BG1290" s="28">
        <v>0.76</v>
      </c>
      <c r="BH1290" s="28">
        <v>294.68</v>
      </c>
      <c r="BI1290" s="28">
        <v>0.09</v>
      </c>
      <c r="BJ1290" s="28">
        <v>8.82</v>
      </c>
      <c r="BK1290" s="28">
        <v>0.78</v>
      </c>
      <c r="BL1290" s="28">
        <v>80.05</v>
      </c>
      <c r="BM1290" s="28">
        <v>0.1</v>
      </c>
      <c r="BN1290" s="28">
        <v>8.75</v>
      </c>
      <c r="BO1290" s="28">
        <v>0.82</v>
      </c>
      <c r="BP1290" s="28">
        <v>77.23</v>
      </c>
      <c r="BQ1290" s="26">
        <v>51.843601</v>
      </c>
      <c r="BR1290" s="26">
        <v>4669.6865230000003</v>
      </c>
      <c r="BS1290" s="31">
        <f t="shared" si="167"/>
        <v>2.2513139999999998</v>
      </c>
    </row>
    <row r="1291" spans="1:71">
      <c r="A1291" s="26">
        <v>42283322950000</v>
      </c>
      <c r="B1291" s="26" t="s">
        <v>9283</v>
      </c>
      <c r="C1291" t="s">
        <v>2947</v>
      </c>
      <c r="D1291" s="26" t="s">
        <v>190</v>
      </c>
      <c r="E1291" s="27" t="s">
        <v>591</v>
      </c>
      <c r="F1291" t="s">
        <v>66</v>
      </c>
      <c r="G1291" t="s">
        <v>67</v>
      </c>
      <c r="H1291" t="s">
        <v>2948</v>
      </c>
      <c r="I1291" t="s">
        <v>2949</v>
      </c>
      <c r="J1291" t="s">
        <v>158</v>
      </c>
      <c r="K1291" t="s">
        <v>9261</v>
      </c>
      <c r="L1291">
        <v>28.576519999999999</v>
      </c>
      <c r="M1291">
        <v>-99.318439999999995</v>
      </c>
      <c r="N1291" s="28">
        <v>1897791.93</v>
      </c>
      <c r="O1291" s="28">
        <v>270361.63</v>
      </c>
      <c r="P1291" s="26">
        <v>561.4000244140625</v>
      </c>
      <c r="Q1291" s="26">
        <v>7699</v>
      </c>
      <c r="R1291" s="26">
        <v>12570</v>
      </c>
      <c r="S1291" s="29" t="s">
        <v>72</v>
      </c>
      <c r="T1291" s="30">
        <v>40362</v>
      </c>
      <c r="U1291" s="30">
        <v>40440</v>
      </c>
      <c r="V1291" s="30">
        <v>41091</v>
      </c>
      <c r="W1291">
        <v>2022</v>
      </c>
      <c r="X1291" s="26">
        <v>5020</v>
      </c>
      <c r="Y1291" s="26" t="s">
        <v>72</v>
      </c>
      <c r="Z1291" s="26" t="s">
        <v>72</v>
      </c>
      <c r="AA1291" s="26" t="s">
        <v>71</v>
      </c>
      <c r="AB1291" s="31" t="s">
        <v>72</v>
      </c>
      <c r="AC1291" s="31" t="s">
        <v>72</v>
      </c>
      <c r="AD1291" s="26">
        <v>106.11808189864799</v>
      </c>
      <c r="AE1291" s="26" t="s">
        <v>72</v>
      </c>
      <c r="AF1291" s="26" t="s">
        <v>72</v>
      </c>
      <c r="AG1291" s="26">
        <v>7911</v>
      </c>
      <c r="AH1291" s="28">
        <v>1.0839999999999999E-3</v>
      </c>
      <c r="AI1291">
        <v>246</v>
      </c>
      <c r="AJ1291" s="26">
        <v>7911</v>
      </c>
      <c r="AK1291" s="28">
        <v>1.091E-3</v>
      </c>
      <c r="AL1291">
        <v>246</v>
      </c>
      <c r="AM1291" s="26">
        <v>7911</v>
      </c>
      <c r="AN1291" s="28">
        <v>1.091E-3</v>
      </c>
      <c r="AO1291">
        <v>246</v>
      </c>
      <c r="AP1291" s="32">
        <v>29978.869140625</v>
      </c>
      <c r="AQ1291" s="36">
        <v>3.1813000906936945E-3</v>
      </c>
      <c r="AR1291" s="32">
        <f t="shared" si="166"/>
        <v>30541.959256677783</v>
      </c>
      <c r="AS1291" s="32">
        <f t="shared" si="160"/>
        <v>1</v>
      </c>
      <c r="AT1291" s="32">
        <f t="shared" si="161"/>
        <v>1</v>
      </c>
      <c r="AU1291" s="32">
        <f t="shared" si="162"/>
        <v>1</v>
      </c>
      <c r="AV1291" s="32">
        <f t="shared" si="163"/>
        <v>34278.627264379982</v>
      </c>
      <c r="AW1291" s="32">
        <f t="shared" si="164"/>
        <v>3.6375821754147026E-3</v>
      </c>
      <c r="AX1291" s="32">
        <f t="shared" si="165"/>
        <v>34922.479309428381</v>
      </c>
      <c r="AY1291">
        <v>2</v>
      </c>
      <c r="AZ1291" s="26">
        <v>1</v>
      </c>
      <c r="BA1291" s="26">
        <v>6960.88</v>
      </c>
      <c r="BB1291" s="26">
        <v>83.2</v>
      </c>
      <c r="BC1291" s="26">
        <v>110.9</v>
      </c>
      <c r="BD1291" s="26">
        <v>185.52</v>
      </c>
      <c r="BE1291" s="28">
        <v>0.06</v>
      </c>
      <c r="BF1291" s="28">
        <v>4.3600000000000003</v>
      </c>
      <c r="BG1291" s="28">
        <v>0.46</v>
      </c>
      <c r="BH1291" s="28">
        <v>-90.41</v>
      </c>
      <c r="BI1291" s="28">
        <v>0.09</v>
      </c>
      <c r="BJ1291" s="28">
        <v>8.19</v>
      </c>
      <c r="BK1291" s="28">
        <v>0.68</v>
      </c>
      <c r="BL1291" s="28">
        <v>-11.06</v>
      </c>
      <c r="BM1291" s="28">
        <v>0.08</v>
      </c>
      <c r="BN1291" s="28">
        <v>7.01</v>
      </c>
      <c r="BO1291" s="28">
        <v>0.75</v>
      </c>
      <c r="BP1291" s="28">
        <v>-5.2</v>
      </c>
      <c r="BQ1291" s="26">
        <v>37.701498999999998</v>
      </c>
      <c r="BR1291" s="26">
        <v>2206.5952139999999</v>
      </c>
      <c r="BS1291" s="31">
        <f t="shared" si="167"/>
        <v>6.7870800000000004</v>
      </c>
    </row>
    <row r="1292" spans="1:71">
      <c r="A1292" s="26">
        <v>42283323070000</v>
      </c>
      <c r="B1292" s="26" t="s">
        <v>9283</v>
      </c>
      <c r="C1292" t="s">
        <v>2950</v>
      </c>
      <c r="D1292" s="26" t="s">
        <v>605</v>
      </c>
      <c r="E1292" s="27" t="s">
        <v>591</v>
      </c>
      <c r="F1292" t="s">
        <v>66</v>
      </c>
      <c r="G1292" t="s">
        <v>67</v>
      </c>
      <c r="H1292" t="s">
        <v>2951</v>
      </c>
      <c r="I1292" t="s">
        <v>2952</v>
      </c>
      <c r="J1292" t="s">
        <v>70</v>
      </c>
      <c r="K1292" t="s">
        <v>9261</v>
      </c>
      <c r="L1292">
        <v>28.48123</v>
      </c>
      <c r="M1292">
        <v>-99.168459999999996</v>
      </c>
      <c r="N1292" s="28">
        <v>1945880.3</v>
      </c>
      <c r="O1292" s="28">
        <v>235615.88</v>
      </c>
      <c r="P1292" s="26">
        <v>527.3790283203125</v>
      </c>
      <c r="Q1292" s="26">
        <v>8690</v>
      </c>
      <c r="R1292" s="26">
        <v>13851</v>
      </c>
      <c r="S1292" s="29" t="s">
        <v>72</v>
      </c>
      <c r="T1292" s="30">
        <v>40416</v>
      </c>
      <c r="U1292" s="30">
        <v>40511</v>
      </c>
      <c r="V1292" s="30">
        <v>40544</v>
      </c>
      <c r="W1292">
        <v>4106933</v>
      </c>
      <c r="X1292" s="26">
        <v>5133</v>
      </c>
      <c r="Y1292" s="26" t="s">
        <v>72</v>
      </c>
      <c r="Z1292" s="26" t="s">
        <v>72</v>
      </c>
      <c r="AA1292" s="26" t="s">
        <v>71</v>
      </c>
      <c r="AB1292" s="31" t="s">
        <v>72</v>
      </c>
      <c r="AC1292" s="31" t="s">
        <v>72</v>
      </c>
      <c r="AD1292" s="26">
        <v>689.57639840741467</v>
      </c>
      <c r="AE1292" s="26">
        <v>616</v>
      </c>
      <c r="AF1292" s="26" t="s">
        <v>72</v>
      </c>
      <c r="AG1292" s="26" t="s">
        <v>72</v>
      </c>
      <c r="AH1292" s="28" t="s">
        <v>72</v>
      </c>
      <c r="AI1292" t="s">
        <v>72</v>
      </c>
      <c r="AJ1292" s="26" t="s">
        <v>72</v>
      </c>
      <c r="AK1292" s="28" t="s">
        <v>72</v>
      </c>
      <c r="AL1292" t="s">
        <v>72</v>
      </c>
      <c r="AM1292" s="26" t="s">
        <v>72</v>
      </c>
      <c r="AN1292" s="28" t="s">
        <v>72</v>
      </c>
      <c r="AO1292" t="s">
        <v>72</v>
      </c>
      <c r="AP1292" s="32">
        <v>49890.11328125</v>
      </c>
      <c r="AQ1292" s="36">
        <v>3.4403044632622302E-2</v>
      </c>
      <c r="AR1292" s="32">
        <f t="shared" si="166"/>
        <v>55979.452181224151</v>
      </c>
      <c r="AS1292" s="32">
        <f t="shared" si="160"/>
        <v>1</v>
      </c>
      <c r="AT1292" s="32">
        <f t="shared" si="161"/>
        <v>1</v>
      </c>
      <c r="AU1292" s="32">
        <f t="shared" si="162"/>
        <v>1</v>
      </c>
      <c r="AV1292" s="32">
        <f t="shared" si="163"/>
        <v>55789.840295027272</v>
      </c>
      <c r="AW1292" s="32">
        <f t="shared" si="164"/>
        <v>3.8471357138369765E-2</v>
      </c>
      <c r="AX1292" s="32">
        <f t="shared" si="165"/>
        <v>62599.270508518726</v>
      </c>
      <c r="AY1292">
        <v>2</v>
      </c>
      <c r="AZ1292" s="26">
        <v>1</v>
      </c>
      <c r="BA1292" s="26">
        <v>8149.9</v>
      </c>
      <c r="BB1292" s="26">
        <v>22.26</v>
      </c>
      <c r="BC1292" s="26">
        <v>127.9</v>
      </c>
      <c r="BD1292" s="26">
        <v>130.55000000000001</v>
      </c>
      <c r="BE1292" s="28">
        <v>0.06</v>
      </c>
      <c r="BF1292" s="28">
        <v>5.0199999999999996</v>
      </c>
      <c r="BG1292" s="28">
        <v>0.72</v>
      </c>
      <c r="BH1292" s="28">
        <v>60.58</v>
      </c>
      <c r="BI1292" s="28">
        <v>0.08</v>
      </c>
      <c r="BJ1292" s="28">
        <v>7.6</v>
      </c>
      <c r="BK1292" s="28">
        <v>0.78</v>
      </c>
      <c r="BL1292" s="28">
        <v>17.88</v>
      </c>
      <c r="BM1292" s="28">
        <v>0.08</v>
      </c>
      <c r="BN1292" s="28">
        <v>7.1</v>
      </c>
      <c r="BO1292" s="28">
        <v>0.77</v>
      </c>
      <c r="BP1292" s="28">
        <v>16.670000000000002</v>
      </c>
      <c r="BQ1292" s="26">
        <v>42.799598000000003</v>
      </c>
      <c r="BR1292" s="26">
        <v>1074.850463</v>
      </c>
      <c r="BS1292" s="31">
        <f t="shared" si="167"/>
        <v>7.9809600000000005</v>
      </c>
    </row>
    <row r="1293" spans="1:71">
      <c r="A1293" s="26">
        <v>42283323190000</v>
      </c>
      <c r="B1293" s="26" t="s">
        <v>9283</v>
      </c>
      <c r="C1293" t="s">
        <v>2953</v>
      </c>
      <c r="D1293" s="26" t="s">
        <v>1582</v>
      </c>
      <c r="E1293" s="27" t="s">
        <v>591</v>
      </c>
      <c r="F1293" t="s">
        <v>66</v>
      </c>
      <c r="G1293" t="s">
        <v>67</v>
      </c>
      <c r="H1293" t="s">
        <v>2954</v>
      </c>
      <c r="I1293" t="s">
        <v>2955</v>
      </c>
      <c r="J1293" t="s">
        <v>70</v>
      </c>
      <c r="K1293" t="s">
        <v>9261</v>
      </c>
      <c r="L1293">
        <v>28.612449999999999</v>
      </c>
      <c r="M1293">
        <v>-98.930710000000005</v>
      </c>
      <c r="N1293" s="28">
        <v>2022231.95</v>
      </c>
      <c r="O1293" s="28">
        <v>283292.43</v>
      </c>
      <c r="P1293" s="26">
        <v>422.10000610351562</v>
      </c>
      <c r="Q1293" s="26">
        <v>8527</v>
      </c>
      <c r="R1293" s="26">
        <v>13040</v>
      </c>
      <c r="S1293" s="29" t="s">
        <v>72</v>
      </c>
      <c r="T1293" s="30">
        <v>40584</v>
      </c>
      <c r="U1293" s="30">
        <v>40834</v>
      </c>
      <c r="V1293" s="30">
        <v>40725</v>
      </c>
      <c r="W1293">
        <v>1540477</v>
      </c>
      <c r="X1293" s="26">
        <v>4810</v>
      </c>
      <c r="Y1293" s="26" t="s">
        <v>72</v>
      </c>
      <c r="Z1293" s="26" t="s">
        <v>72</v>
      </c>
      <c r="AA1293" s="26" t="s">
        <v>71</v>
      </c>
      <c r="AB1293" s="31" t="s">
        <v>72</v>
      </c>
      <c r="AC1293" s="31" t="s">
        <v>72</v>
      </c>
      <c r="AD1293" s="26">
        <v>713.55991590749829</v>
      </c>
      <c r="AE1293" s="26">
        <v>438</v>
      </c>
      <c r="AF1293" s="26" t="s">
        <v>72</v>
      </c>
      <c r="AG1293" s="26">
        <v>13647</v>
      </c>
      <c r="AH1293" s="28">
        <v>8.2290000000000002E-3</v>
      </c>
      <c r="AI1293">
        <v>2689</v>
      </c>
      <c r="AJ1293" s="26">
        <v>21679</v>
      </c>
      <c r="AK1293" s="28">
        <v>2.0365000000000001E-2</v>
      </c>
      <c r="AL1293">
        <v>4302</v>
      </c>
      <c r="AM1293" s="26">
        <v>28115</v>
      </c>
      <c r="AN1293" s="28">
        <v>2.0365000000000001E-2</v>
      </c>
      <c r="AO1293">
        <v>5594</v>
      </c>
      <c r="AP1293" s="32">
        <v>32499.18359375</v>
      </c>
      <c r="AQ1293" s="36">
        <v>2.3190114712218598E-2</v>
      </c>
      <c r="AR1293" s="32">
        <f t="shared" si="166"/>
        <v>36603.833897812692</v>
      </c>
      <c r="AS1293" s="32">
        <f t="shared" si="160"/>
        <v>1</v>
      </c>
      <c r="AT1293" s="32">
        <f t="shared" si="161"/>
        <v>1</v>
      </c>
      <c r="AU1293" s="32">
        <f t="shared" si="162"/>
        <v>1</v>
      </c>
      <c r="AV1293" s="32">
        <f t="shared" si="163"/>
        <v>38782.809527676713</v>
      </c>
      <c r="AW1293" s="32">
        <f t="shared" si="164"/>
        <v>2.7673858305225518E-2</v>
      </c>
      <c r="AX1293" s="32">
        <f t="shared" si="165"/>
        <v>43681.082447701629</v>
      </c>
      <c r="AY1293">
        <v>2</v>
      </c>
      <c r="AZ1293" s="26">
        <v>1</v>
      </c>
      <c r="BA1293" s="26">
        <v>7786.51</v>
      </c>
      <c r="BB1293" s="26">
        <v>54.87</v>
      </c>
      <c r="BC1293" s="26">
        <v>115.61</v>
      </c>
      <c r="BD1293" s="26">
        <v>172.06</v>
      </c>
      <c r="BE1293" s="28">
        <v>0.03</v>
      </c>
      <c r="BF1293" s="28">
        <v>1.7</v>
      </c>
      <c r="BG1293" s="28">
        <v>0.44</v>
      </c>
      <c r="BH1293" s="28">
        <v>-29.87</v>
      </c>
      <c r="BI1293" s="28">
        <v>0.08</v>
      </c>
      <c r="BJ1293" s="28">
        <v>6.67</v>
      </c>
      <c r="BK1293" s="28">
        <v>0.78</v>
      </c>
      <c r="BL1293" s="28">
        <v>-17.53</v>
      </c>
      <c r="BM1293" s="28">
        <v>0.06</v>
      </c>
      <c r="BN1293" s="28">
        <v>4.99</v>
      </c>
      <c r="BO1293" s="28">
        <v>0.7</v>
      </c>
      <c r="BP1293" s="28">
        <v>-22.52</v>
      </c>
      <c r="BQ1293" s="26">
        <v>38.026297999999997</v>
      </c>
      <c r="BR1293" s="26">
        <v>1076.6324460000001</v>
      </c>
      <c r="BS1293" s="31">
        <f t="shared" si="167"/>
        <v>7.2140640000000005</v>
      </c>
    </row>
    <row r="1294" spans="1:71">
      <c r="A1294" s="26">
        <v>42283323290000</v>
      </c>
      <c r="B1294" s="26" t="s">
        <v>9283</v>
      </c>
      <c r="C1294" t="s">
        <v>2956</v>
      </c>
      <c r="D1294" s="26" t="s">
        <v>223</v>
      </c>
      <c r="E1294" s="27" t="s">
        <v>591</v>
      </c>
      <c r="F1294" t="s">
        <v>66</v>
      </c>
      <c r="G1294" t="s">
        <v>67</v>
      </c>
      <c r="H1294" t="s">
        <v>2957</v>
      </c>
      <c r="I1294" t="s">
        <v>2958</v>
      </c>
      <c r="J1294" t="s">
        <v>70</v>
      </c>
      <c r="K1294" t="s">
        <v>9261</v>
      </c>
      <c r="L1294">
        <v>28.621649999999999</v>
      </c>
      <c r="M1294">
        <v>-98.972260000000006</v>
      </c>
      <c r="N1294" s="28">
        <v>2008899.69</v>
      </c>
      <c r="O1294" s="28">
        <v>286631.81</v>
      </c>
      <c r="P1294" s="26">
        <v>404</v>
      </c>
      <c r="Q1294" s="26">
        <v>8123</v>
      </c>
      <c r="R1294" s="26">
        <v>12000</v>
      </c>
      <c r="S1294" s="29" t="s">
        <v>72</v>
      </c>
      <c r="T1294" s="30">
        <v>40426</v>
      </c>
      <c r="U1294" s="30">
        <v>40466</v>
      </c>
      <c r="V1294" s="30">
        <v>40483</v>
      </c>
      <c r="W1294">
        <v>2243</v>
      </c>
      <c r="X1294" s="26">
        <v>3650</v>
      </c>
      <c r="Y1294" s="26" t="s">
        <v>72</v>
      </c>
      <c r="Z1294" s="26" t="s">
        <v>72</v>
      </c>
      <c r="AA1294" s="26" t="s">
        <v>71</v>
      </c>
      <c r="AB1294" s="31" t="s">
        <v>72</v>
      </c>
      <c r="AC1294" s="31" t="s">
        <v>72</v>
      </c>
      <c r="AD1294" s="26">
        <v>893.70973853732471</v>
      </c>
      <c r="AE1294" s="26" t="s">
        <v>72</v>
      </c>
      <c r="AF1294" s="26" t="s">
        <v>72</v>
      </c>
      <c r="AG1294" s="26">
        <v>114</v>
      </c>
      <c r="AH1294" s="28">
        <v>0</v>
      </c>
      <c r="AI1294">
        <v>0</v>
      </c>
      <c r="AJ1294" s="26">
        <v>16390</v>
      </c>
      <c r="AK1294" s="28">
        <v>1.4423999999999999E-2</v>
      </c>
      <c r="AL1294">
        <v>11414</v>
      </c>
      <c r="AM1294" s="26">
        <v>19459</v>
      </c>
      <c r="AN1294" s="28">
        <v>1.7891000000000001E-2</v>
      </c>
      <c r="AO1294">
        <v>13566</v>
      </c>
      <c r="AP1294" s="32">
        <v>39904.76171875</v>
      </c>
      <c r="AQ1294" s="36">
        <v>3.5663274162058313E-2</v>
      </c>
      <c r="AR1294" s="32">
        <f t="shared" si="166"/>
        <v>46217.161245434319</v>
      </c>
      <c r="AS1294" s="32">
        <f t="shared" si="160"/>
        <v>1</v>
      </c>
      <c r="AT1294" s="32">
        <f t="shared" si="161"/>
        <v>1</v>
      </c>
      <c r="AU1294" s="32">
        <f t="shared" si="162"/>
        <v>1</v>
      </c>
      <c r="AV1294" s="32">
        <f t="shared" si="163"/>
        <v>62754.337607020549</v>
      </c>
      <c r="AW1294" s="32">
        <f t="shared" si="164"/>
        <v>5.6084162654853345E-2</v>
      </c>
      <c r="AX1294" s="32">
        <f t="shared" si="165"/>
        <v>72681.234396929576</v>
      </c>
      <c r="AY1294">
        <v>2</v>
      </c>
      <c r="AZ1294" s="26">
        <v>1</v>
      </c>
      <c r="BA1294" s="26">
        <v>7594.06</v>
      </c>
      <c r="BB1294" s="26">
        <v>46.04</v>
      </c>
      <c r="BC1294" s="26">
        <v>113.11</v>
      </c>
      <c r="BD1294" s="26">
        <v>157.72999999999999</v>
      </c>
      <c r="BE1294" s="28">
        <v>0.03</v>
      </c>
      <c r="BF1294" s="28">
        <v>2.09</v>
      </c>
      <c r="BG1294" s="28">
        <v>0.46</v>
      </c>
      <c r="BH1294" s="28">
        <v>-29.51</v>
      </c>
      <c r="BI1294" s="28">
        <v>0.08</v>
      </c>
      <c r="BJ1294" s="28">
        <v>7.27</v>
      </c>
      <c r="BK1294" s="28">
        <v>0.77</v>
      </c>
      <c r="BL1294" s="28">
        <v>-15.29</v>
      </c>
      <c r="BM1294" s="28">
        <v>0.06</v>
      </c>
      <c r="BN1294" s="28">
        <v>5.51</v>
      </c>
      <c r="BO1294" s="28">
        <v>0.7</v>
      </c>
      <c r="BP1294" s="28">
        <v>-20.79</v>
      </c>
      <c r="BQ1294" s="26">
        <v>38.300998</v>
      </c>
      <c r="BR1294" s="26">
        <v>1057.0703120000001</v>
      </c>
      <c r="BS1294" s="31">
        <f t="shared" si="167"/>
        <v>6.9675760000000002</v>
      </c>
    </row>
    <row r="1295" spans="1:71">
      <c r="A1295" s="26">
        <v>42283323340000</v>
      </c>
      <c r="B1295" s="26" t="s">
        <v>9283</v>
      </c>
      <c r="C1295" t="s">
        <v>2959</v>
      </c>
      <c r="D1295" s="26" t="s">
        <v>1582</v>
      </c>
      <c r="E1295" s="27" t="s">
        <v>591</v>
      </c>
      <c r="F1295" t="s">
        <v>66</v>
      </c>
      <c r="G1295" t="s">
        <v>67</v>
      </c>
      <c r="H1295" t="s">
        <v>2960</v>
      </c>
      <c r="I1295" t="s">
        <v>2961</v>
      </c>
      <c r="J1295" t="s">
        <v>70</v>
      </c>
      <c r="K1295" t="s">
        <v>9261</v>
      </c>
      <c r="L1295">
        <v>28.634709999999998</v>
      </c>
      <c r="M1295">
        <v>-98.910539999999997</v>
      </c>
      <c r="N1295" s="28">
        <v>2028697.37</v>
      </c>
      <c r="O1295" s="28">
        <v>291390.06</v>
      </c>
      <c r="P1295" s="26">
        <v>445.70001220703125</v>
      </c>
      <c r="Q1295" s="26">
        <v>8533</v>
      </c>
      <c r="R1295" s="26">
        <v>12120</v>
      </c>
      <c r="S1295" s="29" t="s">
        <v>72</v>
      </c>
      <c r="T1295" s="30">
        <v>40518</v>
      </c>
      <c r="U1295" s="30">
        <v>40770</v>
      </c>
      <c r="V1295" s="30">
        <v>40878</v>
      </c>
      <c r="W1295">
        <v>527480</v>
      </c>
      <c r="X1295" s="26">
        <v>3455</v>
      </c>
      <c r="Y1295" s="26" t="s">
        <v>72</v>
      </c>
      <c r="Z1295" s="26" t="s">
        <v>72</v>
      </c>
      <c r="AA1295" s="26" t="s">
        <v>71</v>
      </c>
      <c r="AB1295" s="31" t="s">
        <v>72</v>
      </c>
      <c r="AC1295" s="31" t="s">
        <v>72</v>
      </c>
      <c r="AD1295" s="26">
        <v>706.15821300752805</v>
      </c>
      <c r="AE1295" s="26">
        <v>115</v>
      </c>
      <c r="AF1295" s="26" t="s">
        <v>72</v>
      </c>
      <c r="AG1295" s="26">
        <v>3358</v>
      </c>
      <c r="AH1295" s="28">
        <v>1.6609999999999999E-3</v>
      </c>
      <c r="AI1295">
        <v>117</v>
      </c>
      <c r="AJ1295" s="26">
        <v>7089</v>
      </c>
      <c r="AK1295" s="28">
        <v>5.0949999999999997E-3</v>
      </c>
      <c r="AL1295">
        <v>377</v>
      </c>
      <c r="AM1295" s="26">
        <v>8100</v>
      </c>
      <c r="AN1295" s="28">
        <v>5.7219999999999997E-3</v>
      </c>
      <c r="AO1295">
        <v>447</v>
      </c>
      <c r="AP1295" s="32">
        <v>12026.5712890625</v>
      </c>
      <c r="AQ1295" s="36">
        <v>8.4926620900920187E-3</v>
      </c>
      <c r="AR1295" s="32">
        <f t="shared" si="166"/>
        <v>13529.772479008787</v>
      </c>
      <c r="AS1295" s="32">
        <f t="shared" si="160"/>
        <v>1</v>
      </c>
      <c r="AT1295" s="32">
        <f t="shared" si="161"/>
        <v>1</v>
      </c>
      <c r="AU1295" s="32">
        <f t="shared" si="162"/>
        <v>1</v>
      </c>
      <c r="AV1295" s="32">
        <f t="shared" si="163"/>
        <v>19980.468653898337</v>
      </c>
      <c r="AW1295" s="32">
        <f t="shared" si="164"/>
        <v>1.4109372039689778E-2</v>
      </c>
      <c r="AX1295" s="32">
        <f t="shared" si="165"/>
        <v>22477.827504923425</v>
      </c>
      <c r="AY1295">
        <v>2</v>
      </c>
      <c r="AZ1295" s="26">
        <v>1</v>
      </c>
      <c r="BA1295" s="26">
        <v>7642.94</v>
      </c>
      <c r="BB1295" s="26">
        <v>68.19</v>
      </c>
      <c r="BC1295" s="26">
        <v>112.1</v>
      </c>
      <c r="BD1295" s="26">
        <v>183.03</v>
      </c>
      <c r="BE1295" s="28">
        <v>0.02</v>
      </c>
      <c r="BF1295" s="28">
        <v>1.33</v>
      </c>
      <c r="BG1295" s="28">
        <v>0.4</v>
      </c>
      <c r="BH1295" s="28">
        <v>-29.24</v>
      </c>
      <c r="BI1295" s="28">
        <v>7.0000000000000007E-2</v>
      </c>
      <c r="BJ1295" s="28">
        <v>6.47</v>
      </c>
      <c r="BK1295" s="28">
        <v>0.77</v>
      </c>
      <c r="BL1295" s="28">
        <v>-7.35</v>
      </c>
      <c r="BM1295" s="28">
        <v>0.05</v>
      </c>
      <c r="BN1295" s="28">
        <v>4.63</v>
      </c>
      <c r="BO1295" s="28">
        <v>0.68</v>
      </c>
      <c r="BP1295" s="28">
        <v>-9.76</v>
      </c>
      <c r="BQ1295" s="26">
        <v>37.219397999999998</v>
      </c>
      <c r="BR1295" s="26">
        <v>1049.294433</v>
      </c>
      <c r="BS1295" s="31">
        <f t="shared" si="167"/>
        <v>6.0421899999999997</v>
      </c>
    </row>
    <row r="1296" spans="1:71">
      <c r="A1296" s="26">
        <v>42283323350000</v>
      </c>
      <c r="B1296" s="26" t="s">
        <v>9283</v>
      </c>
      <c r="C1296" t="s">
        <v>2962</v>
      </c>
      <c r="D1296" s="26" t="s">
        <v>624</v>
      </c>
      <c r="E1296" s="27" t="s">
        <v>591</v>
      </c>
      <c r="F1296" t="s">
        <v>66</v>
      </c>
      <c r="G1296" t="s">
        <v>67</v>
      </c>
      <c r="H1296" t="s">
        <v>2951</v>
      </c>
      <c r="I1296" t="s">
        <v>2963</v>
      </c>
      <c r="J1296" t="s">
        <v>76</v>
      </c>
      <c r="K1296" t="s">
        <v>9261</v>
      </c>
      <c r="L1296">
        <v>28.49128</v>
      </c>
      <c r="M1296">
        <v>-99.162030000000001</v>
      </c>
      <c r="N1296" s="28">
        <v>1947951.07</v>
      </c>
      <c r="O1296" s="28">
        <v>239266.96</v>
      </c>
      <c r="P1296" s="26">
        <v>556</v>
      </c>
      <c r="Q1296" s="26">
        <v>8768</v>
      </c>
      <c r="R1296" s="26">
        <v>13580</v>
      </c>
      <c r="S1296" s="29" t="s">
        <v>72</v>
      </c>
      <c r="T1296" s="30">
        <v>40468</v>
      </c>
      <c r="U1296" s="30" t="s">
        <v>72</v>
      </c>
      <c r="V1296" s="30">
        <v>40725</v>
      </c>
      <c r="W1296">
        <v>5320355</v>
      </c>
      <c r="X1296" s="26">
        <v>5086</v>
      </c>
      <c r="Y1296" s="26" t="s">
        <v>72</v>
      </c>
      <c r="Z1296" s="26" t="s">
        <v>72</v>
      </c>
      <c r="AA1296" s="26" t="s">
        <v>71</v>
      </c>
      <c r="AB1296" s="31" t="s">
        <v>72</v>
      </c>
      <c r="AC1296" s="31" t="s">
        <v>72</v>
      </c>
      <c r="AD1296" s="26">
        <v>1401.7385971801589</v>
      </c>
      <c r="AE1296" s="26" t="s">
        <v>72</v>
      </c>
      <c r="AF1296" s="26" t="s">
        <v>72</v>
      </c>
      <c r="AG1296" s="26">
        <v>97234</v>
      </c>
      <c r="AH1296" s="28">
        <v>0.112557</v>
      </c>
      <c r="AI1296">
        <v>75340</v>
      </c>
      <c r="AJ1296" s="26">
        <v>130804</v>
      </c>
      <c r="AK1296" s="28">
        <v>0.179534</v>
      </c>
      <c r="AL1296">
        <v>98947</v>
      </c>
      <c r="AM1296" s="26">
        <v>159889</v>
      </c>
      <c r="AN1296" s="28">
        <v>0.245479</v>
      </c>
      <c r="AO1296">
        <v>113682</v>
      </c>
      <c r="AP1296" s="32">
        <v>215875.5</v>
      </c>
      <c r="AQ1296" s="36">
        <v>0.30260102053556537</v>
      </c>
      <c r="AR1296" s="32">
        <f t="shared" si="166"/>
        <v>269435.88063479506</v>
      </c>
      <c r="AS1296" s="32">
        <f t="shared" si="160"/>
        <v>4</v>
      </c>
      <c r="AT1296" s="32">
        <f t="shared" si="161"/>
        <v>1</v>
      </c>
      <c r="AU1296" s="32">
        <f t="shared" si="162"/>
        <v>3</v>
      </c>
      <c r="AV1296" s="32">
        <f t="shared" si="163"/>
        <v>243634.55957530477</v>
      </c>
      <c r="AW1296" s="32">
        <f t="shared" si="164"/>
        <v>0.34151196576369353</v>
      </c>
      <c r="AX1296" s="32">
        <f t="shared" si="165"/>
        <v>304082.17751547851</v>
      </c>
      <c r="AY1296">
        <v>2</v>
      </c>
      <c r="AZ1296" s="26">
        <v>1</v>
      </c>
      <c r="BA1296" s="26">
        <v>8085.36</v>
      </c>
      <c r="BB1296" s="26">
        <v>23.92</v>
      </c>
      <c r="BC1296" s="26">
        <v>125.96</v>
      </c>
      <c r="BD1296" s="26">
        <v>134.01</v>
      </c>
      <c r="BE1296" s="28">
        <v>0.06</v>
      </c>
      <c r="BF1296" s="28">
        <v>4.9000000000000004</v>
      </c>
      <c r="BG1296" s="28">
        <v>0.71</v>
      </c>
      <c r="BH1296" s="28">
        <v>49.8</v>
      </c>
      <c r="BI1296" s="28">
        <v>0.08</v>
      </c>
      <c r="BJ1296" s="28">
        <v>7.67</v>
      </c>
      <c r="BK1296" s="28">
        <v>0.78</v>
      </c>
      <c r="BL1296" s="28">
        <v>15.98</v>
      </c>
      <c r="BM1296" s="28">
        <v>0.08</v>
      </c>
      <c r="BN1296" s="28">
        <v>7.11</v>
      </c>
      <c r="BO1296" s="28">
        <v>0.76</v>
      </c>
      <c r="BP1296" s="28">
        <v>14.28</v>
      </c>
      <c r="BQ1296" s="26">
        <v>42.799598000000003</v>
      </c>
      <c r="BR1296" s="26">
        <v>972.20971599999996</v>
      </c>
      <c r="BS1296" s="31">
        <f t="shared" si="167"/>
        <v>7.8599040000000002</v>
      </c>
    </row>
    <row r="1297" spans="1:71">
      <c r="A1297" s="26">
        <v>42283323380000</v>
      </c>
      <c r="B1297" s="26" t="s">
        <v>9283</v>
      </c>
      <c r="C1297" t="s">
        <v>2964</v>
      </c>
      <c r="D1297" s="26" t="s">
        <v>223</v>
      </c>
      <c r="E1297" s="27" t="s">
        <v>591</v>
      </c>
      <c r="F1297" t="s">
        <v>66</v>
      </c>
      <c r="G1297" t="s">
        <v>67</v>
      </c>
      <c r="H1297" t="s">
        <v>2965</v>
      </c>
      <c r="I1297" t="s">
        <v>2966</v>
      </c>
      <c r="J1297" t="s">
        <v>70</v>
      </c>
      <c r="K1297" t="s">
        <v>9261</v>
      </c>
      <c r="L1297">
        <v>28.46773</v>
      </c>
      <c r="M1297">
        <v>-99.17998</v>
      </c>
      <c r="N1297" s="28">
        <v>1942171.82</v>
      </c>
      <c r="O1297" s="28">
        <v>230713.04</v>
      </c>
      <c r="P1297" s="26">
        <v>477</v>
      </c>
      <c r="Q1297" s="26">
        <v>8943</v>
      </c>
      <c r="R1297" s="26">
        <v>16041</v>
      </c>
      <c r="S1297" s="29" t="s">
        <v>72</v>
      </c>
      <c r="T1297" s="30">
        <v>40483</v>
      </c>
      <c r="U1297" s="30">
        <v>40512</v>
      </c>
      <c r="V1297" s="30">
        <v>40664</v>
      </c>
      <c r="W1297">
        <v>2318.39990234375</v>
      </c>
      <c r="X1297" s="26">
        <v>7138</v>
      </c>
      <c r="Y1297" s="26" t="s">
        <v>72</v>
      </c>
      <c r="Z1297" s="26" t="s">
        <v>72</v>
      </c>
      <c r="AA1297" s="26" t="s">
        <v>71</v>
      </c>
      <c r="AB1297" s="31" t="s">
        <v>72</v>
      </c>
      <c r="AC1297" s="31" t="s">
        <v>72</v>
      </c>
      <c r="AD1297" s="26">
        <v>1202.8681640738123</v>
      </c>
      <c r="AE1297" s="26" t="s">
        <v>72</v>
      </c>
      <c r="AF1297" s="26" t="s">
        <v>72</v>
      </c>
      <c r="AG1297" s="26">
        <v>39048</v>
      </c>
      <c r="AH1297" s="28">
        <v>3.9308000000000003E-2</v>
      </c>
      <c r="AI1297">
        <v>1516</v>
      </c>
      <c r="AJ1297" s="26">
        <v>61016</v>
      </c>
      <c r="AK1297" s="28">
        <v>6.8788000000000002E-2</v>
      </c>
      <c r="AL1297">
        <v>2371</v>
      </c>
      <c r="AM1297" s="26">
        <v>86327</v>
      </c>
      <c r="AN1297" s="28">
        <v>0.103475</v>
      </c>
      <c r="AO1297">
        <v>3355</v>
      </c>
      <c r="AP1297" s="32">
        <v>103621.4453125</v>
      </c>
      <c r="AQ1297" s="36">
        <v>0.12464293768172181</v>
      </c>
      <c r="AR1297" s="32">
        <f t="shared" si="166"/>
        <v>125683.24528216476</v>
      </c>
      <c r="AS1297" s="32">
        <f t="shared" si="160"/>
        <v>2</v>
      </c>
      <c r="AT1297" s="32">
        <f t="shared" si="161"/>
        <v>1</v>
      </c>
      <c r="AU1297" s="32">
        <f t="shared" si="162"/>
        <v>2</v>
      </c>
      <c r="AV1297" s="32">
        <f t="shared" si="163"/>
        <v>83326.855715011203</v>
      </c>
      <c r="AW1297" s="32">
        <f t="shared" si="164"/>
        <v>0.10023122195195898</v>
      </c>
      <c r="AX1297" s="32">
        <f t="shared" si="165"/>
        <v>101067.78200050794</v>
      </c>
      <c r="AY1297">
        <v>2</v>
      </c>
      <c r="AZ1297" s="26">
        <v>1</v>
      </c>
      <c r="BA1297" s="26">
        <v>8192.0499999999993</v>
      </c>
      <c r="BB1297" s="26">
        <v>20.52</v>
      </c>
      <c r="BC1297" s="26">
        <v>129.72</v>
      </c>
      <c r="BD1297" s="26">
        <v>127.47</v>
      </c>
      <c r="BE1297" s="28">
        <v>0.06</v>
      </c>
      <c r="BF1297" s="28">
        <v>5.15</v>
      </c>
      <c r="BG1297" s="28">
        <v>0.74</v>
      </c>
      <c r="BH1297" s="28">
        <v>73.09</v>
      </c>
      <c r="BI1297" s="28">
        <v>0.08</v>
      </c>
      <c r="BJ1297" s="28">
        <v>7.49</v>
      </c>
      <c r="BK1297" s="28">
        <v>0.78</v>
      </c>
      <c r="BL1297" s="28">
        <v>18.760000000000002</v>
      </c>
      <c r="BM1297" s="28">
        <v>0.08</v>
      </c>
      <c r="BN1297" s="28">
        <v>7.08</v>
      </c>
      <c r="BO1297" s="28">
        <v>0.77</v>
      </c>
      <c r="BP1297" s="28">
        <v>17.98</v>
      </c>
      <c r="BQ1297" s="26">
        <v>42.063097999999997</v>
      </c>
      <c r="BR1297" s="26">
        <v>1487.4627680000001</v>
      </c>
      <c r="BS1297" s="31">
        <f t="shared" si="167"/>
        <v>8.0945280000000004</v>
      </c>
    </row>
    <row r="1298" spans="1:71">
      <c r="A1298" s="26">
        <v>42283323450000</v>
      </c>
      <c r="B1298" s="26" t="s">
        <v>9283</v>
      </c>
      <c r="C1298" t="s">
        <v>2967</v>
      </c>
      <c r="D1298" s="26" t="s">
        <v>624</v>
      </c>
      <c r="E1298" s="27" t="s">
        <v>591</v>
      </c>
      <c r="F1298" t="s">
        <v>66</v>
      </c>
      <c r="G1298" t="s">
        <v>67</v>
      </c>
      <c r="H1298" t="s">
        <v>2968</v>
      </c>
      <c r="I1298" t="s">
        <v>2969</v>
      </c>
      <c r="J1298" t="s">
        <v>70</v>
      </c>
      <c r="K1298" t="s">
        <v>9261</v>
      </c>
      <c r="L1298">
        <v>28.436859999999999</v>
      </c>
      <c r="M1298">
        <v>-99.077160000000006</v>
      </c>
      <c r="N1298" s="28">
        <v>1975200.82</v>
      </c>
      <c r="O1298" s="28">
        <v>219452.91</v>
      </c>
      <c r="P1298" s="26">
        <v>425.72000122070312</v>
      </c>
      <c r="Q1298" s="26">
        <v>9300</v>
      </c>
      <c r="R1298" s="26">
        <v>13960</v>
      </c>
      <c r="S1298" s="29" t="s">
        <v>72</v>
      </c>
      <c r="T1298" s="30">
        <v>40444</v>
      </c>
      <c r="U1298" s="30">
        <v>40521</v>
      </c>
      <c r="V1298" s="30">
        <v>40544</v>
      </c>
      <c r="W1298">
        <v>4480856</v>
      </c>
      <c r="X1298" s="26">
        <v>4986</v>
      </c>
      <c r="Y1298" s="26" t="s">
        <v>72</v>
      </c>
      <c r="Z1298" s="26" t="s">
        <v>72</v>
      </c>
      <c r="AA1298" s="26" t="s">
        <v>71</v>
      </c>
      <c r="AB1298" s="31" t="s">
        <v>72</v>
      </c>
      <c r="AC1298" s="31" t="s">
        <v>72</v>
      </c>
      <c r="AD1298" s="26">
        <v>645.67684193703053</v>
      </c>
      <c r="AE1298" s="26">
        <v>611</v>
      </c>
      <c r="AF1298" s="26" t="s">
        <v>72</v>
      </c>
      <c r="AG1298" s="26">
        <v>2</v>
      </c>
      <c r="AH1298" s="28">
        <v>0</v>
      </c>
      <c r="AI1298">
        <v>1</v>
      </c>
      <c r="AJ1298" s="26">
        <v>14934</v>
      </c>
      <c r="AK1298" s="28">
        <v>3.8328000000000001E-2</v>
      </c>
      <c r="AL1298">
        <v>8338</v>
      </c>
      <c r="AM1298" s="26">
        <v>61859</v>
      </c>
      <c r="AN1298" s="28">
        <v>0.161744</v>
      </c>
      <c r="AO1298">
        <v>32650</v>
      </c>
      <c r="AP1298" s="32">
        <v>83671.515625</v>
      </c>
      <c r="AQ1298" s="36">
        <v>5.4024759968834907E-2</v>
      </c>
      <c r="AR1298" s="32">
        <f t="shared" si="166"/>
        <v>93233.898139483776</v>
      </c>
      <c r="AS1298" s="32">
        <f t="shared" si="160"/>
        <v>2</v>
      </c>
      <c r="AT1298" s="32">
        <f t="shared" si="161"/>
        <v>1</v>
      </c>
      <c r="AU1298" s="32">
        <f t="shared" si="162"/>
        <v>1</v>
      </c>
      <c r="AV1298" s="32">
        <f t="shared" si="163"/>
        <v>96324.608842258327</v>
      </c>
      <c r="AW1298" s="32">
        <f t="shared" si="164"/>
        <v>6.2194569238089123E-2</v>
      </c>
      <c r="AX1298" s="32">
        <f t="shared" si="165"/>
        <v>107333.04759740009</v>
      </c>
      <c r="AY1298">
        <v>2</v>
      </c>
      <c r="AZ1298" s="26">
        <v>1</v>
      </c>
      <c r="BA1298" s="26">
        <v>8656.41</v>
      </c>
      <c r="BB1298" s="26">
        <v>28.15</v>
      </c>
      <c r="BC1298" s="26">
        <v>113.85</v>
      </c>
      <c r="BD1298" s="26">
        <v>137.06</v>
      </c>
      <c r="BE1298" s="28">
        <v>0.06</v>
      </c>
      <c r="BF1298" s="28">
        <v>6.76</v>
      </c>
      <c r="BG1298" s="28">
        <v>0.68</v>
      </c>
      <c r="BH1298" s="28">
        <v>225.04</v>
      </c>
      <c r="BI1298" s="28">
        <v>0.08</v>
      </c>
      <c r="BJ1298" s="28">
        <v>8.36</v>
      </c>
      <c r="BK1298" s="28">
        <v>0.75</v>
      </c>
      <c r="BL1298" s="28">
        <v>97.81</v>
      </c>
      <c r="BM1298" s="28">
        <v>0.09</v>
      </c>
      <c r="BN1298" s="28">
        <v>8.16</v>
      </c>
      <c r="BO1298" s="28">
        <v>0.78</v>
      </c>
      <c r="BP1298" s="28">
        <v>111.93</v>
      </c>
      <c r="BQ1298" s="26">
        <v>41.871600999999998</v>
      </c>
      <c r="BR1298" s="26">
        <v>1354.3654779999999</v>
      </c>
      <c r="BS1298" s="31">
        <f t="shared" si="167"/>
        <v>6.8309999999999995</v>
      </c>
    </row>
    <row r="1299" spans="1:71">
      <c r="A1299" s="26">
        <v>42283323580000</v>
      </c>
      <c r="B1299" s="26" t="s">
        <v>9283</v>
      </c>
      <c r="C1299" t="s">
        <v>2970</v>
      </c>
      <c r="D1299" s="26" t="s">
        <v>223</v>
      </c>
      <c r="E1299" s="27" t="s">
        <v>591</v>
      </c>
      <c r="F1299" t="s">
        <v>197</v>
      </c>
      <c r="G1299" t="s">
        <v>67</v>
      </c>
      <c r="H1299" t="s">
        <v>2971</v>
      </c>
      <c r="I1299" t="s">
        <v>2972</v>
      </c>
      <c r="J1299" t="s">
        <v>1337</v>
      </c>
      <c r="K1299" t="s">
        <v>9261</v>
      </c>
      <c r="L1299">
        <v>28.377839999999999</v>
      </c>
      <c r="M1299">
        <v>-99.012479999999996</v>
      </c>
      <c r="N1299" s="28">
        <v>1995986.64</v>
      </c>
      <c r="O1299" s="28">
        <v>197986.14</v>
      </c>
      <c r="P1299" s="26">
        <v>414</v>
      </c>
      <c r="Q1299" s="26">
        <v>9931</v>
      </c>
      <c r="R1299" s="26">
        <v>14925</v>
      </c>
      <c r="S1299" s="29" t="s">
        <v>72</v>
      </c>
      <c r="T1299" s="30">
        <v>40713</v>
      </c>
      <c r="U1299" s="30">
        <v>40746</v>
      </c>
      <c r="V1299" s="30">
        <v>40969</v>
      </c>
      <c r="W1299">
        <v>2599</v>
      </c>
      <c r="X1299" s="26">
        <v>4891</v>
      </c>
      <c r="Y1299" s="26" t="s">
        <v>72</v>
      </c>
      <c r="Z1299" s="26" t="s">
        <v>72</v>
      </c>
      <c r="AA1299" s="26" t="s">
        <v>71</v>
      </c>
      <c r="AB1299" s="31" t="s">
        <v>72</v>
      </c>
      <c r="AC1299" s="31" t="s">
        <v>72</v>
      </c>
      <c r="AD1299" s="26">
        <v>1729.0554380309593</v>
      </c>
      <c r="AE1299" s="26" t="s">
        <v>72</v>
      </c>
      <c r="AF1299" s="26" t="s">
        <v>72</v>
      </c>
      <c r="AG1299" s="26">
        <v>27262</v>
      </c>
      <c r="AH1299" s="28">
        <v>4.7801000000000003E-2</v>
      </c>
      <c r="AI1299">
        <v>1537</v>
      </c>
      <c r="AJ1299" s="26">
        <v>45941</v>
      </c>
      <c r="AK1299" s="28">
        <v>8.5027000000000005E-2</v>
      </c>
      <c r="AL1299">
        <v>2214</v>
      </c>
      <c r="AM1299" s="26">
        <v>48376</v>
      </c>
      <c r="AN1299" s="28">
        <v>8.906E-2</v>
      </c>
      <c r="AO1299">
        <v>2290</v>
      </c>
      <c r="AP1299" s="32">
        <v>107075.0859375</v>
      </c>
      <c r="AQ1299" s="36">
        <v>0.18513875961786666</v>
      </c>
      <c r="AR1299" s="32">
        <f t="shared" si="166"/>
        <v>139844.64638986241</v>
      </c>
      <c r="AS1299" s="32">
        <f t="shared" si="160"/>
        <v>3</v>
      </c>
      <c r="AT1299" s="32">
        <f t="shared" si="161"/>
        <v>1</v>
      </c>
      <c r="AU1299" s="32">
        <f t="shared" si="162"/>
        <v>2</v>
      </c>
      <c r="AV1299" s="32">
        <f t="shared" si="163"/>
        <v>125661.62201620324</v>
      </c>
      <c r="AW1299" s="32">
        <f t="shared" si="164"/>
        <v>0.21727591089890708</v>
      </c>
      <c r="AX1299" s="32">
        <f t="shared" si="165"/>
        <v>164119.4582453098</v>
      </c>
      <c r="AY1299">
        <v>2</v>
      </c>
      <c r="AZ1299" s="26">
        <v>1</v>
      </c>
      <c r="BA1299" s="26">
        <v>9369.35</v>
      </c>
      <c r="BB1299" s="26">
        <v>68.099999999999994</v>
      </c>
      <c r="BC1299" s="26">
        <v>43.02</v>
      </c>
      <c r="BD1299" s="26">
        <v>105.67</v>
      </c>
      <c r="BE1299" s="28">
        <v>7.0000000000000007E-2</v>
      </c>
      <c r="BF1299" s="28">
        <v>9.1</v>
      </c>
      <c r="BG1299" s="28">
        <v>0.67</v>
      </c>
      <c r="BH1299" s="28">
        <v>566.96</v>
      </c>
      <c r="BI1299" s="28">
        <v>0.08</v>
      </c>
      <c r="BJ1299" s="28">
        <v>9.36</v>
      </c>
      <c r="BK1299" s="28">
        <v>0.71</v>
      </c>
      <c r="BL1299" s="28">
        <v>244.77</v>
      </c>
      <c r="BM1299" s="28">
        <v>0.09</v>
      </c>
      <c r="BN1299" s="28">
        <v>9.31</v>
      </c>
      <c r="BO1299" s="28">
        <v>0.78</v>
      </c>
      <c r="BP1299" s="28">
        <v>292.07</v>
      </c>
      <c r="BQ1299" s="26">
        <v>47.757300999999998</v>
      </c>
      <c r="BR1299" s="26">
        <v>2199.3273920000001</v>
      </c>
      <c r="BS1299" s="31">
        <f t="shared" si="167"/>
        <v>2.4435359999999999</v>
      </c>
    </row>
    <row r="1300" spans="1:71">
      <c r="A1300" s="26">
        <v>42283323620000</v>
      </c>
      <c r="B1300" s="26" t="s">
        <v>9283</v>
      </c>
      <c r="C1300" t="s">
        <v>2973</v>
      </c>
      <c r="D1300" s="26" t="s">
        <v>64</v>
      </c>
      <c r="E1300" s="27" t="s">
        <v>591</v>
      </c>
      <c r="F1300" t="s">
        <v>66</v>
      </c>
      <c r="G1300" t="s">
        <v>67</v>
      </c>
      <c r="H1300" t="s">
        <v>651</v>
      </c>
      <c r="I1300" t="s">
        <v>652</v>
      </c>
      <c r="J1300" t="s">
        <v>1813</v>
      </c>
      <c r="K1300" t="s">
        <v>9261</v>
      </c>
      <c r="L1300">
        <v>28.44942</v>
      </c>
      <c r="M1300">
        <v>-99.055070000000001</v>
      </c>
      <c r="N1300" s="28">
        <v>1982302.68</v>
      </c>
      <c r="O1300" s="28">
        <v>224015.51</v>
      </c>
      <c r="P1300" s="26">
        <v>413</v>
      </c>
      <c r="Q1300" s="26">
        <v>9206</v>
      </c>
      <c r="R1300" s="26">
        <v>13638</v>
      </c>
      <c r="S1300" s="29" t="s">
        <v>72</v>
      </c>
      <c r="T1300" s="30">
        <v>40496</v>
      </c>
      <c r="U1300" s="30">
        <v>40509</v>
      </c>
      <c r="V1300" s="30">
        <v>40787</v>
      </c>
      <c r="W1300">
        <v>2347.300048828125</v>
      </c>
      <c r="X1300" s="26">
        <v>4697</v>
      </c>
      <c r="Y1300" s="26" t="s">
        <v>72</v>
      </c>
      <c r="Z1300" s="26" t="s">
        <v>72</v>
      </c>
      <c r="AA1300" s="26" t="s">
        <v>71</v>
      </c>
      <c r="AB1300" s="31" t="s">
        <v>72</v>
      </c>
      <c r="AC1300" s="31" t="s">
        <v>72</v>
      </c>
      <c r="AD1300" s="26">
        <v>1683.1685466276749</v>
      </c>
      <c r="AE1300" s="26" t="s">
        <v>72</v>
      </c>
      <c r="AF1300" s="26" t="s">
        <v>72</v>
      </c>
      <c r="AG1300" s="26">
        <v>17851</v>
      </c>
      <c r="AH1300" s="28">
        <v>3.1092000000000002E-2</v>
      </c>
      <c r="AI1300">
        <v>14280</v>
      </c>
      <c r="AJ1300" s="26">
        <v>29076</v>
      </c>
      <c r="AK1300" s="28">
        <v>5.3296999999999997E-2</v>
      </c>
      <c r="AL1300">
        <v>16117</v>
      </c>
      <c r="AM1300" s="26">
        <v>38834</v>
      </c>
      <c r="AN1300" s="28">
        <v>6.7698999999999995E-2</v>
      </c>
      <c r="AO1300">
        <v>16794</v>
      </c>
      <c r="AP1300" s="32">
        <v>68183.765625</v>
      </c>
      <c r="AQ1300" s="36">
        <v>0.11476476969063328</v>
      </c>
      <c r="AR1300" s="32">
        <f t="shared" si="166"/>
        <v>88497.129860242087</v>
      </c>
      <c r="AS1300" s="32">
        <f t="shared" si="160"/>
        <v>2</v>
      </c>
      <c r="AT1300" s="32">
        <f t="shared" si="161"/>
        <v>1</v>
      </c>
      <c r="AU1300" s="32">
        <f t="shared" si="162"/>
        <v>1</v>
      </c>
      <c r="AV1300" s="32">
        <f t="shared" si="163"/>
        <v>83324.422969448584</v>
      </c>
      <c r="AW1300" s="32">
        <f t="shared" si="164"/>
        <v>0.14024904790807644</v>
      </c>
      <c r="AX1300" s="32">
        <f t="shared" si="165"/>
        <v>108148.5044491781</v>
      </c>
      <c r="AY1300">
        <v>2</v>
      </c>
      <c r="AZ1300" s="26">
        <v>1</v>
      </c>
      <c r="BA1300" s="26">
        <v>8635.77</v>
      </c>
      <c r="BB1300" s="26">
        <v>25.79</v>
      </c>
      <c r="BC1300" s="26">
        <v>115.03</v>
      </c>
      <c r="BD1300" s="26">
        <v>139.34</v>
      </c>
      <c r="BE1300" s="28">
        <v>0.06</v>
      </c>
      <c r="BF1300" s="28">
        <v>6.59</v>
      </c>
      <c r="BG1300" s="28">
        <v>0.67</v>
      </c>
      <c r="BH1300" s="28">
        <v>199.07</v>
      </c>
      <c r="BI1300" s="28">
        <v>0.08</v>
      </c>
      <c r="BJ1300" s="28">
        <v>8.35</v>
      </c>
      <c r="BK1300" s="28">
        <v>0.75</v>
      </c>
      <c r="BL1300" s="28">
        <v>94.42</v>
      </c>
      <c r="BM1300" s="28">
        <v>0.09</v>
      </c>
      <c r="BN1300" s="28">
        <v>8.1</v>
      </c>
      <c r="BO1300" s="28">
        <v>0.78</v>
      </c>
      <c r="BP1300" s="28">
        <v>108.58</v>
      </c>
      <c r="BQ1300" s="26">
        <v>42.317599999999999</v>
      </c>
      <c r="BR1300" s="26">
        <v>1163.054077</v>
      </c>
      <c r="BS1300" s="31">
        <f t="shared" si="167"/>
        <v>6.9017999999999997</v>
      </c>
    </row>
    <row r="1301" spans="1:71">
      <c r="A1301" s="26">
        <v>42283323740000</v>
      </c>
      <c r="B1301" s="26" t="s">
        <v>9283</v>
      </c>
      <c r="C1301" t="s">
        <v>2974</v>
      </c>
      <c r="D1301" s="26" t="s">
        <v>223</v>
      </c>
      <c r="E1301" s="27" t="s">
        <v>591</v>
      </c>
      <c r="F1301" t="s">
        <v>66</v>
      </c>
      <c r="G1301" t="s">
        <v>67</v>
      </c>
      <c r="H1301" t="s">
        <v>2975</v>
      </c>
      <c r="I1301" t="s">
        <v>2976</v>
      </c>
      <c r="J1301" t="s">
        <v>470</v>
      </c>
      <c r="K1301" t="s">
        <v>9261</v>
      </c>
      <c r="L1301">
        <v>28.39209</v>
      </c>
      <c r="M1301">
        <v>-99.027780000000007</v>
      </c>
      <c r="N1301" s="28">
        <v>1991067.66</v>
      </c>
      <c r="O1301" s="28">
        <v>203168.09</v>
      </c>
      <c r="P1301" s="26">
        <v>414</v>
      </c>
      <c r="Q1301" s="26">
        <v>9834</v>
      </c>
      <c r="R1301" s="26">
        <v>14749</v>
      </c>
      <c r="S1301" s="29" t="s">
        <v>72</v>
      </c>
      <c r="T1301" s="30">
        <v>40620</v>
      </c>
      <c r="U1301" s="30">
        <v>40649</v>
      </c>
      <c r="V1301" s="30">
        <v>40848</v>
      </c>
      <c r="W1301">
        <v>1630.0999755859375</v>
      </c>
      <c r="X1301" s="26">
        <v>4982</v>
      </c>
      <c r="Y1301" s="26" t="s">
        <v>72</v>
      </c>
      <c r="Z1301" s="26" t="s">
        <v>72</v>
      </c>
      <c r="AA1301" s="26" t="s">
        <v>71</v>
      </c>
      <c r="AB1301" s="31" t="s">
        <v>72</v>
      </c>
      <c r="AC1301" s="31" t="s">
        <v>72</v>
      </c>
      <c r="AD1301" s="26">
        <v>1347.6415864207606</v>
      </c>
      <c r="AE1301" s="26" t="s">
        <v>72</v>
      </c>
      <c r="AF1301" s="26" t="s">
        <v>72</v>
      </c>
      <c r="AG1301" s="26">
        <v>24570</v>
      </c>
      <c r="AH1301" s="28">
        <v>3.3848999999999997E-2</v>
      </c>
      <c r="AI1301">
        <v>3563</v>
      </c>
      <c r="AJ1301" s="26">
        <v>38808</v>
      </c>
      <c r="AK1301" s="28">
        <v>5.5618000000000001E-2</v>
      </c>
      <c r="AL1301">
        <v>4545</v>
      </c>
      <c r="AM1301" s="26">
        <v>43263</v>
      </c>
      <c r="AN1301" s="28">
        <v>6.2454000000000003E-2</v>
      </c>
      <c r="AO1301">
        <v>4853</v>
      </c>
      <c r="AP1301" s="32">
        <v>74112.96875</v>
      </c>
      <c r="AQ1301" s="36">
        <v>9.9877718780602254E-2</v>
      </c>
      <c r="AR1301" s="32">
        <f t="shared" si="166"/>
        <v>91791.324974166593</v>
      </c>
      <c r="AS1301" s="32">
        <f t="shared" si="160"/>
        <v>2</v>
      </c>
      <c r="AT1301" s="32">
        <f t="shared" si="161"/>
        <v>1</v>
      </c>
      <c r="AU1301" s="32">
        <f t="shared" si="162"/>
        <v>1</v>
      </c>
      <c r="AV1301" s="32">
        <f t="shared" si="163"/>
        <v>85389.088844841433</v>
      </c>
      <c r="AW1301" s="32">
        <f t="shared" si="164"/>
        <v>0.11507388715388538</v>
      </c>
      <c r="AX1301" s="32">
        <f t="shared" si="165"/>
        <v>105757.16687107913</v>
      </c>
      <c r="AY1301">
        <v>2</v>
      </c>
      <c r="AZ1301" s="26">
        <v>1</v>
      </c>
      <c r="BA1301" s="26">
        <v>9240.49</v>
      </c>
      <c r="BB1301" s="26">
        <v>51.3</v>
      </c>
      <c r="BC1301" s="26">
        <v>59.06</v>
      </c>
      <c r="BD1301" s="26">
        <v>104.44</v>
      </c>
      <c r="BE1301" s="28">
        <v>7.0000000000000007E-2</v>
      </c>
      <c r="BF1301" s="28">
        <v>8.57</v>
      </c>
      <c r="BG1301" s="28">
        <v>0.67</v>
      </c>
      <c r="BH1301" s="28">
        <v>463.33</v>
      </c>
      <c r="BI1301" s="28">
        <v>0.08</v>
      </c>
      <c r="BJ1301" s="28">
        <v>9.1300000000000008</v>
      </c>
      <c r="BK1301" s="28">
        <v>0.72</v>
      </c>
      <c r="BL1301" s="28">
        <v>204.21</v>
      </c>
      <c r="BM1301" s="28">
        <v>0.09</v>
      </c>
      <c r="BN1301" s="28">
        <v>9.08</v>
      </c>
      <c r="BO1301" s="28">
        <v>0.79</v>
      </c>
      <c r="BP1301" s="28">
        <v>242.08</v>
      </c>
      <c r="BQ1301" s="26">
        <v>45.317100000000003</v>
      </c>
      <c r="BR1301" s="26">
        <v>2024.6887200000001</v>
      </c>
      <c r="BS1301" s="31">
        <f t="shared" si="167"/>
        <v>3.401856</v>
      </c>
    </row>
    <row r="1302" spans="1:71">
      <c r="A1302" s="26">
        <v>42283323750000</v>
      </c>
      <c r="B1302" s="26" t="s">
        <v>9283</v>
      </c>
      <c r="C1302" t="s">
        <v>2977</v>
      </c>
      <c r="D1302" s="26" t="s">
        <v>223</v>
      </c>
      <c r="E1302" s="27" t="s">
        <v>591</v>
      </c>
      <c r="F1302" t="s">
        <v>66</v>
      </c>
      <c r="G1302" t="s">
        <v>67</v>
      </c>
      <c r="H1302" t="s">
        <v>2975</v>
      </c>
      <c r="I1302" t="s">
        <v>2978</v>
      </c>
      <c r="J1302" t="s">
        <v>2979</v>
      </c>
      <c r="K1302" t="s">
        <v>9261</v>
      </c>
      <c r="L1302">
        <v>28.392119999999998</v>
      </c>
      <c r="M1302">
        <v>-99.020349999999993</v>
      </c>
      <c r="N1302" s="28">
        <v>1993456.69</v>
      </c>
      <c r="O1302" s="28">
        <v>203178.51</v>
      </c>
      <c r="P1302" s="26">
        <v>414</v>
      </c>
      <c r="Q1302" s="26">
        <v>9856</v>
      </c>
      <c r="R1302" s="26">
        <v>14820</v>
      </c>
      <c r="S1302" s="29" t="s">
        <v>72</v>
      </c>
      <c r="T1302" s="30">
        <v>40654</v>
      </c>
      <c r="U1302" s="30">
        <v>40676</v>
      </c>
      <c r="V1302" s="30">
        <v>40848</v>
      </c>
      <c r="W1302">
        <v>1570</v>
      </c>
      <c r="X1302" s="26">
        <v>4973</v>
      </c>
      <c r="Y1302" s="26" t="s">
        <v>72</v>
      </c>
      <c r="Z1302" s="26" t="s">
        <v>72</v>
      </c>
      <c r="AA1302" s="26" t="s">
        <v>71</v>
      </c>
      <c r="AB1302" s="31" t="s">
        <v>72</v>
      </c>
      <c r="AC1302" s="31" t="s">
        <v>72</v>
      </c>
      <c r="AD1302" s="26">
        <v>1453.78299415676</v>
      </c>
      <c r="AE1302" s="26" t="s">
        <v>72</v>
      </c>
      <c r="AF1302" s="26" t="s">
        <v>72</v>
      </c>
      <c r="AG1302" s="26">
        <v>6711</v>
      </c>
      <c r="AH1302" s="28">
        <v>1.7697000000000001E-2</v>
      </c>
      <c r="AI1302" t="s">
        <v>72</v>
      </c>
      <c r="AJ1302" s="26">
        <v>6711</v>
      </c>
      <c r="AK1302" s="28">
        <v>1.7697000000000001E-2</v>
      </c>
      <c r="AL1302" t="s">
        <v>72</v>
      </c>
      <c r="AM1302" s="26">
        <v>6711</v>
      </c>
      <c r="AN1302" s="28">
        <v>1.7697000000000001E-2</v>
      </c>
      <c r="AO1302" t="s">
        <v>72</v>
      </c>
      <c r="AP1302" s="32">
        <v>73322.28125</v>
      </c>
      <c r="AQ1302" s="36">
        <v>0.10659468557402907</v>
      </c>
      <c r="AR1302" s="32">
        <f t="shared" si="166"/>
        <v>92189.540596603154</v>
      </c>
      <c r="AS1302" s="32">
        <f t="shared" si="160"/>
        <v>2</v>
      </c>
      <c r="AT1302" s="32">
        <f t="shared" si="161"/>
        <v>1</v>
      </c>
      <c r="AU1302" s="32">
        <f t="shared" si="162"/>
        <v>1</v>
      </c>
      <c r="AV1302" s="32">
        <f t="shared" si="163"/>
        <v>84630.986200482614</v>
      </c>
      <c r="AW1302" s="32">
        <f t="shared" si="164"/>
        <v>0.12303508851697705</v>
      </c>
      <c r="AX1302" s="32">
        <f t="shared" si="165"/>
        <v>106408.19686798756</v>
      </c>
      <c r="AY1302">
        <v>2</v>
      </c>
      <c r="AZ1302" s="26">
        <v>1</v>
      </c>
      <c r="BA1302" s="26">
        <v>9242.7800000000007</v>
      </c>
      <c r="BB1302" s="26">
        <v>55.96</v>
      </c>
      <c r="BC1302" s="26">
        <v>54.69</v>
      </c>
      <c r="BD1302" s="26">
        <v>103.77</v>
      </c>
      <c r="BE1302" s="28">
        <v>7.0000000000000007E-2</v>
      </c>
      <c r="BF1302" s="28">
        <v>8.6300000000000008</v>
      </c>
      <c r="BG1302" s="28">
        <v>0.66</v>
      </c>
      <c r="BH1302" s="28">
        <v>473.03</v>
      </c>
      <c r="BI1302" s="28">
        <v>0.08</v>
      </c>
      <c r="BJ1302" s="28">
        <v>9.15</v>
      </c>
      <c r="BK1302" s="28">
        <v>0.72</v>
      </c>
      <c r="BL1302" s="28">
        <v>210.94</v>
      </c>
      <c r="BM1302" s="28">
        <v>0.09</v>
      </c>
      <c r="BN1302" s="28">
        <v>9.09</v>
      </c>
      <c r="BO1302" s="28">
        <v>0.79</v>
      </c>
      <c r="BP1302" s="28">
        <v>250.72</v>
      </c>
      <c r="BQ1302" s="26">
        <v>45.317100000000003</v>
      </c>
      <c r="BR1302" s="26">
        <v>1686.8499750000001</v>
      </c>
      <c r="BS1302" s="31">
        <f t="shared" si="167"/>
        <v>3.1501439999999996</v>
      </c>
    </row>
    <row r="1303" spans="1:71">
      <c r="A1303" s="26">
        <v>42283323770000</v>
      </c>
      <c r="B1303" s="26" t="s">
        <v>9283</v>
      </c>
      <c r="C1303" t="s">
        <v>2980</v>
      </c>
      <c r="D1303" s="26" t="s">
        <v>285</v>
      </c>
      <c r="E1303" s="27" t="s">
        <v>591</v>
      </c>
      <c r="F1303" t="s">
        <v>66</v>
      </c>
      <c r="G1303" t="s">
        <v>67</v>
      </c>
      <c r="H1303" t="s">
        <v>633</v>
      </c>
      <c r="I1303" t="s">
        <v>634</v>
      </c>
      <c r="J1303" t="s">
        <v>154</v>
      </c>
      <c r="K1303" t="s">
        <v>9261</v>
      </c>
      <c r="L1303">
        <v>28.62782</v>
      </c>
      <c r="M1303">
        <v>-98.839780000000005</v>
      </c>
      <c r="N1303" s="28">
        <v>2051399.49</v>
      </c>
      <c r="O1303" s="28">
        <v>288909.24</v>
      </c>
      <c r="P1303" s="26">
        <v>425</v>
      </c>
      <c r="Q1303" s="26">
        <v>8369</v>
      </c>
      <c r="R1303" s="26">
        <v>14457</v>
      </c>
      <c r="S1303" s="29" t="s">
        <v>72</v>
      </c>
      <c r="T1303" s="30">
        <v>40820</v>
      </c>
      <c r="U1303" s="30">
        <v>41041</v>
      </c>
      <c r="V1303" s="30">
        <v>41030</v>
      </c>
      <c r="W1303">
        <v>3325</v>
      </c>
      <c r="X1303" s="26">
        <v>6301</v>
      </c>
      <c r="Y1303" s="26" t="s">
        <v>72</v>
      </c>
      <c r="Z1303" s="26" t="s">
        <v>72</v>
      </c>
      <c r="AA1303" s="26" t="s">
        <v>71</v>
      </c>
      <c r="AB1303" s="31" t="s">
        <v>72</v>
      </c>
      <c r="AC1303" s="31" t="s">
        <v>72</v>
      </c>
      <c r="AD1303" s="26">
        <v>1000.7600274590566</v>
      </c>
      <c r="AE1303" s="26">
        <v>639</v>
      </c>
      <c r="AF1303" s="26" t="s">
        <v>72</v>
      </c>
      <c r="AG1303" s="26">
        <v>53005</v>
      </c>
      <c r="AH1303" s="28">
        <v>5.3261000000000003E-2</v>
      </c>
      <c r="AI1303">
        <v>80672</v>
      </c>
      <c r="AJ1303" s="26">
        <v>71667</v>
      </c>
      <c r="AK1303" s="28">
        <v>7.6825000000000004E-2</v>
      </c>
      <c r="AL1303">
        <v>97133</v>
      </c>
      <c r="AM1303" s="26">
        <v>71667</v>
      </c>
      <c r="AN1303" s="28">
        <v>7.6825000000000004E-2</v>
      </c>
      <c r="AO1303">
        <v>97133</v>
      </c>
      <c r="AP1303" s="32">
        <v>111158.234375</v>
      </c>
      <c r="AQ1303" s="36">
        <v>0.11124271768542525</v>
      </c>
      <c r="AR1303" s="32">
        <f t="shared" si="166"/>
        <v>130848.19540532026</v>
      </c>
      <c r="AS1303" s="32">
        <f t="shared" si="160"/>
        <v>3</v>
      </c>
      <c r="AT1303" s="32">
        <f t="shared" si="161"/>
        <v>1</v>
      </c>
      <c r="AU1303" s="32">
        <f t="shared" si="162"/>
        <v>2</v>
      </c>
      <c r="AV1303" s="32">
        <f t="shared" si="163"/>
        <v>101261.42918782732</v>
      </c>
      <c r="AW1303" s="32">
        <f t="shared" si="164"/>
        <v>0.10133839065455338</v>
      </c>
      <c r="AX1303" s="32">
        <f t="shared" si="165"/>
        <v>119198.32433368328</v>
      </c>
      <c r="AY1303">
        <v>2</v>
      </c>
      <c r="AZ1303" s="26">
        <v>1</v>
      </c>
      <c r="BA1303" s="26">
        <v>7994.13</v>
      </c>
      <c r="BB1303" s="26">
        <v>70.09</v>
      </c>
      <c r="BC1303" s="26">
        <v>100.14</v>
      </c>
      <c r="BD1303" s="26">
        <v>171.32</v>
      </c>
      <c r="BE1303" s="28">
        <v>0.02</v>
      </c>
      <c r="BF1303" s="28">
        <v>1.31</v>
      </c>
      <c r="BG1303" s="28">
        <v>0.4</v>
      </c>
      <c r="BH1303" s="28">
        <v>-28.95</v>
      </c>
      <c r="BI1303" s="28">
        <v>7.0000000000000007E-2</v>
      </c>
      <c r="BJ1303" s="28">
        <v>6.08</v>
      </c>
      <c r="BK1303" s="28">
        <v>0.76</v>
      </c>
      <c r="BL1303" s="28">
        <v>0.08</v>
      </c>
      <c r="BM1303" s="28">
        <v>0.05</v>
      </c>
      <c r="BN1303" s="28">
        <v>4.0999999999999996</v>
      </c>
      <c r="BO1303" s="28">
        <v>0.68</v>
      </c>
      <c r="BP1303" s="28">
        <v>-0.13</v>
      </c>
      <c r="BQ1303" s="26">
        <v>35.996101000000003</v>
      </c>
      <c r="BR1303" s="26">
        <v>998.95471099999997</v>
      </c>
      <c r="BS1303" s="31">
        <f t="shared" si="167"/>
        <v>5.3274480000000004</v>
      </c>
    </row>
    <row r="1304" spans="1:71">
      <c r="A1304" s="26">
        <v>42283323820000</v>
      </c>
      <c r="B1304" s="26" t="s">
        <v>9283</v>
      </c>
      <c r="C1304" t="s">
        <v>2981</v>
      </c>
      <c r="D1304" s="26" t="s">
        <v>2982</v>
      </c>
      <c r="E1304" s="27" t="s">
        <v>591</v>
      </c>
      <c r="F1304" t="s">
        <v>66</v>
      </c>
      <c r="G1304" t="s">
        <v>67</v>
      </c>
      <c r="H1304" t="s">
        <v>2983</v>
      </c>
      <c r="I1304" t="s">
        <v>2984</v>
      </c>
      <c r="J1304" t="s">
        <v>76</v>
      </c>
      <c r="K1304" t="s">
        <v>9261</v>
      </c>
      <c r="L1304">
        <v>28.491099999999999</v>
      </c>
      <c r="M1304">
        <v>-99.26652</v>
      </c>
      <c r="N1304" s="28">
        <v>1914385.62</v>
      </c>
      <c r="O1304" s="28">
        <v>239263.01</v>
      </c>
      <c r="P1304" s="26">
        <v>480.79998779296875</v>
      </c>
      <c r="Q1304" s="26">
        <v>8067</v>
      </c>
      <c r="R1304" s="26">
        <v>13745</v>
      </c>
      <c r="S1304" s="29" t="s">
        <v>72</v>
      </c>
      <c r="T1304" s="30">
        <v>40511</v>
      </c>
      <c r="U1304" s="30">
        <v>40632</v>
      </c>
      <c r="V1304" s="30">
        <v>40664</v>
      </c>
      <c r="W1304">
        <v>0</v>
      </c>
      <c r="X1304" s="26">
        <v>6131</v>
      </c>
      <c r="Y1304" s="26" t="s">
        <v>72</v>
      </c>
      <c r="Z1304" s="26" t="s">
        <v>72</v>
      </c>
      <c r="AA1304" s="26" t="s">
        <v>71</v>
      </c>
      <c r="AB1304" s="31" t="s">
        <v>72</v>
      </c>
      <c r="AC1304" s="31" t="s">
        <v>72</v>
      </c>
      <c r="AD1304" s="26">
        <v>1076.8820466319517</v>
      </c>
      <c r="AE1304" s="26">
        <v>600</v>
      </c>
      <c r="AF1304" s="26" t="s">
        <v>72</v>
      </c>
      <c r="AG1304" s="26">
        <v>80054</v>
      </c>
      <c r="AH1304" s="28">
        <v>7.2297E-2</v>
      </c>
      <c r="AI1304">
        <v>22870</v>
      </c>
      <c r="AJ1304" s="26">
        <v>106598</v>
      </c>
      <c r="AK1304" s="28">
        <v>0.105004</v>
      </c>
      <c r="AL1304">
        <v>30676</v>
      </c>
      <c r="AM1304" s="26">
        <v>140469</v>
      </c>
      <c r="AN1304" s="28">
        <v>0.158946</v>
      </c>
      <c r="AO1304">
        <v>38880</v>
      </c>
      <c r="AP1304" s="32">
        <v>180556.78125</v>
      </c>
      <c r="AQ1304" s="36">
        <v>0.19443835612577762</v>
      </c>
      <c r="AR1304" s="32">
        <f t="shared" si="166"/>
        <v>214972.37028426264</v>
      </c>
      <c r="AS1304" s="32">
        <f t="shared" si="160"/>
        <v>4</v>
      </c>
      <c r="AT1304" s="32">
        <f t="shared" si="161"/>
        <v>1</v>
      </c>
      <c r="AU1304" s="32">
        <f t="shared" si="162"/>
        <v>3</v>
      </c>
      <c r="AV1304" s="32">
        <f t="shared" si="163"/>
        <v>169041.90578616865</v>
      </c>
      <c r="AW1304" s="32">
        <f t="shared" si="164"/>
        <v>0.18203819346957487</v>
      </c>
      <c r="AX1304" s="32">
        <f t="shared" si="165"/>
        <v>201262.66603028338</v>
      </c>
      <c r="AY1304">
        <v>2</v>
      </c>
      <c r="AZ1304" s="26">
        <v>1</v>
      </c>
      <c r="BA1304" s="26">
        <v>7347.31</v>
      </c>
      <c r="BB1304" s="26">
        <v>45.3</v>
      </c>
      <c r="BC1304" s="26">
        <v>111.8</v>
      </c>
      <c r="BD1304" s="26">
        <v>157.11000000000001</v>
      </c>
      <c r="BE1304" s="28">
        <v>0.06</v>
      </c>
      <c r="BF1304" s="28">
        <v>4.74</v>
      </c>
      <c r="BG1304" s="28">
        <v>0.69</v>
      </c>
      <c r="BH1304" s="28">
        <v>-9.31</v>
      </c>
      <c r="BI1304" s="28">
        <v>0.09</v>
      </c>
      <c r="BJ1304" s="28">
        <v>7.49</v>
      </c>
      <c r="BK1304" s="28">
        <v>0.78</v>
      </c>
      <c r="BL1304" s="28">
        <v>-0.31</v>
      </c>
      <c r="BM1304" s="28">
        <v>0.08</v>
      </c>
      <c r="BN1304" s="28">
        <v>6.77</v>
      </c>
      <c r="BO1304" s="28">
        <v>0.76</v>
      </c>
      <c r="BP1304" s="28">
        <v>-0.33</v>
      </c>
      <c r="BQ1304" s="26">
        <v>39.811798000000003</v>
      </c>
      <c r="BR1304" s="26">
        <v>1562.4273679999999</v>
      </c>
      <c r="BS1304" s="31">
        <f t="shared" si="167"/>
        <v>7.8483599999999996</v>
      </c>
    </row>
    <row r="1305" spans="1:71">
      <c r="A1305" s="26">
        <v>42283323900000</v>
      </c>
      <c r="B1305" s="26" t="s">
        <v>9283</v>
      </c>
      <c r="C1305" t="s">
        <v>2985</v>
      </c>
      <c r="D1305" s="26" t="s">
        <v>624</v>
      </c>
      <c r="E1305" s="27" t="s">
        <v>591</v>
      </c>
      <c r="F1305" t="s">
        <v>66</v>
      </c>
      <c r="G1305" t="s">
        <v>67</v>
      </c>
      <c r="H1305" t="s">
        <v>2986</v>
      </c>
      <c r="I1305" t="s">
        <v>2987</v>
      </c>
      <c r="J1305" t="s">
        <v>70</v>
      </c>
      <c r="K1305" t="s">
        <v>9261</v>
      </c>
      <c r="L1305">
        <v>28.507359999999998</v>
      </c>
      <c r="M1305">
        <v>-99.048940000000002</v>
      </c>
      <c r="N1305" s="28">
        <v>1984281.44</v>
      </c>
      <c r="O1305" s="28">
        <v>245080.58</v>
      </c>
      <c r="P1305" s="26">
        <v>423.3900146484375</v>
      </c>
      <c r="Q1305" s="26">
        <v>9088</v>
      </c>
      <c r="R1305" s="26">
        <v>13636</v>
      </c>
      <c r="S1305" s="29" t="s">
        <v>72</v>
      </c>
      <c r="T1305" s="30">
        <v>40561</v>
      </c>
      <c r="U1305" s="30">
        <v>40749</v>
      </c>
      <c r="V1305" s="30">
        <v>40756</v>
      </c>
      <c r="W1305">
        <v>3884240</v>
      </c>
      <c r="X1305" s="26">
        <v>4902</v>
      </c>
      <c r="Y1305" s="26" t="s">
        <v>72</v>
      </c>
      <c r="Z1305" s="26" t="s">
        <v>72</v>
      </c>
      <c r="AA1305" s="26" t="s">
        <v>71</v>
      </c>
      <c r="AB1305" s="31" t="s">
        <v>72</v>
      </c>
      <c r="AC1305" s="31" t="s">
        <v>72</v>
      </c>
      <c r="AD1305" s="26">
        <v>1250.2087814753891</v>
      </c>
      <c r="AE1305" s="26">
        <v>480</v>
      </c>
      <c r="AF1305" s="26" t="s">
        <v>72</v>
      </c>
      <c r="AG1305" s="26">
        <v>58958</v>
      </c>
      <c r="AH1305" s="28">
        <v>5.2958999999999999E-2</v>
      </c>
      <c r="AI1305">
        <v>35199</v>
      </c>
      <c r="AJ1305" s="26">
        <v>82692</v>
      </c>
      <c r="AK1305" s="28">
        <v>9.4589999999999994E-2</v>
      </c>
      <c r="AL1305">
        <v>39285</v>
      </c>
      <c r="AM1305" s="26">
        <v>105858</v>
      </c>
      <c r="AN1305" s="28">
        <v>0.145203</v>
      </c>
      <c r="AO1305">
        <v>41778</v>
      </c>
      <c r="AP1305" s="32">
        <v>149994.78125</v>
      </c>
      <c r="AQ1305" s="36">
        <v>0.18752479269423</v>
      </c>
      <c r="AR1305" s="32">
        <f t="shared" si="166"/>
        <v>183186.66955687871</v>
      </c>
      <c r="AS1305" s="32">
        <f t="shared" si="160"/>
        <v>3</v>
      </c>
      <c r="AT1305" s="32">
        <f t="shared" si="161"/>
        <v>1</v>
      </c>
      <c r="AU1305" s="32">
        <f t="shared" si="162"/>
        <v>3</v>
      </c>
      <c r="AV1305" s="32">
        <f t="shared" si="163"/>
        <v>175636.48396062833</v>
      </c>
      <c r="AW1305" s="32">
        <f t="shared" si="164"/>
        <v>0.21958227459503882</v>
      </c>
      <c r="AX1305" s="32">
        <f t="shared" si="165"/>
        <v>214502.54656395019</v>
      </c>
      <c r="AY1305">
        <v>2</v>
      </c>
      <c r="AZ1305" s="26">
        <v>1</v>
      </c>
      <c r="BA1305" s="26">
        <v>8221.85</v>
      </c>
      <c r="BB1305" s="26">
        <v>8.31</v>
      </c>
      <c r="BC1305" s="26">
        <v>140.44999999999999</v>
      </c>
      <c r="BD1305" s="26">
        <v>154.22</v>
      </c>
      <c r="BE1305" s="28">
        <v>0.06</v>
      </c>
      <c r="BF1305" s="28">
        <v>5</v>
      </c>
      <c r="BG1305" s="28">
        <v>0.64</v>
      </c>
      <c r="BH1305" s="28">
        <v>59.88</v>
      </c>
      <c r="BI1305" s="28">
        <v>0.09</v>
      </c>
      <c r="BJ1305" s="28">
        <v>8</v>
      </c>
      <c r="BK1305" s="28">
        <v>0.77</v>
      </c>
      <c r="BL1305" s="28">
        <v>26.61</v>
      </c>
      <c r="BM1305" s="28">
        <v>0.09</v>
      </c>
      <c r="BN1305" s="28">
        <v>7.37</v>
      </c>
      <c r="BO1305" s="28">
        <v>0.76</v>
      </c>
      <c r="BP1305" s="28">
        <v>26.84</v>
      </c>
      <c r="BQ1305" s="26">
        <v>40.722000000000001</v>
      </c>
      <c r="BR1305" s="26">
        <v>1248.0014639999999</v>
      </c>
      <c r="BS1305" s="31">
        <f t="shared" si="167"/>
        <v>9.7331849999999989</v>
      </c>
    </row>
    <row r="1306" spans="1:71">
      <c r="A1306" s="26">
        <v>42283323950100</v>
      </c>
      <c r="B1306" s="26" t="s">
        <v>9283</v>
      </c>
      <c r="C1306" t="s">
        <v>2988</v>
      </c>
      <c r="D1306" s="26" t="s">
        <v>223</v>
      </c>
      <c r="E1306" s="27" t="s">
        <v>591</v>
      </c>
      <c r="F1306" t="s">
        <v>197</v>
      </c>
      <c r="G1306" t="s">
        <v>67</v>
      </c>
      <c r="H1306" t="s">
        <v>602</v>
      </c>
      <c r="I1306" t="s">
        <v>603</v>
      </c>
      <c r="J1306" t="s">
        <v>158</v>
      </c>
      <c r="K1306" t="s">
        <v>9261</v>
      </c>
      <c r="L1306">
        <v>28.577660000000002</v>
      </c>
      <c r="M1306">
        <v>-99.252979999999994</v>
      </c>
      <c r="N1306" s="28">
        <v>1918803.16</v>
      </c>
      <c r="O1306" s="28">
        <v>270724.78000000003</v>
      </c>
      <c r="P1306" s="26">
        <v>526</v>
      </c>
      <c r="Q1306" s="26">
        <v>7767</v>
      </c>
      <c r="R1306" s="26">
        <v>16843</v>
      </c>
      <c r="S1306" s="29" t="s">
        <v>72</v>
      </c>
      <c r="T1306" s="30">
        <v>40623</v>
      </c>
      <c r="U1306" s="30">
        <v>40716</v>
      </c>
      <c r="V1306" s="30">
        <v>40725</v>
      </c>
      <c r="W1306">
        <v>3716</v>
      </c>
      <c r="X1306" s="26">
        <v>8761</v>
      </c>
      <c r="Y1306" s="26" t="s">
        <v>72</v>
      </c>
      <c r="Z1306" s="26" t="s">
        <v>72</v>
      </c>
      <c r="AA1306" s="26" t="s">
        <v>71</v>
      </c>
      <c r="AB1306" s="31" t="s">
        <v>72</v>
      </c>
      <c r="AC1306" s="31" t="s">
        <v>72</v>
      </c>
      <c r="AD1306" s="26">
        <v>802.83509497118848</v>
      </c>
      <c r="AE1306" s="26">
        <v>676</v>
      </c>
      <c r="AF1306" s="26" t="s">
        <v>72</v>
      </c>
      <c r="AG1306" s="26">
        <v>37355</v>
      </c>
      <c r="AH1306" s="28">
        <v>1.5744000000000001E-2</v>
      </c>
      <c r="AI1306">
        <v>21491</v>
      </c>
      <c r="AJ1306" s="26">
        <v>61210</v>
      </c>
      <c r="AK1306" s="28">
        <v>4.5236999999999999E-2</v>
      </c>
      <c r="AL1306">
        <v>31107</v>
      </c>
      <c r="AM1306" s="26">
        <v>84381</v>
      </c>
      <c r="AN1306" s="28">
        <v>7.1059999999999998E-2</v>
      </c>
      <c r="AO1306">
        <v>34282</v>
      </c>
      <c r="AP1306" s="32">
        <v>154337.03125</v>
      </c>
      <c r="AQ1306" s="36">
        <v>0.12390718514116503</v>
      </c>
      <c r="AR1306" s="32">
        <f t="shared" si="166"/>
        <v>176268.60301998621</v>
      </c>
      <c r="AS1306" s="32">
        <f t="shared" si="160"/>
        <v>3</v>
      </c>
      <c r="AT1306" s="32">
        <f t="shared" si="161"/>
        <v>1</v>
      </c>
      <c r="AU1306" s="32">
        <f t="shared" si="162"/>
        <v>3</v>
      </c>
      <c r="AV1306" s="32">
        <f t="shared" si="163"/>
        <v>101117.97276281247</v>
      </c>
      <c r="AW1306" s="32">
        <f t="shared" si="164"/>
        <v>8.1181057266326587E-2</v>
      </c>
      <c r="AX1306" s="32">
        <f t="shared" si="165"/>
        <v>115487.01989895228</v>
      </c>
      <c r="AY1306">
        <v>2</v>
      </c>
      <c r="AZ1306" s="26">
        <v>1</v>
      </c>
      <c r="BA1306" s="26">
        <v>7177.22</v>
      </c>
      <c r="BB1306" s="26">
        <v>130.53</v>
      </c>
      <c r="BC1306" s="26">
        <v>51.61</v>
      </c>
      <c r="BD1306" s="26">
        <v>161.41999999999999</v>
      </c>
      <c r="BE1306" s="28">
        <v>7.0000000000000007E-2</v>
      </c>
      <c r="BF1306" s="28">
        <v>4.21</v>
      </c>
      <c r="BG1306" s="28">
        <v>0.56999999999999995</v>
      </c>
      <c r="BH1306" s="28">
        <v>-73.319999999999993</v>
      </c>
      <c r="BI1306" s="28">
        <v>0.09</v>
      </c>
      <c r="BJ1306" s="28">
        <v>8.35</v>
      </c>
      <c r="BK1306" s="28">
        <v>0.76</v>
      </c>
      <c r="BL1306" s="28">
        <v>-8.25</v>
      </c>
      <c r="BM1306" s="28">
        <v>0.08</v>
      </c>
      <c r="BN1306" s="28">
        <v>7.14</v>
      </c>
      <c r="BO1306" s="28">
        <v>0.74</v>
      </c>
      <c r="BP1306" s="28">
        <v>-7.08</v>
      </c>
      <c r="BQ1306" s="26">
        <v>36.1706</v>
      </c>
      <c r="BR1306" s="26">
        <v>1495.7991939999999</v>
      </c>
      <c r="BS1306" s="31">
        <f t="shared" si="167"/>
        <v>3.5301240000000003</v>
      </c>
    </row>
    <row r="1307" spans="1:71">
      <c r="A1307" s="26">
        <v>42283324100000</v>
      </c>
      <c r="B1307" s="26" t="s">
        <v>9283</v>
      </c>
      <c r="C1307" t="s">
        <v>2989</v>
      </c>
      <c r="D1307" s="26" t="s">
        <v>223</v>
      </c>
      <c r="E1307" s="27" t="s">
        <v>591</v>
      </c>
      <c r="F1307" t="s">
        <v>66</v>
      </c>
      <c r="G1307" t="s">
        <v>67</v>
      </c>
      <c r="H1307" t="s">
        <v>2990</v>
      </c>
      <c r="I1307" t="s">
        <v>2991</v>
      </c>
      <c r="J1307" t="s">
        <v>70</v>
      </c>
      <c r="K1307" t="s">
        <v>9261</v>
      </c>
      <c r="L1307">
        <v>28.435510000000001</v>
      </c>
      <c r="M1307">
        <v>-99.204419999999999</v>
      </c>
      <c r="N1307" s="28">
        <v>1934298.69</v>
      </c>
      <c r="O1307" s="28">
        <v>219011.31</v>
      </c>
      <c r="P1307" s="26">
        <v>428</v>
      </c>
      <c r="Q1307" s="26">
        <v>8420</v>
      </c>
      <c r="R1307" s="26">
        <v>15079</v>
      </c>
      <c r="S1307" s="29" t="s">
        <v>72</v>
      </c>
      <c r="T1307" s="30">
        <v>40837</v>
      </c>
      <c r="U1307" s="30">
        <v>40975</v>
      </c>
      <c r="V1307" s="30">
        <v>41000</v>
      </c>
      <c r="W1307">
        <v>0</v>
      </c>
      <c r="X1307" s="26">
        <v>6259</v>
      </c>
      <c r="Y1307" s="26" t="s">
        <v>72</v>
      </c>
      <c r="Z1307" s="26" t="s">
        <v>72</v>
      </c>
      <c r="AA1307" s="26" t="s">
        <v>71</v>
      </c>
      <c r="AB1307" s="31" t="s">
        <v>72</v>
      </c>
      <c r="AC1307" s="31" t="s">
        <v>72</v>
      </c>
      <c r="AD1307" s="26">
        <v>1256.7333150734958</v>
      </c>
      <c r="AE1307" s="26">
        <v>829</v>
      </c>
      <c r="AF1307" s="26" t="s">
        <v>72</v>
      </c>
      <c r="AG1307" s="26">
        <v>6255</v>
      </c>
      <c r="AH1307" s="28">
        <v>5.5079999999999999E-3</v>
      </c>
      <c r="AI1307">
        <v>4759</v>
      </c>
      <c r="AJ1307" s="26">
        <v>18626</v>
      </c>
      <c r="AK1307" s="28">
        <v>3.022E-2</v>
      </c>
      <c r="AL1307">
        <v>14130</v>
      </c>
      <c r="AM1307" s="26">
        <v>18626</v>
      </c>
      <c r="AN1307" s="28">
        <v>3.022E-2</v>
      </c>
      <c r="AO1307">
        <v>14130</v>
      </c>
      <c r="AP1307" s="32">
        <v>76005.7109375</v>
      </c>
      <c r="AQ1307" s="36">
        <v>9.5518909071002231E-2</v>
      </c>
      <c r="AR1307" s="32">
        <f t="shared" si="166"/>
        <v>92912.557843067392</v>
      </c>
      <c r="AS1307" s="32">
        <f t="shared" si="160"/>
        <v>2</v>
      </c>
      <c r="AT1307" s="32">
        <f t="shared" si="161"/>
        <v>1</v>
      </c>
      <c r="AU1307" s="32">
        <f t="shared" si="162"/>
        <v>1</v>
      </c>
      <c r="AV1307" s="32">
        <f t="shared" si="163"/>
        <v>69703.272213013261</v>
      </c>
      <c r="AW1307" s="32">
        <f t="shared" si="164"/>
        <v>8.7598424359730434E-2</v>
      </c>
      <c r="AX1307" s="32">
        <f t="shared" si="165"/>
        <v>85208.193324685548</v>
      </c>
      <c r="AY1307">
        <v>2</v>
      </c>
      <c r="AZ1307" s="26">
        <v>1</v>
      </c>
      <c r="BA1307" s="26">
        <v>8172.79</v>
      </c>
      <c r="BB1307" s="26">
        <v>19.489999999999998</v>
      </c>
      <c r="BC1307" s="26">
        <v>130.15</v>
      </c>
      <c r="BD1307" s="26">
        <v>139.9</v>
      </c>
      <c r="BE1307" s="28">
        <v>0.06</v>
      </c>
      <c r="BF1307" s="28">
        <v>5.46</v>
      </c>
      <c r="BG1307" s="28">
        <v>0.77</v>
      </c>
      <c r="BH1307" s="28">
        <v>102.35</v>
      </c>
      <c r="BI1307" s="28">
        <v>0.08</v>
      </c>
      <c r="BJ1307" s="28">
        <v>7.33</v>
      </c>
      <c r="BK1307" s="28">
        <v>0.79</v>
      </c>
      <c r="BL1307" s="28">
        <v>20.28</v>
      </c>
      <c r="BM1307" s="28">
        <v>0.08</v>
      </c>
      <c r="BN1307" s="28">
        <v>7.04</v>
      </c>
      <c r="BO1307" s="28">
        <v>0.78</v>
      </c>
      <c r="BP1307" s="28">
        <v>19.71</v>
      </c>
      <c r="BQ1307" s="26">
        <v>43.858898000000003</v>
      </c>
      <c r="BR1307" s="26">
        <v>1566.470703</v>
      </c>
      <c r="BS1307" s="31">
        <f t="shared" si="167"/>
        <v>8.225480000000001</v>
      </c>
    </row>
    <row r="1308" spans="1:71">
      <c r="A1308" s="26">
        <v>42283324130000</v>
      </c>
      <c r="B1308" s="26" t="s">
        <v>9281</v>
      </c>
      <c r="C1308" t="s">
        <v>2992</v>
      </c>
      <c r="D1308" s="26" t="s">
        <v>1431</v>
      </c>
      <c r="E1308" s="27" t="s">
        <v>591</v>
      </c>
      <c r="F1308" t="s">
        <v>197</v>
      </c>
      <c r="G1308" t="s">
        <v>67</v>
      </c>
      <c r="H1308" t="s">
        <v>1432</v>
      </c>
      <c r="I1308" t="s">
        <v>1433</v>
      </c>
      <c r="J1308" t="s">
        <v>70</v>
      </c>
      <c r="K1308" t="s">
        <v>9261</v>
      </c>
      <c r="L1308">
        <v>28.470050000000001</v>
      </c>
      <c r="M1308">
        <v>-99.395099999999999</v>
      </c>
      <c r="N1308" s="28">
        <v>1873056.07</v>
      </c>
      <c r="O1308" s="28">
        <v>231726.49</v>
      </c>
      <c r="P1308" s="26">
        <v>498.70001220703125</v>
      </c>
      <c r="Q1308" s="26">
        <v>7725</v>
      </c>
      <c r="R1308" s="26">
        <v>13331</v>
      </c>
      <c r="S1308" s="29" t="s">
        <v>72</v>
      </c>
      <c r="T1308" s="30">
        <v>40560</v>
      </c>
      <c r="U1308" s="30">
        <v>40582</v>
      </c>
      <c r="V1308" s="30">
        <v>40756</v>
      </c>
      <c r="W1308">
        <v>5231591</v>
      </c>
      <c r="X1308" s="26">
        <v>5493</v>
      </c>
      <c r="Y1308" s="26" t="s">
        <v>72</v>
      </c>
      <c r="Z1308" s="26" t="s">
        <v>72</v>
      </c>
      <c r="AA1308" s="26" t="s">
        <v>71</v>
      </c>
      <c r="AB1308" s="31" t="s">
        <v>72</v>
      </c>
      <c r="AC1308" s="31" t="s">
        <v>72</v>
      </c>
      <c r="AD1308" s="26">
        <v>0</v>
      </c>
      <c r="AE1308" s="26" t="s">
        <v>72</v>
      </c>
      <c r="AF1308" s="26" t="s">
        <v>72</v>
      </c>
      <c r="AG1308" s="26">
        <v>31011</v>
      </c>
      <c r="AH1308" s="28">
        <v>4.4262000000000003E-2</v>
      </c>
      <c r="AI1308">
        <v>46584</v>
      </c>
      <c r="AJ1308" s="26">
        <v>54862</v>
      </c>
      <c r="AK1308" s="28">
        <v>0.11201700000000001</v>
      </c>
      <c r="AL1308">
        <v>74812</v>
      </c>
      <c r="AM1308" s="26">
        <v>69239</v>
      </c>
      <c r="AN1308" s="28">
        <v>0.19459799999999999</v>
      </c>
      <c r="AO1308">
        <v>79481</v>
      </c>
      <c r="AP1308" s="32">
        <v>112377.046875</v>
      </c>
      <c r="AQ1308" s="36">
        <v>0</v>
      </c>
      <c r="AR1308" s="32">
        <f t="shared" si="166"/>
        <v>112377.046875</v>
      </c>
      <c r="AS1308" s="32">
        <f t="shared" si="160"/>
        <v>3</v>
      </c>
      <c r="AT1308" s="32">
        <f t="shared" si="161"/>
        <v>1</v>
      </c>
      <c r="AU1308" s="32">
        <f t="shared" si="162"/>
        <v>2</v>
      </c>
      <c r="AV1308" s="32">
        <f t="shared" si="163"/>
        <v>117430.22921217913</v>
      </c>
      <c r="AW1308" s="32">
        <f t="shared" si="164"/>
        <v>0</v>
      </c>
      <c r="AX1308" s="32">
        <f t="shared" si="165"/>
        <v>117430.22921217913</v>
      </c>
      <c r="AY1308">
        <v>2</v>
      </c>
      <c r="AZ1308" s="26">
        <v>1</v>
      </c>
      <c r="BA1308" s="26">
        <v>7123.63</v>
      </c>
      <c r="BB1308" s="26">
        <v>56.74</v>
      </c>
      <c r="BC1308" s="26">
        <v>123.7</v>
      </c>
      <c r="BD1308" s="26">
        <v>181.78</v>
      </c>
      <c r="BE1308" s="28">
        <v>7.0000000000000007E-2</v>
      </c>
      <c r="BF1308" s="28">
        <v>4.84</v>
      </c>
      <c r="BG1308" s="28">
        <v>0.62</v>
      </c>
      <c r="BH1308" s="28">
        <v>-32.01</v>
      </c>
      <c r="BI1308" s="28">
        <v>0.1</v>
      </c>
      <c r="BJ1308" s="28">
        <v>7.4</v>
      </c>
      <c r="BK1308" s="28">
        <v>0.76</v>
      </c>
      <c r="BL1308" s="28">
        <v>-8.7799999999999994</v>
      </c>
      <c r="BM1308" s="28">
        <v>0.08</v>
      </c>
      <c r="BN1308" s="28">
        <v>6.39</v>
      </c>
      <c r="BO1308" s="28">
        <v>0.77</v>
      </c>
      <c r="BP1308" s="28">
        <v>-5.33</v>
      </c>
      <c r="BQ1308" s="26">
        <v>43.655498000000001</v>
      </c>
      <c r="BR1308" s="26">
        <v>1542.5358880000001</v>
      </c>
      <c r="BS1308" s="31">
        <f t="shared" si="167"/>
        <v>9.4012000000000011</v>
      </c>
    </row>
    <row r="1309" spans="1:71">
      <c r="A1309" s="26">
        <v>42283324210000</v>
      </c>
      <c r="B1309" s="26" t="s">
        <v>9283</v>
      </c>
      <c r="C1309" t="s">
        <v>2993</v>
      </c>
      <c r="D1309" s="26" t="s">
        <v>190</v>
      </c>
      <c r="E1309" s="27" t="s">
        <v>591</v>
      </c>
      <c r="F1309" t="s">
        <v>66</v>
      </c>
      <c r="G1309" t="s">
        <v>67</v>
      </c>
      <c r="H1309" t="s">
        <v>2994</v>
      </c>
      <c r="I1309" t="s">
        <v>2995</v>
      </c>
      <c r="J1309" t="s">
        <v>70</v>
      </c>
      <c r="K1309" t="s">
        <v>9261</v>
      </c>
      <c r="L1309">
        <v>28.53415</v>
      </c>
      <c r="M1309">
        <v>-99.064030000000002</v>
      </c>
      <c r="N1309" s="28">
        <v>1979440.16</v>
      </c>
      <c r="O1309" s="28">
        <v>254823.24</v>
      </c>
      <c r="P1309" s="26">
        <v>421.79998779296875</v>
      </c>
      <c r="Q1309" s="26">
        <v>8764</v>
      </c>
      <c r="R1309" s="26">
        <v>12785</v>
      </c>
      <c r="S1309" s="29" t="s">
        <v>72</v>
      </c>
      <c r="T1309" s="30">
        <v>40563</v>
      </c>
      <c r="U1309" s="30">
        <v>40661</v>
      </c>
      <c r="V1309" s="30">
        <v>40664</v>
      </c>
      <c r="W1309">
        <v>2336</v>
      </c>
      <c r="X1309" s="26">
        <v>4387</v>
      </c>
      <c r="Y1309" s="26" t="s">
        <v>72</v>
      </c>
      <c r="Z1309" s="26" t="s">
        <v>72</v>
      </c>
      <c r="AA1309" s="26" t="s">
        <v>71</v>
      </c>
      <c r="AB1309" s="31" t="s">
        <v>72</v>
      </c>
      <c r="AC1309" s="31" t="s">
        <v>72</v>
      </c>
      <c r="AD1309" s="26">
        <v>1351.4860012455115</v>
      </c>
      <c r="AE1309" s="26">
        <v>358</v>
      </c>
      <c r="AF1309" s="26" t="s">
        <v>72</v>
      </c>
      <c r="AG1309" s="26">
        <v>35959</v>
      </c>
      <c r="AH1309" s="28">
        <v>4.0874000000000001E-2</v>
      </c>
      <c r="AI1309">
        <v>28425</v>
      </c>
      <c r="AJ1309" s="26">
        <v>55858</v>
      </c>
      <c r="AK1309" s="28">
        <v>8.2125000000000004E-2</v>
      </c>
      <c r="AL1309">
        <v>44156</v>
      </c>
      <c r="AM1309" s="26">
        <v>66959</v>
      </c>
      <c r="AN1309" s="28">
        <v>9.7910999999999998E-2</v>
      </c>
      <c r="AO1309">
        <v>52930</v>
      </c>
      <c r="AP1309" s="32">
        <v>95619.390625</v>
      </c>
      <c r="AQ1309" s="36">
        <v>0.12922826787731378</v>
      </c>
      <c r="AR1309" s="32">
        <f t="shared" si="166"/>
        <v>118492.79403928455</v>
      </c>
      <c r="AS1309" s="32">
        <f t="shared" si="160"/>
        <v>2</v>
      </c>
      <c r="AT1309" s="32">
        <f t="shared" si="161"/>
        <v>1</v>
      </c>
      <c r="AU1309" s="32">
        <f t="shared" si="162"/>
        <v>2</v>
      </c>
      <c r="AV1309" s="32">
        <f t="shared" si="163"/>
        <v>125109.48306074766</v>
      </c>
      <c r="AW1309" s="32">
        <f t="shared" si="164"/>
        <v>0.1690837149796629</v>
      </c>
      <c r="AX1309" s="32">
        <f t="shared" si="165"/>
        <v>155037.30061214798</v>
      </c>
      <c r="AY1309">
        <v>2</v>
      </c>
      <c r="AZ1309" s="26">
        <v>1</v>
      </c>
      <c r="BA1309" s="26">
        <v>8006.06</v>
      </c>
      <c r="BB1309" s="26">
        <v>13.05</v>
      </c>
      <c r="BC1309" s="26">
        <v>134.58000000000001</v>
      </c>
      <c r="BD1309" s="26">
        <v>155.66999999999999</v>
      </c>
      <c r="BE1309" s="28">
        <v>0.06</v>
      </c>
      <c r="BF1309" s="28">
        <v>4.3499999999999996</v>
      </c>
      <c r="BG1309" s="28">
        <v>0.62</v>
      </c>
      <c r="BH1309" s="28">
        <v>22.88</v>
      </c>
      <c r="BI1309" s="28">
        <v>0.08</v>
      </c>
      <c r="BJ1309" s="28">
        <v>7.94</v>
      </c>
      <c r="BK1309" s="28">
        <v>0.77</v>
      </c>
      <c r="BL1309" s="28">
        <v>6.67</v>
      </c>
      <c r="BM1309" s="28">
        <v>0.08</v>
      </c>
      <c r="BN1309" s="28">
        <v>7.07</v>
      </c>
      <c r="BO1309" s="28">
        <v>0.75</v>
      </c>
      <c r="BP1309" s="28">
        <v>2.71</v>
      </c>
      <c r="BQ1309" s="26">
        <v>41.227798</v>
      </c>
      <c r="BR1309" s="26">
        <v>1146.631713</v>
      </c>
      <c r="BS1309" s="31">
        <f t="shared" si="167"/>
        <v>8.2901280000000011</v>
      </c>
    </row>
    <row r="1310" spans="1:71">
      <c r="A1310" s="26">
        <v>42283324360000</v>
      </c>
      <c r="B1310" s="26" t="s">
        <v>9283</v>
      </c>
      <c r="C1310" t="s">
        <v>2996</v>
      </c>
      <c r="D1310" s="26" t="s">
        <v>64</v>
      </c>
      <c r="E1310" s="27" t="s">
        <v>591</v>
      </c>
      <c r="F1310" t="s">
        <v>66</v>
      </c>
      <c r="G1310" t="s">
        <v>67</v>
      </c>
      <c r="H1310" t="s">
        <v>2997</v>
      </c>
      <c r="I1310" t="s">
        <v>2998</v>
      </c>
      <c r="J1310" t="s">
        <v>70</v>
      </c>
      <c r="K1310" t="s">
        <v>9261</v>
      </c>
      <c r="L1310">
        <v>28.427399999999999</v>
      </c>
      <c r="M1310">
        <v>-98.943259999999995</v>
      </c>
      <c r="N1310" s="28">
        <v>2018237.87</v>
      </c>
      <c r="O1310" s="28">
        <v>216009.65</v>
      </c>
      <c r="P1310" s="26">
        <v>346</v>
      </c>
      <c r="Q1310" s="26">
        <v>9559</v>
      </c>
      <c r="R1310" s="26">
        <v>15916</v>
      </c>
      <c r="S1310" s="29" t="s">
        <v>72</v>
      </c>
      <c r="T1310" s="30">
        <v>40646</v>
      </c>
      <c r="U1310" s="30">
        <v>40685</v>
      </c>
      <c r="V1310" s="30">
        <v>40664</v>
      </c>
      <c r="W1310">
        <v>4158.60009765625</v>
      </c>
      <c r="X1310" s="26">
        <v>6700</v>
      </c>
      <c r="Y1310" s="26" t="s">
        <v>72</v>
      </c>
      <c r="Z1310" s="26" t="s">
        <v>72</v>
      </c>
      <c r="AA1310" s="26" t="s">
        <v>71</v>
      </c>
      <c r="AB1310" s="31" t="s">
        <v>72</v>
      </c>
      <c r="AC1310" s="31" t="s">
        <v>72</v>
      </c>
      <c r="AD1310" s="26">
        <v>1725.2511674797502</v>
      </c>
      <c r="AE1310" s="26">
        <v>875</v>
      </c>
      <c r="AF1310" s="26" t="s">
        <v>72</v>
      </c>
      <c r="AG1310" s="26">
        <v>34443</v>
      </c>
      <c r="AH1310" s="28">
        <v>5.4349000000000001E-2</v>
      </c>
      <c r="AI1310">
        <v>33685</v>
      </c>
      <c r="AJ1310" s="26">
        <v>57490</v>
      </c>
      <c r="AK1310" s="28">
        <v>0.10344100000000001</v>
      </c>
      <c r="AL1310">
        <v>39750</v>
      </c>
      <c r="AM1310" s="26">
        <v>84825</v>
      </c>
      <c r="AN1310" s="28">
        <v>0.14888399999999999</v>
      </c>
      <c r="AO1310">
        <v>43738</v>
      </c>
      <c r="AP1310" s="32">
        <v>133686.6875</v>
      </c>
      <c r="AQ1310" s="36">
        <v>0.23064311368587556</v>
      </c>
      <c r="AR1310" s="32">
        <f t="shared" si="166"/>
        <v>174510.51862239998</v>
      </c>
      <c r="AS1310" s="32">
        <f t="shared" si="160"/>
        <v>3</v>
      </c>
      <c r="AT1310" s="32">
        <f t="shared" si="161"/>
        <v>1</v>
      </c>
      <c r="AU1310" s="32">
        <f t="shared" si="162"/>
        <v>3</v>
      </c>
      <c r="AV1310" s="32">
        <f t="shared" si="163"/>
        <v>114531.58003731343</v>
      </c>
      <c r="AW1310" s="32">
        <f t="shared" si="164"/>
        <v>0.1975957421726755</v>
      </c>
      <c r="AX1310" s="32">
        <f t="shared" si="165"/>
        <v>149506.026401877</v>
      </c>
      <c r="AY1310">
        <v>2</v>
      </c>
      <c r="AZ1310" s="26">
        <v>1</v>
      </c>
      <c r="BA1310" s="26">
        <v>9088.4699999999993</v>
      </c>
      <c r="BB1310" s="26">
        <v>47.45</v>
      </c>
      <c r="BC1310" s="26">
        <v>81.38</v>
      </c>
      <c r="BD1310" s="26">
        <v>123.91</v>
      </c>
      <c r="BE1310" s="28">
        <v>7.0000000000000007E-2</v>
      </c>
      <c r="BF1310" s="28">
        <v>8.06</v>
      </c>
      <c r="BG1310" s="28">
        <v>0.65</v>
      </c>
      <c r="BH1310" s="28">
        <v>270.89</v>
      </c>
      <c r="BI1310" s="28">
        <v>0.09</v>
      </c>
      <c r="BJ1310" s="28">
        <v>8.64</v>
      </c>
      <c r="BK1310" s="28">
        <v>0.74</v>
      </c>
      <c r="BL1310" s="28">
        <v>153.44</v>
      </c>
      <c r="BM1310" s="28">
        <v>0.09</v>
      </c>
      <c r="BN1310" s="28">
        <v>8.57</v>
      </c>
      <c r="BO1310" s="28">
        <v>0.78</v>
      </c>
      <c r="BP1310" s="28">
        <v>185.45</v>
      </c>
      <c r="BQ1310" s="26">
        <v>44.107199999999999</v>
      </c>
      <c r="BR1310" s="26">
        <v>1930.696655</v>
      </c>
      <c r="BS1310" s="31">
        <f t="shared" si="167"/>
        <v>5.4199079999999995</v>
      </c>
    </row>
    <row r="1311" spans="1:71">
      <c r="A1311" s="26">
        <v>42283324390000</v>
      </c>
      <c r="B1311" s="26" t="s">
        <v>9283</v>
      </c>
      <c r="C1311" t="s">
        <v>2999</v>
      </c>
      <c r="D1311" s="26" t="s">
        <v>294</v>
      </c>
      <c r="E1311" s="27" t="s">
        <v>591</v>
      </c>
      <c r="F1311" t="s">
        <v>197</v>
      </c>
      <c r="G1311" t="s">
        <v>67</v>
      </c>
      <c r="H1311" t="s">
        <v>630</v>
      </c>
      <c r="I1311" t="s">
        <v>631</v>
      </c>
      <c r="J1311" t="s">
        <v>158</v>
      </c>
      <c r="K1311" t="s">
        <v>9261</v>
      </c>
      <c r="L1311">
        <v>28.58006</v>
      </c>
      <c r="M1311">
        <v>-99.04768</v>
      </c>
      <c r="N1311" s="28">
        <v>1984696.9</v>
      </c>
      <c r="O1311" s="28">
        <v>271512.65999999997</v>
      </c>
      <c r="P1311" s="26">
        <v>472</v>
      </c>
      <c r="Q1311" s="26">
        <v>8297</v>
      </c>
      <c r="R1311" s="26">
        <v>14090</v>
      </c>
      <c r="S1311" s="29" t="s">
        <v>72</v>
      </c>
      <c r="T1311" s="30">
        <v>40646</v>
      </c>
      <c r="U1311" s="30">
        <v>40755</v>
      </c>
      <c r="V1311" s="30">
        <v>40756</v>
      </c>
      <c r="W1311">
        <v>5553090</v>
      </c>
      <c r="X1311" s="26">
        <v>6483</v>
      </c>
      <c r="Y1311" s="26" t="s">
        <v>72</v>
      </c>
      <c r="Z1311" s="26" t="s">
        <v>72</v>
      </c>
      <c r="AA1311" s="26" t="s">
        <v>71</v>
      </c>
      <c r="AB1311" s="31" t="s">
        <v>72</v>
      </c>
      <c r="AC1311" s="31" t="s">
        <v>72</v>
      </c>
      <c r="AD1311" s="26">
        <v>1346.295505498025</v>
      </c>
      <c r="AE1311" s="26">
        <v>953</v>
      </c>
      <c r="AF1311" s="26" t="s">
        <v>72</v>
      </c>
      <c r="AG1311" s="26">
        <v>40807</v>
      </c>
      <c r="AH1311" s="28">
        <v>5.9376999999999999E-2</v>
      </c>
      <c r="AI1311">
        <v>46153</v>
      </c>
      <c r="AJ1311" s="26">
        <v>54116</v>
      </c>
      <c r="AK1311" s="28">
        <v>9.1551999999999994E-2</v>
      </c>
      <c r="AL1311">
        <v>55582</v>
      </c>
      <c r="AM1311" s="26">
        <v>64611</v>
      </c>
      <c r="AN1311" s="28">
        <v>0.100886</v>
      </c>
      <c r="AO1311">
        <v>60679</v>
      </c>
      <c r="AP1311" s="32">
        <v>82174.9609375</v>
      </c>
      <c r="AQ1311" s="36">
        <v>0.11063178057463202</v>
      </c>
      <c r="AR1311" s="32">
        <f t="shared" si="166"/>
        <v>101756.78609920987</v>
      </c>
      <c r="AS1311" s="32">
        <f t="shared" si="160"/>
        <v>2</v>
      </c>
      <c r="AT1311" s="32">
        <f t="shared" si="161"/>
        <v>1</v>
      </c>
      <c r="AU1311" s="32">
        <f t="shared" si="162"/>
        <v>1</v>
      </c>
      <c r="AV1311" s="32">
        <f t="shared" si="163"/>
        <v>72757.099457234304</v>
      </c>
      <c r="AW1311" s="32">
        <f t="shared" si="164"/>
        <v>9.7952555992347326E-2</v>
      </c>
      <c r="AX1311" s="32">
        <f t="shared" si="165"/>
        <v>90094.70186787979</v>
      </c>
      <c r="AY1311">
        <v>2</v>
      </c>
      <c r="AZ1311" s="26">
        <v>1</v>
      </c>
      <c r="BA1311" s="26">
        <v>7674.66</v>
      </c>
      <c r="BB1311" s="26">
        <v>24.48</v>
      </c>
      <c r="BC1311" s="26">
        <v>123.33</v>
      </c>
      <c r="BD1311" s="26">
        <v>156.69999999999999</v>
      </c>
      <c r="BE1311" s="28">
        <v>0.05</v>
      </c>
      <c r="BF1311" s="28">
        <v>3.4</v>
      </c>
      <c r="BG1311" s="28">
        <v>0.55000000000000004</v>
      </c>
      <c r="BH1311" s="28">
        <v>-15.25</v>
      </c>
      <c r="BI1311" s="28">
        <v>0.08</v>
      </c>
      <c r="BJ1311" s="28">
        <v>7.94</v>
      </c>
      <c r="BK1311" s="28">
        <v>0.76</v>
      </c>
      <c r="BL1311" s="28">
        <v>-11.25</v>
      </c>
      <c r="BM1311" s="28">
        <v>0.08</v>
      </c>
      <c r="BN1311" s="28">
        <v>6.6</v>
      </c>
      <c r="BO1311" s="28">
        <v>0.73</v>
      </c>
      <c r="BP1311" s="28">
        <v>-17.98</v>
      </c>
      <c r="BQ1311" s="26">
        <v>41.917400000000001</v>
      </c>
      <c r="BR1311" s="26">
        <v>1689.583862</v>
      </c>
      <c r="BS1311" s="31">
        <f t="shared" si="167"/>
        <v>7.4984640000000002</v>
      </c>
    </row>
    <row r="1312" spans="1:71">
      <c r="A1312" s="26">
        <v>42283324400000</v>
      </c>
      <c r="B1312" s="26" t="s">
        <v>9283</v>
      </c>
      <c r="C1312" t="s">
        <v>3000</v>
      </c>
      <c r="D1312" s="26" t="s">
        <v>190</v>
      </c>
      <c r="E1312" s="27" t="s">
        <v>591</v>
      </c>
      <c r="F1312" t="s">
        <v>66</v>
      </c>
      <c r="G1312" t="s">
        <v>67</v>
      </c>
      <c r="H1312" t="s">
        <v>3001</v>
      </c>
      <c r="I1312" t="s">
        <v>3002</v>
      </c>
      <c r="J1312" t="s">
        <v>70</v>
      </c>
      <c r="K1312" t="s">
        <v>9261</v>
      </c>
      <c r="L1312">
        <v>28.464729999999999</v>
      </c>
      <c r="M1312">
        <v>-99.028490000000005</v>
      </c>
      <c r="N1312" s="28">
        <v>1990845.8</v>
      </c>
      <c r="O1312" s="28">
        <v>229578.91</v>
      </c>
      <c r="P1312" s="26">
        <v>413.5</v>
      </c>
      <c r="Q1312" s="26">
        <v>9393</v>
      </c>
      <c r="R1312" s="26">
        <v>13657</v>
      </c>
      <c r="S1312" s="29" t="s">
        <v>72</v>
      </c>
      <c r="T1312" s="30">
        <v>40585</v>
      </c>
      <c r="U1312" s="30">
        <v>40751</v>
      </c>
      <c r="V1312" s="30">
        <v>40756</v>
      </c>
      <c r="W1312">
        <v>2232</v>
      </c>
      <c r="X1312" s="26">
        <v>4717</v>
      </c>
      <c r="Y1312" s="26" t="s">
        <v>72</v>
      </c>
      <c r="Z1312" s="26" t="s">
        <v>72</v>
      </c>
      <c r="AA1312" s="26" t="s">
        <v>71</v>
      </c>
      <c r="AB1312" s="31" t="s">
        <v>72</v>
      </c>
      <c r="AC1312" s="31" t="s">
        <v>72</v>
      </c>
      <c r="AD1312" s="26">
        <v>927.10529235548654</v>
      </c>
      <c r="AE1312" s="26">
        <v>74</v>
      </c>
      <c r="AF1312" s="26" t="s">
        <v>72</v>
      </c>
      <c r="AG1312" s="26">
        <v>18975</v>
      </c>
      <c r="AH1312" s="28">
        <v>1.1431E-2</v>
      </c>
      <c r="AI1312">
        <v>83849</v>
      </c>
      <c r="AJ1312" s="26">
        <v>28878</v>
      </c>
      <c r="AK1312" s="28">
        <v>1.7739000000000001E-2</v>
      </c>
      <c r="AL1312">
        <v>127610</v>
      </c>
      <c r="AM1312" s="26">
        <v>34737</v>
      </c>
      <c r="AN1312" s="28">
        <v>3.3424000000000002E-2</v>
      </c>
      <c r="AO1312">
        <v>153500</v>
      </c>
      <c r="AP1312" s="32">
        <v>52623.22265625</v>
      </c>
      <c r="AQ1312" s="36">
        <v>4.8787268225410525E-2</v>
      </c>
      <c r="AR1312" s="32">
        <f t="shared" si="166"/>
        <v>61258.569132147662</v>
      </c>
      <c r="AS1312" s="32">
        <f t="shared" si="160"/>
        <v>2</v>
      </c>
      <c r="AT1312" s="32">
        <f t="shared" si="161"/>
        <v>1</v>
      </c>
      <c r="AU1312" s="32">
        <f t="shared" si="162"/>
        <v>1</v>
      </c>
      <c r="AV1312" s="32">
        <f t="shared" si="163"/>
        <v>64035.891042373332</v>
      </c>
      <c r="AW1312" s="32">
        <f t="shared" si="164"/>
        <v>5.9368013486083608E-2</v>
      </c>
      <c r="AX1312" s="32">
        <f t="shared" si="165"/>
        <v>74544.029429410119</v>
      </c>
      <c r="AY1312">
        <v>2</v>
      </c>
      <c r="AZ1312" s="26">
        <v>1</v>
      </c>
      <c r="BA1312" s="26">
        <v>8600.01</v>
      </c>
      <c r="BB1312" s="26">
        <v>19.829999999999998</v>
      </c>
      <c r="BC1312" s="26">
        <v>124.17</v>
      </c>
      <c r="BD1312" s="26">
        <v>143.74</v>
      </c>
      <c r="BE1312" s="28">
        <v>7.0000000000000007E-2</v>
      </c>
      <c r="BF1312" s="28">
        <v>6.29</v>
      </c>
      <c r="BG1312" s="28">
        <v>0.66</v>
      </c>
      <c r="BH1312" s="28">
        <v>155.76</v>
      </c>
      <c r="BI1312" s="28">
        <v>0.09</v>
      </c>
      <c r="BJ1312" s="28">
        <v>8.2899999999999991</v>
      </c>
      <c r="BK1312" s="28">
        <v>0.76</v>
      </c>
      <c r="BL1312" s="28">
        <v>81.430000000000007</v>
      </c>
      <c r="BM1312" s="28">
        <v>0.09</v>
      </c>
      <c r="BN1312" s="28">
        <v>7.98</v>
      </c>
      <c r="BO1312" s="28">
        <v>0.78</v>
      </c>
      <c r="BP1312" s="28">
        <v>93.78</v>
      </c>
      <c r="BQ1312" s="26">
        <v>39.465598999999997</v>
      </c>
      <c r="BR1312" s="26">
        <v>1651.910766</v>
      </c>
      <c r="BS1312" s="31">
        <f t="shared" si="167"/>
        <v>8.4932280000000002</v>
      </c>
    </row>
    <row r="1313" spans="1:71">
      <c r="A1313" s="26">
        <v>42283324590000</v>
      </c>
      <c r="B1313" s="26" t="s">
        <v>9283</v>
      </c>
      <c r="C1313" t="s">
        <v>3003</v>
      </c>
      <c r="D1313" s="26" t="s">
        <v>294</v>
      </c>
      <c r="E1313" s="27" t="s">
        <v>591</v>
      </c>
      <c r="F1313" t="s">
        <v>197</v>
      </c>
      <c r="G1313" t="s">
        <v>67</v>
      </c>
      <c r="H1313" t="s">
        <v>630</v>
      </c>
      <c r="I1313" t="s">
        <v>631</v>
      </c>
      <c r="J1313" t="s">
        <v>1813</v>
      </c>
      <c r="K1313" t="s">
        <v>9261</v>
      </c>
      <c r="L1313">
        <v>28.547450000000001</v>
      </c>
      <c r="M1313">
        <v>-99.048990000000003</v>
      </c>
      <c r="N1313" s="28">
        <v>1984271.48</v>
      </c>
      <c r="O1313" s="28">
        <v>259656.52</v>
      </c>
      <c r="P1313" s="26">
        <v>420.79998779296875</v>
      </c>
      <c r="Q1313" s="26">
        <v>8491</v>
      </c>
      <c r="R1313" s="26">
        <v>18530</v>
      </c>
      <c r="S1313" s="29" t="s">
        <v>72</v>
      </c>
      <c r="T1313" s="30">
        <v>40616</v>
      </c>
      <c r="U1313" s="30">
        <v>40695</v>
      </c>
      <c r="V1313" s="30">
        <v>40695</v>
      </c>
      <c r="W1313">
        <v>9850640</v>
      </c>
      <c r="X1313" s="26">
        <v>10430</v>
      </c>
      <c r="Y1313" s="26" t="s">
        <v>72</v>
      </c>
      <c r="Z1313" s="26" t="s">
        <v>72</v>
      </c>
      <c r="AA1313" s="26" t="s">
        <v>71</v>
      </c>
      <c r="AB1313" s="31" t="s">
        <v>72</v>
      </c>
      <c r="AC1313" s="31" t="s">
        <v>72</v>
      </c>
      <c r="AD1313" s="26">
        <v>1096.8335232029867</v>
      </c>
      <c r="AE1313" s="26">
        <v>1155</v>
      </c>
      <c r="AF1313" s="26" t="s">
        <v>72</v>
      </c>
      <c r="AG1313" s="26">
        <v>58522</v>
      </c>
      <c r="AH1313" s="28">
        <v>6.5336000000000005E-2</v>
      </c>
      <c r="AI1313">
        <v>57942</v>
      </c>
      <c r="AJ1313" s="26">
        <v>97693</v>
      </c>
      <c r="AK1313" s="28">
        <v>0.103482</v>
      </c>
      <c r="AL1313">
        <v>89402</v>
      </c>
      <c r="AM1313" s="26">
        <v>133270</v>
      </c>
      <c r="AN1313" s="28">
        <v>0.150537</v>
      </c>
      <c r="AO1313">
        <v>107795</v>
      </c>
      <c r="AP1313" s="32">
        <v>216451.96875</v>
      </c>
      <c r="AQ1313" s="36">
        <v>0.23741177548828526</v>
      </c>
      <c r="AR1313" s="32">
        <f t="shared" si="166"/>
        <v>258473.85301142649</v>
      </c>
      <c r="AS1313" s="32">
        <f t="shared" si="160"/>
        <v>4</v>
      </c>
      <c r="AT1313" s="32">
        <f t="shared" si="161"/>
        <v>1</v>
      </c>
      <c r="AU1313" s="32">
        <f t="shared" si="162"/>
        <v>3</v>
      </c>
      <c r="AV1313" s="32">
        <f t="shared" si="163"/>
        <v>119121.21770134228</v>
      </c>
      <c r="AW1313" s="32">
        <f t="shared" si="164"/>
        <v>0.13065614489959324</v>
      </c>
      <c r="AX1313" s="32">
        <f t="shared" si="165"/>
        <v>142247.3553485703</v>
      </c>
      <c r="AY1313">
        <v>2</v>
      </c>
      <c r="AZ1313" s="26">
        <v>1</v>
      </c>
      <c r="BA1313" s="26">
        <v>7935.05</v>
      </c>
      <c r="BB1313" s="26">
        <v>15.08</v>
      </c>
      <c r="BC1313" s="26">
        <v>132.5</v>
      </c>
      <c r="BD1313" s="26">
        <v>156.16999999999999</v>
      </c>
      <c r="BE1313" s="28">
        <v>0.06</v>
      </c>
      <c r="BF1313" s="28">
        <v>4.04</v>
      </c>
      <c r="BG1313" s="28">
        <v>0.6</v>
      </c>
      <c r="BH1313" s="28">
        <v>8.73</v>
      </c>
      <c r="BI1313" s="28">
        <v>0.09</v>
      </c>
      <c r="BJ1313" s="28">
        <v>7.91</v>
      </c>
      <c r="BK1313" s="28">
        <v>0.77</v>
      </c>
      <c r="BL1313" s="28">
        <v>-1.61</v>
      </c>
      <c r="BM1313" s="28">
        <v>0.08</v>
      </c>
      <c r="BN1313" s="28">
        <v>6.91</v>
      </c>
      <c r="BO1313" s="28">
        <v>0.75</v>
      </c>
      <c r="BP1313" s="28">
        <v>-6.9</v>
      </c>
      <c r="BQ1313" s="26">
        <v>39.735098999999998</v>
      </c>
      <c r="BR1313" s="26">
        <v>1203.1667480000001</v>
      </c>
      <c r="BS1313" s="31">
        <f t="shared" si="167"/>
        <v>9.1822499999999998</v>
      </c>
    </row>
    <row r="1314" spans="1:71">
      <c r="A1314" s="26">
        <v>42283324600000</v>
      </c>
      <c r="B1314" s="26" t="s">
        <v>9283</v>
      </c>
      <c r="C1314" t="s">
        <v>3004</v>
      </c>
      <c r="D1314" s="26" t="s">
        <v>223</v>
      </c>
      <c r="E1314" s="27" t="s">
        <v>591</v>
      </c>
      <c r="F1314" t="s">
        <v>66</v>
      </c>
      <c r="G1314" t="s">
        <v>67</v>
      </c>
      <c r="H1314" t="s">
        <v>3005</v>
      </c>
      <c r="I1314" t="s">
        <v>3006</v>
      </c>
      <c r="J1314" t="s">
        <v>1337</v>
      </c>
      <c r="K1314" t="s">
        <v>9261</v>
      </c>
      <c r="L1314">
        <v>28.563970000000001</v>
      </c>
      <c r="M1314">
        <v>-99.001819999999995</v>
      </c>
      <c r="N1314" s="28">
        <v>1999415.77</v>
      </c>
      <c r="O1314" s="28">
        <v>265659.57</v>
      </c>
      <c r="P1314" s="26">
        <v>432</v>
      </c>
      <c r="Q1314" s="26">
        <v>8498</v>
      </c>
      <c r="R1314" s="26">
        <v>14975</v>
      </c>
      <c r="S1314" s="29" t="s">
        <v>72</v>
      </c>
      <c r="T1314" s="30">
        <v>40613</v>
      </c>
      <c r="U1314" s="30">
        <v>40639</v>
      </c>
      <c r="V1314" s="30">
        <v>40756</v>
      </c>
      <c r="W1314">
        <v>4303</v>
      </c>
      <c r="X1314" s="26">
        <v>6674</v>
      </c>
      <c r="Y1314" s="26" t="s">
        <v>72</v>
      </c>
      <c r="Z1314" s="26" t="s">
        <v>72</v>
      </c>
      <c r="AA1314" s="26" t="s">
        <v>71</v>
      </c>
      <c r="AB1314" s="31" t="s">
        <v>72</v>
      </c>
      <c r="AC1314" s="31" t="s">
        <v>72</v>
      </c>
      <c r="AD1314" s="26">
        <v>598.2927967837511</v>
      </c>
      <c r="AE1314" s="26" t="s">
        <v>72</v>
      </c>
      <c r="AF1314" s="26" t="s">
        <v>72</v>
      </c>
      <c r="AG1314" s="26">
        <v>48721</v>
      </c>
      <c r="AH1314" s="28">
        <v>2.7127999999999999E-2</v>
      </c>
      <c r="AI1314">
        <v>32290</v>
      </c>
      <c r="AJ1314" s="26">
        <v>80587</v>
      </c>
      <c r="AK1314" s="28">
        <v>4.8037000000000003E-2</v>
      </c>
      <c r="AL1314">
        <v>47667</v>
      </c>
      <c r="AM1314" s="26">
        <v>100428</v>
      </c>
      <c r="AN1314" s="28">
        <v>6.0449999999999997E-2</v>
      </c>
      <c r="AO1314">
        <v>57241</v>
      </c>
      <c r="AP1314" s="32">
        <v>133080.15625</v>
      </c>
      <c r="AQ1314" s="36">
        <v>7.96208988792311E-2</v>
      </c>
      <c r="AR1314" s="32">
        <f t="shared" si="166"/>
        <v>147173.05535162392</v>
      </c>
      <c r="AS1314" s="32">
        <f t="shared" si="160"/>
        <v>3</v>
      </c>
      <c r="AT1314" s="32">
        <f t="shared" si="161"/>
        <v>1</v>
      </c>
      <c r="AU1314" s="32">
        <f t="shared" si="162"/>
        <v>2</v>
      </c>
      <c r="AV1314" s="32">
        <f t="shared" si="163"/>
        <v>114456.11280716212</v>
      </c>
      <c r="AW1314" s="32">
        <f t="shared" si="164"/>
        <v>6.8478267840393542E-2</v>
      </c>
      <c r="AX1314" s="32">
        <f t="shared" si="165"/>
        <v>126576.7662149118</v>
      </c>
      <c r="AY1314">
        <v>2</v>
      </c>
      <c r="AZ1314" s="26">
        <v>1</v>
      </c>
      <c r="BA1314" s="26">
        <v>7954.24</v>
      </c>
      <c r="BB1314" s="26">
        <v>21.98</v>
      </c>
      <c r="BC1314" s="26">
        <v>127.55</v>
      </c>
      <c r="BD1314" s="26">
        <v>155.47999999999999</v>
      </c>
      <c r="BE1314" s="28">
        <v>0.05</v>
      </c>
      <c r="BF1314" s="28">
        <v>3.48</v>
      </c>
      <c r="BG1314" s="28">
        <v>0.56000000000000005</v>
      </c>
      <c r="BH1314" s="28">
        <v>-9.1</v>
      </c>
      <c r="BI1314" s="28">
        <v>0.09</v>
      </c>
      <c r="BJ1314" s="28">
        <v>7.63</v>
      </c>
      <c r="BK1314" s="28">
        <v>0.78</v>
      </c>
      <c r="BL1314" s="28">
        <v>-16.260000000000002</v>
      </c>
      <c r="BM1314" s="28">
        <v>0.08</v>
      </c>
      <c r="BN1314" s="28">
        <v>6.49</v>
      </c>
      <c r="BO1314" s="28">
        <v>0.74</v>
      </c>
      <c r="BP1314" s="28">
        <v>-23.33</v>
      </c>
      <c r="BQ1314" s="26">
        <v>41.382899999999999</v>
      </c>
      <c r="BR1314" s="26">
        <v>995.98876900000005</v>
      </c>
      <c r="BS1314" s="31">
        <f t="shared" si="167"/>
        <v>8.9540100000000002</v>
      </c>
    </row>
    <row r="1315" spans="1:71">
      <c r="A1315" s="26">
        <v>42283324610000</v>
      </c>
      <c r="B1315" s="26" t="s">
        <v>9283</v>
      </c>
      <c r="C1315" t="s">
        <v>3007</v>
      </c>
      <c r="D1315" s="26" t="s">
        <v>223</v>
      </c>
      <c r="E1315" s="27" t="s">
        <v>591</v>
      </c>
      <c r="F1315" t="s">
        <v>66</v>
      </c>
      <c r="G1315" t="s">
        <v>67</v>
      </c>
      <c r="H1315" t="s">
        <v>3008</v>
      </c>
      <c r="I1315" t="s">
        <v>3009</v>
      </c>
      <c r="J1315" t="s">
        <v>1359</v>
      </c>
      <c r="K1315" t="s">
        <v>9261</v>
      </c>
      <c r="L1315">
        <v>28.564</v>
      </c>
      <c r="M1315">
        <v>-99.001760000000004</v>
      </c>
      <c r="N1315" s="28">
        <v>1999435.03</v>
      </c>
      <c r="O1315" s="28">
        <v>265670.46999999997</v>
      </c>
      <c r="P1315" s="26">
        <v>432</v>
      </c>
      <c r="Q1315" s="26">
        <v>8480</v>
      </c>
      <c r="R1315" s="26">
        <v>15548</v>
      </c>
      <c r="S1315" s="29" t="s">
        <v>72</v>
      </c>
      <c r="T1315" s="30">
        <v>40640</v>
      </c>
      <c r="U1315" s="30">
        <v>40663</v>
      </c>
      <c r="V1315" s="30">
        <v>40756</v>
      </c>
      <c r="W1315">
        <v>4756</v>
      </c>
      <c r="X1315" s="26">
        <v>6586</v>
      </c>
      <c r="Y1315" s="26" t="s">
        <v>72</v>
      </c>
      <c r="Z1315" s="26" t="s">
        <v>72</v>
      </c>
      <c r="AA1315" s="26" t="s">
        <v>71</v>
      </c>
      <c r="AB1315" s="31" t="s">
        <v>72</v>
      </c>
      <c r="AC1315" s="31" t="s">
        <v>72</v>
      </c>
      <c r="AD1315" s="26">
        <v>670.30059370763411</v>
      </c>
      <c r="AE1315" s="26" t="s">
        <v>72</v>
      </c>
      <c r="AF1315" s="26" t="s">
        <v>72</v>
      </c>
      <c r="AG1315" s="26">
        <v>48082</v>
      </c>
      <c r="AH1315" s="28">
        <v>3.1399000000000003E-2</v>
      </c>
      <c r="AI1315">
        <v>187427</v>
      </c>
      <c r="AJ1315" s="26">
        <v>82831</v>
      </c>
      <c r="AK1315" s="28">
        <v>5.6849999999999998E-2</v>
      </c>
      <c r="AL1315">
        <v>400818</v>
      </c>
      <c r="AM1315" s="26">
        <v>102940</v>
      </c>
      <c r="AN1315" s="28">
        <v>6.9930000000000006E-2</v>
      </c>
      <c r="AO1315">
        <v>524306</v>
      </c>
      <c r="AP1315" s="32">
        <v>147658.34375</v>
      </c>
      <c r="AQ1315" s="36">
        <v>9.8975475481510922E-2</v>
      </c>
      <c r="AR1315" s="32">
        <f t="shared" si="166"/>
        <v>165177.00291022743</v>
      </c>
      <c r="AS1315" s="32">
        <f t="shared" si="160"/>
        <v>3</v>
      </c>
      <c r="AT1315" s="32">
        <f t="shared" si="161"/>
        <v>1</v>
      </c>
      <c r="AU1315" s="32">
        <f t="shared" si="162"/>
        <v>2</v>
      </c>
      <c r="AV1315" s="32">
        <f t="shared" si="163"/>
        <v>128690.99500835103</v>
      </c>
      <c r="AW1315" s="32">
        <f t="shared" si="164"/>
        <v>8.6261650358923886E-2</v>
      </c>
      <c r="AX1315" s="32">
        <f t="shared" si="165"/>
        <v>143959.30712188059</v>
      </c>
      <c r="AY1315">
        <v>2</v>
      </c>
      <c r="AZ1315" s="26">
        <v>1</v>
      </c>
      <c r="BA1315" s="26">
        <v>7954.21</v>
      </c>
      <c r="BB1315" s="26">
        <v>22</v>
      </c>
      <c r="BC1315" s="26">
        <v>127.54</v>
      </c>
      <c r="BD1315" s="26">
        <v>155.47999999999999</v>
      </c>
      <c r="BE1315" s="28">
        <v>0.05</v>
      </c>
      <c r="BF1315" s="28">
        <v>3.47</v>
      </c>
      <c r="BG1315" s="28">
        <v>0.56000000000000005</v>
      </c>
      <c r="BH1315" s="28">
        <v>-9.1300000000000008</v>
      </c>
      <c r="BI1315" s="28">
        <v>0.09</v>
      </c>
      <c r="BJ1315" s="28">
        <v>7.63</v>
      </c>
      <c r="BK1315" s="28">
        <v>0.78</v>
      </c>
      <c r="BL1315" s="28">
        <v>-16.28</v>
      </c>
      <c r="BM1315" s="28">
        <v>0.08</v>
      </c>
      <c r="BN1315" s="28">
        <v>6.49</v>
      </c>
      <c r="BO1315" s="28">
        <v>0.74</v>
      </c>
      <c r="BP1315" s="28">
        <v>-23.35</v>
      </c>
      <c r="BQ1315" s="26">
        <v>41.382899999999999</v>
      </c>
      <c r="BR1315" s="26">
        <v>995.98876900000005</v>
      </c>
      <c r="BS1315" s="31">
        <f t="shared" si="167"/>
        <v>8.9533079999999998</v>
      </c>
    </row>
    <row r="1316" spans="1:71">
      <c r="A1316" s="26">
        <v>42283324660100</v>
      </c>
      <c r="B1316" s="26" t="s">
        <v>9283</v>
      </c>
      <c r="C1316" t="s">
        <v>3010</v>
      </c>
      <c r="D1316" s="26" t="s">
        <v>1537</v>
      </c>
      <c r="E1316" s="27" t="s">
        <v>591</v>
      </c>
      <c r="F1316" t="s">
        <v>66</v>
      </c>
      <c r="G1316" t="s">
        <v>67</v>
      </c>
      <c r="H1316" t="s">
        <v>3011</v>
      </c>
      <c r="I1316" t="s">
        <v>3012</v>
      </c>
      <c r="J1316" t="s">
        <v>470</v>
      </c>
      <c r="K1316" t="s">
        <v>9261</v>
      </c>
      <c r="L1316">
        <v>28.57094</v>
      </c>
      <c r="M1316">
        <v>-99.325320000000005</v>
      </c>
      <c r="N1316" s="28">
        <v>1895578.06</v>
      </c>
      <c r="O1316" s="28">
        <v>268338.94</v>
      </c>
      <c r="P1316" s="26">
        <v>587</v>
      </c>
      <c r="Q1316" s="26">
        <v>7685</v>
      </c>
      <c r="R1316" s="26">
        <v>12310</v>
      </c>
      <c r="S1316" s="29" t="s">
        <v>72</v>
      </c>
      <c r="T1316" s="30">
        <v>40615</v>
      </c>
      <c r="U1316" s="30">
        <v>40756</v>
      </c>
      <c r="V1316" s="30">
        <v>40756</v>
      </c>
      <c r="W1316" t="s">
        <v>72</v>
      </c>
      <c r="X1316" s="26">
        <v>4818</v>
      </c>
      <c r="Y1316" s="26" t="s">
        <v>72</v>
      </c>
      <c r="Z1316" s="26" t="s">
        <v>72</v>
      </c>
      <c r="AA1316" s="26" t="s">
        <v>71</v>
      </c>
      <c r="AB1316" s="31" t="s">
        <v>72</v>
      </c>
      <c r="AC1316" s="31" t="s">
        <v>72</v>
      </c>
      <c r="AD1316" s="26">
        <v>693.38521400778211</v>
      </c>
      <c r="AE1316" s="26">
        <v>131</v>
      </c>
      <c r="AF1316" s="26" t="s">
        <v>72</v>
      </c>
      <c r="AG1316" s="26">
        <v>11309</v>
      </c>
      <c r="AH1316" s="28">
        <v>6.1001E-2</v>
      </c>
      <c r="AI1316">
        <v>34963</v>
      </c>
      <c r="AJ1316" s="26">
        <v>21999</v>
      </c>
      <c r="AK1316" s="28">
        <v>0.129272</v>
      </c>
      <c r="AL1316">
        <v>60032</v>
      </c>
      <c r="AM1316" s="26">
        <v>30493</v>
      </c>
      <c r="AN1316" s="28">
        <v>0.17799000000000001</v>
      </c>
      <c r="AO1316">
        <v>67888</v>
      </c>
      <c r="AP1316" s="32">
        <v>53656.6640625</v>
      </c>
      <c r="AQ1316" s="36">
        <v>3.7204737493920233E-2</v>
      </c>
      <c r="AR1316" s="32">
        <f t="shared" si="166"/>
        <v>60241.90259892388</v>
      </c>
      <c r="AS1316" s="32">
        <f t="shared" si="160"/>
        <v>2</v>
      </c>
      <c r="AT1316" s="32">
        <f t="shared" si="161"/>
        <v>1</v>
      </c>
      <c r="AU1316" s="32">
        <f t="shared" si="162"/>
        <v>1</v>
      </c>
      <c r="AV1316" s="32">
        <f t="shared" si="163"/>
        <v>63924.709779732257</v>
      </c>
      <c r="AW1316" s="32">
        <f t="shared" si="164"/>
        <v>4.4324448571005003E-2</v>
      </c>
      <c r="AX1316" s="32">
        <f t="shared" si="165"/>
        <v>71770.137176800141</v>
      </c>
      <c r="AY1316">
        <v>2</v>
      </c>
      <c r="AZ1316" s="26">
        <v>1</v>
      </c>
      <c r="BA1316" s="26">
        <v>6958.37</v>
      </c>
      <c r="BB1316" s="26">
        <v>76.27</v>
      </c>
      <c r="BC1316" s="26">
        <v>112.04</v>
      </c>
      <c r="BD1316" s="26">
        <v>188.41</v>
      </c>
      <c r="BE1316" s="28">
        <v>0.06</v>
      </c>
      <c r="BF1316" s="28">
        <v>4.38</v>
      </c>
      <c r="BG1316" s="28">
        <v>0.45</v>
      </c>
      <c r="BH1316" s="28">
        <v>-89.04</v>
      </c>
      <c r="BI1316" s="28">
        <v>0.09</v>
      </c>
      <c r="BJ1316" s="28">
        <v>8.11</v>
      </c>
      <c r="BK1316" s="28">
        <v>0.67</v>
      </c>
      <c r="BL1316" s="28">
        <v>-11.17</v>
      </c>
      <c r="BM1316" s="28">
        <v>0.08</v>
      </c>
      <c r="BN1316" s="28">
        <v>6.96</v>
      </c>
      <c r="BO1316" s="28">
        <v>0.75</v>
      </c>
      <c r="BP1316" s="28">
        <v>-5.03</v>
      </c>
      <c r="BQ1316" s="26">
        <v>37.701498999999998</v>
      </c>
      <c r="BR1316" s="26">
        <v>2115.9052729999999</v>
      </c>
      <c r="BS1316" s="31">
        <f t="shared" si="167"/>
        <v>6.7560120000000001</v>
      </c>
    </row>
    <row r="1317" spans="1:71">
      <c r="A1317" s="26">
        <v>42283324680000</v>
      </c>
      <c r="B1317" s="26" t="s">
        <v>9283</v>
      </c>
      <c r="C1317" t="s">
        <v>3013</v>
      </c>
      <c r="D1317" s="26" t="s">
        <v>64</v>
      </c>
      <c r="E1317" s="27" t="s">
        <v>591</v>
      </c>
      <c r="F1317" t="s">
        <v>66</v>
      </c>
      <c r="G1317" t="s">
        <v>67</v>
      </c>
      <c r="H1317" t="s">
        <v>592</v>
      </c>
      <c r="I1317" t="s">
        <v>3014</v>
      </c>
      <c r="J1317" t="s">
        <v>944</v>
      </c>
      <c r="K1317" t="s">
        <v>9261</v>
      </c>
      <c r="L1317">
        <v>28.422280000000001</v>
      </c>
      <c r="M1317">
        <v>-99.049239999999998</v>
      </c>
      <c r="N1317" s="28">
        <v>1984172.06</v>
      </c>
      <c r="O1317" s="28">
        <v>214147</v>
      </c>
      <c r="P1317" s="26">
        <v>411</v>
      </c>
      <c r="Q1317" s="26">
        <v>9747</v>
      </c>
      <c r="R1317" s="26">
        <v>15266</v>
      </c>
      <c r="S1317" s="29" t="s">
        <v>72</v>
      </c>
      <c r="T1317" s="30">
        <v>40723</v>
      </c>
      <c r="U1317" s="30">
        <v>40800</v>
      </c>
      <c r="V1317" s="30">
        <v>40787</v>
      </c>
      <c r="W1317">
        <v>3928</v>
      </c>
      <c r="X1317" s="26">
        <v>5746</v>
      </c>
      <c r="Y1317" s="26" t="s">
        <v>72</v>
      </c>
      <c r="Z1317" s="26" t="s">
        <v>72</v>
      </c>
      <c r="AA1317" s="26" t="s">
        <v>71</v>
      </c>
      <c r="AB1317" s="31" t="s">
        <v>72</v>
      </c>
      <c r="AC1317" s="31" t="s">
        <v>72</v>
      </c>
      <c r="AD1317" s="26">
        <v>1599.2346328629515</v>
      </c>
      <c r="AE1317" s="26">
        <v>1297</v>
      </c>
      <c r="AF1317" s="26" t="s">
        <v>72</v>
      </c>
      <c r="AG1317" s="26">
        <v>39202</v>
      </c>
      <c r="AH1317" s="28">
        <v>6.5544000000000005E-2</v>
      </c>
      <c r="AI1317">
        <v>46394</v>
      </c>
      <c r="AJ1317" s="26">
        <v>60858</v>
      </c>
      <c r="AK1317" s="28">
        <v>0.103865</v>
      </c>
      <c r="AL1317">
        <v>69799</v>
      </c>
      <c r="AM1317" s="26">
        <v>74472</v>
      </c>
      <c r="AN1317" s="28">
        <v>0.12364600000000001</v>
      </c>
      <c r="AO1317">
        <v>76308</v>
      </c>
      <c r="AP1317" s="32">
        <v>113095.8359375</v>
      </c>
      <c r="AQ1317" s="36">
        <v>0.18086677766383641</v>
      </c>
      <c r="AR1317" s="32">
        <f t="shared" si="166"/>
        <v>145109.25558399904</v>
      </c>
      <c r="AS1317" s="32">
        <f t="shared" si="160"/>
        <v>3</v>
      </c>
      <c r="AT1317" s="32">
        <f t="shared" si="161"/>
        <v>1</v>
      </c>
      <c r="AU1317" s="32">
        <f t="shared" si="162"/>
        <v>2</v>
      </c>
      <c r="AV1317" s="32">
        <f t="shared" si="163"/>
        <v>112977.74073812216</v>
      </c>
      <c r="AW1317" s="32">
        <f t="shared" si="164"/>
        <v>0.18067791573101655</v>
      </c>
      <c r="AX1317" s="32">
        <f t="shared" si="165"/>
        <v>144957.73182251208</v>
      </c>
      <c r="AY1317">
        <v>2</v>
      </c>
      <c r="AZ1317" s="26">
        <v>1</v>
      </c>
      <c r="BA1317" s="26">
        <v>8924.8700000000008</v>
      </c>
      <c r="BB1317" s="26">
        <v>35.229999999999997</v>
      </c>
      <c r="BC1317" s="26">
        <v>89.85</v>
      </c>
      <c r="BD1317" s="26">
        <v>122.84</v>
      </c>
      <c r="BE1317" s="28">
        <v>7.0000000000000007E-2</v>
      </c>
      <c r="BF1317" s="28">
        <v>7.46</v>
      </c>
      <c r="BG1317" s="28">
        <v>0.67</v>
      </c>
      <c r="BH1317" s="28">
        <v>299.88</v>
      </c>
      <c r="BI1317" s="28">
        <v>0.08</v>
      </c>
      <c r="BJ1317" s="28">
        <v>8.66</v>
      </c>
      <c r="BK1317" s="28">
        <v>0.73</v>
      </c>
      <c r="BL1317" s="28">
        <v>137.19</v>
      </c>
      <c r="BM1317" s="28">
        <v>0.09</v>
      </c>
      <c r="BN1317" s="28">
        <v>8.5299999999999994</v>
      </c>
      <c r="BO1317" s="28">
        <v>0.78</v>
      </c>
      <c r="BP1317" s="28">
        <v>160.29</v>
      </c>
      <c r="BQ1317" s="26">
        <v>43.792301000000002</v>
      </c>
      <c r="BR1317" s="26">
        <v>1636.0386960000001</v>
      </c>
      <c r="BS1317" s="31">
        <f t="shared" si="167"/>
        <v>5.2472399999999997</v>
      </c>
    </row>
    <row r="1318" spans="1:71">
      <c r="A1318" s="26">
        <v>42283324690000</v>
      </c>
      <c r="B1318" s="26" t="s">
        <v>9283</v>
      </c>
      <c r="C1318" t="s">
        <v>3015</v>
      </c>
      <c r="D1318" s="26" t="s">
        <v>294</v>
      </c>
      <c r="E1318" s="27" t="s">
        <v>591</v>
      </c>
      <c r="F1318" t="s">
        <v>197</v>
      </c>
      <c r="G1318" t="s">
        <v>67</v>
      </c>
      <c r="H1318" t="s">
        <v>630</v>
      </c>
      <c r="I1318" t="s">
        <v>631</v>
      </c>
      <c r="J1318" t="s">
        <v>649</v>
      </c>
      <c r="K1318" t="s">
        <v>9261</v>
      </c>
      <c r="L1318">
        <v>28.580079999999999</v>
      </c>
      <c r="M1318">
        <v>-99.047640000000001</v>
      </c>
      <c r="N1318" s="28">
        <v>1984709.74</v>
      </c>
      <c r="O1318" s="28">
        <v>271519.93</v>
      </c>
      <c r="P1318" s="26">
        <v>472</v>
      </c>
      <c r="Q1318" s="26">
        <v>8285</v>
      </c>
      <c r="R1318" s="26">
        <v>14780</v>
      </c>
      <c r="S1318" s="29" t="s">
        <v>72</v>
      </c>
      <c r="T1318" s="30">
        <v>40630</v>
      </c>
      <c r="U1318" s="30">
        <v>40673</v>
      </c>
      <c r="V1318" s="30">
        <v>40756</v>
      </c>
      <c r="W1318">
        <v>6715020</v>
      </c>
      <c r="X1318" s="26">
        <v>6509</v>
      </c>
      <c r="Y1318" s="26" t="s">
        <v>72</v>
      </c>
      <c r="Z1318" s="26" t="s">
        <v>72</v>
      </c>
      <c r="AA1318" s="26" t="s">
        <v>71</v>
      </c>
      <c r="AB1318" s="31" t="s">
        <v>72</v>
      </c>
      <c r="AC1318" s="31" t="s">
        <v>72</v>
      </c>
      <c r="AD1318" s="26">
        <v>910.52763719492054</v>
      </c>
      <c r="AE1318" s="26">
        <v>581</v>
      </c>
      <c r="AF1318" s="26" t="s">
        <v>72</v>
      </c>
      <c r="AG1318" s="26">
        <v>29930</v>
      </c>
      <c r="AH1318" s="28">
        <v>2.5391E-2</v>
      </c>
      <c r="AI1318">
        <v>35450</v>
      </c>
      <c r="AJ1318" s="26">
        <v>52844</v>
      </c>
      <c r="AK1318" s="28">
        <v>4.3472999999999998E-2</v>
      </c>
      <c r="AL1318">
        <v>57147</v>
      </c>
      <c r="AM1318" s="26">
        <v>69382</v>
      </c>
      <c r="AN1318" s="28">
        <v>6.4505999999999994E-2</v>
      </c>
      <c r="AO1318">
        <v>72106</v>
      </c>
      <c r="AP1318" s="32">
        <v>129701.4375</v>
      </c>
      <c r="AQ1318" s="36">
        <v>0.11809674342765966</v>
      </c>
      <c r="AR1318" s="32">
        <f t="shared" si="166"/>
        <v>150604.56108669576</v>
      </c>
      <c r="AS1318" s="32">
        <f t="shared" si="160"/>
        <v>3</v>
      </c>
      <c r="AT1318" s="32">
        <f t="shared" si="161"/>
        <v>1</v>
      </c>
      <c r="AU1318" s="32">
        <f t="shared" si="162"/>
        <v>2</v>
      </c>
      <c r="AV1318" s="32">
        <f t="shared" si="163"/>
        <v>114377.97683976033</v>
      </c>
      <c r="AW1318" s="32">
        <f t="shared" si="164"/>
        <v>0.10414430899904233</v>
      </c>
      <c r="AX1318" s="32">
        <f t="shared" si="165"/>
        <v>132811.51953259081</v>
      </c>
      <c r="AY1318">
        <v>2</v>
      </c>
      <c r="AZ1318" s="26">
        <v>1</v>
      </c>
      <c r="BA1318" s="26">
        <v>7674.57</v>
      </c>
      <c r="BB1318" s="26">
        <v>24.48</v>
      </c>
      <c r="BC1318" s="26">
        <v>123.33</v>
      </c>
      <c r="BD1318" s="26">
        <v>156.69999999999999</v>
      </c>
      <c r="BE1318" s="28">
        <v>0.05</v>
      </c>
      <c r="BF1318" s="28">
        <v>3.4</v>
      </c>
      <c r="BG1318" s="28">
        <v>0.55000000000000004</v>
      </c>
      <c r="BH1318" s="28">
        <v>-15.26</v>
      </c>
      <c r="BI1318" s="28">
        <v>0.08</v>
      </c>
      <c r="BJ1318" s="28">
        <v>7.94</v>
      </c>
      <c r="BK1318" s="28">
        <v>0.76</v>
      </c>
      <c r="BL1318" s="28">
        <v>-11.26</v>
      </c>
      <c r="BM1318" s="28">
        <v>0.08</v>
      </c>
      <c r="BN1318" s="28">
        <v>6.6</v>
      </c>
      <c r="BO1318" s="28">
        <v>0.73</v>
      </c>
      <c r="BP1318" s="28">
        <v>-17.989999999999998</v>
      </c>
      <c r="BQ1318" s="26">
        <v>41.917400000000001</v>
      </c>
      <c r="BR1318" s="26">
        <v>1689.583862</v>
      </c>
      <c r="BS1318" s="31">
        <f t="shared" si="167"/>
        <v>7.4984640000000002</v>
      </c>
    </row>
    <row r="1319" spans="1:71">
      <c r="A1319" s="26">
        <v>42283324700000</v>
      </c>
      <c r="B1319" s="26" t="s">
        <v>9283</v>
      </c>
      <c r="C1319" t="s">
        <v>3016</v>
      </c>
      <c r="D1319" s="26" t="s">
        <v>294</v>
      </c>
      <c r="E1319" s="27" t="s">
        <v>591</v>
      </c>
      <c r="F1319" t="s">
        <v>197</v>
      </c>
      <c r="G1319" t="s">
        <v>67</v>
      </c>
      <c r="H1319" t="s">
        <v>630</v>
      </c>
      <c r="I1319" t="s">
        <v>631</v>
      </c>
      <c r="J1319" t="s">
        <v>944</v>
      </c>
      <c r="K1319" t="s">
        <v>9261</v>
      </c>
      <c r="L1319">
        <v>28.580100000000002</v>
      </c>
      <c r="M1319">
        <v>-99.04759</v>
      </c>
      <c r="N1319" s="28">
        <v>1984725.79</v>
      </c>
      <c r="O1319" s="28">
        <v>271527.2</v>
      </c>
      <c r="P1319" s="26">
        <v>472</v>
      </c>
      <c r="Q1319" s="26">
        <v>8281</v>
      </c>
      <c r="R1319" s="26">
        <v>14860</v>
      </c>
      <c r="S1319" s="29" t="s">
        <v>72</v>
      </c>
      <c r="T1319" s="30">
        <v>40626</v>
      </c>
      <c r="U1319" s="30">
        <v>40759</v>
      </c>
      <c r="V1319" s="30">
        <v>40756</v>
      </c>
      <c r="W1319">
        <v>5972490</v>
      </c>
      <c r="X1319" s="26">
        <v>6546</v>
      </c>
      <c r="Y1319" s="26" t="s">
        <v>72</v>
      </c>
      <c r="Z1319" s="26" t="s">
        <v>72</v>
      </c>
      <c r="AA1319" s="26" t="s">
        <v>71</v>
      </c>
      <c r="AB1319" s="31" t="s">
        <v>72</v>
      </c>
      <c r="AC1319" s="31" t="s">
        <v>72</v>
      </c>
      <c r="AD1319" s="26">
        <v>893.93714427121995</v>
      </c>
      <c r="AE1319" s="26">
        <v>1080</v>
      </c>
      <c r="AF1319" s="26" t="s">
        <v>72</v>
      </c>
      <c r="AG1319" s="26">
        <v>54352</v>
      </c>
      <c r="AH1319" s="28">
        <v>3.7222999999999999E-2</v>
      </c>
      <c r="AI1319">
        <v>44553</v>
      </c>
      <c r="AJ1319" s="26">
        <v>91560</v>
      </c>
      <c r="AK1319" s="28">
        <v>8.5705000000000003E-2</v>
      </c>
      <c r="AL1319">
        <v>74851</v>
      </c>
      <c r="AM1319" s="26">
        <v>109528</v>
      </c>
      <c r="AN1319" s="28">
        <v>0.108372</v>
      </c>
      <c r="AO1319">
        <v>88398</v>
      </c>
      <c r="AP1319" s="32">
        <v>174582.984375</v>
      </c>
      <c r="AQ1319" s="36">
        <v>0.15606621449053451</v>
      </c>
      <c r="AR1319" s="32">
        <f t="shared" si="166"/>
        <v>202206.70433982462</v>
      </c>
      <c r="AS1319" s="32">
        <f t="shared" si="160"/>
        <v>4</v>
      </c>
      <c r="AT1319" s="32">
        <f t="shared" si="161"/>
        <v>1</v>
      </c>
      <c r="AU1319" s="32">
        <f t="shared" si="162"/>
        <v>3</v>
      </c>
      <c r="AV1319" s="32">
        <f t="shared" si="163"/>
        <v>153086.82100710357</v>
      </c>
      <c r="AW1319" s="32">
        <f t="shared" si="164"/>
        <v>0.13684999559664957</v>
      </c>
      <c r="AX1319" s="32">
        <f t="shared" si="165"/>
        <v>177309.27022771057</v>
      </c>
      <c r="AY1319">
        <v>2</v>
      </c>
      <c r="AZ1319" s="26">
        <v>1</v>
      </c>
      <c r="BA1319" s="26">
        <v>7674.51</v>
      </c>
      <c r="BB1319" s="26">
        <v>24.48</v>
      </c>
      <c r="BC1319" s="26">
        <v>123.32</v>
      </c>
      <c r="BD1319" s="26">
        <v>156.69</v>
      </c>
      <c r="BE1319" s="28">
        <v>0.05</v>
      </c>
      <c r="BF1319" s="28">
        <v>3.39</v>
      </c>
      <c r="BG1319" s="28">
        <v>0.55000000000000004</v>
      </c>
      <c r="BH1319" s="28">
        <v>-15.27</v>
      </c>
      <c r="BI1319" s="28">
        <v>0.08</v>
      </c>
      <c r="BJ1319" s="28">
        <v>7.94</v>
      </c>
      <c r="BK1319" s="28">
        <v>0.76</v>
      </c>
      <c r="BL1319" s="28">
        <v>-11.27</v>
      </c>
      <c r="BM1319" s="28">
        <v>0.08</v>
      </c>
      <c r="BN1319" s="28">
        <v>6.6</v>
      </c>
      <c r="BO1319" s="28">
        <v>0.73</v>
      </c>
      <c r="BP1319" s="28">
        <v>-18</v>
      </c>
      <c r="BQ1319" s="26">
        <v>41.917400000000001</v>
      </c>
      <c r="BR1319" s="26">
        <v>1689.583862</v>
      </c>
      <c r="BS1319" s="31">
        <f t="shared" si="167"/>
        <v>7.4978559999999996</v>
      </c>
    </row>
    <row r="1320" spans="1:71">
      <c r="A1320" s="26">
        <v>42283324970000</v>
      </c>
      <c r="B1320" s="26" t="s">
        <v>9283</v>
      </c>
      <c r="C1320" t="s">
        <v>3017</v>
      </c>
      <c r="D1320" s="26" t="s">
        <v>617</v>
      </c>
      <c r="E1320" s="27" t="s">
        <v>591</v>
      </c>
      <c r="F1320" t="s">
        <v>66</v>
      </c>
      <c r="G1320" t="s">
        <v>67</v>
      </c>
      <c r="H1320" t="s">
        <v>618</v>
      </c>
      <c r="I1320" t="s">
        <v>619</v>
      </c>
      <c r="J1320" t="s">
        <v>76</v>
      </c>
      <c r="K1320" t="s">
        <v>9261</v>
      </c>
      <c r="L1320">
        <v>28.548909999999999</v>
      </c>
      <c r="M1320">
        <v>-98.866029999999995</v>
      </c>
      <c r="N1320" s="28">
        <v>2043011.21</v>
      </c>
      <c r="O1320" s="28">
        <v>260208.69</v>
      </c>
      <c r="P1320" s="26">
        <v>389</v>
      </c>
      <c r="Q1320" s="26">
        <v>9173</v>
      </c>
      <c r="R1320" s="26">
        <v>12389</v>
      </c>
      <c r="S1320" s="29" t="s">
        <v>72</v>
      </c>
      <c r="T1320" s="30">
        <v>40702</v>
      </c>
      <c r="U1320" s="30">
        <v>40780</v>
      </c>
      <c r="V1320" s="30">
        <v>40787</v>
      </c>
      <c r="W1320">
        <v>1500</v>
      </c>
      <c r="X1320" s="26">
        <v>3441</v>
      </c>
      <c r="Y1320" s="26" t="s">
        <v>72</v>
      </c>
      <c r="Z1320" s="26" t="s">
        <v>72</v>
      </c>
      <c r="AA1320" s="26" t="s">
        <v>71</v>
      </c>
      <c r="AB1320" s="31" t="s">
        <v>72</v>
      </c>
      <c r="AC1320" s="31" t="s">
        <v>72</v>
      </c>
      <c r="AD1320" s="26">
        <v>0</v>
      </c>
      <c r="AE1320" s="26">
        <v>6478</v>
      </c>
      <c r="AF1320" s="26" t="s">
        <v>72</v>
      </c>
      <c r="AG1320" s="26">
        <v>28170</v>
      </c>
      <c r="AH1320" s="28" t="s">
        <v>72</v>
      </c>
      <c r="AI1320">
        <v>37612</v>
      </c>
      <c r="AJ1320" s="26">
        <v>44228</v>
      </c>
      <c r="AK1320" s="28" t="s">
        <v>72</v>
      </c>
      <c r="AL1320">
        <v>58882</v>
      </c>
      <c r="AM1320" s="26">
        <v>55199</v>
      </c>
      <c r="AN1320" s="28" t="s">
        <v>72</v>
      </c>
      <c r="AO1320">
        <v>70286</v>
      </c>
      <c r="AP1320" s="32">
        <v>82783.71875</v>
      </c>
      <c r="AQ1320" s="36">
        <v>0</v>
      </c>
      <c r="AR1320" s="32">
        <f t="shared" si="166"/>
        <v>82783.71875</v>
      </c>
      <c r="AS1320" s="32">
        <f t="shared" si="160"/>
        <v>2</v>
      </c>
      <c r="AT1320" s="32">
        <f t="shared" si="161"/>
        <v>1</v>
      </c>
      <c r="AU1320" s="32">
        <f t="shared" si="162"/>
        <v>1</v>
      </c>
      <c r="AV1320" s="32">
        <f t="shared" si="163"/>
        <v>138093.15478785237</v>
      </c>
      <c r="AW1320" s="32">
        <f t="shared" si="164"/>
        <v>0</v>
      </c>
      <c r="AX1320" s="32">
        <f t="shared" si="165"/>
        <v>138093.15478785237</v>
      </c>
      <c r="AY1320">
        <v>2</v>
      </c>
      <c r="AZ1320" s="26">
        <v>1</v>
      </c>
      <c r="BA1320" s="26">
        <v>8710.58</v>
      </c>
      <c r="BB1320" s="26">
        <v>38.82</v>
      </c>
      <c r="BC1320" s="26">
        <v>111.51</v>
      </c>
      <c r="BD1320" s="26">
        <v>156.15</v>
      </c>
      <c r="BE1320" s="28">
        <v>0.04</v>
      </c>
      <c r="BF1320" s="28">
        <v>3.48</v>
      </c>
      <c r="BG1320" s="28">
        <v>0.53</v>
      </c>
      <c r="BH1320" s="28">
        <v>-33.950000000000003</v>
      </c>
      <c r="BI1320" s="28">
        <v>0.09</v>
      </c>
      <c r="BJ1320" s="28">
        <v>7.07</v>
      </c>
      <c r="BK1320" s="28">
        <v>0.78</v>
      </c>
      <c r="BL1320" s="28">
        <v>-23.43</v>
      </c>
      <c r="BM1320" s="28">
        <v>0.08</v>
      </c>
      <c r="BN1320" s="28">
        <v>6.06</v>
      </c>
      <c r="BO1320" s="28">
        <v>0.75</v>
      </c>
      <c r="BP1320" s="28">
        <v>-27.17</v>
      </c>
      <c r="BQ1320" s="26">
        <v>39.371898000000002</v>
      </c>
      <c r="BR1320" s="26">
        <v>585.81475799999998</v>
      </c>
      <c r="BS1320" s="31">
        <f t="shared" si="167"/>
        <v>7.8280020000000006</v>
      </c>
    </row>
    <row r="1321" spans="1:71">
      <c r="A1321" s="26">
        <v>42283325000000</v>
      </c>
      <c r="B1321" s="26" t="s">
        <v>9283</v>
      </c>
      <c r="C1321" t="s">
        <v>3018</v>
      </c>
      <c r="D1321" s="26" t="s">
        <v>64</v>
      </c>
      <c r="E1321" s="27" t="s">
        <v>591</v>
      </c>
      <c r="F1321" t="s">
        <v>66</v>
      </c>
      <c r="G1321" t="s">
        <v>67</v>
      </c>
      <c r="H1321" t="s">
        <v>3019</v>
      </c>
      <c r="I1321" t="s">
        <v>3020</v>
      </c>
      <c r="J1321" t="s">
        <v>158</v>
      </c>
      <c r="K1321" t="s">
        <v>9261</v>
      </c>
      <c r="L1321">
        <v>28.428070000000002</v>
      </c>
      <c r="M1321">
        <v>-98.951949999999997</v>
      </c>
      <c r="N1321" s="28">
        <v>2015444.56</v>
      </c>
      <c r="O1321" s="28">
        <v>216252</v>
      </c>
      <c r="P1321" s="26">
        <v>348</v>
      </c>
      <c r="Q1321" s="26">
        <v>9840</v>
      </c>
      <c r="R1321" s="26">
        <v>16500</v>
      </c>
      <c r="S1321" s="29" t="s">
        <v>72</v>
      </c>
      <c r="T1321" s="30">
        <v>40671</v>
      </c>
      <c r="U1321" s="30">
        <v>40690</v>
      </c>
      <c r="V1321" s="30">
        <v>40695</v>
      </c>
      <c r="W1321">
        <v>4369.10009765625</v>
      </c>
      <c r="X1321" s="26">
        <v>7083</v>
      </c>
      <c r="Y1321" s="26" t="s">
        <v>72</v>
      </c>
      <c r="Z1321" s="26" t="s">
        <v>72</v>
      </c>
      <c r="AA1321" s="26" t="s">
        <v>71</v>
      </c>
      <c r="AB1321" s="31" t="s">
        <v>72</v>
      </c>
      <c r="AC1321" s="31" t="s">
        <v>72</v>
      </c>
      <c r="AD1321" s="26">
        <v>1723.179466599199</v>
      </c>
      <c r="AE1321" s="26">
        <v>1152</v>
      </c>
      <c r="AF1321" s="26" t="s">
        <v>72</v>
      </c>
      <c r="AG1321" s="26">
        <v>54747</v>
      </c>
      <c r="AH1321" s="28">
        <v>9.6530000000000005E-2</v>
      </c>
      <c r="AI1321">
        <v>84810</v>
      </c>
      <c r="AJ1321" s="26">
        <v>81787</v>
      </c>
      <c r="AK1321" s="28">
        <v>0.14607300000000001</v>
      </c>
      <c r="AL1321">
        <v>124197</v>
      </c>
      <c r="AM1321" s="26">
        <v>106558</v>
      </c>
      <c r="AN1321" s="28">
        <v>0.18989200000000001</v>
      </c>
      <c r="AO1321">
        <v>141557</v>
      </c>
      <c r="AP1321" s="32">
        <v>150116.296875</v>
      </c>
      <c r="AQ1321" s="36">
        <v>0.25867732037690949</v>
      </c>
      <c r="AR1321" s="32">
        <f t="shared" si="166"/>
        <v>195902.18258171299</v>
      </c>
      <c r="AS1321" s="32">
        <f t="shared" si="160"/>
        <v>3</v>
      </c>
      <c r="AT1321" s="32">
        <f t="shared" si="161"/>
        <v>1</v>
      </c>
      <c r="AU1321" s="32">
        <f t="shared" si="162"/>
        <v>3</v>
      </c>
      <c r="AV1321" s="32">
        <f t="shared" si="163"/>
        <v>121652.90753388395</v>
      </c>
      <c r="AW1321" s="32">
        <f t="shared" si="164"/>
        <v>0.20962979231447981</v>
      </c>
      <c r="AX1321" s="32">
        <f t="shared" si="165"/>
        <v>158757.38077354687</v>
      </c>
      <c r="AY1321">
        <v>2</v>
      </c>
      <c r="AZ1321" s="26">
        <v>1</v>
      </c>
      <c r="BA1321" s="26">
        <v>9061.1</v>
      </c>
      <c r="BB1321" s="26">
        <v>46.06</v>
      </c>
      <c r="BC1321" s="26">
        <v>83.95</v>
      </c>
      <c r="BD1321" s="26">
        <v>124.27</v>
      </c>
      <c r="BE1321" s="28">
        <v>7.0000000000000007E-2</v>
      </c>
      <c r="BF1321" s="28">
        <v>7.99</v>
      </c>
      <c r="BG1321" s="28">
        <v>0.65</v>
      </c>
      <c r="BH1321" s="28">
        <v>274.58999999999997</v>
      </c>
      <c r="BI1321" s="28">
        <v>0.09</v>
      </c>
      <c r="BJ1321" s="28">
        <v>8.66</v>
      </c>
      <c r="BK1321" s="28">
        <v>0.74</v>
      </c>
      <c r="BL1321" s="28">
        <v>154.38</v>
      </c>
      <c r="BM1321" s="28">
        <v>0.09</v>
      </c>
      <c r="BN1321" s="28">
        <v>8.57</v>
      </c>
      <c r="BO1321" s="28">
        <v>0.78</v>
      </c>
      <c r="BP1321" s="28">
        <v>186.13</v>
      </c>
      <c r="BQ1321" s="26">
        <v>44.107199999999999</v>
      </c>
      <c r="BR1321" s="26">
        <v>2086.5161130000001</v>
      </c>
      <c r="BS1321" s="31">
        <f t="shared" si="167"/>
        <v>5.5910699999999993</v>
      </c>
    </row>
    <row r="1322" spans="1:71">
      <c r="A1322" s="26">
        <v>42283325660000</v>
      </c>
      <c r="B1322" s="26" t="s">
        <v>9283</v>
      </c>
      <c r="C1322" t="s">
        <v>3021</v>
      </c>
      <c r="D1322" s="26" t="s">
        <v>294</v>
      </c>
      <c r="E1322" s="27" t="s">
        <v>591</v>
      </c>
      <c r="F1322" t="s">
        <v>197</v>
      </c>
      <c r="G1322" t="s">
        <v>67</v>
      </c>
      <c r="H1322" t="s">
        <v>630</v>
      </c>
      <c r="I1322" t="s">
        <v>631</v>
      </c>
      <c r="J1322" t="s">
        <v>99</v>
      </c>
      <c r="K1322" t="s">
        <v>9261</v>
      </c>
      <c r="L1322">
        <v>28.563420000000001</v>
      </c>
      <c r="M1322">
        <v>-99.039609999999996</v>
      </c>
      <c r="N1322" s="28">
        <v>1987284.95</v>
      </c>
      <c r="O1322" s="28">
        <v>265461.75</v>
      </c>
      <c r="P1322" s="26">
        <v>455</v>
      </c>
      <c r="Q1322" s="26">
        <v>8464</v>
      </c>
      <c r="R1322" s="26">
        <v>13947</v>
      </c>
      <c r="S1322" s="29" t="s">
        <v>72</v>
      </c>
      <c r="T1322" s="30">
        <v>40616</v>
      </c>
      <c r="U1322" s="30">
        <v>40704</v>
      </c>
      <c r="V1322" s="30">
        <v>40695</v>
      </c>
      <c r="W1322">
        <v>3216463</v>
      </c>
      <c r="X1322" s="26">
        <v>5920</v>
      </c>
      <c r="Y1322" s="26" t="s">
        <v>72</v>
      </c>
      <c r="Z1322" s="26" t="s">
        <v>72</v>
      </c>
      <c r="AA1322" s="26" t="s">
        <v>71</v>
      </c>
      <c r="AB1322" s="31" t="s">
        <v>72</v>
      </c>
      <c r="AC1322" s="31" t="s">
        <v>72</v>
      </c>
      <c r="AD1322" s="26">
        <v>676.79145184188894</v>
      </c>
      <c r="AE1322" s="26">
        <v>1108</v>
      </c>
      <c r="AF1322" s="26" t="s">
        <v>72</v>
      </c>
      <c r="AG1322" s="26">
        <v>51849</v>
      </c>
      <c r="AH1322" s="28">
        <v>3.3305000000000001E-2</v>
      </c>
      <c r="AI1322">
        <v>47506</v>
      </c>
      <c r="AJ1322" s="26">
        <v>75367</v>
      </c>
      <c r="AK1322" s="28">
        <v>4.9043000000000003E-2</v>
      </c>
      <c r="AL1322">
        <v>61750</v>
      </c>
      <c r="AM1322" s="26">
        <v>95126</v>
      </c>
      <c r="AN1322" s="28">
        <v>6.7904999999999993E-2</v>
      </c>
      <c r="AO1322">
        <v>71926</v>
      </c>
      <c r="AP1322" s="32">
        <v>122874.796875</v>
      </c>
      <c r="AQ1322" s="36">
        <v>8.3160612171808451E-2</v>
      </c>
      <c r="AR1322" s="32">
        <f t="shared" si="166"/>
        <v>137594.22522941011</v>
      </c>
      <c r="AS1322" s="32">
        <f t="shared" si="160"/>
        <v>3</v>
      </c>
      <c r="AT1322" s="32">
        <f t="shared" si="161"/>
        <v>1</v>
      </c>
      <c r="AU1322" s="32">
        <f t="shared" si="162"/>
        <v>2</v>
      </c>
      <c r="AV1322" s="32">
        <f t="shared" si="163"/>
        <v>119138.73886190879</v>
      </c>
      <c r="AW1322" s="32">
        <f t="shared" si="164"/>
        <v>8.0632080044962931E-2</v>
      </c>
      <c r="AX1322" s="32">
        <f t="shared" si="165"/>
        <v>133410.61702986722</v>
      </c>
      <c r="AY1322">
        <v>2</v>
      </c>
      <c r="AZ1322" s="26">
        <v>1</v>
      </c>
      <c r="BA1322" s="26">
        <v>7830.7</v>
      </c>
      <c r="BB1322" s="26">
        <v>19.45</v>
      </c>
      <c r="BC1322" s="26">
        <v>128.36000000000001</v>
      </c>
      <c r="BD1322" s="26">
        <v>156.16999999999999</v>
      </c>
      <c r="BE1322" s="28">
        <v>0.05</v>
      </c>
      <c r="BF1322" s="28">
        <v>3.67</v>
      </c>
      <c r="BG1322" s="28">
        <v>0.56999999999999995</v>
      </c>
      <c r="BH1322" s="28">
        <v>-4.9000000000000004</v>
      </c>
      <c r="BI1322" s="28">
        <v>0.09</v>
      </c>
      <c r="BJ1322" s="28">
        <v>7.87</v>
      </c>
      <c r="BK1322" s="28">
        <v>0.77</v>
      </c>
      <c r="BL1322" s="28">
        <v>-8.92</v>
      </c>
      <c r="BM1322" s="28">
        <v>0.08</v>
      </c>
      <c r="BN1322" s="28">
        <v>6.71</v>
      </c>
      <c r="BO1322" s="28">
        <v>0.74</v>
      </c>
      <c r="BP1322" s="28">
        <v>-15.34</v>
      </c>
      <c r="BQ1322" s="26">
        <v>41.761099999999999</v>
      </c>
      <c r="BR1322" s="26">
        <v>1229.3492429999999</v>
      </c>
      <c r="BS1322" s="31">
        <f t="shared" si="167"/>
        <v>8.8953480000000003</v>
      </c>
    </row>
    <row r="1323" spans="1:71">
      <c r="A1323" s="26">
        <v>42283325730000</v>
      </c>
      <c r="B1323" s="26" t="s">
        <v>9283</v>
      </c>
      <c r="C1323" t="s">
        <v>3022</v>
      </c>
      <c r="D1323" s="26" t="s">
        <v>1537</v>
      </c>
      <c r="E1323" s="27" t="s">
        <v>591</v>
      </c>
      <c r="F1323" t="s">
        <v>66</v>
      </c>
      <c r="G1323" t="s">
        <v>67</v>
      </c>
      <c r="H1323" t="s">
        <v>3023</v>
      </c>
      <c r="I1323" t="s">
        <v>3024</v>
      </c>
      <c r="J1323" t="s">
        <v>470</v>
      </c>
      <c r="K1323" t="s">
        <v>9261</v>
      </c>
      <c r="L1323">
        <v>28.608809999999998</v>
      </c>
      <c r="M1323">
        <v>-99.122659999999996</v>
      </c>
      <c r="N1323" s="28">
        <v>1960642.72</v>
      </c>
      <c r="O1323" s="28">
        <v>281983.06</v>
      </c>
      <c r="P1323" s="26">
        <v>490.79998779296875</v>
      </c>
      <c r="Q1323" s="26">
        <v>8119</v>
      </c>
      <c r="R1323" s="26">
        <v>13667</v>
      </c>
      <c r="S1323" s="29" t="s">
        <v>72</v>
      </c>
      <c r="T1323" s="30">
        <v>40680</v>
      </c>
      <c r="U1323" s="30">
        <v>40834</v>
      </c>
      <c r="V1323" s="30">
        <v>40817</v>
      </c>
      <c r="W1323" t="s">
        <v>72</v>
      </c>
      <c r="X1323" s="26">
        <v>5928</v>
      </c>
      <c r="Y1323" s="26" t="s">
        <v>72</v>
      </c>
      <c r="Z1323" s="26" t="s">
        <v>72</v>
      </c>
      <c r="AA1323" s="26" t="s">
        <v>71</v>
      </c>
      <c r="AB1323" s="31" t="s">
        <v>72</v>
      </c>
      <c r="AC1323" s="31" t="s">
        <v>72</v>
      </c>
      <c r="AD1323" s="26">
        <v>765.21690705574429</v>
      </c>
      <c r="AE1323" s="26">
        <v>130</v>
      </c>
      <c r="AF1323" s="26" t="s">
        <v>72</v>
      </c>
      <c r="AG1323" s="26">
        <v>12125</v>
      </c>
      <c r="AH1323" s="28">
        <v>1.1403999999999999E-2</v>
      </c>
      <c r="AI1323">
        <v>32115</v>
      </c>
      <c r="AJ1323" s="26">
        <v>25185</v>
      </c>
      <c r="AK1323" s="28">
        <v>1.9689999999999999E-2</v>
      </c>
      <c r="AL1323">
        <v>57645</v>
      </c>
      <c r="AM1323" s="26">
        <v>34054</v>
      </c>
      <c r="AN1323" s="28">
        <v>2.7481999999999999E-2</v>
      </c>
      <c r="AO1323">
        <v>64728</v>
      </c>
      <c r="AP1323" s="32">
        <v>78599.796875</v>
      </c>
      <c r="AQ1323" s="36">
        <v>6.0145893459897258E-2</v>
      </c>
      <c r="AR1323" s="32">
        <f t="shared" si="166"/>
        <v>89245.620017401816</v>
      </c>
      <c r="AS1323" s="32">
        <f t="shared" si="160"/>
        <v>2</v>
      </c>
      <c r="AT1323" s="32">
        <f t="shared" si="161"/>
        <v>1</v>
      </c>
      <c r="AU1323" s="32">
        <f t="shared" si="162"/>
        <v>1</v>
      </c>
      <c r="AV1323" s="32">
        <f t="shared" si="163"/>
        <v>76107.090766278678</v>
      </c>
      <c r="AW1323" s="32">
        <f t="shared" si="164"/>
        <v>5.8238432601182562E-2</v>
      </c>
      <c r="AX1323" s="32">
        <f t="shared" si="165"/>
        <v>86415.293336688002</v>
      </c>
      <c r="AY1323">
        <v>2</v>
      </c>
      <c r="AZ1323" s="26">
        <v>1</v>
      </c>
      <c r="BA1323" s="26">
        <v>7381.1</v>
      </c>
      <c r="BB1323" s="26">
        <v>44.76</v>
      </c>
      <c r="BC1323" s="26">
        <v>109.96</v>
      </c>
      <c r="BD1323" s="26">
        <v>157.91999999999999</v>
      </c>
      <c r="BE1323" s="28">
        <v>0.05</v>
      </c>
      <c r="BF1323" s="28">
        <v>3.54</v>
      </c>
      <c r="BG1323" s="28">
        <v>0.53</v>
      </c>
      <c r="BH1323" s="28">
        <v>-39.549999999999997</v>
      </c>
      <c r="BI1323" s="28">
        <v>0.08</v>
      </c>
      <c r="BJ1323" s="28">
        <v>8.6199999999999992</v>
      </c>
      <c r="BK1323" s="28">
        <v>0.74</v>
      </c>
      <c r="BL1323" s="28">
        <v>-9.0299999999999994</v>
      </c>
      <c r="BM1323" s="28">
        <v>7.0000000000000007E-2</v>
      </c>
      <c r="BN1323" s="28">
        <v>7.06</v>
      </c>
      <c r="BO1323" s="28">
        <v>0.72</v>
      </c>
      <c r="BP1323" s="28">
        <v>-13.97</v>
      </c>
      <c r="BQ1323" s="26">
        <v>37.119098000000001</v>
      </c>
      <c r="BR1323" s="26">
        <v>852.55383300000005</v>
      </c>
      <c r="BS1323" s="31">
        <f t="shared" si="167"/>
        <v>6.5096319999999999</v>
      </c>
    </row>
    <row r="1324" spans="1:71">
      <c r="A1324" s="26">
        <v>42283325740000</v>
      </c>
      <c r="B1324" s="26" t="s">
        <v>9283</v>
      </c>
      <c r="C1324" t="s">
        <v>3025</v>
      </c>
      <c r="D1324" s="26" t="s">
        <v>1537</v>
      </c>
      <c r="E1324" s="27" t="s">
        <v>591</v>
      </c>
      <c r="F1324" t="s">
        <v>66</v>
      </c>
      <c r="G1324" t="s">
        <v>67</v>
      </c>
      <c r="H1324" t="s">
        <v>3023</v>
      </c>
      <c r="I1324" t="s">
        <v>3024</v>
      </c>
      <c r="J1324" t="s">
        <v>1487</v>
      </c>
      <c r="K1324" t="s">
        <v>9261</v>
      </c>
      <c r="L1324">
        <v>28.60885</v>
      </c>
      <c r="M1324">
        <v>-99.122640000000004</v>
      </c>
      <c r="N1324" s="28">
        <v>1960649.15</v>
      </c>
      <c r="O1324" s="28">
        <v>281997.59999999998</v>
      </c>
      <c r="P1324" s="26">
        <v>491.20001220703125</v>
      </c>
      <c r="Q1324" s="26">
        <v>8107</v>
      </c>
      <c r="R1324" s="26">
        <v>13630</v>
      </c>
      <c r="S1324" s="29" t="s">
        <v>72</v>
      </c>
      <c r="T1324" s="30">
        <v>40685</v>
      </c>
      <c r="U1324" s="30">
        <v>40834</v>
      </c>
      <c r="V1324" s="30">
        <v>40817</v>
      </c>
      <c r="W1324" t="s">
        <v>72</v>
      </c>
      <c r="X1324" s="26">
        <v>5621</v>
      </c>
      <c r="Y1324" s="26" t="s">
        <v>72</v>
      </c>
      <c r="Z1324" s="26" t="s">
        <v>72</v>
      </c>
      <c r="AA1324" s="26" t="s">
        <v>71</v>
      </c>
      <c r="AB1324" s="31" t="s">
        <v>72</v>
      </c>
      <c r="AC1324" s="31" t="s">
        <v>72</v>
      </c>
      <c r="AD1324" s="26">
        <v>602.75121243711192</v>
      </c>
      <c r="AE1324" s="26">
        <v>147</v>
      </c>
      <c r="AF1324" s="26" t="s">
        <v>72</v>
      </c>
      <c r="AG1324" s="26">
        <v>14023</v>
      </c>
      <c r="AH1324" s="28">
        <v>1.0263E-2</v>
      </c>
      <c r="AI1324">
        <v>40577</v>
      </c>
      <c r="AJ1324" s="26">
        <v>30062</v>
      </c>
      <c r="AK1324" s="28">
        <v>1.8311999999999998E-2</v>
      </c>
      <c r="AL1324">
        <v>74202</v>
      </c>
      <c r="AM1324" s="26">
        <v>42021</v>
      </c>
      <c r="AN1324" s="28">
        <v>2.6596999999999999E-2</v>
      </c>
      <c r="AO1324">
        <v>85683</v>
      </c>
      <c r="AP1324" s="32">
        <v>123579.1640625</v>
      </c>
      <c r="AQ1324" s="36">
        <v>7.4487490970636644E-2</v>
      </c>
      <c r="AR1324" s="32">
        <f t="shared" si="166"/>
        <v>136763.44996430268</v>
      </c>
      <c r="AS1324" s="32">
        <f t="shared" si="160"/>
        <v>3</v>
      </c>
      <c r="AT1324" s="32">
        <f t="shared" si="161"/>
        <v>1</v>
      </c>
      <c r="AU1324" s="32">
        <f t="shared" si="162"/>
        <v>2</v>
      </c>
      <c r="AV1324" s="32">
        <f t="shared" si="163"/>
        <v>126195.41037515567</v>
      </c>
      <c r="AW1324" s="32">
        <f t="shared" si="164"/>
        <v>7.6064436607623978E-2</v>
      </c>
      <c r="AX1324" s="32">
        <f t="shared" si="165"/>
        <v>139658.8156547051</v>
      </c>
      <c r="AY1324">
        <v>2</v>
      </c>
      <c r="AZ1324" s="26">
        <v>1</v>
      </c>
      <c r="BA1324" s="26">
        <v>7380.81</v>
      </c>
      <c r="BB1324" s="26">
        <v>44.76</v>
      </c>
      <c r="BC1324" s="26">
        <v>109.96</v>
      </c>
      <c r="BD1324" s="26">
        <v>157.91999999999999</v>
      </c>
      <c r="BE1324" s="28">
        <v>0.05</v>
      </c>
      <c r="BF1324" s="28">
        <v>3.54</v>
      </c>
      <c r="BG1324" s="28">
        <v>0.53</v>
      </c>
      <c r="BH1324" s="28">
        <v>-39.56</v>
      </c>
      <c r="BI1324" s="28">
        <v>0.08</v>
      </c>
      <c r="BJ1324" s="28">
        <v>8.6199999999999992</v>
      </c>
      <c r="BK1324" s="28">
        <v>0.74</v>
      </c>
      <c r="BL1324" s="28">
        <v>-9.0399999999999991</v>
      </c>
      <c r="BM1324" s="28">
        <v>7.0000000000000007E-2</v>
      </c>
      <c r="BN1324" s="28">
        <v>7.06</v>
      </c>
      <c r="BO1324" s="28">
        <v>0.72</v>
      </c>
      <c r="BP1324" s="28">
        <v>-13.97</v>
      </c>
      <c r="BQ1324" s="26">
        <v>37.119098000000001</v>
      </c>
      <c r="BR1324" s="26">
        <v>852.55383300000005</v>
      </c>
      <c r="BS1324" s="31">
        <f t="shared" si="167"/>
        <v>6.5096319999999999</v>
      </c>
    </row>
    <row r="1325" spans="1:71">
      <c r="A1325" s="26">
        <v>42283325750000</v>
      </c>
      <c r="B1325" s="26" t="s">
        <v>9283</v>
      </c>
      <c r="C1325" t="s">
        <v>3026</v>
      </c>
      <c r="D1325" s="26" t="s">
        <v>223</v>
      </c>
      <c r="E1325" s="27" t="s">
        <v>591</v>
      </c>
      <c r="F1325" t="s">
        <v>66</v>
      </c>
      <c r="G1325" t="s">
        <v>67</v>
      </c>
      <c r="H1325" t="s">
        <v>3027</v>
      </c>
      <c r="I1325" t="s">
        <v>3028</v>
      </c>
      <c r="J1325" t="s">
        <v>3029</v>
      </c>
      <c r="K1325" t="s">
        <v>9261</v>
      </c>
      <c r="L1325">
        <v>28.53097</v>
      </c>
      <c r="M1325">
        <v>-99.096590000000006</v>
      </c>
      <c r="N1325" s="28">
        <v>1968984.29</v>
      </c>
      <c r="O1325" s="28">
        <v>253674.23999999999</v>
      </c>
      <c r="P1325" s="26">
        <v>452</v>
      </c>
      <c r="Q1325" s="26">
        <v>8891</v>
      </c>
      <c r="R1325" s="26">
        <v>14321</v>
      </c>
      <c r="S1325" s="29" t="s">
        <v>72</v>
      </c>
      <c r="T1325" s="30">
        <v>40677</v>
      </c>
      <c r="U1325" s="30">
        <v>40846</v>
      </c>
      <c r="V1325" s="30">
        <v>40878</v>
      </c>
      <c r="W1325">
        <v>3639</v>
      </c>
      <c r="X1325" s="26">
        <v>5707</v>
      </c>
      <c r="Y1325" s="26" t="s">
        <v>72</v>
      </c>
      <c r="Z1325" s="26" t="s">
        <v>72</v>
      </c>
      <c r="AA1325" s="26" t="s">
        <v>71</v>
      </c>
      <c r="AB1325" s="31" t="s">
        <v>72</v>
      </c>
      <c r="AC1325" s="31" t="s">
        <v>72</v>
      </c>
      <c r="AD1325" s="26">
        <v>446.0874278487272</v>
      </c>
      <c r="AE1325" s="26">
        <v>883</v>
      </c>
      <c r="AF1325" s="26" t="s">
        <v>72</v>
      </c>
      <c r="AG1325" s="26">
        <v>85771</v>
      </c>
      <c r="AH1325" s="28">
        <v>3.5396999999999998E-2</v>
      </c>
      <c r="AI1325">
        <v>8040</v>
      </c>
      <c r="AJ1325" s="26">
        <v>98580</v>
      </c>
      <c r="AK1325" s="28">
        <v>4.3261000000000001E-2</v>
      </c>
      <c r="AL1325">
        <v>8687</v>
      </c>
      <c r="AM1325" s="26">
        <v>101758</v>
      </c>
      <c r="AN1325" s="28">
        <v>4.4963999999999997E-2</v>
      </c>
      <c r="AO1325">
        <v>8862</v>
      </c>
      <c r="AP1325" s="32">
        <v>121591.375</v>
      </c>
      <c r="AQ1325" s="36">
        <v>5.4240383722340031E-2</v>
      </c>
      <c r="AR1325" s="32">
        <f t="shared" si="166"/>
        <v>131191.92291885419</v>
      </c>
      <c r="AS1325" s="32">
        <f t="shared" si="160"/>
        <v>3</v>
      </c>
      <c r="AT1325" s="32">
        <f t="shared" si="161"/>
        <v>1</v>
      </c>
      <c r="AU1325" s="32">
        <f t="shared" si="162"/>
        <v>2</v>
      </c>
      <c r="AV1325" s="32">
        <f t="shared" si="163"/>
        <v>122294.46162607326</v>
      </c>
      <c r="AW1325" s="32">
        <f t="shared" si="164"/>
        <v>5.4554021826919881E-2</v>
      </c>
      <c r="AX1325" s="32">
        <f t="shared" si="165"/>
        <v>131950.52348943806</v>
      </c>
      <c r="AY1325">
        <v>2</v>
      </c>
      <c r="AZ1325" s="26">
        <v>1</v>
      </c>
      <c r="BA1325" s="26">
        <v>7974.21</v>
      </c>
      <c r="BB1325" s="26">
        <v>17.89</v>
      </c>
      <c r="BC1325" s="26">
        <v>130.1</v>
      </c>
      <c r="BD1325" s="26">
        <v>153.15</v>
      </c>
      <c r="BE1325" s="28">
        <v>0.06</v>
      </c>
      <c r="BF1325" s="28">
        <v>4.41</v>
      </c>
      <c r="BG1325" s="28">
        <v>0.64</v>
      </c>
      <c r="BH1325" s="28">
        <v>23.01</v>
      </c>
      <c r="BI1325" s="28">
        <v>0.08</v>
      </c>
      <c r="BJ1325" s="28">
        <v>7.95</v>
      </c>
      <c r="BK1325" s="28">
        <v>0.77</v>
      </c>
      <c r="BL1325" s="28">
        <v>8.32</v>
      </c>
      <c r="BM1325" s="28">
        <v>0.08</v>
      </c>
      <c r="BN1325" s="28">
        <v>7.1</v>
      </c>
      <c r="BO1325" s="28">
        <v>0.75</v>
      </c>
      <c r="BP1325" s="28">
        <v>4.5199999999999996</v>
      </c>
      <c r="BQ1325" s="26">
        <v>42.587200000000003</v>
      </c>
      <c r="BR1325" s="26">
        <v>864.74499500000002</v>
      </c>
      <c r="BS1325" s="31">
        <f t="shared" si="167"/>
        <v>8.0141600000000004</v>
      </c>
    </row>
    <row r="1326" spans="1:71">
      <c r="A1326" s="26">
        <v>42283325870000</v>
      </c>
      <c r="B1326" s="26" t="s">
        <v>9283</v>
      </c>
      <c r="C1326" t="s">
        <v>3030</v>
      </c>
      <c r="D1326" s="26" t="s">
        <v>223</v>
      </c>
      <c r="E1326" s="27" t="s">
        <v>591</v>
      </c>
      <c r="F1326" t="s">
        <v>66</v>
      </c>
      <c r="G1326" t="s">
        <v>67</v>
      </c>
      <c r="H1326" t="s">
        <v>3027</v>
      </c>
      <c r="I1326" t="s">
        <v>3028</v>
      </c>
      <c r="J1326" t="s">
        <v>3031</v>
      </c>
      <c r="K1326" t="s">
        <v>9261</v>
      </c>
      <c r="L1326">
        <v>28.530919999999998</v>
      </c>
      <c r="M1326">
        <v>-99.096630000000005</v>
      </c>
      <c r="N1326" s="28">
        <v>1968971.43</v>
      </c>
      <c r="O1326" s="28">
        <v>253656.07</v>
      </c>
      <c r="P1326" s="26">
        <v>452</v>
      </c>
      <c r="Q1326" s="26">
        <v>8871</v>
      </c>
      <c r="R1326" s="26">
        <v>14915</v>
      </c>
      <c r="S1326" s="29" t="s">
        <v>72</v>
      </c>
      <c r="T1326" s="30">
        <v>40661</v>
      </c>
      <c r="U1326" s="30">
        <v>40673</v>
      </c>
      <c r="V1326" s="30">
        <v>40940</v>
      </c>
      <c r="W1326">
        <v>3899</v>
      </c>
      <c r="X1326" s="26">
        <v>6013</v>
      </c>
      <c r="Y1326" s="26" t="s">
        <v>72</v>
      </c>
      <c r="Z1326" s="26" t="s">
        <v>72</v>
      </c>
      <c r="AA1326" s="26" t="s">
        <v>71</v>
      </c>
      <c r="AB1326" s="31" t="s">
        <v>72</v>
      </c>
      <c r="AC1326" s="31" t="s">
        <v>72</v>
      </c>
      <c r="AD1326" s="26">
        <v>953.79015936187216</v>
      </c>
      <c r="AE1326" s="26" t="s">
        <v>72</v>
      </c>
      <c r="AF1326" s="26" t="s">
        <v>72</v>
      </c>
      <c r="AG1326" s="26">
        <v>37877</v>
      </c>
      <c r="AH1326" s="28">
        <v>3.5846999999999997E-2</v>
      </c>
      <c r="AI1326">
        <v>7662</v>
      </c>
      <c r="AJ1326" s="26">
        <v>47768</v>
      </c>
      <c r="AK1326" s="28">
        <v>4.6677000000000003E-2</v>
      </c>
      <c r="AL1326">
        <v>8987</v>
      </c>
      <c r="AM1326" s="26">
        <v>50030</v>
      </c>
      <c r="AN1326" s="28">
        <v>4.8009999999999997E-2</v>
      </c>
      <c r="AO1326">
        <v>9163</v>
      </c>
      <c r="AP1326" s="32">
        <v>62406.74609375</v>
      </c>
      <c r="AQ1326" s="36">
        <v>5.9522940302013702E-2</v>
      </c>
      <c r="AR1326" s="32">
        <f t="shared" si="166"/>
        <v>72942.306527206427</v>
      </c>
      <c r="AS1326" s="32">
        <f t="shared" si="160"/>
        <v>2</v>
      </c>
      <c r="AT1326" s="32">
        <f t="shared" si="161"/>
        <v>1</v>
      </c>
      <c r="AU1326" s="32">
        <f t="shared" si="162"/>
        <v>1</v>
      </c>
      <c r="AV1326" s="32">
        <f t="shared" si="163"/>
        <v>59573.37811044819</v>
      </c>
      <c r="AW1326" s="32">
        <f t="shared" si="164"/>
        <v>5.6820501801689446E-2</v>
      </c>
      <c r="AX1326" s="32">
        <f t="shared" si="165"/>
        <v>69630.606929347225</v>
      </c>
      <c r="AY1326">
        <v>2</v>
      </c>
      <c r="AZ1326" s="26">
        <v>1</v>
      </c>
      <c r="BA1326" s="26">
        <v>7974.49</v>
      </c>
      <c r="BB1326" s="26">
        <v>17.88</v>
      </c>
      <c r="BC1326" s="26">
        <v>130.11000000000001</v>
      </c>
      <c r="BD1326" s="26">
        <v>153.13999999999999</v>
      </c>
      <c r="BE1326" s="28">
        <v>0.06</v>
      </c>
      <c r="BF1326" s="28">
        <v>4.41</v>
      </c>
      <c r="BG1326" s="28">
        <v>0.64</v>
      </c>
      <c r="BH1326" s="28">
        <v>23.06</v>
      </c>
      <c r="BI1326" s="28">
        <v>0.08</v>
      </c>
      <c r="BJ1326" s="28">
        <v>7.95</v>
      </c>
      <c r="BK1326" s="28">
        <v>0.77</v>
      </c>
      <c r="BL1326" s="28">
        <v>8.34</v>
      </c>
      <c r="BM1326" s="28">
        <v>0.08</v>
      </c>
      <c r="BN1326" s="28">
        <v>7.1</v>
      </c>
      <c r="BO1326" s="28">
        <v>0.75</v>
      </c>
      <c r="BP1326" s="28">
        <v>4.54</v>
      </c>
      <c r="BQ1326" s="26">
        <v>42.587200000000003</v>
      </c>
      <c r="BR1326" s="26">
        <v>864.74499500000002</v>
      </c>
      <c r="BS1326" s="31">
        <f t="shared" si="167"/>
        <v>8.0147760000000012</v>
      </c>
    </row>
    <row r="1327" spans="1:71">
      <c r="A1327" s="26">
        <v>42283325920000</v>
      </c>
      <c r="B1327" s="26" t="s">
        <v>9283</v>
      </c>
      <c r="C1327" t="s">
        <v>3032</v>
      </c>
      <c r="D1327" s="26" t="s">
        <v>624</v>
      </c>
      <c r="E1327" s="27" t="s">
        <v>591</v>
      </c>
      <c r="F1327" t="s">
        <v>66</v>
      </c>
      <c r="G1327" t="s">
        <v>67</v>
      </c>
      <c r="H1327" t="s">
        <v>2968</v>
      </c>
      <c r="I1327" t="s">
        <v>2969</v>
      </c>
      <c r="J1327" t="s">
        <v>158</v>
      </c>
      <c r="K1327" t="s">
        <v>9261</v>
      </c>
      <c r="L1327">
        <v>28.451149999999998</v>
      </c>
      <c r="M1327">
        <v>-99.066580000000002</v>
      </c>
      <c r="N1327" s="28">
        <v>1978604.18</v>
      </c>
      <c r="O1327" s="28">
        <v>224646.43</v>
      </c>
      <c r="P1327" s="26">
        <v>422.70001220703125</v>
      </c>
      <c r="Q1327" s="26">
        <v>9181</v>
      </c>
      <c r="R1327" s="26">
        <v>13929</v>
      </c>
      <c r="S1327" s="29" t="s">
        <v>72</v>
      </c>
      <c r="T1327" s="30">
        <v>40759</v>
      </c>
      <c r="U1327" s="30">
        <v>40865</v>
      </c>
      <c r="V1327" s="30">
        <v>40848</v>
      </c>
      <c r="W1327">
        <v>4399670</v>
      </c>
      <c r="X1327" s="26">
        <v>4928</v>
      </c>
      <c r="Y1327" s="26" t="s">
        <v>72</v>
      </c>
      <c r="Z1327" s="26" t="s">
        <v>72</v>
      </c>
      <c r="AA1327" s="26" t="s">
        <v>71</v>
      </c>
      <c r="AB1327" s="31" t="s">
        <v>72</v>
      </c>
      <c r="AC1327" s="31" t="s">
        <v>72</v>
      </c>
      <c r="AD1327" s="26">
        <v>725.13449630950822</v>
      </c>
      <c r="AE1327" s="26">
        <v>912</v>
      </c>
      <c r="AF1327" s="26" t="s">
        <v>72</v>
      </c>
      <c r="AG1327" s="26">
        <v>98139</v>
      </c>
      <c r="AH1327" s="28">
        <v>4.3242000000000003E-2</v>
      </c>
      <c r="AI1327">
        <v>74662</v>
      </c>
      <c r="AJ1327" s="26">
        <v>129527</v>
      </c>
      <c r="AK1327" s="28">
        <v>8.9130000000000001E-2</v>
      </c>
      <c r="AL1327">
        <v>95860</v>
      </c>
      <c r="AM1327" s="26">
        <v>134373</v>
      </c>
      <c r="AN1327" s="28">
        <v>9.9807999999999994E-2</v>
      </c>
      <c r="AO1327">
        <v>97659</v>
      </c>
      <c r="AP1327" s="32">
        <v>160057.734375</v>
      </c>
      <c r="AQ1327" s="36">
        <v>0.11606338459645668</v>
      </c>
      <c r="AR1327" s="32">
        <f t="shared" si="166"/>
        <v>180600.95344857284</v>
      </c>
      <c r="AS1327" s="32">
        <f t="shared" si="160"/>
        <v>3</v>
      </c>
      <c r="AT1327" s="32">
        <f t="shared" si="161"/>
        <v>1</v>
      </c>
      <c r="AU1327" s="32">
        <f t="shared" si="162"/>
        <v>3</v>
      </c>
      <c r="AV1327" s="32">
        <f t="shared" si="163"/>
        <v>186430.8837890625</v>
      </c>
      <c r="AW1327" s="32">
        <f t="shared" si="164"/>
        <v>0.13518746501291828</v>
      </c>
      <c r="AX1327" s="32">
        <f t="shared" si="165"/>
        <v>210359.06509634905</v>
      </c>
      <c r="AY1327">
        <v>2</v>
      </c>
      <c r="AZ1327" s="26">
        <v>1</v>
      </c>
      <c r="BA1327" s="26">
        <v>8573.76</v>
      </c>
      <c r="BB1327" s="26">
        <v>23.96</v>
      </c>
      <c r="BC1327" s="26">
        <v>119.38</v>
      </c>
      <c r="BD1327" s="26">
        <v>141.74</v>
      </c>
      <c r="BE1327" s="28">
        <v>0.06</v>
      </c>
      <c r="BF1327" s="28">
        <v>6.45</v>
      </c>
      <c r="BG1327" s="28">
        <v>0.68</v>
      </c>
      <c r="BH1327" s="28">
        <v>188.51</v>
      </c>
      <c r="BI1327" s="28">
        <v>0.08</v>
      </c>
      <c r="BJ1327" s="28">
        <v>8.2899999999999991</v>
      </c>
      <c r="BK1327" s="28">
        <v>0.75</v>
      </c>
      <c r="BL1327" s="28">
        <v>86.47</v>
      </c>
      <c r="BM1327" s="28">
        <v>0.09</v>
      </c>
      <c r="BN1327" s="28">
        <v>8.02</v>
      </c>
      <c r="BO1327" s="28">
        <v>0.78</v>
      </c>
      <c r="BP1327" s="28">
        <v>98.66</v>
      </c>
      <c r="BQ1327" s="26">
        <v>41.871600999999998</v>
      </c>
      <c r="BR1327" s="26">
        <v>1261.3864739999999</v>
      </c>
      <c r="BS1327" s="31">
        <f t="shared" si="167"/>
        <v>7.1627999999999998</v>
      </c>
    </row>
    <row r="1328" spans="1:71">
      <c r="A1328" s="26">
        <v>42283325950000</v>
      </c>
      <c r="B1328" s="26" t="s">
        <v>9283</v>
      </c>
      <c r="C1328" t="s">
        <v>3033</v>
      </c>
      <c r="D1328" s="26" t="s">
        <v>624</v>
      </c>
      <c r="E1328" s="27" t="s">
        <v>591</v>
      </c>
      <c r="F1328" t="s">
        <v>66</v>
      </c>
      <c r="G1328" t="s">
        <v>67</v>
      </c>
      <c r="H1328" t="s">
        <v>614</v>
      </c>
      <c r="I1328" t="s">
        <v>3034</v>
      </c>
      <c r="J1328" t="s">
        <v>339</v>
      </c>
      <c r="K1328" t="s">
        <v>9261</v>
      </c>
      <c r="L1328">
        <v>28.464770000000001</v>
      </c>
      <c r="M1328">
        <v>-99.192239999999998</v>
      </c>
      <c r="N1328" s="28">
        <v>1938230.87</v>
      </c>
      <c r="O1328" s="28">
        <v>229643.11</v>
      </c>
      <c r="P1328" s="26">
        <v>451</v>
      </c>
      <c r="Q1328" s="26">
        <v>8644</v>
      </c>
      <c r="R1328" s="26">
        <v>13587</v>
      </c>
      <c r="S1328" s="29" t="s">
        <v>72</v>
      </c>
      <c r="T1328" s="30">
        <v>40689</v>
      </c>
      <c r="U1328" s="30">
        <v>40709</v>
      </c>
      <c r="V1328" s="30">
        <v>41061</v>
      </c>
      <c r="W1328">
        <v>2399</v>
      </c>
      <c r="X1328" s="26">
        <v>5067</v>
      </c>
      <c r="Y1328" s="26" t="s">
        <v>72</v>
      </c>
      <c r="Z1328" s="26" t="s">
        <v>72</v>
      </c>
      <c r="AA1328" s="26" t="s">
        <v>71</v>
      </c>
      <c r="AB1328" s="31" t="s">
        <v>72</v>
      </c>
      <c r="AC1328" s="31" t="s">
        <v>72</v>
      </c>
      <c r="AD1328" s="26">
        <v>1478.7346079066754</v>
      </c>
      <c r="AE1328" s="26" t="s">
        <v>72</v>
      </c>
      <c r="AF1328" s="26" t="s">
        <v>72</v>
      </c>
      <c r="AG1328" s="26">
        <v>14366</v>
      </c>
      <c r="AH1328" s="28">
        <v>1.8596000000000001E-2</v>
      </c>
      <c r="AI1328">
        <v>1134</v>
      </c>
      <c r="AJ1328" s="26">
        <v>21603</v>
      </c>
      <c r="AK1328" s="28">
        <v>3.3646000000000002E-2</v>
      </c>
      <c r="AL1328">
        <v>1333</v>
      </c>
      <c r="AM1328" s="26">
        <v>21603</v>
      </c>
      <c r="AN1328" s="28">
        <v>3.3646000000000002E-2</v>
      </c>
      <c r="AO1328">
        <v>1333</v>
      </c>
      <c r="AP1328" s="32">
        <v>71285.8984375</v>
      </c>
      <c r="AQ1328" s="36">
        <v>0.10541292507525164</v>
      </c>
      <c r="AR1328" s="32">
        <f t="shared" si="166"/>
        <v>89943.986175819533</v>
      </c>
      <c r="AS1328" s="32">
        <f t="shared" si="160"/>
        <v>2</v>
      </c>
      <c r="AT1328" s="32">
        <f t="shared" si="161"/>
        <v>1</v>
      </c>
      <c r="AU1328" s="32">
        <f t="shared" si="162"/>
        <v>1</v>
      </c>
      <c r="AV1328" s="32">
        <f t="shared" si="163"/>
        <v>80754.106380747966</v>
      </c>
      <c r="AW1328" s="32">
        <f t="shared" si="164"/>
        <v>0.11941389183578929</v>
      </c>
      <c r="AX1328" s="32">
        <f t="shared" si="165"/>
        <v>101890.36523568268</v>
      </c>
      <c r="AY1328">
        <v>2</v>
      </c>
      <c r="AZ1328" s="26">
        <v>1</v>
      </c>
      <c r="BA1328" s="26">
        <v>8126.4</v>
      </c>
      <c r="BB1328" s="26">
        <v>20.25</v>
      </c>
      <c r="BC1328" s="26">
        <v>129.37</v>
      </c>
      <c r="BD1328" s="26">
        <v>127.59</v>
      </c>
      <c r="BE1328" s="28">
        <v>0.06</v>
      </c>
      <c r="BF1328" s="28">
        <v>5.1100000000000003</v>
      </c>
      <c r="BG1328" s="28">
        <v>0.74</v>
      </c>
      <c r="BH1328" s="28">
        <v>68.400000000000006</v>
      </c>
      <c r="BI1328" s="28">
        <v>0.08</v>
      </c>
      <c r="BJ1328" s="28">
        <v>7.41</v>
      </c>
      <c r="BK1328" s="28">
        <v>0.78</v>
      </c>
      <c r="BL1328" s="28">
        <v>15.26</v>
      </c>
      <c r="BM1328" s="28">
        <v>0.08</v>
      </c>
      <c r="BN1328" s="28">
        <v>7</v>
      </c>
      <c r="BO1328" s="28">
        <v>0.77</v>
      </c>
      <c r="BP1328" s="28">
        <v>14.24</v>
      </c>
      <c r="BQ1328" s="26">
        <v>42.063097999999997</v>
      </c>
      <c r="BR1328" s="26">
        <v>1274.0649410000001</v>
      </c>
      <c r="BS1328" s="31">
        <f t="shared" si="167"/>
        <v>8.0726880000000012</v>
      </c>
    </row>
    <row r="1329" spans="1:71">
      <c r="A1329" s="26">
        <v>42283325990100</v>
      </c>
      <c r="B1329" s="26" t="s">
        <v>9283</v>
      </c>
      <c r="C1329" t="s">
        <v>3035</v>
      </c>
      <c r="D1329" s="26" t="s">
        <v>3036</v>
      </c>
      <c r="E1329" s="27" t="s">
        <v>591</v>
      </c>
      <c r="F1329" t="s">
        <v>66</v>
      </c>
      <c r="G1329" t="s">
        <v>67</v>
      </c>
      <c r="H1329" t="s">
        <v>3037</v>
      </c>
      <c r="I1329" t="s">
        <v>3038</v>
      </c>
      <c r="J1329" t="s">
        <v>70</v>
      </c>
      <c r="K1329" t="s">
        <v>9261</v>
      </c>
      <c r="L1329">
        <v>28.58043</v>
      </c>
      <c r="M1329">
        <v>-99.310770000000005</v>
      </c>
      <c r="N1329" s="28">
        <v>1900257.51</v>
      </c>
      <c r="O1329" s="28">
        <v>271776.59000000003</v>
      </c>
      <c r="P1329" s="26">
        <v>553</v>
      </c>
      <c r="Q1329" s="26">
        <v>7627</v>
      </c>
      <c r="R1329" s="26">
        <v>12472</v>
      </c>
      <c r="S1329" s="29" t="s">
        <v>72</v>
      </c>
      <c r="T1329" s="30">
        <v>40678</v>
      </c>
      <c r="U1329" s="30">
        <v>40745</v>
      </c>
      <c r="V1329" s="30">
        <v>40969</v>
      </c>
      <c r="W1329" t="s">
        <v>72</v>
      </c>
      <c r="X1329" s="26">
        <v>5062</v>
      </c>
      <c r="Y1329" s="26" t="s">
        <v>72</v>
      </c>
      <c r="Z1329" s="26" t="s">
        <v>72</v>
      </c>
      <c r="AA1329" s="26" t="s">
        <v>71</v>
      </c>
      <c r="AB1329" s="31" t="s">
        <v>72</v>
      </c>
      <c r="AC1329" s="31" t="s">
        <v>72</v>
      </c>
      <c r="AD1329" s="26">
        <v>1716.0691634955604</v>
      </c>
      <c r="AE1329" s="26">
        <v>340</v>
      </c>
      <c r="AF1329" s="26" t="s">
        <v>72</v>
      </c>
      <c r="AG1329" s="26">
        <v>7241</v>
      </c>
      <c r="AH1329" s="28">
        <v>1.2945E-2</v>
      </c>
      <c r="AI1329">
        <v>9733</v>
      </c>
      <c r="AJ1329" s="26">
        <v>13372</v>
      </c>
      <c r="AK1329" s="28">
        <v>2.2714999999999999E-2</v>
      </c>
      <c r="AL1329">
        <v>17973</v>
      </c>
      <c r="AM1329" s="26">
        <v>13372</v>
      </c>
      <c r="AN1329" s="28">
        <v>2.2714999999999999E-2</v>
      </c>
      <c r="AO1329">
        <v>17973</v>
      </c>
      <c r="AP1329" s="32">
        <v>64920.16796875</v>
      </c>
      <c r="AQ1329" s="36">
        <v>0.11140749834012409</v>
      </c>
      <c r="AR1329" s="32">
        <f t="shared" si="166"/>
        <v>84639.295174951956</v>
      </c>
      <c r="AS1329" s="32">
        <f t="shared" si="160"/>
        <v>2</v>
      </c>
      <c r="AT1329" s="32">
        <f t="shared" si="161"/>
        <v>1</v>
      </c>
      <c r="AU1329" s="32">
        <f t="shared" si="162"/>
        <v>1</v>
      </c>
      <c r="AV1329" s="32">
        <f t="shared" si="163"/>
        <v>73615.520375469176</v>
      </c>
      <c r="AW1329" s="32">
        <f t="shared" si="164"/>
        <v>0.12632932447102177</v>
      </c>
      <c r="AX1329" s="32">
        <f t="shared" si="165"/>
        <v>95975.810806840032</v>
      </c>
      <c r="AY1329">
        <v>2</v>
      </c>
      <c r="AZ1329" s="26">
        <v>1</v>
      </c>
      <c r="BA1329" s="26">
        <v>6959.28</v>
      </c>
      <c r="BB1329" s="26">
        <v>94.82</v>
      </c>
      <c r="BC1329" s="26">
        <v>104.66</v>
      </c>
      <c r="BD1329" s="26">
        <v>180.58</v>
      </c>
      <c r="BE1329" s="28">
        <v>0.06</v>
      </c>
      <c r="BF1329" s="28">
        <v>4.33</v>
      </c>
      <c r="BG1329" s="28">
        <v>0.47</v>
      </c>
      <c r="BH1329" s="28">
        <v>-90.73</v>
      </c>
      <c r="BI1329" s="28">
        <v>0.09</v>
      </c>
      <c r="BJ1329" s="28">
        <v>8.26</v>
      </c>
      <c r="BK1329" s="28">
        <v>0.69</v>
      </c>
      <c r="BL1329" s="28">
        <v>-10.83</v>
      </c>
      <c r="BM1329" s="28">
        <v>0.08</v>
      </c>
      <c r="BN1329" s="28">
        <v>7.06</v>
      </c>
      <c r="BO1329" s="28">
        <v>0.75</v>
      </c>
      <c r="BP1329" s="28">
        <v>-5.39</v>
      </c>
      <c r="BQ1329" s="26">
        <v>39.318199</v>
      </c>
      <c r="BR1329" s="26">
        <v>2054.094482</v>
      </c>
      <c r="BS1329" s="31">
        <f t="shared" si="167"/>
        <v>6.4993859999999994</v>
      </c>
    </row>
    <row r="1330" spans="1:71">
      <c r="A1330" s="26">
        <v>42283326010000</v>
      </c>
      <c r="B1330" s="26" t="s">
        <v>9283</v>
      </c>
      <c r="C1330" t="s">
        <v>3039</v>
      </c>
      <c r="D1330" s="26" t="s">
        <v>624</v>
      </c>
      <c r="E1330" s="27" t="s">
        <v>591</v>
      </c>
      <c r="F1330" t="s">
        <v>66</v>
      </c>
      <c r="G1330" t="s">
        <v>67</v>
      </c>
      <c r="H1330" t="s">
        <v>2986</v>
      </c>
      <c r="I1330" t="s">
        <v>2987</v>
      </c>
      <c r="J1330" t="s">
        <v>440</v>
      </c>
      <c r="K1330" t="s">
        <v>9261</v>
      </c>
      <c r="L1330">
        <v>28.507359999999998</v>
      </c>
      <c r="M1330">
        <v>-99.048990000000003</v>
      </c>
      <c r="N1330" s="28">
        <v>1984265.38</v>
      </c>
      <c r="O1330" s="28">
        <v>245080.59</v>
      </c>
      <c r="P1330" s="26">
        <v>423.79998779296875</v>
      </c>
      <c r="Q1330" s="26">
        <v>8768</v>
      </c>
      <c r="R1330" s="26">
        <v>16635</v>
      </c>
      <c r="S1330" s="29" t="s">
        <v>72</v>
      </c>
      <c r="T1330" s="30">
        <v>40654</v>
      </c>
      <c r="U1330" s="30">
        <v>40673</v>
      </c>
      <c r="V1330" s="30">
        <v>40756</v>
      </c>
      <c r="W1330">
        <v>7706516</v>
      </c>
      <c r="X1330" s="26">
        <v>7972</v>
      </c>
      <c r="Y1330" s="26" t="s">
        <v>72</v>
      </c>
      <c r="Z1330" s="26" t="s">
        <v>72</v>
      </c>
      <c r="AA1330" s="26" t="s">
        <v>71</v>
      </c>
      <c r="AB1330" s="31" t="s">
        <v>72</v>
      </c>
      <c r="AC1330" s="31" t="s">
        <v>72</v>
      </c>
      <c r="AD1330" s="26">
        <v>1043.2779409008558</v>
      </c>
      <c r="AE1330" s="26" t="s">
        <v>72</v>
      </c>
      <c r="AF1330" s="26" t="s">
        <v>72</v>
      </c>
      <c r="AG1330" s="26">
        <v>82677</v>
      </c>
      <c r="AH1330" s="28">
        <v>4.7681000000000001E-2</v>
      </c>
      <c r="AI1330">
        <v>51289</v>
      </c>
      <c r="AJ1330" s="26">
        <v>122303</v>
      </c>
      <c r="AK1330" s="28">
        <v>9.8491999999999996E-2</v>
      </c>
      <c r="AL1330">
        <v>64488</v>
      </c>
      <c r="AM1330" s="26">
        <v>170991</v>
      </c>
      <c r="AN1330" s="28">
        <v>0.19874600000000001</v>
      </c>
      <c r="AO1330">
        <v>72152</v>
      </c>
      <c r="AP1330" s="32">
        <v>287422.84375</v>
      </c>
      <c r="AQ1330" s="36">
        <v>0.29986191259536837</v>
      </c>
      <c r="AR1330" s="32">
        <f t="shared" si="166"/>
        <v>340498.40227938019</v>
      </c>
      <c r="AS1330" s="32">
        <f t="shared" si="160"/>
        <v>4</v>
      </c>
      <c r="AT1330" s="32">
        <f t="shared" si="161"/>
        <v>1</v>
      </c>
      <c r="AU1330" s="32">
        <f t="shared" si="162"/>
        <v>4</v>
      </c>
      <c r="AV1330" s="32">
        <f t="shared" si="163"/>
        <v>206950.21614714002</v>
      </c>
      <c r="AW1330" s="32">
        <f t="shared" si="164"/>
        <v>0.21590659537097523</v>
      </c>
      <c r="AX1330" s="32">
        <f t="shared" si="165"/>
        <v>245165.68352780258</v>
      </c>
      <c r="AY1330">
        <v>2</v>
      </c>
      <c r="AZ1330" s="26">
        <v>1</v>
      </c>
      <c r="BA1330" s="26">
        <v>8221.7099999999991</v>
      </c>
      <c r="BB1330" s="26">
        <v>8.31</v>
      </c>
      <c r="BC1330" s="26">
        <v>140.44999999999999</v>
      </c>
      <c r="BD1330" s="26">
        <v>154.22</v>
      </c>
      <c r="BE1330" s="28">
        <v>0.06</v>
      </c>
      <c r="BF1330" s="28">
        <v>5</v>
      </c>
      <c r="BG1330" s="28">
        <v>0.64</v>
      </c>
      <c r="BH1330" s="28">
        <v>59.89</v>
      </c>
      <c r="BI1330" s="28">
        <v>0.09</v>
      </c>
      <c r="BJ1330" s="28">
        <v>8</v>
      </c>
      <c r="BK1330" s="28">
        <v>0.77</v>
      </c>
      <c r="BL1330" s="28">
        <v>26.61</v>
      </c>
      <c r="BM1330" s="28">
        <v>0.09</v>
      </c>
      <c r="BN1330" s="28">
        <v>7.37</v>
      </c>
      <c r="BO1330" s="28">
        <v>0.76</v>
      </c>
      <c r="BP1330" s="28">
        <v>26.84</v>
      </c>
      <c r="BQ1330" s="26">
        <v>40.722000000000001</v>
      </c>
      <c r="BR1330" s="26">
        <v>1248.0014639999999</v>
      </c>
      <c r="BS1330" s="31">
        <f t="shared" si="167"/>
        <v>9.7331849999999989</v>
      </c>
    </row>
    <row r="1331" spans="1:71">
      <c r="A1331" s="26">
        <v>42283326070000</v>
      </c>
      <c r="B1331" s="26" t="s">
        <v>9283</v>
      </c>
      <c r="C1331" t="s">
        <v>3040</v>
      </c>
      <c r="D1331" s="26" t="s">
        <v>624</v>
      </c>
      <c r="E1331" s="27" t="s">
        <v>591</v>
      </c>
      <c r="F1331" t="s">
        <v>66</v>
      </c>
      <c r="G1331" t="s">
        <v>67</v>
      </c>
      <c r="H1331" t="s">
        <v>2951</v>
      </c>
      <c r="I1331" t="s">
        <v>2963</v>
      </c>
      <c r="J1331" t="s">
        <v>297</v>
      </c>
      <c r="K1331" t="s">
        <v>9261</v>
      </c>
      <c r="L1331">
        <v>28.476749999999999</v>
      </c>
      <c r="M1331">
        <v>-99.174850000000006</v>
      </c>
      <c r="N1331" s="28">
        <v>1943825</v>
      </c>
      <c r="O1331" s="28">
        <v>233990.05</v>
      </c>
      <c r="P1331" s="26">
        <v>507.29998779296875</v>
      </c>
      <c r="Q1331" s="26">
        <v>8730</v>
      </c>
      <c r="R1331" s="26">
        <v>14274</v>
      </c>
      <c r="S1331" s="29" t="s">
        <v>72</v>
      </c>
      <c r="T1331" s="30">
        <v>40656</v>
      </c>
      <c r="U1331" s="30" t="s">
        <v>72</v>
      </c>
      <c r="V1331" s="30">
        <v>40756</v>
      </c>
      <c r="W1331">
        <v>4364920</v>
      </c>
      <c r="X1331" s="26">
        <v>5773</v>
      </c>
      <c r="Y1331" s="26" t="s">
        <v>72</v>
      </c>
      <c r="Z1331" s="26" t="s">
        <v>72</v>
      </c>
      <c r="AA1331" s="26" t="s">
        <v>71</v>
      </c>
      <c r="AB1331" s="31" t="s">
        <v>72</v>
      </c>
      <c r="AC1331" s="31" t="s">
        <v>72</v>
      </c>
      <c r="AD1331" s="26">
        <v>604.09604869238194</v>
      </c>
      <c r="AE1331" s="26">
        <v>432</v>
      </c>
      <c r="AF1331" s="26" t="s">
        <v>72</v>
      </c>
      <c r="AG1331" s="26">
        <v>76387</v>
      </c>
      <c r="AH1331" s="28">
        <v>3.8363000000000001E-2</v>
      </c>
      <c r="AI1331">
        <v>58284</v>
      </c>
      <c r="AJ1331" s="26">
        <v>110025</v>
      </c>
      <c r="AK1331" s="28">
        <v>6.2617999999999993E-2</v>
      </c>
      <c r="AL1331">
        <v>76841</v>
      </c>
      <c r="AM1331" s="26">
        <v>142895</v>
      </c>
      <c r="AN1331" s="28">
        <v>9.1812000000000005E-2</v>
      </c>
      <c r="AO1331">
        <v>83237</v>
      </c>
      <c r="AP1331" s="32">
        <v>218846.890625</v>
      </c>
      <c r="AQ1331" s="36">
        <v>0.13220454189517636</v>
      </c>
      <c r="AR1331" s="32">
        <f t="shared" si="166"/>
        <v>242247.09454044621</v>
      </c>
      <c r="AS1331" s="32">
        <f t="shared" si="160"/>
        <v>4</v>
      </c>
      <c r="AT1331" s="32">
        <f t="shared" si="161"/>
        <v>1</v>
      </c>
      <c r="AU1331" s="32">
        <f t="shared" si="162"/>
        <v>3</v>
      </c>
      <c r="AV1331" s="32">
        <f t="shared" si="163"/>
        <v>217595.90372206824</v>
      </c>
      <c r="AW1331" s="32">
        <f t="shared" si="164"/>
        <v>0.13144882565014937</v>
      </c>
      <c r="AX1331" s="32">
        <f t="shared" si="165"/>
        <v>240862.34586214466</v>
      </c>
      <c r="AY1331">
        <v>2</v>
      </c>
      <c r="AZ1331" s="26">
        <v>1</v>
      </c>
      <c r="BA1331" s="26">
        <v>8165.63</v>
      </c>
      <c r="BB1331" s="26">
        <v>21.84</v>
      </c>
      <c r="BC1331" s="26">
        <v>128.31</v>
      </c>
      <c r="BD1331" s="26">
        <v>128.35</v>
      </c>
      <c r="BE1331" s="28">
        <v>0.06</v>
      </c>
      <c r="BF1331" s="28">
        <v>5.05</v>
      </c>
      <c r="BG1331" s="28">
        <v>0.73</v>
      </c>
      <c r="BH1331" s="28">
        <v>63.02</v>
      </c>
      <c r="BI1331" s="28">
        <v>0.08</v>
      </c>
      <c r="BJ1331" s="28">
        <v>7.55</v>
      </c>
      <c r="BK1331" s="28">
        <v>0.78</v>
      </c>
      <c r="BL1331" s="28">
        <v>17.39</v>
      </c>
      <c r="BM1331" s="28">
        <v>0.08</v>
      </c>
      <c r="BN1331" s="28">
        <v>7.08</v>
      </c>
      <c r="BO1331" s="28">
        <v>0.77</v>
      </c>
      <c r="BP1331" s="28">
        <v>16.260000000000002</v>
      </c>
      <c r="BQ1331" s="26">
        <v>41.148798999999997</v>
      </c>
      <c r="BR1331" s="26">
        <v>1245.6989739999999</v>
      </c>
      <c r="BS1331" s="31">
        <f t="shared" si="167"/>
        <v>8.0065439999999999</v>
      </c>
    </row>
    <row r="1332" spans="1:71">
      <c r="A1332" s="26">
        <v>42283326090000</v>
      </c>
      <c r="B1332" s="26" t="s">
        <v>9283</v>
      </c>
      <c r="C1332" t="s">
        <v>3041</v>
      </c>
      <c r="D1332" s="26" t="s">
        <v>294</v>
      </c>
      <c r="E1332" s="27" t="s">
        <v>591</v>
      </c>
      <c r="F1332" t="s">
        <v>197</v>
      </c>
      <c r="G1332" t="s">
        <v>67</v>
      </c>
      <c r="H1332" t="s">
        <v>630</v>
      </c>
      <c r="I1332" t="s">
        <v>631</v>
      </c>
      <c r="J1332" t="s">
        <v>659</v>
      </c>
      <c r="K1332" t="s">
        <v>9261</v>
      </c>
      <c r="L1332">
        <v>28.572479999999999</v>
      </c>
      <c r="M1332">
        <v>-99.030270000000002</v>
      </c>
      <c r="N1332" s="28">
        <v>1990284</v>
      </c>
      <c r="O1332" s="28">
        <v>268754.88</v>
      </c>
      <c r="P1332" s="26">
        <v>453.39999389648437</v>
      </c>
      <c r="Q1332" s="26">
        <v>8397</v>
      </c>
      <c r="R1332" s="26">
        <v>14120</v>
      </c>
      <c r="S1332" s="29" t="s">
        <v>72</v>
      </c>
      <c r="T1332" s="30">
        <v>40690</v>
      </c>
      <c r="U1332" s="30">
        <v>40736</v>
      </c>
      <c r="V1332" s="30">
        <v>40725</v>
      </c>
      <c r="W1332">
        <v>6137612</v>
      </c>
      <c r="X1332" s="26">
        <v>6232</v>
      </c>
      <c r="Y1332" s="26" t="s">
        <v>72</v>
      </c>
      <c r="Z1332" s="26" t="s">
        <v>72</v>
      </c>
      <c r="AA1332" s="26" t="s">
        <v>71</v>
      </c>
      <c r="AB1332" s="31" t="s">
        <v>72</v>
      </c>
      <c r="AC1332" s="31" t="s">
        <v>72</v>
      </c>
      <c r="AD1332" s="26">
        <v>893.63910909777269</v>
      </c>
      <c r="AE1332" s="26">
        <v>955</v>
      </c>
      <c r="AF1332" s="26" t="s">
        <v>72</v>
      </c>
      <c r="AG1332" s="26">
        <v>49849</v>
      </c>
      <c r="AH1332" s="28">
        <v>4.9951000000000002E-2</v>
      </c>
      <c r="AI1332">
        <v>40826</v>
      </c>
      <c r="AJ1332" s="26">
        <v>86492</v>
      </c>
      <c r="AK1332" s="28">
        <v>7.5754000000000002E-2</v>
      </c>
      <c r="AL1332">
        <v>69638</v>
      </c>
      <c r="AM1332" s="26">
        <v>106558</v>
      </c>
      <c r="AN1332" s="28">
        <v>9.5599000000000003E-2</v>
      </c>
      <c r="AO1332">
        <v>83514</v>
      </c>
      <c r="AP1332" s="32">
        <v>215486.734375</v>
      </c>
      <c r="AQ1332" s="36">
        <v>0.19256737332926338</v>
      </c>
      <c r="AR1332" s="32">
        <f t="shared" si="166"/>
        <v>249571.15945427961</v>
      </c>
      <c r="AS1332" s="32">
        <f t="shared" ref="AS1332:AS1395" si="168">IF(AP1332&gt;170000,4,IF(AP1332&gt;107000,3,IF(AP1332&gt;50000,2,1)))</f>
        <v>4</v>
      </c>
      <c r="AT1332" s="32">
        <f t="shared" ref="AT1332:AT1395" si="169">IF(AQ1332&gt;2400000,4,IF(AQ1332&gt;1450000,3,IF(AQ1332&gt;900000,2,1)))</f>
        <v>1</v>
      </c>
      <c r="AU1332" s="32">
        <f t="shared" ref="AU1332:AU1395" si="170">IF(AR1332&gt;290000,4,IF(AR1332&gt;170000,3,IF(AR1332&gt;103000,2,1)))</f>
        <v>3</v>
      </c>
      <c r="AV1332" s="32">
        <f t="shared" si="163"/>
        <v>198474.62376644736</v>
      </c>
      <c r="AW1332" s="32">
        <f t="shared" si="164"/>
        <v>0.17736468596116364</v>
      </c>
      <c r="AX1332" s="32">
        <f t="shared" si="165"/>
        <v>229868.17318157334</v>
      </c>
      <c r="AY1332">
        <v>2</v>
      </c>
      <c r="AZ1332" s="26">
        <v>1</v>
      </c>
      <c r="BA1332" s="26">
        <v>7782.58</v>
      </c>
      <c r="BB1332" s="26">
        <v>22.4</v>
      </c>
      <c r="BC1332" s="26">
        <v>125.76</v>
      </c>
      <c r="BD1332" s="26">
        <v>155.72</v>
      </c>
      <c r="BE1332" s="28">
        <v>0.05</v>
      </c>
      <c r="BF1332" s="28">
        <v>3.43</v>
      </c>
      <c r="BG1332" s="28">
        <v>0.56000000000000005</v>
      </c>
      <c r="BH1332" s="28">
        <v>-11.34</v>
      </c>
      <c r="BI1332" s="28">
        <v>0.09</v>
      </c>
      <c r="BJ1332" s="28">
        <v>7.81</v>
      </c>
      <c r="BK1332" s="28">
        <v>0.77</v>
      </c>
      <c r="BL1332" s="28">
        <v>-12.53</v>
      </c>
      <c r="BM1332" s="28">
        <v>0.08</v>
      </c>
      <c r="BN1332" s="28">
        <v>6.55</v>
      </c>
      <c r="BO1332" s="28">
        <v>0.74</v>
      </c>
      <c r="BP1332" s="28">
        <v>-19.39</v>
      </c>
      <c r="BQ1332" s="26">
        <v>40.699900999999997</v>
      </c>
      <c r="BR1332" s="26">
        <v>1164.7554929999999</v>
      </c>
      <c r="BS1332" s="31">
        <f t="shared" si="167"/>
        <v>8.7151680000000002</v>
      </c>
    </row>
    <row r="1333" spans="1:71">
      <c r="A1333" s="26">
        <v>42283326130000</v>
      </c>
      <c r="B1333" s="26" t="s">
        <v>9283</v>
      </c>
      <c r="C1333" t="s">
        <v>3042</v>
      </c>
      <c r="D1333" s="26" t="s">
        <v>624</v>
      </c>
      <c r="E1333" s="27" t="s">
        <v>591</v>
      </c>
      <c r="F1333" t="s">
        <v>66</v>
      </c>
      <c r="G1333" t="s">
        <v>67</v>
      </c>
      <c r="H1333" t="s">
        <v>2986</v>
      </c>
      <c r="I1333" t="s">
        <v>2987</v>
      </c>
      <c r="J1333" t="s">
        <v>339</v>
      </c>
      <c r="K1333" t="s">
        <v>9261</v>
      </c>
      <c r="L1333">
        <v>28.507069999999999</v>
      </c>
      <c r="M1333">
        <v>-99.061080000000004</v>
      </c>
      <c r="N1333" s="28">
        <v>1980382.25</v>
      </c>
      <c r="O1333" s="28">
        <v>244976.98</v>
      </c>
      <c r="P1333" s="26">
        <v>439.60000610351562</v>
      </c>
      <c r="Q1333" s="26">
        <v>8737</v>
      </c>
      <c r="R1333" s="26">
        <v>16096</v>
      </c>
      <c r="S1333" s="29" t="s">
        <v>72</v>
      </c>
      <c r="T1333" s="30">
        <v>40675</v>
      </c>
      <c r="U1333" s="30">
        <v>40702</v>
      </c>
      <c r="V1333" s="30">
        <v>40878</v>
      </c>
      <c r="W1333">
        <v>8114380</v>
      </c>
      <c r="X1333" s="26">
        <v>7566</v>
      </c>
      <c r="Y1333" s="26" t="s">
        <v>72</v>
      </c>
      <c r="Z1333" s="26" t="s">
        <v>72</v>
      </c>
      <c r="AA1333" s="26" t="s">
        <v>71</v>
      </c>
      <c r="AB1333" s="31" t="s">
        <v>72</v>
      </c>
      <c r="AC1333" s="31" t="s">
        <v>72</v>
      </c>
      <c r="AD1333" s="26">
        <v>1349.3408334929729</v>
      </c>
      <c r="AE1333" s="26" t="s">
        <v>72</v>
      </c>
      <c r="AF1333" s="26" t="s">
        <v>72</v>
      </c>
      <c r="AG1333" s="26">
        <v>53656</v>
      </c>
      <c r="AH1333" s="28">
        <v>6.5294000000000005E-2</v>
      </c>
      <c r="AI1333">
        <v>12927</v>
      </c>
      <c r="AJ1333" s="26">
        <v>89766</v>
      </c>
      <c r="AK1333" s="28">
        <v>0.109393</v>
      </c>
      <c r="AL1333">
        <v>17477</v>
      </c>
      <c r="AM1333" s="26">
        <v>103925</v>
      </c>
      <c r="AN1333" s="28">
        <v>0.147342</v>
      </c>
      <c r="AO1333">
        <v>18802</v>
      </c>
      <c r="AP1333" s="32">
        <v>216178.046875</v>
      </c>
      <c r="AQ1333" s="36">
        <v>0.29169786595319541</v>
      </c>
      <c r="AR1333" s="32">
        <f t="shared" si="166"/>
        <v>267808.56914871559</v>
      </c>
      <c r="AS1333" s="32">
        <f t="shared" si="168"/>
        <v>4</v>
      </c>
      <c r="AT1333" s="32">
        <f t="shared" si="169"/>
        <v>1</v>
      </c>
      <c r="AU1333" s="32">
        <f t="shared" si="170"/>
        <v>3</v>
      </c>
      <c r="AV1333" s="32">
        <f t="shared" si="163"/>
        <v>164005.02102332804</v>
      </c>
      <c r="AW1333" s="32">
        <f t="shared" si="164"/>
        <v>0.22129867176464996</v>
      </c>
      <c r="AX1333" s="32">
        <f t="shared" si="165"/>
        <v>203174.88592567109</v>
      </c>
      <c r="AY1333">
        <v>2</v>
      </c>
      <c r="AZ1333" s="26">
        <v>1</v>
      </c>
      <c r="BA1333" s="26">
        <v>8191.94</v>
      </c>
      <c r="BB1333" s="26">
        <v>9.14</v>
      </c>
      <c r="BC1333" s="26">
        <v>139.88999999999999</v>
      </c>
      <c r="BD1333" s="26">
        <v>154.25</v>
      </c>
      <c r="BE1333" s="28">
        <v>0.06</v>
      </c>
      <c r="BF1333" s="28">
        <v>4.9800000000000004</v>
      </c>
      <c r="BG1333" s="28">
        <v>0.65</v>
      </c>
      <c r="BH1333" s="28">
        <v>60.64</v>
      </c>
      <c r="BI1333" s="28">
        <v>0.08</v>
      </c>
      <c r="BJ1333" s="28">
        <v>7.99</v>
      </c>
      <c r="BK1333" s="28">
        <v>0.77</v>
      </c>
      <c r="BL1333" s="28">
        <v>26.47</v>
      </c>
      <c r="BM1333" s="28">
        <v>0.08</v>
      </c>
      <c r="BN1333" s="28">
        <v>7.35</v>
      </c>
      <c r="BO1333" s="28">
        <v>0.76</v>
      </c>
      <c r="BP1333" s="28">
        <v>26.43</v>
      </c>
      <c r="BQ1333" s="26">
        <v>40.722000000000001</v>
      </c>
      <c r="BR1333" s="26">
        <v>1226.6669919999999</v>
      </c>
      <c r="BS1333" s="31">
        <f t="shared" si="167"/>
        <v>8.6172240000000002</v>
      </c>
    </row>
    <row r="1334" spans="1:71">
      <c r="A1334" s="26">
        <v>42283326180000</v>
      </c>
      <c r="B1334" s="26" t="s">
        <v>9283</v>
      </c>
      <c r="C1334" t="s">
        <v>3043</v>
      </c>
      <c r="D1334" s="26" t="s">
        <v>294</v>
      </c>
      <c r="E1334" s="27" t="s">
        <v>591</v>
      </c>
      <c r="F1334" t="s">
        <v>197</v>
      </c>
      <c r="G1334" t="s">
        <v>67</v>
      </c>
      <c r="H1334" t="s">
        <v>630</v>
      </c>
      <c r="I1334" t="s">
        <v>631</v>
      </c>
      <c r="J1334" t="s">
        <v>76</v>
      </c>
      <c r="K1334" t="s">
        <v>9261</v>
      </c>
      <c r="L1334">
        <v>28.543050000000001</v>
      </c>
      <c r="M1334">
        <v>-99.059209999999993</v>
      </c>
      <c r="N1334" s="28">
        <v>1980989.48</v>
      </c>
      <c r="O1334" s="28">
        <v>258058.29</v>
      </c>
      <c r="P1334" s="26">
        <v>410</v>
      </c>
      <c r="Q1334" s="26">
        <v>8425</v>
      </c>
      <c r="R1334" s="26">
        <v>17256</v>
      </c>
      <c r="S1334" s="29" t="s">
        <v>72</v>
      </c>
      <c r="T1334" s="30">
        <v>40706</v>
      </c>
      <c r="U1334" s="30">
        <v>40773</v>
      </c>
      <c r="V1334" s="30">
        <v>40756</v>
      </c>
      <c r="W1334">
        <v>8956061</v>
      </c>
      <c r="X1334" s="26">
        <v>8692</v>
      </c>
      <c r="Y1334" s="26" t="s">
        <v>72</v>
      </c>
      <c r="Z1334" s="26" t="s">
        <v>72</v>
      </c>
      <c r="AA1334" s="26" t="s">
        <v>71</v>
      </c>
      <c r="AB1334" s="31" t="s">
        <v>72</v>
      </c>
      <c r="AC1334" s="31" t="s">
        <v>72</v>
      </c>
      <c r="AD1334" s="26">
        <v>1097.2719569198807</v>
      </c>
      <c r="AE1334" s="26">
        <v>915</v>
      </c>
      <c r="AF1334" s="26" t="s">
        <v>72</v>
      </c>
      <c r="AG1334" s="26">
        <v>50551</v>
      </c>
      <c r="AH1334" s="28">
        <v>6.3570000000000002E-2</v>
      </c>
      <c r="AI1334">
        <v>73443</v>
      </c>
      <c r="AJ1334" s="26">
        <v>100949</v>
      </c>
      <c r="AK1334" s="28">
        <v>0.109848</v>
      </c>
      <c r="AL1334">
        <v>113231</v>
      </c>
      <c r="AM1334" s="26">
        <v>136417</v>
      </c>
      <c r="AN1334" s="28">
        <v>0.148202</v>
      </c>
      <c r="AO1334">
        <v>130187</v>
      </c>
      <c r="AP1334" s="32">
        <v>355139.71875</v>
      </c>
      <c r="AQ1334" s="36">
        <v>0.38968485417278859</v>
      </c>
      <c r="AR1334" s="32">
        <f t="shared" si="166"/>
        <v>424113.93793858355</v>
      </c>
      <c r="AS1334" s="32">
        <f t="shared" si="168"/>
        <v>4</v>
      </c>
      <c r="AT1334" s="32">
        <f t="shared" si="169"/>
        <v>1</v>
      </c>
      <c r="AU1334" s="32">
        <f t="shared" si="170"/>
        <v>4</v>
      </c>
      <c r="AV1334" s="32">
        <f t="shared" si="163"/>
        <v>234526.22936320753</v>
      </c>
      <c r="AW1334" s="32">
        <f t="shared" si="164"/>
        <v>0.25733905464240753</v>
      </c>
      <c r="AX1334" s="32">
        <f t="shared" si="165"/>
        <v>280075.24203491368</v>
      </c>
      <c r="AY1334">
        <v>2</v>
      </c>
      <c r="AZ1334" s="26">
        <v>1</v>
      </c>
      <c r="BA1334" s="26">
        <v>7949.07</v>
      </c>
      <c r="BB1334" s="26">
        <v>14.66</v>
      </c>
      <c r="BC1334" s="26">
        <v>132.91</v>
      </c>
      <c r="BD1334" s="26">
        <v>156.16</v>
      </c>
      <c r="BE1334" s="28">
        <v>0.06</v>
      </c>
      <c r="BF1334" s="28">
        <v>4.1500000000000004</v>
      </c>
      <c r="BG1334" s="28">
        <v>0.61</v>
      </c>
      <c r="BH1334" s="28">
        <v>13.28</v>
      </c>
      <c r="BI1334" s="28">
        <v>0.09</v>
      </c>
      <c r="BJ1334" s="28">
        <v>7.94</v>
      </c>
      <c r="BK1334" s="28">
        <v>0.77</v>
      </c>
      <c r="BL1334" s="28">
        <v>1.55</v>
      </c>
      <c r="BM1334" s="28">
        <v>0.08</v>
      </c>
      <c r="BN1334" s="28">
        <v>6.98</v>
      </c>
      <c r="BO1334" s="28">
        <v>0.75</v>
      </c>
      <c r="BP1334" s="28">
        <v>-3.29</v>
      </c>
      <c r="BQ1334" s="26">
        <v>41.227798</v>
      </c>
      <c r="BR1334" s="26">
        <v>1177.932006</v>
      </c>
      <c r="BS1334" s="31">
        <f t="shared" si="167"/>
        <v>9.2106630000000003</v>
      </c>
    </row>
    <row r="1335" spans="1:71">
      <c r="A1335" s="26">
        <v>42283326190000</v>
      </c>
      <c r="B1335" s="26" t="s">
        <v>9283</v>
      </c>
      <c r="C1335" t="s">
        <v>3044</v>
      </c>
      <c r="D1335" s="26" t="s">
        <v>294</v>
      </c>
      <c r="E1335" s="27" t="s">
        <v>591</v>
      </c>
      <c r="F1335" t="s">
        <v>197</v>
      </c>
      <c r="G1335" t="s">
        <v>67</v>
      </c>
      <c r="H1335" t="s">
        <v>630</v>
      </c>
      <c r="I1335" t="s">
        <v>631</v>
      </c>
      <c r="J1335" t="s">
        <v>3045</v>
      </c>
      <c r="K1335" t="s">
        <v>9261</v>
      </c>
      <c r="L1335">
        <v>28.543099999999999</v>
      </c>
      <c r="M1335">
        <v>-99.059129999999996</v>
      </c>
      <c r="N1335" s="28">
        <v>1981015.18</v>
      </c>
      <c r="O1335" s="28">
        <v>258076.46</v>
      </c>
      <c r="P1335" s="26">
        <v>410.10000610351562</v>
      </c>
      <c r="Q1335" s="26">
        <v>8419</v>
      </c>
      <c r="R1335" s="26">
        <v>18145</v>
      </c>
      <c r="S1335" s="29" t="s">
        <v>72</v>
      </c>
      <c r="T1335" s="30">
        <v>40698</v>
      </c>
      <c r="U1335" s="30">
        <v>40995</v>
      </c>
      <c r="V1335" s="30">
        <v>41000</v>
      </c>
      <c r="W1335">
        <v>9846906</v>
      </c>
      <c r="X1335" s="26">
        <v>9231</v>
      </c>
      <c r="Y1335" s="26" t="s">
        <v>72</v>
      </c>
      <c r="Z1335" s="26" t="s">
        <v>72</v>
      </c>
      <c r="AA1335" s="26" t="s">
        <v>71</v>
      </c>
      <c r="AB1335" s="31" t="s">
        <v>72</v>
      </c>
      <c r="AC1335" s="31" t="s">
        <v>72</v>
      </c>
      <c r="AD1335" s="26">
        <v>885.65676135122555</v>
      </c>
      <c r="AE1335" s="26">
        <v>945.9000244140625</v>
      </c>
      <c r="AF1335" s="26" t="s">
        <v>72</v>
      </c>
      <c r="AG1335" s="26">
        <v>55941</v>
      </c>
      <c r="AH1335" s="28">
        <v>5.0117000000000002E-2</v>
      </c>
      <c r="AI1335">
        <v>18176</v>
      </c>
      <c r="AJ1335" s="26">
        <v>90482</v>
      </c>
      <c r="AK1335" s="28">
        <v>8.5911000000000001E-2</v>
      </c>
      <c r="AL1335">
        <v>26881</v>
      </c>
      <c r="AM1335" s="26">
        <v>90482</v>
      </c>
      <c r="AN1335" s="28">
        <v>8.5911000000000001E-2</v>
      </c>
      <c r="AO1335">
        <v>26881</v>
      </c>
      <c r="AP1335" s="32">
        <v>188365.65625</v>
      </c>
      <c r="AQ1335" s="36">
        <v>0.16682731706417325</v>
      </c>
      <c r="AR1335" s="32">
        <f t="shared" si="166"/>
        <v>217894.09137035866</v>
      </c>
      <c r="AS1335" s="32">
        <f t="shared" si="168"/>
        <v>4</v>
      </c>
      <c r="AT1335" s="32">
        <f t="shared" si="169"/>
        <v>1</v>
      </c>
      <c r="AU1335" s="32">
        <f t="shared" si="170"/>
        <v>3</v>
      </c>
      <c r="AV1335" s="32">
        <f t="shared" si="163"/>
        <v>117129.11568356626</v>
      </c>
      <c r="AW1335" s="32">
        <f t="shared" si="164"/>
        <v>0.10373619325624032</v>
      </c>
      <c r="AX1335" s="32">
        <f t="shared" si="165"/>
        <v>135490.42188992078</v>
      </c>
      <c r="AY1335">
        <v>2</v>
      </c>
      <c r="AZ1335" s="26">
        <v>1</v>
      </c>
      <c r="BA1335" s="26">
        <v>7948.83</v>
      </c>
      <c r="BB1335" s="26">
        <v>14.67</v>
      </c>
      <c r="BC1335" s="26">
        <v>132.91</v>
      </c>
      <c r="BD1335" s="26">
        <v>156.16</v>
      </c>
      <c r="BE1335" s="28">
        <v>0.06</v>
      </c>
      <c r="BF1335" s="28">
        <v>4.1500000000000004</v>
      </c>
      <c r="BG1335" s="28">
        <v>0.61</v>
      </c>
      <c r="BH1335" s="28">
        <v>13.23</v>
      </c>
      <c r="BI1335" s="28">
        <v>0.09</v>
      </c>
      <c r="BJ1335" s="28">
        <v>7.94</v>
      </c>
      <c r="BK1335" s="28">
        <v>0.77</v>
      </c>
      <c r="BL1335" s="28">
        <v>1.51</v>
      </c>
      <c r="BM1335" s="28">
        <v>0.08</v>
      </c>
      <c r="BN1335" s="28">
        <v>6.98</v>
      </c>
      <c r="BO1335" s="28">
        <v>0.75</v>
      </c>
      <c r="BP1335" s="28">
        <v>-3.33</v>
      </c>
      <c r="BQ1335" s="26">
        <v>41.227798</v>
      </c>
      <c r="BR1335" s="26">
        <v>1177.932006</v>
      </c>
      <c r="BS1335" s="31">
        <f t="shared" si="167"/>
        <v>9.2106630000000003</v>
      </c>
    </row>
    <row r="1336" spans="1:71">
      <c r="A1336" s="26">
        <v>42283326200000</v>
      </c>
      <c r="B1336" s="26" t="s">
        <v>9283</v>
      </c>
      <c r="C1336" t="s">
        <v>3046</v>
      </c>
      <c r="D1336" s="26" t="s">
        <v>294</v>
      </c>
      <c r="E1336" s="27" t="s">
        <v>591</v>
      </c>
      <c r="F1336" t="s">
        <v>197</v>
      </c>
      <c r="G1336" t="s">
        <v>67</v>
      </c>
      <c r="H1336" t="s">
        <v>630</v>
      </c>
      <c r="I1336" t="s">
        <v>631</v>
      </c>
      <c r="J1336" t="s">
        <v>3047</v>
      </c>
      <c r="K1336" t="s">
        <v>9261</v>
      </c>
      <c r="L1336">
        <v>28.54308</v>
      </c>
      <c r="M1336">
        <v>-99.059169999999995</v>
      </c>
      <c r="N1336" s="28">
        <v>1981002.33</v>
      </c>
      <c r="O1336" s="28">
        <v>258069.19</v>
      </c>
      <c r="P1336" s="26">
        <v>410</v>
      </c>
      <c r="Q1336" s="26">
        <v>8426</v>
      </c>
      <c r="R1336" s="26">
        <v>17700</v>
      </c>
      <c r="S1336" s="29" t="s">
        <v>72</v>
      </c>
      <c r="T1336" s="30">
        <v>40702</v>
      </c>
      <c r="U1336" s="30">
        <v>40969</v>
      </c>
      <c r="V1336" s="30">
        <v>40969</v>
      </c>
      <c r="W1336">
        <v>8874960</v>
      </c>
      <c r="X1336" s="26">
        <v>8953</v>
      </c>
      <c r="Y1336" s="26" t="s">
        <v>72</v>
      </c>
      <c r="Z1336" s="26" t="s">
        <v>72</v>
      </c>
      <c r="AA1336" s="26" t="s">
        <v>71</v>
      </c>
      <c r="AB1336" s="31" t="s">
        <v>72</v>
      </c>
      <c r="AC1336" s="31" t="s">
        <v>72</v>
      </c>
      <c r="AD1336" s="26">
        <v>1037.049856886108</v>
      </c>
      <c r="AE1336" s="26">
        <v>695.4000244140625</v>
      </c>
      <c r="AF1336" s="26" t="s">
        <v>72</v>
      </c>
      <c r="AG1336" s="26">
        <v>44017</v>
      </c>
      <c r="AH1336" s="28">
        <v>4.079E-2</v>
      </c>
      <c r="AI1336">
        <v>34039</v>
      </c>
      <c r="AJ1336" s="26">
        <v>65297</v>
      </c>
      <c r="AK1336" s="28">
        <v>7.2062000000000001E-2</v>
      </c>
      <c r="AL1336">
        <v>47651</v>
      </c>
      <c r="AM1336" s="26">
        <v>67327</v>
      </c>
      <c r="AN1336" s="28">
        <v>7.5849E-2</v>
      </c>
      <c r="AO1336">
        <v>49307</v>
      </c>
      <c r="AP1336" s="32">
        <v>102525.4921875</v>
      </c>
      <c r="AQ1336" s="36">
        <v>0.10632404700022466</v>
      </c>
      <c r="AR1336" s="32">
        <f t="shared" si="166"/>
        <v>121344.84850653977</v>
      </c>
      <c r="AS1336" s="32">
        <f t="shared" si="168"/>
        <v>2</v>
      </c>
      <c r="AT1336" s="32">
        <f t="shared" si="169"/>
        <v>1</v>
      </c>
      <c r="AU1336" s="32">
        <f t="shared" si="170"/>
        <v>2</v>
      </c>
      <c r="AV1336" s="32">
        <f t="shared" si="163"/>
        <v>65731.746359460521</v>
      </c>
      <c r="AW1336" s="32">
        <f t="shared" si="164"/>
        <v>6.8167098154952477E-2</v>
      </c>
      <c r="AX1336" s="32">
        <f t="shared" si="165"/>
        <v>77797.322732887114</v>
      </c>
      <c r="AY1336">
        <v>2</v>
      </c>
      <c r="AZ1336" s="26">
        <v>1</v>
      </c>
      <c r="BA1336" s="26">
        <v>7948.91</v>
      </c>
      <c r="BB1336" s="26">
        <v>14.67</v>
      </c>
      <c r="BC1336" s="26">
        <v>132.91</v>
      </c>
      <c r="BD1336" s="26">
        <v>156.16</v>
      </c>
      <c r="BE1336" s="28">
        <v>0.06</v>
      </c>
      <c r="BF1336" s="28">
        <v>4.1500000000000004</v>
      </c>
      <c r="BG1336" s="28">
        <v>0.61</v>
      </c>
      <c r="BH1336" s="28">
        <v>13.25</v>
      </c>
      <c r="BI1336" s="28">
        <v>0.09</v>
      </c>
      <c r="BJ1336" s="28">
        <v>7.94</v>
      </c>
      <c r="BK1336" s="28">
        <v>0.77</v>
      </c>
      <c r="BL1336" s="28">
        <v>1.53</v>
      </c>
      <c r="BM1336" s="28">
        <v>0.08</v>
      </c>
      <c r="BN1336" s="28">
        <v>6.98</v>
      </c>
      <c r="BO1336" s="28">
        <v>0.75</v>
      </c>
      <c r="BP1336" s="28">
        <v>-3.32</v>
      </c>
      <c r="BQ1336" s="26">
        <v>41.227798</v>
      </c>
      <c r="BR1336" s="26">
        <v>1177.932006</v>
      </c>
      <c r="BS1336" s="31">
        <f t="shared" si="167"/>
        <v>9.2106630000000003</v>
      </c>
    </row>
    <row r="1337" spans="1:71">
      <c r="A1337" s="26">
        <v>42283326290000</v>
      </c>
      <c r="B1337" s="26" t="s">
        <v>9283</v>
      </c>
      <c r="C1337" t="s">
        <v>3048</v>
      </c>
      <c r="D1337" s="26" t="s">
        <v>223</v>
      </c>
      <c r="E1337" s="27" t="s">
        <v>591</v>
      </c>
      <c r="F1337" t="s">
        <v>66</v>
      </c>
      <c r="G1337" t="s">
        <v>67</v>
      </c>
      <c r="H1337" t="s">
        <v>3049</v>
      </c>
      <c r="I1337" t="s">
        <v>3050</v>
      </c>
      <c r="J1337" t="s">
        <v>1337</v>
      </c>
      <c r="K1337" t="s">
        <v>9261</v>
      </c>
      <c r="L1337">
        <v>28.5915</v>
      </c>
      <c r="M1337">
        <v>-99.354609999999994</v>
      </c>
      <c r="N1337" s="28">
        <v>1886199.18</v>
      </c>
      <c r="O1337" s="28">
        <v>275841.40999999997</v>
      </c>
      <c r="P1337" s="26">
        <v>575</v>
      </c>
      <c r="Q1337" s="26">
        <v>7401</v>
      </c>
      <c r="R1337" s="26">
        <v>12388</v>
      </c>
      <c r="S1337" s="29" t="s">
        <v>72</v>
      </c>
      <c r="T1337" s="30">
        <v>40749</v>
      </c>
      <c r="U1337" s="30">
        <v>40852</v>
      </c>
      <c r="V1337" s="30">
        <v>40940</v>
      </c>
      <c r="W1337">
        <v>2807</v>
      </c>
      <c r="X1337" s="26">
        <v>4973</v>
      </c>
      <c r="Y1337" s="26" t="s">
        <v>72</v>
      </c>
      <c r="Z1337" s="26" t="s">
        <v>72</v>
      </c>
      <c r="AA1337" s="26" t="s">
        <v>71</v>
      </c>
      <c r="AB1337" s="31" t="s">
        <v>72</v>
      </c>
      <c r="AC1337" s="31" t="s">
        <v>72</v>
      </c>
      <c r="AD1337" s="26">
        <v>1429.6264855687607</v>
      </c>
      <c r="AE1337" s="26">
        <v>442</v>
      </c>
      <c r="AF1337" s="26" t="s">
        <v>72</v>
      </c>
      <c r="AG1337" s="26">
        <v>20577</v>
      </c>
      <c r="AH1337" s="28">
        <v>3.5839000000000003E-2</v>
      </c>
      <c r="AI1337">
        <v>11480</v>
      </c>
      <c r="AJ1337" s="26">
        <v>25104</v>
      </c>
      <c r="AK1337" s="28">
        <v>4.0398000000000003E-2</v>
      </c>
      <c r="AL1337">
        <v>12694</v>
      </c>
      <c r="AM1337" s="26">
        <v>27712</v>
      </c>
      <c r="AN1337" s="28">
        <v>4.2978000000000002E-2</v>
      </c>
      <c r="AO1337">
        <v>12991</v>
      </c>
      <c r="AP1337" s="32">
        <v>42925.3125</v>
      </c>
      <c r="AQ1337" s="36">
        <v>6.1367163651315795E-2</v>
      </c>
      <c r="AR1337" s="32">
        <f t="shared" si="166"/>
        <v>53787.300466282897</v>
      </c>
      <c r="AS1337" s="32">
        <f t="shared" si="168"/>
        <v>1</v>
      </c>
      <c r="AT1337" s="32">
        <f t="shared" si="169"/>
        <v>1</v>
      </c>
      <c r="AU1337" s="32">
        <f t="shared" si="170"/>
        <v>1</v>
      </c>
      <c r="AV1337" s="32">
        <f t="shared" si="163"/>
        <v>49545.806102955961</v>
      </c>
      <c r="AW1337" s="32">
        <f t="shared" si="164"/>
        <v>7.0831996653640192E-2</v>
      </c>
      <c r="AX1337" s="32">
        <f t="shared" si="165"/>
        <v>62083.069510650283</v>
      </c>
      <c r="AY1337">
        <v>2</v>
      </c>
      <c r="AZ1337" s="26">
        <v>1</v>
      </c>
      <c r="BA1337" s="26">
        <v>6742.1</v>
      </c>
      <c r="BB1337" s="26">
        <v>82.81</v>
      </c>
      <c r="BC1337" s="26">
        <v>117.88</v>
      </c>
      <c r="BD1337" s="26">
        <v>193.08</v>
      </c>
      <c r="BE1337" s="28">
        <v>0.04</v>
      </c>
      <c r="BF1337" s="28">
        <v>4.37</v>
      </c>
      <c r="BG1337" s="28">
        <v>0.32</v>
      </c>
      <c r="BH1337" s="28">
        <v>-96.81</v>
      </c>
      <c r="BI1337" s="28">
        <v>7.0000000000000007E-2</v>
      </c>
      <c r="BJ1337" s="28">
        <v>8.1999999999999993</v>
      </c>
      <c r="BK1337" s="28">
        <v>0.56000000000000005</v>
      </c>
      <c r="BL1337" s="28">
        <v>-13.87</v>
      </c>
      <c r="BM1337" s="28">
        <v>0.08</v>
      </c>
      <c r="BN1337" s="28">
        <v>6.98</v>
      </c>
      <c r="BO1337" s="28">
        <v>0.75</v>
      </c>
      <c r="BP1337" s="28">
        <v>-4.6500000000000004</v>
      </c>
      <c r="BQ1337" s="26">
        <v>35.465099000000002</v>
      </c>
      <c r="BR1337" s="26">
        <v>2067.96875</v>
      </c>
      <c r="BS1337" s="31">
        <f t="shared" si="167"/>
        <v>4.6208960000000001</v>
      </c>
    </row>
    <row r="1338" spans="1:71">
      <c r="A1338" s="26">
        <v>42283326340000</v>
      </c>
      <c r="B1338" s="26" t="s">
        <v>9283</v>
      </c>
      <c r="C1338" t="s">
        <v>3051</v>
      </c>
      <c r="D1338" s="26" t="s">
        <v>294</v>
      </c>
      <c r="E1338" s="27" t="s">
        <v>591</v>
      </c>
      <c r="F1338" t="s">
        <v>197</v>
      </c>
      <c r="G1338" t="s">
        <v>67</v>
      </c>
      <c r="H1338" t="s">
        <v>630</v>
      </c>
      <c r="I1338" t="s">
        <v>631</v>
      </c>
      <c r="J1338" t="s">
        <v>3052</v>
      </c>
      <c r="K1338" t="s">
        <v>9261</v>
      </c>
      <c r="L1338">
        <v>28.547689999999999</v>
      </c>
      <c r="M1338">
        <v>-99.048500000000004</v>
      </c>
      <c r="N1338" s="28">
        <v>1984428.84</v>
      </c>
      <c r="O1338" s="28">
        <v>259743.72</v>
      </c>
      <c r="P1338" s="26">
        <v>420</v>
      </c>
      <c r="Q1338" s="26">
        <v>8362</v>
      </c>
      <c r="R1338" s="26">
        <v>18638</v>
      </c>
      <c r="S1338" s="29" t="s">
        <v>72</v>
      </c>
      <c r="T1338" s="30">
        <v>40719</v>
      </c>
      <c r="U1338" s="30">
        <v>40865</v>
      </c>
      <c r="V1338" s="30">
        <v>40848</v>
      </c>
      <c r="W1338">
        <v>9952870</v>
      </c>
      <c r="X1338" s="26">
        <v>9703</v>
      </c>
      <c r="Y1338" s="26" t="s">
        <v>72</v>
      </c>
      <c r="Z1338" s="26" t="s">
        <v>72</v>
      </c>
      <c r="AA1338" s="26" t="s">
        <v>71</v>
      </c>
      <c r="AB1338" s="31" t="s">
        <v>72</v>
      </c>
      <c r="AC1338" s="31" t="s">
        <v>72</v>
      </c>
      <c r="AD1338" s="26">
        <v>1670.4500556732876</v>
      </c>
      <c r="AE1338" s="26">
        <v>736</v>
      </c>
      <c r="AF1338" s="26" t="s">
        <v>72</v>
      </c>
      <c r="AG1338" s="26">
        <v>37248</v>
      </c>
      <c r="AH1338" s="28">
        <v>5.8518000000000001E-2</v>
      </c>
      <c r="AI1338">
        <v>36753</v>
      </c>
      <c r="AJ1338" s="26">
        <v>60196</v>
      </c>
      <c r="AK1338" s="28">
        <v>9.4067999999999999E-2</v>
      </c>
      <c r="AL1338">
        <v>49668</v>
      </c>
      <c r="AM1338" s="26">
        <v>76654</v>
      </c>
      <c r="AN1338" s="28">
        <v>0.12657099999999999</v>
      </c>
      <c r="AO1338">
        <v>59503</v>
      </c>
      <c r="AP1338" s="32">
        <v>161275.375</v>
      </c>
      <c r="AQ1338" s="36">
        <v>0.26940245914748029</v>
      </c>
      <c r="AR1338" s="32">
        <f t="shared" si="166"/>
        <v>208959.61026910401</v>
      </c>
      <c r="AS1338" s="32">
        <f t="shared" si="168"/>
        <v>3</v>
      </c>
      <c r="AT1338" s="32">
        <f t="shared" si="169"/>
        <v>1</v>
      </c>
      <c r="AU1338" s="32">
        <f t="shared" si="170"/>
        <v>3</v>
      </c>
      <c r="AV1338" s="32">
        <f t="shared" si="163"/>
        <v>95405.611924147161</v>
      </c>
      <c r="AW1338" s="32">
        <f t="shared" si="164"/>
        <v>0.15937030975023569</v>
      </c>
      <c r="AX1338" s="32">
        <f t="shared" si="165"/>
        <v>123614.15674993889</v>
      </c>
      <c r="AY1338">
        <v>2</v>
      </c>
      <c r="AZ1338" s="26">
        <v>1</v>
      </c>
      <c r="BA1338" s="26">
        <v>7934.32</v>
      </c>
      <c r="BB1338" s="26">
        <v>15.12</v>
      </c>
      <c r="BC1338" s="26">
        <v>132.46</v>
      </c>
      <c r="BD1338" s="26">
        <v>156.16</v>
      </c>
      <c r="BE1338" s="28">
        <v>0.05</v>
      </c>
      <c r="BF1338" s="28">
        <v>4.03</v>
      </c>
      <c r="BG1338" s="28">
        <v>0.6</v>
      </c>
      <c r="BH1338" s="28">
        <v>8.49</v>
      </c>
      <c r="BI1338" s="28">
        <v>0.09</v>
      </c>
      <c r="BJ1338" s="28">
        <v>7.91</v>
      </c>
      <c r="BK1338" s="28">
        <v>0.77</v>
      </c>
      <c r="BL1338" s="28">
        <v>-1.78</v>
      </c>
      <c r="BM1338" s="28">
        <v>0.08</v>
      </c>
      <c r="BN1338" s="28">
        <v>6.91</v>
      </c>
      <c r="BO1338" s="28">
        <v>0.75</v>
      </c>
      <c r="BP1338" s="28">
        <v>-7.1</v>
      </c>
      <c r="BQ1338" s="26">
        <v>39.735098999999998</v>
      </c>
      <c r="BR1338" s="26">
        <v>1203.1667480000001</v>
      </c>
      <c r="BS1338" s="31">
        <f t="shared" si="167"/>
        <v>9.1794780000000014</v>
      </c>
    </row>
    <row r="1339" spans="1:71">
      <c r="A1339" s="26">
        <v>42283326410000</v>
      </c>
      <c r="B1339" s="26" t="s">
        <v>9283</v>
      </c>
      <c r="C1339" t="s">
        <v>3053</v>
      </c>
      <c r="D1339" s="26" t="s">
        <v>64</v>
      </c>
      <c r="E1339" s="27" t="s">
        <v>591</v>
      </c>
      <c r="F1339" t="s">
        <v>66</v>
      </c>
      <c r="G1339" t="s">
        <v>67</v>
      </c>
      <c r="H1339" t="s">
        <v>3054</v>
      </c>
      <c r="I1339" t="s">
        <v>3055</v>
      </c>
      <c r="J1339" t="s">
        <v>70</v>
      </c>
      <c r="K1339" t="s">
        <v>9261</v>
      </c>
      <c r="L1339">
        <v>28.568380000000001</v>
      </c>
      <c r="M1339">
        <v>-98.878429999999994</v>
      </c>
      <c r="N1339" s="28">
        <v>2039022.82</v>
      </c>
      <c r="O1339" s="28">
        <v>267283.23</v>
      </c>
      <c r="P1339" s="26">
        <v>393</v>
      </c>
      <c r="Q1339" s="26">
        <v>9145</v>
      </c>
      <c r="R1339" s="26">
        <v>15924</v>
      </c>
      <c r="S1339" s="29" t="s">
        <v>72</v>
      </c>
      <c r="T1339" s="30">
        <v>40734</v>
      </c>
      <c r="U1339" s="30">
        <v>40778</v>
      </c>
      <c r="V1339" s="30">
        <v>40756</v>
      </c>
      <c r="W1339">
        <v>4827.89990234375</v>
      </c>
      <c r="X1339" s="26">
        <v>7200</v>
      </c>
      <c r="Y1339" s="26" t="s">
        <v>72</v>
      </c>
      <c r="Z1339" s="26" t="s">
        <v>72</v>
      </c>
      <c r="AA1339" s="26" t="s">
        <v>71</v>
      </c>
      <c r="AB1339" s="31" t="s">
        <v>72</v>
      </c>
      <c r="AC1339" s="31" t="s">
        <v>72</v>
      </c>
      <c r="AD1339" s="26">
        <v>836.02759304822257</v>
      </c>
      <c r="AE1339" s="26">
        <v>1239</v>
      </c>
      <c r="AF1339" s="26" t="s">
        <v>72</v>
      </c>
      <c r="AG1339" s="26">
        <v>87541</v>
      </c>
      <c r="AH1339" s="28">
        <v>6.2032999999999998E-2</v>
      </c>
      <c r="AI1339">
        <v>153747</v>
      </c>
      <c r="AJ1339" s="26">
        <v>117825</v>
      </c>
      <c r="AK1339" s="28">
        <v>9.0341000000000005E-2</v>
      </c>
      <c r="AL1339">
        <v>187666</v>
      </c>
      <c r="AM1339" s="26">
        <v>146000</v>
      </c>
      <c r="AN1339" s="28">
        <v>0.12810199999999999</v>
      </c>
      <c r="AO1339">
        <v>195702</v>
      </c>
      <c r="AP1339" s="32">
        <v>186647.75</v>
      </c>
      <c r="AQ1339" s="36">
        <v>0.15604266918036638</v>
      </c>
      <c r="AR1339" s="32">
        <f t="shared" si="166"/>
        <v>214267.30244492483</v>
      </c>
      <c r="AS1339" s="32">
        <f t="shared" si="168"/>
        <v>4</v>
      </c>
      <c r="AT1339" s="32">
        <f t="shared" si="169"/>
        <v>1</v>
      </c>
      <c r="AU1339" s="32">
        <f t="shared" si="170"/>
        <v>3</v>
      </c>
      <c r="AV1339" s="32">
        <f t="shared" si="163"/>
        <v>148799.73402777777</v>
      </c>
      <c r="AW1339" s="32">
        <f t="shared" si="164"/>
        <v>0.12440068348545875</v>
      </c>
      <c r="AX1339" s="32">
        <f t="shared" si="165"/>
        <v>170818.65500470396</v>
      </c>
      <c r="AY1339">
        <v>2</v>
      </c>
      <c r="AZ1339" s="26">
        <v>1</v>
      </c>
      <c r="BA1339" s="26">
        <v>8449.09</v>
      </c>
      <c r="BB1339" s="26">
        <v>44.87</v>
      </c>
      <c r="BC1339" s="26">
        <v>114.07</v>
      </c>
      <c r="BD1339" s="26">
        <v>164.93</v>
      </c>
      <c r="BE1339" s="28">
        <v>0.04</v>
      </c>
      <c r="BF1339" s="28">
        <v>2.68</v>
      </c>
      <c r="BG1339" s="28">
        <v>0.49</v>
      </c>
      <c r="BH1339" s="28">
        <v>-32.58</v>
      </c>
      <c r="BI1339" s="28">
        <v>0.09</v>
      </c>
      <c r="BJ1339" s="28">
        <v>6.8</v>
      </c>
      <c r="BK1339" s="28">
        <v>0.79</v>
      </c>
      <c r="BL1339" s="28">
        <v>-24.55</v>
      </c>
      <c r="BM1339" s="28">
        <v>7.0000000000000007E-2</v>
      </c>
      <c r="BN1339" s="28">
        <v>5.52</v>
      </c>
      <c r="BO1339" s="28">
        <v>0.73</v>
      </c>
      <c r="BP1339" s="28">
        <v>-29.32</v>
      </c>
      <c r="BQ1339" s="26">
        <v>39.371898000000002</v>
      </c>
      <c r="BR1339" s="26">
        <v>864.33892800000001</v>
      </c>
      <c r="BS1339" s="31">
        <f t="shared" si="167"/>
        <v>8.1103769999999997</v>
      </c>
    </row>
    <row r="1340" spans="1:71">
      <c r="A1340" s="26">
        <v>42283326420000</v>
      </c>
      <c r="B1340" s="26" t="s">
        <v>9283</v>
      </c>
      <c r="C1340" t="s">
        <v>3056</v>
      </c>
      <c r="D1340" s="26" t="s">
        <v>1582</v>
      </c>
      <c r="E1340" s="27" t="s">
        <v>591</v>
      </c>
      <c r="F1340" t="s">
        <v>66</v>
      </c>
      <c r="G1340" t="s">
        <v>67</v>
      </c>
      <c r="H1340" t="s">
        <v>3057</v>
      </c>
      <c r="I1340" t="s">
        <v>3058</v>
      </c>
      <c r="J1340" t="s">
        <v>76</v>
      </c>
      <c r="K1340" t="s">
        <v>9261</v>
      </c>
      <c r="L1340">
        <v>28.644970000000001</v>
      </c>
      <c r="M1340">
        <v>-98.902270000000001</v>
      </c>
      <c r="N1340" s="28">
        <v>2031347.14</v>
      </c>
      <c r="O1340" s="28">
        <v>295122.48</v>
      </c>
      <c r="P1340" s="26">
        <v>471.5</v>
      </c>
      <c r="Q1340" s="26">
        <v>8536</v>
      </c>
      <c r="R1340" s="26">
        <v>13937</v>
      </c>
      <c r="S1340" s="29" t="s">
        <v>72</v>
      </c>
      <c r="T1340" s="30">
        <v>40839</v>
      </c>
      <c r="U1340" s="30">
        <v>40970</v>
      </c>
      <c r="V1340" s="30">
        <v>40878</v>
      </c>
      <c r="W1340">
        <v>0</v>
      </c>
      <c r="X1340" s="26">
        <v>5721</v>
      </c>
      <c r="Y1340" s="26" t="s">
        <v>72</v>
      </c>
      <c r="Z1340" s="26" t="s">
        <v>72</v>
      </c>
      <c r="AA1340" s="26" t="s">
        <v>71</v>
      </c>
      <c r="AB1340" s="31" t="s">
        <v>72</v>
      </c>
      <c r="AC1340" s="31" t="s">
        <v>72</v>
      </c>
      <c r="AD1340" s="26">
        <v>965.07800812139351</v>
      </c>
      <c r="AE1340" s="26">
        <v>412</v>
      </c>
      <c r="AF1340" s="26" t="s">
        <v>72</v>
      </c>
      <c r="AG1340" s="26">
        <v>7208</v>
      </c>
      <c r="AH1340" s="28">
        <v>4.1700000000000001E-3</v>
      </c>
      <c r="AI1340">
        <v>555</v>
      </c>
      <c r="AJ1340" s="26">
        <v>20177</v>
      </c>
      <c r="AK1340" s="28">
        <v>1.6525000000000001E-2</v>
      </c>
      <c r="AL1340">
        <v>1752</v>
      </c>
      <c r="AM1340" s="26">
        <v>23373</v>
      </c>
      <c r="AN1340" s="28">
        <v>2.2578000000000001E-2</v>
      </c>
      <c r="AO1340">
        <v>2046</v>
      </c>
      <c r="AP1340" s="32">
        <v>35311.4296875</v>
      </c>
      <c r="AQ1340" s="36">
        <v>3.4078284226731141E-2</v>
      </c>
      <c r="AR1340" s="32">
        <f t="shared" si="166"/>
        <v>41343.285995631413</v>
      </c>
      <c r="AS1340" s="32">
        <f t="shared" si="168"/>
        <v>1</v>
      </c>
      <c r="AT1340" s="32">
        <f t="shared" si="169"/>
        <v>1</v>
      </c>
      <c r="AU1340" s="32">
        <f t="shared" si="170"/>
        <v>1</v>
      </c>
      <c r="AV1340" s="32">
        <f t="shared" si="163"/>
        <v>35428.70239577871</v>
      </c>
      <c r="AW1340" s="32">
        <f t="shared" si="164"/>
        <v>3.4191461538443761E-2</v>
      </c>
      <c r="AX1340" s="32">
        <f t="shared" si="165"/>
        <v>41480.59108808326</v>
      </c>
      <c r="AY1340">
        <v>2</v>
      </c>
      <c r="AZ1340" s="26">
        <v>1</v>
      </c>
      <c r="BA1340" s="26">
        <v>7571.53</v>
      </c>
      <c r="BB1340" s="26">
        <v>73.290000000000006</v>
      </c>
      <c r="BC1340" s="26">
        <v>110.15</v>
      </c>
      <c r="BD1340" s="26">
        <v>187.21</v>
      </c>
      <c r="BE1340" s="28">
        <v>0.02</v>
      </c>
      <c r="BF1340" s="28">
        <v>1.39</v>
      </c>
      <c r="BG1340" s="28">
        <v>0.4</v>
      </c>
      <c r="BH1340" s="28">
        <v>-27.31</v>
      </c>
      <c r="BI1340" s="28">
        <v>7.0000000000000007E-2</v>
      </c>
      <c r="BJ1340" s="28">
        <v>6.52</v>
      </c>
      <c r="BK1340" s="28">
        <v>0.77</v>
      </c>
      <c r="BL1340" s="28">
        <v>-3.41</v>
      </c>
      <c r="BM1340" s="28">
        <v>0.05</v>
      </c>
      <c r="BN1340" s="28">
        <v>4.6500000000000004</v>
      </c>
      <c r="BO1340" s="28">
        <v>0.67</v>
      </c>
      <c r="BP1340" s="28">
        <v>-4.83</v>
      </c>
      <c r="BQ1340" s="26">
        <v>37.359499999999997</v>
      </c>
      <c r="BR1340" s="26">
        <v>977.99792400000001</v>
      </c>
      <c r="BS1340" s="31">
        <f t="shared" si="167"/>
        <v>5.9370850000000006</v>
      </c>
    </row>
    <row r="1341" spans="1:71">
      <c r="A1341" s="26">
        <v>42283326450000</v>
      </c>
      <c r="B1341" s="26" t="s">
        <v>9281</v>
      </c>
      <c r="C1341" t="s">
        <v>3059</v>
      </c>
      <c r="D1341" s="26" t="s">
        <v>223</v>
      </c>
      <c r="E1341" s="27" t="s">
        <v>591</v>
      </c>
      <c r="F1341" t="s">
        <v>66</v>
      </c>
      <c r="G1341" t="s">
        <v>67</v>
      </c>
      <c r="H1341" t="s">
        <v>3060</v>
      </c>
      <c r="I1341" t="s">
        <v>3061</v>
      </c>
      <c r="J1341" t="s">
        <v>1414</v>
      </c>
      <c r="K1341" t="s">
        <v>9261</v>
      </c>
      <c r="L1341">
        <v>28.530429999999999</v>
      </c>
      <c r="M1341">
        <v>-99.389390000000006</v>
      </c>
      <c r="N1341" s="28">
        <v>1874963.76</v>
      </c>
      <c r="O1341" s="28">
        <v>253673.25</v>
      </c>
      <c r="P1341" s="26">
        <v>509</v>
      </c>
      <c r="Q1341" s="26">
        <v>7451</v>
      </c>
      <c r="R1341" s="26">
        <v>15412</v>
      </c>
      <c r="S1341" s="29" t="s">
        <v>72</v>
      </c>
      <c r="T1341" s="30">
        <v>40934</v>
      </c>
      <c r="U1341" s="30">
        <v>40994</v>
      </c>
      <c r="V1341" s="30">
        <v>41061</v>
      </c>
      <c r="W1341">
        <v>0</v>
      </c>
      <c r="X1341" s="26">
        <v>7853</v>
      </c>
      <c r="Y1341" s="26" t="s">
        <v>72</v>
      </c>
      <c r="Z1341" s="26" t="s">
        <v>72</v>
      </c>
      <c r="AA1341" s="26" t="s">
        <v>71</v>
      </c>
      <c r="AB1341" s="31" t="s">
        <v>72</v>
      </c>
      <c r="AC1341" s="31" t="s">
        <v>72</v>
      </c>
      <c r="AD1341" s="26">
        <v>687.62076348634389</v>
      </c>
      <c r="AE1341" s="26">
        <v>797</v>
      </c>
      <c r="AF1341" s="26" t="s">
        <v>72</v>
      </c>
      <c r="AG1341" s="26">
        <v>53039</v>
      </c>
      <c r="AH1341" s="28">
        <v>3.4376999999999998E-2</v>
      </c>
      <c r="AI1341">
        <v>22105</v>
      </c>
      <c r="AJ1341" s="26">
        <v>64848</v>
      </c>
      <c r="AK1341" s="28">
        <v>4.8495999999999997E-2</v>
      </c>
      <c r="AL1341">
        <v>27026</v>
      </c>
      <c r="AM1341" s="26">
        <v>64848</v>
      </c>
      <c r="AN1341" s="28">
        <v>4.8495999999999997E-2</v>
      </c>
      <c r="AO1341">
        <v>27026</v>
      </c>
      <c r="AP1341" s="32">
        <v>99179.828125</v>
      </c>
      <c r="AQ1341" s="36">
        <v>6.8198109137756868E-2</v>
      </c>
      <c r="AR1341" s="32">
        <f t="shared" si="166"/>
        <v>111250.89344238296</v>
      </c>
      <c r="AS1341" s="32">
        <f t="shared" si="168"/>
        <v>2</v>
      </c>
      <c r="AT1341" s="32">
        <f t="shared" si="169"/>
        <v>1</v>
      </c>
      <c r="AU1341" s="32">
        <f t="shared" si="170"/>
        <v>2</v>
      </c>
      <c r="AV1341" s="32">
        <f t="shared" si="163"/>
        <v>72493.596515662808</v>
      </c>
      <c r="AW1341" s="32">
        <f t="shared" si="164"/>
        <v>4.9848102183971017E-2</v>
      </c>
      <c r="AX1341" s="32">
        <f t="shared" si="165"/>
        <v>81316.710602225678</v>
      </c>
      <c r="AY1341">
        <v>2</v>
      </c>
      <c r="AZ1341" s="26">
        <v>1</v>
      </c>
      <c r="BA1341" s="26">
        <v>6895.73</v>
      </c>
      <c r="BB1341" s="26">
        <v>61.71</v>
      </c>
      <c r="BC1341" s="26">
        <v>117.74</v>
      </c>
      <c r="BD1341" s="26">
        <v>191.3</v>
      </c>
      <c r="BE1341" s="28">
        <v>0.05</v>
      </c>
      <c r="BF1341" s="28">
        <v>4.58</v>
      </c>
      <c r="BG1341" s="28">
        <v>0.46</v>
      </c>
      <c r="BH1341" s="28">
        <v>-70.83</v>
      </c>
      <c r="BI1341" s="28">
        <v>0.09</v>
      </c>
      <c r="BJ1341" s="28">
        <v>7.59</v>
      </c>
      <c r="BK1341" s="28">
        <v>0.65</v>
      </c>
      <c r="BL1341" s="28">
        <v>-13.12</v>
      </c>
      <c r="BM1341" s="28">
        <v>0.08</v>
      </c>
      <c r="BN1341" s="28">
        <v>6.56</v>
      </c>
      <c r="BO1341" s="28">
        <v>0.76</v>
      </c>
      <c r="BP1341" s="28">
        <v>-4.63</v>
      </c>
      <c r="BQ1341" s="26">
        <v>40.869998000000002</v>
      </c>
      <c r="BR1341" s="26">
        <v>1049.1517329999999</v>
      </c>
      <c r="BS1341" s="31">
        <f t="shared" si="167"/>
        <v>6.887789999999999</v>
      </c>
    </row>
    <row r="1342" spans="1:71">
      <c r="A1342" s="26">
        <v>42283326460000</v>
      </c>
      <c r="B1342" s="26" t="s">
        <v>9281</v>
      </c>
      <c r="C1342" t="s">
        <v>3062</v>
      </c>
      <c r="D1342" s="26" t="s">
        <v>624</v>
      </c>
      <c r="E1342" s="27" t="s">
        <v>591</v>
      </c>
      <c r="F1342" t="s">
        <v>66</v>
      </c>
      <c r="G1342" t="s">
        <v>67</v>
      </c>
      <c r="H1342" t="s">
        <v>625</v>
      </c>
      <c r="I1342" t="s">
        <v>668</v>
      </c>
      <c r="J1342" t="s">
        <v>670</v>
      </c>
      <c r="K1342" t="s">
        <v>9261</v>
      </c>
      <c r="L1342">
        <v>28.45608</v>
      </c>
      <c r="M1342">
        <v>-99.385450000000006</v>
      </c>
      <c r="N1342" s="28">
        <v>1876139.82</v>
      </c>
      <c r="O1342" s="28">
        <v>226636.92</v>
      </c>
      <c r="P1342" s="26">
        <v>479.70001220703125</v>
      </c>
      <c r="Q1342" s="26">
        <v>8017</v>
      </c>
      <c r="R1342" s="26">
        <v>12816</v>
      </c>
      <c r="S1342" s="29" t="s">
        <v>72</v>
      </c>
      <c r="T1342" s="30">
        <v>40716</v>
      </c>
      <c r="U1342" s="30">
        <v>40888</v>
      </c>
      <c r="V1342" s="30">
        <v>40878</v>
      </c>
      <c r="W1342">
        <v>4303980</v>
      </c>
      <c r="X1342" s="26">
        <v>5740</v>
      </c>
      <c r="Y1342" s="26" t="s">
        <v>72</v>
      </c>
      <c r="Z1342" s="26" t="s">
        <v>72</v>
      </c>
      <c r="AA1342" s="26" t="s">
        <v>71</v>
      </c>
      <c r="AB1342" s="31" t="s">
        <v>72</v>
      </c>
      <c r="AC1342" s="31" t="s">
        <v>72</v>
      </c>
      <c r="AD1342" s="26">
        <v>1213.845459094626</v>
      </c>
      <c r="AE1342" s="26">
        <v>480</v>
      </c>
      <c r="AF1342" s="26" t="s">
        <v>72</v>
      </c>
      <c r="AG1342" s="26">
        <v>27878</v>
      </c>
      <c r="AH1342" s="28">
        <v>3.5591999999999999E-2</v>
      </c>
      <c r="AI1342">
        <v>52964</v>
      </c>
      <c r="AJ1342" s="26">
        <v>59952</v>
      </c>
      <c r="AK1342" s="28">
        <v>7.4226E-2</v>
      </c>
      <c r="AL1342">
        <v>85171</v>
      </c>
      <c r="AM1342" s="26">
        <v>74726</v>
      </c>
      <c r="AN1342" s="28">
        <v>9.2841999999999994E-2</v>
      </c>
      <c r="AO1342">
        <v>89261</v>
      </c>
      <c r="AP1342" s="32">
        <v>314573.1875</v>
      </c>
      <c r="AQ1342" s="36">
        <v>0.38184323519979735</v>
      </c>
      <c r="AR1342" s="32">
        <f t="shared" si="166"/>
        <v>382159.44013036415</v>
      </c>
      <c r="AS1342" s="32">
        <f t="shared" si="168"/>
        <v>4</v>
      </c>
      <c r="AT1342" s="32">
        <f t="shared" si="169"/>
        <v>1</v>
      </c>
      <c r="AU1342" s="32">
        <f t="shared" si="170"/>
        <v>4</v>
      </c>
      <c r="AV1342" s="32">
        <f t="shared" si="163"/>
        <v>314573.1875</v>
      </c>
      <c r="AW1342" s="32">
        <f t="shared" si="164"/>
        <v>0.38184323519979735</v>
      </c>
      <c r="AX1342" s="32">
        <f t="shared" si="165"/>
        <v>382159.44013036415</v>
      </c>
      <c r="AY1342">
        <v>2</v>
      </c>
      <c r="AZ1342" s="26">
        <v>1</v>
      </c>
      <c r="BA1342" s="26">
        <v>7209.3</v>
      </c>
      <c r="BB1342" s="26">
        <v>52</v>
      </c>
      <c r="BC1342" s="26">
        <v>125.58</v>
      </c>
      <c r="BD1342" s="26">
        <v>180.34</v>
      </c>
      <c r="BE1342" s="28">
        <v>7.0000000000000007E-2</v>
      </c>
      <c r="BF1342" s="28">
        <v>4.91</v>
      </c>
      <c r="BG1342" s="28">
        <v>0.65</v>
      </c>
      <c r="BH1342" s="28">
        <v>-20.059999999999999</v>
      </c>
      <c r="BI1342" s="28">
        <v>0.1</v>
      </c>
      <c r="BJ1342" s="28">
        <v>7.39</v>
      </c>
      <c r="BK1342" s="28">
        <v>0.79</v>
      </c>
      <c r="BL1342" s="28">
        <v>-6.81</v>
      </c>
      <c r="BM1342" s="28">
        <v>0.08</v>
      </c>
      <c r="BN1342" s="28">
        <v>6.4</v>
      </c>
      <c r="BO1342" s="28">
        <v>0.77</v>
      </c>
      <c r="BP1342" s="28">
        <v>-5.45</v>
      </c>
      <c r="BQ1342" s="26">
        <v>43.350898000000001</v>
      </c>
      <c r="BR1342" s="26">
        <v>1760.0725090000001</v>
      </c>
      <c r="BS1342" s="31">
        <f t="shared" si="167"/>
        <v>9.9208200000000009</v>
      </c>
    </row>
    <row r="1343" spans="1:71">
      <c r="A1343" s="26">
        <v>42283326490000</v>
      </c>
      <c r="B1343" s="26" t="s">
        <v>9283</v>
      </c>
      <c r="C1343" t="s">
        <v>3063</v>
      </c>
      <c r="D1343" s="26" t="s">
        <v>223</v>
      </c>
      <c r="E1343" s="27" t="s">
        <v>591</v>
      </c>
      <c r="F1343" t="s">
        <v>66</v>
      </c>
      <c r="G1343" t="s">
        <v>67</v>
      </c>
      <c r="H1343" t="s">
        <v>3064</v>
      </c>
      <c r="I1343" t="s">
        <v>3065</v>
      </c>
      <c r="J1343" t="s">
        <v>470</v>
      </c>
      <c r="K1343" t="s">
        <v>9261</v>
      </c>
      <c r="L1343">
        <v>28.495699999999999</v>
      </c>
      <c r="M1343">
        <v>-99.327849999999998</v>
      </c>
      <c r="N1343" s="28">
        <v>1894689.29</v>
      </c>
      <c r="O1343" s="28">
        <v>240985.54</v>
      </c>
      <c r="P1343" s="26">
        <v>511</v>
      </c>
      <c r="Q1343" s="26">
        <v>7619</v>
      </c>
      <c r="R1343" s="26">
        <v>15332</v>
      </c>
      <c r="S1343" s="29" t="s">
        <v>72</v>
      </c>
      <c r="T1343" s="30">
        <v>40780</v>
      </c>
      <c r="U1343" s="30">
        <v>41031</v>
      </c>
      <c r="V1343" s="30">
        <v>41061</v>
      </c>
      <c r="W1343">
        <v>0</v>
      </c>
      <c r="X1343" s="26">
        <v>7636</v>
      </c>
      <c r="Y1343" s="26" t="s">
        <v>72</v>
      </c>
      <c r="Z1343" s="26" t="s">
        <v>72</v>
      </c>
      <c r="AA1343" s="26" t="s">
        <v>71</v>
      </c>
      <c r="AB1343" s="31" t="s">
        <v>72</v>
      </c>
      <c r="AC1343" s="31" t="s">
        <v>72</v>
      </c>
      <c r="AD1343" s="26">
        <v>570.05945514242615</v>
      </c>
      <c r="AE1343" s="26">
        <v>742</v>
      </c>
      <c r="AF1343" s="26" t="s">
        <v>72</v>
      </c>
      <c r="AG1343" s="26">
        <v>17210</v>
      </c>
      <c r="AH1343" s="28">
        <v>1.1979999999999999E-2</v>
      </c>
      <c r="AI1343">
        <v>6598</v>
      </c>
      <c r="AJ1343" s="26">
        <v>28522</v>
      </c>
      <c r="AK1343" s="28">
        <v>1.6893999999999999E-2</v>
      </c>
      <c r="AL1343">
        <v>7115</v>
      </c>
      <c r="AM1343" s="26">
        <v>28522</v>
      </c>
      <c r="AN1343" s="28">
        <v>1.6893999999999999E-2</v>
      </c>
      <c r="AO1343">
        <v>7115</v>
      </c>
      <c r="AP1343" s="32">
        <v>57478.58984375</v>
      </c>
      <c r="AQ1343" s="36">
        <v>3.2766213608683113E-2</v>
      </c>
      <c r="AR1343" s="32">
        <f t="shared" si="166"/>
        <v>63278.209652486912</v>
      </c>
      <c r="AS1343" s="32">
        <f t="shared" si="168"/>
        <v>2</v>
      </c>
      <c r="AT1343" s="32">
        <f t="shared" si="169"/>
        <v>1</v>
      </c>
      <c r="AU1343" s="32">
        <f t="shared" si="170"/>
        <v>1</v>
      </c>
      <c r="AV1343" s="32">
        <f t="shared" si="163"/>
        <v>43206.797499099659</v>
      </c>
      <c r="AW1343" s="32">
        <f t="shared" si="164"/>
        <v>2.4630443440785889E-2</v>
      </c>
      <c r="AX1343" s="32">
        <f t="shared" si="165"/>
        <v>47566.385988118767</v>
      </c>
      <c r="AY1343">
        <v>2</v>
      </c>
      <c r="AZ1343" s="26">
        <v>1</v>
      </c>
      <c r="BA1343" s="26">
        <v>7041.58</v>
      </c>
      <c r="BB1343" s="26">
        <v>53.38</v>
      </c>
      <c r="BC1343" s="26">
        <v>111.48</v>
      </c>
      <c r="BD1343" s="26">
        <v>167.22</v>
      </c>
      <c r="BE1343" s="28">
        <v>7.0000000000000007E-2</v>
      </c>
      <c r="BF1343" s="28">
        <v>4.7</v>
      </c>
      <c r="BG1343" s="28">
        <v>0.64</v>
      </c>
      <c r="BH1343" s="28">
        <v>-38.090000000000003</v>
      </c>
      <c r="BI1343" s="28">
        <v>0.1</v>
      </c>
      <c r="BJ1343" s="28">
        <v>7.47</v>
      </c>
      <c r="BK1343" s="28">
        <v>0.77</v>
      </c>
      <c r="BL1343" s="28">
        <v>-6.56</v>
      </c>
      <c r="BM1343" s="28">
        <v>0.08</v>
      </c>
      <c r="BN1343" s="28">
        <v>6.62</v>
      </c>
      <c r="BO1343" s="28">
        <v>0.76</v>
      </c>
      <c r="BP1343" s="28">
        <v>-3.68</v>
      </c>
      <c r="BQ1343" s="26">
        <v>40.351000999999997</v>
      </c>
      <c r="BR1343" s="26">
        <v>741.064392</v>
      </c>
      <c r="BS1343" s="31">
        <f t="shared" si="167"/>
        <v>8.5839600000000011</v>
      </c>
    </row>
    <row r="1344" spans="1:71">
      <c r="A1344" s="26">
        <v>42283326500000</v>
      </c>
      <c r="B1344" s="26" t="s">
        <v>9283</v>
      </c>
      <c r="C1344" t="s">
        <v>3066</v>
      </c>
      <c r="D1344" s="26" t="s">
        <v>223</v>
      </c>
      <c r="E1344" s="27" t="s">
        <v>591</v>
      </c>
      <c r="F1344" t="s">
        <v>66</v>
      </c>
      <c r="G1344" t="s">
        <v>67</v>
      </c>
      <c r="H1344" t="s">
        <v>3064</v>
      </c>
      <c r="I1344" t="s">
        <v>3065</v>
      </c>
      <c r="J1344" t="s">
        <v>3067</v>
      </c>
      <c r="K1344" t="s">
        <v>9261</v>
      </c>
      <c r="L1344">
        <v>28.495719999999999</v>
      </c>
      <c r="M1344">
        <v>-99.327799999999996</v>
      </c>
      <c r="N1344" s="28">
        <v>1894705.37</v>
      </c>
      <c r="O1344" s="28">
        <v>240992.77</v>
      </c>
      <c r="P1344" s="26">
        <v>511</v>
      </c>
      <c r="Q1344" s="26">
        <v>7629</v>
      </c>
      <c r="R1344" s="26">
        <v>15297</v>
      </c>
      <c r="S1344" s="29" t="s">
        <v>72</v>
      </c>
      <c r="T1344" s="30">
        <v>40783</v>
      </c>
      <c r="U1344" s="30">
        <v>40799</v>
      </c>
      <c r="V1344" s="30">
        <v>41061</v>
      </c>
      <c r="W1344">
        <v>0</v>
      </c>
      <c r="X1344" s="26">
        <v>7612</v>
      </c>
      <c r="Y1344" s="26" t="s">
        <v>72</v>
      </c>
      <c r="Z1344" s="26" t="s">
        <v>72</v>
      </c>
      <c r="AA1344" s="26" t="s">
        <v>71</v>
      </c>
      <c r="AB1344" s="31" t="s">
        <v>72</v>
      </c>
      <c r="AC1344" s="31" t="s">
        <v>72</v>
      </c>
      <c r="AD1344" s="26">
        <v>542.1320731557629</v>
      </c>
      <c r="AE1344" s="26" t="s">
        <v>72</v>
      </c>
      <c r="AF1344" s="26" t="s">
        <v>72</v>
      </c>
      <c r="AG1344" s="26">
        <v>20005</v>
      </c>
      <c r="AH1344" s="28">
        <v>1.1629E-2</v>
      </c>
      <c r="AI1344">
        <v>6848</v>
      </c>
      <c r="AJ1344" s="26">
        <v>28199</v>
      </c>
      <c r="AK1344" s="28">
        <v>1.5692000000000001E-2</v>
      </c>
      <c r="AL1344">
        <v>7829</v>
      </c>
      <c r="AM1344" s="26">
        <v>28199</v>
      </c>
      <c r="AN1344" s="28">
        <v>1.5692000000000001E-2</v>
      </c>
      <c r="AO1344">
        <v>7829</v>
      </c>
      <c r="AP1344" s="32">
        <v>37393.81640625</v>
      </c>
      <c r="AQ1344" s="36">
        <v>2.0272387211526292E-2</v>
      </c>
      <c r="AR1344" s="32">
        <f t="shared" si="166"/>
        <v>40982.028942690151</v>
      </c>
      <c r="AS1344" s="32">
        <f t="shared" si="168"/>
        <v>1</v>
      </c>
      <c r="AT1344" s="32">
        <f t="shared" si="169"/>
        <v>1</v>
      </c>
      <c r="AU1344" s="32">
        <f t="shared" si="170"/>
        <v>1</v>
      </c>
      <c r="AV1344" s="32">
        <f t="shared" si="163"/>
        <v>28197.649260624672</v>
      </c>
      <c r="AW1344" s="32">
        <f t="shared" si="164"/>
        <v>1.5286850051781518E-2</v>
      </c>
      <c r="AX1344" s="32">
        <f t="shared" si="165"/>
        <v>30903.42171979</v>
      </c>
      <c r="AY1344">
        <v>2</v>
      </c>
      <c r="AZ1344" s="26">
        <v>1</v>
      </c>
      <c r="BA1344" s="26">
        <v>7041.59</v>
      </c>
      <c r="BB1344" s="26">
        <v>53.4</v>
      </c>
      <c r="BC1344" s="26">
        <v>111.46</v>
      </c>
      <c r="BD1344" s="26">
        <v>167.21</v>
      </c>
      <c r="BE1344" s="28">
        <v>7.0000000000000007E-2</v>
      </c>
      <c r="BF1344" s="28">
        <v>4.7</v>
      </c>
      <c r="BG1344" s="28">
        <v>0.64</v>
      </c>
      <c r="BH1344" s="28">
        <v>-38.1</v>
      </c>
      <c r="BI1344" s="28">
        <v>0.1</v>
      </c>
      <c r="BJ1344" s="28">
        <v>7.47</v>
      </c>
      <c r="BK1344" s="28">
        <v>0.77</v>
      </c>
      <c r="BL1344" s="28">
        <v>-6.56</v>
      </c>
      <c r="BM1344" s="28">
        <v>0.08</v>
      </c>
      <c r="BN1344" s="28">
        <v>6.62</v>
      </c>
      <c r="BO1344" s="28">
        <v>0.76</v>
      </c>
      <c r="BP1344" s="28">
        <v>-3.68</v>
      </c>
      <c r="BQ1344" s="26">
        <v>40.351000999999997</v>
      </c>
      <c r="BR1344" s="26">
        <v>741.064392</v>
      </c>
      <c r="BS1344" s="31">
        <f t="shared" si="167"/>
        <v>8.5824200000000008</v>
      </c>
    </row>
    <row r="1345" spans="1:71">
      <c r="A1345" s="26">
        <v>42283326550000</v>
      </c>
      <c r="B1345" s="26" t="s">
        <v>9281</v>
      </c>
      <c r="C1345" t="s">
        <v>3068</v>
      </c>
      <c r="D1345" s="26" t="s">
        <v>624</v>
      </c>
      <c r="E1345" s="27" t="s">
        <v>591</v>
      </c>
      <c r="F1345" t="s">
        <v>66</v>
      </c>
      <c r="G1345" t="s">
        <v>67</v>
      </c>
      <c r="H1345" t="s">
        <v>625</v>
      </c>
      <c r="I1345" t="s">
        <v>668</v>
      </c>
      <c r="J1345" t="s">
        <v>83</v>
      </c>
      <c r="K1345" t="s">
        <v>9261</v>
      </c>
      <c r="L1345">
        <v>28.45608</v>
      </c>
      <c r="M1345">
        <v>-99.385400000000004</v>
      </c>
      <c r="N1345" s="28">
        <v>1876155.89</v>
      </c>
      <c r="O1345" s="28">
        <v>226636.86</v>
      </c>
      <c r="P1345" s="26">
        <v>479.70001220703125</v>
      </c>
      <c r="Q1345" s="26">
        <v>7806</v>
      </c>
      <c r="R1345" s="26">
        <v>12611</v>
      </c>
      <c r="S1345" s="29" t="s">
        <v>72</v>
      </c>
      <c r="T1345" s="30">
        <v>40714</v>
      </c>
      <c r="U1345" s="30">
        <v>40884</v>
      </c>
      <c r="V1345" s="30">
        <v>40878</v>
      </c>
      <c r="W1345">
        <v>4099120</v>
      </c>
      <c r="X1345" s="26">
        <v>4989</v>
      </c>
      <c r="Y1345" s="26" t="s">
        <v>72</v>
      </c>
      <c r="Z1345" s="26" t="s">
        <v>72</v>
      </c>
      <c r="AA1345" s="26" t="s">
        <v>71</v>
      </c>
      <c r="AB1345" s="31" t="s">
        <v>72</v>
      </c>
      <c r="AC1345" s="31" t="s">
        <v>72</v>
      </c>
      <c r="AD1345" s="26">
        <v>1586.070022017552</v>
      </c>
      <c r="AE1345" s="26">
        <v>624</v>
      </c>
      <c r="AF1345" s="26" t="s">
        <v>72</v>
      </c>
      <c r="AG1345" s="26">
        <v>35248</v>
      </c>
      <c r="AH1345" s="28">
        <v>4.3958999999999998E-2</v>
      </c>
      <c r="AI1345">
        <v>68355</v>
      </c>
      <c r="AJ1345" s="26">
        <v>72495</v>
      </c>
      <c r="AK1345" s="28">
        <v>0.113104</v>
      </c>
      <c r="AL1345">
        <v>111433</v>
      </c>
      <c r="AM1345" s="26">
        <v>87370</v>
      </c>
      <c r="AN1345" s="28">
        <v>0.148534</v>
      </c>
      <c r="AO1345">
        <v>118395</v>
      </c>
      <c r="AP1345" s="32">
        <v>195443.390625</v>
      </c>
      <c r="AQ1345" s="36">
        <v>0.30998690287177877</v>
      </c>
      <c r="AR1345" s="32">
        <f t="shared" si="166"/>
        <v>250311.07243330486</v>
      </c>
      <c r="AS1345" s="32">
        <f t="shared" si="168"/>
        <v>4</v>
      </c>
      <c r="AT1345" s="32">
        <f t="shared" si="169"/>
        <v>1</v>
      </c>
      <c r="AU1345" s="32">
        <f t="shared" si="170"/>
        <v>3</v>
      </c>
      <c r="AV1345" s="32">
        <f t="shared" si="163"/>
        <v>224863.7126052315</v>
      </c>
      <c r="AW1345" s="32">
        <f t="shared" si="164"/>
        <v>0.35664959360272802</v>
      </c>
      <c r="AX1345" s="32">
        <f t="shared" si="165"/>
        <v>287990.69067291438</v>
      </c>
      <c r="AY1345">
        <v>2</v>
      </c>
      <c r="AZ1345" s="26">
        <v>1</v>
      </c>
      <c r="BA1345" s="26">
        <v>7209.35</v>
      </c>
      <c r="BB1345" s="26">
        <v>51.98</v>
      </c>
      <c r="BC1345" s="26">
        <v>125.57</v>
      </c>
      <c r="BD1345" s="26">
        <v>180.33</v>
      </c>
      <c r="BE1345" s="28">
        <v>7.0000000000000007E-2</v>
      </c>
      <c r="BF1345" s="28">
        <v>4.91</v>
      </c>
      <c r="BG1345" s="28">
        <v>0.65</v>
      </c>
      <c r="BH1345" s="28">
        <v>-20.04</v>
      </c>
      <c r="BI1345" s="28">
        <v>0.1</v>
      </c>
      <c r="BJ1345" s="28">
        <v>7.39</v>
      </c>
      <c r="BK1345" s="28">
        <v>0.79</v>
      </c>
      <c r="BL1345" s="28">
        <v>-6.81</v>
      </c>
      <c r="BM1345" s="28">
        <v>0.08</v>
      </c>
      <c r="BN1345" s="28">
        <v>6.4</v>
      </c>
      <c r="BO1345" s="28">
        <v>0.77</v>
      </c>
      <c r="BP1345" s="28">
        <v>-5.45</v>
      </c>
      <c r="BQ1345" s="26">
        <v>43.350898000000001</v>
      </c>
      <c r="BR1345" s="26">
        <v>1760.0725090000001</v>
      </c>
      <c r="BS1345" s="31">
        <f t="shared" si="167"/>
        <v>9.9200300000000006</v>
      </c>
    </row>
    <row r="1346" spans="1:71">
      <c r="A1346" s="26">
        <v>42283326590000</v>
      </c>
      <c r="B1346" s="26" t="s">
        <v>9283</v>
      </c>
      <c r="C1346" t="s">
        <v>3069</v>
      </c>
      <c r="D1346" s="26" t="s">
        <v>624</v>
      </c>
      <c r="E1346" s="27" t="s">
        <v>591</v>
      </c>
      <c r="F1346" t="s">
        <v>66</v>
      </c>
      <c r="G1346" t="s">
        <v>67</v>
      </c>
      <c r="H1346" t="s">
        <v>2986</v>
      </c>
      <c r="I1346" t="s">
        <v>2987</v>
      </c>
      <c r="J1346" t="s">
        <v>232</v>
      </c>
      <c r="K1346" t="s">
        <v>9261</v>
      </c>
      <c r="L1346">
        <v>28.505980000000001</v>
      </c>
      <c r="M1346">
        <v>-99.078249999999997</v>
      </c>
      <c r="N1346" s="28">
        <v>1974867.31</v>
      </c>
      <c r="O1346" s="28">
        <v>244583.96</v>
      </c>
      <c r="P1346" s="26">
        <v>474.29998779296875</v>
      </c>
      <c r="Q1346" s="26">
        <v>9036</v>
      </c>
      <c r="R1346" s="26">
        <v>13215</v>
      </c>
      <c r="S1346" s="29" t="s">
        <v>72</v>
      </c>
      <c r="T1346" s="30">
        <v>40723</v>
      </c>
      <c r="U1346" s="30">
        <v>40827</v>
      </c>
      <c r="V1346" s="30">
        <v>40817</v>
      </c>
      <c r="W1346">
        <v>2115</v>
      </c>
      <c r="X1346" s="26">
        <v>4510</v>
      </c>
      <c r="Y1346" s="26" t="s">
        <v>72</v>
      </c>
      <c r="Z1346" s="26" t="s">
        <v>72</v>
      </c>
      <c r="AA1346" s="26" t="s">
        <v>71</v>
      </c>
      <c r="AB1346" s="31" t="s">
        <v>72</v>
      </c>
      <c r="AC1346" s="31" t="s">
        <v>72</v>
      </c>
      <c r="AD1346" s="26">
        <v>1356.2201423418153</v>
      </c>
      <c r="AE1346" s="26" t="s">
        <v>72</v>
      </c>
      <c r="AF1346" s="26" t="s">
        <v>72</v>
      </c>
      <c r="AG1346" s="26">
        <v>67066</v>
      </c>
      <c r="AH1346" s="28">
        <v>7.6706999999999997E-2</v>
      </c>
      <c r="AI1346">
        <v>36225</v>
      </c>
      <c r="AJ1346" s="26">
        <v>85301</v>
      </c>
      <c r="AK1346" s="28">
        <v>0.107275</v>
      </c>
      <c r="AL1346">
        <v>38841</v>
      </c>
      <c r="AM1346" s="26">
        <v>98723</v>
      </c>
      <c r="AN1346" s="28">
        <v>0.145675</v>
      </c>
      <c r="AO1346">
        <v>39033</v>
      </c>
      <c r="AP1346" s="32">
        <v>127070.265625</v>
      </c>
      <c r="AQ1346" s="36">
        <v>0.17233525373334976</v>
      </c>
      <c r="AR1346" s="32">
        <f t="shared" si="166"/>
        <v>157573.6055358029</v>
      </c>
      <c r="AS1346" s="32">
        <f t="shared" si="168"/>
        <v>3</v>
      </c>
      <c r="AT1346" s="32">
        <f t="shared" si="169"/>
        <v>1</v>
      </c>
      <c r="AU1346" s="32">
        <f t="shared" si="170"/>
        <v>2</v>
      </c>
      <c r="AV1346" s="32">
        <f t="shared" si="163"/>
        <v>161725.79261363635</v>
      </c>
      <c r="AW1346" s="32">
        <f t="shared" si="164"/>
        <v>0.21933577747880878</v>
      </c>
      <c r="AX1346" s="32">
        <f t="shared" si="165"/>
        <v>200548.2252273855</v>
      </c>
      <c r="AY1346">
        <v>2</v>
      </c>
      <c r="AZ1346" s="26">
        <v>1</v>
      </c>
      <c r="BA1346" s="26">
        <v>8156.76</v>
      </c>
      <c r="BB1346" s="26">
        <v>11.07</v>
      </c>
      <c r="BC1346" s="26">
        <v>138.06</v>
      </c>
      <c r="BD1346" s="26">
        <v>153.13</v>
      </c>
      <c r="BE1346" s="28">
        <v>0.06</v>
      </c>
      <c r="BF1346" s="28">
        <v>4.96</v>
      </c>
      <c r="BG1346" s="28">
        <v>0.66</v>
      </c>
      <c r="BH1346" s="28">
        <v>60.97</v>
      </c>
      <c r="BI1346" s="28">
        <v>0.08</v>
      </c>
      <c r="BJ1346" s="28">
        <v>7.97</v>
      </c>
      <c r="BK1346" s="28">
        <v>0.77</v>
      </c>
      <c r="BL1346" s="28">
        <v>25.9</v>
      </c>
      <c r="BM1346" s="28">
        <v>0.08</v>
      </c>
      <c r="BN1346" s="28">
        <v>7.33</v>
      </c>
      <c r="BO1346" s="28">
        <v>0.76</v>
      </c>
      <c r="BP1346" s="28">
        <v>25.51</v>
      </c>
      <c r="BQ1346" s="26">
        <v>41.141998000000001</v>
      </c>
      <c r="BR1346" s="26">
        <v>1147.3083489999999</v>
      </c>
      <c r="BS1346" s="31">
        <f t="shared" si="167"/>
        <v>8.5044959999999996</v>
      </c>
    </row>
    <row r="1347" spans="1:71">
      <c r="A1347" s="26">
        <v>42283326610000</v>
      </c>
      <c r="B1347" s="26" t="s">
        <v>9283</v>
      </c>
      <c r="C1347" t="s">
        <v>3070</v>
      </c>
      <c r="D1347" s="26" t="s">
        <v>636</v>
      </c>
      <c r="E1347" s="27" t="s">
        <v>591</v>
      </c>
      <c r="F1347" t="s">
        <v>66</v>
      </c>
      <c r="G1347" t="s">
        <v>67</v>
      </c>
      <c r="H1347" t="s">
        <v>3071</v>
      </c>
      <c r="I1347" t="s">
        <v>3072</v>
      </c>
      <c r="J1347" t="s">
        <v>83</v>
      </c>
      <c r="K1347" t="s">
        <v>9261</v>
      </c>
      <c r="L1347">
        <v>28.392050000000001</v>
      </c>
      <c r="M1347">
        <v>-98.984809999999996</v>
      </c>
      <c r="N1347" s="28">
        <v>2004884.17</v>
      </c>
      <c r="O1347" s="28">
        <v>203152.81</v>
      </c>
      <c r="P1347" s="26">
        <v>407</v>
      </c>
      <c r="Q1347" s="26">
        <v>9854</v>
      </c>
      <c r="R1347" s="26">
        <v>15140</v>
      </c>
      <c r="S1347" s="29" t="s">
        <v>72</v>
      </c>
      <c r="T1347" s="30">
        <v>40723</v>
      </c>
      <c r="U1347" s="30">
        <v>40802</v>
      </c>
      <c r="V1347" s="30">
        <v>40909</v>
      </c>
      <c r="W1347">
        <v>3596</v>
      </c>
      <c r="X1347" s="26">
        <v>5536</v>
      </c>
      <c r="Y1347" s="26" t="s">
        <v>72</v>
      </c>
      <c r="Z1347" s="26" t="s">
        <v>72</v>
      </c>
      <c r="AA1347" s="26" t="s">
        <v>71</v>
      </c>
      <c r="AB1347" s="31" t="s">
        <v>72</v>
      </c>
      <c r="AC1347" s="31" t="s">
        <v>72</v>
      </c>
      <c r="AD1347" s="26">
        <v>1013.6978143052826</v>
      </c>
      <c r="AE1347" s="26" t="s">
        <v>72</v>
      </c>
      <c r="AF1347" s="26" t="s">
        <v>72</v>
      </c>
      <c r="AG1347" s="26">
        <v>44387</v>
      </c>
      <c r="AH1347" s="28">
        <v>0.12043</v>
      </c>
      <c r="AI1347">
        <v>24071</v>
      </c>
      <c r="AJ1347" s="26">
        <v>87527</v>
      </c>
      <c r="AK1347" s="28">
        <v>0.235294</v>
      </c>
      <c r="AL1347">
        <v>49528</v>
      </c>
      <c r="AM1347" s="26">
        <v>98289</v>
      </c>
      <c r="AN1347" s="28">
        <v>0.26894600000000002</v>
      </c>
      <c r="AO1347">
        <v>55364</v>
      </c>
      <c r="AP1347" s="32">
        <v>215935.25</v>
      </c>
      <c r="AQ1347" s="36">
        <v>0.21889309095646475</v>
      </c>
      <c r="AR1347" s="32">
        <f t="shared" si="166"/>
        <v>254679.32709929426</v>
      </c>
      <c r="AS1347" s="32">
        <f t="shared" si="168"/>
        <v>4</v>
      </c>
      <c r="AT1347" s="32">
        <f t="shared" si="169"/>
        <v>1</v>
      </c>
      <c r="AU1347" s="32">
        <f t="shared" si="170"/>
        <v>3</v>
      </c>
      <c r="AV1347" s="32">
        <f t="shared" si="163"/>
        <v>223892.4015534682</v>
      </c>
      <c r="AW1347" s="32">
        <f t="shared" si="164"/>
        <v>0.22695923809431134</v>
      </c>
      <c r="AX1347" s="32">
        <f t="shared" si="165"/>
        <v>264064.18669616128</v>
      </c>
      <c r="AY1347">
        <v>2</v>
      </c>
      <c r="AZ1347" s="26">
        <v>1</v>
      </c>
      <c r="BA1347" s="26">
        <v>9232.2000000000007</v>
      </c>
      <c r="BB1347" s="26">
        <v>65.33</v>
      </c>
      <c r="BC1347" s="26">
        <v>60.14</v>
      </c>
      <c r="BD1347" s="26">
        <v>113.75</v>
      </c>
      <c r="BE1347" s="28">
        <v>0.08</v>
      </c>
      <c r="BF1347" s="28">
        <v>8.93</v>
      </c>
      <c r="BG1347" s="28">
        <v>0.67</v>
      </c>
      <c r="BH1347" s="28">
        <v>499.56</v>
      </c>
      <c r="BI1347" s="28">
        <v>0.08</v>
      </c>
      <c r="BJ1347" s="28">
        <v>9.16</v>
      </c>
      <c r="BK1347" s="28">
        <v>0.72</v>
      </c>
      <c r="BL1347" s="28">
        <v>232.84</v>
      </c>
      <c r="BM1347" s="28">
        <v>0.09</v>
      </c>
      <c r="BN1347" s="28">
        <v>9.09</v>
      </c>
      <c r="BO1347" s="28">
        <v>0.78</v>
      </c>
      <c r="BP1347" s="28">
        <v>279.60000000000002</v>
      </c>
      <c r="BQ1347" s="26">
        <v>46.104900000000001</v>
      </c>
      <c r="BR1347" s="26">
        <v>2314.2841790000002</v>
      </c>
      <c r="BS1347" s="31">
        <f t="shared" si="167"/>
        <v>3.464064</v>
      </c>
    </row>
    <row r="1348" spans="1:71">
      <c r="A1348" s="26">
        <v>42283326680000</v>
      </c>
      <c r="B1348" s="26" t="s">
        <v>9283</v>
      </c>
      <c r="C1348" t="s">
        <v>3073</v>
      </c>
      <c r="D1348" s="26" t="s">
        <v>1582</v>
      </c>
      <c r="E1348" s="27" t="s">
        <v>591</v>
      </c>
      <c r="F1348" t="s">
        <v>66</v>
      </c>
      <c r="G1348" t="s">
        <v>67</v>
      </c>
      <c r="H1348" t="s">
        <v>3074</v>
      </c>
      <c r="I1348" t="s">
        <v>3075</v>
      </c>
      <c r="J1348" t="s">
        <v>76</v>
      </c>
      <c r="K1348" t="s">
        <v>9261</v>
      </c>
      <c r="L1348">
        <v>28.598549999999999</v>
      </c>
      <c r="M1348">
        <v>-98.883719999999997</v>
      </c>
      <c r="N1348" s="28">
        <v>2037313.88</v>
      </c>
      <c r="O1348" s="28">
        <v>278250.65999999997</v>
      </c>
      <c r="P1348" s="26">
        <v>435</v>
      </c>
      <c r="Q1348" s="26">
        <v>8587</v>
      </c>
      <c r="R1348" s="26">
        <v>13609</v>
      </c>
      <c r="S1348" s="29" t="s">
        <v>72</v>
      </c>
      <c r="T1348" s="30">
        <v>40779</v>
      </c>
      <c r="U1348" s="30">
        <v>40859</v>
      </c>
      <c r="V1348" s="30">
        <v>40848</v>
      </c>
      <c r="W1348">
        <v>0</v>
      </c>
      <c r="X1348" s="26">
        <v>5301</v>
      </c>
      <c r="Y1348" s="26" t="s">
        <v>72</v>
      </c>
      <c r="Z1348" s="26" t="s">
        <v>72</v>
      </c>
      <c r="AA1348" s="26" t="s">
        <v>71</v>
      </c>
      <c r="AB1348" s="31" t="s">
        <v>72</v>
      </c>
      <c r="AC1348" s="31" t="s">
        <v>72</v>
      </c>
      <c r="AD1348" s="26">
        <v>1044.803229061554</v>
      </c>
      <c r="AE1348" s="26">
        <v>766</v>
      </c>
      <c r="AF1348" s="26" t="s">
        <v>72</v>
      </c>
      <c r="AG1348" s="26">
        <v>25645</v>
      </c>
      <c r="AH1348" s="28">
        <v>2.3414999999999998E-2</v>
      </c>
      <c r="AI1348">
        <v>50386</v>
      </c>
      <c r="AJ1348" s="26">
        <v>53222</v>
      </c>
      <c r="AK1348" s="28">
        <v>5.3763999999999999E-2</v>
      </c>
      <c r="AL1348">
        <v>107226</v>
      </c>
      <c r="AM1348" s="26">
        <v>69279</v>
      </c>
      <c r="AN1348" s="28">
        <v>7.2478000000000001E-2</v>
      </c>
      <c r="AO1348">
        <v>139710</v>
      </c>
      <c r="AP1348" s="32">
        <v>138754.5625</v>
      </c>
      <c r="AQ1348" s="36">
        <v>0.14497121494702322</v>
      </c>
      <c r="AR1348" s="32">
        <f t="shared" si="166"/>
        <v>164414.46754562311</v>
      </c>
      <c r="AS1348" s="32">
        <f t="shared" si="168"/>
        <v>3</v>
      </c>
      <c r="AT1348" s="32">
        <f t="shared" si="169"/>
        <v>1</v>
      </c>
      <c r="AU1348" s="32">
        <f t="shared" si="170"/>
        <v>2</v>
      </c>
      <c r="AV1348" s="32">
        <f t="shared" ref="AV1348:AV1411" si="171">AP1348/X1348*5740</f>
        <v>150245.46099792494</v>
      </c>
      <c r="AW1348" s="32">
        <f t="shared" ref="AW1348:AW1411" si="172">AQ1348/X1348*5740</f>
        <v>0.15697694280247376</v>
      </c>
      <c r="AX1348" s="32">
        <f t="shared" ref="AX1348:AX1411" si="173">AR1348/X1348*5740</f>
        <v>178030.37987396275</v>
      </c>
      <c r="AY1348">
        <v>2</v>
      </c>
      <c r="AZ1348" s="26">
        <v>1</v>
      </c>
      <c r="BA1348" s="26">
        <v>8087.75</v>
      </c>
      <c r="BB1348" s="26">
        <v>58.58</v>
      </c>
      <c r="BC1348" s="26">
        <v>112.99</v>
      </c>
      <c r="BD1348" s="26">
        <v>177.12</v>
      </c>
      <c r="BE1348" s="28">
        <v>0.03</v>
      </c>
      <c r="BF1348" s="28">
        <v>1.62</v>
      </c>
      <c r="BG1348" s="28">
        <v>0.43</v>
      </c>
      <c r="BH1348" s="28">
        <v>-32.729999999999997</v>
      </c>
      <c r="BI1348" s="28">
        <v>0.08</v>
      </c>
      <c r="BJ1348" s="28">
        <v>6.36</v>
      </c>
      <c r="BK1348" s="28">
        <v>0.79</v>
      </c>
      <c r="BL1348" s="28">
        <v>-15.38</v>
      </c>
      <c r="BM1348" s="28">
        <v>0.06</v>
      </c>
      <c r="BN1348" s="28">
        <v>4.7</v>
      </c>
      <c r="BO1348" s="28">
        <v>0.71</v>
      </c>
      <c r="BP1348" s="28">
        <v>-18.899999999999999</v>
      </c>
      <c r="BQ1348" s="26">
        <v>36.729301</v>
      </c>
      <c r="BR1348" s="26">
        <v>1121.420288</v>
      </c>
      <c r="BS1348" s="31">
        <f t="shared" si="167"/>
        <v>7.140968</v>
      </c>
    </row>
    <row r="1349" spans="1:71">
      <c r="A1349" s="26">
        <v>42283326730000</v>
      </c>
      <c r="B1349" s="26" t="s">
        <v>9283</v>
      </c>
      <c r="C1349" t="s">
        <v>3076</v>
      </c>
      <c r="D1349" s="26" t="s">
        <v>1537</v>
      </c>
      <c r="E1349" s="27" t="s">
        <v>591</v>
      </c>
      <c r="F1349" t="s">
        <v>66</v>
      </c>
      <c r="G1349" t="s">
        <v>67</v>
      </c>
      <c r="H1349" t="s">
        <v>3023</v>
      </c>
      <c r="I1349" t="s">
        <v>3024</v>
      </c>
      <c r="J1349" t="s">
        <v>1423</v>
      </c>
      <c r="K1349" t="s">
        <v>9261</v>
      </c>
      <c r="L1349">
        <v>28.596910000000001</v>
      </c>
      <c r="M1349">
        <v>-99.130110000000002</v>
      </c>
      <c r="N1349" s="28">
        <v>1958247.46</v>
      </c>
      <c r="O1349" s="28">
        <v>277659.07</v>
      </c>
      <c r="P1349" s="26">
        <v>459.79998779296875</v>
      </c>
      <c r="Q1349" s="26">
        <v>8165</v>
      </c>
      <c r="R1349" s="26">
        <v>13705</v>
      </c>
      <c r="S1349" s="29" t="s">
        <v>72</v>
      </c>
      <c r="T1349" s="30">
        <v>40776</v>
      </c>
      <c r="U1349" s="30">
        <v>40841</v>
      </c>
      <c r="V1349" s="30">
        <v>40848</v>
      </c>
      <c r="W1349" t="s">
        <v>72</v>
      </c>
      <c r="X1349" s="26">
        <v>5358</v>
      </c>
      <c r="Y1349" s="26" t="s">
        <v>72</v>
      </c>
      <c r="Z1349" s="26" t="s">
        <v>72</v>
      </c>
      <c r="AA1349" s="26" t="s">
        <v>71</v>
      </c>
      <c r="AB1349" s="31" t="s">
        <v>72</v>
      </c>
      <c r="AC1349" s="31" t="s">
        <v>72</v>
      </c>
      <c r="AD1349" s="26">
        <v>570.17874335468207</v>
      </c>
      <c r="AE1349" s="26">
        <v>344</v>
      </c>
      <c r="AF1349" s="26" t="s">
        <v>72</v>
      </c>
      <c r="AG1349" s="26">
        <v>26975</v>
      </c>
      <c r="AH1349" s="28">
        <v>7.7359999999999998E-3</v>
      </c>
      <c r="AI1349">
        <v>14763</v>
      </c>
      <c r="AJ1349" s="26">
        <v>51083</v>
      </c>
      <c r="AK1349" s="28">
        <v>2.9978999999999999E-2</v>
      </c>
      <c r="AL1349">
        <v>29799</v>
      </c>
      <c r="AM1349" s="26">
        <v>60519</v>
      </c>
      <c r="AN1349" s="28">
        <v>4.0862999999999997E-2</v>
      </c>
      <c r="AO1349">
        <v>38016</v>
      </c>
      <c r="AP1349" s="32">
        <v>107579.359375</v>
      </c>
      <c r="AQ1349" s="36">
        <v>6.1339463939339235E-2</v>
      </c>
      <c r="AR1349" s="32">
        <f t="shared" ref="AR1349:AR1412" si="174">AP1349+(AQ1349*1000*177)</f>
        <v>118436.44449226305</v>
      </c>
      <c r="AS1349" s="32">
        <f t="shared" si="168"/>
        <v>3</v>
      </c>
      <c r="AT1349" s="32">
        <f t="shared" si="169"/>
        <v>1</v>
      </c>
      <c r="AU1349" s="32">
        <f t="shared" si="170"/>
        <v>2</v>
      </c>
      <c r="AV1349" s="32">
        <f t="shared" si="171"/>
        <v>115249.257710433</v>
      </c>
      <c r="AW1349" s="32">
        <f t="shared" si="172"/>
        <v>6.5712676933894584E-2</v>
      </c>
      <c r="AX1349" s="32">
        <f t="shared" si="173"/>
        <v>126880.40152773233</v>
      </c>
      <c r="AY1349">
        <v>2</v>
      </c>
      <c r="AZ1349" s="26">
        <v>1</v>
      </c>
      <c r="BA1349" s="26">
        <v>7456.07</v>
      </c>
      <c r="BB1349" s="26">
        <v>45.78</v>
      </c>
      <c r="BC1349" s="26">
        <v>109.77</v>
      </c>
      <c r="BD1349" s="26">
        <v>157.07</v>
      </c>
      <c r="BE1349" s="28">
        <v>0.05</v>
      </c>
      <c r="BF1349" s="28">
        <v>3.65</v>
      </c>
      <c r="BG1349" s="28">
        <v>0.55000000000000004</v>
      </c>
      <c r="BH1349" s="28">
        <v>-36.64</v>
      </c>
      <c r="BI1349" s="28">
        <v>0.08</v>
      </c>
      <c r="BJ1349" s="28">
        <v>8.48</v>
      </c>
      <c r="BK1349" s="28">
        <v>0.75</v>
      </c>
      <c r="BL1349" s="28">
        <v>-8.4</v>
      </c>
      <c r="BM1349" s="28">
        <v>7.0000000000000007E-2</v>
      </c>
      <c r="BN1349" s="28">
        <v>7.04</v>
      </c>
      <c r="BO1349" s="28">
        <v>0.73</v>
      </c>
      <c r="BP1349" s="28">
        <v>-13.36</v>
      </c>
      <c r="BQ1349" s="26">
        <v>37.119098000000001</v>
      </c>
      <c r="BR1349" s="26">
        <v>868.890625</v>
      </c>
      <c r="BS1349" s="31">
        <f t="shared" ref="BS1349:BS1412" si="175">IF(BR1349="","",BI1349*BK1349*BC1349)</f>
        <v>6.5861999999999998</v>
      </c>
    </row>
    <row r="1350" spans="1:71">
      <c r="A1350" s="26">
        <v>42283326820000</v>
      </c>
      <c r="B1350" s="26" t="s">
        <v>9283</v>
      </c>
      <c r="C1350" t="s">
        <v>3077</v>
      </c>
      <c r="D1350" s="26" t="s">
        <v>624</v>
      </c>
      <c r="E1350" s="27" t="s">
        <v>591</v>
      </c>
      <c r="F1350" t="s">
        <v>66</v>
      </c>
      <c r="G1350" t="s">
        <v>67</v>
      </c>
      <c r="H1350" t="s">
        <v>2968</v>
      </c>
      <c r="I1350" t="s">
        <v>2969</v>
      </c>
      <c r="J1350" t="s">
        <v>245</v>
      </c>
      <c r="K1350" t="s">
        <v>9261</v>
      </c>
      <c r="L1350">
        <v>28.451149999999998</v>
      </c>
      <c r="M1350">
        <v>-99.066640000000007</v>
      </c>
      <c r="N1350" s="28">
        <v>1978584.9</v>
      </c>
      <c r="O1350" s="28">
        <v>224646.44</v>
      </c>
      <c r="P1350" s="26">
        <v>423</v>
      </c>
      <c r="Q1350" s="26">
        <v>9447</v>
      </c>
      <c r="R1350" s="26">
        <v>14505</v>
      </c>
      <c r="S1350" s="29" t="s">
        <v>72</v>
      </c>
      <c r="T1350" s="30">
        <v>40742</v>
      </c>
      <c r="U1350" s="30">
        <v>40859</v>
      </c>
      <c r="V1350" s="30">
        <v>40848</v>
      </c>
      <c r="W1350">
        <v>3898890</v>
      </c>
      <c r="X1350" s="26">
        <v>5426</v>
      </c>
      <c r="Y1350" s="26" t="s">
        <v>72</v>
      </c>
      <c r="Z1350" s="26" t="s">
        <v>72</v>
      </c>
      <c r="AA1350" s="26" t="s">
        <v>71</v>
      </c>
      <c r="AB1350" s="31" t="s">
        <v>72</v>
      </c>
      <c r="AC1350" s="31" t="s">
        <v>72</v>
      </c>
      <c r="AD1350" s="26">
        <v>1649.6161055902217</v>
      </c>
      <c r="AE1350" s="26">
        <v>792</v>
      </c>
      <c r="AF1350" s="26" t="s">
        <v>72</v>
      </c>
      <c r="AG1350" s="26">
        <v>84257</v>
      </c>
      <c r="AH1350" s="28">
        <v>0.110759</v>
      </c>
      <c r="AI1350">
        <v>79895</v>
      </c>
      <c r="AJ1350" s="26">
        <v>110255</v>
      </c>
      <c r="AK1350" s="28">
        <v>0.17793500000000001</v>
      </c>
      <c r="AL1350">
        <v>102801</v>
      </c>
      <c r="AM1350" s="26">
        <v>113747</v>
      </c>
      <c r="AN1350" s="28">
        <v>0.18897</v>
      </c>
      <c r="AO1350">
        <v>104894</v>
      </c>
      <c r="AP1350" s="32">
        <v>134481.84375</v>
      </c>
      <c r="AQ1350" s="36">
        <v>0.22184341535946767</v>
      </c>
      <c r="AR1350" s="32">
        <f t="shared" si="174"/>
        <v>173748.12826862576</v>
      </c>
      <c r="AS1350" s="32">
        <f t="shared" si="168"/>
        <v>3</v>
      </c>
      <c r="AT1350" s="32">
        <f t="shared" si="169"/>
        <v>1</v>
      </c>
      <c r="AU1350" s="32">
        <f t="shared" si="170"/>
        <v>3</v>
      </c>
      <c r="AV1350" s="32">
        <f t="shared" si="171"/>
        <v>142264.24311186877</v>
      </c>
      <c r="AW1350" s="32">
        <f t="shared" si="172"/>
        <v>0.23468138668694147</v>
      </c>
      <c r="AX1350" s="32">
        <f t="shared" si="173"/>
        <v>183802.8485554574</v>
      </c>
      <c r="AY1350">
        <v>2</v>
      </c>
      <c r="AZ1350" s="26">
        <v>1</v>
      </c>
      <c r="BA1350" s="26">
        <v>8573.51</v>
      </c>
      <c r="BB1350" s="26">
        <v>23.95</v>
      </c>
      <c r="BC1350" s="26">
        <v>119.4</v>
      </c>
      <c r="BD1350" s="26">
        <v>141.74</v>
      </c>
      <c r="BE1350" s="28">
        <v>0.06</v>
      </c>
      <c r="BF1350" s="28">
        <v>6.44</v>
      </c>
      <c r="BG1350" s="28">
        <v>0.68</v>
      </c>
      <c r="BH1350" s="28">
        <v>188.48</v>
      </c>
      <c r="BI1350" s="28">
        <v>0.08</v>
      </c>
      <c r="BJ1350" s="28">
        <v>8.2899999999999991</v>
      </c>
      <c r="BK1350" s="28">
        <v>0.75</v>
      </c>
      <c r="BL1350" s="28">
        <v>86.44</v>
      </c>
      <c r="BM1350" s="28">
        <v>0.09</v>
      </c>
      <c r="BN1350" s="28">
        <v>8.02</v>
      </c>
      <c r="BO1350" s="28">
        <v>0.78</v>
      </c>
      <c r="BP1350" s="28">
        <v>98.62</v>
      </c>
      <c r="BQ1350" s="26">
        <v>41.871600999999998</v>
      </c>
      <c r="BR1350" s="26">
        <v>1261.3864739999999</v>
      </c>
      <c r="BS1350" s="31">
        <f t="shared" si="175"/>
        <v>7.1639999999999997</v>
      </c>
    </row>
    <row r="1351" spans="1:71">
      <c r="A1351" s="26">
        <v>42283326910000</v>
      </c>
      <c r="B1351" s="26" t="s">
        <v>9283</v>
      </c>
      <c r="C1351" t="s">
        <v>3078</v>
      </c>
      <c r="D1351" s="26" t="s">
        <v>294</v>
      </c>
      <c r="E1351" s="27" t="s">
        <v>591</v>
      </c>
      <c r="F1351" t="s">
        <v>197</v>
      </c>
      <c r="G1351" t="s">
        <v>67</v>
      </c>
      <c r="H1351" t="s">
        <v>630</v>
      </c>
      <c r="I1351" t="s">
        <v>631</v>
      </c>
      <c r="J1351" t="s">
        <v>956</v>
      </c>
      <c r="K1351" t="s">
        <v>9261</v>
      </c>
      <c r="L1351">
        <v>28.56232</v>
      </c>
      <c r="M1351">
        <v>-99.054410000000004</v>
      </c>
      <c r="N1351" s="28">
        <v>1982533.88</v>
      </c>
      <c r="O1351" s="28">
        <v>265063.71999999997</v>
      </c>
      <c r="P1351" s="26">
        <v>440</v>
      </c>
      <c r="Q1351" s="26">
        <v>8387</v>
      </c>
      <c r="R1351" s="26">
        <v>15400</v>
      </c>
      <c r="S1351" s="29" t="s">
        <v>72</v>
      </c>
      <c r="T1351" s="30">
        <v>40953</v>
      </c>
      <c r="U1351" s="30">
        <v>41007</v>
      </c>
      <c r="V1351" s="30">
        <v>41030</v>
      </c>
      <c r="W1351">
        <v>6879656</v>
      </c>
      <c r="X1351" s="26">
        <v>6854</v>
      </c>
      <c r="Y1351" s="26" t="s">
        <v>72</v>
      </c>
      <c r="Z1351" s="26" t="s">
        <v>72</v>
      </c>
      <c r="AA1351" s="26" t="s">
        <v>71</v>
      </c>
      <c r="AB1351" s="31" t="s">
        <v>72</v>
      </c>
      <c r="AC1351" s="31" t="s">
        <v>72</v>
      </c>
      <c r="AD1351" s="26">
        <v>1271.3594841483073</v>
      </c>
      <c r="AE1351" s="26">
        <v>687</v>
      </c>
      <c r="AF1351" s="26" t="s">
        <v>72</v>
      </c>
      <c r="AG1351" s="26">
        <v>52962</v>
      </c>
      <c r="AH1351" s="28">
        <v>6.2947000000000003E-2</v>
      </c>
      <c r="AI1351">
        <v>37949</v>
      </c>
      <c r="AJ1351" s="26">
        <v>73478</v>
      </c>
      <c r="AK1351" s="28">
        <v>9.4280000000000003E-2</v>
      </c>
      <c r="AL1351">
        <v>50496</v>
      </c>
      <c r="AM1351" s="26">
        <v>73478</v>
      </c>
      <c r="AN1351" s="28">
        <v>9.4280000000000003E-2</v>
      </c>
      <c r="AO1351">
        <v>50496</v>
      </c>
      <c r="AP1351" s="32">
        <v>134310.25</v>
      </c>
      <c r="AQ1351" s="36">
        <v>0.17075661015583019</v>
      </c>
      <c r="AR1351" s="32">
        <f t="shared" si="174"/>
        <v>164534.16999758195</v>
      </c>
      <c r="AS1351" s="32">
        <f t="shared" si="168"/>
        <v>3</v>
      </c>
      <c r="AT1351" s="32">
        <f t="shared" si="169"/>
        <v>1</v>
      </c>
      <c r="AU1351" s="32">
        <f t="shared" si="170"/>
        <v>2</v>
      </c>
      <c r="AV1351" s="32">
        <f t="shared" si="171"/>
        <v>112480.42529909541</v>
      </c>
      <c r="AW1351" s="32">
        <f t="shared" si="172"/>
        <v>0.14300305548504016</v>
      </c>
      <c r="AX1351" s="32">
        <f t="shared" si="173"/>
        <v>137791.96611994752</v>
      </c>
      <c r="AY1351">
        <v>2</v>
      </c>
      <c r="AZ1351" s="26">
        <v>1</v>
      </c>
      <c r="BA1351" s="26">
        <v>7807.01</v>
      </c>
      <c r="BB1351" s="26">
        <v>19.62</v>
      </c>
      <c r="BC1351" s="26">
        <v>128.12</v>
      </c>
      <c r="BD1351" s="26">
        <v>156.79</v>
      </c>
      <c r="BE1351" s="28">
        <v>0.05</v>
      </c>
      <c r="BF1351" s="28">
        <v>3.75</v>
      </c>
      <c r="BG1351" s="28">
        <v>0.57999999999999996</v>
      </c>
      <c r="BH1351" s="28">
        <v>-3.71</v>
      </c>
      <c r="BI1351" s="28">
        <v>0.08</v>
      </c>
      <c r="BJ1351" s="28">
        <v>7.94</v>
      </c>
      <c r="BK1351" s="28">
        <v>0.77</v>
      </c>
      <c r="BL1351" s="28">
        <v>-6.61</v>
      </c>
      <c r="BM1351" s="28">
        <v>0.08</v>
      </c>
      <c r="BN1351" s="28">
        <v>6.78</v>
      </c>
      <c r="BO1351" s="28">
        <v>0.74</v>
      </c>
      <c r="BP1351" s="28">
        <v>-12.78</v>
      </c>
      <c r="BQ1351" s="26">
        <v>39.735098999999998</v>
      </c>
      <c r="BR1351" s="26">
        <v>1171.7043450000001</v>
      </c>
      <c r="BS1351" s="31">
        <f t="shared" si="175"/>
        <v>7.8921920000000005</v>
      </c>
    </row>
    <row r="1352" spans="1:71">
      <c r="A1352" s="26">
        <v>42283326920000</v>
      </c>
      <c r="B1352" s="26" t="s">
        <v>9283</v>
      </c>
      <c r="C1352" t="s">
        <v>3079</v>
      </c>
      <c r="D1352" s="26" t="s">
        <v>624</v>
      </c>
      <c r="E1352" s="27" t="s">
        <v>591</v>
      </c>
      <c r="F1352" t="s">
        <v>66</v>
      </c>
      <c r="G1352" t="s">
        <v>67</v>
      </c>
      <c r="H1352" t="s">
        <v>2951</v>
      </c>
      <c r="I1352" t="s">
        <v>2963</v>
      </c>
      <c r="J1352" t="s">
        <v>158</v>
      </c>
      <c r="K1352" t="s">
        <v>9261</v>
      </c>
      <c r="L1352">
        <v>28.50142</v>
      </c>
      <c r="M1352">
        <v>-99.155540000000002</v>
      </c>
      <c r="N1352" s="28">
        <v>1950040.76</v>
      </c>
      <c r="O1352" s="28">
        <v>242950.84</v>
      </c>
      <c r="P1352" s="26">
        <v>507.79998779296875</v>
      </c>
      <c r="Q1352" s="26" t="s">
        <v>72</v>
      </c>
      <c r="R1352" s="26">
        <v>16140</v>
      </c>
      <c r="S1352" s="29" t="s">
        <v>72</v>
      </c>
      <c r="T1352" s="30">
        <v>40763</v>
      </c>
      <c r="U1352" s="30">
        <v>40853</v>
      </c>
      <c r="V1352" s="30">
        <v>40848</v>
      </c>
      <c r="W1352">
        <v>7107255</v>
      </c>
      <c r="X1352" s="26">
        <v>7710</v>
      </c>
      <c r="Y1352" s="26" t="s">
        <v>72</v>
      </c>
      <c r="Z1352" s="26" t="s">
        <v>72</v>
      </c>
      <c r="AA1352" s="26" t="s">
        <v>71</v>
      </c>
      <c r="AB1352" s="31" t="s">
        <v>72</v>
      </c>
      <c r="AC1352" s="31" t="s">
        <v>72</v>
      </c>
      <c r="AD1352" s="26">
        <v>720.70002481948154</v>
      </c>
      <c r="AE1352" s="26">
        <v>840</v>
      </c>
      <c r="AF1352" s="26" t="s">
        <v>72</v>
      </c>
      <c r="AG1352" s="26">
        <v>82331</v>
      </c>
      <c r="AH1352" s="28">
        <v>7.3913000000000006E-2</v>
      </c>
      <c r="AI1352">
        <v>77521</v>
      </c>
      <c r="AJ1352" s="26">
        <v>131761</v>
      </c>
      <c r="AK1352" s="28">
        <v>0.101824</v>
      </c>
      <c r="AL1352">
        <v>129370</v>
      </c>
      <c r="AM1352" s="26">
        <v>150871</v>
      </c>
      <c r="AN1352" s="28">
        <v>0.110078</v>
      </c>
      <c r="AO1352">
        <v>155684</v>
      </c>
      <c r="AP1352" s="32">
        <v>221722.8125</v>
      </c>
      <c r="AQ1352" s="36">
        <v>0.15979563647179526</v>
      </c>
      <c r="AR1352" s="32">
        <f t="shared" si="174"/>
        <v>250006.64015550778</v>
      </c>
      <c r="AS1352" s="32">
        <f t="shared" si="168"/>
        <v>4</v>
      </c>
      <c r="AT1352" s="32">
        <f t="shared" si="169"/>
        <v>1</v>
      </c>
      <c r="AU1352" s="32">
        <f t="shared" si="170"/>
        <v>3</v>
      </c>
      <c r="AV1352" s="32">
        <f t="shared" si="171"/>
        <v>165069.90191309986</v>
      </c>
      <c r="AW1352" s="32">
        <f t="shared" si="172"/>
        <v>0.11896588240572048</v>
      </c>
      <c r="AX1352" s="32">
        <f t="shared" si="173"/>
        <v>186126.86309891241</v>
      </c>
      <c r="AY1352">
        <v>2</v>
      </c>
      <c r="AZ1352" s="26">
        <v>1</v>
      </c>
      <c r="BA1352" s="26">
        <v>8037.47</v>
      </c>
      <c r="BB1352" s="26">
        <v>25.63</v>
      </c>
      <c r="BC1352" s="26">
        <v>123.89</v>
      </c>
      <c r="BD1352" s="26">
        <v>137.21</v>
      </c>
      <c r="BE1352" s="28">
        <v>0.06</v>
      </c>
      <c r="BF1352" s="28">
        <v>4.78</v>
      </c>
      <c r="BG1352" s="28">
        <v>0.7</v>
      </c>
      <c r="BH1352" s="28">
        <v>39.22</v>
      </c>
      <c r="BI1352" s="28">
        <v>0.08</v>
      </c>
      <c r="BJ1352" s="28">
        <v>7.73</v>
      </c>
      <c r="BK1352" s="28">
        <v>0.78</v>
      </c>
      <c r="BL1352" s="28">
        <v>13.64</v>
      </c>
      <c r="BM1352" s="28">
        <v>0.08</v>
      </c>
      <c r="BN1352" s="28">
        <v>7.11</v>
      </c>
      <c r="BO1352" s="28">
        <v>0.76</v>
      </c>
      <c r="BP1352" s="28">
        <v>11.4</v>
      </c>
      <c r="BQ1352" s="26">
        <v>42.799598000000003</v>
      </c>
      <c r="BR1352" s="26">
        <v>987.34124699999995</v>
      </c>
      <c r="BS1352" s="31">
        <f t="shared" si="175"/>
        <v>7.7307360000000003</v>
      </c>
    </row>
    <row r="1353" spans="1:71">
      <c r="A1353" s="26">
        <v>42283326930000</v>
      </c>
      <c r="B1353" s="26" t="s">
        <v>9283</v>
      </c>
      <c r="C1353" t="s">
        <v>3080</v>
      </c>
      <c r="D1353" s="26" t="s">
        <v>223</v>
      </c>
      <c r="E1353" s="27" t="s">
        <v>591</v>
      </c>
      <c r="F1353" t="s">
        <v>66</v>
      </c>
      <c r="G1353" t="s">
        <v>67</v>
      </c>
      <c r="H1353" t="s">
        <v>3081</v>
      </c>
      <c r="I1353" t="s">
        <v>3082</v>
      </c>
      <c r="J1353" t="s">
        <v>3083</v>
      </c>
      <c r="K1353" t="s">
        <v>9261</v>
      </c>
      <c r="L1353">
        <v>28.495920000000002</v>
      </c>
      <c r="M1353">
        <v>-99.358930000000001</v>
      </c>
      <c r="N1353" s="28">
        <v>1884706.17</v>
      </c>
      <c r="O1353" s="28">
        <v>241094.84</v>
      </c>
      <c r="P1353" s="26">
        <v>469</v>
      </c>
      <c r="Q1353" s="26">
        <v>7473</v>
      </c>
      <c r="R1353" s="26">
        <v>15420</v>
      </c>
      <c r="S1353" s="29" t="s">
        <v>72</v>
      </c>
      <c r="T1353" s="30">
        <v>40776</v>
      </c>
      <c r="U1353" s="30">
        <v>40808</v>
      </c>
      <c r="V1353" s="30">
        <v>41000</v>
      </c>
      <c r="W1353">
        <v>0</v>
      </c>
      <c r="X1353" s="26">
        <v>7748</v>
      </c>
      <c r="Y1353" s="26" t="s">
        <v>72</v>
      </c>
      <c r="Z1353" s="26" t="s">
        <v>72</v>
      </c>
      <c r="AA1353" s="26" t="s">
        <v>71</v>
      </c>
      <c r="AB1353" s="31" t="s">
        <v>72</v>
      </c>
      <c r="AC1353" s="31" t="s">
        <v>72</v>
      </c>
      <c r="AD1353" s="26">
        <v>1100.499098487026</v>
      </c>
      <c r="AE1353" s="26" t="s">
        <v>72</v>
      </c>
      <c r="AF1353" s="26" t="s">
        <v>72</v>
      </c>
      <c r="AG1353" s="26">
        <v>48521</v>
      </c>
      <c r="AH1353" s="28">
        <v>5.3835000000000001E-2</v>
      </c>
      <c r="AI1353">
        <v>14143</v>
      </c>
      <c r="AJ1353" s="26">
        <v>69723</v>
      </c>
      <c r="AK1353" s="28">
        <v>7.9009999999999997E-2</v>
      </c>
      <c r="AL1353">
        <v>15269</v>
      </c>
      <c r="AM1353" s="26">
        <v>69723</v>
      </c>
      <c r="AN1353" s="28">
        <v>7.9009999999999997E-2</v>
      </c>
      <c r="AO1353">
        <v>15269</v>
      </c>
      <c r="AP1353" s="32">
        <v>101877.5078125</v>
      </c>
      <c r="AQ1353" s="36">
        <v>0.11211610550376119</v>
      </c>
      <c r="AR1353" s="32">
        <f t="shared" si="174"/>
        <v>121722.05848666573</v>
      </c>
      <c r="AS1353" s="32">
        <f t="shared" si="168"/>
        <v>2</v>
      </c>
      <c r="AT1353" s="32">
        <f t="shared" si="169"/>
        <v>1</v>
      </c>
      <c r="AU1353" s="32">
        <f t="shared" si="170"/>
        <v>2</v>
      </c>
      <c r="AV1353" s="32">
        <f t="shared" si="171"/>
        <v>75474.560511583637</v>
      </c>
      <c r="AW1353" s="32">
        <f t="shared" si="172"/>
        <v>8.3059685801702268E-2</v>
      </c>
      <c r="AX1353" s="32">
        <f t="shared" si="173"/>
        <v>90176.124898484937</v>
      </c>
      <c r="AY1353">
        <v>2</v>
      </c>
      <c r="AZ1353" s="26">
        <v>1</v>
      </c>
      <c r="BA1353" s="26">
        <v>7016.51</v>
      </c>
      <c r="BB1353" s="26">
        <v>60.73</v>
      </c>
      <c r="BC1353" s="26">
        <v>111.35</v>
      </c>
      <c r="BD1353" s="26">
        <v>172.08</v>
      </c>
      <c r="BE1353" s="28">
        <v>7.0000000000000007E-2</v>
      </c>
      <c r="BF1353" s="28">
        <v>4.71</v>
      </c>
      <c r="BG1353" s="28">
        <v>0.59</v>
      </c>
      <c r="BH1353" s="28">
        <v>-45.54</v>
      </c>
      <c r="BI1353" s="28">
        <v>0.1</v>
      </c>
      <c r="BJ1353" s="28">
        <v>7.46</v>
      </c>
      <c r="BK1353" s="28">
        <v>0.75</v>
      </c>
      <c r="BL1353" s="28">
        <v>-8.84</v>
      </c>
      <c r="BM1353" s="28">
        <v>0.08</v>
      </c>
      <c r="BN1353" s="28">
        <v>6.54</v>
      </c>
      <c r="BO1353" s="28">
        <v>0.76</v>
      </c>
      <c r="BP1353" s="28">
        <v>-4.58</v>
      </c>
      <c r="BQ1353" s="26">
        <v>41.952998999999998</v>
      </c>
      <c r="BR1353" s="26">
        <v>824.81903</v>
      </c>
      <c r="BS1353" s="31">
        <f t="shared" si="175"/>
        <v>8.3512500000000003</v>
      </c>
    </row>
    <row r="1354" spans="1:71">
      <c r="A1354" s="26">
        <v>42283326940000</v>
      </c>
      <c r="B1354" s="26" t="s">
        <v>9281</v>
      </c>
      <c r="C1354" t="s">
        <v>3084</v>
      </c>
      <c r="D1354" s="26" t="s">
        <v>223</v>
      </c>
      <c r="E1354" s="27" t="s">
        <v>591</v>
      </c>
      <c r="F1354" t="s">
        <v>66</v>
      </c>
      <c r="G1354" t="s">
        <v>67</v>
      </c>
      <c r="H1354" t="s">
        <v>3081</v>
      </c>
      <c r="I1354" t="s">
        <v>3082</v>
      </c>
      <c r="J1354" t="s">
        <v>3085</v>
      </c>
      <c r="K1354" t="s">
        <v>9261</v>
      </c>
      <c r="L1354">
        <v>28.499790000000001</v>
      </c>
      <c r="M1354">
        <v>-99.368989999999997</v>
      </c>
      <c r="N1354" s="28">
        <v>1881479.19</v>
      </c>
      <c r="O1354" s="28">
        <v>242511.95</v>
      </c>
      <c r="P1354" s="26">
        <v>440</v>
      </c>
      <c r="Q1354" s="26">
        <v>7448</v>
      </c>
      <c r="R1354" s="26">
        <v>12579</v>
      </c>
      <c r="S1354" s="29" t="s">
        <v>72</v>
      </c>
      <c r="T1354" s="30">
        <v>40749</v>
      </c>
      <c r="U1354" s="30">
        <v>40774</v>
      </c>
      <c r="V1354" s="30">
        <v>41000</v>
      </c>
      <c r="W1354">
        <v>2647</v>
      </c>
      <c r="X1354" s="26">
        <v>4907</v>
      </c>
      <c r="Y1354" s="26" t="s">
        <v>72</v>
      </c>
      <c r="Z1354" s="26" t="s">
        <v>72</v>
      </c>
      <c r="AA1354" s="26" t="s">
        <v>71</v>
      </c>
      <c r="AB1354" s="31" t="s">
        <v>72</v>
      </c>
      <c r="AC1354" s="31" t="s">
        <v>72</v>
      </c>
      <c r="AD1354" s="26">
        <v>643.12898580538979</v>
      </c>
      <c r="AE1354" s="26" t="s">
        <v>72</v>
      </c>
      <c r="AF1354" s="26" t="s">
        <v>72</v>
      </c>
      <c r="AG1354" s="26">
        <v>38278</v>
      </c>
      <c r="AH1354" s="28">
        <v>2.1028999999999999E-2</v>
      </c>
      <c r="AI1354">
        <v>3866</v>
      </c>
      <c r="AJ1354" s="26">
        <v>52538</v>
      </c>
      <c r="AK1354" s="28">
        <v>3.5921000000000002E-2</v>
      </c>
      <c r="AL1354">
        <v>4808</v>
      </c>
      <c r="AM1354" s="26">
        <v>52538</v>
      </c>
      <c r="AN1354" s="28">
        <v>3.5921000000000002E-2</v>
      </c>
      <c r="AO1354">
        <v>4808</v>
      </c>
      <c r="AP1354" s="32">
        <v>73487.765625</v>
      </c>
      <c r="AQ1354" s="36">
        <v>4.7262112175510441E-2</v>
      </c>
      <c r="AR1354" s="32">
        <f t="shared" si="174"/>
        <v>81853.15948006534</v>
      </c>
      <c r="AS1354" s="32">
        <f t="shared" si="168"/>
        <v>2</v>
      </c>
      <c r="AT1354" s="32">
        <f t="shared" si="169"/>
        <v>1</v>
      </c>
      <c r="AU1354" s="32">
        <f t="shared" si="170"/>
        <v>1</v>
      </c>
      <c r="AV1354" s="32">
        <f t="shared" si="171"/>
        <v>85962.864211840235</v>
      </c>
      <c r="AW1354" s="32">
        <f t="shared" si="172"/>
        <v>5.5285209677487249E-2</v>
      </c>
      <c r="AX1354" s="32">
        <f t="shared" si="173"/>
        <v>95748.346324755461</v>
      </c>
      <c r="AY1354">
        <v>2</v>
      </c>
      <c r="AZ1354" s="26">
        <v>1</v>
      </c>
      <c r="BA1354" s="26">
        <v>6993.41</v>
      </c>
      <c r="BB1354" s="26">
        <v>63.1</v>
      </c>
      <c r="BC1354" s="26">
        <v>111.72</v>
      </c>
      <c r="BD1354" s="26">
        <v>176.6</v>
      </c>
      <c r="BE1354" s="28">
        <v>0.06</v>
      </c>
      <c r="BF1354" s="28">
        <v>4.7</v>
      </c>
      <c r="BG1354" s="28">
        <v>0.56999999999999995</v>
      </c>
      <c r="BH1354" s="28">
        <v>-50.11</v>
      </c>
      <c r="BI1354" s="28">
        <v>0.1</v>
      </c>
      <c r="BJ1354" s="28">
        <v>7.47</v>
      </c>
      <c r="BK1354" s="28">
        <v>0.73</v>
      </c>
      <c r="BL1354" s="28">
        <v>-9.76</v>
      </c>
      <c r="BM1354" s="28">
        <v>0.08</v>
      </c>
      <c r="BN1354" s="28">
        <v>6.52</v>
      </c>
      <c r="BO1354" s="28">
        <v>0.76</v>
      </c>
      <c r="BP1354" s="28">
        <v>-4.72</v>
      </c>
      <c r="BQ1354" s="26">
        <v>41.952998999999998</v>
      </c>
      <c r="BR1354" s="26">
        <v>783.95288000000005</v>
      </c>
      <c r="BS1354" s="31">
        <f t="shared" si="175"/>
        <v>8.1555599999999995</v>
      </c>
    </row>
    <row r="1355" spans="1:71">
      <c r="A1355" s="26">
        <v>42283326980000</v>
      </c>
      <c r="B1355" s="26" t="s">
        <v>9283</v>
      </c>
      <c r="C1355" t="s">
        <v>3086</v>
      </c>
      <c r="D1355" s="26" t="s">
        <v>1582</v>
      </c>
      <c r="E1355" s="27" t="s">
        <v>591</v>
      </c>
      <c r="F1355" t="s">
        <v>66</v>
      </c>
      <c r="G1355" t="s">
        <v>67</v>
      </c>
      <c r="H1355" t="s">
        <v>3087</v>
      </c>
      <c r="I1355" t="s">
        <v>3088</v>
      </c>
      <c r="J1355" t="s">
        <v>245</v>
      </c>
      <c r="K1355" t="s">
        <v>9261</v>
      </c>
      <c r="L1355">
        <v>28.62773</v>
      </c>
      <c r="M1355">
        <v>-98.871750000000006</v>
      </c>
      <c r="N1355" s="28">
        <v>2041143.37</v>
      </c>
      <c r="O1355" s="28">
        <v>288863.87</v>
      </c>
      <c r="P1355" s="26">
        <v>428</v>
      </c>
      <c r="Q1355" s="26">
        <v>8529</v>
      </c>
      <c r="R1355" s="26">
        <v>14711</v>
      </c>
      <c r="S1355" s="29" t="s">
        <v>72</v>
      </c>
      <c r="T1355" s="30">
        <v>40807</v>
      </c>
      <c r="U1355" s="30">
        <v>40973</v>
      </c>
      <c r="V1355" s="30">
        <v>40969</v>
      </c>
      <c r="W1355">
        <v>1470060</v>
      </c>
      <c r="X1355" s="26">
        <v>6260</v>
      </c>
      <c r="Y1355" s="26" t="s">
        <v>72</v>
      </c>
      <c r="Z1355" s="26" t="s">
        <v>72</v>
      </c>
      <c r="AA1355" s="26" t="s">
        <v>71</v>
      </c>
      <c r="AB1355" s="31" t="s">
        <v>72</v>
      </c>
      <c r="AC1355" s="31" t="s">
        <v>72</v>
      </c>
      <c r="AD1355" s="26">
        <v>1043.9131220084892</v>
      </c>
      <c r="AE1355" s="26">
        <v>530</v>
      </c>
      <c r="AF1355" s="26" t="s">
        <v>72</v>
      </c>
      <c r="AG1355" s="26">
        <v>18235</v>
      </c>
      <c r="AH1355" s="28">
        <v>2.4147999999999999E-2</v>
      </c>
      <c r="AI1355">
        <v>20572</v>
      </c>
      <c r="AJ1355" s="26">
        <v>43943</v>
      </c>
      <c r="AK1355" s="28">
        <v>4.6237E-2</v>
      </c>
      <c r="AL1355">
        <v>49578</v>
      </c>
      <c r="AM1355" s="26">
        <v>43943</v>
      </c>
      <c r="AN1355" s="28">
        <v>4.6237E-2</v>
      </c>
      <c r="AO1355">
        <v>49578</v>
      </c>
      <c r="AP1355" s="32">
        <v>229854.90625</v>
      </c>
      <c r="AQ1355" s="36">
        <v>0.23994855279240609</v>
      </c>
      <c r="AR1355" s="32">
        <f t="shared" si="174"/>
        <v>272325.80009425589</v>
      </c>
      <c r="AS1355" s="32">
        <f t="shared" si="168"/>
        <v>4</v>
      </c>
      <c r="AT1355" s="32">
        <f t="shared" si="169"/>
        <v>1</v>
      </c>
      <c r="AU1355" s="32">
        <f t="shared" si="170"/>
        <v>3</v>
      </c>
      <c r="AV1355" s="32">
        <f t="shared" si="171"/>
        <v>210761.52745607027</v>
      </c>
      <c r="AW1355" s="32">
        <f t="shared" si="172"/>
        <v>0.22001672412594425</v>
      </c>
      <c r="AX1355" s="32">
        <f t="shared" si="173"/>
        <v>249704.48762636245</v>
      </c>
      <c r="AY1355">
        <v>2</v>
      </c>
      <c r="AZ1355" s="26">
        <v>1</v>
      </c>
      <c r="BA1355" s="26">
        <v>7831.93</v>
      </c>
      <c r="BB1355" s="26">
        <v>72.47</v>
      </c>
      <c r="BC1355" s="26">
        <v>108.27</v>
      </c>
      <c r="BD1355" s="26">
        <v>185.17</v>
      </c>
      <c r="BE1355" s="28">
        <v>0.02</v>
      </c>
      <c r="BF1355" s="28">
        <v>1.1100000000000001</v>
      </c>
      <c r="BG1355" s="28">
        <v>0.39</v>
      </c>
      <c r="BH1355" s="28">
        <v>-29.88</v>
      </c>
      <c r="BI1355" s="28">
        <v>7.0000000000000007E-2</v>
      </c>
      <c r="BJ1355" s="28">
        <v>6.07</v>
      </c>
      <c r="BK1355" s="28">
        <v>0.78</v>
      </c>
      <c r="BL1355" s="28">
        <v>-2.91</v>
      </c>
      <c r="BM1355" s="28">
        <v>0.05</v>
      </c>
      <c r="BN1355" s="28">
        <v>4.21</v>
      </c>
      <c r="BO1355" s="28">
        <v>0.68</v>
      </c>
      <c r="BP1355" s="28">
        <v>-3.91</v>
      </c>
      <c r="BQ1355" s="26">
        <v>36.454700000000003</v>
      </c>
      <c r="BR1355" s="26">
        <v>1001.017578</v>
      </c>
      <c r="BS1355" s="31">
        <f t="shared" si="175"/>
        <v>5.9115420000000007</v>
      </c>
    </row>
    <row r="1356" spans="1:71">
      <c r="A1356" s="26">
        <v>42283327010000</v>
      </c>
      <c r="B1356" s="26" t="s">
        <v>9283</v>
      </c>
      <c r="C1356" t="s">
        <v>3089</v>
      </c>
      <c r="D1356" s="26" t="s">
        <v>223</v>
      </c>
      <c r="E1356" s="27" t="s">
        <v>591</v>
      </c>
      <c r="F1356" t="s">
        <v>66</v>
      </c>
      <c r="G1356" t="s">
        <v>67</v>
      </c>
      <c r="H1356" t="s">
        <v>3090</v>
      </c>
      <c r="I1356" t="s">
        <v>3091</v>
      </c>
      <c r="J1356" t="s">
        <v>3067</v>
      </c>
      <c r="K1356" t="s">
        <v>9261</v>
      </c>
      <c r="L1356">
        <v>28.512149999999998</v>
      </c>
      <c r="M1356">
        <v>-99.282679999999999</v>
      </c>
      <c r="N1356" s="28">
        <v>1909213.05</v>
      </c>
      <c r="O1356" s="28">
        <v>246928.56</v>
      </c>
      <c r="P1356" s="26">
        <v>459</v>
      </c>
      <c r="Q1356" s="26">
        <v>7831</v>
      </c>
      <c r="R1356" s="26">
        <v>12731</v>
      </c>
      <c r="S1356" s="29" t="s">
        <v>72</v>
      </c>
      <c r="T1356" s="30">
        <v>40819</v>
      </c>
      <c r="U1356" s="30">
        <v>40936</v>
      </c>
      <c r="V1356" s="30">
        <v>41000</v>
      </c>
      <c r="W1356">
        <v>0</v>
      </c>
      <c r="X1356" s="26">
        <v>5740</v>
      </c>
      <c r="Y1356" s="26" t="s">
        <v>72</v>
      </c>
      <c r="Z1356" s="26" t="s">
        <v>72</v>
      </c>
      <c r="AA1356" s="26" t="s">
        <v>71</v>
      </c>
      <c r="AB1356" s="31" t="s">
        <v>72</v>
      </c>
      <c r="AC1356" s="31" t="s">
        <v>72</v>
      </c>
      <c r="AD1356" s="26">
        <v>732.7123005661349</v>
      </c>
      <c r="AE1356" s="26">
        <v>665</v>
      </c>
      <c r="AF1356" s="26" t="s">
        <v>72</v>
      </c>
      <c r="AG1356" s="26">
        <v>54649</v>
      </c>
      <c r="AH1356" s="28">
        <v>3.2173E-2</v>
      </c>
      <c r="AI1356">
        <v>26954</v>
      </c>
      <c r="AJ1356" s="26">
        <v>89463</v>
      </c>
      <c r="AK1356" s="28">
        <v>6.8873000000000004E-2</v>
      </c>
      <c r="AL1356">
        <v>44126</v>
      </c>
      <c r="AM1356" s="26">
        <v>89463</v>
      </c>
      <c r="AN1356" s="28">
        <v>6.8873000000000004E-2</v>
      </c>
      <c r="AO1356">
        <v>44126</v>
      </c>
      <c r="AP1356" s="32">
        <v>154067.1875</v>
      </c>
      <c r="AQ1356" s="36">
        <v>0.11288692339487906</v>
      </c>
      <c r="AR1356" s="32">
        <f t="shared" si="174"/>
        <v>174048.17294089359</v>
      </c>
      <c r="AS1356" s="32">
        <f t="shared" si="168"/>
        <v>3</v>
      </c>
      <c r="AT1356" s="32">
        <f t="shared" si="169"/>
        <v>1</v>
      </c>
      <c r="AU1356" s="32">
        <f t="shared" si="170"/>
        <v>3</v>
      </c>
      <c r="AV1356" s="32">
        <f t="shared" si="171"/>
        <v>154067.1875</v>
      </c>
      <c r="AW1356" s="32">
        <f t="shared" si="172"/>
        <v>0.11288692339487906</v>
      </c>
      <c r="AX1356" s="32">
        <f t="shared" si="173"/>
        <v>174048.17294089359</v>
      </c>
      <c r="AY1356">
        <v>2</v>
      </c>
      <c r="AZ1356" s="26">
        <v>1</v>
      </c>
      <c r="BA1356" s="26">
        <v>7188.37</v>
      </c>
      <c r="BB1356" s="26">
        <v>87.84</v>
      </c>
      <c r="BC1356" s="26">
        <v>73.16</v>
      </c>
      <c r="BD1356" s="26">
        <v>158.80000000000001</v>
      </c>
      <c r="BE1356" s="28">
        <v>7.0000000000000007E-2</v>
      </c>
      <c r="BF1356" s="28">
        <v>4.5999999999999996</v>
      </c>
      <c r="BG1356" s="28">
        <v>0.67</v>
      </c>
      <c r="BH1356" s="28">
        <v>-37.94</v>
      </c>
      <c r="BI1356" s="28">
        <v>0.1</v>
      </c>
      <c r="BJ1356" s="28">
        <v>7.65</v>
      </c>
      <c r="BK1356" s="28">
        <v>0.8</v>
      </c>
      <c r="BL1356" s="28">
        <v>-3.71</v>
      </c>
      <c r="BM1356" s="28">
        <v>0.08</v>
      </c>
      <c r="BN1356" s="28">
        <v>6.8</v>
      </c>
      <c r="BO1356" s="28">
        <v>0.76</v>
      </c>
      <c r="BP1356" s="28">
        <v>-2.56</v>
      </c>
      <c r="BQ1356" s="26">
        <v>41.218299000000002</v>
      </c>
      <c r="BR1356" s="26">
        <v>1627.746582</v>
      </c>
      <c r="BS1356" s="31">
        <f t="shared" si="175"/>
        <v>5.8528000000000011</v>
      </c>
    </row>
    <row r="1357" spans="1:71">
      <c r="A1357" s="26">
        <v>42283327110000</v>
      </c>
      <c r="B1357" s="26" t="s">
        <v>9283</v>
      </c>
      <c r="C1357" t="s">
        <v>3092</v>
      </c>
      <c r="D1357" s="26" t="s">
        <v>624</v>
      </c>
      <c r="E1357" s="27" t="s">
        <v>591</v>
      </c>
      <c r="F1357" t="s">
        <v>66</v>
      </c>
      <c r="G1357" t="s">
        <v>67</v>
      </c>
      <c r="H1357" t="s">
        <v>614</v>
      </c>
      <c r="I1357" t="s">
        <v>3034</v>
      </c>
      <c r="J1357" t="s">
        <v>440</v>
      </c>
      <c r="K1357" t="s">
        <v>9261</v>
      </c>
      <c r="L1357">
        <v>28.481089999999998</v>
      </c>
      <c r="M1357">
        <v>-99.222399999999993</v>
      </c>
      <c r="N1357" s="28">
        <v>1928551.38</v>
      </c>
      <c r="O1357" s="28">
        <v>235593.94</v>
      </c>
      <c r="P1357" s="26">
        <v>470.70001220703125</v>
      </c>
      <c r="Q1357" s="26">
        <v>8361</v>
      </c>
      <c r="R1357" s="26">
        <v>16112</v>
      </c>
      <c r="S1357" s="29" t="s">
        <v>72</v>
      </c>
      <c r="T1357" s="30">
        <v>40785</v>
      </c>
      <c r="U1357" s="30">
        <v>40803</v>
      </c>
      <c r="V1357" s="30">
        <v>41030</v>
      </c>
      <c r="W1357">
        <v>2966</v>
      </c>
      <c r="X1357" s="26">
        <v>8563</v>
      </c>
      <c r="Y1357" s="26" t="s">
        <v>72</v>
      </c>
      <c r="Z1357" s="26" t="s">
        <v>72</v>
      </c>
      <c r="AA1357" s="26" t="s">
        <v>71</v>
      </c>
      <c r="AB1357" s="31" t="s">
        <v>72</v>
      </c>
      <c r="AC1357" s="31" t="s">
        <v>72</v>
      </c>
      <c r="AD1357" s="26">
        <v>1186.079008556015</v>
      </c>
      <c r="AE1357" s="26" t="s">
        <v>72</v>
      </c>
      <c r="AF1357" s="26" t="s">
        <v>72</v>
      </c>
      <c r="AG1357" s="26">
        <v>52781</v>
      </c>
      <c r="AH1357" s="28">
        <v>6.4831E-2</v>
      </c>
      <c r="AI1357">
        <v>79841</v>
      </c>
      <c r="AJ1357" s="26">
        <v>73753</v>
      </c>
      <c r="AK1357" s="28">
        <v>8.6386000000000004E-2</v>
      </c>
      <c r="AL1357">
        <v>93837</v>
      </c>
      <c r="AM1357" s="26">
        <v>73753</v>
      </c>
      <c r="AN1357" s="28">
        <v>8.6386000000000004E-2</v>
      </c>
      <c r="AO1357">
        <v>93837</v>
      </c>
      <c r="AP1357" s="32">
        <v>139798.046875</v>
      </c>
      <c r="AQ1357" s="36">
        <v>0.1658115288355673</v>
      </c>
      <c r="AR1357" s="32">
        <f t="shared" si="174"/>
        <v>169146.68747889542</v>
      </c>
      <c r="AS1357" s="32">
        <f t="shared" si="168"/>
        <v>3</v>
      </c>
      <c r="AT1357" s="32">
        <f t="shared" si="169"/>
        <v>1</v>
      </c>
      <c r="AU1357" s="32">
        <f t="shared" si="170"/>
        <v>2</v>
      </c>
      <c r="AV1357" s="32">
        <f t="shared" si="171"/>
        <v>93710.240460411063</v>
      </c>
      <c r="AW1357" s="32">
        <f t="shared" si="172"/>
        <v>0.11114774909683012</v>
      </c>
      <c r="AX1357" s="32">
        <f t="shared" si="173"/>
        <v>113383.39205055001</v>
      </c>
      <c r="AY1357">
        <v>2</v>
      </c>
      <c r="AZ1357" s="26">
        <v>1</v>
      </c>
      <c r="BA1357" s="26">
        <v>7766.94</v>
      </c>
      <c r="BB1357" s="26">
        <v>29.5</v>
      </c>
      <c r="BC1357" s="26">
        <v>121.19</v>
      </c>
      <c r="BD1357" s="26">
        <v>135.04</v>
      </c>
      <c r="BE1357" s="28">
        <v>0.06</v>
      </c>
      <c r="BF1357" s="28">
        <v>4.82</v>
      </c>
      <c r="BG1357" s="28">
        <v>0.72</v>
      </c>
      <c r="BH1357" s="28">
        <v>26</v>
      </c>
      <c r="BI1357" s="28">
        <v>0.08</v>
      </c>
      <c r="BJ1357" s="28">
        <v>7.4</v>
      </c>
      <c r="BK1357" s="28">
        <v>0.78</v>
      </c>
      <c r="BL1357" s="28">
        <v>4.68</v>
      </c>
      <c r="BM1357" s="28">
        <v>0.08</v>
      </c>
      <c r="BN1357" s="28">
        <v>6.85</v>
      </c>
      <c r="BO1357" s="28">
        <v>0.76</v>
      </c>
      <c r="BP1357" s="28">
        <v>3.18</v>
      </c>
      <c r="BQ1357" s="26">
        <v>42.238399000000001</v>
      </c>
      <c r="BR1357" s="26">
        <v>1275.1442870000001</v>
      </c>
      <c r="BS1357" s="31">
        <f t="shared" si="175"/>
        <v>7.5622560000000005</v>
      </c>
    </row>
    <row r="1358" spans="1:71">
      <c r="A1358" s="26">
        <v>42283327140000</v>
      </c>
      <c r="B1358" s="26" t="s">
        <v>9283</v>
      </c>
      <c r="C1358" t="s">
        <v>3093</v>
      </c>
      <c r="D1358" s="26" t="s">
        <v>223</v>
      </c>
      <c r="E1358" s="27" t="s">
        <v>591</v>
      </c>
      <c r="F1358" t="s">
        <v>66</v>
      </c>
      <c r="G1358" t="s">
        <v>67</v>
      </c>
      <c r="H1358" t="s">
        <v>3094</v>
      </c>
      <c r="I1358" t="s">
        <v>3095</v>
      </c>
      <c r="J1358" t="s">
        <v>1423</v>
      </c>
      <c r="K1358" t="s">
        <v>9261</v>
      </c>
      <c r="L1358">
        <v>28.56438</v>
      </c>
      <c r="M1358">
        <v>-99.374160000000003</v>
      </c>
      <c r="N1358" s="28">
        <v>1879893.7</v>
      </c>
      <c r="O1358" s="28">
        <v>266000.76</v>
      </c>
      <c r="P1358" s="26">
        <v>498</v>
      </c>
      <c r="Q1358" s="26">
        <v>7408</v>
      </c>
      <c r="R1358" s="26">
        <v>12490</v>
      </c>
      <c r="S1358" s="29" t="s">
        <v>72</v>
      </c>
      <c r="T1358" s="30">
        <v>40836</v>
      </c>
      <c r="U1358" s="30">
        <v>40856</v>
      </c>
      <c r="V1358" s="30">
        <v>40969</v>
      </c>
      <c r="W1358">
        <v>2975</v>
      </c>
      <c r="X1358" s="26">
        <v>5016</v>
      </c>
      <c r="Y1358" s="26" t="s">
        <v>72</v>
      </c>
      <c r="Z1358" s="26" t="s">
        <v>72</v>
      </c>
      <c r="AA1358" s="26" t="s">
        <v>71</v>
      </c>
      <c r="AB1358" s="31" t="s">
        <v>72</v>
      </c>
      <c r="AC1358" s="31" t="s">
        <v>72</v>
      </c>
      <c r="AD1358" s="26">
        <v>1539.822139242372</v>
      </c>
      <c r="AE1358" s="26" t="s">
        <v>72</v>
      </c>
      <c r="AF1358" s="26" t="s">
        <v>72</v>
      </c>
      <c r="AG1358" s="26">
        <v>11357</v>
      </c>
      <c r="AH1358" s="28">
        <v>1.3998999999999999E-2</v>
      </c>
      <c r="AI1358">
        <v>3095</v>
      </c>
      <c r="AJ1358" s="26">
        <v>17754</v>
      </c>
      <c r="AK1358" s="28">
        <v>2.6889E-2</v>
      </c>
      <c r="AL1358">
        <v>3945</v>
      </c>
      <c r="AM1358" s="26">
        <v>18821</v>
      </c>
      <c r="AN1358" s="28">
        <v>3.0349999999999999E-2</v>
      </c>
      <c r="AO1358">
        <v>4040</v>
      </c>
      <c r="AP1358" s="32">
        <v>24681.810546875</v>
      </c>
      <c r="AQ1358" s="36">
        <v>3.8005598316664002E-2</v>
      </c>
      <c r="AR1358" s="32">
        <f t="shared" si="174"/>
        <v>31408.801448924529</v>
      </c>
      <c r="AS1358" s="32">
        <f t="shared" si="168"/>
        <v>1</v>
      </c>
      <c r="AT1358" s="32">
        <f t="shared" si="169"/>
        <v>1</v>
      </c>
      <c r="AU1358" s="32">
        <f t="shared" si="170"/>
        <v>1</v>
      </c>
      <c r="AV1358" s="32">
        <f t="shared" si="171"/>
        <v>28244.336630594596</v>
      </c>
      <c r="AW1358" s="32">
        <f t="shared" si="172"/>
        <v>4.3491254852003863E-2</v>
      </c>
      <c r="AX1358" s="32">
        <f t="shared" si="173"/>
        <v>35942.288739399279</v>
      </c>
      <c r="AY1358">
        <v>2</v>
      </c>
      <c r="AZ1358" s="26">
        <v>1</v>
      </c>
      <c r="BA1358" s="26">
        <v>6863.43</v>
      </c>
      <c r="BB1358" s="26">
        <v>44.68</v>
      </c>
      <c r="BC1358" s="26">
        <v>123.34</v>
      </c>
      <c r="BD1358" s="26">
        <v>187.75</v>
      </c>
      <c r="BE1358" s="28">
        <v>0.05</v>
      </c>
      <c r="BF1358" s="28">
        <v>4.45</v>
      </c>
      <c r="BG1358" s="28">
        <v>0.36</v>
      </c>
      <c r="BH1358" s="28">
        <v>-87.44</v>
      </c>
      <c r="BI1358" s="28">
        <v>0.08</v>
      </c>
      <c r="BJ1358" s="28">
        <v>7.87</v>
      </c>
      <c r="BK1358" s="28">
        <v>0.59</v>
      </c>
      <c r="BL1358" s="28">
        <v>-13.98</v>
      </c>
      <c r="BM1358" s="28">
        <v>0.08</v>
      </c>
      <c r="BN1358" s="28">
        <v>6.76</v>
      </c>
      <c r="BO1358" s="28">
        <v>0.76</v>
      </c>
      <c r="BP1358" s="28">
        <v>-4.54</v>
      </c>
      <c r="BQ1358" s="26">
        <v>38.838698999999998</v>
      </c>
      <c r="BR1358" s="26">
        <v>1559.2578120000001</v>
      </c>
      <c r="BS1358" s="31">
        <f t="shared" si="175"/>
        <v>5.8216479999999997</v>
      </c>
    </row>
    <row r="1359" spans="1:71">
      <c r="A1359" s="26">
        <v>42283327150000</v>
      </c>
      <c r="B1359" s="26" t="s">
        <v>9283</v>
      </c>
      <c r="C1359" t="s">
        <v>3096</v>
      </c>
      <c r="D1359" s="26" t="s">
        <v>223</v>
      </c>
      <c r="E1359" s="27" t="s">
        <v>591</v>
      </c>
      <c r="F1359" t="s">
        <v>66</v>
      </c>
      <c r="G1359" t="s">
        <v>67</v>
      </c>
      <c r="H1359" t="s">
        <v>3094</v>
      </c>
      <c r="I1359" t="s">
        <v>3095</v>
      </c>
      <c r="J1359" t="s">
        <v>1292</v>
      </c>
      <c r="K1359" t="s">
        <v>9261</v>
      </c>
      <c r="L1359">
        <v>28.568149999999999</v>
      </c>
      <c r="M1359">
        <v>-99.36694</v>
      </c>
      <c r="N1359" s="28">
        <v>1882215.63</v>
      </c>
      <c r="O1359" s="28">
        <v>267364.09999999998</v>
      </c>
      <c r="P1359" s="26">
        <v>510</v>
      </c>
      <c r="Q1359" s="26">
        <v>7413</v>
      </c>
      <c r="R1359" s="26">
        <v>12466</v>
      </c>
      <c r="S1359" s="29" t="s">
        <v>72</v>
      </c>
      <c r="T1359" s="30">
        <v>40790</v>
      </c>
      <c r="U1359" s="30">
        <v>40832</v>
      </c>
      <c r="V1359" s="30">
        <v>40969</v>
      </c>
      <c r="W1359">
        <v>2781</v>
      </c>
      <c r="X1359" s="26">
        <v>4983</v>
      </c>
      <c r="Y1359" s="26" t="s">
        <v>72</v>
      </c>
      <c r="Z1359" s="26" t="s">
        <v>72</v>
      </c>
      <c r="AA1359" s="26" t="s">
        <v>71</v>
      </c>
      <c r="AB1359" s="31" t="s">
        <v>72</v>
      </c>
      <c r="AC1359" s="31" t="s">
        <v>72</v>
      </c>
      <c r="AD1359" s="26">
        <v>1023.2564808442303</v>
      </c>
      <c r="AE1359" s="26" t="s">
        <v>72</v>
      </c>
      <c r="AF1359" s="26" t="s">
        <v>72</v>
      </c>
      <c r="AG1359" s="26">
        <v>20804</v>
      </c>
      <c r="AH1359" s="28">
        <v>1.5051999999999999E-2</v>
      </c>
      <c r="AI1359">
        <v>8177</v>
      </c>
      <c r="AJ1359" s="26">
        <v>30431</v>
      </c>
      <c r="AK1359" s="28">
        <v>3.0918999999999999E-2</v>
      </c>
      <c r="AL1359">
        <v>10011</v>
      </c>
      <c r="AM1359" s="26">
        <v>31861</v>
      </c>
      <c r="AN1359" s="28">
        <v>3.5111000000000003E-2</v>
      </c>
      <c r="AO1359">
        <v>10115</v>
      </c>
      <c r="AP1359" s="32">
        <v>40978.3359375</v>
      </c>
      <c r="AQ1359" s="36">
        <v>4.1931347822258901E-2</v>
      </c>
      <c r="AR1359" s="32">
        <f t="shared" si="174"/>
        <v>48400.184502039825</v>
      </c>
      <c r="AS1359" s="32">
        <f t="shared" si="168"/>
        <v>1</v>
      </c>
      <c r="AT1359" s="32">
        <f t="shared" si="169"/>
        <v>1</v>
      </c>
      <c r="AU1359" s="32">
        <f t="shared" si="170"/>
        <v>1</v>
      </c>
      <c r="AV1359" s="32">
        <f t="shared" si="171"/>
        <v>47203.62197095123</v>
      </c>
      <c r="AW1359" s="32">
        <f t="shared" si="172"/>
        <v>4.8301412101096945E-2</v>
      </c>
      <c r="AX1359" s="32">
        <f t="shared" si="173"/>
        <v>55752.971912845387</v>
      </c>
      <c r="AY1359">
        <v>2</v>
      </c>
      <c r="AZ1359" s="26">
        <v>1</v>
      </c>
      <c r="BA1359" s="26">
        <v>6853.57</v>
      </c>
      <c r="BB1359" s="26">
        <v>46.65</v>
      </c>
      <c r="BC1359" s="26">
        <v>122.72</v>
      </c>
      <c r="BD1359" s="26">
        <v>189.87</v>
      </c>
      <c r="BE1359" s="28">
        <v>0.05</v>
      </c>
      <c r="BF1359" s="28">
        <v>4.4400000000000004</v>
      </c>
      <c r="BG1359" s="28">
        <v>0.36</v>
      </c>
      <c r="BH1359" s="28">
        <v>-89.25</v>
      </c>
      <c r="BI1359" s="28">
        <v>0.08</v>
      </c>
      <c r="BJ1359" s="28">
        <v>7.93</v>
      </c>
      <c r="BK1359" s="28">
        <v>0.59</v>
      </c>
      <c r="BL1359" s="28">
        <v>-13.68</v>
      </c>
      <c r="BM1359" s="28">
        <v>0.08</v>
      </c>
      <c r="BN1359" s="28">
        <v>6.8</v>
      </c>
      <c r="BO1359" s="28">
        <v>0.76</v>
      </c>
      <c r="BP1359" s="28">
        <v>-4.59</v>
      </c>
      <c r="BQ1359" s="26">
        <v>38.838698999999998</v>
      </c>
      <c r="BR1359" s="26">
        <v>1583.426391</v>
      </c>
      <c r="BS1359" s="31">
        <f t="shared" si="175"/>
        <v>5.7923840000000002</v>
      </c>
    </row>
    <row r="1360" spans="1:71">
      <c r="A1360" s="26">
        <v>42283327160000</v>
      </c>
      <c r="B1360" s="26" t="s">
        <v>9283</v>
      </c>
      <c r="C1360" t="s">
        <v>3097</v>
      </c>
      <c r="D1360" s="26" t="s">
        <v>624</v>
      </c>
      <c r="E1360" s="27" t="s">
        <v>591</v>
      </c>
      <c r="F1360" t="s">
        <v>66</v>
      </c>
      <c r="G1360" t="s">
        <v>67</v>
      </c>
      <c r="H1360" t="s">
        <v>614</v>
      </c>
      <c r="I1360" t="s">
        <v>3034</v>
      </c>
      <c r="J1360" t="s">
        <v>670</v>
      </c>
      <c r="K1360" t="s">
        <v>9261</v>
      </c>
      <c r="L1360">
        <v>28.442720000000001</v>
      </c>
      <c r="M1360">
        <v>-99.223209999999995</v>
      </c>
      <c r="N1360" s="28">
        <v>1928264.53</v>
      </c>
      <c r="O1360" s="28">
        <v>221643.79</v>
      </c>
      <c r="P1360" s="26">
        <v>425.29998779296875</v>
      </c>
      <c r="Q1360" s="26">
        <v>8258</v>
      </c>
      <c r="R1360" s="26">
        <v>12820</v>
      </c>
      <c r="S1360" s="29" t="s">
        <v>72</v>
      </c>
      <c r="T1360" s="30">
        <v>40775</v>
      </c>
      <c r="U1360" s="30">
        <v>40790</v>
      </c>
      <c r="V1360" s="30">
        <v>40940</v>
      </c>
      <c r="W1360">
        <v>1563</v>
      </c>
      <c r="X1360" s="26">
        <v>4769</v>
      </c>
      <c r="Y1360" s="26" t="s">
        <v>72</v>
      </c>
      <c r="Z1360" s="26" t="s">
        <v>72</v>
      </c>
      <c r="AA1360" s="26" t="s">
        <v>71</v>
      </c>
      <c r="AB1360" s="31" t="s">
        <v>72</v>
      </c>
      <c r="AC1360" s="31" t="s">
        <v>72</v>
      </c>
      <c r="AD1360" s="26">
        <v>1093.770317900284</v>
      </c>
      <c r="AE1360" s="26" t="s">
        <v>72</v>
      </c>
      <c r="AF1360" s="26" t="s">
        <v>72</v>
      </c>
      <c r="AG1360" s="26">
        <v>71978</v>
      </c>
      <c r="AH1360" s="28">
        <v>7.2818999999999995E-2</v>
      </c>
      <c r="AI1360">
        <v>142575</v>
      </c>
      <c r="AJ1360" s="26">
        <v>102883</v>
      </c>
      <c r="AK1360" s="28">
        <v>0.109458</v>
      </c>
      <c r="AL1360">
        <v>198271</v>
      </c>
      <c r="AM1360" s="26">
        <v>105039</v>
      </c>
      <c r="AN1360" s="28">
        <v>0.113097</v>
      </c>
      <c r="AO1360">
        <v>198271</v>
      </c>
      <c r="AP1360" s="32">
        <v>155691.78125</v>
      </c>
      <c r="AQ1360" s="36">
        <v>0.17029104907227396</v>
      </c>
      <c r="AR1360" s="32">
        <f t="shared" si="174"/>
        <v>185833.29693579249</v>
      </c>
      <c r="AS1360" s="32">
        <f t="shared" si="168"/>
        <v>3</v>
      </c>
      <c r="AT1360" s="32">
        <f t="shared" si="169"/>
        <v>1</v>
      </c>
      <c r="AU1360" s="32">
        <f t="shared" si="170"/>
        <v>3</v>
      </c>
      <c r="AV1360" s="32">
        <f t="shared" si="171"/>
        <v>187391.65954602641</v>
      </c>
      <c r="AW1360" s="32">
        <f t="shared" si="172"/>
        <v>0.20496343503351908</v>
      </c>
      <c r="AX1360" s="32">
        <f t="shared" si="173"/>
        <v>223670.18754695929</v>
      </c>
      <c r="AY1360">
        <v>2</v>
      </c>
      <c r="AZ1360" s="26">
        <v>1</v>
      </c>
      <c r="BA1360" s="26">
        <v>7984.32</v>
      </c>
      <c r="BB1360" s="26">
        <v>17.899999999999999</v>
      </c>
      <c r="BC1360" s="26">
        <v>130.28</v>
      </c>
      <c r="BD1360" s="26">
        <v>141.68</v>
      </c>
      <c r="BE1360" s="28">
        <v>0.06</v>
      </c>
      <c r="BF1360" s="28">
        <v>5.22</v>
      </c>
      <c r="BG1360" s="28">
        <v>0.76</v>
      </c>
      <c r="BH1360" s="28">
        <v>75.760000000000005</v>
      </c>
      <c r="BI1360" s="28">
        <v>0.08</v>
      </c>
      <c r="BJ1360" s="28">
        <v>7.21</v>
      </c>
      <c r="BK1360" s="28">
        <v>0.8</v>
      </c>
      <c r="BL1360" s="28">
        <v>11.23</v>
      </c>
      <c r="BM1360" s="28">
        <v>0.08</v>
      </c>
      <c r="BN1360" s="28">
        <v>6.86</v>
      </c>
      <c r="BO1360" s="28">
        <v>0.78</v>
      </c>
      <c r="BP1360" s="28">
        <v>10.130000000000001</v>
      </c>
      <c r="BQ1360" s="26">
        <v>43.004798000000001</v>
      </c>
      <c r="BR1360" s="26">
        <v>1895.057861</v>
      </c>
      <c r="BS1360" s="31">
        <f t="shared" si="175"/>
        <v>8.3379200000000004</v>
      </c>
    </row>
    <row r="1361" spans="1:71">
      <c r="A1361" s="26">
        <v>42283327180000</v>
      </c>
      <c r="B1361" s="26" t="s">
        <v>9283</v>
      </c>
      <c r="C1361" t="s">
        <v>3098</v>
      </c>
      <c r="D1361" s="26" t="s">
        <v>223</v>
      </c>
      <c r="E1361" s="27" t="s">
        <v>591</v>
      </c>
      <c r="F1361" t="s">
        <v>197</v>
      </c>
      <c r="G1361" t="s">
        <v>67</v>
      </c>
      <c r="H1361" t="s">
        <v>1468</v>
      </c>
      <c r="I1361" t="s">
        <v>1469</v>
      </c>
      <c r="J1361" t="s">
        <v>3099</v>
      </c>
      <c r="K1361" t="s">
        <v>9261</v>
      </c>
      <c r="L1361">
        <v>28.570799999999998</v>
      </c>
      <c r="M1361">
        <v>-99.394270000000006</v>
      </c>
      <c r="N1361" s="28">
        <v>1873446.24</v>
      </c>
      <c r="O1361" s="28">
        <v>268356.13</v>
      </c>
      <c r="P1361" s="26">
        <v>550</v>
      </c>
      <c r="Q1361" s="26">
        <v>7384</v>
      </c>
      <c r="R1361" s="26">
        <v>12364</v>
      </c>
      <c r="S1361" s="29" t="s">
        <v>72</v>
      </c>
      <c r="T1361" s="30">
        <v>40824</v>
      </c>
      <c r="U1361" s="30">
        <v>40842</v>
      </c>
      <c r="V1361" s="30">
        <v>40969</v>
      </c>
      <c r="W1361">
        <v>2627</v>
      </c>
      <c r="X1361" s="26">
        <v>5039</v>
      </c>
      <c r="Y1361" s="26" t="s">
        <v>72</v>
      </c>
      <c r="Z1361" s="26" t="s">
        <v>72</v>
      </c>
      <c r="AA1361" s="26" t="s">
        <v>71</v>
      </c>
      <c r="AB1361" s="31" t="s">
        <v>72</v>
      </c>
      <c r="AC1361" s="31" t="s">
        <v>72</v>
      </c>
      <c r="AD1361" s="26">
        <v>696.0295257676363</v>
      </c>
      <c r="AE1361" s="26" t="s">
        <v>72</v>
      </c>
      <c r="AF1361" s="26" t="s">
        <v>72</v>
      </c>
      <c r="AG1361" s="26">
        <v>26655</v>
      </c>
      <c r="AH1361" s="28">
        <v>1.9546000000000001E-2</v>
      </c>
      <c r="AI1361">
        <v>10407</v>
      </c>
      <c r="AJ1361" s="26">
        <v>49325</v>
      </c>
      <c r="AK1361" s="28">
        <v>3.5076999999999997E-2</v>
      </c>
      <c r="AL1361">
        <v>12232</v>
      </c>
      <c r="AM1361" s="26">
        <v>52320</v>
      </c>
      <c r="AN1361" s="28">
        <v>3.8184999999999997E-2</v>
      </c>
      <c r="AO1361">
        <v>12360</v>
      </c>
      <c r="AP1361" s="32">
        <v>164368.109375</v>
      </c>
      <c r="AQ1361" s="36">
        <v>0.11440505721960421</v>
      </c>
      <c r="AR1361" s="32">
        <f t="shared" si="174"/>
        <v>184617.80450286996</v>
      </c>
      <c r="AS1361" s="32">
        <f t="shared" si="168"/>
        <v>3</v>
      </c>
      <c r="AT1361" s="32">
        <f t="shared" si="169"/>
        <v>1</v>
      </c>
      <c r="AU1361" s="32">
        <f t="shared" si="170"/>
        <v>3</v>
      </c>
      <c r="AV1361" s="32">
        <f t="shared" si="171"/>
        <v>187234.16309039493</v>
      </c>
      <c r="AW1361" s="32">
        <f t="shared" si="172"/>
        <v>0.13032050574330784</v>
      </c>
      <c r="AX1361" s="32">
        <f t="shared" si="173"/>
        <v>210300.89260696041</v>
      </c>
      <c r="AY1361">
        <v>2</v>
      </c>
      <c r="AZ1361" s="26">
        <v>1</v>
      </c>
      <c r="BA1361" s="26">
        <v>6867.84</v>
      </c>
      <c r="BB1361" s="26">
        <v>41.2</v>
      </c>
      <c r="BC1361" s="26">
        <v>123.05</v>
      </c>
      <c r="BD1361" s="26">
        <v>177.17</v>
      </c>
      <c r="BE1361" s="28">
        <v>0.04</v>
      </c>
      <c r="BF1361" s="28">
        <v>4.45</v>
      </c>
      <c r="BG1361" s="28">
        <v>0.34</v>
      </c>
      <c r="BH1361" s="28">
        <v>-87.6</v>
      </c>
      <c r="BI1361" s="28">
        <v>7.0000000000000007E-2</v>
      </c>
      <c r="BJ1361" s="28">
        <v>7.83</v>
      </c>
      <c r="BK1361" s="28">
        <v>0.56999999999999995</v>
      </c>
      <c r="BL1361" s="28">
        <v>-15.6</v>
      </c>
      <c r="BM1361" s="28">
        <v>0.08</v>
      </c>
      <c r="BN1361" s="28">
        <v>6.7</v>
      </c>
      <c r="BO1361" s="28">
        <v>0.76</v>
      </c>
      <c r="BP1361" s="28">
        <v>-4.29</v>
      </c>
      <c r="BQ1361" s="26">
        <v>36.600299</v>
      </c>
      <c r="BR1361" s="26">
        <v>1980.1533199999999</v>
      </c>
      <c r="BS1361" s="31">
        <f t="shared" si="175"/>
        <v>4.9096949999999993</v>
      </c>
    </row>
    <row r="1362" spans="1:71">
      <c r="A1362" s="26">
        <v>42283327200000</v>
      </c>
      <c r="B1362" s="26" t="s">
        <v>9283</v>
      </c>
      <c r="C1362" t="s">
        <v>3100</v>
      </c>
      <c r="D1362" s="26" t="s">
        <v>223</v>
      </c>
      <c r="E1362" s="27" t="s">
        <v>591</v>
      </c>
      <c r="F1362" t="s">
        <v>197</v>
      </c>
      <c r="G1362" t="s">
        <v>67</v>
      </c>
      <c r="H1362" t="s">
        <v>3101</v>
      </c>
      <c r="I1362" t="s">
        <v>3102</v>
      </c>
      <c r="J1362" t="s">
        <v>1298</v>
      </c>
      <c r="K1362" t="s">
        <v>9261</v>
      </c>
      <c r="L1362">
        <v>28.57687</v>
      </c>
      <c r="M1362">
        <v>-98.993179999999995</v>
      </c>
      <c r="N1362" s="28">
        <v>2002188.98</v>
      </c>
      <c r="O1362" s="28">
        <v>270349.78999999998</v>
      </c>
      <c r="P1362" s="26">
        <v>463</v>
      </c>
      <c r="Q1362" s="26">
        <v>8373</v>
      </c>
      <c r="R1362" s="26">
        <v>15059</v>
      </c>
      <c r="S1362" s="29" t="s">
        <v>72</v>
      </c>
      <c r="T1362" s="30">
        <v>40765</v>
      </c>
      <c r="U1362" s="30">
        <v>40787</v>
      </c>
      <c r="V1362" s="30">
        <v>40878</v>
      </c>
      <c r="W1362">
        <v>3414</v>
      </c>
      <c r="X1362" s="26">
        <v>6184</v>
      </c>
      <c r="Y1362" s="26" t="s">
        <v>72</v>
      </c>
      <c r="Z1362" s="26" t="s">
        <v>72</v>
      </c>
      <c r="AA1362" s="26" t="s">
        <v>71</v>
      </c>
      <c r="AB1362" s="31" t="s">
        <v>72</v>
      </c>
      <c r="AC1362" s="31" t="s">
        <v>72</v>
      </c>
      <c r="AD1362" s="26">
        <v>797.04889905633399</v>
      </c>
      <c r="AE1362" s="26" t="s">
        <v>72</v>
      </c>
      <c r="AF1362" s="26" t="s">
        <v>72</v>
      </c>
      <c r="AG1362" s="26">
        <v>52176</v>
      </c>
      <c r="AH1362" s="28">
        <v>4.1203999999999998E-2</v>
      </c>
      <c r="AI1362">
        <v>48107</v>
      </c>
      <c r="AJ1362" s="26">
        <v>75208</v>
      </c>
      <c r="AK1362" s="28">
        <v>6.2894000000000005E-2</v>
      </c>
      <c r="AL1362">
        <v>69343</v>
      </c>
      <c r="AM1362" s="26">
        <v>82423</v>
      </c>
      <c r="AN1362" s="28">
        <v>6.8374000000000004E-2</v>
      </c>
      <c r="AO1362">
        <v>75996</v>
      </c>
      <c r="AP1362" s="32">
        <v>110774.9375</v>
      </c>
      <c r="AQ1362" s="36">
        <v>8.8293041977409212E-2</v>
      </c>
      <c r="AR1362" s="32">
        <f t="shared" si="174"/>
        <v>126402.80593000143</v>
      </c>
      <c r="AS1362" s="32">
        <f t="shared" si="168"/>
        <v>3</v>
      </c>
      <c r="AT1362" s="32">
        <f t="shared" si="169"/>
        <v>1</v>
      </c>
      <c r="AU1362" s="32">
        <f t="shared" si="170"/>
        <v>2</v>
      </c>
      <c r="AV1362" s="32">
        <f t="shared" si="171"/>
        <v>102821.49761481241</v>
      </c>
      <c r="AW1362" s="32">
        <f t="shared" si="172"/>
        <v>8.1953761473209707E-2</v>
      </c>
      <c r="AX1362" s="32">
        <f t="shared" si="173"/>
        <v>117327.31339557054</v>
      </c>
      <c r="AY1362">
        <v>2</v>
      </c>
      <c r="AZ1362" s="26">
        <v>1</v>
      </c>
      <c r="BA1362" s="26">
        <v>7880.14</v>
      </c>
      <c r="BB1362" s="26">
        <v>27.67</v>
      </c>
      <c r="BC1362" s="26">
        <v>123.66</v>
      </c>
      <c r="BD1362" s="26">
        <v>155.85</v>
      </c>
      <c r="BE1362" s="28">
        <v>0.05</v>
      </c>
      <c r="BF1362" s="28">
        <v>3.1</v>
      </c>
      <c r="BG1362" s="28">
        <v>0.54</v>
      </c>
      <c r="BH1362" s="28">
        <v>-16.899999999999999</v>
      </c>
      <c r="BI1362" s="28">
        <v>0.09</v>
      </c>
      <c r="BJ1362" s="28">
        <v>7.51</v>
      </c>
      <c r="BK1362" s="28">
        <v>0.78</v>
      </c>
      <c r="BL1362" s="28">
        <v>-19.93</v>
      </c>
      <c r="BM1362" s="28">
        <v>0.08</v>
      </c>
      <c r="BN1362" s="28">
        <v>6.23</v>
      </c>
      <c r="BO1362" s="28">
        <v>0.73</v>
      </c>
      <c r="BP1362" s="28">
        <v>-27.39</v>
      </c>
      <c r="BQ1362" s="26">
        <v>39.801101000000003</v>
      </c>
      <c r="BR1362" s="26">
        <v>993.81542899999999</v>
      </c>
      <c r="BS1362" s="31">
        <f t="shared" si="175"/>
        <v>8.6809320000000003</v>
      </c>
    </row>
    <row r="1363" spans="1:71">
      <c r="A1363" s="26">
        <v>42283327210000</v>
      </c>
      <c r="B1363" s="26" t="s">
        <v>9283</v>
      </c>
      <c r="C1363" t="s">
        <v>3103</v>
      </c>
      <c r="D1363" s="26" t="s">
        <v>624</v>
      </c>
      <c r="E1363" s="27" t="s">
        <v>591</v>
      </c>
      <c r="F1363" t="s">
        <v>66</v>
      </c>
      <c r="G1363" t="s">
        <v>67</v>
      </c>
      <c r="H1363" t="s">
        <v>614</v>
      </c>
      <c r="I1363" t="s">
        <v>3034</v>
      </c>
      <c r="J1363" t="s">
        <v>83</v>
      </c>
      <c r="K1363" t="s">
        <v>9261</v>
      </c>
      <c r="L1363">
        <v>28.449090000000002</v>
      </c>
      <c r="M1363">
        <v>-99.218779999999995</v>
      </c>
      <c r="N1363" s="28">
        <v>1929692.58</v>
      </c>
      <c r="O1363" s="28">
        <v>223957.12</v>
      </c>
      <c r="P1363" s="26">
        <v>443.20001220703125</v>
      </c>
      <c r="Q1363" s="26">
        <v>8211</v>
      </c>
      <c r="R1363" s="26">
        <v>13778</v>
      </c>
      <c r="S1363" s="29" t="s">
        <v>72</v>
      </c>
      <c r="T1363" s="30">
        <v>40792</v>
      </c>
      <c r="U1363" s="30">
        <v>40880</v>
      </c>
      <c r="V1363" s="30">
        <v>40878</v>
      </c>
      <c r="W1363">
        <v>4478264</v>
      </c>
      <c r="X1363" s="26">
        <v>5928</v>
      </c>
      <c r="Y1363" s="26" t="s">
        <v>72</v>
      </c>
      <c r="Z1363" s="26" t="s">
        <v>72</v>
      </c>
      <c r="AA1363" s="26" t="s">
        <v>71</v>
      </c>
      <c r="AB1363" s="31" t="s">
        <v>72</v>
      </c>
      <c r="AC1363" s="31" t="s">
        <v>72</v>
      </c>
      <c r="AD1363" s="26">
        <v>929.44519428855585</v>
      </c>
      <c r="AE1363" s="26">
        <v>744</v>
      </c>
      <c r="AF1363" s="26" t="s">
        <v>72</v>
      </c>
      <c r="AG1363" s="26">
        <v>65751</v>
      </c>
      <c r="AH1363" s="28">
        <v>6.8095000000000003E-2</v>
      </c>
      <c r="AI1363">
        <v>93764</v>
      </c>
      <c r="AJ1363" s="26">
        <v>103624</v>
      </c>
      <c r="AK1363" s="28">
        <v>9.6656000000000006E-2</v>
      </c>
      <c r="AL1363">
        <v>128785</v>
      </c>
      <c r="AM1363" s="26">
        <v>122383</v>
      </c>
      <c r="AN1363" s="28">
        <v>0.110032</v>
      </c>
      <c r="AO1363">
        <v>133816</v>
      </c>
      <c r="AP1363" s="32">
        <v>190541.421875</v>
      </c>
      <c r="AQ1363" s="36">
        <v>0.17709780887462706</v>
      </c>
      <c r="AR1363" s="32">
        <f t="shared" si="174"/>
        <v>221887.73404580899</v>
      </c>
      <c r="AS1363" s="32">
        <f t="shared" si="168"/>
        <v>4</v>
      </c>
      <c r="AT1363" s="32">
        <f t="shared" si="169"/>
        <v>1</v>
      </c>
      <c r="AU1363" s="32">
        <f t="shared" si="170"/>
        <v>3</v>
      </c>
      <c r="AV1363" s="32">
        <f t="shared" si="171"/>
        <v>184498.61025008434</v>
      </c>
      <c r="AW1363" s="32">
        <f t="shared" si="172"/>
        <v>0.17148134664985817</v>
      </c>
      <c r="AX1363" s="32">
        <f t="shared" si="173"/>
        <v>214850.80860710924</v>
      </c>
      <c r="AY1363">
        <v>2</v>
      </c>
      <c r="AZ1363" s="26">
        <v>1</v>
      </c>
      <c r="BA1363" s="26">
        <v>7982.18</v>
      </c>
      <c r="BB1363" s="26">
        <v>18.28</v>
      </c>
      <c r="BC1363" s="26">
        <v>130.16</v>
      </c>
      <c r="BD1363" s="26">
        <v>138.66</v>
      </c>
      <c r="BE1363" s="28">
        <v>0.06</v>
      </c>
      <c r="BF1363" s="28">
        <v>5.16</v>
      </c>
      <c r="BG1363" s="28">
        <v>0.76</v>
      </c>
      <c r="BH1363" s="28">
        <v>70.48</v>
      </c>
      <c r="BI1363" s="28">
        <v>0.08</v>
      </c>
      <c r="BJ1363" s="28">
        <v>7.24</v>
      </c>
      <c r="BK1363" s="28">
        <v>0.79</v>
      </c>
      <c r="BL1363" s="28">
        <v>10.87</v>
      </c>
      <c r="BM1363" s="28">
        <v>0.08</v>
      </c>
      <c r="BN1363" s="28">
        <v>6.86</v>
      </c>
      <c r="BO1363" s="28">
        <v>0.77</v>
      </c>
      <c r="BP1363" s="28">
        <v>9.8000000000000007</v>
      </c>
      <c r="BQ1363" s="26">
        <v>43.858898000000003</v>
      </c>
      <c r="BR1363" s="26">
        <v>1815.183837</v>
      </c>
      <c r="BS1363" s="31">
        <f t="shared" si="175"/>
        <v>8.2261120000000005</v>
      </c>
    </row>
    <row r="1364" spans="1:71">
      <c r="A1364" s="26">
        <v>42283327250000</v>
      </c>
      <c r="B1364" s="26" t="s">
        <v>9283</v>
      </c>
      <c r="C1364" t="s">
        <v>3104</v>
      </c>
      <c r="D1364" s="26" t="s">
        <v>223</v>
      </c>
      <c r="E1364" s="27" t="s">
        <v>591</v>
      </c>
      <c r="F1364" t="s">
        <v>197</v>
      </c>
      <c r="G1364" t="s">
        <v>67</v>
      </c>
      <c r="H1364" t="s">
        <v>3105</v>
      </c>
      <c r="I1364" t="s">
        <v>3106</v>
      </c>
      <c r="J1364" t="s">
        <v>158</v>
      </c>
      <c r="K1364" t="s">
        <v>9261</v>
      </c>
      <c r="L1364">
        <v>28.509440000000001</v>
      </c>
      <c r="M1364">
        <v>-99.301230000000004</v>
      </c>
      <c r="N1364" s="28">
        <v>1903252.91</v>
      </c>
      <c r="O1364" s="28">
        <v>245958.14</v>
      </c>
      <c r="P1364" s="26">
        <v>471</v>
      </c>
      <c r="Q1364" s="26">
        <v>7714</v>
      </c>
      <c r="R1364" s="26">
        <v>15334</v>
      </c>
      <c r="S1364" s="29" t="s">
        <v>72</v>
      </c>
      <c r="T1364" s="30">
        <v>40954</v>
      </c>
      <c r="U1364" s="30">
        <v>41032</v>
      </c>
      <c r="V1364" s="30">
        <v>41091</v>
      </c>
      <c r="W1364">
        <v>0</v>
      </c>
      <c r="X1364" s="26">
        <v>7659</v>
      </c>
      <c r="Y1364" s="26" t="s">
        <v>72</v>
      </c>
      <c r="Z1364" s="26" t="s">
        <v>72</v>
      </c>
      <c r="AA1364" s="26" t="s">
        <v>71</v>
      </c>
      <c r="AB1364" s="31" t="s">
        <v>72</v>
      </c>
      <c r="AC1364" s="31" t="s">
        <v>72</v>
      </c>
      <c r="AD1364" s="26">
        <v>1297.1091741393366</v>
      </c>
      <c r="AE1364" s="26">
        <v>872</v>
      </c>
      <c r="AF1364" s="26" t="s">
        <v>72</v>
      </c>
      <c r="AG1364" s="26">
        <v>66619</v>
      </c>
      <c r="AH1364" s="28">
        <v>6.6703999999999999E-2</v>
      </c>
      <c r="AI1364">
        <v>6648</v>
      </c>
      <c r="AJ1364" s="26">
        <v>92341</v>
      </c>
      <c r="AK1364" s="28">
        <v>0.123153</v>
      </c>
      <c r="AL1364">
        <v>9214</v>
      </c>
      <c r="AM1364" s="26">
        <v>92341</v>
      </c>
      <c r="AN1364" s="28">
        <v>0.123153</v>
      </c>
      <c r="AO1364">
        <v>9214</v>
      </c>
      <c r="AP1364" s="32">
        <v>407201.65625</v>
      </c>
      <c r="AQ1364" s="36">
        <v>0.52818500404660751</v>
      </c>
      <c r="AR1364" s="32">
        <f t="shared" si="174"/>
        <v>500690.40196624957</v>
      </c>
      <c r="AS1364" s="32">
        <f t="shared" si="168"/>
        <v>4</v>
      </c>
      <c r="AT1364" s="32">
        <f t="shared" si="169"/>
        <v>1</v>
      </c>
      <c r="AU1364" s="32">
        <f t="shared" si="170"/>
        <v>4</v>
      </c>
      <c r="AV1364" s="32">
        <f t="shared" si="171"/>
        <v>305175.28487726854</v>
      </c>
      <c r="AW1364" s="32">
        <f t="shared" si="172"/>
        <v>0.39584566173489061</v>
      </c>
      <c r="AX1364" s="32">
        <f t="shared" si="173"/>
        <v>375239.96700434422</v>
      </c>
      <c r="AY1364">
        <v>2</v>
      </c>
      <c r="AZ1364" s="26">
        <v>1</v>
      </c>
      <c r="BA1364" s="26">
        <v>7090.7</v>
      </c>
      <c r="BB1364" s="26">
        <v>83.07</v>
      </c>
      <c r="BC1364" s="26">
        <v>80.260000000000005</v>
      </c>
      <c r="BD1364" s="26">
        <v>162.31</v>
      </c>
      <c r="BE1364" s="28">
        <v>7.0000000000000007E-2</v>
      </c>
      <c r="BF1364" s="28">
        <v>4.63</v>
      </c>
      <c r="BG1364" s="28">
        <v>0.65</v>
      </c>
      <c r="BH1364" s="28">
        <v>-42.47</v>
      </c>
      <c r="BI1364" s="28">
        <v>0.1</v>
      </c>
      <c r="BJ1364" s="28">
        <v>7.6</v>
      </c>
      <c r="BK1364" s="28">
        <v>0.79</v>
      </c>
      <c r="BL1364" s="28">
        <v>-5.17</v>
      </c>
      <c r="BM1364" s="28">
        <v>0.08</v>
      </c>
      <c r="BN1364" s="28">
        <v>6.74</v>
      </c>
      <c r="BO1364" s="28">
        <v>0.76</v>
      </c>
      <c r="BP1364" s="28">
        <v>-3.03</v>
      </c>
      <c r="BQ1364" s="26">
        <v>40.759101000000001</v>
      </c>
      <c r="BR1364" s="26">
        <v>1191.2740470000001</v>
      </c>
      <c r="BS1364" s="31">
        <f t="shared" si="175"/>
        <v>6.3405400000000016</v>
      </c>
    </row>
    <row r="1365" spans="1:71">
      <c r="A1365" s="26">
        <v>42283327320000</v>
      </c>
      <c r="B1365" s="26" t="s">
        <v>9281</v>
      </c>
      <c r="C1365" t="s">
        <v>3107</v>
      </c>
      <c r="D1365" s="26" t="s">
        <v>624</v>
      </c>
      <c r="E1365" s="27" t="s">
        <v>591</v>
      </c>
      <c r="F1365" t="s">
        <v>66</v>
      </c>
      <c r="G1365" t="s">
        <v>67</v>
      </c>
      <c r="H1365" t="s">
        <v>625</v>
      </c>
      <c r="I1365" t="s">
        <v>668</v>
      </c>
      <c r="J1365" t="s">
        <v>661</v>
      </c>
      <c r="K1365" t="s">
        <v>9261</v>
      </c>
      <c r="L1365">
        <v>28.456659999999999</v>
      </c>
      <c r="M1365">
        <v>-99.38082</v>
      </c>
      <c r="N1365" s="28">
        <v>1877628.3</v>
      </c>
      <c r="O1365" s="28">
        <v>226842.92</v>
      </c>
      <c r="P1365" s="26">
        <v>454.60000610351562</v>
      </c>
      <c r="Q1365" s="26">
        <v>7767</v>
      </c>
      <c r="R1365" s="26">
        <v>12777</v>
      </c>
      <c r="S1365" s="29" t="s">
        <v>72</v>
      </c>
      <c r="T1365" s="30">
        <v>40907</v>
      </c>
      <c r="U1365" s="30">
        <v>41006</v>
      </c>
      <c r="V1365" s="30">
        <v>41000</v>
      </c>
      <c r="W1365">
        <v>1822</v>
      </c>
      <c r="X1365" s="26">
        <v>4780</v>
      </c>
      <c r="Y1365" s="26" t="s">
        <v>72</v>
      </c>
      <c r="Z1365" s="26" t="s">
        <v>72</v>
      </c>
      <c r="AA1365" s="26" t="s">
        <v>71</v>
      </c>
      <c r="AB1365" s="31" t="s">
        <v>72</v>
      </c>
      <c r="AC1365" s="31" t="s">
        <v>72</v>
      </c>
      <c r="AD1365" s="26">
        <v>1283.6419948170153</v>
      </c>
      <c r="AE1365" s="26">
        <v>816</v>
      </c>
      <c r="AF1365" s="26" t="s">
        <v>72</v>
      </c>
      <c r="AG1365" s="26">
        <v>55262</v>
      </c>
      <c r="AH1365" s="28">
        <v>6.4066999999999999E-2</v>
      </c>
      <c r="AI1365">
        <v>48316</v>
      </c>
      <c r="AJ1365" s="26">
        <v>86536</v>
      </c>
      <c r="AK1365" s="28">
        <v>0.114283</v>
      </c>
      <c r="AL1365">
        <v>62312</v>
      </c>
      <c r="AM1365" s="26">
        <v>86536</v>
      </c>
      <c r="AN1365" s="28">
        <v>0.114283</v>
      </c>
      <c r="AO1365">
        <v>62312</v>
      </c>
      <c r="AP1365" s="32">
        <v>144691.9375</v>
      </c>
      <c r="AQ1365" s="36">
        <v>0.1857326472864389</v>
      </c>
      <c r="AR1365" s="32">
        <f t="shared" si="174"/>
        <v>177566.6160696997</v>
      </c>
      <c r="AS1365" s="32">
        <f t="shared" si="168"/>
        <v>3</v>
      </c>
      <c r="AT1365" s="32">
        <f t="shared" si="169"/>
        <v>1</v>
      </c>
      <c r="AU1365" s="32">
        <f t="shared" si="170"/>
        <v>3</v>
      </c>
      <c r="AV1365" s="32">
        <f t="shared" si="171"/>
        <v>173751.40611924688</v>
      </c>
      <c r="AW1365" s="32">
        <f t="shared" si="172"/>
        <v>0.2230346015531714</v>
      </c>
      <c r="AX1365" s="32">
        <f t="shared" si="173"/>
        <v>213228.53059415822</v>
      </c>
      <c r="AY1365">
        <v>2</v>
      </c>
      <c r="AZ1365" s="26">
        <v>1</v>
      </c>
      <c r="BA1365" s="26">
        <v>7210.03</v>
      </c>
      <c r="BB1365" s="26">
        <v>51.06</v>
      </c>
      <c r="BC1365" s="26">
        <v>124.78</v>
      </c>
      <c r="BD1365" s="26">
        <v>178.94</v>
      </c>
      <c r="BE1365" s="28">
        <v>7.0000000000000007E-2</v>
      </c>
      <c r="BF1365" s="28">
        <v>4.91</v>
      </c>
      <c r="BG1365" s="28">
        <v>0.66</v>
      </c>
      <c r="BH1365" s="28">
        <v>-19.27</v>
      </c>
      <c r="BI1365" s="28">
        <v>0.1</v>
      </c>
      <c r="BJ1365" s="28">
        <v>7.38</v>
      </c>
      <c r="BK1365" s="28">
        <v>0.79</v>
      </c>
      <c r="BL1365" s="28">
        <v>-6.67</v>
      </c>
      <c r="BM1365" s="28">
        <v>0.08</v>
      </c>
      <c r="BN1365" s="28">
        <v>6.41</v>
      </c>
      <c r="BO1365" s="28">
        <v>0.77</v>
      </c>
      <c r="BP1365" s="28">
        <v>-5.39</v>
      </c>
      <c r="BQ1365" s="26">
        <v>43.350898000000001</v>
      </c>
      <c r="BR1365" s="26">
        <v>1728.192382</v>
      </c>
      <c r="BS1365" s="31">
        <f t="shared" si="175"/>
        <v>9.8576200000000025</v>
      </c>
    </row>
    <row r="1366" spans="1:71">
      <c r="A1366" s="26">
        <v>42283327340100</v>
      </c>
      <c r="B1366" s="26" t="s">
        <v>9283</v>
      </c>
      <c r="C1366" t="s">
        <v>3108</v>
      </c>
      <c r="D1366" s="26" t="s">
        <v>223</v>
      </c>
      <c r="E1366" s="27" t="s">
        <v>591</v>
      </c>
      <c r="F1366" t="s">
        <v>66</v>
      </c>
      <c r="G1366" t="s">
        <v>67</v>
      </c>
      <c r="H1366" t="s">
        <v>3081</v>
      </c>
      <c r="I1366" t="s">
        <v>3082</v>
      </c>
      <c r="J1366" t="s">
        <v>3109</v>
      </c>
      <c r="K1366" t="s">
        <v>9261</v>
      </c>
      <c r="L1366">
        <v>28.505520000000001</v>
      </c>
      <c r="M1366">
        <v>-99.358339999999998</v>
      </c>
      <c r="N1366" s="28">
        <v>1884906.38</v>
      </c>
      <c r="O1366" s="28">
        <v>244584.63</v>
      </c>
      <c r="P1366" s="26">
        <v>483</v>
      </c>
      <c r="Q1366" s="26">
        <v>7493</v>
      </c>
      <c r="R1366" s="26">
        <v>12575</v>
      </c>
      <c r="S1366" s="29" t="s">
        <v>72</v>
      </c>
      <c r="T1366" s="30">
        <v>40789</v>
      </c>
      <c r="U1366" s="30">
        <v>40798</v>
      </c>
      <c r="V1366" s="30">
        <v>41091</v>
      </c>
      <c r="W1366">
        <v>0</v>
      </c>
      <c r="X1366" s="26">
        <v>4828</v>
      </c>
      <c r="Y1366" s="26" t="s">
        <v>72</v>
      </c>
      <c r="Z1366" s="26" t="s">
        <v>72</v>
      </c>
      <c r="AA1366" s="26" t="s">
        <v>71</v>
      </c>
      <c r="AB1366" s="31" t="s">
        <v>72</v>
      </c>
      <c r="AC1366" s="31" t="s">
        <v>72</v>
      </c>
      <c r="AD1366" s="26">
        <v>569.04004769949324</v>
      </c>
      <c r="AE1366" s="26" t="s">
        <v>72</v>
      </c>
      <c r="AF1366" s="26" t="s">
        <v>72</v>
      </c>
      <c r="AG1366" s="26">
        <v>21747</v>
      </c>
      <c r="AH1366" s="28">
        <v>1.1244000000000001E-2</v>
      </c>
      <c r="AI1366">
        <v>3725</v>
      </c>
      <c r="AJ1366" s="26">
        <v>31242</v>
      </c>
      <c r="AK1366" s="28">
        <v>2.0147999999999999E-2</v>
      </c>
      <c r="AL1366">
        <v>4329</v>
      </c>
      <c r="AM1366" s="26">
        <v>31242</v>
      </c>
      <c r="AN1366" s="28">
        <v>2.0147999999999999E-2</v>
      </c>
      <c r="AO1366">
        <v>4329</v>
      </c>
      <c r="AP1366" s="32">
        <v>65992.1875</v>
      </c>
      <c r="AQ1366" s="36">
        <v>3.7552197522793901E-2</v>
      </c>
      <c r="AR1366" s="32">
        <f t="shared" si="174"/>
        <v>72638.926461534516</v>
      </c>
      <c r="AS1366" s="32">
        <f t="shared" si="168"/>
        <v>2</v>
      </c>
      <c r="AT1366" s="32">
        <f t="shared" si="169"/>
        <v>1</v>
      </c>
      <c r="AU1366" s="32">
        <f t="shared" si="170"/>
        <v>1</v>
      </c>
      <c r="AV1366" s="32">
        <f t="shared" si="171"/>
        <v>78457.985967274231</v>
      </c>
      <c r="AW1366" s="32">
        <f t="shared" si="172"/>
        <v>4.4645736077223899E-2</v>
      </c>
      <c r="AX1366" s="32">
        <f t="shared" si="173"/>
        <v>86360.281252942863</v>
      </c>
      <c r="AY1366">
        <v>2</v>
      </c>
      <c r="AZ1366" s="26">
        <v>1</v>
      </c>
      <c r="BA1366" s="26">
        <v>6970.2</v>
      </c>
      <c r="BB1366" s="26">
        <v>62.19</v>
      </c>
      <c r="BC1366" s="26">
        <v>111.25</v>
      </c>
      <c r="BD1366" s="26">
        <v>174.1</v>
      </c>
      <c r="BE1366" s="28">
        <v>0.06</v>
      </c>
      <c r="BF1366" s="28">
        <v>4.67</v>
      </c>
      <c r="BG1366" s="28">
        <v>0.56999999999999995</v>
      </c>
      <c r="BH1366" s="28">
        <v>-53.02</v>
      </c>
      <c r="BI1366" s="28">
        <v>0.1</v>
      </c>
      <c r="BJ1366" s="28">
        <v>7.51</v>
      </c>
      <c r="BK1366" s="28">
        <v>0.73</v>
      </c>
      <c r="BL1366" s="28">
        <v>-9.44</v>
      </c>
      <c r="BM1366" s="28">
        <v>0.08</v>
      </c>
      <c r="BN1366" s="28">
        <v>6.57</v>
      </c>
      <c r="BO1366" s="28">
        <v>0.76</v>
      </c>
      <c r="BP1366" s="28">
        <v>-4.53</v>
      </c>
      <c r="BQ1366" s="26">
        <v>39.635601000000001</v>
      </c>
      <c r="BR1366" s="26">
        <v>786.94903499999998</v>
      </c>
      <c r="BS1366" s="31">
        <f t="shared" si="175"/>
        <v>8.1212499999999999</v>
      </c>
    </row>
    <row r="1367" spans="1:71">
      <c r="A1367" s="26">
        <v>42283327360000</v>
      </c>
      <c r="B1367" s="26" t="s">
        <v>9283</v>
      </c>
      <c r="C1367" t="s">
        <v>3110</v>
      </c>
      <c r="D1367" s="26" t="s">
        <v>223</v>
      </c>
      <c r="E1367" s="27" t="s">
        <v>591</v>
      </c>
      <c r="F1367" t="s">
        <v>66</v>
      </c>
      <c r="G1367" t="s">
        <v>67</v>
      </c>
      <c r="H1367" t="s">
        <v>914</v>
      </c>
      <c r="I1367" t="s">
        <v>1612</v>
      </c>
      <c r="J1367" t="s">
        <v>1337</v>
      </c>
      <c r="K1367" t="s">
        <v>9261</v>
      </c>
      <c r="L1367">
        <v>28.62649</v>
      </c>
      <c r="M1367">
        <v>-98.966340000000002</v>
      </c>
      <c r="N1367" s="28">
        <v>2010798.46</v>
      </c>
      <c r="O1367" s="28">
        <v>288392.03000000003</v>
      </c>
      <c r="P1367" s="26">
        <v>410</v>
      </c>
      <c r="Q1367" s="26">
        <v>8035</v>
      </c>
      <c r="R1367" s="26">
        <v>14426</v>
      </c>
      <c r="S1367" s="29" t="s">
        <v>72</v>
      </c>
      <c r="T1367" s="30">
        <v>40793</v>
      </c>
      <c r="U1367" s="30">
        <v>40889</v>
      </c>
      <c r="V1367" s="30">
        <v>40969</v>
      </c>
      <c r="W1367">
        <v>3398</v>
      </c>
      <c r="X1367" s="26">
        <v>6349</v>
      </c>
      <c r="Y1367" s="26" t="s">
        <v>72</v>
      </c>
      <c r="Z1367" s="26" t="s">
        <v>72</v>
      </c>
      <c r="AA1367" s="26" t="s">
        <v>71</v>
      </c>
      <c r="AB1367" s="31" t="s">
        <v>72</v>
      </c>
      <c r="AC1367" s="31" t="s">
        <v>72</v>
      </c>
      <c r="AD1367" s="26">
        <v>829.64479798377567</v>
      </c>
      <c r="AE1367" s="26">
        <v>478</v>
      </c>
      <c r="AF1367" s="26" t="s">
        <v>72</v>
      </c>
      <c r="AG1367" s="26">
        <v>19093</v>
      </c>
      <c r="AH1367" s="28">
        <v>1.5124E-2</v>
      </c>
      <c r="AI1367">
        <v>5263</v>
      </c>
      <c r="AJ1367" s="26">
        <v>31443</v>
      </c>
      <c r="AK1367" s="28">
        <v>2.4368999999999998E-2</v>
      </c>
      <c r="AL1367">
        <v>7147</v>
      </c>
      <c r="AM1367" s="26">
        <v>33364</v>
      </c>
      <c r="AN1367" s="28">
        <v>2.7175000000000001E-2</v>
      </c>
      <c r="AO1367">
        <v>7333</v>
      </c>
      <c r="AP1367" s="32">
        <v>60435.484375</v>
      </c>
      <c r="AQ1367" s="36">
        <v>5.0139985225348509E-2</v>
      </c>
      <c r="AR1367" s="32">
        <f t="shared" si="174"/>
        <v>69310.261759886693</v>
      </c>
      <c r="AS1367" s="32">
        <f t="shared" si="168"/>
        <v>2</v>
      </c>
      <c r="AT1367" s="32">
        <f t="shared" si="169"/>
        <v>1</v>
      </c>
      <c r="AU1367" s="32">
        <f t="shared" si="170"/>
        <v>1</v>
      </c>
      <c r="AV1367" s="32">
        <f t="shared" si="171"/>
        <v>54638.475399669238</v>
      </c>
      <c r="AW1367" s="32">
        <f t="shared" si="172"/>
        <v>4.5330526885100086E-2</v>
      </c>
      <c r="AX1367" s="32">
        <f t="shared" si="173"/>
        <v>62661.978658331958</v>
      </c>
      <c r="AY1367">
        <v>2</v>
      </c>
      <c r="AZ1367" s="26">
        <v>1</v>
      </c>
      <c r="BA1367" s="26">
        <v>7575.52</v>
      </c>
      <c r="BB1367" s="26">
        <v>48.87</v>
      </c>
      <c r="BC1367" s="26">
        <v>112.49</v>
      </c>
      <c r="BD1367" s="26">
        <v>159.6</v>
      </c>
      <c r="BE1367" s="28">
        <v>0.03</v>
      </c>
      <c r="BF1367" s="28">
        <v>1.99</v>
      </c>
      <c r="BG1367" s="28">
        <v>0.45</v>
      </c>
      <c r="BH1367" s="28">
        <v>-29.87</v>
      </c>
      <c r="BI1367" s="28">
        <v>0.08</v>
      </c>
      <c r="BJ1367" s="28">
        <v>7.22</v>
      </c>
      <c r="BK1367" s="28">
        <v>0.76</v>
      </c>
      <c r="BL1367" s="28">
        <v>-13.98</v>
      </c>
      <c r="BM1367" s="28">
        <v>0.06</v>
      </c>
      <c r="BN1367" s="28">
        <v>5.42</v>
      </c>
      <c r="BO1367" s="28">
        <v>0.7</v>
      </c>
      <c r="BP1367" s="28">
        <v>-19.02</v>
      </c>
      <c r="BQ1367" s="26">
        <v>38.300998</v>
      </c>
      <c r="BR1367" s="26">
        <v>1080.391601</v>
      </c>
      <c r="BS1367" s="31">
        <f t="shared" si="175"/>
        <v>6.8393919999999992</v>
      </c>
    </row>
    <row r="1368" spans="1:71">
      <c r="A1368" s="26">
        <v>42283327370000</v>
      </c>
      <c r="B1368" s="26" t="s">
        <v>9283</v>
      </c>
      <c r="C1368" t="s">
        <v>3111</v>
      </c>
      <c r="D1368" s="26" t="s">
        <v>223</v>
      </c>
      <c r="E1368" s="27" t="s">
        <v>591</v>
      </c>
      <c r="F1368" t="s">
        <v>66</v>
      </c>
      <c r="G1368" t="s">
        <v>67</v>
      </c>
      <c r="H1368" t="s">
        <v>914</v>
      </c>
      <c r="I1368" t="s">
        <v>1612</v>
      </c>
      <c r="J1368" t="s">
        <v>1359</v>
      </c>
      <c r="K1368" t="s">
        <v>9261</v>
      </c>
      <c r="L1368">
        <v>28.626449999999998</v>
      </c>
      <c r="M1368">
        <v>-98.966380000000001</v>
      </c>
      <c r="N1368" s="28">
        <v>2010785.63</v>
      </c>
      <c r="O1368" s="28">
        <v>288377.48</v>
      </c>
      <c r="P1368" s="26">
        <v>410</v>
      </c>
      <c r="Q1368" s="26">
        <v>8030</v>
      </c>
      <c r="R1368" s="26">
        <v>14414</v>
      </c>
      <c r="S1368" s="29" t="s">
        <v>72</v>
      </c>
      <c r="T1368" s="30">
        <v>40813</v>
      </c>
      <c r="U1368" s="30">
        <v>40895</v>
      </c>
      <c r="V1368" s="30">
        <v>40940</v>
      </c>
      <c r="W1368">
        <v>3599</v>
      </c>
      <c r="X1368" s="26">
        <v>6207</v>
      </c>
      <c r="Y1368" s="26" t="s">
        <v>72</v>
      </c>
      <c r="Z1368" s="26" t="s">
        <v>72</v>
      </c>
      <c r="AA1368" s="26" t="s">
        <v>71</v>
      </c>
      <c r="AB1368" s="31" t="s">
        <v>72</v>
      </c>
      <c r="AC1368" s="31" t="s">
        <v>72</v>
      </c>
      <c r="AD1368" s="26">
        <v>1359.5381550205238</v>
      </c>
      <c r="AE1368" s="26">
        <v>703</v>
      </c>
      <c r="AF1368" s="26" t="s">
        <v>72</v>
      </c>
      <c r="AG1368" s="26">
        <v>25094</v>
      </c>
      <c r="AH1368" s="28">
        <v>3.5020000000000003E-2</v>
      </c>
      <c r="AI1368">
        <v>22672</v>
      </c>
      <c r="AJ1368" s="26">
        <v>33767</v>
      </c>
      <c r="AK1368" s="28">
        <v>4.6709000000000001E-2</v>
      </c>
      <c r="AL1368">
        <v>31223</v>
      </c>
      <c r="AM1368" s="26">
        <v>34715</v>
      </c>
      <c r="AN1368" s="28">
        <v>4.8668999999999997E-2</v>
      </c>
      <c r="AO1368">
        <v>32420</v>
      </c>
      <c r="AP1368" s="32">
        <v>45124.9609375</v>
      </c>
      <c r="AQ1368" s="36">
        <v>6.1349106138341956E-2</v>
      </c>
      <c r="AR1368" s="32">
        <f t="shared" si="174"/>
        <v>55983.75272398653</v>
      </c>
      <c r="AS1368" s="32">
        <f t="shared" si="168"/>
        <v>1</v>
      </c>
      <c r="AT1368" s="32">
        <f t="shared" si="169"/>
        <v>1</v>
      </c>
      <c r="AU1368" s="32">
        <f t="shared" si="170"/>
        <v>1</v>
      </c>
      <c r="AV1368" s="32">
        <f t="shared" si="171"/>
        <v>41729.865600330275</v>
      </c>
      <c r="AW1368" s="32">
        <f t="shared" si="172"/>
        <v>5.673334448752744E-2</v>
      </c>
      <c r="AX1368" s="32">
        <f t="shared" si="173"/>
        <v>51771.667574622632</v>
      </c>
      <c r="AY1368">
        <v>2</v>
      </c>
      <c r="AZ1368" s="26">
        <v>1</v>
      </c>
      <c r="BA1368" s="26">
        <v>7575.69</v>
      </c>
      <c r="BB1368" s="26">
        <v>48.85</v>
      </c>
      <c r="BC1368" s="26">
        <v>112.49</v>
      </c>
      <c r="BD1368" s="26">
        <v>159.59</v>
      </c>
      <c r="BE1368" s="28">
        <v>0.03</v>
      </c>
      <c r="BF1368" s="28">
        <v>1.99</v>
      </c>
      <c r="BG1368" s="28">
        <v>0.45</v>
      </c>
      <c r="BH1368" s="28">
        <v>-29.86</v>
      </c>
      <c r="BI1368" s="28">
        <v>0.08</v>
      </c>
      <c r="BJ1368" s="28">
        <v>7.22</v>
      </c>
      <c r="BK1368" s="28">
        <v>0.76</v>
      </c>
      <c r="BL1368" s="28">
        <v>-13.99</v>
      </c>
      <c r="BM1368" s="28">
        <v>0.06</v>
      </c>
      <c r="BN1368" s="28">
        <v>5.42</v>
      </c>
      <c r="BO1368" s="28">
        <v>0.7</v>
      </c>
      <c r="BP1368" s="28">
        <v>-19.03</v>
      </c>
      <c r="BQ1368" s="26">
        <v>38.300998</v>
      </c>
      <c r="BR1368" s="26">
        <v>1080.391601</v>
      </c>
      <c r="BS1368" s="31">
        <f t="shared" si="175"/>
        <v>6.8393919999999992</v>
      </c>
    </row>
    <row r="1369" spans="1:71">
      <c r="A1369" s="26">
        <v>42283327380000</v>
      </c>
      <c r="B1369" s="26" t="s">
        <v>9281</v>
      </c>
      <c r="C1369" t="s">
        <v>3112</v>
      </c>
      <c r="D1369" s="26" t="s">
        <v>624</v>
      </c>
      <c r="E1369" s="27" t="s">
        <v>591</v>
      </c>
      <c r="F1369" t="s">
        <v>66</v>
      </c>
      <c r="G1369" t="s">
        <v>67</v>
      </c>
      <c r="H1369" t="s">
        <v>625</v>
      </c>
      <c r="I1369" t="s">
        <v>668</v>
      </c>
      <c r="J1369" t="s">
        <v>1813</v>
      </c>
      <c r="K1369" t="s">
        <v>9261</v>
      </c>
      <c r="L1369">
        <v>28.456720000000001</v>
      </c>
      <c r="M1369">
        <v>-99.380750000000006</v>
      </c>
      <c r="N1369" s="28">
        <v>1877650.87</v>
      </c>
      <c r="O1369" s="28">
        <v>226864.66</v>
      </c>
      <c r="P1369" s="26">
        <v>454.29998779296875</v>
      </c>
      <c r="Q1369" s="26">
        <v>7785</v>
      </c>
      <c r="R1369" s="26">
        <v>12182</v>
      </c>
      <c r="S1369" s="29" t="s">
        <v>72</v>
      </c>
      <c r="T1369" s="30">
        <v>40936</v>
      </c>
      <c r="U1369" s="30">
        <v>40996</v>
      </c>
      <c r="V1369" s="30">
        <v>41000</v>
      </c>
      <c r="W1369">
        <v>1623</v>
      </c>
      <c r="X1369" s="26">
        <v>4794</v>
      </c>
      <c r="Y1369" s="26" t="s">
        <v>72</v>
      </c>
      <c r="Z1369" s="26" t="s">
        <v>72</v>
      </c>
      <c r="AA1369" s="26" t="s">
        <v>71</v>
      </c>
      <c r="AB1369" s="31" t="s">
        <v>72</v>
      </c>
      <c r="AC1369" s="31" t="s">
        <v>72</v>
      </c>
      <c r="AD1369" s="26">
        <v>1305.2224701824821</v>
      </c>
      <c r="AE1369" s="26">
        <v>744</v>
      </c>
      <c r="AF1369" s="26" t="s">
        <v>72</v>
      </c>
      <c r="AG1369" s="26">
        <v>52371</v>
      </c>
      <c r="AH1369" s="28">
        <v>6.5655000000000005E-2</v>
      </c>
      <c r="AI1369">
        <v>39654</v>
      </c>
      <c r="AJ1369" s="26">
        <v>86003</v>
      </c>
      <c r="AK1369" s="28">
        <v>0.11154799999999999</v>
      </c>
      <c r="AL1369">
        <v>52045</v>
      </c>
      <c r="AM1369" s="26">
        <v>86003</v>
      </c>
      <c r="AN1369" s="28">
        <v>0.11154799999999999</v>
      </c>
      <c r="AO1369">
        <v>52045</v>
      </c>
      <c r="AP1369" s="32">
        <v>158847.90625</v>
      </c>
      <c r="AQ1369" s="36">
        <v>0.20733185657894032</v>
      </c>
      <c r="AR1369" s="32">
        <f t="shared" si="174"/>
        <v>195545.64486447244</v>
      </c>
      <c r="AS1369" s="32">
        <f t="shared" si="168"/>
        <v>3</v>
      </c>
      <c r="AT1369" s="32">
        <f t="shared" si="169"/>
        <v>1</v>
      </c>
      <c r="AU1369" s="32">
        <f t="shared" si="170"/>
        <v>3</v>
      </c>
      <c r="AV1369" s="32">
        <f t="shared" si="171"/>
        <v>190193.36292761788</v>
      </c>
      <c r="AW1369" s="32">
        <f t="shared" si="172"/>
        <v>0.24824465097269868</v>
      </c>
      <c r="AX1369" s="32">
        <f t="shared" si="173"/>
        <v>234132.66614978554</v>
      </c>
      <c r="AY1369">
        <v>2</v>
      </c>
      <c r="AZ1369" s="26">
        <v>1</v>
      </c>
      <c r="BA1369" s="26">
        <v>7209.71</v>
      </c>
      <c r="BB1369" s="26">
        <v>51.06</v>
      </c>
      <c r="BC1369" s="26">
        <v>124.76</v>
      </c>
      <c r="BD1369" s="26">
        <v>178.91</v>
      </c>
      <c r="BE1369" s="28">
        <v>7.0000000000000007E-2</v>
      </c>
      <c r="BF1369" s="28">
        <v>4.91</v>
      </c>
      <c r="BG1369" s="28">
        <v>0.66</v>
      </c>
      <c r="BH1369" s="28">
        <v>-19.3</v>
      </c>
      <c r="BI1369" s="28">
        <v>0.1</v>
      </c>
      <c r="BJ1369" s="28">
        <v>7.38</v>
      </c>
      <c r="BK1369" s="28">
        <v>0.79</v>
      </c>
      <c r="BL1369" s="28">
        <v>-6.68</v>
      </c>
      <c r="BM1369" s="28">
        <v>0.08</v>
      </c>
      <c r="BN1369" s="28">
        <v>6.41</v>
      </c>
      <c r="BO1369" s="28">
        <v>0.77</v>
      </c>
      <c r="BP1369" s="28">
        <v>-5.39</v>
      </c>
      <c r="BQ1369" s="26">
        <v>43.350898000000001</v>
      </c>
      <c r="BR1369" s="26">
        <v>1728.192382</v>
      </c>
      <c r="BS1369" s="31">
        <f t="shared" si="175"/>
        <v>9.8560400000000019</v>
      </c>
    </row>
    <row r="1370" spans="1:71">
      <c r="A1370" s="26">
        <v>42283327390000</v>
      </c>
      <c r="B1370" s="26" t="s">
        <v>9283</v>
      </c>
      <c r="C1370" t="s">
        <v>3113</v>
      </c>
      <c r="D1370" s="26" t="s">
        <v>636</v>
      </c>
      <c r="E1370" s="27" t="s">
        <v>591</v>
      </c>
      <c r="F1370" t="s">
        <v>66</v>
      </c>
      <c r="G1370" t="s">
        <v>67</v>
      </c>
      <c r="H1370" t="s">
        <v>3114</v>
      </c>
      <c r="I1370" t="s">
        <v>3115</v>
      </c>
      <c r="J1370" t="s">
        <v>83</v>
      </c>
      <c r="K1370" t="s">
        <v>9261</v>
      </c>
      <c r="L1370">
        <v>28.535730000000001</v>
      </c>
      <c r="M1370">
        <v>-99.037970000000001</v>
      </c>
      <c r="N1370" s="28">
        <v>1987808.13</v>
      </c>
      <c r="O1370" s="28">
        <v>255394.05</v>
      </c>
      <c r="P1370" s="26">
        <v>404</v>
      </c>
      <c r="Q1370" s="26">
        <v>8629</v>
      </c>
      <c r="R1370" s="26">
        <v>13156</v>
      </c>
      <c r="S1370" s="29">
        <v>10.899999618530273</v>
      </c>
      <c r="T1370" s="30">
        <v>40803</v>
      </c>
      <c r="U1370" s="30">
        <v>40822</v>
      </c>
      <c r="V1370" s="30">
        <v>40909</v>
      </c>
      <c r="W1370">
        <v>3128</v>
      </c>
      <c r="X1370" s="26">
        <v>4758</v>
      </c>
      <c r="Y1370" s="26" t="s">
        <v>72</v>
      </c>
      <c r="Z1370" s="26" t="s">
        <v>72</v>
      </c>
      <c r="AA1370" s="26" t="s">
        <v>71</v>
      </c>
      <c r="AB1370" s="31" t="s">
        <v>72</v>
      </c>
      <c r="AC1370" s="31" t="s">
        <v>72</v>
      </c>
      <c r="AD1370" s="26">
        <v>1502.6936846129784</v>
      </c>
      <c r="AE1370" s="26" t="s">
        <v>72</v>
      </c>
      <c r="AF1370" s="26" t="s">
        <v>72</v>
      </c>
      <c r="AG1370" s="26">
        <v>63260</v>
      </c>
      <c r="AH1370" s="28">
        <v>8.6053000000000004E-2</v>
      </c>
      <c r="AI1370">
        <v>64686</v>
      </c>
      <c r="AJ1370" s="26">
        <v>93173</v>
      </c>
      <c r="AK1370" s="28">
        <v>0.14532800000000001</v>
      </c>
      <c r="AL1370">
        <v>95274</v>
      </c>
      <c r="AM1370" s="26">
        <v>102134</v>
      </c>
      <c r="AN1370" s="28">
        <v>0.16464300000000001</v>
      </c>
      <c r="AO1370">
        <v>104437</v>
      </c>
      <c r="AP1370" s="32">
        <v>162805.671875</v>
      </c>
      <c r="AQ1370" s="36">
        <v>0.24464705494573533</v>
      </c>
      <c r="AR1370" s="32">
        <f t="shared" si="174"/>
        <v>206108.20060039515</v>
      </c>
      <c r="AS1370" s="32">
        <f t="shared" si="168"/>
        <v>3</v>
      </c>
      <c r="AT1370" s="32">
        <f t="shared" si="169"/>
        <v>1</v>
      </c>
      <c r="AU1370" s="32">
        <f t="shared" si="170"/>
        <v>3</v>
      </c>
      <c r="AV1370" s="32">
        <f t="shared" si="171"/>
        <v>196407.01062683901</v>
      </c>
      <c r="AW1370" s="32">
        <f t="shared" si="172"/>
        <v>0.29513957448266515</v>
      </c>
      <c r="AX1370" s="32">
        <f t="shared" si="173"/>
        <v>248646.71531027075</v>
      </c>
      <c r="AY1370">
        <v>2</v>
      </c>
      <c r="AZ1370" s="26">
        <v>1</v>
      </c>
      <c r="BA1370" s="26">
        <v>8053.23</v>
      </c>
      <c r="BB1370" s="26">
        <v>11.7</v>
      </c>
      <c r="BC1370" s="26">
        <v>135.65</v>
      </c>
      <c r="BD1370" s="26">
        <v>155.4</v>
      </c>
      <c r="BE1370" s="28">
        <v>0.06</v>
      </c>
      <c r="BF1370" s="28">
        <v>4.29</v>
      </c>
      <c r="BG1370" s="28">
        <v>0.61</v>
      </c>
      <c r="BH1370" s="28">
        <v>19.77</v>
      </c>
      <c r="BI1370" s="28">
        <v>0.09</v>
      </c>
      <c r="BJ1370" s="28">
        <v>7.9</v>
      </c>
      <c r="BK1370" s="28">
        <v>0.77</v>
      </c>
      <c r="BL1370" s="28">
        <v>3.36</v>
      </c>
      <c r="BM1370" s="28">
        <v>0.08</v>
      </c>
      <c r="BN1370" s="28">
        <v>7.02</v>
      </c>
      <c r="BO1370" s="28">
        <v>0.75</v>
      </c>
      <c r="BP1370" s="28">
        <v>-0.83</v>
      </c>
      <c r="BQ1370" s="26">
        <v>41.0032</v>
      </c>
      <c r="BR1370" s="26">
        <v>1237.879394</v>
      </c>
      <c r="BS1370" s="31">
        <f t="shared" si="175"/>
        <v>9.400545000000001</v>
      </c>
    </row>
    <row r="1371" spans="1:71">
      <c r="A1371" s="26">
        <v>42283327400000</v>
      </c>
      <c r="B1371" s="26" t="s">
        <v>9283</v>
      </c>
      <c r="C1371" t="s">
        <v>3116</v>
      </c>
      <c r="D1371" s="26" t="s">
        <v>636</v>
      </c>
      <c r="E1371" s="27" t="s">
        <v>591</v>
      </c>
      <c r="F1371" t="s">
        <v>66</v>
      </c>
      <c r="G1371" t="s">
        <v>67</v>
      </c>
      <c r="H1371" t="s">
        <v>3114</v>
      </c>
      <c r="I1371" t="s">
        <v>3115</v>
      </c>
      <c r="J1371" t="s">
        <v>81</v>
      </c>
      <c r="K1371" t="s">
        <v>9261</v>
      </c>
      <c r="L1371">
        <v>28.53576</v>
      </c>
      <c r="M1371">
        <v>-99.037940000000006</v>
      </c>
      <c r="N1371" s="28">
        <v>1987817.77</v>
      </c>
      <c r="O1371" s="28">
        <v>255404.96</v>
      </c>
      <c r="P1371" s="26">
        <v>404</v>
      </c>
      <c r="Q1371" s="26">
        <v>8658</v>
      </c>
      <c r="R1371" s="26">
        <v>13712</v>
      </c>
      <c r="S1371" s="29" t="s">
        <v>72</v>
      </c>
      <c r="T1371" s="30">
        <v>40801</v>
      </c>
      <c r="U1371" s="30">
        <v>40836</v>
      </c>
      <c r="V1371" s="30">
        <v>40909</v>
      </c>
      <c r="W1371">
        <v>3524</v>
      </c>
      <c r="X1371" s="26">
        <v>4900</v>
      </c>
      <c r="Y1371" s="26" t="s">
        <v>72</v>
      </c>
      <c r="Z1371" s="26" t="s">
        <v>72</v>
      </c>
      <c r="AA1371" s="26" t="s">
        <v>71</v>
      </c>
      <c r="AB1371" s="31" t="s">
        <v>72</v>
      </c>
      <c r="AC1371" s="31" t="s">
        <v>72</v>
      </c>
      <c r="AD1371" s="26">
        <v>1367.7882771960021</v>
      </c>
      <c r="AE1371" s="26" t="s">
        <v>72</v>
      </c>
      <c r="AF1371" s="26" t="s">
        <v>72</v>
      </c>
      <c r="AG1371" s="26">
        <v>64510</v>
      </c>
      <c r="AH1371" s="28">
        <v>7.9878000000000005E-2</v>
      </c>
      <c r="AI1371">
        <v>55231</v>
      </c>
      <c r="AJ1371" s="26">
        <v>95016</v>
      </c>
      <c r="AK1371" s="28">
        <v>0.13489899999999999</v>
      </c>
      <c r="AL1371">
        <v>81348</v>
      </c>
      <c r="AM1371" s="26">
        <v>104154</v>
      </c>
      <c r="AN1371" s="28">
        <v>0.15282699999999999</v>
      </c>
      <c r="AO1371">
        <v>89172</v>
      </c>
      <c r="AP1371" s="32">
        <v>155576.0625</v>
      </c>
      <c r="AQ1371" s="36">
        <v>0.21279511449981253</v>
      </c>
      <c r="AR1371" s="32">
        <f t="shared" si="174"/>
        <v>193240.79776646683</v>
      </c>
      <c r="AS1371" s="32">
        <f t="shared" si="168"/>
        <v>3</v>
      </c>
      <c r="AT1371" s="32">
        <f t="shared" si="169"/>
        <v>1</v>
      </c>
      <c r="AU1371" s="32">
        <f t="shared" si="170"/>
        <v>3</v>
      </c>
      <c r="AV1371" s="32">
        <f t="shared" si="171"/>
        <v>182246.24464285714</v>
      </c>
      <c r="AW1371" s="32">
        <f t="shared" si="172"/>
        <v>0.24927427698549467</v>
      </c>
      <c r="AX1371" s="32">
        <f t="shared" si="173"/>
        <v>226367.7916692897</v>
      </c>
      <c r="AY1371">
        <v>2</v>
      </c>
      <c r="AZ1371" s="26">
        <v>1</v>
      </c>
      <c r="BA1371" s="26">
        <v>8053.1</v>
      </c>
      <c r="BB1371" s="26">
        <v>11.71</v>
      </c>
      <c r="BC1371" s="26">
        <v>135.65</v>
      </c>
      <c r="BD1371" s="26">
        <v>155.4</v>
      </c>
      <c r="BE1371" s="28">
        <v>0.06</v>
      </c>
      <c r="BF1371" s="28">
        <v>4.29</v>
      </c>
      <c r="BG1371" s="28">
        <v>0.61</v>
      </c>
      <c r="BH1371" s="28">
        <v>19.73</v>
      </c>
      <c r="BI1371" s="28">
        <v>0.09</v>
      </c>
      <c r="BJ1371" s="28">
        <v>7.9</v>
      </c>
      <c r="BK1371" s="28">
        <v>0.77</v>
      </c>
      <c r="BL1371" s="28">
        <v>3.34</v>
      </c>
      <c r="BM1371" s="28">
        <v>0.08</v>
      </c>
      <c r="BN1371" s="28">
        <v>7.02</v>
      </c>
      <c r="BO1371" s="28">
        <v>0.75</v>
      </c>
      <c r="BP1371" s="28">
        <v>-0.85</v>
      </c>
      <c r="BQ1371" s="26">
        <v>41.0032</v>
      </c>
      <c r="BR1371" s="26">
        <v>1237.879394</v>
      </c>
      <c r="BS1371" s="31">
        <f t="shared" si="175"/>
        <v>9.400545000000001</v>
      </c>
    </row>
    <row r="1372" spans="1:71">
      <c r="A1372" s="26">
        <v>42283327410000</v>
      </c>
      <c r="B1372" s="26" t="s">
        <v>9283</v>
      </c>
      <c r="C1372" t="s">
        <v>3117</v>
      </c>
      <c r="D1372" s="26" t="s">
        <v>636</v>
      </c>
      <c r="E1372" s="27" t="s">
        <v>591</v>
      </c>
      <c r="F1372" t="s">
        <v>66</v>
      </c>
      <c r="G1372" t="s">
        <v>67</v>
      </c>
      <c r="H1372" t="s">
        <v>3114</v>
      </c>
      <c r="I1372" t="s">
        <v>3115</v>
      </c>
      <c r="J1372" t="s">
        <v>85</v>
      </c>
      <c r="K1372" t="s">
        <v>9261</v>
      </c>
      <c r="L1372">
        <v>28.535779999999999</v>
      </c>
      <c r="M1372">
        <v>-99.037899999999993</v>
      </c>
      <c r="N1372" s="28">
        <v>1987830.61</v>
      </c>
      <c r="O1372" s="28">
        <v>255412.22</v>
      </c>
      <c r="P1372" s="26">
        <v>404</v>
      </c>
      <c r="Q1372" s="26">
        <v>8657</v>
      </c>
      <c r="R1372" s="26">
        <v>13737</v>
      </c>
      <c r="S1372" s="29" t="s">
        <v>72</v>
      </c>
      <c r="T1372" s="30">
        <v>40794</v>
      </c>
      <c r="U1372" s="30">
        <v>40849</v>
      </c>
      <c r="V1372" s="30">
        <v>40909</v>
      </c>
      <c r="W1372">
        <v>3270</v>
      </c>
      <c r="X1372" s="26">
        <v>4836</v>
      </c>
      <c r="Y1372" s="26" t="s">
        <v>72</v>
      </c>
      <c r="Z1372" s="26" t="s">
        <v>72</v>
      </c>
      <c r="AA1372" s="26" t="s">
        <v>71</v>
      </c>
      <c r="AB1372" s="31" t="s">
        <v>72</v>
      </c>
      <c r="AC1372" s="31" t="s">
        <v>72</v>
      </c>
      <c r="AD1372" s="26">
        <v>1382.6421547669945</v>
      </c>
      <c r="AE1372" s="26" t="s">
        <v>72</v>
      </c>
      <c r="AF1372" s="26" t="s">
        <v>72</v>
      </c>
      <c r="AG1372" s="26">
        <v>56570</v>
      </c>
      <c r="AH1372" s="28">
        <v>7.0805999999999994E-2</v>
      </c>
      <c r="AI1372">
        <v>32299</v>
      </c>
      <c r="AJ1372" s="26">
        <v>83320</v>
      </c>
      <c r="AK1372" s="28">
        <v>0.11958000000000001</v>
      </c>
      <c r="AL1372">
        <v>47573</v>
      </c>
      <c r="AM1372" s="26">
        <v>91335</v>
      </c>
      <c r="AN1372" s="28">
        <v>0.13547200000000001</v>
      </c>
      <c r="AO1372">
        <v>52148</v>
      </c>
      <c r="AP1372" s="32">
        <v>136133.671875</v>
      </c>
      <c r="AQ1372" s="36">
        <v>0.18822415341759302</v>
      </c>
      <c r="AR1372" s="32">
        <f t="shared" si="174"/>
        <v>169449.34702991397</v>
      </c>
      <c r="AS1372" s="32">
        <f t="shared" si="168"/>
        <v>3</v>
      </c>
      <c r="AT1372" s="32">
        <f t="shared" si="169"/>
        <v>1</v>
      </c>
      <c r="AU1372" s="32">
        <f t="shared" si="170"/>
        <v>2</v>
      </c>
      <c r="AV1372" s="32">
        <f t="shared" si="171"/>
        <v>161581.3226969603</v>
      </c>
      <c r="AW1372" s="32">
        <f t="shared" si="172"/>
        <v>0.22340914818382632</v>
      </c>
      <c r="AX1372" s="32">
        <f t="shared" si="173"/>
        <v>201124.74192549754</v>
      </c>
      <c r="AY1372">
        <v>2</v>
      </c>
      <c r="AZ1372" s="26">
        <v>1</v>
      </c>
      <c r="BA1372" s="26">
        <v>8053.08</v>
      </c>
      <c r="BB1372" s="26">
        <v>11.71</v>
      </c>
      <c r="BC1372" s="26">
        <v>135.63999999999999</v>
      </c>
      <c r="BD1372" s="26">
        <v>155.4</v>
      </c>
      <c r="BE1372" s="28">
        <v>0.06</v>
      </c>
      <c r="BF1372" s="28">
        <v>4.29</v>
      </c>
      <c r="BG1372" s="28">
        <v>0.61</v>
      </c>
      <c r="BH1372" s="28">
        <v>19.7</v>
      </c>
      <c r="BI1372" s="28">
        <v>0.09</v>
      </c>
      <c r="BJ1372" s="28">
        <v>7.9</v>
      </c>
      <c r="BK1372" s="28">
        <v>0.77</v>
      </c>
      <c r="BL1372" s="28">
        <v>3.32</v>
      </c>
      <c r="BM1372" s="28">
        <v>0.08</v>
      </c>
      <c r="BN1372" s="28">
        <v>7.02</v>
      </c>
      <c r="BO1372" s="28">
        <v>0.75</v>
      </c>
      <c r="BP1372" s="28">
        <v>-0.87</v>
      </c>
      <c r="BQ1372" s="26">
        <v>41.0032</v>
      </c>
      <c r="BR1372" s="26">
        <v>1237.879394</v>
      </c>
      <c r="BS1372" s="31">
        <f t="shared" si="175"/>
        <v>9.3998519999999992</v>
      </c>
    </row>
    <row r="1373" spans="1:71">
      <c r="A1373" s="26">
        <v>42283327520000</v>
      </c>
      <c r="B1373" s="26" t="s">
        <v>9283</v>
      </c>
      <c r="C1373" t="s">
        <v>3118</v>
      </c>
      <c r="D1373" s="26" t="s">
        <v>223</v>
      </c>
      <c r="E1373" s="27" t="s">
        <v>591</v>
      </c>
      <c r="F1373" t="s">
        <v>66</v>
      </c>
      <c r="G1373" t="s">
        <v>67</v>
      </c>
      <c r="H1373" t="s">
        <v>3119</v>
      </c>
      <c r="I1373" t="s">
        <v>3120</v>
      </c>
      <c r="J1373" t="s">
        <v>158</v>
      </c>
      <c r="K1373" t="s">
        <v>9261</v>
      </c>
      <c r="L1373">
        <v>28.505459999999999</v>
      </c>
      <c r="M1373">
        <v>-99.325450000000004</v>
      </c>
      <c r="N1373" s="28">
        <v>1895470.0800000001</v>
      </c>
      <c r="O1373" s="28">
        <v>244531.93</v>
      </c>
      <c r="P1373" s="26">
        <v>505</v>
      </c>
      <c r="Q1373" s="26">
        <v>7554</v>
      </c>
      <c r="R1373" s="26">
        <v>15313</v>
      </c>
      <c r="S1373" s="29" t="s">
        <v>72</v>
      </c>
      <c r="T1373" s="30">
        <v>40840</v>
      </c>
      <c r="U1373" s="30" t="s">
        <v>72</v>
      </c>
      <c r="V1373" s="30">
        <v>41061</v>
      </c>
      <c r="W1373">
        <v>0</v>
      </c>
      <c r="X1373" s="26">
        <v>7602</v>
      </c>
      <c r="Y1373" s="26" t="s">
        <v>72</v>
      </c>
      <c r="Z1373" s="26" t="s">
        <v>72</v>
      </c>
      <c r="AA1373" s="26" t="s">
        <v>71</v>
      </c>
      <c r="AB1373" s="31" t="s">
        <v>72</v>
      </c>
      <c r="AC1373" s="31" t="s">
        <v>72</v>
      </c>
      <c r="AD1373" s="26">
        <v>717.03271666818557</v>
      </c>
      <c r="AE1373" s="26" t="s">
        <v>72</v>
      </c>
      <c r="AF1373" s="26" t="s">
        <v>72</v>
      </c>
      <c r="AG1373" s="26">
        <v>55426</v>
      </c>
      <c r="AH1373" s="28">
        <v>3.5749999999999997E-2</v>
      </c>
      <c r="AI1373">
        <v>6703</v>
      </c>
      <c r="AJ1373" s="26">
        <v>74372</v>
      </c>
      <c r="AK1373" s="28">
        <v>5.3983999999999997E-2</v>
      </c>
      <c r="AL1373">
        <v>8993</v>
      </c>
      <c r="AM1373" s="26">
        <v>74372</v>
      </c>
      <c r="AN1373" s="28">
        <v>5.3983999999999997E-2</v>
      </c>
      <c r="AO1373">
        <v>8993</v>
      </c>
      <c r="AP1373" s="32">
        <v>171345.71875</v>
      </c>
      <c r="AQ1373" s="36">
        <v>0.12286048620477537</v>
      </c>
      <c r="AR1373" s="32">
        <f t="shared" si="174"/>
        <v>193092.02480824525</v>
      </c>
      <c r="AS1373" s="32">
        <f t="shared" si="168"/>
        <v>4</v>
      </c>
      <c r="AT1373" s="32">
        <f t="shared" si="169"/>
        <v>1</v>
      </c>
      <c r="AU1373" s="32">
        <f t="shared" si="170"/>
        <v>3</v>
      </c>
      <c r="AV1373" s="32">
        <f t="shared" si="171"/>
        <v>129377.06203959484</v>
      </c>
      <c r="AW1373" s="32">
        <f t="shared" si="172"/>
        <v>9.2767586268799079E-2</v>
      </c>
      <c r="AX1373" s="32">
        <f t="shared" si="173"/>
        <v>145796.92480917228</v>
      </c>
      <c r="AY1373">
        <v>2</v>
      </c>
      <c r="AZ1373" s="26">
        <v>1</v>
      </c>
      <c r="BA1373" s="26">
        <v>7010.3</v>
      </c>
      <c r="BB1373" s="26">
        <v>60.49</v>
      </c>
      <c r="BC1373" s="26">
        <v>105.77</v>
      </c>
      <c r="BD1373" s="26">
        <v>166.97</v>
      </c>
      <c r="BE1373" s="28">
        <v>7.0000000000000007E-2</v>
      </c>
      <c r="BF1373" s="28">
        <v>4.66</v>
      </c>
      <c r="BG1373" s="28">
        <v>0.62</v>
      </c>
      <c r="BH1373" s="28">
        <v>-46.25</v>
      </c>
      <c r="BI1373" s="28">
        <v>0.1</v>
      </c>
      <c r="BJ1373" s="28">
        <v>7.54</v>
      </c>
      <c r="BK1373" s="28">
        <v>0.77</v>
      </c>
      <c r="BL1373" s="28">
        <v>-6.98</v>
      </c>
      <c r="BM1373" s="28">
        <v>0.08</v>
      </c>
      <c r="BN1373" s="28">
        <v>6.66</v>
      </c>
      <c r="BO1373" s="28">
        <v>0.76</v>
      </c>
      <c r="BP1373" s="28">
        <v>-3.73</v>
      </c>
      <c r="BQ1373" s="26">
        <v>40.804599000000003</v>
      </c>
      <c r="BR1373" s="26">
        <v>869.20495600000004</v>
      </c>
      <c r="BS1373" s="31">
        <f t="shared" si="175"/>
        <v>8.1442900000000016</v>
      </c>
    </row>
    <row r="1374" spans="1:71">
      <c r="A1374" s="26">
        <v>42283327530000</v>
      </c>
      <c r="B1374" s="26" t="s">
        <v>9283</v>
      </c>
      <c r="C1374" t="s">
        <v>3121</v>
      </c>
      <c r="D1374" s="26" t="s">
        <v>223</v>
      </c>
      <c r="E1374" s="27" t="s">
        <v>591</v>
      </c>
      <c r="F1374" t="s">
        <v>66</v>
      </c>
      <c r="G1374" t="s">
        <v>67</v>
      </c>
      <c r="H1374" t="s">
        <v>3027</v>
      </c>
      <c r="I1374" t="s">
        <v>3028</v>
      </c>
      <c r="J1374" t="s">
        <v>1423</v>
      </c>
      <c r="K1374" t="s">
        <v>9261</v>
      </c>
      <c r="L1374">
        <v>28.507439999999999</v>
      </c>
      <c r="M1374">
        <v>-99.088200000000001</v>
      </c>
      <c r="N1374" s="28">
        <v>1971671.92</v>
      </c>
      <c r="O1374" s="28">
        <v>245117.06</v>
      </c>
      <c r="P1374" s="26">
        <v>495</v>
      </c>
      <c r="Q1374" s="26">
        <v>8800</v>
      </c>
      <c r="R1374" s="26">
        <v>16538</v>
      </c>
      <c r="S1374" s="29" t="s">
        <v>72</v>
      </c>
      <c r="T1374" s="30">
        <v>40869</v>
      </c>
      <c r="U1374" s="30">
        <v>41008</v>
      </c>
      <c r="V1374" s="30">
        <v>41091</v>
      </c>
      <c r="W1374">
        <v>0</v>
      </c>
      <c r="X1374" s="26">
        <v>5740</v>
      </c>
      <c r="Y1374" s="26" t="s">
        <v>72</v>
      </c>
      <c r="Z1374" s="26" t="s">
        <v>72</v>
      </c>
      <c r="AA1374" s="26" t="s">
        <v>71</v>
      </c>
      <c r="AB1374" s="31" t="s">
        <v>72</v>
      </c>
      <c r="AC1374" s="31" t="s">
        <v>72</v>
      </c>
      <c r="AD1374" s="26">
        <v>691.60050146259925</v>
      </c>
      <c r="AE1374" s="26">
        <v>1000</v>
      </c>
      <c r="AF1374" s="26" t="s">
        <v>72</v>
      </c>
      <c r="AG1374" s="26">
        <v>20267</v>
      </c>
      <c r="AH1374" s="28">
        <v>1.5269E-2</v>
      </c>
      <c r="AI1374">
        <v>3218</v>
      </c>
      <c r="AJ1374" s="26">
        <v>25131</v>
      </c>
      <c r="AK1374" s="28">
        <v>1.7937999999999999E-2</v>
      </c>
      <c r="AL1374">
        <v>3431</v>
      </c>
      <c r="AM1374" s="26">
        <v>25131</v>
      </c>
      <c r="AN1374" s="28">
        <v>1.7937999999999999E-2</v>
      </c>
      <c r="AO1374">
        <v>3431</v>
      </c>
      <c r="AP1374" s="32">
        <v>37177.65625</v>
      </c>
      <c r="AQ1374" s="36">
        <v>2.571208570570414E-2</v>
      </c>
      <c r="AR1374" s="32">
        <f t="shared" si="174"/>
        <v>41728.695419909636</v>
      </c>
      <c r="AS1374" s="32">
        <f t="shared" si="168"/>
        <v>1</v>
      </c>
      <c r="AT1374" s="32">
        <f t="shared" si="169"/>
        <v>1</v>
      </c>
      <c r="AU1374" s="32">
        <f t="shared" si="170"/>
        <v>1</v>
      </c>
      <c r="AV1374" s="32">
        <f t="shared" si="171"/>
        <v>37177.65625</v>
      </c>
      <c r="AW1374" s="32">
        <f t="shared" si="172"/>
        <v>2.5712085705704144E-2</v>
      </c>
      <c r="AX1374" s="32">
        <f t="shared" si="173"/>
        <v>41728.695419909636</v>
      </c>
      <c r="AY1374">
        <v>2</v>
      </c>
      <c r="AZ1374" s="26">
        <v>1</v>
      </c>
      <c r="BA1374" s="26">
        <v>8127.66</v>
      </c>
      <c r="BB1374" s="26">
        <v>12.63</v>
      </c>
      <c r="BC1374" s="26">
        <v>136.27000000000001</v>
      </c>
      <c r="BD1374" s="26">
        <v>152.04</v>
      </c>
      <c r="BE1374" s="28">
        <v>0.06</v>
      </c>
      <c r="BF1374" s="28">
        <v>4.8899999999999997</v>
      </c>
      <c r="BG1374" s="28">
        <v>0.66</v>
      </c>
      <c r="BH1374" s="28">
        <v>56.85</v>
      </c>
      <c r="BI1374" s="28">
        <v>0.08</v>
      </c>
      <c r="BJ1374" s="28">
        <v>7.95</v>
      </c>
      <c r="BK1374" s="28">
        <v>0.77</v>
      </c>
      <c r="BL1374" s="28">
        <v>23.55</v>
      </c>
      <c r="BM1374" s="28">
        <v>0.08</v>
      </c>
      <c r="BN1374" s="28">
        <v>7.29</v>
      </c>
      <c r="BO1374" s="28">
        <v>0.76</v>
      </c>
      <c r="BP1374" s="28">
        <v>22.61</v>
      </c>
      <c r="BQ1374" s="26">
        <v>41.793498</v>
      </c>
      <c r="BR1374" s="26">
        <v>1070.8754879999999</v>
      </c>
      <c r="BS1374" s="31">
        <f t="shared" si="175"/>
        <v>8.3942320000000006</v>
      </c>
    </row>
    <row r="1375" spans="1:71">
      <c r="A1375" s="26">
        <v>42283327540000</v>
      </c>
      <c r="B1375" s="26" t="s">
        <v>9283</v>
      </c>
      <c r="C1375" t="s">
        <v>3122</v>
      </c>
      <c r="D1375" s="26" t="s">
        <v>223</v>
      </c>
      <c r="E1375" s="27" t="s">
        <v>591</v>
      </c>
      <c r="F1375" t="s">
        <v>66</v>
      </c>
      <c r="G1375" t="s">
        <v>67</v>
      </c>
      <c r="H1375" t="s">
        <v>3027</v>
      </c>
      <c r="I1375" t="s">
        <v>3028</v>
      </c>
      <c r="J1375" t="s">
        <v>1337</v>
      </c>
      <c r="K1375" t="s">
        <v>9261</v>
      </c>
      <c r="L1375">
        <v>28.507439999999999</v>
      </c>
      <c r="M1375">
        <v>-99.088260000000005</v>
      </c>
      <c r="N1375" s="28">
        <v>1971652.65</v>
      </c>
      <c r="O1375" s="28">
        <v>245117.08</v>
      </c>
      <c r="P1375" s="26">
        <v>495</v>
      </c>
      <c r="Q1375" s="26">
        <v>8774</v>
      </c>
      <c r="R1375" s="26">
        <v>15415</v>
      </c>
      <c r="S1375" s="29" t="s">
        <v>72</v>
      </c>
      <c r="T1375" s="30">
        <v>40845</v>
      </c>
      <c r="U1375" s="30">
        <v>40867</v>
      </c>
      <c r="V1375" s="30">
        <v>41091</v>
      </c>
      <c r="W1375">
        <v>0</v>
      </c>
      <c r="X1375" s="26">
        <v>7027</v>
      </c>
      <c r="Y1375" s="26" t="s">
        <v>72</v>
      </c>
      <c r="Z1375" s="26" t="s">
        <v>72</v>
      </c>
      <c r="AA1375" s="26" t="s">
        <v>71</v>
      </c>
      <c r="AB1375" s="31" t="s">
        <v>72</v>
      </c>
      <c r="AC1375" s="31" t="s">
        <v>72</v>
      </c>
      <c r="AD1375" s="26">
        <v>710.53737458633191</v>
      </c>
      <c r="AE1375" s="26" t="s">
        <v>72</v>
      </c>
      <c r="AF1375" s="26" t="s">
        <v>72</v>
      </c>
      <c r="AG1375" s="26">
        <v>27480</v>
      </c>
      <c r="AH1375" s="28">
        <v>2.1100000000000001E-2</v>
      </c>
      <c r="AI1375">
        <v>1981</v>
      </c>
      <c r="AJ1375" s="26">
        <v>32884</v>
      </c>
      <c r="AK1375" s="28">
        <v>2.4317999999999999E-2</v>
      </c>
      <c r="AL1375">
        <v>2181</v>
      </c>
      <c r="AM1375" s="26">
        <v>32884</v>
      </c>
      <c r="AN1375" s="28">
        <v>2.4317999999999999E-2</v>
      </c>
      <c r="AO1375">
        <v>2181</v>
      </c>
      <c r="AP1375" s="32">
        <v>43994.6640625</v>
      </c>
      <c r="AQ1375" s="36">
        <v>3.1259853098776394E-2</v>
      </c>
      <c r="AR1375" s="32">
        <f t="shared" si="174"/>
        <v>49527.65806098342</v>
      </c>
      <c r="AS1375" s="32">
        <f t="shared" si="168"/>
        <v>1</v>
      </c>
      <c r="AT1375" s="32">
        <f t="shared" si="169"/>
        <v>1</v>
      </c>
      <c r="AU1375" s="32">
        <f t="shared" si="170"/>
        <v>1</v>
      </c>
      <c r="AV1375" s="32">
        <f t="shared" si="171"/>
        <v>35937.010348477306</v>
      </c>
      <c r="AW1375" s="32">
        <f t="shared" si="172"/>
        <v>2.5534588983488898E-2</v>
      </c>
      <c r="AX1375" s="32">
        <f t="shared" si="173"/>
        <v>40456.632598554839</v>
      </c>
      <c r="AY1375">
        <v>2</v>
      </c>
      <c r="AZ1375" s="26">
        <v>1</v>
      </c>
      <c r="BA1375" s="26">
        <v>8127.55</v>
      </c>
      <c r="BB1375" s="26">
        <v>12.64</v>
      </c>
      <c r="BC1375" s="26">
        <v>136.26</v>
      </c>
      <c r="BD1375" s="26">
        <v>152.03</v>
      </c>
      <c r="BE1375" s="28">
        <v>0.06</v>
      </c>
      <c r="BF1375" s="28">
        <v>4.8899999999999997</v>
      </c>
      <c r="BG1375" s="28">
        <v>0.66</v>
      </c>
      <c r="BH1375" s="28">
        <v>56.84</v>
      </c>
      <c r="BI1375" s="28">
        <v>0.08</v>
      </c>
      <c r="BJ1375" s="28">
        <v>7.95</v>
      </c>
      <c r="BK1375" s="28">
        <v>0.77</v>
      </c>
      <c r="BL1375" s="28">
        <v>23.54</v>
      </c>
      <c r="BM1375" s="28">
        <v>0.08</v>
      </c>
      <c r="BN1375" s="28">
        <v>7.29</v>
      </c>
      <c r="BO1375" s="28">
        <v>0.76</v>
      </c>
      <c r="BP1375" s="28">
        <v>22.6</v>
      </c>
      <c r="BQ1375" s="26">
        <v>41.793498</v>
      </c>
      <c r="BR1375" s="26">
        <v>1070.8754879999999</v>
      </c>
      <c r="BS1375" s="31">
        <f t="shared" si="175"/>
        <v>8.3936159999999997</v>
      </c>
    </row>
    <row r="1376" spans="1:71">
      <c r="A1376" s="26">
        <v>42283327560000</v>
      </c>
      <c r="B1376" s="26" t="s">
        <v>9283</v>
      </c>
      <c r="C1376" t="s">
        <v>3123</v>
      </c>
      <c r="D1376" s="26" t="s">
        <v>223</v>
      </c>
      <c r="E1376" s="27" t="s">
        <v>591</v>
      </c>
      <c r="F1376" t="s">
        <v>66</v>
      </c>
      <c r="G1376" t="s">
        <v>67</v>
      </c>
      <c r="H1376" t="s">
        <v>3124</v>
      </c>
      <c r="I1376" t="s">
        <v>3125</v>
      </c>
      <c r="J1376" t="s">
        <v>158</v>
      </c>
      <c r="K1376" t="s">
        <v>9261</v>
      </c>
      <c r="L1376">
        <v>28.508890000000001</v>
      </c>
      <c r="M1376">
        <v>-99.318910000000002</v>
      </c>
      <c r="N1376" s="28">
        <v>1897574.03</v>
      </c>
      <c r="O1376" s="28">
        <v>245773.22</v>
      </c>
      <c r="P1376" s="26">
        <v>437</v>
      </c>
      <c r="Q1376" s="26">
        <v>7566</v>
      </c>
      <c r="R1376" s="26">
        <v>15260</v>
      </c>
      <c r="S1376" s="29" t="s">
        <v>72</v>
      </c>
      <c r="T1376" s="30">
        <v>40865</v>
      </c>
      <c r="U1376" s="30">
        <v>40946</v>
      </c>
      <c r="V1376" s="30">
        <v>41061</v>
      </c>
      <c r="W1376">
        <v>0</v>
      </c>
      <c r="X1376" s="26">
        <v>7589</v>
      </c>
      <c r="Y1376" s="26" t="s">
        <v>72</v>
      </c>
      <c r="Z1376" s="26" t="s">
        <v>72</v>
      </c>
      <c r="AA1376" s="26" t="s">
        <v>71</v>
      </c>
      <c r="AB1376" s="31" t="s">
        <v>72</v>
      </c>
      <c r="AC1376" s="31" t="s">
        <v>72</v>
      </c>
      <c r="AD1376" s="26">
        <v>914.46516708471563</v>
      </c>
      <c r="AE1376" s="26">
        <v>1064</v>
      </c>
      <c r="AF1376" s="26" t="s">
        <v>72</v>
      </c>
      <c r="AG1376" s="26">
        <v>67661</v>
      </c>
      <c r="AH1376" s="28">
        <v>5.2581000000000003E-2</v>
      </c>
      <c r="AI1376">
        <v>10047</v>
      </c>
      <c r="AJ1376" s="26">
        <v>95879</v>
      </c>
      <c r="AK1376" s="28">
        <v>8.9316000000000006E-2</v>
      </c>
      <c r="AL1376">
        <v>14237</v>
      </c>
      <c r="AM1376" s="26">
        <v>95879</v>
      </c>
      <c r="AN1376" s="28">
        <v>8.9316000000000006E-2</v>
      </c>
      <c r="AO1376">
        <v>14237</v>
      </c>
      <c r="AP1376" s="32">
        <v>319621.21875</v>
      </c>
      <c r="AQ1376" s="36">
        <v>0.29228247120803919</v>
      </c>
      <c r="AR1376" s="32">
        <f t="shared" si="174"/>
        <v>371355.21615382296</v>
      </c>
      <c r="AS1376" s="32">
        <f t="shared" si="168"/>
        <v>4</v>
      </c>
      <c r="AT1376" s="32">
        <f t="shared" si="169"/>
        <v>1</v>
      </c>
      <c r="AU1376" s="32">
        <f t="shared" si="170"/>
        <v>4</v>
      </c>
      <c r="AV1376" s="32">
        <f t="shared" si="171"/>
        <v>241748.02946699169</v>
      </c>
      <c r="AW1376" s="32">
        <f t="shared" si="172"/>
        <v>0.22107015215893333</v>
      </c>
      <c r="AX1376" s="32">
        <f t="shared" si="173"/>
        <v>280877.44639912288</v>
      </c>
      <c r="AY1376">
        <v>2</v>
      </c>
      <c r="AZ1376" s="26">
        <v>1</v>
      </c>
      <c r="BA1376" s="26">
        <v>7019.78</v>
      </c>
      <c r="BB1376" s="26">
        <v>69.37</v>
      </c>
      <c r="BC1376" s="26">
        <v>96.66</v>
      </c>
      <c r="BD1376" s="26">
        <v>165.99</v>
      </c>
      <c r="BE1376" s="28">
        <v>7.0000000000000007E-2</v>
      </c>
      <c r="BF1376" s="28">
        <v>4.6399999999999997</v>
      </c>
      <c r="BG1376" s="28">
        <v>0.63</v>
      </c>
      <c r="BH1376" s="28">
        <v>-47.49</v>
      </c>
      <c r="BI1376" s="28">
        <v>0.1</v>
      </c>
      <c r="BJ1376" s="28">
        <v>7.57</v>
      </c>
      <c r="BK1376" s="28">
        <v>0.77</v>
      </c>
      <c r="BL1376" s="28">
        <v>-6.67</v>
      </c>
      <c r="BM1376" s="28">
        <v>0.08</v>
      </c>
      <c r="BN1376" s="28">
        <v>6.69</v>
      </c>
      <c r="BO1376" s="28">
        <v>0.76</v>
      </c>
      <c r="BP1376" s="28">
        <v>-3.6</v>
      </c>
      <c r="BQ1376" s="26">
        <v>40.804599000000003</v>
      </c>
      <c r="BR1376" s="26">
        <v>869.20495600000004</v>
      </c>
      <c r="BS1376" s="31">
        <f t="shared" si="175"/>
        <v>7.4428200000000011</v>
      </c>
    </row>
    <row r="1377" spans="1:71">
      <c r="A1377" s="26">
        <v>42283327580000</v>
      </c>
      <c r="B1377" s="26" t="s">
        <v>9283</v>
      </c>
      <c r="C1377" t="s">
        <v>3126</v>
      </c>
      <c r="D1377" s="26" t="s">
        <v>640</v>
      </c>
      <c r="E1377" s="27" t="s">
        <v>591</v>
      </c>
      <c r="F1377" t="s">
        <v>66</v>
      </c>
      <c r="G1377" t="s">
        <v>67</v>
      </c>
      <c r="H1377" t="s">
        <v>641</v>
      </c>
      <c r="I1377" t="s">
        <v>3127</v>
      </c>
      <c r="J1377" t="s">
        <v>76</v>
      </c>
      <c r="K1377" t="s">
        <v>9261</v>
      </c>
      <c r="L1377">
        <v>28.526209999999999</v>
      </c>
      <c r="M1377">
        <v>-98.906930000000003</v>
      </c>
      <c r="N1377" s="28">
        <v>2029886.79</v>
      </c>
      <c r="O1377" s="28">
        <v>251942.68</v>
      </c>
      <c r="P1377" s="26">
        <v>363</v>
      </c>
      <c r="Q1377" s="26">
        <v>9312</v>
      </c>
      <c r="R1377" s="26">
        <v>16540</v>
      </c>
      <c r="S1377" s="29" t="s">
        <v>72</v>
      </c>
      <c r="T1377" s="30">
        <v>40798</v>
      </c>
      <c r="U1377" s="30">
        <v>40866</v>
      </c>
      <c r="V1377" s="30">
        <v>40909</v>
      </c>
      <c r="W1377">
        <v>4104</v>
      </c>
      <c r="X1377" s="26">
        <v>7739</v>
      </c>
      <c r="Y1377" s="26" t="s">
        <v>72</v>
      </c>
      <c r="Z1377" s="26" t="s">
        <v>72</v>
      </c>
      <c r="AA1377" s="26" t="s">
        <v>71</v>
      </c>
      <c r="AB1377" s="31" t="s">
        <v>72</v>
      </c>
      <c r="AC1377" s="31" t="s">
        <v>72</v>
      </c>
      <c r="AD1377" s="26">
        <v>191.39128665678496</v>
      </c>
      <c r="AE1377" s="26" t="s">
        <v>72</v>
      </c>
      <c r="AF1377" s="26" t="s">
        <v>72</v>
      </c>
      <c r="AG1377" s="26">
        <v>69660</v>
      </c>
      <c r="AH1377" s="28" t="s">
        <v>72</v>
      </c>
      <c r="AI1377" t="s">
        <v>72</v>
      </c>
      <c r="AJ1377" s="26">
        <v>130602</v>
      </c>
      <c r="AK1377" s="28">
        <v>0</v>
      </c>
      <c r="AL1377">
        <v>0</v>
      </c>
      <c r="AM1377" s="26">
        <v>168615</v>
      </c>
      <c r="AN1377" s="28">
        <v>3.2925999999999997E-2</v>
      </c>
      <c r="AO1377">
        <v>23672</v>
      </c>
      <c r="AP1377" s="32">
        <v>562668.25</v>
      </c>
      <c r="AQ1377" s="36">
        <v>0.10768980032842156</v>
      </c>
      <c r="AR1377" s="32">
        <f t="shared" si="174"/>
        <v>581729.34465813066</v>
      </c>
      <c r="AS1377" s="32">
        <f t="shared" si="168"/>
        <v>4</v>
      </c>
      <c r="AT1377" s="32">
        <f t="shared" si="169"/>
        <v>1</v>
      </c>
      <c r="AU1377" s="32">
        <f t="shared" si="170"/>
        <v>4</v>
      </c>
      <c r="AV1377" s="32">
        <f t="shared" si="171"/>
        <v>417329.85592453805</v>
      </c>
      <c r="AW1377" s="32">
        <f t="shared" si="172"/>
        <v>7.9873298085688035E-2</v>
      </c>
      <c r="AX1377" s="32">
        <f t="shared" si="173"/>
        <v>431467.42968570488</v>
      </c>
      <c r="AY1377">
        <v>2</v>
      </c>
      <c r="AZ1377" s="26">
        <v>1</v>
      </c>
      <c r="BA1377" s="26">
        <v>8731.89</v>
      </c>
      <c r="BB1377" s="26">
        <v>27.94</v>
      </c>
      <c r="BC1377" s="26">
        <v>124.24</v>
      </c>
      <c r="BD1377" s="26">
        <v>154.46</v>
      </c>
      <c r="BE1377" s="28">
        <v>0.05</v>
      </c>
      <c r="BF1377" s="28">
        <v>4.46</v>
      </c>
      <c r="BG1377" s="28">
        <v>0.59</v>
      </c>
      <c r="BH1377" s="28">
        <v>-13.33</v>
      </c>
      <c r="BI1377" s="28">
        <v>0.1</v>
      </c>
      <c r="BJ1377" s="28">
        <v>7.54</v>
      </c>
      <c r="BK1377" s="28">
        <v>0.79</v>
      </c>
      <c r="BL1377" s="28">
        <v>-14.76</v>
      </c>
      <c r="BM1377" s="28">
        <v>0.09</v>
      </c>
      <c r="BN1377" s="28">
        <v>6.92</v>
      </c>
      <c r="BO1377" s="28">
        <v>0.76</v>
      </c>
      <c r="BP1377" s="28">
        <v>-17.75</v>
      </c>
      <c r="BQ1377" s="26">
        <v>39.646498999999999</v>
      </c>
      <c r="BR1377" s="26">
        <v>560.51153499999998</v>
      </c>
      <c r="BS1377" s="31">
        <f t="shared" si="175"/>
        <v>9.814960000000001</v>
      </c>
    </row>
    <row r="1378" spans="1:71">
      <c r="A1378" s="26">
        <v>42283327600000</v>
      </c>
      <c r="B1378" s="26" t="s">
        <v>9283</v>
      </c>
      <c r="C1378" t="s">
        <v>3128</v>
      </c>
      <c r="D1378" s="26" t="s">
        <v>223</v>
      </c>
      <c r="E1378" s="27" t="s">
        <v>591</v>
      </c>
      <c r="F1378" t="s">
        <v>66</v>
      </c>
      <c r="G1378" t="s">
        <v>67</v>
      </c>
      <c r="H1378" t="s">
        <v>3081</v>
      </c>
      <c r="I1378" t="s">
        <v>3082</v>
      </c>
      <c r="J1378" t="s">
        <v>267</v>
      </c>
      <c r="K1378" t="s">
        <v>9261</v>
      </c>
      <c r="L1378">
        <v>28.49579</v>
      </c>
      <c r="M1378">
        <v>-99.354669999999999</v>
      </c>
      <c r="N1378" s="28">
        <v>1886074.4</v>
      </c>
      <c r="O1378" s="28">
        <v>241043.4</v>
      </c>
      <c r="P1378" s="26">
        <v>484</v>
      </c>
      <c r="Q1378" s="26">
        <v>7594</v>
      </c>
      <c r="R1378" s="26">
        <v>11928</v>
      </c>
      <c r="S1378" s="29" t="s">
        <v>72</v>
      </c>
      <c r="T1378" s="30">
        <v>40813</v>
      </c>
      <c r="U1378" s="30">
        <v>40831</v>
      </c>
      <c r="V1378" s="30">
        <v>41030</v>
      </c>
      <c r="W1378">
        <v>0</v>
      </c>
      <c r="X1378" s="26">
        <v>5740</v>
      </c>
      <c r="Y1378" s="26" t="s">
        <v>72</v>
      </c>
      <c r="Z1378" s="26" t="s">
        <v>72</v>
      </c>
      <c r="AA1378" s="26" t="s">
        <v>71</v>
      </c>
      <c r="AB1378" s="31" t="s">
        <v>72</v>
      </c>
      <c r="AC1378" s="31" t="s">
        <v>72</v>
      </c>
      <c r="AD1378" s="26">
        <v>571.96660525640732</v>
      </c>
      <c r="AE1378" s="26" t="s">
        <v>72</v>
      </c>
      <c r="AF1378" s="26" t="s">
        <v>72</v>
      </c>
      <c r="AG1378" s="26">
        <v>56243</v>
      </c>
      <c r="AH1378" s="28">
        <v>2.8554E-2</v>
      </c>
      <c r="AI1378">
        <v>10054</v>
      </c>
      <c r="AJ1378" s="26">
        <v>74086</v>
      </c>
      <c r="AK1378" s="28">
        <v>4.5663000000000002E-2</v>
      </c>
      <c r="AL1378">
        <v>11068</v>
      </c>
      <c r="AM1378" s="26">
        <v>74086</v>
      </c>
      <c r="AN1378" s="28">
        <v>4.5663000000000002E-2</v>
      </c>
      <c r="AO1378">
        <v>11068</v>
      </c>
      <c r="AP1378" s="32">
        <v>111872.984375</v>
      </c>
      <c r="AQ1378" s="36">
        <v>6.3987611092871849E-2</v>
      </c>
      <c r="AR1378" s="32">
        <f t="shared" si="174"/>
        <v>123198.79153843832</v>
      </c>
      <c r="AS1378" s="32">
        <f t="shared" si="168"/>
        <v>3</v>
      </c>
      <c r="AT1378" s="32">
        <f t="shared" si="169"/>
        <v>1</v>
      </c>
      <c r="AU1378" s="32">
        <f t="shared" si="170"/>
        <v>2</v>
      </c>
      <c r="AV1378" s="32">
        <f t="shared" si="171"/>
        <v>111872.984375</v>
      </c>
      <c r="AW1378" s="32">
        <f t="shared" si="172"/>
        <v>6.3987611092871849E-2</v>
      </c>
      <c r="AX1378" s="32">
        <f t="shared" si="173"/>
        <v>123198.79153843831</v>
      </c>
      <c r="AY1378">
        <v>2</v>
      </c>
      <c r="AZ1378" s="26">
        <v>1</v>
      </c>
      <c r="BA1378" s="26">
        <v>7018.74</v>
      </c>
      <c r="BB1378" s="26">
        <v>59.33</v>
      </c>
      <c r="BC1378" s="26">
        <v>111.67</v>
      </c>
      <c r="BD1378" s="26">
        <v>170.92</v>
      </c>
      <c r="BE1378" s="28">
        <v>7.0000000000000007E-2</v>
      </c>
      <c r="BF1378" s="28">
        <v>4.71</v>
      </c>
      <c r="BG1378" s="28">
        <v>0.6</v>
      </c>
      <c r="BH1378" s="28">
        <v>-44.64</v>
      </c>
      <c r="BI1378" s="28">
        <v>0.1</v>
      </c>
      <c r="BJ1378" s="28">
        <v>7.46</v>
      </c>
      <c r="BK1378" s="28">
        <v>0.75</v>
      </c>
      <c r="BL1378" s="28">
        <v>-8.5399999999999991</v>
      </c>
      <c r="BM1378" s="28">
        <v>0.08</v>
      </c>
      <c r="BN1378" s="28">
        <v>6.55</v>
      </c>
      <c r="BO1378" s="28">
        <v>0.76</v>
      </c>
      <c r="BP1378" s="28">
        <v>-4.49</v>
      </c>
      <c r="BQ1378" s="26">
        <v>41.472999000000002</v>
      </c>
      <c r="BR1378" s="26">
        <v>824.81903</v>
      </c>
      <c r="BS1378" s="31">
        <f t="shared" si="175"/>
        <v>8.3752500000000012</v>
      </c>
    </row>
    <row r="1379" spans="1:71">
      <c r="A1379" s="26">
        <v>42283327690000</v>
      </c>
      <c r="B1379" s="26" t="s">
        <v>9283</v>
      </c>
      <c r="C1379" t="s">
        <v>3129</v>
      </c>
      <c r="D1379" s="26" t="s">
        <v>636</v>
      </c>
      <c r="E1379" s="27" t="s">
        <v>591</v>
      </c>
      <c r="F1379" t="s">
        <v>66</v>
      </c>
      <c r="G1379" t="s">
        <v>67</v>
      </c>
      <c r="H1379" t="s">
        <v>3114</v>
      </c>
      <c r="I1379" t="s">
        <v>3115</v>
      </c>
      <c r="J1379" t="s">
        <v>3130</v>
      </c>
      <c r="K1379" t="s">
        <v>9261</v>
      </c>
      <c r="L1379">
        <v>28.56493</v>
      </c>
      <c r="M1379">
        <v>-98.971140000000005</v>
      </c>
      <c r="N1379" s="28">
        <v>2009264.1</v>
      </c>
      <c r="O1379" s="28">
        <v>266009.74</v>
      </c>
      <c r="P1379" s="26">
        <v>406</v>
      </c>
      <c r="Q1379" s="26">
        <v>8786</v>
      </c>
      <c r="R1379" s="26">
        <v>13640</v>
      </c>
      <c r="S1379" s="29" t="s">
        <v>72</v>
      </c>
      <c r="T1379" s="30">
        <v>40853</v>
      </c>
      <c r="U1379" s="30">
        <v>40889</v>
      </c>
      <c r="V1379" s="30">
        <v>40940</v>
      </c>
      <c r="W1379">
        <v>3048</v>
      </c>
      <c r="X1379" s="26">
        <v>4510</v>
      </c>
      <c r="Y1379" s="26" t="s">
        <v>72</v>
      </c>
      <c r="Z1379" s="26" t="s">
        <v>72</v>
      </c>
      <c r="AA1379" s="26" t="s">
        <v>71</v>
      </c>
      <c r="AB1379" s="31" t="s">
        <v>72</v>
      </c>
      <c r="AC1379" s="31" t="s">
        <v>72</v>
      </c>
      <c r="AD1379" s="26">
        <v>1121.5605749486654</v>
      </c>
      <c r="AE1379" s="26" t="s">
        <v>72</v>
      </c>
      <c r="AF1379" s="26" t="s">
        <v>72</v>
      </c>
      <c r="AG1379" s="26">
        <v>56747</v>
      </c>
      <c r="AH1379" s="28">
        <v>5.8167000000000003E-2</v>
      </c>
      <c r="AI1379">
        <v>45038</v>
      </c>
      <c r="AJ1379" s="26">
        <v>82634</v>
      </c>
      <c r="AK1379" s="28">
        <v>9.5767000000000005E-2</v>
      </c>
      <c r="AL1379">
        <v>65583</v>
      </c>
      <c r="AM1379" s="26">
        <v>88490</v>
      </c>
      <c r="AN1379" s="28">
        <v>0.10352</v>
      </c>
      <c r="AO1379">
        <v>70231</v>
      </c>
      <c r="AP1379" s="32">
        <v>136819.84375</v>
      </c>
      <c r="AQ1379" s="36">
        <v>0.15345174262063657</v>
      </c>
      <c r="AR1379" s="32">
        <f t="shared" si="174"/>
        <v>163980.80219385267</v>
      </c>
      <c r="AS1379" s="32">
        <f t="shared" si="168"/>
        <v>3</v>
      </c>
      <c r="AT1379" s="32">
        <f t="shared" si="169"/>
        <v>1</v>
      </c>
      <c r="AU1379" s="32">
        <f t="shared" si="170"/>
        <v>2</v>
      </c>
      <c r="AV1379" s="32">
        <f t="shared" si="171"/>
        <v>174134.34659090909</v>
      </c>
      <c r="AW1379" s="32">
        <f t="shared" si="172"/>
        <v>0.1953022178808102</v>
      </c>
      <c r="AX1379" s="32">
        <f t="shared" si="173"/>
        <v>208702.83915581249</v>
      </c>
      <c r="AY1379">
        <v>2</v>
      </c>
      <c r="AZ1379" s="26">
        <v>1</v>
      </c>
      <c r="BA1379" s="26">
        <v>8070.84</v>
      </c>
      <c r="BB1379" s="26">
        <v>26.78</v>
      </c>
      <c r="BC1379" s="26">
        <v>126.6</v>
      </c>
      <c r="BD1379" s="26">
        <v>157.96</v>
      </c>
      <c r="BE1379" s="28">
        <v>0.05</v>
      </c>
      <c r="BF1379" s="28">
        <v>3.29</v>
      </c>
      <c r="BG1379" s="28">
        <v>0.55000000000000004</v>
      </c>
      <c r="BH1379" s="28">
        <v>-14.24</v>
      </c>
      <c r="BI1379" s="28">
        <v>0.09</v>
      </c>
      <c r="BJ1379" s="28">
        <v>7.41</v>
      </c>
      <c r="BK1379" s="28">
        <v>0.78</v>
      </c>
      <c r="BL1379" s="28">
        <v>-23.29</v>
      </c>
      <c r="BM1379" s="28">
        <v>0.08</v>
      </c>
      <c r="BN1379" s="28">
        <v>6.3</v>
      </c>
      <c r="BO1379" s="28">
        <v>0.74</v>
      </c>
      <c r="BP1379" s="28">
        <v>-30.83</v>
      </c>
      <c r="BQ1379" s="26">
        <v>39.437697999999997</v>
      </c>
      <c r="BR1379" s="26">
        <v>1083.5161129999999</v>
      </c>
      <c r="BS1379" s="31">
        <f t="shared" si="175"/>
        <v>8.887319999999999</v>
      </c>
    </row>
    <row r="1380" spans="1:71">
      <c r="A1380" s="26">
        <v>42283327700000</v>
      </c>
      <c r="B1380" s="26" t="s">
        <v>9283</v>
      </c>
      <c r="C1380" t="s">
        <v>3131</v>
      </c>
      <c r="D1380" s="26" t="s">
        <v>636</v>
      </c>
      <c r="E1380" s="27" t="s">
        <v>591</v>
      </c>
      <c r="F1380" t="s">
        <v>66</v>
      </c>
      <c r="G1380" t="s">
        <v>67</v>
      </c>
      <c r="H1380" t="s">
        <v>3114</v>
      </c>
      <c r="I1380" t="s">
        <v>3115</v>
      </c>
      <c r="J1380" t="s">
        <v>3132</v>
      </c>
      <c r="K1380" t="s">
        <v>9261</v>
      </c>
      <c r="L1380">
        <v>28.564889999999998</v>
      </c>
      <c r="M1380">
        <v>-98.971109999999996</v>
      </c>
      <c r="N1380" s="28">
        <v>2009273.73</v>
      </c>
      <c r="O1380" s="28">
        <v>265995.2</v>
      </c>
      <c r="P1380" s="26">
        <v>406</v>
      </c>
      <c r="Q1380" s="26">
        <v>8760</v>
      </c>
      <c r="R1380" s="26">
        <v>12820</v>
      </c>
      <c r="S1380" s="29" t="s">
        <v>72</v>
      </c>
      <c r="T1380" s="30">
        <v>40862</v>
      </c>
      <c r="U1380" s="30">
        <v>40876</v>
      </c>
      <c r="V1380" s="30">
        <v>40940</v>
      </c>
      <c r="W1380">
        <v>2960</v>
      </c>
      <c r="X1380" s="26">
        <v>4357</v>
      </c>
      <c r="Y1380" s="26" t="s">
        <v>72</v>
      </c>
      <c r="Z1380" s="26" t="s">
        <v>72</v>
      </c>
      <c r="AA1380" s="26" t="s">
        <v>71</v>
      </c>
      <c r="AB1380" s="31" t="s">
        <v>72</v>
      </c>
      <c r="AC1380" s="31" t="s">
        <v>72</v>
      </c>
      <c r="AD1380" s="26">
        <v>1270.2702702702702</v>
      </c>
      <c r="AE1380" s="26" t="s">
        <v>72</v>
      </c>
      <c r="AF1380" s="26" t="s">
        <v>72</v>
      </c>
      <c r="AG1380" s="26">
        <v>57648</v>
      </c>
      <c r="AH1380" s="28">
        <v>6.6923999999999997E-2</v>
      </c>
      <c r="AI1380">
        <v>54373</v>
      </c>
      <c r="AJ1380" s="26">
        <v>83945</v>
      </c>
      <c r="AK1380" s="28">
        <v>0.110183</v>
      </c>
      <c r="AL1380">
        <v>79176</v>
      </c>
      <c r="AM1380" s="26">
        <v>89893</v>
      </c>
      <c r="AN1380" s="28">
        <v>0.119103</v>
      </c>
      <c r="AO1380">
        <v>84786</v>
      </c>
      <c r="AP1380" s="32">
        <v>139150.125</v>
      </c>
      <c r="AQ1380" s="36">
        <v>0.17675826689189189</v>
      </c>
      <c r="AR1380" s="32">
        <f t="shared" si="174"/>
        <v>170436.33823986485</v>
      </c>
      <c r="AS1380" s="32">
        <f t="shared" si="168"/>
        <v>3</v>
      </c>
      <c r="AT1380" s="32">
        <f t="shared" si="169"/>
        <v>1</v>
      </c>
      <c r="AU1380" s="32">
        <f t="shared" si="170"/>
        <v>3</v>
      </c>
      <c r="AV1380" s="32">
        <f t="shared" si="171"/>
        <v>183319.19153086987</v>
      </c>
      <c r="AW1380" s="32">
        <f t="shared" si="172"/>
        <v>0.23286491897164549</v>
      </c>
      <c r="AX1380" s="32">
        <f t="shared" si="173"/>
        <v>224536.28218885112</v>
      </c>
      <c r="AY1380">
        <v>2</v>
      </c>
      <c r="AZ1380" s="26">
        <v>1</v>
      </c>
      <c r="BA1380" s="26">
        <v>8071.31</v>
      </c>
      <c r="BB1380" s="26">
        <v>26.77</v>
      </c>
      <c r="BC1380" s="26">
        <v>126.61</v>
      </c>
      <c r="BD1380" s="26">
        <v>157.96</v>
      </c>
      <c r="BE1380" s="28">
        <v>0.05</v>
      </c>
      <c r="BF1380" s="28">
        <v>3.3</v>
      </c>
      <c r="BG1380" s="28">
        <v>0.55000000000000004</v>
      </c>
      <c r="BH1380" s="28">
        <v>-14.22</v>
      </c>
      <c r="BI1380" s="28">
        <v>0.09</v>
      </c>
      <c r="BJ1380" s="28">
        <v>7.41</v>
      </c>
      <c r="BK1380" s="28">
        <v>0.78</v>
      </c>
      <c r="BL1380" s="28">
        <v>-23.3</v>
      </c>
      <c r="BM1380" s="28">
        <v>0.08</v>
      </c>
      <c r="BN1380" s="28">
        <v>6.3</v>
      </c>
      <c r="BO1380" s="28">
        <v>0.74</v>
      </c>
      <c r="BP1380" s="28">
        <v>-30.83</v>
      </c>
      <c r="BQ1380" s="26">
        <v>39.437697999999997</v>
      </c>
      <c r="BR1380" s="26">
        <v>1083.5161129999999</v>
      </c>
      <c r="BS1380" s="31">
        <f t="shared" si="175"/>
        <v>8.8880219999999994</v>
      </c>
    </row>
    <row r="1381" spans="1:71">
      <c r="A1381" s="26">
        <v>42283327710000</v>
      </c>
      <c r="B1381" s="26" t="s">
        <v>9283</v>
      </c>
      <c r="C1381" t="s">
        <v>3133</v>
      </c>
      <c r="D1381" s="26" t="s">
        <v>636</v>
      </c>
      <c r="E1381" s="27" t="s">
        <v>591</v>
      </c>
      <c r="F1381" t="s">
        <v>66</v>
      </c>
      <c r="G1381" t="s">
        <v>67</v>
      </c>
      <c r="H1381" t="s">
        <v>3114</v>
      </c>
      <c r="I1381" t="s">
        <v>3115</v>
      </c>
      <c r="J1381" t="s">
        <v>3134</v>
      </c>
      <c r="K1381" t="s">
        <v>9261</v>
      </c>
      <c r="L1381">
        <v>28.564859999999999</v>
      </c>
      <c r="M1381">
        <v>-98.971090000000004</v>
      </c>
      <c r="N1381" s="28">
        <v>2009280.15</v>
      </c>
      <c r="O1381" s="28">
        <v>265984.28999999998</v>
      </c>
      <c r="P1381" s="26">
        <v>406</v>
      </c>
      <c r="Q1381" s="26">
        <v>8793</v>
      </c>
      <c r="R1381" s="26">
        <v>13360</v>
      </c>
      <c r="S1381" s="29" t="s">
        <v>72</v>
      </c>
      <c r="T1381" s="30">
        <v>40856</v>
      </c>
      <c r="U1381" s="30">
        <v>40904</v>
      </c>
      <c r="V1381" s="30">
        <v>40940</v>
      </c>
      <c r="W1381">
        <v>3153</v>
      </c>
      <c r="X1381" s="26">
        <v>4425</v>
      </c>
      <c r="Y1381" s="26" t="s">
        <v>72</v>
      </c>
      <c r="Z1381" s="26" t="s">
        <v>72</v>
      </c>
      <c r="AA1381" s="26" t="s">
        <v>71</v>
      </c>
      <c r="AB1381" s="31" t="s">
        <v>72</v>
      </c>
      <c r="AC1381" s="31" t="s">
        <v>72</v>
      </c>
      <c r="AD1381" s="26">
        <v>1410.9132772245134</v>
      </c>
      <c r="AE1381" s="26" t="s">
        <v>72</v>
      </c>
      <c r="AF1381" s="26" t="s">
        <v>72</v>
      </c>
      <c r="AG1381" s="26">
        <v>50855</v>
      </c>
      <c r="AH1381" s="28">
        <v>6.5573999999999993E-2</v>
      </c>
      <c r="AI1381">
        <v>47169</v>
      </c>
      <c r="AJ1381" s="26">
        <v>74054</v>
      </c>
      <c r="AK1381" s="28">
        <v>0.107964</v>
      </c>
      <c r="AL1381">
        <v>68688</v>
      </c>
      <c r="AM1381" s="26">
        <v>79302</v>
      </c>
      <c r="AN1381" s="28">
        <v>0.116705</v>
      </c>
      <c r="AO1381">
        <v>73556</v>
      </c>
      <c r="AP1381" s="32">
        <v>122468.796875</v>
      </c>
      <c r="AQ1381" s="36">
        <v>0.17279285155664953</v>
      </c>
      <c r="AR1381" s="32">
        <f t="shared" si="174"/>
        <v>153053.13160052698</v>
      </c>
      <c r="AS1381" s="32">
        <f t="shared" si="168"/>
        <v>3</v>
      </c>
      <c r="AT1381" s="32">
        <f t="shared" si="169"/>
        <v>1</v>
      </c>
      <c r="AU1381" s="32">
        <f t="shared" si="170"/>
        <v>2</v>
      </c>
      <c r="AV1381" s="32">
        <f t="shared" si="171"/>
        <v>158863.47888418077</v>
      </c>
      <c r="AW1381" s="32">
        <f t="shared" si="172"/>
        <v>0.22414259162376685</v>
      </c>
      <c r="AX1381" s="32">
        <f t="shared" si="173"/>
        <v>198536.71760158753</v>
      </c>
      <c r="AY1381">
        <v>2</v>
      </c>
      <c r="AZ1381" s="26">
        <v>1</v>
      </c>
      <c r="BA1381" s="26">
        <v>8071.65</v>
      </c>
      <c r="BB1381" s="26">
        <v>26.76</v>
      </c>
      <c r="BC1381" s="26">
        <v>126.62</v>
      </c>
      <c r="BD1381" s="26">
        <v>157.96</v>
      </c>
      <c r="BE1381" s="28">
        <v>0.05</v>
      </c>
      <c r="BF1381" s="28">
        <v>3.3</v>
      </c>
      <c r="BG1381" s="28">
        <v>0.55000000000000004</v>
      </c>
      <c r="BH1381" s="28">
        <v>-14.21</v>
      </c>
      <c r="BI1381" s="28">
        <v>0.09</v>
      </c>
      <c r="BJ1381" s="28">
        <v>7.41</v>
      </c>
      <c r="BK1381" s="28">
        <v>0.78</v>
      </c>
      <c r="BL1381" s="28">
        <v>-23.29</v>
      </c>
      <c r="BM1381" s="28">
        <v>0.08</v>
      </c>
      <c r="BN1381" s="28">
        <v>6.3</v>
      </c>
      <c r="BO1381" s="28">
        <v>0.74</v>
      </c>
      <c r="BP1381" s="28">
        <v>-30.83</v>
      </c>
      <c r="BQ1381" s="26">
        <v>39.437697999999997</v>
      </c>
      <c r="BR1381" s="26">
        <v>1083.5161129999999</v>
      </c>
      <c r="BS1381" s="31">
        <f t="shared" si="175"/>
        <v>8.8887239999999998</v>
      </c>
    </row>
    <row r="1382" spans="1:71">
      <c r="A1382" s="26">
        <v>42283327730000</v>
      </c>
      <c r="B1382" s="26" t="s">
        <v>9281</v>
      </c>
      <c r="C1382" t="s">
        <v>3135</v>
      </c>
      <c r="D1382" s="26" t="s">
        <v>624</v>
      </c>
      <c r="E1382" s="27" t="s">
        <v>591</v>
      </c>
      <c r="F1382" t="s">
        <v>66</v>
      </c>
      <c r="G1382" t="s">
        <v>67</v>
      </c>
      <c r="H1382" t="s">
        <v>625</v>
      </c>
      <c r="I1382" t="s">
        <v>668</v>
      </c>
      <c r="J1382" t="s">
        <v>657</v>
      </c>
      <c r="K1382" t="s">
        <v>9261</v>
      </c>
      <c r="L1382">
        <v>28.456689999999998</v>
      </c>
      <c r="M1382">
        <v>-99.380790000000005</v>
      </c>
      <c r="N1382" s="28">
        <v>1877637.98</v>
      </c>
      <c r="O1382" s="28">
        <v>226853.8</v>
      </c>
      <c r="P1382" s="26">
        <v>454</v>
      </c>
      <c r="Q1382" s="26">
        <v>7800</v>
      </c>
      <c r="R1382" s="26">
        <v>12759</v>
      </c>
      <c r="S1382" s="29" t="s">
        <v>72</v>
      </c>
      <c r="T1382" s="30">
        <v>40923</v>
      </c>
      <c r="U1382" s="30">
        <v>40998</v>
      </c>
      <c r="V1382" s="30">
        <v>41000</v>
      </c>
      <c r="W1382">
        <v>1815</v>
      </c>
      <c r="X1382" s="26">
        <v>4736</v>
      </c>
      <c r="Y1382" s="26" t="s">
        <v>72</v>
      </c>
      <c r="Z1382" s="26" t="s">
        <v>72</v>
      </c>
      <c r="AA1382" s="26" t="s">
        <v>71</v>
      </c>
      <c r="AB1382" s="31" t="s">
        <v>72</v>
      </c>
      <c r="AC1382" s="31" t="s">
        <v>72</v>
      </c>
      <c r="AD1382" s="26">
        <v>977.43650324867099</v>
      </c>
      <c r="AE1382" s="26">
        <v>816</v>
      </c>
      <c r="AF1382" s="26" t="s">
        <v>72</v>
      </c>
      <c r="AG1382" s="26">
        <v>57122</v>
      </c>
      <c r="AH1382" s="28">
        <v>5.5983999999999999E-2</v>
      </c>
      <c r="AI1382">
        <v>53403</v>
      </c>
      <c r="AJ1382" s="26">
        <v>93190</v>
      </c>
      <c r="AK1382" s="28">
        <v>8.863E-2</v>
      </c>
      <c r="AL1382">
        <v>70143</v>
      </c>
      <c r="AM1382" s="26">
        <v>93190</v>
      </c>
      <c r="AN1382" s="28">
        <v>8.863E-2</v>
      </c>
      <c r="AO1382">
        <v>70143</v>
      </c>
      <c r="AP1382" s="32">
        <v>168051.671875</v>
      </c>
      <c r="AQ1382" s="36">
        <v>0.16425983852259302</v>
      </c>
      <c r="AR1382" s="32">
        <f t="shared" si="174"/>
        <v>197125.66329349898</v>
      </c>
      <c r="AS1382" s="32">
        <f t="shared" si="168"/>
        <v>3</v>
      </c>
      <c r="AT1382" s="32">
        <f t="shared" si="169"/>
        <v>1</v>
      </c>
      <c r="AU1382" s="32">
        <f t="shared" si="170"/>
        <v>3</v>
      </c>
      <c r="AV1382" s="32">
        <f t="shared" si="171"/>
        <v>203677.49082823057</v>
      </c>
      <c r="AW1382" s="32">
        <f t="shared" si="172"/>
        <v>0.19908181442560891</v>
      </c>
      <c r="AX1382" s="32">
        <f t="shared" si="173"/>
        <v>238914.97198156337</v>
      </c>
      <c r="AY1382">
        <v>2</v>
      </c>
      <c r="AZ1382" s="26">
        <v>1</v>
      </c>
      <c r="BA1382" s="26">
        <v>7209.87</v>
      </c>
      <c r="BB1382" s="26">
        <v>51.06</v>
      </c>
      <c r="BC1382" s="26">
        <v>124.77</v>
      </c>
      <c r="BD1382" s="26">
        <v>178.93</v>
      </c>
      <c r="BE1382" s="28">
        <v>7.0000000000000007E-2</v>
      </c>
      <c r="BF1382" s="28">
        <v>4.91</v>
      </c>
      <c r="BG1382" s="28">
        <v>0.66</v>
      </c>
      <c r="BH1382" s="28">
        <v>-19.29</v>
      </c>
      <c r="BI1382" s="28">
        <v>0.1</v>
      </c>
      <c r="BJ1382" s="28">
        <v>7.38</v>
      </c>
      <c r="BK1382" s="28">
        <v>0.79</v>
      </c>
      <c r="BL1382" s="28">
        <v>-6.68</v>
      </c>
      <c r="BM1382" s="28">
        <v>0.08</v>
      </c>
      <c r="BN1382" s="28">
        <v>6.41</v>
      </c>
      <c r="BO1382" s="28">
        <v>0.77</v>
      </c>
      <c r="BP1382" s="28">
        <v>-5.39</v>
      </c>
      <c r="BQ1382" s="26">
        <v>43.350898000000001</v>
      </c>
      <c r="BR1382" s="26">
        <v>1728.192382</v>
      </c>
      <c r="BS1382" s="31">
        <f t="shared" si="175"/>
        <v>9.8568300000000022</v>
      </c>
    </row>
    <row r="1383" spans="1:71">
      <c r="A1383" s="26">
        <v>42283327760000</v>
      </c>
      <c r="B1383" s="26" t="s">
        <v>9283</v>
      </c>
      <c r="C1383" t="s">
        <v>3136</v>
      </c>
      <c r="D1383" s="26" t="s">
        <v>64</v>
      </c>
      <c r="E1383" s="27" t="s">
        <v>591</v>
      </c>
      <c r="F1383" t="s">
        <v>66</v>
      </c>
      <c r="G1383" t="s">
        <v>67</v>
      </c>
      <c r="H1383" t="s">
        <v>675</v>
      </c>
      <c r="I1383" t="s">
        <v>676</v>
      </c>
      <c r="J1383" t="s">
        <v>158</v>
      </c>
      <c r="K1383" t="s">
        <v>9261</v>
      </c>
      <c r="L1383">
        <v>28.42848</v>
      </c>
      <c r="M1383">
        <v>-98.931190000000001</v>
      </c>
      <c r="N1383" s="28">
        <v>2022117.29</v>
      </c>
      <c r="O1383" s="28">
        <v>216404.4</v>
      </c>
      <c r="P1383" s="26">
        <v>348</v>
      </c>
      <c r="Q1383" s="26">
        <v>9580</v>
      </c>
      <c r="R1383" s="26">
        <v>15634</v>
      </c>
      <c r="S1383" s="29" t="s">
        <v>72</v>
      </c>
      <c r="T1383" s="30">
        <v>40788</v>
      </c>
      <c r="U1383" s="30">
        <v>40912</v>
      </c>
      <c r="V1383" s="30">
        <v>40909</v>
      </c>
      <c r="W1383">
        <v>4113</v>
      </c>
      <c r="X1383" s="26">
        <v>6282</v>
      </c>
      <c r="Y1383" s="26" t="s">
        <v>72</v>
      </c>
      <c r="Z1383" s="26" t="s">
        <v>72</v>
      </c>
      <c r="AA1383" s="26" t="s">
        <v>71</v>
      </c>
      <c r="AB1383" s="31" t="s">
        <v>72</v>
      </c>
      <c r="AC1383" s="31" t="s">
        <v>72</v>
      </c>
      <c r="AD1383" s="26">
        <v>1559.7754658346946</v>
      </c>
      <c r="AE1383" s="26">
        <v>1152</v>
      </c>
      <c r="AF1383" s="26" t="s">
        <v>72</v>
      </c>
      <c r="AG1383" s="26">
        <v>39226</v>
      </c>
      <c r="AH1383" s="28">
        <v>7.2220999999999994E-2</v>
      </c>
      <c r="AI1383">
        <v>23502</v>
      </c>
      <c r="AJ1383" s="26">
        <v>57094</v>
      </c>
      <c r="AK1383" s="28">
        <v>0.100993</v>
      </c>
      <c r="AL1383">
        <v>28365</v>
      </c>
      <c r="AM1383" s="26">
        <v>64195</v>
      </c>
      <c r="AN1383" s="28">
        <v>0.11239300000000001</v>
      </c>
      <c r="AO1383">
        <v>29975</v>
      </c>
      <c r="AP1383" s="32">
        <v>101449.765625</v>
      </c>
      <c r="AQ1383" s="36">
        <v>0.15823885543655497</v>
      </c>
      <c r="AR1383" s="32">
        <f t="shared" si="174"/>
        <v>129458.04303727022</v>
      </c>
      <c r="AS1383" s="32">
        <f t="shared" si="168"/>
        <v>2</v>
      </c>
      <c r="AT1383" s="32">
        <f t="shared" si="169"/>
        <v>1</v>
      </c>
      <c r="AU1383" s="32">
        <f t="shared" si="170"/>
        <v>2</v>
      </c>
      <c r="AV1383" s="32">
        <f t="shared" si="171"/>
        <v>92696.856842964015</v>
      </c>
      <c r="AW1383" s="32">
        <f t="shared" si="172"/>
        <v>0.14458628306364621</v>
      </c>
      <c r="AX1383" s="32">
        <f t="shared" si="173"/>
        <v>118288.62894522939</v>
      </c>
      <c r="AY1383">
        <v>2</v>
      </c>
      <c r="AZ1383" s="26">
        <v>1</v>
      </c>
      <c r="BA1383" s="26">
        <v>9116.24</v>
      </c>
      <c r="BB1383" s="26">
        <v>48.31</v>
      </c>
      <c r="BC1383" s="26">
        <v>78.459999999999994</v>
      </c>
      <c r="BD1383" s="26">
        <v>122.93</v>
      </c>
      <c r="BE1383" s="28">
        <v>7.0000000000000007E-2</v>
      </c>
      <c r="BF1383" s="28">
        <v>8.08</v>
      </c>
      <c r="BG1383" s="28">
        <v>0.65</v>
      </c>
      <c r="BH1383" s="28">
        <v>254.39</v>
      </c>
      <c r="BI1383" s="28">
        <v>0.09</v>
      </c>
      <c r="BJ1383" s="28">
        <v>8.59</v>
      </c>
      <c r="BK1383" s="28">
        <v>0.74</v>
      </c>
      <c r="BL1383" s="28">
        <v>146.76</v>
      </c>
      <c r="BM1383" s="28">
        <v>0.09</v>
      </c>
      <c r="BN1383" s="28">
        <v>8.5399999999999991</v>
      </c>
      <c r="BO1383" s="28">
        <v>0.77</v>
      </c>
      <c r="BP1383" s="28">
        <v>177.94</v>
      </c>
      <c r="BQ1383" s="26">
        <v>44.107199999999999</v>
      </c>
      <c r="BR1383" s="26">
        <v>1937.6921380000001</v>
      </c>
      <c r="BS1383" s="31">
        <f t="shared" si="175"/>
        <v>5.2254359999999993</v>
      </c>
    </row>
    <row r="1384" spans="1:71">
      <c r="A1384" s="26">
        <v>42283327770000</v>
      </c>
      <c r="B1384" s="26" t="s">
        <v>9283</v>
      </c>
      <c r="C1384" t="s">
        <v>3137</v>
      </c>
      <c r="D1384" s="26" t="s">
        <v>624</v>
      </c>
      <c r="E1384" s="27" t="s">
        <v>591</v>
      </c>
      <c r="F1384" t="s">
        <v>66</v>
      </c>
      <c r="G1384" t="s">
        <v>67</v>
      </c>
      <c r="H1384" t="s">
        <v>2951</v>
      </c>
      <c r="I1384" t="s">
        <v>2963</v>
      </c>
      <c r="J1384" t="s">
        <v>440</v>
      </c>
      <c r="K1384" t="s">
        <v>9261</v>
      </c>
      <c r="L1384">
        <v>28.49127</v>
      </c>
      <c r="M1384">
        <v>-99.191779999999994</v>
      </c>
      <c r="N1384" s="28">
        <v>1938394.47</v>
      </c>
      <c r="O1384" s="28">
        <v>239277.78</v>
      </c>
      <c r="P1384" s="26">
        <v>503</v>
      </c>
      <c r="Q1384" s="26">
        <v>8665</v>
      </c>
      <c r="R1384" s="26">
        <v>13322</v>
      </c>
      <c r="S1384" s="29" t="s">
        <v>72</v>
      </c>
      <c r="T1384" s="30">
        <v>40814</v>
      </c>
      <c r="U1384" s="30">
        <v>40865</v>
      </c>
      <c r="V1384" s="30">
        <v>40848</v>
      </c>
      <c r="W1384">
        <v>1639</v>
      </c>
      <c r="X1384" s="26">
        <v>4649</v>
      </c>
      <c r="Y1384" s="26" t="s">
        <v>72</v>
      </c>
      <c r="Z1384" s="26" t="s">
        <v>72</v>
      </c>
      <c r="AA1384" s="26" t="s">
        <v>71</v>
      </c>
      <c r="AB1384" s="31" t="s">
        <v>72</v>
      </c>
      <c r="AC1384" s="31" t="s">
        <v>72</v>
      </c>
      <c r="AD1384" s="26">
        <v>1186.9489947336263</v>
      </c>
      <c r="AE1384" s="26" t="s">
        <v>72</v>
      </c>
      <c r="AF1384" s="26" t="s">
        <v>72</v>
      </c>
      <c r="AG1384" s="26">
        <v>64001</v>
      </c>
      <c r="AH1384" s="28">
        <v>7.4122999999999994E-2</v>
      </c>
      <c r="AI1384">
        <v>85775</v>
      </c>
      <c r="AJ1384" s="26">
        <v>103569</v>
      </c>
      <c r="AK1384" s="28">
        <v>0.12623699999999999</v>
      </c>
      <c r="AL1384">
        <v>128871</v>
      </c>
      <c r="AM1384" s="26">
        <v>120211</v>
      </c>
      <c r="AN1384" s="28">
        <v>0.15223800000000001</v>
      </c>
      <c r="AO1384">
        <v>135698</v>
      </c>
      <c r="AP1384" s="32">
        <v>176897.84375</v>
      </c>
      <c r="AQ1384" s="36">
        <v>0.20996871780960857</v>
      </c>
      <c r="AR1384" s="32">
        <f t="shared" si="174"/>
        <v>214062.30680230071</v>
      </c>
      <c r="AS1384" s="32">
        <f t="shared" si="168"/>
        <v>4</v>
      </c>
      <c r="AT1384" s="32">
        <f t="shared" si="169"/>
        <v>1</v>
      </c>
      <c r="AU1384" s="32">
        <f t="shared" si="170"/>
        <v>3</v>
      </c>
      <c r="AV1384" s="32">
        <f t="shared" si="171"/>
        <v>218411.19017530652</v>
      </c>
      <c r="AW1384" s="32">
        <f t="shared" si="172"/>
        <v>0.25924294261715491</v>
      </c>
      <c r="AX1384" s="32">
        <f t="shared" si="173"/>
        <v>264297.19101854292</v>
      </c>
      <c r="AY1384">
        <v>2</v>
      </c>
      <c r="AZ1384" s="26">
        <v>1</v>
      </c>
      <c r="BA1384" s="26">
        <v>7974.73</v>
      </c>
      <c r="BB1384" s="26">
        <v>29.49</v>
      </c>
      <c r="BC1384" s="26">
        <v>120.38</v>
      </c>
      <c r="BD1384" s="26">
        <v>130.06</v>
      </c>
      <c r="BE1384" s="28">
        <v>0.06</v>
      </c>
      <c r="BF1384" s="28">
        <v>4.79</v>
      </c>
      <c r="BG1384" s="28">
        <v>0.71</v>
      </c>
      <c r="BH1384" s="28">
        <v>31.94</v>
      </c>
      <c r="BI1384" s="28">
        <v>0.08</v>
      </c>
      <c r="BJ1384" s="28">
        <v>7.55</v>
      </c>
      <c r="BK1384" s="28">
        <v>0.78</v>
      </c>
      <c r="BL1384" s="28">
        <v>8.58</v>
      </c>
      <c r="BM1384" s="28">
        <v>0.08</v>
      </c>
      <c r="BN1384" s="28">
        <v>6.97</v>
      </c>
      <c r="BO1384" s="28">
        <v>0.76</v>
      </c>
      <c r="BP1384" s="28">
        <v>6.49</v>
      </c>
      <c r="BQ1384" s="26">
        <v>41.381801000000003</v>
      </c>
      <c r="BR1384" s="26">
        <v>1027.5789789999999</v>
      </c>
      <c r="BS1384" s="31">
        <f t="shared" si="175"/>
        <v>7.5117120000000002</v>
      </c>
    </row>
    <row r="1385" spans="1:71">
      <c r="A1385" s="26">
        <v>42283327800000</v>
      </c>
      <c r="B1385" s="26" t="s">
        <v>9283</v>
      </c>
      <c r="C1385" t="s">
        <v>3138</v>
      </c>
      <c r="D1385" s="26" t="s">
        <v>64</v>
      </c>
      <c r="E1385" s="27" t="s">
        <v>591</v>
      </c>
      <c r="F1385" t="s">
        <v>66</v>
      </c>
      <c r="G1385" t="s">
        <v>67</v>
      </c>
      <c r="H1385" t="s">
        <v>675</v>
      </c>
      <c r="I1385" t="s">
        <v>676</v>
      </c>
      <c r="J1385" t="s">
        <v>245</v>
      </c>
      <c r="K1385" t="s">
        <v>9261</v>
      </c>
      <c r="L1385">
        <v>28.428540000000002</v>
      </c>
      <c r="M1385">
        <v>-98.926950000000005</v>
      </c>
      <c r="N1385" s="28">
        <v>2023480.12</v>
      </c>
      <c r="O1385" s="28">
        <v>216427.04</v>
      </c>
      <c r="P1385" s="26">
        <v>335</v>
      </c>
      <c r="Q1385" s="26">
        <v>9576</v>
      </c>
      <c r="R1385" s="26">
        <v>15810</v>
      </c>
      <c r="S1385" s="29" t="s">
        <v>72</v>
      </c>
      <c r="T1385" s="30">
        <v>40808</v>
      </c>
      <c r="U1385" s="30">
        <v>40909</v>
      </c>
      <c r="V1385" s="30">
        <v>40909</v>
      </c>
      <c r="W1385">
        <v>4179</v>
      </c>
      <c r="X1385" s="26">
        <v>6372</v>
      </c>
      <c r="Y1385" s="26" t="s">
        <v>72</v>
      </c>
      <c r="Z1385" s="26" t="s">
        <v>72</v>
      </c>
      <c r="AA1385" s="26" t="s">
        <v>71</v>
      </c>
      <c r="AB1385" s="31" t="s">
        <v>72</v>
      </c>
      <c r="AC1385" s="31" t="s">
        <v>72</v>
      </c>
      <c r="AD1385" s="26">
        <v>1422.4372476742144</v>
      </c>
      <c r="AE1385" s="26">
        <v>1159</v>
      </c>
      <c r="AF1385" s="26" t="s">
        <v>72</v>
      </c>
      <c r="AG1385" s="26">
        <v>48462</v>
      </c>
      <c r="AH1385" s="28">
        <v>7.4306999999999998E-2</v>
      </c>
      <c r="AI1385">
        <v>59157</v>
      </c>
      <c r="AJ1385" s="26">
        <v>66728</v>
      </c>
      <c r="AK1385" s="28">
        <v>0.104688</v>
      </c>
      <c r="AL1385">
        <v>61380</v>
      </c>
      <c r="AM1385" s="26">
        <v>73830</v>
      </c>
      <c r="AN1385" s="28">
        <v>0.11744499999999999</v>
      </c>
      <c r="AO1385">
        <v>62919</v>
      </c>
      <c r="AP1385" s="32">
        <v>113044.96875</v>
      </c>
      <c r="AQ1385" s="36">
        <v>0.16079937421216761</v>
      </c>
      <c r="AR1385" s="32">
        <f t="shared" si="174"/>
        <v>141506.45798555366</v>
      </c>
      <c r="AS1385" s="32">
        <f t="shared" si="168"/>
        <v>3</v>
      </c>
      <c r="AT1385" s="32">
        <f t="shared" si="169"/>
        <v>1</v>
      </c>
      <c r="AU1385" s="32">
        <f t="shared" si="170"/>
        <v>2</v>
      </c>
      <c r="AV1385" s="32">
        <f t="shared" si="171"/>
        <v>101832.72451741995</v>
      </c>
      <c r="AW1385" s="32">
        <f t="shared" si="172"/>
        <v>0.14485066038572536</v>
      </c>
      <c r="AX1385" s="32">
        <f t="shared" si="173"/>
        <v>127471.29140569335</v>
      </c>
      <c r="AY1385">
        <v>2</v>
      </c>
      <c r="AZ1385" s="26">
        <v>1</v>
      </c>
      <c r="BA1385" s="26">
        <v>9126.5</v>
      </c>
      <c r="BB1385" s="26">
        <v>48.71</v>
      </c>
      <c r="BC1385" s="26">
        <v>77.14</v>
      </c>
      <c r="BD1385" s="26">
        <v>122.47</v>
      </c>
      <c r="BE1385" s="28">
        <v>7.0000000000000007E-2</v>
      </c>
      <c r="BF1385" s="28">
        <v>8.1</v>
      </c>
      <c r="BG1385" s="28">
        <v>0.65</v>
      </c>
      <c r="BH1385" s="28">
        <v>249.96</v>
      </c>
      <c r="BI1385" s="28">
        <v>0.09</v>
      </c>
      <c r="BJ1385" s="28">
        <v>8.57</v>
      </c>
      <c r="BK1385" s="28">
        <v>0.74</v>
      </c>
      <c r="BL1385" s="28">
        <v>144.81</v>
      </c>
      <c r="BM1385" s="28">
        <v>0.09</v>
      </c>
      <c r="BN1385" s="28">
        <v>8.5299999999999994</v>
      </c>
      <c r="BO1385" s="28">
        <v>0.77</v>
      </c>
      <c r="BP1385" s="28">
        <v>175.78</v>
      </c>
      <c r="BQ1385" s="26">
        <v>44.933700000000002</v>
      </c>
      <c r="BR1385" s="26">
        <v>1937.6921380000001</v>
      </c>
      <c r="BS1385" s="31">
        <f t="shared" si="175"/>
        <v>5.1375239999999991</v>
      </c>
    </row>
    <row r="1386" spans="1:71">
      <c r="A1386" s="26">
        <v>42283327810000</v>
      </c>
      <c r="B1386" s="26" t="s">
        <v>9283</v>
      </c>
      <c r="C1386" t="s">
        <v>3139</v>
      </c>
      <c r="D1386" s="26" t="s">
        <v>223</v>
      </c>
      <c r="E1386" s="27" t="s">
        <v>591</v>
      </c>
      <c r="F1386" t="s">
        <v>66</v>
      </c>
      <c r="G1386" t="s">
        <v>67</v>
      </c>
      <c r="H1386" t="s">
        <v>3140</v>
      </c>
      <c r="I1386" t="s">
        <v>3141</v>
      </c>
      <c r="J1386" t="s">
        <v>158</v>
      </c>
      <c r="K1386" t="s">
        <v>9261</v>
      </c>
      <c r="L1386">
        <v>28.531939999999999</v>
      </c>
      <c r="M1386">
        <v>-99.045519999999996</v>
      </c>
      <c r="N1386" s="28">
        <v>1985383.35</v>
      </c>
      <c r="O1386" s="28">
        <v>254016.95</v>
      </c>
      <c r="P1386" s="26">
        <v>425</v>
      </c>
      <c r="Q1386" s="26">
        <v>8677</v>
      </c>
      <c r="R1386" s="26">
        <v>13978</v>
      </c>
      <c r="S1386" s="29" t="s">
        <v>72</v>
      </c>
      <c r="T1386" s="30">
        <v>40833</v>
      </c>
      <c r="U1386" s="30">
        <v>40848</v>
      </c>
      <c r="V1386" s="30">
        <v>41000</v>
      </c>
      <c r="W1386">
        <v>2973</v>
      </c>
      <c r="X1386" s="26">
        <v>5202</v>
      </c>
      <c r="Y1386" s="26" t="s">
        <v>72</v>
      </c>
      <c r="Z1386" s="26" t="s">
        <v>72</v>
      </c>
      <c r="AA1386" s="26" t="s">
        <v>71</v>
      </c>
      <c r="AB1386" s="31" t="s">
        <v>72</v>
      </c>
      <c r="AC1386" s="31" t="s">
        <v>72</v>
      </c>
      <c r="AD1386" s="26">
        <v>567.77442576896681</v>
      </c>
      <c r="AE1386" s="26" t="s">
        <v>72</v>
      </c>
      <c r="AF1386" s="26" t="s">
        <v>72</v>
      </c>
      <c r="AG1386" s="26">
        <v>68917</v>
      </c>
      <c r="AH1386" s="28">
        <v>2.9561E-2</v>
      </c>
      <c r="AI1386">
        <v>18753</v>
      </c>
      <c r="AJ1386" s="26">
        <v>121703</v>
      </c>
      <c r="AK1386" s="28">
        <v>7.0818000000000006E-2</v>
      </c>
      <c r="AL1386">
        <v>33117</v>
      </c>
      <c r="AM1386" s="26">
        <v>121703</v>
      </c>
      <c r="AN1386" s="28">
        <v>7.0818000000000006E-2</v>
      </c>
      <c r="AO1386">
        <v>33117</v>
      </c>
      <c r="AP1386" s="32">
        <v>448514.65625</v>
      </c>
      <c r="AQ1386" s="36">
        <v>0.25465515140130929</v>
      </c>
      <c r="AR1386" s="32">
        <f t="shared" si="174"/>
        <v>493588.61804803176</v>
      </c>
      <c r="AS1386" s="32">
        <f t="shared" si="168"/>
        <v>4</v>
      </c>
      <c r="AT1386" s="32">
        <f t="shared" si="169"/>
        <v>1</v>
      </c>
      <c r="AU1386" s="32">
        <f t="shared" si="170"/>
        <v>4</v>
      </c>
      <c r="AV1386" s="32">
        <f t="shared" si="171"/>
        <v>494900.83177143405</v>
      </c>
      <c r="AW1386" s="32">
        <f t="shared" si="172"/>
        <v>0.28099203557161001</v>
      </c>
      <c r="AX1386" s="32">
        <f t="shared" si="173"/>
        <v>544636.42206760903</v>
      </c>
      <c r="AY1386">
        <v>2</v>
      </c>
      <c r="AZ1386" s="26">
        <v>1</v>
      </c>
      <c r="BA1386" s="26">
        <v>8058.8</v>
      </c>
      <c r="BB1386" s="26">
        <v>11.09</v>
      </c>
      <c r="BC1386" s="26">
        <v>136.41</v>
      </c>
      <c r="BD1386" s="26">
        <v>155.47</v>
      </c>
      <c r="BE1386" s="28">
        <v>0.06</v>
      </c>
      <c r="BF1386" s="28">
        <v>4.3899999999999997</v>
      </c>
      <c r="BG1386" s="28">
        <v>0.62</v>
      </c>
      <c r="BH1386" s="28">
        <v>24.85</v>
      </c>
      <c r="BI1386" s="28">
        <v>0.09</v>
      </c>
      <c r="BJ1386" s="28">
        <v>7.92</v>
      </c>
      <c r="BK1386" s="28">
        <v>0.77</v>
      </c>
      <c r="BL1386" s="28">
        <v>6.69</v>
      </c>
      <c r="BM1386" s="28">
        <v>0.08</v>
      </c>
      <c r="BN1386" s="28">
        <v>7.08</v>
      </c>
      <c r="BO1386" s="28">
        <v>0.75</v>
      </c>
      <c r="BP1386" s="28">
        <v>3</v>
      </c>
      <c r="BQ1386" s="26">
        <v>41.227798</v>
      </c>
      <c r="BR1386" s="26">
        <v>1184.70642</v>
      </c>
      <c r="BS1386" s="31">
        <f t="shared" si="175"/>
        <v>9.4532129999999999</v>
      </c>
    </row>
    <row r="1387" spans="1:71">
      <c r="A1387" s="26">
        <v>42283327820000</v>
      </c>
      <c r="B1387" s="26" t="s">
        <v>9283</v>
      </c>
      <c r="C1387" t="s">
        <v>3142</v>
      </c>
      <c r="D1387" s="26" t="s">
        <v>223</v>
      </c>
      <c r="E1387" s="27" t="s">
        <v>591</v>
      </c>
      <c r="F1387" t="s">
        <v>66</v>
      </c>
      <c r="G1387" t="s">
        <v>67</v>
      </c>
      <c r="H1387" t="s">
        <v>3143</v>
      </c>
      <c r="I1387" t="s">
        <v>3144</v>
      </c>
      <c r="J1387" t="s">
        <v>245</v>
      </c>
      <c r="K1387" t="s">
        <v>9261</v>
      </c>
      <c r="L1387">
        <v>28.528300000000002</v>
      </c>
      <c r="M1387">
        <v>-99.053910000000002</v>
      </c>
      <c r="N1387" s="28">
        <v>1982688.68</v>
      </c>
      <c r="O1387" s="28">
        <v>252694.66</v>
      </c>
      <c r="P1387" s="26">
        <v>438</v>
      </c>
      <c r="Q1387" s="26">
        <v>8713</v>
      </c>
      <c r="R1387" s="26">
        <v>13978</v>
      </c>
      <c r="S1387" s="29" t="s">
        <v>72</v>
      </c>
      <c r="T1387" s="30">
        <v>40852</v>
      </c>
      <c r="U1387" s="30" t="s">
        <v>72</v>
      </c>
      <c r="V1387" s="30">
        <v>40969</v>
      </c>
      <c r="W1387">
        <v>0</v>
      </c>
      <c r="X1387" s="26">
        <v>5217</v>
      </c>
      <c r="Y1387" s="26" t="s">
        <v>72</v>
      </c>
      <c r="Z1387" s="26" t="s">
        <v>72</v>
      </c>
      <c r="AA1387" s="26" t="s">
        <v>71</v>
      </c>
      <c r="AB1387" s="31" t="s">
        <v>72</v>
      </c>
      <c r="AC1387" s="31" t="s">
        <v>72</v>
      </c>
      <c r="AD1387" s="26">
        <v>670.18697424971526</v>
      </c>
      <c r="AE1387" s="26" t="s">
        <v>72</v>
      </c>
      <c r="AF1387" s="26" t="s">
        <v>72</v>
      </c>
      <c r="AG1387" s="26">
        <v>61246</v>
      </c>
      <c r="AH1387" s="28">
        <v>3.3523999999999998E-2</v>
      </c>
      <c r="AI1387">
        <v>11419</v>
      </c>
      <c r="AJ1387" s="26">
        <v>103984</v>
      </c>
      <c r="AK1387" s="28">
        <v>6.9794999999999996E-2</v>
      </c>
      <c r="AL1387">
        <v>19388</v>
      </c>
      <c r="AM1387" s="26">
        <v>107521</v>
      </c>
      <c r="AN1387" s="28">
        <v>7.2978000000000001E-2</v>
      </c>
      <c r="AO1387">
        <v>20048</v>
      </c>
      <c r="AP1387" s="32">
        <v>220289.90625</v>
      </c>
      <c r="AQ1387" s="36">
        <v>0.14763542572744096</v>
      </c>
      <c r="AR1387" s="32">
        <f t="shared" si="174"/>
        <v>246421.37660375703</v>
      </c>
      <c r="AS1387" s="32">
        <f t="shared" si="168"/>
        <v>4</v>
      </c>
      <c r="AT1387" s="32">
        <f t="shared" si="169"/>
        <v>1</v>
      </c>
      <c r="AU1387" s="32">
        <f t="shared" si="170"/>
        <v>3</v>
      </c>
      <c r="AV1387" s="32">
        <f t="shared" si="171"/>
        <v>242373.78989361704</v>
      </c>
      <c r="AW1387" s="32">
        <f t="shared" si="172"/>
        <v>0.16243575688623943</v>
      </c>
      <c r="AX1387" s="32">
        <f t="shared" si="173"/>
        <v>271124.91886248137</v>
      </c>
      <c r="AY1387">
        <v>2</v>
      </c>
      <c r="AZ1387" s="26">
        <v>1</v>
      </c>
      <c r="BA1387" s="26">
        <v>8065.21</v>
      </c>
      <c r="BB1387" s="26">
        <v>10.87</v>
      </c>
      <c r="BC1387" s="26">
        <v>136.84</v>
      </c>
      <c r="BD1387" s="26">
        <v>155.44999999999999</v>
      </c>
      <c r="BE1387" s="28">
        <v>0.06</v>
      </c>
      <c r="BF1387" s="28">
        <v>4.4800000000000004</v>
      </c>
      <c r="BG1387" s="28">
        <v>0.63</v>
      </c>
      <c r="BH1387" s="28">
        <v>29.79</v>
      </c>
      <c r="BI1387" s="28">
        <v>0.09</v>
      </c>
      <c r="BJ1387" s="28">
        <v>7.94</v>
      </c>
      <c r="BK1387" s="28">
        <v>0.77</v>
      </c>
      <c r="BL1387" s="28">
        <v>9.8000000000000007</v>
      </c>
      <c r="BM1387" s="28">
        <v>0.08</v>
      </c>
      <c r="BN1387" s="28">
        <v>7.13</v>
      </c>
      <c r="BO1387" s="28">
        <v>0.75</v>
      </c>
      <c r="BP1387" s="28">
        <v>6.57</v>
      </c>
      <c r="BQ1387" s="26">
        <v>41.227798</v>
      </c>
      <c r="BR1387" s="26">
        <v>1145.5889890000001</v>
      </c>
      <c r="BS1387" s="31">
        <f t="shared" si="175"/>
        <v>9.4830120000000004</v>
      </c>
    </row>
    <row r="1388" spans="1:71">
      <c r="A1388" s="26">
        <v>42283327860000</v>
      </c>
      <c r="B1388" s="26" t="s">
        <v>9283</v>
      </c>
      <c r="C1388" t="s">
        <v>3145</v>
      </c>
      <c r="D1388" s="26" t="s">
        <v>640</v>
      </c>
      <c r="E1388" s="27" t="s">
        <v>591</v>
      </c>
      <c r="F1388" t="s">
        <v>66</v>
      </c>
      <c r="G1388" t="s">
        <v>67</v>
      </c>
      <c r="H1388" t="s">
        <v>641</v>
      </c>
      <c r="I1388" t="s">
        <v>3127</v>
      </c>
      <c r="J1388" t="s">
        <v>158</v>
      </c>
      <c r="K1388" t="s">
        <v>9261</v>
      </c>
      <c r="L1388">
        <v>28.524909999999998</v>
      </c>
      <c r="M1388">
        <v>-98.906360000000006</v>
      </c>
      <c r="N1388" s="28">
        <v>2030070.21</v>
      </c>
      <c r="O1388" s="28">
        <v>251470.17</v>
      </c>
      <c r="P1388" s="26">
        <v>368</v>
      </c>
      <c r="Q1388" s="26">
        <v>9106</v>
      </c>
      <c r="R1388" s="26">
        <v>14123</v>
      </c>
      <c r="S1388" s="29" t="s">
        <v>72</v>
      </c>
      <c r="T1388" s="30">
        <v>40825</v>
      </c>
      <c r="U1388" s="30">
        <v>40869</v>
      </c>
      <c r="V1388" s="30">
        <v>40878</v>
      </c>
      <c r="W1388">
        <v>2711</v>
      </c>
      <c r="X1388" s="26">
        <v>5229</v>
      </c>
      <c r="Y1388" s="26" t="s">
        <v>72</v>
      </c>
      <c r="Z1388" s="26" t="s">
        <v>72</v>
      </c>
      <c r="AA1388" s="26" t="s">
        <v>71</v>
      </c>
      <c r="AB1388" s="31" t="s">
        <v>72</v>
      </c>
      <c r="AC1388" s="31" t="s">
        <v>72</v>
      </c>
      <c r="AD1388" s="26">
        <v>30.167419894046997</v>
      </c>
      <c r="AE1388" s="26" t="s">
        <v>72</v>
      </c>
      <c r="AF1388" s="26" t="s">
        <v>72</v>
      </c>
      <c r="AG1388" s="26">
        <v>67073</v>
      </c>
      <c r="AH1388" s="28" t="s">
        <v>72</v>
      </c>
      <c r="AI1388" t="s">
        <v>72</v>
      </c>
      <c r="AJ1388" s="26">
        <v>88544</v>
      </c>
      <c r="AK1388" s="28" t="s">
        <v>72</v>
      </c>
      <c r="AL1388" t="s">
        <v>72</v>
      </c>
      <c r="AM1388" s="26">
        <v>107364</v>
      </c>
      <c r="AN1388" s="28">
        <v>3.411E-3</v>
      </c>
      <c r="AO1388">
        <v>1772</v>
      </c>
      <c r="AP1388" s="32">
        <v>116594.203125</v>
      </c>
      <c r="AQ1388" s="36">
        <v>3.5173462828836815E-3</v>
      </c>
      <c r="AR1388" s="32">
        <f t="shared" si="174"/>
        <v>117216.77341707041</v>
      </c>
      <c r="AS1388" s="32">
        <f t="shared" si="168"/>
        <v>3</v>
      </c>
      <c r="AT1388" s="32">
        <f t="shared" si="169"/>
        <v>1</v>
      </c>
      <c r="AU1388" s="32">
        <f t="shared" si="170"/>
        <v>2</v>
      </c>
      <c r="AV1388" s="32">
        <f t="shared" si="171"/>
        <v>127988.28187751003</v>
      </c>
      <c r="AW1388" s="32">
        <f t="shared" si="172"/>
        <v>3.8610762409164914E-3</v>
      </c>
      <c r="AX1388" s="32">
        <f t="shared" si="173"/>
        <v>128671.69237215225</v>
      </c>
      <c r="AY1388">
        <v>2</v>
      </c>
      <c r="AZ1388" s="26">
        <v>1</v>
      </c>
      <c r="BA1388" s="26">
        <v>8745.4</v>
      </c>
      <c r="BB1388" s="26">
        <v>27.96</v>
      </c>
      <c r="BC1388" s="26">
        <v>124.01</v>
      </c>
      <c r="BD1388" s="26">
        <v>154.1</v>
      </c>
      <c r="BE1388" s="28">
        <v>0.05</v>
      </c>
      <c r="BF1388" s="28">
        <v>4.51</v>
      </c>
      <c r="BG1388" s="28">
        <v>0.59</v>
      </c>
      <c r="BH1388" s="28">
        <v>-12.94</v>
      </c>
      <c r="BI1388" s="28">
        <v>0.1</v>
      </c>
      <c r="BJ1388" s="28">
        <v>7.55</v>
      </c>
      <c r="BK1388" s="28">
        <v>0.79</v>
      </c>
      <c r="BL1388" s="28">
        <v>-13.71</v>
      </c>
      <c r="BM1388" s="28">
        <v>0.09</v>
      </c>
      <c r="BN1388" s="28">
        <v>6.95</v>
      </c>
      <c r="BO1388" s="28">
        <v>0.76</v>
      </c>
      <c r="BP1388" s="28">
        <v>-16.440000000000001</v>
      </c>
      <c r="BQ1388" s="26">
        <v>39.646498999999999</v>
      </c>
      <c r="BR1388" s="26">
        <v>560.51153499999998</v>
      </c>
      <c r="BS1388" s="31">
        <f t="shared" si="175"/>
        <v>9.7967900000000014</v>
      </c>
    </row>
    <row r="1389" spans="1:71">
      <c r="A1389" s="26">
        <v>42283327900000</v>
      </c>
      <c r="B1389" s="26" t="s">
        <v>9283</v>
      </c>
      <c r="C1389" t="s">
        <v>3146</v>
      </c>
      <c r="D1389" s="26" t="s">
        <v>624</v>
      </c>
      <c r="E1389" s="27" t="s">
        <v>591</v>
      </c>
      <c r="F1389" t="s">
        <v>66</v>
      </c>
      <c r="G1389" t="s">
        <v>67</v>
      </c>
      <c r="H1389" t="s">
        <v>2986</v>
      </c>
      <c r="I1389" t="s">
        <v>2987</v>
      </c>
      <c r="J1389" t="s">
        <v>670</v>
      </c>
      <c r="K1389" t="s">
        <v>9261</v>
      </c>
      <c r="L1389">
        <v>28.507359999999998</v>
      </c>
      <c r="M1389">
        <v>-99.042460000000005</v>
      </c>
      <c r="N1389" s="28">
        <v>1986362.68</v>
      </c>
      <c r="O1389" s="28">
        <v>245079.77</v>
      </c>
      <c r="P1389" s="26">
        <v>450</v>
      </c>
      <c r="Q1389" s="26">
        <v>8856</v>
      </c>
      <c r="R1389" s="26">
        <v>17464</v>
      </c>
      <c r="S1389" s="29" t="s">
        <v>72</v>
      </c>
      <c r="T1389" s="30">
        <v>40827</v>
      </c>
      <c r="U1389" s="30">
        <v>40845</v>
      </c>
      <c r="V1389" s="30">
        <v>40940</v>
      </c>
      <c r="W1389">
        <v>3073</v>
      </c>
      <c r="X1389" s="26">
        <v>8943</v>
      </c>
      <c r="Y1389" s="26" t="s">
        <v>72</v>
      </c>
      <c r="Z1389" s="26" t="s">
        <v>72</v>
      </c>
      <c r="AA1389" s="26" t="s">
        <v>71</v>
      </c>
      <c r="AB1389" s="31" t="s">
        <v>72</v>
      </c>
      <c r="AC1389" s="31" t="s">
        <v>72</v>
      </c>
      <c r="AD1389" s="26">
        <v>1747.7448327254187</v>
      </c>
      <c r="AE1389" s="26" t="s">
        <v>72</v>
      </c>
      <c r="AF1389" s="26" t="s">
        <v>72</v>
      </c>
      <c r="AG1389" s="26">
        <v>105946</v>
      </c>
      <c r="AH1389" s="28">
        <v>0.14834900000000001</v>
      </c>
      <c r="AI1389">
        <v>63177</v>
      </c>
      <c r="AJ1389" s="26">
        <v>156025</v>
      </c>
      <c r="AK1389" s="28">
        <v>0.28638200000000003</v>
      </c>
      <c r="AL1389">
        <v>72309</v>
      </c>
      <c r="AM1389" s="26">
        <v>170924</v>
      </c>
      <c r="AN1389" s="28">
        <v>0.330403</v>
      </c>
      <c r="AO1389">
        <v>74223</v>
      </c>
      <c r="AP1389" s="32">
        <v>270926.40625</v>
      </c>
      <c r="AQ1389" s="36">
        <v>0.47351022657230507</v>
      </c>
      <c r="AR1389" s="32">
        <f t="shared" si="174"/>
        <v>354737.71635329799</v>
      </c>
      <c r="AS1389" s="32">
        <f t="shared" si="168"/>
        <v>4</v>
      </c>
      <c r="AT1389" s="32">
        <f t="shared" si="169"/>
        <v>1</v>
      </c>
      <c r="AU1389" s="32">
        <f t="shared" si="170"/>
        <v>4</v>
      </c>
      <c r="AV1389" s="32">
        <f t="shared" si="171"/>
        <v>173892.1583221514</v>
      </c>
      <c r="AW1389" s="32">
        <f t="shared" si="172"/>
        <v>0.30391912115901054</v>
      </c>
      <c r="AX1389" s="32">
        <f t="shared" si="173"/>
        <v>227685.84276729627</v>
      </c>
      <c r="AY1389">
        <v>2</v>
      </c>
      <c r="AZ1389" s="26">
        <v>1</v>
      </c>
      <c r="BA1389" s="26">
        <v>8240.33</v>
      </c>
      <c r="BB1389" s="26">
        <v>8.08</v>
      </c>
      <c r="BC1389" s="26">
        <v>140.49</v>
      </c>
      <c r="BD1389" s="26">
        <v>153.96</v>
      </c>
      <c r="BE1389" s="28">
        <v>0.06</v>
      </c>
      <c r="BF1389" s="28">
        <v>5.01</v>
      </c>
      <c r="BG1389" s="28">
        <v>0.64</v>
      </c>
      <c r="BH1389" s="28">
        <v>59.29</v>
      </c>
      <c r="BI1389" s="28">
        <v>0.09</v>
      </c>
      <c r="BJ1389" s="28">
        <v>8</v>
      </c>
      <c r="BK1389" s="28">
        <v>0.77</v>
      </c>
      <c r="BL1389" s="28">
        <v>26.6</v>
      </c>
      <c r="BM1389" s="28">
        <v>0.09</v>
      </c>
      <c r="BN1389" s="28">
        <v>7.38</v>
      </c>
      <c r="BO1389" s="28">
        <v>0.76</v>
      </c>
      <c r="BP1389" s="28">
        <v>26.97</v>
      </c>
      <c r="BQ1389" s="26">
        <v>40.722000000000001</v>
      </c>
      <c r="BR1389" s="26">
        <v>1259.3664550000001</v>
      </c>
      <c r="BS1389" s="31">
        <f t="shared" si="175"/>
        <v>9.7359570000000009</v>
      </c>
    </row>
    <row r="1390" spans="1:71">
      <c r="A1390" s="26">
        <v>42283327910000</v>
      </c>
      <c r="B1390" s="26" t="s">
        <v>9283</v>
      </c>
      <c r="C1390" t="s">
        <v>3147</v>
      </c>
      <c r="D1390" s="26" t="s">
        <v>64</v>
      </c>
      <c r="E1390" s="27" t="s">
        <v>591</v>
      </c>
      <c r="F1390" t="s">
        <v>66</v>
      </c>
      <c r="G1390" t="s">
        <v>67</v>
      </c>
      <c r="H1390" t="s">
        <v>3148</v>
      </c>
      <c r="I1390" t="s">
        <v>3149</v>
      </c>
      <c r="J1390" t="s">
        <v>76</v>
      </c>
      <c r="K1390" t="s">
        <v>9261</v>
      </c>
      <c r="L1390">
        <v>28.413060000000002</v>
      </c>
      <c r="M1390">
        <v>-98.917900000000003</v>
      </c>
      <c r="N1390" s="28">
        <v>2026392.97</v>
      </c>
      <c r="O1390" s="28">
        <v>210800.68</v>
      </c>
      <c r="P1390" s="26">
        <v>354</v>
      </c>
      <c r="Q1390" s="26">
        <v>9929</v>
      </c>
      <c r="R1390" s="26">
        <v>15777</v>
      </c>
      <c r="S1390" s="29" t="s">
        <v>72</v>
      </c>
      <c r="T1390" s="30">
        <v>40855</v>
      </c>
      <c r="U1390" s="30">
        <v>40916</v>
      </c>
      <c r="V1390" s="30">
        <v>40909</v>
      </c>
      <c r="W1390">
        <v>3834</v>
      </c>
      <c r="X1390" s="26">
        <v>6054</v>
      </c>
      <c r="Y1390" s="26" t="s">
        <v>72</v>
      </c>
      <c r="Z1390" s="26" t="s">
        <v>72</v>
      </c>
      <c r="AA1390" s="26" t="s">
        <v>71</v>
      </c>
      <c r="AB1390" s="31" t="s">
        <v>72</v>
      </c>
      <c r="AC1390" s="31" t="s">
        <v>72</v>
      </c>
      <c r="AD1390" s="26">
        <v>1743.7069813176008</v>
      </c>
      <c r="AE1390" s="26">
        <v>1417</v>
      </c>
      <c r="AF1390" s="26" t="s">
        <v>72</v>
      </c>
      <c r="AG1390" s="26">
        <v>43963</v>
      </c>
      <c r="AH1390" s="28">
        <v>8.1229999999999997E-2</v>
      </c>
      <c r="AI1390">
        <v>24079</v>
      </c>
      <c r="AJ1390" s="26">
        <v>56537</v>
      </c>
      <c r="AK1390" s="28">
        <v>0.102967</v>
      </c>
      <c r="AL1390">
        <v>26352</v>
      </c>
      <c r="AM1390" s="26">
        <v>63655</v>
      </c>
      <c r="AN1390" s="28">
        <v>0.114922</v>
      </c>
      <c r="AO1390">
        <v>27252</v>
      </c>
      <c r="AP1390" s="32">
        <v>88373.8984375</v>
      </c>
      <c r="AQ1390" s="36">
        <v>0.15409818367172137</v>
      </c>
      <c r="AR1390" s="32">
        <f t="shared" si="174"/>
        <v>115649.27694739468</v>
      </c>
      <c r="AS1390" s="32">
        <f t="shared" si="168"/>
        <v>2</v>
      </c>
      <c r="AT1390" s="32">
        <f t="shared" si="169"/>
        <v>1</v>
      </c>
      <c r="AU1390" s="32">
        <f t="shared" si="170"/>
        <v>2</v>
      </c>
      <c r="AV1390" s="32">
        <f t="shared" si="171"/>
        <v>83790.250583292029</v>
      </c>
      <c r="AW1390" s="32">
        <f t="shared" si="172"/>
        <v>0.1461056449084375</v>
      </c>
      <c r="AX1390" s="32">
        <f t="shared" si="173"/>
        <v>109650.94973208547</v>
      </c>
      <c r="AY1390">
        <v>2</v>
      </c>
      <c r="AZ1390" s="26">
        <v>1</v>
      </c>
      <c r="BA1390" s="26">
        <v>9209.06</v>
      </c>
      <c r="BB1390" s="26">
        <v>57.27</v>
      </c>
      <c r="BC1390" s="26">
        <v>63.81</v>
      </c>
      <c r="BD1390" s="26">
        <v>118.81</v>
      </c>
      <c r="BE1390" s="28">
        <v>7.0000000000000007E-2</v>
      </c>
      <c r="BF1390" s="28">
        <v>8.69</v>
      </c>
      <c r="BG1390" s="28">
        <v>0.64</v>
      </c>
      <c r="BH1390" s="28">
        <v>321.64999999999998</v>
      </c>
      <c r="BI1390" s="28">
        <v>0.09</v>
      </c>
      <c r="BJ1390" s="28">
        <v>8.7100000000000009</v>
      </c>
      <c r="BK1390" s="28">
        <v>0.72</v>
      </c>
      <c r="BL1390" s="28">
        <v>171.9</v>
      </c>
      <c r="BM1390" s="28">
        <v>0.09</v>
      </c>
      <c r="BN1390" s="28">
        <v>8.6999999999999993</v>
      </c>
      <c r="BO1390" s="28">
        <v>0.77</v>
      </c>
      <c r="BP1390" s="28">
        <v>209.2</v>
      </c>
      <c r="BQ1390" s="26">
        <v>44.933700000000002</v>
      </c>
      <c r="BR1390" s="26">
        <v>2025.8411860000001</v>
      </c>
      <c r="BS1390" s="31">
        <f t="shared" si="175"/>
        <v>4.1348880000000001</v>
      </c>
    </row>
    <row r="1391" spans="1:71">
      <c r="A1391" s="26">
        <v>42283327930000</v>
      </c>
      <c r="B1391" s="26" t="s">
        <v>9283</v>
      </c>
      <c r="C1391" t="s">
        <v>3150</v>
      </c>
      <c r="D1391" s="26" t="s">
        <v>64</v>
      </c>
      <c r="E1391" s="27" t="s">
        <v>591</v>
      </c>
      <c r="F1391" t="s">
        <v>66</v>
      </c>
      <c r="G1391" t="s">
        <v>67</v>
      </c>
      <c r="H1391" t="s">
        <v>3148</v>
      </c>
      <c r="I1391" t="s">
        <v>3149</v>
      </c>
      <c r="J1391" t="s">
        <v>245</v>
      </c>
      <c r="K1391" t="s">
        <v>9261</v>
      </c>
      <c r="L1391">
        <v>28.413139999999999</v>
      </c>
      <c r="M1391">
        <v>-98.912530000000004</v>
      </c>
      <c r="N1391" s="28">
        <v>2028119.26</v>
      </c>
      <c r="O1391" s="28">
        <v>210831.02</v>
      </c>
      <c r="P1391" s="26">
        <v>343</v>
      </c>
      <c r="Q1391" s="26">
        <v>9924</v>
      </c>
      <c r="R1391" s="26">
        <v>15404</v>
      </c>
      <c r="S1391" s="29" t="s">
        <v>72</v>
      </c>
      <c r="T1391" s="30">
        <v>40936</v>
      </c>
      <c r="U1391" s="30">
        <v>40982</v>
      </c>
      <c r="V1391" s="30">
        <v>40969</v>
      </c>
      <c r="W1391">
        <v>5360</v>
      </c>
      <c r="X1391" s="26">
        <v>5947</v>
      </c>
      <c r="Y1391" s="26" t="s">
        <v>72</v>
      </c>
      <c r="Z1391" s="26" t="s">
        <v>72</v>
      </c>
      <c r="AA1391" s="26" t="s">
        <v>71</v>
      </c>
      <c r="AB1391" s="31" t="s">
        <v>72</v>
      </c>
      <c r="AC1391" s="31" t="s">
        <v>72</v>
      </c>
      <c r="AD1391" s="26">
        <v>1721.3573913556224</v>
      </c>
      <c r="AE1391" s="26">
        <v>801</v>
      </c>
      <c r="AF1391" s="26" t="s">
        <v>72</v>
      </c>
      <c r="AG1391" s="26">
        <v>43049</v>
      </c>
      <c r="AH1391" s="28">
        <v>7.1161000000000002E-2</v>
      </c>
      <c r="AI1391">
        <v>70638</v>
      </c>
      <c r="AJ1391" s="26">
        <v>64704</v>
      </c>
      <c r="AK1391" s="28">
        <v>0.111197</v>
      </c>
      <c r="AL1391">
        <v>84822</v>
      </c>
      <c r="AM1391" s="26">
        <v>67506</v>
      </c>
      <c r="AN1391" s="28">
        <v>0.11677</v>
      </c>
      <c r="AO1391">
        <v>84822</v>
      </c>
      <c r="AP1391" s="32">
        <v>107665.1328125</v>
      </c>
      <c r="AQ1391" s="36">
        <v>0.18533017215808162</v>
      </c>
      <c r="AR1391" s="32">
        <f t="shared" si="174"/>
        <v>140468.57328448043</v>
      </c>
      <c r="AS1391" s="32">
        <f t="shared" si="168"/>
        <v>3</v>
      </c>
      <c r="AT1391" s="32">
        <f t="shared" si="169"/>
        <v>1</v>
      </c>
      <c r="AU1391" s="32">
        <f t="shared" si="170"/>
        <v>2</v>
      </c>
      <c r="AV1391" s="32">
        <f t="shared" si="171"/>
        <v>103917.58236821087</v>
      </c>
      <c r="AW1391" s="32">
        <f t="shared" si="172"/>
        <v>0.17887929850132647</v>
      </c>
      <c r="AX1391" s="32">
        <f t="shared" si="173"/>
        <v>135579.21820294563</v>
      </c>
      <c r="AY1391">
        <v>2</v>
      </c>
      <c r="AZ1391" s="26">
        <v>1</v>
      </c>
      <c r="BA1391" s="26">
        <v>9214.14</v>
      </c>
      <c r="BB1391" s="26">
        <v>57.3</v>
      </c>
      <c r="BC1391" s="26">
        <v>62.69</v>
      </c>
      <c r="BD1391" s="26">
        <v>118.21</v>
      </c>
      <c r="BE1391" s="28">
        <v>7.0000000000000007E-2</v>
      </c>
      <c r="BF1391" s="28">
        <v>8.7100000000000009</v>
      </c>
      <c r="BG1391" s="28">
        <v>0.64</v>
      </c>
      <c r="BH1391" s="28">
        <v>314.48</v>
      </c>
      <c r="BI1391" s="28">
        <v>0.09</v>
      </c>
      <c r="BJ1391" s="28">
        <v>8.68</v>
      </c>
      <c r="BK1391" s="28">
        <v>0.72</v>
      </c>
      <c r="BL1391" s="28">
        <v>168.2</v>
      </c>
      <c r="BM1391" s="28">
        <v>0.09</v>
      </c>
      <c r="BN1391" s="28">
        <v>8.68</v>
      </c>
      <c r="BO1391" s="28">
        <v>0.77</v>
      </c>
      <c r="BP1391" s="28">
        <v>204.96</v>
      </c>
      <c r="BQ1391" s="26">
        <v>44.933700000000002</v>
      </c>
      <c r="BR1391" s="26">
        <v>2022.943237</v>
      </c>
      <c r="BS1391" s="31">
        <f t="shared" si="175"/>
        <v>4.0623119999999995</v>
      </c>
    </row>
    <row r="1392" spans="1:71">
      <c r="A1392" s="26">
        <v>42283327950000</v>
      </c>
      <c r="B1392" s="26" t="s">
        <v>9281</v>
      </c>
      <c r="C1392" t="s">
        <v>3151</v>
      </c>
      <c r="D1392" s="26" t="s">
        <v>223</v>
      </c>
      <c r="E1392" s="27" t="s">
        <v>591</v>
      </c>
      <c r="F1392" t="s">
        <v>66</v>
      </c>
      <c r="G1392" t="s">
        <v>67</v>
      </c>
      <c r="H1392" t="s">
        <v>3152</v>
      </c>
      <c r="I1392" t="s">
        <v>3153</v>
      </c>
      <c r="J1392" t="s">
        <v>70</v>
      </c>
      <c r="K1392" t="s">
        <v>9261</v>
      </c>
      <c r="L1392">
        <v>28.506309999999999</v>
      </c>
      <c r="M1392">
        <v>-99.386840000000007</v>
      </c>
      <c r="N1392" s="28">
        <v>1875753.57</v>
      </c>
      <c r="O1392" s="28">
        <v>244901.02</v>
      </c>
      <c r="P1392" s="26">
        <v>453</v>
      </c>
      <c r="Q1392" s="26">
        <v>7408</v>
      </c>
      <c r="R1392" s="26">
        <v>15113</v>
      </c>
      <c r="S1392" s="29" t="s">
        <v>72</v>
      </c>
      <c r="T1392" s="30">
        <v>41030</v>
      </c>
      <c r="U1392" s="30">
        <v>41122</v>
      </c>
      <c r="V1392" s="30">
        <v>41153</v>
      </c>
      <c r="W1392">
        <v>0</v>
      </c>
      <c r="X1392" s="26">
        <v>7582</v>
      </c>
      <c r="Y1392" s="26" t="s">
        <v>72</v>
      </c>
      <c r="Z1392" s="26" t="s">
        <v>72</v>
      </c>
      <c r="AA1392" s="26" t="s">
        <v>71</v>
      </c>
      <c r="AB1392" s="31" t="s">
        <v>72</v>
      </c>
      <c r="AC1392" s="31" t="s">
        <v>72</v>
      </c>
      <c r="AD1392" s="26">
        <v>504.69356546288674</v>
      </c>
      <c r="AE1392" s="26">
        <v>810</v>
      </c>
      <c r="AF1392" s="26" t="s">
        <v>72</v>
      </c>
      <c r="AG1392" s="26">
        <v>64714</v>
      </c>
      <c r="AH1392" s="28">
        <v>3.5582999999999997E-2</v>
      </c>
      <c r="AI1392">
        <v>18695</v>
      </c>
      <c r="AJ1392" s="26">
        <v>70362</v>
      </c>
      <c r="AK1392" s="28">
        <v>3.9086000000000003E-2</v>
      </c>
      <c r="AL1392">
        <v>20327</v>
      </c>
      <c r="AM1392" s="26">
        <v>70362</v>
      </c>
      <c r="AN1392" s="28">
        <v>3.9086000000000003E-2</v>
      </c>
      <c r="AO1392">
        <v>20327</v>
      </c>
      <c r="AP1392" s="32">
        <v>178053</v>
      </c>
      <c r="AQ1392" s="36">
        <v>8.9862203411363389E-2</v>
      </c>
      <c r="AR1392" s="32">
        <f t="shared" si="174"/>
        <v>193958.61000381131</v>
      </c>
      <c r="AS1392" s="32">
        <f t="shared" si="168"/>
        <v>4</v>
      </c>
      <c r="AT1392" s="32">
        <f t="shared" si="169"/>
        <v>1</v>
      </c>
      <c r="AU1392" s="32">
        <f t="shared" si="170"/>
        <v>3</v>
      </c>
      <c r="AV1392" s="32">
        <f t="shared" si="171"/>
        <v>134796.12503297284</v>
      </c>
      <c r="AW1392" s="32">
        <f t="shared" si="172"/>
        <v>6.8030736953472157E-2</v>
      </c>
      <c r="AX1392" s="32">
        <f t="shared" si="173"/>
        <v>146837.5654737374</v>
      </c>
      <c r="AY1392">
        <v>2</v>
      </c>
      <c r="AZ1392" s="26">
        <v>1</v>
      </c>
      <c r="BA1392" s="26">
        <v>6959.99</v>
      </c>
      <c r="BB1392" s="26">
        <v>64.239999999999995</v>
      </c>
      <c r="BC1392" s="26">
        <v>114.98</v>
      </c>
      <c r="BD1392" s="26">
        <v>186.98</v>
      </c>
      <c r="BE1392" s="28">
        <v>0.06</v>
      </c>
      <c r="BF1392" s="28">
        <v>4.67</v>
      </c>
      <c r="BG1392" s="28">
        <v>0.53</v>
      </c>
      <c r="BH1392" s="28">
        <v>-56.26</v>
      </c>
      <c r="BI1392" s="28">
        <v>0.09</v>
      </c>
      <c r="BJ1392" s="28">
        <v>7.49</v>
      </c>
      <c r="BK1392" s="28">
        <v>0.71</v>
      </c>
      <c r="BL1392" s="28">
        <v>-11.36</v>
      </c>
      <c r="BM1392" s="28">
        <v>0.08</v>
      </c>
      <c r="BN1392" s="28">
        <v>6.49</v>
      </c>
      <c r="BO1392" s="28">
        <v>0.77</v>
      </c>
      <c r="BP1392" s="28">
        <v>-4.82</v>
      </c>
      <c r="BQ1392" s="26">
        <v>40.407299000000002</v>
      </c>
      <c r="BR1392" s="26">
        <v>1035.855468</v>
      </c>
      <c r="BS1392" s="31">
        <f t="shared" si="175"/>
        <v>7.3472220000000004</v>
      </c>
    </row>
    <row r="1393" spans="1:71">
      <c r="A1393" s="26">
        <v>42283327970000</v>
      </c>
      <c r="B1393" s="26" t="s">
        <v>9283</v>
      </c>
      <c r="C1393" t="s">
        <v>3154</v>
      </c>
      <c r="D1393" s="26" t="s">
        <v>223</v>
      </c>
      <c r="E1393" s="27" t="s">
        <v>591</v>
      </c>
      <c r="F1393" t="s">
        <v>66</v>
      </c>
      <c r="G1393" t="s">
        <v>67</v>
      </c>
      <c r="H1393" t="s">
        <v>3155</v>
      </c>
      <c r="I1393" t="s">
        <v>3156</v>
      </c>
      <c r="J1393" t="s">
        <v>282</v>
      </c>
      <c r="K1393" t="s">
        <v>9261</v>
      </c>
      <c r="L1393">
        <v>28.560790000000001</v>
      </c>
      <c r="M1393">
        <v>-99.283929999999998</v>
      </c>
      <c r="N1393" s="28">
        <v>1908854.52</v>
      </c>
      <c r="O1393" s="28">
        <v>264614.02</v>
      </c>
      <c r="P1393" s="26">
        <v>560</v>
      </c>
      <c r="Q1393" s="26">
        <v>7827</v>
      </c>
      <c r="R1393" s="26">
        <v>13006</v>
      </c>
      <c r="S1393" s="29" t="s">
        <v>72</v>
      </c>
      <c r="T1393" s="30">
        <v>40860</v>
      </c>
      <c r="U1393" s="30">
        <v>41001</v>
      </c>
      <c r="V1393" s="30">
        <v>41061</v>
      </c>
      <c r="W1393">
        <v>0</v>
      </c>
      <c r="X1393" s="26">
        <v>5011</v>
      </c>
      <c r="Y1393" s="26" t="s">
        <v>72</v>
      </c>
      <c r="Z1393" s="26" t="s">
        <v>72</v>
      </c>
      <c r="AA1393" s="26" t="s">
        <v>71</v>
      </c>
      <c r="AB1393" s="31" t="s">
        <v>72</v>
      </c>
      <c r="AC1393" s="31" t="s">
        <v>72</v>
      </c>
      <c r="AD1393" s="26">
        <v>504.75458649505333</v>
      </c>
      <c r="AE1393" s="26">
        <v>443</v>
      </c>
      <c r="AF1393" s="26" t="s">
        <v>72</v>
      </c>
      <c r="AG1393" s="26">
        <v>13064</v>
      </c>
      <c r="AH1393" s="28">
        <v>4.457E-3</v>
      </c>
      <c r="AI1393">
        <v>5179</v>
      </c>
      <c r="AJ1393" s="26">
        <v>19160</v>
      </c>
      <c r="AK1393" s="28">
        <v>9.9900000000000006E-3</v>
      </c>
      <c r="AL1393">
        <v>6030</v>
      </c>
      <c r="AM1393" s="26">
        <v>19160</v>
      </c>
      <c r="AN1393" s="28">
        <v>9.9900000000000006E-3</v>
      </c>
      <c r="AO1393">
        <v>6030</v>
      </c>
      <c r="AP1393" s="32">
        <v>74556.203125</v>
      </c>
      <c r="AQ1393" s="36">
        <v>3.7632585479000578E-2</v>
      </c>
      <c r="AR1393" s="32">
        <f t="shared" si="174"/>
        <v>81217.170754783103</v>
      </c>
      <c r="AS1393" s="32">
        <f t="shared" si="168"/>
        <v>2</v>
      </c>
      <c r="AT1393" s="32">
        <f t="shared" si="169"/>
        <v>1</v>
      </c>
      <c r="AU1393" s="32">
        <f t="shared" si="170"/>
        <v>1</v>
      </c>
      <c r="AV1393" s="32">
        <f t="shared" si="171"/>
        <v>85402.63538964279</v>
      </c>
      <c r="AW1393" s="32">
        <f t="shared" si="172"/>
        <v>4.3107371911686954E-2</v>
      </c>
      <c r="AX1393" s="32">
        <f t="shared" si="173"/>
        <v>93032.64021801138</v>
      </c>
      <c r="AY1393">
        <v>2</v>
      </c>
      <c r="AZ1393" s="26">
        <v>1</v>
      </c>
      <c r="BA1393" s="26">
        <v>7139.06</v>
      </c>
      <c r="BB1393" s="26">
        <v>117.48</v>
      </c>
      <c r="BC1393" s="26">
        <v>54.17</v>
      </c>
      <c r="BD1393" s="26">
        <v>169.62</v>
      </c>
      <c r="BE1393" s="28">
        <v>7.0000000000000007E-2</v>
      </c>
      <c r="BF1393" s="28">
        <v>4.3499999999999996</v>
      </c>
      <c r="BG1393" s="28">
        <v>0.59</v>
      </c>
      <c r="BH1393" s="28">
        <v>-75.099999999999994</v>
      </c>
      <c r="BI1393" s="28">
        <v>0.1</v>
      </c>
      <c r="BJ1393" s="28">
        <v>8.1</v>
      </c>
      <c r="BK1393" s="28">
        <v>0.77</v>
      </c>
      <c r="BL1393" s="28">
        <v>-8.2200000000000006</v>
      </c>
      <c r="BM1393" s="28">
        <v>0.08</v>
      </c>
      <c r="BN1393" s="28">
        <v>7</v>
      </c>
      <c r="BO1393" s="28">
        <v>0.75</v>
      </c>
      <c r="BP1393" s="28">
        <v>-5.43</v>
      </c>
      <c r="BQ1393" s="26">
        <v>39.694000000000003</v>
      </c>
      <c r="BR1393" s="26">
        <v>1882.7291250000001</v>
      </c>
      <c r="BS1393" s="31">
        <f t="shared" si="175"/>
        <v>4.1710900000000004</v>
      </c>
    </row>
    <row r="1394" spans="1:71">
      <c r="A1394" s="26">
        <v>42283328050000</v>
      </c>
      <c r="B1394" s="26" t="s">
        <v>9283</v>
      </c>
      <c r="C1394" t="s">
        <v>3157</v>
      </c>
      <c r="D1394" s="26" t="s">
        <v>223</v>
      </c>
      <c r="E1394" s="27" t="s">
        <v>591</v>
      </c>
      <c r="F1394" t="s">
        <v>66</v>
      </c>
      <c r="G1394" t="s">
        <v>67</v>
      </c>
      <c r="H1394" t="s">
        <v>3158</v>
      </c>
      <c r="I1394" t="s">
        <v>3159</v>
      </c>
      <c r="J1394" t="s">
        <v>70</v>
      </c>
      <c r="K1394" t="s">
        <v>9261</v>
      </c>
      <c r="L1394">
        <v>28.495529999999999</v>
      </c>
      <c r="M1394">
        <v>-99.335170000000005</v>
      </c>
      <c r="N1394" s="28">
        <v>1892337.81</v>
      </c>
      <c r="O1394" s="28">
        <v>240930.4</v>
      </c>
      <c r="P1394" s="26">
        <v>506</v>
      </c>
      <c r="Q1394" s="26">
        <v>7634</v>
      </c>
      <c r="R1394" s="26">
        <v>14119</v>
      </c>
      <c r="S1394" s="29" t="s">
        <v>72</v>
      </c>
      <c r="T1394" s="30">
        <v>40989</v>
      </c>
      <c r="U1394" s="30" t="s">
        <v>72</v>
      </c>
      <c r="V1394" s="30">
        <v>41061</v>
      </c>
      <c r="W1394">
        <v>0</v>
      </c>
      <c r="X1394" s="26">
        <v>6461</v>
      </c>
      <c r="Y1394" s="26" t="s">
        <v>72</v>
      </c>
      <c r="Z1394" s="26" t="s">
        <v>72</v>
      </c>
      <c r="AA1394" s="26" t="s">
        <v>71</v>
      </c>
      <c r="AB1394" s="31" t="s">
        <v>72</v>
      </c>
      <c r="AC1394" s="31" t="s">
        <v>72</v>
      </c>
      <c r="AD1394" s="26">
        <v>680.94141534195023</v>
      </c>
      <c r="AE1394" s="26">
        <v>760</v>
      </c>
      <c r="AF1394" s="26" t="s">
        <v>72</v>
      </c>
      <c r="AG1394" s="26">
        <v>46412</v>
      </c>
      <c r="AH1394" s="28">
        <v>2.5968000000000001E-2</v>
      </c>
      <c r="AI1394">
        <v>23389</v>
      </c>
      <c r="AJ1394" s="26">
        <v>75551</v>
      </c>
      <c r="AK1394" s="28">
        <v>5.2597999999999999E-2</v>
      </c>
      <c r="AL1394">
        <v>38072</v>
      </c>
      <c r="AM1394" s="26">
        <v>75551</v>
      </c>
      <c r="AN1394" s="28">
        <v>5.2597999999999999E-2</v>
      </c>
      <c r="AO1394">
        <v>38072</v>
      </c>
      <c r="AP1394" s="32">
        <v>183340.234375</v>
      </c>
      <c r="AQ1394" s="36">
        <v>0.12484395868443739</v>
      </c>
      <c r="AR1394" s="32">
        <f t="shared" si="174"/>
        <v>205437.61506214543</v>
      </c>
      <c r="AS1394" s="32">
        <f t="shared" si="168"/>
        <v>4</v>
      </c>
      <c r="AT1394" s="32">
        <f t="shared" si="169"/>
        <v>1</v>
      </c>
      <c r="AU1394" s="32">
        <f t="shared" si="170"/>
        <v>3</v>
      </c>
      <c r="AV1394" s="32">
        <f t="shared" si="171"/>
        <v>162880.81493770314</v>
      </c>
      <c r="AW1394" s="32">
        <f t="shared" si="172"/>
        <v>0.11091229265572985</v>
      </c>
      <c r="AX1394" s="32">
        <f t="shared" si="173"/>
        <v>182512.29073776735</v>
      </c>
      <c r="AY1394">
        <v>2</v>
      </c>
      <c r="AZ1394" s="26">
        <v>1</v>
      </c>
      <c r="BA1394" s="26">
        <v>7032.07</v>
      </c>
      <c r="BB1394" s="26">
        <v>52.76</v>
      </c>
      <c r="BC1394" s="26">
        <v>113.49</v>
      </c>
      <c r="BD1394" s="26">
        <v>167.93</v>
      </c>
      <c r="BE1394" s="28">
        <v>7.0000000000000007E-2</v>
      </c>
      <c r="BF1394" s="28">
        <v>4.71</v>
      </c>
      <c r="BG1394" s="28">
        <v>0.63</v>
      </c>
      <c r="BH1394" s="28">
        <v>-39.96</v>
      </c>
      <c r="BI1394" s="28">
        <v>0.1</v>
      </c>
      <c r="BJ1394" s="28">
        <v>7.47</v>
      </c>
      <c r="BK1394" s="28">
        <v>0.77</v>
      </c>
      <c r="BL1394" s="28">
        <v>-7.12</v>
      </c>
      <c r="BM1394" s="28">
        <v>0.08</v>
      </c>
      <c r="BN1394" s="28">
        <v>6.6</v>
      </c>
      <c r="BO1394" s="28">
        <v>0.76</v>
      </c>
      <c r="BP1394" s="28">
        <v>-3.94</v>
      </c>
      <c r="BQ1394" s="26">
        <v>40.351000999999997</v>
      </c>
      <c r="BR1394" s="26">
        <v>741.064392</v>
      </c>
      <c r="BS1394" s="31">
        <f t="shared" si="175"/>
        <v>8.7387300000000003</v>
      </c>
    </row>
    <row r="1395" spans="1:71">
      <c r="A1395" s="26">
        <v>42283328090000</v>
      </c>
      <c r="B1395" s="26" t="s">
        <v>9283</v>
      </c>
      <c r="C1395" t="s">
        <v>3160</v>
      </c>
      <c r="D1395" s="26" t="s">
        <v>223</v>
      </c>
      <c r="E1395" s="27" t="s">
        <v>591</v>
      </c>
      <c r="F1395" t="s">
        <v>66</v>
      </c>
      <c r="G1395" t="s">
        <v>67</v>
      </c>
      <c r="H1395" t="s">
        <v>3161</v>
      </c>
      <c r="I1395" t="s">
        <v>3162</v>
      </c>
      <c r="J1395" t="s">
        <v>3163</v>
      </c>
      <c r="K1395" t="s">
        <v>9261</v>
      </c>
      <c r="L1395">
        <v>28.392019999999999</v>
      </c>
      <c r="M1395">
        <v>-99.076909999999998</v>
      </c>
      <c r="N1395" s="28">
        <v>1975270.45</v>
      </c>
      <c r="O1395" s="28">
        <v>203149.71</v>
      </c>
      <c r="P1395" s="26">
        <v>424</v>
      </c>
      <c r="Q1395" s="26">
        <v>9790</v>
      </c>
      <c r="R1395" s="26">
        <v>15401</v>
      </c>
      <c r="S1395" s="29" t="s">
        <v>72</v>
      </c>
      <c r="T1395" s="30">
        <v>41008</v>
      </c>
      <c r="U1395" s="30">
        <v>41074</v>
      </c>
      <c r="V1395" s="30">
        <v>41122</v>
      </c>
      <c r="W1395">
        <v>0</v>
      </c>
      <c r="X1395" s="26">
        <v>5740</v>
      </c>
      <c r="Y1395" s="26" t="s">
        <v>72</v>
      </c>
      <c r="Z1395" s="26" t="s">
        <v>72</v>
      </c>
      <c r="AA1395" s="26" t="s">
        <v>71</v>
      </c>
      <c r="AB1395" s="31" t="s">
        <v>72</v>
      </c>
      <c r="AC1395" s="31" t="s">
        <v>72</v>
      </c>
      <c r="AD1395" s="26">
        <v>1467.4785062847884</v>
      </c>
      <c r="AE1395" s="26">
        <v>790</v>
      </c>
      <c r="AF1395" s="26" t="s">
        <v>72</v>
      </c>
      <c r="AG1395" s="26">
        <v>18760</v>
      </c>
      <c r="AH1395" s="28">
        <v>2.4050999999999999E-2</v>
      </c>
      <c r="AI1395">
        <v>7954</v>
      </c>
      <c r="AJ1395" s="26">
        <v>27861</v>
      </c>
      <c r="AK1395" s="28">
        <v>4.0265000000000002E-2</v>
      </c>
      <c r="AL1395">
        <v>8244</v>
      </c>
      <c r="AM1395" s="26">
        <v>27861</v>
      </c>
      <c r="AN1395" s="28">
        <v>4.0265000000000002E-2</v>
      </c>
      <c r="AO1395">
        <v>8244</v>
      </c>
      <c r="AP1395" s="32">
        <v>212317.390625</v>
      </c>
      <c r="AQ1395" s="36">
        <v>0.31157120725265897</v>
      </c>
      <c r="AR1395" s="32">
        <f t="shared" si="174"/>
        <v>267465.49430872063</v>
      </c>
      <c r="AS1395" s="32">
        <f t="shared" si="168"/>
        <v>4</v>
      </c>
      <c r="AT1395" s="32">
        <f t="shared" si="169"/>
        <v>1</v>
      </c>
      <c r="AU1395" s="32">
        <f t="shared" si="170"/>
        <v>3</v>
      </c>
      <c r="AV1395" s="32">
        <f t="shared" si="171"/>
        <v>212317.390625</v>
      </c>
      <c r="AW1395" s="32">
        <f t="shared" si="172"/>
        <v>0.31157120725265897</v>
      </c>
      <c r="AX1395" s="32">
        <f t="shared" si="173"/>
        <v>267465.49430872063</v>
      </c>
      <c r="AY1395">
        <v>2</v>
      </c>
      <c r="AZ1395" s="26">
        <v>1</v>
      </c>
      <c r="BA1395" s="26">
        <v>9063.3799999999992</v>
      </c>
      <c r="BB1395" s="26">
        <v>43.3</v>
      </c>
      <c r="BC1395" s="26">
        <v>87.14</v>
      </c>
      <c r="BD1395" s="26">
        <v>129.58000000000001</v>
      </c>
      <c r="BE1395" s="28">
        <v>0.06</v>
      </c>
      <c r="BF1395" s="28">
        <v>8.0299999999999994</v>
      </c>
      <c r="BG1395" s="28">
        <v>0.68</v>
      </c>
      <c r="BH1395" s="28">
        <v>377.33</v>
      </c>
      <c r="BI1395" s="28">
        <v>0.08</v>
      </c>
      <c r="BJ1395" s="28">
        <v>8.8800000000000008</v>
      </c>
      <c r="BK1395" s="28">
        <v>0.73</v>
      </c>
      <c r="BL1395" s="28">
        <v>150.19999999999999</v>
      </c>
      <c r="BM1395" s="28">
        <v>0.09</v>
      </c>
      <c r="BN1395" s="28">
        <v>8.85</v>
      </c>
      <c r="BO1395" s="28">
        <v>0.79</v>
      </c>
      <c r="BP1395" s="28">
        <v>173.81</v>
      </c>
      <c r="BQ1395" s="26">
        <v>47.342098</v>
      </c>
      <c r="BR1395" s="26">
        <v>2528.6040029999999</v>
      </c>
      <c r="BS1395" s="31">
        <f t="shared" si="175"/>
        <v>5.0889759999999997</v>
      </c>
    </row>
    <row r="1396" spans="1:71">
      <c r="A1396" s="26">
        <v>42283328150000</v>
      </c>
      <c r="B1396" s="26" t="s">
        <v>9283</v>
      </c>
      <c r="C1396" t="s">
        <v>3164</v>
      </c>
      <c r="D1396" s="26" t="s">
        <v>118</v>
      </c>
      <c r="E1396" s="27" t="s">
        <v>591</v>
      </c>
      <c r="F1396" t="s">
        <v>66</v>
      </c>
      <c r="G1396" t="s">
        <v>67</v>
      </c>
      <c r="H1396" t="s">
        <v>3165</v>
      </c>
      <c r="I1396" t="s">
        <v>3166</v>
      </c>
      <c r="J1396" t="s">
        <v>70</v>
      </c>
      <c r="K1396" t="s">
        <v>9261</v>
      </c>
      <c r="L1396">
        <v>28.611799999999999</v>
      </c>
      <c r="M1396">
        <v>-98.832089999999994</v>
      </c>
      <c r="N1396" s="28">
        <v>2053874.85</v>
      </c>
      <c r="O1396" s="28">
        <v>283088.19</v>
      </c>
      <c r="P1396" s="26">
        <v>413</v>
      </c>
      <c r="Q1396" s="26">
        <v>8921</v>
      </c>
      <c r="R1396" s="26">
        <v>14710</v>
      </c>
      <c r="S1396" s="29" t="s">
        <v>72</v>
      </c>
      <c r="T1396" s="30">
        <v>40862</v>
      </c>
      <c r="U1396" s="30">
        <v>40997</v>
      </c>
      <c r="V1396" s="30">
        <v>41000</v>
      </c>
      <c r="W1396">
        <v>6229570</v>
      </c>
      <c r="X1396" s="26">
        <v>6003</v>
      </c>
      <c r="Y1396" s="26" t="s">
        <v>72</v>
      </c>
      <c r="Z1396" s="26" t="s">
        <v>72</v>
      </c>
      <c r="AA1396" s="26" t="s">
        <v>71</v>
      </c>
      <c r="AB1396" s="31" t="s">
        <v>72</v>
      </c>
      <c r="AC1396" s="31" t="s">
        <v>72</v>
      </c>
      <c r="AD1396" s="26">
        <v>711.94677926941006</v>
      </c>
      <c r="AE1396" s="26" t="s">
        <v>72</v>
      </c>
      <c r="AF1396" s="26" t="s">
        <v>72</v>
      </c>
      <c r="AG1396" s="26">
        <v>41378</v>
      </c>
      <c r="AH1396" s="28">
        <v>2.7347E-2</v>
      </c>
      <c r="AI1396">
        <v>28123</v>
      </c>
      <c r="AJ1396" s="26">
        <v>66753</v>
      </c>
      <c r="AK1396" s="28">
        <v>5.0708999999999997E-2</v>
      </c>
      <c r="AL1396">
        <v>32863</v>
      </c>
      <c r="AM1396" s="26">
        <v>66753</v>
      </c>
      <c r="AN1396" s="28">
        <v>5.0708999999999997E-2</v>
      </c>
      <c r="AO1396">
        <v>32863</v>
      </c>
      <c r="AP1396" s="32">
        <v>132719.34375</v>
      </c>
      <c r="AQ1396" s="36">
        <v>9.4489109329562199E-2</v>
      </c>
      <c r="AR1396" s="32">
        <f t="shared" si="174"/>
        <v>149443.91610133252</v>
      </c>
      <c r="AS1396" s="32">
        <f t="shared" ref="AS1396:AS1459" si="176">IF(AP1396&gt;170000,4,IF(AP1396&gt;107000,3,IF(AP1396&gt;50000,2,1)))</f>
        <v>3</v>
      </c>
      <c r="AT1396" s="32">
        <f t="shared" ref="AT1396:AT1459" si="177">IF(AQ1396&gt;2400000,4,IF(AQ1396&gt;1450000,3,IF(AQ1396&gt;900000,2,1)))</f>
        <v>1</v>
      </c>
      <c r="AU1396" s="32">
        <f t="shared" ref="AU1396:AU1459" si="178">IF(AR1396&gt;290000,4,IF(AR1396&gt;170000,3,IF(AR1396&gt;103000,2,1)))</f>
        <v>2</v>
      </c>
      <c r="AV1396" s="32">
        <f t="shared" si="171"/>
        <v>126904.7198275862</v>
      </c>
      <c r="AW1396" s="32">
        <f t="shared" si="172"/>
        <v>9.0349406555336839E-2</v>
      </c>
      <c r="AX1396" s="32">
        <f t="shared" si="173"/>
        <v>142896.56478788084</v>
      </c>
      <c r="AY1396">
        <v>2</v>
      </c>
      <c r="AZ1396" s="26">
        <v>1</v>
      </c>
      <c r="BA1396" s="26">
        <v>8194.44</v>
      </c>
      <c r="BB1396" s="26">
        <v>65.2</v>
      </c>
      <c r="BC1396" s="26">
        <v>94.74</v>
      </c>
      <c r="BD1396" s="26">
        <v>160.55000000000001</v>
      </c>
      <c r="BE1396" s="28">
        <v>0.03</v>
      </c>
      <c r="BF1396" s="28">
        <v>1.49</v>
      </c>
      <c r="BG1396" s="28">
        <v>0.41</v>
      </c>
      <c r="BH1396" s="28">
        <v>-32.979999999999997</v>
      </c>
      <c r="BI1396" s="28">
        <v>7.0000000000000007E-2</v>
      </c>
      <c r="BJ1396" s="28">
        <v>6.14</v>
      </c>
      <c r="BK1396" s="28">
        <v>0.76</v>
      </c>
      <c r="BL1396" s="28">
        <v>-3.42</v>
      </c>
      <c r="BM1396" s="28">
        <v>0.05</v>
      </c>
      <c r="BN1396" s="28">
        <v>4.18</v>
      </c>
      <c r="BO1396" s="28">
        <v>0.69</v>
      </c>
      <c r="BP1396" s="28">
        <v>-4.18</v>
      </c>
      <c r="BQ1396" s="26">
        <v>37.024298999999999</v>
      </c>
      <c r="BR1396" s="26">
        <v>972.77362000000005</v>
      </c>
      <c r="BS1396" s="31">
        <f t="shared" si="175"/>
        <v>5.0401680000000004</v>
      </c>
    </row>
    <row r="1397" spans="1:71">
      <c r="A1397" s="26">
        <v>42283328160000</v>
      </c>
      <c r="B1397" s="26" t="s">
        <v>9283</v>
      </c>
      <c r="C1397" t="s">
        <v>3167</v>
      </c>
      <c r="D1397" s="26" t="s">
        <v>118</v>
      </c>
      <c r="E1397" s="27" t="s">
        <v>591</v>
      </c>
      <c r="F1397" t="s">
        <v>66</v>
      </c>
      <c r="G1397" t="s">
        <v>67</v>
      </c>
      <c r="H1397" t="s">
        <v>3165</v>
      </c>
      <c r="I1397" t="s">
        <v>3166</v>
      </c>
      <c r="J1397" t="s">
        <v>76</v>
      </c>
      <c r="K1397" t="s">
        <v>9261</v>
      </c>
      <c r="L1397">
        <v>28.611799999999999</v>
      </c>
      <c r="M1397">
        <v>-98.829440000000005</v>
      </c>
      <c r="N1397" s="28">
        <v>2054725.12</v>
      </c>
      <c r="O1397" s="28">
        <v>283089.42</v>
      </c>
      <c r="P1397" s="26">
        <v>422</v>
      </c>
      <c r="Q1397" s="26">
        <v>8927</v>
      </c>
      <c r="R1397" s="26">
        <v>14757</v>
      </c>
      <c r="S1397" s="29" t="s">
        <v>72</v>
      </c>
      <c r="T1397" s="30">
        <v>40910</v>
      </c>
      <c r="U1397" s="30">
        <v>40998</v>
      </c>
      <c r="V1397" s="30">
        <v>41000</v>
      </c>
      <c r="W1397">
        <v>3199440</v>
      </c>
      <c r="X1397" s="26">
        <v>6002</v>
      </c>
      <c r="Y1397" s="26" t="s">
        <v>72</v>
      </c>
      <c r="Z1397" s="26" t="s">
        <v>72</v>
      </c>
      <c r="AA1397" s="26" t="s">
        <v>71</v>
      </c>
      <c r="AB1397" s="31" t="s">
        <v>72</v>
      </c>
      <c r="AC1397" s="31" t="s">
        <v>72</v>
      </c>
      <c r="AD1397" s="26">
        <v>708.15279645400665</v>
      </c>
      <c r="AE1397" s="26">
        <v>378</v>
      </c>
      <c r="AF1397" s="26" t="s">
        <v>72</v>
      </c>
      <c r="AG1397" s="26">
        <v>31782</v>
      </c>
      <c r="AH1397" s="28">
        <v>1.9990999999999998E-2</v>
      </c>
      <c r="AI1397">
        <v>26040</v>
      </c>
      <c r="AJ1397" s="26">
        <v>53742</v>
      </c>
      <c r="AK1397" s="28">
        <v>4.1047E-2</v>
      </c>
      <c r="AL1397">
        <v>30821</v>
      </c>
      <c r="AM1397" s="26">
        <v>53742</v>
      </c>
      <c r="AN1397" s="28">
        <v>4.1047E-2</v>
      </c>
      <c r="AO1397">
        <v>30821</v>
      </c>
      <c r="AP1397" s="32">
        <v>124440.875</v>
      </c>
      <c r="AQ1397" s="36">
        <v>8.8123153624433487E-2</v>
      </c>
      <c r="AR1397" s="32">
        <f t="shared" si="174"/>
        <v>140038.67319152472</v>
      </c>
      <c r="AS1397" s="32">
        <f t="shared" si="176"/>
        <v>3</v>
      </c>
      <c r="AT1397" s="32">
        <f t="shared" si="177"/>
        <v>1</v>
      </c>
      <c r="AU1397" s="32">
        <f t="shared" si="178"/>
        <v>2</v>
      </c>
      <c r="AV1397" s="32">
        <f t="shared" si="171"/>
        <v>119008.76749416861</v>
      </c>
      <c r="AW1397" s="32">
        <f t="shared" si="172"/>
        <v>8.4276391503540188E-2</v>
      </c>
      <c r="AX1397" s="32">
        <f t="shared" si="173"/>
        <v>133925.68879029521</v>
      </c>
      <c r="AY1397">
        <v>2</v>
      </c>
      <c r="AZ1397" s="26">
        <v>1</v>
      </c>
      <c r="BA1397" s="26">
        <v>8209.83</v>
      </c>
      <c r="BB1397" s="26">
        <v>65.180000000000007</v>
      </c>
      <c r="BC1397" s="26">
        <v>93.08</v>
      </c>
      <c r="BD1397" s="26">
        <v>158.47</v>
      </c>
      <c r="BE1397" s="28">
        <v>0.03</v>
      </c>
      <c r="BF1397" s="28">
        <v>1.51</v>
      </c>
      <c r="BG1397" s="28">
        <v>0.42</v>
      </c>
      <c r="BH1397" s="28">
        <v>-32.92</v>
      </c>
      <c r="BI1397" s="28">
        <v>7.0000000000000007E-2</v>
      </c>
      <c r="BJ1397" s="28">
        <v>6.14</v>
      </c>
      <c r="BK1397" s="28">
        <v>0.76</v>
      </c>
      <c r="BL1397" s="28">
        <v>-3.22</v>
      </c>
      <c r="BM1397" s="28">
        <v>0.05</v>
      </c>
      <c r="BN1397" s="28">
        <v>4.17</v>
      </c>
      <c r="BO1397" s="28">
        <v>0.69</v>
      </c>
      <c r="BP1397" s="28">
        <v>-3.93</v>
      </c>
      <c r="BQ1397" s="26">
        <v>37.024298999999999</v>
      </c>
      <c r="BR1397" s="26">
        <v>972.77362000000005</v>
      </c>
      <c r="BS1397" s="31">
        <f t="shared" si="175"/>
        <v>4.9518560000000003</v>
      </c>
    </row>
    <row r="1398" spans="1:71">
      <c r="A1398" s="26">
        <v>42283328170000</v>
      </c>
      <c r="B1398" s="26" t="s">
        <v>9283</v>
      </c>
      <c r="C1398" t="s">
        <v>3168</v>
      </c>
      <c r="D1398" s="26" t="s">
        <v>624</v>
      </c>
      <c r="E1398" s="27" t="s">
        <v>591</v>
      </c>
      <c r="F1398" t="s">
        <v>66</v>
      </c>
      <c r="G1398" t="s">
        <v>67</v>
      </c>
      <c r="H1398" t="s">
        <v>3169</v>
      </c>
      <c r="I1398" t="s">
        <v>3170</v>
      </c>
      <c r="J1398" t="s">
        <v>232</v>
      </c>
      <c r="K1398" t="s">
        <v>9261</v>
      </c>
      <c r="L1398">
        <v>28.495619999999999</v>
      </c>
      <c r="M1398">
        <v>-99.195570000000004</v>
      </c>
      <c r="N1398" s="28">
        <v>1937179.66</v>
      </c>
      <c r="O1398" s="28">
        <v>240861.37</v>
      </c>
      <c r="P1398" s="26">
        <v>510</v>
      </c>
      <c r="Q1398" s="26">
        <v>8706</v>
      </c>
      <c r="R1398" s="26">
        <v>13482</v>
      </c>
      <c r="S1398" s="29" t="s">
        <v>72</v>
      </c>
      <c r="T1398" s="30">
        <v>40829</v>
      </c>
      <c r="U1398" s="30" t="s">
        <v>72</v>
      </c>
      <c r="V1398" s="30">
        <v>41061</v>
      </c>
      <c r="W1398">
        <v>1759</v>
      </c>
      <c r="X1398" s="26">
        <v>4954</v>
      </c>
      <c r="Y1398" s="26" t="s">
        <v>72</v>
      </c>
      <c r="Z1398" s="26" t="s">
        <v>72</v>
      </c>
      <c r="AA1398" s="26" t="s">
        <v>71</v>
      </c>
      <c r="AB1398" s="31" t="s">
        <v>72</v>
      </c>
      <c r="AC1398" s="31" t="s">
        <v>72</v>
      </c>
      <c r="AD1398" s="26">
        <v>762.48796340876265</v>
      </c>
      <c r="AE1398" s="26" t="s">
        <v>72</v>
      </c>
      <c r="AF1398" s="26" t="s">
        <v>72</v>
      </c>
      <c r="AG1398" s="26">
        <v>43012</v>
      </c>
      <c r="AH1398" s="28">
        <v>3.6032000000000002E-2</v>
      </c>
      <c r="AI1398">
        <v>2515</v>
      </c>
      <c r="AJ1398" s="26">
        <v>72395</v>
      </c>
      <c r="AK1398" s="28">
        <v>5.8972999999999998E-2</v>
      </c>
      <c r="AL1398">
        <v>4202</v>
      </c>
      <c r="AM1398" s="26">
        <v>72395</v>
      </c>
      <c r="AN1398" s="28">
        <v>5.8972999999999998E-2</v>
      </c>
      <c r="AO1398">
        <v>4202</v>
      </c>
      <c r="AP1398" s="32">
        <v>378736.8125</v>
      </c>
      <c r="AQ1398" s="36">
        <v>0.28878226083105141</v>
      </c>
      <c r="AR1398" s="32">
        <f t="shared" si="174"/>
        <v>429851.27266709611</v>
      </c>
      <c r="AS1398" s="32">
        <f t="shared" si="176"/>
        <v>4</v>
      </c>
      <c r="AT1398" s="32">
        <f t="shared" si="177"/>
        <v>1</v>
      </c>
      <c r="AU1398" s="32">
        <f t="shared" si="178"/>
        <v>4</v>
      </c>
      <c r="AV1398" s="32">
        <f t="shared" si="171"/>
        <v>438827.06979208725</v>
      </c>
      <c r="AW1398" s="32">
        <f t="shared" si="172"/>
        <v>0.33460035873440352</v>
      </c>
      <c r="AX1398" s="32">
        <f t="shared" si="173"/>
        <v>498051.33328807668</v>
      </c>
      <c r="AY1398">
        <v>2</v>
      </c>
      <c r="AZ1398" s="26">
        <v>1</v>
      </c>
      <c r="BA1398" s="26">
        <v>7918.3</v>
      </c>
      <c r="BB1398" s="26">
        <v>32.86</v>
      </c>
      <c r="BC1398" s="26">
        <v>117.24</v>
      </c>
      <c r="BD1398" s="26">
        <v>131.31</v>
      </c>
      <c r="BE1398" s="28">
        <v>0.06</v>
      </c>
      <c r="BF1398" s="28">
        <v>4.7300000000000004</v>
      </c>
      <c r="BG1398" s="28">
        <v>0.71</v>
      </c>
      <c r="BH1398" s="28">
        <v>24.21</v>
      </c>
      <c r="BI1398" s="28">
        <v>0.08</v>
      </c>
      <c r="BJ1398" s="28">
        <v>7.57</v>
      </c>
      <c r="BK1398" s="28">
        <v>0.78</v>
      </c>
      <c r="BL1398" s="28">
        <v>6.88</v>
      </c>
      <c r="BM1398" s="28">
        <v>0.08</v>
      </c>
      <c r="BN1398" s="28">
        <v>6.96</v>
      </c>
      <c r="BO1398" s="28">
        <v>0.76</v>
      </c>
      <c r="BP1398" s="28">
        <v>4.66</v>
      </c>
      <c r="BQ1398" s="26">
        <v>41.381801000000003</v>
      </c>
      <c r="BR1398" s="26">
        <v>1131.1053460000001</v>
      </c>
      <c r="BS1398" s="31">
        <f t="shared" si="175"/>
        <v>7.3157760000000005</v>
      </c>
    </row>
    <row r="1399" spans="1:71">
      <c r="A1399" s="26">
        <v>42283328200000</v>
      </c>
      <c r="B1399" s="26" t="s">
        <v>9283</v>
      </c>
      <c r="C1399" t="s">
        <v>3171</v>
      </c>
      <c r="D1399" s="26" t="s">
        <v>223</v>
      </c>
      <c r="E1399" s="27" t="s">
        <v>591</v>
      </c>
      <c r="F1399" t="s">
        <v>66</v>
      </c>
      <c r="G1399" t="s">
        <v>67</v>
      </c>
      <c r="H1399" t="s">
        <v>3155</v>
      </c>
      <c r="I1399" t="s">
        <v>3156</v>
      </c>
      <c r="J1399" t="s">
        <v>686</v>
      </c>
      <c r="K1399" t="s">
        <v>9261</v>
      </c>
      <c r="L1399">
        <v>28.574850000000001</v>
      </c>
      <c r="M1399">
        <v>-99.28537</v>
      </c>
      <c r="N1399" s="28">
        <v>1908404.74</v>
      </c>
      <c r="O1399" s="28">
        <v>269727.05</v>
      </c>
      <c r="P1399" s="26">
        <v>564</v>
      </c>
      <c r="Q1399" s="26">
        <v>7988</v>
      </c>
      <c r="R1399" s="26">
        <v>13226</v>
      </c>
      <c r="S1399" s="29" t="s">
        <v>72</v>
      </c>
      <c r="T1399" s="30">
        <v>40907</v>
      </c>
      <c r="U1399" s="30">
        <v>40985</v>
      </c>
      <c r="V1399" s="30">
        <v>41061</v>
      </c>
      <c r="W1399">
        <v>0</v>
      </c>
      <c r="X1399" s="26">
        <v>5740</v>
      </c>
      <c r="Y1399" s="26" t="s">
        <v>72</v>
      </c>
      <c r="Z1399" s="26" t="s">
        <v>72</v>
      </c>
      <c r="AA1399" s="26" t="s">
        <v>71</v>
      </c>
      <c r="AB1399" s="31" t="s">
        <v>72</v>
      </c>
      <c r="AC1399" s="31" t="s">
        <v>72</v>
      </c>
      <c r="AD1399" s="26">
        <v>941.19975529885926</v>
      </c>
      <c r="AE1399" s="26">
        <v>684</v>
      </c>
      <c r="AF1399" s="26" t="s">
        <v>72</v>
      </c>
      <c r="AG1399" s="26">
        <v>18387</v>
      </c>
      <c r="AH1399" s="28">
        <v>1.1613E-2</v>
      </c>
      <c r="AI1399">
        <v>3076</v>
      </c>
      <c r="AJ1399" s="26">
        <v>25223</v>
      </c>
      <c r="AK1399" s="28">
        <v>2.4922E-2</v>
      </c>
      <c r="AL1399">
        <v>3682</v>
      </c>
      <c r="AM1399" s="26">
        <v>25223</v>
      </c>
      <c r="AN1399" s="28">
        <v>2.4922E-2</v>
      </c>
      <c r="AO1399">
        <v>3682</v>
      </c>
      <c r="AP1399" s="32">
        <v>66217.6640625</v>
      </c>
      <c r="AQ1399" s="36">
        <v>6.2324049212087063E-2</v>
      </c>
      <c r="AR1399" s="32">
        <f t="shared" si="174"/>
        <v>77249.020773039403</v>
      </c>
      <c r="AS1399" s="32">
        <f t="shared" si="176"/>
        <v>2</v>
      </c>
      <c r="AT1399" s="32">
        <f t="shared" si="177"/>
        <v>1</v>
      </c>
      <c r="AU1399" s="32">
        <f t="shared" si="178"/>
        <v>1</v>
      </c>
      <c r="AV1399" s="32">
        <f t="shared" si="171"/>
        <v>66217.6640625</v>
      </c>
      <c r="AW1399" s="32">
        <f t="shared" si="172"/>
        <v>6.2324049212087063E-2</v>
      </c>
      <c r="AX1399" s="32">
        <f t="shared" si="173"/>
        <v>77249.020773039403</v>
      </c>
      <c r="AY1399">
        <v>2</v>
      </c>
      <c r="AZ1399" s="26">
        <v>1</v>
      </c>
      <c r="BA1399" s="26">
        <v>7081.08</v>
      </c>
      <c r="BB1399" s="26">
        <v>116.96</v>
      </c>
      <c r="BC1399" s="26">
        <v>69.47</v>
      </c>
      <c r="BD1399" s="26">
        <v>169.02</v>
      </c>
      <c r="BE1399" s="28">
        <v>7.0000000000000007E-2</v>
      </c>
      <c r="BF1399" s="28">
        <v>4.3</v>
      </c>
      <c r="BG1399" s="28">
        <v>0.55000000000000004</v>
      </c>
      <c r="BH1399" s="28">
        <v>-82.74</v>
      </c>
      <c r="BI1399" s="28">
        <v>0.1</v>
      </c>
      <c r="BJ1399" s="28">
        <v>8.26</v>
      </c>
      <c r="BK1399" s="28">
        <v>0.75</v>
      </c>
      <c r="BL1399" s="28">
        <v>-9.26</v>
      </c>
      <c r="BM1399" s="28">
        <v>0.08</v>
      </c>
      <c r="BN1399" s="28">
        <v>7.08</v>
      </c>
      <c r="BO1399" s="28">
        <v>0.75</v>
      </c>
      <c r="BP1399" s="28">
        <v>-5.88</v>
      </c>
      <c r="BQ1399" s="26">
        <v>40</v>
      </c>
      <c r="BR1399" s="26">
        <v>1790.0416250000001</v>
      </c>
      <c r="BS1399" s="31">
        <f t="shared" si="175"/>
        <v>5.2102500000000003</v>
      </c>
    </row>
    <row r="1400" spans="1:71">
      <c r="A1400" s="26">
        <v>42283328210000</v>
      </c>
      <c r="B1400" s="26" t="s">
        <v>9283</v>
      </c>
      <c r="C1400" t="s">
        <v>3172</v>
      </c>
      <c r="D1400" s="26" t="s">
        <v>640</v>
      </c>
      <c r="E1400" s="27" t="s">
        <v>591</v>
      </c>
      <c r="F1400" t="s">
        <v>66</v>
      </c>
      <c r="G1400" t="s">
        <v>67</v>
      </c>
      <c r="H1400" t="s">
        <v>641</v>
      </c>
      <c r="I1400" t="s">
        <v>3127</v>
      </c>
      <c r="J1400" t="s">
        <v>232</v>
      </c>
      <c r="K1400" t="s">
        <v>9261</v>
      </c>
      <c r="L1400">
        <v>28.52655</v>
      </c>
      <c r="M1400">
        <v>-98.914940000000001</v>
      </c>
      <c r="N1400" s="28">
        <v>2027314.52</v>
      </c>
      <c r="O1400" s="28">
        <v>252064.34</v>
      </c>
      <c r="P1400" s="26">
        <v>352</v>
      </c>
      <c r="Q1400" s="26">
        <v>9259</v>
      </c>
      <c r="R1400" s="26">
        <v>14330</v>
      </c>
      <c r="S1400" s="29" t="s">
        <v>72</v>
      </c>
      <c r="T1400" s="30">
        <v>40848</v>
      </c>
      <c r="U1400" s="30">
        <v>40891</v>
      </c>
      <c r="V1400" s="30">
        <v>40878</v>
      </c>
      <c r="W1400">
        <v>3038</v>
      </c>
      <c r="X1400" s="26">
        <v>5575</v>
      </c>
      <c r="Y1400" s="26" t="s">
        <v>72</v>
      </c>
      <c r="Z1400" s="26" t="s">
        <v>72</v>
      </c>
      <c r="AA1400" s="26" t="s">
        <v>71</v>
      </c>
      <c r="AB1400" s="31" t="s">
        <v>72</v>
      </c>
      <c r="AC1400" s="31" t="s">
        <v>72</v>
      </c>
      <c r="AD1400" s="26">
        <v>263.72854771935584</v>
      </c>
      <c r="AE1400" s="26" t="s">
        <v>72</v>
      </c>
      <c r="AF1400" s="26" t="s">
        <v>72</v>
      </c>
      <c r="AG1400" s="26">
        <v>67801</v>
      </c>
      <c r="AH1400" s="28">
        <v>0</v>
      </c>
      <c r="AI1400">
        <v>0</v>
      </c>
      <c r="AJ1400" s="26">
        <v>89597</v>
      </c>
      <c r="AK1400" s="28">
        <v>1.7616E-2</v>
      </c>
      <c r="AL1400">
        <v>1206</v>
      </c>
      <c r="AM1400" s="26">
        <v>103620</v>
      </c>
      <c r="AN1400" s="28">
        <v>2.8920999999999999E-2</v>
      </c>
      <c r="AO1400">
        <v>3701</v>
      </c>
      <c r="AP1400" s="32">
        <v>114800.234375</v>
      </c>
      <c r="AQ1400" s="36">
        <v>3.0276099089560422E-2</v>
      </c>
      <c r="AR1400" s="32">
        <f t="shared" si="174"/>
        <v>120159.10391385219</v>
      </c>
      <c r="AS1400" s="32">
        <f t="shared" si="176"/>
        <v>3</v>
      </c>
      <c r="AT1400" s="32">
        <f t="shared" si="177"/>
        <v>1</v>
      </c>
      <c r="AU1400" s="32">
        <f t="shared" si="178"/>
        <v>2</v>
      </c>
      <c r="AV1400" s="32">
        <f t="shared" si="171"/>
        <v>118197.90947309417</v>
      </c>
      <c r="AW1400" s="32">
        <f t="shared" si="172"/>
        <v>3.117216300880302E-2</v>
      </c>
      <c r="AX1400" s="32">
        <f t="shared" si="173"/>
        <v>123715.38232565229</v>
      </c>
      <c r="AY1400">
        <v>2</v>
      </c>
      <c r="AZ1400" s="26">
        <v>1</v>
      </c>
      <c r="BA1400" s="26">
        <v>8682.09</v>
      </c>
      <c r="BB1400" s="26">
        <v>26.53</v>
      </c>
      <c r="BC1400" s="26">
        <v>126.12</v>
      </c>
      <c r="BD1400" s="26">
        <v>154.71</v>
      </c>
      <c r="BE1400" s="28">
        <v>0.05</v>
      </c>
      <c r="BF1400" s="28">
        <v>4.46</v>
      </c>
      <c r="BG1400" s="28">
        <v>0.59</v>
      </c>
      <c r="BH1400" s="28">
        <v>-9.89</v>
      </c>
      <c r="BI1400" s="28">
        <v>0.1</v>
      </c>
      <c r="BJ1400" s="28">
        <v>7.56</v>
      </c>
      <c r="BK1400" s="28">
        <v>0.79</v>
      </c>
      <c r="BL1400" s="28">
        <v>-14.27</v>
      </c>
      <c r="BM1400" s="28">
        <v>0.09</v>
      </c>
      <c r="BN1400" s="28">
        <v>6.93</v>
      </c>
      <c r="BO1400" s="28">
        <v>0.76</v>
      </c>
      <c r="BP1400" s="28">
        <v>-17.53</v>
      </c>
      <c r="BQ1400" s="26">
        <v>40.218100999999997</v>
      </c>
      <c r="BR1400" s="26">
        <v>560.51153499999998</v>
      </c>
      <c r="BS1400" s="31">
        <f t="shared" si="175"/>
        <v>9.9634800000000023</v>
      </c>
    </row>
    <row r="1401" spans="1:71">
      <c r="A1401" s="26">
        <v>42283328230000</v>
      </c>
      <c r="B1401" s="26" t="s">
        <v>9283</v>
      </c>
      <c r="C1401" t="s">
        <v>3173</v>
      </c>
      <c r="D1401" s="26" t="s">
        <v>223</v>
      </c>
      <c r="E1401" s="27" t="s">
        <v>591</v>
      </c>
      <c r="F1401" t="s">
        <v>66</v>
      </c>
      <c r="G1401" t="s">
        <v>67</v>
      </c>
      <c r="H1401" t="s">
        <v>3174</v>
      </c>
      <c r="I1401" t="s">
        <v>3175</v>
      </c>
      <c r="J1401" t="s">
        <v>1359</v>
      </c>
      <c r="K1401" t="s">
        <v>9261</v>
      </c>
      <c r="L1401">
        <v>28.608550000000001</v>
      </c>
      <c r="M1401">
        <v>-99.259739999999994</v>
      </c>
      <c r="N1401" s="28">
        <v>1916658.4</v>
      </c>
      <c r="O1401" s="28">
        <v>281960.44</v>
      </c>
      <c r="P1401" s="26">
        <v>505</v>
      </c>
      <c r="Q1401" s="26">
        <v>7488</v>
      </c>
      <c r="R1401" s="26">
        <v>15477</v>
      </c>
      <c r="S1401" s="29" t="s">
        <v>72</v>
      </c>
      <c r="T1401" s="30">
        <v>40854</v>
      </c>
      <c r="U1401" s="30">
        <v>40965</v>
      </c>
      <c r="V1401" s="30">
        <v>40969</v>
      </c>
      <c r="W1401">
        <v>0</v>
      </c>
      <c r="X1401" s="26">
        <v>7894</v>
      </c>
      <c r="Y1401" s="26" t="s">
        <v>72</v>
      </c>
      <c r="Z1401" s="26" t="s">
        <v>72</v>
      </c>
      <c r="AA1401" s="26" t="s">
        <v>71</v>
      </c>
      <c r="AB1401" s="31" t="s">
        <v>72</v>
      </c>
      <c r="AC1401" s="31" t="s">
        <v>72</v>
      </c>
      <c r="AD1401" s="26">
        <v>734.24646431900146</v>
      </c>
      <c r="AE1401" s="26">
        <v>635</v>
      </c>
      <c r="AF1401" s="26" t="s">
        <v>72</v>
      </c>
      <c r="AG1401" s="26">
        <v>42370</v>
      </c>
      <c r="AH1401" s="28">
        <v>3.3604000000000002E-2</v>
      </c>
      <c r="AI1401">
        <v>2002</v>
      </c>
      <c r="AJ1401" s="26">
        <v>42378</v>
      </c>
      <c r="AK1401" s="28">
        <v>3.3604000000000002E-2</v>
      </c>
      <c r="AL1401">
        <v>2002</v>
      </c>
      <c r="AM1401" s="26">
        <v>46016</v>
      </c>
      <c r="AN1401" s="28">
        <v>3.5117000000000002E-2</v>
      </c>
      <c r="AO1401">
        <v>2174</v>
      </c>
      <c r="AP1401" s="32">
        <v>100703.484375</v>
      </c>
      <c r="AQ1401" s="36">
        <v>7.3941177346947565E-2</v>
      </c>
      <c r="AR1401" s="32">
        <f t="shared" si="174"/>
        <v>113791.07276540971</v>
      </c>
      <c r="AS1401" s="32">
        <f t="shared" si="176"/>
        <v>2</v>
      </c>
      <c r="AT1401" s="32">
        <f t="shared" si="177"/>
        <v>1</v>
      </c>
      <c r="AU1401" s="32">
        <f t="shared" si="178"/>
        <v>2</v>
      </c>
      <c r="AV1401" s="32">
        <f t="shared" si="171"/>
        <v>73224.98103781353</v>
      </c>
      <c r="AW1401" s="32">
        <f t="shared" si="172"/>
        <v>5.3765183426840522E-2</v>
      </c>
      <c r="AX1401" s="32">
        <f t="shared" si="173"/>
        <v>82741.418504364294</v>
      </c>
      <c r="AY1401">
        <v>2</v>
      </c>
      <c r="AZ1401" s="26">
        <v>1</v>
      </c>
      <c r="BA1401" s="26">
        <v>6914.73</v>
      </c>
      <c r="BB1401" s="26">
        <v>161.56</v>
      </c>
      <c r="BC1401" s="26">
        <v>67.22</v>
      </c>
      <c r="BD1401" s="26">
        <v>154</v>
      </c>
      <c r="BE1401" s="28">
        <v>0.06</v>
      </c>
      <c r="BF1401" s="28">
        <v>4.1500000000000004</v>
      </c>
      <c r="BG1401" s="28">
        <v>0.49</v>
      </c>
      <c r="BH1401" s="28">
        <v>-87.11</v>
      </c>
      <c r="BI1401" s="28">
        <v>0.09</v>
      </c>
      <c r="BJ1401" s="28">
        <v>8.76</v>
      </c>
      <c r="BK1401" s="28">
        <v>0.71</v>
      </c>
      <c r="BL1401" s="28">
        <v>-9.93</v>
      </c>
      <c r="BM1401" s="28">
        <v>0.08</v>
      </c>
      <c r="BN1401" s="28">
        <v>7.36</v>
      </c>
      <c r="BO1401" s="28">
        <v>0.73</v>
      </c>
      <c r="BP1401" s="28">
        <v>-7.28</v>
      </c>
      <c r="BQ1401" s="26">
        <v>37.215000000000003</v>
      </c>
      <c r="BR1401" s="26">
        <v>2114.8491210000002</v>
      </c>
      <c r="BS1401" s="31">
        <f t="shared" si="175"/>
        <v>4.2953580000000002</v>
      </c>
    </row>
    <row r="1402" spans="1:71">
      <c r="A1402" s="26">
        <v>42283328280000</v>
      </c>
      <c r="B1402" s="26" t="s">
        <v>9283</v>
      </c>
      <c r="C1402" t="s">
        <v>3176</v>
      </c>
      <c r="D1402" s="26" t="s">
        <v>2982</v>
      </c>
      <c r="E1402" s="27" t="s">
        <v>591</v>
      </c>
      <c r="F1402" t="s">
        <v>66</v>
      </c>
      <c r="G1402" t="s">
        <v>67</v>
      </c>
      <c r="H1402" t="s">
        <v>3177</v>
      </c>
      <c r="I1402" t="s">
        <v>3178</v>
      </c>
      <c r="J1402" t="s">
        <v>470</v>
      </c>
      <c r="K1402" t="s">
        <v>9261</v>
      </c>
      <c r="L1402">
        <v>28.493130000000001</v>
      </c>
      <c r="M1402">
        <v>-99.259510000000006</v>
      </c>
      <c r="N1402" s="28">
        <v>1916639.08</v>
      </c>
      <c r="O1402" s="28">
        <v>239996.02</v>
      </c>
      <c r="P1402" s="26">
        <v>505</v>
      </c>
      <c r="Q1402" s="26">
        <v>8095</v>
      </c>
      <c r="R1402" s="26">
        <v>13706</v>
      </c>
      <c r="S1402" s="29" t="s">
        <v>72</v>
      </c>
      <c r="T1402" s="30">
        <v>40854</v>
      </c>
      <c r="U1402" s="30">
        <v>40953</v>
      </c>
      <c r="V1402" s="30">
        <v>40940</v>
      </c>
      <c r="W1402">
        <v>3126910</v>
      </c>
      <c r="X1402" s="26">
        <v>5743</v>
      </c>
      <c r="Y1402" s="26" t="s">
        <v>72</v>
      </c>
      <c r="Z1402" s="26" t="s">
        <v>72</v>
      </c>
      <c r="AA1402" s="26" t="s">
        <v>71</v>
      </c>
      <c r="AB1402" s="31" t="s">
        <v>72</v>
      </c>
      <c r="AC1402" s="31" t="s">
        <v>72</v>
      </c>
      <c r="AD1402" s="26">
        <v>511.14616785922209</v>
      </c>
      <c r="AE1402" s="26">
        <v>749</v>
      </c>
      <c r="AF1402" s="26" t="s">
        <v>72</v>
      </c>
      <c r="AG1402" s="26">
        <v>65448</v>
      </c>
      <c r="AH1402" s="28">
        <v>3.4445000000000003E-2</v>
      </c>
      <c r="AI1402">
        <v>20130</v>
      </c>
      <c r="AJ1402" s="26">
        <v>91570</v>
      </c>
      <c r="AK1402" s="28">
        <v>4.8829999999999998E-2</v>
      </c>
      <c r="AL1402">
        <v>26208</v>
      </c>
      <c r="AM1402" s="26">
        <v>99704</v>
      </c>
      <c r="AN1402" s="28">
        <v>5.1591999999999999E-2</v>
      </c>
      <c r="AO1402">
        <v>27305</v>
      </c>
      <c r="AP1402" s="32">
        <v>171493.734375</v>
      </c>
      <c r="AQ1402" s="36">
        <v>8.7658365137648589E-2</v>
      </c>
      <c r="AR1402" s="32">
        <f t="shared" si="174"/>
        <v>187009.26500436381</v>
      </c>
      <c r="AS1402" s="32">
        <f t="shared" si="176"/>
        <v>4</v>
      </c>
      <c r="AT1402" s="32">
        <f t="shared" si="177"/>
        <v>1</v>
      </c>
      <c r="AU1402" s="32">
        <f t="shared" si="178"/>
        <v>3</v>
      </c>
      <c r="AV1402" s="32">
        <f t="shared" si="171"/>
        <v>171404.15032430785</v>
      </c>
      <c r="AW1402" s="32">
        <f t="shared" si="172"/>
        <v>8.7612574593435993E-2</v>
      </c>
      <c r="AX1402" s="32">
        <f t="shared" si="173"/>
        <v>186911.57602734602</v>
      </c>
      <c r="AY1402">
        <v>2</v>
      </c>
      <c r="AZ1402" s="26">
        <v>1</v>
      </c>
      <c r="BA1402" s="26">
        <v>7400.4</v>
      </c>
      <c r="BB1402" s="26">
        <v>45.89</v>
      </c>
      <c r="BC1402" s="26">
        <v>110.84</v>
      </c>
      <c r="BD1402" s="26">
        <v>152.74</v>
      </c>
      <c r="BE1402" s="28">
        <v>0.06</v>
      </c>
      <c r="BF1402" s="28">
        <v>4.72</v>
      </c>
      <c r="BG1402" s="28">
        <v>0.69</v>
      </c>
      <c r="BH1402" s="28">
        <v>-8</v>
      </c>
      <c r="BI1402" s="28">
        <v>0.08</v>
      </c>
      <c r="BJ1402" s="28">
        <v>7.51</v>
      </c>
      <c r="BK1402" s="28">
        <v>0.78</v>
      </c>
      <c r="BL1402" s="28">
        <v>0.17</v>
      </c>
      <c r="BM1402" s="28">
        <v>0.08</v>
      </c>
      <c r="BN1402" s="28">
        <v>6.8</v>
      </c>
      <c r="BO1402" s="28">
        <v>0.76</v>
      </c>
      <c r="BP1402" s="28">
        <v>-0.19</v>
      </c>
      <c r="BQ1402" s="26">
        <v>39.811798000000003</v>
      </c>
      <c r="BR1402" s="26">
        <v>1590.5821530000001</v>
      </c>
      <c r="BS1402" s="31">
        <f t="shared" si="175"/>
        <v>6.9164160000000008</v>
      </c>
    </row>
    <row r="1403" spans="1:71">
      <c r="A1403" s="26">
        <v>42283328350000</v>
      </c>
      <c r="B1403" s="26" t="s">
        <v>9283</v>
      </c>
      <c r="C1403" t="s">
        <v>3179</v>
      </c>
      <c r="D1403" s="26" t="s">
        <v>223</v>
      </c>
      <c r="E1403" s="27" t="s">
        <v>591</v>
      </c>
      <c r="F1403" t="s">
        <v>66</v>
      </c>
      <c r="G1403" t="s">
        <v>67</v>
      </c>
      <c r="H1403" t="s">
        <v>3081</v>
      </c>
      <c r="I1403" t="s">
        <v>3082</v>
      </c>
      <c r="J1403" t="s">
        <v>3180</v>
      </c>
      <c r="K1403" t="s">
        <v>9261</v>
      </c>
      <c r="L1403">
        <v>28.504960000000001</v>
      </c>
      <c r="M1403">
        <v>-99.353160000000003</v>
      </c>
      <c r="N1403" s="28">
        <v>1886569.5</v>
      </c>
      <c r="O1403" s="28">
        <v>244375.96</v>
      </c>
      <c r="P1403" s="26">
        <v>495</v>
      </c>
      <c r="Q1403" s="26">
        <v>7551</v>
      </c>
      <c r="R1403" s="26">
        <v>13198</v>
      </c>
      <c r="S1403" s="29" t="s">
        <v>72</v>
      </c>
      <c r="T1403" s="30">
        <v>41092</v>
      </c>
      <c r="U1403" s="30">
        <v>41192</v>
      </c>
      <c r="V1403" s="30">
        <v>41183</v>
      </c>
      <c r="W1403">
        <v>0</v>
      </c>
      <c r="X1403" s="26">
        <v>5837</v>
      </c>
      <c r="Y1403" s="26" t="s">
        <v>72</v>
      </c>
      <c r="Z1403" s="26" t="s">
        <v>72</v>
      </c>
      <c r="AA1403" s="26" t="s">
        <v>71</v>
      </c>
      <c r="AB1403" s="31" t="s">
        <v>72</v>
      </c>
      <c r="AC1403" s="31" t="s">
        <v>72</v>
      </c>
      <c r="AD1403" s="26">
        <v>490.02860989565801</v>
      </c>
      <c r="AE1403" s="26">
        <v>800</v>
      </c>
      <c r="AF1403" s="26" t="s">
        <v>72</v>
      </c>
      <c r="AG1403" s="26">
        <v>23084</v>
      </c>
      <c r="AH1403" s="28">
        <v>1.1646999999999999E-2</v>
      </c>
      <c r="AI1403">
        <v>7993</v>
      </c>
      <c r="AJ1403" s="26">
        <v>23084</v>
      </c>
      <c r="AK1403" s="28">
        <v>1.1646999999999999E-2</v>
      </c>
      <c r="AL1403">
        <v>7993</v>
      </c>
      <c r="AM1403" s="26">
        <v>23084</v>
      </c>
      <c r="AN1403" s="28">
        <v>1.1646999999999999E-2</v>
      </c>
      <c r="AO1403">
        <v>7993</v>
      </c>
      <c r="AP1403" s="32">
        <v>100634.59375</v>
      </c>
      <c r="AQ1403" s="36">
        <v>4.9313830082726773E-2</v>
      </c>
      <c r="AR1403" s="32">
        <f t="shared" si="174"/>
        <v>109363.14167464264</v>
      </c>
      <c r="AS1403" s="32">
        <f t="shared" si="176"/>
        <v>2</v>
      </c>
      <c r="AT1403" s="32">
        <f t="shared" si="177"/>
        <v>1</v>
      </c>
      <c r="AU1403" s="32">
        <f t="shared" si="178"/>
        <v>2</v>
      </c>
      <c r="AV1403" s="32">
        <f t="shared" si="171"/>
        <v>98962.235416309748</v>
      </c>
      <c r="AW1403" s="32">
        <f t="shared" si="172"/>
        <v>4.849432665322112E-2</v>
      </c>
      <c r="AX1403" s="32">
        <f t="shared" si="173"/>
        <v>107545.7312339299</v>
      </c>
      <c r="AY1403">
        <v>2</v>
      </c>
      <c r="AZ1403" s="26">
        <v>1</v>
      </c>
      <c r="BA1403" s="26">
        <v>6974.94</v>
      </c>
      <c r="BB1403" s="26">
        <v>59.88</v>
      </c>
      <c r="BC1403" s="26">
        <v>112.1</v>
      </c>
      <c r="BD1403" s="26">
        <v>172.19</v>
      </c>
      <c r="BE1403" s="28">
        <v>0.06</v>
      </c>
      <c r="BF1403" s="28">
        <v>4.67</v>
      </c>
      <c r="BG1403" s="28">
        <v>0.57999999999999996</v>
      </c>
      <c r="BH1403" s="28">
        <v>-51.78</v>
      </c>
      <c r="BI1403" s="28">
        <v>0.1</v>
      </c>
      <c r="BJ1403" s="28">
        <v>7.51</v>
      </c>
      <c r="BK1403" s="28">
        <v>0.74</v>
      </c>
      <c r="BL1403" s="28">
        <v>-9.0399999999999991</v>
      </c>
      <c r="BM1403" s="28">
        <v>0.08</v>
      </c>
      <c r="BN1403" s="28">
        <v>6.58</v>
      </c>
      <c r="BO1403" s="28">
        <v>0.76</v>
      </c>
      <c r="BP1403" s="28">
        <v>-4.4400000000000004</v>
      </c>
      <c r="BQ1403" s="26">
        <v>39.792098000000003</v>
      </c>
      <c r="BR1403" s="26">
        <v>720.82672100000002</v>
      </c>
      <c r="BS1403" s="31">
        <f t="shared" si="175"/>
        <v>8.295399999999999</v>
      </c>
    </row>
    <row r="1404" spans="1:71">
      <c r="A1404" s="26">
        <v>42283328400000</v>
      </c>
      <c r="B1404" s="26" t="s">
        <v>9283</v>
      </c>
      <c r="C1404" t="s">
        <v>3181</v>
      </c>
      <c r="D1404" s="26" t="s">
        <v>640</v>
      </c>
      <c r="E1404" s="27" t="s">
        <v>591</v>
      </c>
      <c r="F1404" t="s">
        <v>66</v>
      </c>
      <c r="G1404" t="s">
        <v>67</v>
      </c>
      <c r="H1404" t="s">
        <v>641</v>
      </c>
      <c r="I1404" t="s">
        <v>3127</v>
      </c>
      <c r="J1404" t="s">
        <v>440</v>
      </c>
      <c r="K1404" t="s">
        <v>9261</v>
      </c>
      <c r="L1404">
        <v>28.52674</v>
      </c>
      <c r="M1404">
        <v>-98.902230000000003</v>
      </c>
      <c r="N1404" s="28">
        <v>2031395.91</v>
      </c>
      <c r="O1404" s="28">
        <v>252136.61</v>
      </c>
      <c r="P1404" s="26">
        <v>355</v>
      </c>
      <c r="Q1404" s="26">
        <v>9346</v>
      </c>
      <c r="R1404" s="26">
        <v>15870</v>
      </c>
      <c r="S1404" s="29" t="s">
        <v>72</v>
      </c>
      <c r="T1404" s="30">
        <v>40891</v>
      </c>
      <c r="U1404" s="30">
        <v>40936</v>
      </c>
      <c r="V1404" s="30">
        <v>40909</v>
      </c>
      <c r="W1404">
        <v>3905</v>
      </c>
      <c r="X1404" s="26">
        <v>6849</v>
      </c>
      <c r="Y1404" s="26" t="s">
        <v>72</v>
      </c>
      <c r="Z1404" s="26" t="s">
        <v>72</v>
      </c>
      <c r="AA1404" s="26" t="s">
        <v>71</v>
      </c>
      <c r="AB1404" s="31" t="s">
        <v>72</v>
      </c>
      <c r="AC1404" s="31" t="s">
        <v>72</v>
      </c>
      <c r="AD1404" s="26">
        <v>271.39381003201709</v>
      </c>
      <c r="AE1404" s="26" t="s">
        <v>72</v>
      </c>
      <c r="AF1404" s="26" t="s">
        <v>72</v>
      </c>
      <c r="AG1404" s="26">
        <v>66425</v>
      </c>
      <c r="AH1404" s="28" t="s">
        <v>72</v>
      </c>
      <c r="AI1404" t="s">
        <v>72</v>
      </c>
      <c r="AJ1404" s="26">
        <v>85645</v>
      </c>
      <c r="AK1404" s="28">
        <v>0</v>
      </c>
      <c r="AL1404">
        <v>0</v>
      </c>
      <c r="AM1404" s="26">
        <v>115570</v>
      </c>
      <c r="AN1404" s="28">
        <v>3.1787000000000003E-2</v>
      </c>
      <c r="AO1404">
        <v>19748</v>
      </c>
      <c r="AP1404" s="32">
        <v>136813.953125</v>
      </c>
      <c r="AQ1404" s="36">
        <v>3.7130460004135543E-2</v>
      </c>
      <c r="AR1404" s="32">
        <f t="shared" si="174"/>
        <v>143386.044545732</v>
      </c>
      <c r="AS1404" s="32">
        <f t="shared" si="176"/>
        <v>3</v>
      </c>
      <c r="AT1404" s="32">
        <f t="shared" si="177"/>
        <v>1</v>
      </c>
      <c r="AU1404" s="32">
        <f t="shared" si="178"/>
        <v>2</v>
      </c>
      <c r="AV1404" s="32">
        <f t="shared" si="171"/>
        <v>114660.83967550006</v>
      </c>
      <c r="AW1404" s="32">
        <f t="shared" si="172"/>
        <v>3.1118242141004237E-2</v>
      </c>
      <c r="AX1404" s="32">
        <f t="shared" si="173"/>
        <v>120168.76853445783</v>
      </c>
      <c r="AY1404">
        <v>2</v>
      </c>
      <c r="AZ1404" s="26">
        <v>1</v>
      </c>
      <c r="BA1404" s="26">
        <v>8754.83</v>
      </c>
      <c r="BB1404" s="26">
        <v>28.76</v>
      </c>
      <c r="BC1404" s="26">
        <v>123.13</v>
      </c>
      <c r="BD1404" s="26">
        <v>154.44</v>
      </c>
      <c r="BE1404" s="28">
        <v>0.05</v>
      </c>
      <c r="BF1404" s="28">
        <v>4.43</v>
      </c>
      <c r="BG1404" s="28">
        <v>0.59</v>
      </c>
      <c r="BH1404" s="28">
        <v>-15.74</v>
      </c>
      <c r="BI1404" s="28">
        <v>0.1</v>
      </c>
      <c r="BJ1404" s="28">
        <v>7.52</v>
      </c>
      <c r="BK1404" s="28">
        <v>0.79</v>
      </c>
      <c r="BL1404" s="28">
        <v>-15.58</v>
      </c>
      <c r="BM1404" s="28">
        <v>0.09</v>
      </c>
      <c r="BN1404" s="28">
        <v>6.89</v>
      </c>
      <c r="BO1404" s="28">
        <v>0.76</v>
      </c>
      <c r="BP1404" s="28">
        <v>-18.53</v>
      </c>
      <c r="BQ1404" s="26">
        <v>39.646498999999999</v>
      </c>
      <c r="BR1404" s="26">
        <v>555.22937000000002</v>
      </c>
      <c r="BS1404" s="31">
        <f t="shared" si="175"/>
        <v>9.7272700000000007</v>
      </c>
    </row>
    <row r="1405" spans="1:71">
      <c r="A1405" s="26">
        <v>42283328440000</v>
      </c>
      <c r="B1405" s="26" t="s">
        <v>9283</v>
      </c>
      <c r="C1405" t="s">
        <v>3182</v>
      </c>
      <c r="D1405" s="26" t="s">
        <v>624</v>
      </c>
      <c r="E1405" s="27" t="s">
        <v>591</v>
      </c>
      <c r="F1405" t="s">
        <v>66</v>
      </c>
      <c r="G1405" t="s">
        <v>67</v>
      </c>
      <c r="H1405" t="s">
        <v>2986</v>
      </c>
      <c r="I1405" t="s">
        <v>2987</v>
      </c>
      <c r="J1405" t="s">
        <v>83</v>
      </c>
      <c r="K1405" t="s">
        <v>9261</v>
      </c>
      <c r="L1405">
        <v>28.507210000000001</v>
      </c>
      <c r="M1405">
        <v>-99.054640000000006</v>
      </c>
      <c r="N1405" s="28">
        <v>1982450.68</v>
      </c>
      <c r="O1405" s="28">
        <v>245026.85</v>
      </c>
      <c r="P1405" s="26">
        <v>422.5</v>
      </c>
      <c r="Q1405" s="26">
        <v>8751</v>
      </c>
      <c r="R1405" s="26">
        <v>15669</v>
      </c>
      <c r="S1405" s="29" t="s">
        <v>72</v>
      </c>
      <c r="T1405" s="30">
        <v>40848</v>
      </c>
      <c r="U1405" s="30">
        <v>40892</v>
      </c>
      <c r="V1405" s="30">
        <v>41061</v>
      </c>
      <c r="W1405">
        <v>2599</v>
      </c>
      <c r="X1405" s="26">
        <v>7078</v>
      </c>
      <c r="Y1405" s="26" t="s">
        <v>72</v>
      </c>
      <c r="Z1405" s="26" t="s">
        <v>72</v>
      </c>
      <c r="AA1405" s="26" t="s">
        <v>71</v>
      </c>
      <c r="AB1405" s="31" t="s">
        <v>72</v>
      </c>
      <c r="AC1405" s="31" t="s">
        <v>72</v>
      </c>
      <c r="AD1405" s="26">
        <v>1588.3711734959315</v>
      </c>
      <c r="AE1405" s="26" t="s">
        <v>72</v>
      </c>
      <c r="AF1405" s="26" t="s">
        <v>72</v>
      </c>
      <c r="AG1405" s="26">
        <v>119203</v>
      </c>
      <c r="AH1405" s="28">
        <v>0.157109</v>
      </c>
      <c r="AI1405">
        <v>47676</v>
      </c>
      <c r="AJ1405" s="26">
        <v>143521</v>
      </c>
      <c r="AK1405" s="28">
        <v>0.22897799999999999</v>
      </c>
      <c r="AL1405">
        <v>59224</v>
      </c>
      <c r="AM1405" s="26">
        <v>143521</v>
      </c>
      <c r="AN1405" s="28">
        <v>0.22897799999999999</v>
      </c>
      <c r="AO1405">
        <v>59224</v>
      </c>
      <c r="AP1405" s="32">
        <v>251536.1875</v>
      </c>
      <c r="AQ1405" s="36">
        <v>0.39953282931606771</v>
      </c>
      <c r="AR1405" s="32">
        <f t="shared" si="174"/>
        <v>322253.49828894401</v>
      </c>
      <c r="AS1405" s="32">
        <f t="shared" si="176"/>
        <v>4</v>
      </c>
      <c r="AT1405" s="32">
        <f t="shared" si="177"/>
        <v>1</v>
      </c>
      <c r="AU1405" s="32">
        <f t="shared" si="178"/>
        <v>4</v>
      </c>
      <c r="AV1405" s="32">
        <f t="shared" si="171"/>
        <v>203986.67932325514</v>
      </c>
      <c r="AW1405" s="32">
        <f t="shared" si="172"/>
        <v>0.32400656121421711</v>
      </c>
      <c r="AX1405" s="32">
        <f t="shared" si="173"/>
        <v>261335.8406581716</v>
      </c>
      <c r="AY1405">
        <v>2</v>
      </c>
      <c r="AZ1405" s="26">
        <v>1</v>
      </c>
      <c r="BA1405" s="26">
        <v>8207.5499999999993</v>
      </c>
      <c r="BB1405" s="26">
        <v>8.6300000000000008</v>
      </c>
      <c r="BC1405" s="26">
        <v>140.27000000000001</v>
      </c>
      <c r="BD1405" s="26">
        <v>154.31</v>
      </c>
      <c r="BE1405" s="28">
        <v>0.06</v>
      </c>
      <c r="BF1405" s="28">
        <v>4.99</v>
      </c>
      <c r="BG1405" s="28">
        <v>0.65</v>
      </c>
      <c r="BH1405" s="28">
        <v>60.4</v>
      </c>
      <c r="BI1405" s="28">
        <v>0.09</v>
      </c>
      <c r="BJ1405" s="28">
        <v>8</v>
      </c>
      <c r="BK1405" s="28">
        <v>0.77</v>
      </c>
      <c r="BL1405" s="28">
        <v>26.63</v>
      </c>
      <c r="BM1405" s="28">
        <v>0.09</v>
      </c>
      <c r="BN1405" s="28">
        <v>7.36</v>
      </c>
      <c r="BO1405" s="28">
        <v>0.76</v>
      </c>
      <c r="BP1405" s="28">
        <v>26.74</v>
      </c>
      <c r="BQ1405" s="26">
        <v>40.722000000000001</v>
      </c>
      <c r="BR1405" s="26">
        <v>1226.6669919999999</v>
      </c>
      <c r="BS1405" s="31">
        <f t="shared" si="175"/>
        <v>9.7207110000000014</v>
      </c>
    </row>
    <row r="1406" spans="1:71">
      <c r="A1406" s="26">
        <v>42283328450000</v>
      </c>
      <c r="B1406" s="26" t="s">
        <v>9283</v>
      </c>
      <c r="C1406" t="s">
        <v>3183</v>
      </c>
      <c r="D1406" s="26" t="s">
        <v>624</v>
      </c>
      <c r="E1406" s="27" t="s">
        <v>591</v>
      </c>
      <c r="F1406" t="s">
        <v>66</v>
      </c>
      <c r="G1406" t="s">
        <v>67</v>
      </c>
      <c r="H1406" t="s">
        <v>3184</v>
      </c>
      <c r="I1406" t="s">
        <v>3185</v>
      </c>
      <c r="J1406" t="s">
        <v>339</v>
      </c>
      <c r="K1406" t="s">
        <v>9261</v>
      </c>
      <c r="L1406">
        <v>28.504100000000001</v>
      </c>
      <c r="M1406">
        <v>-99.190049999999999</v>
      </c>
      <c r="N1406" s="28">
        <v>1938957.78</v>
      </c>
      <c r="O1406" s="28">
        <v>243941.62</v>
      </c>
      <c r="P1406" s="26">
        <v>540</v>
      </c>
      <c r="Q1406" s="26">
        <v>8714</v>
      </c>
      <c r="R1406" s="26">
        <v>13529</v>
      </c>
      <c r="S1406" s="29" t="s">
        <v>72</v>
      </c>
      <c r="T1406" s="30">
        <v>40854</v>
      </c>
      <c r="U1406" s="30">
        <v>40864</v>
      </c>
      <c r="V1406" s="30">
        <v>40909</v>
      </c>
      <c r="W1406">
        <v>1898</v>
      </c>
      <c r="X1406" s="26">
        <v>4969</v>
      </c>
      <c r="Y1406" s="26" t="s">
        <v>72</v>
      </c>
      <c r="Z1406" s="26" t="s">
        <v>72</v>
      </c>
      <c r="AA1406" s="26" t="s">
        <v>71</v>
      </c>
      <c r="AB1406" s="31" t="s">
        <v>72</v>
      </c>
      <c r="AC1406" s="31" t="s">
        <v>72</v>
      </c>
      <c r="AD1406" s="26">
        <v>739.1099185788305</v>
      </c>
      <c r="AE1406" s="26" t="s">
        <v>72</v>
      </c>
      <c r="AF1406" s="26" t="s">
        <v>72</v>
      </c>
      <c r="AG1406" s="26">
        <v>33343</v>
      </c>
      <c r="AH1406" s="28">
        <v>2.4915E-2</v>
      </c>
      <c r="AI1406">
        <v>3773</v>
      </c>
      <c r="AJ1406" s="26">
        <v>86201</v>
      </c>
      <c r="AK1406" s="28">
        <v>6.7767999999999995E-2</v>
      </c>
      <c r="AL1406">
        <v>10304</v>
      </c>
      <c r="AM1406" s="26">
        <v>99793</v>
      </c>
      <c r="AN1406" s="28">
        <v>7.7415999999999999E-2</v>
      </c>
      <c r="AO1406">
        <v>11983</v>
      </c>
      <c r="AP1406" s="32">
        <v>200897.421875</v>
      </c>
      <c r="AQ1406" s="36">
        <v>0.1484852771247282</v>
      </c>
      <c r="AR1406" s="32">
        <f t="shared" si="174"/>
        <v>227179.3159260769</v>
      </c>
      <c r="AS1406" s="32">
        <f t="shared" si="176"/>
        <v>4</v>
      </c>
      <c r="AT1406" s="32">
        <f t="shared" si="177"/>
        <v>1</v>
      </c>
      <c r="AU1406" s="32">
        <f t="shared" si="178"/>
        <v>3</v>
      </c>
      <c r="AV1406" s="32">
        <f t="shared" si="171"/>
        <v>232069.06853743209</v>
      </c>
      <c r="AW1406" s="32">
        <f t="shared" si="172"/>
        <v>0.17152455035136643</v>
      </c>
      <c r="AX1406" s="32">
        <f t="shared" si="173"/>
        <v>262428.91394962399</v>
      </c>
      <c r="AY1406">
        <v>2</v>
      </c>
      <c r="AZ1406" s="26">
        <v>1</v>
      </c>
      <c r="BA1406" s="26">
        <v>7897</v>
      </c>
      <c r="BB1406" s="26">
        <v>36.57</v>
      </c>
      <c r="BC1406" s="26">
        <v>113.67</v>
      </c>
      <c r="BD1406" s="26">
        <v>133.38</v>
      </c>
      <c r="BE1406" s="28">
        <v>0.06</v>
      </c>
      <c r="BF1406" s="28">
        <v>4.66</v>
      </c>
      <c r="BG1406" s="28">
        <v>0.7</v>
      </c>
      <c r="BH1406" s="28">
        <v>17.059999999999999</v>
      </c>
      <c r="BI1406" s="28">
        <v>0.08</v>
      </c>
      <c r="BJ1406" s="28">
        <v>7.65</v>
      </c>
      <c r="BK1406" s="28">
        <v>0.78</v>
      </c>
      <c r="BL1406" s="28">
        <v>5.97</v>
      </c>
      <c r="BM1406" s="28">
        <v>0.08</v>
      </c>
      <c r="BN1406" s="28">
        <v>6.98</v>
      </c>
      <c r="BO1406" s="28">
        <v>0.76</v>
      </c>
      <c r="BP1406" s="28">
        <v>3.46</v>
      </c>
      <c r="BQ1406" s="26">
        <v>41.892501000000003</v>
      </c>
      <c r="BR1406" s="26">
        <v>915.09851000000003</v>
      </c>
      <c r="BS1406" s="31">
        <f t="shared" si="175"/>
        <v>7.0930080000000002</v>
      </c>
    </row>
    <row r="1407" spans="1:71">
      <c r="A1407" s="26">
        <v>42283328460000</v>
      </c>
      <c r="B1407" s="26" t="s">
        <v>9283</v>
      </c>
      <c r="C1407" t="s">
        <v>3186</v>
      </c>
      <c r="D1407" s="26" t="s">
        <v>2982</v>
      </c>
      <c r="E1407" s="27" t="s">
        <v>591</v>
      </c>
      <c r="F1407" t="s">
        <v>66</v>
      </c>
      <c r="G1407" t="s">
        <v>67</v>
      </c>
      <c r="H1407" t="s">
        <v>3187</v>
      </c>
      <c r="I1407" t="s">
        <v>3188</v>
      </c>
      <c r="J1407" t="s">
        <v>470</v>
      </c>
      <c r="K1407" t="s">
        <v>9261</v>
      </c>
      <c r="L1407">
        <v>28.493079999999999</v>
      </c>
      <c r="M1407">
        <v>-99.280749999999998</v>
      </c>
      <c r="N1407" s="28">
        <v>1909816.25</v>
      </c>
      <c r="O1407" s="28">
        <v>239993.60000000001</v>
      </c>
      <c r="P1407" s="26">
        <v>462</v>
      </c>
      <c r="Q1407" s="26">
        <v>7899</v>
      </c>
      <c r="R1407" s="26">
        <v>13440</v>
      </c>
      <c r="S1407" s="29" t="s">
        <v>72</v>
      </c>
      <c r="T1407" s="30">
        <v>40853</v>
      </c>
      <c r="U1407" s="30">
        <v>40934</v>
      </c>
      <c r="V1407" s="30">
        <v>40940</v>
      </c>
      <c r="W1407">
        <v>3186150</v>
      </c>
      <c r="X1407" s="26">
        <v>5825</v>
      </c>
      <c r="Y1407" s="26" t="s">
        <v>72</v>
      </c>
      <c r="Z1407" s="26" t="s">
        <v>72</v>
      </c>
      <c r="AA1407" s="26" t="s">
        <v>71</v>
      </c>
      <c r="AB1407" s="31" t="s">
        <v>72</v>
      </c>
      <c r="AC1407" s="31" t="s">
        <v>72</v>
      </c>
      <c r="AD1407" s="26">
        <v>373.55212355212353</v>
      </c>
      <c r="AE1407" s="26">
        <v>488</v>
      </c>
      <c r="AF1407" s="26" t="s">
        <v>72</v>
      </c>
      <c r="AG1407" s="26">
        <v>54143</v>
      </c>
      <c r="AH1407" s="28">
        <v>0.13275999999999999</v>
      </c>
      <c r="AI1407">
        <v>34660</v>
      </c>
      <c r="AJ1407" s="26">
        <v>81240</v>
      </c>
      <c r="AK1407" s="28">
        <v>0.21407799999999999</v>
      </c>
      <c r="AL1407">
        <v>46085</v>
      </c>
      <c r="AM1407" s="26">
        <v>86047</v>
      </c>
      <c r="AN1407" s="28">
        <v>0.22026899999999999</v>
      </c>
      <c r="AO1407">
        <v>46690</v>
      </c>
      <c r="AP1407" s="32">
        <v>132034.9375</v>
      </c>
      <c r="AQ1407" s="36">
        <v>4.9321931286196906E-2</v>
      </c>
      <c r="AR1407" s="32">
        <f t="shared" si="174"/>
        <v>140764.91933765684</v>
      </c>
      <c r="AS1407" s="32">
        <f t="shared" si="176"/>
        <v>3</v>
      </c>
      <c r="AT1407" s="32">
        <f t="shared" si="177"/>
        <v>1</v>
      </c>
      <c r="AU1407" s="32">
        <f t="shared" si="178"/>
        <v>2</v>
      </c>
      <c r="AV1407" s="32">
        <f t="shared" si="171"/>
        <v>130108.2474248927</v>
      </c>
      <c r="AW1407" s="32">
        <f t="shared" si="172"/>
        <v>4.8602212117213772E-2</v>
      </c>
      <c r="AX1407" s="32">
        <f t="shared" si="173"/>
        <v>138710.83896963953</v>
      </c>
      <c r="AY1407">
        <v>2</v>
      </c>
      <c r="AZ1407" s="26">
        <v>1</v>
      </c>
      <c r="BA1407" s="26">
        <v>7238.72</v>
      </c>
      <c r="BB1407" s="26">
        <v>52.56</v>
      </c>
      <c r="BC1407" s="26">
        <v>105.7</v>
      </c>
      <c r="BD1407" s="26">
        <v>160.69999999999999</v>
      </c>
      <c r="BE1407" s="28">
        <v>0.06</v>
      </c>
      <c r="BF1407" s="28">
        <v>4.72</v>
      </c>
      <c r="BG1407" s="28">
        <v>0.68</v>
      </c>
      <c r="BH1407" s="28">
        <v>-18.149999999999999</v>
      </c>
      <c r="BI1407" s="28">
        <v>0.09</v>
      </c>
      <c r="BJ1407" s="28">
        <v>7.49</v>
      </c>
      <c r="BK1407" s="28">
        <v>0.78</v>
      </c>
      <c r="BL1407" s="28">
        <v>-1.91</v>
      </c>
      <c r="BM1407" s="28">
        <v>0.08</v>
      </c>
      <c r="BN1407" s="28">
        <v>6.74</v>
      </c>
      <c r="BO1407" s="28">
        <v>0.76</v>
      </c>
      <c r="BP1407" s="28">
        <v>-1.23</v>
      </c>
      <c r="BQ1407" s="26">
        <v>41.459299999999999</v>
      </c>
      <c r="BR1407" s="26">
        <v>1468.075683</v>
      </c>
      <c r="BS1407" s="31">
        <f t="shared" si="175"/>
        <v>7.42014</v>
      </c>
    </row>
    <row r="1408" spans="1:71">
      <c r="A1408" s="26">
        <v>42283328470000</v>
      </c>
      <c r="B1408" s="26" t="s">
        <v>9283</v>
      </c>
      <c r="C1408" t="s">
        <v>3189</v>
      </c>
      <c r="D1408" s="26" t="s">
        <v>118</v>
      </c>
      <c r="E1408" s="27" t="s">
        <v>591</v>
      </c>
      <c r="F1408" t="s">
        <v>66</v>
      </c>
      <c r="G1408" t="s">
        <v>67</v>
      </c>
      <c r="H1408" t="s">
        <v>3190</v>
      </c>
      <c r="I1408" t="s">
        <v>3191</v>
      </c>
      <c r="J1408" t="s">
        <v>158</v>
      </c>
      <c r="K1408" t="s">
        <v>9261</v>
      </c>
      <c r="L1408">
        <v>28.637149999999998</v>
      </c>
      <c r="M1408">
        <v>-98.933019999999999</v>
      </c>
      <c r="N1408" s="28">
        <v>2021485.63</v>
      </c>
      <c r="O1408" s="28">
        <v>292272.36</v>
      </c>
      <c r="P1408" s="26">
        <v>446</v>
      </c>
      <c r="Q1408" s="26">
        <v>8316</v>
      </c>
      <c r="R1408" s="26">
        <v>13544</v>
      </c>
      <c r="S1408" s="29" t="s">
        <v>72</v>
      </c>
      <c r="T1408" s="30">
        <v>40861</v>
      </c>
      <c r="U1408" s="30">
        <v>40954</v>
      </c>
      <c r="V1408" s="30">
        <v>40940</v>
      </c>
      <c r="W1408">
        <v>5387130</v>
      </c>
      <c r="X1408" s="26">
        <v>5471</v>
      </c>
      <c r="Y1408" s="26" t="s">
        <v>72</v>
      </c>
      <c r="Z1408" s="26" t="s">
        <v>72</v>
      </c>
      <c r="AA1408" s="26" t="s">
        <v>71</v>
      </c>
      <c r="AB1408" s="31" t="s">
        <v>72</v>
      </c>
      <c r="AC1408" s="31" t="s">
        <v>72</v>
      </c>
      <c r="AD1408" s="26">
        <v>1232.868592981747</v>
      </c>
      <c r="AE1408" s="26">
        <v>288</v>
      </c>
      <c r="AF1408" s="26" t="s">
        <v>72</v>
      </c>
      <c r="AG1408" s="26">
        <v>35731</v>
      </c>
      <c r="AH1408" s="28">
        <v>2.5388000000000001E-2</v>
      </c>
      <c r="AI1408">
        <v>79278</v>
      </c>
      <c r="AJ1408" s="26">
        <v>66199</v>
      </c>
      <c r="AK1408" s="28">
        <v>7.4193999999999996E-2</v>
      </c>
      <c r="AL1408">
        <v>146879</v>
      </c>
      <c r="AM1408" s="26">
        <v>73875</v>
      </c>
      <c r="AN1408" s="28">
        <v>9.1332999999999998E-2</v>
      </c>
      <c r="AO1408">
        <v>163910</v>
      </c>
      <c r="AP1408" s="32">
        <v>311739.59375</v>
      </c>
      <c r="AQ1408" s="36">
        <v>0.38433395432326395</v>
      </c>
      <c r="AR1408" s="32">
        <f t="shared" si="174"/>
        <v>379766.70366521773</v>
      </c>
      <c r="AS1408" s="32">
        <f t="shared" si="176"/>
        <v>4</v>
      </c>
      <c r="AT1408" s="32">
        <f t="shared" si="177"/>
        <v>1</v>
      </c>
      <c r="AU1408" s="32">
        <f t="shared" si="178"/>
        <v>4</v>
      </c>
      <c r="AV1408" s="32">
        <f t="shared" si="171"/>
        <v>327067.31276274903</v>
      </c>
      <c r="AW1408" s="32">
        <f t="shared" si="172"/>
        <v>0.40323101769613146</v>
      </c>
      <c r="AX1408" s="32">
        <f t="shared" si="173"/>
        <v>398439.20289496437</v>
      </c>
      <c r="AY1408">
        <v>2</v>
      </c>
      <c r="AZ1408" s="26">
        <v>1</v>
      </c>
      <c r="BA1408" s="26">
        <v>7572.79</v>
      </c>
      <c r="BB1408" s="26">
        <v>62.04</v>
      </c>
      <c r="BC1408" s="26">
        <v>112.04</v>
      </c>
      <c r="BD1408" s="26">
        <v>174.21</v>
      </c>
      <c r="BE1408" s="28">
        <v>0.03</v>
      </c>
      <c r="BF1408" s="28">
        <v>1.58</v>
      </c>
      <c r="BG1408" s="28">
        <v>0.42</v>
      </c>
      <c r="BH1408" s="28">
        <v>-29.42</v>
      </c>
      <c r="BI1408" s="28">
        <v>7.0000000000000007E-2</v>
      </c>
      <c r="BJ1408" s="28">
        <v>6.81</v>
      </c>
      <c r="BK1408" s="28">
        <v>0.77</v>
      </c>
      <c r="BL1408" s="28">
        <v>-9.15</v>
      </c>
      <c r="BM1408" s="28">
        <v>0.06</v>
      </c>
      <c r="BN1408" s="28">
        <v>4.96</v>
      </c>
      <c r="BO1408" s="28">
        <v>0.69</v>
      </c>
      <c r="BP1408" s="28">
        <v>-12.35</v>
      </c>
      <c r="BQ1408" s="26">
        <v>36.703201</v>
      </c>
      <c r="BR1408" s="26">
        <v>1094.6433099999999</v>
      </c>
      <c r="BS1408" s="31">
        <f t="shared" si="175"/>
        <v>6.0389560000000007</v>
      </c>
    </row>
    <row r="1409" spans="1:71">
      <c r="A1409" s="26">
        <v>42283328480000</v>
      </c>
      <c r="B1409" s="26" t="s">
        <v>9283</v>
      </c>
      <c r="C1409" t="s">
        <v>3192</v>
      </c>
      <c r="D1409" s="26" t="s">
        <v>1582</v>
      </c>
      <c r="E1409" s="27" t="s">
        <v>591</v>
      </c>
      <c r="F1409" t="s">
        <v>66</v>
      </c>
      <c r="G1409" t="s">
        <v>67</v>
      </c>
      <c r="H1409" t="s">
        <v>3114</v>
      </c>
      <c r="I1409" t="s">
        <v>3193</v>
      </c>
      <c r="J1409" t="s">
        <v>232</v>
      </c>
      <c r="K1409" t="s">
        <v>9261</v>
      </c>
      <c r="L1409">
        <v>28.582190000000001</v>
      </c>
      <c r="M1409">
        <v>-98.926550000000006</v>
      </c>
      <c r="N1409" s="28">
        <v>2023573.61</v>
      </c>
      <c r="O1409" s="28">
        <v>272291.37</v>
      </c>
      <c r="P1409" s="26">
        <v>372.10000610351562</v>
      </c>
      <c r="Q1409" s="26">
        <v>8413</v>
      </c>
      <c r="R1409" s="26">
        <v>16935</v>
      </c>
      <c r="S1409" s="29" t="s">
        <v>72</v>
      </c>
      <c r="T1409" s="30">
        <v>40895</v>
      </c>
      <c r="U1409" s="30">
        <v>40946</v>
      </c>
      <c r="V1409" s="30">
        <v>40940</v>
      </c>
      <c r="W1409">
        <v>0</v>
      </c>
      <c r="X1409" s="26">
        <v>8606</v>
      </c>
      <c r="Y1409" s="26" t="s">
        <v>72</v>
      </c>
      <c r="Z1409" s="26" t="s">
        <v>72</v>
      </c>
      <c r="AA1409" s="26" t="s">
        <v>71</v>
      </c>
      <c r="AB1409" s="31" t="s">
        <v>72</v>
      </c>
      <c r="AC1409" s="31" t="s">
        <v>72</v>
      </c>
      <c r="AD1409" s="26">
        <v>451.93051259390188</v>
      </c>
      <c r="AE1409" s="26">
        <v>1100</v>
      </c>
      <c r="AF1409" s="26" t="s">
        <v>72</v>
      </c>
      <c r="AG1409" s="26">
        <v>34790</v>
      </c>
      <c r="AH1409" s="28">
        <v>1.6301E-2</v>
      </c>
      <c r="AI1409">
        <v>67934</v>
      </c>
      <c r="AJ1409" s="26">
        <v>64212</v>
      </c>
      <c r="AK1409" s="28">
        <v>2.9217E-2</v>
      </c>
      <c r="AL1409">
        <v>125386</v>
      </c>
      <c r="AM1409" s="26">
        <v>70686</v>
      </c>
      <c r="AN1409" s="28">
        <v>3.2726999999999999E-2</v>
      </c>
      <c r="AO1409">
        <v>138029</v>
      </c>
      <c r="AP1409" s="32">
        <v>142941.78125</v>
      </c>
      <c r="AQ1409" s="36">
        <v>6.4599752471397889E-2</v>
      </c>
      <c r="AR1409" s="32">
        <f t="shared" si="174"/>
        <v>154375.93743743742</v>
      </c>
      <c r="AS1409" s="32">
        <f t="shared" si="176"/>
        <v>3</v>
      </c>
      <c r="AT1409" s="32">
        <f t="shared" si="177"/>
        <v>1</v>
      </c>
      <c r="AU1409" s="32">
        <f t="shared" si="178"/>
        <v>2</v>
      </c>
      <c r="AV1409" s="32">
        <f t="shared" si="171"/>
        <v>95338.812964792</v>
      </c>
      <c r="AW1409" s="32">
        <f t="shared" si="172"/>
        <v>4.3086518613272583E-2</v>
      </c>
      <c r="AX1409" s="32">
        <f t="shared" si="173"/>
        <v>102965.12675934126</v>
      </c>
      <c r="AY1409">
        <v>2</v>
      </c>
      <c r="AZ1409" s="26">
        <v>1</v>
      </c>
      <c r="BA1409" s="26">
        <v>8101.96</v>
      </c>
      <c r="BB1409" s="26">
        <v>42.49</v>
      </c>
      <c r="BC1409" s="26">
        <v>121.23</v>
      </c>
      <c r="BD1409" s="26">
        <v>168.03</v>
      </c>
      <c r="BE1409" s="28">
        <v>0.04</v>
      </c>
      <c r="BF1409" s="28">
        <v>2.44</v>
      </c>
      <c r="BG1409" s="28">
        <v>0.49</v>
      </c>
      <c r="BH1409" s="28">
        <v>-25.98</v>
      </c>
      <c r="BI1409" s="28">
        <v>0.09</v>
      </c>
      <c r="BJ1409" s="28">
        <v>6.89</v>
      </c>
      <c r="BK1409" s="28">
        <v>0.79</v>
      </c>
      <c r="BL1409" s="28">
        <v>-27</v>
      </c>
      <c r="BM1409" s="28">
        <v>7.0000000000000007E-2</v>
      </c>
      <c r="BN1409" s="28">
        <v>5.55</v>
      </c>
      <c r="BO1409" s="28">
        <v>0.73</v>
      </c>
      <c r="BP1409" s="28">
        <v>-33.799999999999997</v>
      </c>
      <c r="BQ1409" s="26">
        <v>38.743899999999996</v>
      </c>
      <c r="BR1409" s="26">
        <v>1255.2514639999999</v>
      </c>
      <c r="BS1409" s="31">
        <f t="shared" si="175"/>
        <v>8.619453</v>
      </c>
    </row>
    <row r="1410" spans="1:71">
      <c r="A1410" s="26">
        <v>42283328510000</v>
      </c>
      <c r="B1410" s="26" t="s">
        <v>9283</v>
      </c>
      <c r="C1410" t="s">
        <v>3194</v>
      </c>
      <c r="D1410" s="26" t="s">
        <v>624</v>
      </c>
      <c r="E1410" s="27" t="s">
        <v>591</v>
      </c>
      <c r="F1410" t="s">
        <v>66</v>
      </c>
      <c r="G1410" t="s">
        <v>67</v>
      </c>
      <c r="H1410" t="s">
        <v>2986</v>
      </c>
      <c r="I1410" t="s">
        <v>2987</v>
      </c>
      <c r="J1410" t="s">
        <v>85</v>
      </c>
      <c r="K1410" t="s">
        <v>9261</v>
      </c>
      <c r="L1410">
        <v>28.505949999999999</v>
      </c>
      <c r="M1410">
        <v>-99.075180000000003</v>
      </c>
      <c r="N1410" s="28">
        <v>1975853.34</v>
      </c>
      <c r="O1410" s="28">
        <v>244572.4</v>
      </c>
      <c r="P1410" s="26">
        <v>474</v>
      </c>
      <c r="Q1410" s="26">
        <v>9056</v>
      </c>
      <c r="R1410" s="26">
        <v>13695</v>
      </c>
      <c r="S1410" s="29" t="s">
        <v>72</v>
      </c>
      <c r="T1410" s="30">
        <v>40917</v>
      </c>
      <c r="U1410" s="30">
        <v>40972</v>
      </c>
      <c r="V1410" s="30">
        <v>40969</v>
      </c>
      <c r="W1410">
        <v>1770</v>
      </c>
      <c r="X1410" s="26">
        <v>4782</v>
      </c>
      <c r="Y1410" s="26" t="s">
        <v>72</v>
      </c>
      <c r="Z1410" s="26" t="s">
        <v>72</v>
      </c>
      <c r="AA1410" s="26" t="s">
        <v>71</v>
      </c>
      <c r="AB1410" s="31" t="s">
        <v>72</v>
      </c>
      <c r="AC1410" s="31" t="s">
        <v>72</v>
      </c>
      <c r="AD1410" s="26">
        <v>1081.4983487157126</v>
      </c>
      <c r="AE1410" s="26">
        <v>864</v>
      </c>
      <c r="AF1410" s="26" t="s">
        <v>72</v>
      </c>
      <c r="AG1410" s="26">
        <v>72102</v>
      </c>
      <c r="AH1410" s="28">
        <v>6.6696000000000005E-2</v>
      </c>
      <c r="AI1410">
        <v>54404</v>
      </c>
      <c r="AJ1410" s="26">
        <v>109330</v>
      </c>
      <c r="AK1410" s="28">
        <v>0.115744</v>
      </c>
      <c r="AL1410">
        <v>74356</v>
      </c>
      <c r="AM1410" s="26">
        <v>112239</v>
      </c>
      <c r="AN1410" s="28">
        <v>0.120101</v>
      </c>
      <c r="AO1410">
        <v>74697</v>
      </c>
      <c r="AP1410" s="32">
        <v>206885.4375</v>
      </c>
      <c r="AQ1410" s="36">
        <v>0.22374625902957776</v>
      </c>
      <c r="AR1410" s="32">
        <f t="shared" si="174"/>
        <v>246488.52534823527</v>
      </c>
      <c r="AS1410" s="32">
        <f t="shared" si="176"/>
        <v>4</v>
      </c>
      <c r="AT1410" s="32">
        <f t="shared" si="177"/>
        <v>1</v>
      </c>
      <c r="AU1410" s="32">
        <f t="shared" si="178"/>
        <v>3</v>
      </c>
      <c r="AV1410" s="32">
        <f t="shared" si="171"/>
        <v>248331.74639272271</v>
      </c>
      <c r="AW1410" s="32">
        <f t="shared" si="172"/>
        <v>0.2685703736574187</v>
      </c>
      <c r="AX1410" s="32">
        <f t="shared" si="173"/>
        <v>295868.70253008581</v>
      </c>
      <c r="AY1410">
        <v>2</v>
      </c>
      <c r="AZ1410" s="26">
        <v>1</v>
      </c>
      <c r="BA1410" s="26">
        <v>8164.13</v>
      </c>
      <c r="BB1410" s="26">
        <v>10.66</v>
      </c>
      <c r="BC1410" s="26">
        <v>138.49</v>
      </c>
      <c r="BD1410" s="26">
        <v>153.41</v>
      </c>
      <c r="BE1410" s="28">
        <v>0.06</v>
      </c>
      <c r="BF1410" s="28">
        <v>4.96</v>
      </c>
      <c r="BG1410" s="28">
        <v>0.66</v>
      </c>
      <c r="BH1410" s="28">
        <v>61.44</v>
      </c>
      <c r="BI1410" s="28">
        <v>0.08</v>
      </c>
      <c r="BJ1410" s="28">
        <v>7.97</v>
      </c>
      <c r="BK1410" s="28">
        <v>0.77</v>
      </c>
      <c r="BL1410" s="28">
        <v>26.27</v>
      </c>
      <c r="BM1410" s="28">
        <v>0.08</v>
      </c>
      <c r="BN1410" s="28">
        <v>7.34</v>
      </c>
      <c r="BO1410" s="28">
        <v>0.76</v>
      </c>
      <c r="BP1410" s="28">
        <v>25.98</v>
      </c>
      <c r="BQ1410" s="26">
        <v>41.141998000000001</v>
      </c>
      <c r="BR1410" s="26">
        <v>1147.3083489999999</v>
      </c>
      <c r="BS1410" s="31">
        <f t="shared" si="175"/>
        <v>8.5309840000000001</v>
      </c>
    </row>
    <row r="1411" spans="1:71">
      <c r="A1411" s="26">
        <v>42283328520000</v>
      </c>
      <c r="B1411" s="26" t="s">
        <v>9283</v>
      </c>
      <c r="C1411" t="s">
        <v>3195</v>
      </c>
      <c r="D1411" s="26" t="s">
        <v>1582</v>
      </c>
      <c r="E1411" s="27" t="s">
        <v>591</v>
      </c>
      <c r="F1411" t="s">
        <v>66</v>
      </c>
      <c r="G1411" t="s">
        <v>67</v>
      </c>
      <c r="H1411" t="s">
        <v>3114</v>
      </c>
      <c r="I1411" t="s">
        <v>3193</v>
      </c>
      <c r="J1411" t="s">
        <v>297</v>
      </c>
      <c r="K1411" t="s">
        <v>9261</v>
      </c>
      <c r="L1411">
        <v>28.5929</v>
      </c>
      <c r="M1411">
        <v>-98.914479999999998</v>
      </c>
      <c r="N1411" s="28">
        <v>2027444.6</v>
      </c>
      <c r="O1411" s="28">
        <v>276187.93</v>
      </c>
      <c r="P1411" s="26">
        <v>396</v>
      </c>
      <c r="Q1411" s="26">
        <v>8484</v>
      </c>
      <c r="R1411" s="26">
        <v>17233</v>
      </c>
      <c r="S1411" s="29" t="s">
        <v>72</v>
      </c>
      <c r="T1411" s="30">
        <v>40959</v>
      </c>
      <c r="U1411" s="30">
        <v>41020</v>
      </c>
      <c r="V1411" s="30">
        <v>41000</v>
      </c>
      <c r="W1411">
        <v>2484158</v>
      </c>
      <c r="X1411" s="26">
        <v>8654</v>
      </c>
      <c r="Y1411" s="26" t="s">
        <v>72</v>
      </c>
      <c r="Z1411" s="26" t="s">
        <v>72</v>
      </c>
      <c r="AA1411" s="26" t="s">
        <v>71</v>
      </c>
      <c r="AB1411" s="31" t="s">
        <v>72</v>
      </c>
      <c r="AC1411" s="31" t="s">
        <v>72</v>
      </c>
      <c r="AD1411" s="26">
        <v>952.16254122284977</v>
      </c>
      <c r="AE1411" s="26">
        <v>411</v>
      </c>
      <c r="AF1411" s="26" t="s">
        <v>72</v>
      </c>
      <c r="AG1411" s="26">
        <v>15070</v>
      </c>
      <c r="AH1411" s="28">
        <v>1.4735E-2</v>
      </c>
      <c r="AI1411">
        <v>67866</v>
      </c>
      <c r="AJ1411" s="26">
        <v>25810</v>
      </c>
      <c r="AK1411" s="28">
        <v>2.5118999999999999E-2</v>
      </c>
      <c r="AL1411">
        <v>116227</v>
      </c>
      <c r="AM1411" s="26">
        <v>25810</v>
      </c>
      <c r="AN1411" s="28">
        <v>2.5118999999999999E-2</v>
      </c>
      <c r="AO1411">
        <v>116227</v>
      </c>
      <c r="AP1411" s="32">
        <v>50777.28125</v>
      </c>
      <c r="AQ1411" s="36">
        <v>4.8348225151387363E-2</v>
      </c>
      <c r="AR1411" s="32">
        <f t="shared" si="174"/>
        <v>59334.917101795567</v>
      </c>
      <c r="AS1411" s="32">
        <f t="shared" si="176"/>
        <v>2</v>
      </c>
      <c r="AT1411" s="32">
        <f t="shared" si="177"/>
        <v>1</v>
      </c>
      <c r="AU1411" s="32">
        <f t="shared" si="178"/>
        <v>1</v>
      </c>
      <c r="AV1411" s="32">
        <f t="shared" si="171"/>
        <v>33679.40771608505</v>
      </c>
      <c r="AW1411" s="32">
        <f t="shared" si="172"/>
        <v>3.2068270437827992E-2</v>
      </c>
      <c r="AX1411" s="32">
        <f t="shared" si="173"/>
        <v>39355.491583580602</v>
      </c>
      <c r="AY1411">
        <v>2</v>
      </c>
      <c r="AZ1411" s="26">
        <v>1</v>
      </c>
      <c r="BA1411" s="26">
        <v>8029.84</v>
      </c>
      <c r="BB1411" s="26">
        <v>50.17</v>
      </c>
      <c r="BC1411" s="26">
        <v>118.25</v>
      </c>
      <c r="BD1411" s="26">
        <v>172.89</v>
      </c>
      <c r="BE1411" s="28">
        <v>0.03</v>
      </c>
      <c r="BF1411" s="28">
        <v>2</v>
      </c>
      <c r="BG1411" s="28">
        <v>0.46</v>
      </c>
      <c r="BH1411" s="28">
        <v>-29.22</v>
      </c>
      <c r="BI1411" s="28">
        <v>0.08</v>
      </c>
      <c r="BJ1411" s="28">
        <v>6.66</v>
      </c>
      <c r="BK1411" s="28">
        <v>0.79</v>
      </c>
      <c r="BL1411" s="28">
        <v>-22.89</v>
      </c>
      <c r="BM1411" s="28">
        <v>7.0000000000000007E-2</v>
      </c>
      <c r="BN1411" s="28">
        <v>5.15</v>
      </c>
      <c r="BO1411" s="28">
        <v>0.72</v>
      </c>
      <c r="BP1411" s="28">
        <v>-28.55</v>
      </c>
      <c r="BQ1411" s="26">
        <v>38.981399000000003</v>
      </c>
      <c r="BR1411" s="26">
        <v>1179.8537590000001</v>
      </c>
      <c r="BS1411" s="31">
        <f t="shared" si="175"/>
        <v>7.4734000000000007</v>
      </c>
    </row>
    <row r="1412" spans="1:71">
      <c r="A1412" s="26">
        <v>42283328530000</v>
      </c>
      <c r="B1412" s="26" t="s">
        <v>9283</v>
      </c>
      <c r="C1412" t="s">
        <v>3196</v>
      </c>
      <c r="D1412" s="26" t="s">
        <v>640</v>
      </c>
      <c r="E1412" s="27" t="s">
        <v>591</v>
      </c>
      <c r="F1412" t="s">
        <v>66</v>
      </c>
      <c r="G1412" t="s">
        <v>67</v>
      </c>
      <c r="H1412" t="s">
        <v>641</v>
      </c>
      <c r="I1412" t="s">
        <v>3127</v>
      </c>
      <c r="J1412" t="s">
        <v>339</v>
      </c>
      <c r="K1412" t="s">
        <v>9261</v>
      </c>
      <c r="L1412">
        <v>28.524539999999998</v>
      </c>
      <c r="M1412">
        <v>-98.910550000000001</v>
      </c>
      <c r="N1412" s="28">
        <v>2028724.8</v>
      </c>
      <c r="O1412" s="28">
        <v>251334.59</v>
      </c>
      <c r="P1412" s="26">
        <v>351</v>
      </c>
      <c r="Q1412" s="26">
        <v>9316</v>
      </c>
      <c r="R1412" s="26">
        <v>16184</v>
      </c>
      <c r="S1412" s="29" t="s">
        <v>72</v>
      </c>
      <c r="T1412" s="30">
        <v>40847</v>
      </c>
      <c r="U1412" s="30">
        <v>40947</v>
      </c>
      <c r="V1412" s="30">
        <v>40940</v>
      </c>
      <c r="W1412">
        <v>4221</v>
      </c>
      <c r="X1412" s="26">
        <v>6929</v>
      </c>
      <c r="Y1412" s="26" t="s">
        <v>72</v>
      </c>
      <c r="Z1412" s="26" t="s">
        <v>72</v>
      </c>
      <c r="AA1412" s="26" t="s">
        <v>71</v>
      </c>
      <c r="AB1412" s="31" t="s">
        <v>72</v>
      </c>
      <c r="AC1412" s="31" t="s">
        <v>72</v>
      </c>
      <c r="AD1412" s="26">
        <v>1544.9175933393155</v>
      </c>
      <c r="AE1412" s="26" t="s">
        <v>72</v>
      </c>
      <c r="AF1412" s="26" t="s">
        <v>72</v>
      </c>
      <c r="AG1412" s="26">
        <v>47109</v>
      </c>
      <c r="AH1412" s="28" t="s">
        <v>72</v>
      </c>
      <c r="AI1412" t="s">
        <v>72</v>
      </c>
      <c r="AJ1412" s="26">
        <v>64549</v>
      </c>
      <c r="AK1412" s="28">
        <v>8.4075999999999998E-2</v>
      </c>
      <c r="AL1412">
        <v>3772</v>
      </c>
      <c r="AM1412" s="26">
        <v>82018</v>
      </c>
      <c r="AN1412" s="28">
        <v>0.136013</v>
      </c>
      <c r="AO1412">
        <v>6305</v>
      </c>
      <c r="AP1412" s="32">
        <v>91316.5</v>
      </c>
      <c r="AQ1412" s="36">
        <v>0.14107646741216961</v>
      </c>
      <c r="AR1412" s="32">
        <f t="shared" si="174"/>
        <v>116287.03473195402</v>
      </c>
      <c r="AS1412" s="32">
        <f t="shared" si="176"/>
        <v>2</v>
      </c>
      <c r="AT1412" s="32">
        <f t="shared" si="177"/>
        <v>1</v>
      </c>
      <c r="AU1412" s="32">
        <f t="shared" si="178"/>
        <v>2</v>
      </c>
      <c r="AV1412" s="32">
        <f t="shared" ref="AV1412:AV1475" si="179">AP1412/X1412*5740</f>
        <v>75646.804733727811</v>
      </c>
      <c r="AW1412" s="32">
        <f t="shared" ref="AW1412:AW1475" si="180">AQ1412/X1412*5740</f>
        <v>0.11686807951303992</v>
      </c>
      <c r="AX1412" s="32">
        <f t="shared" ref="AX1412:AX1475" si="181">AR1412/X1412*5740</f>
        <v>96332.454807535862</v>
      </c>
      <c r="AY1412">
        <v>2</v>
      </c>
      <c r="AZ1412" s="26">
        <v>1</v>
      </c>
      <c r="BA1412" s="26">
        <v>8723.41</v>
      </c>
      <c r="BB1412" s="26">
        <v>27.21</v>
      </c>
      <c r="BC1412" s="26">
        <v>124.98</v>
      </c>
      <c r="BD1412" s="26">
        <v>154.11000000000001</v>
      </c>
      <c r="BE1412" s="28">
        <v>0.05</v>
      </c>
      <c r="BF1412" s="28">
        <v>4.5199999999999996</v>
      </c>
      <c r="BG1412" s="28">
        <v>0.59</v>
      </c>
      <c r="BH1412" s="28">
        <v>-10.77</v>
      </c>
      <c r="BI1412" s="28">
        <v>0.1</v>
      </c>
      <c r="BJ1412" s="28">
        <v>7.57</v>
      </c>
      <c r="BK1412" s="28">
        <v>0.79</v>
      </c>
      <c r="BL1412" s="28">
        <v>-12.96</v>
      </c>
      <c r="BM1412" s="28">
        <v>0.09</v>
      </c>
      <c r="BN1412" s="28">
        <v>6.97</v>
      </c>
      <c r="BO1412" s="28">
        <v>0.76</v>
      </c>
      <c r="BP1412" s="28">
        <v>-15.73</v>
      </c>
      <c r="BQ1412" s="26">
        <v>41.225799000000002</v>
      </c>
      <c r="BR1412" s="26">
        <v>560.51153499999998</v>
      </c>
      <c r="BS1412" s="31">
        <f t="shared" si="175"/>
        <v>9.873420000000003</v>
      </c>
    </row>
    <row r="1413" spans="1:71">
      <c r="A1413" s="26">
        <v>42283328540000</v>
      </c>
      <c r="B1413" s="26" t="s">
        <v>9283</v>
      </c>
      <c r="C1413" t="s">
        <v>3197</v>
      </c>
      <c r="D1413" s="26" t="s">
        <v>624</v>
      </c>
      <c r="E1413" s="27" t="s">
        <v>591</v>
      </c>
      <c r="F1413" t="s">
        <v>66</v>
      </c>
      <c r="G1413" t="s">
        <v>67</v>
      </c>
      <c r="H1413" t="s">
        <v>2986</v>
      </c>
      <c r="I1413" t="s">
        <v>2987</v>
      </c>
      <c r="J1413" t="s">
        <v>661</v>
      </c>
      <c r="K1413" t="s">
        <v>9261</v>
      </c>
      <c r="L1413">
        <v>28.505949999999999</v>
      </c>
      <c r="M1413">
        <v>-99.075140000000005</v>
      </c>
      <c r="N1413" s="28">
        <v>1975866.18</v>
      </c>
      <c r="O1413" s="28">
        <v>244572.4</v>
      </c>
      <c r="P1413" s="26">
        <v>474</v>
      </c>
      <c r="Q1413" s="26">
        <v>9073</v>
      </c>
      <c r="R1413" s="26">
        <v>13676</v>
      </c>
      <c r="S1413" s="29" t="s">
        <v>72</v>
      </c>
      <c r="T1413" s="30">
        <v>40899</v>
      </c>
      <c r="U1413" s="30">
        <v>40974</v>
      </c>
      <c r="V1413" s="30">
        <v>40969</v>
      </c>
      <c r="W1413">
        <v>1762</v>
      </c>
      <c r="X1413" s="26">
        <v>4794</v>
      </c>
      <c r="Y1413" s="26" t="s">
        <v>72</v>
      </c>
      <c r="Z1413" s="26" t="s">
        <v>72</v>
      </c>
      <c r="AA1413" s="26" t="s">
        <v>71</v>
      </c>
      <c r="AB1413" s="31" t="s">
        <v>72</v>
      </c>
      <c r="AC1413" s="31" t="s">
        <v>72</v>
      </c>
      <c r="AD1413" s="26">
        <v>1101.4536500119152</v>
      </c>
      <c r="AE1413" s="26">
        <v>936</v>
      </c>
      <c r="AF1413" s="26" t="s">
        <v>72</v>
      </c>
      <c r="AG1413" s="26">
        <v>72095</v>
      </c>
      <c r="AH1413" s="28">
        <v>5.0305999999999997E-2</v>
      </c>
      <c r="AI1413">
        <v>20166</v>
      </c>
      <c r="AJ1413" s="26">
        <v>110023</v>
      </c>
      <c r="AK1413" s="28">
        <v>0.11708499999999999</v>
      </c>
      <c r="AL1413">
        <v>23331</v>
      </c>
      <c r="AM1413" s="26">
        <v>113319</v>
      </c>
      <c r="AN1413" s="28">
        <v>0.12523999999999999</v>
      </c>
      <c r="AO1413">
        <v>24036</v>
      </c>
      <c r="AP1413" s="32">
        <v>303043.5625</v>
      </c>
      <c r="AQ1413" s="36">
        <v>0.33378843802823893</v>
      </c>
      <c r="AR1413" s="32">
        <f t="shared" ref="AR1413:AR1476" si="182">AP1413+(AQ1413*1000*177)</f>
        <v>362124.1160309983</v>
      </c>
      <c r="AS1413" s="32">
        <f t="shared" si="176"/>
        <v>4</v>
      </c>
      <c r="AT1413" s="32">
        <f t="shared" si="177"/>
        <v>1</v>
      </c>
      <c r="AU1413" s="32">
        <f t="shared" si="178"/>
        <v>4</v>
      </c>
      <c r="AV1413" s="32">
        <f t="shared" si="179"/>
        <v>362843.14742386318</v>
      </c>
      <c r="AW1413" s="32">
        <f t="shared" si="180"/>
        <v>0.39965490911182544</v>
      </c>
      <c r="AX1413" s="32">
        <f t="shared" si="181"/>
        <v>433582.06633665634</v>
      </c>
      <c r="AY1413">
        <v>2</v>
      </c>
      <c r="AZ1413" s="26">
        <v>1</v>
      </c>
      <c r="BA1413" s="26">
        <v>8164.22</v>
      </c>
      <c r="BB1413" s="26">
        <v>10.66</v>
      </c>
      <c r="BC1413" s="26">
        <v>138.5</v>
      </c>
      <c r="BD1413" s="26">
        <v>153.41999999999999</v>
      </c>
      <c r="BE1413" s="28">
        <v>0.06</v>
      </c>
      <c r="BF1413" s="28">
        <v>4.96</v>
      </c>
      <c r="BG1413" s="28">
        <v>0.66</v>
      </c>
      <c r="BH1413" s="28">
        <v>61.45</v>
      </c>
      <c r="BI1413" s="28">
        <v>0.08</v>
      </c>
      <c r="BJ1413" s="28">
        <v>7.97</v>
      </c>
      <c r="BK1413" s="28">
        <v>0.77</v>
      </c>
      <c r="BL1413" s="28">
        <v>26.27</v>
      </c>
      <c r="BM1413" s="28">
        <v>0.08</v>
      </c>
      <c r="BN1413" s="28">
        <v>7.34</v>
      </c>
      <c r="BO1413" s="28">
        <v>0.76</v>
      </c>
      <c r="BP1413" s="28">
        <v>25.99</v>
      </c>
      <c r="BQ1413" s="26">
        <v>41.141998000000001</v>
      </c>
      <c r="BR1413" s="26">
        <v>1147.3083489999999</v>
      </c>
      <c r="BS1413" s="31">
        <f t="shared" ref="BS1413:BS1476" si="183">IF(BR1413="","",BI1413*BK1413*BC1413)</f>
        <v>8.531600000000001</v>
      </c>
    </row>
    <row r="1414" spans="1:71">
      <c r="A1414" s="26">
        <v>42283328550000</v>
      </c>
      <c r="B1414" s="26" t="s">
        <v>9283</v>
      </c>
      <c r="C1414" t="s">
        <v>3198</v>
      </c>
      <c r="D1414" s="26" t="s">
        <v>223</v>
      </c>
      <c r="E1414" s="27" t="s">
        <v>591</v>
      </c>
      <c r="F1414" t="s">
        <v>197</v>
      </c>
      <c r="G1414" t="s">
        <v>67</v>
      </c>
      <c r="H1414" t="s">
        <v>3199</v>
      </c>
      <c r="I1414" t="s">
        <v>3200</v>
      </c>
      <c r="J1414" t="s">
        <v>1447</v>
      </c>
      <c r="K1414" t="s">
        <v>9261</v>
      </c>
      <c r="L1414">
        <v>28.59028</v>
      </c>
      <c r="M1414">
        <v>-99.003860000000003</v>
      </c>
      <c r="N1414" s="28">
        <v>1998761.24</v>
      </c>
      <c r="O1414" s="28">
        <v>275225.34000000003</v>
      </c>
      <c r="P1414" s="26">
        <v>446</v>
      </c>
      <c r="Q1414" s="26">
        <v>8238</v>
      </c>
      <c r="R1414" s="26">
        <v>15098</v>
      </c>
      <c r="S1414" s="29" t="s">
        <v>72</v>
      </c>
      <c r="T1414" s="30">
        <v>40895</v>
      </c>
      <c r="U1414" s="30" t="s">
        <v>72</v>
      </c>
      <c r="V1414" s="30">
        <v>41091</v>
      </c>
      <c r="W1414">
        <v>0</v>
      </c>
      <c r="X1414" s="26">
        <v>6824</v>
      </c>
      <c r="Y1414" s="26" t="s">
        <v>72</v>
      </c>
      <c r="Z1414" s="26" t="s">
        <v>72</v>
      </c>
      <c r="AA1414" s="26" t="s">
        <v>71</v>
      </c>
      <c r="AB1414" s="31" t="s">
        <v>72</v>
      </c>
      <c r="AC1414" s="31" t="s">
        <v>72</v>
      </c>
      <c r="AD1414" s="26">
        <v>768.92321257544199</v>
      </c>
      <c r="AE1414" s="26">
        <v>755</v>
      </c>
      <c r="AF1414" s="26" t="s">
        <v>72</v>
      </c>
      <c r="AG1414" s="26">
        <v>50436</v>
      </c>
      <c r="AH1414" s="28">
        <v>4.0683999999999998E-2</v>
      </c>
      <c r="AI1414">
        <v>15564</v>
      </c>
      <c r="AJ1414" s="26">
        <v>59330</v>
      </c>
      <c r="AK1414" s="28">
        <v>4.6962999999999998E-2</v>
      </c>
      <c r="AL1414">
        <v>18309</v>
      </c>
      <c r="AM1414" s="26">
        <v>59330</v>
      </c>
      <c r="AN1414" s="28">
        <v>4.6962999999999998E-2</v>
      </c>
      <c r="AO1414">
        <v>18309</v>
      </c>
      <c r="AP1414" s="32">
        <v>134943.734375</v>
      </c>
      <c r="AQ1414" s="36">
        <v>0.10376136975255211</v>
      </c>
      <c r="AR1414" s="32">
        <f t="shared" si="182"/>
        <v>153309.49682120173</v>
      </c>
      <c r="AS1414" s="32">
        <f t="shared" si="176"/>
        <v>3</v>
      </c>
      <c r="AT1414" s="32">
        <f t="shared" si="177"/>
        <v>1</v>
      </c>
      <c r="AU1414" s="32">
        <f t="shared" si="178"/>
        <v>2</v>
      </c>
      <c r="AV1414" s="32">
        <f t="shared" si="179"/>
        <v>113507.77188049532</v>
      </c>
      <c r="AW1414" s="32">
        <f t="shared" si="180"/>
        <v>8.7278760606630881E-2</v>
      </c>
      <c r="AX1414" s="32">
        <f t="shared" si="181"/>
        <v>128956.11250786898</v>
      </c>
      <c r="AY1414">
        <v>2</v>
      </c>
      <c r="AZ1414" s="26">
        <v>1</v>
      </c>
      <c r="BA1414" s="26">
        <v>7732.35</v>
      </c>
      <c r="BB1414" s="26">
        <v>30.53</v>
      </c>
      <c r="BC1414" s="26">
        <v>120.1</v>
      </c>
      <c r="BD1414" s="26">
        <v>154.72999999999999</v>
      </c>
      <c r="BE1414" s="28">
        <v>0.04</v>
      </c>
      <c r="BF1414" s="28">
        <v>2.88</v>
      </c>
      <c r="BG1414" s="28">
        <v>0.52</v>
      </c>
      <c r="BH1414" s="28">
        <v>-21.48</v>
      </c>
      <c r="BI1414" s="28">
        <v>0.08</v>
      </c>
      <c r="BJ1414" s="28">
        <v>7.59</v>
      </c>
      <c r="BK1414" s="28">
        <v>0.77</v>
      </c>
      <c r="BL1414" s="28">
        <v>-18.079999999999998</v>
      </c>
      <c r="BM1414" s="28">
        <v>7.0000000000000007E-2</v>
      </c>
      <c r="BN1414" s="28">
        <v>6.14</v>
      </c>
      <c r="BO1414" s="28">
        <v>0.73</v>
      </c>
      <c r="BP1414" s="28">
        <v>-25.28</v>
      </c>
      <c r="BQ1414" s="26">
        <v>39.832599000000002</v>
      </c>
      <c r="BR1414" s="26">
        <v>950.66241400000001</v>
      </c>
      <c r="BS1414" s="31">
        <f t="shared" si="183"/>
        <v>7.3981599999999998</v>
      </c>
    </row>
    <row r="1415" spans="1:71">
      <c r="A1415" s="26">
        <v>42283328560000</v>
      </c>
      <c r="B1415" s="26" t="s">
        <v>9283</v>
      </c>
      <c r="C1415" t="s">
        <v>3201</v>
      </c>
      <c r="D1415" s="26" t="s">
        <v>223</v>
      </c>
      <c r="E1415" s="27" t="s">
        <v>591</v>
      </c>
      <c r="F1415" t="s">
        <v>197</v>
      </c>
      <c r="G1415" t="s">
        <v>67</v>
      </c>
      <c r="H1415" t="s">
        <v>3202</v>
      </c>
      <c r="I1415" t="s">
        <v>3203</v>
      </c>
      <c r="J1415" t="s">
        <v>3204</v>
      </c>
      <c r="K1415" t="s">
        <v>9261</v>
      </c>
      <c r="L1415">
        <v>28.590260000000001</v>
      </c>
      <c r="M1415">
        <v>-99.003919999999994</v>
      </c>
      <c r="N1415" s="28">
        <v>1998741.98</v>
      </c>
      <c r="O1415" s="28">
        <v>275218.07</v>
      </c>
      <c r="P1415" s="26">
        <v>446</v>
      </c>
      <c r="Q1415" s="26">
        <v>8263</v>
      </c>
      <c r="R1415" s="26">
        <v>15140</v>
      </c>
      <c r="S1415" s="29" t="s">
        <v>72</v>
      </c>
      <c r="T1415" s="30">
        <v>40925</v>
      </c>
      <c r="U1415" s="30">
        <v>41020</v>
      </c>
      <c r="V1415" s="30">
        <v>41091</v>
      </c>
      <c r="W1415">
        <v>0</v>
      </c>
      <c r="X1415" s="26">
        <v>6880</v>
      </c>
      <c r="Y1415" s="26" t="s">
        <v>72</v>
      </c>
      <c r="Z1415" s="26" t="s">
        <v>72</v>
      </c>
      <c r="AA1415" s="26" t="s">
        <v>71</v>
      </c>
      <c r="AB1415" s="31" t="s">
        <v>72</v>
      </c>
      <c r="AC1415" s="31" t="s">
        <v>72</v>
      </c>
      <c r="AD1415" s="26">
        <v>586.76501433265753</v>
      </c>
      <c r="AE1415" s="26">
        <v>982</v>
      </c>
      <c r="AF1415" s="26" t="s">
        <v>72</v>
      </c>
      <c r="AG1415" s="26">
        <v>40942</v>
      </c>
      <c r="AH1415" s="28">
        <v>2.4652E-2</v>
      </c>
      <c r="AI1415">
        <v>11256</v>
      </c>
      <c r="AJ1415" s="26">
        <v>49746</v>
      </c>
      <c r="AK1415" s="28">
        <v>2.9689E-2</v>
      </c>
      <c r="AL1415">
        <v>13676</v>
      </c>
      <c r="AM1415" s="26">
        <v>49746</v>
      </c>
      <c r="AN1415" s="28">
        <v>2.9689E-2</v>
      </c>
      <c r="AO1415">
        <v>13676</v>
      </c>
      <c r="AP1415" s="32">
        <v>107406.671875</v>
      </c>
      <c r="AQ1415" s="36">
        <v>6.3022477362157422E-2</v>
      </c>
      <c r="AR1415" s="32">
        <f t="shared" si="182"/>
        <v>118561.65036810187</v>
      </c>
      <c r="AS1415" s="32">
        <f t="shared" si="176"/>
        <v>3</v>
      </c>
      <c r="AT1415" s="32">
        <f t="shared" si="177"/>
        <v>1</v>
      </c>
      <c r="AU1415" s="32">
        <f t="shared" si="178"/>
        <v>2</v>
      </c>
      <c r="AV1415" s="32">
        <f t="shared" si="179"/>
        <v>89609.636128270344</v>
      </c>
      <c r="AW1415" s="32">
        <f t="shared" si="180"/>
        <v>5.2579799427148778E-2</v>
      </c>
      <c r="AX1415" s="32">
        <f t="shared" si="181"/>
        <v>98916.260626875694</v>
      </c>
      <c r="AY1415">
        <v>2</v>
      </c>
      <c r="AZ1415" s="26">
        <v>1</v>
      </c>
      <c r="BA1415" s="26">
        <v>7732.27</v>
      </c>
      <c r="BB1415" s="26">
        <v>30.51</v>
      </c>
      <c r="BC1415" s="26">
        <v>120.1</v>
      </c>
      <c r="BD1415" s="26">
        <v>154.72999999999999</v>
      </c>
      <c r="BE1415" s="28">
        <v>0.04</v>
      </c>
      <c r="BF1415" s="28">
        <v>2.88</v>
      </c>
      <c r="BG1415" s="28">
        <v>0.52</v>
      </c>
      <c r="BH1415" s="28">
        <v>-21.47</v>
      </c>
      <c r="BI1415" s="28">
        <v>0.08</v>
      </c>
      <c r="BJ1415" s="28">
        <v>7.59</v>
      </c>
      <c r="BK1415" s="28">
        <v>0.77</v>
      </c>
      <c r="BL1415" s="28">
        <v>-18.07</v>
      </c>
      <c r="BM1415" s="28">
        <v>7.0000000000000007E-2</v>
      </c>
      <c r="BN1415" s="28">
        <v>6.14</v>
      </c>
      <c r="BO1415" s="28">
        <v>0.73</v>
      </c>
      <c r="BP1415" s="28">
        <v>-25.28</v>
      </c>
      <c r="BQ1415" s="26">
        <v>39.832599000000002</v>
      </c>
      <c r="BR1415" s="26">
        <v>950.66241400000001</v>
      </c>
      <c r="BS1415" s="31">
        <f t="shared" si="183"/>
        <v>7.3981599999999998</v>
      </c>
    </row>
    <row r="1416" spans="1:71">
      <c r="A1416" s="26">
        <v>42283328570000</v>
      </c>
      <c r="B1416" s="26" t="s">
        <v>9283</v>
      </c>
      <c r="C1416" t="s">
        <v>3205</v>
      </c>
      <c r="D1416" s="26" t="s">
        <v>624</v>
      </c>
      <c r="E1416" s="27" t="s">
        <v>591</v>
      </c>
      <c r="F1416" t="s">
        <v>66</v>
      </c>
      <c r="G1416" t="s">
        <v>67</v>
      </c>
      <c r="H1416" t="s">
        <v>2986</v>
      </c>
      <c r="I1416" t="s">
        <v>2987</v>
      </c>
      <c r="J1416" t="s">
        <v>657</v>
      </c>
      <c r="K1416" t="s">
        <v>9261</v>
      </c>
      <c r="L1416">
        <v>28.505949999999999</v>
      </c>
      <c r="M1416">
        <v>-99.075090000000003</v>
      </c>
      <c r="N1416" s="28">
        <v>1975882.24</v>
      </c>
      <c r="O1416" s="28">
        <v>244572.39</v>
      </c>
      <c r="P1416" s="26">
        <v>474</v>
      </c>
      <c r="Q1416" s="26">
        <v>9075</v>
      </c>
      <c r="R1416" s="26">
        <v>13718</v>
      </c>
      <c r="S1416" s="29" t="s">
        <v>72</v>
      </c>
      <c r="T1416" s="30">
        <v>40884</v>
      </c>
      <c r="U1416" s="30">
        <v>40987</v>
      </c>
      <c r="V1416" s="30">
        <v>40969</v>
      </c>
      <c r="W1416">
        <v>1809</v>
      </c>
      <c r="X1416" s="26">
        <v>4818</v>
      </c>
      <c r="Y1416" s="26" t="s">
        <v>72</v>
      </c>
      <c r="Z1416" s="26" t="s">
        <v>72</v>
      </c>
      <c r="AA1416" s="26" t="s">
        <v>71</v>
      </c>
      <c r="AB1416" s="31" t="s">
        <v>72</v>
      </c>
      <c r="AC1416" s="31" t="s">
        <v>72</v>
      </c>
      <c r="AD1416" s="26">
        <v>1454.4977602001695</v>
      </c>
      <c r="AE1416" s="26">
        <v>840</v>
      </c>
      <c r="AF1416" s="26" t="s">
        <v>72</v>
      </c>
      <c r="AG1416" s="26">
        <v>53827</v>
      </c>
      <c r="AH1416" s="28">
        <v>5.5218000000000003E-2</v>
      </c>
      <c r="AI1416">
        <v>22153</v>
      </c>
      <c r="AJ1416" s="26">
        <v>84402</v>
      </c>
      <c r="AK1416" s="28">
        <v>0.121697</v>
      </c>
      <c r="AL1416">
        <v>24401</v>
      </c>
      <c r="AM1416" s="26">
        <v>87834</v>
      </c>
      <c r="AN1416" s="28">
        <v>0.131105</v>
      </c>
      <c r="AO1416">
        <v>24424</v>
      </c>
      <c r="AP1416" s="32">
        <v>176627.15625</v>
      </c>
      <c r="AQ1416" s="36">
        <v>0.25690380315615036</v>
      </c>
      <c r="AR1416" s="32">
        <f t="shared" si="182"/>
        <v>222099.1294086386</v>
      </c>
      <c r="AS1416" s="32">
        <f t="shared" si="176"/>
        <v>4</v>
      </c>
      <c r="AT1416" s="32">
        <f t="shared" si="177"/>
        <v>1</v>
      </c>
      <c r="AU1416" s="32">
        <f t="shared" si="178"/>
        <v>3</v>
      </c>
      <c r="AV1416" s="32">
        <f t="shared" si="179"/>
        <v>210427.53774906599</v>
      </c>
      <c r="AW1416" s="32">
        <f t="shared" si="180"/>
        <v>0.30606638234045314</v>
      </c>
      <c r="AX1416" s="32">
        <f t="shared" si="181"/>
        <v>264601.28742332623</v>
      </c>
      <c r="AY1416">
        <v>2</v>
      </c>
      <c r="AZ1416" s="26">
        <v>1</v>
      </c>
      <c r="BA1416" s="26">
        <v>8164.34</v>
      </c>
      <c r="BB1416" s="26">
        <v>10.65</v>
      </c>
      <c r="BC1416" s="26">
        <v>138.51</v>
      </c>
      <c r="BD1416" s="26">
        <v>153.41999999999999</v>
      </c>
      <c r="BE1416" s="28">
        <v>0.06</v>
      </c>
      <c r="BF1416" s="28">
        <v>4.96</v>
      </c>
      <c r="BG1416" s="28">
        <v>0.66</v>
      </c>
      <c r="BH1416" s="28">
        <v>61.46</v>
      </c>
      <c r="BI1416" s="28">
        <v>0.08</v>
      </c>
      <c r="BJ1416" s="28">
        <v>7.97</v>
      </c>
      <c r="BK1416" s="28">
        <v>0.77</v>
      </c>
      <c r="BL1416" s="28">
        <v>26.28</v>
      </c>
      <c r="BM1416" s="28">
        <v>0.08</v>
      </c>
      <c r="BN1416" s="28">
        <v>7.34</v>
      </c>
      <c r="BO1416" s="28">
        <v>0.76</v>
      </c>
      <c r="BP1416" s="28">
        <v>26</v>
      </c>
      <c r="BQ1416" s="26">
        <v>41.141998000000001</v>
      </c>
      <c r="BR1416" s="26">
        <v>1147.3083489999999</v>
      </c>
      <c r="BS1416" s="31">
        <f t="shared" si="183"/>
        <v>8.532216</v>
      </c>
    </row>
    <row r="1417" spans="1:71">
      <c r="A1417" s="26">
        <v>42283328580000</v>
      </c>
      <c r="B1417" s="26" t="s">
        <v>9283</v>
      </c>
      <c r="C1417" t="s">
        <v>3206</v>
      </c>
      <c r="D1417" s="26" t="s">
        <v>223</v>
      </c>
      <c r="E1417" s="27" t="s">
        <v>591</v>
      </c>
      <c r="F1417" t="s">
        <v>66</v>
      </c>
      <c r="G1417" t="s">
        <v>67</v>
      </c>
      <c r="H1417" t="s">
        <v>3207</v>
      </c>
      <c r="I1417" t="s">
        <v>3208</v>
      </c>
      <c r="J1417" t="s">
        <v>70</v>
      </c>
      <c r="K1417" t="s">
        <v>9261</v>
      </c>
      <c r="L1417">
        <v>28.465440000000001</v>
      </c>
      <c r="M1417">
        <v>-99.141710000000003</v>
      </c>
      <c r="N1417" s="28">
        <v>1954467.08</v>
      </c>
      <c r="O1417" s="28">
        <v>229863.53</v>
      </c>
      <c r="P1417" s="26">
        <v>530</v>
      </c>
      <c r="Q1417" s="26">
        <v>9031</v>
      </c>
      <c r="R1417" s="26">
        <v>14785</v>
      </c>
      <c r="S1417" s="29" t="s">
        <v>72</v>
      </c>
      <c r="T1417" s="30">
        <v>40947</v>
      </c>
      <c r="U1417" s="30">
        <v>41001</v>
      </c>
      <c r="V1417" s="30">
        <v>41030</v>
      </c>
      <c r="W1417">
        <v>0</v>
      </c>
      <c r="X1417" s="26">
        <v>6026</v>
      </c>
      <c r="Y1417" s="26" t="s">
        <v>72</v>
      </c>
      <c r="Z1417" s="26" t="s">
        <v>72</v>
      </c>
      <c r="AA1417" s="26" t="s">
        <v>71</v>
      </c>
      <c r="AB1417" s="31" t="s">
        <v>72</v>
      </c>
      <c r="AC1417" s="31" t="s">
        <v>72</v>
      </c>
      <c r="AD1417" s="26">
        <v>1403.5515778603465</v>
      </c>
      <c r="AE1417" s="26">
        <v>735</v>
      </c>
      <c r="AF1417" s="26" t="s">
        <v>72</v>
      </c>
      <c r="AG1417" s="26">
        <v>48171</v>
      </c>
      <c r="AH1417" s="28">
        <v>4.1085000000000003E-2</v>
      </c>
      <c r="AI1417">
        <v>14024</v>
      </c>
      <c r="AJ1417" s="26">
        <v>89288</v>
      </c>
      <c r="AK1417" s="28">
        <v>0.13293099999999999</v>
      </c>
      <c r="AL1417">
        <v>25996</v>
      </c>
      <c r="AM1417" s="26">
        <v>89288</v>
      </c>
      <c r="AN1417" s="28">
        <v>0.13293099999999999</v>
      </c>
      <c r="AO1417">
        <v>25996</v>
      </c>
      <c r="AP1417" s="32">
        <v>408348.03125</v>
      </c>
      <c r="AQ1417" s="36">
        <v>0.57313752357710357</v>
      </c>
      <c r="AR1417" s="32">
        <f t="shared" si="182"/>
        <v>509793.37292314734</v>
      </c>
      <c r="AS1417" s="32">
        <f t="shared" si="176"/>
        <v>4</v>
      </c>
      <c r="AT1417" s="32">
        <f t="shared" si="177"/>
        <v>1</v>
      </c>
      <c r="AU1417" s="32">
        <f t="shared" si="178"/>
        <v>4</v>
      </c>
      <c r="AV1417" s="32">
        <f t="shared" si="179"/>
        <v>388967.42439014273</v>
      </c>
      <c r="AW1417" s="32">
        <f t="shared" si="180"/>
        <v>0.54593584223905989</v>
      </c>
      <c r="AX1417" s="32">
        <f t="shared" si="181"/>
        <v>485598.06846645626</v>
      </c>
      <c r="AY1417">
        <v>2</v>
      </c>
      <c r="AZ1417" s="26">
        <v>1</v>
      </c>
      <c r="BA1417" s="26">
        <v>8277.0300000000007</v>
      </c>
      <c r="BB1417" s="26">
        <v>19.760000000000002</v>
      </c>
      <c r="BC1417" s="26">
        <v>130.72999999999999</v>
      </c>
      <c r="BD1417" s="26">
        <v>137.19999999999999</v>
      </c>
      <c r="BE1417" s="28">
        <v>0.06</v>
      </c>
      <c r="BF1417" s="28">
        <v>5.48</v>
      </c>
      <c r="BG1417" s="28">
        <v>0.72</v>
      </c>
      <c r="BH1417" s="28">
        <v>105.64</v>
      </c>
      <c r="BI1417" s="28">
        <v>0.08</v>
      </c>
      <c r="BJ1417" s="28">
        <v>7.75</v>
      </c>
      <c r="BK1417" s="28">
        <v>0.77</v>
      </c>
      <c r="BL1417" s="28">
        <v>36.06</v>
      </c>
      <c r="BM1417" s="28">
        <v>0.08</v>
      </c>
      <c r="BN1417" s="28">
        <v>7.37</v>
      </c>
      <c r="BO1417" s="28">
        <v>0.77</v>
      </c>
      <c r="BP1417" s="28">
        <v>37.67</v>
      </c>
      <c r="BQ1417" s="26">
        <v>44.451197999999998</v>
      </c>
      <c r="BR1417" s="26">
        <v>1423.2943110000001</v>
      </c>
      <c r="BS1417" s="31">
        <f t="shared" si="183"/>
        <v>8.0529679999999999</v>
      </c>
    </row>
    <row r="1418" spans="1:71">
      <c r="A1418" s="26">
        <v>42283328590000</v>
      </c>
      <c r="B1418" s="26" t="s">
        <v>9283</v>
      </c>
      <c r="C1418" t="s">
        <v>3209</v>
      </c>
      <c r="D1418" s="26" t="s">
        <v>1582</v>
      </c>
      <c r="E1418" s="27" t="s">
        <v>591</v>
      </c>
      <c r="F1418" t="s">
        <v>66</v>
      </c>
      <c r="G1418" t="s">
        <v>67</v>
      </c>
      <c r="H1418" t="s">
        <v>3114</v>
      </c>
      <c r="I1418" t="s">
        <v>3193</v>
      </c>
      <c r="J1418" t="s">
        <v>339</v>
      </c>
      <c r="K1418" t="s">
        <v>9261</v>
      </c>
      <c r="L1418">
        <v>28.587859999999999</v>
      </c>
      <c r="M1418">
        <v>-98.920450000000002</v>
      </c>
      <c r="N1418" s="28">
        <v>2025529.98</v>
      </c>
      <c r="O1418" s="28">
        <v>274354.14</v>
      </c>
      <c r="P1418" s="26">
        <v>382</v>
      </c>
      <c r="Q1418" s="26">
        <v>8421</v>
      </c>
      <c r="R1418" s="26">
        <v>17136</v>
      </c>
      <c r="S1418" s="29" t="s">
        <v>72</v>
      </c>
      <c r="T1418" s="30">
        <v>40927</v>
      </c>
      <c r="U1418" s="30">
        <v>40993</v>
      </c>
      <c r="V1418" s="30">
        <v>40969</v>
      </c>
      <c r="W1418">
        <v>3445779</v>
      </c>
      <c r="X1418" s="26">
        <v>8535</v>
      </c>
      <c r="Y1418" s="26" t="s">
        <v>72</v>
      </c>
      <c r="Z1418" s="26" t="s">
        <v>72</v>
      </c>
      <c r="AA1418" s="26" t="s">
        <v>71</v>
      </c>
      <c r="AB1418" s="31" t="s">
        <v>72</v>
      </c>
      <c r="AC1418" s="31" t="s">
        <v>72</v>
      </c>
      <c r="AD1418" s="26">
        <v>639.89625088422542</v>
      </c>
      <c r="AE1418" s="26">
        <v>330</v>
      </c>
      <c r="AF1418" s="26" t="s">
        <v>72</v>
      </c>
      <c r="AG1418" s="26">
        <v>10506</v>
      </c>
      <c r="AH1418" s="28">
        <v>6.7580000000000001E-3</v>
      </c>
      <c r="AI1418">
        <v>22601</v>
      </c>
      <c r="AJ1418" s="26">
        <v>21177</v>
      </c>
      <c r="AK1418" s="28">
        <v>1.3568999999999999E-2</v>
      </c>
      <c r="AL1418">
        <v>45562</v>
      </c>
      <c r="AM1418" s="26">
        <v>21177</v>
      </c>
      <c r="AN1418" s="28">
        <v>1.3568999999999999E-2</v>
      </c>
      <c r="AO1418">
        <v>45562</v>
      </c>
      <c r="AP1418" s="32">
        <v>40239.15625</v>
      </c>
      <c r="AQ1418" s="36">
        <v>2.5748885223119546E-2</v>
      </c>
      <c r="AR1418" s="32">
        <f t="shared" si="182"/>
        <v>44796.708934492162</v>
      </c>
      <c r="AS1418" s="32">
        <f t="shared" si="176"/>
        <v>1</v>
      </c>
      <c r="AT1418" s="32">
        <f t="shared" si="177"/>
        <v>1</v>
      </c>
      <c r="AU1418" s="32">
        <f t="shared" si="178"/>
        <v>1</v>
      </c>
      <c r="AV1418" s="32">
        <f t="shared" si="179"/>
        <v>27061.834431751609</v>
      </c>
      <c r="AW1418" s="32">
        <f t="shared" si="180"/>
        <v>1.7316766394927498E-2</v>
      </c>
      <c r="AX1418" s="32">
        <f t="shared" si="181"/>
        <v>30126.902083653778</v>
      </c>
      <c r="AY1418">
        <v>2</v>
      </c>
      <c r="AZ1418" s="26">
        <v>1</v>
      </c>
      <c r="BA1418" s="26">
        <v>8063.48</v>
      </c>
      <c r="BB1418" s="26">
        <v>46.47</v>
      </c>
      <c r="BC1418" s="26">
        <v>119.65</v>
      </c>
      <c r="BD1418" s="26">
        <v>170.49</v>
      </c>
      <c r="BE1418" s="28">
        <v>0.03</v>
      </c>
      <c r="BF1418" s="28">
        <v>2.21</v>
      </c>
      <c r="BG1418" s="28">
        <v>0.47</v>
      </c>
      <c r="BH1418" s="28">
        <v>-27.82</v>
      </c>
      <c r="BI1418" s="28">
        <v>0.08</v>
      </c>
      <c r="BJ1418" s="28">
        <v>6.77</v>
      </c>
      <c r="BK1418" s="28">
        <v>0.79</v>
      </c>
      <c r="BL1418" s="28">
        <v>-25.13</v>
      </c>
      <c r="BM1418" s="28">
        <v>7.0000000000000007E-2</v>
      </c>
      <c r="BN1418" s="28">
        <v>5.34</v>
      </c>
      <c r="BO1418" s="28">
        <v>0.72</v>
      </c>
      <c r="BP1418" s="28">
        <v>-31.39</v>
      </c>
      <c r="BQ1418" s="26">
        <v>38.743899999999996</v>
      </c>
      <c r="BR1418" s="26">
        <v>1186.190063</v>
      </c>
      <c r="BS1418" s="31">
        <f t="shared" si="183"/>
        <v>7.5618800000000013</v>
      </c>
    </row>
    <row r="1419" spans="1:71">
      <c r="A1419" s="26">
        <v>42283328630000</v>
      </c>
      <c r="B1419" s="26" t="s">
        <v>9283</v>
      </c>
      <c r="C1419" t="s">
        <v>3210</v>
      </c>
      <c r="D1419" s="26" t="s">
        <v>223</v>
      </c>
      <c r="E1419" s="27" t="s">
        <v>591</v>
      </c>
      <c r="F1419" t="s">
        <v>66</v>
      </c>
      <c r="G1419" t="s">
        <v>67</v>
      </c>
      <c r="H1419" t="s">
        <v>3211</v>
      </c>
      <c r="I1419" t="s">
        <v>3212</v>
      </c>
      <c r="J1419" t="s">
        <v>1419</v>
      </c>
      <c r="K1419" t="s">
        <v>9261</v>
      </c>
      <c r="L1419">
        <v>28.510750000000002</v>
      </c>
      <c r="M1419">
        <v>-99.347710000000006</v>
      </c>
      <c r="N1419" s="28">
        <v>1888326.22</v>
      </c>
      <c r="O1419" s="28">
        <v>246475.84</v>
      </c>
      <c r="P1419" s="26">
        <v>483</v>
      </c>
      <c r="Q1419" s="26">
        <v>7540</v>
      </c>
      <c r="R1419" s="26">
        <v>12541</v>
      </c>
      <c r="S1419" s="29" t="s">
        <v>72</v>
      </c>
      <c r="T1419" s="30">
        <v>40916</v>
      </c>
      <c r="U1419" s="30" t="s">
        <v>72</v>
      </c>
      <c r="V1419" s="30">
        <v>41061</v>
      </c>
      <c r="W1419">
        <v>0</v>
      </c>
      <c r="X1419" s="26">
        <v>4948</v>
      </c>
      <c r="Y1419" s="26" t="s">
        <v>72</v>
      </c>
      <c r="Z1419" s="26" t="s">
        <v>72</v>
      </c>
      <c r="AA1419" s="26" t="s">
        <v>71</v>
      </c>
      <c r="AB1419" s="31" t="s">
        <v>72</v>
      </c>
      <c r="AC1419" s="31" t="s">
        <v>72</v>
      </c>
      <c r="AD1419" s="26">
        <v>661.46574081820461</v>
      </c>
      <c r="AE1419" s="26">
        <v>1008</v>
      </c>
      <c r="AF1419" s="26" t="s">
        <v>72</v>
      </c>
      <c r="AG1419" s="26">
        <v>34376</v>
      </c>
      <c r="AH1419" s="28">
        <v>2.0761999999999999E-2</v>
      </c>
      <c r="AI1419">
        <v>9567</v>
      </c>
      <c r="AJ1419" s="26">
        <v>47666</v>
      </c>
      <c r="AK1419" s="28">
        <v>3.1626000000000001E-2</v>
      </c>
      <c r="AL1419">
        <v>10820</v>
      </c>
      <c r="AM1419" s="26">
        <v>47666</v>
      </c>
      <c r="AN1419" s="28">
        <v>3.1626000000000001E-2</v>
      </c>
      <c r="AO1419">
        <v>10820</v>
      </c>
      <c r="AP1419" s="32">
        <v>167679.46875</v>
      </c>
      <c r="AQ1419" s="36">
        <v>0.11091422401672174</v>
      </c>
      <c r="AR1419" s="32">
        <f t="shared" si="182"/>
        <v>187311.28640095974</v>
      </c>
      <c r="AS1419" s="32">
        <f t="shared" si="176"/>
        <v>3</v>
      </c>
      <c r="AT1419" s="32">
        <f t="shared" si="177"/>
        <v>1</v>
      </c>
      <c r="AU1419" s="32">
        <f t="shared" si="178"/>
        <v>3</v>
      </c>
      <c r="AV1419" s="32">
        <f t="shared" si="179"/>
        <v>194519.02801637026</v>
      </c>
      <c r="AW1419" s="32">
        <f t="shared" si="180"/>
        <v>0.12866767297008544</v>
      </c>
      <c r="AX1419" s="32">
        <f t="shared" si="181"/>
        <v>217293.20613207537</v>
      </c>
      <c r="AY1419">
        <v>2</v>
      </c>
      <c r="AZ1419" s="26">
        <v>1</v>
      </c>
      <c r="BA1419" s="26">
        <v>6950.87</v>
      </c>
      <c r="BB1419" s="26">
        <v>56.09</v>
      </c>
      <c r="BC1419" s="26">
        <v>115.54</v>
      </c>
      <c r="BD1419" s="26">
        <v>171.98</v>
      </c>
      <c r="BE1419" s="28">
        <v>0.06</v>
      </c>
      <c r="BF1419" s="28">
        <v>4.6399999999999997</v>
      </c>
      <c r="BG1419" s="28">
        <v>0.56999999999999995</v>
      </c>
      <c r="BH1419" s="28">
        <v>-55.43</v>
      </c>
      <c r="BI1419" s="28">
        <v>0.1</v>
      </c>
      <c r="BJ1419" s="28">
        <v>7.55</v>
      </c>
      <c r="BK1419" s="28">
        <v>0.74</v>
      </c>
      <c r="BL1419" s="28">
        <v>-9.02</v>
      </c>
      <c r="BM1419" s="28">
        <v>0.08</v>
      </c>
      <c r="BN1419" s="28">
        <v>6.62</v>
      </c>
      <c r="BO1419" s="28">
        <v>0.76</v>
      </c>
      <c r="BP1419" s="28">
        <v>-4.3499999999999996</v>
      </c>
      <c r="BQ1419" s="26">
        <v>39.792098000000003</v>
      </c>
      <c r="BR1419" s="26">
        <v>720.82672100000002</v>
      </c>
      <c r="BS1419" s="31">
        <f t="shared" si="183"/>
        <v>8.5499600000000004</v>
      </c>
    </row>
    <row r="1420" spans="1:71">
      <c r="A1420" s="26">
        <v>42283328650000</v>
      </c>
      <c r="B1420" s="26" t="s">
        <v>9283</v>
      </c>
      <c r="C1420" t="s">
        <v>3213</v>
      </c>
      <c r="D1420" s="26" t="s">
        <v>223</v>
      </c>
      <c r="E1420" s="27" t="s">
        <v>591</v>
      </c>
      <c r="F1420" t="s">
        <v>66</v>
      </c>
      <c r="G1420" t="s">
        <v>67</v>
      </c>
      <c r="H1420" t="s">
        <v>3211</v>
      </c>
      <c r="I1420" t="s">
        <v>3212</v>
      </c>
      <c r="J1420" t="s">
        <v>1487</v>
      </c>
      <c r="K1420" t="s">
        <v>9261</v>
      </c>
      <c r="L1420">
        <v>28.510719999999999</v>
      </c>
      <c r="M1420">
        <v>-99.347759999999994</v>
      </c>
      <c r="N1420" s="28">
        <v>1888310.13</v>
      </c>
      <c r="O1420" s="28">
        <v>246464.98</v>
      </c>
      <c r="P1420" s="26">
        <v>483</v>
      </c>
      <c r="Q1420" s="26">
        <v>7526</v>
      </c>
      <c r="R1420" s="26">
        <v>12566</v>
      </c>
      <c r="S1420" s="29" t="s">
        <v>72</v>
      </c>
      <c r="T1420" s="30">
        <v>40913</v>
      </c>
      <c r="U1420" s="30" t="s">
        <v>72</v>
      </c>
      <c r="V1420" s="30">
        <v>41061</v>
      </c>
      <c r="W1420">
        <v>0</v>
      </c>
      <c r="X1420" s="26">
        <v>4956</v>
      </c>
      <c r="Y1420" s="26" t="s">
        <v>72</v>
      </c>
      <c r="Z1420" s="26" t="s">
        <v>72</v>
      </c>
      <c r="AA1420" s="26" t="s">
        <v>71</v>
      </c>
      <c r="AB1420" s="31" t="s">
        <v>72</v>
      </c>
      <c r="AC1420" s="31" t="s">
        <v>72</v>
      </c>
      <c r="AD1420" s="26">
        <v>950.13368983957218</v>
      </c>
      <c r="AE1420" s="26">
        <v>678</v>
      </c>
      <c r="AF1420" s="26" t="s">
        <v>72</v>
      </c>
      <c r="AG1420" s="26">
        <v>23371</v>
      </c>
      <c r="AH1420" s="28">
        <v>1.9505999999999999E-2</v>
      </c>
      <c r="AI1420">
        <v>280</v>
      </c>
      <c r="AJ1420" s="26">
        <v>34460</v>
      </c>
      <c r="AK1420" s="28">
        <v>3.3862000000000003E-2</v>
      </c>
      <c r="AL1420">
        <v>797</v>
      </c>
      <c r="AM1420" s="26">
        <v>34460</v>
      </c>
      <c r="AN1420" s="28">
        <v>3.3862000000000003E-2</v>
      </c>
      <c r="AO1420">
        <v>797</v>
      </c>
      <c r="AP1420" s="32">
        <v>163328.046875</v>
      </c>
      <c r="AQ1420" s="36">
        <v>0.15518347983163436</v>
      </c>
      <c r="AR1420" s="32">
        <f t="shared" si="182"/>
        <v>190795.52280519929</v>
      </c>
      <c r="AS1420" s="32">
        <f t="shared" si="176"/>
        <v>3</v>
      </c>
      <c r="AT1420" s="32">
        <f t="shared" si="177"/>
        <v>1</v>
      </c>
      <c r="AU1420" s="32">
        <f t="shared" si="178"/>
        <v>3</v>
      </c>
      <c r="AV1420" s="32">
        <f t="shared" si="179"/>
        <v>189165.25203036724</v>
      </c>
      <c r="AW1420" s="32">
        <f t="shared" si="180"/>
        <v>0.17973227890104543</v>
      </c>
      <c r="AX1420" s="32">
        <f t="shared" si="181"/>
        <v>220977.86539585228</v>
      </c>
      <c r="AY1420">
        <v>2</v>
      </c>
      <c r="AZ1420" s="26">
        <v>1</v>
      </c>
      <c r="BA1420" s="26">
        <v>6950.96</v>
      </c>
      <c r="BB1420" s="26">
        <v>56.11</v>
      </c>
      <c r="BC1420" s="26">
        <v>115.52</v>
      </c>
      <c r="BD1420" s="26">
        <v>171.99</v>
      </c>
      <c r="BE1420" s="28">
        <v>0.06</v>
      </c>
      <c r="BF1420" s="28">
        <v>4.6399999999999997</v>
      </c>
      <c r="BG1420" s="28">
        <v>0.56999999999999995</v>
      </c>
      <c r="BH1420" s="28">
        <v>-55.42</v>
      </c>
      <c r="BI1420" s="28">
        <v>0.1</v>
      </c>
      <c r="BJ1420" s="28">
        <v>7.55</v>
      </c>
      <c r="BK1420" s="28">
        <v>0.74</v>
      </c>
      <c r="BL1420" s="28">
        <v>-9.0299999999999994</v>
      </c>
      <c r="BM1420" s="28">
        <v>0.08</v>
      </c>
      <c r="BN1420" s="28">
        <v>6.62</v>
      </c>
      <c r="BO1420" s="28">
        <v>0.76</v>
      </c>
      <c r="BP1420" s="28">
        <v>-4.3499999999999996</v>
      </c>
      <c r="BQ1420" s="26">
        <v>39.792098000000003</v>
      </c>
      <c r="BR1420" s="26">
        <v>720.82672100000002</v>
      </c>
      <c r="BS1420" s="31">
        <f t="shared" si="183"/>
        <v>8.5484799999999996</v>
      </c>
    </row>
    <row r="1421" spans="1:71">
      <c r="A1421" s="26">
        <v>42283328660000</v>
      </c>
      <c r="B1421" s="26" t="s">
        <v>9283</v>
      </c>
      <c r="C1421" t="s">
        <v>3214</v>
      </c>
      <c r="D1421" s="26" t="s">
        <v>223</v>
      </c>
      <c r="E1421" s="27" t="s">
        <v>591</v>
      </c>
      <c r="F1421" t="s">
        <v>66</v>
      </c>
      <c r="G1421" t="s">
        <v>67</v>
      </c>
      <c r="H1421" t="s">
        <v>3211</v>
      </c>
      <c r="I1421" t="s">
        <v>3212</v>
      </c>
      <c r="J1421" t="s">
        <v>1288</v>
      </c>
      <c r="K1421" t="s">
        <v>9261</v>
      </c>
      <c r="L1421">
        <v>28.514199999999999</v>
      </c>
      <c r="M1421">
        <v>-99.341120000000004</v>
      </c>
      <c r="N1421" s="28">
        <v>1890446.38</v>
      </c>
      <c r="O1421" s="28">
        <v>247723.96</v>
      </c>
      <c r="P1421" s="26">
        <v>500</v>
      </c>
      <c r="Q1421" s="26">
        <v>7500</v>
      </c>
      <c r="R1421" s="26">
        <v>12570</v>
      </c>
      <c r="S1421" s="29" t="s">
        <v>72</v>
      </c>
      <c r="T1421" s="30">
        <v>40956</v>
      </c>
      <c r="U1421" s="30" t="s">
        <v>72</v>
      </c>
      <c r="V1421" s="30">
        <v>41061</v>
      </c>
      <c r="W1421">
        <v>0</v>
      </c>
      <c r="X1421" s="26">
        <v>4938</v>
      </c>
      <c r="Y1421" s="26" t="s">
        <v>72</v>
      </c>
      <c r="Z1421" s="26" t="s">
        <v>72</v>
      </c>
      <c r="AA1421" s="26" t="s">
        <v>71</v>
      </c>
      <c r="AB1421" s="31" t="s">
        <v>72</v>
      </c>
      <c r="AC1421" s="31" t="s">
        <v>72</v>
      </c>
      <c r="AD1421" s="26">
        <v>804.1024201471738</v>
      </c>
      <c r="AE1421" s="26">
        <v>1178</v>
      </c>
      <c r="AF1421" s="26" t="s">
        <v>72</v>
      </c>
      <c r="AG1421" s="26">
        <v>32194</v>
      </c>
      <c r="AH1421" s="28">
        <v>2.3959999999999999E-2</v>
      </c>
      <c r="AI1421">
        <v>15629</v>
      </c>
      <c r="AJ1421" s="26">
        <v>44763</v>
      </c>
      <c r="AK1421" s="28">
        <v>4.0103E-2</v>
      </c>
      <c r="AL1421">
        <v>16239</v>
      </c>
      <c r="AM1421" s="26">
        <v>44763</v>
      </c>
      <c r="AN1421" s="28">
        <v>4.0103E-2</v>
      </c>
      <c r="AO1421">
        <v>16239</v>
      </c>
      <c r="AP1421" s="32">
        <v>121862.8828125</v>
      </c>
      <c r="AQ1421" s="36">
        <v>9.7990238995642673E-2</v>
      </c>
      <c r="AR1421" s="32">
        <f t="shared" si="182"/>
        <v>139207.15511472875</v>
      </c>
      <c r="AS1421" s="32">
        <f t="shared" si="176"/>
        <v>3</v>
      </c>
      <c r="AT1421" s="32">
        <f t="shared" si="177"/>
        <v>1</v>
      </c>
      <c r="AU1421" s="32">
        <f t="shared" si="178"/>
        <v>2</v>
      </c>
      <c r="AV1421" s="32">
        <f t="shared" si="179"/>
        <v>141655.11286831714</v>
      </c>
      <c r="AW1421" s="32">
        <f t="shared" si="180"/>
        <v>0.11390521908363485</v>
      </c>
      <c r="AX1421" s="32">
        <f t="shared" si="181"/>
        <v>161816.3366461205</v>
      </c>
      <c r="AY1421">
        <v>2</v>
      </c>
      <c r="AZ1421" s="26">
        <v>1</v>
      </c>
      <c r="BA1421" s="26">
        <v>6944.64</v>
      </c>
      <c r="BB1421" s="26">
        <v>55.21</v>
      </c>
      <c r="BC1421" s="26">
        <v>115.46</v>
      </c>
      <c r="BD1421" s="26">
        <v>170.89</v>
      </c>
      <c r="BE1421" s="28">
        <v>0.06</v>
      </c>
      <c r="BF1421" s="28">
        <v>4.62</v>
      </c>
      <c r="BG1421" s="28">
        <v>0.57999999999999996</v>
      </c>
      <c r="BH1421" s="28">
        <v>-56.99</v>
      </c>
      <c r="BI1421" s="28">
        <v>0.1</v>
      </c>
      <c r="BJ1421" s="28">
        <v>7.58</v>
      </c>
      <c r="BK1421" s="28">
        <v>0.74</v>
      </c>
      <c r="BL1421" s="28">
        <v>-8.76</v>
      </c>
      <c r="BM1421" s="28">
        <v>0.08</v>
      </c>
      <c r="BN1421" s="28">
        <v>6.65</v>
      </c>
      <c r="BO1421" s="28">
        <v>0.76</v>
      </c>
      <c r="BP1421" s="28">
        <v>-4.24</v>
      </c>
      <c r="BQ1421" s="26">
        <v>39.792098000000003</v>
      </c>
      <c r="BR1421" s="26">
        <v>851.42944299999999</v>
      </c>
      <c r="BS1421" s="31">
        <f t="shared" si="183"/>
        <v>8.544039999999999</v>
      </c>
    </row>
    <row r="1422" spans="1:71">
      <c r="A1422" s="26">
        <v>42283328680000</v>
      </c>
      <c r="B1422" s="26" t="s">
        <v>9283</v>
      </c>
      <c r="C1422" t="s">
        <v>3215</v>
      </c>
      <c r="D1422" s="26" t="s">
        <v>223</v>
      </c>
      <c r="E1422" s="27" t="s">
        <v>591</v>
      </c>
      <c r="F1422" t="s">
        <v>66</v>
      </c>
      <c r="G1422" t="s">
        <v>67</v>
      </c>
      <c r="H1422" t="s">
        <v>3211</v>
      </c>
      <c r="I1422" t="s">
        <v>3212</v>
      </c>
      <c r="J1422" t="s">
        <v>1290</v>
      </c>
      <c r="K1422" t="s">
        <v>9261</v>
      </c>
      <c r="L1422">
        <v>28.51417</v>
      </c>
      <c r="M1422">
        <v>-99.341170000000005</v>
      </c>
      <c r="N1422" s="28">
        <v>1890430.29</v>
      </c>
      <c r="O1422" s="28">
        <v>247713.1</v>
      </c>
      <c r="P1422" s="26">
        <v>500</v>
      </c>
      <c r="Q1422" s="26">
        <v>7543</v>
      </c>
      <c r="R1422" s="26">
        <v>12601</v>
      </c>
      <c r="S1422" s="29" t="s">
        <v>72</v>
      </c>
      <c r="T1422" s="30">
        <v>40953</v>
      </c>
      <c r="U1422" s="30" t="s">
        <v>72</v>
      </c>
      <c r="V1422" s="30">
        <v>41061</v>
      </c>
      <c r="W1422">
        <v>0</v>
      </c>
      <c r="X1422" s="26">
        <v>4950</v>
      </c>
      <c r="Y1422" s="26" t="s">
        <v>72</v>
      </c>
      <c r="Z1422" s="26" t="s">
        <v>72</v>
      </c>
      <c r="AA1422" s="26" t="s">
        <v>71</v>
      </c>
      <c r="AB1422" s="31" t="s">
        <v>72</v>
      </c>
      <c r="AC1422" s="31" t="s">
        <v>72</v>
      </c>
      <c r="AD1422" s="26">
        <v>1129.4275099799247</v>
      </c>
      <c r="AE1422" s="26">
        <v>943</v>
      </c>
      <c r="AF1422" s="26" t="s">
        <v>72</v>
      </c>
      <c r="AG1422" s="26">
        <v>28774</v>
      </c>
      <c r="AH1422" s="28">
        <v>3.0929999999999999E-2</v>
      </c>
      <c r="AI1422">
        <v>4842</v>
      </c>
      <c r="AJ1422" s="26">
        <v>39247</v>
      </c>
      <c r="AK1422" s="28">
        <v>4.5503000000000002E-2</v>
      </c>
      <c r="AL1422">
        <v>6038</v>
      </c>
      <c r="AM1422" s="26">
        <v>39247</v>
      </c>
      <c r="AN1422" s="28">
        <v>4.5503000000000002E-2</v>
      </c>
      <c r="AO1422">
        <v>6038</v>
      </c>
      <c r="AP1422" s="32">
        <v>100948.5234375</v>
      </c>
      <c r="AQ1422" s="36">
        <v>0.11401403946216571</v>
      </c>
      <c r="AR1422" s="32">
        <f t="shared" si="182"/>
        <v>121129.00842230333</v>
      </c>
      <c r="AS1422" s="32">
        <f t="shared" si="176"/>
        <v>2</v>
      </c>
      <c r="AT1422" s="32">
        <f t="shared" si="177"/>
        <v>1</v>
      </c>
      <c r="AU1422" s="32">
        <f t="shared" si="178"/>
        <v>2</v>
      </c>
      <c r="AV1422" s="32">
        <f t="shared" si="179"/>
        <v>117059.49990530303</v>
      </c>
      <c r="AW1422" s="32">
        <f t="shared" si="180"/>
        <v>0.13221021949754164</v>
      </c>
      <c r="AX1422" s="32">
        <f t="shared" si="181"/>
        <v>140460.70875636791</v>
      </c>
      <c r="AY1422">
        <v>2</v>
      </c>
      <c r="AZ1422" s="26">
        <v>1</v>
      </c>
      <c r="BA1422" s="26">
        <v>6944.67</v>
      </c>
      <c r="BB1422" s="26">
        <v>55.2</v>
      </c>
      <c r="BC1422" s="26">
        <v>115.47</v>
      </c>
      <c r="BD1422" s="26">
        <v>170.89</v>
      </c>
      <c r="BE1422" s="28">
        <v>0.06</v>
      </c>
      <c r="BF1422" s="28">
        <v>4.62</v>
      </c>
      <c r="BG1422" s="28">
        <v>0.57999999999999996</v>
      </c>
      <c r="BH1422" s="28">
        <v>-56.98</v>
      </c>
      <c r="BI1422" s="28">
        <v>0.1</v>
      </c>
      <c r="BJ1422" s="28">
        <v>7.58</v>
      </c>
      <c r="BK1422" s="28">
        <v>0.74</v>
      </c>
      <c r="BL1422" s="28">
        <v>-8.76</v>
      </c>
      <c r="BM1422" s="28">
        <v>0.08</v>
      </c>
      <c r="BN1422" s="28">
        <v>6.65</v>
      </c>
      <c r="BO1422" s="28">
        <v>0.76</v>
      </c>
      <c r="BP1422" s="28">
        <v>-4.24</v>
      </c>
      <c r="BQ1422" s="26">
        <v>39.792098000000003</v>
      </c>
      <c r="BR1422" s="26">
        <v>851.42944299999999</v>
      </c>
      <c r="BS1422" s="31">
        <f t="shared" si="183"/>
        <v>8.5447799999999994</v>
      </c>
    </row>
    <row r="1423" spans="1:71">
      <c r="A1423" s="26">
        <v>42283328700000</v>
      </c>
      <c r="B1423" s="26" t="s">
        <v>9283</v>
      </c>
      <c r="C1423" t="s">
        <v>3216</v>
      </c>
      <c r="D1423" s="26" t="s">
        <v>624</v>
      </c>
      <c r="E1423" s="27" t="s">
        <v>591</v>
      </c>
      <c r="F1423" t="s">
        <v>66</v>
      </c>
      <c r="G1423" t="s">
        <v>67</v>
      </c>
      <c r="H1423" t="s">
        <v>2986</v>
      </c>
      <c r="I1423" t="s">
        <v>2987</v>
      </c>
      <c r="J1423" t="s">
        <v>81</v>
      </c>
      <c r="K1423" t="s">
        <v>9261</v>
      </c>
      <c r="L1423">
        <v>28.507210000000001</v>
      </c>
      <c r="M1423">
        <v>-99.054599999999994</v>
      </c>
      <c r="N1423" s="28">
        <v>1982463.53</v>
      </c>
      <c r="O1423" s="28">
        <v>245026.85</v>
      </c>
      <c r="P1423" s="26">
        <v>422</v>
      </c>
      <c r="Q1423" s="26">
        <v>9072</v>
      </c>
      <c r="R1423" s="26">
        <v>14100</v>
      </c>
      <c r="S1423" s="29" t="s">
        <v>72</v>
      </c>
      <c r="T1423" s="30">
        <v>40863</v>
      </c>
      <c r="U1423" s="30">
        <v>40878</v>
      </c>
      <c r="V1423" s="30">
        <v>41091</v>
      </c>
      <c r="W1423">
        <v>1963</v>
      </c>
      <c r="X1423" s="26">
        <v>5100</v>
      </c>
      <c r="Y1423" s="26" t="s">
        <v>72</v>
      </c>
      <c r="Z1423" s="26" t="s">
        <v>72</v>
      </c>
      <c r="AA1423" s="26" t="s">
        <v>71</v>
      </c>
      <c r="AB1423" s="31" t="s">
        <v>72</v>
      </c>
      <c r="AC1423" s="31" t="s">
        <v>72</v>
      </c>
      <c r="AD1423" s="26">
        <v>1210.047892983953</v>
      </c>
      <c r="AE1423" s="26" t="s">
        <v>72</v>
      </c>
      <c r="AF1423" s="26" t="s">
        <v>72</v>
      </c>
      <c r="AG1423" s="26">
        <v>101113</v>
      </c>
      <c r="AH1423" s="28">
        <v>0.121306</v>
      </c>
      <c r="AI1423">
        <v>28533</v>
      </c>
      <c r="AJ1423" s="26">
        <v>119970</v>
      </c>
      <c r="AK1423" s="28">
        <v>0.15339</v>
      </c>
      <c r="AL1423">
        <v>32014</v>
      </c>
      <c r="AM1423" s="26">
        <v>119970</v>
      </c>
      <c r="AN1423" s="28">
        <v>0.15339</v>
      </c>
      <c r="AO1423">
        <v>32014</v>
      </c>
      <c r="AP1423" s="32">
        <v>274791.21875</v>
      </c>
      <c r="AQ1423" s="36">
        <v>0.33251053525892998</v>
      </c>
      <c r="AR1423" s="32">
        <f t="shared" si="182"/>
        <v>333645.58349083061</v>
      </c>
      <c r="AS1423" s="32">
        <f t="shared" si="176"/>
        <v>4</v>
      </c>
      <c r="AT1423" s="32">
        <f t="shared" si="177"/>
        <v>1</v>
      </c>
      <c r="AU1423" s="32">
        <f t="shared" si="178"/>
        <v>4</v>
      </c>
      <c r="AV1423" s="32">
        <f t="shared" si="179"/>
        <v>309274.82267156866</v>
      </c>
      <c r="AW1423" s="32">
        <f t="shared" si="180"/>
        <v>0.37423734752671733</v>
      </c>
      <c r="AX1423" s="32">
        <f t="shared" si="181"/>
        <v>375514.8331837976</v>
      </c>
      <c r="AY1423">
        <v>2</v>
      </c>
      <c r="AZ1423" s="26">
        <v>1</v>
      </c>
      <c r="BA1423" s="26">
        <v>8207.65</v>
      </c>
      <c r="BB1423" s="26">
        <v>8.6300000000000008</v>
      </c>
      <c r="BC1423" s="26">
        <v>140.27000000000001</v>
      </c>
      <c r="BD1423" s="26">
        <v>154.31</v>
      </c>
      <c r="BE1423" s="28">
        <v>0.06</v>
      </c>
      <c r="BF1423" s="28">
        <v>4.99</v>
      </c>
      <c r="BG1423" s="28">
        <v>0.65</v>
      </c>
      <c r="BH1423" s="28">
        <v>60.4</v>
      </c>
      <c r="BI1423" s="28">
        <v>0.09</v>
      </c>
      <c r="BJ1423" s="28">
        <v>8</v>
      </c>
      <c r="BK1423" s="28">
        <v>0.77</v>
      </c>
      <c r="BL1423" s="28">
        <v>26.63</v>
      </c>
      <c r="BM1423" s="28">
        <v>0.09</v>
      </c>
      <c r="BN1423" s="28">
        <v>7.36</v>
      </c>
      <c r="BO1423" s="28">
        <v>0.76</v>
      </c>
      <c r="BP1423" s="28">
        <v>26.74</v>
      </c>
      <c r="BQ1423" s="26">
        <v>40.722000000000001</v>
      </c>
      <c r="BR1423" s="26">
        <v>1226.6669919999999</v>
      </c>
      <c r="BS1423" s="31">
        <f t="shared" si="183"/>
        <v>9.7207110000000014</v>
      </c>
    </row>
    <row r="1424" spans="1:71">
      <c r="A1424" s="26">
        <v>42283328740000</v>
      </c>
      <c r="B1424" s="26" t="s">
        <v>9283</v>
      </c>
      <c r="C1424" t="s">
        <v>3217</v>
      </c>
      <c r="D1424" s="26" t="s">
        <v>223</v>
      </c>
      <c r="E1424" s="27" t="s">
        <v>591</v>
      </c>
      <c r="F1424" t="s">
        <v>66</v>
      </c>
      <c r="G1424" t="s">
        <v>67</v>
      </c>
      <c r="H1424" t="s">
        <v>3218</v>
      </c>
      <c r="I1424" t="s">
        <v>3219</v>
      </c>
      <c r="J1424" t="s">
        <v>76</v>
      </c>
      <c r="K1424" t="s">
        <v>9261</v>
      </c>
      <c r="L1424">
        <v>28.48873</v>
      </c>
      <c r="M1424">
        <v>-99.126270000000005</v>
      </c>
      <c r="N1424" s="28">
        <v>1959437.26</v>
      </c>
      <c r="O1424" s="28">
        <v>238325.67</v>
      </c>
      <c r="P1424" s="26">
        <v>540</v>
      </c>
      <c r="Q1424" s="26">
        <v>8961</v>
      </c>
      <c r="R1424" s="26">
        <v>13858</v>
      </c>
      <c r="S1424" s="29" t="s">
        <v>72</v>
      </c>
      <c r="T1424" s="30">
        <v>40970</v>
      </c>
      <c r="U1424" s="30">
        <v>41067</v>
      </c>
      <c r="V1424" s="30">
        <v>41061</v>
      </c>
      <c r="W1424">
        <v>0</v>
      </c>
      <c r="X1424" s="26">
        <v>4932</v>
      </c>
      <c r="Y1424" s="26" t="s">
        <v>72</v>
      </c>
      <c r="Z1424" s="26" t="s">
        <v>72</v>
      </c>
      <c r="AA1424" s="26" t="s">
        <v>71</v>
      </c>
      <c r="AB1424" s="31" t="s">
        <v>72</v>
      </c>
      <c r="AC1424" s="31" t="s">
        <v>72</v>
      </c>
      <c r="AD1424" s="26">
        <v>1149.7218139827839</v>
      </c>
      <c r="AE1424" s="26">
        <v>936</v>
      </c>
      <c r="AF1424" s="26" t="s">
        <v>72</v>
      </c>
      <c r="AG1424" s="26">
        <v>80923</v>
      </c>
      <c r="AH1424" s="28">
        <v>7.1069999999999994E-2</v>
      </c>
      <c r="AI1424">
        <v>62938</v>
      </c>
      <c r="AJ1424" s="26">
        <v>113515</v>
      </c>
      <c r="AK1424" s="28">
        <v>0.13126099999999999</v>
      </c>
      <c r="AL1424">
        <v>88286</v>
      </c>
      <c r="AM1424" s="26">
        <v>113515</v>
      </c>
      <c r="AN1424" s="28">
        <v>0.13126099999999999</v>
      </c>
      <c r="AO1424">
        <v>88286</v>
      </c>
      <c r="AP1424" s="32">
        <v>231992.90625</v>
      </c>
      <c r="AQ1424" s="36">
        <v>0.26672730500488795</v>
      </c>
      <c r="AR1424" s="32">
        <f t="shared" si="182"/>
        <v>279203.63923586515</v>
      </c>
      <c r="AS1424" s="32">
        <f t="shared" si="176"/>
        <v>4</v>
      </c>
      <c r="AT1424" s="32">
        <f t="shared" si="177"/>
        <v>1</v>
      </c>
      <c r="AU1424" s="32">
        <f t="shared" si="178"/>
        <v>3</v>
      </c>
      <c r="AV1424" s="32">
        <f t="shared" si="179"/>
        <v>269999.85439476889</v>
      </c>
      <c r="AW1424" s="32">
        <f t="shared" si="180"/>
        <v>0.3104247223698412</v>
      </c>
      <c r="AX1424" s="32">
        <f t="shared" si="181"/>
        <v>324945.03025423072</v>
      </c>
      <c r="AY1424">
        <v>2</v>
      </c>
      <c r="AZ1424" s="26">
        <v>1</v>
      </c>
      <c r="BA1424" s="26">
        <v>8166.68</v>
      </c>
      <c r="BB1424" s="26">
        <v>17.88</v>
      </c>
      <c r="BC1424" s="26">
        <v>131.47999999999999</v>
      </c>
      <c r="BD1424" s="26">
        <v>142.53</v>
      </c>
      <c r="BE1424" s="28">
        <v>0.06</v>
      </c>
      <c r="BF1424" s="28">
        <v>5.12</v>
      </c>
      <c r="BG1424" s="28">
        <v>0.7</v>
      </c>
      <c r="BH1424" s="28">
        <v>73.760000000000005</v>
      </c>
      <c r="BI1424" s="28">
        <v>0.08</v>
      </c>
      <c r="BJ1424" s="28">
        <v>7.82</v>
      </c>
      <c r="BK1424" s="28">
        <v>0.77</v>
      </c>
      <c r="BL1424" s="28">
        <v>27.78</v>
      </c>
      <c r="BM1424" s="28">
        <v>0.08</v>
      </c>
      <c r="BN1424" s="28">
        <v>7.3</v>
      </c>
      <c r="BO1424" s="28">
        <v>0.76</v>
      </c>
      <c r="BP1424" s="28">
        <v>27.69</v>
      </c>
      <c r="BQ1424" s="26">
        <v>45.092799999999997</v>
      </c>
      <c r="BR1424" s="26">
        <v>1300.7583</v>
      </c>
      <c r="BS1424" s="31">
        <f t="shared" si="183"/>
        <v>8.0991679999999988</v>
      </c>
    </row>
    <row r="1425" spans="1:71">
      <c r="A1425" s="26">
        <v>42283328750000</v>
      </c>
      <c r="B1425" s="26" t="s">
        <v>9283</v>
      </c>
      <c r="C1425" t="s">
        <v>3220</v>
      </c>
      <c r="D1425" s="26" t="s">
        <v>640</v>
      </c>
      <c r="E1425" s="27" t="s">
        <v>591</v>
      </c>
      <c r="F1425" t="s">
        <v>66</v>
      </c>
      <c r="G1425" t="s">
        <v>67</v>
      </c>
      <c r="H1425" t="s">
        <v>641</v>
      </c>
      <c r="I1425" t="s">
        <v>3127</v>
      </c>
      <c r="J1425" t="s">
        <v>297</v>
      </c>
      <c r="K1425" t="s">
        <v>9261</v>
      </c>
      <c r="L1425">
        <v>28.524470000000001</v>
      </c>
      <c r="M1425">
        <v>-98.910529999999994</v>
      </c>
      <c r="N1425" s="28">
        <v>2028731.24</v>
      </c>
      <c r="O1425" s="28">
        <v>251309.15</v>
      </c>
      <c r="P1425" s="26">
        <v>351</v>
      </c>
      <c r="Q1425" s="26">
        <v>9089</v>
      </c>
      <c r="R1425" s="26">
        <v>14555</v>
      </c>
      <c r="S1425" s="29" t="s">
        <v>72</v>
      </c>
      <c r="T1425" s="30">
        <v>40873</v>
      </c>
      <c r="U1425" s="30">
        <v>40951</v>
      </c>
      <c r="V1425" s="30">
        <v>40940</v>
      </c>
      <c r="W1425">
        <v>3300</v>
      </c>
      <c r="X1425" s="26">
        <v>5384</v>
      </c>
      <c r="Y1425" s="26" t="s">
        <v>72</v>
      </c>
      <c r="Z1425" s="26" t="s">
        <v>72</v>
      </c>
      <c r="AA1425" s="26" t="s">
        <v>71</v>
      </c>
      <c r="AB1425" s="31" t="s">
        <v>72</v>
      </c>
      <c r="AC1425" s="31" t="s">
        <v>72</v>
      </c>
      <c r="AD1425" s="26">
        <v>32.184135696804219</v>
      </c>
      <c r="AE1425" s="26" t="s">
        <v>72</v>
      </c>
      <c r="AF1425" s="26" t="s">
        <v>72</v>
      </c>
      <c r="AG1425" s="26">
        <v>43732</v>
      </c>
      <c r="AH1425" s="28" t="s">
        <v>72</v>
      </c>
      <c r="AI1425" t="s">
        <v>72</v>
      </c>
      <c r="AJ1425" s="26">
        <v>58678</v>
      </c>
      <c r="AK1425" s="28">
        <v>0</v>
      </c>
      <c r="AL1425">
        <v>0</v>
      </c>
      <c r="AM1425" s="26">
        <v>66020</v>
      </c>
      <c r="AN1425" s="28">
        <v>2.2750000000000001E-3</v>
      </c>
      <c r="AO1425">
        <v>1392</v>
      </c>
      <c r="AP1425" s="32">
        <v>73952.4296875</v>
      </c>
      <c r="AQ1425" s="36">
        <v>2.3800950321708728E-3</v>
      </c>
      <c r="AR1425" s="32">
        <f t="shared" si="182"/>
        <v>74373.706508194242</v>
      </c>
      <c r="AS1425" s="32">
        <f t="shared" si="176"/>
        <v>2</v>
      </c>
      <c r="AT1425" s="32">
        <f t="shared" si="177"/>
        <v>1</v>
      </c>
      <c r="AU1425" s="32">
        <f t="shared" si="178"/>
        <v>1</v>
      </c>
      <c r="AV1425" s="32">
        <f t="shared" si="179"/>
        <v>78842.300595514491</v>
      </c>
      <c r="AW1425" s="32">
        <f t="shared" si="180"/>
        <v>2.5374713010142664E-3</v>
      </c>
      <c r="AX1425" s="32">
        <f t="shared" si="181"/>
        <v>79291.433015793998</v>
      </c>
      <c r="AY1425">
        <v>2</v>
      </c>
      <c r="AZ1425" s="26">
        <v>1</v>
      </c>
      <c r="BA1425" s="26">
        <v>8724.06</v>
      </c>
      <c r="BB1425" s="26">
        <v>27.21</v>
      </c>
      <c r="BC1425" s="26">
        <v>124.96</v>
      </c>
      <c r="BD1425" s="26">
        <v>154.09</v>
      </c>
      <c r="BE1425" s="28">
        <v>0.05</v>
      </c>
      <c r="BF1425" s="28">
        <v>4.53</v>
      </c>
      <c r="BG1425" s="28">
        <v>0.59</v>
      </c>
      <c r="BH1425" s="28">
        <v>-10.74</v>
      </c>
      <c r="BI1425" s="28">
        <v>0.1</v>
      </c>
      <c r="BJ1425" s="28">
        <v>7.57</v>
      </c>
      <c r="BK1425" s="28">
        <v>0.79</v>
      </c>
      <c r="BL1425" s="28">
        <v>-12.9</v>
      </c>
      <c r="BM1425" s="28">
        <v>0.09</v>
      </c>
      <c r="BN1425" s="28">
        <v>6.97</v>
      </c>
      <c r="BO1425" s="28">
        <v>0.76</v>
      </c>
      <c r="BP1425" s="28">
        <v>-15.66</v>
      </c>
      <c r="BQ1425" s="26">
        <v>41.225799000000002</v>
      </c>
      <c r="BR1425" s="26">
        <v>560.51153499999998</v>
      </c>
      <c r="BS1425" s="31">
        <f t="shared" si="183"/>
        <v>9.8718400000000006</v>
      </c>
    </row>
    <row r="1426" spans="1:71">
      <c r="A1426" s="26">
        <v>42283328790000</v>
      </c>
      <c r="B1426" s="26" t="s">
        <v>9283</v>
      </c>
      <c r="C1426" t="s">
        <v>3221</v>
      </c>
      <c r="D1426" s="26" t="s">
        <v>636</v>
      </c>
      <c r="E1426" s="27" t="s">
        <v>591</v>
      </c>
      <c r="F1426" t="s">
        <v>66</v>
      </c>
      <c r="G1426" t="s">
        <v>67</v>
      </c>
      <c r="H1426" t="s">
        <v>3222</v>
      </c>
      <c r="I1426" t="s">
        <v>3223</v>
      </c>
      <c r="J1426" t="s">
        <v>83</v>
      </c>
      <c r="K1426" t="s">
        <v>9261</v>
      </c>
      <c r="L1426">
        <v>28.465420000000002</v>
      </c>
      <c r="M1426">
        <v>-99.121930000000006</v>
      </c>
      <c r="N1426" s="28">
        <v>1960822.59</v>
      </c>
      <c r="O1426" s="28">
        <v>229849.09</v>
      </c>
      <c r="P1426" s="26">
        <v>508</v>
      </c>
      <c r="Q1426" s="26">
        <v>9074</v>
      </c>
      <c r="R1426" s="26">
        <v>14472</v>
      </c>
      <c r="S1426" s="29" t="s">
        <v>72</v>
      </c>
      <c r="T1426" s="30">
        <v>40914</v>
      </c>
      <c r="U1426" s="30">
        <v>40924</v>
      </c>
      <c r="V1426" s="30">
        <v>41030</v>
      </c>
      <c r="W1426">
        <v>3550</v>
      </c>
      <c r="X1426" s="26">
        <v>5605</v>
      </c>
      <c r="Y1426" s="26" t="s">
        <v>72</v>
      </c>
      <c r="Z1426" s="26" t="s">
        <v>72</v>
      </c>
      <c r="AA1426" s="26" t="s">
        <v>71</v>
      </c>
      <c r="AB1426" s="31" t="s">
        <v>72</v>
      </c>
      <c r="AC1426" s="31" t="s">
        <v>72</v>
      </c>
      <c r="AD1426" s="26">
        <v>1679.0690106954162</v>
      </c>
      <c r="AE1426" s="26" t="s">
        <v>72</v>
      </c>
      <c r="AF1426" s="26" t="s">
        <v>72</v>
      </c>
      <c r="AG1426" s="26">
        <v>68949</v>
      </c>
      <c r="AH1426" s="28">
        <v>0.110351</v>
      </c>
      <c r="AI1426">
        <v>77746</v>
      </c>
      <c r="AJ1426" s="26">
        <v>100114</v>
      </c>
      <c r="AK1426" s="28">
        <v>0.180872</v>
      </c>
      <c r="AL1426">
        <v>112887</v>
      </c>
      <c r="AM1426" s="26">
        <v>100114</v>
      </c>
      <c r="AN1426" s="28">
        <v>0.180872</v>
      </c>
      <c r="AO1426">
        <v>112887</v>
      </c>
      <c r="AP1426" s="32">
        <v>232931.484375</v>
      </c>
      <c r="AQ1426" s="36">
        <v>0.39110803702934605</v>
      </c>
      <c r="AR1426" s="32">
        <f t="shared" si="182"/>
        <v>302157.60692919424</v>
      </c>
      <c r="AS1426" s="32">
        <f t="shared" si="176"/>
        <v>4</v>
      </c>
      <c r="AT1426" s="32">
        <f t="shared" si="177"/>
        <v>1</v>
      </c>
      <c r="AU1426" s="32">
        <f t="shared" si="178"/>
        <v>4</v>
      </c>
      <c r="AV1426" s="32">
        <f t="shared" si="179"/>
        <v>238541.78774531669</v>
      </c>
      <c r="AW1426" s="32">
        <f t="shared" si="180"/>
        <v>0.40052812355904488</v>
      </c>
      <c r="AX1426" s="32">
        <f t="shared" si="181"/>
        <v>309435.26561526762</v>
      </c>
      <c r="AY1426">
        <v>2</v>
      </c>
      <c r="AZ1426" s="26">
        <v>1</v>
      </c>
      <c r="BA1426" s="26">
        <v>8302.66</v>
      </c>
      <c r="BB1426" s="26">
        <v>19.03</v>
      </c>
      <c r="BC1426" s="26">
        <v>131</v>
      </c>
      <c r="BD1426" s="26">
        <v>142.62</v>
      </c>
      <c r="BE1426" s="28">
        <v>0.06</v>
      </c>
      <c r="BF1426" s="28">
        <v>5.63</v>
      </c>
      <c r="BG1426" s="28">
        <v>0.71</v>
      </c>
      <c r="BH1426" s="28">
        <v>119.74</v>
      </c>
      <c r="BI1426" s="28">
        <v>0.08</v>
      </c>
      <c r="BJ1426" s="28">
        <v>7.88</v>
      </c>
      <c r="BK1426" s="28">
        <v>0.77</v>
      </c>
      <c r="BL1426" s="28">
        <v>45.18</v>
      </c>
      <c r="BM1426" s="28">
        <v>0.08</v>
      </c>
      <c r="BN1426" s="28">
        <v>7.51</v>
      </c>
      <c r="BO1426" s="28">
        <v>0.77</v>
      </c>
      <c r="BP1426" s="28">
        <v>48.41</v>
      </c>
      <c r="BQ1426" s="26">
        <v>42.946998000000001</v>
      </c>
      <c r="BR1426" s="26">
        <v>1499.4085689999999</v>
      </c>
      <c r="BS1426" s="31">
        <f t="shared" si="183"/>
        <v>8.0695999999999994</v>
      </c>
    </row>
    <row r="1427" spans="1:71">
      <c r="A1427" s="26">
        <v>42283328810000</v>
      </c>
      <c r="B1427" s="26" t="s">
        <v>9283</v>
      </c>
      <c r="C1427" t="s">
        <v>3224</v>
      </c>
      <c r="D1427" s="26" t="s">
        <v>223</v>
      </c>
      <c r="E1427" s="27" t="s">
        <v>591</v>
      </c>
      <c r="F1427" t="s">
        <v>66</v>
      </c>
      <c r="G1427" t="s">
        <v>67</v>
      </c>
      <c r="H1427" t="s">
        <v>3225</v>
      </c>
      <c r="I1427" t="s">
        <v>3226</v>
      </c>
      <c r="J1427" t="s">
        <v>70</v>
      </c>
      <c r="K1427" t="s">
        <v>9261</v>
      </c>
      <c r="L1427">
        <v>28.46574</v>
      </c>
      <c r="M1427">
        <v>-99.134979999999999</v>
      </c>
      <c r="N1427" s="28">
        <v>1956629.63</v>
      </c>
      <c r="O1427" s="28">
        <v>229970.04</v>
      </c>
      <c r="P1427" s="26">
        <v>513</v>
      </c>
      <c r="Q1427" s="26">
        <v>8989</v>
      </c>
      <c r="R1427" s="26">
        <v>15477</v>
      </c>
      <c r="S1427" s="29" t="s">
        <v>72</v>
      </c>
      <c r="T1427" s="30">
        <v>40928</v>
      </c>
      <c r="U1427" s="30">
        <v>40987</v>
      </c>
      <c r="V1427" s="30">
        <v>41000</v>
      </c>
      <c r="W1427">
        <v>0</v>
      </c>
      <c r="X1427" s="26">
        <v>6610</v>
      </c>
      <c r="Y1427" s="26" t="s">
        <v>72</v>
      </c>
      <c r="Z1427" s="26" t="s">
        <v>72</v>
      </c>
      <c r="AA1427" s="26" t="s">
        <v>71</v>
      </c>
      <c r="AB1427" s="31" t="s">
        <v>72</v>
      </c>
      <c r="AC1427" s="31" t="s">
        <v>72</v>
      </c>
      <c r="AD1427" s="26">
        <v>1561.4454008833377</v>
      </c>
      <c r="AE1427" s="26">
        <v>796</v>
      </c>
      <c r="AF1427" s="26" t="s">
        <v>72</v>
      </c>
      <c r="AG1427" s="26">
        <v>77507</v>
      </c>
      <c r="AH1427" s="28">
        <v>9.3401999999999999E-2</v>
      </c>
      <c r="AI1427">
        <v>29309</v>
      </c>
      <c r="AJ1427" s="26">
        <v>117716</v>
      </c>
      <c r="AK1427" s="28">
        <v>0.18606800000000001</v>
      </c>
      <c r="AL1427">
        <v>44513</v>
      </c>
      <c r="AM1427" s="26">
        <v>117716</v>
      </c>
      <c r="AN1427" s="28">
        <v>0.18606800000000001</v>
      </c>
      <c r="AO1427">
        <v>44513</v>
      </c>
      <c r="AP1427" s="32">
        <v>246031.359375</v>
      </c>
      <c r="AQ1427" s="36">
        <v>0.38416453456916938</v>
      </c>
      <c r="AR1427" s="32">
        <f t="shared" si="182"/>
        <v>314028.48199374299</v>
      </c>
      <c r="AS1427" s="32">
        <f t="shared" si="176"/>
        <v>4</v>
      </c>
      <c r="AT1427" s="32">
        <f t="shared" si="177"/>
        <v>1</v>
      </c>
      <c r="AU1427" s="32">
        <f t="shared" si="178"/>
        <v>4</v>
      </c>
      <c r="AV1427" s="32">
        <f t="shared" si="179"/>
        <v>213649.01706694401</v>
      </c>
      <c r="AW1427" s="32">
        <f t="shared" si="180"/>
        <v>0.33360127510242543</v>
      </c>
      <c r="AX1427" s="32">
        <f t="shared" si="181"/>
        <v>272696.44276007335</v>
      </c>
      <c r="AY1427">
        <v>2</v>
      </c>
      <c r="AZ1427" s="26">
        <v>1</v>
      </c>
      <c r="BA1427" s="26">
        <v>8283.2900000000009</v>
      </c>
      <c r="BB1427" s="26">
        <v>19.5</v>
      </c>
      <c r="BC1427" s="26">
        <v>130.81</v>
      </c>
      <c r="BD1427" s="26">
        <v>139.16</v>
      </c>
      <c r="BE1427" s="28">
        <v>0.06</v>
      </c>
      <c r="BF1427" s="28">
        <v>5.52</v>
      </c>
      <c r="BG1427" s="28">
        <v>0.71</v>
      </c>
      <c r="BH1427" s="28">
        <v>109.97</v>
      </c>
      <c r="BI1427" s="28">
        <v>0.08</v>
      </c>
      <c r="BJ1427" s="28">
        <v>7.79</v>
      </c>
      <c r="BK1427" s="28">
        <v>0.77</v>
      </c>
      <c r="BL1427" s="28">
        <v>38.950000000000003</v>
      </c>
      <c r="BM1427" s="28">
        <v>0.08</v>
      </c>
      <c r="BN1427" s="28">
        <v>7.42</v>
      </c>
      <c r="BO1427" s="28">
        <v>0.77</v>
      </c>
      <c r="BP1427" s="28">
        <v>41.05</v>
      </c>
      <c r="BQ1427" s="26">
        <v>44.451197999999998</v>
      </c>
      <c r="BR1427" s="26">
        <v>1423.2943110000001</v>
      </c>
      <c r="BS1427" s="31">
        <f t="shared" si="183"/>
        <v>8.0578960000000013</v>
      </c>
    </row>
    <row r="1428" spans="1:71">
      <c r="A1428" s="26">
        <v>42283328900000</v>
      </c>
      <c r="B1428" s="26" t="s">
        <v>9283</v>
      </c>
      <c r="C1428" t="s">
        <v>3227</v>
      </c>
      <c r="D1428" s="26" t="s">
        <v>636</v>
      </c>
      <c r="E1428" s="27" t="s">
        <v>591</v>
      </c>
      <c r="F1428" t="s">
        <v>66</v>
      </c>
      <c r="G1428" t="s">
        <v>67</v>
      </c>
      <c r="H1428" t="s">
        <v>3228</v>
      </c>
      <c r="I1428" t="s">
        <v>3229</v>
      </c>
      <c r="J1428" t="s">
        <v>83</v>
      </c>
      <c r="K1428" t="s">
        <v>9261</v>
      </c>
      <c r="L1428">
        <v>28.54101</v>
      </c>
      <c r="M1428">
        <v>-99.289820000000006</v>
      </c>
      <c r="N1428" s="28">
        <v>1906945.94</v>
      </c>
      <c r="O1428" s="28">
        <v>257427.08</v>
      </c>
      <c r="P1428" s="26">
        <v>532</v>
      </c>
      <c r="Q1428" s="26">
        <v>7806</v>
      </c>
      <c r="R1428" s="26">
        <v>12975</v>
      </c>
      <c r="S1428" s="29" t="s">
        <v>72</v>
      </c>
      <c r="T1428" s="30">
        <v>40987</v>
      </c>
      <c r="U1428" s="30">
        <v>41026</v>
      </c>
      <c r="V1428" s="30">
        <v>41091</v>
      </c>
      <c r="W1428">
        <v>3572</v>
      </c>
      <c r="X1428" s="26">
        <v>5049</v>
      </c>
      <c r="Y1428" s="26" t="s">
        <v>72</v>
      </c>
      <c r="Z1428" s="26" t="s">
        <v>72</v>
      </c>
      <c r="AA1428" s="26" t="s">
        <v>71</v>
      </c>
      <c r="AB1428" s="31" t="s">
        <v>72</v>
      </c>
      <c r="AC1428" s="31" t="s">
        <v>72</v>
      </c>
      <c r="AD1428" s="26">
        <v>1454.9864097407906</v>
      </c>
      <c r="AE1428" s="26" t="s">
        <v>72</v>
      </c>
      <c r="AF1428" s="26" t="s">
        <v>72</v>
      </c>
      <c r="AG1428" s="26">
        <v>68679</v>
      </c>
      <c r="AH1428" s="28">
        <v>9.6301999999999999E-2</v>
      </c>
      <c r="AI1428">
        <v>62831</v>
      </c>
      <c r="AJ1428" s="26">
        <v>80766</v>
      </c>
      <c r="AK1428" s="28">
        <v>0.120994</v>
      </c>
      <c r="AL1428">
        <v>74332</v>
      </c>
      <c r="AM1428" s="26">
        <v>80766</v>
      </c>
      <c r="AN1428" s="28">
        <v>0.120994</v>
      </c>
      <c r="AO1428">
        <v>74332</v>
      </c>
      <c r="AP1428" s="32">
        <v>106195.3359375</v>
      </c>
      <c r="AQ1428" s="36">
        <v>0.15451277056692028</v>
      </c>
      <c r="AR1428" s="32">
        <f t="shared" si="182"/>
        <v>133544.09632784489</v>
      </c>
      <c r="AS1428" s="32">
        <f t="shared" si="176"/>
        <v>2</v>
      </c>
      <c r="AT1428" s="32">
        <f t="shared" si="177"/>
        <v>1</v>
      </c>
      <c r="AU1428" s="32">
        <f t="shared" si="178"/>
        <v>2</v>
      </c>
      <c r="AV1428" s="32">
        <f t="shared" si="179"/>
        <v>120729.10047162804</v>
      </c>
      <c r="AW1428" s="32">
        <f t="shared" si="180"/>
        <v>0.17565920044644928</v>
      </c>
      <c r="AX1428" s="32">
        <f t="shared" si="181"/>
        <v>151820.77895064958</v>
      </c>
      <c r="AY1428">
        <v>2</v>
      </c>
      <c r="AZ1428" s="26">
        <v>1</v>
      </c>
      <c r="BA1428" s="26">
        <v>7128.15</v>
      </c>
      <c r="BB1428" s="26">
        <v>124.76</v>
      </c>
      <c r="BC1428" s="26">
        <v>40.98</v>
      </c>
      <c r="BD1428" s="26">
        <v>167.63</v>
      </c>
      <c r="BE1428" s="28">
        <v>7.0000000000000007E-2</v>
      </c>
      <c r="BF1428" s="28">
        <v>4.45</v>
      </c>
      <c r="BG1428" s="28">
        <v>0.63</v>
      </c>
      <c r="BH1428" s="28">
        <v>-64.349999999999994</v>
      </c>
      <c r="BI1428" s="28">
        <v>0.1</v>
      </c>
      <c r="BJ1428" s="28">
        <v>7.89</v>
      </c>
      <c r="BK1428" s="28">
        <v>0.8</v>
      </c>
      <c r="BL1428" s="28">
        <v>-6.94</v>
      </c>
      <c r="BM1428" s="28">
        <v>0.08</v>
      </c>
      <c r="BN1428" s="28">
        <v>6.89</v>
      </c>
      <c r="BO1428" s="28">
        <v>0.75</v>
      </c>
      <c r="BP1428" s="28">
        <v>-4.43</v>
      </c>
      <c r="BQ1428" s="26">
        <v>40.417900000000003</v>
      </c>
      <c r="BR1428" s="26">
        <v>1223.4782709999999</v>
      </c>
      <c r="BS1428" s="31">
        <f t="shared" si="183"/>
        <v>3.2784000000000004</v>
      </c>
    </row>
    <row r="1429" spans="1:71">
      <c r="A1429" s="26">
        <v>42283328970000</v>
      </c>
      <c r="B1429" s="26" t="s">
        <v>9283</v>
      </c>
      <c r="C1429" t="s">
        <v>3230</v>
      </c>
      <c r="D1429" s="26" t="s">
        <v>636</v>
      </c>
      <c r="E1429" s="27" t="s">
        <v>591</v>
      </c>
      <c r="F1429" t="s">
        <v>66</v>
      </c>
      <c r="G1429" t="s">
        <v>67</v>
      </c>
      <c r="H1429" t="s">
        <v>3222</v>
      </c>
      <c r="I1429" t="s">
        <v>3223</v>
      </c>
      <c r="J1429" t="s">
        <v>85</v>
      </c>
      <c r="K1429" t="s">
        <v>9261</v>
      </c>
      <c r="L1429">
        <v>28.465420000000002</v>
      </c>
      <c r="M1429">
        <v>-99.121840000000006</v>
      </c>
      <c r="N1429" s="28">
        <v>1960851.51</v>
      </c>
      <c r="O1429" s="28">
        <v>229849.06</v>
      </c>
      <c r="P1429" s="26">
        <v>503</v>
      </c>
      <c r="Q1429" s="26">
        <v>8996</v>
      </c>
      <c r="R1429" s="26">
        <v>15630</v>
      </c>
      <c r="S1429" s="29" t="s">
        <v>72</v>
      </c>
      <c r="T1429" s="30">
        <v>40899</v>
      </c>
      <c r="U1429" s="30">
        <v>40949</v>
      </c>
      <c r="V1429" s="30">
        <v>41030</v>
      </c>
      <c r="W1429">
        <v>4463</v>
      </c>
      <c r="X1429" s="26">
        <v>6430</v>
      </c>
      <c r="Y1429" s="26" t="s">
        <v>72</v>
      </c>
      <c r="Z1429" s="26" t="s">
        <v>72</v>
      </c>
      <c r="AA1429" s="26" t="s">
        <v>71</v>
      </c>
      <c r="AB1429" s="31" t="s">
        <v>72</v>
      </c>
      <c r="AC1429" s="31" t="s">
        <v>72</v>
      </c>
      <c r="AD1429" s="26">
        <v>1098.1175969462147</v>
      </c>
      <c r="AE1429" s="26" t="s">
        <v>72</v>
      </c>
      <c r="AF1429" s="26" t="s">
        <v>72</v>
      </c>
      <c r="AG1429" s="26">
        <v>72077</v>
      </c>
      <c r="AH1429" s="28">
        <v>7.5444999999999998E-2</v>
      </c>
      <c r="AI1429">
        <v>104803</v>
      </c>
      <c r="AJ1429" s="26">
        <v>104658</v>
      </c>
      <c r="AK1429" s="28">
        <v>0.12365900000000001</v>
      </c>
      <c r="AL1429">
        <v>152175</v>
      </c>
      <c r="AM1429" s="26">
        <v>104658</v>
      </c>
      <c r="AN1429" s="28">
        <v>0.12365900000000001</v>
      </c>
      <c r="AO1429">
        <v>152175</v>
      </c>
      <c r="AP1429" s="32">
        <v>249153.40625</v>
      </c>
      <c r="AQ1429" s="36">
        <v>0.27359973974221397</v>
      </c>
      <c r="AR1429" s="32">
        <f t="shared" si="182"/>
        <v>297580.56018437189</v>
      </c>
      <c r="AS1429" s="32">
        <f t="shared" si="176"/>
        <v>4</v>
      </c>
      <c r="AT1429" s="32">
        <f t="shared" si="177"/>
        <v>1</v>
      </c>
      <c r="AU1429" s="32">
        <f t="shared" si="178"/>
        <v>4</v>
      </c>
      <c r="AV1429" s="32">
        <f t="shared" si="179"/>
        <v>222416.88209564541</v>
      </c>
      <c r="AW1429" s="32">
        <f t="shared" si="180"/>
        <v>0.2442398920871397</v>
      </c>
      <c r="AX1429" s="32">
        <f t="shared" si="181"/>
        <v>265647.34299506916</v>
      </c>
      <c r="AY1429">
        <v>2</v>
      </c>
      <c r="AZ1429" s="26">
        <v>1</v>
      </c>
      <c r="BA1429" s="26">
        <v>8302.7900000000009</v>
      </c>
      <c r="BB1429" s="26">
        <v>19.03</v>
      </c>
      <c r="BC1429" s="26">
        <v>131.01</v>
      </c>
      <c r="BD1429" s="26">
        <v>142.65</v>
      </c>
      <c r="BE1429" s="28">
        <v>0.06</v>
      </c>
      <c r="BF1429" s="28">
        <v>5.64</v>
      </c>
      <c r="BG1429" s="28">
        <v>0.71</v>
      </c>
      <c r="BH1429" s="28">
        <v>119.8</v>
      </c>
      <c r="BI1429" s="28">
        <v>0.08</v>
      </c>
      <c r="BJ1429" s="28">
        <v>7.88</v>
      </c>
      <c r="BK1429" s="28">
        <v>0.77</v>
      </c>
      <c r="BL1429" s="28">
        <v>45.22</v>
      </c>
      <c r="BM1429" s="28">
        <v>0.08</v>
      </c>
      <c r="BN1429" s="28">
        <v>7.51</v>
      </c>
      <c r="BO1429" s="28">
        <v>0.77</v>
      </c>
      <c r="BP1429" s="28">
        <v>48.46</v>
      </c>
      <c r="BQ1429" s="26">
        <v>42.946998000000001</v>
      </c>
      <c r="BR1429" s="26">
        <v>1499.4085689999999</v>
      </c>
      <c r="BS1429" s="31">
        <f t="shared" si="183"/>
        <v>8.0702160000000003</v>
      </c>
    </row>
    <row r="1430" spans="1:71">
      <c r="A1430" s="26">
        <v>42283329050000</v>
      </c>
      <c r="B1430" s="26" t="s">
        <v>9283</v>
      </c>
      <c r="C1430" t="s">
        <v>3231</v>
      </c>
      <c r="D1430" s="26" t="s">
        <v>223</v>
      </c>
      <c r="E1430" s="27" t="s">
        <v>591</v>
      </c>
      <c r="F1430" t="s">
        <v>66</v>
      </c>
      <c r="G1430" t="s">
        <v>67</v>
      </c>
      <c r="H1430" t="s">
        <v>3155</v>
      </c>
      <c r="I1430" t="s">
        <v>3156</v>
      </c>
      <c r="J1430" t="s">
        <v>1288</v>
      </c>
      <c r="K1430" t="s">
        <v>9261</v>
      </c>
      <c r="L1430">
        <v>28.555620000000001</v>
      </c>
      <c r="M1430">
        <v>-99.293850000000006</v>
      </c>
      <c r="N1430" s="28">
        <v>1905665.35</v>
      </c>
      <c r="O1430" s="28">
        <v>262742.19</v>
      </c>
      <c r="P1430" s="26">
        <v>550</v>
      </c>
      <c r="Q1430" s="26">
        <v>7793</v>
      </c>
      <c r="R1430" s="26">
        <v>12955</v>
      </c>
      <c r="S1430" s="29" t="s">
        <v>72</v>
      </c>
      <c r="T1430" s="30">
        <v>40885</v>
      </c>
      <c r="U1430" s="30" t="s">
        <v>72</v>
      </c>
      <c r="V1430" s="30">
        <v>41030</v>
      </c>
      <c r="W1430">
        <v>0</v>
      </c>
      <c r="X1430" s="26">
        <v>4977</v>
      </c>
      <c r="Y1430" s="26" t="s">
        <v>72</v>
      </c>
      <c r="Z1430" s="26" t="s">
        <v>72</v>
      </c>
      <c r="AA1430" s="26" t="s">
        <v>71</v>
      </c>
      <c r="AB1430" s="31" t="s">
        <v>72</v>
      </c>
      <c r="AC1430" s="31" t="s">
        <v>72</v>
      </c>
      <c r="AD1430" s="26">
        <v>968.05831676607022</v>
      </c>
      <c r="AE1430" s="26">
        <v>682</v>
      </c>
      <c r="AF1430" s="26" t="s">
        <v>72</v>
      </c>
      <c r="AG1430" s="26">
        <v>17389</v>
      </c>
      <c r="AH1430" s="28">
        <v>1.3261E-2</v>
      </c>
      <c r="AI1430">
        <v>5627</v>
      </c>
      <c r="AJ1430" s="26">
        <v>24470</v>
      </c>
      <c r="AK1430" s="28">
        <v>3.1538999999999998E-2</v>
      </c>
      <c r="AL1430">
        <v>6948</v>
      </c>
      <c r="AM1430" s="26">
        <v>24470</v>
      </c>
      <c r="AN1430" s="28">
        <v>3.1538999999999998E-2</v>
      </c>
      <c r="AO1430">
        <v>6948</v>
      </c>
      <c r="AP1430" s="32">
        <v>48481.0390625</v>
      </c>
      <c r="AQ1430" s="36">
        <v>4.6932473069913855E-2</v>
      </c>
      <c r="AR1430" s="32">
        <f t="shared" si="182"/>
        <v>56788.086795874755</v>
      </c>
      <c r="AS1430" s="32">
        <f t="shared" si="176"/>
        <v>1</v>
      </c>
      <c r="AT1430" s="32">
        <f t="shared" si="177"/>
        <v>1</v>
      </c>
      <c r="AU1430" s="32">
        <f t="shared" si="178"/>
        <v>1</v>
      </c>
      <c r="AV1430" s="32">
        <f t="shared" si="179"/>
        <v>55913.434643108296</v>
      </c>
      <c r="AW1430" s="32">
        <f t="shared" si="180"/>
        <v>5.4127465425217104E-2</v>
      </c>
      <c r="AX1430" s="32">
        <f t="shared" si="181"/>
        <v>65493.996023371728</v>
      </c>
      <c r="AY1430">
        <v>2</v>
      </c>
      <c r="AZ1430" s="26">
        <v>1</v>
      </c>
      <c r="BA1430" s="26">
        <v>7101.86</v>
      </c>
      <c r="BB1430" s="26">
        <v>113.91</v>
      </c>
      <c r="BC1430" s="26">
        <v>56.54</v>
      </c>
      <c r="BD1430" s="26">
        <v>172.12</v>
      </c>
      <c r="BE1430" s="28">
        <v>7.0000000000000007E-2</v>
      </c>
      <c r="BF1430" s="28">
        <v>4.3899999999999997</v>
      </c>
      <c r="BG1430" s="28">
        <v>0.59</v>
      </c>
      <c r="BH1430" s="28">
        <v>-75.069999999999993</v>
      </c>
      <c r="BI1430" s="28">
        <v>0.1</v>
      </c>
      <c r="BJ1430" s="28">
        <v>8.0299999999999994</v>
      </c>
      <c r="BK1430" s="28">
        <v>0.77</v>
      </c>
      <c r="BL1430" s="28">
        <v>-8.36</v>
      </c>
      <c r="BM1430" s="28">
        <v>0.08</v>
      </c>
      <c r="BN1430" s="28">
        <v>6.96</v>
      </c>
      <c r="BO1430" s="28">
        <v>0.75</v>
      </c>
      <c r="BP1430" s="28">
        <v>-5.0599999999999996</v>
      </c>
      <c r="BQ1430" s="26">
        <v>39.054099999999998</v>
      </c>
      <c r="BR1430" s="26">
        <v>1848.298828</v>
      </c>
      <c r="BS1430" s="31">
        <f t="shared" si="183"/>
        <v>4.3535800000000009</v>
      </c>
    </row>
    <row r="1431" spans="1:71">
      <c r="A1431" s="26">
        <v>42283329070000</v>
      </c>
      <c r="B1431" s="26" t="s">
        <v>9283</v>
      </c>
      <c r="C1431" t="s">
        <v>3232</v>
      </c>
      <c r="D1431" s="26" t="s">
        <v>118</v>
      </c>
      <c r="E1431" s="27" t="s">
        <v>591</v>
      </c>
      <c r="F1431" t="s">
        <v>66</v>
      </c>
      <c r="G1431" t="s">
        <v>67</v>
      </c>
      <c r="H1431" t="s">
        <v>3233</v>
      </c>
      <c r="I1431" t="s">
        <v>3234</v>
      </c>
      <c r="J1431" t="s">
        <v>70</v>
      </c>
      <c r="K1431" t="s">
        <v>9261</v>
      </c>
      <c r="L1431">
        <v>28.611799999999999</v>
      </c>
      <c r="M1431">
        <v>-98.832040000000006</v>
      </c>
      <c r="N1431" s="28">
        <v>2053890.89</v>
      </c>
      <c r="O1431" s="28">
        <v>283088.21999999997</v>
      </c>
      <c r="P1431" s="26">
        <v>413</v>
      </c>
      <c r="Q1431" s="26">
        <v>8571</v>
      </c>
      <c r="R1431" s="26">
        <v>14754</v>
      </c>
      <c r="S1431" s="29" t="s">
        <v>72</v>
      </c>
      <c r="T1431" s="30">
        <v>40886</v>
      </c>
      <c r="U1431" s="30">
        <v>40997</v>
      </c>
      <c r="V1431" s="30">
        <v>41000</v>
      </c>
      <c r="W1431">
        <v>6237919</v>
      </c>
      <c r="X1431" s="26">
        <v>6015</v>
      </c>
      <c r="Y1431" s="26" t="s">
        <v>72</v>
      </c>
      <c r="Z1431" s="26" t="s">
        <v>72</v>
      </c>
      <c r="AA1431" s="26" t="s">
        <v>71</v>
      </c>
      <c r="AB1431" s="31" t="s">
        <v>72</v>
      </c>
      <c r="AC1431" s="31" t="s">
        <v>72</v>
      </c>
      <c r="AD1431" s="26">
        <v>743.4269390395084</v>
      </c>
      <c r="AE1431" s="26" t="s">
        <v>72</v>
      </c>
      <c r="AF1431" s="26" t="s">
        <v>72</v>
      </c>
      <c r="AG1431" s="26">
        <v>51948</v>
      </c>
      <c r="AH1431" s="28">
        <v>2.2734999999999998E-2</v>
      </c>
      <c r="AI1431">
        <v>33586</v>
      </c>
      <c r="AJ1431" s="26">
        <v>83331</v>
      </c>
      <c r="AK1431" s="28">
        <v>6.7240999999999995E-2</v>
      </c>
      <c r="AL1431">
        <v>54913</v>
      </c>
      <c r="AM1431" s="26">
        <v>83331</v>
      </c>
      <c r="AN1431" s="28">
        <v>6.7240999999999995E-2</v>
      </c>
      <c r="AO1431">
        <v>54913</v>
      </c>
      <c r="AP1431" s="32">
        <v>164569.171875</v>
      </c>
      <c r="AQ1431" s="36">
        <v>0.12234515570729801</v>
      </c>
      <c r="AR1431" s="32">
        <f t="shared" si="182"/>
        <v>186224.26443519176</v>
      </c>
      <c r="AS1431" s="32">
        <f t="shared" si="176"/>
        <v>3</v>
      </c>
      <c r="AT1431" s="32">
        <f t="shared" si="177"/>
        <v>1</v>
      </c>
      <c r="AU1431" s="32">
        <f t="shared" si="178"/>
        <v>3</v>
      </c>
      <c r="AV1431" s="32">
        <f t="shared" si="179"/>
        <v>157045.22802369078</v>
      </c>
      <c r="AW1431" s="32">
        <f t="shared" si="180"/>
        <v>0.11675165316041405</v>
      </c>
      <c r="AX1431" s="32">
        <f t="shared" si="181"/>
        <v>177710.27063308406</v>
      </c>
      <c r="AY1431">
        <v>2</v>
      </c>
      <c r="AZ1431" s="26">
        <v>1</v>
      </c>
      <c r="BA1431" s="26">
        <v>8194.7199999999993</v>
      </c>
      <c r="BB1431" s="26">
        <v>65.2</v>
      </c>
      <c r="BC1431" s="26">
        <v>94.71</v>
      </c>
      <c r="BD1431" s="26">
        <v>160.51</v>
      </c>
      <c r="BE1431" s="28">
        <v>0.03</v>
      </c>
      <c r="BF1431" s="28">
        <v>1.49</v>
      </c>
      <c r="BG1431" s="28">
        <v>0.41</v>
      </c>
      <c r="BH1431" s="28">
        <v>-32.979999999999997</v>
      </c>
      <c r="BI1431" s="28">
        <v>7.0000000000000007E-2</v>
      </c>
      <c r="BJ1431" s="28">
        <v>6.14</v>
      </c>
      <c r="BK1431" s="28">
        <v>0.76</v>
      </c>
      <c r="BL1431" s="28">
        <v>-3.42</v>
      </c>
      <c r="BM1431" s="28">
        <v>0.05</v>
      </c>
      <c r="BN1431" s="28">
        <v>4.18</v>
      </c>
      <c r="BO1431" s="28">
        <v>0.69</v>
      </c>
      <c r="BP1431" s="28">
        <v>-4.18</v>
      </c>
      <c r="BQ1431" s="26">
        <v>37.024298999999999</v>
      </c>
      <c r="BR1431" s="26">
        <v>972.77362000000005</v>
      </c>
      <c r="BS1431" s="31">
        <f t="shared" si="183"/>
        <v>5.0385720000000003</v>
      </c>
    </row>
    <row r="1432" spans="1:71">
      <c r="A1432" s="26">
        <v>42283329090000</v>
      </c>
      <c r="B1432" s="26" t="s">
        <v>9283</v>
      </c>
      <c r="C1432" t="s">
        <v>3235</v>
      </c>
      <c r="D1432" s="26" t="s">
        <v>636</v>
      </c>
      <c r="E1432" s="27" t="s">
        <v>591</v>
      </c>
      <c r="F1432" t="s">
        <v>66</v>
      </c>
      <c r="G1432" t="s">
        <v>67</v>
      </c>
      <c r="H1432" t="s">
        <v>611</v>
      </c>
      <c r="I1432" t="s">
        <v>3236</v>
      </c>
      <c r="J1432" t="s">
        <v>3237</v>
      </c>
      <c r="K1432" t="s">
        <v>9261</v>
      </c>
      <c r="L1432">
        <v>28.410399999999999</v>
      </c>
      <c r="M1432">
        <v>-99.020499999999998</v>
      </c>
      <c r="N1432" s="28">
        <v>1993409.62</v>
      </c>
      <c r="O1432" s="28">
        <v>209824.86</v>
      </c>
      <c r="P1432" s="26">
        <v>394</v>
      </c>
      <c r="Q1432" s="26">
        <v>9651</v>
      </c>
      <c r="R1432" s="26">
        <v>15635</v>
      </c>
      <c r="S1432" s="29" t="s">
        <v>72</v>
      </c>
      <c r="T1432" s="30">
        <v>40878</v>
      </c>
      <c r="U1432" s="30">
        <v>40941</v>
      </c>
      <c r="V1432" s="30">
        <v>41000</v>
      </c>
      <c r="W1432">
        <v>3656</v>
      </c>
      <c r="X1432" s="26">
        <v>5740</v>
      </c>
      <c r="Y1432" s="26" t="s">
        <v>72</v>
      </c>
      <c r="Z1432" s="26" t="s">
        <v>72</v>
      </c>
      <c r="AA1432" s="26" t="s">
        <v>71</v>
      </c>
      <c r="AB1432" s="31" t="s">
        <v>72</v>
      </c>
      <c r="AC1432" s="31" t="s">
        <v>72</v>
      </c>
      <c r="AD1432" s="26">
        <v>1352.0699605441375</v>
      </c>
      <c r="AE1432" s="26" t="s">
        <v>72</v>
      </c>
      <c r="AF1432" s="26" t="s">
        <v>72</v>
      </c>
      <c r="AG1432" s="26">
        <v>39799</v>
      </c>
      <c r="AH1432" s="28">
        <v>5.2921000000000003E-2</v>
      </c>
      <c r="AI1432">
        <v>8810</v>
      </c>
      <c r="AJ1432" s="26">
        <v>58710</v>
      </c>
      <c r="AK1432" s="28">
        <v>8.3301E-2</v>
      </c>
      <c r="AL1432">
        <v>12994</v>
      </c>
      <c r="AM1432" s="26">
        <v>58710</v>
      </c>
      <c r="AN1432" s="28">
        <v>8.3301E-2</v>
      </c>
      <c r="AO1432">
        <v>12994</v>
      </c>
      <c r="AP1432" s="32">
        <v>101242.265625</v>
      </c>
      <c r="AQ1432" s="36">
        <v>0.13688662608899282</v>
      </c>
      <c r="AR1432" s="32">
        <f t="shared" si="182"/>
        <v>125471.19844275173</v>
      </c>
      <c r="AS1432" s="32">
        <f t="shared" si="176"/>
        <v>2</v>
      </c>
      <c r="AT1432" s="32">
        <f t="shared" si="177"/>
        <v>1</v>
      </c>
      <c r="AU1432" s="32">
        <f t="shared" si="178"/>
        <v>2</v>
      </c>
      <c r="AV1432" s="32">
        <f t="shared" si="179"/>
        <v>101242.26562500001</v>
      </c>
      <c r="AW1432" s="32">
        <f t="shared" si="180"/>
        <v>0.13688662608899282</v>
      </c>
      <c r="AX1432" s="32">
        <f t="shared" si="181"/>
        <v>125471.19844275175</v>
      </c>
      <c r="AY1432">
        <v>2</v>
      </c>
      <c r="AZ1432" s="26">
        <v>1</v>
      </c>
      <c r="BA1432" s="26">
        <v>9088.89</v>
      </c>
      <c r="BB1432" s="26">
        <v>47.42</v>
      </c>
      <c r="BC1432" s="26">
        <v>70.38</v>
      </c>
      <c r="BD1432" s="26">
        <v>109.62</v>
      </c>
      <c r="BE1432" s="28">
        <v>7.0000000000000007E-2</v>
      </c>
      <c r="BF1432" s="28">
        <v>8.09</v>
      </c>
      <c r="BG1432" s="28">
        <v>0.66</v>
      </c>
      <c r="BH1432" s="28">
        <v>376.18</v>
      </c>
      <c r="BI1432" s="28">
        <v>0.08</v>
      </c>
      <c r="BJ1432" s="28">
        <v>8.91</v>
      </c>
      <c r="BK1432" s="28">
        <v>0.73</v>
      </c>
      <c r="BL1432" s="28">
        <v>177.4</v>
      </c>
      <c r="BM1432" s="28">
        <v>0.09</v>
      </c>
      <c r="BN1432" s="28">
        <v>8.81</v>
      </c>
      <c r="BO1432" s="28">
        <v>0.78</v>
      </c>
      <c r="BP1432" s="28">
        <v>210.29</v>
      </c>
      <c r="BQ1432" s="26">
        <v>45.317100000000003</v>
      </c>
      <c r="BR1432" s="26">
        <v>1501.5593260000001</v>
      </c>
      <c r="BS1432" s="31">
        <f t="shared" si="183"/>
        <v>4.1101919999999996</v>
      </c>
    </row>
    <row r="1433" spans="1:71">
      <c r="A1433" s="26">
        <v>42283329100000</v>
      </c>
      <c r="B1433" s="26" t="s">
        <v>9283</v>
      </c>
      <c r="C1433" t="s">
        <v>3238</v>
      </c>
      <c r="D1433" s="26" t="s">
        <v>64</v>
      </c>
      <c r="E1433" s="27" t="s">
        <v>591</v>
      </c>
      <c r="F1433" t="s">
        <v>66</v>
      </c>
      <c r="G1433" t="s">
        <v>67</v>
      </c>
      <c r="H1433" t="s">
        <v>3239</v>
      </c>
      <c r="I1433" t="s">
        <v>3240</v>
      </c>
      <c r="J1433" t="s">
        <v>70</v>
      </c>
      <c r="K1433" t="s">
        <v>9261</v>
      </c>
      <c r="L1433">
        <v>28.43693</v>
      </c>
      <c r="M1433">
        <v>-99.019949999999994</v>
      </c>
      <c r="N1433" s="28">
        <v>1993588.08</v>
      </c>
      <c r="O1433" s="28">
        <v>219470.73</v>
      </c>
      <c r="P1433" s="26">
        <v>387</v>
      </c>
      <c r="Q1433" s="26">
        <v>9310</v>
      </c>
      <c r="R1433" s="26">
        <v>14903</v>
      </c>
      <c r="S1433" s="29" t="s">
        <v>72</v>
      </c>
      <c r="T1433" s="30">
        <v>40895</v>
      </c>
      <c r="U1433" s="30">
        <v>40920</v>
      </c>
      <c r="V1433" s="30">
        <v>40909</v>
      </c>
      <c r="W1433">
        <v>3737</v>
      </c>
      <c r="X1433" s="26">
        <v>5931</v>
      </c>
      <c r="Y1433" s="26" t="s">
        <v>72</v>
      </c>
      <c r="Z1433" s="26" t="s">
        <v>72</v>
      </c>
      <c r="AA1433" s="26" t="s">
        <v>71</v>
      </c>
      <c r="AB1433" s="31" t="s">
        <v>72</v>
      </c>
      <c r="AC1433" s="31" t="s">
        <v>72</v>
      </c>
      <c r="AD1433" s="26">
        <v>889.89626013425163</v>
      </c>
      <c r="AE1433" s="26">
        <v>829</v>
      </c>
      <c r="AF1433" s="26" t="s">
        <v>72</v>
      </c>
      <c r="AG1433" s="26">
        <v>32819</v>
      </c>
      <c r="AH1433" s="28">
        <v>2.9843999999999999E-2</v>
      </c>
      <c r="AI1433">
        <v>63212</v>
      </c>
      <c r="AJ1433" s="26">
        <v>45771</v>
      </c>
      <c r="AK1433" s="28">
        <v>4.2636E-2</v>
      </c>
      <c r="AL1433">
        <v>65977</v>
      </c>
      <c r="AM1433" s="26">
        <v>50500</v>
      </c>
      <c r="AN1433" s="28">
        <v>4.7363000000000002E-2</v>
      </c>
      <c r="AO1433">
        <v>67238</v>
      </c>
      <c r="AP1433" s="32">
        <v>71493.96875</v>
      </c>
      <c r="AQ1433" s="36">
        <v>6.3622215412780056E-2</v>
      </c>
      <c r="AR1433" s="32">
        <f t="shared" si="182"/>
        <v>82755.100878062076</v>
      </c>
      <c r="AS1433" s="32">
        <f t="shared" si="176"/>
        <v>2</v>
      </c>
      <c r="AT1433" s="32">
        <f t="shared" si="177"/>
        <v>1</v>
      </c>
      <c r="AU1433" s="32">
        <f t="shared" si="178"/>
        <v>1</v>
      </c>
      <c r="AV1433" s="32">
        <f t="shared" si="179"/>
        <v>69191.600172820763</v>
      </c>
      <c r="AW1433" s="32">
        <f t="shared" si="180"/>
        <v>6.1573346226497641E-2</v>
      </c>
      <c r="AX1433" s="32">
        <f t="shared" si="181"/>
        <v>80090.082454910851</v>
      </c>
      <c r="AY1433">
        <v>2</v>
      </c>
      <c r="AZ1433" s="26">
        <v>1</v>
      </c>
      <c r="BA1433" s="26">
        <v>8862</v>
      </c>
      <c r="BB1433" s="26">
        <v>34.29</v>
      </c>
      <c r="BC1433" s="26">
        <v>100.31</v>
      </c>
      <c r="BD1433" s="26">
        <v>126.04</v>
      </c>
      <c r="BE1433" s="28">
        <v>7.0000000000000007E-2</v>
      </c>
      <c r="BF1433" s="28">
        <v>7.24</v>
      </c>
      <c r="BG1433" s="28">
        <v>0.66</v>
      </c>
      <c r="BH1433" s="28">
        <v>254.88</v>
      </c>
      <c r="BI1433" s="28">
        <v>0.08</v>
      </c>
      <c r="BJ1433" s="28">
        <v>8.59</v>
      </c>
      <c r="BK1433" s="28">
        <v>0.74</v>
      </c>
      <c r="BL1433" s="28">
        <v>129.83000000000001</v>
      </c>
      <c r="BM1433" s="28">
        <v>0.09</v>
      </c>
      <c r="BN1433" s="28">
        <v>8.41</v>
      </c>
      <c r="BO1433" s="28">
        <v>0.78</v>
      </c>
      <c r="BP1433" s="28">
        <v>152.80000000000001</v>
      </c>
      <c r="BQ1433" s="26">
        <v>42.529598</v>
      </c>
      <c r="BR1433" s="26">
        <v>1287.8381340000001</v>
      </c>
      <c r="BS1433" s="31">
        <f t="shared" si="183"/>
        <v>5.9383520000000001</v>
      </c>
    </row>
    <row r="1434" spans="1:71">
      <c r="A1434" s="26">
        <v>42283329110000</v>
      </c>
      <c r="B1434" s="26" t="s">
        <v>9283</v>
      </c>
      <c r="C1434" t="s">
        <v>3241</v>
      </c>
      <c r="D1434" s="26" t="s">
        <v>636</v>
      </c>
      <c r="E1434" s="27" t="s">
        <v>591</v>
      </c>
      <c r="F1434" t="s">
        <v>66</v>
      </c>
      <c r="G1434" t="s">
        <v>67</v>
      </c>
      <c r="H1434" t="s">
        <v>611</v>
      </c>
      <c r="I1434" t="s">
        <v>3236</v>
      </c>
      <c r="J1434" t="s">
        <v>3242</v>
      </c>
      <c r="K1434" t="s">
        <v>9261</v>
      </c>
      <c r="L1434">
        <v>28.410399999999999</v>
      </c>
      <c r="M1434">
        <v>-99.02055</v>
      </c>
      <c r="N1434" s="28">
        <v>1993393.55</v>
      </c>
      <c r="O1434" s="28">
        <v>209824.86</v>
      </c>
      <c r="P1434" s="26">
        <v>395</v>
      </c>
      <c r="Q1434" s="26">
        <v>9668</v>
      </c>
      <c r="R1434" s="26">
        <v>15721</v>
      </c>
      <c r="S1434" s="29" t="s">
        <v>72</v>
      </c>
      <c r="T1434" s="30">
        <v>40881</v>
      </c>
      <c r="U1434" s="30">
        <v>40922</v>
      </c>
      <c r="V1434" s="30">
        <v>41000</v>
      </c>
      <c r="W1434">
        <v>3586</v>
      </c>
      <c r="X1434" s="26">
        <v>5740</v>
      </c>
      <c r="Y1434" s="26" t="s">
        <v>72</v>
      </c>
      <c r="Z1434" s="26" t="s">
        <v>72</v>
      </c>
      <c r="AA1434" s="26" t="s">
        <v>71</v>
      </c>
      <c r="AB1434" s="31" t="s">
        <v>72</v>
      </c>
      <c r="AC1434" s="31" t="s">
        <v>72</v>
      </c>
      <c r="AD1434" s="26">
        <v>1593.6842105263158</v>
      </c>
      <c r="AE1434" s="26" t="s">
        <v>72</v>
      </c>
      <c r="AF1434" s="26" t="s">
        <v>72</v>
      </c>
      <c r="AG1434" s="26">
        <v>39243</v>
      </c>
      <c r="AH1434" s="28">
        <v>6.1504999999999997E-2</v>
      </c>
      <c r="AI1434">
        <v>84525</v>
      </c>
      <c r="AJ1434" s="26">
        <v>57890</v>
      </c>
      <c r="AK1434" s="28">
        <v>9.6815999999999999E-2</v>
      </c>
      <c r="AL1434">
        <v>124687</v>
      </c>
      <c r="AM1434" s="26">
        <v>57890</v>
      </c>
      <c r="AN1434" s="28">
        <v>9.6815999999999999E-2</v>
      </c>
      <c r="AO1434">
        <v>124687</v>
      </c>
      <c r="AP1434" s="32">
        <v>99824.8515625</v>
      </c>
      <c r="AQ1434" s="36">
        <v>0.15908928975328948</v>
      </c>
      <c r="AR1434" s="32">
        <f t="shared" si="182"/>
        <v>127983.65584883223</v>
      </c>
      <c r="AS1434" s="32">
        <f t="shared" si="176"/>
        <v>2</v>
      </c>
      <c r="AT1434" s="32">
        <f t="shared" si="177"/>
        <v>1</v>
      </c>
      <c r="AU1434" s="32">
        <f t="shared" si="178"/>
        <v>2</v>
      </c>
      <c r="AV1434" s="32">
        <f t="shared" si="179"/>
        <v>99824.8515625</v>
      </c>
      <c r="AW1434" s="32">
        <f t="shared" si="180"/>
        <v>0.15908928975328948</v>
      </c>
      <c r="AX1434" s="32">
        <f t="shared" si="181"/>
        <v>127983.65584883223</v>
      </c>
      <c r="AY1434">
        <v>2</v>
      </c>
      <c r="AZ1434" s="26">
        <v>1</v>
      </c>
      <c r="BA1434" s="26">
        <v>9088.8700000000008</v>
      </c>
      <c r="BB1434" s="26">
        <v>47.4</v>
      </c>
      <c r="BC1434" s="26">
        <v>70.39</v>
      </c>
      <c r="BD1434" s="26">
        <v>109.63</v>
      </c>
      <c r="BE1434" s="28">
        <v>7.0000000000000007E-2</v>
      </c>
      <c r="BF1434" s="28">
        <v>8.09</v>
      </c>
      <c r="BG1434" s="28">
        <v>0.66</v>
      </c>
      <c r="BH1434" s="28">
        <v>376.14</v>
      </c>
      <c r="BI1434" s="28">
        <v>0.08</v>
      </c>
      <c r="BJ1434" s="28">
        <v>8.91</v>
      </c>
      <c r="BK1434" s="28">
        <v>0.73</v>
      </c>
      <c r="BL1434" s="28">
        <v>177.36</v>
      </c>
      <c r="BM1434" s="28">
        <v>0.09</v>
      </c>
      <c r="BN1434" s="28">
        <v>8.81</v>
      </c>
      <c r="BO1434" s="28">
        <v>0.78</v>
      </c>
      <c r="BP1434" s="28">
        <v>210.25</v>
      </c>
      <c r="BQ1434" s="26">
        <v>45.317100000000003</v>
      </c>
      <c r="BR1434" s="26">
        <v>1501.5593260000001</v>
      </c>
      <c r="BS1434" s="31">
        <f t="shared" si="183"/>
        <v>4.1107760000000004</v>
      </c>
    </row>
    <row r="1435" spans="1:71">
      <c r="A1435" s="26">
        <v>42283329180000</v>
      </c>
      <c r="B1435" s="26" t="s">
        <v>9283</v>
      </c>
      <c r="C1435" t="s">
        <v>3243</v>
      </c>
      <c r="D1435" s="26" t="s">
        <v>118</v>
      </c>
      <c r="E1435" s="27" t="s">
        <v>591</v>
      </c>
      <c r="F1435" t="s">
        <v>66</v>
      </c>
      <c r="G1435" t="s">
        <v>67</v>
      </c>
      <c r="H1435" t="s">
        <v>3233</v>
      </c>
      <c r="I1435" t="s">
        <v>3234</v>
      </c>
      <c r="J1435" t="s">
        <v>76</v>
      </c>
      <c r="K1435" t="s">
        <v>9261</v>
      </c>
      <c r="L1435">
        <v>28.611799999999999</v>
      </c>
      <c r="M1435">
        <v>-98.829390000000004</v>
      </c>
      <c r="N1435" s="28">
        <v>2054741.16</v>
      </c>
      <c r="O1435" s="28">
        <v>283089.45</v>
      </c>
      <c r="P1435" s="26">
        <v>422</v>
      </c>
      <c r="Q1435" s="26">
        <v>8608</v>
      </c>
      <c r="R1435" s="26">
        <v>14817</v>
      </c>
      <c r="S1435" s="29" t="s">
        <v>72</v>
      </c>
      <c r="T1435" s="30">
        <v>40931</v>
      </c>
      <c r="U1435" s="30">
        <v>40998</v>
      </c>
      <c r="V1435" s="30">
        <v>41000</v>
      </c>
      <c r="W1435">
        <v>6543460</v>
      </c>
      <c r="X1435" s="26">
        <v>6016</v>
      </c>
      <c r="Y1435" s="26" t="s">
        <v>72</v>
      </c>
      <c r="Z1435" s="26" t="s">
        <v>72</v>
      </c>
      <c r="AA1435" s="26" t="s">
        <v>71</v>
      </c>
      <c r="AB1435" s="31" t="s">
        <v>72</v>
      </c>
      <c r="AC1435" s="31" t="s">
        <v>72</v>
      </c>
      <c r="AD1435" s="26">
        <v>444.17860033074135</v>
      </c>
      <c r="AE1435" s="26">
        <v>499</v>
      </c>
      <c r="AF1435" s="26" t="s">
        <v>72</v>
      </c>
      <c r="AG1435" s="26">
        <v>51911</v>
      </c>
      <c r="AH1435" s="28">
        <v>2.1299999999999999E-2</v>
      </c>
      <c r="AI1435">
        <v>32302</v>
      </c>
      <c r="AJ1435" s="26">
        <v>77228</v>
      </c>
      <c r="AK1435" s="28">
        <v>3.4715000000000003E-2</v>
      </c>
      <c r="AL1435">
        <v>36254</v>
      </c>
      <c r="AM1435" s="26">
        <v>77228</v>
      </c>
      <c r="AN1435" s="28">
        <v>3.4715000000000003E-2</v>
      </c>
      <c r="AO1435">
        <v>36254</v>
      </c>
      <c r="AP1435" s="32">
        <v>119641.359375</v>
      </c>
      <c r="AQ1435" s="36">
        <v>5.3142131548854721E-2</v>
      </c>
      <c r="AR1435" s="32">
        <f t="shared" si="182"/>
        <v>129047.51665914728</v>
      </c>
      <c r="AS1435" s="32">
        <f t="shared" si="176"/>
        <v>3</v>
      </c>
      <c r="AT1435" s="32">
        <f t="shared" si="177"/>
        <v>1</v>
      </c>
      <c r="AU1435" s="32">
        <f t="shared" si="178"/>
        <v>2</v>
      </c>
      <c r="AV1435" s="32">
        <f t="shared" si="179"/>
        <v>114152.49381856715</v>
      </c>
      <c r="AW1435" s="32">
        <f t="shared" si="180"/>
        <v>5.0704094928594762E-2</v>
      </c>
      <c r="AX1435" s="32">
        <f t="shared" si="181"/>
        <v>123127.11862092841</v>
      </c>
      <c r="AY1435">
        <v>2</v>
      </c>
      <c r="AZ1435" s="26">
        <v>1</v>
      </c>
      <c r="BA1435" s="26">
        <v>8210.1200000000008</v>
      </c>
      <c r="BB1435" s="26">
        <v>65.180000000000007</v>
      </c>
      <c r="BC1435" s="26">
        <v>93.05</v>
      </c>
      <c r="BD1435" s="26">
        <v>158.43</v>
      </c>
      <c r="BE1435" s="28">
        <v>0.03</v>
      </c>
      <c r="BF1435" s="28">
        <v>1.51</v>
      </c>
      <c r="BG1435" s="28">
        <v>0.42</v>
      </c>
      <c r="BH1435" s="28">
        <v>-32.92</v>
      </c>
      <c r="BI1435" s="28">
        <v>7.0000000000000007E-2</v>
      </c>
      <c r="BJ1435" s="28">
        <v>6.14</v>
      </c>
      <c r="BK1435" s="28">
        <v>0.76</v>
      </c>
      <c r="BL1435" s="28">
        <v>-3.22</v>
      </c>
      <c r="BM1435" s="28">
        <v>0.05</v>
      </c>
      <c r="BN1435" s="28">
        <v>4.17</v>
      </c>
      <c r="BO1435" s="28">
        <v>0.69</v>
      </c>
      <c r="BP1435" s="28">
        <v>-3.93</v>
      </c>
      <c r="BQ1435" s="26">
        <v>37.024298999999999</v>
      </c>
      <c r="BR1435" s="26">
        <v>972.77362000000005</v>
      </c>
      <c r="BS1435" s="31">
        <f t="shared" si="183"/>
        <v>4.9502600000000001</v>
      </c>
    </row>
    <row r="1436" spans="1:71">
      <c r="A1436" s="26">
        <v>42283329230000</v>
      </c>
      <c r="B1436" s="26" t="s">
        <v>9283</v>
      </c>
      <c r="C1436" t="s">
        <v>3244</v>
      </c>
      <c r="D1436" s="26" t="s">
        <v>624</v>
      </c>
      <c r="E1436" s="27" t="s">
        <v>591</v>
      </c>
      <c r="F1436" t="s">
        <v>66</v>
      </c>
      <c r="G1436" t="s">
        <v>67</v>
      </c>
      <c r="H1436" t="s">
        <v>2986</v>
      </c>
      <c r="I1436" t="s">
        <v>2987</v>
      </c>
      <c r="J1436" t="s">
        <v>158</v>
      </c>
      <c r="K1436" t="s">
        <v>9261</v>
      </c>
      <c r="L1436">
        <v>28.50704</v>
      </c>
      <c r="M1436">
        <v>-99.065430000000006</v>
      </c>
      <c r="N1436" s="28">
        <v>1978985.11</v>
      </c>
      <c r="O1436" s="28">
        <v>244966.83</v>
      </c>
      <c r="P1436" s="26">
        <v>453.29998779296875</v>
      </c>
      <c r="Q1436" s="26">
        <v>8784</v>
      </c>
      <c r="R1436" s="26">
        <v>14137</v>
      </c>
      <c r="S1436" s="29" t="s">
        <v>72</v>
      </c>
      <c r="T1436" s="30">
        <v>40980</v>
      </c>
      <c r="U1436" s="30">
        <v>40971</v>
      </c>
      <c r="V1436" s="30">
        <v>41183</v>
      </c>
      <c r="W1436">
        <v>1945</v>
      </c>
      <c r="X1436" s="26">
        <v>5144</v>
      </c>
      <c r="Y1436" s="26" t="s">
        <v>72</v>
      </c>
      <c r="Z1436" s="26" t="s">
        <v>72</v>
      </c>
      <c r="AA1436" s="26" t="s">
        <v>71</v>
      </c>
      <c r="AB1436" s="31" t="s">
        <v>72</v>
      </c>
      <c r="AC1436" s="31" t="s">
        <v>72</v>
      </c>
      <c r="AD1436" s="26">
        <v>1256.1210650296239</v>
      </c>
      <c r="AE1436" s="26" t="s">
        <v>72</v>
      </c>
      <c r="AF1436" s="26" t="s">
        <v>72</v>
      </c>
      <c r="AG1436" s="26">
        <v>66168</v>
      </c>
      <c r="AH1436" s="28">
        <v>9.4879000000000005E-2</v>
      </c>
      <c r="AI1436">
        <v>30473</v>
      </c>
      <c r="AJ1436" s="26">
        <v>66168</v>
      </c>
      <c r="AK1436" s="28">
        <v>9.4879000000000005E-2</v>
      </c>
      <c r="AL1436">
        <v>30473</v>
      </c>
      <c r="AM1436" s="26">
        <v>66168</v>
      </c>
      <c r="AN1436" s="28">
        <v>9.4879000000000005E-2</v>
      </c>
      <c r="AO1436">
        <v>30473</v>
      </c>
      <c r="AP1436" s="32">
        <v>216739.171875</v>
      </c>
      <c r="AQ1436" s="36">
        <v>0.27225063940926375</v>
      </c>
      <c r="AR1436" s="32">
        <f t="shared" si="182"/>
        <v>264927.53505043965</v>
      </c>
      <c r="AS1436" s="32">
        <f t="shared" si="176"/>
        <v>4</v>
      </c>
      <c r="AT1436" s="32">
        <f t="shared" si="177"/>
        <v>1</v>
      </c>
      <c r="AU1436" s="32">
        <f t="shared" si="178"/>
        <v>3</v>
      </c>
      <c r="AV1436" s="32">
        <f t="shared" si="179"/>
        <v>241851.25321977062</v>
      </c>
      <c r="AW1436" s="32">
        <f t="shared" si="180"/>
        <v>0.30379445377316755</v>
      </c>
      <c r="AX1436" s="32">
        <f t="shared" si="181"/>
        <v>295622.87153762125</v>
      </c>
      <c r="AY1436">
        <v>2</v>
      </c>
      <c r="AZ1436" s="26">
        <v>1</v>
      </c>
      <c r="BA1436" s="26">
        <v>8181.2</v>
      </c>
      <c r="BB1436" s="26">
        <v>9.56</v>
      </c>
      <c r="BC1436" s="26">
        <v>139.52000000000001</v>
      </c>
      <c r="BD1436" s="26">
        <v>154.11000000000001</v>
      </c>
      <c r="BE1436" s="28">
        <v>0.06</v>
      </c>
      <c r="BF1436" s="28">
        <v>4.96</v>
      </c>
      <c r="BG1436" s="28">
        <v>0.65</v>
      </c>
      <c r="BH1436" s="28">
        <v>60.53</v>
      </c>
      <c r="BI1436" s="28">
        <v>0.08</v>
      </c>
      <c r="BJ1436" s="28">
        <v>7.99</v>
      </c>
      <c r="BK1436" s="28">
        <v>0.77</v>
      </c>
      <c r="BL1436" s="28">
        <v>26.22</v>
      </c>
      <c r="BM1436" s="28">
        <v>0.08</v>
      </c>
      <c r="BN1436" s="28">
        <v>7.35</v>
      </c>
      <c r="BO1436" s="28">
        <v>0.76</v>
      </c>
      <c r="BP1436" s="28">
        <v>26.06</v>
      </c>
      <c r="BQ1436" s="26">
        <v>41.141998000000001</v>
      </c>
      <c r="BR1436" s="26">
        <v>1280.3776849999999</v>
      </c>
      <c r="BS1436" s="31">
        <f t="shared" si="183"/>
        <v>8.5944320000000012</v>
      </c>
    </row>
    <row r="1437" spans="1:71">
      <c r="A1437" s="26">
        <v>42283329240000</v>
      </c>
      <c r="B1437" s="26" t="s">
        <v>9283</v>
      </c>
      <c r="C1437" t="s">
        <v>3245</v>
      </c>
      <c r="D1437" s="26" t="s">
        <v>624</v>
      </c>
      <c r="E1437" s="27" t="s">
        <v>591</v>
      </c>
      <c r="F1437" t="s">
        <v>66</v>
      </c>
      <c r="G1437" t="s">
        <v>67</v>
      </c>
      <c r="H1437" t="s">
        <v>2986</v>
      </c>
      <c r="I1437" t="s">
        <v>2987</v>
      </c>
      <c r="J1437" t="s">
        <v>245</v>
      </c>
      <c r="K1437" t="s">
        <v>9261</v>
      </c>
      <c r="L1437">
        <v>28.50704</v>
      </c>
      <c r="M1437">
        <v>-99.065389999999994</v>
      </c>
      <c r="N1437" s="28">
        <v>1978997.96</v>
      </c>
      <c r="O1437" s="28">
        <v>244966.82</v>
      </c>
      <c r="P1437" s="26">
        <v>453</v>
      </c>
      <c r="Q1437" s="26">
        <v>9068</v>
      </c>
      <c r="R1437" s="26">
        <v>13907</v>
      </c>
      <c r="S1437" s="29" t="s">
        <v>72</v>
      </c>
      <c r="T1437" s="30">
        <v>40937</v>
      </c>
      <c r="U1437" s="30">
        <v>40955</v>
      </c>
      <c r="V1437" s="30">
        <v>41183</v>
      </c>
      <c r="W1437">
        <v>1826</v>
      </c>
      <c r="X1437" s="26">
        <v>5154</v>
      </c>
      <c r="Y1437" s="26" t="s">
        <v>72</v>
      </c>
      <c r="Z1437" s="26" t="s">
        <v>72</v>
      </c>
      <c r="AA1437" s="26" t="s">
        <v>71</v>
      </c>
      <c r="AB1437" s="31" t="s">
        <v>72</v>
      </c>
      <c r="AC1437" s="31" t="s">
        <v>72</v>
      </c>
      <c r="AD1437" s="26">
        <v>948.24542915854363</v>
      </c>
      <c r="AE1437" s="26" t="s">
        <v>72</v>
      </c>
      <c r="AF1437" s="26" t="s">
        <v>72</v>
      </c>
      <c r="AG1437" s="26">
        <v>58030</v>
      </c>
      <c r="AH1437" s="28">
        <v>6.0886000000000003E-2</v>
      </c>
      <c r="AI1437">
        <v>38307</v>
      </c>
      <c r="AJ1437" s="26">
        <v>58030</v>
      </c>
      <c r="AK1437" s="28">
        <v>6.0886000000000003E-2</v>
      </c>
      <c r="AL1437">
        <v>38307</v>
      </c>
      <c r="AM1437" s="26">
        <v>58030</v>
      </c>
      <c r="AN1437" s="28">
        <v>6.0886000000000003E-2</v>
      </c>
      <c r="AO1437">
        <v>38307</v>
      </c>
      <c r="AP1437" s="32">
        <v>165231.078125</v>
      </c>
      <c r="AQ1437" s="36">
        <v>0.15667961458696947</v>
      </c>
      <c r="AR1437" s="32">
        <f t="shared" si="182"/>
        <v>192963.36990689358</v>
      </c>
      <c r="AS1437" s="32">
        <f t="shared" si="176"/>
        <v>3</v>
      </c>
      <c r="AT1437" s="32">
        <f t="shared" si="177"/>
        <v>1</v>
      </c>
      <c r="AU1437" s="32">
        <f t="shared" si="178"/>
        <v>3</v>
      </c>
      <c r="AV1437" s="32">
        <f t="shared" si="179"/>
        <v>184017.53753152891</v>
      </c>
      <c r="AW1437" s="32">
        <f t="shared" si="180"/>
        <v>0.17449378884928302</v>
      </c>
      <c r="AX1437" s="32">
        <f t="shared" si="181"/>
        <v>214902.93815785201</v>
      </c>
      <c r="AY1437">
        <v>2</v>
      </c>
      <c r="AZ1437" s="26">
        <v>1</v>
      </c>
      <c r="BA1437" s="26">
        <v>8181.3</v>
      </c>
      <c r="BB1437" s="26">
        <v>9.5500000000000007</v>
      </c>
      <c r="BC1437" s="26">
        <v>139.53</v>
      </c>
      <c r="BD1437" s="26">
        <v>154.11000000000001</v>
      </c>
      <c r="BE1437" s="28">
        <v>0.06</v>
      </c>
      <c r="BF1437" s="28">
        <v>4.97</v>
      </c>
      <c r="BG1437" s="28">
        <v>0.65</v>
      </c>
      <c r="BH1437" s="28">
        <v>60.53</v>
      </c>
      <c r="BI1437" s="28">
        <v>0.08</v>
      </c>
      <c r="BJ1437" s="28">
        <v>7.99</v>
      </c>
      <c r="BK1437" s="28">
        <v>0.77</v>
      </c>
      <c r="BL1437" s="28">
        <v>26.23</v>
      </c>
      <c r="BM1437" s="28">
        <v>0.08</v>
      </c>
      <c r="BN1437" s="28">
        <v>7.35</v>
      </c>
      <c r="BO1437" s="28">
        <v>0.76</v>
      </c>
      <c r="BP1437" s="28">
        <v>26.07</v>
      </c>
      <c r="BQ1437" s="26">
        <v>41.141998000000001</v>
      </c>
      <c r="BR1437" s="26">
        <v>1280.3776849999999</v>
      </c>
      <c r="BS1437" s="31">
        <f t="shared" si="183"/>
        <v>8.5950480000000002</v>
      </c>
    </row>
    <row r="1438" spans="1:71">
      <c r="A1438" s="26">
        <v>42283329290000</v>
      </c>
      <c r="B1438" s="26" t="s">
        <v>9283</v>
      </c>
      <c r="C1438" t="s">
        <v>3246</v>
      </c>
      <c r="D1438" s="26" t="s">
        <v>636</v>
      </c>
      <c r="E1438" s="27" t="s">
        <v>591</v>
      </c>
      <c r="F1438" t="s">
        <v>66</v>
      </c>
      <c r="G1438" t="s">
        <v>67</v>
      </c>
      <c r="H1438" t="s">
        <v>611</v>
      </c>
      <c r="I1438" t="s">
        <v>3236</v>
      </c>
      <c r="J1438" t="s">
        <v>3247</v>
      </c>
      <c r="K1438" t="s">
        <v>9261</v>
      </c>
      <c r="L1438">
        <v>28.410399999999999</v>
      </c>
      <c r="M1438">
        <v>-99.020589999999999</v>
      </c>
      <c r="N1438" s="28">
        <v>1993380.69</v>
      </c>
      <c r="O1438" s="28">
        <v>209824.87</v>
      </c>
      <c r="P1438" s="26">
        <v>394</v>
      </c>
      <c r="Q1438" s="26">
        <v>9688</v>
      </c>
      <c r="R1438" s="26">
        <v>15814</v>
      </c>
      <c r="S1438" s="29" t="s">
        <v>72</v>
      </c>
      <c r="T1438" s="30">
        <v>40884</v>
      </c>
      <c r="U1438" s="30">
        <v>40907</v>
      </c>
      <c r="V1438" s="30">
        <v>41000</v>
      </c>
      <c r="W1438">
        <v>3866</v>
      </c>
      <c r="X1438" s="26">
        <v>5740</v>
      </c>
      <c r="Y1438" s="26" t="s">
        <v>72</v>
      </c>
      <c r="Z1438" s="26" t="s">
        <v>72</v>
      </c>
      <c r="AA1438" s="26" t="s">
        <v>71</v>
      </c>
      <c r="AB1438" s="31" t="s">
        <v>72</v>
      </c>
      <c r="AC1438" s="31" t="s">
        <v>72</v>
      </c>
      <c r="AD1438" s="26">
        <v>1279.7600432149661</v>
      </c>
      <c r="AE1438" s="26" t="s">
        <v>72</v>
      </c>
      <c r="AF1438" s="26" t="s">
        <v>72</v>
      </c>
      <c r="AG1438" s="26">
        <v>41219</v>
      </c>
      <c r="AH1438" s="28">
        <v>5.1874999999999998E-2</v>
      </c>
      <c r="AI1438">
        <v>16637</v>
      </c>
      <c r="AJ1438" s="26">
        <v>60804</v>
      </c>
      <c r="AK1438" s="28">
        <v>8.1657999999999994E-2</v>
      </c>
      <c r="AL1438">
        <v>24544</v>
      </c>
      <c r="AM1438" s="26">
        <v>60804</v>
      </c>
      <c r="AN1438" s="28">
        <v>8.1657999999999994E-2</v>
      </c>
      <c r="AO1438">
        <v>24544</v>
      </c>
      <c r="AP1438" s="32">
        <v>104846.296875</v>
      </c>
      <c r="AQ1438" s="36">
        <v>0.13417810141967915</v>
      </c>
      <c r="AR1438" s="32">
        <f t="shared" si="182"/>
        <v>128595.8208262832</v>
      </c>
      <c r="AS1438" s="32">
        <f t="shared" si="176"/>
        <v>2</v>
      </c>
      <c r="AT1438" s="32">
        <f t="shared" si="177"/>
        <v>1</v>
      </c>
      <c r="AU1438" s="32">
        <f t="shared" si="178"/>
        <v>2</v>
      </c>
      <c r="AV1438" s="32">
        <f t="shared" si="179"/>
        <v>104846.296875</v>
      </c>
      <c r="AW1438" s="32">
        <f t="shared" si="180"/>
        <v>0.13417810141967915</v>
      </c>
      <c r="AX1438" s="32">
        <f t="shared" si="181"/>
        <v>128595.8208262832</v>
      </c>
      <c r="AY1438">
        <v>2</v>
      </c>
      <c r="AZ1438" s="26">
        <v>1</v>
      </c>
      <c r="BA1438" s="26">
        <v>9088.85</v>
      </c>
      <c r="BB1438" s="26">
        <v>47.39</v>
      </c>
      <c r="BC1438" s="26">
        <v>70.400000000000006</v>
      </c>
      <c r="BD1438" s="26">
        <v>109.63</v>
      </c>
      <c r="BE1438" s="28">
        <v>7.0000000000000007E-2</v>
      </c>
      <c r="BF1438" s="28">
        <v>8.09</v>
      </c>
      <c r="BG1438" s="28">
        <v>0.66</v>
      </c>
      <c r="BH1438" s="28">
        <v>376.11</v>
      </c>
      <c r="BI1438" s="28">
        <v>0.08</v>
      </c>
      <c r="BJ1438" s="28">
        <v>8.91</v>
      </c>
      <c r="BK1438" s="28">
        <v>0.73</v>
      </c>
      <c r="BL1438" s="28">
        <v>177.34</v>
      </c>
      <c r="BM1438" s="28">
        <v>0.09</v>
      </c>
      <c r="BN1438" s="28">
        <v>8.81</v>
      </c>
      <c r="BO1438" s="28">
        <v>0.78</v>
      </c>
      <c r="BP1438" s="28">
        <v>210.21</v>
      </c>
      <c r="BQ1438" s="26">
        <v>45.317100000000003</v>
      </c>
      <c r="BR1438" s="26">
        <v>1501.5593260000001</v>
      </c>
      <c r="BS1438" s="31">
        <f t="shared" si="183"/>
        <v>4.1113600000000003</v>
      </c>
    </row>
    <row r="1439" spans="1:71">
      <c r="A1439" s="26">
        <v>42283329310000</v>
      </c>
      <c r="B1439" s="26" t="s">
        <v>9283</v>
      </c>
      <c r="C1439" t="s">
        <v>3248</v>
      </c>
      <c r="D1439" s="26" t="s">
        <v>223</v>
      </c>
      <c r="E1439" s="27" t="s">
        <v>591</v>
      </c>
      <c r="F1439" t="s">
        <v>66</v>
      </c>
      <c r="G1439" t="s">
        <v>67</v>
      </c>
      <c r="H1439" t="s">
        <v>3249</v>
      </c>
      <c r="I1439" t="s">
        <v>3250</v>
      </c>
      <c r="J1439" t="s">
        <v>1359</v>
      </c>
      <c r="K1439" t="s">
        <v>9261</v>
      </c>
      <c r="L1439">
        <v>28.523489999999999</v>
      </c>
      <c r="M1439">
        <v>-99.287869999999998</v>
      </c>
      <c r="N1439" s="28">
        <v>1907556.35</v>
      </c>
      <c r="O1439" s="28">
        <v>251055.62</v>
      </c>
      <c r="P1439" s="26">
        <v>517</v>
      </c>
      <c r="Q1439" s="26">
        <v>7874</v>
      </c>
      <c r="R1439" s="26">
        <v>15008</v>
      </c>
      <c r="S1439" s="29" t="s">
        <v>72</v>
      </c>
      <c r="T1439" s="30">
        <v>40889</v>
      </c>
      <c r="U1439" s="30">
        <v>41052</v>
      </c>
      <c r="V1439" s="30">
        <v>41061</v>
      </c>
      <c r="W1439">
        <v>0</v>
      </c>
      <c r="X1439" s="26">
        <v>7027</v>
      </c>
      <c r="Y1439" s="26" t="s">
        <v>72</v>
      </c>
      <c r="Z1439" s="26" t="s">
        <v>72</v>
      </c>
      <c r="AA1439" s="26" t="s">
        <v>71</v>
      </c>
      <c r="AB1439" s="31" t="s">
        <v>72</v>
      </c>
      <c r="AC1439" s="31" t="s">
        <v>72</v>
      </c>
      <c r="AD1439" s="26">
        <v>931.17234268640391</v>
      </c>
      <c r="AE1439" s="26">
        <v>967</v>
      </c>
      <c r="AF1439" s="26" t="s">
        <v>72</v>
      </c>
      <c r="AG1439" s="26">
        <v>76690</v>
      </c>
      <c r="AH1439" s="28">
        <v>6.8900000000000003E-2</v>
      </c>
      <c r="AI1439">
        <v>25932</v>
      </c>
      <c r="AJ1439" s="26">
        <v>93965</v>
      </c>
      <c r="AK1439" s="28">
        <v>8.8137999999999994E-2</v>
      </c>
      <c r="AL1439">
        <v>31774</v>
      </c>
      <c r="AM1439" s="26">
        <v>93965</v>
      </c>
      <c r="AN1439" s="28">
        <v>8.8137999999999994E-2</v>
      </c>
      <c r="AO1439">
        <v>31774</v>
      </c>
      <c r="AP1439" s="32">
        <v>154104.765625</v>
      </c>
      <c r="AQ1439" s="36">
        <v>0.14349809562617047</v>
      </c>
      <c r="AR1439" s="32">
        <f t="shared" si="182"/>
        <v>179503.92855083218</v>
      </c>
      <c r="AS1439" s="32">
        <f t="shared" si="176"/>
        <v>3</v>
      </c>
      <c r="AT1439" s="32">
        <f t="shared" si="177"/>
        <v>1</v>
      </c>
      <c r="AU1439" s="32">
        <f t="shared" si="178"/>
        <v>3</v>
      </c>
      <c r="AV1439" s="32">
        <f t="shared" si="179"/>
        <v>125880.36924541056</v>
      </c>
      <c r="AW1439" s="32">
        <f t="shared" si="180"/>
        <v>0.11721631832847851</v>
      </c>
      <c r="AX1439" s="32">
        <f t="shared" si="181"/>
        <v>146627.65758955124</v>
      </c>
      <c r="AY1439">
        <v>2</v>
      </c>
      <c r="AZ1439" s="26">
        <v>1</v>
      </c>
      <c r="BA1439" s="26">
        <v>7147.33</v>
      </c>
      <c r="BB1439" s="26">
        <v>111.61</v>
      </c>
      <c r="BC1439" s="26">
        <v>52.13</v>
      </c>
      <c r="BD1439" s="26">
        <v>161.69999999999999</v>
      </c>
      <c r="BE1439" s="28">
        <v>7.0000000000000007E-2</v>
      </c>
      <c r="BF1439" s="28">
        <v>4.54</v>
      </c>
      <c r="BG1439" s="28">
        <v>0.66</v>
      </c>
      <c r="BH1439" s="28">
        <v>-50.05</v>
      </c>
      <c r="BI1439" s="28">
        <v>0.1</v>
      </c>
      <c r="BJ1439" s="28">
        <v>7.74</v>
      </c>
      <c r="BK1439" s="28">
        <v>0.8</v>
      </c>
      <c r="BL1439" s="28">
        <v>-5.22</v>
      </c>
      <c r="BM1439" s="28">
        <v>0.08</v>
      </c>
      <c r="BN1439" s="28">
        <v>6.83</v>
      </c>
      <c r="BO1439" s="28">
        <v>0.76</v>
      </c>
      <c r="BP1439" s="28">
        <v>-3.43</v>
      </c>
      <c r="BQ1439" s="26">
        <v>41.218299000000002</v>
      </c>
      <c r="BR1439" s="26">
        <v>1499.169799</v>
      </c>
      <c r="BS1439" s="31">
        <f t="shared" si="183"/>
        <v>4.1704000000000008</v>
      </c>
    </row>
    <row r="1440" spans="1:71">
      <c r="A1440" s="26">
        <v>42283329330000</v>
      </c>
      <c r="B1440" s="26" t="s">
        <v>9283</v>
      </c>
      <c r="C1440" t="s">
        <v>3251</v>
      </c>
      <c r="D1440" s="26" t="s">
        <v>64</v>
      </c>
      <c r="E1440" s="27" t="s">
        <v>591</v>
      </c>
      <c r="F1440" t="s">
        <v>66</v>
      </c>
      <c r="G1440" t="s">
        <v>67</v>
      </c>
      <c r="H1440" t="s">
        <v>3252</v>
      </c>
      <c r="I1440" t="s">
        <v>3253</v>
      </c>
      <c r="J1440" t="s">
        <v>232</v>
      </c>
      <c r="K1440" t="s">
        <v>9261</v>
      </c>
      <c r="L1440">
        <v>28.43721</v>
      </c>
      <c r="M1440">
        <v>-99.009230000000002</v>
      </c>
      <c r="N1440" s="28">
        <v>1997033.49</v>
      </c>
      <c r="O1440" s="28">
        <v>219572.1</v>
      </c>
      <c r="P1440" s="26">
        <v>368</v>
      </c>
      <c r="Q1440" s="26">
        <v>9383</v>
      </c>
      <c r="R1440" s="26">
        <v>15435</v>
      </c>
      <c r="S1440" s="29" t="s">
        <v>72</v>
      </c>
      <c r="T1440" s="30">
        <v>41115</v>
      </c>
      <c r="U1440" s="30">
        <v>41151</v>
      </c>
      <c r="V1440" s="30">
        <v>41153</v>
      </c>
      <c r="W1440">
        <v>4037</v>
      </c>
      <c r="X1440" s="26">
        <v>6330</v>
      </c>
      <c r="Y1440" s="26" t="s">
        <v>72</v>
      </c>
      <c r="Z1440" s="26" t="s">
        <v>72</v>
      </c>
      <c r="AA1440" s="26" t="s">
        <v>71</v>
      </c>
      <c r="AB1440" s="31" t="s">
        <v>72</v>
      </c>
      <c r="AC1440" s="31" t="s">
        <v>72</v>
      </c>
      <c r="AD1440" s="26">
        <v>1057.0449133754823</v>
      </c>
      <c r="AE1440" s="26">
        <v>737</v>
      </c>
      <c r="AF1440" s="26" t="s">
        <v>72</v>
      </c>
      <c r="AG1440" s="26">
        <v>40463</v>
      </c>
      <c r="AH1440" s="28">
        <v>4.4089000000000003E-2</v>
      </c>
      <c r="AI1440">
        <v>128471</v>
      </c>
      <c r="AJ1440" s="26">
        <v>43899</v>
      </c>
      <c r="AK1440" s="28">
        <v>4.7876000000000002E-2</v>
      </c>
      <c r="AL1440">
        <v>139380</v>
      </c>
      <c r="AM1440" s="26">
        <v>43899</v>
      </c>
      <c r="AN1440" s="28">
        <v>4.7876000000000002E-2</v>
      </c>
      <c r="AO1440">
        <v>139380</v>
      </c>
      <c r="AP1440" s="32">
        <v>81000.1015625</v>
      </c>
      <c r="AQ1440" s="36">
        <v>8.562074533953809E-2</v>
      </c>
      <c r="AR1440" s="32">
        <f t="shared" si="182"/>
        <v>96154.973487598239</v>
      </c>
      <c r="AS1440" s="32">
        <f t="shared" si="176"/>
        <v>2</v>
      </c>
      <c r="AT1440" s="32">
        <f t="shared" si="177"/>
        <v>1</v>
      </c>
      <c r="AU1440" s="32">
        <f t="shared" si="178"/>
        <v>1</v>
      </c>
      <c r="AV1440" s="32">
        <f t="shared" si="179"/>
        <v>73450.329062993682</v>
      </c>
      <c r="AW1440" s="32">
        <f t="shared" si="180"/>
        <v>7.7640296721792831E-2</v>
      </c>
      <c r="AX1440" s="32">
        <f t="shared" si="181"/>
        <v>87192.66158275101</v>
      </c>
      <c r="AY1440">
        <v>2</v>
      </c>
      <c r="AZ1440" s="26">
        <v>1</v>
      </c>
      <c r="BA1440" s="26">
        <v>8882.6200000000008</v>
      </c>
      <c r="BB1440" s="26">
        <v>35.68</v>
      </c>
      <c r="BC1440" s="26">
        <v>98.59</v>
      </c>
      <c r="BD1440" s="26">
        <v>124.87</v>
      </c>
      <c r="BE1440" s="28">
        <v>7.0000000000000007E-2</v>
      </c>
      <c r="BF1440" s="28">
        <v>7.31</v>
      </c>
      <c r="BG1440" s="28">
        <v>0.66</v>
      </c>
      <c r="BH1440" s="28">
        <v>254.49</v>
      </c>
      <c r="BI1440" s="28">
        <v>0.08</v>
      </c>
      <c r="BJ1440" s="28">
        <v>8.6</v>
      </c>
      <c r="BK1440" s="28">
        <v>0.74</v>
      </c>
      <c r="BL1440" s="28">
        <v>133.08000000000001</v>
      </c>
      <c r="BM1440" s="28">
        <v>0.09</v>
      </c>
      <c r="BN1440" s="28">
        <v>8.42</v>
      </c>
      <c r="BO1440" s="28">
        <v>0.78</v>
      </c>
      <c r="BP1440" s="28">
        <v>157.26</v>
      </c>
      <c r="BQ1440" s="26">
        <v>42.421100000000003</v>
      </c>
      <c r="BR1440" s="26">
        <v>1193.8365470000001</v>
      </c>
      <c r="BS1440" s="31">
        <f t="shared" si="183"/>
        <v>5.8365280000000004</v>
      </c>
    </row>
    <row r="1441" spans="1:71">
      <c r="A1441" s="26">
        <v>42283329370000</v>
      </c>
      <c r="B1441" s="26" t="s">
        <v>9283</v>
      </c>
      <c r="C1441" t="s">
        <v>3254</v>
      </c>
      <c r="D1441" s="26" t="s">
        <v>294</v>
      </c>
      <c r="E1441" s="27" t="s">
        <v>591</v>
      </c>
      <c r="F1441" t="s">
        <v>197</v>
      </c>
      <c r="G1441" t="s">
        <v>67</v>
      </c>
      <c r="H1441" t="s">
        <v>630</v>
      </c>
      <c r="I1441" t="s">
        <v>631</v>
      </c>
      <c r="J1441" t="s">
        <v>440</v>
      </c>
      <c r="K1441" t="s">
        <v>9261</v>
      </c>
      <c r="L1441">
        <v>28.557690000000001</v>
      </c>
      <c r="M1441">
        <v>-99.017560000000003</v>
      </c>
      <c r="N1441" s="28">
        <v>1994362.82</v>
      </c>
      <c r="O1441" s="28">
        <v>263376.71000000002</v>
      </c>
      <c r="P1441" s="26">
        <v>427.10000610351562</v>
      </c>
      <c r="Q1441" s="26">
        <v>8455</v>
      </c>
      <c r="R1441" s="26">
        <v>16010</v>
      </c>
      <c r="S1441" s="29" t="s">
        <v>72</v>
      </c>
      <c r="T1441" s="30">
        <v>40996</v>
      </c>
      <c r="U1441" s="30">
        <v>41096</v>
      </c>
      <c r="V1441" s="30">
        <v>41091</v>
      </c>
      <c r="W1441" t="s">
        <v>72</v>
      </c>
      <c r="X1441" s="26">
        <v>7276</v>
      </c>
      <c r="Y1441" s="26" t="s">
        <v>72</v>
      </c>
      <c r="Z1441" s="26" t="s">
        <v>72</v>
      </c>
      <c r="AA1441" s="26" t="s">
        <v>71</v>
      </c>
      <c r="AB1441" s="31" t="s">
        <v>72</v>
      </c>
      <c r="AC1441" s="31" t="s">
        <v>72</v>
      </c>
      <c r="AD1441" s="26">
        <v>897.24355275422784</v>
      </c>
      <c r="AE1441" s="26">
        <v>826</v>
      </c>
      <c r="AF1441" s="26" t="s">
        <v>72</v>
      </c>
      <c r="AG1441" s="26">
        <v>60234</v>
      </c>
      <c r="AH1441" s="28">
        <v>5.2240000000000002E-2</v>
      </c>
      <c r="AI1441">
        <v>66796</v>
      </c>
      <c r="AJ1441" s="26">
        <v>74753</v>
      </c>
      <c r="AK1441" s="28">
        <v>7.3995000000000005E-2</v>
      </c>
      <c r="AL1441">
        <v>73861</v>
      </c>
      <c r="AM1441" s="26">
        <v>74753</v>
      </c>
      <c r="AN1441" s="28">
        <v>7.3995000000000005E-2</v>
      </c>
      <c r="AO1441">
        <v>73861</v>
      </c>
      <c r="AP1441" s="32">
        <v>159876.90625</v>
      </c>
      <c r="AQ1441" s="36">
        <v>0.14344852336710462</v>
      </c>
      <c r="AR1441" s="32">
        <f t="shared" si="182"/>
        <v>185267.29488597752</v>
      </c>
      <c r="AS1441" s="32">
        <f t="shared" si="176"/>
        <v>3</v>
      </c>
      <c r="AT1441" s="32">
        <f t="shared" si="177"/>
        <v>1</v>
      </c>
      <c r="AU1441" s="32">
        <f t="shared" si="178"/>
        <v>3</v>
      </c>
      <c r="AV1441" s="32">
        <f t="shared" si="179"/>
        <v>126126.09151663001</v>
      </c>
      <c r="AW1441" s="32">
        <f t="shared" si="180"/>
        <v>0.11316582244738599</v>
      </c>
      <c r="AX1441" s="32">
        <f t="shared" si="181"/>
        <v>146156.44208981734</v>
      </c>
      <c r="AY1441">
        <v>2</v>
      </c>
      <c r="AZ1441" s="26">
        <v>1</v>
      </c>
      <c r="BA1441" s="26">
        <v>7950.12</v>
      </c>
      <c r="BB1441" s="26">
        <v>18.420000000000002</v>
      </c>
      <c r="BC1441" s="26">
        <v>129.86000000000001</v>
      </c>
      <c r="BD1441" s="26">
        <v>155.37</v>
      </c>
      <c r="BE1441" s="28">
        <v>0.05</v>
      </c>
      <c r="BF1441" s="28">
        <v>3.71</v>
      </c>
      <c r="BG1441" s="28">
        <v>0.57999999999999996</v>
      </c>
      <c r="BH1441" s="28">
        <v>-2.78</v>
      </c>
      <c r="BI1441" s="28">
        <v>0.09</v>
      </c>
      <c r="BJ1441" s="28">
        <v>7.75</v>
      </c>
      <c r="BK1441" s="28">
        <v>0.78</v>
      </c>
      <c r="BL1441" s="28">
        <v>-11.04</v>
      </c>
      <c r="BM1441" s="28">
        <v>0.08</v>
      </c>
      <c r="BN1441" s="28">
        <v>6.67</v>
      </c>
      <c r="BO1441" s="28">
        <v>0.74</v>
      </c>
      <c r="BP1441" s="28">
        <v>-17.510000000000002</v>
      </c>
      <c r="BQ1441" s="26">
        <v>41.382899999999999</v>
      </c>
      <c r="BR1441" s="26">
        <v>1162.4589840000001</v>
      </c>
      <c r="BS1441" s="31">
        <f t="shared" si="183"/>
        <v>9.1161720000000006</v>
      </c>
    </row>
    <row r="1442" spans="1:71">
      <c r="A1442" s="26">
        <v>42283329380000</v>
      </c>
      <c r="B1442" s="26" t="s">
        <v>9283</v>
      </c>
      <c r="C1442" t="s">
        <v>3255</v>
      </c>
      <c r="D1442" s="26" t="s">
        <v>294</v>
      </c>
      <c r="E1442" s="27" t="s">
        <v>591</v>
      </c>
      <c r="F1442" t="s">
        <v>197</v>
      </c>
      <c r="G1442" t="s">
        <v>67</v>
      </c>
      <c r="H1442" t="s">
        <v>630</v>
      </c>
      <c r="I1442" t="s">
        <v>631</v>
      </c>
      <c r="J1442" t="s">
        <v>3256</v>
      </c>
      <c r="K1442" t="s">
        <v>9261</v>
      </c>
      <c r="L1442">
        <v>28.557659999999998</v>
      </c>
      <c r="M1442">
        <v>-99.01764</v>
      </c>
      <c r="N1442" s="28">
        <v>1994337.14</v>
      </c>
      <c r="O1442" s="28">
        <v>263365.8</v>
      </c>
      <c r="P1442" s="26">
        <v>428</v>
      </c>
      <c r="Q1442" s="26">
        <v>8492</v>
      </c>
      <c r="R1442" s="26">
        <v>15830</v>
      </c>
      <c r="S1442" s="29" t="s">
        <v>72</v>
      </c>
      <c r="T1442" s="30">
        <v>40988</v>
      </c>
      <c r="U1442" s="30">
        <v>41099</v>
      </c>
      <c r="V1442" s="30">
        <v>41091</v>
      </c>
      <c r="W1442" t="s">
        <v>72</v>
      </c>
      <c r="X1442" s="26">
        <v>7513</v>
      </c>
      <c r="Y1442" s="26" t="s">
        <v>72</v>
      </c>
      <c r="Z1442" s="26" t="s">
        <v>72</v>
      </c>
      <c r="AA1442" s="26" t="s">
        <v>71</v>
      </c>
      <c r="AB1442" s="31" t="s">
        <v>72</v>
      </c>
      <c r="AC1442" s="31" t="s">
        <v>72</v>
      </c>
      <c r="AD1442" s="26">
        <v>1206.6042844728788</v>
      </c>
      <c r="AE1442" s="26">
        <v>685</v>
      </c>
      <c r="AF1442" s="26" t="s">
        <v>72</v>
      </c>
      <c r="AG1442" s="26">
        <v>50152</v>
      </c>
      <c r="AH1442" s="28">
        <v>5.9125999999999998E-2</v>
      </c>
      <c r="AI1442">
        <v>60107</v>
      </c>
      <c r="AJ1442" s="26">
        <v>66663</v>
      </c>
      <c r="AK1442" s="28">
        <v>8.2909999999999998E-2</v>
      </c>
      <c r="AL1442">
        <v>70491</v>
      </c>
      <c r="AM1442" s="26">
        <v>66663</v>
      </c>
      <c r="AN1442" s="28">
        <v>8.2909999999999998E-2</v>
      </c>
      <c r="AO1442">
        <v>70491</v>
      </c>
      <c r="AP1442" s="32">
        <v>123955.2421875</v>
      </c>
      <c r="AQ1442" s="36">
        <v>0.14956492630631082</v>
      </c>
      <c r="AR1442" s="32">
        <f t="shared" si="182"/>
        <v>150428.23414371701</v>
      </c>
      <c r="AS1442" s="32">
        <f t="shared" si="176"/>
        <v>3</v>
      </c>
      <c r="AT1442" s="32">
        <f t="shared" si="177"/>
        <v>1</v>
      </c>
      <c r="AU1442" s="32">
        <f t="shared" si="178"/>
        <v>2</v>
      </c>
      <c r="AV1442" s="32">
        <f t="shared" si="179"/>
        <v>94702.926947457745</v>
      </c>
      <c r="AW1442" s="32">
        <f t="shared" si="180"/>
        <v>0.11426895740692455</v>
      </c>
      <c r="AX1442" s="32">
        <f t="shared" si="181"/>
        <v>114928.53240848338</v>
      </c>
      <c r="AY1442">
        <v>2</v>
      </c>
      <c r="AZ1442" s="26">
        <v>1</v>
      </c>
      <c r="BA1442" s="26">
        <v>7950.09</v>
      </c>
      <c r="BB1442" s="26">
        <v>18.41</v>
      </c>
      <c r="BC1442" s="26">
        <v>129.87</v>
      </c>
      <c r="BD1442" s="26">
        <v>155.37</v>
      </c>
      <c r="BE1442" s="28">
        <v>0.05</v>
      </c>
      <c r="BF1442" s="28">
        <v>3.71</v>
      </c>
      <c r="BG1442" s="28">
        <v>0.57999999999999996</v>
      </c>
      <c r="BH1442" s="28">
        <v>-2.75</v>
      </c>
      <c r="BI1442" s="28">
        <v>0.09</v>
      </c>
      <c r="BJ1442" s="28">
        <v>7.75</v>
      </c>
      <c r="BK1442" s="28">
        <v>0.78</v>
      </c>
      <c r="BL1442" s="28">
        <v>-11.01</v>
      </c>
      <c r="BM1442" s="28">
        <v>0.08</v>
      </c>
      <c r="BN1442" s="28">
        <v>6.67</v>
      </c>
      <c r="BO1442" s="28">
        <v>0.74</v>
      </c>
      <c r="BP1442" s="28">
        <v>-17.48</v>
      </c>
      <c r="BQ1442" s="26">
        <v>41.382899999999999</v>
      </c>
      <c r="BR1442" s="26">
        <v>1162.4589840000001</v>
      </c>
      <c r="BS1442" s="31">
        <f t="shared" si="183"/>
        <v>9.1168739999999993</v>
      </c>
    </row>
    <row r="1443" spans="1:71">
      <c r="A1443" s="26">
        <v>42283329390000</v>
      </c>
      <c r="B1443" s="26" t="s">
        <v>9283</v>
      </c>
      <c r="C1443" t="s">
        <v>3257</v>
      </c>
      <c r="D1443" s="26" t="s">
        <v>294</v>
      </c>
      <c r="E1443" s="27" t="s">
        <v>591</v>
      </c>
      <c r="F1443" t="s">
        <v>197</v>
      </c>
      <c r="G1443" t="s">
        <v>67</v>
      </c>
      <c r="H1443" t="s">
        <v>630</v>
      </c>
      <c r="I1443" t="s">
        <v>631</v>
      </c>
      <c r="J1443" t="s">
        <v>1047</v>
      </c>
      <c r="K1443" t="s">
        <v>9261</v>
      </c>
      <c r="L1443">
        <v>28.557680000000001</v>
      </c>
      <c r="M1443">
        <v>-99.017600000000002</v>
      </c>
      <c r="N1443" s="28">
        <v>1994349.98</v>
      </c>
      <c r="O1443" s="28">
        <v>263373.07</v>
      </c>
      <c r="P1443" s="26">
        <v>427</v>
      </c>
      <c r="Q1443" s="26">
        <v>8465</v>
      </c>
      <c r="R1443" s="26">
        <v>15350</v>
      </c>
      <c r="S1443" s="29" t="s">
        <v>72</v>
      </c>
      <c r="T1443" s="30">
        <v>40991</v>
      </c>
      <c r="U1443" s="30">
        <v>41099</v>
      </c>
      <c r="V1443" s="30">
        <v>41091</v>
      </c>
      <c r="W1443" t="s">
        <v>72</v>
      </c>
      <c r="X1443" s="26">
        <v>6674</v>
      </c>
      <c r="Y1443" s="26" t="s">
        <v>72</v>
      </c>
      <c r="Z1443" s="26" t="s">
        <v>72</v>
      </c>
      <c r="AA1443" s="26" t="s">
        <v>71</v>
      </c>
      <c r="AB1443" s="31" t="s">
        <v>72</v>
      </c>
      <c r="AC1443" s="31" t="s">
        <v>72</v>
      </c>
      <c r="AD1443" s="26">
        <v>1143.9988445428723</v>
      </c>
      <c r="AE1443" s="26">
        <v>648.9000244140625</v>
      </c>
      <c r="AF1443" s="26" t="s">
        <v>72</v>
      </c>
      <c r="AG1443" s="26">
        <v>40659</v>
      </c>
      <c r="AH1443" s="28">
        <v>4.5915999999999998E-2</v>
      </c>
      <c r="AI1443">
        <v>54591</v>
      </c>
      <c r="AJ1443" s="26">
        <v>50244</v>
      </c>
      <c r="AK1443" s="28">
        <v>5.8443000000000002E-2</v>
      </c>
      <c r="AL1443">
        <v>57786</v>
      </c>
      <c r="AM1443" s="26">
        <v>50244</v>
      </c>
      <c r="AN1443" s="28">
        <v>5.8443000000000002E-2</v>
      </c>
      <c r="AO1443">
        <v>57786</v>
      </c>
      <c r="AP1443" s="32">
        <v>94476.8515625</v>
      </c>
      <c r="AQ1443" s="36">
        <v>0.10808140902354846</v>
      </c>
      <c r="AR1443" s="32">
        <f t="shared" si="182"/>
        <v>113607.26095966808</v>
      </c>
      <c r="AS1443" s="32">
        <f t="shared" si="176"/>
        <v>2</v>
      </c>
      <c r="AT1443" s="32">
        <f t="shared" si="177"/>
        <v>1</v>
      </c>
      <c r="AU1443" s="32">
        <f t="shared" si="178"/>
        <v>2</v>
      </c>
      <c r="AV1443" s="32">
        <f t="shared" si="179"/>
        <v>81255.188487975727</v>
      </c>
      <c r="AW1443" s="32">
        <f t="shared" si="180"/>
        <v>9.295584174335754E-2</v>
      </c>
      <c r="AX1443" s="32">
        <f t="shared" si="181"/>
        <v>97708.372476550008</v>
      </c>
      <c r="AY1443">
        <v>2</v>
      </c>
      <c r="AZ1443" s="26">
        <v>1</v>
      </c>
      <c r="BA1443" s="26">
        <v>7950.06</v>
      </c>
      <c r="BB1443" s="26">
        <v>18.420000000000002</v>
      </c>
      <c r="BC1443" s="26">
        <v>129.86000000000001</v>
      </c>
      <c r="BD1443" s="26">
        <v>155.37</v>
      </c>
      <c r="BE1443" s="28">
        <v>0.05</v>
      </c>
      <c r="BF1443" s="28">
        <v>3.71</v>
      </c>
      <c r="BG1443" s="28">
        <v>0.57999999999999996</v>
      </c>
      <c r="BH1443" s="28">
        <v>-2.77</v>
      </c>
      <c r="BI1443" s="28">
        <v>0.09</v>
      </c>
      <c r="BJ1443" s="28">
        <v>7.75</v>
      </c>
      <c r="BK1443" s="28">
        <v>0.78</v>
      </c>
      <c r="BL1443" s="28">
        <v>-11.03</v>
      </c>
      <c r="BM1443" s="28">
        <v>0.08</v>
      </c>
      <c r="BN1443" s="28">
        <v>6.67</v>
      </c>
      <c r="BO1443" s="28">
        <v>0.74</v>
      </c>
      <c r="BP1443" s="28">
        <v>-17.5</v>
      </c>
      <c r="BQ1443" s="26">
        <v>41.382899999999999</v>
      </c>
      <c r="BR1443" s="26">
        <v>1162.4589840000001</v>
      </c>
      <c r="BS1443" s="31">
        <f t="shared" si="183"/>
        <v>9.1161720000000006</v>
      </c>
    </row>
    <row r="1444" spans="1:71">
      <c r="A1444" s="26">
        <v>42283329600000</v>
      </c>
      <c r="B1444" s="26" t="s">
        <v>9281</v>
      </c>
      <c r="C1444" t="s">
        <v>3258</v>
      </c>
      <c r="D1444" s="26" t="s">
        <v>223</v>
      </c>
      <c r="E1444" s="27" t="s">
        <v>591</v>
      </c>
      <c r="F1444" t="s">
        <v>66</v>
      </c>
      <c r="G1444" t="s">
        <v>67</v>
      </c>
      <c r="H1444" t="s">
        <v>3259</v>
      </c>
      <c r="I1444" t="s">
        <v>3260</v>
      </c>
      <c r="J1444" t="s">
        <v>158</v>
      </c>
      <c r="K1444" t="s">
        <v>9261</v>
      </c>
      <c r="L1444">
        <v>28.511500000000002</v>
      </c>
      <c r="M1444">
        <v>-99.378550000000004</v>
      </c>
      <c r="N1444" s="28">
        <v>1878422.28</v>
      </c>
      <c r="O1444" s="28">
        <v>246779.28</v>
      </c>
      <c r="P1444" s="26">
        <v>490</v>
      </c>
      <c r="Q1444" s="26">
        <v>7427</v>
      </c>
      <c r="R1444" s="26">
        <v>15343</v>
      </c>
      <c r="S1444" s="29" t="s">
        <v>72</v>
      </c>
      <c r="T1444" s="30">
        <v>40963</v>
      </c>
      <c r="U1444" s="30">
        <v>41070</v>
      </c>
      <c r="V1444" s="30">
        <v>41091</v>
      </c>
      <c r="W1444">
        <v>0</v>
      </c>
      <c r="X1444" s="26">
        <v>7731</v>
      </c>
      <c r="Y1444" s="26" t="s">
        <v>72</v>
      </c>
      <c r="Z1444" s="26" t="s">
        <v>72</v>
      </c>
      <c r="AA1444" s="26" t="s">
        <v>71</v>
      </c>
      <c r="AB1444" s="31" t="s">
        <v>72</v>
      </c>
      <c r="AC1444" s="31" t="s">
        <v>72</v>
      </c>
      <c r="AD1444" s="26">
        <v>496.97558868006047</v>
      </c>
      <c r="AE1444" s="26">
        <v>1077</v>
      </c>
      <c r="AF1444" s="26" t="s">
        <v>72</v>
      </c>
      <c r="AG1444" s="26">
        <v>66728</v>
      </c>
      <c r="AH1444" s="28">
        <v>3.4938999999999998E-2</v>
      </c>
      <c r="AI1444">
        <v>11587</v>
      </c>
      <c r="AJ1444" s="26">
        <v>74326</v>
      </c>
      <c r="AK1444" s="28">
        <v>3.7964999999999999E-2</v>
      </c>
      <c r="AL1444">
        <v>12906</v>
      </c>
      <c r="AM1444" s="26">
        <v>74326</v>
      </c>
      <c r="AN1444" s="28">
        <v>3.7964999999999999E-2</v>
      </c>
      <c r="AO1444">
        <v>12906</v>
      </c>
      <c r="AP1444" s="32">
        <v>90167.03125</v>
      </c>
      <c r="AQ1444" s="36">
        <v>4.4810813435002157E-2</v>
      </c>
      <c r="AR1444" s="32">
        <f t="shared" si="182"/>
        <v>98098.545227995375</v>
      </c>
      <c r="AS1444" s="32">
        <f t="shared" si="176"/>
        <v>2</v>
      </c>
      <c r="AT1444" s="32">
        <f t="shared" si="177"/>
        <v>1</v>
      </c>
      <c r="AU1444" s="32">
        <f t="shared" si="178"/>
        <v>1</v>
      </c>
      <c r="AV1444" s="32">
        <f t="shared" si="179"/>
        <v>66945.900837537178</v>
      </c>
      <c r="AW1444" s="32">
        <f t="shared" si="180"/>
        <v>3.3270478478451999E-2</v>
      </c>
      <c r="AX1444" s="32">
        <f t="shared" si="181"/>
        <v>72834.775528223196</v>
      </c>
      <c r="AY1444">
        <v>2</v>
      </c>
      <c r="AZ1444" s="26">
        <v>1</v>
      </c>
      <c r="BA1444" s="26">
        <v>6939.17</v>
      </c>
      <c r="BB1444" s="26">
        <v>64.010000000000005</v>
      </c>
      <c r="BC1444" s="26">
        <v>114.16</v>
      </c>
      <c r="BD1444" s="26">
        <v>185.07</v>
      </c>
      <c r="BE1444" s="28">
        <v>0.06</v>
      </c>
      <c r="BF1444" s="28">
        <v>4.6500000000000004</v>
      </c>
      <c r="BG1444" s="28">
        <v>0.53</v>
      </c>
      <c r="BH1444" s="28">
        <v>-59.3</v>
      </c>
      <c r="BI1444" s="28">
        <v>0.09</v>
      </c>
      <c r="BJ1444" s="28">
        <v>7.52</v>
      </c>
      <c r="BK1444" s="28">
        <v>0.7</v>
      </c>
      <c r="BL1444" s="28">
        <v>-11.19</v>
      </c>
      <c r="BM1444" s="28">
        <v>0.08</v>
      </c>
      <c r="BN1444" s="28">
        <v>6.53</v>
      </c>
      <c r="BO1444" s="28">
        <v>0.76</v>
      </c>
      <c r="BP1444" s="28">
        <v>-4.7300000000000004</v>
      </c>
      <c r="BQ1444" s="26">
        <v>39.635601000000001</v>
      </c>
      <c r="BR1444" s="26">
        <v>782.40417400000001</v>
      </c>
      <c r="BS1444" s="31">
        <f t="shared" si="183"/>
        <v>7.1920799999999998</v>
      </c>
    </row>
    <row r="1445" spans="1:71">
      <c r="A1445" s="26">
        <v>42283329730000</v>
      </c>
      <c r="B1445" s="26" t="s">
        <v>9283</v>
      </c>
      <c r="C1445" t="s">
        <v>3261</v>
      </c>
      <c r="D1445" s="26" t="s">
        <v>223</v>
      </c>
      <c r="E1445" s="27" t="s">
        <v>591</v>
      </c>
      <c r="F1445" t="s">
        <v>66</v>
      </c>
      <c r="G1445" t="s">
        <v>67</v>
      </c>
      <c r="H1445" t="s">
        <v>3027</v>
      </c>
      <c r="I1445" t="s">
        <v>3028</v>
      </c>
      <c r="J1445" t="s">
        <v>3262</v>
      </c>
      <c r="K1445" t="s">
        <v>9261</v>
      </c>
      <c r="L1445">
        <v>28.536449999999999</v>
      </c>
      <c r="M1445">
        <v>-99.093059999999994</v>
      </c>
      <c r="N1445" s="28">
        <v>1970119.38</v>
      </c>
      <c r="O1445" s="28">
        <v>255665.74</v>
      </c>
      <c r="P1445" s="26">
        <v>452</v>
      </c>
      <c r="Q1445" s="26">
        <v>8845</v>
      </c>
      <c r="R1445" s="26">
        <v>14223</v>
      </c>
      <c r="S1445" s="29" t="s">
        <v>72</v>
      </c>
      <c r="T1445" s="30">
        <v>40992</v>
      </c>
      <c r="U1445" s="30">
        <v>41097</v>
      </c>
      <c r="V1445" s="30">
        <v>41122</v>
      </c>
      <c r="W1445">
        <v>0</v>
      </c>
      <c r="X1445" s="26">
        <v>5516</v>
      </c>
      <c r="Y1445" s="26" t="s">
        <v>72</v>
      </c>
      <c r="Z1445" s="26" t="s">
        <v>72</v>
      </c>
      <c r="AA1445" s="26" t="s">
        <v>71</v>
      </c>
      <c r="AB1445" s="31" t="s">
        <v>72</v>
      </c>
      <c r="AC1445" s="31" t="s">
        <v>72</v>
      </c>
      <c r="AD1445" s="26">
        <v>558.83318140382858</v>
      </c>
      <c r="AE1445" s="26">
        <v>1172</v>
      </c>
      <c r="AF1445" s="26" t="s">
        <v>72</v>
      </c>
      <c r="AG1445" s="26">
        <v>17514</v>
      </c>
      <c r="AH1445" s="28">
        <v>1.0755000000000001E-2</v>
      </c>
      <c r="AI1445">
        <v>2665</v>
      </c>
      <c r="AJ1445" s="26">
        <v>20299</v>
      </c>
      <c r="AK1445" s="28">
        <v>1.2317E-2</v>
      </c>
      <c r="AL1445">
        <v>2758</v>
      </c>
      <c r="AM1445" s="26">
        <v>20299</v>
      </c>
      <c r="AN1445" s="28">
        <v>1.2317E-2</v>
      </c>
      <c r="AO1445">
        <v>2758</v>
      </c>
      <c r="AP1445" s="32">
        <v>32724.630859375</v>
      </c>
      <c r="AQ1445" s="36">
        <v>1.8287609573410437E-2</v>
      </c>
      <c r="AR1445" s="32">
        <f t="shared" si="182"/>
        <v>35961.537753868644</v>
      </c>
      <c r="AS1445" s="32">
        <f t="shared" si="176"/>
        <v>1</v>
      </c>
      <c r="AT1445" s="32">
        <f t="shared" si="177"/>
        <v>1</v>
      </c>
      <c r="AU1445" s="32">
        <f t="shared" si="178"/>
        <v>1</v>
      </c>
      <c r="AV1445" s="32">
        <f t="shared" si="179"/>
        <v>34053.549879045051</v>
      </c>
      <c r="AW1445" s="32">
        <f t="shared" si="180"/>
        <v>1.9030253617000708E-2</v>
      </c>
      <c r="AX1445" s="32">
        <f t="shared" si="181"/>
        <v>37421.904769254172</v>
      </c>
      <c r="AY1445">
        <v>2</v>
      </c>
      <c r="AZ1445" s="26">
        <v>1</v>
      </c>
      <c r="BA1445" s="26">
        <v>7943.72</v>
      </c>
      <c r="BB1445" s="26">
        <v>18.38</v>
      </c>
      <c r="BC1445" s="26">
        <v>129.59</v>
      </c>
      <c r="BD1445" s="26">
        <v>154.15</v>
      </c>
      <c r="BE1445" s="28">
        <v>0.06</v>
      </c>
      <c r="BF1445" s="28">
        <v>4.3099999999999996</v>
      </c>
      <c r="BG1445" s="28">
        <v>0.63</v>
      </c>
      <c r="BH1445" s="28">
        <v>17.420000000000002</v>
      </c>
      <c r="BI1445" s="28">
        <v>0.08</v>
      </c>
      <c r="BJ1445" s="28">
        <v>7.96</v>
      </c>
      <c r="BK1445" s="28">
        <v>0.77</v>
      </c>
      <c r="BL1445" s="28">
        <v>5.75</v>
      </c>
      <c r="BM1445" s="28">
        <v>0.08</v>
      </c>
      <c r="BN1445" s="28">
        <v>7.06</v>
      </c>
      <c r="BO1445" s="28">
        <v>0.75</v>
      </c>
      <c r="BP1445" s="28">
        <v>1.51</v>
      </c>
      <c r="BQ1445" s="26">
        <v>42.587200000000003</v>
      </c>
      <c r="BR1445" s="26">
        <v>880.95581000000004</v>
      </c>
      <c r="BS1445" s="31">
        <f t="shared" si="183"/>
        <v>7.9827440000000003</v>
      </c>
    </row>
    <row r="1446" spans="1:71">
      <c r="A1446" s="26">
        <v>42283329790000</v>
      </c>
      <c r="B1446" s="26" t="s">
        <v>9283</v>
      </c>
      <c r="C1446" t="s">
        <v>3263</v>
      </c>
      <c r="D1446" s="26" t="s">
        <v>223</v>
      </c>
      <c r="E1446" s="27" t="s">
        <v>591</v>
      </c>
      <c r="F1446" t="s">
        <v>66</v>
      </c>
      <c r="G1446" t="s">
        <v>67</v>
      </c>
      <c r="H1446" t="s">
        <v>3264</v>
      </c>
      <c r="I1446" t="s">
        <v>3265</v>
      </c>
      <c r="J1446" t="s">
        <v>471</v>
      </c>
      <c r="K1446" t="s">
        <v>9261</v>
      </c>
      <c r="L1446">
        <v>28.566189999999999</v>
      </c>
      <c r="M1446">
        <v>-99.130809999999997</v>
      </c>
      <c r="N1446" s="28">
        <v>1958010.34</v>
      </c>
      <c r="O1446" s="28">
        <v>266490.19</v>
      </c>
      <c r="P1446" s="26">
        <v>460</v>
      </c>
      <c r="Q1446" s="26">
        <v>8227</v>
      </c>
      <c r="R1446" s="26">
        <v>13822</v>
      </c>
      <c r="S1446" s="29" t="s">
        <v>72</v>
      </c>
      <c r="T1446" s="30">
        <v>40932</v>
      </c>
      <c r="U1446" s="30">
        <v>40949</v>
      </c>
      <c r="V1446" s="30">
        <v>41183</v>
      </c>
      <c r="W1446">
        <v>0</v>
      </c>
      <c r="X1446" s="26">
        <v>5774</v>
      </c>
      <c r="Y1446" s="26" t="s">
        <v>72</v>
      </c>
      <c r="Z1446" s="26" t="s">
        <v>72</v>
      </c>
      <c r="AA1446" s="26" t="s">
        <v>71</v>
      </c>
      <c r="AB1446" s="31" t="s">
        <v>72</v>
      </c>
      <c r="AC1446" s="31" t="s">
        <v>72</v>
      </c>
      <c r="AD1446" s="26">
        <v>528.50133631177948</v>
      </c>
      <c r="AE1446" s="26" t="s">
        <v>72</v>
      </c>
      <c r="AF1446" s="26" t="s">
        <v>72</v>
      </c>
      <c r="AG1446" s="26">
        <v>23802</v>
      </c>
      <c r="AH1446" s="28">
        <v>1.3249E-2</v>
      </c>
      <c r="AI1446">
        <v>10811</v>
      </c>
      <c r="AJ1446" s="26">
        <v>23802</v>
      </c>
      <c r="AK1446" s="28">
        <v>1.3249E-2</v>
      </c>
      <c r="AL1446">
        <v>10811</v>
      </c>
      <c r="AM1446" s="26">
        <v>23802</v>
      </c>
      <c r="AN1446" s="28">
        <v>1.3249E-2</v>
      </c>
      <c r="AO1446">
        <v>10811</v>
      </c>
      <c r="AP1446" s="32">
        <v>47526.93359375</v>
      </c>
      <c r="AQ1446" s="36">
        <v>2.5118047915098078E-2</v>
      </c>
      <c r="AR1446" s="32">
        <f t="shared" si="182"/>
        <v>51972.828074722362</v>
      </c>
      <c r="AS1446" s="32">
        <f t="shared" si="176"/>
        <v>1</v>
      </c>
      <c r="AT1446" s="32">
        <f t="shared" si="177"/>
        <v>1</v>
      </c>
      <c r="AU1446" s="32">
        <f t="shared" si="178"/>
        <v>1</v>
      </c>
      <c r="AV1446" s="32">
        <f t="shared" si="179"/>
        <v>47247.072883291483</v>
      </c>
      <c r="AW1446" s="32">
        <f t="shared" si="180"/>
        <v>2.4970141155639586E-2</v>
      </c>
      <c r="AX1446" s="32">
        <f t="shared" si="181"/>
        <v>51666.787867839688</v>
      </c>
      <c r="AY1446">
        <v>2</v>
      </c>
      <c r="AZ1446" s="26">
        <v>1</v>
      </c>
      <c r="BA1446" s="26">
        <v>7691.41</v>
      </c>
      <c r="BB1446" s="26">
        <v>38.5</v>
      </c>
      <c r="BC1446" s="26">
        <v>113.82</v>
      </c>
      <c r="BD1446" s="26">
        <v>154.35</v>
      </c>
      <c r="BE1446" s="28">
        <v>0.06</v>
      </c>
      <c r="BF1446" s="28">
        <v>3.92</v>
      </c>
      <c r="BG1446" s="28">
        <v>0.6</v>
      </c>
      <c r="BH1446" s="28">
        <v>-18.7</v>
      </c>
      <c r="BI1446" s="28">
        <v>0.08</v>
      </c>
      <c r="BJ1446" s="28">
        <v>8.16</v>
      </c>
      <c r="BK1446" s="28">
        <v>0.77</v>
      </c>
      <c r="BL1446" s="28">
        <v>-4.49</v>
      </c>
      <c r="BM1446" s="28">
        <v>0.08</v>
      </c>
      <c r="BN1446" s="28">
        <v>7</v>
      </c>
      <c r="BO1446" s="28">
        <v>0.74</v>
      </c>
      <c r="BP1446" s="28">
        <v>-9.59</v>
      </c>
      <c r="BQ1446" s="26">
        <v>40.215000000000003</v>
      </c>
      <c r="BR1446" s="26">
        <v>739.84295599999996</v>
      </c>
      <c r="BS1446" s="31">
        <f t="shared" si="183"/>
        <v>7.0113120000000002</v>
      </c>
    </row>
    <row r="1447" spans="1:71">
      <c r="A1447" s="26">
        <v>42283329800000</v>
      </c>
      <c r="B1447" s="26" t="s">
        <v>9283</v>
      </c>
      <c r="C1447" t="s">
        <v>3266</v>
      </c>
      <c r="D1447" s="26" t="s">
        <v>223</v>
      </c>
      <c r="E1447" s="27" t="s">
        <v>591</v>
      </c>
      <c r="F1447" t="s">
        <v>66</v>
      </c>
      <c r="G1447" t="s">
        <v>67</v>
      </c>
      <c r="H1447" t="s">
        <v>3264</v>
      </c>
      <c r="I1447" t="s">
        <v>3265</v>
      </c>
      <c r="J1447" t="s">
        <v>3267</v>
      </c>
      <c r="K1447" t="s">
        <v>9261</v>
      </c>
      <c r="L1447">
        <v>28.566240000000001</v>
      </c>
      <c r="M1447">
        <v>-99.130780000000001</v>
      </c>
      <c r="N1447" s="28">
        <v>1958019.99</v>
      </c>
      <c r="O1447" s="28">
        <v>266508.36</v>
      </c>
      <c r="P1447" s="26">
        <v>460</v>
      </c>
      <c r="Q1447" s="26">
        <v>8420</v>
      </c>
      <c r="R1447" s="26">
        <v>13325</v>
      </c>
      <c r="S1447" s="29" t="s">
        <v>72</v>
      </c>
      <c r="T1447" s="30">
        <v>40950</v>
      </c>
      <c r="U1447" s="30">
        <v>40965</v>
      </c>
      <c r="V1447" s="30">
        <v>41183</v>
      </c>
      <c r="W1447">
        <v>0</v>
      </c>
      <c r="X1447" s="26">
        <v>4818</v>
      </c>
      <c r="Y1447" s="26" t="s">
        <v>72</v>
      </c>
      <c r="Z1447" s="26" t="s">
        <v>72</v>
      </c>
      <c r="AA1447" s="26" t="s">
        <v>71</v>
      </c>
      <c r="AB1447" s="31" t="s">
        <v>72</v>
      </c>
      <c r="AC1447" s="31" t="s">
        <v>72</v>
      </c>
      <c r="AD1447" s="26">
        <v>481.01945003353455</v>
      </c>
      <c r="AE1447" s="26" t="s">
        <v>72</v>
      </c>
      <c r="AF1447" s="26" t="s">
        <v>72</v>
      </c>
      <c r="AG1447" s="26">
        <v>20981</v>
      </c>
      <c r="AH1447" s="28">
        <v>9.7529999999999995E-3</v>
      </c>
      <c r="AI1447">
        <v>6093</v>
      </c>
      <c r="AJ1447" s="26">
        <v>20981</v>
      </c>
      <c r="AK1447" s="28">
        <v>9.7529999999999995E-3</v>
      </c>
      <c r="AL1447">
        <v>6093</v>
      </c>
      <c r="AM1447" s="26">
        <v>20981</v>
      </c>
      <c r="AN1447" s="28">
        <v>9.7529999999999995E-3</v>
      </c>
      <c r="AO1447">
        <v>6093</v>
      </c>
      <c r="AP1447" s="32">
        <v>32808.6796875</v>
      </c>
      <c r="AQ1447" s="36">
        <v>1.5781613059607645E-2</v>
      </c>
      <c r="AR1447" s="32">
        <f t="shared" si="182"/>
        <v>35602.025199050549</v>
      </c>
      <c r="AS1447" s="32">
        <f t="shared" si="176"/>
        <v>1</v>
      </c>
      <c r="AT1447" s="32">
        <f t="shared" si="177"/>
        <v>1</v>
      </c>
      <c r="AU1447" s="32">
        <f t="shared" si="178"/>
        <v>1</v>
      </c>
      <c r="AV1447" s="32">
        <f t="shared" si="179"/>
        <v>39087.136032845578</v>
      </c>
      <c r="AW1447" s="32">
        <f t="shared" si="180"/>
        <v>1.8801672677905331E-2</v>
      </c>
      <c r="AX1447" s="32">
        <f t="shared" si="181"/>
        <v>42415.032096834817</v>
      </c>
      <c r="AY1447">
        <v>2</v>
      </c>
      <c r="AZ1447" s="26">
        <v>1</v>
      </c>
      <c r="BA1447" s="26">
        <v>7691.08</v>
      </c>
      <c r="BB1447" s="26">
        <v>38.5</v>
      </c>
      <c r="BC1447" s="26">
        <v>113.82</v>
      </c>
      <c r="BD1447" s="26">
        <v>154.36000000000001</v>
      </c>
      <c r="BE1447" s="28">
        <v>0.06</v>
      </c>
      <c r="BF1447" s="28">
        <v>3.92</v>
      </c>
      <c r="BG1447" s="28">
        <v>0.6</v>
      </c>
      <c r="BH1447" s="28">
        <v>-18.72</v>
      </c>
      <c r="BI1447" s="28">
        <v>0.08</v>
      </c>
      <c r="BJ1447" s="28">
        <v>8.16</v>
      </c>
      <c r="BK1447" s="28">
        <v>0.77</v>
      </c>
      <c r="BL1447" s="28">
        <v>-4.5</v>
      </c>
      <c r="BM1447" s="28">
        <v>0.08</v>
      </c>
      <c r="BN1447" s="28">
        <v>7</v>
      </c>
      <c r="BO1447" s="28">
        <v>0.74</v>
      </c>
      <c r="BP1447" s="28">
        <v>-9.6</v>
      </c>
      <c r="BQ1447" s="26">
        <v>40.215000000000003</v>
      </c>
      <c r="BR1447" s="26">
        <v>739.84295599999996</v>
      </c>
      <c r="BS1447" s="31">
        <f t="shared" si="183"/>
        <v>7.0113120000000002</v>
      </c>
    </row>
    <row r="1448" spans="1:71">
      <c r="A1448" s="26">
        <v>42283329880000</v>
      </c>
      <c r="B1448" s="26" t="s">
        <v>9283</v>
      </c>
      <c r="C1448" t="s">
        <v>3268</v>
      </c>
      <c r="D1448" s="26" t="s">
        <v>636</v>
      </c>
      <c r="E1448" s="27" t="s">
        <v>591</v>
      </c>
      <c r="F1448" t="s">
        <v>66</v>
      </c>
      <c r="G1448" t="s">
        <v>67</v>
      </c>
      <c r="H1448" t="s">
        <v>3269</v>
      </c>
      <c r="I1448" t="s">
        <v>3270</v>
      </c>
      <c r="J1448" t="s">
        <v>85</v>
      </c>
      <c r="K1448" t="s">
        <v>9261</v>
      </c>
      <c r="L1448">
        <v>28.495609999999999</v>
      </c>
      <c r="M1448">
        <v>-98.829920000000001</v>
      </c>
      <c r="N1448" s="28">
        <v>2054632.54</v>
      </c>
      <c r="O1448" s="28">
        <v>240844.94</v>
      </c>
      <c r="P1448" s="26">
        <v>341</v>
      </c>
      <c r="Q1448" s="26">
        <v>9532</v>
      </c>
      <c r="R1448" s="26">
        <v>15812</v>
      </c>
      <c r="S1448" s="29" t="s">
        <v>72</v>
      </c>
      <c r="T1448" s="30">
        <v>40954</v>
      </c>
      <c r="U1448" s="30">
        <v>41004</v>
      </c>
      <c r="V1448" s="30">
        <v>41122</v>
      </c>
      <c r="W1448">
        <v>4448</v>
      </c>
      <c r="X1448" s="26">
        <v>5740</v>
      </c>
      <c r="Y1448" s="26" t="s">
        <v>72</v>
      </c>
      <c r="Z1448" s="26" t="s">
        <v>72</v>
      </c>
      <c r="AA1448" s="26" t="s">
        <v>71</v>
      </c>
      <c r="AB1448" s="31" t="s">
        <v>72</v>
      </c>
      <c r="AC1448" s="31" t="s">
        <v>72</v>
      </c>
      <c r="AD1448" s="26">
        <v>1546.7191713392972</v>
      </c>
      <c r="AE1448" s="26" t="s">
        <v>72</v>
      </c>
      <c r="AF1448" s="26" t="s">
        <v>72</v>
      </c>
      <c r="AG1448" s="26">
        <v>58881</v>
      </c>
      <c r="AH1448" s="28">
        <v>8.6070999999999995E-2</v>
      </c>
      <c r="AI1448">
        <v>104216</v>
      </c>
      <c r="AJ1448" s="26">
        <v>67261</v>
      </c>
      <c r="AK1448" s="28">
        <v>0.10700999999999999</v>
      </c>
      <c r="AL1448">
        <v>119048</v>
      </c>
      <c r="AM1448" s="26">
        <v>67261</v>
      </c>
      <c r="AN1448" s="28">
        <v>0.10700999999999999</v>
      </c>
      <c r="AO1448">
        <v>119048</v>
      </c>
      <c r="AP1448" s="32">
        <v>142099.21875</v>
      </c>
      <c r="AQ1448" s="36">
        <v>0.21978758587296152</v>
      </c>
      <c r="AR1448" s="32">
        <f t="shared" si="182"/>
        <v>181001.62144951418</v>
      </c>
      <c r="AS1448" s="32">
        <f t="shared" si="176"/>
        <v>3</v>
      </c>
      <c r="AT1448" s="32">
        <f t="shared" si="177"/>
        <v>1</v>
      </c>
      <c r="AU1448" s="32">
        <f t="shared" si="178"/>
        <v>3</v>
      </c>
      <c r="AV1448" s="32">
        <f t="shared" si="179"/>
        <v>142099.21875</v>
      </c>
      <c r="AW1448" s="32">
        <f t="shared" si="180"/>
        <v>0.21978758587296154</v>
      </c>
      <c r="AX1448" s="32">
        <f t="shared" si="181"/>
        <v>181001.62144951418</v>
      </c>
      <c r="AY1448">
        <v>2</v>
      </c>
      <c r="AZ1448" s="26">
        <v>1</v>
      </c>
      <c r="BA1448" s="26">
        <v>9113.6200000000008</v>
      </c>
      <c r="BB1448" s="26">
        <v>33.369999999999997</v>
      </c>
      <c r="BC1448" s="26">
        <v>102.1</v>
      </c>
      <c r="BD1448" s="26">
        <v>143.16999999999999</v>
      </c>
      <c r="BE1448" s="28">
        <v>0.06</v>
      </c>
      <c r="BF1448" s="28">
        <v>5.74</v>
      </c>
      <c r="BG1448" s="28">
        <v>0.62</v>
      </c>
      <c r="BH1448" s="28">
        <v>-13.14</v>
      </c>
      <c r="BI1448" s="28">
        <v>0.1</v>
      </c>
      <c r="BJ1448" s="28">
        <v>7.49</v>
      </c>
      <c r="BK1448" s="28">
        <v>0.75</v>
      </c>
      <c r="BL1448" s="28">
        <v>9.61</v>
      </c>
      <c r="BM1448" s="28">
        <v>0.09</v>
      </c>
      <c r="BN1448" s="28">
        <v>7.13</v>
      </c>
      <c r="BO1448" s="28">
        <v>0.76</v>
      </c>
      <c r="BP1448" s="28">
        <v>14.67</v>
      </c>
      <c r="BQ1448" s="26">
        <v>39.799900000000001</v>
      </c>
      <c r="BR1448" s="26">
        <v>930.97845400000006</v>
      </c>
      <c r="BS1448" s="31">
        <f t="shared" si="183"/>
        <v>7.6575000000000006</v>
      </c>
    </row>
    <row r="1449" spans="1:71">
      <c r="A1449" s="26">
        <v>42283329910000</v>
      </c>
      <c r="B1449" s="26" t="s">
        <v>9283</v>
      </c>
      <c r="C1449" t="s">
        <v>3271</v>
      </c>
      <c r="D1449" s="26" t="s">
        <v>223</v>
      </c>
      <c r="E1449" s="27" t="s">
        <v>591</v>
      </c>
      <c r="F1449" t="s">
        <v>66</v>
      </c>
      <c r="G1449" t="s">
        <v>67</v>
      </c>
      <c r="H1449" t="s">
        <v>3027</v>
      </c>
      <c r="I1449" t="s">
        <v>3028</v>
      </c>
      <c r="J1449" t="s">
        <v>3272</v>
      </c>
      <c r="K1449" t="s">
        <v>9261</v>
      </c>
      <c r="L1449">
        <v>28.539850000000001</v>
      </c>
      <c r="M1449">
        <v>-99.090829999999997</v>
      </c>
      <c r="N1449" s="28">
        <v>1970836.37</v>
      </c>
      <c r="O1449" s="28">
        <v>256901.35</v>
      </c>
      <c r="P1449" s="26">
        <v>456</v>
      </c>
      <c r="Q1449" s="26">
        <v>8721</v>
      </c>
      <c r="R1449" s="26">
        <v>15940</v>
      </c>
      <c r="S1449" s="29" t="s">
        <v>72</v>
      </c>
      <c r="T1449" s="30">
        <v>41050</v>
      </c>
      <c r="U1449" s="30">
        <v>41105</v>
      </c>
      <c r="V1449" s="30">
        <v>41153</v>
      </c>
      <c r="W1449">
        <v>0</v>
      </c>
      <c r="X1449" s="26">
        <v>5740</v>
      </c>
      <c r="Y1449" s="26" t="s">
        <v>72</v>
      </c>
      <c r="Z1449" s="26" t="s">
        <v>72</v>
      </c>
      <c r="AA1449" s="26" t="s">
        <v>71</v>
      </c>
      <c r="AB1449" s="31" t="s">
        <v>72</v>
      </c>
      <c r="AC1449" s="31" t="s">
        <v>72</v>
      </c>
      <c r="AD1449" s="26">
        <v>742.39974126778782</v>
      </c>
      <c r="AE1449" s="26">
        <v>849</v>
      </c>
      <c r="AF1449" s="26" t="s">
        <v>72</v>
      </c>
      <c r="AG1449" s="26">
        <v>11397</v>
      </c>
      <c r="AH1449" s="28">
        <v>8.6099999999999996E-3</v>
      </c>
      <c r="AI1449">
        <v>3287</v>
      </c>
      <c r="AJ1449" s="26">
        <v>13822</v>
      </c>
      <c r="AK1449" s="28">
        <v>1.0111999999999999E-2</v>
      </c>
      <c r="AL1449">
        <v>3404</v>
      </c>
      <c r="AM1449" s="26">
        <v>13822</v>
      </c>
      <c r="AN1449" s="28">
        <v>1.0111999999999999E-2</v>
      </c>
      <c r="AO1449">
        <v>3404</v>
      </c>
      <c r="AP1449" s="32">
        <v>26410.505859375</v>
      </c>
      <c r="AQ1449" s="36">
        <v>1.9607152716751394E-2</v>
      </c>
      <c r="AR1449" s="32">
        <f t="shared" si="182"/>
        <v>29880.971890239998</v>
      </c>
      <c r="AS1449" s="32">
        <f t="shared" si="176"/>
        <v>1</v>
      </c>
      <c r="AT1449" s="32">
        <f t="shared" si="177"/>
        <v>1</v>
      </c>
      <c r="AU1449" s="32">
        <f t="shared" si="178"/>
        <v>1</v>
      </c>
      <c r="AV1449" s="32">
        <f t="shared" si="179"/>
        <v>26410.505859375</v>
      </c>
      <c r="AW1449" s="32">
        <f t="shared" si="180"/>
        <v>1.9607152716751394E-2</v>
      </c>
      <c r="AX1449" s="32">
        <f t="shared" si="181"/>
        <v>29880.971890239998</v>
      </c>
      <c r="AY1449">
        <v>2</v>
      </c>
      <c r="AZ1449" s="26">
        <v>1</v>
      </c>
      <c r="BA1449" s="26">
        <v>7924.75</v>
      </c>
      <c r="BB1449" s="26">
        <v>18.73</v>
      </c>
      <c r="BC1449" s="26">
        <v>129.25</v>
      </c>
      <c r="BD1449" s="26">
        <v>154.72</v>
      </c>
      <c r="BE1449" s="28">
        <v>0.06</v>
      </c>
      <c r="BF1449" s="28">
        <v>4.25</v>
      </c>
      <c r="BG1449" s="28">
        <v>0.63</v>
      </c>
      <c r="BH1449" s="28">
        <v>14.12</v>
      </c>
      <c r="BI1449" s="28">
        <v>0.08</v>
      </c>
      <c r="BJ1449" s="28">
        <v>7.97</v>
      </c>
      <c r="BK1449" s="28">
        <v>0.77</v>
      </c>
      <c r="BL1449" s="28">
        <v>4.21</v>
      </c>
      <c r="BM1449" s="28">
        <v>0.08</v>
      </c>
      <c r="BN1449" s="28">
        <v>7.04</v>
      </c>
      <c r="BO1449" s="28">
        <v>0.75</v>
      </c>
      <c r="BP1449" s="28">
        <v>-0.3</v>
      </c>
      <c r="BQ1449" s="26">
        <v>42.587200000000003</v>
      </c>
      <c r="BR1449" s="26">
        <v>880.95581000000004</v>
      </c>
      <c r="BS1449" s="31">
        <f t="shared" si="183"/>
        <v>7.9618000000000002</v>
      </c>
    </row>
    <row r="1450" spans="1:71">
      <c r="A1450" s="26">
        <v>42283329980000</v>
      </c>
      <c r="B1450" s="26" t="s">
        <v>9283</v>
      </c>
      <c r="C1450" t="s">
        <v>3273</v>
      </c>
      <c r="D1450" s="26" t="s">
        <v>223</v>
      </c>
      <c r="E1450" s="27" t="s">
        <v>591</v>
      </c>
      <c r="F1450" t="s">
        <v>66</v>
      </c>
      <c r="G1450" t="s">
        <v>67</v>
      </c>
      <c r="H1450" t="s">
        <v>3027</v>
      </c>
      <c r="I1450" t="s">
        <v>3028</v>
      </c>
      <c r="J1450" t="s">
        <v>3274</v>
      </c>
      <c r="K1450" t="s">
        <v>9261</v>
      </c>
      <c r="L1450">
        <v>28.539809999999999</v>
      </c>
      <c r="M1450">
        <v>-99.090869999999995</v>
      </c>
      <c r="N1450" s="28">
        <v>1970823.51</v>
      </c>
      <c r="O1450" s="28">
        <v>256886.81</v>
      </c>
      <c r="P1450" s="26">
        <v>456</v>
      </c>
      <c r="Q1450" s="26">
        <v>8756</v>
      </c>
      <c r="R1450" s="26">
        <v>12902</v>
      </c>
      <c r="S1450" s="29" t="s">
        <v>72</v>
      </c>
      <c r="T1450" s="30">
        <v>41062</v>
      </c>
      <c r="U1450" s="30">
        <v>41109</v>
      </c>
      <c r="V1450" s="30">
        <v>41122</v>
      </c>
      <c r="W1450">
        <v>0</v>
      </c>
      <c r="X1450" s="26">
        <v>4264</v>
      </c>
      <c r="Y1450" s="26" t="s">
        <v>72</v>
      </c>
      <c r="Z1450" s="26" t="s">
        <v>72</v>
      </c>
      <c r="AA1450" s="26" t="s">
        <v>71</v>
      </c>
      <c r="AB1450" s="31" t="s">
        <v>72</v>
      </c>
      <c r="AC1450" s="31" t="s">
        <v>72</v>
      </c>
      <c r="AD1450" s="26">
        <v>673.51587109280354</v>
      </c>
      <c r="AE1450" s="26">
        <v>778</v>
      </c>
      <c r="AF1450" s="26" t="s">
        <v>72</v>
      </c>
      <c r="AG1450" s="26">
        <v>13155</v>
      </c>
      <c r="AH1450" s="28">
        <v>9.6190000000000008E-3</v>
      </c>
      <c r="AI1450">
        <v>3706</v>
      </c>
      <c r="AJ1450" s="26">
        <v>15905</v>
      </c>
      <c r="AK1450" s="28">
        <v>1.1315E-2</v>
      </c>
      <c r="AL1450">
        <v>3902</v>
      </c>
      <c r="AM1450" s="26">
        <v>15905</v>
      </c>
      <c r="AN1450" s="28">
        <v>1.1315E-2</v>
      </c>
      <c r="AO1450">
        <v>3902</v>
      </c>
      <c r="AP1450" s="32">
        <v>26168.119140625</v>
      </c>
      <c r="AQ1450" s="36">
        <v>1.762464355785831E-2</v>
      </c>
      <c r="AR1450" s="32">
        <f t="shared" si="182"/>
        <v>29287.681050365922</v>
      </c>
      <c r="AS1450" s="32">
        <f t="shared" si="176"/>
        <v>1</v>
      </c>
      <c r="AT1450" s="32">
        <f t="shared" si="177"/>
        <v>1</v>
      </c>
      <c r="AU1450" s="32">
        <f t="shared" si="178"/>
        <v>1</v>
      </c>
      <c r="AV1450" s="32">
        <f t="shared" si="179"/>
        <v>35226.314227764422</v>
      </c>
      <c r="AW1450" s="32">
        <f t="shared" si="180"/>
        <v>2.3725481712501575E-2</v>
      </c>
      <c r="AX1450" s="32">
        <f t="shared" si="181"/>
        <v>39425.724490877205</v>
      </c>
      <c r="AY1450">
        <v>2</v>
      </c>
      <c r="AZ1450" s="26">
        <v>1</v>
      </c>
      <c r="BA1450" s="26">
        <v>7924.96</v>
      </c>
      <c r="BB1450" s="26">
        <v>18.73</v>
      </c>
      <c r="BC1450" s="26">
        <v>129.25</v>
      </c>
      <c r="BD1450" s="26">
        <v>154.71</v>
      </c>
      <c r="BE1450" s="28">
        <v>0.06</v>
      </c>
      <c r="BF1450" s="28">
        <v>4.25</v>
      </c>
      <c r="BG1450" s="28">
        <v>0.63</v>
      </c>
      <c r="BH1450" s="28">
        <v>14.15</v>
      </c>
      <c r="BI1450" s="28">
        <v>0.08</v>
      </c>
      <c r="BJ1450" s="28">
        <v>7.97</v>
      </c>
      <c r="BK1450" s="28">
        <v>0.77</v>
      </c>
      <c r="BL1450" s="28">
        <v>4.2300000000000004</v>
      </c>
      <c r="BM1450" s="28">
        <v>0.08</v>
      </c>
      <c r="BN1450" s="28">
        <v>7.04</v>
      </c>
      <c r="BO1450" s="28">
        <v>0.75</v>
      </c>
      <c r="BP1450" s="28">
        <v>-0.28000000000000003</v>
      </c>
      <c r="BQ1450" s="26">
        <v>42.587200000000003</v>
      </c>
      <c r="BR1450" s="26">
        <v>880.95581000000004</v>
      </c>
      <c r="BS1450" s="31">
        <f t="shared" si="183"/>
        <v>7.9618000000000002</v>
      </c>
    </row>
    <row r="1451" spans="1:71">
      <c r="A1451" s="26">
        <v>42283330060000</v>
      </c>
      <c r="B1451" s="26" t="s">
        <v>9283</v>
      </c>
      <c r="C1451" t="s">
        <v>3275</v>
      </c>
      <c r="D1451" s="26" t="s">
        <v>383</v>
      </c>
      <c r="E1451" s="27" t="s">
        <v>591</v>
      </c>
      <c r="F1451" t="s">
        <v>66</v>
      </c>
      <c r="G1451" t="s">
        <v>67</v>
      </c>
      <c r="H1451" t="s">
        <v>621</v>
      </c>
      <c r="I1451" t="s">
        <v>3276</v>
      </c>
      <c r="J1451" t="s">
        <v>232</v>
      </c>
      <c r="K1451" t="s">
        <v>9261</v>
      </c>
      <c r="L1451">
        <v>28.366489999999999</v>
      </c>
      <c r="M1451">
        <v>-98.847459999999998</v>
      </c>
      <c r="N1451" s="28">
        <v>2049059.64</v>
      </c>
      <c r="O1451" s="28">
        <v>193891.21</v>
      </c>
      <c r="P1451" s="26">
        <v>393.70001220703125</v>
      </c>
      <c r="Q1451" s="26">
        <v>10190</v>
      </c>
      <c r="R1451" s="26">
        <v>16897</v>
      </c>
      <c r="S1451" s="29" t="s">
        <v>72</v>
      </c>
      <c r="T1451" s="30">
        <v>40942</v>
      </c>
      <c r="U1451" s="30">
        <v>41128</v>
      </c>
      <c r="V1451" s="30">
        <v>41122</v>
      </c>
      <c r="W1451">
        <v>3041</v>
      </c>
      <c r="X1451" s="26">
        <v>7000</v>
      </c>
      <c r="Y1451" s="26" t="s">
        <v>72</v>
      </c>
      <c r="Z1451" s="26" t="s">
        <v>72</v>
      </c>
      <c r="AA1451" s="26" t="s">
        <v>71</v>
      </c>
      <c r="AB1451" s="31" t="s">
        <v>72</v>
      </c>
      <c r="AC1451" s="31" t="s">
        <v>72</v>
      </c>
      <c r="AD1451" s="26">
        <v>1481.1252268602541</v>
      </c>
      <c r="AE1451" s="26">
        <v>673</v>
      </c>
      <c r="AF1451" s="26" t="s">
        <v>72</v>
      </c>
      <c r="AG1451" s="26">
        <v>36001</v>
      </c>
      <c r="AH1451" s="28">
        <v>6.0373000000000003E-2</v>
      </c>
      <c r="AI1451">
        <v>6520</v>
      </c>
      <c r="AJ1451" s="26">
        <v>43684</v>
      </c>
      <c r="AK1451" s="28">
        <v>7.3449E-2</v>
      </c>
      <c r="AL1451">
        <v>8131</v>
      </c>
      <c r="AM1451" s="26">
        <v>43684</v>
      </c>
      <c r="AN1451" s="28">
        <v>7.3449E-2</v>
      </c>
      <c r="AO1451">
        <v>8131</v>
      </c>
      <c r="AP1451" s="32">
        <v>160050.140625</v>
      </c>
      <c r="AQ1451" s="36">
        <v>0.23705430084221868</v>
      </c>
      <c r="AR1451" s="32">
        <f t="shared" si="182"/>
        <v>202008.75187407271</v>
      </c>
      <c r="AS1451" s="32">
        <f t="shared" si="176"/>
        <v>3</v>
      </c>
      <c r="AT1451" s="32">
        <f t="shared" si="177"/>
        <v>1</v>
      </c>
      <c r="AU1451" s="32">
        <f t="shared" si="178"/>
        <v>3</v>
      </c>
      <c r="AV1451" s="32">
        <f t="shared" si="179"/>
        <v>131241.11531250001</v>
      </c>
      <c r="AW1451" s="32">
        <f t="shared" si="180"/>
        <v>0.19438452669061931</v>
      </c>
      <c r="AX1451" s="32">
        <f t="shared" si="181"/>
        <v>165647.17653673963</v>
      </c>
      <c r="AY1451">
        <v>2</v>
      </c>
      <c r="AZ1451" s="26">
        <v>1</v>
      </c>
      <c r="BA1451" s="26">
        <v>9807.99</v>
      </c>
      <c r="BB1451" s="26">
        <v>98.18</v>
      </c>
      <c r="BC1451" s="26">
        <v>30.53</v>
      </c>
      <c r="BD1451" s="26">
        <v>131.66</v>
      </c>
      <c r="BE1451" s="28">
        <v>0.08</v>
      </c>
      <c r="BF1451" s="28">
        <v>9.67</v>
      </c>
      <c r="BG1451" s="28">
        <v>0.71</v>
      </c>
      <c r="BH1451" s="28">
        <v>418.83</v>
      </c>
      <c r="BI1451" s="28">
        <v>0.08</v>
      </c>
      <c r="BJ1451" s="28">
        <v>8.59</v>
      </c>
      <c r="BK1451" s="28">
        <v>0.72</v>
      </c>
      <c r="BL1451" s="28">
        <v>158.69999999999999</v>
      </c>
      <c r="BM1451" s="28">
        <v>0.09</v>
      </c>
      <c r="BN1451" s="28">
        <v>8.7200000000000006</v>
      </c>
      <c r="BO1451" s="28">
        <v>0.74</v>
      </c>
      <c r="BP1451" s="28">
        <v>194.98</v>
      </c>
      <c r="BQ1451" s="26">
        <v>44.611697999999997</v>
      </c>
      <c r="BR1451" s="26">
        <v>4138.3232420000004</v>
      </c>
      <c r="BS1451" s="31">
        <f t="shared" si="183"/>
        <v>1.7585280000000001</v>
      </c>
    </row>
    <row r="1452" spans="1:71">
      <c r="A1452" s="26">
        <v>42283330080000</v>
      </c>
      <c r="B1452" s="26" t="s">
        <v>9283</v>
      </c>
      <c r="C1452" t="s">
        <v>3277</v>
      </c>
      <c r="D1452" s="26" t="s">
        <v>64</v>
      </c>
      <c r="E1452" s="27" t="s">
        <v>591</v>
      </c>
      <c r="F1452" t="s">
        <v>66</v>
      </c>
      <c r="G1452" t="s">
        <v>67</v>
      </c>
      <c r="H1452" t="s">
        <v>3278</v>
      </c>
      <c r="I1452" t="s">
        <v>3279</v>
      </c>
      <c r="J1452" t="s">
        <v>70</v>
      </c>
      <c r="K1452" t="s">
        <v>9261</v>
      </c>
      <c r="L1452">
        <v>28.558920000000001</v>
      </c>
      <c r="M1452">
        <v>-98.91122</v>
      </c>
      <c r="N1452" s="28">
        <v>2028500.15</v>
      </c>
      <c r="O1452" s="28">
        <v>263834.3</v>
      </c>
      <c r="P1452" s="26">
        <v>392</v>
      </c>
      <c r="Q1452" s="26">
        <v>9061</v>
      </c>
      <c r="R1452" s="26">
        <v>15820</v>
      </c>
      <c r="S1452" s="29" t="s">
        <v>72</v>
      </c>
      <c r="T1452" s="30">
        <v>40943</v>
      </c>
      <c r="U1452" s="30">
        <v>40980</v>
      </c>
      <c r="V1452" s="30">
        <v>40969</v>
      </c>
      <c r="W1452">
        <v>4848</v>
      </c>
      <c r="X1452" s="26">
        <v>7158</v>
      </c>
      <c r="Y1452" s="26" t="s">
        <v>72</v>
      </c>
      <c r="Z1452" s="26" t="s">
        <v>72</v>
      </c>
      <c r="AA1452" s="26" t="s">
        <v>71</v>
      </c>
      <c r="AB1452" s="31" t="s">
        <v>72</v>
      </c>
      <c r="AC1452" s="31" t="s">
        <v>72</v>
      </c>
      <c r="AD1452" s="26">
        <v>1083.8589037155059</v>
      </c>
      <c r="AE1452" s="26">
        <v>694</v>
      </c>
      <c r="AF1452" s="26" t="s">
        <v>72</v>
      </c>
      <c r="AG1452" s="26">
        <v>54898</v>
      </c>
      <c r="AH1452" s="28">
        <v>6.3968999999999998E-2</v>
      </c>
      <c r="AI1452">
        <v>113451</v>
      </c>
      <c r="AJ1452" s="26">
        <v>76907</v>
      </c>
      <c r="AK1452" s="28">
        <v>9.0762999999999996E-2</v>
      </c>
      <c r="AL1452">
        <v>121763</v>
      </c>
      <c r="AM1452" s="26">
        <v>80033</v>
      </c>
      <c r="AN1452" s="28">
        <v>9.2562000000000005E-2</v>
      </c>
      <c r="AO1452">
        <v>122805</v>
      </c>
      <c r="AP1452" s="32">
        <v>118106.8046875</v>
      </c>
      <c r="AQ1452" s="36">
        <v>0.12801111184993513</v>
      </c>
      <c r="AR1452" s="32">
        <f t="shared" si="182"/>
        <v>140764.77148493851</v>
      </c>
      <c r="AS1452" s="32">
        <f t="shared" si="176"/>
        <v>3</v>
      </c>
      <c r="AT1452" s="32">
        <f t="shared" si="177"/>
        <v>1</v>
      </c>
      <c r="AU1452" s="32">
        <f t="shared" si="178"/>
        <v>2</v>
      </c>
      <c r="AV1452" s="32">
        <f t="shared" si="179"/>
        <v>94709.843378911712</v>
      </c>
      <c r="AW1452" s="32">
        <f t="shared" si="180"/>
        <v>0.1026521070157345</v>
      </c>
      <c r="AX1452" s="32">
        <f t="shared" si="181"/>
        <v>112879.26632069671</v>
      </c>
      <c r="AY1452">
        <v>2</v>
      </c>
      <c r="AZ1452" s="26">
        <v>1</v>
      </c>
      <c r="BA1452" s="26">
        <v>8411.8700000000008</v>
      </c>
      <c r="BB1452" s="26">
        <v>35.119999999999997</v>
      </c>
      <c r="BC1452" s="26">
        <v>123.53</v>
      </c>
      <c r="BD1452" s="26">
        <v>163.69</v>
      </c>
      <c r="BE1452" s="28">
        <v>0.04</v>
      </c>
      <c r="BF1452" s="28">
        <v>3.2</v>
      </c>
      <c r="BG1452" s="28">
        <v>0.53</v>
      </c>
      <c r="BH1452" s="28">
        <v>-23.02</v>
      </c>
      <c r="BI1452" s="28">
        <v>0.09</v>
      </c>
      <c r="BJ1452" s="28">
        <v>7.11</v>
      </c>
      <c r="BK1452" s="28">
        <v>0.79</v>
      </c>
      <c r="BL1452" s="28">
        <v>-28.83</v>
      </c>
      <c r="BM1452" s="28">
        <v>0.08</v>
      </c>
      <c r="BN1452" s="28">
        <v>6.07</v>
      </c>
      <c r="BO1452" s="28">
        <v>0.74</v>
      </c>
      <c r="BP1452" s="28">
        <v>-35.32</v>
      </c>
      <c r="BQ1452" s="26">
        <v>38.527999000000001</v>
      </c>
      <c r="BR1452" s="26">
        <v>830.30102499999998</v>
      </c>
      <c r="BS1452" s="31">
        <f t="shared" si="183"/>
        <v>8.7829829999999998</v>
      </c>
    </row>
    <row r="1453" spans="1:71">
      <c r="A1453" s="26">
        <v>42283330110000</v>
      </c>
      <c r="B1453" s="26" t="s">
        <v>9283</v>
      </c>
      <c r="C1453" t="s">
        <v>3280</v>
      </c>
      <c r="D1453" s="26" t="s">
        <v>223</v>
      </c>
      <c r="E1453" s="27" t="s">
        <v>591</v>
      </c>
      <c r="F1453" t="s">
        <v>197</v>
      </c>
      <c r="G1453" t="s">
        <v>67</v>
      </c>
      <c r="H1453" t="s">
        <v>3281</v>
      </c>
      <c r="I1453" t="s">
        <v>3282</v>
      </c>
      <c r="J1453" t="s">
        <v>158</v>
      </c>
      <c r="K1453" t="s">
        <v>9261</v>
      </c>
      <c r="L1453">
        <v>28.504390000000001</v>
      </c>
      <c r="M1453">
        <v>-99.307460000000006</v>
      </c>
      <c r="N1453" s="28">
        <v>1901247.18</v>
      </c>
      <c r="O1453" s="28">
        <v>244127.27</v>
      </c>
      <c r="P1453" s="26">
        <v>452</v>
      </c>
      <c r="Q1453" s="26">
        <v>7612</v>
      </c>
      <c r="R1453" s="26">
        <v>15745</v>
      </c>
      <c r="S1453" s="29" t="s">
        <v>72</v>
      </c>
      <c r="T1453" s="30">
        <v>40952</v>
      </c>
      <c r="U1453" s="30">
        <v>41083</v>
      </c>
      <c r="V1453" s="30">
        <v>41122</v>
      </c>
      <c r="W1453">
        <v>0</v>
      </c>
      <c r="X1453" s="26">
        <v>8223</v>
      </c>
      <c r="Y1453" s="26" t="s">
        <v>72</v>
      </c>
      <c r="Z1453" s="26" t="s">
        <v>72</v>
      </c>
      <c r="AA1453" s="26" t="s">
        <v>71</v>
      </c>
      <c r="AB1453" s="31" t="s">
        <v>72</v>
      </c>
      <c r="AC1453" s="31" t="s">
        <v>72</v>
      </c>
      <c r="AD1453" s="26">
        <v>1148.5337564990775</v>
      </c>
      <c r="AE1453" s="26">
        <v>756</v>
      </c>
      <c r="AF1453" s="26" t="s">
        <v>72</v>
      </c>
      <c r="AG1453" s="26">
        <v>55967</v>
      </c>
      <c r="AH1453" s="28">
        <v>4.9586999999999999E-2</v>
      </c>
      <c r="AI1453">
        <v>15324</v>
      </c>
      <c r="AJ1453" s="26">
        <v>75428</v>
      </c>
      <c r="AK1453" s="28">
        <v>8.8105000000000003E-2</v>
      </c>
      <c r="AL1453">
        <v>20652</v>
      </c>
      <c r="AM1453" s="26">
        <v>75428</v>
      </c>
      <c r="AN1453" s="28">
        <v>8.8105000000000003E-2</v>
      </c>
      <c r="AO1453">
        <v>20652</v>
      </c>
      <c r="AP1453" s="32">
        <v>580220.5625</v>
      </c>
      <c r="AQ1453" s="36">
        <v>0.66640290224613286</v>
      </c>
      <c r="AR1453" s="32">
        <f t="shared" si="182"/>
        <v>698173.87619756546</v>
      </c>
      <c r="AS1453" s="32">
        <f t="shared" si="176"/>
        <v>4</v>
      </c>
      <c r="AT1453" s="32">
        <f t="shared" si="177"/>
        <v>1</v>
      </c>
      <c r="AU1453" s="32">
        <f t="shared" si="178"/>
        <v>4</v>
      </c>
      <c r="AV1453" s="32">
        <f t="shared" si="179"/>
        <v>405018.3666241031</v>
      </c>
      <c r="AW1453" s="32">
        <f t="shared" si="180"/>
        <v>0.46517726606990184</v>
      </c>
      <c r="AX1453" s="32">
        <f t="shared" si="181"/>
        <v>487354.74271847575</v>
      </c>
      <c r="AY1453">
        <v>2</v>
      </c>
      <c r="AZ1453" s="26">
        <v>1</v>
      </c>
      <c r="BA1453" s="26">
        <v>7072.35</v>
      </c>
      <c r="BB1453" s="26">
        <v>71.36</v>
      </c>
      <c r="BC1453" s="26">
        <v>91.84</v>
      </c>
      <c r="BD1453" s="26">
        <v>163.63999999999999</v>
      </c>
      <c r="BE1453" s="28">
        <v>7.0000000000000007E-2</v>
      </c>
      <c r="BF1453" s="28">
        <v>4.6500000000000004</v>
      </c>
      <c r="BG1453" s="28">
        <v>0.65</v>
      </c>
      <c r="BH1453" s="28">
        <v>-39.9</v>
      </c>
      <c r="BI1453" s="28">
        <v>0.1</v>
      </c>
      <c r="BJ1453" s="28">
        <v>7.55</v>
      </c>
      <c r="BK1453" s="28">
        <v>0.78</v>
      </c>
      <c r="BL1453" s="28">
        <v>-5.37</v>
      </c>
      <c r="BM1453" s="28">
        <v>0.08</v>
      </c>
      <c r="BN1453" s="28">
        <v>6.7</v>
      </c>
      <c r="BO1453" s="28">
        <v>0.76</v>
      </c>
      <c r="BP1453" s="28">
        <v>-3.07</v>
      </c>
      <c r="BQ1453" s="26">
        <v>40.759101000000001</v>
      </c>
      <c r="BR1453" s="26">
        <v>1191.2740470000001</v>
      </c>
      <c r="BS1453" s="31">
        <f t="shared" si="183"/>
        <v>7.1635200000000019</v>
      </c>
    </row>
    <row r="1454" spans="1:71">
      <c r="A1454" s="26">
        <v>42283330210000</v>
      </c>
      <c r="B1454" s="26" t="s">
        <v>9283</v>
      </c>
      <c r="C1454" t="s">
        <v>3283</v>
      </c>
      <c r="D1454" s="26" t="s">
        <v>624</v>
      </c>
      <c r="E1454" s="27" t="s">
        <v>591</v>
      </c>
      <c r="F1454" t="s">
        <v>66</v>
      </c>
      <c r="G1454" t="s">
        <v>67</v>
      </c>
      <c r="H1454" t="s">
        <v>3284</v>
      </c>
      <c r="I1454" t="s">
        <v>3285</v>
      </c>
      <c r="J1454" t="s">
        <v>670</v>
      </c>
      <c r="K1454" t="s">
        <v>9261</v>
      </c>
      <c r="L1454">
        <v>28.506209999999999</v>
      </c>
      <c r="M1454">
        <v>-99.152479999999997</v>
      </c>
      <c r="N1454" s="28">
        <v>1951025.89</v>
      </c>
      <c r="O1454" s="28">
        <v>244691.1</v>
      </c>
      <c r="P1454" s="26">
        <v>540</v>
      </c>
      <c r="Q1454" s="26">
        <v>8669</v>
      </c>
      <c r="R1454" s="26">
        <v>14157</v>
      </c>
      <c r="S1454" s="29" t="s">
        <v>72</v>
      </c>
      <c r="T1454" s="30">
        <v>40981</v>
      </c>
      <c r="U1454" s="30">
        <v>40997</v>
      </c>
      <c r="V1454" s="30">
        <v>41030</v>
      </c>
      <c r="W1454">
        <v>1972</v>
      </c>
      <c r="X1454" s="26">
        <v>5740</v>
      </c>
      <c r="Y1454" s="26" t="s">
        <v>72</v>
      </c>
      <c r="Z1454" s="26" t="s">
        <v>72</v>
      </c>
      <c r="AA1454" s="26" t="s">
        <v>71</v>
      </c>
      <c r="AB1454" s="31" t="s">
        <v>72</v>
      </c>
      <c r="AC1454" s="31" t="s">
        <v>72</v>
      </c>
      <c r="AD1454" s="26">
        <v>850.2865989641889</v>
      </c>
      <c r="AE1454" s="26" t="s">
        <v>72</v>
      </c>
      <c r="AF1454" s="26" t="s">
        <v>72</v>
      </c>
      <c r="AG1454" s="26">
        <v>63616</v>
      </c>
      <c r="AH1454" s="28">
        <v>5.5924000000000001E-2</v>
      </c>
      <c r="AI1454">
        <v>49700</v>
      </c>
      <c r="AJ1454" s="26">
        <v>93866</v>
      </c>
      <c r="AK1454" s="28">
        <v>8.8843000000000005E-2</v>
      </c>
      <c r="AL1454">
        <v>73332</v>
      </c>
      <c r="AM1454" s="26">
        <v>93866</v>
      </c>
      <c r="AN1454" s="28">
        <v>8.8843000000000005E-2</v>
      </c>
      <c r="AO1454">
        <v>73332</v>
      </c>
      <c r="AP1454" s="32">
        <v>388647.25</v>
      </c>
      <c r="AQ1454" s="36">
        <v>0.33046154839928482</v>
      </c>
      <c r="AR1454" s="32">
        <f t="shared" si="182"/>
        <v>447138.9440666734</v>
      </c>
      <c r="AS1454" s="32">
        <f t="shared" si="176"/>
        <v>4</v>
      </c>
      <c r="AT1454" s="32">
        <f t="shared" si="177"/>
        <v>1</v>
      </c>
      <c r="AU1454" s="32">
        <f t="shared" si="178"/>
        <v>4</v>
      </c>
      <c r="AV1454" s="32">
        <f t="shared" si="179"/>
        <v>388647.25000000006</v>
      </c>
      <c r="AW1454" s="32">
        <f t="shared" si="180"/>
        <v>0.33046154839928482</v>
      </c>
      <c r="AX1454" s="32">
        <f t="shared" si="181"/>
        <v>447138.94406667346</v>
      </c>
      <c r="AY1454">
        <v>2</v>
      </c>
      <c r="AZ1454" s="26">
        <v>1</v>
      </c>
      <c r="BA1454" s="26">
        <v>8018.47</v>
      </c>
      <c r="BB1454" s="26">
        <v>26.41</v>
      </c>
      <c r="BC1454" s="26">
        <v>122.96</v>
      </c>
      <c r="BD1454" s="26">
        <v>138.84</v>
      </c>
      <c r="BE1454" s="28">
        <v>0.06</v>
      </c>
      <c r="BF1454" s="28">
        <v>4.72</v>
      </c>
      <c r="BG1454" s="28">
        <v>0.69</v>
      </c>
      <c r="BH1454" s="28">
        <v>34.36</v>
      </c>
      <c r="BI1454" s="28">
        <v>0.08</v>
      </c>
      <c r="BJ1454" s="28">
        <v>7.76</v>
      </c>
      <c r="BK1454" s="28">
        <v>0.78</v>
      </c>
      <c r="BL1454" s="28">
        <v>12.41</v>
      </c>
      <c r="BM1454" s="28">
        <v>0.08</v>
      </c>
      <c r="BN1454" s="28">
        <v>7.1</v>
      </c>
      <c r="BO1454" s="28">
        <v>0.76</v>
      </c>
      <c r="BP1454" s="28">
        <v>9.9</v>
      </c>
      <c r="BQ1454" s="26">
        <v>41.145000000000003</v>
      </c>
      <c r="BR1454" s="26">
        <v>999.816101</v>
      </c>
      <c r="BS1454" s="31">
        <f t="shared" si="183"/>
        <v>7.6727040000000004</v>
      </c>
    </row>
    <row r="1455" spans="1:71">
      <c r="A1455" s="26">
        <v>42283330250000</v>
      </c>
      <c r="B1455" s="26" t="s">
        <v>9283</v>
      </c>
      <c r="C1455" t="s">
        <v>3286</v>
      </c>
      <c r="D1455" s="26" t="s">
        <v>223</v>
      </c>
      <c r="E1455" s="27" t="s">
        <v>591</v>
      </c>
      <c r="F1455" t="s">
        <v>66</v>
      </c>
      <c r="G1455" t="s">
        <v>67</v>
      </c>
      <c r="H1455" t="s">
        <v>3081</v>
      </c>
      <c r="I1455" t="s">
        <v>3082</v>
      </c>
      <c r="J1455" t="s">
        <v>1355</v>
      </c>
      <c r="K1455" t="s">
        <v>9261</v>
      </c>
      <c r="L1455">
        <v>28.49353</v>
      </c>
      <c r="M1455">
        <v>-99.345860000000002</v>
      </c>
      <c r="N1455" s="28">
        <v>1888901.87</v>
      </c>
      <c r="O1455" s="28">
        <v>240213.24</v>
      </c>
      <c r="P1455" s="26">
        <v>500</v>
      </c>
      <c r="Q1455" s="26">
        <v>7604</v>
      </c>
      <c r="R1455" s="26">
        <v>12912</v>
      </c>
      <c r="S1455" s="29" t="s">
        <v>72</v>
      </c>
      <c r="T1455" s="30">
        <v>41086</v>
      </c>
      <c r="U1455" s="30">
        <v>41179</v>
      </c>
      <c r="V1455" s="30">
        <v>41153</v>
      </c>
      <c r="W1455">
        <v>0</v>
      </c>
      <c r="X1455" s="26">
        <v>5188</v>
      </c>
      <c r="Y1455" s="26" t="s">
        <v>72</v>
      </c>
      <c r="Z1455" s="26" t="s">
        <v>72</v>
      </c>
      <c r="AA1455" s="26" t="s">
        <v>71</v>
      </c>
      <c r="AB1455" s="31" t="s">
        <v>72</v>
      </c>
      <c r="AC1455" s="31" t="s">
        <v>72</v>
      </c>
      <c r="AD1455" s="26">
        <v>298.49693657160486</v>
      </c>
      <c r="AE1455" s="26">
        <v>733</v>
      </c>
      <c r="AF1455" s="26" t="s">
        <v>72</v>
      </c>
      <c r="AG1455" s="26">
        <v>17198</v>
      </c>
      <c r="AH1455" s="28">
        <v>5.1289999999999999E-3</v>
      </c>
      <c r="AI1455">
        <v>7255</v>
      </c>
      <c r="AJ1455" s="26">
        <v>22026</v>
      </c>
      <c r="AK1455" s="28">
        <v>6.7720000000000002E-3</v>
      </c>
      <c r="AL1455">
        <v>9402</v>
      </c>
      <c r="AM1455" s="26">
        <v>22026</v>
      </c>
      <c r="AN1455" s="28">
        <v>6.7720000000000002E-3</v>
      </c>
      <c r="AO1455">
        <v>9402</v>
      </c>
      <c r="AP1455" s="32">
        <v>55937.38671875</v>
      </c>
      <c r="AQ1455" s="36">
        <v>1.6697138575368052E-2</v>
      </c>
      <c r="AR1455" s="32">
        <f t="shared" si="182"/>
        <v>58892.780246590148</v>
      </c>
      <c r="AS1455" s="32">
        <f t="shared" si="176"/>
        <v>2</v>
      </c>
      <c r="AT1455" s="32">
        <f t="shared" si="177"/>
        <v>1</v>
      </c>
      <c r="AU1455" s="32">
        <f t="shared" si="178"/>
        <v>1</v>
      </c>
      <c r="AV1455" s="32">
        <f t="shared" si="179"/>
        <v>61889.090162996341</v>
      </c>
      <c r="AW1455" s="32">
        <f t="shared" si="180"/>
        <v>1.8473703820858254E-2</v>
      </c>
      <c r="AX1455" s="32">
        <f t="shared" si="181"/>
        <v>65158.935739288252</v>
      </c>
      <c r="AY1455">
        <v>2</v>
      </c>
      <c r="AZ1455" s="26">
        <v>1</v>
      </c>
      <c r="BA1455" s="26">
        <v>7032.54</v>
      </c>
      <c r="BB1455" s="26">
        <v>54.88</v>
      </c>
      <c r="BC1455" s="26">
        <v>113.54</v>
      </c>
      <c r="BD1455" s="26">
        <v>169.11</v>
      </c>
      <c r="BE1455" s="28">
        <v>7.0000000000000007E-2</v>
      </c>
      <c r="BF1455" s="28">
        <v>4.72</v>
      </c>
      <c r="BG1455" s="28">
        <v>0.62</v>
      </c>
      <c r="BH1455" s="28">
        <v>-40.840000000000003</v>
      </c>
      <c r="BI1455" s="28">
        <v>0.1</v>
      </c>
      <c r="BJ1455" s="28">
        <v>7.45</v>
      </c>
      <c r="BK1455" s="28">
        <v>0.76</v>
      </c>
      <c r="BL1455" s="28">
        <v>-7.78</v>
      </c>
      <c r="BM1455" s="28">
        <v>0.08</v>
      </c>
      <c r="BN1455" s="28">
        <v>6.56</v>
      </c>
      <c r="BO1455" s="28">
        <v>0.76</v>
      </c>
      <c r="BP1455" s="28">
        <v>-4.2699999999999996</v>
      </c>
      <c r="BQ1455" s="26">
        <v>41.472999000000002</v>
      </c>
      <c r="BR1455" s="26">
        <v>731.73614499999996</v>
      </c>
      <c r="BS1455" s="31">
        <f t="shared" si="183"/>
        <v>8.6290400000000016</v>
      </c>
    </row>
    <row r="1456" spans="1:71">
      <c r="A1456" s="26">
        <v>42283330290000</v>
      </c>
      <c r="B1456" s="26" t="s">
        <v>9283</v>
      </c>
      <c r="C1456" t="s">
        <v>3287</v>
      </c>
      <c r="D1456" s="26" t="s">
        <v>1582</v>
      </c>
      <c r="E1456" s="27" t="s">
        <v>591</v>
      </c>
      <c r="F1456" t="s">
        <v>66</v>
      </c>
      <c r="G1456" t="s">
        <v>67</v>
      </c>
      <c r="H1456" t="s">
        <v>3288</v>
      </c>
      <c r="I1456" t="s">
        <v>3289</v>
      </c>
      <c r="J1456" t="s">
        <v>70</v>
      </c>
      <c r="K1456" t="s">
        <v>9261</v>
      </c>
      <c r="L1456">
        <v>28.642130000000002</v>
      </c>
      <c r="M1456">
        <v>-98.903649999999999</v>
      </c>
      <c r="N1456" s="28">
        <v>2030905.35</v>
      </c>
      <c r="O1456" s="28">
        <v>294089.55</v>
      </c>
      <c r="P1456" s="26">
        <v>458</v>
      </c>
      <c r="Q1456" s="26">
        <v>8534</v>
      </c>
      <c r="R1456" s="26">
        <v>15828</v>
      </c>
      <c r="S1456" s="29" t="s">
        <v>72</v>
      </c>
      <c r="T1456" s="30">
        <v>40990</v>
      </c>
      <c r="U1456" s="30">
        <v>41079</v>
      </c>
      <c r="V1456" s="30">
        <v>41061</v>
      </c>
      <c r="W1456">
        <v>0</v>
      </c>
      <c r="X1456" s="26">
        <v>7677</v>
      </c>
      <c r="Y1456" s="26" t="s">
        <v>72</v>
      </c>
      <c r="Z1456" s="26" t="s">
        <v>72</v>
      </c>
      <c r="AA1456" s="26" t="s">
        <v>71</v>
      </c>
      <c r="AB1456" s="31" t="s">
        <v>72</v>
      </c>
      <c r="AC1456" s="31" t="s">
        <v>72</v>
      </c>
      <c r="AD1456" s="26">
        <v>1078.1447100300804</v>
      </c>
      <c r="AE1456" s="26">
        <v>270</v>
      </c>
      <c r="AF1456" s="26" t="s">
        <v>72</v>
      </c>
      <c r="AG1456" s="26">
        <v>23642</v>
      </c>
      <c r="AH1456" s="28">
        <v>1.8238999999999998E-2</v>
      </c>
      <c r="AI1456">
        <v>52276</v>
      </c>
      <c r="AJ1456" s="26">
        <v>30917</v>
      </c>
      <c r="AK1456" s="28">
        <v>3.3230999999999997E-2</v>
      </c>
      <c r="AL1456">
        <v>68362</v>
      </c>
      <c r="AM1456" s="26">
        <v>30917</v>
      </c>
      <c r="AN1456" s="28">
        <v>3.3230999999999997E-2</v>
      </c>
      <c r="AO1456">
        <v>68362</v>
      </c>
      <c r="AP1456" s="32">
        <v>56327.30859375</v>
      </c>
      <c r="AQ1456" s="36">
        <v>6.072898979058345E-2</v>
      </c>
      <c r="AR1456" s="32">
        <f t="shared" si="182"/>
        <v>67076.339786683267</v>
      </c>
      <c r="AS1456" s="32">
        <f t="shared" si="176"/>
        <v>2</v>
      </c>
      <c r="AT1456" s="32">
        <f t="shared" si="177"/>
        <v>1</v>
      </c>
      <c r="AU1456" s="32">
        <f t="shared" si="178"/>
        <v>1</v>
      </c>
      <c r="AV1456" s="32">
        <f t="shared" si="179"/>
        <v>42115.247014214539</v>
      </c>
      <c r="AW1456" s="32">
        <f t="shared" si="180"/>
        <v>4.5406330779985543E-2</v>
      </c>
      <c r="AX1456" s="32">
        <f t="shared" si="181"/>
        <v>50152.16756227197</v>
      </c>
      <c r="AY1456">
        <v>2</v>
      </c>
      <c r="AZ1456" s="26">
        <v>1</v>
      </c>
      <c r="BA1456" s="26">
        <v>7593</v>
      </c>
      <c r="BB1456" s="26">
        <v>72.19</v>
      </c>
      <c r="BC1456" s="26">
        <v>110.65</v>
      </c>
      <c r="BD1456" s="26">
        <v>186.37</v>
      </c>
      <c r="BE1456" s="28">
        <v>0.02</v>
      </c>
      <c r="BF1456" s="28">
        <v>1.35</v>
      </c>
      <c r="BG1456" s="28">
        <v>0.4</v>
      </c>
      <c r="BH1456" s="28">
        <v>-27.9</v>
      </c>
      <c r="BI1456" s="28">
        <v>7.0000000000000007E-2</v>
      </c>
      <c r="BJ1456" s="28">
        <v>6.49</v>
      </c>
      <c r="BK1456" s="28">
        <v>0.77</v>
      </c>
      <c r="BL1456" s="28">
        <v>-4.29</v>
      </c>
      <c r="BM1456" s="28">
        <v>0.05</v>
      </c>
      <c r="BN1456" s="28">
        <v>4.62</v>
      </c>
      <c r="BO1456" s="28">
        <v>0.68</v>
      </c>
      <c r="BP1456" s="28">
        <v>-5.93</v>
      </c>
      <c r="BQ1456" s="26">
        <v>37.359499999999997</v>
      </c>
      <c r="BR1456" s="26">
        <v>977.99792400000001</v>
      </c>
      <c r="BS1456" s="31">
        <f t="shared" si="183"/>
        <v>5.9640350000000009</v>
      </c>
    </row>
    <row r="1457" spans="1:71">
      <c r="A1457" s="26">
        <v>42283330350000</v>
      </c>
      <c r="B1457" s="26" t="s">
        <v>9283</v>
      </c>
      <c r="C1457" t="s">
        <v>3290</v>
      </c>
      <c r="D1457" s="26" t="s">
        <v>624</v>
      </c>
      <c r="E1457" s="27" t="s">
        <v>591</v>
      </c>
      <c r="F1457" t="s">
        <v>66</v>
      </c>
      <c r="G1457" t="s">
        <v>67</v>
      </c>
      <c r="H1457" t="s">
        <v>614</v>
      </c>
      <c r="I1457" t="s">
        <v>3034</v>
      </c>
      <c r="J1457" t="s">
        <v>81</v>
      </c>
      <c r="K1457" t="s">
        <v>9261</v>
      </c>
      <c r="L1457">
        <v>28.476220000000001</v>
      </c>
      <c r="M1457">
        <v>-99.203069999999997</v>
      </c>
      <c r="N1457" s="28">
        <v>1934758.29</v>
      </c>
      <c r="O1457" s="28">
        <v>233812</v>
      </c>
      <c r="P1457" s="26">
        <v>509</v>
      </c>
      <c r="Q1457" s="26">
        <v>8549</v>
      </c>
      <c r="R1457" s="26">
        <v>14088</v>
      </c>
      <c r="S1457" s="29" t="s">
        <v>72</v>
      </c>
      <c r="T1457" s="30">
        <v>40991</v>
      </c>
      <c r="U1457" s="30">
        <v>41004</v>
      </c>
      <c r="V1457" s="30">
        <v>41122</v>
      </c>
      <c r="W1457">
        <v>1954</v>
      </c>
      <c r="X1457" s="26">
        <v>5470</v>
      </c>
      <c r="Y1457" s="26" t="s">
        <v>72</v>
      </c>
      <c r="Z1457" s="26" t="s">
        <v>72</v>
      </c>
      <c r="AA1457" s="26" t="s">
        <v>71</v>
      </c>
      <c r="AB1457" s="31" t="s">
        <v>72</v>
      </c>
      <c r="AC1457" s="31" t="s">
        <v>72</v>
      </c>
      <c r="AD1457" s="26">
        <v>189.10734028745853</v>
      </c>
      <c r="AE1457" s="26" t="s">
        <v>72</v>
      </c>
      <c r="AF1457" s="26" t="s">
        <v>72</v>
      </c>
      <c r="AG1457" s="26">
        <v>46919</v>
      </c>
      <c r="AH1457" s="28">
        <v>8.1239999999999993E-3</v>
      </c>
      <c r="AI1457">
        <v>63561</v>
      </c>
      <c r="AJ1457" s="26">
        <v>49956</v>
      </c>
      <c r="AK1457" s="28">
        <v>8.293E-3</v>
      </c>
      <c r="AL1457">
        <v>63561</v>
      </c>
      <c r="AM1457" s="26">
        <v>49956</v>
      </c>
      <c r="AN1457" s="28">
        <v>8.293E-3</v>
      </c>
      <c r="AO1457">
        <v>63561</v>
      </c>
      <c r="AP1457" s="32">
        <v>107961.03125</v>
      </c>
      <c r="AQ1457" s="36">
        <v>2.0416223474378693E-2</v>
      </c>
      <c r="AR1457" s="32">
        <f t="shared" si="182"/>
        <v>111574.70280496503</v>
      </c>
      <c r="AS1457" s="32">
        <f t="shared" si="176"/>
        <v>3</v>
      </c>
      <c r="AT1457" s="32">
        <f t="shared" si="177"/>
        <v>1</v>
      </c>
      <c r="AU1457" s="32">
        <f t="shared" si="178"/>
        <v>2</v>
      </c>
      <c r="AV1457" s="32">
        <f t="shared" si="179"/>
        <v>113290.00354204753</v>
      </c>
      <c r="AW1457" s="32">
        <f t="shared" si="180"/>
        <v>2.1423971250993361E-2</v>
      </c>
      <c r="AX1457" s="32">
        <f t="shared" si="181"/>
        <v>117082.04645347336</v>
      </c>
      <c r="AY1457">
        <v>2</v>
      </c>
      <c r="AZ1457" s="26">
        <v>1</v>
      </c>
      <c r="BA1457" s="26">
        <v>7976.15</v>
      </c>
      <c r="BB1457" s="26">
        <v>24.16</v>
      </c>
      <c r="BC1457" s="26">
        <v>125.26</v>
      </c>
      <c r="BD1457" s="26">
        <v>129.22</v>
      </c>
      <c r="BE1457" s="28">
        <v>0.06</v>
      </c>
      <c r="BF1457" s="28">
        <v>4.91</v>
      </c>
      <c r="BG1457" s="28">
        <v>0.73</v>
      </c>
      <c r="BH1457" s="28">
        <v>44.58</v>
      </c>
      <c r="BI1457" s="28">
        <v>0.08</v>
      </c>
      <c r="BJ1457" s="28">
        <v>7.41</v>
      </c>
      <c r="BK1457" s="28">
        <v>0.78</v>
      </c>
      <c r="BL1457" s="28">
        <v>9.1999999999999993</v>
      </c>
      <c r="BM1457" s="28">
        <v>0.08</v>
      </c>
      <c r="BN1457" s="28">
        <v>6.92</v>
      </c>
      <c r="BO1457" s="28">
        <v>0.77</v>
      </c>
      <c r="BP1457" s="28">
        <v>7.61</v>
      </c>
      <c r="BQ1457" s="26">
        <v>42.342201000000003</v>
      </c>
      <c r="BR1457" s="26">
        <v>1516.062377</v>
      </c>
      <c r="BS1457" s="31">
        <f t="shared" si="183"/>
        <v>7.8162240000000009</v>
      </c>
    </row>
    <row r="1458" spans="1:71">
      <c r="A1458" s="26">
        <v>42283330360000</v>
      </c>
      <c r="B1458" s="26" t="s">
        <v>9283</v>
      </c>
      <c r="C1458" t="s">
        <v>3291</v>
      </c>
      <c r="D1458" s="26" t="s">
        <v>624</v>
      </c>
      <c r="E1458" s="27" t="s">
        <v>591</v>
      </c>
      <c r="F1458" t="s">
        <v>66</v>
      </c>
      <c r="G1458" t="s">
        <v>67</v>
      </c>
      <c r="H1458" t="s">
        <v>614</v>
      </c>
      <c r="I1458" t="s">
        <v>3034</v>
      </c>
      <c r="J1458" t="s">
        <v>661</v>
      </c>
      <c r="K1458" t="s">
        <v>9261</v>
      </c>
      <c r="L1458">
        <v>28.47625</v>
      </c>
      <c r="M1458">
        <v>-99.198539999999994</v>
      </c>
      <c r="N1458" s="28">
        <v>1936213.69</v>
      </c>
      <c r="O1458" s="28">
        <v>233820.41</v>
      </c>
      <c r="P1458" s="26">
        <v>495</v>
      </c>
      <c r="Q1458" s="26">
        <v>8580</v>
      </c>
      <c r="R1458" s="26">
        <v>13470</v>
      </c>
      <c r="S1458" s="29" t="s">
        <v>72</v>
      </c>
      <c r="T1458" s="30">
        <v>40974</v>
      </c>
      <c r="U1458" s="30">
        <v>40985</v>
      </c>
      <c r="V1458" s="30">
        <v>41061</v>
      </c>
      <c r="W1458">
        <v>1554</v>
      </c>
      <c r="X1458" s="26">
        <v>5547</v>
      </c>
      <c r="Y1458" s="26" t="s">
        <v>72</v>
      </c>
      <c r="Z1458" s="26" t="s">
        <v>72</v>
      </c>
      <c r="AA1458" s="26" t="s">
        <v>71</v>
      </c>
      <c r="AB1458" s="31" t="s">
        <v>72</v>
      </c>
      <c r="AC1458" s="31" t="s">
        <v>72</v>
      </c>
      <c r="AD1458" s="26">
        <v>504.60068420431759</v>
      </c>
      <c r="AE1458" s="26" t="s">
        <v>72</v>
      </c>
      <c r="AF1458" s="26" t="s">
        <v>72</v>
      </c>
      <c r="AG1458" s="26">
        <v>49837</v>
      </c>
      <c r="AH1458" s="28">
        <v>2.4575E-2</v>
      </c>
      <c r="AI1458">
        <v>11031</v>
      </c>
      <c r="AJ1458" s="26">
        <v>73926</v>
      </c>
      <c r="AK1458" s="28">
        <v>3.5489E-2</v>
      </c>
      <c r="AL1458">
        <v>12206</v>
      </c>
      <c r="AM1458" s="26">
        <v>73926</v>
      </c>
      <c r="AN1458" s="28">
        <v>3.5489E-2</v>
      </c>
      <c r="AO1458">
        <v>12206</v>
      </c>
      <c r="AP1458" s="32">
        <v>247634.453125</v>
      </c>
      <c r="AQ1458" s="36">
        <v>0.12495651447943701</v>
      </c>
      <c r="AR1458" s="32">
        <f t="shared" si="182"/>
        <v>269751.75618786033</v>
      </c>
      <c r="AS1458" s="32">
        <f t="shared" si="176"/>
        <v>4</v>
      </c>
      <c r="AT1458" s="32">
        <f t="shared" si="177"/>
        <v>1</v>
      </c>
      <c r="AU1458" s="32">
        <f t="shared" si="178"/>
        <v>3</v>
      </c>
      <c r="AV1458" s="32">
        <f t="shared" si="179"/>
        <v>256250.54280466918</v>
      </c>
      <c r="AW1458" s="32">
        <f t="shared" si="180"/>
        <v>0.12930419922696385</v>
      </c>
      <c r="AX1458" s="32">
        <f t="shared" si="181"/>
        <v>279137.38606784178</v>
      </c>
      <c r="AY1458">
        <v>2</v>
      </c>
      <c r="AZ1458" s="26">
        <v>1</v>
      </c>
      <c r="BA1458" s="26">
        <v>8017.49</v>
      </c>
      <c r="BB1458" s="26">
        <v>23.69</v>
      </c>
      <c r="BC1458" s="26">
        <v>125.75</v>
      </c>
      <c r="BD1458" s="26">
        <v>128.29</v>
      </c>
      <c r="BE1458" s="28">
        <v>0.06</v>
      </c>
      <c r="BF1458" s="28">
        <v>4.93</v>
      </c>
      <c r="BG1458" s="28">
        <v>0.73</v>
      </c>
      <c r="BH1458" s="28">
        <v>47.58</v>
      </c>
      <c r="BI1458" s="28">
        <v>0.08</v>
      </c>
      <c r="BJ1458" s="28">
        <v>7.43</v>
      </c>
      <c r="BK1458" s="28">
        <v>0.78</v>
      </c>
      <c r="BL1458" s="28">
        <v>10.34</v>
      </c>
      <c r="BM1458" s="28">
        <v>0.08</v>
      </c>
      <c r="BN1458" s="28">
        <v>6.94</v>
      </c>
      <c r="BO1458" s="28">
        <v>0.77</v>
      </c>
      <c r="BP1458" s="28">
        <v>8.77</v>
      </c>
      <c r="BQ1458" s="26">
        <v>42.063097999999997</v>
      </c>
      <c r="BR1458" s="26">
        <v>1516.062377</v>
      </c>
      <c r="BS1458" s="31">
        <f t="shared" si="183"/>
        <v>7.8468000000000009</v>
      </c>
    </row>
    <row r="1459" spans="1:71">
      <c r="A1459" s="26">
        <v>42283330430000</v>
      </c>
      <c r="B1459" s="26" t="s">
        <v>9283</v>
      </c>
      <c r="C1459" t="s">
        <v>3292</v>
      </c>
      <c r="D1459" s="26" t="s">
        <v>624</v>
      </c>
      <c r="E1459" s="27" t="s">
        <v>591</v>
      </c>
      <c r="F1459" t="s">
        <v>66</v>
      </c>
      <c r="G1459" t="s">
        <v>67</v>
      </c>
      <c r="H1459" t="s">
        <v>614</v>
      </c>
      <c r="I1459" t="s">
        <v>3034</v>
      </c>
      <c r="J1459" t="s">
        <v>85</v>
      </c>
      <c r="K1459" t="s">
        <v>9261</v>
      </c>
      <c r="L1459">
        <v>28.476220000000001</v>
      </c>
      <c r="M1459">
        <v>-99.203109999999995</v>
      </c>
      <c r="N1459" s="28">
        <v>1934745.44</v>
      </c>
      <c r="O1459" s="28">
        <v>233812.02</v>
      </c>
      <c r="P1459" s="26">
        <v>509.20001220703125</v>
      </c>
      <c r="Q1459" s="26">
        <v>8674</v>
      </c>
      <c r="R1459" s="26">
        <v>12770</v>
      </c>
      <c r="S1459" s="29" t="s">
        <v>72</v>
      </c>
      <c r="T1459" s="30">
        <v>41004</v>
      </c>
      <c r="U1459" s="30">
        <v>41130</v>
      </c>
      <c r="V1459" s="30">
        <v>41122</v>
      </c>
      <c r="W1459">
        <v>1553</v>
      </c>
      <c r="X1459" s="26">
        <v>4370</v>
      </c>
      <c r="Y1459" s="26" t="s">
        <v>72</v>
      </c>
      <c r="Z1459" s="26" t="s">
        <v>72</v>
      </c>
      <c r="AA1459" s="26" t="s">
        <v>71</v>
      </c>
      <c r="AB1459" s="31" t="s">
        <v>72</v>
      </c>
      <c r="AC1459" s="31" t="s">
        <v>72</v>
      </c>
      <c r="AD1459" s="26">
        <v>750.73411731960198</v>
      </c>
      <c r="AE1459" s="26">
        <v>744</v>
      </c>
      <c r="AF1459" s="26" t="s">
        <v>72</v>
      </c>
      <c r="AG1459" s="26">
        <v>50144</v>
      </c>
      <c r="AH1459" s="28">
        <v>3.5822E-2</v>
      </c>
      <c r="AI1459">
        <v>38612</v>
      </c>
      <c r="AJ1459" s="26">
        <v>60825</v>
      </c>
      <c r="AK1459" s="28">
        <v>4.6688E-2</v>
      </c>
      <c r="AL1459">
        <v>38612</v>
      </c>
      <c r="AM1459" s="26">
        <v>60825</v>
      </c>
      <c r="AN1459" s="28">
        <v>4.6688E-2</v>
      </c>
      <c r="AO1459">
        <v>38612</v>
      </c>
      <c r="AP1459" s="32">
        <v>130281.90625</v>
      </c>
      <c r="AQ1459" s="36">
        <v>9.7807071891308897E-2</v>
      </c>
      <c r="AR1459" s="32">
        <f t="shared" si="182"/>
        <v>147593.75797476168</v>
      </c>
      <c r="AS1459" s="32">
        <f t="shared" si="176"/>
        <v>3</v>
      </c>
      <c r="AT1459" s="32">
        <f t="shared" si="177"/>
        <v>1</v>
      </c>
      <c r="AU1459" s="32">
        <f t="shared" si="178"/>
        <v>2</v>
      </c>
      <c r="AV1459" s="32">
        <f t="shared" si="179"/>
        <v>171125.43292334097</v>
      </c>
      <c r="AW1459" s="32">
        <f t="shared" si="180"/>
        <v>0.12846970083663914</v>
      </c>
      <c r="AX1459" s="32">
        <f t="shared" si="181"/>
        <v>193864.5699714261</v>
      </c>
      <c r="AY1459">
        <v>2</v>
      </c>
      <c r="AZ1459" s="26">
        <v>1</v>
      </c>
      <c r="BA1459" s="26">
        <v>7975.78</v>
      </c>
      <c r="BB1459" s="26">
        <v>24.16</v>
      </c>
      <c r="BC1459" s="26">
        <v>125.25</v>
      </c>
      <c r="BD1459" s="26">
        <v>129.22999999999999</v>
      </c>
      <c r="BE1459" s="28">
        <v>0.06</v>
      </c>
      <c r="BF1459" s="28">
        <v>4.91</v>
      </c>
      <c r="BG1459" s="28">
        <v>0.73</v>
      </c>
      <c r="BH1459" s="28">
        <v>44.56</v>
      </c>
      <c r="BI1459" s="28">
        <v>0.08</v>
      </c>
      <c r="BJ1459" s="28">
        <v>7.41</v>
      </c>
      <c r="BK1459" s="28">
        <v>0.78</v>
      </c>
      <c r="BL1459" s="28">
        <v>9.19</v>
      </c>
      <c r="BM1459" s="28">
        <v>0.08</v>
      </c>
      <c r="BN1459" s="28">
        <v>6.92</v>
      </c>
      <c r="BO1459" s="28">
        <v>0.77</v>
      </c>
      <c r="BP1459" s="28">
        <v>7.6</v>
      </c>
      <c r="BQ1459" s="26">
        <v>42.342201000000003</v>
      </c>
      <c r="BR1459" s="26">
        <v>1516.062377</v>
      </c>
      <c r="BS1459" s="31">
        <f t="shared" si="183"/>
        <v>7.8156000000000008</v>
      </c>
    </row>
    <row r="1460" spans="1:71">
      <c r="A1460" s="26">
        <v>42283330440000</v>
      </c>
      <c r="B1460" s="26" t="s">
        <v>9283</v>
      </c>
      <c r="C1460" t="s">
        <v>3293</v>
      </c>
      <c r="D1460" s="26" t="s">
        <v>624</v>
      </c>
      <c r="E1460" s="27" t="s">
        <v>591</v>
      </c>
      <c r="F1460" t="s">
        <v>66</v>
      </c>
      <c r="G1460" t="s">
        <v>67</v>
      </c>
      <c r="H1460" t="s">
        <v>614</v>
      </c>
      <c r="I1460" t="s">
        <v>3034</v>
      </c>
      <c r="J1460" t="s">
        <v>657</v>
      </c>
      <c r="K1460" t="s">
        <v>9261</v>
      </c>
      <c r="L1460">
        <v>28.47626</v>
      </c>
      <c r="M1460">
        <v>-99.198490000000007</v>
      </c>
      <c r="N1460" s="28">
        <v>1936229.76</v>
      </c>
      <c r="O1460" s="28">
        <v>233824.02</v>
      </c>
      <c r="P1460" s="26">
        <v>494</v>
      </c>
      <c r="Q1460" s="26">
        <v>8679</v>
      </c>
      <c r="R1460" s="26">
        <v>12770</v>
      </c>
      <c r="S1460" s="29" t="s">
        <v>72</v>
      </c>
      <c r="T1460" s="30">
        <v>40960</v>
      </c>
      <c r="U1460" s="30">
        <v>40970</v>
      </c>
      <c r="V1460" s="30">
        <v>41061</v>
      </c>
      <c r="W1460">
        <v>1456</v>
      </c>
      <c r="X1460" s="26">
        <v>4530</v>
      </c>
      <c r="Y1460" s="26" t="s">
        <v>72</v>
      </c>
      <c r="Z1460" s="26" t="s">
        <v>72</v>
      </c>
      <c r="AA1460" s="26" t="s">
        <v>71</v>
      </c>
      <c r="AB1460" s="31" t="s">
        <v>72</v>
      </c>
      <c r="AC1460" s="31" t="s">
        <v>72</v>
      </c>
      <c r="AD1460" s="26">
        <v>1253.8658623008014</v>
      </c>
      <c r="AE1460" s="26" t="s">
        <v>72</v>
      </c>
      <c r="AF1460" s="26" t="s">
        <v>72</v>
      </c>
      <c r="AG1460" s="26">
        <v>34749</v>
      </c>
      <c r="AH1460" s="28">
        <v>3.9684999999999998E-2</v>
      </c>
      <c r="AI1460">
        <v>21649</v>
      </c>
      <c r="AJ1460" s="26">
        <v>46806</v>
      </c>
      <c r="AK1460" s="28">
        <v>6.3689999999999997E-2</v>
      </c>
      <c r="AL1460">
        <v>25766</v>
      </c>
      <c r="AM1460" s="26">
        <v>46806</v>
      </c>
      <c r="AN1460" s="28">
        <v>6.3689999999999997E-2</v>
      </c>
      <c r="AO1460">
        <v>25766</v>
      </c>
      <c r="AP1460" s="32">
        <v>108005.765625</v>
      </c>
      <c r="AQ1460" s="36">
        <v>0.13542474244884889</v>
      </c>
      <c r="AR1460" s="32">
        <f t="shared" si="182"/>
        <v>131975.94503844625</v>
      </c>
      <c r="AS1460" s="32">
        <f t="shared" ref="AS1460:AS1523" si="184">IF(AP1460&gt;170000,4,IF(AP1460&gt;107000,3,IF(AP1460&gt;50000,2,1)))</f>
        <v>3</v>
      </c>
      <c r="AT1460" s="32">
        <f t="shared" ref="AT1460:AT1523" si="185">IF(AQ1460&gt;2400000,4,IF(AQ1460&gt;1450000,3,IF(AQ1460&gt;900000,2,1)))</f>
        <v>1</v>
      </c>
      <c r="AU1460" s="32">
        <f t="shared" ref="AU1460:AU1523" si="186">IF(AR1460&gt;290000,4,IF(AR1460&gt;170000,3,IF(AR1460&gt;103000,2,1)))</f>
        <v>2</v>
      </c>
      <c r="AV1460" s="32">
        <f t="shared" si="179"/>
        <v>136854.98778973511</v>
      </c>
      <c r="AW1460" s="32">
        <f t="shared" si="180"/>
        <v>0.17159779727514185</v>
      </c>
      <c r="AX1460" s="32">
        <f t="shared" si="181"/>
        <v>167227.79790743522</v>
      </c>
      <c r="AY1460">
        <v>2</v>
      </c>
      <c r="AZ1460" s="26">
        <v>1</v>
      </c>
      <c r="BA1460" s="26">
        <v>8017.88</v>
      </c>
      <c r="BB1460" s="26">
        <v>23.69</v>
      </c>
      <c r="BC1460" s="26">
        <v>125.75</v>
      </c>
      <c r="BD1460" s="26">
        <v>128.28</v>
      </c>
      <c r="BE1460" s="28">
        <v>0.06</v>
      </c>
      <c r="BF1460" s="28">
        <v>4.93</v>
      </c>
      <c r="BG1460" s="28">
        <v>0.73</v>
      </c>
      <c r="BH1460" s="28">
        <v>47.6</v>
      </c>
      <c r="BI1460" s="28">
        <v>0.08</v>
      </c>
      <c r="BJ1460" s="28">
        <v>7.43</v>
      </c>
      <c r="BK1460" s="28">
        <v>0.78</v>
      </c>
      <c r="BL1460" s="28">
        <v>10.36</v>
      </c>
      <c r="BM1460" s="28">
        <v>0.08</v>
      </c>
      <c r="BN1460" s="28">
        <v>6.94</v>
      </c>
      <c r="BO1460" s="28">
        <v>0.77</v>
      </c>
      <c r="BP1460" s="28">
        <v>8.7799999999999994</v>
      </c>
      <c r="BQ1460" s="26">
        <v>42.063097999999997</v>
      </c>
      <c r="BR1460" s="26">
        <v>1516.062377</v>
      </c>
      <c r="BS1460" s="31">
        <f t="shared" si="183"/>
        <v>7.8468000000000009</v>
      </c>
    </row>
    <row r="1461" spans="1:71">
      <c r="A1461" s="26">
        <v>42283330480000</v>
      </c>
      <c r="B1461" s="26" t="s">
        <v>9283</v>
      </c>
      <c r="C1461" t="s">
        <v>3294</v>
      </c>
      <c r="D1461" s="26" t="s">
        <v>429</v>
      </c>
      <c r="E1461" s="27" t="s">
        <v>591</v>
      </c>
      <c r="F1461" t="s">
        <v>66</v>
      </c>
      <c r="G1461" t="s">
        <v>67</v>
      </c>
      <c r="H1461" t="s">
        <v>3295</v>
      </c>
      <c r="I1461" t="s">
        <v>3296</v>
      </c>
      <c r="J1461" t="s">
        <v>339</v>
      </c>
      <c r="K1461" t="s">
        <v>9261</v>
      </c>
      <c r="L1461">
        <v>28.532129999999999</v>
      </c>
      <c r="M1461">
        <v>-98.808989999999994</v>
      </c>
      <c r="N1461" s="28">
        <v>2061333.92</v>
      </c>
      <c r="O1461" s="28">
        <v>254133.27</v>
      </c>
      <c r="P1461" s="26">
        <v>370</v>
      </c>
      <c r="Q1461" s="26">
        <v>9429</v>
      </c>
      <c r="R1461" s="26">
        <v>15861</v>
      </c>
      <c r="S1461" s="29" t="s">
        <v>72</v>
      </c>
      <c r="T1461" s="30">
        <v>41080</v>
      </c>
      <c r="U1461" s="30">
        <v>41189</v>
      </c>
      <c r="V1461" s="30">
        <v>41183</v>
      </c>
      <c r="W1461">
        <v>0</v>
      </c>
      <c r="X1461" s="26">
        <v>6704</v>
      </c>
      <c r="Y1461" s="26" t="s">
        <v>72</v>
      </c>
      <c r="Z1461" s="26" t="s">
        <v>72</v>
      </c>
      <c r="AA1461" s="26" t="s">
        <v>71</v>
      </c>
      <c r="AB1461" s="31" t="s">
        <v>72</v>
      </c>
      <c r="AC1461" s="31" t="s">
        <v>72</v>
      </c>
      <c r="AD1461" s="26">
        <v>804.08975502641874</v>
      </c>
      <c r="AE1461" s="26" t="s">
        <v>72</v>
      </c>
      <c r="AF1461" s="26" t="s">
        <v>72</v>
      </c>
      <c r="AG1461" s="26">
        <v>29055</v>
      </c>
      <c r="AH1461" s="28">
        <v>2.3435999999999998E-2</v>
      </c>
      <c r="AI1461">
        <v>21469</v>
      </c>
      <c r="AJ1461" s="26">
        <v>29055</v>
      </c>
      <c r="AK1461" s="28">
        <v>2.3435999999999998E-2</v>
      </c>
      <c r="AL1461">
        <v>21469</v>
      </c>
      <c r="AM1461" s="26">
        <v>29055</v>
      </c>
      <c r="AN1461" s="28">
        <v>2.3435999999999998E-2</v>
      </c>
      <c r="AO1461">
        <v>21469</v>
      </c>
      <c r="AP1461" s="32">
        <v>169503.453125</v>
      </c>
      <c r="AQ1461" s="36">
        <v>0.13629599009941329</v>
      </c>
      <c r="AR1461" s="32">
        <f t="shared" si="182"/>
        <v>193627.84337259617</v>
      </c>
      <c r="AS1461" s="32">
        <f t="shared" si="184"/>
        <v>3</v>
      </c>
      <c r="AT1461" s="32">
        <f t="shared" si="185"/>
        <v>1</v>
      </c>
      <c r="AU1461" s="32">
        <f t="shared" si="186"/>
        <v>3</v>
      </c>
      <c r="AV1461" s="32">
        <f t="shared" si="179"/>
        <v>145129.74655988961</v>
      </c>
      <c r="AW1461" s="32">
        <f t="shared" si="180"/>
        <v>0.11669734235838787</v>
      </c>
      <c r="AX1461" s="32">
        <f t="shared" si="181"/>
        <v>165785.17615732428</v>
      </c>
      <c r="AY1461">
        <v>2</v>
      </c>
      <c r="AZ1461" s="26">
        <v>1</v>
      </c>
      <c r="BA1461" s="26">
        <v>8957.6</v>
      </c>
      <c r="BB1461" s="26">
        <v>39.869999999999997</v>
      </c>
      <c r="BC1461" s="26">
        <v>90.76</v>
      </c>
      <c r="BD1461" s="26">
        <v>138.9</v>
      </c>
      <c r="BE1461" s="28">
        <v>0.05</v>
      </c>
      <c r="BF1461" s="28">
        <v>4.25</v>
      </c>
      <c r="BG1461" s="28">
        <v>0.56999999999999995</v>
      </c>
      <c r="BH1461" s="28">
        <v>-39.43</v>
      </c>
      <c r="BI1461" s="28">
        <v>0.09</v>
      </c>
      <c r="BJ1461" s="28">
        <v>7.03</v>
      </c>
      <c r="BK1461" s="28">
        <v>0.74</v>
      </c>
      <c r="BL1461" s="28">
        <v>-8.31</v>
      </c>
      <c r="BM1461" s="28">
        <v>0.08</v>
      </c>
      <c r="BN1461" s="28">
        <v>6.12</v>
      </c>
      <c r="BO1461" s="28">
        <v>0.75</v>
      </c>
      <c r="BP1461" s="28">
        <v>-7.72</v>
      </c>
      <c r="BQ1461" s="26">
        <v>40.159399999999998</v>
      </c>
      <c r="BR1461" s="26">
        <v>952.62164299999995</v>
      </c>
      <c r="BS1461" s="31">
        <f t="shared" si="183"/>
        <v>6.0446159999999995</v>
      </c>
    </row>
    <row r="1462" spans="1:71">
      <c r="A1462" s="26">
        <v>42283330490000</v>
      </c>
      <c r="B1462" s="26" t="s">
        <v>9283</v>
      </c>
      <c r="C1462" t="s">
        <v>3297</v>
      </c>
      <c r="D1462" s="26" t="s">
        <v>429</v>
      </c>
      <c r="E1462" s="27" t="s">
        <v>591</v>
      </c>
      <c r="F1462" t="s">
        <v>66</v>
      </c>
      <c r="G1462" t="s">
        <v>67</v>
      </c>
      <c r="H1462" t="s">
        <v>3295</v>
      </c>
      <c r="I1462" t="s">
        <v>3296</v>
      </c>
      <c r="J1462" t="s">
        <v>297</v>
      </c>
      <c r="K1462" t="s">
        <v>9261</v>
      </c>
      <c r="L1462">
        <v>28.532129999999999</v>
      </c>
      <c r="M1462">
        <v>-98.809060000000002</v>
      </c>
      <c r="N1462" s="28">
        <v>2061311.44</v>
      </c>
      <c r="O1462" s="28">
        <v>254133.23</v>
      </c>
      <c r="P1462" s="26">
        <v>370</v>
      </c>
      <c r="Q1462" s="26">
        <v>9423</v>
      </c>
      <c r="R1462" s="26">
        <v>15874</v>
      </c>
      <c r="S1462" s="29" t="s">
        <v>72</v>
      </c>
      <c r="T1462" s="30">
        <v>41076</v>
      </c>
      <c r="U1462" s="30">
        <v>41189</v>
      </c>
      <c r="V1462" s="30">
        <v>41183</v>
      </c>
      <c r="W1462">
        <v>0</v>
      </c>
      <c r="X1462" s="26">
        <v>6679</v>
      </c>
      <c r="Y1462" s="26" t="s">
        <v>72</v>
      </c>
      <c r="Z1462" s="26" t="s">
        <v>72</v>
      </c>
      <c r="AA1462" s="26" t="s">
        <v>71</v>
      </c>
      <c r="AB1462" s="31" t="s">
        <v>72</v>
      </c>
      <c r="AC1462" s="31" t="s">
        <v>72</v>
      </c>
      <c r="AD1462" s="26">
        <v>789.37663766053117</v>
      </c>
      <c r="AE1462" s="26" t="s">
        <v>72</v>
      </c>
      <c r="AF1462" s="26" t="s">
        <v>72</v>
      </c>
      <c r="AG1462" s="26">
        <v>30861</v>
      </c>
      <c r="AH1462" s="28">
        <v>2.4402E-2</v>
      </c>
      <c r="AI1462">
        <v>20711</v>
      </c>
      <c r="AJ1462" s="26">
        <v>30861</v>
      </c>
      <c r="AK1462" s="28">
        <v>2.4402E-2</v>
      </c>
      <c r="AL1462">
        <v>20711</v>
      </c>
      <c r="AM1462" s="26">
        <v>30861</v>
      </c>
      <c r="AN1462" s="28">
        <v>2.4402E-2</v>
      </c>
      <c r="AO1462">
        <v>20711</v>
      </c>
      <c r="AP1462" s="32">
        <v>180404.859375</v>
      </c>
      <c r="AQ1462" s="36">
        <v>0.14240738131105848</v>
      </c>
      <c r="AR1462" s="32">
        <f t="shared" si="182"/>
        <v>205610.96586705736</v>
      </c>
      <c r="AS1462" s="32">
        <f t="shared" si="184"/>
        <v>4</v>
      </c>
      <c r="AT1462" s="32">
        <f t="shared" si="185"/>
        <v>1</v>
      </c>
      <c r="AU1462" s="32">
        <f t="shared" si="186"/>
        <v>3</v>
      </c>
      <c r="AV1462" s="32">
        <f t="shared" si="179"/>
        <v>155041.75667203174</v>
      </c>
      <c r="AW1462" s="32">
        <f t="shared" si="180"/>
        <v>0.12238634057875067</v>
      </c>
      <c r="AX1462" s="32">
        <f t="shared" si="181"/>
        <v>176704.1389544706</v>
      </c>
      <c r="AY1462">
        <v>2</v>
      </c>
      <c r="AZ1462" s="26">
        <v>1</v>
      </c>
      <c r="BA1462" s="26">
        <v>8957.51</v>
      </c>
      <c r="BB1462" s="26">
        <v>39.869999999999997</v>
      </c>
      <c r="BC1462" s="26">
        <v>90.79</v>
      </c>
      <c r="BD1462" s="26">
        <v>138.91999999999999</v>
      </c>
      <c r="BE1462" s="28">
        <v>0.05</v>
      </c>
      <c r="BF1462" s="28">
        <v>4.25</v>
      </c>
      <c r="BG1462" s="28">
        <v>0.56999999999999995</v>
      </c>
      <c r="BH1462" s="28">
        <v>-39.42</v>
      </c>
      <c r="BI1462" s="28">
        <v>0.09</v>
      </c>
      <c r="BJ1462" s="28">
        <v>7.03</v>
      </c>
      <c r="BK1462" s="28">
        <v>0.74</v>
      </c>
      <c r="BL1462" s="28">
        <v>-8.32</v>
      </c>
      <c r="BM1462" s="28">
        <v>0.08</v>
      </c>
      <c r="BN1462" s="28">
        <v>6.12</v>
      </c>
      <c r="BO1462" s="28">
        <v>0.75</v>
      </c>
      <c r="BP1462" s="28">
        <v>-7.73</v>
      </c>
      <c r="BQ1462" s="26">
        <v>40.159399999999998</v>
      </c>
      <c r="BR1462" s="26">
        <v>952.62164299999995</v>
      </c>
      <c r="BS1462" s="31">
        <f t="shared" si="183"/>
        <v>6.0466139999999999</v>
      </c>
    </row>
    <row r="1463" spans="1:71">
      <c r="A1463" s="26">
        <v>42283330510000</v>
      </c>
      <c r="B1463" s="26" t="s">
        <v>9283</v>
      </c>
      <c r="C1463" t="s">
        <v>3298</v>
      </c>
      <c r="D1463" s="26" t="s">
        <v>223</v>
      </c>
      <c r="E1463" s="27" t="s">
        <v>591</v>
      </c>
      <c r="F1463" t="s">
        <v>66</v>
      </c>
      <c r="G1463" t="s">
        <v>67</v>
      </c>
      <c r="H1463" t="s">
        <v>3299</v>
      </c>
      <c r="I1463" t="s">
        <v>3300</v>
      </c>
      <c r="J1463" t="s">
        <v>76</v>
      </c>
      <c r="K1463" t="s">
        <v>9261</v>
      </c>
      <c r="L1463">
        <v>28.513819999999999</v>
      </c>
      <c r="M1463">
        <v>-99.293400000000005</v>
      </c>
      <c r="N1463" s="28">
        <v>1905771.69</v>
      </c>
      <c r="O1463" s="28">
        <v>247544.22</v>
      </c>
      <c r="P1463" s="26">
        <v>489</v>
      </c>
      <c r="Q1463" s="26">
        <v>7719</v>
      </c>
      <c r="R1463" s="26">
        <v>16669</v>
      </c>
      <c r="S1463" s="29" t="s">
        <v>72</v>
      </c>
      <c r="T1463" s="30">
        <v>41015</v>
      </c>
      <c r="U1463" s="30">
        <v>41012</v>
      </c>
      <c r="V1463" s="30">
        <v>41091</v>
      </c>
      <c r="W1463">
        <v>0</v>
      </c>
      <c r="X1463" s="26">
        <v>8844</v>
      </c>
      <c r="Y1463" s="26" t="s">
        <v>72</v>
      </c>
      <c r="Z1463" s="26" t="s">
        <v>72</v>
      </c>
      <c r="AA1463" s="26" t="s">
        <v>71</v>
      </c>
      <c r="AB1463" s="31" t="s">
        <v>72</v>
      </c>
      <c r="AC1463" s="31" t="s">
        <v>72</v>
      </c>
      <c r="AD1463" s="26">
        <v>974.63186475612895</v>
      </c>
      <c r="AE1463" s="26" t="s">
        <v>72</v>
      </c>
      <c r="AF1463" s="26" t="s">
        <v>72</v>
      </c>
      <c r="AG1463" s="26">
        <v>77151</v>
      </c>
      <c r="AH1463" s="28">
        <v>6.7754999999999996E-2</v>
      </c>
      <c r="AI1463">
        <v>15027</v>
      </c>
      <c r="AJ1463" s="26">
        <v>97997</v>
      </c>
      <c r="AK1463" s="28">
        <v>9.7893999999999995E-2</v>
      </c>
      <c r="AL1463">
        <v>19087</v>
      </c>
      <c r="AM1463" s="26">
        <v>97997</v>
      </c>
      <c r="AN1463" s="28">
        <v>9.7893999999999995E-2</v>
      </c>
      <c r="AO1463">
        <v>19087</v>
      </c>
      <c r="AP1463" s="32">
        <v>310751.75</v>
      </c>
      <c r="AQ1463" s="36">
        <v>0.30286855757873038</v>
      </c>
      <c r="AR1463" s="32">
        <f t="shared" si="182"/>
        <v>364359.4846914353</v>
      </c>
      <c r="AS1463" s="32">
        <f t="shared" si="184"/>
        <v>4</v>
      </c>
      <c r="AT1463" s="32">
        <f t="shared" si="185"/>
        <v>1</v>
      </c>
      <c r="AU1463" s="32">
        <f t="shared" si="186"/>
        <v>4</v>
      </c>
      <c r="AV1463" s="32">
        <f t="shared" si="179"/>
        <v>201686.45918136591</v>
      </c>
      <c r="AW1463" s="32">
        <f t="shared" si="180"/>
        <v>0.1965700498079955</v>
      </c>
      <c r="AX1463" s="32">
        <f t="shared" si="181"/>
        <v>236479.35799738113</v>
      </c>
      <c r="AY1463">
        <v>2</v>
      </c>
      <c r="AZ1463" s="26">
        <v>1</v>
      </c>
      <c r="BA1463" s="26">
        <v>7124.92</v>
      </c>
      <c r="BB1463" s="26">
        <v>93.54</v>
      </c>
      <c r="BC1463" s="26">
        <v>69.47</v>
      </c>
      <c r="BD1463" s="26">
        <v>161.05000000000001</v>
      </c>
      <c r="BE1463" s="28">
        <v>7.0000000000000007E-2</v>
      </c>
      <c r="BF1463" s="28">
        <v>4.5999999999999996</v>
      </c>
      <c r="BG1463" s="28">
        <v>0.66</v>
      </c>
      <c r="BH1463" s="28">
        <v>-43.66</v>
      </c>
      <c r="BI1463" s="28">
        <v>0.1</v>
      </c>
      <c r="BJ1463" s="28">
        <v>7.65</v>
      </c>
      <c r="BK1463" s="28">
        <v>0.79</v>
      </c>
      <c r="BL1463" s="28">
        <v>-4.82</v>
      </c>
      <c r="BM1463" s="28">
        <v>0.08</v>
      </c>
      <c r="BN1463" s="28">
        <v>6.77</v>
      </c>
      <c r="BO1463" s="28">
        <v>0.76</v>
      </c>
      <c r="BP1463" s="28">
        <v>-2.99</v>
      </c>
      <c r="BQ1463" s="26">
        <v>40.759101000000001</v>
      </c>
      <c r="BR1463" s="26">
        <v>1488.0124510000001</v>
      </c>
      <c r="BS1463" s="31">
        <f t="shared" si="183"/>
        <v>5.4881300000000008</v>
      </c>
    </row>
    <row r="1464" spans="1:71">
      <c r="A1464" s="26">
        <v>42283330570000</v>
      </c>
      <c r="B1464" s="26" t="s">
        <v>9283</v>
      </c>
      <c r="C1464" t="s">
        <v>3301</v>
      </c>
      <c r="D1464" s="26" t="s">
        <v>64</v>
      </c>
      <c r="E1464" s="27" t="s">
        <v>591</v>
      </c>
      <c r="F1464" t="s">
        <v>66</v>
      </c>
      <c r="G1464" t="s">
        <v>67</v>
      </c>
      <c r="H1464" t="s">
        <v>3302</v>
      </c>
      <c r="I1464" t="s">
        <v>3303</v>
      </c>
      <c r="J1464" t="s">
        <v>70</v>
      </c>
      <c r="K1464" t="s">
        <v>9261</v>
      </c>
      <c r="L1464">
        <v>28.435490000000001</v>
      </c>
      <c r="M1464">
        <v>-99.063860000000005</v>
      </c>
      <c r="N1464" s="28">
        <v>1979475.16</v>
      </c>
      <c r="O1464" s="28">
        <v>218952.22</v>
      </c>
      <c r="P1464" s="26">
        <v>418</v>
      </c>
      <c r="Q1464" s="26">
        <v>9608</v>
      </c>
      <c r="R1464" s="26">
        <v>14362</v>
      </c>
      <c r="S1464" s="29" t="s">
        <v>72</v>
      </c>
      <c r="T1464" s="30">
        <v>40972</v>
      </c>
      <c r="U1464" s="30" t="s">
        <v>72</v>
      </c>
      <c r="V1464" s="30">
        <v>41000</v>
      </c>
      <c r="W1464">
        <v>4344</v>
      </c>
      <c r="X1464" s="26">
        <v>5276</v>
      </c>
      <c r="Y1464" s="26" t="s">
        <v>72</v>
      </c>
      <c r="Z1464" s="26" t="s">
        <v>72</v>
      </c>
      <c r="AA1464" s="26" t="s">
        <v>71</v>
      </c>
      <c r="AB1464" s="31" t="s">
        <v>72</v>
      </c>
      <c r="AC1464" s="31" t="s">
        <v>72</v>
      </c>
      <c r="AD1464" s="26">
        <v>1579.3438158819395</v>
      </c>
      <c r="AE1464" s="26">
        <v>753</v>
      </c>
      <c r="AF1464" s="26" t="s">
        <v>72</v>
      </c>
      <c r="AG1464" s="26">
        <v>25732</v>
      </c>
      <c r="AH1464" s="28">
        <v>4.8197999999999998E-2</v>
      </c>
      <c r="AI1464">
        <v>44073</v>
      </c>
      <c r="AJ1464" s="26">
        <v>36774</v>
      </c>
      <c r="AK1464" s="28">
        <v>6.4879999999999993E-2</v>
      </c>
      <c r="AL1464">
        <v>48739</v>
      </c>
      <c r="AM1464" s="26">
        <v>36774</v>
      </c>
      <c r="AN1464" s="28">
        <v>6.4879999999999993E-2</v>
      </c>
      <c r="AO1464">
        <v>48739</v>
      </c>
      <c r="AP1464" s="32">
        <v>62917.64453125</v>
      </c>
      <c r="AQ1464" s="36">
        <v>9.93685928002878E-2</v>
      </c>
      <c r="AR1464" s="32">
        <f t="shared" si="182"/>
        <v>80505.885456900942</v>
      </c>
      <c r="AS1464" s="32">
        <f t="shared" si="184"/>
        <v>2</v>
      </c>
      <c r="AT1464" s="32">
        <f t="shared" si="185"/>
        <v>1</v>
      </c>
      <c r="AU1464" s="32">
        <f t="shared" si="186"/>
        <v>1</v>
      </c>
      <c r="AV1464" s="32">
        <f t="shared" si="179"/>
        <v>68450.962776606335</v>
      </c>
      <c r="AW1464" s="32">
        <f t="shared" si="180"/>
        <v>0.10810760475239801</v>
      </c>
      <c r="AX1464" s="32">
        <f t="shared" si="181"/>
        <v>87586.008817780777</v>
      </c>
      <c r="AY1464">
        <v>2</v>
      </c>
      <c r="AZ1464" s="26">
        <v>1</v>
      </c>
      <c r="BA1464" s="26">
        <v>8730.7999999999993</v>
      </c>
      <c r="BB1464" s="26">
        <v>29.61</v>
      </c>
      <c r="BC1464" s="26">
        <v>107.1</v>
      </c>
      <c r="BD1464" s="26">
        <v>133.6</v>
      </c>
      <c r="BE1464" s="28">
        <v>0.06</v>
      </c>
      <c r="BF1464" s="28">
        <v>6.93</v>
      </c>
      <c r="BG1464" s="28">
        <v>0.68</v>
      </c>
      <c r="BH1464" s="28">
        <v>239.81</v>
      </c>
      <c r="BI1464" s="28">
        <v>0.08</v>
      </c>
      <c r="BJ1464" s="28">
        <v>8.4499999999999993</v>
      </c>
      <c r="BK1464" s="28">
        <v>0.74</v>
      </c>
      <c r="BL1464" s="28">
        <v>108.33</v>
      </c>
      <c r="BM1464" s="28">
        <v>0.09</v>
      </c>
      <c r="BN1464" s="28">
        <v>8.26</v>
      </c>
      <c r="BO1464" s="28">
        <v>0.78</v>
      </c>
      <c r="BP1464" s="28">
        <v>125</v>
      </c>
      <c r="BQ1464" s="26">
        <v>42.317599999999999</v>
      </c>
      <c r="BR1464" s="26">
        <v>1122.6086419999999</v>
      </c>
      <c r="BS1464" s="31">
        <f t="shared" si="183"/>
        <v>6.3403200000000002</v>
      </c>
    </row>
    <row r="1465" spans="1:71">
      <c r="A1465" s="26">
        <v>42283330590000</v>
      </c>
      <c r="B1465" s="26" t="s">
        <v>9283</v>
      </c>
      <c r="C1465" t="s">
        <v>3304</v>
      </c>
      <c r="D1465" s="26" t="s">
        <v>294</v>
      </c>
      <c r="E1465" s="27" t="s">
        <v>591</v>
      </c>
      <c r="F1465" t="s">
        <v>197</v>
      </c>
      <c r="G1465" t="s">
        <v>67</v>
      </c>
      <c r="H1465" t="s">
        <v>630</v>
      </c>
      <c r="I1465" t="s">
        <v>631</v>
      </c>
      <c r="J1465" t="s">
        <v>3305</v>
      </c>
      <c r="K1465" t="s">
        <v>9261</v>
      </c>
      <c r="L1465">
        <v>28.540700000000001</v>
      </c>
      <c r="M1465">
        <v>-99.065399999999997</v>
      </c>
      <c r="N1465" s="28">
        <v>1979001.59</v>
      </c>
      <c r="O1465" s="28">
        <v>257204.94</v>
      </c>
      <c r="P1465" s="26">
        <v>415</v>
      </c>
      <c r="Q1465" s="26">
        <v>8475</v>
      </c>
      <c r="R1465" s="26">
        <v>15821</v>
      </c>
      <c r="S1465" s="29" t="s">
        <v>72</v>
      </c>
      <c r="T1465" s="30">
        <v>40960</v>
      </c>
      <c r="U1465" s="30">
        <v>41042</v>
      </c>
      <c r="V1465" s="30">
        <v>41030</v>
      </c>
      <c r="W1465">
        <v>7581072</v>
      </c>
      <c r="X1465" s="26">
        <v>5740</v>
      </c>
      <c r="Y1465" s="26" t="s">
        <v>72</v>
      </c>
      <c r="Z1465" s="26" t="s">
        <v>72</v>
      </c>
      <c r="AA1465" s="26" t="s">
        <v>71</v>
      </c>
      <c r="AB1465" s="31" t="s">
        <v>72</v>
      </c>
      <c r="AC1465" s="31" t="s">
        <v>72</v>
      </c>
      <c r="AD1465" s="26">
        <v>1122.3811721273651</v>
      </c>
      <c r="AE1465" s="26">
        <v>802</v>
      </c>
      <c r="AF1465" s="26" t="s">
        <v>72</v>
      </c>
      <c r="AG1465" s="26">
        <v>64152</v>
      </c>
      <c r="AH1465" s="28">
        <v>6.4584000000000003E-2</v>
      </c>
      <c r="AI1465">
        <v>106766</v>
      </c>
      <c r="AJ1465" s="26">
        <v>96364</v>
      </c>
      <c r="AK1465" s="28">
        <v>0.11057699999999999</v>
      </c>
      <c r="AL1465">
        <v>128105</v>
      </c>
      <c r="AM1465" s="26">
        <v>96364</v>
      </c>
      <c r="AN1465" s="28">
        <v>0.11057699999999999</v>
      </c>
      <c r="AO1465">
        <v>128105</v>
      </c>
      <c r="AP1465" s="32">
        <v>210846.703125</v>
      </c>
      <c r="AQ1465" s="36">
        <v>0.23665036979262807</v>
      </c>
      <c r="AR1465" s="32">
        <f t="shared" si="182"/>
        <v>252733.81857829518</v>
      </c>
      <c r="AS1465" s="32">
        <f t="shared" si="184"/>
        <v>4</v>
      </c>
      <c r="AT1465" s="32">
        <f t="shared" si="185"/>
        <v>1</v>
      </c>
      <c r="AU1465" s="32">
        <f t="shared" si="186"/>
        <v>3</v>
      </c>
      <c r="AV1465" s="32">
        <f t="shared" si="179"/>
        <v>210846.703125</v>
      </c>
      <c r="AW1465" s="32">
        <f t="shared" si="180"/>
        <v>0.23665036979262807</v>
      </c>
      <c r="AX1465" s="32">
        <f t="shared" si="181"/>
        <v>252733.81857829518</v>
      </c>
      <c r="AY1465">
        <v>2</v>
      </c>
      <c r="AZ1465" s="26">
        <v>1</v>
      </c>
      <c r="BA1465" s="26">
        <v>7956.8</v>
      </c>
      <c r="BB1465" s="26">
        <v>14.73</v>
      </c>
      <c r="BC1465" s="26">
        <v>132.87</v>
      </c>
      <c r="BD1465" s="26">
        <v>156.01</v>
      </c>
      <c r="BE1465" s="28">
        <v>0.06</v>
      </c>
      <c r="BF1465" s="28">
        <v>4.21</v>
      </c>
      <c r="BG1465" s="28">
        <v>0.62</v>
      </c>
      <c r="BH1465" s="28">
        <v>15.63</v>
      </c>
      <c r="BI1465" s="28">
        <v>0.08</v>
      </c>
      <c r="BJ1465" s="28">
        <v>7.95</v>
      </c>
      <c r="BK1465" s="28">
        <v>0.77</v>
      </c>
      <c r="BL1465" s="28">
        <v>3.17</v>
      </c>
      <c r="BM1465" s="28">
        <v>0.08</v>
      </c>
      <c r="BN1465" s="28">
        <v>7.01</v>
      </c>
      <c r="BO1465" s="28">
        <v>0.75</v>
      </c>
      <c r="BP1465" s="28">
        <v>-1.43</v>
      </c>
      <c r="BQ1465" s="26">
        <v>40.688999000000003</v>
      </c>
      <c r="BR1465" s="26">
        <v>1131.2458489999999</v>
      </c>
      <c r="BS1465" s="31">
        <f t="shared" si="183"/>
        <v>8.1847919999999998</v>
      </c>
    </row>
    <row r="1466" spans="1:71">
      <c r="A1466" s="26">
        <v>42283330690000</v>
      </c>
      <c r="B1466" s="26" t="s">
        <v>9283</v>
      </c>
      <c r="C1466" t="s">
        <v>3306</v>
      </c>
      <c r="D1466" s="26" t="s">
        <v>223</v>
      </c>
      <c r="E1466" s="27" t="s">
        <v>591</v>
      </c>
      <c r="F1466" t="s">
        <v>66</v>
      </c>
      <c r="G1466" t="s">
        <v>67</v>
      </c>
      <c r="H1466" t="s">
        <v>2990</v>
      </c>
      <c r="I1466" t="s">
        <v>2991</v>
      </c>
      <c r="J1466" t="s">
        <v>76</v>
      </c>
      <c r="K1466" t="s">
        <v>9261</v>
      </c>
      <c r="L1466">
        <v>28.435510000000001</v>
      </c>
      <c r="M1466">
        <v>-99.204359999999994</v>
      </c>
      <c r="N1466" s="28">
        <v>1934317.98</v>
      </c>
      <c r="O1466" s="28">
        <v>219011.28</v>
      </c>
      <c r="P1466" s="26">
        <v>429.29998779296875</v>
      </c>
      <c r="Q1466" s="26">
        <v>8393</v>
      </c>
      <c r="R1466" s="26">
        <v>15688</v>
      </c>
      <c r="S1466" s="29" t="s">
        <v>72</v>
      </c>
      <c r="T1466" s="30">
        <v>41048</v>
      </c>
      <c r="U1466" s="30">
        <v>41149</v>
      </c>
      <c r="V1466" s="30">
        <v>41153</v>
      </c>
      <c r="W1466">
        <v>0</v>
      </c>
      <c r="X1466" s="26">
        <v>6858</v>
      </c>
      <c r="Y1466" s="26" t="s">
        <v>72</v>
      </c>
      <c r="Z1466" s="26" t="s">
        <v>72</v>
      </c>
      <c r="AA1466" s="26" t="s">
        <v>71</v>
      </c>
      <c r="AB1466" s="31" t="s">
        <v>72</v>
      </c>
      <c r="AC1466" s="31" t="s">
        <v>72</v>
      </c>
      <c r="AD1466" s="26">
        <v>1238.7348937508423</v>
      </c>
      <c r="AE1466" s="26">
        <v>1168</v>
      </c>
      <c r="AF1466" s="26" t="s">
        <v>72</v>
      </c>
      <c r="AG1466" s="26">
        <v>19885</v>
      </c>
      <c r="AH1466" s="28">
        <v>2.1294E-2</v>
      </c>
      <c r="AI1466">
        <v>10027</v>
      </c>
      <c r="AJ1466" s="26">
        <v>22242</v>
      </c>
      <c r="AK1466" s="28">
        <v>2.7573E-2</v>
      </c>
      <c r="AL1466">
        <v>11215</v>
      </c>
      <c r="AM1466" s="26">
        <v>22242</v>
      </c>
      <c r="AN1466" s="28">
        <v>2.7573E-2</v>
      </c>
      <c r="AO1466">
        <v>11215</v>
      </c>
      <c r="AP1466" s="32">
        <v>69897.1171875</v>
      </c>
      <c r="AQ1466" s="36">
        <v>8.658399803274798E-2</v>
      </c>
      <c r="AR1466" s="32">
        <f t="shared" si="182"/>
        <v>85222.48483929639</v>
      </c>
      <c r="AS1466" s="32">
        <f t="shared" si="184"/>
        <v>2</v>
      </c>
      <c r="AT1466" s="32">
        <f t="shared" si="185"/>
        <v>1</v>
      </c>
      <c r="AU1466" s="32">
        <f t="shared" si="186"/>
        <v>1</v>
      </c>
      <c r="AV1466" s="32">
        <f t="shared" si="179"/>
        <v>58502.3990458224</v>
      </c>
      <c r="AW1466" s="32">
        <f t="shared" si="180"/>
        <v>7.2468963066196185E-2</v>
      </c>
      <c r="AX1466" s="32">
        <f t="shared" si="181"/>
        <v>71329.405508539116</v>
      </c>
      <c r="AY1466">
        <v>2</v>
      </c>
      <c r="AZ1466" s="26">
        <v>1</v>
      </c>
      <c r="BA1466" s="26">
        <v>8173.24</v>
      </c>
      <c r="BB1466" s="26">
        <v>19.5</v>
      </c>
      <c r="BC1466" s="26">
        <v>130.13999999999999</v>
      </c>
      <c r="BD1466" s="26">
        <v>139.9</v>
      </c>
      <c r="BE1466" s="28">
        <v>0.06</v>
      </c>
      <c r="BF1466" s="28">
        <v>5.46</v>
      </c>
      <c r="BG1466" s="28">
        <v>0.77</v>
      </c>
      <c r="BH1466" s="28">
        <v>102.4</v>
      </c>
      <c r="BI1466" s="28">
        <v>0.08</v>
      </c>
      <c r="BJ1466" s="28">
        <v>7.33</v>
      </c>
      <c r="BK1466" s="28">
        <v>0.79</v>
      </c>
      <c r="BL1466" s="28">
        <v>20.309999999999999</v>
      </c>
      <c r="BM1466" s="28">
        <v>0.08</v>
      </c>
      <c r="BN1466" s="28">
        <v>7.04</v>
      </c>
      <c r="BO1466" s="28">
        <v>0.78</v>
      </c>
      <c r="BP1466" s="28">
        <v>19.739999999999998</v>
      </c>
      <c r="BQ1466" s="26">
        <v>43.858898000000003</v>
      </c>
      <c r="BR1466" s="26">
        <v>1566.470703</v>
      </c>
      <c r="BS1466" s="31">
        <f t="shared" si="183"/>
        <v>8.2248479999999997</v>
      </c>
    </row>
    <row r="1467" spans="1:71">
      <c r="A1467" s="26">
        <v>42283330720000</v>
      </c>
      <c r="B1467" s="26" t="s">
        <v>9283</v>
      </c>
      <c r="C1467" t="s">
        <v>3307</v>
      </c>
      <c r="D1467" s="26" t="s">
        <v>223</v>
      </c>
      <c r="E1467" s="27" t="s">
        <v>591</v>
      </c>
      <c r="F1467" t="s">
        <v>66</v>
      </c>
      <c r="G1467" t="s">
        <v>67</v>
      </c>
      <c r="H1467" t="s">
        <v>3308</v>
      </c>
      <c r="I1467" t="s">
        <v>3309</v>
      </c>
      <c r="J1467" t="s">
        <v>470</v>
      </c>
      <c r="K1467" t="s">
        <v>9261</v>
      </c>
      <c r="L1467">
        <v>28.562429999999999</v>
      </c>
      <c r="M1467">
        <v>-99.203360000000004</v>
      </c>
      <c r="N1467" s="28">
        <v>1934719.62</v>
      </c>
      <c r="O1467" s="28">
        <v>265156.40000000002</v>
      </c>
      <c r="P1467" s="26">
        <v>522</v>
      </c>
      <c r="Q1467" s="26">
        <v>8153</v>
      </c>
      <c r="R1467" s="26">
        <v>15488</v>
      </c>
      <c r="S1467" s="29" t="s">
        <v>72</v>
      </c>
      <c r="T1467" s="30">
        <v>41013</v>
      </c>
      <c r="U1467" s="30">
        <v>41102</v>
      </c>
      <c r="V1467" s="30">
        <v>41122</v>
      </c>
      <c r="W1467">
        <v>0</v>
      </c>
      <c r="X1467" s="26">
        <v>7215</v>
      </c>
      <c r="Y1467" s="26" t="s">
        <v>72</v>
      </c>
      <c r="Z1467" s="26" t="s">
        <v>72</v>
      </c>
      <c r="AA1467" s="26" t="s">
        <v>71</v>
      </c>
      <c r="AB1467" s="31" t="s">
        <v>72</v>
      </c>
      <c r="AC1467" s="31" t="s">
        <v>72</v>
      </c>
      <c r="AD1467" s="26">
        <v>555.90127747510803</v>
      </c>
      <c r="AE1467" s="26">
        <v>685</v>
      </c>
      <c r="AF1467" s="26" t="s">
        <v>72</v>
      </c>
      <c r="AG1467" s="26">
        <v>58042</v>
      </c>
      <c r="AH1467" s="28">
        <v>3.5381999999999997E-2</v>
      </c>
      <c r="AI1467">
        <v>20335</v>
      </c>
      <c r="AJ1467" s="26">
        <v>70734</v>
      </c>
      <c r="AK1467" s="28">
        <v>4.2847999999999997E-2</v>
      </c>
      <c r="AL1467">
        <v>24782</v>
      </c>
      <c r="AM1467" s="26">
        <v>70734</v>
      </c>
      <c r="AN1467" s="28">
        <v>4.2847999999999997E-2</v>
      </c>
      <c r="AO1467">
        <v>24782</v>
      </c>
      <c r="AP1467" s="32">
        <v>315305.75</v>
      </c>
      <c r="AQ1467" s="36">
        <v>0.17527886922024702</v>
      </c>
      <c r="AR1467" s="32">
        <f t="shared" si="182"/>
        <v>346330.10985198373</v>
      </c>
      <c r="AS1467" s="32">
        <f t="shared" si="184"/>
        <v>4</v>
      </c>
      <c r="AT1467" s="32">
        <f t="shared" si="185"/>
        <v>1</v>
      </c>
      <c r="AU1467" s="32">
        <f t="shared" si="186"/>
        <v>4</v>
      </c>
      <c r="AV1467" s="32">
        <f t="shared" si="179"/>
        <v>250846.15453915455</v>
      </c>
      <c r="AW1467" s="32">
        <f t="shared" si="180"/>
        <v>0.13944569775803436</v>
      </c>
      <c r="AX1467" s="32">
        <f t="shared" si="181"/>
        <v>275528.04304232664</v>
      </c>
      <c r="AY1467">
        <v>2</v>
      </c>
      <c r="AZ1467" s="26">
        <v>1</v>
      </c>
      <c r="BA1467" s="26">
        <v>7502.99</v>
      </c>
      <c r="BB1467" s="26">
        <v>84.85</v>
      </c>
      <c r="BC1467" s="26">
        <v>75.92</v>
      </c>
      <c r="BD1467" s="26">
        <v>153.47</v>
      </c>
      <c r="BE1467" s="28">
        <v>0.06</v>
      </c>
      <c r="BF1467" s="28">
        <v>4.1500000000000004</v>
      </c>
      <c r="BG1467" s="28">
        <v>0.62</v>
      </c>
      <c r="BH1467" s="28">
        <v>-43.69</v>
      </c>
      <c r="BI1467" s="28">
        <v>0.09</v>
      </c>
      <c r="BJ1467" s="28">
        <v>8.18</v>
      </c>
      <c r="BK1467" s="28">
        <v>0.77</v>
      </c>
      <c r="BL1467" s="28">
        <v>-5.67</v>
      </c>
      <c r="BM1467" s="28">
        <v>0.08</v>
      </c>
      <c r="BN1467" s="28">
        <v>7.07</v>
      </c>
      <c r="BO1467" s="28">
        <v>0.74</v>
      </c>
      <c r="BP1467" s="28">
        <v>-7.98</v>
      </c>
      <c r="BQ1467" s="26">
        <v>41.150500999999998</v>
      </c>
      <c r="BR1467" s="26">
        <v>891.42907700000001</v>
      </c>
      <c r="BS1467" s="31">
        <f t="shared" si="183"/>
        <v>5.2612560000000004</v>
      </c>
    </row>
    <row r="1468" spans="1:71">
      <c r="A1468" s="26">
        <v>42283330750000</v>
      </c>
      <c r="B1468" s="26" t="s">
        <v>9283</v>
      </c>
      <c r="C1468" t="s">
        <v>3310</v>
      </c>
      <c r="D1468" s="26" t="s">
        <v>223</v>
      </c>
      <c r="E1468" s="27" t="s">
        <v>591</v>
      </c>
      <c r="F1468" t="s">
        <v>66</v>
      </c>
      <c r="G1468" t="s">
        <v>67</v>
      </c>
      <c r="H1468" t="s">
        <v>3311</v>
      </c>
      <c r="I1468" t="s">
        <v>3312</v>
      </c>
      <c r="J1468" t="s">
        <v>158</v>
      </c>
      <c r="K1468" t="s">
        <v>9261</v>
      </c>
      <c r="L1468">
        <v>28.488710000000001</v>
      </c>
      <c r="M1468">
        <v>-99.294139999999999</v>
      </c>
      <c r="N1468" s="28">
        <v>1905511.07</v>
      </c>
      <c r="O1468" s="28">
        <v>238415.32</v>
      </c>
      <c r="P1468" s="26">
        <v>431</v>
      </c>
      <c r="Q1468" s="26">
        <v>7697</v>
      </c>
      <c r="R1468" s="26">
        <v>15385</v>
      </c>
      <c r="S1468" s="29" t="s">
        <v>72</v>
      </c>
      <c r="T1468" s="30">
        <v>40989</v>
      </c>
      <c r="U1468" s="30">
        <v>41008</v>
      </c>
      <c r="V1468" s="30">
        <v>41122</v>
      </c>
      <c r="W1468">
        <v>0</v>
      </c>
      <c r="X1468" s="26">
        <v>5740</v>
      </c>
      <c r="Y1468" s="26" t="s">
        <v>72</v>
      </c>
      <c r="Z1468" s="26" t="s">
        <v>72</v>
      </c>
      <c r="AA1468" s="26" t="s">
        <v>71</v>
      </c>
      <c r="AB1468" s="31" t="s">
        <v>72</v>
      </c>
      <c r="AC1468" s="31" t="s">
        <v>72</v>
      </c>
      <c r="AD1468" s="26">
        <v>1184.7694269100407</v>
      </c>
      <c r="AE1468" s="26" t="s">
        <v>72</v>
      </c>
      <c r="AF1468" s="26" t="s">
        <v>72</v>
      </c>
      <c r="AG1468" s="26">
        <v>90659</v>
      </c>
      <c r="AH1468" s="28">
        <v>0.100471</v>
      </c>
      <c r="AI1468">
        <v>19215</v>
      </c>
      <c r="AJ1468" s="26">
        <v>113516</v>
      </c>
      <c r="AK1468" s="28">
        <v>0.145902</v>
      </c>
      <c r="AL1468">
        <v>24059</v>
      </c>
      <c r="AM1468" s="26">
        <v>113516</v>
      </c>
      <c r="AN1468" s="28">
        <v>0.145902</v>
      </c>
      <c r="AO1468">
        <v>24059</v>
      </c>
      <c r="AP1468" s="32">
        <v>703242.375</v>
      </c>
      <c r="AQ1468" s="36">
        <v>0.83318006560760594</v>
      </c>
      <c r="AR1468" s="32">
        <f t="shared" si="182"/>
        <v>850715.24661254627</v>
      </c>
      <c r="AS1468" s="32">
        <f t="shared" si="184"/>
        <v>4</v>
      </c>
      <c r="AT1468" s="32">
        <f t="shared" si="185"/>
        <v>1</v>
      </c>
      <c r="AU1468" s="32">
        <f t="shared" si="186"/>
        <v>4</v>
      </c>
      <c r="AV1468" s="32">
        <f t="shared" si="179"/>
        <v>703242.375</v>
      </c>
      <c r="AW1468" s="32">
        <f t="shared" si="180"/>
        <v>0.83318006560760594</v>
      </c>
      <c r="AX1468" s="32">
        <f t="shared" si="181"/>
        <v>850715.24661254627</v>
      </c>
      <c r="AY1468">
        <v>2</v>
      </c>
      <c r="AZ1468" s="26">
        <v>1</v>
      </c>
      <c r="BA1468" s="26">
        <v>7174.89</v>
      </c>
      <c r="BB1468" s="26">
        <v>50.33</v>
      </c>
      <c r="BC1468" s="26">
        <v>108.24</v>
      </c>
      <c r="BD1468" s="26">
        <v>162.69</v>
      </c>
      <c r="BE1468" s="28">
        <v>7.0000000000000007E-2</v>
      </c>
      <c r="BF1468" s="28">
        <v>4.74</v>
      </c>
      <c r="BG1468" s="28">
        <v>0.68</v>
      </c>
      <c r="BH1468" s="28">
        <v>-19.350000000000001</v>
      </c>
      <c r="BI1468" s="28">
        <v>0.09</v>
      </c>
      <c r="BJ1468" s="28">
        <v>7.44</v>
      </c>
      <c r="BK1468" s="28">
        <v>0.79</v>
      </c>
      <c r="BL1468" s="28">
        <v>-3.09</v>
      </c>
      <c r="BM1468" s="28">
        <v>0.08</v>
      </c>
      <c r="BN1468" s="28">
        <v>6.68</v>
      </c>
      <c r="BO1468" s="28">
        <v>0.76</v>
      </c>
      <c r="BP1468" s="28">
        <v>-1.86</v>
      </c>
      <c r="BQ1468" s="26">
        <v>41.621101000000003</v>
      </c>
      <c r="BR1468" s="26">
        <v>1487.978149</v>
      </c>
      <c r="BS1468" s="31">
        <f t="shared" si="183"/>
        <v>7.6958639999999994</v>
      </c>
    </row>
    <row r="1469" spans="1:71">
      <c r="A1469" s="26">
        <v>42283330780000</v>
      </c>
      <c r="B1469" s="26" t="s">
        <v>9283</v>
      </c>
      <c r="C1469" t="s">
        <v>3313</v>
      </c>
      <c r="D1469" s="26" t="s">
        <v>223</v>
      </c>
      <c r="E1469" s="27" t="s">
        <v>591</v>
      </c>
      <c r="F1469" t="s">
        <v>66</v>
      </c>
      <c r="G1469" t="s">
        <v>67</v>
      </c>
      <c r="H1469" t="s">
        <v>3314</v>
      </c>
      <c r="I1469" t="s">
        <v>3315</v>
      </c>
      <c r="J1469" t="s">
        <v>282</v>
      </c>
      <c r="K1469" t="s">
        <v>9261</v>
      </c>
      <c r="L1469">
        <v>28.562519999999999</v>
      </c>
      <c r="M1469">
        <v>-99.373320000000007</v>
      </c>
      <c r="N1469" s="28">
        <v>1880161.19</v>
      </c>
      <c r="O1469" s="28">
        <v>265323.64</v>
      </c>
      <c r="P1469" s="26">
        <v>425</v>
      </c>
      <c r="Q1469" s="26">
        <v>7494</v>
      </c>
      <c r="R1469" s="26">
        <v>15116</v>
      </c>
      <c r="S1469" s="29" t="s">
        <v>72</v>
      </c>
      <c r="T1469" s="30">
        <v>41036</v>
      </c>
      <c r="U1469" s="30" t="s">
        <v>72</v>
      </c>
      <c r="V1469" s="30">
        <v>41183</v>
      </c>
      <c r="W1469">
        <v>0</v>
      </c>
      <c r="X1469" s="26">
        <v>7532</v>
      </c>
      <c r="Y1469" s="26" t="s">
        <v>72</v>
      </c>
      <c r="Z1469" s="26" t="s">
        <v>72</v>
      </c>
      <c r="AA1469" s="26" t="s">
        <v>71</v>
      </c>
      <c r="AB1469" s="31" t="s">
        <v>72</v>
      </c>
      <c r="AC1469" s="31" t="s">
        <v>72</v>
      </c>
      <c r="AD1469" s="26">
        <v>610.7969749854567</v>
      </c>
      <c r="AE1469" s="26" t="s">
        <v>72</v>
      </c>
      <c r="AF1469" s="26" t="s">
        <v>72</v>
      </c>
      <c r="AG1469" s="26">
        <v>40181</v>
      </c>
      <c r="AH1469" s="28">
        <v>2.5184000000000002E-2</v>
      </c>
      <c r="AI1469">
        <v>4564</v>
      </c>
      <c r="AJ1469" s="26">
        <v>40181</v>
      </c>
      <c r="AK1469" s="28">
        <v>2.5184000000000002E-2</v>
      </c>
      <c r="AL1469">
        <v>4564</v>
      </c>
      <c r="AM1469" s="26">
        <v>40181</v>
      </c>
      <c r="AN1469" s="28">
        <v>2.5184000000000002E-2</v>
      </c>
      <c r="AO1469">
        <v>4564</v>
      </c>
      <c r="AP1469" s="32">
        <v>88930.953125</v>
      </c>
      <c r="AQ1469" s="36">
        <v>5.4318757151323442E-2</v>
      </c>
      <c r="AR1469" s="32">
        <f t="shared" si="182"/>
        <v>98545.373140784242</v>
      </c>
      <c r="AS1469" s="32">
        <f t="shared" si="184"/>
        <v>2</v>
      </c>
      <c r="AT1469" s="32">
        <f t="shared" si="185"/>
        <v>1</v>
      </c>
      <c r="AU1469" s="32">
        <f t="shared" si="186"/>
        <v>1</v>
      </c>
      <c r="AV1469" s="32">
        <f t="shared" si="179"/>
        <v>67772.6594447026</v>
      </c>
      <c r="AW1469" s="32">
        <f t="shared" si="180"/>
        <v>4.1395335375543886E-2</v>
      </c>
      <c r="AX1469" s="32">
        <f t="shared" si="181"/>
        <v>75099.633806173864</v>
      </c>
      <c r="AY1469">
        <v>2</v>
      </c>
      <c r="AZ1469" s="26">
        <v>1</v>
      </c>
      <c r="BA1469" s="26">
        <v>6865.48</v>
      </c>
      <c r="BB1469" s="26">
        <v>45.85</v>
      </c>
      <c r="BC1469" s="26">
        <v>123.1</v>
      </c>
      <c r="BD1469" s="26">
        <v>188.27</v>
      </c>
      <c r="BE1469" s="28">
        <v>0.05</v>
      </c>
      <c r="BF1469" s="28">
        <v>4.46</v>
      </c>
      <c r="BG1469" s="28">
        <v>0.37</v>
      </c>
      <c r="BH1469" s="28">
        <v>-86.78</v>
      </c>
      <c r="BI1469" s="28">
        <v>0.08</v>
      </c>
      <c r="BJ1469" s="28">
        <v>7.86</v>
      </c>
      <c r="BK1469" s="28">
        <v>0.59</v>
      </c>
      <c r="BL1469" s="28">
        <v>-13.83</v>
      </c>
      <c r="BM1469" s="28">
        <v>0.08</v>
      </c>
      <c r="BN1469" s="28">
        <v>6.75</v>
      </c>
      <c r="BO1469" s="28">
        <v>0.76</v>
      </c>
      <c r="BP1469" s="28">
        <v>-4.55</v>
      </c>
      <c r="BQ1469" s="26">
        <v>38.838698999999998</v>
      </c>
      <c r="BR1469" s="26">
        <v>1559.2578120000001</v>
      </c>
      <c r="BS1469" s="31">
        <f t="shared" si="183"/>
        <v>5.8103199999999999</v>
      </c>
    </row>
    <row r="1470" spans="1:71">
      <c r="A1470" s="26">
        <v>42283330790000</v>
      </c>
      <c r="B1470" s="26" t="s">
        <v>9283</v>
      </c>
      <c r="C1470" t="s">
        <v>3316</v>
      </c>
      <c r="D1470" s="26" t="s">
        <v>223</v>
      </c>
      <c r="E1470" s="27" t="s">
        <v>591</v>
      </c>
      <c r="F1470" t="s">
        <v>66</v>
      </c>
      <c r="G1470" t="s">
        <v>67</v>
      </c>
      <c r="H1470" t="s">
        <v>3317</v>
      </c>
      <c r="I1470" t="s">
        <v>3318</v>
      </c>
      <c r="J1470" t="s">
        <v>1406</v>
      </c>
      <c r="K1470" t="s">
        <v>9261</v>
      </c>
      <c r="L1470">
        <v>28.562539999999998</v>
      </c>
      <c r="M1470">
        <v>-99.373270000000005</v>
      </c>
      <c r="N1470" s="28">
        <v>1880177.26</v>
      </c>
      <c r="O1470" s="28">
        <v>265330.86</v>
      </c>
      <c r="P1470" s="26">
        <v>425</v>
      </c>
      <c r="Q1470" s="26">
        <v>7490</v>
      </c>
      <c r="R1470" s="26">
        <v>15012</v>
      </c>
      <c r="S1470" s="29" t="s">
        <v>72</v>
      </c>
      <c r="T1470" s="30">
        <v>41015</v>
      </c>
      <c r="U1470" s="30" t="s">
        <v>72</v>
      </c>
      <c r="V1470" s="30">
        <v>41183</v>
      </c>
      <c r="W1470">
        <v>0</v>
      </c>
      <c r="X1470" s="26">
        <v>7461</v>
      </c>
      <c r="Y1470" s="26" t="s">
        <v>72</v>
      </c>
      <c r="Z1470" s="26" t="s">
        <v>72</v>
      </c>
      <c r="AA1470" s="26" t="s">
        <v>71</v>
      </c>
      <c r="AB1470" s="31" t="s">
        <v>72</v>
      </c>
      <c r="AC1470" s="31" t="s">
        <v>72</v>
      </c>
      <c r="AD1470" s="26">
        <v>682.68279521539705</v>
      </c>
      <c r="AE1470" s="26" t="s">
        <v>72</v>
      </c>
      <c r="AF1470" s="26" t="s">
        <v>72</v>
      </c>
      <c r="AG1470" s="26">
        <v>41036</v>
      </c>
      <c r="AH1470" s="28">
        <v>2.8988E-2</v>
      </c>
      <c r="AI1470">
        <v>6474</v>
      </c>
      <c r="AJ1470" s="26">
        <v>41036</v>
      </c>
      <c r="AK1470" s="28">
        <v>2.8988E-2</v>
      </c>
      <c r="AL1470">
        <v>6474</v>
      </c>
      <c r="AM1470" s="26">
        <v>41036</v>
      </c>
      <c r="AN1470" s="28">
        <v>2.8988E-2</v>
      </c>
      <c r="AO1470">
        <v>6474</v>
      </c>
      <c r="AP1470" s="32">
        <v>161073.09375</v>
      </c>
      <c r="AQ1470" s="36">
        <v>0.10996182987524171</v>
      </c>
      <c r="AR1470" s="32">
        <f t="shared" si="182"/>
        <v>180536.33763791778</v>
      </c>
      <c r="AS1470" s="32">
        <f t="shared" si="184"/>
        <v>3</v>
      </c>
      <c r="AT1470" s="32">
        <f t="shared" si="185"/>
        <v>1</v>
      </c>
      <c r="AU1470" s="32">
        <f t="shared" si="186"/>
        <v>3</v>
      </c>
      <c r="AV1470" s="32">
        <f t="shared" si="179"/>
        <v>123918.98647969442</v>
      </c>
      <c r="AW1470" s="32">
        <f t="shared" si="180"/>
        <v>8.4597360070216787E-2</v>
      </c>
      <c r="AX1470" s="32">
        <f t="shared" si="181"/>
        <v>138892.71921212276</v>
      </c>
      <c r="AY1470">
        <v>2</v>
      </c>
      <c r="AZ1470" s="26">
        <v>1</v>
      </c>
      <c r="BA1470" s="26">
        <v>6865.44</v>
      </c>
      <c r="BB1470" s="26">
        <v>45.86</v>
      </c>
      <c r="BC1470" s="26">
        <v>123.1</v>
      </c>
      <c r="BD1470" s="26">
        <v>188.28</v>
      </c>
      <c r="BE1470" s="28">
        <v>0.05</v>
      </c>
      <c r="BF1470" s="28">
        <v>4.46</v>
      </c>
      <c r="BG1470" s="28">
        <v>0.37</v>
      </c>
      <c r="BH1470" s="28">
        <v>-86.79</v>
      </c>
      <c r="BI1470" s="28">
        <v>0.08</v>
      </c>
      <c r="BJ1470" s="28">
        <v>7.86</v>
      </c>
      <c r="BK1470" s="28">
        <v>0.59</v>
      </c>
      <c r="BL1470" s="28">
        <v>-13.83</v>
      </c>
      <c r="BM1470" s="28">
        <v>0.08</v>
      </c>
      <c r="BN1470" s="28">
        <v>6.75</v>
      </c>
      <c r="BO1470" s="28">
        <v>0.76</v>
      </c>
      <c r="BP1470" s="28">
        <v>-4.55</v>
      </c>
      <c r="BQ1470" s="26">
        <v>38.838698999999998</v>
      </c>
      <c r="BR1470" s="26">
        <v>1559.2578120000001</v>
      </c>
      <c r="BS1470" s="31">
        <f t="shared" si="183"/>
        <v>5.8103199999999999</v>
      </c>
    </row>
    <row r="1471" spans="1:71">
      <c r="A1471" s="26">
        <v>42283330890000</v>
      </c>
      <c r="B1471" s="26" t="s">
        <v>9283</v>
      </c>
      <c r="C1471" t="s">
        <v>3319</v>
      </c>
      <c r="D1471" s="26" t="s">
        <v>294</v>
      </c>
      <c r="E1471" s="27" t="s">
        <v>591</v>
      </c>
      <c r="F1471" t="s">
        <v>197</v>
      </c>
      <c r="G1471" t="s">
        <v>67</v>
      </c>
      <c r="H1471" t="s">
        <v>630</v>
      </c>
      <c r="I1471" t="s">
        <v>631</v>
      </c>
      <c r="J1471" t="s">
        <v>3320</v>
      </c>
      <c r="K1471" t="s">
        <v>9261</v>
      </c>
      <c r="L1471">
        <v>28.54072</v>
      </c>
      <c r="M1471">
        <v>-99.065449999999998</v>
      </c>
      <c r="N1471" s="28">
        <v>1978985.54</v>
      </c>
      <c r="O1471" s="28">
        <v>257212.22</v>
      </c>
      <c r="P1471" s="26">
        <v>415</v>
      </c>
      <c r="Q1471" s="26">
        <v>8446</v>
      </c>
      <c r="R1471" s="26">
        <v>16480</v>
      </c>
      <c r="S1471" s="29" t="s">
        <v>72</v>
      </c>
      <c r="T1471" s="30">
        <v>40995</v>
      </c>
      <c r="U1471" s="30">
        <v>41043</v>
      </c>
      <c r="V1471" s="30">
        <v>41030</v>
      </c>
      <c r="W1471">
        <v>8402694</v>
      </c>
      <c r="X1471" s="26">
        <v>7499</v>
      </c>
      <c r="Y1471" s="26" t="s">
        <v>72</v>
      </c>
      <c r="Z1471" s="26" t="s">
        <v>72</v>
      </c>
      <c r="AA1471" s="26" t="s">
        <v>71</v>
      </c>
      <c r="AB1471" s="31" t="s">
        <v>72</v>
      </c>
      <c r="AC1471" s="31" t="s">
        <v>72</v>
      </c>
      <c r="AD1471" s="26">
        <v>1180.7965359246764</v>
      </c>
      <c r="AE1471" s="26">
        <v>766</v>
      </c>
      <c r="AF1471" s="26" t="s">
        <v>72</v>
      </c>
      <c r="AG1471" s="26">
        <v>60035</v>
      </c>
      <c r="AH1471" s="28">
        <v>6.2718999999999997E-2</v>
      </c>
      <c r="AI1471">
        <v>80620</v>
      </c>
      <c r="AJ1471" s="26">
        <v>87857</v>
      </c>
      <c r="AK1471" s="28">
        <v>0.10714799999999999</v>
      </c>
      <c r="AL1471">
        <v>98581</v>
      </c>
      <c r="AM1471" s="26">
        <v>87857</v>
      </c>
      <c r="AN1471" s="28">
        <v>0.10714799999999999</v>
      </c>
      <c r="AO1471">
        <v>98581</v>
      </c>
      <c r="AP1471" s="32">
        <v>180038.59375</v>
      </c>
      <c r="AQ1471" s="36">
        <v>0.21258894783275006</v>
      </c>
      <c r="AR1471" s="32">
        <f t="shared" si="182"/>
        <v>217666.83751639677</v>
      </c>
      <c r="AS1471" s="32">
        <f t="shared" si="184"/>
        <v>4</v>
      </c>
      <c r="AT1471" s="32">
        <f t="shared" si="185"/>
        <v>1</v>
      </c>
      <c r="AU1471" s="32">
        <f t="shared" si="186"/>
        <v>3</v>
      </c>
      <c r="AV1471" s="32">
        <f t="shared" si="179"/>
        <v>137807.91147152954</v>
      </c>
      <c r="AW1471" s="32">
        <f t="shared" si="180"/>
        <v>0.16272310448859653</v>
      </c>
      <c r="AX1471" s="32">
        <f t="shared" si="181"/>
        <v>166609.90096601113</v>
      </c>
      <c r="AY1471">
        <v>2</v>
      </c>
      <c r="AZ1471" s="26">
        <v>1</v>
      </c>
      <c r="BA1471" s="26">
        <v>7956.57</v>
      </c>
      <c r="BB1471" s="26">
        <v>14.75</v>
      </c>
      <c r="BC1471" s="26">
        <v>132.86000000000001</v>
      </c>
      <c r="BD1471" s="26">
        <v>156.01</v>
      </c>
      <c r="BE1471" s="28">
        <v>0.06</v>
      </c>
      <c r="BF1471" s="28">
        <v>4.21</v>
      </c>
      <c r="BG1471" s="28">
        <v>0.62</v>
      </c>
      <c r="BH1471" s="28">
        <v>15.61</v>
      </c>
      <c r="BI1471" s="28">
        <v>0.08</v>
      </c>
      <c r="BJ1471" s="28">
        <v>7.95</v>
      </c>
      <c r="BK1471" s="28">
        <v>0.77</v>
      </c>
      <c r="BL1471" s="28">
        <v>3.17</v>
      </c>
      <c r="BM1471" s="28">
        <v>0.08</v>
      </c>
      <c r="BN1471" s="28">
        <v>7.01</v>
      </c>
      <c r="BO1471" s="28">
        <v>0.75</v>
      </c>
      <c r="BP1471" s="28">
        <v>-1.44</v>
      </c>
      <c r="BQ1471" s="26">
        <v>40.688999000000003</v>
      </c>
      <c r="BR1471" s="26">
        <v>1131.2458489999999</v>
      </c>
      <c r="BS1471" s="31">
        <f t="shared" si="183"/>
        <v>8.1841760000000008</v>
      </c>
    </row>
    <row r="1472" spans="1:71">
      <c r="A1472" s="26">
        <v>42283330910000</v>
      </c>
      <c r="B1472" s="26" t="s">
        <v>9283</v>
      </c>
      <c r="C1472" t="s">
        <v>3321</v>
      </c>
      <c r="D1472" s="26" t="s">
        <v>1537</v>
      </c>
      <c r="E1472" s="27" t="s">
        <v>591</v>
      </c>
      <c r="F1472" t="s">
        <v>66</v>
      </c>
      <c r="G1472" t="s">
        <v>67</v>
      </c>
      <c r="H1472" t="s">
        <v>3023</v>
      </c>
      <c r="I1472" t="s">
        <v>3024</v>
      </c>
      <c r="J1472" t="s">
        <v>3322</v>
      </c>
      <c r="K1472" t="s">
        <v>9261</v>
      </c>
      <c r="L1472">
        <v>28.589510000000001</v>
      </c>
      <c r="M1472">
        <v>-99.134879999999995</v>
      </c>
      <c r="N1472" s="28">
        <v>1956713.66</v>
      </c>
      <c r="O1472" s="28">
        <v>274970.32</v>
      </c>
      <c r="P1472" s="26">
        <v>453</v>
      </c>
      <c r="Q1472" s="26">
        <v>8247</v>
      </c>
      <c r="R1472" s="26">
        <v>15100</v>
      </c>
      <c r="S1472" s="29" t="s">
        <v>72</v>
      </c>
      <c r="T1472" s="30">
        <v>40996</v>
      </c>
      <c r="U1472" s="30">
        <v>41048</v>
      </c>
      <c r="V1472" s="30">
        <v>41030</v>
      </c>
      <c r="W1472">
        <v>3709227</v>
      </c>
      <c r="X1472" s="26">
        <v>6903</v>
      </c>
      <c r="Y1472" s="26" t="s">
        <v>72</v>
      </c>
      <c r="Z1472" s="26" t="s">
        <v>72</v>
      </c>
      <c r="AA1472" s="26" t="s">
        <v>71</v>
      </c>
      <c r="AB1472" s="31" t="s">
        <v>72</v>
      </c>
      <c r="AC1472" s="31" t="s">
        <v>72</v>
      </c>
      <c r="AD1472" s="26">
        <v>484.86648843119781</v>
      </c>
      <c r="AE1472" s="26">
        <v>332</v>
      </c>
      <c r="AF1472" s="26" t="s">
        <v>72</v>
      </c>
      <c r="AG1472" s="26">
        <v>35567</v>
      </c>
      <c r="AH1472" s="28">
        <v>1.6899999999999998E-2</v>
      </c>
      <c r="AI1472">
        <v>45807</v>
      </c>
      <c r="AJ1472" s="26">
        <v>51496</v>
      </c>
      <c r="AK1472" s="28">
        <v>2.716E-2</v>
      </c>
      <c r="AL1472">
        <v>56986</v>
      </c>
      <c r="AM1472" s="26">
        <v>51496</v>
      </c>
      <c r="AN1472" s="28">
        <v>2.716E-2</v>
      </c>
      <c r="AO1472">
        <v>56986</v>
      </c>
      <c r="AP1472" s="32">
        <v>97307.5234375</v>
      </c>
      <c r="AQ1472" s="36">
        <v>4.7181157187077105E-2</v>
      </c>
      <c r="AR1472" s="32">
        <f t="shared" si="182"/>
        <v>105658.58825961265</v>
      </c>
      <c r="AS1472" s="32">
        <f t="shared" si="184"/>
        <v>2</v>
      </c>
      <c r="AT1472" s="32">
        <f t="shared" si="185"/>
        <v>1</v>
      </c>
      <c r="AU1472" s="32">
        <f t="shared" si="186"/>
        <v>2</v>
      </c>
      <c r="AV1472" s="32">
        <f t="shared" si="179"/>
        <v>80913.397730153549</v>
      </c>
      <c r="AW1472" s="32">
        <f t="shared" si="180"/>
        <v>3.9232195024456407E-2</v>
      </c>
      <c r="AX1472" s="32">
        <f t="shared" si="181"/>
        <v>87857.496249482341</v>
      </c>
      <c r="AY1472">
        <v>2</v>
      </c>
      <c r="AZ1472" s="26">
        <v>1</v>
      </c>
      <c r="BA1472" s="26">
        <v>7496.82</v>
      </c>
      <c r="BB1472" s="26">
        <v>46.4</v>
      </c>
      <c r="BC1472" s="26">
        <v>109.33</v>
      </c>
      <c r="BD1472" s="26">
        <v>156.46</v>
      </c>
      <c r="BE1472" s="28">
        <v>0.06</v>
      </c>
      <c r="BF1472" s="28">
        <v>3.72</v>
      </c>
      <c r="BG1472" s="28">
        <v>0.56999999999999995</v>
      </c>
      <c r="BH1472" s="28">
        <v>-34.409999999999997</v>
      </c>
      <c r="BI1472" s="28">
        <v>0.08</v>
      </c>
      <c r="BJ1472" s="28">
        <v>8.41</v>
      </c>
      <c r="BK1472" s="28">
        <v>0.75</v>
      </c>
      <c r="BL1472" s="28">
        <v>-7.78</v>
      </c>
      <c r="BM1472" s="28">
        <v>7.0000000000000007E-2</v>
      </c>
      <c r="BN1472" s="28">
        <v>7.04</v>
      </c>
      <c r="BO1472" s="28">
        <v>0.73</v>
      </c>
      <c r="BP1472" s="28">
        <v>-12.7</v>
      </c>
      <c r="BQ1472" s="26">
        <v>39.191101000000003</v>
      </c>
      <c r="BR1472" s="26">
        <v>803.64093000000003</v>
      </c>
      <c r="BS1472" s="31">
        <f t="shared" si="183"/>
        <v>6.5598000000000001</v>
      </c>
    </row>
    <row r="1473" spans="1:71">
      <c r="A1473" s="26">
        <v>42283331020000</v>
      </c>
      <c r="B1473" s="26" t="s">
        <v>9283</v>
      </c>
      <c r="C1473" t="s">
        <v>3323</v>
      </c>
      <c r="D1473" s="26" t="s">
        <v>223</v>
      </c>
      <c r="E1473" s="27" t="s">
        <v>591</v>
      </c>
      <c r="F1473" t="s">
        <v>66</v>
      </c>
      <c r="G1473" t="s">
        <v>67</v>
      </c>
      <c r="H1473" t="s">
        <v>3324</v>
      </c>
      <c r="I1473" t="s">
        <v>3325</v>
      </c>
      <c r="J1473" t="s">
        <v>76</v>
      </c>
      <c r="K1473" t="s">
        <v>9261</v>
      </c>
      <c r="L1473">
        <v>28.551310000000001</v>
      </c>
      <c r="M1473">
        <v>-99.335149999999999</v>
      </c>
      <c r="N1473" s="28">
        <v>1892402.36</v>
      </c>
      <c r="O1473" s="28">
        <v>261210.82</v>
      </c>
      <c r="P1473" s="26">
        <v>520</v>
      </c>
      <c r="Q1473" s="26">
        <v>7548</v>
      </c>
      <c r="R1473" s="26">
        <v>12577</v>
      </c>
      <c r="S1473" s="29" t="s">
        <v>72</v>
      </c>
      <c r="T1473" s="30">
        <v>41026</v>
      </c>
      <c r="U1473" s="30" t="s">
        <v>72</v>
      </c>
      <c r="V1473" s="30">
        <v>41122</v>
      </c>
      <c r="W1473">
        <v>0</v>
      </c>
      <c r="X1473" s="26">
        <v>4865</v>
      </c>
      <c r="Y1473" s="26" t="s">
        <v>72</v>
      </c>
      <c r="Z1473" s="26" t="s">
        <v>72</v>
      </c>
      <c r="AA1473" s="26" t="s">
        <v>71</v>
      </c>
      <c r="AB1473" s="31" t="s">
        <v>72</v>
      </c>
      <c r="AC1473" s="31" t="s">
        <v>72</v>
      </c>
      <c r="AD1473" s="26">
        <v>972.04593822497463</v>
      </c>
      <c r="AE1473" s="26" t="s">
        <v>72</v>
      </c>
      <c r="AF1473" s="26" t="s">
        <v>72</v>
      </c>
      <c r="AG1473" s="26">
        <v>42434</v>
      </c>
      <c r="AH1473" s="28">
        <v>3.2521000000000001E-2</v>
      </c>
      <c r="AI1473">
        <v>12586</v>
      </c>
      <c r="AJ1473" s="26">
        <v>52137</v>
      </c>
      <c r="AK1473" s="28">
        <v>5.0699000000000001E-2</v>
      </c>
      <c r="AL1473">
        <v>14311</v>
      </c>
      <c r="AM1473" s="26">
        <v>52137</v>
      </c>
      <c r="AN1473" s="28">
        <v>5.0699000000000001E-2</v>
      </c>
      <c r="AO1473">
        <v>14311</v>
      </c>
      <c r="AP1473" s="32">
        <v>184749.734375</v>
      </c>
      <c r="AQ1473" s="36">
        <v>0.17958522888736173</v>
      </c>
      <c r="AR1473" s="32">
        <f t="shared" si="182"/>
        <v>216536.31988806304</v>
      </c>
      <c r="AS1473" s="32">
        <f t="shared" si="184"/>
        <v>4</v>
      </c>
      <c r="AT1473" s="32">
        <f t="shared" si="185"/>
        <v>1</v>
      </c>
      <c r="AU1473" s="32">
        <f t="shared" si="186"/>
        <v>3</v>
      </c>
      <c r="AV1473" s="32">
        <f t="shared" si="179"/>
        <v>217978.10386690649</v>
      </c>
      <c r="AW1473" s="32">
        <f t="shared" si="180"/>
        <v>0.21188473048580805</v>
      </c>
      <c r="AX1473" s="32">
        <f t="shared" si="181"/>
        <v>255481.70116289452</v>
      </c>
      <c r="AY1473">
        <v>2</v>
      </c>
      <c r="AZ1473" s="26">
        <v>1</v>
      </c>
      <c r="BA1473" s="26">
        <v>6929.28</v>
      </c>
      <c r="BB1473" s="26">
        <v>73.31</v>
      </c>
      <c r="BC1473" s="26">
        <v>102.96</v>
      </c>
      <c r="BD1473" s="26">
        <v>184.6</v>
      </c>
      <c r="BE1473" s="28">
        <v>0.06</v>
      </c>
      <c r="BF1473" s="28">
        <v>4.46</v>
      </c>
      <c r="BG1473" s="28">
        <v>0.49</v>
      </c>
      <c r="BH1473" s="28">
        <v>-80.78</v>
      </c>
      <c r="BI1473" s="28">
        <v>0.09</v>
      </c>
      <c r="BJ1473" s="28">
        <v>7.89</v>
      </c>
      <c r="BK1473" s="28">
        <v>0.69</v>
      </c>
      <c r="BL1473" s="28">
        <v>-10.69</v>
      </c>
      <c r="BM1473" s="28">
        <v>0.08</v>
      </c>
      <c r="BN1473" s="28">
        <v>6.83</v>
      </c>
      <c r="BO1473" s="28">
        <v>0.76</v>
      </c>
      <c r="BP1473" s="28">
        <v>-4.6900000000000004</v>
      </c>
      <c r="BQ1473" s="26">
        <v>38.341299999999997</v>
      </c>
      <c r="BR1473" s="26">
        <v>1805.7384030000001</v>
      </c>
      <c r="BS1473" s="31">
        <f t="shared" si="183"/>
        <v>6.3938159999999993</v>
      </c>
    </row>
    <row r="1474" spans="1:71">
      <c r="A1474" s="26">
        <v>42283331030000</v>
      </c>
      <c r="B1474" s="26" t="s">
        <v>9283</v>
      </c>
      <c r="C1474" t="s">
        <v>3326</v>
      </c>
      <c r="D1474" s="26" t="s">
        <v>223</v>
      </c>
      <c r="E1474" s="27" t="s">
        <v>591</v>
      </c>
      <c r="F1474" t="s">
        <v>66</v>
      </c>
      <c r="G1474" t="s">
        <v>67</v>
      </c>
      <c r="H1474" t="s">
        <v>3327</v>
      </c>
      <c r="I1474" t="s">
        <v>3328</v>
      </c>
      <c r="J1474" t="s">
        <v>70</v>
      </c>
      <c r="K1474" t="s">
        <v>9261</v>
      </c>
      <c r="L1474">
        <v>28.551290000000002</v>
      </c>
      <c r="M1474">
        <v>-99.3352</v>
      </c>
      <c r="N1474" s="28">
        <v>1892386.28</v>
      </c>
      <c r="O1474" s="28">
        <v>261203.59</v>
      </c>
      <c r="P1474" s="26">
        <v>520</v>
      </c>
      <c r="Q1474" s="26">
        <v>7529</v>
      </c>
      <c r="R1474" s="26">
        <v>12684</v>
      </c>
      <c r="S1474" s="29" t="s">
        <v>72</v>
      </c>
      <c r="T1474" s="30">
        <v>41004</v>
      </c>
      <c r="U1474" s="30">
        <v>41022</v>
      </c>
      <c r="V1474" s="30">
        <v>41183</v>
      </c>
      <c r="W1474">
        <v>0</v>
      </c>
      <c r="X1474" s="26">
        <v>5040</v>
      </c>
      <c r="Y1474" s="26" t="s">
        <v>72</v>
      </c>
      <c r="Z1474" s="26" t="s">
        <v>72</v>
      </c>
      <c r="AA1474" s="26" t="s">
        <v>71</v>
      </c>
      <c r="AB1474" s="31" t="s">
        <v>72</v>
      </c>
      <c r="AC1474" s="31" t="s">
        <v>72</v>
      </c>
      <c r="AD1474" s="26">
        <v>1074.6358166798861</v>
      </c>
      <c r="AE1474" s="26" t="s">
        <v>72</v>
      </c>
      <c r="AF1474" s="26" t="s">
        <v>72</v>
      </c>
      <c r="AG1474" s="26">
        <v>41320</v>
      </c>
      <c r="AH1474" s="28">
        <v>5.1346000000000003E-2</v>
      </c>
      <c r="AI1474">
        <v>4334</v>
      </c>
      <c r="AJ1474" s="26">
        <v>41320</v>
      </c>
      <c r="AK1474" s="28">
        <v>5.1346000000000003E-2</v>
      </c>
      <c r="AL1474">
        <v>4334</v>
      </c>
      <c r="AM1474" s="26">
        <v>41320</v>
      </c>
      <c r="AN1474" s="28">
        <v>5.1346000000000003E-2</v>
      </c>
      <c r="AO1474">
        <v>4334</v>
      </c>
      <c r="AP1474" s="32">
        <v>154656.203125</v>
      </c>
      <c r="AQ1474" s="36">
        <v>0.16619909514984474</v>
      </c>
      <c r="AR1474" s="32">
        <f t="shared" si="182"/>
        <v>184073.44296652253</v>
      </c>
      <c r="AS1474" s="32">
        <f t="shared" si="184"/>
        <v>3</v>
      </c>
      <c r="AT1474" s="32">
        <f t="shared" si="185"/>
        <v>1</v>
      </c>
      <c r="AU1474" s="32">
        <f t="shared" si="186"/>
        <v>3</v>
      </c>
      <c r="AV1474" s="32">
        <f t="shared" si="179"/>
        <v>176136.23133680556</v>
      </c>
      <c r="AW1474" s="32">
        <f t="shared" si="180"/>
        <v>0.18928230280954539</v>
      </c>
      <c r="AX1474" s="32">
        <f t="shared" si="181"/>
        <v>209639.1989340951</v>
      </c>
      <c r="AY1474">
        <v>2</v>
      </c>
      <c r="AZ1474" s="26">
        <v>1</v>
      </c>
      <c r="BA1474" s="26">
        <v>6929.1</v>
      </c>
      <c r="BB1474" s="26">
        <v>73.27</v>
      </c>
      <c r="BC1474" s="26">
        <v>103</v>
      </c>
      <c r="BD1474" s="26">
        <v>184.6</v>
      </c>
      <c r="BE1474" s="28">
        <v>0.06</v>
      </c>
      <c r="BF1474" s="28">
        <v>4.46</v>
      </c>
      <c r="BG1474" s="28">
        <v>0.49</v>
      </c>
      <c r="BH1474" s="28">
        <v>-80.77</v>
      </c>
      <c r="BI1474" s="28">
        <v>0.09</v>
      </c>
      <c r="BJ1474" s="28">
        <v>7.89</v>
      </c>
      <c r="BK1474" s="28">
        <v>0.69</v>
      </c>
      <c r="BL1474" s="28">
        <v>-10.69</v>
      </c>
      <c r="BM1474" s="28">
        <v>0.08</v>
      </c>
      <c r="BN1474" s="28">
        <v>6.83</v>
      </c>
      <c r="BO1474" s="28">
        <v>0.76</v>
      </c>
      <c r="BP1474" s="28">
        <v>-4.6900000000000004</v>
      </c>
      <c r="BQ1474" s="26">
        <v>38.341299999999997</v>
      </c>
      <c r="BR1474" s="26">
        <v>1805.7384030000001</v>
      </c>
      <c r="BS1474" s="31">
        <f t="shared" si="183"/>
        <v>6.3962999999999992</v>
      </c>
    </row>
    <row r="1475" spans="1:71">
      <c r="A1475" s="26">
        <v>42283331040000</v>
      </c>
      <c r="B1475" s="26" t="s">
        <v>9283</v>
      </c>
      <c r="C1475" t="s">
        <v>3329</v>
      </c>
      <c r="D1475" s="26" t="s">
        <v>294</v>
      </c>
      <c r="E1475" s="27" t="s">
        <v>591</v>
      </c>
      <c r="F1475" t="s">
        <v>197</v>
      </c>
      <c r="G1475" t="s">
        <v>67</v>
      </c>
      <c r="H1475" t="s">
        <v>630</v>
      </c>
      <c r="I1475" t="s">
        <v>631</v>
      </c>
      <c r="J1475" t="s">
        <v>81</v>
      </c>
      <c r="K1475" t="s">
        <v>9261</v>
      </c>
      <c r="L1475">
        <v>28.57226</v>
      </c>
      <c r="M1475">
        <v>-99.030060000000006</v>
      </c>
      <c r="N1475" s="28">
        <v>1990351.38</v>
      </c>
      <c r="O1475" s="28">
        <v>268674.87</v>
      </c>
      <c r="P1475" s="26">
        <v>454</v>
      </c>
      <c r="Q1475" s="26">
        <v>8425</v>
      </c>
      <c r="R1475" s="26">
        <v>14830</v>
      </c>
      <c r="S1475" s="29" t="s">
        <v>72</v>
      </c>
      <c r="T1475" s="30">
        <v>41003</v>
      </c>
      <c r="U1475" s="30">
        <v>41056</v>
      </c>
      <c r="V1475" s="30">
        <v>41061</v>
      </c>
      <c r="W1475">
        <v>6174899</v>
      </c>
      <c r="X1475" s="26">
        <v>6272</v>
      </c>
      <c r="Y1475" s="26" t="s">
        <v>72</v>
      </c>
      <c r="Z1475" s="26" t="s">
        <v>72</v>
      </c>
      <c r="AA1475" s="26" t="s">
        <v>71</v>
      </c>
      <c r="AB1475" s="31" t="s">
        <v>72</v>
      </c>
      <c r="AC1475" s="31" t="s">
        <v>72</v>
      </c>
      <c r="AD1475" s="26">
        <v>1572.3381584760518</v>
      </c>
      <c r="AE1475" s="26">
        <v>319</v>
      </c>
      <c r="AF1475" s="26" t="s">
        <v>72</v>
      </c>
      <c r="AG1475" s="26">
        <v>23851</v>
      </c>
      <c r="AH1475" s="28">
        <v>3.4729999999999997E-2</v>
      </c>
      <c r="AI1475">
        <v>23920</v>
      </c>
      <c r="AJ1475" s="26">
        <v>32803</v>
      </c>
      <c r="AK1475" s="28">
        <v>5.4898000000000002E-2</v>
      </c>
      <c r="AL1475">
        <v>29301</v>
      </c>
      <c r="AM1475" s="26">
        <v>32803</v>
      </c>
      <c r="AN1475" s="28">
        <v>5.4898000000000002E-2</v>
      </c>
      <c r="AO1475">
        <v>29301</v>
      </c>
      <c r="AP1475" s="32">
        <v>80320.71875</v>
      </c>
      <c r="AQ1475" s="36">
        <v>0.12629133100684789</v>
      </c>
      <c r="AR1475" s="32">
        <f t="shared" si="182"/>
        <v>102674.28433821208</v>
      </c>
      <c r="AS1475" s="32">
        <f t="shared" si="184"/>
        <v>2</v>
      </c>
      <c r="AT1475" s="32">
        <f t="shared" si="185"/>
        <v>1</v>
      </c>
      <c r="AU1475" s="32">
        <f t="shared" si="186"/>
        <v>1</v>
      </c>
      <c r="AV1475" s="32">
        <f t="shared" si="179"/>
        <v>73507.800641741065</v>
      </c>
      <c r="AW1475" s="32">
        <f t="shared" si="180"/>
        <v>0.1155791198946599</v>
      </c>
      <c r="AX1475" s="32">
        <f t="shared" si="181"/>
        <v>93965.30486309588</v>
      </c>
      <c r="AY1475">
        <v>2</v>
      </c>
      <c r="AZ1475" s="26">
        <v>1</v>
      </c>
      <c r="BA1475" s="26">
        <v>7785.06</v>
      </c>
      <c r="BB1475" s="26">
        <v>22.34</v>
      </c>
      <c r="BC1475" s="26">
        <v>125.82</v>
      </c>
      <c r="BD1475" s="26">
        <v>155.71</v>
      </c>
      <c r="BE1475" s="28">
        <v>0.05</v>
      </c>
      <c r="BF1475" s="28">
        <v>3.44</v>
      </c>
      <c r="BG1475" s="28">
        <v>0.56000000000000005</v>
      </c>
      <c r="BH1475" s="28">
        <v>-11.22</v>
      </c>
      <c r="BI1475" s="28">
        <v>0.09</v>
      </c>
      <c r="BJ1475" s="28">
        <v>7.81</v>
      </c>
      <c r="BK1475" s="28">
        <v>0.77</v>
      </c>
      <c r="BL1475" s="28">
        <v>-12.52</v>
      </c>
      <c r="BM1475" s="28">
        <v>0.08</v>
      </c>
      <c r="BN1475" s="28">
        <v>6.55</v>
      </c>
      <c r="BO1475" s="28">
        <v>0.74</v>
      </c>
      <c r="BP1475" s="28">
        <v>-19.39</v>
      </c>
      <c r="BQ1475" s="26">
        <v>40.699900999999997</v>
      </c>
      <c r="BR1475" s="26">
        <v>1164.7554929999999</v>
      </c>
      <c r="BS1475" s="31">
        <f t="shared" si="183"/>
        <v>8.7193259999999988</v>
      </c>
    </row>
    <row r="1476" spans="1:71">
      <c r="A1476" s="26">
        <v>42283331060000</v>
      </c>
      <c r="B1476" s="26" t="s">
        <v>9283</v>
      </c>
      <c r="C1476" t="s">
        <v>3330</v>
      </c>
      <c r="D1476" s="26" t="s">
        <v>3036</v>
      </c>
      <c r="E1476" s="27" t="s">
        <v>591</v>
      </c>
      <c r="F1476" t="s">
        <v>66</v>
      </c>
      <c r="G1476" t="s">
        <v>67</v>
      </c>
      <c r="H1476" t="s">
        <v>3331</v>
      </c>
      <c r="I1476" t="s">
        <v>72</v>
      </c>
      <c r="J1476" t="s">
        <v>116</v>
      </c>
      <c r="K1476" t="s">
        <v>9261</v>
      </c>
      <c r="L1476">
        <v>28.588660000000001</v>
      </c>
      <c r="M1476">
        <v>-99.295090000000002</v>
      </c>
      <c r="N1476" s="28">
        <v>1905297.58</v>
      </c>
      <c r="O1476" s="28">
        <v>274755.8</v>
      </c>
      <c r="P1476" s="26">
        <v>557</v>
      </c>
      <c r="Q1476" s="26" t="s">
        <v>72</v>
      </c>
      <c r="R1476" s="26">
        <v>14015</v>
      </c>
      <c r="S1476" s="29" t="s">
        <v>72</v>
      </c>
      <c r="T1476" s="30">
        <v>41009</v>
      </c>
      <c r="U1476" s="30" t="s">
        <v>72</v>
      </c>
      <c r="V1476" s="30">
        <v>41091</v>
      </c>
      <c r="W1476" t="s">
        <v>72</v>
      </c>
      <c r="X1476" s="26">
        <v>5740</v>
      </c>
      <c r="Y1476" s="26" t="s">
        <v>72</v>
      </c>
      <c r="Z1476" s="26" t="s">
        <v>72</v>
      </c>
      <c r="AA1476" s="26" t="s">
        <v>71</v>
      </c>
      <c r="AB1476" s="31" t="s">
        <v>72</v>
      </c>
      <c r="AC1476" s="31" t="s">
        <v>72</v>
      </c>
      <c r="AD1476" s="26">
        <v>1065.6230167125027</v>
      </c>
      <c r="AE1476" s="26" t="s">
        <v>72</v>
      </c>
      <c r="AF1476" s="26" t="s">
        <v>72</v>
      </c>
      <c r="AG1476" s="26">
        <v>19843</v>
      </c>
      <c r="AH1476" s="28">
        <v>1.8138999999999999E-2</v>
      </c>
      <c r="AI1476" t="s">
        <v>72</v>
      </c>
      <c r="AJ1476" s="26">
        <v>23363</v>
      </c>
      <c r="AK1476" s="28">
        <v>2.5186E-2</v>
      </c>
      <c r="AL1476" t="s">
        <v>72</v>
      </c>
      <c r="AM1476" s="26">
        <v>23363</v>
      </c>
      <c r="AN1476" s="28">
        <v>2.5186E-2</v>
      </c>
      <c r="AO1476" t="s">
        <v>72</v>
      </c>
      <c r="AP1476" s="32">
        <v>39671.234375</v>
      </c>
      <c r="AQ1476" s="36">
        <v>4.2274580451396239E-2</v>
      </c>
      <c r="AR1476" s="32">
        <f t="shared" si="182"/>
        <v>47153.835114897134</v>
      </c>
      <c r="AS1476" s="32">
        <f t="shared" si="184"/>
        <v>1</v>
      </c>
      <c r="AT1476" s="32">
        <f t="shared" si="185"/>
        <v>1</v>
      </c>
      <c r="AU1476" s="32">
        <f t="shared" si="186"/>
        <v>1</v>
      </c>
      <c r="AV1476" s="32">
        <f t="shared" ref="AV1476:AV1539" si="187">AP1476/X1476*5740</f>
        <v>39671.234375</v>
      </c>
      <c r="AW1476" s="32">
        <f t="shared" ref="AW1476:AW1539" si="188">AQ1476/X1476*5740</f>
        <v>4.2274580451396239E-2</v>
      </c>
      <c r="AX1476" s="32">
        <f t="shared" ref="AX1476:AX1539" si="189">AR1476/X1476*5740</f>
        <v>47153.835114897141</v>
      </c>
      <c r="AY1476">
        <v>2</v>
      </c>
      <c r="AZ1476" s="26">
        <v>1</v>
      </c>
      <c r="BA1476" s="26">
        <v>6947.85</v>
      </c>
      <c r="BB1476" s="26">
        <v>122.87</v>
      </c>
      <c r="BC1476" s="26">
        <v>89.77</v>
      </c>
      <c r="BD1476" s="26">
        <v>169.12</v>
      </c>
      <c r="BE1476" s="28">
        <v>0.06</v>
      </c>
      <c r="BF1476" s="28">
        <v>4.28</v>
      </c>
      <c r="BG1476" s="28">
        <v>0.49</v>
      </c>
      <c r="BH1476" s="28">
        <v>-90.64</v>
      </c>
      <c r="BI1476" s="28">
        <v>0.09</v>
      </c>
      <c r="BJ1476" s="28">
        <v>8.4</v>
      </c>
      <c r="BK1476" s="28">
        <v>0.7</v>
      </c>
      <c r="BL1476" s="28">
        <v>-10.45</v>
      </c>
      <c r="BM1476" s="28">
        <v>0.08</v>
      </c>
      <c r="BN1476" s="28">
        <v>7.15</v>
      </c>
      <c r="BO1476" s="28">
        <v>0.74</v>
      </c>
      <c r="BP1476" s="28">
        <v>-5.87</v>
      </c>
      <c r="BQ1476" s="26">
        <v>39.318199</v>
      </c>
      <c r="BR1476" s="26">
        <v>1993.2955320000001</v>
      </c>
      <c r="BS1476" s="31">
        <f t="shared" si="183"/>
        <v>5.6555099999999996</v>
      </c>
    </row>
    <row r="1477" spans="1:71">
      <c r="A1477" s="26">
        <v>42283331120000</v>
      </c>
      <c r="B1477" s="26" t="s">
        <v>9283</v>
      </c>
      <c r="C1477" t="s">
        <v>3332</v>
      </c>
      <c r="D1477" s="26" t="s">
        <v>223</v>
      </c>
      <c r="E1477" s="27" t="s">
        <v>591</v>
      </c>
      <c r="F1477" t="s">
        <v>66</v>
      </c>
      <c r="G1477" t="s">
        <v>67</v>
      </c>
      <c r="H1477" t="s">
        <v>3333</v>
      </c>
      <c r="I1477" t="s">
        <v>3334</v>
      </c>
      <c r="J1477" t="s">
        <v>70</v>
      </c>
      <c r="K1477" t="s">
        <v>9261</v>
      </c>
      <c r="L1477">
        <v>28.547429999999999</v>
      </c>
      <c r="M1477">
        <v>-99.342749999999995</v>
      </c>
      <c r="N1477" s="28">
        <v>1889958.3</v>
      </c>
      <c r="O1477" s="28">
        <v>259807.21</v>
      </c>
      <c r="P1477" s="26">
        <v>513</v>
      </c>
      <c r="Q1477" s="26">
        <v>7490</v>
      </c>
      <c r="R1477" s="26">
        <v>12456</v>
      </c>
      <c r="S1477" s="29" t="s">
        <v>72</v>
      </c>
      <c r="T1477" s="30">
        <v>41046</v>
      </c>
      <c r="U1477" s="30">
        <v>41060</v>
      </c>
      <c r="V1477" s="30">
        <v>41183</v>
      </c>
      <c r="W1477">
        <v>0</v>
      </c>
      <c r="X1477" s="26">
        <v>4823</v>
      </c>
      <c r="Y1477" s="26" t="s">
        <v>72</v>
      </c>
      <c r="Z1477" s="26" t="s">
        <v>72</v>
      </c>
      <c r="AA1477" s="26" t="s">
        <v>71</v>
      </c>
      <c r="AB1477" s="31" t="s">
        <v>72</v>
      </c>
      <c r="AC1477" s="31" t="s">
        <v>72</v>
      </c>
      <c r="AD1477" s="26">
        <v>1437.2021334847593</v>
      </c>
      <c r="AE1477" s="26" t="s">
        <v>72</v>
      </c>
      <c r="AF1477" s="26" t="s">
        <v>72</v>
      </c>
      <c r="AG1477" s="26">
        <v>42975</v>
      </c>
      <c r="AH1477" s="28">
        <v>6.8697999999999995E-2</v>
      </c>
      <c r="AI1477">
        <v>6600</v>
      </c>
      <c r="AJ1477" s="26">
        <v>42975</v>
      </c>
      <c r="AK1477" s="28">
        <v>6.8697999999999995E-2</v>
      </c>
      <c r="AL1477">
        <v>6600</v>
      </c>
      <c r="AM1477" s="26">
        <v>42975</v>
      </c>
      <c r="AN1477" s="28">
        <v>6.8697999999999995E-2</v>
      </c>
      <c r="AO1477">
        <v>6600</v>
      </c>
      <c r="AP1477" s="32">
        <v>116993.484375</v>
      </c>
      <c r="AQ1477" s="36">
        <v>0.16814328534756587</v>
      </c>
      <c r="AR1477" s="32">
        <f t="shared" ref="AR1477:AR1540" si="190">AP1477+(AQ1477*1000*177)</f>
        <v>146754.84588151917</v>
      </c>
      <c r="AS1477" s="32">
        <f t="shared" si="184"/>
        <v>3</v>
      </c>
      <c r="AT1477" s="32">
        <f t="shared" si="185"/>
        <v>1</v>
      </c>
      <c r="AU1477" s="32">
        <f t="shared" si="186"/>
        <v>2</v>
      </c>
      <c r="AV1477" s="32">
        <f t="shared" si="187"/>
        <v>139237.52857402031</v>
      </c>
      <c r="AW1477" s="32">
        <f t="shared" si="188"/>
        <v>0.20011247312772718</v>
      </c>
      <c r="AX1477" s="32">
        <f t="shared" si="189"/>
        <v>174657.43631762805</v>
      </c>
      <c r="AY1477">
        <v>2</v>
      </c>
      <c r="AZ1477" s="26">
        <v>1</v>
      </c>
      <c r="BA1477" s="26">
        <v>6904.96</v>
      </c>
      <c r="BB1477" s="26">
        <v>67.400000000000006</v>
      </c>
      <c r="BC1477" s="26">
        <v>107.98</v>
      </c>
      <c r="BD1477" s="26">
        <v>183.84</v>
      </c>
      <c r="BE1477" s="28">
        <v>0.06</v>
      </c>
      <c r="BF1477" s="28">
        <v>4.4800000000000004</v>
      </c>
      <c r="BG1477" s="28">
        <v>0.48</v>
      </c>
      <c r="BH1477" s="28">
        <v>-79.400000000000006</v>
      </c>
      <c r="BI1477" s="28">
        <v>0.09</v>
      </c>
      <c r="BJ1477" s="28">
        <v>7.83</v>
      </c>
      <c r="BK1477" s="28">
        <v>0.68</v>
      </c>
      <c r="BL1477" s="28">
        <v>-10.97</v>
      </c>
      <c r="BM1477" s="28">
        <v>0.08</v>
      </c>
      <c r="BN1477" s="28">
        <v>6.78</v>
      </c>
      <c r="BO1477" s="28">
        <v>0.76</v>
      </c>
      <c r="BP1477" s="28">
        <v>-4.63</v>
      </c>
      <c r="BQ1477" s="26">
        <v>37.100299</v>
      </c>
      <c r="BR1477" s="26">
        <v>1684.6501459999999</v>
      </c>
      <c r="BS1477" s="31">
        <f t="shared" ref="BS1477:BS1540" si="191">IF(BR1477="","",BI1477*BK1477*BC1477)</f>
        <v>6.6083760000000007</v>
      </c>
    </row>
    <row r="1478" spans="1:71">
      <c r="A1478" s="26">
        <v>42283331310000</v>
      </c>
      <c r="B1478" s="26" t="s">
        <v>9283</v>
      </c>
      <c r="C1478" t="s">
        <v>3335</v>
      </c>
      <c r="D1478" s="26" t="s">
        <v>64</v>
      </c>
      <c r="E1478" s="27" t="s">
        <v>591</v>
      </c>
      <c r="F1478" t="s">
        <v>66</v>
      </c>
      <c r="G1478" t="s">
        <v>67</v>
      </c>
      <c r="H1478" t="s">
        <v>3054</v>
      </c>
      <c r="I1478" t="s">
        <v>3055</v>
      </c>
      <c r="J1478" t="s">
        <v>76</v>
      </c>
      <c r="K1478" t="s">
        <v>9261</v>
      </c>
      <c r="L1478">
        <v>28.56842</v>
      </c>
      <c r="M1478">
        <v>-98.881320000000002</v>
      </c>
      <c r="N1478" s="28">
        <v>2038095.14</v>
      </c>
      <c r="O1478" s="28">
        <v>267296.82</v>
      </c>
      <c r="P1478" s="26">
        <v>395</v>
      </c>
      <c r="Q1478" s="26">
        <v>9088</v>
      </c>
      <c r="R1478" s="26">
        <v>15577</v>
      </c>
      <c r="S1478" s="29" t="s">
        <v>72</v>
      </c>
      <c r="T1478" s="30">
        <v>41010</v>
      </c>
      <c r="U1478" s="30">
        <v>41035</v>
      </c>
      <c r="V1478" s="30">
        <v>41030</v>
      </c>
      <c r="W1478">
        <v>4828</v>
      </c>
      <c r="X1478" s="26">
        <v>6952</v>
      </c>
      <c r="Y1478" s="26" t="s">
        <v>72</v>
      </c>
      <c r="Z1478" s="26" t="s">
        <v>72</v>
      </c>
      <c r="AA1478" s="26" t="s">
        <v>71</v>
      </c>
      <c r="AB1478" s="31" t="s">
        <v>72</v>
      </c>
      <c r="AC1478" s="31" t="s">
        <v>72</v>
      </c>
      <c r="AD1478" s="26">
        <v>966.72840037901631</v>
      </c>
      <c r="AE1478" s="26">
        <v>804</v>
      </c>
      <c r="AF1478" s="26" t="s">
        <v>72</v>
      </c>
      <c r="AG1478" s="26">
        <v>63101</v>
      </c>
      <c r="AH1478" s="28">
        <v>5.7465000000000002E-2</v>
      </c>
      <c r="AI1478">
        <v>90002</v>
      </c>
      <c r="AJ1478" s="26">
        <v>86898</v>
      </c>
      <c r="AK1478" s="28">
        <v>8.6326E-2</v>
      </c>
      <c r="AL1478">
        <v>95504</v>
      </c>
      <c r="AM1478" s="26">
        <v>86898</v>
      </c>
      <c r="AN1478" s="28">
        <v>8.6326E-2</v>
      </c>
      <c r="AO1478">
        <v>95504</v>
      </c>
      <c r="AP1478" s="32">
        <v>131923.53125</v>
      </c>
      <c r="AQ1478" s="36">
        <v>0.12753422433766365</v>
      </c>
      <c r="AR1478" s="32">
        <f t="shared" si="190"/>
        <v>154497.08895776648</v>
      </c>
      <c r="AS1478" s="32">
        <f t="shared" si="184"/>
        <v>3</v>
      </c>
      <c r="AT1478" s="32">
        <f t="shared" si="185"/>
        <v>1</v>
      </c>
      <c r="AU1478" s="32">
        <f t="shared" si="186"/>
        <v>2</v>
      </c>
      <c r="AV1478" s="32">
        <f t="shared" si="187"/>
        <v>108924.20445555236</v>
      </c>
      <c r="AW1478" s="32">
        <f t="shared" si="188"/>
        <v>0.10530012193587303</v>
      </c>
      <c r="AX1478" s="32">
        <f t="shared" si="189"/>
        <v>127562.32603820189</v>
      </c>
      <c r="AY1478">
        <v>2</v>
      </c>
      <c r="AZ1478" s="26">
        <v>1</v>
      </c>
      <c r="BA1478" s="26">
        <v>8436.07</v>
      </c>
      <c r="BB1478" s="26">
        <v>44.44</v>
      </c>
      <c r="BC1478" s="26">
        <v>114.99</v>
      </c>
      <c r="BD1478" s="26">
        <v>165.41</v>
      </c>
      <c r="BE1478" s="28">
        <v>0.04</v>
      </c>
      <c r="BF1478" s="28">
        <v>2.68</v>
      </c>
      <c r="BG1478" s="28">
        <v>0.49</v>
      </c>
      <c r="BH1478" s="28">
        <v>-31.95</v>
      </c>
      <c r="BI1478" s="28">
        <v>0.09</v>
      </c>
      <c r="BJ1478" s="28">
        <v>6.81</v>
      </c>
      <c r="BK1478" s="28">
        <v>0.79</v>
      </c>
      <c r="BL1478" s="28">
        <v>-25.03</v>
      </c>
      <c r="BM1478" s="28">
        <v>7.0000000000000007E-2</v>
      </c>
      <c r="BN1478" s="28">
        <v>5.54</v>
      </c>
      <c r="BO1478" s="28">
        <v>0.73</v>
      </c>
      <c r="BP1478" s="28">
        <v>-29.96</v>
      </c>
      <c r="BQ1478" s="26">
        <v>39.371898000000002</v>
      </c>
      <c r="BR1478" s="26">
        <v>864.33892800000001</v>
      </c>
      <c r="BS1478" s="31">
        <f t="shared" si="191"/>
        <v>8.175789</v>
      </c>
    </row>
    <row r="1479" spans="1:71">
      <c r="A1479" s="26">
        <v>42283331320000</v>
      </c>
      <c r="B1479" s="26" t="s">
        <v>9283</v>
      </c>
      <c r="C1479" t="s">
        <v>3336</v>
      </c>
      <c r="D1479" s="26" t="s">
        <v>3036</v>
      </c>
      <c r="E1479" s="27" t="s">
        <v>591</v>
      </c>
      <c r="F1479" t="s">
        <v>66</v>
      </c>
      <c r="G1479" t="s">
        <v>67</v>
      </c>
      <c r="H1479" t="s">
        <v>3337</v>
      </c>
      <c r="I1479" t="s">
        <v>72</v>
      </c>
      <c r="J1479" t="s">
        <v>116</v>
      </c>
      <c r="K1479" t="s">
        <v>9261</v>
      </c>
      <c r="L1479">
        <v>28.588660000000001</v>
      </c>
      <c r="M1479">
        <v>-99.295090000000002</v>
      </c>
      <c r="N1479" s="28">
        <v>1905297.58</v>
      </c>
      <c r="O1479" s="28">
        <v>274755.8</v>
      </c>
      <c r="P1479" s="26">
        <v>557</v>
      </c>
      <c r="Q1479" s="26" t="s">
        <v>72</v>
      </c>
      <c r="R1479" s="26">
        <v>13830</v>
      </c>
      <c r="S1479" s="29" t="s">
        <v>72</v>
      </c>
      <c r="T1479" s="30">
        <v>41033</v>
      </c>
      <c r="U1479" s="30" t="s">
        <v>72</v>
      </c>
      <c r="V1479" s="30">
        <v>41153</v>
      </c>
      <c r="W1479" t="s">
        <v>72</v>
      </c>
      <c r="X1479" s="26">
        <v>5740</v>
      </c>
      <c r="Y1479" s="26" t="s">
        <v>72</v>
      </c>
      <c r="Z1479" s="26" t="s">
        <v>72</v>
      </c>
      <c r="AA1479" s="26" t="s">
        <v>71</v>
      </c>
      <c r="AB1479" s="31" t="s">
        <v>72</v>
      </c>
      <c r="AC1479" s="31" t="s">
        <v>72</v>
      </c>
      <c r="AD1479" s="26">
        <v>709.60501293761888</v>
      </c>
      <c r="AE1479" s="26" t="s">
        <v>72</v>
      </c>
      <c r="AF1479" s="26" t="s">
        <v>72</v>
      </c>
      <c r="AG1479" s="26">
        <v>26018</v>
      </c>
      <c r="AH1479" s="28">
        <v>1.9622000000000001E-2</v>
      </c>
      <c r="AI1479" t="s">
        <v>72</v>
      </c>
      <c r="AJ1479" s="26">
        <v>26018</v>
      </c>
      <c r="AK1479" s="28">
        <v>1.9622000000000001E-2</v>
      </c>
      <c r="AL1479" t="s">
        <v>72</v>
      </c>
      <c r="AM1479" s="26">
        <v>26018</v>
      </c>
      <c r="AN1479" s="28">
        <v>1.9622000000000001E-2</v>
      </c>
      <c r="AO1479" t="s">
        <v>72</v>
      </c>
      <c r="AP1479" s="32">
        <v>59887.5</v>
      </c>
      <c r="AQ1479" s="36">
        <v>4.249647021230165E-2</v>
      </c>
      <c r="AR1479" s="32">
        <f t="shared" si="190"/>
        <v>67409.375227577388</v>
      </c>
      <c r="AS1479" s="32">
        <f t="shared" si="184"/>
        <v>2</v>
      </c>
      <c r="AT1479" s="32">
        <f t="shared" si="185"/>
        <v>1</v>
      </c>
      <c r="AU1479" s="32">
        <f t="shared" si="186"/>
        <v>1</v>
      </c>
      <c r="AV1479" s="32">
        <f t="shared" si="187"/>
        <v>59887.5</v>
      </c>
      <c r="AW1479" s="32">
        <f t="shared" si="188"/>
        <v>4.249647021230165E-2</v>
      </c>
      <c r="AX1479" s="32">
        <f t="shared" si="189"/>
        <v>67409.375227577388</v>
      </c>
      <c r="AY1479">
        <v>2</v>
      </c>
      <c r="AZ1479" s="26">
        <v>1</v>
      </c>
      <c r="BA1479" s="26">
        <v>6947.85</v>
      </c>
      <c r="BB1479" s="26">
        <v>122.87</v>
      </c>
      <c r="BC1479" s="26">
        <v>89.77</v>
      </c>
      <c r="BD1479" s="26">
        <v>169.12</v>
      </c>
      <c r="BE1479" s="28">
        <v>0.06</v>
      </c>
      <c r="BF1479" s="28">
        <v>4.28</v>
      </c>
      <c r="BG1479" s="28">
        <v>0.49</v>
      </c>
      <c r="BH1479" s="28">
        <v>-90.64</v>
      </c>
      <c r="BI1479" s="28">
        <v>0.09</v>
      </c>
      <c r="BJ1479" s="28">
        <v>8.4</v>
      </c>
      <c r="BK1479" s="28">
        <v>0.7</v>
      </c>
      <c r="BL1479" s="28">
        <v>-10.45</v>
      </c>
      <c r="BM1479" s="28">
        <v>0.08</v>
      </c>
      <c r="BN1479" s="28">
        <v>7.15</v>
      </c>
      <c r="BO1479" s="28">
        <v>0.74</v>
      </c>
      <c r="BP1479" s="28">
        <v>-5.87</v>
      </c>
      <c r="BQ1479" s="26">
        <v>39.318199</v>
      </c>
      <c r="BR1479" s="26">
        <v>1993.2955320000001</v>
      </c>
      <c r="BS1479" s="31">
        <f t="shared" si="191"/>
        <v>5.6555099999999996</v>
      </c>
    </row>
    <row r="1480" spans="1:71">
      <c r="A1480" s="26">
        <v>42283331330000</v>
      </c>
      <c r="B1480" s="26" t="s">
        <v>9283</v>
      </c>
      <c r="C1480" t="s">
        <v>3338</v>
      </c>
      <c r="D1480" s="26" t="s">
        <v>624</v>
      </c>
      <c r="E1480" s="27" t="s">
        <v>591</v>
      </c>
      <c r="F1480" t="s">
        <v>66</v>
      </c>
      <c r="G1480" t="s">
        <v>67</v>
      </c>
      <c r="H1480" t="s">
        <v>2951</v>
      </c>
      <c r="I1480" t="s">
        <v>2963</v>
      </c>
      <c r="J1480" t="s">
        <v>81</v>
      </c>
      <c r="K1480" t="s">
        <v>9261</v>
      </c>
      <c r="L1480">
        <v>28.49635</v>
      </c>
      <c r="M1480">
        <v>-99.158789999999996</v>
      </c>
      <c r="N1480" s="28">
        <v>1948994.36</v>
      </c>
      <c r="O1480" s="28">
        <v>241108.89</v>
      </c>
      <c r="P1480" s="26">
        <v>536</v>
      </c>
      <c r="Q1480" s="26">
        <v>8600</v>
      </c>
      <c r="R1480" s="26">
        <v>16244</v>
      </c>
      <c r="S1480" s="29" t="s">
        <v>72</v>
      </c>
      <c r="T1480" s="30">
        <v>41006</v>
      </c>
      <c r="U1480" s="30">
        <v>41057</v>
      </c>
      <c r="V1480" s="30">
        <v>41061</v>
      </c>
      <c r="W1480">
        <v>2988</v>
      </c>
      <c r="X1480" s="26">
        <v>7715</v>
      </c>
      <c r="Y1480" s="26" t="s">
        <v>72</v>
      </c>
      <c r="Z1480" s="26" t="s">
        <v>72</v>
      </c>
      <c r="AA1480" s="26" t="s">
        <v>71</v>
      </c>
      <c r="AB1480" s="31" t="s">
        <v>72</v>
      </c>
      <c r="AC1480" s="31" t="s">
        <v>72</v>
      </c>
      <c r="AD1480" s="26">
        <v>579.02636825951561</v>
      </c>
      <c r="AE1480" s="26">
        <v>1128</v>
      </c>
      <c r="AF1480" s="26" t="s">
        <v>72</v>
      </c>
      <c r="AG1480" s="26">
        <v>98696</v>
      </c>
      <c r="AH1480" s="28">
        <v>6.479E-2</v>
      </c>
      <c r="AI1480">
        <v>54665</v>
      </c>
      <c r="AJ1480" s="26">
        <v>151732</v>
      </c>
      <c r="AK1480" s="28">
        <v>9.5321000000000003E-2</v>
      </c>
      <c r="AL1480">
        <v>60826</v>
      </c>
      <c r="AM1480" s="26">
        <v>151732</v>
      </c>
      <c r="AN1480" s="28">
        <v>9.5321000000000003E-2</v>
      </c>
      <c r="AO1480">
        <v>60826</v>
      </c>
      <c r="AP1480" s="32">
        <v>301931.75</v>
      </c>
      <c r="AQ1480" s="36">
        <v>0.17482644466474001</v>
      </c>
      <c r="AR1480" s="32">
        <f t="shared" si="190"/>
        <v>332876.03070565901</v>
      </c>
      <c r="AS1480" s="32">
        <f t="shared" si="184"/>
        <v>4</v>
      </c>
      <c r="AT1480" s="32">
        <f t="shared" si="185"/>
        <v>1</v>
      </c>
      <c r="AU1480" s="32">
        <f t="shared" si="186"/>
        <v>4</v>
      </c>
      <c r="AV1480" s="32">
        <f t="shared" si="187"/>
        <v>224638.78742709008</v>
      </c>
      <c r="AW1480" s="32">
        <f t="shared" si="188"/>
        <v>0.1300717812541293</v>
      </c>
      <c r="AX1480" s="32">
        <f t="shared" si="189"/>
        <v>247661.492709071</v>
      </c>
      <c r="AY1480">
        <v>2</v>
      </c>
      <c r="AZ1480" s="26">
        <v>1</v>
      </c>
      <c r="BA1480" s="26">
        <v>8059.1</v>
      </c>
      <c r="BB1480" s="26">
        <v>24.78</v>
      </c>
      <c r="BC1480" s="26">
        <v>124.92</v>
      </c>
      <c r="BD1480" s="26">
        <v>135.6</v>
      </c>
      <c r="BE1480" s="28">
        <v>0.06</v>
      </c>
      <c r="BF1480" s="28">
        <v>4.84</v>
      </c>
      <c r="BG1480" s="28">
        <v>0.7</v>
      </c>
      <c r="BH1480" s="28">
        <v>44.46</v>
      </c>
      <c r="BI1480" s="28">
        <v>0.08</v>
      </c>
      <c r="BJ1480" s="28">
        <v>7.7</v>
      </c>
      <c r="BK1480" s="28">
        <v>0.78</v>
      </c>
      <c r="BL1480" s="28">
        <v>14.86</v>
      </c>
      <c r="BM1480" s="28">
        <v>0.08</v>
      </c>
      <c r="BN1480" s="28">
        <v>7.11</v>
      </c>
      <c r="BO1480" s="28">
        <v>0.76</v>
      </c>
      <c r="BP1480" s="28">
        <v>12.9</v>
      </c>
      <c r="BQ1480" s="26">
        <v>42.799598000000003</v>
      </c>
      <c r="BR1480" s="26">
        <v>987.34124699999995</v>
      </c>
      <c r="BS1480" s="31">
        <f t="shared" si="191"/>
        <v>7.795008000000001</v>
      </c>
    </row>
    <row r="1481" spans="1:71">
      <c r="A1481" s="26">
        <v>42283331360000</v>
      </c>
      <c r="B1481" s="26" t="s">
        <v>9283</v>
      </c>
      <c r="C1481" t="s">
        <v>3339</v>
      </c>
      <c r="D1481" s="26" t="s">
        <v>223</v>
      </c>
      <c r="E1481" s="27" t="s">
        <v>591</v>
      </c>
      <c r="F1481" t="s">
        <v>66</v>
      </c>
      <c r="G1481" t="s">
        <v>67</v>
      </c>
      <c r="H1481" t="s">
        <v>3340</v>
      </c>
      <c r="I1481" t="s">
        <v>3341</v>
      </c>
      <c r="J1481" t="s">
        <v>70</v>
      </c>
      <c r="K1481" t="s">
        <v>9261</v>
      </c>
      <c r="L1481">
        <v>28.452089999999998</v>
      </c>
      <c r="M1481">
        <v>-98.99418</v>
      </c>
      <c r="N1481" s="28">
        <v>2001870.27</v>
      </c>
      <c r="O1481" s="28">
        <v>224982.15</v>
      </c>
      <c r="P1481" s="26">
        <v>375</v>
      </c>
      <c r="Q1481" s="26">
        <v>9368</v>
      </c>
      <c r="R1481" s="26">
        <v>14214</v>
      </c>
      <c r="S1481" s="29" t="s">
        <v>72</v>
      </c>
      <c r="T1481" s="30">
        <v>41024</v>
      </c>
      <c r="U1481" s="30">
        <v>41095</v>
      </c>
      <c r="V1481" s="30">
        <v>41091</v>
      </c>
      <c r="W1481">
        <v>0</v>
      </c>
      <c r="X1481" s="26">
        <v>4680</v>
      </c>
      <c r="Y1481" s="26" t="s">
        <v>72</v>
      </c>
      <c r="Z1481" s="26" t="s">
        <v>72</v>
      </c>
      <c r="AA1481" s="26" t="s">
        <v>71</v>
      </c>
      <c r="AB1481" s="31" t="s">
        <v>72</v>
      </c>
      <c r="AC1481" s="31" t="s">
        <v>72</v>
      </c>
      <c r="AD1481" s="26">
        <v>1192.8586992047065</v>
      </c>
      <c r="AE1481" s="26">
        <v>520</v>
      </c>
      <c r="AF1481" s="26" t="s">
        <v>72</v>
      </c>
      <c r="AG1481" s="26">
        <v>35424</v>
      </c>
      <c r="AH1481" s="28">
        <v>4.3192000000000001E-2</v>
      </c>
      <c r="AI1481">
        <v>27589</v>
      </c>
      <c r="AJ1481" s="26">
        <v>35424</v>
      </c>
      <c r="AK1481" s="28">
        <v>4.3192000000000001E-2</v>
      </c>
      <c r="AL1481">
        <v>27589</v>
      </c>
      <c r="AM1481" s="26">
        <v>35424</v>
      </c>
      <c r="AN1481" s="28">
        <v>4.3192000000000001E-2</v>
      </c>
      <c r="AO1481">
        <v>27589</v>
      </c>
      <c r="AP1481" s="32">
        <v>57106.3359375</v>
      </c>
      <c r="AQ1481" s="36">
        <v>6.8119789602753236E-2</v>
      </c>
      <c r="AR1481" s="32">
        <f t="shared" si="190"/>
        <v>69163.538697187323</v>
      </c>
      <c r="AS1481" s="32">
        <f t="shared" si="184"/>
        <v>2</v>
      </c>
      <c r="AT1481" s="32">
        <f t="shared" si="185"/>
        <v>1</v>
      </c>
      <c r="AU1481" s="32">
        <f t="shared" si="186"/>
        <v>1</v>
      </c>
      <c r="AV1481" s="32">
        <f t="shared" si="187"/>
        <v>70040.676983173078</v>
      </c>
      <c r="AW1481" s="32">
        <f t="shared" si="188"/>
        <v>8.3548630837564863E-2</v>
      </c>
      <c r="AX1481" s="32">
        <f t="shared" si="189"/>
        <v>84828.784641422069</v>
      </c>
      <c r="AY1481">
        <v>2</v>
      </c>
      <c r="AZ1481" s="26">
        <v>1</v>
      </c>
      <c r="BA1481" s="26">
        <v>8807.14</v>
      </c>
      <c r="BB1481" s="26">
        <v>29.1</v>
      </c>
      <c r="BC1481" s="26">
        <v>110.92</v>
      </c>
      <c r="BD1481" s="26">
        <v>132.34</v>
      </c>
      <c r="BE1481" s="28">
        <v>7.0000000000000007E-2</v>
      </c>
      <c r="BF1481" s="28">
        <v>6.9</v>
      </c>
      <c r="BG1481" s="28">
        <v>0.66</v>
      </c>
      <c r="BH1481" s="28">
        <v>191.38</v>
      </c>
      <c r="BI1481" s="28">
        <v>0.09</v>
      </c>
      <c r="BJ1481" s="28">
        <v>8.44</v>
      </c>
      <c r="BK1481" s="28">
        <v>0.75</v>
      </c>
      <c r="BL1481" s="28">
        <v>108.14</v>
      </c>
      <c r="BM1481" s="28">
        <v>0.09</v>
      </c>
      <c r="BN1481" s="28">
        <v>8.23</v>
      </c>
      <c r="BO1481" s="28">
        <v>0.78</v>
      </c>
      <c r="BP1481" s="28">
        <v>127.69</v>
      </c>
      <c r="BQ1481" s="26">
        <v>43.686298000000001</v>
      </c>
      <c r="BR1481" s="26">
        <v>1756.6551509999999</v>
      </c>
      <c r="BS1481" s="31">
        <f t="shared" si="191"/>
        <v>7.4871000000000008</v>
      </c>
    </row>
    <row r="1482" spans="1:71">
      <c r="A1482" s="26">
        <v>42283331470000</v>
      </c>
      <c r="B1482" s="26" t="s">
        <v>9283</v>
      </c>
      <c r="C1482" t="s">
        <v>3342</v>
      </c>
      <c r="D1482" s="26" t="s">
        <v>1537</v>
      </c>
      <c r="E1482" s="27" t="s">
        <v>591</v>
      </c>
      <c r="F1482" t="s">
        <v>66</v>
      </c>
      <c r="G1482" t="s">
        <v>67</v>
      </c>
      <c r="H1482" t="s">
        <v>3023</v>
      </c>
      <c r="I1482" t="s">
        <v>3024</v>
      </c>
      <c r="J1482" t="s">
        <v>3343</v>
      </c>
      <c r="K1482" t="s">
        <v>9261</v>
      </c>
      <c r="L1482">
        <v>28.60406</v>
      </c>
      <c r="M1482">
        <v>-99.125699999999995</v>
      </c>
      <c r="N1482" s="28">
        <v>1959665.43</v>
      </c>
      <c r="O1482" s="28">
        <v>280257.09999999998</v>
      </c>
      <c r="P1482" s="26">
        <v>475</v>
      </c>
      <c r="Q1482" s="26">
        <v>8191</v>
      </c>
      <c r="R1482" s="26">
        <v>13740</v>
      </c>
      <c r="S1482" s="29" t="s">
        <v>72</v>
      </c>
      <c r="T1482" s="30">
        <v>41020</v>
      </c>
      <c r="U1482" s="30">
        <v>41069</v>
      </c>
      <c r="V1482" s="30">
        <v>41061</v>
      </c>
      <c r="W1482">
        <v>3030280</v>
      </c>
      <c r="X1482" s="26">
        <v>5722</v>
      </c>
      <c r="Y1482" s="26" t="s">
        <v>72</v>
      </c>
      <c r="Z1482" s="26" t="s">
        <v>72</v>
      </c>
      <c r="AA1482" s="26" t="s">
        <v>71</v>
      </c>
      <c r="AB1482" s="31" t="s">
        <v>72</v>
      </c>
      <c r="AC1482" s="31" t="s">
        <v>72</v>
      </c>
      <c r="AD1482" s="26">
        <v>534.04732254047326</v>
      </c>
      <c r="AE1482" s="26">
        <v>245</v>
      </c>
      <c r="AF1482" s="26" t="s">
        <v>72</v>
      </c>
      <c r="AG1482" s="26">
        <v>25474</v>
      </c>
      <c r="AH1482" s="28">
        <v>1.3185000000000001E-2</v>
      </c>
      <c r="AI1482">
        <v>62700</v>
      </c>
      <c r="AJ1482" s="26">
        <v>34422</v>
      </c>
      <c r="AK1482" s="28">
        <v>1.7562999999999999E-2</v>
      </c>
      <c r="AL1482">
        <v>68213</v>
      </c>
      <c r="AM1482" s="26">
        <v>34422</v>
      </c>
      <c r="AN1482" s="28">
        <v>1.7562999999999999E-2</v>
      </c>
      <c r="AO1482">
        <v>68213</v>
      </c>
      <c r="AP1482" s="32">
        <v>63785</v>
      </c>
      <c r="AQ1482" s="36">
        <v>3.4064208468244081E-2</v>
      </c>
      <c r="AR1482" s="32">
        <f t="shared" si="190"/>
        <v>69814.364898879197</v>
      </c>
      <c r="AS1482" s="32">
        <f t="shared" si="184"/>
        <v>2</v>
      </c>
      <c r="AT1482" s="32">
        <f t="shared" si="185"/>
        <v>1</v>
      </c>
      <c r="AU1482" s="32">
        <f t="shared" si="186"/>
        <v>1</v>
      </c>
      <c r="AV1482" s="32">
        <f t="shared" si="187"/>
        <v>63985.65186997554</v>
      </c>
      <c r="AW1482" s="32">
        <f t="shared" si="188"/>
        <v>3.4171366062167252E-2</v>
      </c>
      <c r="AX1482" s="32">
        <f t="shared" si="189"/>
        <v>70033.983662979139</v>
      </c>
      <c r="AY1482">
        <v>2</v>
      </c>
      <c r="AZ1482" s="26">
        <v>1</v>
      </c>
      <c r="BA1482" s="26">
        <v>7413.37</v>
      </c>
      <c r="BB1482" s="26">
        <v>45.21</v>
      </c>
      <c r="BC1482" s="26">
        <v>109.94</v>
      </c>
      <c r="BD1482" s="26">
        <v>157.59</v>
      </c>
      <c r="BE1482" s="28">
        <v>0.05</v>
      </c>
      <c r="BF1482" s="28">
        <v>3.58</v>
      </c>
      <c r="BG1482" s="28">
        <v>0.54</v>
      </c>
      <c r="BH1482" s="28">
        <v>-38.51</v>
      </c>
      <c r="BI1482" s="28">
        <v>0.08</v>
      </c>
      <c r="BJ1482" s="28">
        <v>8.56</v>
      </c>
      <c r="BK1482" s="28">
        <v>0.75</v>
      </c>
      <c r="BL1482" s="28">
        <v>-8.83</v>
      </c>
      <c r="BM1482" s="28">
        <v>7.0000000000000007E-2</v>
      </c>
      <c r="BN1482" s="28">
        <v>7.05</v>
      </c>
      <c r="BO1482" s="28">
        <v>0.72</v>
      </c>
      <c r="BP1482" s="28">
        <v>-13.78</v>
      </c>
      <c r="BQ1482" s="26">
        <v>37.119098000000001</v>
      </c>
      <c r="BR1482" s="26">
        <v>852.57843000000003</v>
      </c>
      <c r="BS1482" s="31">
        <f t="shared" si="191"/>
        <v>6.5964</v>
      </c>
    </row>
    <row r="1483" spans="1:71">
      <c r="A1483" s="26">
        <v>42283331530000</v>
      </c>
      <c r="B1483" s="26" t="s">
        <v>9283</v>
      </c>
      <c r="C1483" t="s">
        <v>3344</v>
      </c>
      <c r="D1483" s="26" t="s">
        <v>64</v>
      </c>
      <c r="E1483" s="27" t="s">
        <v>591</v>
      </c>
      <c r="F1483" t="s">
        <v>66</v>
      </c>
      <c r="G1483" t="s">
        <v>67</v>
      </c>
      <c r="H1483" t="s">
        <v>644</v>
      </c>
      <c r="I1483" t="s">
        <v>3345</v>
      </c>
      <c r="J1483" t="s">
        <v>158</v>
      </c>
      <c r="K1483" t="s">
        <v>9261</v>
      </c>
      <c r="L1483">
        <v>28.457660000000001</v>
      </c>
      <c r="M1483">
        <v>-98.916690000000003</v>
      </c>
      <c r="N1483" s="28">
        <v>2026770.4</v>
      </c>
      <c r="O1483" s="28">
        <v>227016.8</v>
      </c>
      <c r="P1483" s="26">
        <v>327</v>
      </c>
      <c r="Q1483" s="26">
        <v>9589</v>
      </c>
      <c r="R1483" s="26">
        <v>15276</v>
      </c>
      <c r="S1483" s="29" t="s">
        <v>72</v>
      </c>
      <c r="T1483" s="30">
        <v>41028</v>
      </c>
      <c r="U1483" s="30">
        <v>41078</v>
      </c>
      <c r="V1483" s="30">
        <v>41122</v>
      </c>
      <c r="W1483">
        <v>4024</v>
      </c>
      <c r="X1483" s="26">
        <v>6130</v>
      </c>
      <c r="Y1483" s="26" t="s">
        <v>72</v>
      </c>
      <c r="Z1483" s="26" t="s">
        <v>72</v>
      </c>
      <c r="AA1483" s="26" t="s">
        <v>71</v>
      </c>
      <c r="AB1483" s="31" t="s">
        <v>72</v>
      </c>
      <c r="AC1483" s="31" t="s">
        <v>72</v>
      </c>
      <c r="AD1483" s="26">
        <v>355.75534541389106</v>
      </c>
      <c r="AE1483" s="26">
        <v>1186</v>
      </c>
      <c r="AF1483" s="26" t="s">
        <v>72</v>
      </c>
      <c r="AG1483" s="26">
        <v>31611</v>
      </c>
      <c r="AH1483" s="28">
        <v>6.5315999999999999E-2</v>
      </c>
      <c r="AI1483">
        <v>68182</v>
      </c>
      <c r="AJ1483" s="26">
        <v>38567</v>
      </c>
      <c r="AK1483" s="28">
        <v>7.6888999999999999E-2</v>
      </c>
      <c r="AL1483">
        <v>69225</v>
      </c>
      <c r="AM1483" s="26">
        <v>38567</v>
      </c>
      <c r="AN1483" s="28">
        <v>7.6888999999999999E-2</v>
      </c>
      <c r="AO1483">
        <v>69225</v>
      </c>
      <c r="AP1483" s="32">
        <v>136096.921875</v>
      </c>
      <c r="AQ1483" s="36">
        <v>4.841720745140797E-2</v>
      </c>
      <c r="AR1483" s="32">
        <f t="shared" si="190"/>
        <v>144666.76759389922</v>
      </c>
      <c r="AS1483" s="32">
        <f t="shared" si="184"/>
        <v>3</v>
      </c>
      <c r="AT1483" s="32">
        <f t="shared" si="185"/>
        <v>1</v>
      </c>
      <c r="AU1483" s="32">
        <f t="shared" si="186"/>
        <v>2</v>
      </c>
      <c r="AV1483" s="32">
        <f t="shared" si="187"/>
        <v>127438.22700856444</v>
      </c>
      <c r="AW1483" s="32">
        <f t="shared" si="188"/>
        <v>4.5336830468365702E-2</v>
      </c>
      <c r="AX1483" s="32">
        <f t="shared" si="189"/>
        <v>135462.84600146516</v>
      </c>
      <c r="AY1483">
        <v>2</v>
      </c>
      <c r="AZ1483" s="26">
        <v>1</v>
      </c>
      <c r="BA1483" s="26">
        <v>9052.74</v>
      </c>
      <c r="BB1483" s="26">
        <v>37.090000000000003</v>
      </c>
      <c r="BC1483" s="26">
        <v>97.99</v>
      </c>
      <c r="BD1483" s="26">
        <v>131.81</v>
      </c>
      <c r="BE1483" s="28">
        <v>0.06</v>
      </c>
      <c r="BF1483" s="28">
        <v>6.99</v>
      </c>
      <c r="BG1483" s="28">
        <v>0.64</v>
      </c>
      <c r="BH1483" s="28">
        <v>117.36</v>
      </c>
      <c r="BI1483" s="28">
        <v>0.1</v>
      </c>
      <c r="BJ1483" s="28">
        <v>8.23</v>
      </c>
      <c r="BK1483" s="28">
        <v>0.76</v>
      </c>
      <c r="BL1483" s="28">
        <v>83.23</v>
      </c>
      <c r="BM1483" s="28">
        <v>0.1</v>
      </c>
      <c r="BN1483" s="28">
        <v>8.1199999999999992</v>
      </c>
      <c r="BO1483" s="28">
        <v>0.78</v>
      </c>
      <c r="BP1483" s="28">
        <v>101.25</v>
      </c>
      <c r="BQ1483" s="26">
        <v>43.122100000000003</v>
      </c>
      <c r="BR1483" s="26">
        <v>1749.8037099999999</v>
      </c>
      <c r="BS1483" s="31">
        <f t="shared" si="191"/>
        <v>7.4472400000000007</v>
      </c>
    </row>
    <row r="1484" spans="1:71">
      <c r="A1484" s="26">
        <v>42283331700000</v>
      </c>
      <c r="B1484" s="26" t="s">
        <v>9283</v>
      </c>
      <c r="C1484" t="s">
        <v>3346</v>
      </c>
      <c r="D1484" s="26" t="s">
        <v>294</v>
      </c>
      <c r="E1484" s="27" t="s">
        <v>591</v>
      </c>
      <c r="F1484" t="s">
        <v>197</v>
      </c>
      <c r="G1484" t="s">
        <v>67</v>
      </c>
      <c r="H1484" t="s">
        <v>630</v>
      </c>
      <c r="I1484" t="s">
        <v>631</v>
      </c>
      <c r="J1484" t="s">
        <v>85</v>
      </c>
      <c r="K1484" t="s">
        <v>9261</v>
      </c>
      <c r="L1484">
        <v>28.563009999999998</v>
      </c>
      <c r="M1484">
        <v>-99.039400000000001</v>
      </c>
      <c r="N1484" s="28">
        <v>1987352.31</v>
      </c>
      <c r="O1484" s="28">
        <v>265312.65000000002</v>
      </c>
      <c r="P1484" s="26">
        <v>456</v>
      </c>
      <c r="Q1484" s="26">
        <v>8476</v>
      </c>
      <c r="R1484" s="26">
        <v>15325</v>
      </c>
      <c r="S1484" s="29" t="s">
        <v>72</v>
      </c>
      <c r="T1484" s="30">
        <v>41024</v>
      </c>
      <c r="U1484" s="30">
        <v>41065</v>
      </c>
      <c r="V1484" s="30">
        <v>41061</v>
      </c>
      <c r="W1484">
        <v>6864408</v>
      </c>
      <c r="X1484" s="26">
        <v>7083</v>
      </c>
      <c r="Y1484" s="26" t="s">
        <v>72</v>
      </c>
      <c r="Z1484" s="26" t="s">
        <v>72</v>
      </c>
      <c r="AA1484" s="26" t="s">
        <v>71</v>
      </c>
      <c r="AB1484" s="31" t="s">
        <v>72</v>
      </c>
      <c r="AC1484" s="31" t="s">
        <v>72</v>
      </c>
      <c r="AD1484" s="26">
        <v>1061.5725508628216</v>
      </c>
      <c r="AE1484" s="26">
        <v>385.20001220703125</v>
      </c>
      <c r="AF1484" s="26" t="s">
        <v>72</v>
      </c>
      <c r="AG1484" s="26">
        <v>26656</v>
      </c>
      <c r="AH1484" s="28">
        <v>2.5267999999999999E-2</v>
      </c>
      <c r="AI1484">
        <v>38594</v>
      </c>
      <c r="AJ1484" s="26">
        <v>37826</v>
      </c>
      <c r="AK1484" s="28">
        <v>4.6122999999999997E-2</v>
      </c>
      <c r="AL1484">
        <v>47786</v>
      </c>
      <c r="AM1484" s="26">
        <v>37826</v>
      </c>
      <c r="AN1484" s="28">
        <v>4.6122999999999997E-2</v>
      </c>
      <c r="AO1484">
        <v>47786</v>
      </c>
      <c r="AP1484" s="32">
        <v>69593.5625</v>
      </c>
      <c r="AQ1484" s="36">
        <v>7.3878615666756201E-2</v>
      </c>
      <c r="AR1484" s="32">
        <f t="shared" si="190"/>
        <v>82670.077473015845</v>
      </c>
      <c r="AS1484" s="32">
        <f t="shared" si="184"/>
        <v>2</v>
      </c>
      <c r="AT1484" s="32">
        <f t="shared" si="185"/>
        <v>1</v>
      </c>
      <c r="AU1484" s="32">
        <f t="shared" si="186"/>
        <v>1</v>
      </c>
      <c r="AV1484" s="32">
        <f t="shared" si="187"/>
        <v>56398.002082450941</v>
      </c>
      <c r="AW1484" s="32">
        <f t="shared" si="188"/>
        <v>5.9870570934234167E-2</v>
      </c>
      <c r="AX1484" s="32">
        <f t="shared" si="189"/>
        <v>66995.093137810385</v>
      </c>
      <c r="AY1484">
        <v>2</v>
      </c>
      <c r="AZ1484" s="26">
        <v>1</v>
      </c>
      <c r="BA1484" s="26">
        <v>7834.67</v>
      </c>
      <c r="BB1484" s="26">
        <v>19.32</v>
      </c>
      <c r="BC1484" s="26">
        <v>128.47999999999999</v>
      </c>
      <c r="BD1484" s="26">
        <v>156.15</v>
      </c>
      <c r="BE1484" s="28">
        <v>0.05</v>
      </c>
      <c r="BF1484" s="28">
        <v>3.68</v>
      </c>
      <c r="BG1484" s="28">
        <v>0.56999999999999995</v>
      </c>
      <c r="BH1484" s="28">
        <v>-4.6100000000000003</v>
      </c>
      <c r="BI1484" s="28">
        <v>0.09</v>
      </c>
      <c r="BJ1484" s="28">
        <v>7.86</v>
      </c>
      <c r="BK1484" s="28">
        <v>0.77</v>
      </c>
      <c r="BL1484" s="28">
        <v>-8.83</v>
      </c>
      <c r="BM1484" s="28">
        <v>0.08</v>
      </c>
      <c r="BN1484" s="28">
        <v>6.71</v>
      </c>
      <c r="BO1484" s="28">
        <v>0.74</v>
      </c>
      <c r="BP1484" s="28">
        <v>-15.24</v>
      </c>
      <c r="BQ1484" s="26">
        <v>41.761099999999999</v>
      </c>
      <c r="BR1484" s="26">
        <v>1229.3492429999999</v>
      </c>
      <c r="BS1484" s="31">
        <f t="shared" si="191"/>
        <v>8.9036639999999991</v>
      </c>
    </row>
    <row r="1485" spans="1:71">
      <c r="A1485" s="26">
        <v>42283331830000</v>
      </c>
      <c r="B1485" s="26" t="s">
        <v>9283</v>
      </c>
      <c r="C1485" t="s">
        <v>3347</v>
      </c>
      <c r="D1485" s="26" t="s">
        <v>294</v>
      </c>
      <c r="E1485" s="27" t="s">
        <v>591</v>
      </c>
      <c r="F1485" t="s">
        <v>197</v>
      </c>
      <c r="G1485" t="s">
        <v>67</v>
      </c>
      <c r="H1485" t="s">
        <v>630</v>
      </c>
      <c r="I1485" t="s">
        <v>631</v>
      </c>
      <c r="J1485" t="s">
        <v>3348</v>
      </c>
      <c r="K1485" t="s">
        <v>9261</v>
      </c>
      <c r="L1485">
        <v>28.579540000000001</v>
      </c>
      <c r="M1485">
        <v>-99.047319999999999</v>
      </c>
      <c r="N1485" s="28">
        <v>1984812.37</v>
      </c>
      <c r="O1485" s="28">
        <v>271323.56</v>
      </c>
      <c r="P1485" s="26">
        <v>473</v>
      </c>
      <c r="Q1485" s="26">
        <v>8295</v>
      </c>
      <c r="R1485" s="26">
        <v>14830</v>
      </c>
      <c r="S1485" s="29" t="s">
        <v>72</v>
      </c>
      <c r="T1485" s="30">
        <v>41033</v>
      </c>
      <c r="U1485" s="30">
        <v>41107</v>
      </c>
      <c r="V1485" s="30">
        <v>41091</v>
      </c>
      <c r="W1485" t="s">
        <v>72</v>
      </c>
      <c r="X1485" s="26">
        <v>6906</v>
      </c>
      <c r="Y1485" s="26" t="s">
        <v>72</v>
      </c>
      <c r="Z1485" s="26" t="s">
        <v>72</v>
      </c>
      <c r="AA1485" s="26" t="s">
        <v>71</v>
      </c>
      <c r="AB1485" s="31" t="s">
        <v>72</v>
      </c>
      <c r="AC1485" s="31" t="s">
        <v>72</v>
      </c>
      <c r="AD1485" s="26">
        <v>434.62084583999854</v>
      </c>
      <c r="AE1485" s="26">
        <v>518.4000244140625</v>
      </c>
      <c r="AF1485" s="26" t="s">
        <v>72</v>
      </c>
      <c r="AG1485" s="26">
        <v>37349</v>
      </c>
      <c r="AH1485" s="28">
        <v>1.6018999999999999E-2</v>
      </c>
      <c r="AI1485">
        <v>101588</v>
      </c>
      <c r="AJ1485" s="26">
        <v>45996</v>
      </c>
      <c r="AK1485" s="28">
        <v>0.02</v>
      </c>
      <c r="AL1485">
        <v>121803</v>
      </c>
      <c r="AM1485" s="26">
        <v>45996</v>
      </c>
      <c r="AN1485" s="28">
        <v>0.02</v>
      </c>
      <c r="AO1485">
        <v>121803</v>
      </c>
      <c r="AP1485" s="32">
        <v>83727.9765625</v>
      </c>
      <c r="AQ1485" s="36">
        <v>3.6389923994065321E-2</v>
      </c>
      <c r="AR1485" s="32">
        <f t="shared" si="190"/>
        <v>90168.993109449555</v>
      </c>
      <c r="AS1485" s="32">
        <f t="shared" si="184"/>
        <v>2</v>
      </c>
      <c r="AT1485" s="32">
        <f t="shared" si="185"/>
        <v>1</v>
      </c>
      <c r="AU1485" s="32">
        <f t="shared" si="186"/>
        <v>1</v>
      </c>
      <c r="AV1485" s="32">
        <f t="shared" si="187"/>
        <v>69591.454600166515</v>
      </c>
      <c r="AW1485" s="32">
        <f t="shared" si="188"/>
        <v>3.0245896861560227E-2</v>
      </c>
      <c r="AX1485" s="32">
        <f t="shared" si="189"/>
        <v>74944.978344662683</v>
      </c>
      <c r="AY1485">
        <v>2</v>
      </c>
      <c r="AZ1485" s="26">
        <v>1</v>
      </c>
      <c r="BA1485" s="26">
        <v>7679.61</v>
      </c>
      <c r="BB1485" s="26">
        <v>24.32</v>
      </c>
      <c r="BC1485" s="26">
        <v>123.49</v>
      </c>
      <c r="BD1485" s="26">
        <v>156.66999999999999</v>
      </c>
      <c r="BE1485" s="28">
        <v>0.05</v>
      </c>
      <c r="BF1485" s="28">
        <v>3.4</v>
      </c>
      <c r="BG1485" s="28">
        <v>0.55000000000000004</v>
      </c>
      <c r="BH1485" s="28">
        <v>-14.96</v>
      </c>
      <c r="BI1485" s="28">
        <v>0.08</v>
      </c>
      <c r="BJ1485" s="28">
        <v>7.94</v>
      </c>
      <c r="BK1485" s="28">
        <v>0.77</v>
      </c>
      <c r="BL1485" s="28">
        <v>-11.22</v>
      </c>
      <c r="BM1485" s="28">
        <v>0.08</v>
      </c>
      <c r="BN1485" s="28">
        <v>6.6</v>
      </c>
      <c r="BO1485" s="28">
        <v>0.73</v>
      </c>
      <c r="BP1485" s="28">
        <v>-17.95</v>
      </c>
      <c r="BQ1485" s="26">
        <v>41.917400000000001</v>
      </c>
      <c r="BR1485" s="26">
        <v>1689.583862</v>
      </c>
      <c r="BS1485" s="31">
        <f t="shared" si="191"/>
        <v>7.6069839999999997</v>
      </c>
    </row>
    <row r="1486" spans="1:71">
      <c r="A1486" s="26">
        <v>42283331940000</v>
      </c>
      <c r="B1486" s="26" t="s">
        <v>9283</v>
      </c>
      <c r="C1486" t="s">
        <v>3349</v>
      </c>
      <c r="D1486" s="26" t="s">
        <v>64</v>
      </c>
      <c r="E1486" s="27" t="s">
        <v>591</v>
      </c>
      <c r="F1486" t="s">
        <v>66</v>
      </c>
      <c r="G1486" t="s">
        <v>67</v>
      </c>
      <c r="H1486" t="s">
        <v>3350</v>
      </c>
      <c r="I1486" t="s">
        <v>3351</v>
      </c>
      <c r="J1486" t="s">
        <v>76</v>
      </c>
      <c r="K1486" t="s">
        <v>9261</v>
      </c>
      <c r="L1486">
        <v>28.607309999999998</v>
      </c>
      <c r="M1486">
        <v>-98.83475</v>
      </c>
      <c r="N1486" s="28">
        <v>2053023.68</v>
      </c>
      <c r="O1486" s="28">
        <v>281454.51</v>
      </c>
      <c r="P1486" s="26">
        <v>409</v>
      </c>
      <c r="Q1486" s="26">
        <v>8602</v>
      </c>
      <c r="R1486" s="26">
        <v>15638</v>
      </c>
      <c r="S1486" s="29" t="s">
        <v>72</v>
      </c>
      <c r="T1486" s="30">
        <v>41092</v>
      </c>
      <c r="U1486" s="30">
        <v>41160</v>
      </c>
      <c r="V1486" s="30">
        <v>41183</v>
      </c>
      <c r="W1486">
        <v>3481</v>
      </c>
      <c r="X1486" s="26">
        <v>7218</v>
      </c>
      <c r="Y1486" s="26" t="s">
        <v>72</v>
      </c>
      <c r="Z1486" s="26" t="s">
        <v>72</v>
      </c>
      <c r="AA1486" s="26" t="s">
        <v>71</v>
      </c>
      <c r="AB1486" s="31" t="s">
        <v>72</v>
      </c>
      <c r="AC1486" s="31" t="s">
        <v>72</v>
      </c>
      <c r="AD1486" s="26">
        <v>867.10431696397507</v>
      </c>
      <c r="AE1486" s="26">
        <v>1135</v>
      </c>
      <c r="AF1486" s="26" t="s">
        <v>72</v>
      </c>
      <c r="AG1486" s="26">
        <v>65418</v>
      </c>
      <c r="AH1486" s="28">
        <v>6.1261000000000003E-2</v>
      </c>
      <c r="AI1486">
        <v>146259</v>
      </c>
      <c r="AJ1486" s="26">
        <v>65418</v>
      </c>
      <c r="AK1486" s="28">
        <v>6.1261000000000003E-2</v>
      </c>
      <c r="AL1486">
        <v>146259</v>
      </c>
      <c r="AM1486" s="26">
        <v>65418</v>
      </c>
      <c r="AN1486" s="28">
        <v>6.1261000000000003E-2</v>
      </c>
      <c r="AO1486">
        <v>146259</v>
      </c>
      <c r="AP1486" s="32">
        <v>114054.0546875</v>
      </c>
      <c r="AQ1486" s="36">
        <v>9.8896763186776551E-2</v>
      </c>
      <c r="AR1486" s="32">
        <f t="shared" si="190"/>
        <v>131558.78177155944</v>
      </c>
      <c r="AS1486" s="32">
        <f t="shared" si="184"/>
        <v>3</v>
      </c>
      <c r="AT1486" s="32">
        <f t="shared" si="185"/>
        <v>1</v>
      </c>
      <c r="AU1486" s="32">
        <f t="shared" si="186"/>
        <v>2</v>
      </c>
      <c r="AV1486" s="32">
        <f t="shared" si="187"/>
        <v>90699.6777370809</v>
      </c>
      <c r="AW1486" s="32">
        <f t="shared" si="188"/>
        <v>7.8646082113064203E-2</v>
      </c>
      <c r="AX1486" s="32">
        <f t="shared" si="189"/>
        <v>104620.03427109326</v>
      </c>
      <c r="AY1486">
        <v>2</v>
      </c>
      <c r="AZ1486" s="26">
        <v>1</v>
      </c>
      <c r="BA1486" s="26">
        <v>8223.98</v>
      </c>
      <c r="BB1486" s="26">
        <v>64.099999999999994</v>
      </c>
      <c r="BC1486" s="26">
        <v>95.56</v>
      </c>
      <c r="BD1486" s="26">
        <v>160.91999999999999</v>
      </c>
      <c r="BE1486" s="28">
        <v>0.03</v>
      </c>
      <c r="BF1486" s="28">
        <v>1.54</v>
      </c>
      <c r="BG1486" s="28">
        <v>0.42</v>
      </c>
      <c r="BH1486" s="28">
        <v>-34.049999999999997</v>
      </c>
      <c r="BI1486" s="28">
        <v>7.0000000000000007E-2</v>
      </c>
      <c r="BJ1486" s="28">
        <v>6.17</v>
      </c>
      <c r="BK1486" s="28">
        <v>0.76</v>
      </c>
      <c r="BL1486" s="28">
        <v>-4.8499999999999996</v>
      </c>
      <c r="BM1486" s="28">
        <v>0.05</v>
      </c>
      <c r="BN1486" s="28">
        <v>4.25</v>
      </c>
      <c r="BO1486" s="28">
        <v>0.7</v>
      </c>
      <c r="BP1486" s="28">
        <v>-5.85</v>
      </c>
      <c r="BQ1486" s="26">
        <v>37.024298999999999</v>
      </c>
      <c r="BR1486" s="26">
        <v>831.52746500000001</v>
      </c>
      <c r="BS1486" s="31">
        <f t="shared" si="191"/>
        <v>5.0837920000000008</v>
      </c>
    </row>
    <row r="1487" spans="1:71">
      <c r="A1487" s="26">
        <v>42283331980000</v>
      </c>
      <c r="B1487" s="26" t="s">
        <v>9283</v>
      </c>
      <c r="C1487" t="s">
        <v>3352</v>
      </c>
      <c r="D1487" s="26" t="s">
        <v>64</v>
      </c>
      <c r="E1487" s="27" t="s">
        <v>591</v>
      </c>
      <c r="F1487" t="s">
        <v>66</v>
      </c>
      <c r="G1487" t="s">
        <v>67</v>
      </c>
      <c r="H1487" t="s">
        <v>3353</v>
      </c>
      <c r="I1487" t="s">
        <v>3354</v>
      </c>
      <c r="J1487" t="s">
        <v>70</v>
      </c>
      <c r="K1487" t="s">
        <v>9261</v>
      </c>
      <c r="L1487">
        <v>28.568359999999998</v>
      </c>
      <c r="M1487">
        <v>-98.894810000000007</v>
      </c>
      <c r="N1487" s="28">
        <v>2033765</v>
      </c>
      <c r="O1487" s="28">
        <v>267270.86</v>
      </c>
      <c r="P1487" s="26">
        <v>399</v>
      </c>
      <c r="Q1487" s="26">
        <v>9072</v>
      </c>
      <c r="R1487" s="26">
        <v>15122</v>
      </c>
      <c r="S1487" s="29" t="s">
        <v>72</v>
      </c>
      <c r="T1487" s="30">
        <v>41049</v>
      </c>
      <c r="U1487" s="30">
        <v>41069</v>
      </c>
      <c r="V1487" s="30">
        <v>41061</v>
      </c>
      <c r="W1487">
        <v>4848</v>
      </c>
      <c r="X1487" s="26">
        <v>6555</v>
      </c>
      <c r="Y1487" s="26" t="s">
        <v>72</v>
      </c>
      <c r="Z1487" s="26" t="s">
        <v>72</v>
      </c>
      <c r="AA1487" s="26" t="s">
        <v>71</v>
      </c>
      <c r="AB1487" s="31" t="s">
        <v>72</v>
      </c>
      <c r="AC1487" s="31" t="s">
        <v>72</v>
      </c>
      <c r="AD1487" s="26">
        <v>1259.5785440613026</v>
      </c>
      <c r="AE1487" s="26">
        <v>671</v>
      </c>
      <c r="AF1487" s="26" t="s">
        <v>72</v>
      </c>
      <c r="AG1487" s="26">
        <v>47735</v>
      </c>
      <c r="AH1487" s="28">
        <v>5.7508999999999998E-2</v>
      </c>
      <c r="AI1487">
        <v>108811</v>
      </c>
      <c r="AJ1487" s="26">
        <v>61928</v>
      </c>
      <c r="AK1487" s="28">
        <v>8.2738000000000006E-2</v>
      </c>
      <c r="AL1487">
        <v>114376</v>
      </c>
      <c r="AM1487" s="26">
        <v>61928</v>
      </c>
      <c r="AN1487" s="28">
        <v>8.2738000000000006E-2</v>
      </c>
      <c r="AO1487">
        <v>114376</v>
      </c>
      <c r="AP1487" s="32">
        <v>114364.734375</v>
      </c>
      <c r="AQ1487" s="36">
        <v>0.14405136561602011</v>
      </c>
      <c r="AR1487" s="32">
        <f t="shared" si="190"/>
        <v>139861.82608903555</v>
      </c>
      <c r="AS1487" s="32">
        <f t="shared" si="184"/>
        <v>3</v>
      </c>
      <c r="AT1487" s="32">
        <f t="shared" si="185"/>
        <v>1</v>
      </c>
      <c r="AU1487" s="32">
        <f t="shared" si="186"/>
        <v>2</v>
      </c>
      <c r="AV1487" s="32">
        <f t="shared" si="187"/>
        <v>100145.47296910755</v>
      </c>
      <c r="AW1487" s="32">
        <f t="shared" si="188"/>
        <v>0.12614108903675902</v>
      </c>
      <c r="AX1487" s="32">
        <f t="shared" si="189"/>
        <v>122472.44572861389</v>
      </c>
      <c r="AY1487">
        <v>2</v>
      </c>
      <c r="AZ1487" s="26">
        <v>1</v>
      </c>
      <c r="BA1487" s="26">
        <v>8379.39</v>
      </c>
      <c r="BB1487" s="26">
        <v>42.16</v>
      </c>
      <c r="BC1487" s="26">
        <v>118.75</v>
      </c>
      <c r="BD1487" s="26">
        <v>166.69</v>
      </c>
      <c r="BE1487" s="28">
        <v>0.04</v>
      </c>
      <c r="BF1487" s="28">
        <v>2.74</v>
      </c>
      <c r="BG1487" s="28">
        <v>0.5</v>
      </c>
      <c r="BH1487" s="28">
        <v>-28.9</v>
      </c>
      <c r="BI1487" s="28">
        <v>0.09</v>
      </c>
      <c r="BJ1487" s="28">
        <v>6.88</v>
      </c>
      <c r="BK1487" s="28">
        <v>0.79</v>
      </c>
      <c r="BL1487" s="28">
        <v>-26.99</v>
      </c>
      <c r="BM1487" s="28">
        <v>7.0000000000000007E-2</v>
      </c>
      <c r="BN1487" s="28">
        <v>5.65</v>
      </c>
      <c r="BO1487" s="28">
        <v>0.73</v>
      </c>
      <c r="BP1487" s="28">
        <v>-32.700000000000003</v>
      </c>
      <c r="BQ1487" s="26">
        <v>38.989497999999998</v>
      </c>
      <c r="BR1487" s="26">
        <v>875.38220200000001</v>
      </c>
      <c r="BS1487" s="31">
        <f t="shared" si="191"/>
        <v>8.4431250000000002</v>
      </c>
    </row>
    <row r="1488" spans="1:71">
      <c r="A1488" s="26">
        <v>42283332080000</v>
      </c>
      <c r="B1488" s="26" t="s">
        <v>9283</v>
      </c>
      <c r="C1488" t="s">
        <v>3355</v>
      </c>
      <c r="D1488" s="26" t="s">
        <v>624</v>
      </c>
      <c r="E1488" s="27" t="s">
        <v>591</v>
      </c>
      <c r="F1488" t="s">
        <v>66</v>
      </c>
      <c r="G1488" t="s">
        <v>67</v>
      </c>
      <c r="H1488" t="s">
        <v>2968</v>
      </c>
      <c r="I1488" t="s">
        <v>2969</v>
      </c>
      <c r="J1488" t="s">
        <v>670</v>
      </c>
      <c r="K1488" t="s">
        <v>9261</v>
      </c>
      <c r="L1488">
        <v>28.451219999999999</v>
      </c>
      <c r="M1488">
        <v>-99.072100000000006</v>
      </c>
      <c r="N1488" s="28">
        <v>1976830.32</v>
      </c>
      <c r="O1488" s="28">
        <v>224672.93</v>
      </c>
      <c r="P1488" s="26">
        <v>425.79998779296875</v>
      </c>
      <c r="Q1488" s="26">
        <v>9382</v>
      </c>
      <c r="R1488" s="26">
        <v>15000</v>
      </c>
      <c r="S1488" s="29" t="s">
        <v>72</v>
      </c>
      <c r="T1488" s="30">
        <v>41056</v>
      </c>
      <c r="U1488" s="30">
        <v>41139</v>
      </c>
      <c r="V1488" s="30">
        <v>41122</v>
      </c>
      <c r="W1488">
        <v>1741</v>
      </c>
      <c r="X1488" s="26">
        <v>5535</v>
      </c>
      <c r="Y1488" s="26" t="s">
        <v>72</v>
      </c>
      <c r="Z1488" s="26" t="s">
        <v>72</v>
      </c>
      <c r="AA1488" s="26" t="s">
        <v>71</v>
      </c>
      <c r="AB1488" s="31" t="s">
        <v>72</v>
      </c>
      <c r="AC1488" s="31" t="s">
        <v>72</v>
      </c>
      <c r="AD1488" s="26">
        <v>800.34752510485066</v>
      </c>
      <c r="AE1488" s="26">
        <v>2232</v>
      </c>
      <c r="AF1488" s="26" t="s">
        <v>72</v>
      </c>
      <c r="AG1488" s="26">
        <v>106910</v>
      </c>
      <c r="AH1488" s="28">
        <v>8.6272000000000001E-2</v>
      </c>
      <c r="AI1488">
        <v>48284</v>
      </c>
      <c r="AJ1488" s="26">
        <v>124002</v>
      </c>
      <c r="AK1488" s="28">
        <v>9.8224000000000006E-2</v>
      </c>
      <c r="AL1488">
        <v>56003</v>
      </c>
      <c r="AM1488" s="26">
        <v>124002</v>
      </c>
      <c r="AN1488" s="28">
        <v>9.8224000000000006E-2</v>
      </c>
      <c r="AO1488">
        <v>56003</v>
      </c>
      <c r="AP1488" s="32">
        <v>218015.203125</v>
      </c>
      <c r="AQ1488" s="36">
        <v>0.17448792825632509</v>
      </c>
      <c r="AR1488" s="32">
        <f t="shared" si="190"/>
        <v>248899.56642636954</v>
      </c>
      <c r="AS1488" s="32">
        <f t="shared" si="184"/>
        <v>4</v>
      </c>
      <c r="AT1488" s="32">
        <f t="shared" si="185"/>
        <v>1</v>
      </c>
      <c r="AU1488" s="32">
        <f t="shared" si="186"/>
        <v>3</v>
      </c>
      <c r="AV1488" s="32">
        <f t="shared" si="187"/>
        <v>226089.84027777778</v>
      </c>
      <c r="AW1488" s="32">
        <f t="shared" si="188"/>
        <v>0.18095044411767044</v>
      </c>
      <c r="AX1488" s="32">
        <f t="shared" si="189"/>
        <v>258118.06888660544</v>
      </c>
      <c r="AY1488">
        <v>2</v>
      </c>
      <c r="AZ1488" s="26">
        <v>1</v>
      </c>
      <c r="BA1488" s="26">
        <v>8550.31</v>
      </c>
      <c r="BB1488" s="26">
        <v>23.47</v>
      </c>
      <c r="BC1488" s="26">
        <v>120.94</v>
      </c>
      <c r="BD1488" s="26">
        <v>142.38999999999999</v>
      </c>
      <c r="BE1488" s="28">
        <v>0.06</v>
      </c>
      <c r="BF1488" s="28">
        <v>6.4</v>
      </c>
      <c r="BG1488" s="28">
        <v>0.68</v>
      </c>
      <c r="BH1488" s="28">
        <v>185.43</v>
      </c>
      <c r="BI1488" s="28">
        <v>0.08</v>
      </c>
      <c r="BJ1488" s="28">
        <v>8.26</v>
      </c>
      <c r="BK1488" s="28">
        <v>0.75</v>
      </c>
      <c r="BL1488" s="28">
        <v>83.57</v>
      </c>
      <c r="BM1488" s="28">
        <v>0.09</v>
      </c>
      <c r="BN1488" s="28">
        <v>7.99</v>
      </c>
      <c r="BO1488" s="28">
        <v>0.78</v>
      </c>
      <c r="BP1488" s="28">
        <v>95.01</v>
      </c>
      <c r="BQ1488" s="26">
        <v>41.871600999999998</v>
      </c>
      <c r="BR1488" s="26">
        <v>1256.6696770000001</v>
      </c>
      <c r="BS1488" s="31">
        <f t="shared" si="191"/>
        <v>7.2563999999999993</v>
      </c>
    </row>
    <row r="1489" spans="1:71">
      <c r="A1489" s="26">
        <v>42283332100000</v>
      </c>
      <c r="B1489" s="26" t="s">
        <v>9283</v>
      </c>
      <c r="C1489" t="s">
        <v>3356</v>
      </c>
      <c r="D1489" s="26" t="s">
        <v>640</v>
      </c>
      <c r="E1489" s="27" t="s">
        <v>591</v>
      </c>
      <c r="F1489" t="s">
        <v>66</v>
      </c>
      <c r="G1489" t="s">
        <v>67</v>
      </c>
      <c r="H1489" t="s">
        <v>3357</v>
      </c>
      <c r="I1489" t="s">
        <v>3358</v>
      </c>
      <c r="J1489" t="s">
        <v>70</v>
      </c>
      <c r="K1489" t="s">
        <v>9261</v>
      </c>
      <c r="L1489">
        <v>28.463429999999999</v>
      </c>
      <c r="M1489">
        <v>-99.169610000000006</v>
      </c>
      <c r="N1489" s="28">
        <v>1945501.46</v>
      </c>
      <c r="O1489" s="28">
        <v>229144.66</v>
      </c>
      <c r="P1489" s="26">
        <v>512</v>
      </c>
      <c r="Q1489" s="26">
        <v>9017</v>
      </c>
      <c r="R1489" s="26">
        <v>14040</v>
      </c>
      <c r="S1489" s="29" t="s">
        <v>72</v>
      </c>
      <c r="T1489" s="30">
        <v>41093</v>
      </c>
      <c r="U1489" s="30">
        <v>41164</v>
      </c>
      <c r="V1489" s="30">
        <v>41153</v>
      </c>
      <c r="W1489">
        <v>3166</v>
      </c>
      <c r="X1489" s="26">
        <v>5122</v>
      </c>
      <c r="Y1489" s="26" t="s">
        <v>72</v>
      </c>
      <c r="Z1489" s="26" t="s">
        <v>72</v>
      </c>
      <c r="AA1489" s="26" t="s">
        <v>71</v>
      </c>
      <c r="AB1489" s="31" t="s">
        <v>72</v>
      </c>
      <c r="AC1489" s="31" t="s">
        <v>72</v>
      </c>
      <c r="AD1489" s="26">
        <v>1045.9014572185088</v>
      </c>
      <c r="AE1489" s="26">
        <v>423</v>
      </c>
      <c r="AF1489" s="26" t="s">
        <v>72</v>
      </c>
      <c r="AG1489" s="26">
        <v>43910</v>
      </c>
      <c r="AH1489" s="28">
        <v>4.4409999999999998E-2</v>
      </c>
      <c r="AI1489">
        <v>65710</v>
      </c>
      <c r="AJ1489" s="26">
        <v>47568</v>
      </c>
      <c r="AK1489" s="28">
        <v>5.0800999999999999E-2</v>
      </c>
      <c r="AL1489">
        <v>71184</v>
      </c>
      <c r="AM1489" s="26">
        <v>47568</v>
      </c>
      <c r="AN1489" s="28">
        <v>5.0800999999999999E-2</v>
      </c>
      <c r="AO1489">
        <v>71184</v>
      </c>
      <c r="AP1489" s="32">
        <v>108557.4140625</v>
      </c>
      <c r="AQ1489" s="36">
        <v>0.11354035755984178</v>
      </c>
      <c r="AR1489" s="32">
        <f t="shared" si="190"/>
        <v>128654.05735059199</v>
      </c>
      <c r="AS1489" s="32">
        <f t="shared" si="184"/>
        <v>3</v>
      </c>
      <c r="AT1489" s="32">
        <f t="shared" si="185"/>
        <v>1</v>
      </c>
      <c r="AU1489" s="32">
        <f t="shared" si="186"/>
        <v>2</v>
      </c>
      <c r="AV1489" s="32">
        <f t="shared" si="187"/>
        <v>121655.5167354061</v>
      </c>
      <c r="AW1489" s="32">
        <f t="shared" si="188"/>
        <v>0.12723968223223189</v>
      </c>
      <c r="AX1489" s="32">
        <f t="shared" si="189"/>
        <v>144176.94049051113</v>
      </c>
      <c r="AY1489">
        <v>2</v>
      </c>
      <c r="AZ1489" s="26">
        <v>1</v>
      </c>
      <c r="BA1489" s="26">
        <v>8247.5400000000009</v>
      </c>
      <c r="BB1489" s="26">
        <v>20.149999999999999</v>
      </c>
      <c r="BC1489" s="26">
        <v>130.71</v>
      </c>
      <c r="BD1489" s="26">
        <v>130.08000000000001</v>
      </c>
      <c r="BE1489" s="28">
        <v>0.06</v>
      </c>
      <c r="BF1489" s="28">
        <v>5.29</v>
      </c>
      <c r="BG1489" s="28">
        <v>0.74</v>
      </c>
      <c r="BH1489" s="28">
        <v>87.84</v>
      </c>
      <c r="BI1489" s="28">
        <v>0.08</v>
      </c>
      <c r="BJ1489" s="28">
        <v>7.55</v>
      </c>
      <c r="BK1489" s="28">
        <v>0.78</v>
      </c>
      <c r="BL1489" s="28">
        <v>24.63</v>
      </c>
      <c r="BM1489" s="28">
        <v>0.08</v>
      </c>
      <c r="BN1489" s="28">
        <v>7.17</v>
      </c>
      <c r="BO1489" s="28">
        <v>0.77</v>
      </c>
      <c r="BP1489" s="28">
        <v>24.6</v>
      </c>
      <c r="BQ1489" s="26">
        <v>41.148798999999997</v>
      </c>
      <c r="BR1489" s="26">
        <v>1218.0301509999999</v>
      </c>
      <c r="BS1489" s="31">
        <f t="shared" si="191"/>
        <v>8.1563040000000004</v>
      </c>
    </row>
    <row r="1490" spans="1:71">
      <c r="A1490" s="26">
        <v>42283332170000</v>
      </c>
      <c r="B1490" s="26" t="s">
        <v>9283</v>
      </c>
      <c r="C1490" t="s">
        <v>3359</v>
      </c>
      <c r="D1490" s="26" t="s">
        <v>636</v>
      </c>
      <c r="E1490" s="27" t="s">
        <v>591</v>
      </c>
      <c r="F1490" t="s">
        <v>66</v>
      </c>
      <c r="G1490" t="s">
        <v>67</v>
      </c>
      <c r="H1490" t="s">
        <v>3360</v>
      </c>
      <c r="I1490" t="s">
        <v>3361</v>
      </c>
      <c r="J1490" t="s">
        <v>83</v>
      </c>
      <c r="K1490" t="s">
        <v>9261</v>
      </c>
      <c r="L1490">
        <v>28.46454</v>
      </c>
      <c r="M1490">
        <v>-99.036709999999999</v>
      </c>
      <c r="N1490" s="28">
        <v>1988204.58</v>
      </c>
      <c r="O1490" s="28">
        <v>229510.57</v>
      </c>
      <c r="P1490" s="26">
        <v>409</v>
      </c>
      <c r="Q1490" s="26">
        <v>9261</v>
      </c>
      <c r="R1490" s="26">
        <v>14138</v>
      </c>
      <c r="S1490" s="29" t="s">
        <v>72</v>
      </c>
      <c r="T1490" s="30">
        <v>41041</v>
      </c>
      <c r="U1490" s="30">
        <v>41056</v>
      </c>
      <c r="V1490" s="30">
        <v>41122</v>
      </c>
      <c r="W1490">
        <v>3438</v>
      </c>
      <c r="X1490" s="26">
        <v>4950</v>
      </c>
      <c r="Y1490" s="26" t="s">
        <v>72</v>
      </c>
      <c r="Z1490" s="26" t="s">
        <v>72</v>
      </c>
      <c r="AA1490" s="26" t="s">
        <v>71</v>
      </c>
      <c r="AB1490" s="31" t="s">
        <v>72</v>
      </c>
      <c r="AC1490" s="31" t="s">
        <v>72</v>
      </c>
      <c r="AD1490" s="26">
        <v>706.77142428978186</v>
      </c>
      <c r="AE1490" s="26" t="s">
        <v>72</v>
      </c>
      <c r="AF1490" s="26" t="s">
        <v>72</v>
      </c>
      <c r="AG1490" s="26">
        <v>39135</v>
      </c>
      <c r="AH1490" s="28">
        <v>2.6849999999999999E-2</v>
      </c>
      <c r="AI1490">
        <v>28635</v>
      </c>
      <c r="AJ1490" s="26">
        <v>45700</v>
      </c>
      <c r="AK1490" s="28">
        <v>3.2432999999999997E-2</v>
      </c>
      <c r="AL1490">
        <v>33438</v>
      </c>
      <c r="AM1490" s="26">
        <v>45700</v>
      </c>
      <c r="AN1490" s="28">
        <v>3.2432999999999997E-2</v>
      </c>
      <c r="AO1490">
        <v>33438</v>
      </c>
      <c r="AP1490" s="32">
        <v>83491.359375</v>
      </c>
      <c r="AQ1490" s="36">
        <v>5.9009306981358776E-2</v>
      </c>
      <c r="AR1490" s="32">
        <f t="shared" si="190"/>
        <v>93936.006710700502</v>
      </c>
      <c r="AS1490" s="32">
        <f t="shared" si="184"/>
        <v>2</v>
      </c>
      <c r="AT1490" s="32">
        <f t="shared" si="185"/>
        <v>1</v>
      </c>
      <c r="AU1490" s="32">
        <f t="shared" si="186"/>
        <v>1</v>
      </c>
      <c r="AV1490" s="32">
        <f t="shared" si="187"/>
        <v>96816.242992424246</v>
      </c>
      <c r="AW1490" s="32">
        <f t="shared" si="188"/>
        <v>6.8426953954141292E-2</v>
      </c>
      <c r="AX1490" s="32">
        <f t="shared" si="189"/>
        <v>108927.81384230725</v>
      </c>
      <c r="AY1490">
        <v>2</v>
      </c>
      <c r="AZ1490" s="26">
        <v>1</v>
      </c>
      <c r="BA1490" s="26">
        <v>8574.61</v>
      </c>
      <c r="BB1490" s="26">
        <v>19.64</v>
      </c>
      <c r="BC1490" s="26">
        <v>124.78</v>
      </c>
      <c r="BD1490" s="26">
        <v>144.78</v>
      </c>
      <c r="BE1490" s="28">
        <v>0.06</v>
      </c>
      <c r="BF1490" s="28">
        <v>6.25</v>
      </c>
      <c r="BG1490" s="28">
        <v>0.66</v>
      </c>
      <c r="BH1490" s="28">
        <v>156.47</v>
      </c>
      <c r="BI1490" s="28">
        <v>0.08</v>
      </c>
      <c r="BJ1490" s="28">
        <v>8.2799999999999994</v>
      </c>
      <c r="BK1490" s="28">
        <v>0.76</v>
      </c>
      <c r="BL1490" s="28">
        <v>79.77</v>
      </c>
      <c r="BM1490" s="28">
        <v>0.09</v>
      </c>
      <c r="BN1490" s="28">
        <v>7.96</v>
      </c>
      <c r="BO1490" s="28">
        <v>0.78</v>
      </c>
      <c r="BP1490" s="28">
        <v>91.47</v>
      </c>
      <c r="BQ1490" s="26">
        <v>39.465598999999997</v>
      </c>
      <c r="BR1490" s="26">
        <v>1604.780029</v>
      </c>
      <c r="BS1490" s="31">
        <f t="shared" si="191"/>
        <v>7.5866240000000005</v>
      </c>
    </row>
    <row r="1491" spans="1:71">
      <c r="A1491" s="26">
        <v>42283332350000</v>
      </c>
      <c r="B1491" s="26" t="s">
        <v>9283</v>
      </c>
      <c r="C1491" t="s">
        <v>3362</v>
      </c>
      <c r="D1491" s="26" t="s">
        <v>64</v>
      </c>
      <c r="E1491" s="27" t="s">
        <v>591</v>
      </c>
      <c r="F1491" t="s">
        <v>66</v>
      </c>
      <c r="G1491" t="s">
        <v>67</v>
      </c>
      <c r="H1491" t="s">
        <v>3363</v>
      </c>
      <c r="I1491" t="s">
        <v>3364</v>
      </c>
      <c r="J1491" t="s">
        <v>76</v>
      </c>
      <c r="K1491" t="s">
        <v>9261</v>
      </c>
      <c r="L1491">
        <v>28.582820000000002</v>
      </c>
      <c r="M1491">
        <v>-98.877979999999994</v>
      </c>
      <c r="N1491" s="28">
        <v>2039161.79</v>
      </c>
      <c r="O1491" s="28">
        <v>272533.45</v>
      </c>
      <c r="P1491" s="26">
        <v>407</v>
      </c>
      <c r="Q1491" s="26">
        <v>8930</v>
      </c>
      <c r="R1491" s="26">
        <v>13427</v>
      </c>
      <c r="S1491" s="29" t="s">
        <v>72</v>
      </c>
      <c r="T1491" s="30">
        <v>41067</v>
      </c>
      <c r="U1491" s="30">
        <v>41133</v>
      </c>
      <c r="V1491" s="30">
        <v>41122</v>
      </c>
      <c r="W1491">
        <v>3019</v>
      </c>
      <c r="X1491" s="26">
        <v>4927</v>
      </c>
      <c r="Y1491" s="26" t="s">
        <v>72</v>
      </c>
      <c r="Z1491" s="26" t="s">
        <v>72</v>
      </c>
      <c r="AA1491" s="26" t="s">
        <v>71</v>
      </c>
      <c r="AB1491" s="31" t="s">
        <v>72</v>
      </c>
      <c r="AC1491" s="31" t="s">
        <v>72</v>
      </c>
      <c r="AD1491" s="26">
        <v>1024.9468152808336</v>
      </c>
      <c r="AE1491" s="26">
        <v>768</v>
      </c>
      <c r="AF1491" s="26" t="s">
        <v>72</v>
      </c>
      <c r="AG1491" s="26">
        <v>45921</v>
      </c>
      <c r="AH1491" s="28">
        <v>5.0861999999999997E-2</v>
      </c>
      <c r="AI1491">
        <v>92325</v>
      </c>
      <c r="AJ1491" s="26">
        <v>52427</v>
      </c>
      <c r="AK1491" s="28">
        <v>5.5636999999999999E-2</v>
      </c>
      <c r="AL1491">
        <v>94869</v>
      </c>
      <c r="AM1491" s="26">
        <v>52427</v>
      </c>
      <c r="AN1491" s="28">
        <v>5.5636999999999999E-2</v>
      </c>
      <c r="AO1491">
        <v>94869</v>
      </c>
      <c r="AP1491" s="32">
        <v>70100.671875</v>
      </c>
      <c r="AQ1491" s="36">
        <v>7.1849460387327951E-2</v>
      </c>
      <c r="AR1491" s="32">
        <f t="shared" si="190"/>
        <v>82818.026363557045</v>
      </c>
      <c r="AS1491" s="32">
        <f t="shared" si="184"/>
        <v>2</v>
      </c>
      <c r="AT1491" s="32">
        <f t="shared" si="185"/>
        <v>1</v>
      </c>
      <c r="AU1491" s="32">
        <f t="shared" si="186"/>
        <v>1</v>
      </c>
      <c r="AV1491" s="32">
        <f t="shared" si="187"/>
        <v>81667.922988126651</v>
      </c>
      <c r="AW1491" s="32">
        <f t="shared" si="188"/>
        <v>8.3705277577280787E-2</v>
      </c>
      <c r="AX1491" s="32">
        <f t="shared" si="189"/>
        <v>96483.757119305359</v>
      </c>
      <c r="AY1491">
        <v>2</v>
      </c>
      <c r="AZ1491" s="26">
        <v>1</v>
      </c>
      <c r="BA1491" s="26">
        <v>8287.07</v>
      </c>
      <c r="BB1491" s="26">
        <v>51.81</v>
      </c>
      <c r="BC1491" s="26">
        <v>112.54</v>
      </c>
      <c r="BD1491" s="26">
        <v>170.3</v>
      </c>
      <c r="BE1491" s="28">
        <v>0.03</v>
      </c>
      <c r="BF1491" s="28">
        <v>2.11</v>
      </c>
      <c r="BG1491" s="28">
        <v>0.46</v>
      </c>
      <c r="BH1491" s="28">
        <v>-33.340000000000003</v>
      </c>
      <c r="BI1491" s="28">
        <v>0.08</v>
      </c>
      <c r="BJ1491" s="28">
        <v>6.56</v>
      </c>
      <c r="BK1491" s="28">
        <v>0.79</v>
      </c>
      <c r="BL1491" s="28">
        <v>-20.27</v>
      </c>
      <c r="BM1491" s="28">
        <v>7.0000000000000007E-2</v>
      </c>
      <c r="BN1491" s="28">
        <v>5.0599999999999996</v>
      </c>
      <c r="BO1491" s="28">
        <v>0.72</v>
      </c>
      <c r="BP1491" s="28">
        <v>-24.46</v>
      </c>
      <c r="BQ1491" s="26">
        <v>39.408999999999999</v>
      </c>
      <c r="BR1491" s="26">
        <v>831.84307799999999</v>
      </c>
      <c r="BS1491" s="31">
        <f t="shared" si="191"/>
        <v>7.1125280000000011</v>
      </c>
    </row>
    <row r="1492" spans="1:71">
      <c r="A1492" s="26">
        <v>42283332400000</v>
      </c>
      <c r="B1492" s="26" t="s">
        <v>9283</v>
      </c>
      <c r="C1492" t="s">
        <v>3365</v>
      </c>
      <c r="D1492" s="26" t="s">
        <v>64</v>
      </c>
      <c r="E1492" s="27" t="s">
        <v>591</v>
      </c>
      <c r="F1492" t="s">
        <v>66</v>
      </c>
      <c r="G1492" t="s">
        <v>67</v>
      </c>
      <c r="H1492" t="s">
        <v>3350</v>
      </c>
      <c r="I1492" t="s">
        <v>3351</v>
      </c>
      <c r="J1492" t="s">
        <v>158</v>
      </c>
      <c r="K1492" t="s">
        <v>9261</v>
      </c>
      <c r="L1492">
        <v>28.608730000000001</v>
      </c>
      <c r="M1492">
        <v>-98.834980000000002</v>
      </c>
      <c r="N1492" s="28">
        <v>2052949.15</v>
      </c>
      <c r="O1492" s="28">
        <v>281970.69</v>
      </c>
      <c r="P1492" s="26">
        <v>404.60000610351562</v>
      </c>
      <c r="Q1492" s="26">
        <v>9001</v>
      </c>
      <c r="R1492" s="26">
        <v>15571</v>
      </c>
      <c r="S1492" s="29" t="s">
        <v>72</v>
      </c>
      <c r="T1492" s="30">
        <v>41106</v>
      </c>
      <c r="U1492" s="30">
        <v>41161</v>
      </c>
      <c r="V1492" s="30">
        <v>41183</v>
      </c>
      <c r="W1492">
        <v>4781</v>
      </c>
      <c r="X1492" s="26">
        <v>7067</v>
      </c>
      <c r="Y1492" s="26" t="s">
        <v>72</v>
      </c>
      <c r="Z1492" s="26" t="s">
        <v>72</v>
      </c>
      <c r="AA1492" s="26" t="s">
        <v>71</v>
      </c>
      <c r="AB1492" s="31" t="s">
        <v>72</v>
      </c>
      <c r="AC1492" s="31" t="s">
        <v>72</v>
      </c>
      <c r="AD1492" s="26">
        <v>1236.3703623780384</v>
      </c>
      <c r="AE1492" s="26">
        <v>854</v>
      </c>
      <c r="AF1492" s="26" t="s">
        <v>72</v>
      </c>
      <c r="AG1492" s="26">
        <v>49225</v>
      </c>
      <c r="AH1492" s="28">
        <v>6.5727999999999995E-2</v>
      </c>
      <c r="AI1492">
        <v>229524</v>
      </c>
      <c r="AJ1492" s="26">
        <v>49225</v>
      </c>
      <c r="AK1492" s="28">
        <v>6.5727999999999995E-2</v>
      </c>
      <c r="AL1492">
        <v>229524</v>
      </c>
      <c r="AM1492" s="26">
        <v>49225</v>
      </c>
      <c r="AN1492" s="28">
        <v>6.5727999999999995E-2</v>
      </c>
      <c r="AO1492">
        <v>229524</v>
      </c>
      <c r="AP1492" s="32">
        <v>85548.96875</v>
      </c>
      <c r="AQ1492" s="36">
        <v>0.105770209494505</v>
      </c>
      <c r="AR1492" s="32">
        <f t="shared" si="190"/>
        <v>104270.29583052738</v>
      </c>
      <c r="AS1492" s="32">
        <f t="shared" si="184"/>
        <v>2</v>
      </c>
      <c r="AT1492" s="32">
        <f t="shared" si="185"/>
        <v>1</v>
      </c>
      <c r="AU1492" s="32">
        <f t="shared" si="186"/>
        <v>2</v>
      </c>
      <c r="AV1492" s="32">
        <f t="shared" si="187"/>
        <v>69485.082867553414</v>
      </c>
      <c r="AW1492" s="32">
        <f t="shared" si="188"/>
        <v>8.5909297084825059E-2</v>
      </c>
      <c r="AX1492" s="32">
        <f t="shared" si="189"/>
        <v>84691.028451567443</v>
      </c>
      <c r="AY1492">
        <v>2</v>
      </c>
      <c r="AZ1492" s="26">
        <v>1</v>
      </c>
      <c r="BA1492" s="26">
        <v>8208.69</v>
      </c>
      <c r="BB1492" s="26">
        <v>64.48</v>
      </c>
      <c r="BC1492" s="26">
        <v>95.93</v>
      </c>
      <c r="BD1492" s="26">
        <v>161.61000000000001</v>
      </c>
      <c r="BE1492" s="28">
        <v>0.03</v>
      </c>
      <c r="BF1492" s="28">
        <v>1.51</v>
      </c>
      <c r="BG1492" s="28">
        <v>0.42</v>
      </c>
      <c r="BH1492" s="28">
        <v>-33.74</v>
      </c>
      <c r="BI1492" s="28">
        <v>7.0000000000000007E-2</v>
      </c>
      <c r="BJ1492" s="28">
        <v>6.16</v>
      </c>
      <c r="BK1492" s="28">
        <v>0.76</v>
      </c>
      <c r="BL1492" s="28">
        <v>-4.47</v>
      </c>
      <c r="BM1492" s="28">
        <v>0.05</v>
      </c>
      <c r="BN1492" s="28">
        <v>4.2300000000000004</v>
      </c>
      <c r="BO1492" s="28">
        <v>0.7</v>
      </c>
      <c r="BP1492" s="28">
        <v>-5.42</v>
      </c>
      <c r="BQ1492" s="26">
        <v>37.024298999999999</v>
      </c>
      <c r="BR1492" s="26">
        <v>994.894409</v>
      </c>
      <c r="BS1492" s="31">
        <f t="shared" si="191"/>
        <v>5.1034760000000006</v>
      </c>
    </row>
    <row r="1493" spans="1:71">
      <c r="A1493" s="26">
        <v>42283332510000</v>
      </c>
      <c r="B1493" s="26" t="s">
        <v>9283</v>
      </c>
      <c r="C1493" t="s">
        <v>3366</v>
      </c>
      <c r="D1493" s="26" t="s">
        <v>624</v>
      </c>
      <c r="E1493" s="27" t="s">
        <v>591</v>
      </c>
      <c r="F1493" t="s">
        <v>66</v>
      </c>
      <c r="G1493" t="s">
        <v>67</v>
      </c>
      <c r="H1493" t="s">
        <v>614</v>
      </c>
      <c r="I1493" t="s">
        <v>3034</v>
      </c>
      <c r="J1493" t="s">
        <v>1813</v>
      </c>
      <c r="K1493" t="s">
        <v>9261</v>
      </c>
      <c r="L1493">
        <v>28.48312</v>
      </c>
      <c r="M1493">
        <v>-99.218029999999999</v>
      </c>
      <c r="N1493" s="28">
        <v>1929956.67</v>
      </c>
      <c r="O1493" s="28">
        <v>236329.37</v>
      </c>
      <c r="P1493" s="26">
        <v>499</v>
      </c>
      <c r="Q1493" s="26">
        <v>8496</v>
      </c>
      <c r="R1493" s="26">
        <v>17138</v>
      </c>
      <c r="S1493" s="29" t="s">
        <v>72</v>
      </c>
      <c r="T1493" s="30">
        <v>41062</v>
      </c>
      <c r="U1493" s="30">
        <v>41079</v>
      </c>
      <c r="V1493" s="30">
        <v>41153</v>
      </c>
      <c r="W1493">
        <v>6959</v>
      </c>
      <c r="X1493" s="26">
        <v>8886</v>
      </c>
      <c r="Y1493" s="26" t="s">
        <v>72</v>
      </c>
      <c r="Z1493" s="26" t="s">
        <v>72</v>
      </c>
      <c r="AA1493" s="26" t="s">
        <v>71</v>
      </c>
      <c r="AB1493" s="31" t="s">
        <v>72</v>
      </c>
      <c r="AC1493" s="31" t="s">
        <v>72</v>
      </c>
      <c r="AD1493" s="26">
        <v>1600.1663056084378</v>
      </c>
      <c r="AE1493" s="26" t="s">
        <v>72</v>
      </c>
      <c r="AF1493" s="26" t="s">
        <v>72</v>
      </c>
      <c r="AG1493" s="26">
        <v>64941</v>
      </c>
      <c r="AH1493" s="28">
        <v>0.112717</v>
      </c>
      <c r="AI1493">
        <v>66048</v>
      </c>
      <c r="AJ1493" s="26">
        <v>74619</v>
      </c>
      <c r="AK1493" s="28">
        <v>0.14014299999999999</v>
      </c>
      <c r="AL1493">
        <v>66079</v>
      </c>
      <c r="AM1493" s="26">
        <v>74619</v>
      </c>
      <c r="AN1493" s="28">
        <v>0.14014299999999999</v>
      </c>
      <c r="AO1493">
        <v>66079</v>
      </c>
      <c r="AP1493" s="32">
        <v>175642.90625</v>
      </c>
      <c r="AQ1493" s="36">
        <v>0.28105786040039166</v>
      </c>
      <c r="AR1493" s="32">
        <f t="shared" si="190"/>
        <v>225390.14754086931</v>
      </c>
      <c r="AS1493" s="32">
        <f t="shared" si="184"/>
        <v>4</v>
      </c>
      <c r="AT1493" s="32">
        <f t="shared" si="185"/>
        <v>1</v>
      </c>
      <c r="AU1493" s="32">
        <f t="shared" si="186"/>
        <v>3</v>
      </c>
      <c r="AV1493" s="32">
        <f t="shared" si="187"/>
        <v>113458.28065214945</v>
      </c>
      <c r="AW1493" s="32">
        <f t="shared" si="188"/>
        <v>0.18155211779183528</v>
      </c>
      <c r="AX1493" s="32">
        <f t="shared" si="189"/>
        <v>145593.00550130429</v>
      </c>
      <c r="AY1493">
        <v>2</v>
      </c>
      <c r="AZ1493" s="26">
        <v>1</v>
      </c>
      <c r="BA1493" s="26">
        <v>7797.09</v>
      </c>
      <c r="BB1493" s="26">
        <v>29.95</v>
      </c>
      <c r="BC1493" s="26">
        <v>120.56</v>
      </c>
      <c r="BD1493" s="26">
        <v>133.49</v>
      </c>
      <c r="BE1493" s="28">
        <v>0.06</v>
      </c>
      <c r="BF1493" s="28">
        <v>4.8099999999999996</v>
      </c>
      <c r="BG1493" s="28">
        <v>0.72</v>
      </c>
      <c r="BH1493" s="28">
        <v>26.18</v>
      </c>
      <c r="BI1493" s="28">
        <v>0.08</v>
      </c>
      <c r="BJ1493" s="28">
        <v>7.42</v>
      </c>
      <c r="BK1493" s="28">
        <v>0.78</v>
      </c>
      <c r="BL1493" s="28">
        <v>5.12</v>
      </c>
      <c r="BM1493" s="28">
        <v>0.08</v>
      </c>
      <c r="BN1493" s="28">
        <v>6.86</v>
      </c>
      <c r="BO1493" s="28">
        <v>0.76</v>
      </c>
      <c r="BP1493" s="28">
        <v>3.49</v>
      </c>
      <c r="BQ1493" s="26">
        <v>42.238399000000001</v>
      </c>
      <c r="BR1493" s="26">
        <v>1275.1442870000001</v>
      </c>
      <c r="BS1493" s="31">
        <f t="shared" si="191"/>
        <v>7.5229440000000007</v>
      </c>
    </row>
    <row r="1494" spans="1:71">
      <c r="A1494" s="26">
        <v>42283332560000</v>
      </c>
      <c r="B1494" s="26" t="s">
        <v>9283</v>
      </c>
      <c r="C1494" t="s">
        <v>3367</v>
      </c>
      <c r="D1494" s="26" t="s">
        <v>3036</v>
      </c>
      <c r="E1494" s="27" t="s">
        <v>591</v>
      </c>
      <c r="F1494" t="s">
        <v>66</v>
      </c>
      <c r="G1494" t="s">
        <v>67</v>
      </c>
      <c r="H1494" t="s">
        <v>3368</v>
      </c>
      <c r="I1494" t="s">
        <v>72</v>
      </c>
      <c r="J1494" t="s">
        <v>116</v>
      </c>
      <c r="K1494" t="s">
        <v>9261</v>
      </c>
      <c r="L1494">
        <v>28.58379</v>
      </c>
      <c r="M1494">
        <v>-99.304379999999995</v>
      </c>
      <c r="N1494" s="28">
        <v>1902311.57</v>
      </c>
      <c r="O1494" s="28">
        <v>272992.82</v>
      </c>
      <c r="P1494" s="26">
        <v>554</v>
      </c>
      <c r="Q1494" s="26" t="s">
        <v>72</v>
      </c>
      <c r="R1494" s="26">
        <v>12440</v>
      </c>
      <c r="S1494" s="29" t="s">
        <v>72</v>
      </c>
      <c r="T1494" s="30">
        <v>41071</v>
      </c>
      <c r="U1494" s="30" t="s">
        <v>72</v>
      </c>
      <c r="V1494" s="30">
        <v>41153</v>
      </c>
      <c r="W1494" t="s">
        <v>72</v>
      </c>
      <c r="X1494" s="26">
        <v>5740</v>
      </c>
      <c r="Y1494" s="26" t="s">
        <v>72</v>
      </c>
      <c r="Z1494" s="26" t="s">
        <v>72</v>
      </c>
      <c r="AA1494" s="26" t="s">
        <v>71</v>
      </c>
      <c r="AB1494" s="31" t="s">
        <v>72</v>
      </c>
      <c r="AC1494" s="31" t="s">
        <v>72</v>
      </c>
      <c r="AD1494" s="26">
        <v>193.24332023016009</v>
      </c>
      <c r="AE1494" s="26" t="s">
        <v>72</v>
      </c>
      <c r="AF1494" s="26" t="s">
        <v>72</v>
      </c>
      <c r="AG1494" s="26">
        <v>16908</v>
      </c>
      <c r="AH1494" s="28">
        <v>3.392E-3</v>
      </c>
      <c r="AI1494" t="s">
        <v>72</v>
      </c>
      <c r="AJ1494" s="26">
        <v>16908</v>
      </c>
      <c r="AK1494" s="28">
        <v>3.392E-3</v>
      </c>
      <c r="AL1494" t="s">
        <v>72</v>
      </c>
      <c r="AM1494" s="26">
        <v>16908</v>
      </c>
      <c r="AN1494" s="28">
        <v>3.392E-3</v>
      </c>
      <c r="AO1494" t="s">
        <v>72</v>
      </c>
      <c r="AP1494" s="32">
        <v>33782.5703125</v>
      </c>
      <c r="AQ1494" s="36">
        <v>6.5282560530963377E-3</v>
      </c>
      <c r="AR1494" s="32">
        <f t="shared" si="190"/>
        <v>34938.071633898049</v>
      </c>
      <c r="AS1494" s="32">
        <f t="shared" si="184"/>
        <v>1</v>
      </c>
      <c r="AT1494" s="32">
        <f t="shared" si="185"/>
        <v>1</v>
      </c>
      <c r="AU1494" s="32">
        <f t="shared" si="186"/>
        <v>1</v>
      </c>
      <c r="AV1494" s="32">
        <f t="shared" si="187"/>
        <v>33782.5703125</v>
      </c>
      <c r="AW1494" s="32">
        <f t="shared" si="188"/>
        <v>6.5282560530963377E-3</v>
      </c>
      <c r="AX1494" s="32">
        <f t="shared" si="189"/>
        <v>34938.071633898049</v>
      </c>
      <c r="AY1494">
        <v>2</v>
      </c>
      <c r="AZ1494" s="26">
        <v>1</v>
      </c>
      <c r="BA1494" s="26">
        <v>6955.47</v>
      </c>
      <c r="BB1494" s="26">
        <v>105.89</v>
      </c>
      <c r="BC1494" s="26">
        <v>98.75</v>
      </c>
      <c r="BD1494" s="26">
        <v>175.93</v>
      </c>
      <c r="BE1494" s="28">
        <v>0.06</v>
      </c>
      <c r="BF1494" s="28">
        <v>4.3099999999999996</v>
      </c>
      <c r="BG1494" s="28">
        <v>0.48</v>
      </c>
      <c r="BH1494" s="28">
        <v>-90.83</v>
      </c>
      <c r="BI1494" s="28">
        <v>0.09</v>
      </c>
      <c r="BJ1494" s="28">
        <v>8.31</v>
      </c>
      <c r="BK1494" s="28">
        <v>0.7</v>
      </c>
      <c r="BL1494" s="28">
        <v>-10.67</v>
      </c>
      <c r="BM1494" s="28">
        <v>0.08</v>
      </c>
      <c r="BN1494" s="28">
        <v>7.1</v>
      </c>
      <c r="BO1494" s="28">
        <v>0.75</v>
      </c>
      <c r="BP1494" s="28">
        <v>-5.57</v>
      </c>
      <c r="BQ1494" s="26">
        <v>39.318199</v>
      </c>
      <c r="BR1494" s="26">
        <v>2030.7454829999999</v>
      </c>
      <c r="BS1494" s="31">
        <f t="shared" si="191"/>
        <v>6.2212500000000004</v>
      </c>
    </row>
    <row r="1495" spans="1:71">
      <c r="A1495" s="26">
        <v>42283332660000</v>
      </c>
      <c r="B1495" s="26" t="s">
        <v>9283</v>
      </c>
      <c r="C1495" t="s">
        <v>3369</v>
      </c>
      <c r="D1495" s="26" t="s">
        <v>636</v>
      </c>
      <c r="E1495" s="27" t="s">
        <v>591</v>
      </c>
      <c r="F1495" t="s">
        <v>66</v>
      </c>
      <c r="G1495" t="s">
        <v>67</v>
      </c>
      <c r="H1495" t="s">
        <v>3370</v>
      </c>
      <c r="I1495" t="s">
        <v>3371</v>
      </c>
      <c r="J1495" t="s">
        <v>83</v>
      </c>
      <c r="K1495" t="s">
        <v>9261</v>
      </c>
      <c r="L1495">
        <v>28.404789999999998</v>
      </c>
      <c r="M1495">
        <v>-99.053659999999994</v>
      </c>
      <c r="N1495" s="28">
        <v>1982748.35</v>
      </c>
      <c r="O1495" s="28">
        <v>207788.53</v>
      </c>
      <c r="P1495" s="26">
        <v>449</v>
      </c>
      <c r="Q1495" s="26">
        <v>9663</v>
      </c>
      <c r="R1495" s="26">
        <v>17615</v>
      </c>
      <c r="S1495" s="29" t="s">
        <v>72</v>
      </c>
      <c r="T1495" s="30">
        <v>41078</v>
      </c>
      <c r="U1495" s="30">
        <v>41099</v>
      </c>
      <c r="V1495" s="30">
        <v>41183</v>
      </c>
      <c r="W1495">
        <v>5810</v>
      </c>
      <c r="X1495" s="26">
        <v>8545</v>
      </c>
      <c r="Y1495" s="26" t="s">
        <v>72</v>
      </c>
      <c r="Z1495" s="26" t="s">
        <v>72</v>
      </c>
      <c r="AA1495" s="26" t="s">
        <v>71</v>
      </c>
      <c r="AB1495" s="31" t="s">
        <v>72</v>
      </c>
      <c r="AC1495" s="31" t="s">
        <v>72</v>
      </c>
      <c r="AD1495" s="26">
        <v>1006.629643407557</v>
      </c>
      <c r="AE1495" s="26" t="s">
        <v>72</v>
      </c>
      <c r="AF1495" s="26" t="s">
        <v>72</v>
      </c>
      <c r="AG1495" s="26">
        <v>64039</v>
      </c>
      <c r="AH1495" s="28">
        <v>6.6494999999999999E-2</v>
      </c>
      <c r="AI1495">
        <v>12756</v>
      </c>
      <c r="AJ1495" s="26">
        <v>64039</v>
      </c>
      <c r="AK1495" s="28">
        <v>6.6494999999999999E-2</v>
      </c>
      <c r="AL1495">
        <v>12756</v>
      </c>
      <c r="AM1495" s="26">
        <v>64039</v>
      </c>
      <c r="AN1495" s="28">
        <v>6.6494999999999999E-2</v>
      </c>
      <c r="AO1495">
        <v>12756</v>
      </c>
      <c r="AP1495" s="32">
        <v>131419.375</v>
      </c>
      <c r="AQ1495" s="36">
        <v>0.13229063859309401</v>
      </c>
      <c r="AR1495" s="32">
        <f t="shared" si="190"/>
        <v>154834.81803097765</v>
      </c>
      <c r="AS1495" s="32">
        <f t="shared" si="184"/>
        <v>3</v>
      </c>
      <c r="AT1495" s="32">
        <f t="shared" si="185"/>
        <v>1</v>
      </c>
      <c r="AU1495" s="32">
        <f t="shared" si="186"/>
        <v>2</v>
      </c>
      <c r="AV1495" s="32">
        <f t="shared" si="187"/>
        <v>88279.369514335864</v>
      </c>
      <c r="AW1495" s="32">
        <f t="shared" si="188"/>
        <v>8.886463025445987E-2</v>
      </c>
      <c r="AX1495" s="32">
        <f t="shared" si="189"/>
        <v>104008.40906937527</v>
      </c>
      <c r="AY1495">
        <v>2</v>
      </c>
      <c r="AZ1495" s="26">
        <v>1</v>
      </c>
      <c r="BA1495" s="26">
        <v>9073.73</v>
      </c>
      <c r="BB1495" s="26">
        <v>39.090000000000003</v>
      </c>
      <c r="BC1495" s="26">
        <v>79.510000000000005</v>
      </c>
      <c r="BD1495" s="26">
        <v>116.23</v>
      </c>
      <c r="BE1495" s="28">
        <v>0.06</v>
      </c>
      <c r="BF1495" s="28">
        <v>7.94</v>
      </c>
      <c r="BG1495" s="28">
        <v>0.67</v>
      </c>
      <c r="BH1495" s="28">
        <v>366.78</v>
      </c>
      <c r="BI1495" s="28">
        <v>0.08</v>
      </c>
      <c r="BJ1495" s="28">
        <v>8.86</v>
      </c>
      <c r="BK1495" s="28">
        <v>0.73</v>
      </c>
      <c r="BL1495" s="28">
        <v>159.13999999999999</v>
      </c>
      <c r="BM1495" s="28">
        <v>0.09</v>
      </c>
      <c r="BN1495" s="28">
        <v>8.7799999999999994</v>
      </c>
      <c r="BO1495" s="28">
        <v>0.79</v>
      </c>
      <c r="BP1495" s="28">
        <v>186.28</v>
      </c>
      <c r="BQ1495" s="26">
        <v>45.729998999999999</v>
      </c>
      <c r="BR1495" s="26">
        <v>2287.2561030000002</v>
      </c>
      <c r="BS1495" s="31">
        <f t="shared" si="191"/>
        <v>4.6433840000000002</v>
      </c>
    </row>
    <row r="1496" spans="1:71">
      <c r="A1496" s="26">
        <v>42283333310000</v>
      </c>
      <c r="B1496" s="26" t="s">
        <v>9283</v>
      </c>
      <c r="C1496" t="s">
        <v>3372</v>
      </c>
      <c r="D1496" s="26" t="s">
        <v>624</v>
      </c>
      <c r="E1496" s="27" t="s">
        <v>591</v>
      </c>
      <c r="F1496" t="s">
        <v>66</v>
      </c>
      <c r="G1496" t="s">
        <v>67</v>
      </c>
      <c r="H1496" t="s">
        <v>2951</v>
      </c>
      <c r="I1496" t="s">
        <v>2963</v>
      </c>
      <c r="J1496" t="s">
        <v>85</v>
      </c>
      <c r="K1496" t="s">
        <v>9261</v>
      </c>
      <c r="L1496">
        <v>28.486270000000001</v>
      </c>
      <c r="M1496">
        <v>-99.165270000000007</v>
      </c>
      <c r="N1496" s="28">
        <v>1946907.71</v>
      </c>
      <c r="O1496" s="28">
        <v>237446.87</v>
      </c>
      <c r="P1496" s="26">
        <v>550</v>
      </c>
      <c r="Q1496" s="26">
        <v>8728</v>
      </c>
      <c r="R1496" s="26">
        <v>13650</v>
      </c>
      <c r="S1496" s="29" t="s">
        <v>72</v>
      </c>
      <c r="T1496" s="30">
        <v>41128</v>
      </c>
      <c r="U1496" s="30">
        <v>41143</v>
      </c>
      <c r="V1496" s="30">
        <v>41183</v>
      </c>
      <c r="W1496">
        <v>1803</v>
      </c>
      <c r="X1496" s="26">
        <v>5125</v>
      </c>
      <c r="Y1496" s="26" t="s">
        <v>72</v>
      </c>
      <c r="Z1496" s="26" t="s">
        <v>72</v>
      </c>
      <c r="AA1496" s="26" t="s">
        <v>71</v>
      </c>
      <c r="AB1496" s="31" t="s">
        <v>72</v>
      </c>
      <c r="AC1496" s="31" t="s">
        <v>72</v>
      </c>
      <c r="AD1496" s="26">
        <v>1169.6764791605947</v>
      </c>
      <c r="AE1496" s="26" t="s">
        <v>72</v>
      </c>
      <c r="AF1496" s="26" t="s">
        <v>72</v>
      </c>
      <c r="AG1496" s="26">
        <v>70173</v>
      </c>
      <c r="AH1496" s="28">
        <v>8.8673000000000002E-2</v>
      </c>
      <c r="AI1496">
        <v>22354</v>
      </c>
      <c r="AJ1496" s="26">
        <v>70173</v>
      </c>
      <c r="AK1496" s="28">
        <v>8.8673000000000002E-2</v>
      </c>
      <c r="AL1496">
        <v>22354</v>
      </c>
      <c r="AM1496" s="26">
        <v>70173</v>
      </c>
      <c r="AN1496" s="28">
        <v>8.8673000000000002E-2</v>
      </c>
      <c r="AO1496">
        <v>22354</v>
      </c>
      <c r="AP1496" s="32">
        <v>306676.28125</v>
      </c>
      <c r="AQ1496" s="36">
        <v>0.35871203289456427</v>
      </c>
      <c r="AR1496" s="32">
        <f t="shared" si="190"/>
        <v>370168.31107233791</v>
      </c>
      <c r="AS1496" s="32">
        <f t="shared" si="184"/>
        <v>4</v>
      </c>
      <c r="AT1496" s="32">
        <f t="shared" si="185"/>
        <v>1</v>
      </c>
      <c r="AU1496" s="32">
        <f t="shared" si="186"/>
        <v>4</v>
      </c>
      <c r="AV1496" s="32">
        <f t="shared" si="187"/>
        <v>343477.435</v>
      </c>
      <c r="AW1496" s="32">
        <f t="shared" si="188"/>
        <v>0.40175747684191199</v>
      </c>
      <c r="AX1496" s="32">
        <f t="shared" si="189"/>
        <v>414588.50840101851</v>
      </c>
      <c r="AY1496">
        <v>2</v>
      </c>
      <c r="AZ1496" s="26">
        <v>1</v>
      </c>
      <c r="BA1496" s="26">
        <v>8117.21</v>
      </c>
      <c r="BB1496" s="26">
        <v>23.07</v>
      </c>
      <c r="BC1496" s="26">
        <v>126.96</v>
      </c>
      <c r="BD1496" s="26">
        <v>132.33000000000001</v>
      </c>
      <c r="BE1496" s="28">
        <v>0.06</v>
      </c>
      <c r="BF1496" s="28">
        <v>4.96</v>
      </c>
      <c r="BG1496" s="28">
        <v>0.72</v>
      </c>
      <c r="BH1496" s="28">
        <v>55.12</v>
      </c>
      <c r="BI1496" s="28">
        <v>0.08</v>
      </c>
      <c r="BJ1496" s="28">
        <v>7.63</v>
      </c>
      <c r="BK1496" s="28">
        <v>0.78</v>
      </c>
      <c r="BL1496" s="28">
        <v>16.97</v>
      </c>
      <c r="BM1496" s="28">
        <v>0.08</v>
      </c>
      <c r="BN1496" s="28">
        <v>7.11</v>
      </c>
      <c r="BO1496" s="28">
        <v>0.76</v>
      </c>
      <c r="BP1496" s="28">
        <v>15.52</v>
      </c>
      <c r="BQ1496" s="26">
        <v>42.799598000000003</v>
      </c>
      <c r="BR1496" s="26">
        <v>1074.850463</v>
      </c>
      <c r="BS1496" s="31">
        <f t="shared" si="191"/>
        <v>7.9223040000000005</v>
      </c>
    </row>
    <row r="1497" spans="1:71">
      <c r="A1497" s="26">
        <v>42283333330000</v>
      </c>
      <c r="B1497" s="26" t="s">
        <v>9283</v>
      </c>
      <c r="C1497" t="s">
        <v>3373</v>
      </c>
      <c r="D1497" s="26" t="s">
        <v>3036</v>
      </c>
      <c r="E1497" s="27" t="s">
        <v>591</v>
      </c>
      <c r="F1497" t="s">
        <v>66</v>
      </c>
      <c r="G1497" t="s">
        <v>67</v>
      </c>
      <c r="H1497" t="s">
        <v>3374</v>
      </c>
      <c r="I1497" t="s">
        <v>72</v>
      </c>
      <c r="J1497" t="s">
        <v>116</v>
      </c>
      <c r="K1497" t="s">
        <v>9261</v>
      </c>
      <c r="L1497">
        <v>28.5838</v>
      </c>
      <c r="M1497">
        <v>-99.304349999999999</v>
      </c>
      <c r="N1497" s="28">
        <v>1902321.21</v>
      </c>
      <c r="O1497" s="28">
        <v>272996.43</v>
      </c>
      <c r="P1497" s="26">
        <v>554</v>
      </c>
      <c r="Q1497" s="26" t="s">
        <v>72</v>
      </c>
      <c r="R1497" s="26">
        <v>9000</v>
      </c>
      <c r="S1497" s="29" t="s">
        <v>72</v>
      </c>
      <c r="T1497" s="30">
        <v>41097</v>
      </c>
      <c r="U1497" s="30" t="s">
        <v>72</v>
      </c>
      <c r="V1497" s="30">
        <v>41153</v>
      </c>
      <c r="W1497" t="s">
        <v>72</v>
      </c>
      <c r="X1497" s="26">
        <v>5740</v>
      </c>
      <c r="Y1497" s="26" t="s">
        <v>72</v>
      </c>
      <c r="Z1497" s="26" t="s">
        <v>72</v>
      </c>
      <c r="AA1497" s="26" t="s">
        <v>71</v>
      </c>
      <c r="AB1497" s="31" t="s">
        <v>72</v>
      </c>
      <c r="AC1497" s="31" t="s">
        <v>72</v>
      </c>
      <c r="AD1497" s="26">
        <v>524.27060772072878</v>
      </c>
      <c r="AE1497" s="26" t="s">
        <v>72</v>
      </c>
      <c r="AF1497" s="26" t="s">
        <v>72</v>
      </c>
      <c r="AG1497" s="26">
        <v>22128</v>
      </c>
      <c r="AH1497" s="28">
        <v>1.2345E-2</v>
      </c>
      <c r="AI1497" t="s">
        <v>72</v>
      </c>
      <c r="AJ1497" s="26">
        <v>22128</v>
      </c>
      <c r="AK1497" s="28">
        <v>1.2345E-2</v>
      </c>
      <c r="AL1497" t="s">
        <v>72</v>
      </c>
      <c r="AM1497" s="26">
        <v>22128</v>
      </c>
      <c r="AN1497" s="28">
        <v>1.2345E-2</v>
      </c>
      <c r="AO1497" t="s">
        <v>72</v>
      </c>
      <c r="AP1497" s="32">
        <v>52713.5078125</v>
      </c>
      <c r="AQ1497" s="36">
        <v>2.7636142775950761E-2</v>
      </c>
      <c r="AR1497" s="32">
        <f t="shared" si="190"/>
        <v>57605.105083843286</v>
      </c>
      <c r="AS1497" s="32">
        <f t="shared" si="184"/>
        <v>2</v>
      </c>
      <c r="AT1497" s="32">
        <f t="shared" si="185"/>
        <v>1</v>
      </c>
      <c r="AU1497" s="32">
        <f t="shared" si="186"/>
        <v>1</v>
      </c>
      <c r="AV1497" s="32">
        <f t="shared" si="187"/>
        <v>52713.507812500007</v>
      </c>
      <c r="AW1497" s="32">
        <f t="shared" si="188"/>
        <v>2.7636142775950757E-2</v>
      </c>
      <c r="AX1497" s="32">
        <f t="shared" si="189"/>
        <v>57605.105083843278</v>
      </c>
      <c r="AY1497">
        <v>2</v>
      </c>
      <c r="AZ1497" s="26">
        <v>1</v>
      </c>
      <c r="BA1497" s="26">
        <v>6955.49</v>
      </c>
      <c r="BB1497" s="26">
        <v>105.94</v>
      </c>
      <c r="BC1497" s="26">
        <v>98.72</v>
      </c>
      <c r="BD1497" s="26">
        <v>175.91</v>
      </c>
      <c r="BE1497" s="28">
        <v>0.06</v>
      </c>
      <c r="BF1497" s="28">
        <v>4.3099999999999996</v>
      </c>
      <c r="BG1497" s="28">
        <v>0.48</v>
      </c>
      <c r="BH1497" s="28">
        <v>-90.83</v>
      </c>
      <c r="BI1497" s="28">
        <v>0.09</v>
      </c>
      <c r="BJ1497" s="28">
        <v>8.31</v>
      </c>
      <c r="BK1497" s="28">
        <v>0.7</v>
      </c>
      <c r="BL1497" s="28">
        <v>-10.67</v>
      </c>
      <c r="BM1497" s="28">
        <v>0.08</v>
      </c>
      <c r="BN1497" s="28">
        <v>7.1</v>
      </c>
      <c r="BO1497" s="28">
        <v>0.75</v>
      </c>
      <c r="BP1497" s="28">
        <v>-5.57</v>
      </c>
      <c r="BQ1497" s="26">
        <v>39.318199</v>
      </c>
      <c r="BR1497" s="26">
        <v>2030.7454829999999</v>
      </c>
      <c r="BS1497" s="31">
        <f t="shared" si="191"/>
        <v>6.21936</v>
      </c>
    </row>
    <row r="1498" spans="1:71">
      <c r="A1498" s="26">
        <v>42285336000200</v>
      </c>
      <c r="B1498" s="26" t="s">
        <v>9282</v>
      </c>
      <c r="C1498" t="s">
        <v>3375</v>
      </c>
      <c r="D1498" s="26" t="s">
        <v>372</v>
      </c>
      <c r="E1498" s="27" t="s">
        <v>679</v>
      </c>
      <c r="F1498" t="s">
        <v>66</v>
      </c>
      <c r="G1498" t="s">
        <v>67</v>
      </c>
      <c r="H1498" t="s">
        <v>3376</v>
      </c>
      <c r="I1498" t="s">
        <v>3377</v>
      </c>
      <c r="J1498" t="s">
        <v>70</v>
      </c>
      <c r="K1498" t="s">
        <v>9261</v>
      </c>
      <c r="L1498">
        <v>29.566009999999999</v>
      </c>
      <c r="M1498">
        <v>-97.175799999999995</v>
      </c>
      <c r="N1498" s="28">
        <v>2579869.85</v>
      </c>
      <c r="O1498" s="28">
        <v>634506.22</v>
      </c>
      <c r="P1498" s="26">
        <v>433</v>
      </c>
      <c r="Q1498" s="26">
        <v>10492</v>
      </c>
      <c r="R1498" s="26">
        <v>16955</v>
      </c>
      <c r="S1498" s="29" t="s">
        <v>72</v>
      </c>
      <c r="T1498" s="30">
        <v>40722</v>
      </c>
      <c r="U1498" s="30">
        <v>40730</v>
      </c>
      <c r="V1498" s="30">
        <v>40848</v>
      </c>
      <c r="W1498">
        <v>0</v>
      </c>
      <c r="X1498" s="26">
        <v>6714</v>
      </c>
      <c r="Y1498" s="26" t="s">
        <v>72</v>
      </c>
      <c r="Z1498" s="26" t="s">
        <v>72</v>
      </c>
      <c r="AA1498" s="26" t="s">
        <v>71</v>
      </c>
      <c r="AB1498" s="31" t="s">
        <v>72</v>
      </c>
      <c r="AC1498" s="31" t="s">
        <v>72</v>
      </c>
      <c r="AD1498" s="26">
        <v>587.25213916073164</v>
      </c>
      <c r="AE1498" s="26" t="s">
        <v>72</v>
      </c>
      <c r="AF1498" s="26" t="s">
        <v>72</v>
      </c>
      <c r="AG1498" s="26">
        <v>52472</v>
      </c>
      <c r="AH1498" s="28">
        <v>3.1262999999999999E-2</v>
      </c>
      <c r="AI1498">
        <v>1787</v>
      </c>
      <c r="AJ1498" s="26">
        <v>76626</v>
      </c>
      <c r="AK1498" s="28">
        <v>4.5830999999999997E-2</v>
      </c>
      <c r="AL1498">
        <v>3537</v>
      </c>
      <c r="AM1498" s="26">
        <v>85763</v>
      </c>
      <c r="AN1498" s="28">
        <v>5.0402000000000002E-2</v>
      </c>
      <c r="AO1498">
        <v>5146</v>
      </c>
      <c r="AP1498" s="32">
        <v>143495</v>
      </c>
      <c r="AQ1498" s="36">
        <v>8.4267745708869191E-2</v>
      </c>
      <c r="AR1498" s="32">
        <f t="shared" si="190"/>
        <v>158410.39099046984</v>
      </c>
      <c r="AS1498" s="32">
        <f t="shared" si="184"/>
        <v>3</v>
      </c>
      <c r="AT1498" s="32">
        <f t="shared" si="185"/>
        <v>1</v>
      </c>
      <c r="AU1498" s="32">
        <f t="shared" si="186"/>
        <v>2</v>
      </c>
      <c r="AV1498" s="32">
        <f t="shared" si="187"/>
        <v>122678.1799225499</v>
      </c>
      <c r="AW1498" s="32">
        <f t="shared" si="188"/>
        <v>7.2043023587862548E-2</v>
      </c>
      <c r="AX1498" s="32">
        <f t="shared" si="189"/>
        <v>135429.79509760157</v>
      </c>
      <c r="AY1498">
        <v>2</v>
      </c>
      <c r="AZ1498" s="26">
        <v>1</v>
      </c>
      <c r="BA1498" s="26">
        <v>10815.47</v>
      </c>
      <c r="BB1498" s="26">
        <v>-6.84</v>
      </c>
      <c r="BC1498" s="26">
        <v>97.24</v>
      </c>
      <c r="BD1498" s="26">
        <v>73.83</v>
      </c>
      <c r="BE1498" s="28">
        <v>0.05</v>
      </c>
      <c r="BF1498" s="28">
        <v>3.32</v>
      </c>
      <c r="BG1498" s="28">
        <v>0.46</v>
      </c>
      <c r="BH1498" s="28">
        <v>0.45</v>
      </c>
      <c r="BI1498" s="28">
        <v>0.08</v>
      </c>
      <c r="BJ1498" s="28">
        <v>6.23</v>
      </c>
      <c r="BK1498" s="28">
        <v>0.75</v>
      </c>
      <c r="BL1498" s="28">
        <v>0.64</v>
      </c>
      <c r="BM1498" s="28">
        <v>0.08</v>
      </c>
      <c r="BN1498" s="28">
        <v>6.05</v>
      </c>
      <c r="BO1498" s="28">
        <v>0.61</v>
      </c>
      <c r="BP1498" s="28">
        <v>0.72</v>
      </c>
      <c r="BQ1498" s="26">
        <v>39.966701</v>
      </c>
      <c r="BR1498" s="26">
        <v>626.39532399999996</v>
      </c>
      <c r="BS1498" s="31">
        <f t="shared" si="191"/>
        <v>5.8343999999999996</v>
      </c>
    </row>
    <row r="1499" spans="1:71">
      <c r="A1499" s="26">
        <v>42285336020000</v>
      </c>
      <c r="B1499" s="26" t="s">
        <v>9282</v>
      </c>
      <c r="C1499" t="s">
        <v>3378</v>
      </c>
      <c r="D1499" s="26" t="s">
        <v>372</v>
      </c>
      <c r="E1499" s="27" t="s">
        <v>679</v>
      </c>
      <c r="F1499" t="s">
        <v>66</v>
      </c>
      <c r="G1499" t="s">
        <v>67</v>
      </c>
      <c r="H1499" t="s">
        <v>680</v>
      </c>
      <c r="I1499" t="s">
        <v>681</v>
      </c>
      <c r="J1499" t="s">
        <v>76</v>
      </c>
      <c r="K1499" t="s">
        <v>9261</v>
      </c>
      <c r="L1499">
        <v>29.589200000000002</v>
      </c>
      <c r="M1499">
        <v>-97.180459999999997</v>
      </c>
      <c r="N1499" s="28">
        <v>2578257.4900000002</v>
      </c>
      <c r="O1499" s="28">
        <v>642914.13</v>
      </c>
      <c r="P1499" s="26">
        <v>395</v>
      </c>
      <c r="Q1499" s="26">
        <v>10108</v>
      </c>
      <c r="R1499" s="26">
        <v>15969</v>
      </c>
      <c r="S1499" s="29" t="s">
        <v>72</v>
      </c>
      <c r="T1499" s="30">
        <v>40784</v>
      </c>
      <c r="U1499" s="30">
        <v>40841</v>
      </c>
      <c r="V1499" s="30">
        <v>40848</v>
      </c>
      <c r="W1499">
        <v>0</v>
      </c>
      <c r="X1499" s="26">
        <v>5949</v>
      </c>
      <c r="Y1499" s="26" t="s">
        <v>72</v>
      </c>
      <c r="Z1499" s="26" t="s">
        <v>72</v>
      </c>
      <c r="AA1499" s="26" t="s">
        <v>71</v>
      </c>
      <c r="AB1499" s="31" t="s">
        <v>72</v>
      </c>
      <c r="AC1499" s="31" t="s">
        <v>72</v>
      </c>
      <c r="AD1499" s="26">
        <v>583.94045158302549</v>
      </c>
      <c r="AE1499" s="26" t="s">
        <v>72</v>
      </c>
      <c r="AF1499" s="26" t="s">
        <v>72</v>
      </c>
      <c r="AG1499" s="26">
        <v>25637</v>
      </c>
      <c r="AH1499" s="28">
        <v>1.3155E-2</v>
      </c>
      <c r="AI1499">
        <v>14449</v>
      </c>
      <c r="AJ1499" s="26">
        <v>49974</v>
      </c>
      <c r="AK1499" s="28">
        <v>2.9021999999999999E-2</v>
      </c>
      <c r="AL1499">
        <v>25062</v>
      </c>
      <c r="AM1499" s="26">
        <v>70990</v>
      </c>
      <c r="AN1499" s="28">
        <v>4.4325000000000003E-2</v>
      </c>
      <c r="AO1499">
        <v>31685</v>
      </c>
      <c r="AP1499" s="32">
        <v>162820.703125</v>
      </c>
      <c r="AQ1499" s="36">
        <v>9.507759490987823E-2</v>
      </c>
      <c r="AR1499" s="32">
        <f t="shared" si="190"/>
        <v>179649.43742404843</v>
      </c>
      <c r="AS1499" s="32">
        <f t="shared" si="184"/>
        <v>3</v>
      </c>
      <c r="AT1499" s="32">
        <f t="shared" si="185"/>
        <v>1</v>
      </c>
      <c r="AU1499" s="32">
        <f t="shared" si="186"/>
        <v>3</v>
      </c>
      <c r="AV1499" s="32">
        <f t="shared" si="187"/>
        <v>157100.49351781813</v>
      </c>
      <c r="AW1499" s="32">
        <f t="shared" si="188"/>
        <v>9.173733312871088E-2</v>
      </c>
      <c r="AX1499" s="32">
        <f t="shared" si="189"/>
        <v>173338.00148159993</v>
      </c>
      <c r="AY1499">
        <v>2</v>
      </c>
      <c r="AZ1499" s="26">
        <v>1</v>
      </c>
      <c r="BA1499" s="26">
        <v>10448.61</v>
      </c>
      <c r="BB1499" s="26">
        <v>-5.96</v>
      </c>
      <c r="BC1499" s="26">
        <v>93.6</v>
      </c>
      <c r="BD1499" s="26">
        <v>72.14</v>
      </c>
      <c r="BE1499" s="28">
        <v>0.05</v>
      </c>
      <c r="BF1499" s="28">
        <v>4.3</v>
      </c>
      <c r="BG1499" s="28">
        <v>0.51</v>
      </c>
      <c r="BH1499" s="28">
        <v>0.47</v>
      </c>
      <c r="BI1499" s="28">
        <v>0.08</v>
      </c>
      <c r="BJ1499" s="28">
        <v>6.33</v>
      </c>
      <c r="BK1499" s="28">
        <v>0.69</v>
      </c>
      <c r="BL1499" s="28">
        <v>0.47</v>
      </c>
      <c r="BM1499" s="28">
        <v>7.0000000000000007E-2</v>
      </c>
      <c r="BN1499" s="28">
        <v>6.22</v>
      </c>
      <c r="BO1499" s="28">
        <v>0.57999999999999996</v>
      </c>
      <c r="BP1499" s="28">
        <v>0.56000000000000005</v>
      </c>
      <c r="BQ1499" s="26">
        <v>40.293300000000002</v>
      </c>
      <c r="BR1499" s="26">
        <v>569.522155</v>
      </c>
      <c r="BS1499" s="31">
        <f t="shared" si="191"/>
        <v>5.1667199999999998</v>
      </c>
    </row>
    <row r="1500" spans="1:71">
      <c r="A1500" s="26">
        <v>42285336030000</v>
      </c>
      <c r="B1500" s="26" t="s">
        <v>9282</v>
      </c>
      <c r="C1500" t="s">
        <v>3379</v>
      </c>
      <c r="D1500" s="26" t="s">
        <v>372</v>
      </c>
      <c r="E1500" s="27" t="s">
        <v>679</v>
      </c>
      <c r="F1500" t="s">
        <v>66</v>
      </c>
      <c r="G1500" t="s">
        <v>67</v>
      </c>
      <c r="H1500" t="s">
        <v>3380</v>
      </c>
      <c r="I1500" t="s">
        <v>3381</v>
      </c>
      <c r="J1500" t="s">
        <v>70</v>
      </c>
      <c r="K1500" t="s">
        <v>9261</v>
      </c>
      <c r="L1500">
        <v>29.540990000000001</v>
      </c>
      <c r="M1500">
        <v>-97.193700000000007</v>
      </c>
      <c r="N1500" s="28">
        <v>2574320.8199999998</v>
      </c>
      <c r="O1500" s="28">
        <v>625321.64</v>
      </c>
      <c r="P1500" s="26">
        <v>497</v>
      </c>
      <c r="Q1500" s="26">
        <v>10727</v>
      </c>
      <c r="R1500" s="26">
        <v>15728</v>
      </c>
      <c r="S1500" s="29" t="s">
        <v>72</v>
      </c>
      <c r="T1500" s="30">
        <v>40747</v>
      </c>
      <c r="U1500" s="30">
        <v>40777</v>
      </c>
      <c r="V1500" s="30">
        <v>40787</v>
      </c>
      <c r="W1500">
        <v>1673</v>
      </c>
      <c r="X1500" s="26">
        <v>5077</v>
      </c>
      <c r="Y1500" s="26" t="s">
        <v>72</v>
      </c>
      <c r="Z1500" s="26" t="s">
        <v>72</v>
      </c>
      <c r="AA1500" s="26" t="s">
        <v>71</v>
      </c>
      <c r="AB1500" s="31" t="s">
        <v>72</v>
      </c>
      <c r="AC1500" s="31" t="s">
        <v>72</v>
      </c>
      <c r="AD1500" s="26">
        <v>614.10522308054544</v>
      </c>
      <c r="AE1500" s="26" t="s">
        <v>72</v>
      </c>
      <c r="AF1500" s="26" t="s">
        <v>72</v>
      </c>
      <c r="AG1500" s="26">
        <v>49806</v>
      </c>
      <c r="AH1500" s="28">
        <v>2.7222E-2</v>
      </c>
      <c r="AI1500">
        <v>26149</v>
      </c>
      <c r="AJ1500" s="26">
        <v>67758</v>
      </c>
      <c r="AK1500" s="28">
        <v>3.7860999999999999E-2</v>
      </c>
      <c r="AL1500">
        <v>35573</v>
      </c>
      <c r="AM1500" s="26">
        <v>87094</v>
      </c>
      <c r="AN1500" s="28">
        <v>5.3004000000000003E-2</v>
      </c>
      <c r="AO1500">
        <v>45725</v>
      </c>
      <c r="AP1500" s="32">
        <v>134350.78125</v>
      </c>
      <c r="AQ1500" s="36">
        <v>8.2505516490576816E-2</v>
      </c>
      <c r="AR1500" s="32">
        <f t="shared" si="190"/>
        <v>148954.25766883208</v>
      </c>
      <c r="AS1500" s="32">
        <f t="shared" si="184"/>
        <v>3</v>
      </c>
      <c r="AT1500" s="32">
        <f t="shared" si="185"/>
        <v>1</v>
      </c>
      <c r="AU1500" s="32">
        <f t="shared" si="186"/>
        <v>2</v>
      </c>
      <c r="AV1500" s="32">
        <f t="shared" si="187"/>
        <v>151895.50608134724</v>
      </c>
      <c r="AW1500" s="32">
        <f t="shared" si="188"/>
        <v>9.3279823647018117E-2</v>
      </c>
      <c r="AX1500" s="32">
        <f t="shared" si="189"/>
        <v>168406.03486686945</v>
      </c>
      <c r="AY1500">
        <v>2</v>
      </c>
      <c r="AZ1500" s="26">
        <v>1</v>
      </c>
      <c r="BA1500" s="26">
        <v>10773.58</v>
      </c>
      <c r="BB1500" s="26">
        <v>-1.47</v>
      </c>
      <c r="BC1500" s="26">
        <v>100.81</v>
      </c>
      <c r="BD1500" s="26">
        <v>84.71</v>
      </c>
      <c r="BE1500" s="28">
        <v>0.05</v>
      </c>
      <c r="BF1500" s="28">
        <v>2.38</v>
      </c>
      <c r="BG1500" s="28">
        <v>0.45</v>
      </c>
      <c r="BH1500" s="28">
        <v>0.45</v>
      </c>
      <c r="BI1500" s="28">
        <v>0.08</v>
      </c>
      <c r="BJ1500" s="28">
        <v>6.22</v>
      </c>
      <c r="BK1500" s="28">
        <v>0.78</v>
      </c>
      <c r="BL1500" s="28">
        <v>0.7</v>
      </c>
      <c r="BM1500" s="28">
        <v>0.08</v>
      </c>
      <c r="BN1500" s="28">
        <v>5.88</v>
      </c>
      <c r="BO1500" s="28">
        <v>0.65</v>
      </c>
      <c r="BP1500" s="28">
        <v>0.76</v>
      </c>
      <c r="BQ1500" s="26">
        <v>41.621299</v>
      </c>
      <c r="BR1500" s="26">
        <v>747.03002900000001</v>
      </c>
      <c r="BS1500" s="31">
        <f t="shared" si="191"/>
        <v>6.2905440000000006</v>
      </c>
    </row>
    <row r="1501" spans="1:71">
      <c r="A1501" s="26">
        <v>42285336090000</v>
      </c>
      <c r="B1501" s="26" t="s">
        <v>9282</v>
      </c>
      <c r="C1501" t="s">
        <v>3382</v>
      </c>
      <c r="D1501" s="26" t="s">
        <v>372</v>
      </c>
      <c r="E1501" s="27" t="s">
        <v>679</v>
      </c>
      <c r="F1501" t="s">
        <v>66</v>
      </c>
      <c r="G1501" t="s">
        <v>67</v>
      </c>
      <c r="H1501" t="s">
        <v>3383</v>
      </c>
      <c r="I1501" t="s">
        <v>3384</v>
      </c>
      <c r="J1501" t="s">
        <v>70</v>
      </c>
      <c r="K1501" t="s">
        <v>9261</v>
      </c>
      <c r="L1501">
        <v>29.552630000000001</v>
      </c>
      <c r="M1501">
        <v>-97.184970000000007</v>
      </c>
      <c r="N1501" s="28">
        <v>2577030.66</v>
      </c>
      <c r="O1501" s="28">
        <v>629596.43999999994</v>
      </c>
      <c r="P1501" s="26">
        <v>498</v>
      </c>
      <c r="Q1501" s="26">
        <v>10618</v>
      </c>
      <c r="R1501" s="26">
        <v>16412</v>
      </c>
      <c r="S1501" s="29" t="s">
        <v>72</v>
      </c>
      <c r="T1501" s="30">
        <v>40805</v>
      </c>
      <c r="U1501" s="30">
        <v>40854</v>
      </c>
      <c r="V1501" s="30">
        <v>40848</v>
      </c>
      <c r="W1501">
        <v>1924</v>
      </c>
      <c r="X1501" s="26">
        <v>5760</v>
      </c>
      <c r="Y1501" s="26" t="s">
        <v>72</v>
      </c>
      <c r="Z1501" s="26" t="s">
        <v>72</v>
      </c>
      <c r="AA1501" s="26" t="s">
        <v>71</v>
      </c>
      <c r="AB1501" s="31" t="s">
        <v>72</v>
      </c>
      <c r="AC1501" s="31" t="s">
        <v>72</v>
      </c>
      <c r="AD1501" s="26">
        <v>510.13994035329205</v>
      </c>
      <c r="AE1501" s="26" t="s">
        <v>72</v>
      </c>
      <c r="AF1501" s="26" t="s">
        <v>72</v>
      </c>
      <c r="AG1501" s="26">
        <v>31179</v>
      </c>
      <c r="AH1501" s="28">
        <v>1.9380000000000001E-2</v>
      </c>
      <c r="AI1501">
        <v>32359</v>
      </c>
      <c r="AJ1501" s="26">
        <v>61149</v>
      </c>
      <c r="AK1501" s="28">
        <v>3.2178999999999999E-2</v>
      </c>
      <c r="AL1501">
        <v>52702</v>
      </c>
      <c r="AM1501" s="26">
        <v>83664</v>
      </c>
      <c r="AN1501" s="28">
        <v>4.4018000000000002E-2</v>
      </c>
      <c r="AO1501">
        <v>63498</v>
      </c>
      <c r="AP1501" s="32">
        <v>187065.96875</v>
      </c>
      <c r="AQ1501" s="36">
        <v>9.5429822140255791E-2</v>
      </c>
      <c r="AR1501" s="32">
        <f t="shared" si="190"/>
        <v>203957.04726882526</v>
      </c>
      <c r="AS1501" s="32">
        <f t="shared" si="184"/>
        <v>4</v>
      </c>
      <c r="AT1501" s="32">
        <f t="shared" si="185"/>
        <v>1</v>
      </c>
      <c r="AU1501" s="32">
        <f t="shared" si="186"/>
        <v>3</v>
      </c>
      <c r="AV1501" s="32">
        <f t="shared" si="187"/>
        <v>186416.43413628472</v>
      </c>
      <c r="AW1501" s="32">
        <f t="shared" si="188"/>
        <v>9.5098468591157684E-2</v>
      </c>
      <c r="AX1501" s="32">
        <f t="shared" si="189"/>
        <v>203248.86307691963</v>
      </c>
      <c r="AY1501">
        <v>2</v>
      </c>
      <c r="AZ1501" s="26">
        <v>1</v>
      </c>
      <c r="BA1501" s="26">
        <v>10798.35</v>
      </c>
      <c r="BB1501" s="26">
        <v>-4.9000000000000004</v>
      </c>
      <c r="BC1501" s="26">
        <v>99.68</v>
      </c>
      <c r="BD1501" s="26">
        <v>80.36</v>
      </c>
      <c r="BE1501" s="28">
        <v>0.05</v>
      </c>
      <c r="BF1501" s="28">
        <v>2.78</v>
      </c>
      <c r="BG1501" s="28">
        <v>0.46</v>
      </c>
      <c r="BH1501" s="28">
        <v>0.45</v>
      </c>
      <c r="BI1501" s="28">
        <v>0.08</v>
      </c>
      <c r="BJ1501" s="28">
        <v>6.19</v>
      </c>
      <c r="BK1501" s="28">
        <v>0.77</v>
      </c>
      <c r="BL1501" s="28">
        <v>0.67</v>
      </c>
      <c r="BM1501" s="28">
        <v>0.08</v>
      </c>
      <c r="BN1501" s="28">
        <v>5.96</v>
      </c>
      <c r="BO1501" s="28">
        <v>0.63</v>
      </c>
      <c r="BP1501" s="28">
        <v>0.74</v>
      </c>
      <c r="BQ1501" s="26">
        <v>41.621299</v>
      </c>
      <c r="BR1501" s="26">
        <v>812.73144500000001</v>
      </c>
      <c r="BS1501" s="31">
        <f t="shared" si="191"/>
        <v>6.1402880000000009</v>
      </c>
    </row>
    <row r="1502" spans="1:71">
      <c r="A1502" s="26">
        <v>42285336100000</v>
      </c>
      <c r="B1502" s="26" t="s">
        <v>9282</v>
      </c>
      <c r="C1502" t="s">
        <v>3385</v>
      </c>
      <c r="D1502" s="26" t="s">
        <v>372</v>
      </c>
      <c r="E1502" s="27" t="s">
        <v>679</v>
      </c>
      <c r="F1502" t="s">
        <v>66</v>
      </c>
      <c r="G1502" t="s">
        <v>67</v>
      </c>
      <c r="H1502" t="s">
        <v>3386</v>
      </c>
      <c r="I1502" t="s">
        <v>3387</v>
      </c>
      <c r="J1502" t="s">
        <v>70</v>
      </c>
      <c r="K1502" t="s">
        <v>9261</v>
      </c>
      <c r="L1502">
        <v>29.594259999999998</v>
      </c>
      <c r="M1502">
        <v>-97.172830000000005</v>
      </c>
      <c r="N1502" s="28">
        <v>2580653.39</v>
      </c>
      <c r="O1502" s="28">
        <v>644791.56000000006</v>
      </c>
      <c r="P1502" s="26">
        <v>412</v>
      </c>
      <c r="Q1502" s="26">
        <v>10197</v>
      </c>
      <c r="R1502" s="26">
        <v>16202</v>
      </c>
      <c r="S1502" s="29" t="s">
        <v>72</v>
      </c>
      <c r="T1502" s="30">
        <v>40858</v>
      </c>
      <c r="U1502" s="30" t="s">
        <v>72</v>
      </c>
      <c r="V1502" s="30">
        <v>40940</v>
      </c>
      <c r="W1502">
        <v>0</v>
      </c>
      <c r="X1502" s="26">
        <v>6105</v>
      </c>
      <c r="Y1502" s="26" t="s">
        <v>72</v>
      </c>
      <c r="Z1502" s="26" t="s">
        <v>72</v>
      </c>
      <c r="AA1502" s="26" t="s">
        <v>71</v>
      </c>
      <c r="AB1502" s="31" t="s">
        <v>72</v>
      </c>
      <c r="AC1502" s="31" t="s">
        <v>72</v>
      </c>
      <c r="AD1502" s="26">
        <v>569.12966913396428</v>
      </c>
      <c r="AE1502" s="26" t="s">
        <v>72</v>
      </c>
      <c r="AF1502" s="26" t="s">
        <v>72</v>
      </c>
      <c r="AG1502" s="26">
        <v>31336</v>
      </c>
      <c r="AH1502" s="28">
        <v>1.8291999999999999E-2</v>
      </c>
      <c r="AI1502">
        <v>17158</v>
      </c>
      <c r="AJ1502" s="26">
        <v>51482</v>
      </c>
      <c r="AK1502" s="28">
        <v>2.9864999999999999E-2</v>
      </c>
      <c r="AL1502">
        <v>23014</v>
      </c>
      <c r="AM1502" s="26">
        <v>56689</v>
      </c>
      <c r="AN1502" s="28">
        <v>3.2808999999999998E-2</v>
      </c>
      <c r="AO1502">
        <v>24739</v>
      </c>
      <c r="AP1502" s="32">
        <v>132120.46875</v>
      </c>
      <c r="AQ1502" s="36">
        <v>7.5193678665511771E-2</v>
      </c>
      <c r="AR1502" s="32">
        <f t="shared" si="190"/>
        <v>145429.74987379558</v>
      </c>
      <c r="AS1502" s="32">
        <f t="shared" si="184"/>
        <v>3</v>
      </c>
      <c r="AT1502" s="32">
        <f t="shared" si="185"/>
        <v>1</v>
      </c>
      <c r="AU1502" s="32">
        <f t="shared" si="186"/>
        <v>2</v>
      </c>
      <c r="AV1502" s="32">
        <f t="shared" si="187"/>
        <v>124221.37438574938</v>
      </c>
      <c r="AW1502" s="32">
        <f t="shared" si="188"/>
        <v>7.0698069703527849E-2</v>
      </c>
      <c r="AX1502" s="32">
        <f t="shared" si="189"/>
        <v>136734.93272327381</v>
      </c>
      <c r="AY1502">
        <v>2</v>
      </c>
      <c r="AZ1502" s="26">
        <v>1</v>
      </c>
      <c r="BA1502" s="26">
        <v>10499.66</v>
      </c>
      <c r="BB1502" s="26">
        <v>-6.15</v>
      </c>
      <c r="BC1502" s="26">
        <v>91.95</v>
      </c>
      <c r="BD1502" s="26">
        <v>69.209999999999994</v>
      </c>
      <c r="BE1502" s="28">
        <v>0.05</v>
      </c>
      <c r="BF1502" s="28">
        <v>4.55</v>
      </c>
      <c r="BG1502" s="28">
        <v>0.5</v>
      </c>
      <c r="BH1502" s="28">
        <v>0.44</v>
      </c>
      <c r="BI1502" s="28">
        <v>0.08</v>
      </c>
      <c r="BJ1502" s="28">
        <v>6.4</v>
      </c>
      <c r="BK1502" s="28">
        <v>0.68</v>
      </c>
      <c r="BL1502" s="28">
        <v>0.5</v>
      </c>
      <c r="BM1502" s="28">
        <v>7.0000000000000007E-2</v>
      </c>
      <c r="BN1502" s="28">
        <v>6.26</v>
      </c>
      <c r="BO1502" s="28">
        <v>0.56999999999999995</v>
      </c>
      <c r="BP1502" s="28">
        <v>0.57999999999999996</v>
      </c>
      <c r="BQ1502" s="26">
        <v>40.293300000000002</v>
      </c>
      <c r="BR1502" s="26">
        <v>586.21807799999999</v>
      </c>
      <c r="BS1502" s="31">
        <f t="shared" si="191"/>
        <v>5.0020800000000003</v>
      </c>
    </row>
    <row r="1503" spans="1:71">
      <c r="A1503" s="26">
        <v>42285336120000</v>
      </c>
      <c r="B1503" s="26" t="s">
        <v>9282</v>
      </c>
      <c r="C1503" t="s">
        <v>3388</v>
      </c>
      <c r="D1503" s="26" t="s">
        <v>372</v>
      </c>
      <c r="E1503" s="27" t="s">
        <v>679</v>
      </c>
      <c r="F1503" t="s">
        <v>66</v>
      </c>
      <c r="G1503" t="s">
        <v>67</v>
      </c>
      <c r="H1503" t="s">
        <v>3389</v>
      </c>
      <c r="I1503" t="s">
        <v>3390</v>
      </c>
      <c r="J1503" t="s">
        <v>70</v>
      </c>
      <c r="K1503" t="s">
        <v>9261</v>
      </c>
      <c r="L1503">
        <v>29.567779999999999</v>
      </c>
      <c r="M1503">
        <v>-97.165379999999999</v>
      </c>
      <c r="N1503" s="28">
        <v>2583171.7599999998</v>
      </c>
      <c r="O1503" s="28">
        <v>635201.54</v>
      </c>
      <c r="P1503" s="26">
        <v>465</v>
      </c>
      <c r="Q1503" s="26">
        <v>10601</v>
      </c>
      <c r="R1503" s="26">
        <v>17050</v>
      </c>
      <c r="S1503" s="29" t="s">
        <v>72</v>
      </c>
      <c r="T1503" s="30">
        <v>40902</v>
      </c>
      <c r="U1503" s="30" t="s">
        <v>72</v>
      </c>
      <c r="V1503" s="30">
        <v>40969</v>
      </c>
      <c r="W1503">
        <v>0</v>
      </c>
      <c r="X1503" s="26">
        <v>6242</v>
      </c>
      <c r="Y1503" s="26" t="s">
        <v>72</v>
      </c>
      <c r="Z1503" s="26" t="s">
        <v>72</v>
      </c>
      <c r="AA1503" s="26" t="s">
        <v>71</v>
      </c>
      <c r="AB1503" s="31" t="s">
        <v>72</v>
      </c>
      <c r="AC1503" s="31" t="s">
        <v>72</v>
      </c>
      <c r="AD1503" s="26">
        <v>686.06974209952784</v>
      </c>
      <c r="AE1503" s="26" t="s">
        <v>72</v>
      </c>
      <c r="AF1503" s="26" t="s">
        <v>72</v>
      </c>
      <c r="AG1503" s="26">
        <v>80377</v>
      </c>
      <c r="AH1503" s="28">
        <v>5.5615999999999999E-2</v>
      </c>
      <c r="AI1503">
        <v>35840</v>
      </c>
      <c r="AJ1503" s="26">
        <v>106611</v>
      </c>
      <c r="AK1503" s="28">
        <v>7.3279999999999998E-2</v>
      </c>
      <c r="AL1503">
        <v>47537</v>
      </c>
      <c r="AM1503" s="26">
        <v>109657</v>
      </c>
      <c r="AN1503" s="28">
        <v>7.5550000000000006E-2</v>
      </c>
      <c r="AO1503">
        <v>48895</v>
      </c>
      <c r="AP1503" s="32">
        <v>148259.21875</v>
      </c>
      <c r="AQ1503" s="36">
        <v>0.10171616397168998</v>
      </c>
      <c r="AR1503" s="32">
        <f t="shared" si="190"/>
        <v>166262.97977298911</v>
      </c>
      <c r="AS1503" s="32">
        <f t="shared" si="184"/>
        <v>3</v>
      </c>
      <c r="AT1503" s="32">
        <f t="shared" si="185"/>
        <v>1</v>
      </c>
      <c r="AU1503" s="32">
        <f t="shared" si="186"/>
        <v>2</v>
      </c>
      <c r="AV1503" s="32">
        <f t="shared" si="187"/>
        <v>136335.77629365589</v>
      </c>
      <c r="AW1503" s="32">
        <f t="shared" si="188"/>
        <v>9.3535850880727411E-2</v>
      </c>
      <c r="AX1503" s="32">
        <f t="shared" si="189"/>
        <v>152891.62189954461</v>
      </c>
      <c r="AY1503">
        <v>2</v>
      </c>
      <c r="AZ1503" s="26">
        <v>1</v>
      </c>
      <c r="BA1503" s="26">
        <v>10940.61</v>
      </c>
      <c r="BB1503" s="26">
        <v>-7.59</v>
      </c>
      <c r="BC1503" s="26">
        <v>95.71</v>
      </c>
      <c r="BD1503" s="26">
        <v>68.87</v>
      </c>
      <c r="BE1503" s="28">
        <v>0.05</v>
      </c>
      <c r="BF1503" s="28">
        <v>3.42</v>
      </c>
      <c r="BG1503" s="28">
        <v>0.45</v>
      </c>
      <c r="BH1503" s="28">
        <v>0.42</v>
      </c>
      <c r="BI1503" s="28">
        <v>0.08</v>
      </c>
      <c r="BJ1503" s="28">
        <v>6.27</v>
      </c>
      <c r="BK1503" s="28">
        <v>0.74</v>
      </c>
      <c r="BL1503" s="28">
        <v>0.69</v>
      </c>
      <c r="BM1503" s="28">
        <v>0.08</v>
      </c>
      <c r="BN1503" s="28">
        <v>6.06</v>
      </c>
      <c r="BO1503" s="28">
        <v>0.61</v>
      </c>
      <c r="BP1503" s="28">
        <v>0.78</v>
      </c>
      <c r="BQ1503" s="26">
        <v>40.321998000000001</v>
      </c>
      <c r="BR1503" s="26">
        <v>640.51635699999997</v>
      </c>
      <c r="BS1503" s="31">
        <f t="shared" si="191"/>
        <v>5.6660319999999995</v>
      </c>
    </row>
    <row r="1504" spans="1:71">
      <c r="A1504" s="26">
        <v>42285336140000</v>
      </c>
      <c r="B1504" s="26" t="s">
        <v>9282</v>
      </c>
      <c r="C1504" t="s">
        <v>3391</v>
      </c>
      <c r="D1504" s="26" t="s">
        <v>372</v>
      </c>
      <c r="E1504" s="27" t="s">
        <v>679</v>
      </c>
      <c r="F1504" t="s">
        <v>66</v>
      </c>
      <c r="G1504" t="s">
        <v>67</v>
      </c>
      <c r="H1504" t="s">
        <v>3392</v>
      </c>
      <c r="I1504" t="s">
        <v>3393</v>
      </c>
      <c r="J1504" t="s">
        <v>70</v>
      </c>
      <c r="K1504" t="s">
        <v>9261</v>
      </c>
      <c r="L1504">
        <v>29.59862</v>
      </c>
      <c r="M1504">
        <v>-97.164599999999993</v>
      </c>
      <c r="N1504" s="28">
        <v>2583243.7000000002</v>
      </c>
      <c r="O1504" s="28">
        <v>646417.65</v>
      </c>
      <c r="P1504" s="26">
        <v>455</v>
      </c>
      <c r="Q1504" s="26">
        <v>10253</v>
      </c>
      <c r="R1504" s="26">
        <v>16936</v>
      </c>
      <c r="S1504" s="29" t="s">
        <v>72</v>
      </c>
      <c r="T1504" s="30">
        <v>40860</v>
      </c>
      <c r="U1504" s="30">
        <v>40889</v>
      </c>
      <c r="V1504" s="30">
        <v>40940</v>
      </c>
      <c r="W1504">
        <v>0</v>
      </c>
      <c r="X1504" s="26">
        <v>6716</v>
      </c>
      <c r="Y1504" s="26" t="s">
        <v>72</v>
      </c>
      <c r="Z1504" s="26" t="s">
        <v>72</v>
      </c>
      <c r="AA1504" s="26" t="s">
        <v>71</v>
      </c>
      <c r="AB1504" s="31" t="s">
        <v>72</v>
      </c>
      <c r="AC1504" s="31" t="s">
        <v>72</v>
      </c>
      <c r="AD1504" s="26">
        <v>564.7792378269728</v>
      </c>
      <c r="AE1504" s="26" t="s">
        <v>72</v>
      </c>
      <c r="AF1504" s="26" t="s">
        <v>72</v>
      </c>
      <c r="AG1504" s="26">
        <v>36154</v>
      </c>
      <c r="AH1504" s="28">
        <v>2.247E-2</v>
      </c>
      <c r="AI1504">
        <v>42431</v>
      </c>
      <c r="AJ1504" s="26">
        <v>54447</v>
      </c>
      <c r="AK1504" s="28">
        <v>3.5324000000000001E-2</v>
      </c>
      <c r="AL1504">
        <v>59290</v>
      </c>
      <c r="AM1504" s="26">
        <v>59057</v>
      </c>
      <c r="AN1504" s="28">
        <v>3.8022E-2</v>
      </c>
      <c r="AO1504">
        <v>63194</v>
      </c>
      <c r="AP1504" s="32">
        <v>107844.515625</v>
      </c>
      <c r="AQ1504" s="36">
        <v>6.090834333850656E-2</v>
      </c>
      <c r="AR1504" s="32">
        <f t="shared" si="190"/>
        <v>118625.29239591566</v>
      </c>
      <c r="AS1504" s="32">
        <f t="shared" si="184"/>
        <v>3</v>
      </c>
      <c r="AT1504" s="32">
        <f t="shared" si="185"/>
        <v>1</v>
      </c>
      <c r="AU1504" s="32">
        <f t="shared" si="186"/>
        <v>2</v>
      </c>
      <c r="AV1504" s="32">
        <f t="shared" si="187"/>
        <v>92172.054747989867</v>
      </c>
      <c r="AW1504" s="32">
        <f t="shared" si="188"/>
        <v>5.2056862829515736E-2</v>
      </c>
      <c r="AX1504" s="32">
        <f t="shared" si="189"/>
        <v>101386.11946881415</v>
      </c>
      <c r="AY1504">
        <v>2</v>
      </c>
      <c r="AZ1504" s="26">
        <v>1</v>
      </c>
      <c r="BA1504" s="26">
        <v>10550.17</v>
      </c>
      <c r="BB1504" s="26">
        <v>-6.29</v>
      </c>
      <c r="BC1504" s="26">
        <v>90.38</v>
      </c>
      <c r="BD1504" s="26">
        <v>67.64</v>
      </c>
      <c r="BE1504" s="28">
        <v>0.05</v>
      </c>
      <c r="BF1504" s="28">
        <v>4.7699999999999996</v>
      </c>
      <c r="BG1504" s="28">
        <v>0.5</v>
      </c>
      <c r="BH1504" s="28">
        <v>0.41</v>
      </c>
      <c r="BI1504" s="28">
        <v>0.08</v>
      </c>
      <c r="BJ1504" s="28">
        <v>6.46</v>
      </c>
      <c r="BK1504" s="28">
        <v>0.66</v>
      </c>
      <c r="BL1504" s="28">
        <v>0.52</v>
      </c>
      <c r="BM1504" s="28">
        <v>7.0000000000000007E-2</v>
      </c>
      <c r="BN1504" s="28">
        <v>6.29</v>
      </c>
      <c r="BO1504" s="28">
        <v>0.56000000000000005</v>
      </c>
      <c r="BP1504" s="28">
        <v>0.61</v>
      </c>
      <c r="BQ1504" s="26">
        <v>41.643501000000001</v>
      </c>
      <c r="BR1504" s="26">
        <v>587.20410100000004</v>
      </c>
      <c r="BS1504" s="31">
        <f t="shared" si="191"/>
        <v>4.7720640000000003</v>
      </c>
    </row>
    <row r="1505" spans="1:71">
      <c r="A1505" s="26">
        <v>42285336150000</v>
      </c>
      <c r="B1505" s="26" t="s">
        <v>9282</v>
      </c>
      <c r="C1505" t="s">
        <v>3394</v>
      </c>
      <c r="D1505" s="26" t="s">
        <v>372</v>
      </c>
      <c r="E1505" s="27" t="s">
        <v>679</v>
      </c>
      <c r="F1505" t="s">
        <v>66</v>
      </c>
      <c r="G1505" t="s">
        <v>67</v>
      </c>
      <c r="H1505" t="s">
        <v>3395</v>
      </c>
      <c r="I1505" t="s">
        <v>3396</v>
      </c>
      <c r="J1505" t="s">
        <v>70</v>
      </c>
      <c r="K1505" t="s">
        <v>9261</v>
      </c>
      <c r="L1505">
        <v>29.583279999999998</v>
      </c>
      <c r="M1505">
        <v>-97.155379999999994</v>
      </c>
      <c r="N1505" s="28">
        <v>2586261.31</v>
      </c>
      <c r="O1505" s="28">
        <v>640886.72</v>
      </c>
      <c r="P1505" s="26">
        <v>451</v>
      </c>
      <c r="Q1505" s="26">
        <v>10599</v>
      </c>
      <c r="R1505" s="26">
        <v>17923</v>
      </c>
      <c r="S1505" s="29" t="s">
        <v>72</v>
      </c>
      <c r="T1505" s="30">
        <v>41105</v>
      </c>
      <c r="U1505" s="30">
        <v>41100</v>
      </c>
      <c r="V1505" s="30">
        <v>41183</v>
      </c>
      <c r="W1505">
        <v>0</v>
      </c>
      <c r="X1505" s="26">
        <v>7221</v>
      </c>
      <c r="Y1505" s="26" t="s">
        <v>72</v>
      </c>
      <c r="Z1505" s="26" t="s">
        <v>72</v>
      </c>
      <c r="AA1505" s="26" t="s">
        <v>71</v>
      </c>
      <c r="AB1505" s="31" t="s">
        <v>72</v>
      </c>
      <c r="AC1505" s="31" t="s">
        <v>72</v>
      </c>
      <c r="AD1505" s="26">
        <v>605.80607132331272</v>
      </c>
      <c r="AE1505" s="26" t="s">
        <v>72</v>
      </c>
      <c r="AF1505" s="26" t="s">
        <v>72</v>
      </c>
      <c r="AG1505" s="26">
        <v>52644</v>
      </c>
      <c r="AH1505" s="28">
        <v>3.483E-2</v>
      </c>
      <c r="AI1505">
        <v>46274</v>
      </c>
      <c r="AJ1505" s="26">
        <v>52644</v>
      </c>
      <c r="AK1505" s="28">
        <v>3.483E-2</v>
      </c>
      <c r="AL1505">
        <v>46274</v>
      </c>
      <c r="AM1505" s="26">
        <v>52644</v>
      </c>
      <c r="AN1505" s="28">
        <v>3.483E-2</v>
      </c>
      <c r="AO1505">
        <v>46274</v>
      </c>
      <c r="AP1505" s="32">
        <v>113638.515625</v>
      </c>
      <c r="AQ1505" s="36">
        <v>6.884290270179412E-2</v>
      </c>
      <c r="AR1505" s="32">
        <f t="shared" si="190"/>
        <v>125823.70940321757</v>
      </c>
      <c r="AS1505" s="32">
        <f t="shared" si="184"/>
        <v>3</v>
      </c>
      <c r="AT1505" s="32">
        <f t="shared" si="185"/>
        <v>1</v>
      </c>
      <c r="AU1505" s="32">
        <f t="shared" si="186"/>
        <v>2</v>
      </c>
      <c r="AV1505" s="32">
        <f t="shared" si="187"/>
        <v>90331.682549162171</v>
      </c>
      <c r="AW1505" s="32">
        <f t="shared" si="188"/>
        <v>5.4723481721132568E-2</v>
      </c>
      <c r="AX1505" s="32">
        <f t="shared" si="189"/>
        <v>100017.73881380263</v>
      </c>
      <c r="AY1505">
        <v>2</v>
      </c>
      <c r="AZ1505" s="26">
        <v>1</v>
      </c>
      <c r="BA1505" s="26">
        <v>10869.12</v>
      </c>
      <c r="BB1505" s="26">
        <v>-7.67</v>
      </c>
      <c r="BC1505" s="26">
        <v>92.12</v>
      </c>
      <c r="BD1505" s="26">
        <v>65.5</v>
      </c>
      <c r="BE1505" s="28">
        <v>0.05</v>
      </c>
      <c r="BF1505" s="28">
        <v>4.0999999999999996</v>
      </c>
      <c r="BG1505" s="28">
        <v>0.46</v>
      </c>
      <c r="BH1505" s="28">
        <v>0.4</v>
      </c>
      <c r="BI1505" s="28">
        <v>0.08</v>
      </c>
      <c r="BJ1505" s="28">
        <v>6.4</v>
      </c>
      <c r="BK1505" s="28">
        <v>0.7</v>
      </c>
      <c r="BL1505" s="28">
        <v>0.66</v>
      </c>
      <c r="BM1505" s="28">
        <v>0.08</v>
      </c>
      <c r="BN1505" s="28">
        <v>6.18</v>
      </c>
      <c r="BO1505" s="28">
        <v>0.57999999999999996</v>
      </c>
      <c r="BP1505" s="28">
        <v>0.75</v>
      </c>
      <c r="BQ1505" s="26">
        <v>40.321998000000001</v>
      </c>
      <c r="BR1505" s="26">
        <v>606.83959900000002</v>
      </c>
      <c r="BS1505" s="31">
        <f t="shared" si="191"/>
        <v>5.1587199999999998</v>
      </c>
    </row>
    <row r="1506" spans="1:71">
      <c r="A1506" s="26">
        <v>42285336200000</v>
      </c>
      <c r="B1506" s="26" t="s">
        <v>9282</v>
      </c>
      <c r="C1506" t="s">
        <v>3397</v>
      </c>
      <c r="D1506" s="26" t="s">
        <v>372</v>
      </c>
      <c r="E1506" s="27" t="s">
        <v>679</v>
      </c>
      <c r="F1506" t="s">
        <v>66</v>
      </c>
      <c r="G1506" t="s">
        <v>67</v>
      </c>
      <c r="H1506" t="s">
        <v>3383</v>
      </c>
      <c r="I1506" t="s">
        <v>3384</v>
      </c>
      <c r="J1506" t="s">
        <v>76</v>
      </c>
      <c r="K1506" t="s">
        <v>9261</v>
      </c>
      <c r="L1506">
        <v>29.55349</v>
      </c>
      <c r="M1506">
        <v>-97.183570000000003</v>
      </c>
      <c r="N1506" s="28">
        <v>2577470.85</v>
      </c>
      <c r="O1506" s="28">
        <v>629916.01</v>
      </c>
      <c r="P1506" s="26">
        <v>498</v>
      </c>
      <c r="Q1506" s="26">
        <v>10601</v>
      </c>
      <c r="R1506" s="26">
        <v>17633</v>
      </c>
      <c r="S1506" s="29" t="s">
        <v>72</v>
      </c>
      <c r="T1506" s="30">
        <v>40989</v>
      </c>
      <c r="U1506" s="30">
        <v>41010</v>
      </c>
      <c r="V1506" s="30">
        <v>41030</v>
      </c>
      <c r="W1506">
        <v>0</v>
      </c>
      <c r="X1506" s="26">
        <v>6935</v>
      </c>
      <c r="Y1506" s="26" t="s">
        <v>72</v>
      </c>
      <c r="Z1506" s="26" t="s">
        <v>72</v>
      </c>
      <c r="AA1506" s="26" t="s">
        <v>71</v>
      </c>
      <c r="AB1506" s="31" t="s">
        <v>72</v>
      </c>
      <c r="AC1506" s="31" t="s">
        <v>72</v>
      </c>
      <c r="AD1506" s="26">
        <v>751.74474487024111</v>
      </c>
      <c r="AE1506" s="26" t="s">
        <v>72</v>
      </c>
      <c r="AF1506" s="26" t="s">
        <v>72</v>
      </c>
      <c r="AG1506" s="26">
        <v>69931</v>
      </c>
      <c r="AH1506" s="28">
        <v>5.2830000000000002E-2</v>
      </c>
      <c r="AI1506">
        <v>21861</v>
      </c>
      <c r="AJ1506" s="26">
        <v>91755</v>
      </c>
      <c r="AK1506" s="28">
        <v>7.0047999999999999E-2</v>
      </c>
      <c r="AL1506">
        <v>25623</v>
      </c>
      <c r="AM1506" s="26">
        <v>91755</v>
      </c>
      <c r="AN1506" s="28">
        <v>7.0047999999999999E-2</v>
      </c>
      <c r="AO1506">
        <v>25623</v>
      </c>
      <c r="AP1506" s="32">
        <v>134017.53125</v>
      </c>
      <c r="AQ1506" s="36">
        <v>0.10074697483767081</v>
      </c>
      <c r="AR1506" s="32">
        <f t="shared" si="190"/>
        <v>151849.74579626773</v>
      </c>
      <c r="AS1506" s="32">
        <f t="shared" si="184"/>
        <v>3</v>
      </c>
      <c r="AT1506" s="32">
        <f t="shared" si="185"/>
        <v>1</v>
      </c>
      <c r="AU1506" s="32">
        <f t="shared" si="186"/>
        <v>2</v>
      </c>
      <c r="AV1506" s="32">
        <f t="shared" si="187"/>
        <v>110924.38779740446</v>
      </c>
      <c r="AW1506" s="32">
        <f t="shared" si="188"/>
        <v>8.338682560464751E-2</v>
      </c>
      <c r="AX1506" s="32">
        <f t="shared" si="189"/>
        <v>125683.85592942707</v>
      </c>
      <c r="AY1506">
        <v>2</v>
      </c>
      <c r="AZ1506" s="26">
        <v>1</v>
      </c>
      <c r="BA1506" s="26">
        <v>10813.58</v>
      </c>
      <c r="BB1506" s="26">
        <v>-5.19</v>
      </c>
      <c r="BC1506" s="26">
        <v>99.51</v>
      </c>
      <c r="BD1506" s="26">
        <v>79.53</v>
      </c>
      <c r="BE1506" s="28">
        <v>0.05</v>
      </c>
      <c r="BF1506" s="28">
        <v>2.82</v>
      </c>
      <c r="BG1506" s="28">
        <v>0.46</v>
      </c>
      <c r="BH1506" s="28">
        <v>0.45</v>
      </c>
      <c r="BI1506" s="28">
        <v>0.08</v>
      </c>
      <c r="BJ1506" s="28">
        <v>6.19</v>
      </c>
      <c r="BK1506" s="28">
        <v>0.77</v>
      </c>
      <c r="BL1506" s="28">
        <v>0.67</v>
      </c>
      <c r="BM1506" s="28">
        <v>0.08</v>
      </c>
      <c r="BN1506" s="28">
        <v>5.96</v>
      </c>
      <c r="BO1506" s="28">
        <v>0.63</v>
      </c>
      <c r="BP1506" s="28">
        <v>0.75</v>
      </c>
      <c r="BQ1506" s="26">
        <v>41.621299</v>
      </c>
      <c r="BR1506" s="26">
        <v>812.73144500000001</v>
      </c>
      <c r="BS1506" s="31">
        <f t="shared" si="191"/>
        <v>6.1298160000000008</v>
      </c>
    </row>
    <row r="1507" spans="1:71">
      <c r="A1507" s="26">
        <v>42285336220000</v>
      </c>
      <c r="B1507" s="26" t="s">
        <v>9282</v>
      </c>
      <c r="C1507" t="s">
        <v>3398</v>
      </c>
      <c r="D1507" s="26" t="s">
        <v>372</v>
      </c>
      <c r="E1507" s="27" t="s">
        <v>679</v>
      </c>
      <c r="F1507" t="s">
        <v>66</v>
      </c>
      <c r="G1507" t="s">
        <v>67</v>
      </c>
      <c r="H1507" t="s">
        <v>3392</v>
      </c>
      <c r="I1507" t="s">
        <v>3393</v>
      </c>
      <c r="J1507" t="s">
        <v>76</v>
      </c>
      <c r="K1507" t="s">
        <v>9261</v>
      </c>
      <c r="L1507">
        <v>29.598140000000001</v>
      </c>
      <c r="M1507">
        <v>-97.173379999999995</v>
      </c>
      <c r="N1507" s="28">
        <v>2580456.59</v>
      </c>
      <c r="O1507" s="28">
        <v>646199.46</v>
      </c>
      <c r="P1507" s="26">
        <v>406</v>
      </c>
      <c r="Q1507" s="26">
        <v>10136</v>
      </c>
      <c r="R1507" s="26">
        <v>15960</v>
      </c>
      <c r="S1507" s="29" t="s">
        <v>72</v>
      </c>
      <c r="T1507" s="30">
        <v>40990</v>
      </c>
      <c r="U1507" s="30">
        <v>41012</v>
      </c>
      <c r="V1507" s="30">
        <v>41091</v>
      </c>
      <c r="W1507">
        <v>0</v>
      </c>
      <c r="X1507" s="26">
        <v>5770</v>
      </c>
      <c r="Y1507" s="26" t="s">
        <v>72</v>
      </c>
      <c r="Z1507" s="26" t="s">
        <v>72</v>
      </c>
      <c r="AA1507" s="26" t="s">
        <v>71</v>
      </c>
      <c r="AB1507" s="31" t="s">
        <v>72</v>
      </c>
      <c r="AC1507" s="31" t="s">
        <v>72</v>
      </c>
      <c r="AD1507" s="26">
        <v>431.1926605504587</v>
      </c>
      <c r="AE1507" s="26" t="s">
        <v>72</v>
      </c>
      <c r="AF1507" s="26" t="s">
        <v>72</v>
      </c>
      <c r="AG1507" s="26">
        <v>48403</v>
      </c>
      <c r="AH1507" s="28">
        <v>2.1196E-2</v>
      </c>
      <c r="AI1507">
        <v>36478</v>
      </c>
      <c r="AJ1507" s="26">
        <v>58534</v>
      </c>
      <c r="AK1507" s="28">
        <v>2.6404E-2</v>
      </c>
      <c r="AL1507">
        <v>44935</v>
      </c>
      <c r="AM1507" s="26">
        <v>58534</v>
      </c>
      <c r="AN1507" s="28">
        <v>2.6404E-2</v>
      </c>
      <c r="AO1507">
        <v>44935</v>
      </c>
      <c r="AP1507" s="32">
        <v>192347.921875</v>
      </c>
      <c r="AQ1507" s="36">
        <v>8.293901218463301E-2</v>
      </c>
      <c r="AR1507" s="32">
        <f t="shared" si="190"/>
        <v>207028.12703168005</v>
      </c>
      <c r="AS1507" s="32">
        <f t="shared" si="184"/>
        <v>4</v>
      </c>
      <c r="AT1507" s="32">
        <f t="shared" si="185"/>
        <v>1</v>
      </c>
      <c r="AU1507" s="32">
        <f t="shared" si="186"/>
        <v>3</v>
      </c>
      <c r="AV1507" s="32">
        <f t="shared" si="187"/>
        <v>191347.84602469672</v>
      </c>
      <c r="AW1507" s="32">
        <f t="shared" si="188"/>
        <v>8.2507786817988468E-2</v>
      </c>
      <c r="AX1507" s="32">
        <f t="shared" si="189"/>
        <v>205951.72429148067</v>
      </c>
      <c r="AY1507">
        <v>2</v>
      </c>
      <c r="AZ1507" s="26">
        <v>1</v>
      </c>
      <c r="BA1507" s="26">
        <v>10439.89</v>
      </c>
      <c r="BB1507" s="26">
        <v>-5.81</v>
      </c>
      <c r="BC1507" s="26">
        <v>91.15</v>
      </c>
      <c r="BD1507" s="26">
        <v>69.38</v>
      </c>
      <c r="BE1507" s="28">
        <v>0.05</v>
      </c>
      <c r="BF1507" s="28">
        <v>4.7300000000000004</v>
      </c>
      <c r="BG1507" s="28">
        <v>0.51</v>
      </c>
      <c r="BH1507" s="28">
        <v>0.44</v>
      </c>
      <c r="BI1507" s="28">
        <v>0.08</v>
      </c>
      <c r="BJ1507" s="28">
        <v>6.43</v>
      </c>
      <c r="BK1507" s="28">
        <v>0.66</v>
      </c>
      <c r="BL1507" s="28">
        <v>0.47</v>
      </c>
      <c r="BM1507" s="28">
        <v>7.0000000000000007E-2</v>
      </c>
      <c r="BN1507" s="28">
        <v>6.29</v>
      </c>
      <c r="BO1507" s="28">
        <v>0.56999999999999995</v>
      </c>
      <c r="BP1507" s="28">
        <v>0.56000000000000005</v>
      </c>
      <c r="BQ1507" s="26">
        <v>40.293300000000002</v>
      </c>
      <c r="BR1507" s="26">
        <v>585.98669400000006</v>
      </c>
      <c r="BS1507" s="31">
        <f t="shared" si="191"/>
        <v>4.8127200000000006</v>
      </c>
    </row>
    <row r="1508" spans="1:71">
      <c r="A1508" s="26">
        <v>42285336230000</v>
      </c>
      <c r="B1508" s="26" t="s">
        <v>9282</v>
      </c>
      <c r="C1508" t="s">
        <v>3399</v>
      </c>
      <c r="D1508" s="26" t="s">
        <v>372</v>
      </c>
      <c r="E1508" s="27" t="s">
        <v>679</v>
      </c>
      <c r="F1508" t="s">
        <v>66</v>
      </c>
      <c r="G1508" t="s">
        <v>67</v>
      </c>
      <c r="H1508" t="s">
        <v>3376</v>
      </c>
      <c r="I1508" t="s">
        <v>3377</v>
      </c>
      <c r="J1508" t="s">
        <v>76</v>
      </c>
      <c r="K1508" t="s">
        <v>9261</v>
      </c>
      <c r="L1508">
        <v>29.56503</v>
      </c>
      <c r="M1508">
        <v>-97.170259999999999</v>
      </c>
      <c r="N1508" s="28">
        <v>2581636.3199999998</v>
      </c>
      <c r="O1508" s="28">
        <v>634177.43999999994</v>
      </c>
      <c r="P1508" s="26">
        <v>459</v>
      </c>
      <c r="Q1508" s="26">
        <v>10657</v>
      </c>
      <c r="R1508" s="26">
        <v>16780</v>
      </c>
      <c r="S1508" s="29" t="s">
        <v>72</v>
      </c>
      <c r="T1508" s="30">
        <v>40941</v>
      </c>
      <c r="U1508" s="30">
        <v>40974</v>
      </c>
      <c r="V1508" s="30">
        <v>41000</v>
      </c>
      <c r="W1508">
        <v>0</v>
      </c>
      <c r="X1508" s="26">
        <v>6291</v>
      </c>
      <c r="Y1508" s="26" t="s">
        <v>72</v>
      </c>
      <c r="Z1508" s="26" t="s">
        <v>72</v>
      </c>
      <c r="AA1508" s="26" t="s">
        <v>71</v>
      </c>
      <c r="AB1508" s="31" t="s">
        <v>72</v>
      </c>
      <c r="AC1508" s="31" t="s">
        <v>72</v>
      </c>
      <c r="AD1508" s="26">
        <v>769.84411950425294</v>
      </c>
      <c r="AE1508" s="26" t="s">
        <v>72</v>
      </c>
      <c r="AF1508" s="26" t="s">
        <v>72</v>
      </c>
      <c r="AG1508" s="26">
        <v>39639</v>
      </c>
      <c r="AH1508" s="28">
        <v>3.1559999999999998E-2</v>
      </c>
      <c r="AI1508">
        <v>17123</v>
      </c>
      <c r="AJ1508" s="26">
        <v>66566</v>
      </c>
      <c r="AK1508" s="28">
        <v>5.0656E-2</v>
      </c>
      <c r="AL1508">
        <v>24082</v>
      </c>
      <c r="AM1508" s="26">
        <v>66566</v>
      </c>
      <c r="AN1508" s="28">
        <v>5.0656E-2</v>
      </c>
      <c r="AO1508">
        <v>24082</v>
      </c>
      <c r="AP1508" s="32">
        <v>139133.765625</v>
      </c>
      <c r="AQ1508" s="36">
        <v>0.10711131129088922</v>
      </c>
      <c r="AR1508" s="32">
        <f t="shared" si="190"/>
        <v>158092.46772348738</v>
      </c>
      <c r="AS1508" s="32">
        <f t="shared" si="184"/>
        <v>3</v>
      </c>
      <c r="AT1508" s="32">
        <f t="shared" si="185"/>
        <v>1</v>
      </c>
      <c r="AU1508" s="32">
        <f t="shared" si="186"/>
        <v>2</v>
      </c>
      <c r="AV1508" s="32">
        <f t="shared" si="187"/>
        <v>126947.67361111109</v>
      </c>
      <c r="AW1508" s="32">
        <f t="shared" si="188"/>
        <v>9.7729920014259106E-2</v>
      </c>
      <c r="AX1508" s="32">
        <f t="shared" si="189"/>
        <v>144245.86945363498</v>
      </c>
      <c r="AY1508">
        <v>2</v>
      </c>
      <c r="AZ1508" s="26">
        <v>1</v>
      </c>
      <c r="BA1508" s="26">
        <v>10905.92</v>
      </c>
      <c r="BB1508" s="26">
        <v>-7.24</v>
      </c>
      <c r="BC1508" s="26">
        <v>96.74</v>
      </c>
      <c r="BD1508" s="26">
        <v>71.23</v>
      </c>
      <c r="BE1508" s="28">
        <v>0.05</v>
      </c>
      <c r="BF1508" s="28">
        <v>3.3</v>
      </c>
      <c r="BG1508" s="28">
        <v>0.45</v>
      </c>
      <c r="BH1508" s="28">
        <v>0.43</v>
      </c>
      <c r="BI1508" s="28">
        <v>0.08</v>
      </c>
      <c r="BJ1508" s="28">
        <v>6.25</v>
      </c>
      <c r="BK1508" s="28">
        <v>0.75</v>
      </c>
      <c r="BL1508" s="28">
        <v>0.68</v>
      </c>
      <c r="BM1508" s="28">
        <v>0.08</v>
      </c>
      <c r="BN1508" s="28">
        <v>6.04</v>
      </c>
      <c r="BO1508" s="28">
        <v>0.61</v>
      </c>
      <c r="BP1508" s="28">
        <v>0.77</v>
      </c>
      <c r="BQ1508" s="26">
        <v>40.321998000000001</v>
      </c>
      <c r="BR1508" s="26">
        <v>626.39532399999996</v>
      </c>
      <c r="BS1508" s="31">
        <f t="shared" si="191"/>
        <v>5.8043999999999993</v>
      </c>
    </row>
    <row r="1509" spans="1:71">
      <c r="A1509" s="26">
        <v>42285336250100</v>
      </c>
      <c r="B1509" s="26" t="s">
        <v>9282</v>
      </c>
      <c r="C1509" t="s">
        <v>3400</v>
      </c>
      <c r="D1509" s="26" t="s">
        <v>372</v>
      </c>
      <c r="E1509" s="27" t="s">
        <v>679</v>
      </c>
      <c r="F1509" t="s">
        <v>66</v>
      </c>
      <c r="G1509" t="s">
        <v>67</v>
      </c>
      <c r="H1509" t="s">
        <v>3401</v>
      </c>
      <c r="I1509" t="s">
        <v>3402</v>
      </c>
      <c r="J1509" t="s">
        <v>70</v>
      </c>
      <c r="K1509" t="s">
        <v>9261</v>
      </c>
      <c r="L1509">
        <v>29.513929999999998</v>
      </c>
      <c r="M1509">
        <v>-97.192840000000004</v>
      </c>
      <c r="N1509" s="28">
        <v>2574746.27</v>
      </c>
      <c r="O1509" s="28">
        <v>615487.98</v>
      </c>
      <c r="P1509" s="26">
        <v>419</v>
      </c>
      <c r="Q1509" s="26">
        <v>11742</v>
      </c>
      <c r="R1509" s="26">
        <v>16664</v>
      </c>
      <c r="S1509" s="29" t="s">
        <v>72</v>
      </c>
      <c r="T1509" s="30">
        <v>40976</v>
      </c>
      <c r="U1509" s="30">
        <v>41013</v>
      </c>
      <c r="V1509" s="30">
        <v>41000</v>
      </c>
      <c r="W1509">
        <v>0</v>
      </c>
      <c r="X1509" s="26">
        <v>5470</v>
      </c>
      <c r="Y1509" s="26" t="s">
        <v>72</v>
      </c>
      <c r="Z1509" s="26" t="s">
        <v>72</v>
      </c>
      <c r="AA1509" s="26" t="s">
        <v>71</v>
      </c>
      <c r="AB1509" s="31" t="s">
        <v>72</v>
      </c>
      <c r="AC1509" s="31" t="s">
        <v>72</v>
      </c>
      <c r="AD1509" s="26">
        <v>833.60622370980138</v>
      </c>
      <c r="AE1509" s="26">
        <v>845</v>
      </c>
      <c r="AF1509" s="26" t="s">
        <v>72</v>
      </c>
      <c r="AG1509" s="26">
        <v>67493</v>
      </c>
      <c r="AH1509" s="28">
        <v>6.0927000000000002E-2</v>
      </c>
      <c r="AI1509">
        <v>30112</v>
      </c>
      <c r="AJ1509" s="26">
        <v>98030</v>
      </c>
      <c r="AK1509" s="28">
        <v>8.1761E-2</v>
      </c>
      <c r="AL1509">
        <v>43737</v>
      </c>
      <c r="AM1509" s="26">
        <v>98030</v>
      </c>
      <c r="AN1509" s="28">
        <v>8.1761E-2</v>
      </c>
      <c r="AO1509">
        <v>43737</v>
      </c>
      <c r="AP1509" s="32">
        <v>149312.484375</v>
      </c>
      <c r="AQ1509" s="36">
        <v>0.12446781625257247</v>
      </c>
      <c r="AR1509" s="32">
        <f t="shared" si="190"/>
        <v>171343.28785170533</v>
      </c>
      <c r="AS1509" s="32">
        <f t="shared" si="184"/>
        <v>3</v>
      </c>
      <c r="AT1509" s="32">
        <f t="shared" si="185"/>
        <v>1</v>
      </c>
      <c r="AU1509" s="32">
        <f t="shared" si="186"/>
        <v>3</v>
      </c>
      <c r="AV1509" s="32">
        <f t="shared" si="187"/>
        <v>156682.57044104204</v>
      </c>
      <c r="AW1509" s="32">
        <f t="shared" si="188"/>
        <v>0.13061156586650202</v>
      </c>
      <c r="AX1509" s="32">
        <f t="shared" si="189"/>
        <v>179800.8175994129</v>
      </c>
      <c r="AY1509">
        <v>2</v>
      </c>
      <c r="AZ1509" s="26">
        <v>1</v>
      </c>
      <c r="BA1509" s="26">
        <v>10969.82</v>
      </c>
      <c r="BB1509" s="26">
        <v>4.78</v>
      </c>
      <c r="BC1509" s="26">
        <v>102.12</v>
      </c>
      <c r="BD1509" s="26">
        <v>83.29</v>
      </c>
      <c r="BE1509" s="28">
        <v>0.06</v>
      </c>
      <c r="BF1509" s="28">
        <v>1.65</v>
      </c>
      <c r="BG1509" s="28">
        <v>0.41</v>
      </c>
      <c r="BH1509" s="28">
        <v>0.39</v>
      </c>
      <c r="BI1509" s="28">
        <v>0.09</v>
      </c>
      <c r="BJ1509" s="28">
        <v>6.38</v>
      </c>
      <c r="BK1509" s="28">
        <v>0.78</v>
      </c>
      <c r="BL1509" s="28">
        <v>0.94</v>
      </c>
      <c r="BM1509" s="28">
        <v>0.08</v>
      </c>
      <c r="BN1509" s="28">
        <v>5.74</v>
      </c>
      <c r="BO1509" s="28">
        <v>0.68</v>
      </c>
      <c r="BP1509" s="28">
        <v>0.98</v>
      </c>
      <c r="BQ1509" s="26">
        <v>48.523299999999999</v>
      </c>
      <c r="BR1509" s="26">
        <v>794.15557799999999</v>
      </c>
      <c r="BS1509" s="31">
        <f t="shared" si="191"/>
        <v>7.1688239999999999</v>
      </c>
    </row>
    <row r="1510" spans="1:71">
      <c r="A1510" s="26">
        <v>42285336260000</v>
      </c>
      <c r="B1510" s="26" t="s">
        <v>9282</v>
      </c>
      <c r="C1510" t="s">
        <v>3403</v>
      </c>
      <c r="D1510" s="26" t="s">
        <v>372</v>
      </c>
      <c r="E1510" s="27" t="s">
        <v>679</v>
      </c>
      <c r="F1510" t="s">
        <v>66</v>
      </c>
      <c r="G1510" t="s">
        <v>67</v>
      </c>
      <c r="H1510" t="s">
        <v>3404</v>
      </c>
      <c r="I1510" t="s">
        <v>3405</v>
      </c>
      <c r="J1510" t="s">
        <v>70</v>
      </c>
      <c r="K1510" t="s">
        <v>9261</v>
      </c>
      <c r="L1510">
        <v>29.531510000000001</v>
      </c>
      <c r="M1510">
        <v>-97.165120000000002</v>
      </c>
      <c r="N1510" s="28">
        <v>2583461.2999999998</v>
      </c>
      <c r="O1510" s="28">
        <v>622016.56999999995</v>
      </c>
      <c r="P1510" s="26">
        <v>450</v>
      </c>
      <c r="Q1510" s="26">
        <v>13760</v>
      </c>
      <c r="R1510" s="26">
        <v>16720</v>
      </c>
      <c r="S1510" s="29" t="s">
        <v>72</v>
      </c>
      <c r="T1510" s="30">
        <v>40985</v>
      </c>
      <c r="U1510" s="30">
        <v>41016</v>
      </c>
      <c r="V1510" s="30">
        <v>41000</v>
      </c>
      <c r="W1510">
        <v>2122</v>
      </c>
      <c r="X1510" s="26">
        <v>5164</v>
      </c>
      <c r="Y1510" s="26" t="s">
        <v>72</v>
      </c>
      <c r="Z1510" s="26" t="s">
        <v>72</v>
      </c>
      <c r="AA1510" s="26" t="s">
        <v>71</v>
      </c>
      <c r="AB1510" s="31" t="s">
        <v>72</v>
      </c>
      <c r="AC1510" s="31" t="s">
        <v>72</v>
      </c>
      <c r="AD1510" s="26">
        <v>1123.041500533498</v>
      </c>
      <c r="AE1510" s="26">
        <v>655</v>
      </c>
      <c r="AF1510" s="26" t="s">
        <v>72</v>
      </c>
      <c r="AG1510" s="26">
        <v>33217</v>
      </c>
      <c r="AH1510" s="28">
        <v>4.2620999999999999E-2</v>
      </c>
      <c r="AI1510">
        <v>38898</v>
      </c>
      <c r="AJ1510" s="26">
        <v>46823</v>
      </c>
      <c r="AK1510" s="28">
        <v>5.4011000000000003E-2</v>
      </c>
      <c r="AL1510">
        <v>54831</v>
      </c>
      <c r="AM1510" s="26">
        <v>46823</v>
      </c>
      <c r="AN1510" s="28">
        <v>5.4011000000000003E-2</v>
      </c>
      <c r="AO1510">
        <v>54831</v>
      </c>
      <c r="AP1510" s="32">
        <v>68193.0859375</v>
      </c>
      <c r="AQ1510" s="36">
        <v>7.6583665557259775E-2</v>
      </c>
      <c r="AR1510" s="32">
        <f t="shared" si="190"/>
        <v>81748.39474113498</v>
      </c>
      <c r="AS1510" s="32">
        <f t="shared" si="184"/>
        <v>2</v>
      </c>
      <c r="AT1510" s="32">
        <f t="shared" si="185"/>
        <v>1</v>
      </c>
      <c r="AU1510" s="32">
        <f t="shared" si="186"/>
        <v>1</v>
      </c>
      <c r="AV1510" s="32">
        <f t="shared" si="187"/>
        <v>75799.440991721538</v>
      </c>
      <c r="AW1510" s="32">
        <f t="shared" si="188"/>
        <v>8.5125917950943292E-2</v>
      </c>
      <c r="AX1510" s="32">
        <f t="shared" si="189"/>
        <v>90866.728469038484</v>
      </c>
      <c r="AY1510">
        <v>2</v>
      </c>
      <c r="AZ1510" s="26">
        <v>1</v>
      </c>
      <c r="BA1510" s="26">
        <v>11206.86</v>
      </c>
      <c r="BB1510" s="26">
        <v>-4.43</v>
      </c>
      <c r="BC1510" s="26">
        <v>99.63</v>
      </c>
      <c r="BD1510" s="26">
        <v>74.650000000000006</v>
      </c>
      <c r="BE1510" s="28">
        <v>0.06</v>
      </c>
      <c r="BF1510" s="28">
        <v>2.15</v>
      </c>
      <c r="BG1510" s="28">
        <v>0.39</v>
      </c>
      <c r="BH1510" s="28">
        <v>0.38</v>
      </c>
      <c r="BI1510" s="28">
        <v>0.08</v>
      </c>
      <c r="BJ1510" s="28">
        <v>6.25</v>
      </c>
      <c r="BK1510" s="28">
        <v>0.8</v>
      </c>
      <c r="BL1510" s="28">
        <v>0.96</v>
      </c>
      <c r="BM1510" s="28">
        <v>0.08</v>
      </c>
      <c r="BN1510" s="28">
        <v>5.83</v>
      </c>
      <c r="BO1510" s="28">
        <v>0.65</v>
      </c>
      <c r="BP1510" s="28">
        <v>1.03</v>
      </c>
      <c r="BQ1510" s="26">
        <v>44.985697999999999</v>
      </c>
      <c r="BR1510" s="26">
        <v>1034.226684</v>
      </c>
      <c r="BS1510" s="31">
        <f t="shared" si="191"/>
        <v>6.3763199999999998</v>
      </c>
    </row>
    <row r="1511" spans="1:71">
      <c r="A1511" s="26">
        <v>42285336270000</v>
      </c>
      <c r="B1511" s="26" t="s">
        <v>9282</v>
      </c>
      <c r="C1511" t="s">
        <v>3406</v>
      </c>
      <c r="D1511" s="26" t="s">
        <v>372</v>
      </c>
      <c r="E1511" s="27" t="s">
        <v>679</v>
      </c>
      <c r="F1511" t="s">
        <v>66</v>
      </c>
      <c r="G1511" t="s">
        <v>67</v>
      </c>
      <c r="H1511" t="s">
        <v>3392</v>
      </c>
      <c r="I1511" t="s">
        <v>3393</v>
      </c>
      <c r="J1511" t="s">
        <v>158</v>
      </c>
      <c r="K1511" t="s">
        <v>9261</v>
      </c>
      <c r="L1511">
        <v>29.59817</v>
      </c>
      <c r="M1511">
        <v>-97.173310000000001</v>
      </c>
      <c r="N1511" s="28">
        <v>2580478.66</v>
      </c>
      <c r="O1511" s="28">
        <v>646210.71</v>
      </c>
      <c r="P1511" s="26">
        <v>406</v>
      </c>
      <c r="Q1511" s="26">
        <v>10163</v>
      </c>
      <c r="R1511" s="26">
        <v>15900</v>
      </c>
      <c r="S1511" s="29" t="s">
        <v>72</v>
      </c>
      <c r="T1511" s="30">
        <v>41018</v>
      </c>
      <c r="U1511" s="30">
        <v>41044</v>
      </c>
      <c r="V1511" s="30">
        <v>41061</v>
      </c>
      <c r="W1511">
        <v>0</v>
      </c>
      <c r="X1511" s="26">
        <v>5572</v>
      </c>
      <c r="Y1511" s="26" t="s">
        <v>72</v>
      </c>
      <c r="Z1511" s="26" t="s">
        <v>72</v>
      </c>
      <c r="AA1511" s="26" t="s">
        <v>71</v>
      </c>
      <c r="AB1511" s="31" t="s">
        <v>72</v>
      </c>
      <c r="AC1511" s="31" t="s">
        <v>72</v>
      </c>
      <c r="AD1511" s="26">
        <v>706.08614232209743</v>
      </c>
      <c r="AE1511" s="26" t="s">
        <v>72</v>
      </c>
      <c r="AF1511" s="26" t="s">
        <v>72</v>
      </c>
      <c r="AG1511" s="26">
        <v>40167</v>
      </c>
      <c r="AH1511" s="28">
        <v>2.9002E-2</v>
      </c>
      <c r="AI1511">
        <v>21943</v>
      </c>
      <c r="AJ1511" s="26">
        <v>53164</v>
      </c>
      <c r="AK1511" s="28">
        <v>3.7705000000000002E-2</v>
      </c>
      <c r="AL1511">
        <v>31301</v>
      </c>
      <c r="AM1511" s="26">
        <v>53164</v>
      </c>
      <c r="AN1511" s="28">
        <v>3.7705000000000002E-2</v>
      </c>
      <c r="AO1511">
        <v>31301</v>
      </c>
      <c r="AP1511" s="32">
        <v>76473.8984375</v>
      </c>
      <c r="AQ1511" s="36">
        <v>5.3997159936066241E-2</v>
      </c>
      <c r="AR1511" s="32">
        <f t="shared" si="190"/>
        <v>86031.395746183727</v>
      </c>
      <c r="AS1511" s="32">
        <f t="shared" si="184"/>
        <v>2</v>
      </c>
      <c r="AT1511" s="32">
        <f t="shared" si="185"/>
        <v>1</v>
      </c>
      <c r="AU1511" s="32">
        <f t="shared" si="186"/>
        <v>1</v>
      </c>
      <c r="AV1511" s="32">
        <f t="shared" si="187"/>
        <v>78779.644119032659</v>
      </c>
      <c r="AW1511" s="32">
        <f t="shared" si="188"/>
        <v>5.5625215009515477E-2</v>
      </c>
      <c r="AX1511" s="32">
        <f t="shared" si="189"/>
        <v>88625.307175716909</v>
      </c>
      <c r="AY1511">
        <v>2</v>
      </c>
      <c r="AZ1511" s="26">
        <v>1</v>
      </c>
      <c r="BA1511" s="26">
        <v>10440.5</v>
      </c>
      <c r="BB1511" s="26">
        <v>-5.81</v>
      </c>
      <c r="BC1511" s="26">
        <v>91.14</v>
      </c>
      <c r="BD1511" s="26">
        <v>69.37</v>
      </c>
      <c r="BE1511" s="28">
        <v>0.05</v>
      </c>
      <c r="BF1511" s="28">
        <v>4.7300000000000004</v>
      </c>
      <c r="BG1511" s="28">
        <v>0.51</v>
      </c>
      <c r="BH1511" s="28">
        <v>0.44</v>
      </c>
      <c r="BI1511" s="28">
        <v>0.08</v>
      </c>
      <c r="BJ1511" s="28">
        <v>6.43</v>
      </c>
      <c r="BK1511" s="28">
        <v>0.66</v>
      </c>
      <c r="BL1511" s="28">
        <v>0.47</v>
      </c>
      <c r="BM1511" s="28">
        <v>7.0000000000000007E-2</v>
      </c>
      <c r="BN1511" s="28">
        <v>6.29</v>
      </c>
      <c r="BO1511" s="28">
        <v>0.56999999999999995</v>
      </c>
      <c r="BP1511" s="28">
        <v>0.56000000000000005</v>
      </c>
      <c r="BQ1511" s="26">
        <v>40.293300000000002</v>
      </c>
      <c r="BR1511" s="26">
        <v>585.98669400000006</v>
      </c>
      <c r="BS1511" s="31">
        <f t="shared" si="191"/>
        <v>4.8121920000000005</v>
      </c>
    </row>
    <row r="1512" spans="1:71">
      <c r="A1512" s="26">
        <v>42285336280100</v>
      </c>
      <c r="B1512" s="26" t="s">
        <v>9282</v>
      </c>
      <c r="C1512" t="s">
        <v>3407</v>
      </c>
      <c r="D1512" s="26" t="s">
        <v>372</v>
      </c>
      <c r="E1512" s="27" t="s">
        <v>679</v>
      </c>
      <c r="F1512" t="s">
        <v>66</v>
      </c>
      <c r="G1512" t="s">
        <v>67</v>
      </c>
      <c r="H1512" t="s">
        <v>3408</v>
      </c>
      <c r="I1512" t="s">
        <v>3409</v>
      </c>
      <c r="J1512" t="s">
        <v>70</v>
      </c>
      <c r="K1512" t="s">
        <v>9261</v>
      </c>
      <c r="L1512">
        <v>29.547740000000001</v>
      </c>
      <c r="M1512">
        <v>-97.168199999999999</v>
      </c>
      <c r="N1512" s="28">
        <v>2582389.56</v>
      </c>
      <c r="O1512" s="28">
        <v>627901.76</v>
      </c>
      <c r="P1512" s="26">
        <v>426</v>
      </c>
      <c r="Q1512" s="26">
        <v>10897</v>
      </c>
      <c r="R1512" s="26">
        <v>17085</v>
      </c>
      <c r="S1512" s="29" t="s">
        <v>72</v>
      </c>
      <c r="T1512" s="30">
        <v>41049</v>
      </c>
      <c r="U1512" s="30" t="s">
        <v>72</v>
      </c>
      <c r="V1512" s="30">
        <v>41091</v>
      </c>
      <c r="W1512">
        <v>0</v>
      </c>
      <c r="X1512" s="26">
        <v>6134</v>
      </c>
      <c r="Y1512" s="26" t="s">
        <v>72</v>
      </c>
      <c r="Z1512" s="26" t="s">
        <v>72</v>
      </c>
      <c r="AA1512" s="26" t="s">
        <v>71</v>
      </c>
      <c r="AB1512" s="31" t="s">
        <v>72</v>
      </c>
      <c r="AC1512" s="31" t="s">
        <v>72</v>
      </c>
      <c r="AD1512" s="26">
        <v>662.96880924875882</v>
      </c>
      <c r="AE1512" s="26" t="s">
        <v>72</v>
      </c>
      <c r="AF1512" s="26" t="s">
        <v>72</v>
      </c>
      <c r="AG1512" s="26">
        <v>64259</v>
      </c>
      <c r="AH1512" s="28">
        <v>4.0316999999999999E-2</v>
      </c>
      <c r="AI1512">
        <v>95111</v>
      </c>
      <c r="AJ1512" s="26">
        <v>99686</v>
      </c>
      <c r="AK1512" s="28">
        <v>6.6962999999999995E-2</v>
      </c>
      <c r="AL1512">
        <v>167330</v>
      </c>
      <c r="AM1512" s="26">
        <v>99686</v>
      </c>
      <c r="AN1512" s="28">
        <v>6.6962999999999995E-2</v>
      </c>
      <c r="AO1512">
        <v>167330</v>
      </c>
      <c r="AP1512" s="32">
        <v>134424.140625</v>
      </c>
      <c r="AQ1512" s="36">
        <v>8.9119012444443951E-2</v>
      </c>
      <c r="AR1512" s="32">
        <f t="shared" si="190"/>
        <v>150198.20582766659</v>
      </c>
      <c r="AS1512" s="32">
        <f t="shared" si="184"/>
        <v>3</v>
      </c>
      <c r="AT1512" s="32">
        <f t="shared" si="185"/>
        <v>1</v>
      </c>
      <c r="AU1512" s="32">
        <f t="shared" si="186"/>
        <v>2</v>
      </c>
      <c r="AV1512" s="32">
        <f t="shared" si="187"/>
        <v>125789.78923826215</v>
      </c>
      <c r="AW1512" s="32">
        <f t="shared" si="188"/>
        <v>8.3394706786942996E-2</v>
      </c>
      <c r="AX1512" s="32">
        <f t="shared" si="189"/>
        <v>140550.65233955104</v>
      </c>
      <c r="AY1512">
        <v>2</v>
      </c>
      <c r="AZ1512" s="26">
        <v>1</v>
      </c>
      <c r="BA1512" s="26">
        <v>11077.2</v>
      </c>
      <c r="BB1512" s="26">
        <v>-6.29</v>
      </c>
      <c r="BC1512" s="26">
        <v>98.57</v>
      </c>
      <c r="BD1512" s="26">
        <v>73.12</v>
      </c>
      <c r="BE1512" s="28">
        <v>0.05</v>
      </c>
      <c r="BF1512" s="28">
        <v>2.66</v>
      </c>
      <c r="BG1512" s="28">
        <v>0.42</v>
      </c>
      <c r="BH1512" s="28">
        <v>0.41</v>
      </c>
      <c r="BI1512" s="28">
        <v>0.08</v>
      </c>
      <c r="BJ1512" s="28">
        <v>6.22</v>
      </c>
      <c r="BK1512" s="28">
        <v>0.78</v>
      </c>
      <c r="BL1512" s="28">
        <v>0.81</v>
      </c>
      <c r="BM1512" s="28">
        <v>0.08</v>
      </c>
      <c r="BN1512" s="28">
        <v>5.93</v>
      </c>
      <c r="BO1512" s="28">
        <v>0.64</v>
      </c>
      <c r="BP1512" s="28">
        <v>0.89</v>
      </c>
      <c r="BQ1512" s="26">
        <v>45.301799000000003</v>
      </c>
      <c r="BR1512" s="26">
        <v>963.88403300000004</v>
      </c>
      <c r="BS1512" s="31">
        <f t="shared" si="191"/>
        <v>6.1507680000000002</v>
      </c>
    </row>
    <row r="1513" spans="1:71">
      <c r="A1513" s="26">
        <v>42285336310000</v>
      </c>
      <c r="B1513" s="26" t="s">
        <v>9282</v>
      </c>
      <c r="C1513" t="s">
        <v>3410</v>
      </c>
      <c r="D1513" s="26" t="s">
        <v>372</v>
      </c>
      <c r="E1513" s="27" t="s">
        <v>679</v>
      </c>
      <c r="F1513" t="s">
        <v>66</v>
      </c>
      <c r="G1513" t="s">
        <v>67</v>
      </c>
      <c r="H1513" t="s">
        <v>3395</v>
      </c>
      <c r="I1513" t="s">
        <v>3396</v>
      </c>
      <c r="J1513" t="s">
        <v>76</v>
      </c>
      <c r="K1513" t="s">
        <v>9261</v>
      </c>
      <c r="L1513">
        <v>29.583279999999998</v>
      </c>
      <c r="M1513">
        <v>-97.155280000000005</v>
      </c>
      <c r="N1513" s="28">
        <v>2586293.09</v>
      </c>
      <c r="O1513" s="28">
        <v>640887.22</v>
      </c>
      <c r="P1513" s="26">
        <v>451</v>
      </c>
      <c r="Q1513" s="26">
        <v>10601</v>
      </c>
      <c r="R1513" s="26">
        <v>17887</v>
      </c>
      <c r="S1513" s="29" t="s">
        <v>72</v>
      </c>
      <c r="T1513" s="30">
        <v>41125</v>
      </c>
      <c r="U1513" s="30">
        <v>41144</v>
      </c>
      <c r="V1513" s="30">
        <v>41183</v>
      </c>
      <c r="W1513">
        <v>0</v>
      </c>
      <c r="X1513" s="26">
        <v>7246</v>
      </c>
      <c r="Y1513" s="26" t="s">
        <v>72</v>
      </c>
      <c r="Z1513" s="26" t="s">
        <v>72</v>
      </c>
      <c r="AA1513" s="26" t="s">
        <v>71</v>
      </c>
      <c r="AB1513" s="31" t="s">
        <v>72</v>
      </c>
      <c r="AC1513" s="31" t="s">
        <v>72</v>
      </c>
      <c r="AD1513" s="26">
        <v>784.45361022517443</v>
      </c>
      <c r="AE1513" s="26" t="s">
        <v>72</v>
      </c>
      <c r="AF1513" s="26" t="s">
        <v>72</v>
      </c>
      <c r="AG1513" s="26">
        <v>68606</v>
      </c>
      <c r="AH1513" s="28">
        <v>5.6592999999999997E-2</v>
      </c>
      <c r="AI1513">
        <v>48770</v>
      </c>
      <c r="AJ1513" s="26">
        <v>68606</v>
      </c>
      <c r="AK1513" s="28">
        <v>5.6592999999999997E-2</v>
      </c>
      <c r="AL1513">
        <v>48770</v>
      </c>
      <c r="AM1513" s="26">
        <v>68606</v>
      </c>
      <c r="AN1513" s="28">
        <v>5.6592999999999997E-2</v>
      </c>
      <c r="AO1513">
        <v>48770</v>
      </c>
      <c r="AP1513" s="32">
        <v>193227.203125</v>
      </c>
      <c r="AQ1513" s="36">
        <v>0.15157777708511935</v>
      </c>
      <c r="AR1513" s="32">
        <f t="shared" si="190"/>
        <v>220056.46966906614</v>
      </c>
      <c r="AS1513" s="32">
        <f t="shared" si="184"/>
        <v>4</v>
      </c>
      <c r="AT1513" s="32">
        <f t="shared" si="185"/>
        <v>1</v>
      </c>
      <c r="AU1513" s="32">
        <f t="shared" si="186"/>
        <v>3</v>
      </c>
      <c r="AV1513" s="32">
        <f t="shared" si="187"/>
        <v>153067.09162813966</v>
      </c>
      <c r="AW1513" s="32">
        <f t="shared" si="188"/>
        <v>0.12007403263436173</v>
      </c>
      <c r="AX1513" s="32">
        <f t="shared" si="189"/>
        <v>174320.19540442171</v>
      </c>
      <c r="AY1513">
        <v>2</v>
      </c>
      <c r="AZ1513" s="26">
        <v>1</v>
      </c>
      <c r="BA1513" s="26">
        <v>10870.22</v>
      </c>
      <c r="BB1513" s="26">
        <v>-7.67</v>
      </c>
      <c r="BC1513" s="26">
        <v>92.11</v>
      </c>
      <c r="BD1513" s="26">
        <v>65.489999999999995</v>
      </c>
      <c r="BE1513" s="28">
        <v>0.05</v>
      </c>
      <c r="BF1513" s="28">
        <v>4.0999999999999996</v>
      </c>
      <c r="BG1513" s="28">
        <v>0.46</v>
      </c>
      <c r="BH1513" s="28">
        <v>0.4</v>
      </c>
      <c r="BI1513" s="28">
        <v>0.08</v>
      </c>
      <c r="BJ1513" s="28">
        <v>6.4</v>
      </c>
      <c r="BK1513" s="28">
        <v>0.7</v>
      </c>
      <c r="BL1513" s="28">
        <v>0.66</v>
      </c>
      <c r="BM1513" s="28">
        <v>0.08</v>
      </c>
      <c r="BN1513" s="28">
        <v>6.18</v>
      </c>
      <c r="BO1513" s="28">
        <v>0.57999999999999996</v>
      </c>
      <c r="BP1513" s="28">
        <v>0.75</v>
      </c>
      <c r="BQ1513" s="26">
        <v>40.321998000000001</v>
      </c>
      <c r="BR1513" s="26">
        <v>606.83959900000002</v>
      </c>
      <c r="BS1513" s="31">
        <f t="shared" si="191"/>
        <v>5.1581599999999996</v>
      </c>
    </row>
    <row r="1514" spans="1:71">
      <c r="A1514" s="26">
        <v>42285336320000</v>
      </c>
      <c r="B1514" s="26" t="s">
        <v>9282</v>
      </c>
      <c r="C1514" t="s">
        <v>3411</v>
      </c>
      <c r="D1514" s="26" t="s">
        <v>372</v>
      </c>
      <c r="E1514" s="27" t="s">
        <v>679</v>
      </c>
      <c r="F1514" t="s">
        <v>66</v>
      </c>
      <c r="G1514" t="s">
        <v>67</v>
      </c>
      <c r="H1514" t="s">
        <v>3412</v>
      </c>
      <c r="I1514" t="s">
        <v>3413</v>
      </c>
      <c r="J1514" t="s">
        <v>70</v>
      </c>
      <c r="K1514" t="s">
        <v>9261</v>
      </c>
      <c r="L1514">
        <v>29.52186</v>
      </c>
      <c r="M1514">
        <v>-97.174310000000006</v>
      </c>
      <c r="N1514" s="28">
        <v>2580594.04</v>
      </c>
      <c r="O1514" s="28">
        <v>618462.51</v>
      </c>
      <c r="P1514" s="26">
        <v>398</v>
      </c>
      <c r="Q1514" s="26">
        <v>11886</v>
      </c>
      <c r="R1514" s="26">
        <v>17425</v>
      </c>
      <c r="S1514" s="29" t="s">
        <v>72</v>
      </c>
      <c r="T1514" s="30">
        <v>41012</v>
      </c>
      <c r="U1514" s="30">
        <v>41057</v>
      </c>
      <c r="V1514" s="30">
        <v>41030</v>
      </c>
      <c r="W1514">
        <v>2200</v>
      </c>
      <c r="X1514" s="26">
        <v>6067</v>
      </c>
      <c r="Y1514" s="26" t="s">
        <v>72</v>
      </c>
      <c r="Z1514" s="26" t="s">
        <v>72</v>
      </c>
      <c r="AA1514" s="26" t="s">
        <v>71</v>
      </c>
      <c r="AB1514" s="31" t="s">
        <v>72</v>
      </c>
      <c r="AC1514" s="31" t="s">
        <v>72</v>
      </c>
      <c r="AD1514" s="26">
        <v>1285.3826752672812</v>
      </c>
      <c r="AE1514" s="26">
        <v>1155</v>
      </c>
      <c r="AF1514" s="26" t="s">
        <v>72</v>
      </c>
      <c r="AG1514" s="26">
        <v>65848</v>
      </c>
      <c r="AH1514" s="28">
        <v>9.4197000000000003E-2</v>
      </c>
      <c r="AI1514">
        <v>24229</v>
      </c>
      <c r="AJ1514" s="26">
        <v>87469</v>
      </c>
      <c r="AK1514" s="28">
        <v>0.11382200000000001</v>
      </c>
      <c r="AL1514">
        <v>32184</v>
      </c>
      <c r="AM1514" s="26">
        <v>87469</v>
      </c>
      <c r="AN1514" s="28">
        <v>0.11382200000000001</v>
      </c>
      <c r="AO1514">
        <v>32184</v>
      </c>
      <c r="AP1514" s="32">
        <v>118762.4609375</v>
      </c>
      <c r="AQ1514" s="36">
        <v>0.15265520976116975</v>
      </c>
      <c r="AR1514" s="32">
        <f t="shared" si="190"/>
        <v>145782.43306522706</v>
      </c>
      <c r="AS1514" s="32">
        <f t="shared" si="184"/>
        <v>3</v>
      </c>
      <c r="AT1514" s="32">
        <f t="shared" si="185"/>
        <v>1</v>
      </c>
      <c r="AU1514" s="32">
        <f t="shared" si="186"/>
        <v>2</v>
      </c>
      <c r="AV1514" s="32">
        <f t="shared" si="187"/>
        <v>112361.38549221196</v>
      </c>
      <c r="AW1514" s="32">
        <f t="shared" si="188"/>
        <v>0.14442737828071772</v>
      </c>
      <c r="AX1514" s="32">
        <f t="shared" si="189"/>
        <v>137925.031447899</v>
      </c>
      <c r="AY1514">
        <v>2</v>
      </c>
      <c r="AZ1514" s="26">
        <v>1</v>
      </c>
      <c r="BA1514" s="26">
        <v>11178.09</v>
      </c>
      <c r="BB1514" s="26">
        <v>-1.31</v>
      </c>
      <c r="BC1514" s="26">
        <v>101.4</v>
      </c>
      <c r="BD1514" s="26">
        <v>78.77</v>
      </c>
      <c r="BE1514" s="28">
        <v>0.06</v>
      </c>
      <c r="BF1514" s="28">
        <v>1.86</v>
      </c>
      <c r="BG1514" s="28">
        <v>0.39</v>
      </c>
      <c r="BH1514" s="28">
        <v>0.38</v>
      </c>
      <c r="BI1514" s="28">
        <v>0.08</v>
      </c>
      <c r="BJ1514" s="28">
        <v>6.29</v>
      </c>
      <c r="BK1514" s="28">
        <v>0.8</v>
      </c>
      <c r="BL1514" s="28">
        <v>0.98</v>
      </c>
      <c r="BM1514" s="28">
        <v>0.08</v>
      </c>
      <c r="BN1514" s="28">
        <v>5.78</v>
      </c>
      <c r="BO1514" s="28">
        <v>0.67</v>
      </c>
      <c r="BP1514" s="28">
        <v>1.04</v>
      </c>
      <c r="BQ1514" s="26">
        <v>46.417400000000001</v>
      </c>
      <c r="BR1514" s="26">
        <v>1031.1163329999999</v>
      </c>
      <c r="BS1514" s="31">
        <f t="shared" si="191"/>
        <v>6.4896000000000003</v>
      </c>
    </row>
    <row r="1515" spans="1:71">
      <c r="A1515" s="26">
        <v>42285336380000</v>
      </c>
      <c r="B1515" s="26" t="s">
        <v>9282</v>
      </c>
      <c r="C1515" t="s">
        <v>3414</v>
      </c>
      <c r="D1515" s="26" t="s">
        <v>372</v>
      </c>
      <c r="E1515" s="27" t="s">
        <v>679</v>
      </c>
      <c r="F1515" t="s">
        <v>66</v>
      </c>
      <c r="G1515" t="s">
        <v>67</v>
      </c>
      <c r="H1515" t="s">
        <v>3386</v>
      </c>
      <c r="I1515" t="s">
        <v>3387</v>
      </c>
      <c r="J1515" t="s">
        <v>76</v>
      </c>
      <c r="K1515" t="s">
        <v>9261</v>
      </c>
      <c r="L1515">
        <v>29.589739999999999</v>
      </c>
      <c r="M1515">
        <v>-97.177199999999999</v>
      </c>
      <c r="N1515" s="28">
        <v>2579290.38</v>
      </c>
      <c r="O1515" s="28">
        <v>643126.59</v>
      </c>
      <c r="P1515" s="26">
        <v>400</v>
      </c>
      <c r="Q1515" s="26">
        <v>10210</v>
      </c>
      <c r="R1515" s="26">
        <v>15904</v>
      </c>
      <c r="S1515" s="29" t="s">
        <v>72</v>
      </c>
      <c r="T1515" s="30">
        <v>41074</v>
      </c>
      <c r="U1515" s="30">
        <v>41091</v>
      </c>
      <c r="V1515" s="30">
        <v>41122</v>
      </c>
      <c r="W1515">
        <v>0</v>
      </c>
      <c r="X1515" s="26">
        <v>5737</v>
      </c>
      <c r="Y1515" s="26" t="s">
        <v>72</v>
      </c>
      <c r="Z1515" s="26" t="s">
        <v>72</v>
      </c>
      <c r="AA1515" s="26" t="s">
        <v>71</v>
      </c>
      <c r="AB1515" s="31" t="s">
        <v>72</v>
      </c>
      <c r="AC1515" s="31" t="s">
        <v>72</v>
      </c>
      <c r="AD1515" s="26">
        <v>551.24856195438861</v>
      </c>
      <c r="AE1515" s="26" t="s">
        <v>72</v>
      </c>
      <c r="AF1515" s="26" t="s">
        <v>72</v>
      </c>
      <c r="AG1515" s="26">
        <v>46964</v>
      </c>
      <c r="AH1515" s="28">
        <v>2.6995999999999999E-2</v>
      </c>
      <c r="AI1515">
        <v>12130</v>
      </c>
      <c r="AJ1515" s="26">
        <v>57424</v>
      </c>
      <c r="AK1515" s="28">
        <v>3.3418999999999997E-2</v>
      </c>
      <c r="AL1515">
        <v>14893</v>
      </c>
      <c r="AM1515" s="26">
        <v>57424</v>
      </c>
      <c r="AN1515" s="28">
        <v>3.3418999999999997E-2</v>
      </c>
      <c r="AO1515">
        <v>14893</v>
      </c>
      <c r="AP1515" s="32">
        <v>121846.9375</v>
      </c>
      <c r="AQ1515" s="36">
        <v>6.7167949075421271E-2</v>
      </c>
      <c r="AR1515" s="32">
        <f t="shared" si="190"/>
        <v>133735.66448634956</v>
      </c>
      <c r="AS1515" s="32">
        <f t="shared" si="184"/>
        <v>3</v>
      </c>
      <c r="AT1515" s="32">
        <f t="shared" si="185"/>
        <v>1</v>
      </c>
      <c r="AU1515" s="32">
        <f t="shared" si="186"/>
        <v>2</v>
      </c>
      <c r="AV1515" s="32">
        <f t="shared" si="187"/>
        <v>121910.65386961827</v>
      </c>
      <c r="AW1515" s="32">
        <f t="shared" si="188"/>
        <v>6.7203072632546296E-2</v>
      </c>
      <c r="AX1515" s="32">
        <f t="shared" si="189"/>
        <v>133805.59772557896</v>
      </c>
      <c r="AY1515">
        <v>2</v>
      </c>
      <c r="AZ1515" s="26">
        <v>1</v>
      </c>
      <c r="BA1515" s="26">
        <v>10493.49</v>
      </c>
      <c r="BB1515" s="26">
        <v>-6.17</v>
      </c>
      <c r="BC1515" s="26">
        <v>93.24</v>
      </c>
      <c r="BD1515" s="26">
        <v>70.78</v>
      </c>
      <c r="BE1515" s="28">
        <v>0.05</v>
      </c>
      <c r="BF1515" s="28">
        <v>4.33</v>
      </c>
      <c r="BG1515" s="28">
        <v>0.5</v>
      </c>
      <c r="BH1515" s="28">
        <v>0.46</v>
      </c>
      <c r="BI1515" s="28">
        <v>0.08</v>
      </c>
      <c r="BJ1515" s="28">
        <v>6.35</v>
      </c>
      <c r="BK1515" s="28">
        <v>0.69</v>
      </c>
      <c r="BL1515" s="28">
        <v>0.49</v>
      </c>
      <c r="BM1515" s="28">
        <v>7.0000000000000007E-2</v>
      </c>
      <c r="BN1515" s="28">
        <v>6.22</v>
      </c>
      <c r="BO1515" s="28">
        <v>0.57999999999999996</v>
      </c>
      <c r="BP1515" s="28">
        <v>0.57999999999999996</v>
      </c>
      <c r="BQ1515" s="26">
        <v>40.293300000000002</v>
      </c>
      <c r="BR1515" s="26">
        <v>586.21807799999999</v>
      </c>
      <c r="BS1515" s="31">
        <f t="shared" si="191"/>
        <v>5.1468479999999994</v>
      </c>
    </row>
    <row r="1516" spans="1:71">
      <c r="A1516" s="26">
        <v>42285336430000</v>
      </c>
      <c r="B1516" s="26" t="s">
        <v>9282</v>
      </c>
      <c r="C1516" t="s">
        <v>3415</v>
      </c>
      <c r="D1516" s="26" t="s">
        <v>372</v>
      </c>
      <c r="E1516" s="27" t="s">
        <v>679</v>
      </c>
      <c r="F1516" t="s">
        <v>66</v>
      </c>
      <c r="G1516" t="s">
        <v>67</v>
      </c>
      <c r="H1516" t="s">
        <v>3416</v>
      </c>
      <c r="I1516" t="s">
        <v>3417</v>
      </c>
      <c r="J1516" t="s">
        <v>70</v>
      </c>
      <c r="K1516" t="s">
        <v>9261</v>
      </c>
      <c r="L1516">
        <v>29.506419999999999</v>
      </c>
      <c r="M1516">
        <v>-97.176050000000004</v>
      </c>
      <c r="N1516" s="28">
        <v>2580128.29</v>
      </c>
      <c r="O1516" s="28">
        <v>612840.56999999995</v>
      </c>
      <c r="P1516" s="26">
        <v>473</v>
      </c>
      <c r="Q1516" s="26">
        <v>12029</v>
      </c>
      <c r="R1516" s="26">
        <v>16657</v>
      </c>
      <c r="S1516" s="29" t="s">
        <v>72</v>
      </c>
      <c r="T1516" s="30">
        <v>41101</v>
      </c>
      <c r="U1516" s="30">
        <v>41131</v>
      </c>
      <c r="V1516" s="30">
        <v>41122</v>
      </c>
      <c r="W1516">
        <v>0</v>
      </c>
      <c r="X1516" s="26">
        <v>4970</v>
      </c>
      <c r="Y1516" s="26" t="s">
        <v>72</v>
      </c>
      <c r="Z1516" s="26" t="s">
        <v>72</v>
      </c>
      <c r="AA1516" s="26" t="s">
        <v>71</v>
      </c>
      <c r="AB1516" s="31" t="s">
        <v>72</v>
      </c>
      <c r="AC1516" s="31" t="s">
        <v>72</v>
      </c>
      <c r="AD1516" s="26">
        <v>1194.2049595591502</v>
      </c>
      <c r="AE1516" s="26">
        <v>853</v>
      </c>
      <c r="AF1516" s="26" t="s">
        <v>72</v>
      </c>
      <c r="AG1516" s="26">
        <v>36458</v>
      </c>
      <c r="AH1516" s="28">
        <v>5.0279999999999998E-2</v>
      </c>
      <c r="AI1516">
        <v>16413</v>
      </c>
      <c r="AJ1516" s="26">
        <v>42822</v>
      </c>
      <c r="AK1516" s="28">
        <v>5.2579000000000001E-2</v>
      </c>
      <c r="AL1516">
        <v>19278</v>
      </c>
      <c r="AM1516" s="26">
        <v>42822</v>
      </c>
      <c r="AN1516" s="28">
        <v>5.2579000000000001E-2</v>
      </c>
      <c r="AO1516">
        <v>19278</v>
      </c>
      <c r="AP1516" s="32">
        <v>77028.59375</v>
      </c>
      <c r="AQ1516" s="36">
        <v>9.1987928684116954E-2</v>
      </c>
      <c r="AR1516" s="32">
        <f t="shared" si="190"/>
        <v>93310.457127088695</v>
      </c>
      <c r="AS1516" s="32">
        <f t="shared" si="184"/>
        <v>2</v>
      </c>
      <c r="AT1516" s="32">
        <f t="shared" si="185"/>
        <v>1</v>
      </c>
      <c r="AU1516" s="32">
        <f t="shared" si="186"/>
        <v>1</v>
      </c>
      <c r="AV1516" s="32">
        <f t="shared" si="187"/>
        <v>88962.601232394372</v>
      </c>
      <c r="AW1516" s="32">
        <f t="shared" si="188"/>
        <v>0.10623957960700831</v>
      </c>
      <c r="AX1516" s="32">
        <f t="shared" si="189"/>
        <v>107767.00682283484</v>
      </c>
      <c r="AY1516">
        <v>2</v>
      </c>
      <c r="AZ1516" s="26">
        <v>1</v>
      </c>
      <c r="BA1516" s="26">
        <v>11283.11</v>
      </c>
      <c r="BB1516" s="26">
        <v>2.29</v>
      </c>
      <c r="BC1516" s="26">
        <v>101.28</v>
      </c>
      <c r="BD1516" s="26">
        <v>79.099999999999994</v>
      </c>
      <c r="BE1516" s="28">
        <v>0.06</v>
      </c>
      <c r="BF1516" s="28">
        <v>1.47</v>
      </c>
      <c r="BG1516" s="28">
        <v>0.37</v>
      </c>
      <c r="BH1516" s="28">
        <v>0.35</v>
      </c>
      <c r="BI1516" s="28">
        <v>0.09</v>
      </c>
      <c r="BJ1516" s="28">
        <v>6.37</v>
      </c>
      <c r="BK1516" s="28">
        <v>0.79</v>
      </c>
      <c r="BL1516" s="28">
        <v>1.1100000000000001</v>
      </c>
      <c r="BM1516" s="28">
        <v>0.08</v>
      </c>
      <c r="BN1516" s="28">
        <v>5.7</v>
      </c>
      <c r="BO1516" s="28">
        <v>0.68</v>
      </c>
      <c r="BP1516" s="28">
        <v>1.1399999999999999</v>
      </c>
      <c r="BQ1516" s="26">
        <v>48.523299999999999</v>
      </c>
      <c r="BR1516" s="26">
        <v>1243.3696279999999</v>
      </c>
      <c r="BS1516" s="31">
        <f t="shared" si="191"/>
        <v>7.2010079999999999</v>
      </c>
    </row>
    <row r="1517" spans="1:71">
      <c r="A1517" s="26">
        <v>42285336450000</v>
      </c>
      <c r="B1517" s="26" t="s">
        <v>9282</v>
      </c>
      <c r="C1517" t="s">
        <v>3418</v>
      </c>
      <c r="D1517" s="26" t="s">
        <v>3419</v>
      </c>
      <c r="E1517" s="27" t="s">
        <v>679</v>
      </c>
      <c r="F1517" t="s">
        <v>66</v>
      </c>
      <c r="G1517" t="s">
        <v>67</v>
      </c>
      <c r="H1517" t="s">
        <v>3420</v>
      </c>
      <c r="I1517" t="s">
        <v>3421</v>
      </c>
      <c r="J1517" t="s">
        <v>70</v>
      </c>
      <c r="K1517" t="s">
        <v>9261</v>
      </c>
      <c r="L1517">
        <v>29.581630000000001</v>
      </c>
      <c r="M1517">
        <v>-97.10463</v>
      </c>
      <c r="N1517" s="28">
        <v>2602399.12</v>
      </c>
      <c r="O1517" s="28">
        <v>640544.75</v>
      </c>
      <c r="P1517" s="26">
        <v>405</v>
      </c>
      <c r="Q1517" s="26">
        <v>11376</v>
      </c>
      <c r="R1517" s="26">
        <v>16023</v>
      </c>
      <c r="S1517" s="29" t="s">
        <v>72</v>
      </c>
      <c r="T1517" s="30">
        <v>41106</v>
      </c>
      <c r="U1517" s="30">
        <v>41153</v>
      </c>
      <c r="V1517" s="30">
        <v>41153</v>
      </c>
      <c r="W1517">
        <v>0</v>
      </c>
      <c r="X1517" s="26">
        <v>4916</v>
      </c>
      <c r="Y1517" s="26" t="s">
        <v>72</v>
      </c>
      <c r="Z1517" s="26" t="s">
        <v>72</v>
      </c>
      <c r="AA1517" s="26" t="s">
        <v>71</v>
      </c>
      <c r="AB1517" s="31" t="s">
        <v>72</v>
      </c>
      <c r="AC1517" s="31" t="s">
        <v>72</v>
      </c>
      <c r="AD1517" s="26">
        <v>1563.862621486735</v>
      </c>
      <c r="AE1517" s="26">
        <v>144</v>
      </c>
      <c r="AF1517" s="26" t="s">
        <v>72</v>
      </c>
      <c r="AG1517" s="26">
        <v>24831</v>
      </c>
      <c r="AH1517" s="28">
        <v>3.7741999999999998E-2</v>
      </c>
      <c r="AI1517">
        <v>322803</v>
      </c>
      <c r="AJ1517" s="26">
        <v>26743</v>
      </c>
      <c r="AK1517" s="28">
        <v>4.3070999999999998E-2</v>
      </c>
      <c r="AL1517">
        <v>347659</v>
      </c>
      <c r="AM1517" s="26">
        <v>26743</v>
      </c>
      <c r="AN1517" s="28">
        <v>4.3070999999999998E-2</v>
      </c>
      <c r="AO1517">
        <v>347659</v>
      </c>
      <c r="AP1517" s="32">
        <v>49700.734375</v>
      </c>
      <c r="AQ1517" s="36">
        <v>7.7725120749503371E-2</v>
      </c>
      <c r="AR1517" s="32">
        <f t="shared" si="190"/>
        <v>63458.080747662098</v>
      </c>
      <c r="AS1517" s="32">
        <f t="shared" si="184"/>
        <v>1</v>
      </c>
      <c r="AT1517" s="32">
        <f t="shared" si="185"/>
        <v>1</v>
      </c>
      <c r="AU1517" s="32">
        <f t="shared" si="186"/>
        <v>1</v>
      </c>
      <c r="AV1517" s="32">
        <f t="shared" si="187"/>
        <v>58031.370079841334</v>
      </c>
      <c r="AW1517" s="32">
        <f t="shared" si="188"/>
        <v>9.075309054152754E-2</v>
      </c>
      <c r="AX1517" s="32">
        <f t="shared" si="189"/>
        <v>74094.667105691711</v>
      </c>
      <c r="AY1517">
        <v>2</v>
      </c>
      <c r="AZ1517" s="26">
        <v>1</v>
      </c>
      <c r="BA1517" s="26">
        <v>11409.28</v>
      </c>
      <c r="BB1517" s="26">
        <v>-7.61</v>
      </c>
      <c r="BC1517" s="26">
        <v>80.11</v>
      </c>
      <c r="BD1517" s="26">
        <v>60.34</v>
      </c>
      <c r="BE1517" s="28">
        <v>0.05</v>
      </c>
      <c r="BF1517" s="28">
        <v>4.1500000000000004</v>
      </c>
      <c r="BG1517" s="28">
        <v>0.36</v>
      </c>
      <c r="BH1517" s="28">
        <v>0.24</v>
      </c>
      <c r="BI1517" s="28">
        <v>0.08</v>
      </c>
      <c r="BJ1517" s="28">
        <v>6.59</v>
      </c>
      <c r="BK1517" s="28">
        <v>0.7</v>
      </c>
      <c r="BL1517" s="28">
        <v>0.97</v>
      </c>
      <c r="BM1517" s="28">
        <v>0.08</v>
      </c>
      <c r="BN1517" s="28">
        <v>6.17</v>
      </c>
      <c r="BO1517" s="28">
        <v>0.57999999999999996</v>
      </c>
      <c r="BP1517" s="28">
        <v>1.07</v>
      </c>
      <c r="BQ1517" s="26">
        <v>45.258597999999999</v>
      </c>
      <c r="BR1517" s="26">
        <v>1011.442382</v>
      </c>
      <c r="BS1517" s="31">
        <f t="shared" si="191"/>
        <v>4.4861599999999999</v>
      </c>
    </row>
    <row r="1518" spans="1:71">
      <c r="A1518" s="26">
        <v>42285336490000</v>
      </c>
      <c r="B1518" s="26" t="s">
        <v>9282</v>
      </c>
      <c r="C1518" t="s">
        <v>3422</v>
      </c>
      <c r="D1518" s="26" t="s">
        <v>372</v>
      </c>
      <c r="E1518" s="27" t="s">
        <v>679</v>
      </c>
      <c r="F1518" t="s">
        <v>66</v>
      </c>
      <c r="G1518" t="s">
        <v>67</v>
      </c>
      <c r="H1518" t="s">
        <v>680</v>
      </c>
      <c r="I1518" t="s">
        <v>681</v>
      </c>
      <c r="J1518" t="s">
        <v>158</v>
      </c>
      <c r="K1518" t="s">
        <v>9261</v>
      </c>
      <c r="L1518">
        <v>29.58193</v>
      </c>
      <c r="M1518">
        <v>-97.185670000000002</v>
      </c>
      <c r="N1518" s="28">
        <v>2576642.87</v>
      </c>
      <c r="O1518" s="28">
        <v>640245.31000000006</v>
      </c>
      <c r="P1518" s="26">
        <v>434</v>
      </c>
      <c r="Q1518" s="26">
        <v>10134</v>
      </c>
      <c r="R1518" s="26">
        <v>17310</v>
      </c>
      <c r="S1518" s="29" t="s">
        <v>72</v>
      </c>
      <c r="T1518" s="30">
        <v>41105</v>
      </c>
      <c r="U1518" s="30">
        <v>41129</v>
      </c>
      <c r="V1518" s="30">
        <v>41153</v>
      </c>
      <c r="W1518">
        <v>0</v>
      </c>
      <c r="X1518" s="26">
        <v>7007</v>
      </c>
      <c r="Y1518" s="26" t="s">
        <v>72</v>
      </c>
      <c r="Z1518" s="26" t="s">
        <v>72</v>
      </c>
      <c r="AA1518" s="26" t="s">
        <v>71</v>
      </c>
      <c r="AB1518" s="31" t="s">
        <v>72</v>
      </c>
      <c r="AC1518" s="31" t="s">
        <v>72</v>
      </c>
      <c r="AD1518" s="26">
        <v>403.46648131442345</v>
      </c>
      <c r="AE1518" s="26" t="s">
        <v>72</v>
      </c>
      <c r="AF1518" s="26" t="s">
        <v>72</v>
      </c>
      <c r="AG1518" s="26">
        <v>46528</v>
      </c>
      <c r="AH1518" s="28">
        <v>2.0389999999999998E-2</v>
      </c>
      <c r="AI1518">
        <v>15715</v>
      </c>
      <c r="AJ1518" s="26">
        <v>58666</v>
      </c>
      <c r="AK1518" s="28">
        <v>2.409E-2</v>
      </c>
      <c r="AL1518">
        <v>17526</v>
      </c>
      <c r="AM1518" s="26">
        <v>58666</v>
      </c>
      <c r="AN1518" s="28">
        <v>2.409E-2</v>
      </c>
      <c r="AO1518">
        <v>17526</v>
      </c>
      <c r="AP1518" s="32">
        <v>163971.25</v>
      </c>
      <c r="AQ1518" s="36">
        <v>6.6156903274227657E-2</v>
      </c>
      <c r="AR1518" s="32">
        <f t="shared" si="190"/>
        <v>175681.02187953828</v>
      </c>
      <c r="AS1518" s="32">
        <f t="shared" si="184"/>
        <v>3</v>
      </c>
      <c r="AT1518" s="32">
        <f t="shared" si="185"/>
        <v>1</v>
      </c>
      <c r="AU1518" s="32">
        <f t="shared" si="186"/>
        <v>3</v>
      </c>
      <c r="AV1518" s="32">
        <f t="shared" si="187"/>
        <v>134322.10289710289</v>
      </c>
      <c r="AW1518" s="32">
        <f t="shared" si="188"/>
        <v>5.4194466218648027E-2</v>
      </c>
      <c r="AX1518" s="32">
        <f t="shared" si="189"/>
        <v>143914.5234178036</v>
      </c>
      <c r="AY1518">
        <v>2</v>
      </c>
      <c r="AZ1518" s="26">
        <v>1</v>
      </c>
      <c r="BA1518" s="26">
        <v>10458.959999999999</v>
      </c>
      <c r="BB1518" s="26">
        <v>-5.9</v>
      </c>
      <c r="BC1518" s="26">
        <v>95.4</v>
      </c>
      <c r="BD1518" s="26">
        <v>75.53</v>
      </c>
      <c r="BE1518" s="28">
        <v>0.05</v>
      </c>
      <c r="BF1518" s="28">
        <v>3.95</v>
      </c>
      <c r="BG1518" s="28">
        <v>0.5</v>
      </c>
      <c r="BH1518" s="28">
        <v>0.48</v>
      </c>
      <c r="BI1518" s="28">
        <v>0.08</v>
      </c>
      <c r="BJ1518" s="28">
        <v>6.27</v>
      </c>
      <c r="BK1518" s="28">
        <v>0.71</v>
      </c>
      <c r="BL1518" s="28">
        <v>0.48</v>
      </c>
      <c r="BM1518" s="28">
        <v>0.08</v>
      </c>
      <c r="BN1518" s="28">
        <v>6.16</v>
      </c>
      <c r="BO1518" s="28">
        <v>0.59</v>
      </c>
      <c r="BP1518" s="28">
        <v>0.56000000000000005</v>
      </c>
      <c r="BQ1518" s="26">
        <v>39.966701</v>
      </c>
      <c r="BR1518" s="26">
        <v>585.52142300000003</v>
      </c>
      <c r="BS1518" s="31">
        <f t="shared" si="191"/>
        <v>5.4187199999999995</v>
      </c>
    </row>
    <row r="1519" spans="1:71">
      <c r="A1519" s="26">
        <v>42287325950000</v>
      </c>
      <c r="B1519" s="26" t="s">
        <v>9285</v>
      </c>
      <c r="C1519" t="s">
        <v>3423</v>
      </c>
      <c r="D1519" s="26" t="s">
        <v>178</v>
      </c>
      <c r="E1519" s="27" t="s">
        <v>682</v>
      </c>
      <c r="F1519" t="s">
        <v>148</v>
      </c>
      <c r="G1519" t="s">
        <v>67</v>
      </c>
      <c r="H1519" t="s">
        <v>3424</v>
      </c>
      <c r="I1519" t="s">
        <v>3425</v>
      </c>
      <c r="J1519" t="s">
        <v>149</v>
      </c>
      <c r="K1519" t="s">
        <v>9261</v>
      </c>
      <c r="L1519">
        <v>30.395489999999999</v>
      </c>
      <c r="M1519">
        <v>-96.821250000000006</v>
      </c>
      <c r="N1519" s="28">
        <v>2686941.77</v>
      </c>
      <c r="O1519" s="28">
        <v>938023.66</v>
      </c>
      <c r="P1519" s="26">
        <v>356</v>
      </c>
      <c r="Q1519" s="26">
        <v>7645</v>
      </c>
      <c r="R1519" s="26">
        <v>12746</v>
      </c>
      <c r="S1519" s="29" t="s">
        <v>72</v>
      </c>
      <c r="T1519" s="30">
        <v>41047</v>
      </c>
      <c r="U1519" s="30">
        <v>41110</v>
      </c>
      <c r="V1519" s="30">
        <v>41091</v>
      </c>
      <c r="W1519">
        <v>2543</v>
      </c>
      <c r="X1519" s="26">
        <v>5463</v>
      </c>
      <c r="Y1519" s="26" t="s">
        <v>72</v>
      </c>
      <c r="Z1519" s="26" t="s">
        <v>72</v>
      </c>
      <c r="AA1519" s="26" t="s">
        <v>71</v>
      </c>
      <c r="AB1519" s="31" t="s">
        <v>72</v>
      </c>
      <c r="AC1519" s="31" t="s">
        <v>72</v>
      </c>
      <c r="AD1519" s="26">
        <v>100.11265987762044</v>
      </c>
      <c r="AE1519" s="26">
        <v>533</v>
      </c>
      <c r="AF1519" s="26" t="s">
        <v>72</v>
      </c>
      <c r="AG1519" s="26">
        <v>31293</v>
      </c>
      <c r="AH1519" s="28">
        <v>2.7230000000000002E-3</v>
      </c>
      <c r="AI1519">
        <v>13504</v>
      </c>
      <c r="AJ1519" s="26">
        <v>38334</v>
      </c>
      <c r="AK1519" s="28">
        <v>4.5319999999999996E-3</v>
      </c>
      <c r="AL1519">
        <v>16542</v>
      </c>
      <c r="AM1519" s="26">
        <v>38334</v>
      </c>
      <c r="AN1519" s="28">
        <v>4.5319999999999996E-3</v>
      </c>
      <c r="AO1519">
        <v>16542</v>
      </c>
      <c r="AP1519" s="32">
        <v>60625.39453125</v>
      </c>
      <c r="AQ1519" s="36">
        <v>6.0693695026535826E-3</v>
      </c>
      <c r="AR1519" s="32">
        <f t="shared" si="190"/>
        <v>61699.672933219685</v>
      </c>
      <c r="AS1519" s="32">
        <f t="shared" si="184"/>
        <v>2</v>
      </c>
      <c r="AT1519" s="32">
        <f t="shared" si="185"/>
        <v>1</v>
      </c>
      <c r="AU1519" s="32">
        <f t="shared" si="186"/>
        <v>1</v>
      </c>
      <c r="AV1519" s="32">
        <f t="shared" si="187"/>
        <v>63699.389458058758</v>
      </c>
      <c r="AW1519" s="32">
        <f t="shared" si="188"/>
        <v>6.3771153112267189E-3</v>
      </c>
      <c r="AX1519" s="32">
        <f t="shared" si="189"/>
        <v>64828.138868145885</v>
      </c>
      <c r="AY1519">
        <v>2</v>
      </c>
      <c r="AZ1519" s="26">
        <v>1</v>
      </c>
      <c r="BA1519" s="26" t="s">
        <v>72</v>
      </c>
      <c r="BB1519" s="26" t="s">
        <v>72</v>
      </c>
      <c r="BC1519" s="26" t="s">
        <v>72</v>
      </c>
      <c r="BD1519" s="26" t="s">
        <v>72</v>
      </c>
      <c r="BE1519" s="28" t="s">
        <v>72</v>
      </c>
      <c r="BF1519" s="28" t="s">
        <v>72</v>
      </c>
      <c r="BG1519" s="28" t="s">
        <v>72</v>
      </c>
      <c r="BH1519" s="28" t="s">
        <v>72</v>
      </c>
      <c r="BI1519" s="28" t="s">
        <v>72</v>
      </c>
      <c r="BJ1519" s="28" t="s">
        <v>72</v>
      </c>
      <c r="BK1519" s="28" t="s">
        <v>72</v>
      </c>
      <c r="BL1519" s="28" t="s">
        <v>72</v>
      </c>
      <c r="BM1519" s="28" t="s">
        <v>72</v>
      </c>
      <c r="BN1519" s="28" t="s">
        <v>72</v>
      </c>
      <c r="BO1519" s="28" t="s">
        <v>72</v>
      </c>
      <c r="BP1519" s="28" t="s">
        <v>72</v>
      </c>
      <c r="BQ1519" s="26" t="s">
        <v>72</v>
      </c>
      <c r="BR1519" s="26" t="s">
        <v>72</v>
      </c>
      <c r="BS1519" s="31" t="str">
        <f t="shared" si="191"/>
        <v/>
      </c>
    </row>
    <row r="1520" spans="1:71">
      <c r="A1520" s="26">
        <v>42289319950200</v>
      </c>
      <c r="B1520" s="26" t="s">
        <v>9285</v>
      </c>
      <c r="C1520" t="s">
        <v>3426</v>
      </c>
      <c r="D1520" s="26" t="s">
        <v>64</v>
      </c>
      <c r="E1520" s="27" t="s">
        <v>695</v>
      </c>
      <c r="F1520" t="s">
        <v>696</v>
      </c>
      <c r="G1520" t="s">
        <v>67</v>
      </c>
      <c r="H1520" t="s">
        <v>3427</v>
      </c>
      <c r="I1520" t="s">
        <v>3428</v>
      </c>
      <c r="J1520" t="s">
        <v>70</v>
      </c>
      <c r="K1520" t="s">
        <v>9261</v>
      </c>
      <c r="L1520">
        <v>30.99511</v>
      </c>
      <c r="M1520">
        <v>-96.173050000000003</v>
      </c>
      <c r="N1520" s="28">
        <v>2886006.63</v>
      </c>
      <c r="O1520" s="28">
        <v>1160456.68</v>
      </c>
      <c r="P1520" s="26">
        <v>370</v>
      </c>
      <c r="Q1520" s="26">
        <v>7746</v>
      </c>
      <c r="R1520" s="26">
        <v>13632</v>
      </c>
      <c r="S1520" s="29" t="s">
        <v>72</v>
      </c>
      <c r="T1520" s="30">
        <v>41014</v>
      </c>
      <c r="U1520" s="30">
        <v>41046</v>
      </c>
      <c r="V1520" s="30">
        <v>41030</v>
      </c>
      <c r="W1520">
        <v>0</v>
      </c>
      <c r="X1520" s="26">
        <v>6156</v>
      </c>
      <c r="Y1520" s="26" t="s">
        <v>72</v>
      </c>
      <c r="Z1520" s="26" t="s">
        <v>72</v>
      </c>
      <c r="AA1520" s="26" t="s">
        <v>71</v>
      </c>
      <c r="AB1520" s="31" t="s">
        <v>72</v>
      </c>
      <c r="AC1520" s="31" t="s">
        <v>72</v>
      </c>
      <c r="AD1520" s="26">
        <v>264.94003037762531</v>
      </c>
      <c r="AE1520" s="26">
        <v>179</v>
      </c>
      <c r="AF1520" s="26" t="s">
        <v>72</v>
      </c>
      <c r="AG1520" s="26">
        <v>22236</v>
      </c>
      <c r="AH1520" s="28">
        <v>8.0510000000000009E-3</v>
      </c>
      <c r="AI1520">
        <v>16273</v>
      </c>
      <c r="AJ1520" s="26">
        <v>32358</v>
      </c>
      <c r="AK1520" s="28">
        <v>8.652E-3</v>
      </c>
      <c r="AL1520">
        <v>23680</v>
      </c>
      <c r="AM1520" s="26">
        <v>32358</v>
      </c>
      <c r="AN1520" s="28">
        <v>8.652E-3</v>
      </c>
      <c r="AO1520">
        <v>23680</v>
      </c>
      <c r="AP1520" s="32">
        <v>60198.9140625</v>
      </c>
      <c r="AQ1520" s="36">
        <v>1.5949102120418807E-2</v>
      </c>
      <c r="AR1520" s="32">
        <f t="shared" si="190"/>
        <v>63021.90513781413</v>
      </c>
      <c r="AS1520" s="32">
        <f t="shared" si="184"/>
        <v>2</v>
      </c>
      <c r="AT1520" s="32">
        <f t="shared" si="185"/>
        <v>1</v>
      </c>
      <c r="AU1520" s="32">
        <f t="shared" si="186"/>
        <v>1</v>
      </c>
      <c r="AV1520" s="32">
        <f t="shared" si="187"/>
        <v>56130.891279848933</v>
      </c>
      <c r="AW1520" s="32">
        <f t="shared" si="188"/>
        <v>1.487132004080636E-2</v>
      </c>
      <c r="AX1520" s="32">
        <f t="shared" si="189"/>
        <v>58763.114927071656</v>
      </c>
      <c r="AY1520">
        <v>2</v>
      </c>
      <c r="AZ1520" s="26">
        <v>1</v>
      </c>
      <c r="BA1520" s="26" t="s">
        <v>72</v>
      </c>
      <c r="BB1520" s="26" t="s">
        <v>72</v>
      </c>
      <c r="BC1520" s="26" t="s">
        <v>72</v>
      </c>
      <c r="BD1520" s="26" t="s">
        <v>72</v>
      </c>
      <c r="BE1520" s="28" t="s">
        <v>72</v>
      </c>
      <c r="BF1520" s="28" t="s">
        <v>72</v>
      </c>
      <c r="BG1520" s="28" t="s">
        <v>72</v>
      </c>
      <c r="BH1520" s="28" t="s">
        <v>72</v>
      </c>
      <c r="BI1520" s="28" t="s">
        <v>72</v>
      </c>
      <c r="BJ1520" s="28" t="s">
        <v>72</v>
      </c>
      <c r="BK1520" s="28" t="s">
        <v>72</v>
      </c>
      <c r="BL1520" s="28" t="s">
        <v>72</v>
      </c>
      <c r="BM1520" s="28" t="s">
        <v>72</v>
      </c>
      <c r="BN1520" s="28" t="s">
        <v>72</v>
      </c>
      <c r="BO1520" s="28" t="s">
        <v>72</v>
      </c>
      <c r="BP1520" s="28" t="s">
        <v>72</v>
      </c>
      <c r="BQ1520" s="26" t="s">
        <v>72</v>
      </c>
      <c r="BR1520" s="26" t="s">
        <v>72</v>
      </c>
      <c r="BS1520" s="31" t="str">
        <f t="shared" si="191"/>
        <v/>
      </c>
    </row>
    <row r="1521" spans="1:71">
      <c r="A1521" s="26">
        <v>42297349350000</v>
      </c>
      <c r="B1521" s="26" t="s">
        <v>9280</v>
      </c>
      <c r="C1521" t="s">
        <v>3429</v>
      </c>
      <c r="D1521" s="26" t="s">
        <v>705</v>
      </c>
      <c r="E1521" s="27" t="s">
        <v>706</v>
      </c>
      <c r="F1521" t="s">
        <v>66</v>
      </c>
      <c r="G1521" t="s">
        <v>67</v>
      </c>
      <c r="H1521" t="s">
        <v>3430</v>
      </c>
      <c r="I1521" t="s">
        <v>3431</v>
      </c>
      <c r="J1521" t="s">
        <v>149</v>
      </c>
      <c r="K1521" t="s">
        <v>9261</v>
      </c>
      <c r="L1521">
        <v>28.703589999999998</v>
      </c>
      <c r="M1521">
        <v>-98.181830000000005</v>
      </c>
      <c r="N1521" s="28">
        <v>2262278.84</v>
      </c>
      <c r="O1521" s="28">
        <v>317339.67</v>
      </c>
      <c r="P1521" s="26">
        <v>368</v>
      </c>
      <c r="Q1521" s="26">
        <v>11283</v>
      </c>
      <c r="R1521" s="26">
        <v>17092</v>
      </c>
      <c r="S1521" s="29" t="s">
        <v>72</v>
      </c>
      <c r="T1521" s="30">
        <v>40551</v>
      </c>
      <c r="U1521" s="30">
        <v>40752</v>
      </c>
      <c r="V1521" s="30">
        <v>40817</v>
      </c>
      <c r="W1521">
        <v>1853.0999755859375</v>
      </c>
      <c r="X1521" s="26">
        <v>5842</v>
      </c>
      <c r="Y1521" s="26" t="s">
        <v>72</v>
      </c>
      <c r="Z1521" s="26" t="s">
        <v>72</v>
      </c>
      <c r="AA1521" s="26" t="s">
        <v>71</v>
      </c>
      <c r="AB1521" s="31" t="s">
        <v>72</v>
      </c>
      <c r="AC1521" s="31" t="s">
        <v>72</v>
      </c>
      <c r="AD1521" s="26">
        <v>1424.7414837564454</v>
      </c>
      <c r="AE1521" s="26" t="s">
        <v>72</v>
      </c>
      <c r="AF1521" s="26" t="s">
        <v>72</v>
      </c>
      <c r="AG1521" s="26">
        <v>56628</v>
      </c>
      <c r="AH1521" s="28">
        <v>8.3919999999999995E-2</v>
      </c>
      <c r="AI1521">
        <v>873</v>
      </c>
      <c r="AJ1521" s="26">
        <v>73598</v>
      </c>
      <c r="AK1521" s="28">
        <v>0.111891</v>
      </c>
      <c r="AL1521">
        <v>1134</v>
      </c>
      <c r="AM1521" s="26">
        <v>84348</v>
      </c>
      <c r="AN1521" s="28">
        <v>0.12521099999999999</v>
      </c>
      <c r="AO1521">
        <v>1299</v>
      </c>
      <c r="AP1521" s="32">
        <v>146686.796875</v>
      </c>
      <c r="AQ1521" s="36">
        <v>0.20899076462716781</v>
      </c>
      <c r="AR1521" s="32">
        <f t="shared" si="190"/>
        <v>183678.16221400868</v>
      </c>
      <c r="AS1521" s="32">
        <f t="shared" si="184"/>
        <v>3</v>
      </c>
      <c r="AT1521" s="32">
        <f t="shared" si="185"/>
        <v>1</v>
      </c>
      <c r="AU1521" s="32">
        <f t="shared" si="186"/>
        <v>3</v>
      </c>
      <c r="AV1521" s="32">
        <f t="shared" si="187"/>
        <v>144125.67854544675</v>
      </c>
      <c r="AW1521" s="32">
        <f t="shared" si="188"/>
        <v>0.20534183309824433</v>
      </c>
      <c r="AX1521" s="32">
        <f t="shared" si="189"/>
        <v>180471.18300383599</v>
      </c>
      <c r="AY1521">
        <v>2</v>
      </c>
      <c r="AZ1521" s="26">
        <v>1</v>
      </c>
      <c r="BA1521" s="26">
        <v>10968.02</v>
      </c>
      <c r="BB1521" s="26">
        <v>31.97</v>
      </c>
      <c r="BC1521" s="26">
        <v>129.94</v>
      </c>
      <c r="BD1521" s="26">
        <v>166.21</v>
      </c>
      <c r="BE1521" s="28">
        <v>0.06</v>
      </c>
      <c r="BF1521" s="28">
        <v>4.07</v>
      </c>
      <c r="BG1521" s="28">
        <v>0.73</v>
      </c>
      <c r="BH1521" s="28">
        <v>-0.8</v>
      </c>
      <c r="BI1521" s="28">
        <v>0.09</v>
      </c>
      <c r="BJ1521" s="28">
        <v>7.55</v>
      </c>
      <c r="BK1521" s="28">
        <v>0.71</v>
      </c>
      <c r="BL1521" s="28">
        <v>-2.02</v>
      </c>
      <c r="BM1521" s="28">
        <v>7.0000000000000007E-2</v>
      </c>
      <c r="BN1521" s="28">
        <v>5.58</v>
      </c>
      <c r="BO1521" s="28">
        <v>0.77</v>
      </c>
      <c r="BP1521" s="28">
        <v>-1.59</v>
      </c>
      <c r="BQ1521" s="26">
        <v>48.102401</v>
      </c>
      <c r="BR1521" s="26">
        <v>1536.8117669999999</v>
      </c>
      <c r="BS1521" s="31">
        <f t="shared" si="191"/>
        <v>8.3031659999999992</v>
      </c>
    </row>
    <row r="1522" spans="1:71">
      <c r="A1522" s="26">
        <v>42297349370000</v>
      </c>
      <c r="B1522" s="26" t="s">
        <v>9280</v>
      </c>
      <c r="C1522" t="s">
        <v>3432</v>
      </c>
      <c r="D1522" s="26" t="s">
        <v>705</v>
      </c>
      <c r="E1522" s="27" t="s">
        <v>706</v>
      </c>
      <c r="F1522" t="s">
        <v>66</v>
      </c>
      <c r="G1522" t="s">
        <v>67</v>
      </c>
      <c r="H1522" t="s">
        <v>3433</v>
      </c>
      <c r="I1522" t="s">
        <v>3434</v>
      </c>
      <c r="J1522" t="s">
        <v>149</v>
      </c>
      <c r="K1522" t="s">
        <v>9261</v>
      </c>
      <c r="L1522">
        <v>28.70364</v>
      </c>
      <c r="M1522">
        <v>-98.181889999999996</v>
      </c>
      <c r="N1522" s="28">
        <v>2262259.48</v>
      </c>
      <c r="O1522" s="28">
        <v>317357.71000000002</v>
      </c>
      <c r="P1522" s="26">
        <v>368</v>
      </c>
      <c r="Q1522" s="26">
        <v>11217</v>
      </c>
      <c r="R1522" s="26">
        <v>17195</v>
      </c>
      <c r="S1522" s="29" t="s">
        <v>72</v>
      </c>
      <c r="T1522" s="30">
        <v>40576</v>
      </c>
      <c r="U1522" s="30">
        <v>40752</v>
      </c>
      <c r="V1522" s="30">
        <v>40756</v>
      </c>
      <c r="W1522">
        <v>0</v>
      </c>
      <c r="X1522" s="26">
        <v>5957</v>
      </c>
      <c r="Y1522" s="26" t="s">
        <v>72</v>
      </c>
      <c r="Z1522" s="26" t="s">
        <v>72</v>
      </c>
      <c r="AA1522" s="26" t="s">
        <v>71</v>
      </c>
      <c r="AB1522" s="31" t="s">
        <v>72</v>
      </c>
      <c r="AC1522" s="31" t="s">
        <v>72</v>
      </c>
      <c r="AD1522" s="26">
        <v>1465.3015813809914</v>
      </c>
      <c r="AE1522" s="26" t="s">
        <v>72</v>
      </c>
      <c r="AF1522" s="26" t="s">
        <v>72</v>
      </c>
      <c r="AG1522" s="26">
        <v>97677</v>
      </c>
      <c r="AH1522" s="28">
        <v>0.14003599999999999</v>
      </c>
      <c r="AI1522">
        <v>4147</v>
      </c>
      <c r="AJ1522" s="26">
        <v>130798</v>
      </c>
      <c r="AK1522" s="28">
        <v>0.19428300000000001</v>
      </c>
      <c r="AL1522">
        <v>5553</v>
      </c>
      <c r="AM1522" s="26">
        <v>150970</v>
      </c>
      <c r="AN1522" s="28">
        <v>0.22234000000000001</v>
      </c>
      <c r="AO1522">
        <v>6408</v>
      </c>
      <c r="AP1522" s="32">
        <v>170889.796875</v>
      </c>
      <c r="AQ1522" s="36">
        <v>0.25040508960281394</v>
      </c>
      <c r="AR1522" s="32">
        <f t="shared" si="190"/>
        <v>215211.49773469806</v>
      </c>
      <c r="AS1522" s="32">
        <f t="shared" si="184"/>
        <v>4</v>
      </c>
      <c r="AT1522" s="32">
        <f t="shared" si="185"/>
        <v>1</v>
      </c>
      <c r="AU1522" s="32">
        <f t="shared" si="186"/>
        <v>3</v>
      </c>
      <c r="AV1522" s="32">
        <f t="shared" si="187"/>
        <v>164664.66913924794</v>
      </c>
      <c r="AW1522" s="32">
        <f t="shared" si="188"/>
        <v>0.24128340008731777</v>
      </c>
      <c r="AX1522" s="32">
        <f t="shared" si="189"/>
        <v>207371.83095470318</v>
      </c>
      <c r="AY1522">
        <v>2</v>
      </c>
      <c r="AZ1522" s="26">
        <v>1</v>
      </c>
      <c r="BA1522" s="26">
        <v>10967.12</v>
      </c>
      <c r="BB1522" s="26">
        <v>32.03</v>
      </c>
      <c r="BC1522" s="26">
        <v>129.88999999999999</v>
      </c>
      <c r="BD1522" s="26">
        <v>166.23</v>
      </c>
      <c r="BE1522" s="28">
        <v>0.06</v>
      </c>
      <c r="BF1522" s="28">
        <v>4.07</v>
      </c>
      <c r="BG1522" s="28">
        <v>0.73</v>
      </c>
      <c r="BH1522" s="28">
        <v>-0.8</v>
      </c>
      <c r="BI1522" s="28">
        <v>0.09</v>
      </c>
      <c r="BJ1522" s="28">
        <v>7.55</v>
      </c>
      <c r="BK1522" s="28">
        <v>0.71</v>
      </c>
      <c r="BL1522" s="28">
        <v>-2.0099999999999998</v>
      </c>
      <c r="BM1522" s="28">
        <v>7.0000000000000007E-2</v>
      </c>
      <c r="BN1522" s="28">
        <v>5.58</v>
      </c>
      <c r="BO1522" s="28">
        <v>0.77</v>
      </c>
      <c r="BP1522" s="28">
        <v>-1.59</v>
      </c>
      <c r="BQ1522" s="26">
        <v>48.102401</v>
      </c>
      <c r="BR1522" s="26">
        <v>1536.8117669999999</v>
      </c>
      <c r="BS1522" s="31">
        <f t="shared" si="191"/>
        <v>8.2999709999999993</v>
      </c>
    </row>
    <row r="1523" spans="1:71">
      <c r="A1523" s="26">
        <v>42297349580100</v>
      </c>
      <c r="B1523" s="26" t="s">
        <v>9280</v>
      </c>
      <c r="C1523" t="s">
        <v>3435</v>
      </c>
      <c r="D1523" s="26" t="s">
        <v>128</v>
      </c>
      <c r="E1523" s="27" t="s">
        <v>706</v>
      </c>
      <c r="F1523" t="s">
        <v>66</v>
      </c>
      <c r="G1523" t="s">
        <v>67</v>
      </c>
      <c r="H1523" t="s">
        <v>3436</v>
      </c>
      <c r="I1523" t="s">
        <v>3437</v>
      </c>
      <c r="J1523" t="s">
        <v>3438</v>
      </c>
      <c r="K1523" t="s">
        <v>9261</v>
      </c>
      <c r="L1523">
        <v>28.605609999999999</v>
      </c>
      <c r="M1523">
        <v>-98.263239999999996</v>
      </c>
      <c r="N1523" s="28">
        <v>2236406.21</v>
      </c>
      <c r="O1523" s="28">
        <v>281543.62</v>
      </c>
      <c r="P1523" s="26">
        <v>187.91999816894531</v>
      </c>
      <c r="Q1523" s="26">
        <v>11362</v>
      </c>
      <c r="R1523" s="26">
        <v>16521</v>
      </c>
      <c r="S1523" s="29">
        <v>10.5</v>
      </c>
      <c r="T1523" s="30">
        <v>40590</v>
      </c>
      <c r="U1523" s="30" t="s">
        <v>72</v>
      </c>
      <c r="V1523" s="30">
        <v>40725</v>
      </c>
      <c r="W1523">
        <v>2204</v>
      </c>
      <c r="X1523" s="26">
        <v>5289</v>
      </c>
      <c r="Y1523" s="26" t="s">
        <v>72</v>
      </c>
      <c r="Z1523" s="26" t="s">
        <v>72</v>
      </c>
      <c r="AA1523" s="26" t="s">
        <v>71</v>
      </c>
      <c r="AB1523" s="31" t="s">
        <v>72</v>
      </c>
      <c r="AC1523" s="31" t="s">
        <v>72</v>
      </c>
      <c r="AD1523" s="26">
        <v>1711.315344073103</v>
      </c>
      <c r="AE1523" s="26">
        <v>1176</v>
      </c>
      <c r="AF1523" s="26" t="s">
        <v>72</v>
      </c>
      <c r="AG1523" s="26">
        <v>90109</v>
      </c>
      <c r="AH1523" s="28">
        <v>0.123401</v>
      </c>
      <c r="AI1523">
        <v>23905</v>
      </c>
      <c r="AJ1523" s="26">
        <v>159027</v>
      </c>
      <c r="AK1523" s="28">
        <v>0.24077599999999999</v>
      </c>
      <c r="AL1523">
        <v>42186</v>
      </c>
      <c r="AM1523" s="26">
        <v>202291</v>
      </c>
      <c r="AN1523" s="28">
        <v>0.34157500000000002</v>
      </c>
      <c r="AO1523">
        <v>53662</v>
      </c>
      <c r="AP1523" s="32">
        <v>312673.625</v>
      </c>
      <c r="AQ1523" s="36">
        <v>0.53508317214945933</v>
      </c>
      <c r="AR1523" s="32">
        <f t="shared" si="190"/>
        <v>407383.3464704543</v>
      </c>
      <c r="AS1523" s="32">
        <f t="shared" si="184"/>
        <v>4</v>
      </c>
      <c r="AT1523" s="32">
        <f t="shared" si="185"/>
        <v>1</v>
      </c>
      <c r="AU1523" s="32">
        <f t="shared" si="186"/>
        <v>4</v>
      </c>
      <c r="AV1523" s="32">
        <f t="shared" si="187"/>
        <v>339335.71705426357</v>
      </c>
      <c r="AW1523" s="32">
        <f t="shared" si="188"/>
        <v>0.58071041938701018</v>
      </c>
      <c r="AX1523" s="32">
        <f t="shared" si="189"/>
        <v>442121.46128576441</v>
      </c>
      <c r="AY1523">
        <v>2</v>
      </c>
      <c r="AZ1523" s="26">
        <v>1</v>
      </c>
      <c r="BA1523" s="26">
        <v>11461.6</v>
      </c>
      <c r="BB1523" s="26">
        <v>44.24</v>
      </c>
      <c r="BC1523" s="26">
        <v>148.03</v>
      </c>
      <c r="BD1523" s="26">
        <v>186.71</v>
      </c>
      <c r="BE1523" s="28">
        <v>7.0000000000000007E-2</v>
      </c>
      <c r="BF1523" s="28">
        <v>5.98</v>
      </c>
      <c r="BG1523" s="28">
        <v>0.74</v>
      </c>
      <c r="BH1523" s="28">
        <v>2.35</v>
      </c>
      <c r="BI1523" s="28">
        <v>0.09</v>
      </c>
      <c r="BJ1523" s="28">
        <v>7.18</v>
      </c>
      <c r="BK1523" s="28">
        <v>0.67</v>
      </c>
      <c r="BL1523" s="28">
        <v>0.04</v>
      </c>
      <c r="BM1523" s="28">
        <v>0.08</v>
      </c>
      <c r="BN1523" s="28">
        <v>6.4</v>
      </c>
      <c r="BO1523" s="28">
        <v>0.76</v>
      </c>
      <c r="BP1523" s="28">
        <v>0.04</v>
      </c>
      <c r="BQ1523" s="26">
        <v>50.763697999999998</v>
      </c>
      <c r="BR1523" s="26">
        <v>1740.3411860000001</v>
      </c>
      <c r="BS1523" s="31">
        <f t="shared" si="191"/>
        <v>8.9262090000000001</v>
      </c>
    </row>
    <row r="1524" spans="1:71">
      <c r="A1524" s="26">
        <v>42297349740000</v>
      </c>
      <c r="B1524" s="26" t="s">
        <v>9282</v>
      </c>
      <c r="C1524" t="s">
        <v>3439</v>
      </c>
      <c r="D1524" s="26" t="s">
        <v>705</v>
      </c>
      <c r="E1524" s="27" t="s">
        <v>706</v>
      </c>
      <c r="F1524" t="s">
        <v>66</v>
      </c>
      <c r="G1524" t="s">
        <v>67</v>
      </c>
      <c r="H1524" t="s">
        <v>3440</v>
      </c>
      <c r="I1524" t="s">
        <v>3441</v>
      </c>
      <c r="J1524" t="s">
        <v>149</v>
      </c>
      <c r="K1524" t="s">
        <v>9261</v>
      </c>
      <c r="L1524">
        <v>28.737760000000002</v>
      </c>
      <c r="M1524">
        <v>-98.163030000000006</v>
      </c>
      <c r="N1524" s="28">
        <v>2268216.5</v>
      </c>
      <c r="O1524" s="28">
        <v>329805.38</v>
      </c>
      <c r="P1524" s="26">
        <v>345.29998779296875</v>
      </c>
      <c r="Q1524" s="26">
        <v>11177</v>
      </c>
      <c r="R1524" s="26">
        <v>16900</v>
      </c>
      <c r="S1524" s="29" t="s">
        <v>72</v>
      </c>
      <c r="T1524" s="30">
        <v>40605</v>
      </c>
      <c r="U1524" s="30">
        <v>40622</v>
      </c>
      <c r="V1524" s="30">
        <v>40787</v>
      </c>
      <c r="W1524">
        <v>0</v>
      </c>
      <c r="X1524" s="26">
        <v>5693</v>
      </c>
      <c r="Y1524" s="26" t="s">
        <v>72</v>
      </c>
      <c r="Z1524" s="26" t="s">
        <v>72</v>
      </c>
      <c r="AA1524" s="26" t="s">
        <v>71</v>
      </c>
      <c r="AB1524" s="31" t="s">
        <v>72</v>
      </c>
      <c r="AC1524" s="31" t="s">
        <v>72</v>
      </c>
      <c r="AD1524" s="26">
        <v>1239.9704296713005</v>
      </c>
      <c r="AE1524" s="26" t="s">
        <v>72</v>
      </c>
      <c r="AF1524" s="26" t="s">
        <v>72</v>
      </c>
      <c r="AG1524" s="26">
        <v>27224</v>
      </c>
      <c r="AH1524" s="28">
        <v>2.9856000000000001E-2</v>
      </c>
      <c r="AI1524">
        <v>2877</v>
      </c>
      <c r="AJ1524" s="26">
        <v>39881</v>
      </c>
      <c r="AK1524" s="28">
        <v>4.8717000000000003E-2</v>
      </c>
      <c r="AL1524">
        <v>4215</v>
      </c>
      <c r="AM1524" s="26">
        <v>50115</v>
      </c>
      <c r="AN1524" s="28">
        <v>6.3097E-2</v>
      </c>
      <c r="AO1524">
        <v>5296</v>
      </c>
      <c r="AP1524" s="32">
        <v>74771.03125</v>
      </c>
      <c r="AQ1524" s="36">
        <v>9.271386774602873E-2</v>
      </c>
      <c r="AR1524" s="32">
        <f t="shared" si="190"/>
        <v>91181.385841047086</v>
      </c>
      <c r="AS1524" s="32">
        <f t="shared" ref="AS1524:AS1587" si="192">IF(AP1524&gt;170000,4,IF(AP1524&gt;107000,3,IF(AP1524&gt;50000,2,1)))</f>
        <v>2</v>
      </c>
      <c r="AT1524" s="32">
        <f t="shared" ref="AT1524:AT1587" si="193">IF(AQ1524&gt;2400000,4,IF(AQ1524&gt;1450000,3,IF(AQ1524&gt;900000,2,1)))</f>
        <v>1</v>
      </c>
      <c r="AU1524" s="32">
        <f t="shared" ref="AU1524:AU1587" si="194">IF(AR1524&gt;290000,4,IF(AR1524&gt;170000,3,IF(AR1524&gt;103000,2,1)))</f>
        <v>1</v>
      </c>
      <c r="AV1524" s="32">
        <f t="shared" si="187"/>
        <v>75388.322391533467</v>
      </c>
      <c r="AW1524" s="32">
        <f t="shared" si="188"/>
        <v>9.3479290508028265E-2</v>
      </c>
      <c r="AX1524" s="32">
        <f t="shared" si="189"/>
        <v>91934.156811454464</v>
      </c>
      <c r="AY1524">
        <v>2</v>
      </c>
      <c r="AZ1524" s="26">
        <v>1</v>
      </c>
      <c r="BA1524" s="26">
        <v>10587.21</v>
      </c>
      <c r="BB1524" s="26">
        <v>61.58</v>
      </c>
      <c r="BC1524" s="26">
        <v>117.27</v>
      </c>
      <c r="BD1524" s="26">
        <v>179.72</v>
      </c>
      <c r="BE1524" s="28">
        <v>0.06</v>
      </c>
      <c r="BF1524" s="28">
        <v>3.97</v>
      </c>
      <c r="BG1524" s="28">
        <v>0.72</v>
      </c>
      <c r="BH1524" s="28">
        <v>-0.24</v>
      </c>
      <c r="BI1524" s="28">
        <v>0.09</v>
      </c>
      <c r="BJ1524" s="28">
        <v>7.38</v>
      </c>
      <c r="BK1524" s="28">
        <v>0.76</v>
      </c>
      <c r="BL1524" s="28">
        <v>0.15</v>
      </c>
      <c r="BM1524" s="28">
        <v>7.0000000000000007E-2</v>
      </c>
      <c r="BN1524" s="28">
        <v>5.73</v>
      </c>
      <c r="BO1524" s="28">
        <v>0.76</v>
      </c>
      <c r="BP1524" s="28">
        <v>0</v>
      </c>
      <c r="BQ1524" s="26">
        <v>45.491900999999999</v>
      </c>
      <c r="BR1524" s="26">
        <v>1234.8220209999999</v>
      </c>
      <c r="BS1524" s="31">
        <f t="shared" si="191"/>
        <v>8.0212679999999992</v>
      </c>
    </row>
    <row r="1525" spans="1:71">
      <c r="A1525" s="26">
        <v>42297349750000</v>
      </c>
      <c r="B1525" s="26" t="s">
        <v>9282</v>
      </c>
      <c r="C1525" t="s">
        <v>3442</v>
      </c>
      <c r="D1525" s="26" t="s">
        <v>705</v>
      </c>
      <c r="E1525" s="27" t="s">
        <v>706</v>
      </c>
      <c r="F1525" t="s">
        <v>66</v>
      </c>
      <c r="G1525" t="s">
        <v>67</v>
      </c>
      <c r="H1525" t="s">
        <v>3443</v>
      </c>
      <c r="I1525" t="s">
        <v>3444</v>
      </c>
      <c r="J1525" t="s">
        <v>149</v>
      </c>
      <c r="K1525" t="s">
        <v>9261</v>
      </c>
      <c r="L1525">
        <v>28.737729999999999</v>
      </c>
      <c r="M1525">
        <v>-98.162999999999997</v>
      </c>
      <c r="N1525" s="28">
        <v>2268226.19</v>
      </c>
      <c r="O1525" s="28">
        <v>329794.53999999998</v>
      </c>
      <c r="P1525" s="26">
        <v>345.10000610351562</v>
      </c>
      <c r="Q1525" s="26">
        <v>11180</v>
      </c>
      <c r="R1525" s="26">
        <v>16202</v>
      </c>
      <c r="S1525" s="29" t="s">
        <v>72</v>
      </c>
      <c r="T1525" s="30">
        <v>40624</v>
      </c>
      <c r="U1525" s="30">
        <v>40641</v>
      </c>
      <c r="V1525" s="30">
        <v>40787</v>
      </c>
      <c r="W1525">
        <v>0</v>
      </c>
      <c r="X1525" s="26">
        <v>5107</v>
      </c>
      <c r="Y1525" s="26" t="s">
        <v>72</v>
      </c>
      <c r="Z1525" s="26" t="s">
        <v>72</v>
      </c>
      <c r="AA1525" s="26" t="s">
        <v>71</v>
      </c>
      <c r="AB1525" s="31" t="s">
        <v>72</v>
      </c>
      <c r="AC1525" s="31" t="s">
        <v>72</v>
      </c>
      <c r="AD1525" s="26">
        <v>1467.1179582944289</v>
      </c>
      <c r="AE1525" s="26" t="s">
        <v>72</v>
      </c>
      <c r="AF1525" s="26" t="s">
        <v>72</v>
      </c>
      <c r="AG1525" s="26">
        <v>32587</v>
      </c>
      <c r="AH1525" s="28">
        <v>4.5325999999999998E-2</v>
      </c>
      <c r="AI1525">
        <v>2017</v>
      </c>
      <c r="AJ1525" s="26">
        <v>46655</v>
      </c>
      <c r="AK1525" s="28">
        <v>6.9539000000000004E-2</v>
      </c>
      <c r="AL1525">
        <v>2888</v>
      </c>
      <c r="AM1525" s="26">
        <v>56718</v>
      </c>
      <c r="AN1525" s="28">
        <v>8.6415000000000006E-2</v>
      </c>
      <c r="AO1525">
        <v>3511</v>
      </c>
      <c r="AP1525" s="32">
        <v>73464.21875</v>
      </c>
      <c r="AQ1525" s="36">
        <v>0.1077806746201953</v>
      </c>
      <c r="AR1525" s="32">
        <f t="shared" si="190"/>
        <v>92541.398157774573</v>
      </c>
      <c r="AS1525" s="32">
        <f t="shared" si="192"/>
        <v>2</v>
      </c>
      <c r="AT1525" s="32">
        <f t="shared" si="193"/>
        <v>1</v>
      </c>
      <c r="AU1525" s="32">
        <f t="shared" si="194"/>
        <v>1</v>
      </c>
      <c r="AV1525" s="32">
        <f t="shared" si="187"/>
        <v>82569.926693753674</v>
      </c>
      <c r="AW1525" s="32">
        <f t="shared" si="188"/>
        <v>0.12113982226746055</v>
      </c>
      <c r="AX1525" s="32">
        <f t="shared" si="189"/>
        <v>104011.67523509418</v>
      </c>
      <c r="AY1525">
        <v>2</v>
      </c>
      <c r="AZ1525" s="26">
        <v>1</v>
      </c>
      <c r="BA1525" s="26">
        <v>10587.79</v>
      </c>
      <c r="BB1525" s="26">
        <v>61.55</v>
      </c>
      <c r="BC1525" s="26">
        <v>117.3</v>
      </c>
      <c r="BD1525" s="26">
        <v>179.7</v>
      </c>
      <c r="BE1525" s="28">
        <v>0.06</v>
      </c>
      <c r="BF1525" s="28">
        <v>3.97</v>
      </c>
      <c r="BG1525" s="28">
        <v>0.72</v>
      </c>
      <c r="BH1525" s="28">
        <v>-0.24</v>
      </c>
      <c r="BI1525" s="28">
        <v>0.09</v>
      </c>
      <c r="BJ1525" s="28">
        <v>7.38</v>
      </c>
      <c r="BK1525" s="28">
        <v>0.76</v>
      </c>
      <c r="BL1525" s="28">
        <v>0.15</v>
      </c>
      <c r="BM1525" s="28">
        <v>7.0000000000000007E-2</v>
      </c>
      <c r="BN1525" s="28">
        <v>5.73</v>
      </c>
      <c r="BO1525" s="28">
        <v>0.76</v>
      </c>
      <c r="BP1525" s="28">
        <v>0</v>
      </c>
      <c r="BQ1525" s="26">
        <v>45.491900999999999</v>
      </c>
      <c r="BR1525" s="26">
        <v>1234.8220209999999</v>
      </c>
      <c r="BS1525" s="31">
        <f t="shared" si="191"/>
        <v>8.02332</v>
      </c>
    </row>
    <row r="1526" spans="1:71">
      <c r="A1526" s="26">
        <v>42297349930000</v>
      </c>
      <c r="B1526" s="26" t="s">
        <v>9280</v>
      </c>
      <c r="C1526" t="s">
        <v>3445</v>
      </c>
      <c r="D1526" s="26" t="s">
        <v>128</v>
      </c>
      <c r="E1526" s="27" t="s">
        <v>706</v>
      </c>
      <c r="F1526" t="s">
        <v>66</v>
      </c>
      <c r="G1526" t="s">
        <v>67</v>
      </c>
      <c r="H1526" t="s">
        <v>719</v>
      </c>
      <c r="I1526" t="s">
        <v>720</v>
      </c>
      <c r="J1526" t="s">
        <v>859</v>
      </c>
      <c r="K1526" t="s">
        <v>9261</v>
      </c>
      <c r="L1526">
        <v>28.672090000000001</v>
      </c>
      <c r="M1526">
        <v>-98.227860000000007</v>
      </c>
      <c r="N1526" s="28">
        <v>2247598.9500000002</v>
      </c>
      <c r="O1526" s="28">
        <v>305786.94</v>
      </c>
      <c r="P1526" s="26">
        <v>264.6199951171875</v>
      </c>
      <c r="Q1526" s="26">
        <v>11186</v>
      </c>
      <c r="R1526" s="26">
        <v>16402</v>
      </c>
      <c r="S1526" s="29" t="s">
        <v>72</v>
      </c>
      <c r="T1526" s="30">
        <v>40674</v>
      </c>
      <c r="U1526" s="30">
        <v>40737</v>
      </c>
      <c r="V1526" s="30">
        <v>41000</v>
      </c>
      <c r="W1526">
        <v>1764</v>
      </c>
      <c r="X1526" s="26">
        <v>5161</v>
      </c>
      <c r="Y1526" s="26" t="s">
        <v>72</v>
      </c>
      <c r="Z1526" s="26" t="s">
        <v>72</v>
      </c>
      <c r="AA1526" s="26" t="s">
        <v>71</v>
      </c>
      <c r="AB1526" s="31" t="s">
        <v>72</v>
      </c>
      <c r="AC1526" s="31" t="s">
        <v>72</v>
      </c>
      <c r="AD1526" s="26">
        <v>1437.9114990047467</v>
      </c>
      <c r="AE1526" s="26">
        <v>420</v>
      </c>
      <c r="AF1526" s="26" t="s">
        <v>72</v>
      </c>
      <c r="AG1526" s="26">
        <v>10225</v>
      </c>
      <c r="AH1526" s="28">
        <v>1.4541999999999999E-2</v>
      </c>
      <c r="AI1526">
        <v>2339</v>
      </c>
      <c r="AJ1526" s="26">
        <v>19263</v>
      </c>
      <c r="AK1526" s="28">
        <v>2.7806999999999998E-2</v>
      </c>
      <c r="AL1526">
        <v>4440</v>
      </c>
      <c r="AM1526" s="26">
        <v>19263</v>
      </c>
      <c r="AN1526" s="28">
        <v>2.7806999999999998E-2</v>
      </c>
      <c r="AO1526">
        <v>4440</v>
      </c>
      <c r="AP1526" s="32">
        <v>33648.921875</v>
      </c>
      <c r="AQ1526" s="36">
        <v>4.8384171693174861E-2</v>
      </c>
      <c r="AR1526" s="32">
        <f t="shared" si="190"/>
        <v>42212.920264691951</v>
      </c>
      <c r="AS1526" s="32">
        <f t="shared" si="192"/>
        <v>1</v>
      </c>
      <c r="AT1526" s="32">
        <f t="shared" si="193"/>
        <v>1</v>
      </c>
      <c r="AU1526" s="32">
        <f t="shared" si="194"/>
        <v>1</v>
      </c>
      <c r="AV1526" s="32">
        <f t="shared" si="187"/>
        <v>37423.912335303234</v>
      </c>
      <c r="AW1526" s="32">
        <f t="shared" si="188"/>
        <v>5.3812273884678109E-2</v>
      </c>
      <c r="AX1526" s="32">
        <f t="shared" si="189"/>
        <v>46948.684812891261</v>
      </c>
      <c r="AY1526">
        <v>2</v>
      </c>
      <c r="AZ1526" s="26">
        <v>1</v>
      </c>
      <c r="BA1526" s="26">
        <v>11051.39</v>
      </c>
      <c r="BB1526" s="26">
        <v>3.25</v>
      </c>
      <c r="BC1526" s="26">
        <v>134.81</v>
      </c>
      <c r="BD1526" s="26">
        <v>131.29</v>
      </c>
      <c r="BE1526" s="28">
        <v>0.06</v>
      </c>
      <c r="BF1526" s="28">
        <v>4.32</v>
      </c>
      <c r="BG1526" s="28">
        <v>0.72</v>
      </c>
      <c r="BH1526" s="28">
        <v>-0.36</v>
      </c>
      <c r="BI1526" s="28">
        <v>0.09</v>
      </c>
      <c r="BJ1526" s="28">
        <v>7.32</v>
      </c>
      <c r="BK1526" s="28">
        <v>0.65</v>
      </c>
      <c r="BL1526" s="28">
        <v>-3.61</v>
      </c>
      <c r="BM1526" s="28">
        <v>7.0000000000000007E-2</v>
      </c>
      <c r="BN1526" s="28">
        <v>5.59</v>
      </c>
      <c r="BO1526" s="28">
        <v>0.76</v>
      </c>
      <c r="BP1526" s="28">
        <v>-2.74</v>
      </c>
      <c r="BQ1526" s="26">
        <v>48.829298999999999</v>
      </c>
      <c r="BR1526" s="26">
        <v>1464.7939449999999</v>
      </c>
      <c r="BS1526" s="31">
        <f t="shared" si="191"/>
        <v>7.8863849999999998</v>
      </c>
    </row>
    <row r="1527" spans="1:71">
      <c r="A1527" s="26">
        <v>42297349980000</v>
      </c>
      <c r="B1527" s="26" t="s">
        <v>9280</v>
      </c>
      <c r="C1527" t="s">
        <v>3446</v>
      </c>
      <c r="D1527" s="26" t="s">
        <v>128</v>
      </c>
      <c r="E1527" s="27" t="s">
        <v>706</v>
      </c>
      <c r="F1527" t="s">
        <v>2781</v>
      </c>
      <c r="G1527" t="s">
        <v>67</v>
      </c>
      <c r="H1527" t="s">
        <v>3447</v>
      </c>
      <c r="I1527" t="s">
        <v>72</v>
      </c>
      <c r="J1527" t="s">
        <v>859</v>
      </c>
      <c r="K1527" t="s">
        <v>9261</v>
      </c>
      <c r="L1527">
        <v>28.656860000000002</v>
      </c>
      <c r="M1527">
        <v>-98.202389999999994</v>
      </c>
      <c r="N1527" s="28">
        <v>2255803.94</v>
      </c>
      <c r="O1527" s="28">
        <v>300304.61</v>
      </c>
      <c r="P1527" s="26">
        <v>328</v>
      </c>
      <c r="Q1527" s="26">
        <v>11625</v>
      </c>
      <c r="R1527" s="26">
        <v>16318</v>
      </c>
      <c r="S1527" s="29" t="s">
        <v>72</v>
      </c>
      <c r="T1527" s="30">
        <v>40739</v>
      </c>
      <c r="U1527" s="30">
        <v>40848</v>
      </c>
      <c r="V1527" s="30">
        <v>40817</v>
      </c>
      <c r="W1527">
        <v>0</v>
      </c>
      <c r="X1527" s="26">
        <v>4669</v>
      </c>
      <c r="Y1527" s="26" t="s">
        <v>72</v>
      </c>
      <c r="Z1527" s="26" t="s">
        <v>72</v>
      </c>
      <c r="AA1527" s="26" t="s">
        <v>71</v>
      </c>
      <c r="AB1527" s="31" t="s">
        <v>72</v>
      </c>
      <c r="AC1527" s="31" t="s">
        <v>72</v>
      </c>
      <c r="AD1527" s="26">
        <v>1680.5254662078926</v>
      </c>
      <c r="AE1527" s="26" t="s">
        <v>72</v>
      </c>
      <c r="AF1527" s="26" t="s">
        <v>72</v>
      </c>
      <c r="AG1527" s="26">
        <v>88580</v>
      </c>
      <c r="AH1527" s="28">
        <v>0.13540099999999999</v>
      </c>
      <c r="AI1527" t="s">
        <v>72</v>
      </c>
      <c r="AJ1527" s="26">
        <v>146012</v>
      </c>
      <c r="AK1527" s="28">
        <v>0.233325</v>
      </c>
      <c r="AL1527" t="s">
        <v>72</v>
      </c>
      <c r="AM1527" s="26">
        <v>187823</v>
      </c>
      <c r="AN1527" s="28">
        <v>0.31467499999999998</v>
      </c>
      <c r="AO1527" t="s">
        <v>72</v>
      </c>
      <c r="AP1527" s="32">
        <v>352528.65625</v>
      </c>
      <c r="AQ1527" s="36">
        <v>0.59243338439617321</v>
      </c>
      <c r="AR1527" s="32">
        <f t="shared" si="190"/>
        <v>457389.36528812267</v>
      </c>
      <c r="AS1527" s="32">
        <f t="shared" si="192"/>
        <v>4</v>
      </c>
      <c r="AT1527" s="32">
        <f t="shared" si="193"/>
        <v>1</v>
      </c>
      <c r="AU1527" s="32">
        <f t="shared" si="194"/>
        <v>4</v>
      </c>
      <c r="AV1527" s="32">
        <f t="shared" si="187"/>
        <v>433393.55041229387</v>
      </c>
      <c r="AW1527" s="32">
        <f t="shared" si="188"/>
        <v>0.72832889835811387</v>
      </c>
      <c r="AX1527" s="32">
        <f t="shared" si="189"/>
        <v>562307.76542168006</v>
      </c>
      <c r="AY1527">
        <v>2</v>
      </c>
      <c r="AZ1527" s="26">
        <v>1</v>
      </c>
      <c r="BA1527" s="26">
        <v>11398.39</v>
      </c>
      <c r="BB1527" s="26">
        <v>-10.09</v>
      </c>
      <c r="BC1527" s="26">
        <v>150.52000000000001</v>
      </c>
      <c r="BD1527" s="26">
        <v>133.27000000000001</v>
      </c>
      <c r="BE1527" s="28">
        <v>7.0000000000000007E-2</v>
      </c>
      <c r="BF1527" s="28">
        <v>4.6900000000000004</v>
      </c>
      <c r="BG1527" s="28">
        <v>0.74</v>
      </c>
      <c r="BH1527" s="28">
        <v>-1.05</v>
      </c>
      <c r="BI1527" s="28">
        <v>0.09</v>
      </c>
      <c r="BJ1527" s="28">
        <v>7.46</v>
      </c>
      <c r="BK1527" s="28">
        <v>0.63</v>
      </c>
      <c r="BL1527" s="28">
        <v>-3.6</v>
      </c>
      <c r="BM1527" s="28">
        <v>7.0000000000000007E-2</v>
      </c>
      <c r="BN1527" s="28">
        <v>5.78</v>
      </c>
      <c r="BO1527" s="28">
        <v>0.77</v>
      </c>
      <c r="BP1527" s="28">
        <v>-2.71</v>
      </c>
      <c r="BQ1527" s="26">
        <v>48.787199999999999</v>
      </c>
      <c r="BR1527" s="26">
        <v>2138.082519</v>
      </c>
      <c r="BS1527" s="31">
        <f t="shared" si="191"/>
        <v>8.5344840000000008</v>
      </c>
    </row>
    <row r="1528" spans="1:71">
      <c r="A1528" s="26">
        <v>42297350380000</v>
      </c>
      <c r="B1528" s="26" t="s">
        <v>9282</v>
      </c>
      <c r="C1528" t="s">
        <v>3448</v>
      </c>
      <c r="D1528" s="26" t="s">
        <v>128</v>
      </c>
      <c r="E1528" s="27" t="s">
        <v>706</v>
      </c>
      <c r="F1528" t="s">
        <v>66</v>
      </c>
      <c r="G1528" t="s">
        <v>67</v>
      </c>
      <c r="H1528" t="s">
        <v>3449</v>
      </c>
      <c r="I1528" t="s">
        <v>3450</v>
      </c>
      <c r="J1528" t="s">
        <v>131</v>
      </c>
      <c r="K1528" t="s">
        <v>9261</v>
      </c>
      <c r="L1528">
        <v>28.612480000000001</v>
      </c>
      <c r="M1528">
        <v>-98.303759999999997</v>
      </c>
      <c r="N1528" s="28">
        <v>2223389.73</v>
      </c>
      <c r="O1528" s="28">
        <v>283961.7</v>
      </c>
      <c r="P1528" s="26">
        <v>214</v>
      </c>
      <c r="Q1528" s="26">
        <v>11068</v>
      </c>
      <c r="R1528" s="26">
        <v>15650</v>
      </c>
      <c r="S1528" s="29" t="s">
        <v>72</v>
      </c>
      <c r="T1528" s="30">
        <v>40774</v>
      </c>
      <c r="U1528" s="30">
        <v>40869</v>
      </c>
      <c r="V1528" s="30">
        <v>40848</v>
      </c>
      <c r="W1528">
        <v>1623</v>
      </c>
      <c r="X1528" s="26">
        <v>4585</v>
      </c>
      <c r="Y1528" s="26" t="s">
        <v>72</v>
      </c>
      <c r="Z1528" s="26" t="s">
        <v>72</v>
      </c>
      <c r="AA1528" s="26" t="s">
        <v>71</v>
      </c>
      <c r="AB1528" s="31" t="s">
        <v>72</v>
      </c>
      <c r="AC1528" s="31" t="s">
        <v>72</v>
      </c>
      <c r="AD1528" s="26">
        <v>1031.9699723330773</v>
      </c>
      <c r="AE1528" s="26">
        <v>665</v>
      </c>
      <c r="AF1528" s="26" t="s">
        <v>72</v>
      </c>
      <c r="AG1528" s="26">
        <v>80105</v>
      </c>
      <c r="AH1528" s="28">
        <v>6.8395999999999998E-2</v>
      </c>
      <c r="AI1528">
        <v>13370</v>
      </c>
      <c r="AJ1528" s="26">
        <v>130386</v>
      </c>
      <c r="AK1528" s="28">
        <v>0.12216399999999999</v>
      </c>
      <c r="AL1528">
        <v>21762</v>
      </c>
      <c r="AM1528" s="26">
        <v>158804</v>
      </c>
      <c r="AN1528" s="28">
        <v>0.163272</v>
      </c>
      <c r="AO1528">
        <v>26505</v>
      </c>
      <c r="AP1528" s="32">
        <v>257068.40625</v>
      </c>
      <c r="AQ1528" s="36">
        <v>0.26528687608552076</v>
      </c>
      <c r="AR1528" s="32">
        <f t="shared" si="190"/>
        <v>304024.18331713718</v>
      </c>
      <c r="AS1528" s="32">
        <f t="shared" si="192"/>
        <v>4</v>
      </c>
      <c r="AT1528" s="32">
        <f t="shared" si="193"/>
        <v>1</v>
      </c>
      <c r="AU1528" s="32">
        <f t="shared" si="194"/>
        <v>4</v>
      </c>
      <c r="AV1528" s="32">
        <f t="shared" si="187"/>
        <v>321826.09637404582</v>
      </c>
      <c r="AW1528" s="32">
        <f t="shared" si="188"/>
        <v>0.33211486777118632</v>
      </c>
      <c r="AX1528" s="32">
        <f t="shared" si="189"/>
        <v>380610.42796954577</v>
      </c>
      <c r="AY1528">
        <v>2</v>
      </c>
      <c r="AZ1528" s="26">
        <v>1</v>
      </c>
      <c r="BA1528" s="26">
        <v>11041.64</v>
      </c>
      <c r="BB1528" s="26">
        <v>39.21</v>
      </c>
      <c r="BC1528" s="26">
        <v>132.51</v>
      </c>
      <c r="BD1528" s="26">
        <v>170.63</v>
      </c>
      <c r="BE1528" s="28">
        <v>7.0000000000000007E-2</v>
      </c>
      <c r="BF1528" s="28">
        <v>6.27</v>
      </c>
      <c r="BG1528" s="28">
        <v>0.74</v>
      </c>
      <c r="BH1528" s="28">
        <v>4.1500000000000004</v>
      </c>
      <c r="BI1528" s="28">
        <v>0.09</v>
      </c>
      <c r="BJ1528" s="28">
        <v>7.01</v>
      </c>
      <c r="BK1528" s="28">
        <v>0.69</v>
      </c>
      <c r="BL1528" s="28">
        <v>-1.07</v>
      </c>
      <c r="BM1528" s="28">
        <v>0.08</v>
      </c>
      <c r="BN1528" s="28">
        <v>6.52</v>
      </c>
      <c r="BO1528" s="28">
        <v>0.77</v>
      </c>
      <c r="BP1528" s="28">
        <v>-0.85</v>
      </c>
      <c r="BQ1528" s="26">
        <v>48.357101</v>
      </c>
      <c r="BR1528" s="26">
        <v>1331.5423579999999</v>
      </c>
      <c r="BS1528" s="31">
        <f t="shared" si="191"/>
        <v>8.228870999999998</v>
      </c>
    </row>
    <row r="1529" spans="1:71">
      <c r="A1529" s="26">
        <v>42297350390000</v>
      </c>
      <c r="B1529" s="26" t="s">
        <v>9282</v>
      </c>
      <c r="C1529" t="s">
        <v>3451</v>
      </c>
      <c r="D1529" s="26" t="s">
        <v>128</v>
      </c>
      <c r="E1529" s="27" t="s">
        <v>706</v>
      </c>
      <c r="F1529" t="s">
        <v>66</v>
      </c>
      <c r="G1529" t="s">
        <v>67</v>
      </c>
      <c r="H1529" t="s">
        <v>3436</v>
      </c>
      <c r="I1529" t="s">
        <v>3437</v>
      </c>
      <c r="J1529" t="s">
        <v>859</v>
      </c>
      <c r="K1529" t="s">
        <v>9261</v>
      </c>
      <c r="L1529">
        <v>28.599060000000001</v>
      </c>
      <c r="M1529">
        <v>-98.266930000000002</v>
      </c>
      <c r="N1529" s="28">
        <v>2235237.13</v>
      </c>
      <c r="O1529" s="28">
        <v>279154.78999999998</v>
      </c>
      <c r="P1529" s="26">
        <v>202.41000366210937</v>
      </c>
      <c r="Q1529" s="26">
        <v>11501</v>
      </c>
      <c r="R1529" s="26">
        <v>16670</v>
      </c>
      <c r="S1529" s="29" t="s">
        <v>72</v>
      </c>
      <c r="T1529" s="30">
        <v>40765</v>
      </c>
      <c r="U1529" s="30">
        <v>40882</v>
      </c>
      <c r="V1529" s="30">
        <v>40878</v>
      </c>
      <c r="W1529">
        <v>1988</v>
      </c>
      <c r="X1529" s="26">
        <v>4768</v>
      </c>
      <c r="Y1529" s="26" t="s">
        <v>72</v>
      </c>
      <c r="Z1529" s="26" t="s">
        <v>72</v>
      </c>
      <c r="AA1529" s="26" t="s">
        <v>71</v>
      </c>
      <c r="AB1529" s="31" t="s">
        <v>72</v>
      </c>
      <c r="AC1529" s="31" t="s">
        <v>72</v>
      </c>
      <c r="AD1529" s="26">
        <v>1229.4587960825293</v>
      </c>
      <c r="AE1529" s="26">
        <v>932</v>
      </c>
      <c r="AF1529" s="26" t="s">
        <v>72</v>
      </c>
      <c r="AG1529" s="26">
        <v>65232</v>
      </c>
      <c r="AH1529" s="28">
        <v>7.0987999999999996E-2</v>
      </c>
      <c r="AI1529">
        <v>5950</v>
      </c>
      <c r="AJ1529" s="26">
        <v>94717</v>
      </c>
      <c r="AK1529" s="28">
        <v>0.115151</v>
      </c>
      <c r="AL1529">
        <v>8640</v>
      </c>
      <c r="AM1529" s="26">
        <v>105835</v>
      </c>
      <c r="AN1529" s="28">
        <v>0.134689</v>
      </c>
      <c r="AO1529">
        <v>9654</v>
      </c>
      <c r="AP1529" s="32">
        <v>153224.765625</v>
      </c>
      <c r="AQ1529" s="36">
        <v>0.18838353587534024</v>
      </c>
      <c r="AR1529" s="32">
        <f t="shared" si="190"/>
        <v>186568.65147493524</v>
      </c>
      <c r="AS1529" s="32">
        <f t="shared" si="192"/>
        <v>3</v>
      </c>
      <c r="AT1529" s="32">
        <f t="shared" si="193"/>
        <v>1</v>
      </c>
      <c r="AU1529" s="32">
        <f t="shared" si="194"/>
        <v>3</v>
      </c>
      <c r="AV1529" s="32">
        <f t="shared" si="187"/>
        <v>184461.02237573406</v>
      </c>
      <c r="AW1529" s="32">
        <f t="shared" si="188"/>
        <v>0.22678722649422253</v>
      </c>
      <c r="AX1529" s="32">
        <f t="shared" si="189"/>
        <v>224602.36146521146</v>
      </c>
      <c r="AY1529">
        <v>2</v>
      </c>
      <c r="AZ1529" s="26">
        <v>1</v>
      </c>
      <c r="BA1529" s="26">
        <v>11503.81</v>
      </c>
      <c r="BB1529" s="26">
        <v>48.85</v>
      </c>
      <c r="BC1529" s="26">
        <v>149.09</v>
      </c>
      <c r="BD1529" s="26">
        <v>193.28</v>
      </c>
      <c r="BE1529" s="28">
        <v>0.08</v>
      </c>
      <c r="BF1529" s="28">
        <v>6.16</v>
      </c>
      <c r="BG1529" s="28">
        <v>0.75</v>
      </c>
      <c r="BH1529" s="28">
        <v>2.79</v>
      </c>
      <c r="BI1529" s="28">
        <v>0.09</v>
      </c>
      <c r="BJ1529" s="28">
        <v>7.17</v>
      </c>
      <c r="BK1529" s="28">
        <v>0.68</v>
      </c>
      <c r="BL1529" s="28">
        <v>0.89</v>
      </c>
      <c r="BM1529" s="28">
        <v>0.08</v>
      </c>
      <c r="BN1529" s="28">
        <v>6.49</v>
      </c>
      <c r="BO1529" s="28">
        <v>0.76</v>
      </c>
      <c r="BP1529" s="28">
        <v>0.67</v>
      </c>
      <c r="BQ1529" s="26">
        <v>50.763697999999998</v>
      </c>
      <c r="BR1529" s="26">
        <v>1603.9874259999999</v>
      </c>
      <c r="BS1529" s="31">
        <f t="shared" si="191"/>
        <v>9.124308000000001</v>
      </c>
    </row>
    <row r="1530" spans="1:71">
      <c r="A1530" s="26">
        <v>42297350530000</v>
      </c>
      <c r="B1530" s="26" t="s">
        <v>9282</v>
      </c>
      <c r="C1530" t="s">
        <v>3452</v>
      </c>
      <c r="D1530" s="26" t="s">
        <v>128</v>
      </c>
      <c r="E1530" s="27" t="s">
        <v>706</v>
      </c>
      <c r="F1530" t="s">
        <v>66</v>
      </c>
      <c r="G1530" t="s">
        <v>67</v>
      </c>
      <c r="H1530" t="s">
        <v>3453</v>
      </c>
      <c r="I1530" t="s">
        <v>3454</v>
      </c>
      <c r="J1530" t="s">
        <v>131</v>
      </c>
      <c r="K1530" t="s">
        <v>9261</v>
      </c>
      <c r="L1530">
        <v>28.616869999999999</v>
      </c>
      <c r="M1530">
        <v>-98.301150000000007</v>
      </c>
      <c r="N1530" s="28">
        <v>2224217.61</v>
      </c>
      <c r="O1530" s="28">
        <v>285562.77</v>
      </c>
      <c r="P1530" s="26">
        <v>204.3699951171875</v>
      </c>
      <c r="Q1530" s="26">
        <v>10955</v>
      </c>
      <c r="R1530" s="26">
        <v>16571</v>
      </c>
      <c r="S1530" s="29" t="s">
        <v>72</v>
      </c>
      <c r="T1530" s="30">
        <v>40812</v>
      </c>
      <c r="U1530" s="30" t="s">
        <v>72</v>
      </c>
      <c r="V1530" s="30">
        <v>40878</v>
      </c>
      <c r="W1530">
        <v>2160</v>
      </c>
      <c r="X1530" s="26">
        <v>5762</v>
      </c>
      <c r="Y1530" s="26" t="s">
        <v>72</v>
      </c>
      <c r="Z1530" s="26" t="s">
        <v>72</v>
      </c>
      <c r="AA1530" s="26" t="s">
        <v>71</v>
      </c>
      <c r="AB1530" s="31" t="s">
        <v>72</v>
      </c>
      <c r="AC1530" s="31" t="s">
        <v>72</v>
      </c>
      <c r="AD1530" s="26">
        <v>944.84744622078233</v>
      </c>
      <c r="AE1530" s="26">
        <v>637</v>
      </c>
      <c r="AF1530" s="26" t="s">
        <v>72</v>
      </c>
      <c r="AG1530" s="26">
        <v>66726</v>
      </c>
      <c r="AH1530" s="28">
        <v>5.2915999999999998E-2</v>
      </c>
      <c r="AI1530">
        <v>28596</v>
      </c>
      <c r="AJ1530" s="26">
        <v>101815</v>
      </c>
      <c r="AK1530" s="28">
        <v>8.9698E-2</v>
      </c>
      <c r="AL1530">
        <v>43635</v>
      </c>
      <c r="AM1530" s="26">
        <v>115778</v>
      </c>
      <c r="AN1530" s="28">
        <v>0.111361</v>
      </c>
      <c r="AO1530">
        <v>49619</v>
      </c>
      <c r="AP1530" s="32">
        <v>167821.078125</v>
      </c>
      <c r="AQ1530" s="36">
        <v>0.15856531708842467</v>
      </c>
      <c r="AR1530" s="32">
        <f t="shared" si="190"/>
        <v>195887.13924965117</v>
      </c>
      <c r="AS1530" s="32">
        <f t="shared" si="192"/>
        <v>3</v>
      </c>
      <c r="AT1530" s="32">
        <f t="shared" si="193"/>
        <v>1</v>
      </c>
      <c r="AU1530" s="32">
        <f t="shared" si="194"/>
        <v>3</v>
      </c>
      <c r="AV1530" s="32">
        <f t="shared" si="187"/>
        <v>167180.31732688303</v>
      </c>
      <c r="AW1530" s="32">
        <f t="shared" si="188"/>
        <v>0.15795989588468545</v>
      </c>
      <c r="AX1530" s="32">
        <f t="shared" si="189"/>
        <v>195139.21889847238</v>
      </c>
      <c r="AY1530">
        <v>2</v>
      </c>
      <c r="AZ1530" s="26">
        <v>1</v>
      </c>
      <c r="BA1530" s="26">
        <v>11028.75</v>
      </c>
      <c r="BB1530" s="26">
        <v>37.590000000000003</v>
      </c>
      <c r="BC1530" s="26">
        <v>131.37</v>
      </c>
      <c r="BD1530" s="26">
        <v>167.46</v>
      </c>
      <c r="BE1530" s="28">
        <v>7.0000000000000007E-2</v>
      </c>
      <c r="BF1530" s="28">
        <v>6.14</v>
      </c>
      <c r="BG1530" s="28">
        <v>0.74</v>
      </c>
      <c r="BH1530" s="28">
        <v>3.86</v>
      </c>
      <c r="BI1530" s="28">
        <v>0.09</v>
      </c>
      <c r="BJ1530" s="28">
        <v>7</v>
      </c>
      <c r="BK1530" s="28">
        <v>0.69</v>
      </c>
      <c r="BL1530" s="28">
        <v>-1.43</v>
      </c>
      <c r="BM1530" s="28">
        <v>0.08</v>
      </c>
      <c r="BN1530" s="28">
        <v>6.46</v>
      </c>
      <c r="BO1530" s="28">
        <v>0.77</v>
      </c>
      <c r="BP1530" s="28">
        <v>-1.1200000000000001</v>
      </c>
      <c r="BQ1530" s="26">
        <v>48.138098999999997</v>
      </c>
      <c r="BR1530" s="26">
        <v>1364.986206</v>
      </c>
      <c r="BS1530" s="31">
        <f t="shared" si="191"/>
        <v>8.1580770000000005</v>
      </c>
    </row>
    <row r="1531" spans="1:71">
      <c r="A1531" s="26">
        <v>42297350560000</v>
      </c>
      <c r="B1531" s="26" t="s">
        <v>9282</v>
      </c>
      <c r="C1531" t="s">
        <v>3455</v>
      </c>
      <c r="D1531" s="26" t="s">
        <v>705</v>
      </c>
      <c r="E1531" s="27" t="s">
        <v>706</v>
      </c>
      <c r="F1531" t="s">
        <v>66</v>
      </c>
      <c r="G1531" t="s">
        <v>67</v>
      </c>
      <c r="H1531" t="s">
        <v>3456</v>
      </c>
      <c r="I1531" t="s">
        <v>3457</v>
      </c>
      <c r="J1531" t="s">
        <v>149</v>
      </c>
      <c r="K1531" t="s">
        <v>9261</v>
      </c>
      <c r="L1531">
        <v>28.592860000000002</v>
      </c>
      <c r="M1531">
        <v>-98.31053</v>
      </c>
      <c r="N1531" s="28">
        <v>2221259.65</v>
      </c>
      <c r="O1531" s="28">
        <v>276815.56</v>
      </c>
      <c r="P1531" s="26">
        <v>312</v>
      </c>
      <c r="Q1531" s="26">
        <v>11490</v>
      </c>
      <c r="R1531" s="26">
        <v>17735</v>
      </c>
      <c r="S1531" s="29" t="s">
        <v>72</v>
      </c>
      <c r="T1531" s="30">
        <v>40927</v>
      </c>
      <c r="U1531" s="30">
        <v>40950</v>
      </c>
      <c r="V1531" s="30">
        <v>41153</v>
      </c>
      <c r="W1531">
        <v>0</v>
      </c>
      <c r="X1531" s="26">
        <v>6178</v>
      </c>
      <c r="Y1531" s="26" t="s">
        <v>72</v>
      </c>
      <c r="Z1531" s="26" t="s">
        <v>72</v>
      </c>
      <c r="AA1531" s="26" t="s">
        <v>71</v>
      </c>
      <c r="AB1531" s="31" t="s">
        <v>72</v>
      </c>
      <c r="AC1531" s="31" t="s">
        <v>72</v>
      </c>
      <c r="AD1531" s="26">
        <v>725.7268239166209</v>
      </c>
      <c r="AE1531" s="26" t="s">
        <v>72</v>
      </c>
      <c r="AF1531" s="26" t="s">
        <v>72</v>
      </c>
      <c r="AG1531" s="26">
        <v>2684</v>
      </c>
      <c r="AH1531" s="28">
        <v>1.7650000000000001E-3</v>
      </c>
      <c r="AI1531" t="s">
        <v>72</v>
      </c>
      <c r="AJ1531" s="26">
        <v>3106</v>
      </c>
      <c r="AK1531" s="28">
        <v>2.1870000000000001E-3</v>
      </c>
      <c r="AL1531" t="s">
        <v>72</v>
      </c>
      <c r="AM1531" s="26">
        <v>3106</v>
      </c>
      <c r="AN1531" s="28">
        <v>2.1870000000000001E-3</v>
      </c>
      <c r="AO1531" t="s">
        <v>72</v>
      </c>
      <c r="AP1531" s="32">
        <v>5925.65625</v>
      </c>
      <c r="AQ1531" s="36">
        <v>4.300407689934174E-3</v>
      </c>
      <c r="AR1531" s="32">
        <f t="shared" si="190"/>
        <v>6686.8284111183484</v>
      </c>
      <c r="AS1531" s="32">
        <f t="shared" si="192"/>
        <v>1</v>
      </c>
      <c r="AT1531" s="32">
        <f t="shared" si="193"/>
        <v>1</v>
      </c>
      <c r="AU1531" s="32">
        <f t="shared" si="194"/>
        <v>1</v>
      </c>
      <c r="AV1531" s="32">
        <f t="shared" si="187"/>
        <v>5505.5465967950795</v>
      </c>
      <c r="AW1531" s="32">
        <f t="shared" si="188"/>
        <v>3.9955228456170543E-3</v>
      </c>
      <c r="AX1531" s="32">
        <f t="shared" si="189"/>
        <v>6212.7541404692975</v>
      </c>
      <c r="AY1531">
        <v>2</v>
      </c>
      <c r="AZ1531" s="26">
        <v>1</v>
      </c>
      <c r="BA1531" s="26">
        <v>11123.79</v>
      </c>
      <c r="BB1531" s="26">
        <v>43.56</v>
      </c>
      <c r="BC1531" s="26">
        <v>139.91</v>
      </c>
      <c r="BD1531" s="26">
        <v>183.22</v>
      </c>
      <c r="BE1531" s="28">
        <v>0.08</v>
      </c>
      <c r="BF1531" s="28">
        <v>6.82</v>
      </c>
      <c r="BG1531" s="28">
        <v>0.76</v>
      </c>
      <c r="BH1531" s="28">
        <v>5.21</v>
      </c>
      <c r="BI1531" s="28">
        <v>0.08</v>
      </c>
      <c r="BJ1531" s="28">
        <v>7.1</v>
      </c>
      <c r="BK1531" s="28">
        <v>0.71</v>
      </c>
      <c r="BL1531" s="28">
        <v>0.81</v>
      </c>
      <c r="BM1531" s="28">
        <v>0.08</v>
      </c>
      <c r="BN1531" s="28">
        <v>6.78</v>
      </c>
      <c r="BO1531" s="28">
        <v>0.77</v>
      </c>
      <c r="BP1531" s="28">
        <v>0.54</v>
      </c>
      <c r="BQ1531" s="26">
        <v>48.357101</v>
      </c>
      <c r="BR1531" s="26">
        <v>1761.0980219999999</v>
      </c>
      <c r="BS1531" s="31">
        <f t="shared" si="191"/>
        <v>7.9468879999999995</v>
      </c>
    </row>
    <row r="1532" spans="1:71">
      <c r="A1532" s="26">
        <v>42297350570000</v>
      </c>
      <c r="B1532" s="26" t="s">
        <v>9280</v>
      </c>
      <c r="C1532" t="s">
        <v>3458</v>
      </c>
      <c r="D1532" s="26" t="s">
        <v>128</v>
      </c>
      <c r="E1532" s="27" t="s">
        <v>706</v>
      </c>
      <c r="F1532" t="s">
        <v>66</v>
      </c>
      <c r="G1532" t="s">
        <v>67</v>
      </c>
      <c r="H1532" t="s">
        <v>719</v>
      </c>
      <c r="I1532" t="s">
        <v>720</v>
      </c>
      <c r="J1532" t="s">
        <v>990</v>
      </c>
      <c r="K1532" t="s">
        <v>9261</v>
      </c>
      <c r="L1532">
        <v>28.673999999999999</v>
      </c>
      <c r="M1532">
        <v>-98.224500000000006</v>
      </c>
      <c r="N1532" s="28">
        <v>2248671.7599999998</v>
      </c>
      <c r="O1532" s="28">
        <v>306488.49</v>
      </c>
      <c r="P1532" s="26">
        <v>276</v>
      </c>
      <c r="Q1532" s="26">
        <v>11231</v>
      </c>
      <c r="R1532" s="26">
        <v>15971</v>
      </c>
      <c r="S1532" s="29" t="s">
        <v>72</v>
      </c>
      <c r="T1532" s="30">
        <v>40842</v>
      </c>
      <c r="U1532" s="30">
        <v>40913</v>
      </c>
      <c r="V1532" s="30">
        <v>40909</v>
      </c>
      <c r="W1532">
        <v>1657</v>
      </c>
      <c r="X1532" s="26">
        <v>5234</v>
      </c>
      <c r="Y1532" s="26" t="s">
        <v>72</v>
      </c>
      <c r="Z1532" s="26" t="s">
        <v>72</v>
      </c>
      <c r="AA1532" s="26" t="s">
        <v>71</v>
      </c>
      <c r="AB1532" s="31" t="s">
        <v>72</v>
      </c>
      <c r="AC1532" s="31" t="s">
        <v>72</v>
      </c>
      <c r="AD1532" s="26">
        <v>1517.5458584937905</v>
      </c>
      <c r="AE1532" s="26">
        <v>532</v>
      </c>
      <c r="AF1532" s="26" t="s">
        <v>72</v>
      </c>
      <c r="AG1532" s="26">
        <v>5728</v>
      </c>
      <c r="AH1532" s="28">
        <v>5.8900000000000003E-3</v>
      </c>
      <c r="AI1532">
        <v>1462</v>
      </c>
      <c r="AJ1532" s="26">
        <v>13679</v>
      </c>
      <c r="AK1532" s="28">
        <v>2.1158E-2</v>
      </c>
      <c r="AL1532">
        <v>2476</v>
      </c>
      <c r="AM1532" s="26">
        <v>16342</v>
      </c>
      <c r="AN1532" s="28">
        <v>2.5812000000000002E-2</v>
      </c>
      <c r="AO1532">
        <v>2815</v>
      </c>
      <c r="AP1532" s="32">
        <v>26120.953125</v>
      </c>
      <c r="AQ1532" s="36">
        <v>3.9639744234754179E-2</v>
      </c>
      <c r="AR1532" s="32">
        <f t="shared" si="190"/>
        <v>33137.187854551492</v>
      </c>
      <c r="AS1532" s="32">
        <f t="shared" si="192"/>
        <v>1</v>
      </c>
      <c r="AT1532" s="32">
        <f t="shared" si="193"/>
        <v>1</v>
      </c>
      <c r="AU1532" s="32">
        <f t="shared" si="194"/>
        <v>1</v>
      </c>
      <c r="AV1532" s="32">
        <f t="shared" si="187"/>
        <v>28646.211489778369</v>
      </c>
      <c r="AW1532" s="32">
        <f t="shared" si="188"/>
        <v>4.3471939607850403E-2</v>
      </c>
      <c r="AX1532" s="32">
        <f t="shared" si="189"/>
        <v>36340.744800367895</v>
      </c>
      <c r="AY1532">
        <v>2</v>
      </c>
      <c r="AZ1532" s="26">
        <v>1</v>
      </c>
      <c r="BA1532" s="26">
        <v>11055.22</v>
      </c>
      <c r="BB1532" s="26">
        <v>3.51</v>
      </c>
      <c r="BC1532" s="26">
        <v>134.91999999999999</v>
      </c>
      <c r="BD1532" s="26">
        <v>132.32</v>
      </c>
      <c r="BE1532" s="28">
        <v>0.06</v>
      </c>
      <c r="BF1532" s="28">
        <v>4.29</v>
      </c>
      <c r="BG1532" s="28">
        <v>0.72</v>
      </c>
      <c r="BH1532" s="28">
        <v>-0.45</v>
      </c>
      <c r="BI1532" s="28">
        <v>0.09</v>
      </c>
      <c r="BJ1532" s="28">
        <v>7.35</v>
      </c>
      <c r="BK1532" s="28">
        <v>0.65</v>
      </c>
      <c r="BL1532" s="28">
        <v>-3.57</v>
      </c>
      <c r="BM1532" s="28">
        <v>7.0000000000000007E-2</v>
      </c>
      <c r="BN1532" s="28">
        <v>5.58</v>
      </c>
      <c r="BO1532" s="28">
        <v>0.76</v>
      </c>
      <c r="BP1532" s="28">
        <v>-2.71</v>
      </c>
      <c r="BQ1532" s="26">
        <v>48.829298999999999</v>
      </c>
      <c r="BR1532" s="26">
        <v>1464.7939449999999</v>
      </c>
      <c r="BS1532" s="31">
        <f t="shared" si="191"/>
        <v>7.8928199999999986</v>
      </c>
    </row>
    <row r="1533" spans="1:71">
      <c r="A1533" s="26">
        <v>42297350600000</v>
      </c>
      <c r="B1533" s="26" t="s">
        <v>9282</v>
      </c>
      <c r="C1533" t="s">
        <v>3459</v>
      </c>
      <c r="D1533" s="26" t="s">
        <v>705</v>
      </c>
      <c r="E1533" s="27" t="s">
        <v>706</v>
      </c>
      <c r="F1533" t="s">
        <v>66</v>
      </c>
      <c r="G1533" t="s">
        <v>67</v>
      </c>
      <c r="H1533" t="s">
        <v>3460</v>
      </c>
      <c r="I1533" t="s">
        <v>3461</v>
      </c>
      <c r="J1533" t="s">
        <v>149</v>
      </c>
      <c r="K1533" t="s">
        <v>9261</v>
      </c>
      <c r="L1533">
        <v>28.760339999999999</v>
      </c>
      <c r="M1533">
        <v>-98.107460000000003</v>
      </c>
      <c r="N1533" s="28">
        <v>2285961.5499999998</v>
      </c>
      <c r="O1533" s="28">
        <v>338146.35</v>
      </c>
      <c r="P1533" s="26">
        <v>322</v>
      </c>
      <c r="Q1533" s="26">
        <v>11128</v>
      </c>
      <c r="R1533" s="26">
        <v>15595</v>
      </c>
      <c r="S1533" s="29" t="s">
        <v>72</v>
      </c>
      <c r="T1533" s="30">
        <v>40919</v>
      </c>
      <c r="U1533" s="30">
        <v>40937</v>
      </c>
      <c r="V1533" s="30">
        <v>41091</v>
      </c>
      <c r="W1533">
        <v>0</v>
      </c>
      <c r="X1533" s="26">
        <v>4829</v>
      </c>
      <c r="Y1533" s="26" t="s">
        <v>72</v>
      </c>
      <c r="Z1533" s="26" t="s">
        <v>72</v>
      </c>
      <c r="AA1533" s="26" t="s">
        <v>71</v>
      </c>
      <c r="AB1533" s="31" t="s">
        <v>72</v>
      </c>
      <c r="AC1533" s="31" t="s">
        <v>72</v>
      </c>
      <c r="AD1533" s="26">
        <v>1191.7535545023698</v>
      </c>
      <c r="AE1533" s="26" t="s">
        <v>72</v>
      </c>
      <c r="AF1533" s="26" t="s">
        <v>72</v>
      </c>
      <c r="AG1533" s="26">
        <v>2192</v>
      </c>
      <c r="AH1533" s="28">
        <v>9.2000000000000003E-4</v>
      </c>
      <c r="AI1533">
        <v>86</v>
      </c>
      <c r="AJ1533" s="26">
        <v>9717</v>
      </c>
      <c r="AK1533" s="28">
        <v>1.1592999999999999E-2</v>
      </c>
      <c r="AL1533">
        <v>383</v>
      </c>
      <c r="AM1533" s="26">
        <v>9717</v>
      </c>
      <c r="AN1533" s="28">
        <v>1.1592999999999999E-2</v>
      </c>
      <c r="AO1533">
        <v>383</v>
      </c>
      <c r="AP1533" s="32">
        <v>4089.0771484375</v>
      </c>
      <c r="AQ1533" s="36">
        <v>4.8731722262848045E-3</v>
      </c>
      <c r="AR1533" s="32">
        <f t="shared" si="190"/>
        <v>4951.6286324899102</v>
      </c>
      <c r="AS1533" s="32">
        <f t="shared" si="192"/>
        <v>1</v>
      </c>
      <c r="AT1533" s="32">
        <f t="shared" si="193"/>
        <v>1</v>
      </c>
      <c r="AU1533" s="32">
        <f t="shared" si="194"/>
        <v>1</v>
      </c>
      <c r="AV1533" s="32">
        <f t="shared" si="187"/>
        <v>4860.4893004827609</v>
      </c>
      <c r="AW1533" s="32">
        <f t="shared" si="188"/>
        <v>5.7925054004710659E-3</v>
      </c>
      <c r="AX1533" s="32">
        <f t="shared" si="189"/>
        <v>5885.762756366139</v>
      </c>
      <c r="AY1533">
        <v>2</v>
      </c>
      <c r="AZ1533" s="26">
        <v>1</v>
      </c>
      <c r="BA1533" s="26">
        <v>10602.68</v>
      </c>
      <c r="BB1533" s="26">
        <v>35.69</v>
      </c>
      <c r="BC1533" s="26">
        <v>139.52000000000001</v>
      </c>
      <c r="BD1533" s="26">
        <v>157.77000000000001</v>
      </c>
      <c r="BE1533" s="28">
        <v>7.0000000000000007E-2</v>
      </c>
      <c r="BF1533" s="28">
        <v>5</v>
      </c>
      <c r="BG1533" s="28">
        <v>0.76</v>
      </c>
      <c r="BH1533" s="28">
        <v>0.08</v>
      </c>
      <c r="BI1533" s="28">
        <v>0.08</v>
      </c>
      <c r="BJ1533" s="28">
        <v>6.38</v>
      </c>
      <c r="BK1533" s="28">
        <v>0.73</v>
      </c>
      <c r="BL1533" s="28">
        <v>0.75</v>
      </c>
      <c r="BM1533" s="28">
        <v>0.08</v>
      </c>
      <c r="BN1533" s="28">
        <v>6.67</v>
      </c>
      <c r="BO1533" s="28">
        <v>0.78</v>
      </c>
      <c r="BP1533" s="28">
        <v>0.52</v>
      </c>
      <c r="BQ1533" s="26">
        <v>47.517398</v>
      </c>
      <c r="BR1533" s="26">
        <v>2154.6796869999998</v>
      </c>
      <c r="BS1533" s="31">
        <f t="shared" si="191"/>
        <v>8.1479680000000005</v>
      </c>
    </row>
    <row r="1534" spans="1:71">
      <c r="A1534" s="26">
        <v>42297350660000</v>
      </c>
      <c r="B1534" s="26" t="s">
        <v>9282</v>
      </c>
      <c r="C1534" t="s">
        <v>3462</v>
      </c>
      <c r="D1534" s="26" t="s">
        <v>128</v>
      </c>
      <c r="E1534" s="27" t="s">
        <v>706</v>
      </c>
      <c r="F1534" t="s">
        <v>66</v>
      </c>
      <c r="G1534" t="s">
        <v>67</v>
      </c>
      <c r="H1534" t="s">
        <v>3463</v>
      </c>
      <c r="I1534" t="s">
        <v>3464</v>
      </c>
      <c r="J1534" t="s">
        <v>131</v>
      </c>
      <c r="K1534" t="s">
        <v>9261</v>
      </c>
      <c r="L1534">
        <v>28.609459999999999</v>
      </c>
      <c r="M1534">
        <v>-98.278369999999995</v>
      </c>
      <c r="N1534" s="28">
        <v>2231542.83</v>
      </c>
      <c r="O1534" s="28">
        <v>282913.09999999998</v>
      </c>
      <c r="P1534" s="26">
        <v>186</v>
      </c>
      <c r="Q1534" s="26">
        <v>11281</v>
      </c>
      <c r="R1534" s="26">
        <v>16610</v>
      </c>
      <c r="S1534" s="29" t="s">
        <v>72</v>
      </c>
      <c r="T1534" s="30">
        <v>40842</v>
      </c>
      <c r="U1534" s="30">
        <v>40936</v>
      </c>
      <c r="V1534" s="30">
        <v>40940</v>
      </c>
      <c r="W1534">
        <v>2048</v>
      </c>
      <c r="X1534" s="26">
        <v>5289</v>
      </c>
      <c r="Y1534" s="26" t="s">
        <v>72</v>
      </c>
      <c r="Z1534" s="26" t="s">
        <v>72</v>
      </c>
      <c r="AA1534" s="26" t="s">
        <v>71</v>
      </c>
      <c r="AB1534" s="31" t="s">
        <v>72</v>
      </c>
      <c r="AC1534" s="31" t="s">
        <v>72</v>
      </c>
      <c r="AD1534" s="26">
        <v>1296.5184051233796</v>
      </c>
      <c r="AE1534" s="26">
        <v>701</v>
      </c>
      <c r="AF1534" s="26" t="s">
        <v>72</v>
      </c>
      <c r="AG1534" s="26">
        <v>49378</v>
      </c>
      <c r="AH1534" s="28">
        <v>7.0157999999999998E-2</v>
      </c>
      <c r="AI1534">
        <v>25215</v>
      </c>
      <c r="AJ1534" s="26">
        <v>108863</v>
      </c>
      <c r="AK1534" s="28">
        <v>0.1431</v>
      </c>
      <c r="AL1534">
        <v>55593</v>
      </c>
      <c r="AM1534" s="26">
        <v>124676</v>
      </c>
      <c r="AN1534" s="28">
        <v>0.16477</v>
      </c>
      <c r="AO1534">
        <v>63668</v>
      </c>
      <c r="AP1534" s="32">
        <v>523024.96875</v>
      </c>
      <c r="AQ1534" s="36">
        <v>0.67811149832345541</v>
      </c>
      <c r="AR1534" s="32">
        <f t="shared" si="190"/>
        <v>643050.70395325159</v>
      </c>
      <c r="AS1534" s="32">
        <f t="shared" si="192"/>
        <v>4</v>
      </c>
      <c r="AT1534" s="32">
        <f t="shared" si="193"/>
        <v>1</v>
      </c>
      <c r="AU1534" s="32">
        <f t="shared" si="194"/>
        <v>4</v>
      </c>
      <c r="AV1534" s="32">
        <f t="shared" si="187"/>
        <v>567623.99709302327</v>
      </c>
      <c r="AW1534" s="32">
        <f t="shared" si="188"/>
        <v>0.73593495942080434</v>
      </c>
      <c r="AX1534" s="32">
        <f t="shared" si="189"/>
        <v>697884.48491050559</v>
      </c>
      <c r="AY1534">
        <v>2</v>
      </c>
      <c r="AZ1534" s="26">
        <v>1</v>
      </c>
      <c r="BA1534" s="26">
        <v>11288.72</v>
      </c>
      <c r="BB1534" s="26">
        <v>40.36</v>
      </c>
      <c r="BC1534" s="26">
        <v>141.80000000000001</v>
      </c>
      <c r="BD1534" s="26">
        <v>177.98</v>
      </c>
      <c r="BE1534" s="28">
        <v>7.0000000000000007E-2</v>
      </c>
      <c r="BF1534" s="28">
        <v>6.05</v>
      </c>
      <c r="BG1534" s="28">
        <v>0.74</v>
      </c>
      <c r="BH1534" s="28">
        <v>2.93</v>
      </c>
      <c r="BI1534" s="28">
        <v>0.09</v>
      </c>
      <c r="BJ1534" s="28">
        <v>7.12</v>
      </c>
      <c r="BK1534" s="28">
        <v>0.68</v>
      </c>
      <c r="BL1534" s="28">
        <v>-0.57999999999999996</v>
      </c>
      <c r="BM1534" s="28">
        <v>0.08</v>
      </c>
      <c r="BN1534" s="28">
        <v>6.43</v>
      </c>
      <c r="BO1534" s="28">
        <v>0.76</v>
      </c>
      <c r="BP1534" s="28">
        <v>-0.45</v>
      </c>
      <c r="BQ1534" s="26">
        <v>49.127498000000003</v>
      </c>
      <c r="BR1534" s="26">
        <v>1508.9536129999999</v>
      </c>
      <c r="BS1534" s="31">
        <f t="shared" si="191"/>
        <v>8.6781600000000019</v>
      </c>
    </row>
    <row r="1535" spans="1:71">
      <c r="A1535" s="26">
        <v>42297350720000</v>
      </c>
      <c r="B1535" s="26" t="s">
        <v>9280</v>
      </c>
      <c r="C1535" t="s">
        <v>3465</v>
      </c>
      <c r="D1535" s="26" t="s">
        <v>705</v>
      </c>
      <c r="E1535" s="27" t="s">
        <v>706</v>
      </c>
      <c r="F1535" t="s">
        <v>66</v>
      </c>
      <c r="G1535" t="s">
        <v>67</v>
      </c>
      <c r="H1535" t="s">
        <v>3466</v>
      </c>
      <c r="I1535" t="s">
        <v>3467</v>
      </c>
      <c r="J1535" t="s">
        <v>149</v>
      </c>
      <c r="K1535" t="s">
        <v>9261</v>
      </c>
      <c r="L1535">
        <v>28.709489999999999</v>
      </c>
      <c r="M1535">
        <v>-98.165999999999997</v>
      </c>
      <c r="N1535" s="28">
        <v>2267338.0499999998</v>
      </c>
      <c r="O1535" s="28">
        <v>319520.56</v>
      </c>
      <c r="P1535" s="26">
        <v>371</v>
      </c>
      <c r="Q1535" s="26">
        <v>11225</v>
      </c>
      <c r="R1535" s="26">
        <v>18339</v>
      </c>
      <c r="S1535" s="29" t="s">
        <v>72</v>
      </c>
      <c r="T1535" s="30">
        <v>40902</v>
      </c>
      <c r="U1535" s="30">
        <v>40922</v>
      </c>
      <c r="V1535" s="30">
        <v>41061</v>
      </c>
      <c r="W1535">
        <v>0</v>
      </c>
      <c r="X1535" s="26">
        <v>7281</v>
      </c>
      <c r="Y1535" s="26" t="s">
        <v>72</v>
      </c>
      <c r="Z1535" s="26" t="s">
        <v>72</v>
      </c>
      <c r="AA1535" s="26" t="s">
        <v>71</v>
      </c>
      <c r="AB1535" s="31" t="s">
        <v>72</v>
      </c>
      <c r="AC1535" s="31" t="s">
        <v>72</v>
      </c>
      <c r="AD1535" s="26">
        <v>1360.5216593485811</v>
      </c>
      <c r="AE1535" s="26" t="s">
        <v>72</v>
      </c>
      <c r="AF1535" s="26" t="s">
        <v>72</v>
      </c>
      <c r="AG1535" s="26">
        <v>37479</v>
      </c>
      <c r="AH1535" s="28">
        <v>5.0617000000000002E-2</v>
      </c>
      <c r="AI1535" t="s">
        <v>72</v>
      </c>
      <c r="AJ1535" s="26">
        <v>74681</v>
      </c>
      <c r="AK1535" s="28">
        <v>0.103801</v>
      </c>
      <c r="AL1535" t="s">
        <v>72</v>
      </c>
      <c r="AM1535" s="26">
        <v>74681</v>
      </c>
      <c r="AN1535" s="28">
        <v>0.103801</v>
      </c>
      <c r="AO1535" t="s">
        <v>72</v>
      </c>
      <c r="AP1535" s="32">
        <v>236401.703125</v>
      </c>
      <c r="AQ1535" s="36">
        <v>0.32162963740845568</v>
      </c>
      <c r="AR1535" s="32">
        <f t="shared" si="190"/>
        <v>293330.14894629666</v>
      </c>
      <c r="AS1535" s="32">
        <f t="shared" si="192"/>
        <v>4</v>
      </c>
      <c r="AT1535" s="32">
        <f t="shared" si="193"/>
        <v>1</v>
      </c>
      <c r="AU1535" s="32">
        <f t="shared" si="194"/>
        <v>4</v>
      </c>
      <c r="AV1535" s="32">
        <f t="shared" si="187"/>
        <v>186368.05053392393</v>
      </c>
      <c r="AW1535" s="32">
        <f t="shared" si="188"/>
        <v>0.25355776936197438</v>
      </c>
      <c r="AX1535" s="32">
        <f t="shared" si="189"/>
        <v>231247.77571099339</v>
      </c>
      <c r="AY1535">
        <v>2</v>
      </c>
      <c r="AZ1535" s="26">
        <v>1</v>
      </c>
      <c r="BA1535" s="26">
        <v>10949.94</v>
      </c>
      <c r="BB1535" s="26">
        <v>36.17</v>
      </c>
      <c r="BC1535" s="26">
        <v>131.22</v>
      </c>
      <c r="BD1535" s="26">
        <v>172.11</v>
      </c>
      <c r="BE1535" s="28">
        <v>7.0000000000000007E-2</v>
      </c>
      <c r="BF1535" s="28">
        <v>4.22</v>
      </c>
      <c r="BG1535" s="28">
        <v>0.74</v>
      </c>
      <c r="BH1535" s="28">
        <v>-0.75</v>
      </c>
      <c r="BI1535" s="28">
        <v>0.09</v>
      </c>
      <c r="BJ1535" s="28">
        <v>7.53</v>
      </c>
      <c r="BK1535" s="28">
        <v>0.72</v>
      </c>
      <c r="BL1535" s="28">
        <v>-1.5</v>
      </c>
      <c r="BM1535" s="28">
        <v>0.08</v>
      </c>
      <c r="BN1535" s="28">
        <v>5.73</v>
      </c>
      <c r="BO1535" s="28">
        <v>0.77</v>
      </c>
      <c r="BP1535" s="28">
        <v>-1.21</v>
      </c>
      <c r="BQ1535" s="26">
        <v>47.036701000000001</v>
      </c>
      <c r="BR1535" s="26">
        <v>2016.4445800000001</v>
      </c>
      <c r="BS1535" s="31">
        <f t="shared" si="191"/>
        <v>8.5030559999999991</v>
      </c>
    </row>
    <row r="1536" spans="1:71">
      <c r="A1536" s="26">
        <v>42297350790000</v>
      </c>
      <c r="B1536" s="26" t="s">
        <v>9280</v>
      </c>
      <c r="C1536" t="s">
        <v>3468</v>
      </c>
      <c r="D1536" s="26" t="s">
        <v>128</v>
      </c>
      <c r="E1536" s="27" t="s">
        <v>706</v>
      </c>
      <c r="F1536" t="s">
        <v>66</v>
      </c>
      <c r="G1536" t="s">
        <v>67</v>
      </c>
      <c r="H1536" t="s">
        <v>713</v>
      </c>
      <c r="I1536" t="s">
        <v>714</v>
      </c>
      <c r="J1536" t="s">
        <v>859</v>
      </c>
      <c r="K1536" t="s">
        <v>9261</v>
      </c>
      <c r="L1536">
        <v>28.65418</v>
      </c>
      <c r="M1536">
        <v>-98.231319999999997</v>
      </c>
      <c r="N1536" s="28">
        <v>2246532.2599999998</v>
      </c>
      <c r="O1536" s="28">
        <v>299268.12</v>
      </c>
      <c r="P1536" s="26">
        <v>274.29998779296875</v>
      </c>
      <c r="Q1536" s="26">
        <v>11354</v>
      </c>
      <c r="R1536" s="26">
        <v>17369</v>
      </c>
      <c r="S1536" s="29" t="s">
        <v>72</v>
      </c>
      <c r="T1536" s="30">
        <v>40907</v>
      </c>
      <c r="U1536" s="30">
        <v>40977</v>
      </c>
      <c r="V1536" s="30">
        <v>41000</v>
      </c>
      <c r="W1536">
        <v>2161</v>
      </c>
      <c r="X1536" s="26">
        <v>5939</v>
      </c>
      <c r="Y1536" s="26" t="s">
        <v>72</v>
      </c>
      <c r="Z1536" s="26" t="s">
        <v>72</v>
      </c>
      <c r="AA1536" s="26" t="s">
        <v>71</v>
      </c>
      <c r="AB1536" s="31" t="s">
        <v>72</v>
      </c>
      <c r="AC1536" s="31" t="s">
        <v>72</v>
      </c>
      <c r="AD1536" s="26">
        <v>1335.0435719181435</v>
      </c>
      <c r="AE1536" s="26">
        <v>482</v>
      </c>
      <c r="AF1536" s="26" t="s">
        <v>72</v>
      </c>
      <c r="AG1536" s="26">
        <v>26487</v>
      </c>
      <c r="AH1536" s="28">
        <v>3.2308999999999997E-2</v>
      </c>
      <c r="AI1536">
        <v>14507</v>
      </c>
      <c r="AJ1536" s="26">
        <v>49981</v>
      </c>
      <c r="AK1536" s="28">
        <v>6.6814999999999999E-2</v>
      </c>
      <c r="AL1536">
        <v>27374</v>
      </c>
      <c r="AM1536" s="26">
        <v>49981</v>
      </c>
      <c r="AN1536" s="28">
        <v>6.6814999999999999E-2</v>
      </c>
      <c r="AO1536">
        <v>27374</v>
      </c>
      <c r="AP1536" s="32">
        <v>71428.125</v>
      </c>
      <c r="AQ1536" s="36">
        <v>9.5359659135415636E-2</v>
      </c>
      <c r="AR1536" s="32">
        <f t="shared" si="190"/>
        <v>88306.784666968568</v>
      </c>
      <c r="AS1536" s="32">
        <f t="shared" si="192"/>
        <v>2</v>
      </c>
      <c r="AT1536" s="32">
        <f t="shared" si="193"/>
        <v>1</v>
      </c>
      <c r="AU1536" s="32">
        <f t="shared" si="194"/>
        <v>1</v>
      </c>
      <c r="AV1536" s="32">
        <f t="shared" si="187"/>
        <v>69034.759639669981</v>
      </c>
      <c r="AW1536" s="32">
        <f t="shared" si="188"/>
        <v>9.2164412095855505E-2</v>
      </c>
      <c r="AX1536" s="32">
        <f t="shared" si="189"/>
        <v>85347.860580636392</v>
      </c>
      <c r="AY1536">
        <v>2</v>
      </c>
      <c r="AZ1536" s="26">
        <v>1</v>
      </c>
      <c r="BA1536" s="26">
        <v>11204.77</v>
      </c>
      <c r="BB1536" s="26">
        <v>-0.04</v>
      </c>
      <c r="BC1536" s="26">
        <v>141.84</v>
      </c>
      <c r="BD1536" s="26">
        <v>131.78</v>
      </c>
      <c r="BE1536" s="28">
        <v>7.0000000000000007E-2</v>
      </c>
      <c r="BF1536" s="28">
        <v>4.71</v>
      </c>
      <c r="BG1536" s="28">
        <v>0.73</v>
      </c>
      <c r="BH1536" s="28">
        <v>-0.2</v>
      </c>
      <c r="BI1536" s="28">
        <v>0.09</v>
      </c>
      <c r="BJ1536" s="28">
        <v>7.32</v>
      </c>
      <c r="BK1536" s="28">
        <v>0.64</v>
      </c>
      <c r="BL1536" s="28">
        <v>-3.65</v>
      </c>
      <c r="BM1536" s="28">
        <v>7.0000000000000007E-2</v>
      </c>
      <c r="BN1536" s="28">
        <v>5.77</v>
      </c>
      <c r="BO1536" s="28">
        <v>0.76</v>
      </c>
      <c r="BP1536" s="28">
        <v>-2.74</v>
      </c>
      <c r="BQ1536" s="26">
        <v>48.929000000000002</v>
      </c>
      <c r="BR1536" s="26">
        <v>1765.8858640000001</v>
      </c>
      <c r="BS1536" s="31">
        <f t="shared" si="191"/>
        <v>8.1699839999999995</v>
      </c>
    </row>
    <row r="1537" spans="1:71">
      <c r="A1537" s="26">
        <v>42297350800000</v>
      </c>
      <c r="B1537" s="26" t="s">
        <v>9280</v>
      </c>
      <c r="C1537" t="s">
        <v>3469</v>
      </c>
      <c r="D1537" s="26" t="s">
        <v>128</v>
      </c>
      <c r="E1537" s="27" t="s">
        <v>706</v>
      </c>
      <c r="F1537" t="s">
        <v>66</v>
      </c>
      <c r="G1537" t="s">
        <v>67</v>
      </c>
      <c r="H1537" t="s">
        <v>3470</v>
      </c>
      <c r="I1537" t="s">
        <v>3471</v>
      </c>
      <c r="J1537" t="s">
        <v>859</v>
      </c>
      <c r="K1537" t="s">
        <v>9261</v>
      </c>
      <c r="L1537">
        <v>28.673300000000001</v>
      </c>
      <c r="M1537">
        <v>-98.212689999999995</v>
      </c>
      <c r="N1537" s="28">
        <v>2252460.41</v>
      </c>
      <c r="O1537" s="28">
        <v>306259.28999999998</v>
      </c>
      <c r="P1537" s="26">
        <v>317</v>
      </c>
      <c r="Q1537" s="26">
        <v>11548</v>
      </c>
      <c r="R1537" s="26">
        <v>16858</v>
      </c>
      <c r="S1537" s="29" t="s">
        <v>72</v>
      </c>
      <c r="T1537" s="30">
        <v>40884</v>
      </c>
      <c r="U1537" s="30">
        <v>40955</v>
      </c>
      <c r="V1537" s="30">
        <v>40940</v>
      </c>
      <c r="W1537">
        <v>2002</v>
      </c>
      <c r="X1537" s="26">
        <v>5250</v>
      </c>
      <c r="Y1537" s="26" t="s">
        <v>72</v>
      </c>
      <c r="Z1537" s="26" t="s">
        <v>72</v>
      </c>
      <c r="AA1537" s="26" t="s">
        <v>71</v>
      </c>
      <c r="AB1537" s="31" t="s">
        <v>72</v>
      </c>
      <c r="AC1537" s="31" t="s">
        <v>72</v>
      </c>
      <c r="AD1537" s="26">
        <v>1229.6344187140003</v>
      </c>
      <c r="AE1537" s="26">
        <v>361.89999389648438</v>
      </c>
      <c r="AF1537" s="26" t="s">
        <v>72</v>
      </c>
      <c r="AG1537" s="26">
        <v>20916</v>
      </c>
      <c r="AH1537" s="28">
        <v>2.4961000000000001E-2</v>
      </c>
      <c r="AI1537">
        <v>4550</v>
      </c>
      <c r="AJ1537" s="26">
        <v>62670</v>
      </c>
      <c r="AK1537" s="28">
        <v>7.7391000000000001E-2</v>
      </c>
      <c r="AL1537">
        <v>8369</v>
      </c>
      <c r="AM1537" s="26">
        <v>65763</v>
      </c>
      <c r="AN1537" s="28">
        <v>8.1242999999999996E-2</v>
      </c>
      <c r="AO1537">
        <v>8653</v>
      </c>
      <c r="AP1537" s="32">
        <v>230949.25</v>
      </c>
      <c r="AQ1537" s="36">
        <v>0.2839831467761843</v>
      </c>
      <c r="AR1537" s="32">
        <f t="shared" si="190"/>
        <v>281214.26697938464</v>
      </c>
      <c r="AS1537" s="32">
        <f t="shared" si="192"/>
        <v>4</v>
      </c>
      <c r="AT1537" s="32">
        <f t="shared" si="193"/>
        <v>1</v>
      </c>
      <c r="AU1537" s="32">
        <f t="shared" si="194"/>
        <v>3</v>
      </c>
      <c r="AV1537" s="32">
        <f t="shared" si="187"/>
        <v>252504.51333333334</v>
      </c>
      <c r="AW1537" s="32">
        <f t="shared" si="188"/>
        <v>0.31048824047529483</v>
      </c>
      <c r="AX1537" s="32">
        <f t="shared" si="189"/>
        <v>307460.93189746054</v>
      </c>
      <c r="AY1537">
        <v>2</v>
      </c>
      <c r="AZ1537" s="26">
        <v>1</v>
      </c>
      <c r="BA1537" s="26">
        <v>11143.25</v>
      </c>
      <c r="BB1537" s="26">
        <v>0.13</v>
      </c>
      <c r="BC1537" s="26">
        <v>139.04</v>
      </c>
      <c r="BD1537" s="26">
        <v>134.05000000000001</v>
      </c>
      <c r="BE1537" s="28">
        <v>0.06</v>
      </c>
      <c r="BF1537" s="28">
        <v>4.33</v>
      </c>
      <c r="BG1537" s="28">
        <v>0.73</v>
      </c>
      <c r="BH1537" s="28">
        <v>-0.76</v>
      </c>
      <c r="BI1537" s="28">
        <v>0.09</v>
      </c>
      <c r="BJ1537" s="28">
        <v>7.44</v>
      </c>
      <c r="BK1537" s="28">
        <v>0.65</v>
      </c>
      <c r="BL1537" s="28">
        <v>-3.57</v>
      </c>
      <c r="BM1537" s="28">
        <v>7.0000000000000007E-2</v>
      </c>
      <c r="BN1537" s="28">
        <v>5.61</v>
      </c>
      <c r="BO1537" s="28">
        <v>0.76</v>
      </c>
      <c r="BP1537" s="28">
        <v>-2.71</v>
      </c>
      <c r="BQ1537" s="26">
        <v>48.829298999999999</v>
      </c>
      <c r="BR1537" s="26">
        <v>1548.490722</v>
      </c>
      <c r="BS1537" s="31">
        <f t="shared" si="191"/>
        <v>8.1338399999999993</v>
      </c>
    </row>
    <row r="1538" spans="1:71">
      <c r="A1538" s="26">
        <v>42297351030000</v>
      </c>
      <c r="B1538" s="26" t="s">
        <v>9280</v>
      </c>
      <c r="C1538" t="s">
        <v>3472</v>
      </c>
      <c r="D1538" s="26" t="s">
        <v>128</v>
      </c>
      <c r="E1538" s="27" t="s">
        <v>706</v>
      </c>
      <c r="F1538" t="s">
        <v>66</v>
      </c>
      <c r="G1538" t="s">
        <v>67</v>
      </c>
      <c r="H1538" t="s">
        <v>713</v>
      </c>
      <c r="I1538" t="s">
        <v>714</v>
      </c>
      <c r="J1538" t="s">
        <v>990</v>
      </c>
      <c r="K1538" t="s">
        <v>9261</v>
      </c>
      <c r="L1538">
        <v>28.654160000000001</v>
      </c>
      <c r="M1538">
        <v>-98.233840000000001</v>
      </c>
      <c r="N1538" s="28">
        <v>2245724.1</v>
      </c>
      <c r="O1538" s="28">
        <v>299255.53999999998</v>
      </c>
      <c r="P1538" s="26">
        <v>274.17001342773437</v>
      </c>
      <c r="Q1538" s="26">
        <v>11293</v>
      </c>
      <c r="R1538" s="26">
        <v>17482</v>
      </c>
      <c r="S1538" s="29" t="s">
        <v>72</v>
      </c>
      <c r="T1538" s="30">
        <v>40959</v>
      </c>
      <c r="U1538" s="30">
        <v>41014</v>
      </c>
      <c r="V1538" s="30">
        <v>41000</v>
      </c>
      <c r="W1538">
        <v>2271</v>
      </c>
      <c r="X1538" s="26">
        <v>5964</v>
      </c>
      <c r="Y1538" s="26" t="s">
        <v>72</v>
      </c>
      <c r="Z1538" s="26" t="s">
        <v>72</v>
      </c>
      <c r="AA1538" s="26" t="s">
        <v>71</v>
      </c>
      <c r="AB1538" s="31" t="s">
        <v>72</v>
      </c>
      <c r="AC1538" s="31" t="s">
        <v>72</v>
      </c>
      <c r="AD1538" s="26">
        <v>1345.8586876477657</v>
      </c>
      <c r="AE1538" s="26">
        <v>487</v>
      </c>
      <c r="AF1538" s="26" t="s">
        <v>72</v>
      </c>
      <c r="AG1538" s="26">
        <v>26765</v>
      </c>
      <c r="AH1538" s="28">
        <v>3.2912999999999998E-2</v>
      </c>
      <c r="AI1538">
        <v>13851</v>
      </c>
      <c r="AJ1538" s="26">
        <v>50506</v>
      </c>
      <c r="AK1538" s="28">
        <v>6.8064E-2</v>
      </c>
      <c r="AL1538">
        <v>26138</v>
      </c>
      <c r="AM1538" s="26">
        <v>50506</v>
      </c>
      <c r="AN1538" s="28">
        <v>6.8064E-2</v>
      </c>
      <c r="AO1538">
        <v>26138</v>
      </c>
      <c r="AP1538" s="32">
        <v>72181.1640625</v>
      </c>
      <c r="AQ1538" s="36">
        <v>9.7145646738044322E-2</v>
      </c>
      <c r="AR1538" s="32">
        <f t="shared" si="190"/>
        <v>89375.943535133847</v>
      </c>
      <c r="AS1538" s="32">
        <f t="shared" si="192"/>
        <v>2</v>
      </c>
      <c r="AT1538" s="32">
        <f t="shared" si="193"/>
        <v>1</v>
      </c>
      <c r="AU1538" s="32">
        <f t="shared" si="194"/>
        <v>1</v>
      </c>
      <c r="AV1538" s="32">
        <f t="shared" si="187"/>
        <v>69470.134426349774</v>
      </c>
      <c r="AW1538" s="32">
        <f t="shared" si="188"/>
        <v>9.349698394976097E-2</v>
      </c>
      <c r="AX1538" s="32">
        <f t="shared" si="189"/>
        <v>86019.100585457461</v>
      </c>
      <c r="AY1538">
        <v>2</v>
      </c>
      <c r="AZ1538" s="26">
        <v>1</v>
      </c>
      <c r="BA1538" s="26">
        <v>11185.47</v>
      </c>
      <c r="BB1538" s="26">
        <v>1.02</v>
      </c>
      <c r="BC1538" s="26">
        <v>141.02000000000001</v>
      </c>
      <c r="BD1538" s="26">
        <v>131.94999999999999</v>
      </c>
      <c r="BE1538" s="28">
        <v>7.0000000000000007E-2</v>
      </c>
      <c r="BF1538" s="28">
        <v>4.72</v>
      </c>
      <c r="BG1538" s="28">
        <v>0.73</v>
      </c>
      <c r="BH1538" s="28">
        <v>-0.12</v>
      </c>
      <c r="BI1538" s="28">
        <v>0.09</v>
      </c>
      <c r="BJ1538" s="28">
        <v>7.3</v>
      </c>
      <c r="BK1538" s="28">
        <v>0.64</v>
      </c>
      <c r="BL1538" s="28">
        <v>-3.64</v>
      </c>
      <c r="BM1538" s="28">
        <v>7.0000000000000007E-2</v>
      </c>
      <c r="BN1538" s="28">
        <v>5.78</v>
      </c>
      <c r="BO1538" s="28">
        <v>0.76</v>
      </c>
      <c r="BP1538" s="28">
        <v>-2.74</v>
      </c>
      <c r="BQ1538" s="26">
        <v>48.929000000000002</v>
      </c>
      <c r="BR1538" s="26">
        <v>1765.8858640000001</v>
      </c>
      <c r="BS1538" s="31">
        <f t="shared" si="191"/>
        <v>8.1227520000000002</v>
      </c>
    </row>
    <row r="1539" spans="1:71">
      <c r="A1539" s="26">
        <v>42297351170000</v>
      </c>
      <c r="B1539" s="26" t="s">
        <v>9280</v>
      </c>
      <c r="C1539" t="s">
        <v>3473</v>
      </c>
      <c r="D1539" s="26" t="s">
        <v>128</v>
      </c>
      <c r="E1539" s="27" t="s">
        <v>706</v>
      </c>
      <c r="F1539" t="s">
        <v>66</v>
      </c>
      <c r="G1539" t="s">
        <v>67</v>
      </c>
      <c r="H1539" t="s">
        <v>719</v>
      </c>
      <c r="I1539" t="s">
        <v>720</v>
      </c>
      <c r="J1539" t="s">
        <v>3474</v>
      </c>
      <c r="K1539" t="s">
        <v>9261</v>
      </c>
      <c r="L1539">
        <v>28.67362</v>
      </c>
      <c r="M1539">
        <v>-98.215400000000002</v>
      </c>
      <c r="N1539" s="28">
        <v>2251590.65</v>
      </c>
      <c r="O1539" s="28">
        <v>306369.78999999998</v>
      </c>
      <c r="P1539" s="26">
        <v>296</v>
      </c>
      <c r="Q1539" s="26">
        <v>11250</v>
      </c>
      <c r="R1539" s="26">
        <v>14820</v>
      </c>
      <c r="S1539" s="29" t="s">
        <v>72</v>
      </c>
      <c r="T1539" s="30">
        <v>40985</v>
      </c>
      <c r="U1539" s="30">
        <v>41068</v>
      </c>
      <c r="V1539" s="30">
        <v>41061</v>
      </c>
      <c r="W1539">
        <v>66974</v>
      </c>
      <c r="X1539" s="26">
        <v>5740</v>
      </c>
      <c r="Y1539" s="26" t="s">
        <v>72</v>
      </c>
      <c r="Z1539" s="26" t="s">
        <v>72</v>
      </c>
      <c r="AA1539" s="26" t="s">
        <v>71</v>
      </c>
      <c r="AB1539" s="31" t="s">
        <v>72</v>
      </c>
      <c r="AC1539" s="31" t="s">
        <v>72</v>
      </c>
      <c r="AD1539" s="26">
        <v>1625.7524389400126</v>
      </c>
      <c r="AE1539" s="26">
        <v>327</v>
      </c>
      <c r="AF1539" s="26" t="s">
        <v>72</v>
      </c>
      <c r="AG1539" s="26">
        <v>9318</v>
      </c>
      <c r="AH1539" s="28">
        <v>1.5639E-2</v>
      </c>
      <c r="AI1539">
        <v>11028</v>
      </c>
      <c r="AJ1539" s="26">
        <v>14099</v>
      </c>
      <c r="AK1539" s="28">
        <v>2.3296999999999998E-2</v>
      </c>
      <c r="AL1539">
        <v>16685</v>
      </c>
      <c r="AM1539" s="26">
        <v>14099</v>
      </c>
      <c r="AN1539" s="28">
        <v>2.3296999999999998E-2</v>
      </c>
      <c r="AO1539">
        <v>16685</v>
      </c>
      <c r="AP1539" s="32">
        <v>25292.458984375</v>
      </c>
      <c r="AQ1539" s="36">
        <v>4.1119276880637885E-2</v>
      </c>
      <c r="AR1539" s="32">
        <f t="shared" si="190"/>
        <v>32570.570992247907</v>
      </c>
      <c r="AS1539" s="32">
        <f t="shared" si="192"/>
        <v>1</v>
      </c>
      <c r="AT1539" s="32">
        <f t="shared" si="193"/>
        <v>1</v>
      </c>
      <c r="AU1539" s="32">
        <f t="shared" si="194"/>
        <v>1</v>
      </c>
      <c r="AV1539" s="32">
        <f t="shared" si="187"/>
        <v>25292.458984375</v>
      </c>
      <c r="AW1539" s="32">
        <f t="shared" si="188"/>
        <v>4.1119276880637885E-2</v>
      </c>
      <c r="AX1539" s="32">
        <f t="shared" si="189"/>
        <v>32570.570992247907</v>
      </c>
      <c r="AY1539">
        <v>2</v>
      </c>
      <c r="AZ1539" s="26">
        <v>1</v>
      </c>
      <c r="BA1539" s="26">
        <v>11121.34</v>
      </c>
      <c r="BB1539" s="26">
        <v>0.95</v>
      </c>
      <c r="BC1539" s="26">
        <v>138</v>
      </c>
      <c r="BD1539" s="26">
        <v>133.61000000000001</v>
      </c>
      <c r="BE1539" s="28">
        <v>0.06</v>
      </c>
      <c r="BF1539" s="28">
        <v>4.32</v>
      </c>
      <c r="BG1539" s="28">
        <v>0.72</v>
      </c>
      <c r="BH1539" s="28">
        <v>-0.69</v>
      </c>
      <c r="BI1539" s="28">
        <v>0.09</v>
      </c>
      <c r="BJ1539" s="28">
        <v>7.42</v>
      </c>
      <c r="BK1539" s="28">
        <v>0.65</v>
      </c>
      <c r="BL1539" s="28">
        <v>-3.57</v>
      </c>
      <c r="BM1539" s="28">
        <v>7.0000000000000007E-2</v>
      </c>
      <c r="BN1539" s="28">
        <v>5.6</v>
      </c>
      <c r="BO1539" s="28">
        <v>0.76</v>
      </c>
      <c r="BP1539" s="28">
        <v>-2.71</v>
      </c>
      <c r="BQ1539" s="26">
        <v>48.829298999999999</v>
      </c>
      <c r="BR1539" s="26">
        <v>1548.490722</v>
      </c>
      <c r="BS1539" s="31">
        <f t="shared" si="191"/>
        <v>8.0730000000000004</v>
      </c>
    </row>
    <row r="1540" spans="1:71">
      <c r="A1540" s="26">
        <v>42297351180000</v>
      </c>
      <c r="B1540" s="26" t="s">
        <v>9280</v>
      </c>
      <c r="C1540" t="s">
        <v>3475</v>
      </c>
      <c r="D1540" s="26" t="s">
        <v>128</v>
      </c>
      <c r="E1540" s="27" t="s">
        <v>706</v>
      </c>
      <c r="F1540" t="s">
        <v>66</v>
      </c>
      <c r="G1540" t="s">
        <v>67</v>
      </c>
      <c r="H1540" t="s">
        <v>719</v>
      </c>
      <c r="I1540" t="s">
        <v>720</v>
      </c>
      <c r="J1540" t="s">
        <v>3476</v>
      </c>
      <c r="K1540" t="s">
        <v>9261</v>
      </c>
      <c r="L1540">
        <v>28.67361</v>
      </c>
      <c r="M1540">
        <v>-98.215320000000006</v>
      </c>
      <c r="N1540" s="28">
        <v>2251616.33</v>
      </c>
      <c r="O1540" s="28">
        <v>306366.33</v>
      </c>
      <c r="P1540" s="26">
        <v>296</v>
      </c>
      <c r="Q1540" s="26">
        <v>11238</v>
      </c>
      <c r="R1540" s="26">
        <v>14220</v>
      </c>
      <c r="S1540" s="29" t="s">
        <v>72</v>
      </c>
      <c r="T1540" s="30">
        <v>41005</v>
      </c>
      <c r="U1540" s="30">
        <v>41068</v>
      </c>
      <c r="V1540" s="30">
        <v>41061</v>
      </c>
      <c r="W1540">
        <v>55192</v>
      </c>
      <c r="X1540" s="26">
        <v>3001</v>
      </c>
      <c r="Y1540" s="26" t="s">
        <v>72</v>
      </c>
      <c r="Z1540" s="26" t="s">
        <v>72</v>
      </c>
      <c r="AA1540" s="26" t="s">
        <v>71</v>
      </c>
      <c r="AB1540" s="31" t="s">
        <v>72</v>
      </c>
      <c r="AC1540" s="31" t="s">
        <v>72</v>
      </c>
      <c r="AD1540" s="26">
        <v>1126.6726137377341</v>
      </c>
      <c r="AE1540" s="26">
        <v>355</v>
      </c>
      <c r="AF1540" s="26" t="s">
        <v>72</v>
      </c>
      <c r="AG1540" s="26">
        <v>10119</v>
      </c>
      <c r="AH1540" s="28">
        <v>1.1769E-2</v>
      </c>
      <c r="AI1540">
        <v>10576</v>
      </c>
      <c r="AJ1540" s="26">
        <v>15310</v>
      </c>
      <c r="AK1540" s="28">
        <v>1.7531999999999999E-2</v>
      </c>
      <c r="AL1540">
        <v>16001</v>
      </c>
      <c r="AM1540" s="26">
        <v>15310</v>
      </c>
      <c r="AN1540" s="28">
        <v>1.7531999999999999E-2</v>
      </c>
      <c r="AO1540">
        <v>16001</v>
      </c>
      <c r="AP1540" s="32">
        <v>27554.99609375</v>
      </c>
      <c r="AQ1540" s="36">
        <v>3.1045459470478366E-2</v>
      </c>
      <c r="AR1540" s="32">
        <f t="shared" si="190"/>
        <v>33050.042420024671</v>
      </c>
      <c r="AS1540" s="32">
        <f t="shared" si="192"/>
        <v>1</v>
      </c>
      <c r="AT1540" s="32">
        <f t="shared" si="193"/>
        <v>1</v>
      </c>
      <c r="AU1540" s="32">
        <f t="shared" si="194"/>
        <v>1</v>
      </c>
      <c r="AV1540" s="32">
        <f t="shared" ref="AV1540:AV1603" si="195">AP1540/X1540*5740</f>
        <v>52704.324417902368</v>
      </c>
      <c r="AW1540" s="32">
        <f t="shared" ref="AW1540:AW1603" si="196">AQ1540/X1540*5740</f>
        <v>5.9380518947199541E-2</v>
      </c>
      <c r="AX1540" s="32">
        <f t="shared" ref="AX1540:AX1603" si="197">AR1540/X1540*5740</f>
        <v>63214.676271556687</v>
      </c>
      <c r="AY1540">
        <v>2</v>
      </c>
      <c r="AZ1540" s="26">
        <v>1</v>
      </c>
      <c r="BA1540" s="26">
        <v>11121.99</v>
      </c>
      <c r="BB1540" s="26">
        <v>0.92</v>
      </c>
      <c r="BC1540" s="26">
        <v>138.03</v>
      </c>
      <c r="BD1540" s="26">
        <v>133.62</v>
      </c>
      <c r="BE1540" s="28">
        <v>0.06</v>
      </c>
      <c r="BF1540" s="28">
        <v>4.32</v>
      </c>
      <c r="BG1540" s="28">
        <v>0.72</v>
      </c>
      <c r="BH1540" s="28">
        <v>-0.69</v>
      </c>
      <c r="BI1540" s="28">
        <v>0.09</v>
      </c>
      <c r="BJ1540" s="28">
        <v>7.42</v>
      </c>
      <c r="BK1540" s="28">
        <v>0.65</v>
      </c>
      <c r="BL1540" s="28">
        <v>-3.57</v>
      </c>
      <c r="BM1540" s="28">
        <v>7.0000000000000007E-2</v>
      </c>
      <c r="BN1540" s="28">
        <v>5.6</v>
      </c>
      <c r="BO1540" s="28">
        <v>0.76</v>
      </c>
      <c r="BP1540" s="28">
        <v>-2.71</v>
      </c>
      <c r="BQ1540" s="26">
        <v>48.829298999999999</v>
      </c>
      <c r="BR1540" s="26">
        <v>1548.490722</v>
      </c>
      <c r="BS1540" s="31">
        <f t="shared" si="191"/>
        <v>8.0747549999999997</v>
      </c>
    </row>
    <row r="1541" spans="1:71">
      <c r="A1541" s="26">
        <v>42297351230000</v>
      </c>
      <c r="B1541" s="26" t="s">
        <v>9282</v>
      </c>
      <c r="C1541" t="s">
        <v>3477</v>
      </c>
      <c r="D1541" s="26" t="s">
        <v>128</v>
      </c>
      <c r="E1541" s="27" t="s">
        <v>706</v>
      </c>
      <c r="F1541" t="s">
        <v>66</v>
      </c>
      <c r="G1541" t="s">
        <v>67</v>
      </c>
      <c r="H1541" t="s">
        <v>3463</v>
      </c>
      <c r="I1541" t="s">
        <v>3464</v>
      </c>
      <c r="J1541" t="s">
        <v>3474</v>
      </c>
      <c r="K1541" t="s">
        <v>9261</v>
      </c>
      <c r="L1541">
        <v>28.604759999999999</v>
      </c>
      <c r="M1541">
        <v>-98.279719999999998</v>
      </c>
      <c r="N1541" s="28">
        <v>2231120.2000000002</v>
      </c>
      <c r="O1541" s="28">
        <v>281201.65000000002</v>
      </c>
      <c r="P1541" s="26">
        <v>224.69000244140625</v>
      </c>
      <c r="Q1541" s="26">
        <v>11291</v>
      </c>
      <c r="R1541" s="26">
        <v>16095</v>
      </c>
      <c r="S1541" s="29" t="s">
        <v>72</v>
      </c>
      <c r="T1541" s="30">
        <v>41055</v>
      </c>
      <c r="U1541" s="30">
        <v>41145</v>
      </c>
      <c r="V1541" s="30">
        <v>41122</v>
      </c>
      <c r="W1541">
        <v>1596</v>
      </c>
      <c r="X1541" s="26">
        <v>4736</v>
      </c>
      <c r="Y1541" s="26" t="s">
        <v>72</v>
      </c>
      <c r="Z1541" s="26" t="s">
        <v>72</v>
      </c>
      <c r="AA1541" s="26" t="s">
        <v>71</v>
      </c>
      <c r="AB1541" s="31" t="s">
        <v>72</v>
      </c>
      <c r="AC1541" s="31" t="s">
        <v>72</v>
      </c>
      <c r="AD1541" s="26">
        <v>1522.2840442870793</v>
      </c>
      <c r="AE1541" s="26">
        <v>609</v>
      </c>
      <c r="AF1541" s="26" t="s">
        <v>72</v>
      </c>
      <c r="AG1541" s="26">
        <v>51681</v>
      </c>
      <c r="AH1541" s="28">
        <v>7.5825000000000004E-2</v>
      </c>
      <c r="AI1541">
        <v>4498</v>
      </c>
      <c r="AJ1541" s="26">
        <v>65420</v>
      </c>
      <c r="AK1541" s="28">
        <v>9.8351999999999995E-2</v>
      </c>
      <c r="AL1541">
        <v>5693</v>
      </c>
      <c r="AM1541" s="26">
        <v>65420</v>
      </c>
      <c r="AN1541" s="28">
        <v>9.8351999999999995E-2</v>
      </c>
      <c r="AO1541">
        <v>5693</v>
      </c>
      <c r="AP1541" s="32">
        <v>327521</v>
      </c>
      <c r="AQ1541" s="36">
        <v>0.49857999246894846</v>
      </c>
      <c r="AR1541" s="32">
        <f t="shared" ref="AR1541:AR1604" si="198">AP1541+(AQ1541*1000*177)</f>
        <v>415769.65866700385</v>
      </c>
      <c r="AS1541" s="32">
        <f t="shared" si="192"/>
        <v>4</v>
      </c>
      <c r="AT1541" s="32">
        <f t="shared" si="193"/>
        <v>1</v>
      </c>
      <c r="AU1541" s="32">
        <f t="shared" si="194"/>
        <v>4</v>
      </c>
      <c r="AV1541" s="32">
        <f t="shared" si="195"/>
        <v>396953.23902027024</v>
      </c>
      <c r="AW1541" s="32">
        <f t="shared" si="196"/>
        <v>0.60427558208863263</v>
      </c>
      <c r="AX1541" s="32">
        <f t="shared" si="197"/>
        <v>503910.01704995817</v>
      </c>
      <c r="AY1541">
        <v>2</v>
      </c>
      <c r="AZ1541" s="26">
        <v>1</v>
      </c>
      <c r="BA1541" s="26">
        <v>11325.96</v>
      </c>
      <c r="BB1541" s="26">
        <v>43.16</v>
      </c>
      <c r="BC1541" s="26">
        <v>143.13999999999999</v>
      </c>
      <c r="BD1541" s="26">
        <v>182.58</v>
      </c>
      <c r="BE1541" s="28">
        <v>7.0000000000000007E-2</v>
      </c>
      <c r="BF1541" s="28">
        <v>6.17</v>
      </c>
      <c r="BG1541" s="28">
        <v>0.74</v>
      </c>
      <c r="BH1541" s="28">
        <v>3.17</v>
      </c>
      <c r="BI1541" s="28">
        <v>0.09</v>
      </c>
      <c r="BJ1541" s="28">
        <v>7.13</v>
      </c>
      <c r="BK1541" s="28">
        <v>0.68</v>
      </c>
      <c r="BL1541" s="28">
        <v>-0.05</v>
      </c>
      <c r="BM1541" s="28">
        <v>0.08</v>
      </c>
      <c r="BN1541" s="28">
        <v>6.49</v>
      </c>
      <c r="BO1541" s="28">
        <v>0.76</v>
      </c>
      <c r="BP1541" s="28">
        <v>-0.05</v>
      </c>
      <c r="BQ1541" s="26">
        <v>49.127498000000003</v>
      </c>
      <c r="BR1541" s="26">
        <v>1511.103515</v>
      </c>
      <c r="BS1541" s="31">
        <f t="shared" ref="BS1541:BS1604" si="199">IF(BR1541="","",BI1541*BK1541*BC1541)</f>
        <v>8.7601680000000002</v>
      </c>
    </row>
    <row r="1542" spans="1:71">
      <c r="A1542" s="26">
        <v>42297351400000</v>
      </c>
      <c r="B1542" s="26" t="s">
        <v>9280</v>
      </c>
      <c r="C1542" t="s">
        <v>3478</v>
      </c>
      <c r="D1542" s="26" t="s">
        <v>102</v>
      </c>
      <c r="E1542" s="27" t="s">
        <v>706</v>
      </c>
      <c r="F1542" t="s">
        <v>66</v>
      </c>
      <c r="G1542" t="s">
        <v>67</v>
      </c>
      <c r="H1542" t="s">
        <v>3479</v>
      </c>
      <c r="I1542" t="s">
        <v>3480</v>
      </c>
      <c r="J1542" t="s">
        <v>70</v>
      </c>
      <c r="K1542" t="s">
        <v>9261</v>
      </c>
      <c r="L1542">
        <v>28.707329999999999</v>
      </c>
      <c r="M1542">
        <v>-98.194659999999999</v>
      </c>
      <c r="N1542" s="28">
        <v>2258156.66</v>
      </c>
      <c r="O1542" s="28">
        <v>318670.86</v>
      </c>
      <c r="P1542" s="26">
        <v>357</v>
      </c>
      <c r="Q1542" s="26">
        <v>11599</v>
      </c>
      <c r="R1542" s="26">
        <v>17318</v>
      </c>
      <c r="S1542" s="29" t="s">
        <v>72</v>
      </c>
      <c r="T1542" s="30">
        <v>41046</v>
      </c>
      <c r="U1542" s="30">
        <v>41118</v>
      </c>
      <c r="V1542" s="30">
        <v>41122</v>
      </c>
      <c r="W1542">
        <v>4394820</v>
      </c>
      <c r="X1542" s="26">
        <v>6311</v>
      </c>
      <c r="Y1542" s="26" t="s">
        <v>72</v>
      </c>
      <c r="Z1542" s="26" t="s">
        <v>72</v>
      </c>
      <c r="AA1542" s="26" t="s">
        <v>71</v>
      </c>
      <c r="AB1542" s="31" t="s">
        <v>72</v>
      </c>
      <c r="AC1542" s="31" t="s">
        <v>72</v>
      </c>
      <c r="AD1542" s="26">
        <v>1518.1215591010632</v>
      </c>
      <c r="AE1542" s="26">
        <v>222.19999694824219</v>
      </c>
      <c r="AF1542" s="26" t="s">
        <v>72</v>
      </c>
      <c r="AG1542" s="26">
        <v>62540</v>
      </c>
      <c r="AH1542" s="28">
        <v>9.3190999999999996E-2</v>
      </c>
      <c r="AI1542">
        <v>18047</v>
      </c>
      <c r="AJ1542" s="26">
        <v>74210</v>
      </c>
      <c r="AK1542" s="28">
        <v>0.106625</v>
      </c>
      <c r="AL1542">
        <v>18714</v>
      </c>
      <c r="AM1542" s="26">
        <v>74210</v>
      </c>
      <c r="AN1542" s="28">
        <v>0.106625</v>
      </c>
      <c r="AO1542">
        <v>18714</v>
      </c>
      <c r="AP1542" s="32">
        <v>147389.578125</v>
      </c>
      <c r="AQ1542" s="36">
        <v>0.22375529613837297</v>
      </c>
      <c r="AR1542" s="32">
        <f t="shared" si="198"/>
        <v>186994.26554149203</v>
      </c>
      <c r="AS1542" s="32">
        <f t="shared" si="192"/>
        <v>3</v>
      </c>
      <c r="AT1542" s="32">
        <f t="shared" si="193"/>
        <v>1</v>
      </c>
      <c r="AU1542" s="32">
        <f t="shared" si="194"/>
        <v>3</v>
      </c>
      <c r="AV1542" s="32">
        <f t="shared" si="195"/>
        <v>134054.21936895896</v>
      </c>
      <c r="AW1542" s="32">
        <f t="shared" si="196"/>
        <v>0.20351060051247991</v>
      </c>
      <c r="AX1542" s="32">
        <f t="shared" si="197"/>
        <v>170075.59565966792</v>
      </c>
      <c r="AY1542">
        <v>2</v>
      </c>
      <c r="AZ1542" s="26">
        <v>1</v>
      </c>
      <c r="BA1542" s="26">
        <v>10856.4</v>
      </c>
      <c r="BB1542" s="26">
        <v>36.31</v>
      </c>
      <c r="BC1542" s="26">
        <v>124.23</v>
      </c>
      <c r="BD1542" s="26">
        <v>163.61000000000001</v>
      </c>
      <c r="BE1542" s="28">
        <v>0.06</v>
      </c>
      <c r="BF1542" s="28">
        <v>3.86</v>
      </c>
      <c r="BG1542" s="28">
        <v>0.71</v>
      </c>
      <c r="BH1542" s="28">
        <v>-0.63</v>
      </c>
      <c r="BI1542" s="28">
        <v>0.09</v>
      </c>
      <c r="BJ1542" s="28">
        <v>7.49</v>
      </c>
      <c r="BK1542" s="28">
        <v>0.71</v>
      </c>
      <c r="BL1542" s="28">
        <v>-1.92</v>
      </c>
      <c r="BM1542" s="28">
        <v>7.0000000000000007E-2</v>
      </c>
      <c r="BN1542" s="28">
        <v>5.46</v>
      </c>
      <c r="BO1542" s="28">
        <v>0.76</v>
      </c>
      <c r="BP1542" s="28">
        <v>-1.52</v>
      </c>
      <c r="BQ1542" s="26">
        <v>44.621699999999997</v>
      </c>
      <c r="BR1542" s="26">
        <v>1559.10205</v>
      </c>
      <c r="BS1542" s="31">
        <f t="shared" si="199"/>
        <v>7.9382970000000004</v>
      </c>
    </row>
    <row r="1543" spans="1:71">
      <c r="A1543" s="26">
        <v>42297351430000</v>
      </c>
      <c r="B1543" s="26" t="s">
        <v>9280</v>
      </c>
      <c r="C1543" t="s">
        <v>3481</v>
      </c>
      <c r="D1543" s="26" t="s">
        <v>102</v>
      </c>
      <c r="E1543" s="27" t="s">
        <v>706</v>
      </c>
      <c r="F1543" t="s">
        <v>66</v>
      </c>
      <c r="G1543" t="s">
        <v>67</v>
      </c>
      <c r="H1543" t="s">
        <v>3479</v>
      </c>
      <c r="I1543" t="s">
        <v>3480</v>
      </c>
      <c r="J1543" t="s">
        <v>76</v>
      </c>
      <c r="K1543" t="s">
        <v>9261</v>
      </c>
      <c r="L1543">
        <v>28.707260000000002</v>
      </c>
      <c r="M1543">
        <v>-98.194659999999999</v>
      </c>
      <c r="N1543" s="28">
        <v>2258156.84</v>
      </c>
      <c r="O1543" s="28">
        <v>318645.40999999997</v>
      </c>
      <c r="P1543" s="26">
        <v>357.29998779296875</v>
      </c>
      <c r="Q1543" s="26">
        <v>11569</v>
      </c>
      <c r="R1543" s="26">
        <v>17353</v>
      </c>
      <c r="S1543" s="29" t="s">
        <v>72</v>
      </c>
      <c r="T1543" s="30">
        <v>41066</v>
      </c>
      <c r="U1543" s="30">
        <v>41122</v>
      </c>
      <c r="V1543" s="30">
        <v>41122</v>
      </c>
      <c r="W1543">
        <v>5623720</v>
      </c>
      <c r="X1543" s="26">
        <v>5921</v>
      </c>
      <c r="Y1543" s="26" t="s">
        <v>72</v>
      </c>
      <c r="Z1543" s="26" t="s">
        <v>72</v>
      </c>
      <c r="AA1543" s="26" t="s">
        <v>71</v>
      </c>
      <c r="AB1543" s="31" t="s">
        <v>72</v>
      </c>
      <c r="AC1543" s="31" t="s">
        <v>72</v>
      </c>
      <c r="AD1543" s="26">
        <v>1094.164800415221</v>
      </c>
      <c r="AE1543" s="26">
        <v>516.0999755859375</v>
      </c>
      <c r="AF1543" s="26" t="s">
        <v>72</v>
      </c>
      <c r="AG1543" s="26">
        <v>74079</v>
      </c>
      <c r="AH1543" s="28">
        <v>8.4223000000000006E-2</v>
      </c>
      <c r="AI1543">
        <v>22610</v>
      </c>
      <c r="AJ1543" s="26">
        <v>86133</v>
      </c>
      <c r="AK1543" s="28">
        <v>9.8794000000000007E-2</v>
      </c>
      <c r="AL1543">
        <v>23634</v>
      </c>
      <c r="AM1543" s="26">
        <v>86133</v>
      </c>
      <c r="AN1543" s="28">
        <v>9.8794000000000007E-2</v>
      </c>
      <c r="AO1543">
        <v>23634</v>
      </c>
      <c r="AP1543" s="32">
        <v>146658.96875</v>
      </c>
      <c r="AQ1543" s="36">
        <v>0.16046908127144588</v>
      </c>
      <c r="AR1543" s="32">
        <f t="shared" si="198"/>
        <v>175061.99613504592</v>
      </c>
      <c r="AS1543" s="32">
        <f t="shared" si="192"/>
        <v>3</v>
      </c>
      <c r="AT1543" s="32">
        <f t="shared" si="193"/>
        <v>1</v>
      </c>
      <c r="AU1543" s="32">
        <f t="shared" si="194"/>
        <v>3</v>
      </c>
      <c r="AV1543" s="32">
        <f t="shared" si="195"/>
        <v>142175.72717868604</v>
      </c>
      <c r="AW1543" s="32">
        <f t="shared" si="196"/>
        <v>0.15556367615235592</v>
      </c>
      <c r="AX1543" s="32">
        <f t="shared" si="197"/>
        <v>169710.49785765304</v>
      </c>
      <c r="AY1543">
        <v>2</v>
      </c>
      <c r="AZ1543" s="26">
        <v>1</v>
      </c>
      <c r="BA1543" s="26">
        <v>10857.28</v>
      </c>
      <c r="BB1543" s="26">
        <v>36.229999999999997</v>
      </c>
      <c r="BC1543" s="26">
        <v>124.27</v>
      </c>
      <c r="BD1543" s="26">
        <v>163.57</v>
      </c>
      <c r="BE1543" s="28">
        <v>0.06</v>
      </c>
      <c r="BF1543" s="28">
        <v>3.86</v>
      </c>
      <c r="BG1543" s="28">
        <v>0.71</v>
      </c>
      <c r="BH1543" s="28">
        <v>-0.63</v>
      </c>
      <c r="BI1543" s="28">
        <v>0.09</v>
      </c>
      <c r="BJ1543" s="28">
        <v>7.49</v>
      </c>
      <c r="BK1543" s="28">
        <v>0.71</v>
      </c>
      <c r="BL1543" s="28">
        <v>-1.92</v>
      </c>
      <c r="BM1543" s="28">
        <v>7.0000000000000007E-2</v>
      </c>
      <c r="BN1543" s="28">
        <v>5.46</v>
      </c>
      <c r="BO1543" s="28">
        <v>0.76</v>
      </c>
      <c r="BP1543" s="28">
        <v>-1.53</v>
      </c>
      <c r="BQ1543" s="26">
        <v>44.621699999999997</v>
      </c>
      <c r="BR1543" s="26">
        <v>1559.10205</v>
      </c>
      <c r="BS1543" s="31">
        <f t="shared" si="199"/>
        <v>7.9408529999999997</v>
      </c>
    </row>
    <row r="1544" spans="1:71">
      <c r="A1544" s="26">
        <v>42297351450000</v>
      </c>
      <c r="B1544" s="26" t="s">
        <v>9280</v>
      </c>
      <c r="C1544" t="s">
        <v>3482</v>
      </c>
      <c r="D1544" s="26" t="s">
        <v>128</v>
      </c>
      <c r="E1544" s="27" t="s">
        <v>706</v>
      </c>
      <c r="F1544" t="s">
        <v>2781</v>
      </c>
      <c r="G1544" t="s">
        <v>67</v>
      </c>
      <c r="H1544" t="s">
        <v>3483</v>
      </c>
      <c r="I1544" t="s">
        <v>72</v>
      </c>
      <c r="J1544" t="s">
        <v>661</v>
      </c>
      <c r="K1544" t="s">
        <v>9261</v>
      </c>
      <c r="L1544">
        <v>28.57394</v>
      </c>
      <c r="M1544">
        <v>-98.253709999999998</v>
      </c>
      <c r="N1544" s="28">
        <v>2239537.56</v>
      </c>
      <c r="O1544" s="28">
        <v>270048.71999999997</v>
      </c>
      <c r="P1544" s="26">
        <v>196.07000732421875</v>
      </c>
      <c r="Q1544" s="26">
        <v>12153</v>
      </c>
      <c r="R1544" s="26">
        <v>18950</v>
      </c>
      <c r="S1544" s="29" t="s">
        <v>72</v>
      </c>
      <c r="T1544" s="30">
        <v>41118</v>
      </c>
      <c r="U1544" s="30">
        <v>41209</v>
      </c>
      <c r="V1544" s="30">
        <v>41183</v>
      </c>
      <c r="W1544">
        <v>2677</v>
      </c>
      <c r="X1544" s="26">
        <v>6241</v>
      </c>
      <c r="Y1544" s="26" t="s">
        <v>72</v>
      </c>
      <c r="Z1544" s="26" t="s">
        <v>72</v>
      </c>
      <c r="AA1544" s="26" t="s">
        <v>71</v>
      </c>
      <c r="AB1544" s="31" t="s">
        <v>72</v>
      </c>
      <c r="AC1544" s="31" t="s">
        <v>72</v>
      </c>
      <c r="AD1544" s="26">
        <v>1690.8766185444263</v>
      </c>
      <c r="AE1544" s="26" t="s">
        <v>72</v>
      </c>
      <c r="AF1544" s="26" t="s">
        <v>72</v>
      </c>
      <c r="AG1544" s="26">
        <v>89844</v>
      </c>
      <c r="AH1544" s="28">
        <v>0.15221199999999999</v>
      </c>
      <c r="AI1544" t="s">
        <v>72</v>
      </c>
      <c r="AJ1544" s="26">
        <v>89844</v>
      </c>
      <c r="AK1544" s="28">
        <v>0.15221199999999999</v>
      </c>
      <c r="AL1544" t="s">
        <v>72</v>
      </c>
      <c r="AM1544" s="26">
        <v>89844</v>
      </c>
      <c r="AN1544" s="28">
        <v>0.15221199999999999</v>
      </c>
      <c r="AO1544" t="s">
        <v>72</v>
      </c>
      <c r="AP1544" s="32">
        <v>398134.25</v>
      </c>
      <c r="AQ1544" s="36">
        <v>0.67319589436672123</v>
      </c>
      <c r="AR1544" s="32">
        <f t="shared" si="198"/>
        <v>517289.92330290965</v>
      </c>
      <c r="AS1544" s="32">
        <f t="shared" si="192"/>
        <v>4</v>
      </c>
      <c r="AT1544" s="32">
        <f t="shared" si="193"/>
        <v>1</v>
      </c>
      <c r="AU1544" s="32">
        <f t="shared" si="194"/>
        <v>4</v>
      </c>
      <c r="AV1544" s="32">
        <f t="shared" si="195"/>
        <v>366173.78545104951</v>
      </c>
      <c r="AW1544" s="32">
        <f t="shared" si="196"/>
        <v>0.61915469214308283</v>
      </c>
      <c r="AX1544" s="32">
        <f t="shared" si="197"/>
        <v>475764.16596037516</v>
      </c>
      <c r="AY1544">
        <v>2</v>
      </c>
      <c r="AZ1544" s="26">
        <v>1</v>
      </c>
      <c r="BA1544" s="26">
        <v>11912.43</v>
      </c>
      <c r="BB1544" s="26">
        <v>67.92</v>
      </c>
      <c r="BC1544" s="26">
        <v>162.27000000000001</v>
      </c>
      <c r="BD1544" s="26">
        <v>225.88</v>
      </c>
      <c r="BE1544" s="28">
        <v>0.08</v>
      </c>
      <c r="BF1544" s="28">
        <v>6.53</v>
      </c>
      <c r="BG1544" s="28">
        <v>0.75</v>
      </c>
      <c r="BH1544" s="28">
        <v>3.36</v>
      </c>
      <c r="BI1544" s="28">
        <v>0.08</v>
      </c>
      <c r="BJ1544" s="28">
        <v>7.18</v>
      </c>
      <c r="BK1544" s="28">
        <v>0.7</v>
      </c>
      <c r="BL1544" s="28">
        <v>5.62</v>
      </c>
      <c r="BM1544" s="28">
        <v>0.08</v>
      </c>
      <c r="BN1544" s="28">
        <v>6.7</v>
      </c>
      <c r="BO1544" s="28">
        <v>0.76</v>
      </c>
      <c r="BP1544" s="28">
        <v>4.22</v>
      </c>
      <c r="BQ1544" s="26">
        <v>51.487499</v>
      </c>
      <c r="BR1544" s="26">
        <v>2249.453857</v>
      </c>
      <c r="BS1544" s="31">
        <f t="shared" si="199"/>
        <v>9.0871199999999988</v>
      </c>
    </row>
    <row r="1545" spans="1:71">
      <c r="A1545" s="26">
        <v>42297351500000</v>
      </c>
      <c r="B1545" s="26" t="s">
        <v>9280</v>
      </c>
      <c r="C1545" t="s">
        <v>3484</v>
      </c>
      <c r="D1545" s="26" t="s">
        <v>102</v>
      </c>
      <c r="E1545" s="27" t="s">
        <v>706</v>
      </c>
      <c r="F1545" t="s">
        <v>66</v>
      </c>
      <c r="G1545" t="s">
        <v>67</v>
      </c>
      <c r="H1545" t="s">
        <v>3479</v>
      </c>
      <c r="I1545" t="s">
        <v>3480</v>
      </c>
      <c r="J1545" t="s">
        <v>158</v>
      </c>
      <c r="K1545" t="s">
        <v>9261</v>
      </c>
      <c r="L1545">
        <v>28.707190000000001</v>
      </c>
      <c r="M1545">
        <v>-98.194659999999999</v>
      </c>
      <c r="N1545" s="28">
        <v>2258157.0099999998</v>
      </c>
      <c r="O1545" s="28">
        <v>318619.96000000002</v>
      </c>
      <c r="P1545" s="26">
        <v>356</v>
      </c>
      <c r="Q1545" s="26">
        <v>11585</v>
      </c>
      <c r="R1545" s="26">
        <v>17121</v>
      </c>
      <c r="S1545" s="29" t="s">
        <v>72</v>
      </c>
      <c r="T1545" s="30">
        <v>41084</v>
      </c>
      <c r="U1545" s="30">
        <v>41126</v>
      </c>
      <c r="V1545" s="30">
        <v>41122</v>
      </c>
      <c r="W1545">
        <v>4453980</v>
      </c>
      <c r="X1545" s="26">
        <v>5815</v>
      </c>
      <c r="Y1545" s="26" t="s">
        <v>72</v>
      </c>
      <c r="Z1545" s="26" t="s">
        <v>72</v>
      </c>
      <c r="AA1545" s="26" t="s">
        <v>71</v>
      </c>
      <c r="AB1545" s="31" t="s">
        <v>72</v>
      </c>
      <c r="AC1545" s="31" t="s">
        <v>72</v>
      </c>
      <c r="AD1545" s="26">
        <v>1639.9137479982876</v>
      </c>
      <c r="AE1545" s="26">
        <v>412.70001220703125</v>
      </c>
      <c r="AF1545" s="26" t="s">
        <v>72</v>
      </c>
      <c r="AG1545" s="26">
        <v>42623</v>
      </c>
      <c r="AH1545" s="28">
        <v>7.3386999999999994E-2</v>
      </c>
      <c r="AI1545">
        <v>55666</v>
      </c>
      <c r="AJ1545" s="26">
        <v>48750</v>
      </c>
      <c r="AK1545" s="28">
        <v>8.5071999999999995E-2</v>
      </c>
      <c r="AL1545">
        <v>63666</v>
      </c>
      <c r="AM1545" s="26">
        <v>48750</v>
      </c>
      <c r="AN1545" s="28">
        <v>8.5071999999999995E-2</v>
      </c>
      <c r="AO1545">
        <v>63666</v>
      </c>
      <c r="AP1545" s="32">
        <v>83316.6796875</v>
      </c>
      <c r="AQ1545" s="36">
        <v>0.13663216845710091</v>
      </c>
      <c r="AR1545" s="32">
        <f t="shared" si="198"/>
        <v>107500.57350440686</v>
      </c>
      <c r="AS1545" s="32">
        <f t="shared" si="192"/>
        <v>2</v>
      </c>
      <c r="AT1545" s="32">
        <f t="shared" si="193"/>
        <v>1</v>
      </c>
      <c r="AU1545" s="32">
        <f t="shared" si="194"/>
        <v>2</v>
      </c>
      <c r="AV1545" s="32">
        <f t="shared" si="195"/>
        <v>82242.087946044703</v>
      </c>
      <c r="AW1545" s="32">
        <f t="shared" si="196"/>
        <v>0.13486993068680295</v>
      </c>
      <c r="AX1545" s="32">
        <f t="shared" si="197"/>
        <v>106114.06567760883</v>
      </c>
      <c r="AY1545">
        <v>2</v>
      </c>
      <c r="AZ1545" s="26">
        <v>1</v>
      </c>
      <c r="BA1545" s="26">
        <v>10858.16</v>
      </c>
      <c r="BB1545" s="26">
        <v>36.15</v>
      </c>
      <c r="BC1545" s="26">
        <v>124.31</v>
      </c>
      <c r="BD1545" s="26">
        <v>163.52000000000001</v>
      </c>
      <c r="BE1545" s="28">
        <v>0.06</v>
      </c>
      <c r="BF1545" s="28">
        <v>3.86</v>
      </c>
      <c r="BG1545" s="28">
        <v>0.71</v>
      </c>
      <c r="BH1545" s="28">
        <v>-0.63</v>
      </c>
      <c r="BI1545" s="28">
        <v>0.09</v>
      </c>
      <c r="BJ1545" s="28">
        <v>7.49</v>
      </c>
      <c r="BK1545" s="28">
        <v>0.71</v>
      </c>
      <c r="BL1545" s="28">
        <v>-1.93</v>
      </c>
      <c r="BM1545" s="28">
        <v>7.0000000000000007E-2</v>
      </c>
      <c r="BN1545" s="28">
        <v>5.46</v>
      </c>
      <c r="BO1545" s="28">
        <v>0.76</v>
      </c>
      <c r="BP1545" s="28">
        <v>-1.53</v>
      </c>
      <c r="BQ1545" s="26">
        <v>44.621699999999997</v>
      </c>
      <c r="BR1545" s="26">
        <v>1559.10205</v>
      </c>
      <c r="BS1545" s="31">
        <f t="shared" si="199"/>
        <v>7.9434089999999999</v>
      </c>
    </row>
    <row r="1546" spans="1:71">
      <c r="A1546" s="26">
        <v>42297351790000</v>
      </c>
      <c r="B1546" s="26" t="s">
        <v>9282</v>
      </c>
      <c r="C1546" t="s">
        <v>3485</v>
      </c>
      <c r="D1546" s="26" t="s">
        <v>128</v>
      </c>
      <c r="E1546" s="27" t="s">
        <v>706</v>
      </c>
      <c r="F1546" t="s">
        <v>66</v>
      </c>
      <c r="G1546" t="s">
        <v>67</v>
      </c>
      <c r="H1546" t="s">
        <v>3463</v>
      </c>
      <c r="I1546" t="s">
        <v>3464</v>
      </c>
      <c r="J1546" t="s">
        <v>3476</v>
      </c>
      <c r="K1546" t="s">
        <v>9261</v>
      </c>
      <c r="L1546">
        <v>28.605789999999999</v>
      </c>
      <c r="M1546">
        <v>-98.283180000000002</v>
      </c>
      <c r="N1546" s="28">
        <v>2230007.69</v>
      </c>
      <c r="O1546" s="28">
        <v>281569.3</v>
      </c>
      <c r="P1546" s="26">
        <v>229.10000610351562</v>
      </c>
      <c r="Q1546" s="26">
        <v>11241</v>
      </c>
      <c r="R1546" s="26">
        <v>15780</v>
      </c>
      <c r="S1546" s="29" t="s">
        <v>72</v>
      </c>
      <c r="T1546" s="30">
        <v>41096</v>
      </c>
      <c r="U1546" s="30">
        <v>41172</v>
      </c>
      <c r="V1546" s="30">
        <v>41153</v>
      </c>
      <c r="W1546">
        <v>2433</v>
      </c>
      <c r="X1546" s="26">
        <v>4597</v>
      </c>
      <c r="Y1546" s="26" t="s">
        <v>72</v>
      </c>
      <c r="Z1546" s="26" t="s">
        <v>72</v>
      </c>
      <c r="AA1546" s="26" t="s">
        <v>71</v>
      </c>
      <c r="AB1546" s="31" t="s">
        <v>72</v>
      </c>
      <c r="AC1546" s="31" t="s">
        <v>72</v>
      </c>
      <c r="AD1546" s="26">
        <v>1423.4368961403391</v>
      </c>
      <c r="AE1546" s="26">
        <v>554</v>
      </c>
      <c r="AF1546" s="26" t="s">
        <v>72</v>
      </c>
      <c r="AG1546" s="26">
        <v>46904</v>
      </c>
      <c r="AH1546" s="28">
        <v>6.6625000000000004E-2</v>
      </c>
      <c r="AI1546">
        <v>10161</v>
      </c>
      <c r="AJ1546" s="26">
        <v>52941</v>
      </c>
      <c r="AK1546" s="28">
        <v>7.5871999999999995E-2</v>
      </c>
      <c r="AL1546">
        <v>11469</v>
      </c>
      <c r="AM1546" s="26">
        <v>52941</v>
      </c>
      <c r="AN1546" s="28">
        <v>7.5871999999999995E-2</v>
      </c>
      <c r="AO1546">
        <v>11469</v>
      </c>
      <c r="AP1546" s="32">
        <v>170403.8125</v>
      </c>
      <c r="AQ1546" s="36">
        <v>0.24255907395548029</v>
      </c>
      <c r="AR1546" s="32">
        <f t="shared" si="198"/>
        <v>213336.76859012002</v>
      </c>
      <c r="AS1546" s="32">
        <f t="shared" si="192"/>
        <v>4</v>
      </c>
      <c r="AT1546" s="32">
        <f t="shared" si="193"/>
        <v>1</v>
      </c>
      <c r="AU1546" s="32">
        <f t="shared" si="194"/>
        <v>3</v>
      </c>
      <c r="AV1546" s="32">
        <f t="shared" si="195"/>
        <v>212773.08761148577</v>
      </c>
      <c r="AW1546" s="32">
        <f t="shared" si="196"/>
        <v>0.30286906341188968</v>
      </c>
      <c r="AX1546" s="32">
        <f t="shared" si="197"/>
        <v>266380.9118353902</v>
      </c>
      <c r="AY1546">
        <v>2</v>
      </c>
      <c r="AZ1546" s="26">
        <v>1</v>
      </c>
      <c r="BA1546" s="26">
        <v>11283.84</v>
      </c>
      <c r="BB1546" s="26">
        <v>42.29</v>
      </c>
      <c r="BC1546" s="26">
        <v>141.63999999999999</v>
      </c>
      <c r="BD1546" s="26">
        <v>180.65</v>
      </c>
      <c r="BE1546" s="28">
        <v>7.0000000000000007E-2</v>
      </c>
      <c r="BF1546" s="28">
        <v>6.18</v>
      </c>
      <c r="BG1546" s="28">
        <v>0.74</v>
      </c>
      <c r="BH1546" s="28">
        <v>3.3</v>
      </c>
      <c r="BI1546" s="28">
        <v>0.09</v>
      </c>
      <c r="BJ1546" s="28">
        <v>7.12</v>
      </c>
      <c r="BK1546" s="28">
        <v>0.68</v>
      </c>
      <c r="BL1546" s="28">
        <v>-0.21</v>
      </c>
      <c r="BM1546" s="28">
        <v>0.08</v>
      </c>
      <c r="BN1546" s="28">
        <v>6.49</v>
      </c>
      <c r="BO1546" s="28">
        <v>0.77</v>
      </c>
      <c r="BP1546" s="28">
        <v>-0.18</v>
      </c>
      <c r="BQ1546" s="26">
        <v>49.127498000000003</v>
      </c>
      <c r="BR1546" s="26">
        <v>1511.103515</v>
      </c>
      <c r="BS1546" s="31">
        <f t="shared" si="199"/>
        <v>8.6683679999999992</v>
      </c>
    </row>
    <row r="1547" spans="1:71">
      <c r="A1547" s="26">
        <v>42297351880000</v>
      </c>
      <c r="B1547" s="26" t="s">
        <v>9280</v>
      </c>
      <c r="C1547" t="s">
        <v>3486</v>
      </c>
      <c r="D1547" s="26" t="s">
        <v>128</v>
      </c>
      <c r="E1547" s="27" t="s">
        <v>706</v>
      </c>
      <c r="F1547" t="s">
        <v>66</v>
      </c>
      <c r="G1547" t="s">
        <v>67</v>
      </c>
      <c r="H1547" t="s">
        <v>3487</v>
      </c>
      <c r="I1547" t="s">
        <v>72</v>
      </c>
      <c r="J1547" t="s">
        <v>116</v>
      </c>
      <c r="K1547" t="s">
        <v>9261</v>
      </c>
      <c r="L1547">
        <v>28.67887</v>
      </c>
      <c r="M1547">
        <v>-98.22336</v>
      </c>
      <c r="N1547" s="28">
        <v>2249025.5499999998</v>
      </c>
      <c r="O1547" s="28">
        <v>308261.49</v>
      </c>
      <c r="P1547" s="26">
        <v>263.76998901367187</v>
      </c>
      <c r="Q1547" s="26">
        <v>11135</v>
      </c>
      <c r="R1547" s="26">
        <v>15303</v>
      </c>
      <c r="S1547" s="29" t="s">
        <v>72</v>
      </c>
      <c r="T1547" s="30">
        <v>41184</v>
      </c>
      <c r="U1547" s="30">
        <v>41247</v>
      </c>
      <c r="V1547" s="30">
        <v>41244</v>
      </c>
      <c r="W1547">
        <v>1559</v>
      </c>
      <c r="X1547" s="26">
        <v>4218</v>
      </c>
      <c r="Y1547" s="26" t="s">
        <v>72</v>
      </c>
      <c r="Z1547" s="26" t="s">
        <v>72</v>
      </c>
      <c r="AA1547" s="26" t="s">
        <v>71</v>
      </c>
      <c r="AB1547" s="31" t="s">
        <v>72</v>
      </c>
      <c r="AC1547" s="31" t="s">
        <v>72</v>
      </c>
      <c r="AD1547" s="26">
        <v>907.37768999711966</v>
      </c>
      <c r="AE1547" s="26" t="s">
        <v>72</v>
      </c>
      <c r="AF1547" s="26" t="s">
        <v>72</v>
      </c>
      <c r="AG1547" s="26">
        <v>38469</v>
      </c>
      <c r="AH1547" s="28">
        <v>3.6165999999999997E-2</v>
      </c>
      <c r="AI1547" t="s">
        <v>72</v>
      </c>
      <c r="AJ1547" s="26">
        <v>38469</v>
      </c>
      <c r="AK1547" s="28">
        <v>3.6165999999999997E-2</v>
      </c>
      <c r="AL1547" t="s">
        <v>72</v>
      </c>
      <c r="AM1547" s="26">
        <v>38469</v>
      </c>
      <c r="AN1547" s="28">
        <v>3.6165999999999997E-2</v>
      </c>
      <c r="AO1547" t="s">
        <v>72</v>
      </c>
      <c r="AP1547" s="32">
        <v>200708.1875</v>
      </c>
      <c r="AQ1547" s="36">
        <v>0.18211813153725878</v>
      </c>
      <c r="AR1547" s="32">
        <f t="shared" si="198"/>
        <v>232943.0967820948</v>
      </c>
      <c r="AS1547" s="32">
        <f t="shared" si="192"/>
        <v>4</v>
      </c>
      <c r="AT1547" s="32">
        <f t="shared" si="193"/>
        <v>1</v>
      </c>
      <c r="AU1547" s="32">
        <f t="shared" si="194"/>
        <v>3</v>
      </c>
      <c r="AV1547" s="32">
        <f t="shared" si="195"/>
        <v>273130.62974158366</v>
      </c>
      <c r="AW1547" s="32">
        <f t="shared" si="196"/>
        <v>0.2478326398823768</v>
      </c>
      <c r="AX1547" s="32">
        <f t="shared" si="197"/>
        <v>316997.00700076437</v>
      </c>
      <c r="AY1547">
        <v>2</v>
      </c>
      <c r="AZ1547" s="26">
        <v>1</v>
      </c>
      <c r="BA1547" s="26">
        <v>11012.18</v>
      </c>
      <c r="BB1547" s="26">
        <v>7.08</v>
      </c>
      <c r="BC1547" s="26">
        <v>132.78</v>
      </c>
      <c r="BD1547" s="26">
        <v>134.88999999999999</v>
      </c>
      <c r="BE1547" s="28">
        <v>0.06</v>
      </c>
      <c r="BF1547" s="28">
        <v>4.1900000000000004</v>
      </c>
      <c r="BG1547" s="28">
        <v>0.72</v>
      </c>
      <c r="BH1547" s="28">
        <v>-0.46</v>
      </c>
      <c r="BI1547" s="28">
        <v>0.09</v>
      </c>
      <c r="BJ1547" s="28">
        <v>7.34</v>
      </c>
      <c r="BK1547" s="28">
        <v>0.66</v>
      </c>
      <c r="BL1547" s="28">
        <v>-3.44</v>
      </c>
      <c r="BM1547" s="28">
        <v>7.0000000000000007E-2</v>
      </c>
      <c r="BN1547" s="28">
        <v>5.53</v>
      </c>
      <c r="BO1547" s="28">
        <v>0.76</v>
      </c>
      <c r="BP1547" s="28">
        <v>-2.62</v>
      </c>
      <c r="BQ1547" s="26">
        <v>48.829298999999999</v>
      </c>
      <c r="BR1547" s="26">
        <v>1408.2730710000001</v>
      </c>
      <c r="BS1547" s="31">
        <f t="shared" si="199"/>
        <v>7.8871320000000003</v>
      </c>
    </row>
    <row r="1548" spans="1:71">
      <c r="A1548" s="26">
        <v>42311342390000</v>
      </c>
      <c r="B1548" s="26" t="s">
        <v>9283</v>
      </c>
      <c r="C1548" t="s">
        <v>3488</v>
      </c>
      <c r="D1548" s="26" t="s">
        <v>223</v>
      </c>
      <c r="E1548" s="27" t="s">
        <v>726</v>
      </c>
      <c r="F1548" t="s">
        <v>66</v>
      </c>
      <c r="G1548" t="s">
        <v>67</v>
      </c>
      <c r="H1548" t="s">
        <v>3489</v>
      </c>
      <c r="I1548" t="s">
        <v>3490</v>
      </c>
      <c r="J1548" t="s">
        <v>70</v>
      </c>
      <c r="K1548" t="s">
        <v>9261</v>
      </c>
      <c r="L1548">
        <v>28.584610000000001</v>
      </c>
      <c r="M1548">
        <v>-98.699089999999998</v>
      </c>
      <c r="N1548" s="28">
        <v>2096574</v>
      </c>
      <c r="O1548" s="28">
        <v>273288.07</v>
      </c>
      <c r="P1548" s="26">
        <v>419</v>
      </c>
      <c r="Q1548" s="26">
        <v>9341</v>
      </c>
      <c r="R1548" s="26">
        <v>15329</v>
      </c>
      <c r="S1548" s="29" t="s">
        <v>72</v>
      </c>
      <c r="T1548" s="30">
        <v>40442</v>
      </c>
      <c r="U1548" s="30">
        <v>40488</v>
      </c>
      <c r="V1548" s="30">
        <v>40756</v>
      </c>
      <c r="W1548">
        <v>1738.5</v>
      </c>
      <c r="X1548" s="26">
        <v>6130</v>
      </c>
      <c r="Y1548" s="26" t="s">
        <v>72</v>
      </c>
      <c r="Z1548" s="26" t="s">
        <v>72</v>
      </c>
      <c r="AA1548" s="26" t="s">
        <v>71</v>
      </c>
      <c r="AB1548" s="31" t="s">
        <v>72</v>
      </c>
      <c r="AC1548" s="31" t="s">
        <v>72</v>
      </c>
      <c r="AD1548" s="26">
        <v>340.05685203152393</v>
      </c>
      <c r="AE1548" s="26" t="s">
        <v>72</v>
      </c>
      <c r="AF1548" s="26" t="s">
        <v>72</v>
      </c>
      <c r="AG1548" s="26">
        <v>16707</v>
      </c>
      <c r="AH1548" s="28">
        <v>6.4609999999999997E-3</v>
      </c>
      <c r="AI1548">
        <v>1734</v>
      </c>
      <c r="AJ1548" s="26">
        <v>38363</v>
      </c>
      <c r="AK1548" s="28">
        <v>1.2859000000000001E-2</v>
      </c>
      <c r="AL1548">
        <v>3830</v>
      </c>
      <c r="AM1548" s="26">
        <v>57352</v>
      </c>
      <c r="AN1548" s="28">
        <v>1.9591999999999998E-2</v>
      </c>
      <c r="AO1548">
        <v>5487</v>
      </c>
      <c r="AP1548" s="32">
        <v>274392.6875</v>
      </c>
      <c r="AQ1548" s="36">
        <v>9.3309113531719695E-2</v>
      </c>
      <c r="AR1548" s="32">
        <f t="shared" si="198"/>
        <v>290908.40059511439</v>
      </c>
      <c r="AS1548" s="32">
        <f t="shared" si="192"/>
        <v>4</v>
      </c>
      <c r="AT1548" s="32">
        <f t="shared" si="193"/>
        <v>1</v>
      </c>
      <c r="AU1548" s="32">
        <f t="shared" si="194"/>
        <v>4</v>
      </c>
      <c r="AV1548" s="32">
        <f t="shared" si="195"/>
        <v>256935.4039559543</v>
      </c>
      <c r="AW1548" s="32">
        <f t="shared" si="196"/>
        <v>8.7372644644709799E-2</v>
      </c>
      <c r="AX1548" s="32">
        <f t="shared" si="197"/>
        <v>272400.36205806799</v>
      </c>
      <c r="AY1548">
        <v>2</v>
      </c>
      <c r="AZ1548" s="26">
        <v>1</v>
      </c>
      <c r="BA1548" s="26">
        <v>9067.94</v>
      </c>
      <c r="BB1548" s="26">
        <v>72.89</v>
      </c>
      <c r="BC1548" s="26">
        <v>42.58</v>
      </c>
      <c r="BD1548" s="26">
        <v>115.76</v>
      </c>
      <c r="BE1548" s="28">
        <v>0.05</v>
      </c>
      <c r="BF1548" s="28">
        <v>3.57</v>
      </c>
      <c r="BG1548" s="28">
        <v>0.56000000000000005</v>
      </c>
      <c r="BH1548" s="28">
        <v>-24.66</v>
      </c>
      <c r="BI1548" s="28">
        <v>7.0000000000000007E-2</v>
      </c>
      <c r="BJ1548" s="28">
        <v>6.5</v>
      </c>
      <c r="BK1548" s="28">
        <v>0.68</v>
      </c>
      <c r="BL1548" s="28">
        <v>-1.67</v>
      </c>
      <c r="BM1548" s="28">
        <v>0.06</v>
      </c>
      <c r="BN1548" s="28">
        <v>5.09</v>
      </c>
      <c r="BO1548" s="28">
        <v>0.71</v>
      </c>
      <c r="BP1548" s="28">
        <v>-1.29</v>
      </c>
      <c r="BQ1548" s="26">
        <v>38.893698999999998</v>
      </c>
      <c r="BR1548" s="26">
        <v>603.37615900000003</v>
      </c>
      <c r="BS1548" s="31">
        <f t="shared" si="199"/>
        <v>2.0268080000000004</v>
      </c>
    </row>
    <row r="1549" spans="1:71">
      <c r="A1549" s="26">
        <v>42311342490000</v>
      </c>
      <c r="B1549" s="26" t="s">
        <v>9283</v>
      </c>
      <c r="C1549" t="s">
        <v>3491</v>
      </c>
      <c r="D1549" s="26" t="s">
        <v>223</v>
      </c>
      <c r="E1549" s="27" t="s">
        <v>726</v>
      </c>
      <c r="F1549" t="s">
        <v>66</v>
      </c>
      <c r="G1549" t="s">
        <v>67</v>
      </c>
      <c r="H1549" t="s">
        <v>3492</v>
      </c>
      <c r="I1549" t="s">
        <v>3493</v>
      </c>
      <c r="J1549" t="s">
        <v>470</v>
      </c>
      <c r="K1549" t="s">
        <v>9261</v>
      </c>
      <c r="L1549">
        <v>28.5778</v>
      </c>
      <c r="M1549">
        <v>-98.649789999999996</v>
      </c>
      <c r="N1549" s="28">
        <v>2112403.7000000002</v>
      </c>
      <c r="O1549" s="28">
        <v>270856.15000000002</v>
      </c>
      <c r="P1549" s="26">
        <v>403</v>
      </c>
      <c r="Q1549" s="26">
        <v>9533</v>
      </c>
      <c r="R1549" s="26">
        <v>15941</v>
      </c>
      <c r="S1549" s="29" t="s">
        <v>72</v>
      </c>
      <c r="T1549" s="30">
        <v>40528</v>
      </c>
      <c r="U1549" s="30">
        <v>40558</v>
      </c>
      <c r="V1549" s="30">
        <v>40909</v>
      </c>
      <c r="W1549">
        <v>2198</v>
      </c>
      <c r="X1549" s="26">
        <v>6006</v>
      </c>
      <c r="Y1549" s="26" t="s">
        <v>72</v>
      </c>
      <c r="Z1549" s="26" t="s">
        <v>72</v>
      </c>
      <c r="AA1549" s="26" t="s">
        <v>71</v>
      </c>
      <c r="AB1549" s="31" t="s">
        <v>72</v>
      </c>
      <c r="AC1549" s="31" t="s">
        <v>72</v>
      </c>
      <c r="AD1549" s="26">
        <v>293.03551855911365</v>
      </c>
      <c r="AE1549" s="26" t="s">
        <v>72</v>
      </c>
      <c r="AF1549" s="26" t="s">
        <v>72</v>
      </c>
      <c r="AG1549" s="26">
        <v>15483</v>
      </c>
      <c r="AH1549" s="28">
        <v>4.7959999999999999E-3</v>
      </c>
      <c r="AI1549">
        <v>2543</v>
      </c>
      <c r="AJ1549" s="26">
        <v>22854</v>
      </c>
      <c r="AK1549" s="28">
        <v>7.1260000000000004E-3</v>
      </c>
      <c r="AL1549">
        <v>3394</v>
      </c>
      <c r="AM1549" s="26">
        <v>26564</v>
      </c>
      <c r="AN1549" s="28">
        <v>8.4799999999999997E-3</v>
      </c>
      <c r="AO1549">
        <v>3738</v>
      </c>
      <c r="AP1549" s="32">
        <v>48716.76171875</v>
      </c>
      <c r="AQ1549" s="36">
        <v>1.4275741532774684E-2</v>
      </c>
      <c r="AR1549" s="32">
        <f t="shared" si="198"/>
        <v>51243.567970051117</v>
      </c>
      <c r="AS1549" s="32">
        <f t="shared" si="192"/>
        <v>1</v>
      </c>
      <c r="AT1549" s="32">
        <f t="shared" si="193"/>
        <v>1</v>
      </c>
      <c r="AU1549" s="32">
        <f t="shared" si="194"/>
        <v>1</v>
      </c>
      <c r="AV1549" s="32">
        <f t="shared" si="195"/>
        <v>46559.142901369465</v>
      </c>
      <c r="AW1549" s="32">
        <f t="shared" si="196"/>
        <v>1.3643482583770676E-2</v>
      </c>
      <c r="AX1549" s="32">
        <f t="shared" si="197"/>
        <v>48974.039318696865</v>
      </c>
      <c r="AY1549">
        <v>2</v>
      </c>
      <c r="AZ1549" s="26">
        <v>1</v>
      </c>
      <c r="BA1549" s="26">
        <v>9007.31</v>
      </c>
      <c r="BB1549" s="26">
        <v>78.16</v>
      </c>
      <c r="BC1549" s="26">
        <v>40.950000000000003</v>
      </c>
      <c r="BD1549" s="26">
        <v>123.53</v>
      </c>
      <c r="BE1549" s="28">
        <v>0.05</v>
      </c>
      <c r="BF1549" s="28">
        <v>4.62</v>
      </c>
      <c r="BG1549" s="28">
        <v>0.61</v>
      </c>
      <c r="BH1549" s="28">
        <v>-15.02</v>
      </c>
      <c r="BI1549" s="28">
        <v>7.0000000000000007E-2</v>
      </c>
      <c r="BJ1549" s="28">
        <v>6.89</v>
      </c>
      <c r="BK1549" s="28">
        <v>0.67</v>
      </c>
      <c r="BL1549" s="28">
        <v>-1.1200000000000001</v>
      </c>
      <c r="BM1549" s="28">
        <v>7.0000000000000007E-2</v>
      </c>
      <c r="BN1549" s="28">
        <v>6.01</v>
      </c>
      <c r="BO1549" s="28">
        <v>0.71</v>
      </c>
      <c r="BP1549" s="28">
        <v>-0.74</v>
      </c>
      <c r="BQ1549" s="26">
        <v>38.438499</v>
      </c>
      <c r="BR1549" s="26">
        <v>393.38037100000003</v>
      </c>
      <c r="BS1549" s="31">
        <f t="shared" si="199"/>
        <v>1.9205550000000002</v>
      </c>
    </row>
    <row r="1550" spans="1:71">
      <c r="A1550" s="26">
        <v>42311342500100</v>
      </c>
      <c r="B1550" s="26" t="s">
        <v>9283</v>
      </c>
      <c r="C1550" t="s">
        <v>3494</v>
      </c>
      <c r="D1550" s="26" t="s">
        <v>223</v>
      </c>
      <c r="E1550" s="27" t="s">
        <v>726</v>
      </c>
      <c r="F1550" t="s">
        <v>66</v>
      </c>
      <c r="G1550" t="s">
        <v>67</v>
      </c>
      <c r="H1550" t="s">
        <v>731</v>
      </c>
      <c r="I1550" t="s">
        <v>3495</v>
      </c>
      <c r="J1550" t="s">
        <v>297</v>
      </c>
      <c r="K1550" t="s">
        <v>9261</v>
      </c>
      <c r="L1550">
        <v>28.429089999999999</v>
      </c>
      <c r="M1550">
        <v>-98.699539999999999</v>
      </c>
      <c r="N1550" s="28">
        <v>2096574.84</v>
      </c>
      <c r="O1550" s="28">
        <v>216743.74</v>
      </c>
      <c r="P1550" s="26">
        <v>302.60000610351562</v>
      </c>
      <c r="Q1550" s="26">
        <v>10822</v>
      </c>
      <c r="R1550" s="26">
        <v>15417</v>
      </c>
      <c r="S1550" s="29" t="s">
        <v>72</v>
      </c>
      <c r="T1550" s="30">
        <v>40402</v>
      </c>
      <c r="U1550" s="30">
        <v>40571</v>
      </c>
      <c r="V1550" s="30">
        <v>40725</v>
      </c>
      <c r="W1550">
        <v>5216867</v>
      </c>
      <c r="X1550" s="26">
        <v>4943</v>
      </c>
      <c r="Y1550" s="26" t="s">
        <v>72</v>
      </c>
      <c r="Z1550" s="26" t="s">
        <v>72</v>
      </c>
      <c r="AA1550" s="26" t="s">
        <v>71</v>
      </c>
      <c r="AB1550" s="31" t="s">
        <v>72</v>
      </c>
      <c r="AC1550" s="31" t="s">
        <v>72</v>
      </c>
      <c r="AD1550" s="26">
        <v>976.31214101802334</v>
      </c>
      <c r="AE1550" s="26" t="s">
        <v>72</v>
      </c>
      <c r="AF1550" s="26" t="s">
        <v>72</v>
      </c>
      <c r="AG1550" s="26">
        <v>24899</v>
      </c>
      <c r="AH1550" s="28">
        <v>2.2571999999999998E-2</v>
      </c>
      <c r="AI1550">
        <v>0</v>
      </c>
      <c r="AJ1550" s="26">
        <v>38884</v>
      </c>
      <c r="AK1550" s="28">
        <v>3.6913000000000001E-2</v>
      </c>
      <c r="AL1550">
        <v>95</v>
      </c>
      <c r="AM1550" s="26">
        <v>42521</v>
      </c>
      <c r="AN1550" s="28">
        <v>4.3881999999999997E-2</v>
      </c>
      <c r="AO1550">
        <v>283</v>
      </c>
      <c r="AP1550" s="32">
        <v>57600.8046875</v>
      </c>
      <c r="AQ1550" s="36">
        <v>5.6236364948814115E-2</v>
      </c>
      <c r="AR1550" s="32">
        <f t="shared" si="198"/>
        <v>67554.641283440098</v>
      </c>
      <c r="AS1550" s="32">
        <f t="shared" si="192"/>
        <v>2</v>
      </c>
      <c r="AT1550" s="32">
        <f t="shared" si="193"/>
        <v>1</v>
      </c>
      <c r="AU1550" s="32">
        <f t="shared" si="194"/>
        <v>1</v>
      </c>
      <c r="AV1550" s="32">
        <f t="shared" si="195"/>
        <v>66888.24982930407</v>
      </c>
      <c r="AW1550" s="32">
        <f t="shared" si="196"/>
        <v>6.5303810399796283E-2</v>
      </c>
      <c r="AX1550" s="32">
        <f t="shared" si="197"/>
        <v>78447.02427006801</v>
      </c>
      <c r="AY1550">
        <v>2</v>
      </c>
      <c r="AZ1550" s="26">
        <v>1</v>
      </c>
      <c r="BA1550" s="26">
        <v>9721.6200000000008</v>
      </c>
      <c r="BB1550" s="26">
        <v>0.01</v>
      </c>
      <c r="BC1550" s="26">
        <v>163.98</v>
      </c>
      <c r="BD1550" s="26">
        <v>164</v>
      </c>
      <c r="BE1550" s="28">
        <v>0.09</v>
      </c>
      <c r="BF1550" s="28">
        <v>8.51</v>
      </c>
      <c r="BG1550" s="28">
        <v>0.8</v>
      </c>
      <c r="BH1550" s="28">
        <v>-17.989999999999998</v>
      </c>
      <c r="BI1550" s="28">
        <v>0.08</v>
      </c>
      <c r="BJ1550" s="28">
        <v>6.88</v>
      </c>
      <c r="BK1550" s="28">
        <v>0.67</v>
      </c>
      <c r="BL1550" s="28">
        <v>-4.97</v>
      </c>
      <c r="BM1550" s="28">
        <v>0.08</v>
      </c>
      <c r="BN1550" s="28">
        <v>7.38</v>
      </c>
      <c r="BO1550" s="28">
        <v>0.74</v>
      </c>
      <c r="BP1550" s="28">
        <v>-3.07</v>
      </c>
      <c r="BQ1550" s="26">
        <v>45.263998999999998</v>
      </c>
      <c r="BR1550" s="26">
        <v>1282.8800040000001</v>
      </c>
      <c r="BS1550" s="31">
        <f t="shared" si="199"/>
        <v>8.7893279999999994</v>
      </c>
    </row>
    <row r="1551" spans="1:71">
      <c r="A1551" s="26">
        <v>42311342560000</v>
      </c>
      <c r="B1551" s="26" t="s">
        <v>9283</v>
      </c>
      <c r="C1551" t="s">
        <v>3496</v>
      </c>
      <c r="D1551" s="26" t="s">
        <v>223</v>
      </c>
      <c r="E1551" s="27" t="s">
        <v>726</v>
      </c>
      <c r="F1551" t="s">
        <v>66</v>
      </c>
      <c r="G1551" t="s">
        <v>67</v>
      </c>
      <c r="H1551" t="s">
        <v>3492</v>
      </c>
      <c r="I1551" t="s">
        <v>3493</v>
      </c>
      <c r="J1551" t="s">
        <v>471</v>
      </c>
      <c r="K1551" t="s">
        <v>9261</v>
      </c>
      <c r="L1551">
        <v>28.55987</v>
      </c>
      <c r="M1551">
        <v>-98.622159999999994</v>
      </c>
      <c r="N1551" s="28">
        <v>2121292.88</v>
      </c>
      <c r="O1551" s="28">
        <v>264364.82</v>
      </c>
      <c r="P1551" s="26">
        <v>342</v>
      </c>
      <c r="Q1551" s="26">
        <v>9955</v>
      </c>
      <c r="R1551" s="26">
        <v>15331</v>
      </c>
      <c r="S1551" s="29" t="s">
        <v>72</v>
      </c>
      <c r="T1551" s="30">
        <v>40392</v>
      </c>
      <c r="U1551" s="30">
        <v>40425</v>
      </c>
      <c r="V1551" s="30">
        <v>40664</v>
      </c>
      <c r="W1551">
        <v>1042.5</v>
      </c>
      <c r="X1551" s="26">
        <v>5740</v>
      </c>
      <c r="Y1551" s="26" t="s">
        <v>72</v>
      </c>
      <c r="Z1551" s="26" t="s">
        <v>72</v>
      </c>
      <c r="AA1551" s="26" t="s">
        <v>71</v>
      </c>
      <c r="AB1551" s="31" t="s">
        <v>72</v>
      </c>
      <c r="AC1551" s="31" t="s">
        <v>72</v>
      </c>
      <c r="AD1551" s="26">
        <v>253.51285189718482</v>
      </c>
      <c r="AE1551" s="26" t="s">
        <v>72</v>
      </c>
      <c r="AF1551" s="26" t="s">
        <v>72</v>
      </c>
      <c r="AG1551" s="26">
        <v>10914</v>
      </c>
      <c r="AH1551" s="28">
        <v>2.1059999999999998E-3</v>
      </c>
      <c r="AI1551">
        <v>3774</v>
      </c>
      <c r="AJ1551" s="26">
        <v>29267</v>
      </c>
      <c r="AK1551" s="28">
        <v>7.4900000000000001E-3</v>
      </c>
      <c r="AL1551">
        <v>7795</v>
      </c>
      <c r="AM1551" s="26">
        <v>40177</v>
      </c>
      <c r="AN1551" s="28">
        <v>1.0356000000000001E-2</v>
      </c>
      <c r="AO1551">
        <v>9136</v>
      </c>
      <c r="AP1551" s="32">
        <v>49148.03125</v>
      </c>
      <c r="AQ1551" s="36">
        <v>1.2459657567319461E-2</v>
      </c>
      <c r="AR1551" s="32">
        <f t="shared" si="198"/>
        <v>51353.390639415542</v>
      </c>
      <c r="AS1551" s="32">
        <f t="shared" si="192"/>
        <v>1</v>
      </c>
      <c r="AT1551" s="32">
        <f t="shared" si="193"/>
        <v>1</v>
      </c>
      <c r="AU1551" s="32">
        <f t="shared" si="194"/>
        <v>1</v>
      </c>
      <c r="AV1551" s="32">
        <f t="shared" si="195"/>
        <v>49148.031249999993</v>
      </c>
      <c r="AW1551" s="32">
        <f t="shared" si="196"/>
        <v>1.2459657567319463E-2</v>
      </c>
      <c r="AX1551" s="32">
        <f t="shared" si="197"/>
        <v>51353.390639415542</v>
      </c>
      <c r="AY1551">
        <v>2</v>
      </c>
      <c r="AZ1551" s="26">
        <v>1</v>
      </c>
      <c r="BA1551" s="26">
        <v>9016.68</v>
      </c>
      <c r="BB1551" s="26">
        <v>70.5</v>
      </c>
      <c r="BC1551" s="26">
        <v>45.78</v>
      </c>
      <c r="BD1551" s="26">
        <v>119.49</v>
      </c>
      <c r="BE1551" s="28">
        <v>0.05</v>
      </c>
      <c r="BF1551" s="28">
        <v>5.25</v>
      </c>
      <c r="BG1551" s="28">
        <v>0.64</v>
      </c>
      <c r="BH1551" s="28">
        <v>-11.98</v>
      </c>
      <c r="BI1551" s="28">
        <v>7.0000000000000007E-2</v>
      </c>
      <c r="BJ1551" s="28">
        <v>7.26</v>
      </c>
      <c r="BK1551" s="28">
        <v>0.68</v>
      </c>
      <c r="BL1551" s="28">
        <v>-0.17</v>
      </c>
      <c r="BM1551" s="28">
        <v>7.0000000000000007E-2</v>
      </c>
      <c r="BN1551" s="28">
        <v>6.76</v>
      </c>
      <c r="BO1551" s="28">
        <v>0.71</v>
      </c>
      <c r="BP1551" s="28">
        <v>0.18</v>
      </c>
      <c r="BQ1551" s="26">
        <v>39.295200000000001</v>
      </c>
      <c r="BR1551" s="26">
        <v>775.09503099999995</v>
      </c>
      <c r="BS1551" s="31">
        <f t="shared" si="199"/>
        <v>2.1791280000000004</v>
      </c>
    </row>
    <row r="1552" spans="1:71">
      <c r="A1552" s="26">
        <v>42311342650000</v>
      </c>
      <c r="B1552" s="26" t="s">
        <v>9283</v>
      </c>
      <c r="C1552" t="s">
        <v>3497</v>
      </c>
      <c r="D1552" s="26" t="s">
        <v>223</v>
      </c>
      <c r="E1552" s="27" t="s">
        <v>726</v>
      </c>
      <c r="F1552" t="s">
        <v>66</v>
      </c>
      <c r="G1552" t="s">
        <v>67</v>
      </c>
      <c r="H1552" t="s">
        <v>3492</v>
      </c>
      <c r="I1552" t="s">
        <v>3493</v>
      </c>
      <c r="J1552" t="s">
        <v>1337</v>
      </c>
      <c r="K1552" t="s">
        <v>9261</v>
      </c>
      <c r="L1552">
        <v>28.56183</v>
      </c>
      <c r="M1552">
        <v>-98.617090000000005</v>
      </c>
      <c r="N1552" s="28">
        <v>2122918.09</v>
      </c>
      <c r="O1552" s="28">
        <v>265082.71999999997</v>
      </c>
      <c r="P1552" s="26">
        <v>352</v>
      </c>
      <c r="Q1552" s="26">
        <v>9938</v>
      </c>
      <c r="R1552" s="26">
        <v>15182</v>
      </c>
      <c r="S1552" s="29" t="s">
        <v>72</v>
      </c>
      <c r="T1552" s="30">
        <v>40435</v>
      </c>
      <c r="U1552" s="30">
        <v>40548</v>
      </c>
      <c r="V1552" s="30">
        <v>40756</v>
      </c>
      <c r="W1552">
        <v>2158.5</v>
      </c>
      <c r="X1552" s="26">
        <v>4834</v>
      </c>
      <c r="Y1552" s="26" t="s">
        <v>72</v>
      </c>
      <c r="Z1552" s="26" t="s">
        <v>72</v>
      </c>
      <c r="AA1552" s="26" t="s">
        <v>71</v>
      </c>
      <c r="AB1552" s="31" t="s">
        <v>72</v>
      </c>
      <c r="AC1552" s="31" t="s">
        <v>72</v>
      </c>
      <c r="AD1552" s="26">
        <v>258.32155669094465</v>
      </c>
      <c r="AE1552" s="26">
        <v>588</v>
      </c>
      <c r="AF1552" s="26" t="s">
        <v>72</v>
      </c>
      <c r="AG1552" s="26">
        <v>53940</v>
      </c>
      <c r="AH1552" s="28">
        <v>1.1479E-2</v>
      </c>
      <c r="AI1552">
        <v>655</v>
      </c>
      <c r="AJ1552" s="26">
        <v>77169</v>
      </c>
      <c r="AK1552" s="28">
        <v>1.8849999999999999E-2</v>
      </c>
      <c r="AL1552">
        <v>1366</v>
      </c>
      <c r="AM1552" s="26">
        <v>85894</v>
      </c>
      <c r="AN1552" s="28">
        <v>2.0733000000000001E-2</v>
      </c>
      <c r="AO1552">
        <v>2148</v>
      </c>
      <c r="AP1552" s="32">
        <v>104613.5546875</v>
      </c>
      <c r="AQ1552" s="36">
        <v>2.7023936297848269E-2</v>
      </c>
      <c r="AR1552" s="32">
        <f t="shared" si="198"/>
        <v>109396.79141221914</v>
      </c>
      <c r="AS1552" s="32">
        <f t="shared" si="192"/>
        <v>2</v>
      </c>
      <c r="AT1552" s="32">
        <f t="shared" si="193"/>
        <v>1</v>
      </c>
      <c r="AU1552" s="32">
        <f t="shared" si="194"/>
        <v>2</v>
      </c>
      <c r="AV1552" s="32">
        <f t="shared" si="195"/>
        <v>124220.48074188044</v>
      </c>
      <c r="AW1552" s="32">
        <f t="shared" si="196"/>
        <v>3.2088827958140061E-2</v>
      </c>
      <c r="AX1552" s="32">
        <f t="shared" si="197"/>
        <v>129900.20329047123</v>
      </c>
      <c r="AY1552">
        <v>2</v>
      </c>
      <c r="AZ1552" s="26">
        <v>1</v>
      </c>
      <c r="BA1552" s="26">
        <v>9018.6299999999992</v>
      </c>
      <c r="BB1552" s="26">
        <v>70.14</v>
      </c>
      <c r="BC1552" s="26">
        <v>45.62</v>
      </c>
      <c r="BD1552" s="26">
        <v>118.36</v>
      </c>
      <c r="BE1552" s="28">
        <v>0.05</v>
      </c>
      <c r="BF1552" s="28">
        <v>5.36</v>
      </c>
      <c r="BG1552" s="28">
        <v>0.65</v>
      </c>
      <c r="BH1552" s="28">
        <v>-10.35</v>
      </c>
      <c r="BI1552" s="28">
        <v>7.0000000000000007E-2</v>
      </c>
      <c r="BJ1552" s="28">
        <v>7.26</v>
      </c>
      <c r="BK1552" s="28">
        <v>0.68</v>
      </c>
      <c r="BL1552" s="28">
        <v>-0.16</v>
      </c>
      <c r="BM1552" s="28">
        <v>7.0000000000000007E-2</v>
      </c>
      <c r="BN1552" s="28">
        <v>6.8</v>
      </c>
      <c r="BO1552" s="28">
        <v>0.71</v>
      </c>
      <c r="BP1552" s="28">
        <v>0.2</v>
      </c>
      <c r="BQ1552" s="26">
        <v>39.295200000000001</v>
      </c>
      <c r="BR1552" s="26">
        <v>775.09503099999995</v>
      </c>
      <c r="BS1552" s="31">
        <f t="shared" si="199"/>
        <v>2.1715120000000003</v>
      </c>
    </row>
    <row r="1553" spans="1:71">
      <c r="A1553" s="26">
        <v>42311342660000</v>
      </c>
      <c r="B1553" s="26" t="s">
        <v>9283</v>
      </c>
      <c r="C1553" t="s">
        <v>3498</v>
      </c>
      <c r="D1553" s="26" t="s">
        <v>3499</v>
      </c>
      <c r="E1553" s="27" t="s">
        <v>726</v>
      </c>
      <c r="F1553" t="s">
        <v>66</v>
      </c>
      <c r="G1553" t="s">
        <v>67</v>
      </c>
      <c r="H1553" t="s">
        <v>3500</v>
      </c>
      <c r="I1553" t="s">
        <v>3501</v>
      </c>
      <c r="J1553" t="s">
        <v>70</v>
      </c>
      <c r="K1553" t="s">
        <v>9261</v>
      </c>
      <c r="L1553">
        <v>28.578189999999999</v>
      </c>
      <c r="M1553">
        <v>-98.441760000000002</v>
      </c>
      <c r="N1553" s="28">
        <v>2179172.1</v>
      </c>
      <c r="O1553" s="28">
        <v>271257.27</v>
      </c>
      <c r="P1553" s="26">
        <v>315.29998779296875</v>
      </c>
      <c r="Q1553" s="26">
        <v>10829</v>
      </c>
      <c r="R1553" s="26">
        <v>15731</v>
      </c>
      <c r="S1553" s="29" t="s">
        <v>72</v>
      </c>
      <c r="T1553" s="30">
        <v>40438</v>
      </c>
      <c r="U1553" s="30">
        <v>40532</v>
      </c>
      <c r="V1553" s="30">
        <v>40664</v>
      </c>
      <c r="W1553" t="s">
        <v>72</v>
      </c>
      <c r="X1553" s="26">
        <v>5149</v>
      </c>
      <c r="Y1553" s="26" t="s">
        <v>72</v>
      </c>
      <c r="Z1553" s="26" t="s">
        <v>72</v>
      </c>
      <c r="AA1553" s="26" t="s">
        <v>71</v>
      </c>
      <c r="AB1553" s="31" t="s">
        <v>72</v>
      </c>
      <c r="AC1553" s="31" t="s">
        <v>72</v>
      </c>
      <c r="AD1553" s="26">
        <v>1648.0693324180538</v>
      </c>
      <c r="AE1553" s="26">
        <v>741.5</v>
      </c>
      <c r="AF1553" s="26" t="s">
        <v>72</v>
      </c>
      <c r="AG1553" s="26">
        <v>22665</v>
      </c>
      <c r="AH1553" s="28">
        <v>4.1260999999999999E-2</v>
      </c>
      <c r="AI1553">
        <v>5715</v>
      </c>
      <c r="AJ1553" s="26">
        <v>36428</v>
      </c>
      <c r="AK1553" s="28">
        <v>6.2658000000000005E-2</v>
      </c>
      <c r="AL1553">
        <v>9187</v>
      </c>
      <c r="AM1553" s="26">
        <v>51554</v>
      </c>
      <c r="AN1553" s="28">
        <v>8.3785999999999999E-2</v>
      </c>
      <c r="AO1553">
        <v>12999</v>
      </c>
      <c r="AP1553" s="32">
        <v>80446.1640625</v>
      </c>
      <c r="AQ1553" s="36">
        <v>0.1325808559020776</v>
      </c>
      <c r="AR1553" s="32">
        <f t="shared" si="198"/>
        <v>103912.97555716774</v>
      </c>
      <c r="AS1553" s="32">
        <f t="shared" si="192"/>
        <v>2</v>
      </c>
      <c r="AT1553" s="32">
        <f t="shared" si="193"/>
        <v>1</v>
      </c>
      <c r="AU1553" s="32">
        <f t="shared" si="194"/>
        <v>2</v>
      </c>
      <c r="AV1553" s="32">
        <f t="shared" si="195"/>
        <v>89679.740089094965</v>
      </c>
      <c r="AW1553" s="32">
        <f t="shared" si="196"/>
        <v>0.14779842938005933</v>
      </c>
      <c r="AX1553" s="32">
        <f t="shared" si="197"/>
        <v>115840.06208936547</v>
      </c>
      <c r="AY1553">
        <v>2</v>
      </c>
      <c r="AZ1553" s="26">
        <v>1</v>
      </c>
      <c r="BA1553" s="26">
        <v>9991.98</v>
      </c>
      <c r="BB1553" s="26">
        <v>65.28</v>
      </c>
      <c r="BC1553" s="26">
        <v>82.78</v>
      </c>
      <c r="BD1553" s="26">
        <v>139.96</v>
      </c>
      <c r="BE1553" s="28">
        <v>0.09</v>
      </c>
      <c r="BF1553" s="28">
        <v>8.59</v>
      </c>
      <c r="BG1553" s="28">
        <v>0.8</v>
      </c>
      <c r="BH1553" s="28">
        <v>11.52</v>
      </c>
      <c r="BI1553" s="28">
        <v>0.08</v>
      </c>
      <c r="BJ1553" s="28">
        <v>7.3</v>
      </c>
      <c r="BK1553" s="28">
        <v>0.75</v>
      </c>
      <c r="BL1553" s="28">
        <v>-1.19</v>
      </c>
      <c r="BM1553" s="28">
        <v>0.08</v>
      </c>
      <c r="BN1553" s="28">
        <v>7.57</v>
      </c>
      <c r="BO1553" s="28">
        <v>0.79</v>
      </c>
      <c r="BP1553" s="28">
        <v>-0.96</v>
      </c>
      <c r="BQ1553" s="26">
        <v>44.042701000000001</v>
      </c>
      <c r="BR1553" s="26">
        <v>1471.2325430000001</v>
      </c>
      <c r="BS1553" s="31">
        <f t="shared" si="199"/>
        <v>4.9668000000000001</v>
      </c>
    </row>
    <row r="1554" spans="1:71">
      <c r="A1554" s="26">
        <v>42311342710000</v>
      </c>
      <c r="B1554" s="26" t="s">
        <v>9283</v>
      </c>
      <c r="C1554" t="s">
        <v>3502</v>
      </c>
      <c r="D1554" s="26" t="s">
        <v>223</v>
      </c>
      <c r="E1554" s="27" t="s">
        <v>726</v>
      </c>
      <c r="F1554" t="s">
        <v>66</v>
      </c>
      <c r="G1554" t="s">
        <v>67</v>
      </c>
      <c r="H1554" t="s">
        <v>3492</v>
      </c>
      <c r="I1554" t="s">
        <v>3493</v>
      </c>
      <c r="J1554" t="s">
        <v>1419</v>
      </c>
      <c r="K1554" t="s">
        <v>9261</v>
      </c>
      <c r="L1554">
        <v>28.577770000000001</v>
      </c>
      <c r="M1554">
        <v>-98.649850000000001</v>
      </c>
      <c r="N1554" s="28">
        <v>2112384.4700000002</v>
      </c>
      <c r="O1554" s="28">
        <v>270845.19</v>
      </c>
      <c r="P1554" s="26">
        <v>403</v>
      </c>
      <c r="Q1554" s="26">
        <v>9543</v>
      </c>
      <c r="R1554" s="26">
        <v>15868</v>
      </c>
      <c r="S1554" s="29" t="s">
        <v>72</v>
      </c>
      <c r="T1554" s="30">
        <v>40481</v>
      </c>
      <c r="U1554" s="30">
        <v>40525</v>
      </c>
      <c r="V1554" s="30">
        <v>40909</v>
      </c>
      <c r="W1554">
        <v>2302</v>
      </c>
      <c r="X1554" s="26">
        <v>6041</v>
      </c>
      <c r="Y1554" s="26" t="s">
        <v>72</v>
      </c>
      <c r="Z1554" s="26" t="s">
        <v>72</v>
      </c>
      <c r="AA1554" s="26" t="s">
        <v>71</v>
      </c>
      <c r="AB1554" s="31" t="s">
        <v>72</v>
      </c>
      <c r="AC1554" s="31" t="s">
        <v>72</v>
      </c>
      <c r="AD1554" s="26">
        <v>290.73375262054509</v>
      </c>
      <c r="AE1554" s="26" t="s">
        <v>72</v>
      </c>
      <c r="AF1554" s="26" t="s">
        <v>72</v>
      </c>
      <c r="AG1554" s="26">
        <v>11427</v>
      </c>
      <c r="AH1554" s="28">
        <v>3.2260000000000001E-3</v>
      </c>
      <c r="AI1554">
        <v>2046</v>
      </c>
      <c r="AJ1554" s="26">
        <v>16766</v>
      </c>
      <c r="AK1554" s="28">
        <v>4.9389999999999998E-3</v>
      </c>
      <c r="AL1554">
        <v>3010</v>
      </c>
      <c r="AM1554" s="26">
        <v>19336</v>
      </c>
      <c r="AN1554" s="28">
        <v>5.8729999999999997E-3</v>
      </c>
      <c r="AO1554">
        <v>3481</v>
      </c>
      <c r="AP1554" s="32">
        <v>31620.248046875</v>
      </c>
      <c r="AQ1554" s="36">
        <v>9.1930733734604305E-3</v>
      </c>
      <c r="AR1554" s="32">
        <f t="shared" si="198"/>
        <v>33247.422033977498</v>
      </c>
      <c r="AS1554" s="32">
        <f t="shared" si="192"/>
        <v>1</v>
      </c>
      <c r="AT1554" s="32">
        <f t="shared" si="193"/>
        <v>1</v>
      </c>
      <c r="AU1554" s="32">
        <f t="shared" si="194"/>
        <v>1</v>
      </c>
      <c r="AV1554" s="32">
        <f t="shared" si="195"/>
        <v>30044.731632024912</v>
      </c>
      <c r="AW1554" s="32">
        <f t="shared" si="196"/>
        <v>8.7350175738557974E-3</v>
      </c>
      <c r="AX1554" s="32">
        <f t="shared" si="197"/>
        <v>31590.829742597391</v>
      </c>
      <c r="AY1554">
        <v>2</v>
      </c>
      <c r="AZ1554" s="26">
        <v>1</v>
      </c>
      <c r="BA1554" s="26">
        <v>9007.6200000000008</v>
      </c>
      <c r="BB1554" s="26">
        <v>78.150000000000006</v>
      </c>
      <c r="BC1554" s="26">
        <v>40.96</v>
      </c>
      <c r="BD1554" s="26">
        <v>123.53</v>
      </c>
      <c r="BE1554" s="28">
        <v>0.05</v>
      </c>
      <c r="BF1554" s="28">
        <v>4.62</v>
      </c>
      <c r="BG1554" s="28">
        <v>0.61</v>
      </c>
      <c r="BH1554" s="28">
        <v>-15.04</v>
      </c>
      <c r="BI1554" s="28">
        <v>7.0000000000000007E-2</v>
      </c>
      <c r="BJ1554" s="28">
        <v>6.89</v>
      </c>
      <c r="BK1554" s="28">
        <v>0.67</v>
      </c>
      <c r="BL1554" s="28">
        <v>-1.1200000000000001</v>
      </c>
      <c r="BM1554" s="28">
        <v>7.0000000000000007E-2</v>
      </c>
      <c r="BN1554" s="28">
        <v>6.01</v>
      </c>
      <c r="BO1554" s="28">
        <v>0.71</v>
      </c>
      <c r="BP1554" s="28">
        <v>-0.75</v>
      </c>
      <c r="BQ1554" s="26">
        <v>38.438499</v>
      </c>
      <c r="BR1554" s="26">
        <v>460.545074</v>
      </c>
      <c r="BS1554" s="31">
        <f t="shared" si="199"/>
        <v>1.9210240000000003</v>
      </c>
    </row>
    <row r="1555" spans="1:71">
      <c r="A1555" s="26">
        <v>42311342780000</v>
      </c>
      <c r="B1555" s="26" t="s">
        <v>9283</v>
      </c>
      <c r="C1555" t="s">
        <v>3503</v>
      </c>
      <c r="D1555" s="26" t="s">
        <v>223</v>
      </c>
      <c r="E1555" s="27" t="s">
        <v>726</v>
      </c>
      <c r="F1555" t="s">
        <v>66</v>
      </c>
      <c r="G1555" t="s">
        <v>67</v>
      </c>
      <c r="H1555" t="s">
        <v>3492</v>
      </c>
      <c r="I1555" t="s">
        <v>3493</v>
      </c>
      <c r="J1555" t="s">
        <v>3067</v>
      </c>
      <c r="K1555" t="s">
        <v>9261</v>
      </c>
      <c r="L1555">
        <v>28.577850000000002</v>
      </c>
      <c r="M1555">
        <v>-98.649680000000004</v>
      </c>
      <c r="N1555" s="28">
        <v>2112438.9500000002</v>
      </c>
      <c r="O1555" s="28">
        <v>270874.44</v>
      </c>
      <c r="P1555" s="26">
        <v>403</v>
      </c>
      <c r="Q1555" s="26">
        <v>9540</v>
      </c>
      <c r="R1555" s="26">
        <v>15905</v>
      </c>
      <c r="S1555" s="29" t="s">
        <v>72</v>
      </c>
      <c r="T1555" s="30">
        <v>40615</v>
      </c>
      <c r="U1555" s="30">
        <v>40651</v>
      </c>
      <c r="V1555" s="30">
        <v>40909</v>
      </c>
      <c r="W1555">
        <v>2751</v>
      </c>
      <c r="X1555" s="26">
        <v>5740</v>
      </c>
      <c r="Y1555" s="26" t="s">
        <v>72</v>
      </c>
      <c r="Z1555" s="26" t="s">
        <v>72</v>
      </c>
      <c r="AA1555" s="26" t="s">
        <v>71</v>
      </c>
      <c r="AB1555" s="31" t="s">
        <v>72</v>
      </c>
      <c r="AC1555" s="31" t="s">
        <v>72</v>
      </c>
      <c r="AD1555" s="26">
        <v>229.24390889830508</v>
      </c>
      <c r="AE1555" s="26" t="s">
        <v>72</v>
      </c>
      <c r="AF1555" s="26" t="s">
        <v>72</v>
      </c>
      <c r="AG1555" s="26">
        <v>12525</v>
      </c>
      <c r="AH1555" s="28">
        <v>3.5170000000000002E-3</v>
      </c>
      <c r="AI1555">
        <v>3707</v>
      </c>
      <c r="AJ1555" s="26">
        <v>17032</v>
      </c>
      <c r="AK1555" s="28">
        <v>4.7369999999999999E-3</v>
      </c>
      <c r="AL1555">
        <v>4638</v>
      </c>
      <c r="AM1555" s="26">
        <v>19154</v>
      </c>
      <c r="AN1555" s="28">
        <v>5.365E-3</v>
      </c>
      <c r="AO1555">
        <v>4915</v>
      </c>
      <c r="AP1555" s="32">
        <v>33663.94921875</v>
      </c>
      <c r="AQ1555" s="36">
        <v>7.7172553078602929E-3</v>
      </c>
      <c r="AR1555" s="32">
        <f t="shared" si="198"/>
        <v>35029.903408241269</v>
      </c>
      <c r="AS1555" s="32">
        <f t="shared" si="192"/>
        <v>1</v>
      </c>
      <c r="AT1555" s="32">
        <f t="shared" si="193"/>
        <v>1</v>
      </c>
      <c r="AU1555" s="32">
        <f t="shared" si="194"/>
        <v>1</v>
      </c>
      <c r="AV1555" s="32">
        <f t="shared" si="195"/>
        <v>33663.94921875</v>
      </c>
      <c r="AW1555" s="32">
        <f t="shared" si="196"/>
        <v>7.7172553078602929E-3</v>
      </c>
      <c r="AX1555" s="32">
        <f t="shared" si="197"/>
        <v>35029.903408241269</v>
      </c>
      <c r="AY1555">
        <v>2</v>
      </c>
      <c r="AZ1555" s="26">
        <v>1</v>
      </c>
      <c r="BA1555" s="26">
        <v>9006.77</v>
      </c>
      <c r="BB1555" s="26">
        <v>78.16</v>
      </c>
      <c r="BC1555" s="26">
        <v>40.94</v>
      </c>
      <c r="BD1555" s="26">
        <v>123.52</v>
      </c>
      <c r="BE1555" s="28">
        <v>0.05</v>
      </c>
      <c r="BF1555" s="28">
        <v>4.62</v>
      </c>
      <c r="BG1555" s="28">
        <v>0.61</v>
      </c>
      <c r="BH1555" s="28">
        <v>-14.98</v>
      </c>
      <c r="BI1555" s="28">
        <v>7.0000000000000007E-2</v>
      </c>
      <c r="BJ1555" s="28">
        <v>6.89</v>
      </c>
      <c r="BK1555" s="28">
        <v>0.67</v>
      </c>
      <c r="BL1555" s="28">
        <v>-1.1100000000000001</v>
      </c>
      <c r="BM1555" s="28">
        <v>7.0000000000000007E-2</v>
      </c>
      <c r="BN1555" s="28">
        <v>6.01</v>
      </c>
      <c r="BO1555" s="28">
        <v>0.71</v>
      </c>
      <c r="BP1555" s="28">
        <v>-0.74</v>
      </c>
      <c r="BQ1555" s="26">
        <v>38.438499</v>
      </c>
      <c r="BR1555" s="26">
        <v>393.38037100000003</v>
      </c>
      <c r="BS1555" s="31">
        <f t="shared" si="199"/>
        <v>1.920086</v>
      </c>
    </row>
    <row r="1556" spans="1:71">
      <c r="A1556" s="26">
        <v>42311342790000</v>
      </c>
      <c r="B1556" s="26" t="s">
        <v>9283</v>
      </c>
      <c r="C1556" t="s">
        <v>3504</v>
      </c>
      <c r="D1556" s="26" t="s">
        <v>223</v>
      </c>
      <c r="E1556" s="27" t="s">
        <v>726</v>
      </c>
      <c r="F1556" t="s">
        <v>66</v>
      </c>
      <c r="G1556" t="s">
        <v>67</v>
      </c>
      <c r="H1556" t="s">
        <v>3492</v>
      </c>
      <c r="I1556" t="s">
        <v>3493</v>
      </c>
      <c r="J1556" t="s">
        <v>1487</v>
      </c>
      <c r="K1556" t="s">
        <v>9261</v>
      </c>
      <c r="L1556">
        <v>28.577819999999999</v>
      </c>
      <c r="M1556">
        <v>-98.649739999999994</v>
      </c>
      <c r="N1556" s="28">
        <v>2112419.73</v>
      </c>
      <c r="O1556" s="28">
        <v>270863.46999999997</v>
      </c>
      <c r="P1556" s="26">
        <v>403</v>
      </c>
      <c r="Q1556" s="26">
        <v>9545</v>
      </c>
      <c r="R1556" s="26">
        <v>15866</v>
      </c>
      <c r="S1556" s="29" t="s">
        <v>72</v>
      </c>
      <c r="T1556" s="30">
        <v>40778</v>
      </c>
      <c r="U1556" s="30">
        <v>40613</v>
      </c>
      <c r="V1556" s="30">
        <v>40909</v>
      </c>
      <c r="W1556">
        <v>2671</v>
      </c>
      <c r="X1556" s="26">
        <v>5984</v>
      </c>
      <c r="Y1556" s="26" t="s">
        <v>72</v>
      </c>
      <c r="Z1556" s="26" t="s">
        <v>72</v>
      </c>
      <c r="AA1556" s="26" t="s">
        <v>71</v>
      </c>
      <c r="AB1556" s="31" t="s">
        <v>72</v>
      </c>
      <c r="AC1556" s="31" t="s">
        <v>72</v>
      </c>
      <c r="AD1556" s="26">
        <v>193.89232591812558</v>
      </c>
      <c r="AE1556" s="26" t="s">
        <v>72</v>
      </c>
      <c r="AF1556" s="26" t="s">
        <v>72</v>
      </c>
      <c r="AG1556" s="26">
        <v>14012</v>
      </c>
      <c r="AH1556" s="28">
        <v>2.8149999999999998E-3</v>
      </c>
      <c r="AI1556">
        <v>3108</v>
      </c>
      <c r="AJ1556" s="26">
        <v>20669</v>
      </c>
      <c r="AK1556" s="28">
        <v>4.1000000000000003E-3</v>
      </c>
      <c r="AL1556">
        <v>4264</v>
      </c>
      <c r="AM1556" s="26">
        <v>24034</v>
      </c>
      <c r="AN1556" s="28">
        <v>4.8479999999999999E-3</v>
      </c>
      <c r="AO1556">
        <v>4754</v>
      </c>
      <c r="AP1556" s="32">
        <v>39898.57421875</v>
      </c>
      <c r="AQ1556" s="36">
        <v>7.736027356090398E-3</v>
      </c>
      <c r="AR1556" s="32">
        <f t="shared" si="198"/>
        <v>41267.851060777997</v>
      </c>
      <c r="AS1556" s="32">
        <f t="shared" si="192"/>
        <v>1</v>
      </c>
      <c r="AT1556" s="32">
        <f t="shared" si="193"/>
        <v>1</v>
      </c>
      <c r="AU1556" s="32">
        <f t="shared" si="194"/>
        <v>1</v>
      </c>
      <c r="AV1556" s="32">
        <f t="shared" si="195"/>
        <v>38271.69385287851</v>
      </c>
      <c r="AW1556" s="32">
        <f t="shared" si="196"/>
        <v>7.4205877379610432E-3</v>
      </c>
      <c r="AX1556" s="32">
        <f t="shared" si="197"/>
        <v>39585.137882497613</v>
      </c>
      <c r="AY1556">
        <v>2</v>
      </c>
      <c r="AZ1556" s="26">
        <v>1</v>
      </c>
      <c r="BA1556" s="26">
        <v>9007.08</v>
      </c>
      <c r="BB1556" s="26">
        <v>78.16</v>
      </c>
      <c r="BC1556" s="26">
        <v>40.94</v>
      </c>
      <c r="BD1556" s="26">
        <v>123.52</v>
      </c>
      <c r="BE1556" s="28">
        <v>0.05</v>
      </c>
      <c r="BF1556" s="28">
        <v>4.62</v>
      </c>
      <c r="BG1556" s="28">
        <v>0.61</v>
      </c>
      <c r="BH1556" s="28">
        <v>-15</v>
      </c>
      <c r="BI1556" s="28">
        <v>7.0000000000000007E-2</v>
      </c>
      <c r="BJ1556" s="28">
        <v>6.89</v>
      </c>
      <c r="BK1556" s="28">
        <v>0.67</v>
      </c>
      <c r="BL1556" s="28">
        <v>-1.1100000000000001</v>
      </c>
      <c r="BM1556" s="28">
        <v>7.0000000000000007E-2</v>
      </c>
      <c r="BN1556" s="28">
        <v>6.01</v>
      </c>
      <c r="BO1556" s="28">
        <v>0.71</v>
      </c>
      <c r="BP1556" s="28">
        <v>-0.74</v>
      </c>
      <c r="BQ1556" s="26">
        <v>38.438499</v>
      </c>
      <c r="BR1556" s="26">
        <v>393.38037100000003</v>
      </c>
      <c r="BS1556" s="31">
        <f t="shared" si="199"/>
        <v>1.920086</v>
      </c>
    </row>
    <row r="1557" spans="1:71">
      <c r="A1557" s="26">
        <v>42311342800000</v>
      </c>
      <c r="B1557" s="26" t="s">
        <v>9283</v>
      </c>
      <c r="C1557" t="s">
        <v>3505</v>
      </c>
      <c r="D1557" s="26" t="s">
        <v>223</v>
      </c>
      <c r="E1557" s="27" t="s">
        <v>726</v>
      </c>
      <c r="F1557" t="s">
        <v>66</v>
      </c>
      <c r="G1557" t="s">
        <v>67</v>
      </c>
      <c r="H1557" t="s">
        <v>3492</v>
      </c>
      <c r="I1557" t="s">
        <v>3493</v>
      </c>
      <c r="J1557" t="s">
        <v>3506</v>
      </c>
      <c r="K1557" t="s">
        <v>9261</v>
      </c>
      <c r="L1557">
        <v>28.556229999999999</v>
      </c>
      <c r="M1557">
        <v>-98.658580000000001</v>
      </c>
      <c r="N1557" s="28">
        <v>2109605.36</v>
      </c>
      <c r="O1557" s="28">
        <v>263005.44</v>
      </c>
      <c r="P1557" s="26">
        <v>361</v>
      </c>
      <c r="Q1557" s="26">
        <v>9682</v>
      </c>
      <c r="R1557" s="26">
        <v>17796</v>
      </c>
      <c r="S1557" s="29" t="s">
        <v>72</v>
      </c>
      <c r="T1557" s="30">
        <v>40494</v>
      </c>
      <c r="U1557" s="30">
        <v>40530</v>
      </c>
      <c r="V1557" s="30">
        <v>40940</v>
      </c>
      <c r="W1557">
        <v>2420</v>
      </c>
      <c r="X1557" s="26">
        <v>7712</v>
      </c>
      <c r="Y1557" s="26" t="s">
        <v>72</v>
      </c>
      <c r="Z1557" s="26" t="s">
        <v>72</v>
      </c>
      <c r="AA1557" s="26" t="s">
        <v>71</v>
      </c>
      <c r="AB1557" s="31" t="s">
        <v>72</v>
      </c>
      <c r="AC1557" s="31" t="s">
        <v>72</v>
      </c>
      <c r="AD1557" s="26">
        <v>374.78940471733432</v>
      </c>
      <c r="AE1557" s="26" t="s">
        <v>72</v>
      </c>
      <c r="AF1557" s="26" t="s">
        <v>72</v>
      </c>
      <c r="AG1557" s="26">
        <v>25720</v>
      </c>
      <c r="AH1557" s="28">
        <v>1.0544E-2</v>
      </c>
      <c r="AI1557">
        <v>6583</v>
      </c>
      <c r="AJ1557" s="26">
        <v>33264</v>
      </c>
      <c r="AK1557" s="28">
        <v>1.332E-2</v>
      </c>
      <c r="AL1557">
        <v>8026</v>
      </c>
      <c r="AM1557" s="26">
        <v>35050</v>
      </c>
      <c r="AN1557" s="28">
        <v>1.4045E-2</v>
      </c>
      <c r="AO1557">
        <v>8262</v>
      </c>
      <c r="AP1557" s="32">
        <v>48810.60546875</v>
      </c>
      <c r="AQ1557" s="36">
        <v>1.8293697767525475E-2</v>
      </c>
      <c r="AR1557" s="32">
        <f t="shared" si="198"/>
        <v>52048.589973602007</v>
      </c>
      <c r="AS1557" s="32">
        <f t="shared" si="192"/>
        <v>1</v>
      </c>
      <c r="AT1557" s="32">
        <f t="shared" si="193"/>
        <v>1</v>
      </c>
      <c r="AU1557" s="32">
        <f t="shared" si="194"/>
        <v>1</v>
      </c>
      <c r="AV1557" s="32">
        <f t="shared" si="195"/>
        <v>36329.470356668178</v>
      </c>
      <c r="AW1557" s="32">
        <f t="shared" si="196"/>
        <v>1.3615900568671711E-2</v>
      </c>
      <c r="AX1557" s="32">
        <f t="shared" si="197"/>
        <v>38739.484757323073</v>
      </c>
      <c r="AY1557">
        <v>2</v>
      </c>
      <c r="AZ1557" s="26">
        <v>1</v>
      </c>
      <c r="BA1557" s="26">
        <v>9081</v>
      </c>
      <c r="BB1557" s="26">
        <v>73.66</v>
      </c>
      <c r="BC1557" s="26">
        <v>44.53</v>
      </c>
      <c r="BD1557" s="26">
        <v>124.36</v>
      </c>
      <c r="BE1557" s="28">
        <v>0.05</v>
      </c>
      <c r="BF1557" s="28">
        <v>4.67</v>
      </c>
      <c r="BG1557" s="28">
        <v>0.62</v>
      </c>
      <c r="BH1557" s="28">
        <v>-21.96</v>
      </c>
      <c r="BI1557" s="28">
        <v>7.0000000000000007E-2</v>
      </c>
      <c r="BJ1557" s="28">
        <v>7.07</v>
      </c>
      <c r="BK1557" s="28">
        <v>0.67</v>
      </c>
      <c r="BL1557" s="28">
        <v>-1.1100000000000001</v>
      </c>
      <c r="BM1557" s="28">
        <v>7.0000000000000007E-2</v>
      </c>
      <c r="BN1557" s="28">
        <v>6.32</v>
      </c>
      <c r="BO1557" s="28">
        <v>0.71</v>
      </c>
      <c r="BP1557" s="28">
        <v>-0.74</v>
      </c>
      <c r="BQ1557" s="26">
        <v>40.437899999999999</v>
      </c>
      <c r="BR1557" s="26">
        <v>450.61773599999998</v>
      </c>
      <c r="BS1557" s="31">
        <f t="shared" si="199"/>
        <v>2.0884570000000005</v>
      </c>
    </row>
    <row r="1558" spans="1:71">
      <c r="A1558" s="26">
        <v>42311342830000</v>
      </c>
      <c r="B1558" s="26" t="s">
        <v>9283</v>
      </c>
      <c r="C1558" t="s">
        <v>3507</v>
      </c>
      <c r="D1558" s="26" t="s">
        <v>223</v>
      </c>
      <c r="E1558" s="27" t="s">
        <v>726</v>
      </c>
      <c r="F1558" t="s">
        <v>66</v>
      </c>
      <c r="G1558" t="s">
        <v>67</v>
      </c>
      <c r="H1558" t="s">
        <v>3492</v>
      </c>
      <c r="I1558" t="s">
        <v>3493</v>
      </c>
      <c r="J1558" t="s">
        <v>3508</v>
      </c>
      <c r="K1558" t="s">
        <v>9261</v>
      </c>
      <c r="L1558">
        <v>28.553820000000002</v>
      </c>
      <c r="M1558">
        <v>-98.665310000000005</v>
      </c>
      <c r="N1558" s="28">
        <v>2107447.35</v>
      </c>
      <c r="O1558" s="28">
        <v>262122.98</v>
      </c>
      <c r="P1558" s="26">
        <v>347</v>
      </c>
      <c r="Q1558" s="26">
        <v>9735</v>
      </c>
      <c r="R1558" s="26">
        <v>16397</v>
      </c>
      <c r="S1558" s="29" t="s">
        <v>72</v>
      </c>
      <c r="T1558" s="30">
        <v>40659</v>
      </c>
      <c r="U1558" s="30">
        <v>40682</v>
      </c>
      <c r="V1558" s="30">
        <v>40940</v>
      </c>
      <c r="W1558">
        <v>2108</v>
      </c>
      <c r="X1558" s="26">
        <v>6267</v>
      </c>
      <c r="Y1558" s="26" t="s">
        <v>72</v>
      </c>
      <c r="Z1558" s="26" t="s">
        <v>72</v>
      </c>
      <c r="AA1558" s="26" t="s">
        <v>71</v>
      </c>
      <c r="AB1558" s="31" t="s">
        <v>72</v>
      </c>
      <c r="AC1558" s="31" t="s">
        <v>72</v>
      </c>
      <c r="AD1558" s="26">
        <v>290.7435508345979</v>
      </c>
      <c r="AE1558" s="26" t="s">
        <v>72</v>
      </c>
      <c r="AF1558" s="26" t="s">
        <v>72</v>
      </c>
      <c r="AG1558" s="26">
        <v>30890</v>
      </c>
      <c r="AH1558" s="28">
        <v>1.0198E-2</v>
      </c>
      <c r="AI1558">
        <v>15077</v>
      </c>
      <c r="AJ1558" s="26">
        <v>48097</v>
      </c>
      <c r="AK1558" s="28">
        <v>1.4352999999999999E-2</v>
      </c>
      <c r="AL1558">
        <v>17694</v>
      </c>
      <c r="AM1558" s="26">
        <v>54085</v>
      </c>
      <c r="AN1558" s="28">
        <v>1.5798E-2</v>
      </c>
      <c r="AO1558">
        <v>17786</v>
      </c>
      <c r="AP1558" s="32">
        <v>123435.1015625</v>
      </c>
      <c r="AQ1558" s="36">
        <v>3.5887959725910468E-2</v>
      </c>
      <c r="AR1558" s="32">
        <f t="shared" si="198"/>
        <v>129787.27043398615</v>
      </c>
      <c r="AS1558" s="32">
        <f t="shared" si="192"/>
        <v>3</v>
      </c>
      <c r="AT1558" s="32">
        <f t="shared" si="193"/>
        <v>1</v>
      </c>
      <c r="AU1558" s="32">
        <f t="shared" si="194"/>
        <v>2</v>
      </c>
      <c r="AV1558" s="32">
        <f t="shared" si="195"/>
        <v>113055.28689464656</v>
      </c>
      <c r="AW1558" s="32">
        <f t="shared" si="196"/>
        <v>3.2870095552373718E-2</v>
      </c>
      <c r="AX1558" s="32">
        <f t="shared" si="197"/>
        <v>118873.2938074167</v>
      </c>
      <c r="AY1558">
        <v>2</v>
      </c>
      <c r="AZ1558" s="26">
        <v>1</v>
      </c>
      <c r="BA1558" s="26">
        <v>9104.49</v>
      </c>
      <c r="BB1558" s="26">
        <v>72.91</v>
      </c>
      <c r="BC1558" s="26">
        <v>44.92</v>
      </c>
      <c r="BD1558" s="26">
        <v>124.37</v>
      </c>
      <c r="BE1558" s="28">
        <v>0.05</v>
      </c>
      <c r="BF1558" s="28">
        <v>4.62</v>
      </c>
      <c r="BG1558" s="28">
        <v>0.61</v>
      </c>
      <c r="BH1558" s="28">
        <v>-24.14</v>
      </c>
      <c r="BI1558" s="28">
        <v>7.0000000000000007E-2</v>
      </c>
      <c r="BJ1558" s="28">
        <v>7.05</v>
      </c>
      <c r="BK1558" s="28">
        <v>0.67</v>
      </c>
      <c r="BL1558" s="28">
        <v>-1.33</v>
      </c>
      <c r="BM1558" s="28">
        <v>7.0000000000000007E-2</v>
      </c>
      <c r="BN1558" s="28">
        <v>6.28</v>
      </c>
      <c r="BO1558" s="28">
        <v>0.71</v>
      </c>
      <c r="BP1558" s="28">
        <v>-0.95</v>
      </c>
      <c r="BQ1558" s="26">
        <v>42.465698000000003</v>
      </c>
      <c r="BR1558" s="26">
        <v>450.95437600000002</v>
      </c>
      <c r="BS1558" s="31">
        <f t="shared" si="199"/>
        <v>2.1067480000000001</v>
      </c>
    </row>
    <row r="1559" spans="1:71">
      <c r="A1559" s="26">
        <v>42311342870000</v>
      </c>
      <c r="B1559" s="26" t="s">
        <v>9283</v>
      </c>
      <c r="C1559" t="s">
        <v>3509</v>
      </c>
      <c r="D1559" s="26" t="s">
        <v>223</v>
      </c>
      <c r="E1559" s="27" t="s">
        <v>726</v>
      </c>
      <c r="F1559" t="s">
        <v>66</v>
      </c>
      <c r="G1559" t="s">
        <v>67</v>
      </c>
      <c r="H1559" t="s">
        <v>3492</v>
      </c>
      <c r="I1559" t="s">
        <v>3493</v>
      </c>
      <c r="J1559" t="s">
        <v>686</v>
      </c>
      <c r="K1559" t="s">
        <v>9261</v>
      </c>
      <c r="L1559">
        <v>28.546559999999999</v>
      </c>
      <c r="M1559">
        <v>-98.614509999999996</v>
      </c>
      <c r="N1559" s="28">
        <v>2123764.6</v>
      </c>
      <c r="O1559" s="28">
        <v>259533.62</v>
      </c>
      <c r="P1559" s="26">
        <v>327</v>
      </c>
      <c r="Q1559" s="26">
        <v>10097</v>
      </c>
      <c r="R1559" s="26">
        <v>15332</v>
      </c>
      <c r="S1559" s="29" t="s">
        <v>72</v>
      </c>
      <c r="T1559" s="30">
        <v>40571</v>
      </c>
      <c r="U1559" s="30">
        <v>40618</v>
      </c>
      <c r="V1559" s="30">
        <v>40787</v>
      </c>
      <c r="W1559">
        <v>1658.300048828125</v>
      </c>
      <c r="X1559" s="26">
        <v>5088</v>
      </c>
      <c r="Y1559" s="26" t="s">
        <v>72</v>
      </c>
      <c r="Z1559" s="26" t="s">
        <v>72</v>
      </c>
      <c r="AA1559" s="26" t="s">
        <v>71</v>
      </c>
      <c r="AB1559" s="31" t="s">
        <v>72</v>
      </c>
      <c r="AC1559" s="31" t="s">
        <v>72</v>
      </c>
      <c r="AD1559" s="26">
        <v>420.32611631576702</v>
      </c>
      <c r="AE1559" s="26" t="s">
        <v>72</v>
      </c>
      <c r="AF1559" s="26" t="s">
        <v>72</v>
      </c>
      <c r="AG1559" s="26">
        <v>38308</v>
      </c>
      <c r="AH1559" s="28">
        <v>1.3998E-2</v>
      </c>
      <c r="AI1559">
        <v>6540</v>
      </c>
      <c r="AJ1559" s="26">
        <v>50630</v>
      </c>
      <c r="AK1559" s="28">
        <v>2.0982000000000001E-2</v>
      </c>
      <c r="AL1559">
        <v>7637</v>
      </c>
      <c r="AM1559" s="26">
        <v>59937</v>
      </c>
      <c r="AN1559" s="28">
        <v>2.4863E-2</v>
      </c>
      <c r="AO1559">
        <v>8300</v>
      </c>
      <c r="AP1559" s="32">
        <v>79896.9296875</v>
      </c>
      <c r="AQ1559" s="36">
        <v>3.3582766161100779E-2</v>
      </c>
      <c r="AR1559" s="32">
        <f t="shared" si="198"/>
        <v>85841.07929801484</v>
      </c>
      <c r="AS1559" s="32">
        <f t="shared" si="192"/>
        <v>2</v>
      </c>
      <c r="AT1559" s="32">
        <f t="shared" si="193"/>
        <v>1</v>
      </c>
      <c r="AU1559" s="32">
        <f t="shared" si="194"/>
        <v>1</v>
      </c>
      <c r="AV1559" s="32">
        <f t="shared" si="195"/>
        <v>90135.294105001973</v>
      </c>
      <c r="AW1559" s="32">
        <f t="shared" si="196"/>
        <v>3.7886218114134923E-2</v>
      </c>
      <c r="AX1559" s="32">
        <f t="shared" si="197"/>
        <v>96841.154711203839</v>
      </c>
      <c r="AY1559">
        <v>2</v>
      </c>
      <c r="AZ1559" s="26">
        <v>1</v>
      </c>
      <c r="BA1559" s="26">
        <v>9105.9599999999991</v>
      </c>
      <c r="BB1559" s="26">
        <v>63.91</v>
      </c>
      <c r="BC1559" s="26">
        <v>53.07</v>
      </c>
      <c r="BD1559" s="26">
        <v>118.77</v>
      </c>
      <c r="BE1559" s="28">
        <v>0.05</v>
      </c>
      <c r="BF1559" s="28">
        <v>5.39</v>
      </c>
      <c r="BG1559" s="28">
        <v>0.65</v>
      </c>
      <c r="BH1559" s="28">
        <v>-12.46</v>
      </c>
      <c r="BI1559" s="28">
        <v>7.0000000000000007E-2</v>
      </c>
      <c r="BJ1559" s="28">
        <v>7.44</v>
      </c>
      <c r="BK1559" s="28">
        <v>0.69</v>
      </c>
      <c r="BL1559" s="28">
        <v>0.5</v>
      </c>
      <c r="BM1559" s="28">
        <v>7.0000000000000007E-2</v>
      </c>
      <c r="BN1559" s="28">
        <v>7.06</v>
      </c>
      <c r="BO1559" s="28">
        <v>0.71</v>
      </c>
      <c r="BP1559" s="28">
        <v>0.8</v>
      </c>
      <c r="BQ1559" s="26">
        <v>42.485098999999998</v>
      </c>
      <c r="BR1559" s="26">
        <v>701.01214500000003</v>
      </c>
      <c r="BS1559" s="31">
        <f t="shared" si="199"/>
        <v>2.5632810000000004</v>
      </c>
    </row>
    <row r="1560" spans="1:71">
      <c r="A1560" s="26">
        <v>42311342930000</v>
      </c>
      <c r="B1560" s="26" t="s">
        <v>9283</v>
      </c>
      <c r="C1560" t="s">
        <v>3510</v>
      </c>
      <c r="D1560" s="26" t="s">
        <v>223</v>
      </c>
      <c r="E1560" s="27" t="s">
        <v>726</v>
      </c>
      <c r="F1560" t="s">
        <v>66</v>
      </c>
      <c r="G1560" t="s">
        <v>67</v>
      </c>
      <c r="H1560" t="s">
        <v>3511</v>
      </c>
      <c r="I1560" t="s">
        <v>3512</v>
      </c>
      <c r="J1560" t="s">
        <v>70</v>
      </c>
      <c r="K1560" t="s">
        <v>9261</v>
      </c>
      <c r="L1560">
        <v>28.602080000000001</v>
      </c>
      <c r="M1560">
        <v>-98.699269999999999</v>
      </c>
      <c r="N1560" s="28">
        <v>2096499.89</v>
      </c>
      <c r="O1560" s="28">
        <v>279639.61</v>
      </c>
      <c r="P1560" s="26">
        <v>431</v>
      </c>
      <c r="Q1560" s="26">
        <v>9273</v>
      </c>
      <c r="R1560" s="26">
        <v>15514</v>
      </c>
      <c r="S1560" s="29" t="s">
        <v>72</v>
      </c>
      <c r="T1560" s="30">
        <v>40519</v>
      </c>
      <c r="U1560" s="30">
        <v>40554</v>
      </c>
      <c r="V1560" s="30">
        <v>40575</v>
      </c>
      <c r="W1560">
        <v>1968.300048828125</v>
      </c>
      <c r="X1560" s="26">
        <v>5934</v>
      </c>
      <c r="Y1560" s="26" t="s">
        <v>72</v>
      </c>
      <c r="Z1560" s="26" t="s">
        <v>72</v>
      </c>
      <c r="AA1560" s="26" t="s">
        <v>71</v>
      </c>
      <c r="AB1560" s="31" t="s">
        <v>72</v>
      </c>
      <c r="AC1560" s="31" t="s">
        <v>72</v>
      </c>
      <c r="AD1560" s="26">
        <v>284.59273797841018</v>
      </c>
      <c r="AE1560" s="26" t="s">
        <v>72</v>
      </c>
      <c r="AF1560" s="26" t="s">
        <v>72</v>
      </c>
      <c r="AG1560" s="26">
        <v>923</v>
      </c>
      <c r="AH1560" s="28">
        <v>0</v>
      </c>
      <c r="AI1560">
        <v>2113</v>
      </c>
      <c r="AJ1560" s="26">
        <v>20364</v>
      </c>
      <c r="AK1560" s="28">
        <v>5.0790000000000002E-3</v>
      </c>
      <c r="AL1560">
        <v>20647</v>
      </c>
      <c r="AM1560" s="26">
        <v>42348</v>
      </c>
      <c r="AN1560" s="28">
        <v>1.1797999999999999E-2</v>
      </c>
      <c r="AO1560">
        <v>25592</v>
      </c>
      <c r="AP1560" s="32">
        <v>69656.1796875</v>
      </c>
      <c r="AQ1560" s="36">
        <v>1.9823642894381748E-2</v>
      </c>
      <c r="AR1560" s="32">
        <f t="shared" si="198"/>
        <v>73164.964479805567</v>
      </c>
      <c r="AS1560" s="32">
        <f t="shared" si="192"/>
        <v>2</v>
      </c>
      <c r="AT1560" s="32">
        <f t="shared" si="193"/>
        <v>1</v>
      </c>
      <c r="AU1560" s="32">
        <f t="shared" si="194"/>
        <v>1</v>
      </c>
      <c r="AV1560" s="32">
        <f t="shared" si="195"/>
        <v>67378.913280460067</v>
      </c>
      <c r="AW1560" s="32">
        <f t="shared" si="196"/>
        <v>1.9175549412495996E-2</v>
      </c>
      <c r="AX1560" s="32">
        <f t="shared" si="197"/>
        <v>70772.98552647185</v>
      </c>
      <c r="AY1560">
        <v>2</v>
      </c>
      <c r="AZ1560" s="26">
        <v>1</v>
      </c>
      <c r="BA1560" s="26">
        <v>8979.02</v>
      </c>
      <c r="BB1560" s="26">
        <v>74.23</v>
      </c>
      <c r="BC1560" s="26">
        <v>41.11</v>
      </c>
      <c r="BD1560" s="26">
        <v>113.07</v>
      </c>
      <c r="BE1560" s="28">
        <v>0.05</v>
      </c>
      <c r="BF1560" s="28">
        <v>3.25</v>
      </c>
      <c r="BG1560" s="28">
        <v>0.54</v>
      </c>
      <c r="BH1560" s="28">
        <v>-20.09</v>
      </c>
      <c r="BI1560" s="28">
        <v>7.0000000000000007E-2</v>
      </c>
      <c r="BJ1560" s="28">
        <v>6.32</v>
      </c>
      <c r="BK1560" s="28">
        <v>0.67</v>
      </c>
      <c r="BL1560" s="28">
        <v>-1.1499999999999999</v>
      </c>
      <c r="BM1560" s="28">
        <v>0.06</v>
      </c>
      <c r="BN1560" s="28">
        <v>4.6500000000000004</v>
      </c>
      <c r="BO1560" s="28">
        <v>0.7</v>
      </c>
      <c r="BP1560" s="28">
        <v>-0.79</v>
      </c>
      <c r="BQ1560" s="26">
        <v>37.286997999999997</v>
      </c>
      <c r="BR1560" s="26">
        <v>505.97113000000002</v>
      </c>
      <c r="BS1560" s="31">
        <f t="shared" si="199"/>
        <v>1.9280590000000002</v>
      </c>
    </row>
    <row r="1561" spans="1:71">
      <c r="A1561" s="26">
        <v>42311342940000</v>
      </c>
      <c r="B1561" s="26" t="s">
        <v>9283</v>
      </c>
      <c r="C1561" t="s">
        <v>3513</v>
      </c>
      <c r="D1561" s="26" t="s">
        <v>223</v>
      </c>
      <c r="E1561" s="27" t="s">
        <v>726</v>
      </c>
      <c r="F1561" t="s">
        <v>66</v>
      </c>
      <c r="G1561" t="s">
        <v>67</v>
      </c>
      <c r="H1561" t="s">
        <v>3514</v>
      </c>
      <c r="I1561" t="s">
        <v>3515</v>
      </c>
      <c r="J1561" t="s">
        <v>70</v>
      </c>
      <c r="K1561" t="s">
        <v>9261</v>
      </c>
      <c r="L1561">
        <v>28.618870000000001</v>
      </c>
      <c r="M1561">
        <v>-98.69941</v>
      </c>
      <c r="N1561" s="28">
        <v>2096439.28</v>
      </c>
      <c r="O1561" s="28">
        <v>285743.95</v>
      </c>
      <c r="P1561" s="26">
        <v>412</v>
      </c>
      <c r="Q1561" s="26">
        <v>9180</v>
      </c>
      <c r="R1561" s="26">
        <v>15685</v>
      </c>
      <c r="S1561" s="29" t="s">
        <v>72</v>
      </c>
      <c r="T1561" s="30">
        <v>40604</v>
      </c>
      <c r="U1561" s="30">
        <v>40628</v>
      </c>
      <c r="V1561" s="30">
        <v>40787</v>
      </c>
      <c r="W1561">
        <v>1966.699951171875</v>
      </c>
      <c r="X1561" s="26">
        <v>6338</v>
      </c>
      <c r="Y1561" s="26" t="s">
        <v>72</v>
      </c>
      <c r="Z1561" s="26" t="s">
        <v>72</v>
      </c>
      <c r="AA1561" s="26" t="s">
        <v>71</v>
      </c>
      <c r="AB1561" s="31" t="s">
        <v>72</v>
      </c>
      <c r="AC1561" s="31" t="s">
        <v>72</v>
      </c>
      <c r="AD1561" s="26">
        <v>214.41528212537122</v>
      </c>
      <c r="AE1561" s="26" t="s">
        <v>72</v>
      </c>
      <c r="AF1561" s="26" t="s">
        <v>72</v>
      </c>
      <c r="AG1561" s="26">
        <v>21910</v>
      </c>
      <c r="AH1561" s="28">
        <v>6.1989999999999996E-3</v>
      </c>
      <c r="AI1561">
        <v>3019</v>
      </c>
      <c r="AJ1561" s="26">
        <v>39233</v>
      </c>
      <c r="AK1561" s="28">
        <v>8.6180000000000007E-3</v>
      </c>
      <c r="AL1561">
        <v>3902</v>
      </c>
      <c r="AM1561" s="26">
        <v>53023</v>
      </c>
      <c r="AN1561" s="28">
        <v>1.0774000000000001E-2</v>
      </c>
      <c r="AO1561">
        <v>4873</v>
      </c>
      <c r="AP1561" s="32">
        <v>107923.734375</v>
      </c>
      <c r="AQ1561" s="36">
        <v>2.314049795403925E-2</v>
      </c>
      <c r="AR1561" s="32">
        <f t="shared" si="198"/>
        <v>112019.60251286495</v>
      </c>
      <c r="AS1561" s="32">
        <f t="shared" si="192"/>
        <v>3</v>
      </c>
      <c r="AT1561" s="32">
        <f t="shared" si="193"/>
        <v>1</v>
      </c>
      <c r="AU1561" s="32">
        <f t="shared" si="194"/>
        <v>2</v>
      </c>
      <c r="AV1561" s="32">
        <f t="shared" si="195"/>
        <v>97740.964864704947</v>
      </c>
      <c r="AW1561" s="32">
        <f t="shared" si="196"/>
        <v>2.095715655667171E-2</v>
      </c>
      <c r="AX1561" s="32">
        <f t="shared" si="197"/>
        <v>101450.38157523585</v>
      </c>
      <c r="AY1561">
        <v>2</v>
      </c>
      <c r="AZ1561" s="26">
        <v>1</v>
      </c>
      <c r="BA1561" s="26">
        <v>8864.52</v>
      </c>
      <c r="BB1561" s="26">
        <v>72.94</v>
      </c>
      <c r="BC1561" s="26">
        <v>43.54</v>
      </c>
      <c r="BD1561" s="26">
        <v>112.7</v>
      </c>
      <c r="BE1561" s="28">
        <v>0.05</v>
      </c>
      <c r="BF1561" s="28">
        <v>3</v>
      </c>
      <c r="BG1561" s="28">
        <v>0.52</v>
      </c>
      <c r="BH1561" s="28">
        <v>-15.57</v>
      </c>
      <c r="BI1561" s="28">
        <v>7.0000000000000007E-2</v>
      </c>
      <c r="BJ1561" s="28">
        <v>6.15</v>
      </c>
      <c r="BK1561" s="28">
        <v>0.67</v>
      </c>
      <c r="BL1561" s="28">
        <v>-0.69</v>
      </c>
      <c r="BM1561" s="28">
        <v>0.06</v>
      </c>
      <c r="BN1561" s="28">
        <v>4.25</v>
      </c>
      <c r="BO1561" s="28">
        <v>0.7</v>
      </c>
      <c r="BP1561" s="28">
        <v>-0.35</v>
      </c>
      <c r="BQ1561" s="26">
        <v>36.710498000000001</v>
      </c>
      <c r="BR1561" s="26">
        <v>420.58569299999999</v>
      </c>
      <c r="BS1561" s="31">
        <f t="shared" si="199"/>
        <v>2.0420260000000003</v>
      </c>
    </row>
    <row r="1562" spans="1:71">
      <c r="A1562" s="26">
        <v>42311342950000</v>
      </c>
      <c r="B1562" s="26" t="s">
        <v>9283</v>
      </c>
      <c r="C1562" t="s">
        <v>3516</v>
      </c>
      <c r="D1562" s="26" t="s">
        <v>223</v>
      </c>
      <c r="E1562" s="27" t="s">
        <v>726</v>
      </c>
      <c r="F1562" t="s">
        <v>66</v>
      </c>
      <c r="G1562" t="s">
        <v>67</v>
      </c>
      <c r="H1562" t="s">
        <v>752</v>
      </c>
      <c r="I1562" t="s">
        <v>753</v>
      </c>
      <c r="J1562" t="s">
        <v>282</v>
      </c>
      <c r="K1562" t="s">
        <v>9261</v>
      </c>
      <c r="L1562">
        <v>28.612010000000001</v>
      </c>
      <c r="M1562">
        <v>-98.659409999999994</v>
      </c>
      <c r="N1562" s="28">
        <v>2109279.84</v>
      </c>
      <c r="O1562" s="28">
        <v>283285</v>
      </c>
      <c r="P1562" s="26">
        <v>398</v>
      </c>
      <c r="Q1562" s="26">
        <v>9610</v>
      </c>
      <c r="R1562" s="26">
        <v>14507</v>
      </c>
      <c r="S1562" s="29" t="s">
        <v>72</v>
      </c>
      <c r="T1562" s="30">
        <v>40599</v>
      </c>
      <c r="U1562" s="30">
        <v>40621</v>
      </c>
      <c r="V1562" s="30">
        <v>40787</v>
      </c>
      <c r="W1562">
        <v>1766</v>
      </c>
      <c r="X1562" s="26">
        <v>5740</v>
      </c>
      <c r="Y1562" s="26" t="s">
        <v>72</v>
      </c>
      <c r="Z1562" s="26" t="s">
        <v>72</v>
      </c>
      <c r="AA1562" s="26" t="s">
        <v>71</v>
      </c>
      <c r="AB1562" s="31" t="s">
        <v>72</v>
      </c>
      <c r="AC1562" s="31" t="s">
        <v>72</v>
      </c>
      <c r="AD1562" s="26">
        <v>532.00223922373573</v>
      </c>
      <c r="AE1562" s="26" t="s">
        <v>72</v>
      </c>
      <c r="AF1562" s="26" t="s">
        <v>72</v>
      </c>
      <c r="AG1562" s="26">
        <v>37108</v>
      </c>
      <c r="AH1562" s="28">
        <v>2.1292999999999999E-2</v>
      </c>
      <c r="AI1562">
        <v>14921</v>
      </c>
      <c r="AJ1562" s="26">
        <v>46233</v>
      </c>
      <c r="AK1562" s="28">
        <v>2.5361000000000002E-2</v>
      </c>
      <c r="AL1562">
        <v>15919</v>
      </c>
      <c r="AM1562" s="26">
        <v>53062</v>
      </c>
      <c r="AN1562" s="28">
        <v>2.7536999999999999E-2</v>
      </c>
      <c r="AO1562">
        <v>16980</v>
      </c>
      <c r="AP1562" s="32">
        <v>63039.65234375</v>
      </c>
      <c r="AQ1562" s="36">
        <v>3.3537236206760822E-2</v>
      </c>
      <c r="AR1562" s="32">
        <f t="shared" si="198"/>
        <v>68975.743152346666</v>
      </c>
      <c r="AS1562" s="32">
        <f t="shared" si="192"/>
        <v>2</v>
      </c>
      <c r="AT1562" s="32">
        <f t="shared" si="193"/>
        <v>1</v>
      </c>
      <c r="AU1562" s="32">
        <f t="shared" si="194"/>
        <v>1</v>
      </c>
      <c r="AV1562" s="32">
        <f t="shared" si="195"/>
        <v>63039.65234375</v>
      </c>
      <c r="AW1562" s="32">
        <f t="shared" si="196"/>
        <v>3.3537236206760822E-2</v>
      </c>
      <c r="AX1562" s="32">
        <f t="shared" si="197"/>
        <v>68975.743152346666</v>
      </c>
      <c r="AY1562">
        <v>2</v>
      </c>
      <c r="AZ1562" s="26">
        <v>1</v>
      </c>
      <c r="BA1562" s="26">
        <v>8898.9699999999993</v>
      </c>
      <c r="BB1562" s="26">
        <v>78.81</v>
      </c>
      <c r="BC1562" s="26">
        <v>39.68</v>
      </c>
      <c r="BD1562" s="26">
        <v>117.55</v>
      </c>
      <c r="BE1562" s="28">
        <v>0.05</v>
      </c>
      <c r="BF1562" s="28">
        <v>4.07</v>
      </c>
      <c r="BG1562" s="28">
        <v>0.57999999999999996</v>
      </c>
      <c r="BH1562" s="28">
        <v>-9.32</v>
      </c>
      <c r="BI1562" s="28">
        <v>7.0000000000000007E-2</v>
      </c>
      <c r="BJ1562" s="28">
        <v>6.47</v>
      </c>
      <c r="BK1562" s="28">
        <v>0.66</v>
      </c>
      <c r="BL1562" s="28">
        <v>-1.27</v>
      </c>
      <c r="BM1562" s="28">
        <v>0.06</v>
      </c>
      <c r="BN1562" s="28">
        <v>5.09</v>
      </c>
      <c r="BO1562" s="28">
        <v>0.7</v>
      </c>
      <c r="BP1562" s="28">
        <v>-0.88</v>
      </c>
      <c r="BQ1562" s="26">
        <v>39.006400999999997</v>
      </c>
      <c r="BR1562" s="26">
        <v>495.63815299999999</v>
      </c>
      <c r="BS1562" s="31">
        <f t="shared" si="199"/>
        <v>1.8332160000000002</v>
      </c>
    </row>
    <row r="1563" spans="1:71">
      <c r="A1563" s="26">
        <v>42311342970000</v>
      </c>
      <c r="B1563" s="26" t="s">
        <v>9283</v>
      </c>
      <c r="C1563" t="s">
        <v>3517</v>
      </c>
      <c r="D1563" s="26" t="s">
        <v>429</v>
      </c>
      <c r="E1563" s="27" t="s">
        <v>726</v>
      </c>
      <c r="F1563" t="s">
        <v>66</v>
      </c>
      <c r="G1563" t="s">
        <v>67</v>
      </c>
      <c r="H1563" t="s">
        <v>3295</v>
      </c>
      <c r="I1563" t="s">
        <v>3296</v>
      </c>
      <c r="J1563" t="s">
        <v>70</v>
      </c>
      <c r="K1563" t="s">
        <v>9261</v>
      </c>
      <c r="L1563">
        <v>28.516089999999998</v>
      </c>
      <c r="M1563">
        <v>-98.792839999999998</v>
      </c>
      <c r="N1563" s="28">
        <v>2066530.06</v>
      </c>
      <c r="O1563" s="28">
        <v>248310.28</v>
      </c>
      <c r="P1563" s="26">
        <v>353.70001220703125</v>
      </c>
      <c r="Q1563" s="26">
        <v>9587</v>
      </c>
      <c r="R1563" s="26">
        <v>15267</v>
      </c>
      <c r="S1563" s="29" t="s">
        <v>72</v>
      </c>
      <c r="T1563" s="30">
        <v>40601</v>
      </c>
      <c r="U1563" s="30">
        <v>40733</v>
      </c>
      <c r="V1563" s="30">
        <v>40725</v>
      </c>
      <c r="W1563">
        <v>2956</v>
      </c>
      <c r="X1563" s="26">
        <v>5951</v>
      </c>
      <c r="Y1563" s="26" t="s">
        <v>72</v>
      </c>
      <c r="Z1563" s="26" t="s">
        <v>72</v>
      </c>
      <c r="AA1563" s="26" t="s">
        <v>71</v>
      </c>
      <c r="AB1563" s="31" t="s">
        <v>72</v>
      </c>
      <c r="AC1563" s="31" t="s">
        <v>72</v>
      </c>
      <c r="AD1563" s="26">
        <v>894.06026971063386</v>
      </c>
      <c r="AE1563" s="26">
        <v>308</v>
      </c>
      <c r="AF1563" s="26" t="s">
        <v>72</v>
      </c>
      <c r="AG1563" s="26">
        <v>49509</v>
      </c>
      <c r="AH1563" s="28">
        <v>3.9787999999999997E-2</v>
      </c>
      <c r="AI1563">
        <v>18600</v>
      </c>
      <c r="AJ1563" s="26">
        <v>75667</v>
      </c>
      <c r="AK1563" s="28">
        <v>6.4515000000000003E-2</v>
      </c>
      <c r="AL1563">
        <v>33284</v>
      </c>
      <c r="AM1563" s="26">
        <v>89657</v>
      </c>
      <c r="AN1563" s="28">
        <v>8.2156999999999994E-2</v>
      </c>
      <c r="AO1563">
        <v>45320</v>
      </c>
      <c r="AP1563" s="32">
        <v>118738.25</v>
      </c>
      <c r="AQ1563" s="36">
        <v>0.10615915181996867</v>
      </c>
      <c r="AR1563" s="32">
        <f t="shared" si="198"/>
        <v>137528.41987213446</v>
      </c>
      <c r="AS1563" s="32">
        <f t="shared" si="192"/>
        <v>3</v>
      </c>
      <c r="AT1563" s="32">
        <f t="shared" si="193"/>
        <v>1</v>
      </c>
      <c r="AU1563" s="32">
        <f t="shared" si="194"/>
        <v>2</v>
      </c>
      <c r="AV1563" s="32">
        <f t="shared" si="195"/>
        <v>114528.23979163165</v>
      </c>
      <c r="AW1563" s="32">
        <f t="shared" si="196"/>
        <v>0.10239514895759036</v>
      </c>
      <c r="AX1563" s="32">
        <f t="shared" si="197"/>
        <v>132652.18115712516</v>
      </c>
      <c r="AY1563">
        <v>2</v>
      </c>
      <c r="AZ1563" s="26">
        <v>1</v>
      </c>
      <c r="BA1563" s="26">
        <v>9027.1</v>
      </c>
      <c r="BB1563" s="26">
        <v>35.270000000000003</v>
      </c>
      <c r="BC1563" s="26">
        <v>93.38</v>
      </c>
      <c r="BD1563" s="26">
        <v>140.55000000000001</v>
      </c>
      <c r="BE1563" s="28">
        <v>0.05</v>
      </c>
      <c r="BF1563" s="28">
        <v>5.03</v>
      </c>
      <c r="BG1563" s="28">
        <v>0.61</v>
      </c>
      <c r="BH1563" s="28">
        <v>-35.450000000000003</v>
      </c>
      <c r="BI1563" s="28">
        <v>0.09</v>
      </c>
      <c r="BJ1563" s="28">
        <v>7.11</v>
      </c>
      <c r="BK1563" s="28">
        <v>0.72</v>
      </c>
      <c r="BL1563" s="28">
        <v>-2.95</v>
      </c>
      <c r="BM1563" s="28">
        <v>0.08</v>
      </c>
      <c r="BN1563" s="28">
        <v>6.45</v>
      </c>
      <c r="BO1563" s="28">
        <v>0.75</v>
      </c>
      <c r="BP1563" s="28">
        <v>-0.77</v>
      </c>
      <c r="BQ1563" s="26">
        <v>40.572299000000001</v>
      </c>
      <c r="BR1563" s="26">
        <v>938.08959900000002</v>
      </c>
      <c r="BS1563" s="31">
        <f t="shared" si="199"/>
        <v>6.0510239999999991</v>
      </c>
    </row>
    <row r="1564" spans="1:71">
      <c r="A1564" s="26">
        <v>42311342990000</v>
      </c>
      <c r="B1564" s="26" t="s">
        <v>9283</v>
      </c>
      <c r="C1564" t="s">
        <v>3518</v>
      </c>
      <c r="D1564" s="26" t="s">
        <v>223</v>
      </c>
      <c r="E1564" s="27" t="s">
        <v>726</v>
      </c>
      <c r="F1564" t="s">
        <v>66</v>
      </c>
      <c r="G1564" t="s">
        <v>67</v>
      </c>
      <c r="H1564" t="s">
        <v>752</v>
      </c>
      <c r="I1564" t="s">
        <v>753</v>
      </c>
      <c r="J1564" t="s">
        <v>686</v>
      </c>
      <c r="K1564" t="s">
        <v>9261</v>
      </c>
      <c r="L1564">
        <v>28.62922</v>
      </c>
      <c r="M1564">
        <v>-98.669610000000006</v>
      </c>
      <c r="N1564" s="28">
        <v>2105989.46</v>
      </c>
      <c r="O1564" s="28">
        <v>289532.75</v>
      </c>
      <c r="P1564" s="26">
        <v>384</v>
      </c>
      <c r="Q1564" s="26">
        <v>9427</v>
      </c>
      <c r="R1564" s="26">
        <v>17035</v>
      </c>
      <c r="S1564" s="29" t="s">
        <v>72</v>
      </c>
      <c r="T1564" s="30">
        <v>40694</v>
      </c>
      <c r="U1564" s="30">
        <v>40724</v>
      </c>
      <c r="V1564" s="30">
        <v>40940</v>
      </c>
      <c r="W1564">
        <v>3557</v>
      </c>
      <c r="X1564" s="26">
        <v>8028</v>
      </c>
      <c r="Y1564" s="26" t="s">
        <v>72</v>
      </c>
      <c r="Z1564" s="26" t="s">
        <v>72</v>
      </c>
      <c r="AA1564" s="26" t="s">
        <v>71</v>
      </c>
      <c r="AB1564" s="31" t="s">
        <v>72</v>
      </c>
      <c r="AC1564" s="31" t="s">
        <v>72</v>
      </c>
      <c r="AD1564" s="26">
        <v>296.44588045234246</v>
      </c>
      <c r="AE1564" s="26" t="s">
        <v>72</v>
      </c>
      <c r="AF1564" s="26" t="s">
        <v>72</v>
      </c>
      <c r="AG1564" s="26">
        <v>22711</v>
      </c>
      <c r="AH1564" s="28">
        <v>7.5119999999999996E-3</v>
      </c>
      <c r="AI1564">
        <v>10960</v>
      </c>
      <c r="AJ1564" s="26">
        <v>32417</v>
      </c>
      <c r="AK1564" s="28">
        <v>9.7940000000000006E-3</v>
      </c>
      <c r="AL1564">
        <v>14087</v>
      </c>
      <c r="AM1564" s="26">
        <v>34823</v>
      </c>
      <c r="AN1564" s="28">
        <v>1.022E-2</v>
      </c>
      <c r="AO1564">
        <v>14376</v>
      </c>
      <c r="AP1564" s="32">
        <v>62284.99609375</v>
      </c>
      <c r="AQ1564" s="36">
        <v>1.8464130505982428E-2</v>
      </c>
      <c r="AR1564" s="32">
        <f t="shared" si="198"/>
        <v>65553.147193308891</v>
      </c>
      <c r="AS1564" s="32">
        <f t="shared" si="192"/>
        <v>2</v>
      </c>
      <c r="AT1564" s="32">
        <f t="shared" si="193"/>
        <v>1</v>
      </c>
      <c r="AU1564" s="32">
        <f t="shared" si="194"/>
        <v>1</v>
      </c>
      <c r="AV1564" s="32">
        <f t="shared" si="195"/>
        <v>44533.617037633907</v>
      </c>
      <c r="AW1564" s="32">
        <f t="shared" si="196"/>
        <v>1.3201807312448821E-2</v>
      </c>
      <c r="AX1564" s="32">
        <f t="shared" si="197"/>
        <v>46870.336931937345</v>
      </c>
      <c r="AY1564">
        <v>2</v>
      </c>
      <c r="AZ1564" s="26">
        <v>1</v>
      </c>
      <c r="BA1564" s="26">
        <v>8826.93</v>
      </c>
      <c r="BB1564" s="26">
        <v>73.83</v>
      </c>
      <c r="BC1564" s="26">
        <v>44.86</v>
      </c>
      <c r="BD1564" s="26">
        <v>115.02</v>
      </c>
      <c r="BE1564" s="28">
        <v>0.05</v>
      </c>
      <c r="BF1564" s="28">
        <v>3.63</v>
      </c>
      <c r="BG1564" s="28">
        <v>0.55000000000000004</v>
      </c>
      <c r="BH1564" s="28">
        <v>-7.35</v>
      </c>
      <c r="BI1564" s="28">
        <v>7.0000000000000007E-2</v>
      </c>
      <c r="BJ1564" s="28">
        <v>6.24</v>
      </c>
      <c r="BK1564" s="28">
        <v>0.66</v>
      </c>
      <c r="BL1564" s="28">
        <v>-1.03</v>
      </c>
      <c r="BM1564" s="28">
        <v>0.06</v>
      </c>
      <c r="BN1564" s="28">
        <v>4.51</v>
      </c>
      <c r="BO1564" s="28">
        <v>0.7</v>
      </c>
      <c r="BP1564" s="28">
        <v>-0.66</v>
      </c>
      <c r="BQ1564" s="26">
        <v>33.887599000000002</v>
      </c>
      <c r="BR1564" s="26">
        <v>453.52621399999998</v>
      </c>
      <c r="BS1564" s="31">
        <f t="shared" si="199"/>
        <v>2.0725320000000003</v>
      </c>
    </row>
    <row r="1565" spans="1:71">
      <c r="A1565" s="26">
        <v>42311343010000</v>
      </c>
      <c r="B1565" s="26" t="s">
        <v>9283</v>
      </c>
      <c r="C1565" t="s">
        <v>3519</v>
      </c>
      <c r="D1565" s="26" t="s">
        <v>3499</v>
      </c>
      <c r="E1565" s="27" t="s">
        <v>726</v>
      </c>
      <c r="F1565" t="s">
        <v>66</v>
      </c>
      <c r="G1565" t="s">
        <v>67</v>
      </c>
      <c r="H1565" t="s">
        <v>3520</v>
      </c>
      <c r="I1565" t="s">
        <v>3521</v>
      </c>
      <c r="J1565" t="s">
        <v>70</v>
      </c>
      <c r="K1565" t="s">
        <v>9261</v>
      </c>
      <c r="L1565">
        <v>28.530989999999999</v>
      </c>
      <c r="M1565">
        <v>-98.478309999999993</v>
      </c>
      <c r="N1565" s="28">
        <v>2167517.6800000002</v>
      </c>
      <c r="O1565" s="28">
        <v>254042.33</v>
      </c>
      <c r="P1565" s="26">
        <v>236.5</v>
      </c>
      <c r="Q1565" s="26">
        <v>10952</v>
      </c>
      <c r="R1565" s="26">
        <v>15950</v>
      </c>
      <c r="S1565" s="29" t="s">
        <v>72</v>
      </c>
      <c r="T1565" s="30">
        <v>40495</v>
      </c>
      <c r="U1565" s="30">
        <v>40610</v>
      </c>
      <c r="V1565" s="30">
        <v>40664</v>
      </c>
      <c r="W1565">
        <v>2257000</v>
      </c>
      <c r="X1565" s="26">
        <v>5634</v>
      </c>
      <c r="Y1565" s="26" t="s">
        <v>72</v>
      </c>
      <c r="Z1565" s="26" t="s">
        <v>72</v>
      </c>
      <c r="AA1565" s="26" t="s">
        <v>71</v>
      </c>
      <c r="AB1565" s="31" t="s">
        <v>72</v>
      </c>
      <c r="AC1565" s="31" t="s">
        <v>72</v>
      </c>
      <c r="AD1565" s="26">
        <v>1302.409657248367</v>
      </c>
      <c r="AE1565" s="26">
        <v>230</v>
      </c>
      <c r="AF1565" s="26" t="s">
        <v>72</v>
      </c>
      <c r="AG1565" s="26">
        <v>27335</v>
      </c>
      <c r="AH1565" s="28">
        <v>4.3142E-2</v>
      </c>
      <c r="AI1565">
        <v>15569</v>
      </c>
      <c r="AJ1565" s="26">
        <v>40856</v>
      </c>
      <c r="AK1565" s="28">
        <v>6.0872999999999997E-2</v>
      </c>
      <c r="AL1565">
        <v>23270</v>
      </c>
      <c r="AM1565" s="26">
        <v>54430</v>
      </c>
      <c r="AN1565" s="28">
        <v>7.1698999999999999E-2</v>
      </c>
      <c r="AO1565">
        <v>31002</v>
      </c>
      <c r="AP1565" s="32">
        <v>78680.125</v>
      </c>
      <c r="AQ1565" s="36">
        <v>0.10247375463350866</v>
      </c>
      <c r="AR1565" s="32">
        <f t="shared" si="198"/>
        <v>96817.979570131036</v>
      </c>
      <c r="AS1565" s="32">
        <f t="shared" si="192"/>
        <v>2</v>
      </c>
      <c r="AT1565" s="32">
        <f t="shared" si="193"/>
        <v>1</v>
      </c>
      <c r="AU1565" s="32">
        <f t="shared" si="194"/>
        <v>1</v>
      </c>
      <c r="AV1565" s="32">
        <f t="shared" si="195"/>
        <v>80160.439740859074</v>
      </c>
      <c r="AW1565" s="32">
        <f t="shared" si="196"/>
        <v>0.10440173084777062</v>
      </c>
      <c r="AX1565" s="32">
        <f t="shared" si="197"/>
        <v>98639.546100914464</v>
      </c>
      <c r="AY1565">
        <v>2</v>
      </c>
      <c r="AZ1565" s="26">
        <v>1</v>
      </c>
      <c r="BA1565" s="26">
        <v>10421.6</v>
      </c>
      <c r="BB1565" s="26">
        <v>55.01</v>
      </c>
      <c r="BC1565" s="26">
        <v>87.85</v>
      </c>
      <c r="BD1565" s="26">
        <v>133.76</v>
      </c>
      <c r="BE1565" s="28">
        <v>0.09</v>
      </c>
      <c r="BF1565" s="28">
        <v>8.99</v>
      </c>
      <c r="BG1565" s="28">
        <v>0.81</v>
      </c>
      <c r="BH1565" s="28">
        <v>10.71</v>
      </c>
      <c r="BI1565" s="28">
        <v>0.08</v>
      </c>
      <c r="BJ1565" s="28">
        <v>7.91</v>
      </c>
      <c r="BK1565" s="28">
        <v>0.78</v>
      </c>
      <c r="BL1565" s="28">
        <v>0.33</v>
      </c>
      <c r="BM1565" s="28">
        <v>0.08</v>
      </c>
      <c r="BN1565" s="28">
        <v>8.02</v>
      </c>
      <c r="BO1565" s="28">
        <v>0.79</v>
      </c>
      <c r="BP1565" s="28">
        <v>0.32</v>
      </c>
      <c r="BQ1565" s="26">
        <v>44.377997999999998</v>
      </c>
      <c r="BR1565" s="26">
        <v>1904.4014890000001</v>
      </c>
      <c r="BS1565" s="31">
        <f t="shared" si="199"/>
        <v>5.48184</v>
      </c>
    </row>
    <row r="1566" spans="1:71">
      <c r="A1566" s="26">
        <v>42311343040000</v>
      </c>
      <c r="B1566" s="26" t="s">
        <v>9283</v>
      </c>
      <c r="C1566" t="s">
        <v>3522</v>
      </c>
      <c r="D1566" s="26" t="s">
        <v>223</v>
      </c>
      <c r="E1566" s="27" t="s">
        <v>726</v>
      </c>
      <c r="F1566" t="s">
        <v>66</v>
      </c>
      <c r="G1566" t="s">
        <v>67</v>
      </c>
      <c r="H1566" t="s">
        <v>3523</v>
      </c>
      <c r="I1566" t="s">
        <v>3524</v>
      </c>
      <c r="J1566" t="s">
        <v>70</v>
      </c>
      <c r="K1566" t="s">
        <v>9261</v>
      </c>
      <c r="L1566">
        <v>28.634989999999998</v>
      </c>
      <c r="M1566">
        <v>-98.684110000000004</v>
      </c>
      <c r="N1566" s="28">
        <v>2101332.19</v>
      </c>
      <c r="O1566" s="28">
        <v>291617.73</v>
      </c>
      <c r="P1566" s="26">
        <v>383</v>
      </c>
      <c r="Q1566" s="26">
        <v>9260</v>
      </c>
      <c r="R1566" s="26">
        <v>13871</v>
      </c>
      <c r="S1566" s="29" t="s">
        <v>72</v>
      </c>
      <c r="T1566" s="30">
        <v>40633</v>
      </c>
      <c r="U1566" s="30">
        <v>40655</v>
      </c>
      <c r="V1566" s="30">
        <v>41091</v>
      </c>
      <c r="W1566">
        <v>0</v>
      </c>
      <c r="X1566" s="26">
        <v>4703</v>
      </c>
      <c r="Y1566" s="26" t="s">
        <v>72</v>
      </c>
      <c r="Z1566" s="26" t="s">
        <v>72</v>
      </c>
      <c r="AA1566" s="26" t="s">
        <v>71</v>
      </c>
      <c r="AB1566" s="31" t="s">
        <v>72</v>
      </c>
      <c r="AC1566" s="31" t="s">
        <v>72</v>
      </c>
      <c r="AD1566" s="26">
        <v>279.20801572462727</v>
      </c>
      <c r="AE1566" s="26" t="s">
        <v>72</v>
      </c>
      <c r="AF1566" s="26" t="s">
        <v>72</v>
      </c>
      <c r="AG1566" s="26">
        <v>15255</v>
      </c>
      <c r="AH1566" s="28">
        <v>4.1320000000000003E-3</v>
      </c>
      <c r="AI1566">
        <v>5035</v>
      </c>
      <c r="AJ1566" s="26">
        <v>19016</v>
      </c>
      <c r="AK1566" s="28">
        <v>5.2469999999999999E-3</v>
      </c>
      <c r="AL1566">
        <v>5810</v>
      </c>
      <c r="AM1566" s="26">
        <v>19016</v>
      </c>
      <c r="AN1566" s="28">
        <v>5.2469999999999999E-3</v>
      </c>
      <c r="AO1566">
        <v>5810</v>
      </c>
      <c r="AP1566" s="32">
        <v>80456.9921875</v>
      </c>
      <c r="AQ1566" s="36">
        <v>2.2464237139843714E-2</v>
      </c>
      <c r="AR1566" s="32">
        <f t="shared" si="198"/>
        <v>84433.16216125233</v>
      </c>
      <c r="AS1566" s="32">
        <f t="shared" si="192"/>
        <v>2</v>
      </c>
      <c r="AT1566" s="32">
        <f t="shared" si="193"/>
        <v>1</v>
      </c>
      <c r="AU1566" s="32">
        <f t="shared" si="194"/>
        <v>1</v>
      </c>
      <c r="AV1566" s="32">
        <f t="shared" si="195"/>
        <v>98197.562227567498</v>
      </c>
      <c r="AW1566" s="32">
        <f t="shared" si="196"/>
        <v>2.7417546498554737E-2</v>
      </c>
      <c r="AX1566" s="32">
        <f t="shared" si="197"/>
        <v>103050.46795781168</v>
      </c>
      <c r="AY1566">
        <v>2</v>
      </c>
      <c r="AZ1566" s="26">
        <v>1</v>
      </c>
      <c r="BA1566" s="26">
        <v>8780.64</v>
      </c>
      <c r="BB1566" s="26">
        <v>70.28</v>
      </c>
      <c r="BC1566" s="26">
        <v>49.7</v>
      </c>
      <c r="BD1566" s="26">
        <v>114.93</v>
      </c>
      <c r="BE1566" s="28">
        <v>0.05</v>
      </c>
      <c r="BF1566" s="28">
        <v>3.19</v>
      </c>
      <c r="BG1566" s="28">
        <v>0.53</v>
      </c>
      <c r="BH1566" s="28">
        <v>-8.6</v>
      </c>
      <c r="BI1566" s="28">
        <v>7.0000000000000007E-2</v>
      </c>
      <c r="BJ1566" s="28">
        <v>6.1</v>
      </c>
      <c r="BK1566" s="28">
        <v>0.66</v>
      </c>
      <c r="BL1566" s="28">
        <v>-0.69</v>
      </c>
      <c r="BM1566" s="28">
        <v>0.06</v>
      </c>
      <c r="BN1566" s="28">
        <v>4.13</v>
      </c>
      <c r="BO1566" s="28">
        <v>0.7</v>
      </c>
      <c r="BP1566" s="28">
        <v>-0.35</v>
      </c>
      <c r="BQ1566" s="26">
        <v>36.710498000000001</v>
      </c>
      <c r="BR1566" s="26">
        <v>426.15429599999999</v>
      </c>
      <c r="BS1566" s="31">
        <f t="shared" si="199"/>
        <v>2.2961400000000003</v>
      </c>
    </row>
    <row r="1567" spans="1:71">
      <c r="A1567" s="26">
        <v>42311343070000</v>
      </c>
      <c r="B1567" s="26" t="s">
        <v>9283</v>
      </c>
      <c r="C1567" t="s">
        <v>3525</v>
      </c>
      <c r="D1567" s="26" t="s">
        <v>429</v>
      </c>
      <c r="E1567" s="27" t="s">
        <v>726</v>
      </c>
      <c r="F1567" t="s">
        <v>66</v>
      </c>
      <c r="G1567" t="s">
        <v>67</v>
      </c>
      <c r="H1567" t="s">
        <v>3526</v>
      </c>
      <c r="I1567" t="s">
        <v>3527</v>
      </c>
      <c r="J1567" t="s">
        <v>70</v>
      </c>
      <c r="K1567" t="s">
        <v>9261</v>
      </c>
      <c r="L1567">
        <v>28.55809</v>
      </c>
      <c r="M1567">
        <v>-98.552400000000006</v>
      </c>
      <c r="N1567" s="28">
        <v>2143689.37</v>
      </c>
      <c r="O1567" s="28">
        <v>263796.68</v>
      </c>
      <c r="P1567" s="26">
        <v>374.79998779296875</v>
      </c>
      <c r="Q1567" s="26">
        <v>10230</v>
      </c>
      <c r="R1567" s="26">
        <v>14965</v>
      </c>
      <c r="S1567" s="29" t="s">
        <v>72</v>
      </c>
      <c r="T1567" s="30">
        <v>40564</v>
      </c>
      <c r="U1567" s="30">
        <v>40577</v>
      </c>
      <c r="V1567" s="30">
        <v>40695</v>
      </c>
      <c r="W1567" t="s">
        <v>72</v>
      </c>
      <c r="X1567" s="26">
        <v>4911</v>
      </c>
      <c r="Y1567" s="26" t="s">
        <v>72</v>
      </c>
      <c r="Z1567" s="26" t="s">
        <v>72</v>
      </c>
      <c r="AA1567" s="26" t="s">
        <v>71</v>
      </c>
      <c r="AB1567" s="31" t="s">
        <v>72</v>
      </c>
      <c r="AC1567" s="31" t="s">
        <v>72</v>
      </c>
      <c r="AD1567" s="26">
        <v>1098.701952464852</v>
      </c>
      <c r="AE1567" s="26" t="s">
        <v>72</v>
      </c>
      <c r="AF1567" s="26" t="s">
        <v>72</v>
      </c>
      <c r="AG1567" s="26">
        <v>11512</v>
      </c>
      <c r="AH1567" s="28">
        <v>1.409E-2</v>
      </c>
      <c r="AI1567">
        <v>14230</v>
      </c>
      <c r="AJ1567" s="26">
        <v>22572</v>
      </c>
      <c r="AK1567" s="28">
        <v>2.4043999999999999E-2</v>
      </c>
      <c r="AL1567">
        <v>22698</v>
      </c>
      <c r="AM1567" s="26">
        <v>46278</v>
      </c>
      <c r="AN1567" s="28">
        <v>5.0644000000000002E-2</v>
      </c>
      <c r="AO1567">
        <v>33555</v>
      </c>
      <c r="AP1567" s="32">
        <v>134515.984375</v>
      </c>
      <c r="AQ1567" s="36">
        <v>0.14779297467054403</v>
      </c>
      <c r="AR1567" s="32">
        <f t="shared" si="198"/>
        <v>160675.3408916863</v>
      </c>
      <c r="AS1567" s="32">
        <f t="shared" si="192"/>
        <v>3</v>
      </c>
      <c r="AT1567" s="32">
        <f t="shared" si="193"/>
        <v>1</v>
      </c>
      <c r="AU1567" s="32">
        <f t="shared" si="194"/>
        <v>2</v>
      </c>
      <c r="AV1567" s="32">
        <f t="shared" si="195"/>
        <v>157222.91800295256</v>
      </c>
      <c r="AW1567" s="32">
        <f t="shared" si="196"/>
        <v>0.17274112698206531</v>
      </c>
      <c r="AX1567" s="32">
        <f t="shared" si="197"/>
        <v>187798.09747877813</v>
      </c>
      <c r="AY1567">
        <v>2</v>
      </c>
      <c r="AZ1567" s="26">
        <v>1</v>
      </c>
      <c r="BA1567" s="26">
        <v>9417.59</v>
      </c>
      <c r="BB1567" s="26">
        <v>60.47</v>
      </c>
      <c r="BC1567" s="26">
        <v>54.43</v>
      </c>
      <c r="BD1567" s="26">
        <v>106.48</v>
      </c>
      <c r="BE1567" s="28">
        <v>7.0000000000000007E-2</v>
      </c>
      <c r="BF1567" s="28">
        <v>7.03</v>
      </c>
      <c r="BG1567" s="28">
        <v>0.73</v>
      </c>
      <c r="BH1567" s="28">
        <v>3.16</v>
      </c>
      <c r="BI1567" s="28">
        <v>0.08</v>
      </c>
      <c r="BJ1567" s="28">
        <v>7.53</v>
      </c>
      <c r="BK1567" s="28">
        <v>0.73</v>
      </c>
      <c r="BL1567" s="28">
        <v>-0.14000000000000001</v>
      </c>
      <c r="BM1567" s="28">
        <v>0.08</v>
      </c>
      <c r="BN1567" s="28">
        <v>7.46</v>
      </c>
      <c r="BO1567" s="28">
        <v>0.74</v>
      </c>
      <c r="BP1567" s="28">
        <v>0.21</v>
      </c>
      <c r="BQ1567" s="26">
        <v>41.500597999999997</v>
      </c>
      <c r="BR1567" s="26">
        <v>884.88592500000004</v>
      </c>
      <c r="BS1567" s="31">
        <f t="shared" si="199"/>
        <v>3.178712</v>
      </c>
    </row>
    <row r="1568" spans="1:71">
      <c r="A1568" s="26">
        <v>42311343180000</v>
      </c>
      <c r="B1568" s="26" t="s">
        <v>9283</v>
      </c>
      <c r="C1568" t="s">
        <v>3528</v>
      </c>
      <c r="D1568" s="26" t="s">
        <v>223</v>
      </c>
      <c r="E1568" s="27" t="s">
        <v>726</v>
      </c>
      <c r="F1568" t="s">
        <v>66</v>
      </c>
      <c r="G1568" t="s">
        <v>67</v>
      </c>
      <c r="H1568" t="s">
        <v>3492</v>
      </c>
      <c r="I1568" t="s">
        <v>3493</v>
      </c>
      <c r="J1568" t="s">
        <v>3529</v>
      </c>
      <c r="K1568" t="s">
        <v>9261</v>
      </c>
      <c r="L1568">
        <v>28.552389999999999</v>
      </c>
      <c r="M1568">
        <v>-98.626819999999995</v>
      </c>
      <c r="N1568" s="28">
        <v>2119805.62</v>
      </c>
      <c r="O1568" s="28">
        <v>261640.46</v>
      </c>
      <c r="P1568" s="26">
        <v>342</v>
      </c>
      <c r="Q1568" s="26">
        <v>10011</v>
      </c>
      <c r="R1568" s="26">
        <v>16032</v>
      </c>
      <c r="S1568" s="29" t="s">
        <v>72</v>
      </c>
      <c r="T1568" s="30">
        <v>40737</v>
      </c>
      <c r="U1568" s="30">
        <v>40761</v>
      </c>
      <c r="V1568" s="30">
        <v>40940</v>
      </c>
      <c r="W1568">
        <v>2197</v>
      </c>
      <c r="X1568" s="26">
        <v>5706</v>
      </c>
      <c r="Y1568" s="26" t="s">
        <v>72</v>
      </c>
      <c r="Z1568" s="26" t="s">
        <v>72</v>
      </c>
      <c r="AA1568" s="26" t="s">
        <v>71</v>
      </c>
      <c r="AB1568" s="31" t="s">
        <v>72</v>
      </c>
      <c r="AC1568" s="31" t="s">
        <v>72</v>
      </c>
      <c r="AD1568" s="26">
        <v>542.30635031402653</v>
      </c>
      <c r="AE1568" s="26" t="s">
        <v>72</v>
      </c>
      <c r="AF1568" s="26" t="s">
        <v>72</v>
      </c>
      <c r="AG1568" s="26">
        <v>20560</v>
      </c>
      <c r="AH1568" s="28">
        <v>1.1213000000000001E-2</v>
      </c>
      <c r="AI1568">
        <v>10847</v>
      </c>
      <c r="AJ1568" s="26">
        <v>28015</v>
      </c>
      <c r="AK1568" s="28">
        <v>1.5668000000000001E-2</v>
      </c>
      <c r="AL1568">
        <v>12323</v>
      </c>
      <c r="AM1568" s="26">
        <v>30184</v>
      </c>
      <c r="AN1568" s="28">
        <v>1.7118000000000001E-2</v>
      </c>
      <c r="AO1568">
        <v>12457</v>
      </c>
      <c r="AP1568" s="32">
        <v>42326.375</v>
      </c>
      <c r="AQ1568" s="36">
        <v>2.2953861948272855E-2</v>
      </c>
      <c r="AR1568" s="32">
        <f t="shared" si="198"/>
        <v>46389.208564844295</v>
      </c>
      <c r="AS1568" s="32">
        <f t="shared" si="192"/>
        <v>1</v>
      </c>
      <c r="AT1568" s="32">
        <f t="shared" si="193"/>
        <v>1</v>
      </c>
      <c r="AU1568" s="32">
        <f t="shared" si="194"/>
        <v>1</v>
      </c>
      <c r="AV1568" s="32">
        <f t="shared" si="195"/>
        <v>42578.582632316859</v>
      </c>
      <c r="AW1568" s="32">
        <f t="shared" si="196"/>
        <v>2.3090635748875953E-2</v>
      </c>
      <c r="AX1568" s="32">
        <f t="shared" si="197"/>
        <v>46665.625159867901</v>
      </c>
      <c r="AY1568">
        <v>2</v>
      </c>
      <c r="AZ1568" s="26">
        <v>1</v>
      </c>
      <c r="BA1568" s="26">
        <v>9039.19</v>
      </c>
      <c r="BB1568" s="26">
        <v>69.02</v>
      </c>
      <c r="BC1568" s="26">
        <v>47.94</v>
      </c>
      <c r="BD1568" s="26">
        <v>120.44</v>
      </c>
      <c r="BE1568" s="28">
        <v>0.05</v>
      </c>
      <c r="BF1568" s="28">
        <v>5.17</v>
      </c>
      <c r="BG1568" s="28">
        <v>0.64</v>
      </c>
      <c r="BH1568" s="28">
        <v>-14.6</v>
      </c>
      <c r="BI1568" s="28">
        <v>7.0000000000000007E-2</v>
      </c>
      <c r="BJ1568" s="28">
        <v>7.31</v>
      </c>
      <c r="BK1568" s="28">
        <v>0.68</v>
      </c>
      <c r="BL1568" s="28">
        <v>-0.01</v>
      </c>
      <c r="BM1568" s="28">
        <v>7.0000000000000007E-2</v>
      </c>
      <c r="BN1568" s="28">
        <v>6.83</v>
      </c>
      <c r="BO1568" s="28">
        <v>0.71</v>
      </c>
      <c r="BP1568" s="28">
        <v>0.31</v>
      </c>
      <c r="BQ1568" s="26">
        <v>39.295200000000001</v>
      </c>
      <c r="BR1568" s="26">
        <v>544.30926499999998</v>
      </c>
      <c r="BS1568" s="31">
        <f t="shared" si="199"/>
        <v>2.2819440000000002</v>
      </c>
    </row>
    <row r="1569" spans="1:71">
      <c r="A1569" s="26">
        <v>42311343190000</v>
      </c>
      <c r="B1569" s="26" t="s">
        <v>9283</v>
      </c>
      <c r="C1569" t="s">
        <v>3530</v>
      </c>
      <c r="D1569" s="26" t="s">
        <v>223</v>
      </c>
      <c r="E1569" s="27" t="s">
        <v>726</v>
      </c>
      <c r="F1569" t="s">
        <v>66</v>
      </c>
      <c r="G1569" t="s">
        <v>67</v>
      </c>
      <c r="H1569" t="s">
        <v>3531</v>
      </c>
      <c r="I1569" t="s">
        <v>3532</v>
      </c>
      <c r="J1569" t="s">
        <v>70</v>
      </c>
      <c r="K1569" t="s">
        <v>9261</v>
      </c>
      <c r="L1569">
        <v>28.529990000000002</v>
      </c>
      <c r="M1569">
        <v>-98.632300000000001</v>
      </c>
      <c r="N1569" s="28">
        <v>2118071.94</v>
      </c>
      <c r="O1569" s="28">
        <v>253490.73</v>
      </c>
      <c r="P1569" s="26">
        <v>360</v>
      </c>
      <c r="Q1569" s="26">
        <v>10203</v>
      </c>
      <c r="R1569" s="26">
        <v>16673</v>
      </c>
      <c r="S1569" s="29" t="s">
        <v>72</v>
      </c>
      <c r="T1569" s="30">
        <v>40702</v>
      </c>
      <c r="U1569" s="30">
        <v>40897</v>
      </c>
      <c r="V1569" s="30">
        <v>40878</v>
      </c>
      <c r="W1569">
        <v>3394</v>
      </c>
      <c r="X1569" s="26">
        <v>5908</v>
      </c>
      <c r="Y1569" s="26" t="s">
        <v>72</v>
      </c>
      <c r="Z1569" s="26" t="s">
        <v>72</v>
      </c>
      <c r="AA1569" s="26" t="s">
        <v>71</v>
      </c>
      <c r="AB1569" s="31" t="s">
        <v>72</v>
      </c>
      <c r="AC1569" s="31" t="s">
        <v>72</v>
      </c>
      <c r="AD1569" s="26">
        <v>533.65389060982943</v>
      </c>
      <c r="AE1569" s="26">
        <v>765</v>
      </c>
      <c r="AF1569" s="26" t="s">
        <v>72</v>
      </c>
      <c r="AG1569" s="26">
        <v>54870</v>
      </c>
      <c r="AH1569" s="28">
        <v>2.8502E-2</v>
      </c>
      <c r="AI1569">
        <v>6383</v>
      </c>
      <c r="AJ1569" s="26">
        <v>87298</v>
      </c>
      <c r="AK1569" s="28">
        <v>4.4743999999999999E-2</v>
      </c>
      <c r="AL1569">
        <v>10155</v>
      </c>
      <c r="AM1569" s="26">
        <v>104835</v>
      </c>
      <c r="AN1569" s="28">
        <v>5.3316000000000002E-2</v>
      </c>
      <c r="AO1569">
        <v>12195</v>
      </c>
      <c r="AP1569" s="32">
        <v>229004.890625</v>
      </c>
      <c r="AQ1569" s="36">
        <v>0.12220935085070971</v>
      </c>
      <c r="AR1569" s="32">
        <f t="shared" si="198"/>
        <v>250635.94572557561</v>
      </c>
      <c r="AS1569" s="32">
        <f t="shared" si="192"/>
        <v>4</v>
      </c>
      <c r="AT1569" s="32">
        <f t="shared" si="193"/>
        <v>1</v>
      </c>
      <c r="AU1569" s="32">
        <f t="shared" si="194"/>
        <v>3</v>
      </c>
      <c r="AV1569" s="32">
        <f t="shared" si="195"/>
        <v>222492.90321386256</v>
      </c>
      <c r="AW1569" s="32">
        <f t="shared" si="196"/>
        <v>0.11873420343315398</v>
      </c>
      <c r="AX1569" s="32">
        <f t="shared" si="197"/>
        <v>243508.85722153084</v>
      </c>
      <c r="AY1569">
        <v>2</v>
      </c>
      <c r="AZ1569" s="26">
        <v>1</v>
      </c>
      <c r="BA1569" s="26">
        <v>9131.33</v>
      </c>
      <c r="BB1569" s="26">
        <v>63.32</v>
      </c>
      <c r="BC1569" s="26">
        <v>55.28</v>
      </c>
      <c r="BD1569" s="26">
        <v>120.99</v>
      </c>
      <c r="BE1569" s="28">
        <v>0.05</v>
      </c>
      <c r="BF1569" s="28">
        <v>5.16</v>
      </c>
      <c r="BG1569" s="28">
        <v>0.64</v>
      </c>
      <c r="BH1569" s="28">
        <v>-20.2</v>
      </c>
      <c r="BI1569" s="28">
        <v>7.0000000000000007E-2</v>
      </c>
      <c r="BJ1569" s="28">
        <v>7.5</v>
      </c>
      <c r="BK1569" s="28">
        <v>0.68</v>
      </c>
      <c r="BL1569" s="28">
        <v>0.45</v>
      </c>
      <c r="BM1569" s="28">
        <v>7.0000000000000007E-2</v>
      </c>
      <c r="BN1569" s="28">
        <v>7.1</v>
      </c>
      <c r="BO1569" s="28">
        <v>0.7</v>
      </c>
      <c r="BP1569" s="28">
        <v>0.73</v>
      </c>
      <c r="BQ1569" s="26">
        <v>42.485098999999998</v>
      </c>
      <c r="BR1569" s="26">
        <v>599.05407700000001</v>
      </c>
      <c r="BS1569" s="31">
        <f t="shared" si="199"/>
        <v>2.6313280000000008</v>
      </c>
    </row>
    <row r="1570" spans="1:71">
      <c r="A1570" s="26">
        <v>42311343200000</v>
      </c>
      <c r="B1570" s="26" t="s">
        <v>9283</v>
      </c>
      <c r="C1570" t="s">
        <v>3533</v>
      </c>
      <c r="D1570" s="26" t="s">
        <v>223</v>
      </c>
      <c r="E1570" s="27" t="s">
        <v>726</v>
      </c>
      <c r="F1570" t="s">
        <v>66</v>
      </c>
      <c r="G1570" t="s">
        <v>67</v>
      </c>
      <c r="H1570" t="s">
        <v>3534</v>
      </c>
      <c r="I1570" t="s">
        <v>3535</v>
      </c>
      <c r="J1570" t="s">
        <v>1487</v>
      </c>
      <c r="K1570" t="s">
        <v>9261</v>
      </c>
      <c r="L1570">
        <v>28.529969999999999</v>
      </c>
      <c r="M1570">
        <v>-98.632360000000006</v>
      </c>
      <c r="N1570" s="28">
        <v>2118052.69</v>
      </c>
      <c r="O1570" s="28">
        <v>253483.4</v>
      </c>
      <c r="P1570" s="26">
        <v>360</v>
      </c>
      <c r="Q1570" s="26">
        <v>10174</v>
      </c>
      <c r="R1570" s="26">
        <v>16588</v>
      </c>
      <c r="S1570" s="29" t="s">
        <v>72</v>
      </c>
      <c r="T1570" s="30">
        <v>40706</v>
      </c>
      <c r="U1570" s="30">
        <v>40729</v>
      </c>
      <c r="V1570" s="30">
        <v>40940</v>
      </c>
      <c r="W1570">
        <v>3406</v>
      </c>
      <c r="X1570" s="26">
        <v>5740</v>
      </c>
      <c r="Y1570" s="26" t="s">
        <v>72</v>
      </c>
      <c r="Z1570" s="26" t="s">
        <v>72</v>
      </c>
      <c r="AA1570" s="26" t="s">
        <v>71</v>
      </c>
      <c r="AB1570" s="31" t="s">
        <v>72</v>
      </c>
      <c r="AC1570" s="31" t="s">
        <v>72</v>
      </c>
      <c r="AD1570" s="26">
        <v>329.1286403534267</v>
      </c>
      <c r="AE1570" s="26" t="s">
        <v>72</v>
      </c>
      <c r="AF1570" s="26" t="s">
        <v>72</v>
      </c>
      <c r="AG1570" s="26">
        <v>36546</v>
      </c>
      <c r="AH1570" s="28">
        <v>1.2258E-2</v>
      </c>
      <c r="AI1570">
        <v>3822</v>
      </c>
      <c r="AJ1570" s="26">
        <v>50321</v>
      </c>
      <c r="AK1570" s="28">
        <v>1.7548999999999999E-2</v>
      </c>
      <c r="AL1570">
        <v>4353</v>
      </c>
      <c r="AM1570" s="26">
        <v>58408</v>
      </c>
      <c r="AN1570" s="28">
        <v>2.0549000000000001E-2</v>
      </c>
      <c r="AO1570">
        <v>4641</v>
      </c>
      <c r="AP1570" s="32">
        <v>133432.140625</v>
      </c>
      <c r="AQ1570" s="36">
        <v>4.3916339023353484E-2</v>
      </c>
      <c r="AR1570" s="32">
        <f t="shared" si="198"/>
        <v>141205.33263213356</v>
      </c>
      <c r="AS1570" s="32">
        <f t="shared" si="192"/>
        <v>3</v>
      </c>
      <c r="AT1570" s="32">
        <f t="shared" si="193"/>
        <v>1</v>
      </c>
      <c r="AU1570" s="32">
        <f t="shared" si="194"/>
        <v>2</v>
      </c>
      <c r="AV1570" s="32">
        <f t="shared" si="195"/>
        <v>133432.140625</v>
      </c>
      <c r="AW1570" s="32">
        <f t="shared" si="196"/>
        <v>4.3916339023353484E-2</v>
      </c>
      <c r="AX1570" s="32">
        <f t="shared" si="197"/>
        <v>141205.33263213356</v>
      </c>
      <c r="AY1570">
        <v>2</v>
      </c>
      <c r="AZ1570" s="26">
        <v>1</v>
      </c>
      <c r="BA1570" s="26">
        <v>9131.2800000000007</v>
      </c>
      <c r="BB1570" s="26">
        <v>63.33</v>
      </c>
      <c r="BC1570" s="26">
        <v>55.27</v>
      </c>
      <c r="BD1570" s="26">
        <v>121</v>
      </c>
      <c r="BE1570" s="28">
        <v>0.05</v>
      </c>
      <c r="BF1570" s="28">
        <v>5.16</v>
      </c>
      <c r="BG1570" s="28">
        <v>0.64</v>
      </c>
      <c r="BH1570" s="28">
        <v>-20.22</v>
      </c>
      <c r="BI1570" s="28">
        <v>7.0000000000000007E-2</v>
      </c>
      <c r="BJ1570" s="28">
        <v>7.5</v>
      </c>
      <c r="BK1570" s="28">
        <v>0.68</v>
      </c>
      <c r="BL1570" s="28">
        <v>0.45</v>
      </c>
      <c r="BM1570" s="28">
        <v>7.0000000000000007E-2</v>
      </c>
      <c r="BN1570" s="28">
        <v>7.1</v>
      </c>
      <c r="BO1570" s="28">
        <v>0.7</v>
      </c>
      <c r="BP1570" s="28">
        <v>0.73</v>
      </c>
      <c r="BQ1570" s="26">
        <v>42.485098999999998</v>
      </c>
      <c r="BR1570" s="26">
        <v>599.05407700000001</v>
      </c>
      <c r="BS1570" s="31">
        <f t="shared" si="199"/>
        <v>2.6308520000000009</v>
      </c>
    </row>
    <row r="1571" spans="1:71">
      <c r="A1571" s="26">
        <v>42311343370000</v>
      </c>
      <c r="B1571" s="26" t="s">
        <v>9283</v>
      </c>
      <c r="C1571" t="s">
        <v>3536</v>
      </c>
      <c r="D1571" s="26" t="s">
        <v>223</v>
      </c>
      <c r="E1571" s="27" t="s">
        <v>726</v>
      </c>
      <c r="F1571" t="s">
        <v>66</v>
      </c>
      <c r="G1571" t="s">
        <v>67</v>
      </c>
      <c r="H1571" t="s">
        <v>3492</v>
      </c>
      <c r="I1571" t="s">
        <v>3493</v>
      </c>
      <c r="J1571" t="s">
        <v>1406</v>
      </c>
      <c r="K1571" t="s">
        <v>9261</v>
      </c>
      <c r="L1571">
        <v>28.548749999999998</v>
      </c>
      <c r="M1571">
        <v>-98.609639999999999</v>
      </c>
      <c r="N1571" s="28">
        <v>2125325.4900000002</v>
      </c>
      <c r="O1571" s="28">
        <v>260335.04</v>
      </c>
      <c r="P1571" s="26">
        <v>348</v>
      </c>
      <c r="Q1571" s="26">
        <v>10076</v>
      </c>
      <c r="R1571" s="26">
        <v>15278</v>
      </c>
      <c r="S1571" s="29" t="s">
        <v>72</v>
      </c>
      <c r="T1571" s="30">
        <v>40539</v>
      </c>
      <c r="U1571" s="30">
        <v>40564</v>
      </c>
      <c r="V1571" s="30">
        <v>40787</v>
      </c>
      <c r="W1571">
        <v>1515</v>
      </c>
      <c r="X1571" s="26">
        <v>5087</v>
      </c>
      <c r="Y1571" s="26" t="s">
        <v>72</v>
      </c>
      <c r="Z1571" s="26" t="s">
        <v>72</v>
      </c>
      <c r="AA1571" s="26" t="s">
        <v>71</v>
      </c>
      <c r="AB1571" s="31" t="s">
        <v>72</v>
      </c>
      <c r="AC1571" s="31" t="s">
        <v>72</v>
      </c>
      <c r="AD1571" s="26">
        <v>1216.5243329383402</v>
      </c>
      <c r="AE1571" s="26" t="s">
        <v>72</v>
      </c>
      <c r="AF1571" s="26" t="s">
        <v>72</v>
      </c>
      <c r="AG1571" s="26">
        <v>27220</v>
      </c>
      <c r="AH1571" s="28">
        <v>3.6299999999999999E-2</v>
      </c>
      <c r="AI1571">
        <v>7370</v>
      </c>
      <c r="AJ1571" s="26">
        <v>30599</v>
      </c>
      <c r="AK1571" s="28">
        <v>4.5740000000000003E-2</v>
      </c>
      <c r="AL1571">
        <v>8437</v>
      </c>
      <c r="AM1571" s="26">
        <v>37568</v>
      </c>
      <c r="AN1571" s="28">
        <v>5.0136E-2</v>
      </c>
      <c r="AO1571">
        <v>8855</v>
      </c>
      <c r="AP1571" s="32">
        <v>53299.8203125</v>
      </c>
      <c r="AQ1571" s="36">
        <v>6.4840528351397461E-2</v>
      </c>
      <c r="AR1571" s="32">
        <f t="shared" si="198"/>
        <v>64776.593830697355</v>
      </c>
      <c r="AS1571" s="32">
        <f t="shared" si="192"/>
        <v>2</v>
      </c>
      <c r="AT1571" s="32">
        <f t="shared" si="193"/>
        <v>1</v>
      </c>
      <c r="AU1571" s="32">
        <f t="shared" si="194"/>
        <v>1</v>
      </c>
      <c r="AV1571" s="32">
        <f t="shared" si="195"/>
        <v>60141.727657509342</v>
      </c>
      <c r="AW1571" s="32">
        <f t="shared" si="196"/>
        <v>7.3163875120310876E-2</v>
      </c>
      <c r="AX1571" s="32">
        <f t="shared" si="197"/>
        <v>73091.733553804355</v>
      </c>
      <c r="AY1571">
        <v>2</v>
      </c>
      <c r="AZ1571" s="26">
        <v>1</v>
      </c>
      <c r="BA1571" s="26">
        <v>9116.4699999999993</v>
      </c>
      <c r="BB1571" s="26">
        <v>63.47</v>
      </c>
      <c r="BC1571" s="26">
        <v>53.15</v>
      </c>
      <c r="BD1571" s="26">
        <v>118.06</v>
      </c>
      <c r="BE1571" s="28">
        <v>0.05</v>
      </c>
      <c r="BF1571" s="28">
        <v>5.49</v>
      </c>
      <c r="BG1571" s="28">
        <v>0.66</v>
      </c>
      <c r="BH1571" s="28">
        <v>-10.81</v>
      </c>
      <c r="BI1571" s="28">
        <v>7.0000000000000007E-2</v>
      </c>
      <c r="BJ1571" s="28">
        <v>7.44</v>
      </c>
      <c r="BK1571" s="28">
        <v>0.69</v>
      </c>
      <c r="BL1571" s="28">
        <v>0.49</v>
      </c>
      <c r="BM1571" s="28">
        <v>7.0000000000000007E-2</v>
      </c>
      <c r="BN1571" s="28">
        <v>7.08</v>
      </c>
      <c r="BO1571" s="28">
        <v>0.71</v>
      </c>
      <c r="BP1571" s="28">
        <v>0.8</v>
      </c>
      <c r="BQ1571" s="26">
        <v>40.8399</v>
      </c>
      <c r="BR1571" s="26">
        <v>874.63800000000003</v>
      </c>
      <c r="BS1571" s="31">
        <f t="shared" si="199"/>
        <v>2.567145</v>
      </c>
    </row>
    <row r="1572" spans="1:71">
      <c r="A1572" s="26">
        <v>42311344700000</v>
      </c>
      <c r="B1572" s="26" t="s">
        <v>9283</v>
      </c>
      <c r="C1572" t="s">
        <v>3537</v>
      </c>
      <c r="D1572" s="26" t="s">
        <v>223</v>
      </c>
      <c r="E1572" s="27" t="s">
        <v>726</v>
      </c>
      <c r="F1572" t="s">
        <v>66</v>
      </c>
      <c r="G1572" t="s">
        <v>67</v>
      </c>
      <c r="H1572" t="s">
        <v>3492</v>
      </c>
      <c r="I1572" t="s">
        <v>3493</v>
      </c>
      <c r="J1572" t="s">
        <v>3083</v>
      </c>
      <c r="K1572" t="s">
        <v>9261</v>
      </c>
      <c r="L1572">
        <v>28.552409999999998</v>
      </c>
      <c r="M1572">
        <v>-98.626760000000004</v>
      </c>
      <c r="N1572" s="28">
        <v>2119824.86</v>
      </c>
      <c r="O1572" s="28">
        <v>261647.79</v>
      </c>
      <c r="P1572" s="26">
        <v>342</v>
      </c>
      <c r="Q1572" s="26">
        <v>9972</v>
      </c>
      <c r="R1572" s="26">
        <v>16007</v>
      </c>
      <c r="S1572" s="29" t="s">
        <v>72</v>
      </c>
      <c r="T1572" s="30">
        <v>40763</v>
      </c>
      <c r="U1572" s="30">
        <v>40880</v>
      </c>
      <c r="V1572" s="30">
        <v>40940</v>
      </c>
      <c r="W1572">
        <v>3196</v>
      </c>
      <c r="X1572" s="26">
        <v>5710</v>
      </c>
      <c r="Y1572" s="26" t="s">
        <v>72</v>
      </c>
      <c r="Z1572" s="26" t="s">
        <v>72</v>
      </c>
      <c r="AA1572" s="26" t="s">
        <v>71</v>
      </c>
      <c r="AB1572" s="31" t="s">
        <v>72</v>
      </c>
      <c r="AC1572" s="31" t="s">
        <v>72</v>
      </c>
      <c r="AD1572" s="26">
        <v>339.65565509518478</v>
      </c>
      <c r="AE1572" s="26">
        <v>741</v>
      </c>
      <c r="AF1572" s="26" t="s">
        <v>72</v>
      </c>
      <c r="AG1572" s="26">
        <v>36701</v>
      </c>
      <c r="AH1572" s="28">
        <v>1.3058E-2</v>
      </c>
      <c r="AI1572">
        <v>13067</v>
      </c>
      <c r="AJ1572" s="26">
        <v>46564</v>
      </c>
      <c r="AK1572" s="28">
        <v>1.6410999999999999E-2</v>
      </c>
      <c r="AL1572">
        <v>15032</v>
      </c>
      <c r="AM1572" s="26">
        <v>49011</v>
      </c>
      <c r="AN1572" s="28">
        <v>1.7323000000000002E-2</v>
      </c>
      <c r="AO1572">
        <v>15266</v>
      </c>
      <c r="AP1572" s="32">
        <v>66374.328125</v>
      </c>
      <c r="AQ1572" s="36">
        <v>2.2544415900799624E-2</v>
      </c>
      <c r="AR1572" s="32">
        <f t="shared" si="198"/>
        <v>70364.689739441528</v>
      </c>
      <c r="AS1572" s="32">
        <f t="shared" si="192"/>
        <v>2</v>
      </c>
      <c r="AT1572" s="32">
        <f t="shared" si="193"/>
        <v>1</v>
      </c>
      <c r="AU1572" s="32">
        <f t="shared" si="194"/>
        <v>1</v>
      </c>
      <c r="AV1572" s="32">
        <f t="shared" si="195"/>
        <v>66723.054892732049</v>
      </c>
      <c r="AW1572" s="32">
        <f t="shared" si="196"/>
        <v>2.2662862919542878E-2</v>
      </c>
      <c r="AX1572" s="32">
        <f t="shared" si="197"/>
        <v>70734.381629491123</v>
      </c>
      <c r="AY1572">
        <v>2</v>
      </c>
      <c r="AZ1572" s="26">
        <v>1</v>
      </c>
      <c r="BA1572" s="26">
        <v>9039.19</v>
      </c>
      <c r="BB1572" s="26">
        <v>69.02</v>
      </c>
      <c r="BC1572" s="26">
        <v>47.94</v>
      </c>
      <c r="BD1572" s="26">
        <v>120.43</v>
      </c>
      <c r="BE1572" s="28">
        <v>0.05</v>
      </c>
      <c r="BF1572" s="28">
        <v>5.17</v>
      </c>
      <c r="BG1572" s="28">
        <v>0.64</v>
      </c>
      <c r="BH1572" s="28">
        <v>-14.58</v>
      </c>
      <c r="BI1572" s="28">
        <v>7.0000000000000007E-2</v>
      </c>
      <c r="BJ1572" s="28">
        <v>7.31</v>
      </c>
      <c r="BK1572" s="28">
        <v>0.68</v>
      </c>
      <c r="BL1572" s="28">
        <v>-0.01</v>
      </c>
      <c r="BM1572" s="28">
        <v>7.0000000000000007E-2</v>
      </c>
      <c r="BN1572" s="28">
        <v>6.83</v>
      </c>
      <c r="BO1572" s="28">
        <v>0.71</v>
      </c>
      <c r="BP1572" s="28">
        <v>0.31</v>
      </c>
      <c r="BQ1572" s="26">
        <v>39.295200000000001</v>
      </c>
      <c r="BR1572" s="26">
        <v>544.30926499999998</v>
      </c>
      <c r="BS1572" s="31">
        <f t="shared" si="199"/>
        <v>2.2819440000000002</v>
      </c>
    </row>
    <row r="1573" spans="1:71">
      <c r="A1573" s="26">
        <v>42311344780000</v>
      </c>
      <c r="B1573" s="26" t="s">
        <v>9283</v>
      </c>
      <c r="C1573" t="s">
        <v>3538</v>
      </c>
      <c r="D1573" s="26" t="s">
        <v>223</v>
      </c>
      <c r="E1573" s="27" t="s">
        <v>726</v>
      </c>
      <c r="F1573" t="s">
        <v>66</v>
      </c>
      <c r="G1573" t="s">
        <v>67</v>
      </c>
      <c r="H1573" t="s">
        <v>3539</v>
      </c>
      <c r="I1573" t="s">
        <v>3540</v>
      </c>
      <c r="J1573" t="s">
        <v>1337</v>
      </c>
      <c r="K1573" t="s">
        <v>9261</v>
      </c>
      <c r="L1573">
        <v>28.454650000000001</v>
      </c>
      <c r="M1573">
        <v>-98.702089999999998</v>
      </c>
      <c r="N1573" s="28">
        <v>2095731.54</v>
      </c>
      <c r="O1573" s="28">
        <v>226034.81</v>
      </c>
      <c r="P1573" s="26">
        <v>291</v>
      </c>
      <c r="Q1573" s="26">
        <v>10398</v>
      </c>
      <c r="R1573" s="26">
        <v>17292</v>
      </c>
      <c r="S1573" s="29" t="s">
        <v>72</v>
      </c>
      <c r="T1573" s="30">
        <v>40628</v>
      </c>
      <c r="U1573" s="30">
        <v>40667</v>
      </c>
      <c r="V1573" s="30">
        <v>40940</v>
      </c>
      <c r="W1573">
        <v>2256</v>
      </c>
      <c r="X1573" s="26">
        <v>6747</v>
      </c>
      <c r="Y1573" s="26" t="s">
        <v>72</v>
      </c>
      <c r="Z1573" s="26" t="s">
        <v>72</v>
      </c>
      <c r="AA1573" s="26" t="s">
        <v>71</v>
      </c>
      <c r="AB1573" s="31" t="s">
        <v>72</v>
      </c>
      <c r="AC1573" s="31" t="s">
        <v>72</v>
      </c>
      <c r="AD1573" s="26">
        <v>899.68926587563442</v>
      </c>
      <c r="AE1573" s="26" t="s">
        <v>72</v>
      </c>
      <c r="AF1573" s="26" t="s">
        <v>72</v>
      </c>
      <c r="AG1573" s="26">
        <v>42493</v>
      </c>
      <c r="AH1573" s="28">
        <v>3.9369000000000001E-2</v>
      </c>
      <c r="AI1573">
        <v>13201</v>
      </c>
      <c r="AJ1573" s="26">
        <v>63506</v>
      </c>
      <c r="AK1573" s="28">
        <v>5.9586E-2</v>
      </c>
      <c r="AL1573">
        <v>19730</v>
      </c>
      <c r="AM1573" s="26">
        <v>69737</v>
      </c>
      <c r="AN1573" s="28">
        <v>6.4993999999999996E-2</v>
      </c>
      <c r="AO1573">
        <v>21666</v>
      </c>
      <c r="AP1573" s="32">
        <v>147803.9375</v>
      </c>
      <c r="AQ1573" s="36">
        <v>0.13297761602290314</v>
      </c>
      <c r="AR1573" s="32">
        <f t="shared" si="198"/>
        <v>171340.97553605385</v>
      </c>
      <c r="AS1573" s="32">
        <f t="shared" si="192"/>
        <v>3</v>
      </c>
      <c r="AT1573" s="32">
        <f t="shared" si="193"/>
        <v>1</v>
      </c>
      <c r="AU1573" s="32">
        <f t="shared" si="194"/>
        <v>3</v>
      </c>
      <c r="AV1573" s="32">
        <f t="shared" si="195"/>
        <v>125743.97528531199</v>
      </c>
      <c r="AW1573" s="32">
        <f t="shared" si="196"/>
        <v>0.11313050481272624</v>
      </c>
      <c r="AX1573" s="32">
        <f t="shared" si="197"/>
        <v>145768.07463716454</v>
      </c>
      <c r="AY1573">
        <v>2</v>
      </c>
      <c r="AZ1573" s="26">
        <v>1</v>
      </c>
      <c r="BA1573" s="26">
        <v>9268.4699999999993</v>
      </c>
      <c r="BB1573" s="26">
        <v>23.03</v>
      </c>
      <c r="BC1573" s="26">
        <v>121.51</v>
      </c>
      <c r="BD1573" s="26">
        <v>151.33000000000001</v>
      </c>
      <c r="BE1573" s="28">
        <v>0.08</v>
      </c>
      <c r="BF1573" s="28">
        <v>7.64</v>
      </c>
      <c r="BG1573" s="28">
        <v>0.76</v>
      </c>
      <c r="BH1573" s="28">
        <v>-26.27</v>
      </c>
      <c r="BI1573" s="28">
        <v>0.08</v>
      </c>
      <c r="BJ1573" s="28">
        <v>7.04</v>
      </c>
      <c r="BK1573" s="28">
        <v>0.66</v>
      </c>
      <c r="BL1573" s="28">
        <v>-3.92</v>
      </c>
      <c r="BM1573" s="28">
        <v>0.08</v>
      </c>
      <c r="BN1573" s="28">
        <v>7.27</v>
      </c>
      <c r="BO1573" s="28">
        <v>0.74</v>
      </c>
      <c r="BP1573" s="28">
        <v>-2.11</v>
      </c>
      <c r="BQ1573" s="26">
        <v>45.047598999999998</v>
      </c>
      <c r="BR1573" s="26">
        <v>968.07519500000001</v>
      </c>
      <c r="BS1573" s="31">
        <f t="shared" si="199"/>
        <v>6.4157280000000014</v>
      </c>
    </row>
    <row r="1574" spans="1:71">
      <c r="A1574" s="26">
        <v>42311344800000</v>
      </c>
      <c r="B1574" s="26" t="s">
        <v>9283</v>
      </c>
      <c r="C1574" t="s">
        <v>3541</v>
      </c>
      <c r="D1574" s="26" t="s">
        <v>223</v>
      </c>
      <c r="E1574" s="27" t="s">
        <v>726</v>
      </c>
      <c r="F1574" t="s">
        <v>66</v>
      </c>
      <c r="G1574" t="s">
        <v>67</v>
      </c>
      <c r="H1574" t="s">
        <v>3542</v>
      </c>
      <c r="I1574" t="s">
        <v>3543</v>
      </c>
      <c r="J1574" t="s">
        <v>1359</v>
      </c>
      <c r="K1574" t="s">
        <v>9261</v>
      </c>
      <c r="L1574">
        <v>28.45468</v>
      </c>
      <c r="M1574">
        <v>-98.70214</v>
      </c>
      <c r="N1574" s="28">
        <v>2095715.45</v>
      </c>
      <c r="O1574" s="28">
        <v>226045.68</v>
      </c>
      <c r="P1574" s="26">
        <v>291</v>
      </c>
      <c r="Q1574" s="26">
        <v>10422</v>
      </c>
      <c r="R1574" s="26">
        <v>17350</v>
      </c>
      <c r="S1574" s="29" t="s">
        <v>72</v>
      </c>
      <c r="T1574" s="30">
        <v>40669</v>
      </c>
      <c r="U1574" s="30">
        <v>40707</v>
      </c>
      <c r="V1574" s="30">
        <v>40940</v>
      </c>
      <c r="W1574">
        <v>3524</v>
      </c>
      <c r="X1574" s="26">
        <v>6736</v>
      </c>
      <c r="Y1574" s="26" t="s">
        <v>72</v>
      </c>
      <c r="Z1574" s="26" t="s">
        <v>72</v>
      </c>
      <c r="AA1574" s="26" t="s">
        <v>71</v>
      </c>
      <c r="AB1574" s="31" t="s">
        <v>72</v>
      </c>
      <c r="AC1574" s="31" t="s">
        <v>72</v>
      </c>
      <c r="AD1574" s="26">
        <v>792.32693911592992</v>
      </c>
      <c r="AE1574" s="26" t="s">
        <v>72</v>
      </c>
      <c r="AF1574" s="26" t="s">
        <v>72</v>
      </c>
      <c r="AG1574" s="26">
        <v>48785</v>
      </c>
      <c r="AH1574" s="28">
        <v>3.8077E-2</v>
      </c>
      <c r="AI1574">
        <v>7679</v>
      </c>
      <c r="AJ1574" s="26">
        <v>73117</v>
      </c>
      <c r="AK1574" s="28">
        <v>5.8952999999999998E-2</v>
      </c>
      <c r="AL1574">
        <v>11509</v>
      </c>
      <c r="AM1574" s="26">
        <v>79452</v>
      </c>
      <c r="AN1574" s="28">
        <v>6.4061999999999994E-2</v>
      </c>
      <c r="AO1574">
        <v>12506</v>
      </c>
      <c r="AP1574" s="32">
        <v>157148.796875</v>
      </c>
      <c r="AQ1574" s="36">
        <v>0.12451322521371976</v>
      </c>
      <c r="AR1574" s="32">
        <f t="shared" si="198"/>
        <v>179187.63773782839</v>
      </c>
      <c r="AS1574" s="32">
        <f t="shared" si="192"/>
        <v>3</v>
      </c>
      <c r="AT1574" s="32">
        <f t="shared" si="193"/>
        <v>1</v>
      </c>
      <c r="AU1574" s="32">
        <f t="shared" si="194"/>
        <v>3</v>
      </c>
      <c r="AV1574" s="32">
        <f t="shared" si="195"/>
        <v>133912.42489051365</v>
      </c>
      <c r="AW1574" s="32">
        <f t="shared" si="196"/>
        <v>0.10610242172309253</v>
      </c>
      <c r="AX1574" s="32">
        <f t="shared" si="197"/>
        <v>152692.55353550104</v>
      </c>
      <c r="AY1574">
        <v>2</v>
      </c>
      <c r="AZ1574" s="26">
        <v>1</v>
      </c>
      <c r="BA1574" s="26">
        <v>9268</v>
      </c>
      <c r="BB1574" s="26">
        <v>22.98</v>
      </c>
      <c r="BC1574" s="26">
        <v>121.59</v>
      </c>
      <c r="BD1574" s="26">
        <v>151.38</v>
      </c>
      <c r="BE1574" s="28">
        <v>0.08</v>
      </c>
      <c r="BF1574" s="28">
        <v>7.64</v>
      </c>
      <c r="BG1574" s="28">
        <v>0.76</v>
      </c>
      <c r="BH1574" s="28">
        <v>-26.27</v>
      </c>
      <c r="BI1574" s="28">
        <v>0.08</v>
      </c>
      <c r="BJ1574" s="28">
        <v>7.04</v>
      </c>
      <c r="BK1574" s="28">
        <v>0.66</v>
      </c>
      <c r="BL1574" s="28">
        <v>-3.91</v>
      </c>
      <c r="BM1574" s="28">
        <v>0.08</v>
      </c>
      <c r="BN1574" s="28">
        <v>7.27</v>
      </c>
      <c r="BO1574" s="28">
        <v>0.74</v>
      </c>
      <c r="BP1574" s="28">
        <v>-2.1</v>
      </c>
      <c r="BQ1574" s="26">
        <v>45.047598999999998</v>
      </c>
      <c r="BR1574" s="26">
        <v>968.07519500000001</v>
      </c>
      <c r="BS1574" s="31">
        <f t="shared" si="199"/>
        <v>6.4199520000000012</v>
      </c>
    </row>
    <row r="1575" spans="1:71">
      <c r="A1575" s="26">
        <v>42311344840000</v>
      </c>
      <c r="B1575" s="26" t="s">
        <v>9283</v>
      </c>
      <c r="C1575" t="s">
        <v>3544</v>
      </c>
      <c r="D1575" s="26" t="s">
        <v>429</v>
      </c>
      <c r="E1575" s="27" t="s">
        <v>726</v>
      </c>
      <c r="F1575" t="s">
        <v>66</v>
      </c>
      <c r="G1575" t="s">
        <v>67</v>
      </c>
      <c r="H1575" t="s">
        <v>3526</v>
      </c>
      <c r="I1575" t="s">
        <v>3527</v>
      </c>
      <c r="J1575" t="s">
        <v>158</v>
      </c>
      <c r="K1575" t="s">
        <v>9261</v>
      </c>
      <c r="L1575">
        <v>28.554849999999998</v>
      </c>
      <c r="M1575">
        <v>-98.559520000000006</v>
      </c>
      <c r="N1575" s="28">
        <v>2141408.14</v>
      </c>
      <c r="O1575" s="28">
        <v>262610.01</v>
      </c>
      <c r="P1575" s="26">
        <v>398</v>
      </c>
      <c r="Q1575" s="26">
        <v>10369</v>
      </c>
      <c r="R1575" s="26">
        <v>15145</v>
      </c>
      <c r="S1575" s="29" t="s">
        <v>72</v>
      </c>
      <c r="T1575" s="30">
        <v>40766</v>
      </c>
      <c r="U1575" s="30">
        <v>40862</v>
      </c>
      <c r="V1575" s="30">
        <v>40969</v>
      </c>
      <c r="W1575" t="s">
        <v>72</v>
      </c>
      <c r="X1575" s="26">
        <v>5013</v>
      </c>
      <c r="Y1575" s="26" t="s">
        <v>72</v>
      </c>
      <c r="Z1575" s="26" t="s">
        <v>72</v>
      </c>
      <c r="AA1575" s="26" t="s">
        <v>71</v>
      </c>
      <c r="AB1575" s="31" t="s">
        <v>72</v>
      </c>
      <c r="AC1575" s="31" t="s">
        <v>72</v>
      </c>
      <c r="AD1575" s="26">
        <v>772.08331482879601</v>
      </c>
      <c r="AE1575" s="26">
        <v>422</v>
      </c>
      <c r="AF1575" s="26" t="s">
        <v>72</v>
      </c>
      <c r="AG1575" s="26">
        <v>38062</v>
      </c>
      <c r="AH1575" s="28">
        <v>2.7106999999999999E-2</v>
      </c>
      <c r="AI1575">
        <v>21360</v>
      </c>
      <c r="AJ1575" s="26">
        <v>63167</v>
      </c>
      <c r="AK1575" s="28">
        <v>4.9744999999999998E-2</v>
      </c>
      <c r="AL1575">
        <v>34493</v>
      </c>
      <c r="AM1575" s="26">
        <v>67077</v>
      </c>
      <c r="AN1575" s="28">
        <v>5.2155E-2</v>
      </c>
      <c r="AO1575">
        <v>36535</v>
      </c>
      <c r="AP1575" s="32">
        <v>229767.84375</v>
      </c>
      <c r="AQ1575" s="36">
        <v>0.17739991844356484</v>
      </c>
      <c r="AR1575" s="32">
        <f t="shared" si="198"/>
        <v>261167.62931451097</v>
      </c>
      <c r="AS1575" s="32">
        <f t="shared" si="192"/>
        <v>4</v>
      </c>
      <c r="AT1575" s="32">
        <f t="shared" si="193"/>
        <v>1</v>
      </c>
      <c r="AU1575" s="32">
        <f t="shared" si="194"/>
        <v>3</v>
      </c>
      <c r="AV1575" s="32">
        <f t="shared" si="195"/>
        <v>263089.45204967086</v>
      </c>
      <c r="AW1575" s="32">
        <f t="shared" si="196"/>
        <v>0.20312697623500145</v>
      </c>
      <c r="AX1575" s="32">
        <f t="shared" si="197"/>
        <v>299042.92684326612</v>
      </c>
      <c r="AY1575">
        <v>2</v>
      </c>
      <c r="AZ1575" s="26">
        <v>1</v>
      </c>
      <c r="BA1575" s="26">
        <v>9413.81</v>
      </c>
      <c r="BB1575" s="26">
        <v>58.69</v>
      </c>
      <c r="BC1575" s="26">
        <v>57.07</v>
      </c>
      <c r="BD1575" s="26">
        <v>109.21</v>
      </c>
      <c r="BE1575" s="28">
        <v>7.0000000000000007E-2</v>
      </c>
      <c r="BF1575" s="28">
        <v>6.82</v>
      </c>
      <c r="BG1575" s="28">
        <v>0.72</v>
      </c>
      <c r="BH1575" s="28">
        <v>1.54</v>
      </c>
      <c r="BI1575" s="28">
        <v>0.08</v>
      </c>
      <c r="BJ1575" s="28">
        <v>7.55</v>
      </c>
      <c r="BK1575" s="28">
        <v>0.72</v>
      </c>
      <c r="BL1575" s="28">
        <v>0.09</v>
      </c>
      <c r="BM1575" s="28">
        <v>7.0000000000000007E-2</v>
      </c>
      <c r="BN1575" s="28">
        <v>7.44</v>
      </c>
      <c r="BO1575" s="28">
        <v>0.73</v>
      </c>
      <c r="BP1575" s="28">
        <v>0.42</v>
      </c>
      <c r="BQ1575" s="26">
        <v>41.500597999999997</v>
      </c>
      <c r="BR1575" s="26">
        <v>882.49548300000004</v>
      </c>
      <c r="BS1575" s="31">
        <f t="shared" si="199"/>
        <v>3.2872319999999999</v>
      </c>
    </row>
    <row r="1576" spans="1:71">
      <c r="A1576" s="26">
        <v>42311344920000</v>
      </c>
      <c r="B1576" s="26" t="s">
        <v>9283</v>
      </c>
      <c r="C1576" t="s">
        <v>3545</v>
      </c>
      <c r="D1576" s="26" t="s">
        <v>118</v>
      </c>
      <c r="E1576" s="27" t="s">
        <v>726</v>
      </c>
      <c r="F1576" t="s">
        <v>66</v>
      </c>
      <c r="G1576" t="s">
        <v>67</v>
      </c>
      <c r="H1576" t="s">
        <v>3546</v>
      </c>
      <c r="I1576" t="s">
        <v>3547</v>
      </c>
      <c r="J1576" t="s">
        <v>70</v>
      </c>
      <c r="K1576" t="s">
        <v>9261</v>
      </c>
      <c r="L1576">
        <v>28.456990000000001</v>
      </c>
      <c r="M1576">
        <v>-98.599869999999996</v>
      </c>
      <c r="N1576" s="28">
        <v>2128576.29</v>
      </c>
      <c r="O1576" s="28">
        <v>226983.62</v>
      </c>
      <c r="P1576" s="26">
        <v>273</v>
      </c>
      <c r="Q1576" s="26">
        <v>11131</v>
      </c>
      <c r="R1576" s="26">
        <v>16395</v>
      </c>
      <c r="S1576" s="29" t="s">
        <v>72</v>
      </c>
      <c r="T1576" s="30">
        <v>40631</v>
      </c>
      <c r="U1576" s="30">
        <v>40724</v>
      </c>
      <c r="V1576" s="30">
        <v>40725</v>
      </c>
      <c r="W1576">
        <v>4209991</v>
      </c>
      <c r="X1576" s="26">
        <v>5533</v>
      </c>
      <c r="Y1576" s="26" t="s">
        <v>72</v>
      </c>
      <c r="Z1576" s="26" t="s">
        <v>72</v>
      </c>
      <c r="AA1576" s="26" t="s">
        <v>71</v>
      </c>
      <c r="AB1576" s="31" t="s">
        <v>72</v>
      </c>
      <c r="AC1576" s="31" t="s">
        <v>72</v>
      </c>
      <c r="AD1576" s="26">
        <v>1465.6078930617441</v>
      </c>
      <c r="AE1576" s="26">
        <v>869</v>
      </c>
      <c r="AF1576" s="26" t="s">
        <v>72</v>
      </c>
      <c r="AG1576" s="26">
        <v>67315</v>
      </c>
      <c r="AH1576" s="28">
        <v>9.7531999999999994E-2</v>
      </c>
      <c r="AI1576">
        <v>33846</v>
      </c>
      <c r="AJ1576" s="26">
        <v>121865</v>
      </c>
      <c r="AK1576" s="28">
        <v>0.17099800000000001</v>
      </c>
      <c r="AL1576">
        <v>52022</v>
      </c>
      <c r="AM1576" s="26">
        <v>142568</v>
      </c>
      <c r="AN1576" s="28">
        <v>0.21252499999999999</v>
      </c>
      <c r="AO1576">
        <v>53385</v>
      </c>
      <c r="AP1576" s="32">
        <v>200169.46875</v>
      </c>
      <c r="AQ1576" s="36">
        <v>0.29336995334997612</v>
      </c>
      <c r="AR1576" s="32">
        <f t="shared" si="198"/>
        <v>252095.95049294579</v>
      </c>
      <c r="AS1576" s="32">
        <f t="shared" si="192"/>
        <v>4</v>
      </c>
      <c r="AT1576" s="32">
        <f t="shared" si="193"/>
        <v>1</v>
      </c>
      <c r="AU1576" s="32">
        <f t="shared" si="194"/>
        <v>3</v>
      </c>
      <c r="AV1576" s="32">
        <f t="shared" si="195"/>
        <v>207658.1873531538</v>
      </c>
      <c r="AW1576" s="32">
        <f t="shared" si="196"/>
        <v>0.30434547844367665</v>
      </c>
      <c r="AX1576" s="32">
        <f t="shared" si="197"/>
        <v>261527.3370376846</v>
      </c>
      <c r="AY1576">
        <v>2</v>
      </c>
      <c r="AZ1576" s="26">
        <v>1</v>
      </c>
      <c r="BA1576" s="26">
        <v>10129.32</v>
      </c>
      <c r="BB1576" s="26">
        <v>45.57</v>
      </c>
      <c r="BC1576" s="26">
        <v>71.900000000000006</v>
      </c>
      <c r="BD1576" s="26">
        <v>117.46</v>
      </c>
      <c r="BE1576" s="28">
        <v>7.0000000000000007E-2</v>
      </c>
      <c r="BF1576" s="28">
        <v>6.46</v>
      </c>
      <c r="BG1576" s="28">
        <v>0.67</v>
      </c>
      <c r="BH1576" s="28">
        <v>-20.3</v>
      </c>
      <c r="BI1576" s="28">
        <v>0.08</v>
      </c>
      <c r="BJ1576" s="28">
        <v>8.09</v>
      </c>
      <c r="BK1576" s="28">
        <v>0.72</v>
      </c>
      <c r="BL1576" s="28">
        <v>0.81</v>
      </c>
      <c r="BM1576" s="28">
        <v>0.08</v>
      </c>
      <c r="BN1576" s="28">
        <v>8.06</v>
      </c>
      <c r="BO1576" s="28">
        <v>0.73</v>
      </c>
      <c r="BP1576" s="28">
        <v>1.01</v>
      </c>
      <c r="BQ1576" s="26">
        <v>46.494498999999998</v>
      </c>
      <c r="BR1576" s="26">
        <v>1658.8770750000001</v>
      </c>
      <c r="BS1576" s="31">
        <f t="shared" si="199"/>
        <v>4.1414400000000002</v>
      </c>
    </row>
    <row r="1577" spans="1:71">
      <c r="A1577" s="26">
        <v>42311344960000</v>
      </c>
      <c r="B1577" s="26" t="s">
        <v>9283</v>
      </c>
      <c r="C1577" t="s">
        <v>3548</v>
      </c>
      <c r="D1577" s="26" t="s">
        <v>223</v>
      </c>
      <c r="E1577" s="27" t="s">
        <v>726</v>
      </c>
      <c r="F1577" t="s">
        <v>66</v>
      </c>
      <c r="G1577" t="s">
        <v>67</v>
      </c>
      <c r="H1577" t="s">
        <v>3492</v>
      </c>
      <c r="I1577" t="s">
        <v>3493</v>
      </c>
      <c r="J1577" t="s">
        <v>3272</v>
      </c>
      <c r="K1577" t="s">
        <v>9261</v>
      </c>
      <c r="L1577">
        <v>28.5474</v>
      </c>
      <c r="M1577">
        <v>-98.638739999999999</v>
      </c>
      <c r="N1577" s="28">
        <v>2115984.4500000002</v>
      </c>
      <c r="O1577" s="28">
        <v>259814.19</v>
      </c>
      <c r="P1577" s="26">
        <v>344</v>
      </c>
      <c r="Q1577" s="26">
        <v>9974</v>
      </c>
      <c r="R1577" s="26">
        <v>15915</v>
      </c>
      <c r="S1577" s="29" t="s">
        <v>72</v>
      </c>
      <c r="T1577" s="30">
        <v>40997</v>
      </c>
      <c r="U1577" s="30">
        <v>41017</v>
      </c>
      <c r="V1577" s="30">
        <v>41030</v>
      </c>
      <c r="W1577">
        <v>0</v>
      </c>
      <c r="X1577" s="26">
        <v>5566</v>
      </c>
      <c r="Y1577" s="26" t="s">
        <v>72</v>
      </c>
      <c r="Z1577" s="26" t="s">
        <v>72</v>
      </c>
      <c r="AA1577" s="26" t="s">
        <v>71</v>
      </c>
      <c r="AB1577" s="31" t="s">
        <v>72</v>
      </c>
      <c r="AC1577" s="31" t="s">
        <v>72</v>
      </c>
      <c r="AD1577" s="26">
        <v>684.28429241737933</v>
      </c>
      <c r="AE1577" s="26">
        <v>950</v>
      </c>
      <c r="AF1577" s="26" t="s">
        <v>72</v>
      </c>
      <c r="AG1577" s="26">
        <v>27077</v>
      </c>
      <c r="AH1577" s="28">
        <v>1.8224000000000001E-2</v>
      </c>
      <c r="AI1577">
        <v>6409</v>
      </c>
      <c r="AJ1577" s="26">
        <v>41945</v>
      </c>
      <c r="AK1577" s="28">
        <v>2.7962999999999998E-2</v>
      </c>
      <c r="AL1577">
        <v>7484</v>
      </c>
      <c r="AM1577" s="26">
        <v>41945</v>
      </c>
      <c r="AN1577" s="28">
        <v>2.7962999999999998E-2</v>
      </c>
      <c r="AO1577">
        <v>7484</v>
      </c>
      <c r="AP1577" s="32">
        <v>67872.40625</v>
      </c>
      <c r="AQ1577" s="36">
        <v>4.6444021485446157E-2</v>
      </c>
      <c r="AR1577" s="32">
        <f t="shared" si="198"/>
        <v>76092.998052923969</v>
      </c>
      <c r="AS1577" s="32">
        <f t="shared" si="192"/>
        <v>2</v>
      </c>
      <c r="AT1577" s="32">
        <f t="shared" si="193"/>
        <v>1</v>
      </c>
      <c r="AU1577" s="32">
        <f t="shared" si="194"/>
        <v>1</v>
      </c>
      <c r="AV1577" s="32">
        <f t="shared" si="195"/>
        <v>69994.181077075104</v>
      </c>
      <c r="AW1577" s="32">
        <f t="shared" si="196"/>
        <v>4.7895918671660251E-2</v>
      </c>
      <c r="AX1577" s="32">
        <f t="shared" si="197"/>
        <v>78471.758681958963</v>
      </c>
      <c r="AY1577">
        <v>2</v>
      </c>
      <c r="AZ1577" s="26">
        <v>1</v>
      </c>
      <c r="BA1577" s="26">
        <v>9054.23</v>
      </c>
      <c r="BB1577" s="26">
        <v>69.790000000000006</v>
      </c>
      <c r="BC1577" s="26">
        <v>47.92</v>
      </c>
      <c r="BD1577" s="26">
        <v>122.27</v>
      </c>
      <c r="BE1577" s="28">
        <v>0.05</v>
      </c>
      <c r="BF1577" s="28">
        <v>5.01</v>
      </c>
      <c r="BG1577" s="28">
        <v>0.63</v>
      </c>
      <c r="BH1577" s="28">
        <v>-18.7</v>
      </c>
      <c r="BI1577" s="28">
        <v>7.0000000000000007E-2</v>
      </c>
      <c r="BJ1577" s="28">
        <v>7.29</v>
      </c>
      <c r="BK1577" s="28">
        <v>0.68</v>
      </c>
      <c r="BL1577" s="28">
        <v>-0.24</v>
      </c>
      <c r="BM1577" s="28">
        <v>7.0000000000000007E-2</v>
      </c>
      <c r="BN1577" s="28">
        <v>6.76</v>
      </c>
      <c r="BO1577" s="28">
        <v>0.71</v>
      </c>
      <c r="BP1577" s="28">
        <v>0.08</v>
      </c>
      <c r="BQ1577" s="26">
        <v>40.437899999999999</v>
      </c>
      <c r="BR1577" s="26">
        <v>505.601562</v>
      </c>
      <c r="BS1577" s="31">
        <f t="shared" si="199"/>
        <v>2.2809920000000008</v>
      </c>
    </row>
    <row r="1578" spans="1:71">
      <c r="A1578" s="26">
        <v>42311345010100</v>
      </c>
      <c r="B1578" s="26" t="s">
        <v>9283</v>
      </c>
      <c r="C1578" t="s">
        <v>3549</v>
      </c>
      <c r="D1578" s="26" t="s">
        <v>118</v>
      </c>
      <c r="E1578" s="27" t="s">
        <v>726</v>
      </c>
      <c r="F1578" t="s">
        <v>66</v>
      </c>
      <c r="G1578" t="s">
        <v>67</v>
      </c>
      <c r="H1578" t="s">
        <v>3550</v>
      </c>
      <c r="I1578" t="s">
        <v>3551</v>
      </c>
      <c r="J1578" t="s">
        <v>70</v>
      </c>
      <c r="K1578" t="s">
        <v>9261</v>
      </c>
      <c r="L1578">
        <v>28.601669999999999</v>
      </c>
      <c r="M1578">
        <v>-98.53134</v>
      </c>
      <c r="N1578" s="28">
        <v>2150386.56</v>
      </c>
      <c r="O1578" s="28">
        <v>279667.8</v>
      </c>
      <c r="P1578" s="26">
        <v>271</v>
      </c>
      <c r="Q1578" s="26">
        <v>9970</v>
      </c>
      <c r="R1578" s="26">
        <v>15095</v>
      </c>
      <c r="S1578" s="29" t="s">
        <v>72</v>
      </c>
      <c r="T1578" s="30">
        <v>40672</v>
      </c>
      <c r="U1578" s="30">
        <v>40755</v>
      </c>
      <c r="V1578" s="30">
        <v>40756</v>
      </c>
      <c r="W1578">
        <v>6321267</v>
      </c>
      <c r="X1578" s="26">
        <v>5562</v>
      </c>
      <c r="Y1578" s="26" t="s">
        <v>72</v>
      </c>
      <c r="Z1578" s="26" t="s">
        <v>72</v>
      </c>
      <c r="AA1578" s="26" t="s">
        <v>71</v>
      </c>
      <c r="AB1578" s="31" t="s">
        <v>72</v>
      </c>
      <c r="AC1578" s="31" t="s">
        <v>72</v>
      </c>
      <c r="AD1578" s="26">
        <v>206.30076454786769</v>
      </c>
      <c r="AE1578" s="26">
        <v>575</v>
      </c>
      <c r="AF1578" s="26" t="s">
        <v>72</v>
      </c>
      <c r="AG1578" s="26">
        <v>48973</v>
      </c>
      <c r="AH1578" s="28">
        <v>1.5615E-2</v>
      </c>
      <c r="AI1578">
        <v>26747</v>
      </c>
      <c r="AJ1578" s="26">
        <v>92564</v>
      </c>
      <c r="AK1578" s="28">
        <v>1.8079000000000001E-2</v>
      </c>
      <c r="AL1578">
        <v>48146</v>
      </c>
      <c r="AM1578" s="26">
        <v>116745</v>
      </c>
      <c r="AN1578" s="28">
        <v>1.9281E-2</v>
      </c>
      <c r="AO1578">
        <v>55639</v>
      </c>
      <c r="AP1578" s="32">
        <v>230789.046875</v>
      </c>
      <c r="AQ1578" s="36">
        <v>4.7611956819586174E-2</v>
      </c>
      <c r="AR1578" s="32">
        <f t="shared" si="198"/>
        <v>239216.36323206674</v>
      </c>
      <c r="AS1578" s="32">
        <f t="shared" si="192"/>
        <v>4</v>
      </c>
      <c r="AT1578" s="32">
        <f t="shared" si="193"/>
        <v>1</v>
      </c>
      <c r="AU1578" s="32">
        <f t="shared" si="194"/>
        <v>3</v>
      </c>
      <c r="AV1578" s="32">
        <f t="shared" si="195"/>
        <v>238174.9602773283</v>
      </c>
      <c r="AW1578" s="32">
        <f t="shared" si="196"/>
        <v>4.9135676401370842E-2</v>
      </c>
      <c r="AX1578" s="32">
        <f t="shared" si="197"/>
        <v>246871.97500037093</v>
      </c>
      <c r="AY1578">
        <v>2</v>
      </c>
      <c r="AZ1578" s="26">
        <v>1</v>
      </c>
      <c r="BA1578" s="26">
        <v>9078.56</v>
      </c>
      <c r="BB1578" s="26">
        <v>74.17</v>
      </c>
      <c r="BC1578" s="26">
        <v>30.98</v>
      </c>
      <c r="BD1578" s="26">
        <v>100.3</v>
      </c>
      <c r="BE1578" s="28">
        <v>7.0000000000000007E-2</v>
      </c>
      <c r="BF1578" s="28">
        <v>7.4</v>
      </c>
      <c r="BG1578" s="28">
        <v>0.73</v>
      </c>
      <c r="BH1578" s="28">
        <v>9.26</v>
      </c>
      <c r="BI1578" s="28">
        <v>0.08</v>
      </c>
      <c r="BJ1578" s="28">
        <v>7.07</v>
      </c>
      <c r="BK1578" s="28">
        <v>0.71</v>
      </c>
      <c r="BL1578" s="28">
        <v>-2</v>
      </c>
      <c r="BM1578" s="28">
        <v>0.08</v>
      </c>
      <c r="BN1578" s="28">
        <v>7.1</v>
      </c>
      <c r="BO1578" s="28">
        <v>0.75</v>
      </c>
      <c r="BP1578" s="28">
        <v>-1.37</v>
      </c>
      <c r="BQ1578" s="26">
        <v>41.340698000000003</v>
      </c>
      <c r="BR1578" s="26">
        <v>717.34454300000004</v>
      </c>
      <c r="BS1578" s="31">
        <f t="shared" si="199"/>
        <v>1.7596639999999999</v>
      </c>
    </row>
    <row r="1579" spans="1:71">
      <c r="A1579" s="26">
        <v>42311345060000</v>
      </c>
      <c r="B1579" s="26" t="s">
        <v>9283</v>
      </c>
      <c r="C1579" t="s">
        <v>3552</v>
      </c>
      <c r="D1579" s="26" t="s">
        <v>64</v>
      </c>
      <c r="E1579" s="27" t="s">
        <v>726</v>
      </c>
      <c r="F1579" t="s">
        <v>66</v>
      </c>
      <c r="G1579" t="s">
        <v>67</v>
      </c>
      <c r="H1579" t="s">
        <v>3553</v>
      </c>
      <c r="I1579" t="s">
        <v>3554</v>
      </c>
      <c r="J1579" t="s">
        <v>70</v>
      </c>
      <c r="K1579" t="s">
        <v>9261</v>
      </c>
      <c r="L1579">
        <v>28.563739999999999</v>
      </c>
      <c r="M1579">
        <v>-98.60951</v>
      </c>
      <c r="N1579" s="28">
        <v>2125349.02</v>
      </c>
      <c r="O1579" s="28">
        <v>265785.2</v>
      </c>
      <c r="P1579" s="26">
        <v>349</v>
      </c>
      <c r="Q1579" s="26">
        <v>10031</v>
      </c>
      <c r="R1579" s="26">
        <v>15394</v>
      </c>
      <c r="S1579" s="29" t="s">
        <v>72</v>
      </c>
      <c r="T1579" s="30">
        <v>40606</v>
      </c>
      <c r="U1579" s="30">
        <v>40663</v>
      </c>
      <c r="V1579" s="30">
        <v>40664</v>
      </c>
      <c r="W1579">
        <v>2384.5</v>
      </c>
      <c r="X1579" s="26">
        <v>5662</v>
      </c>
      <c r="Y1579" s="26" t="s">
        <v>72</v>
      </c>
      <c r="Z1579" s="26" t="s">
        <v>72</v>
      </c>
      <c r="AA1579" s="26" t="s">
        <v>71</v>
      </c>
      <c r="AB1579" s="31" t="s">
        <v>72</v>
      </c>
      <c r="AC1579" s="31" t="s">
        <v>72</v>
      </c>
      <c r="AD1579" s="26">
        <v>485.28162326952872</v>
      </c>
      <c r="AE1579" s="26">
        <v>362</v>
      </c>
      <c r="AF1579" s="26" t="s">
        <v>72</v>
      </c>
      <c r="AG1579" s="26">
        <v>21558</v>
      </c>
      <c r="AH1579" s="28">
        <v>9.2370000000000004E-3</v>
      </c>
      <c r="AI1579">
        <v>41334</v>
      </c>
      <c r="AJ1579" s="26">
        <v>34172</v>
      </c>
      <c r="AK1579" s="28">
        <v>1.5901999999999999E-2</v>
      </c>
      <c r="AL1579">
        <v>63861</v>
      </c>
      <c r="AM1579" s="26">
        <v>53503</v>
      </c>
      <c r="AN1579" s="28">
        <v>2.913E-2</v>
      </c>
      <c r="AO1579">
        <v>86903</v>
      </c>
      <c r="AP1579" s="32">
        <v>81955.765625</v>
      </c>
      <c r="AQ1579" s="36">
        <v>3.9771626978797041E-2</v>
      </c>
      <c r="AR1579" s="32">
        <f t="shared" si="198"/>
        <v>88995.34360024707</v>
      </c>
      <c r="AS1579" s="32">
        <f t="shared" si="192"/>
        <v>2</v>
      </c>
      <c r="AT1579" s="32">
        <f t="shared" si="193"/>
        <v>1</v>
      </c>
      <c r="AU1579" s="32">
        <f t="shared" si="194"/>
        <v>1</v>
      </c>
      <c r="AV1579" s="32">
        <f t="shared" si="195"/>
        <v>83084.792420964324</v>
      </c>
      <c r="AW1579" s="32">
        <f t="shared" si="196"/>
        <v>4.0319522935057403E-2</v>
      </c>
      <c r="AX1579" s="32">
        <f t="shared" si="197"/>
        <v>90221.34798046948</v>
      </c>
      <c r="AY1579">
        <v>2</v>
      </c>
      <c r="AZ1579" s="26">
        <v>1</v>
      </c>
      <c r="BA1579" s="26">
        <v>9029.91</v>
      </c>
      <c r="BB1579" s="26">
        <v>69.27</v>
      </c>
      <c r="BC1579" s="26">
        <v>45.7</v>
      </c>
      <c r="BD1579" s="26">
        <v>116.58</v>
      </c>
      <c r="BE1579" s="28">
        <v>0.05</v>
      </c>
      <c r="BF1579" s="28">
        <v>5.53</v>
      </c>
      <c r="BG1579" s="28">
        <v>0.66</v>
      </c>
      <c r="BH1579" s="28">
        <v>-8.16</v>
      </c>
      <c r="BI1579" s="28">
        <v>7.0000000000000007E-2</v>
      </c>
      <c r="BJ1579" s="28">
        <v>7.28</v>
      </c>
      <c r="BK1579" s="28">
        <v>0.69</v>
      </c>
      <c r="BL1579" s="28">
        <v>-0.14000000000000001</v>
      </c>
      <c r="BM1579" s="28">
        <v>7.0000000000000007E-2</v>
      </c>
      <c r="BN1579" s="28">
        <v>6.86</v>
      </c>
      <c r="BO1579" s="28">
        <v>0.71</v>
      </c>
      <c r="BP1579" s="28">
        <v>0.23</v>
      </c>
      <c r="BQ1579" s="26">
        <v>40.8399</v>
      </c>
      <c r="BR1579" s="26">
        <v>863.41955499999995</v>
      </c>
      <c r="BS1579" s="31">
        <f t="shared" si="199"/>
        <v>2.2073100000000001</v>
      </c>
    </row>
    <row r="1580" spans="1:71">
      <c r="A1580" s="26">
        <v>42311345100000</v>
      </c>
      <c r="B1580" s="26" t="s">
        <v>9283</v>
      </c>
      <c r="C1580" t="s">
        <v>3555</v>
      </c>
      <c r="D1580" s="26" t="s">
        <v>429</v>
      </c>
      <c r="E1580" s="27" t="s">
        <v>726</v>
      </c>
      <c r="F1580" t="s">
        <v>66</v>
      </c>
      <c r="G1580" t="s">
        <v>67</v>
      </c>
      <c r="H1580" t="s">
        <v>3556</v>
      </c>
      <c r="I1580" t="s">
        <v>3557</v>
      </c>
      <c r="J1580" t="s">
        <v>70</v>
      </c>
      <c r="K1580" t="s">
        <v>9261</v>
      </c>
      <c r="L1580">
        <v>28.564119999999999</v>
      </c>
      <c r="M1580">
        <v>-98.468490000000003</v>
      </c>
      <c r="N1580" s="28">
        <v>2170616.17</v>
      </c>
      <c r="O1580" s="28">
        <v>266101.8</v>
      </c>
      <c r="P1580" s="26">
        <v>295.20001220703125</v>
      </c>
      <c r="Q1580" s="26">
        <v>10886</v>
      </c>
      <c r="R1580" s="26">
        <v>16475</v>
      </c>
      <c r="S1580" s="29" t="s">
        <v>72</v>
      </c>
      <c r="T1580" s="30">
        <v>40636</v>
      </c>
      <c r="U1580" s="30">
        <v>40588</v>
      </c>
      <c r="V1580" s="30">
        <v>40787</v>
      </c>
      <c r="W1580">
        <v>2526</v>
      </c>
      <c r="X1580" s="26">
        <v>5996</v>
      </c>
      <c r="Y1580" s="26" t="s">
        <v>72</v>
      </c>
      <c r="Z1580" s="26" t="s">
        <v>72</v>
      </c>
      <c r="AA1580" s="26" t="s">
        <v>71</v>
      </c>
      <c r="AB1580" s="31" t="s">
        <v>72</v>
      </c>
      <c r="AC1580" s="31" t="s">
        <v>72</v>
      </c>
      <c r="AD1580" s="26">
        <v>1364.4759558170329</v>
      </c>
      <c r="AE1580" s="26" t="s">
        <v>72</v>
      </c>
      <c r="AF1580" s="26" t="s">
        <v>72</v>
      </c>
      <c r="AG1580" s="26">
        <v>55543</v>
      </c>
      <c r="AH1580" s="28">
        <v>6.4889000000000002E-2</v>
      </c>
      <c r="AI1580">
        <v>27126</v>
      </c>
      <c r="AJ1580" s="26">
        <v>85420</v>
      </c>
      <c r="AK1580" s="28">
        <v>0.131909</v>
      </c>
      <c r="AL1580">
        <v>55821</v>
      </c>
      <c r="AM1580" s="26">
        <v>105142</v>
      </c>
      <c r="AN1580" s="28">
        <v>0.14879700000000001</v>
      </c>
      <c r="AO1580">
        <v>66235</v>
      </c>
      <c r="AP1580" s="32">
        <v>169029.171875</v>
      </c>
      <c r="AQ1580" s="36">
        <v>0.23063624085510218</v>
      </c>
      <c r="AR1580" s="32">
        <f t="shared" si="198"/>
        <v>209851.78650635309</v>
      </c>
      <c r="AS1580" s="32">
        <f t="shared" si="192"/>
        <v>3</v>
      </c>
      <c r="AT1580" s="32">
        <f t="shared" si="193"/>
        <v>1</v>
      </c>
      <c r="AU1580" s="32">
        <f t="shared" si="194"/>
        <v>3</v>
      </c>
      <c r="AV1580" s="32">
        <f t="shared" si="195"/>
        <v>161812.44939334557</v>
      </c>
      <c r="AW1580" s="32">
        <f t="shared" si="196"/>
        <v>0.22078919654908047</v>
      </c>
      <c r="AX1580" s="32">
        <f t="shared" si="197"/>
        <v>200892.13718253281</v>
      </c>
      <c r="AY1580">
        <v>2</v>
      </c>
      <c r="AZ1580" s="26">
        <v>1</v>
      </c>
      <c r="BA1580" s="26">
        <v>9891.69</v>
      </c>
      <c r="BB1580" s="26">
        <v>66.22</v>
      </c>
      <c r="BC1580" s="26">
        <v>73.31</v>
      </c>
      <c r="BD1580" s="26">
        <v>131.88</v>
      </c>
      <c r="BE1580" s="28">
        <v>0.09</v>
      </c>
      <c r="BF1580" s="28">
        <v>8.7100000000000009</v>
      </c>
      <c r="BG1580" s="28">
        <v>0.8</v>
      </c>
      <c r="BH1580" s="28">
        <v>11.48</v>
      </c>
      <c r="BI1580" s="28">
        <v>0.08</v>
      </c>
      <c r="BJ1580" s="28">
        <v>7.52</v>
      </c>
      <c r="BK1580" s="28">
        <v>0.76</v>
      </c>
      <c r="BL1580" s="28">
        <v>-0.88</v>
      </c>
      <c r="BM1580" s="28">
        <v>0.08</v>
      </c>
      <c r="BN1580" s="28">
        <v>7.73</v>
      </c>
      <c r="BO1580" s="28">
        <v>0.79</v>
      </c>
      <c r="BP1580" s="28">
        <v>-0.65</v>
      </c>
      <c r="BQ1580" s="26">
        <v>44.036701000000001</v>
      </c>
      <c r="BR1580" s="26">
        <v>1618.92102</v>
      </c>
      <c r="BS1580" s="31">
        <f t="shared" si="199"/>
        <v>4.4572479999999999</v>
      </c>
    </row>
    <row r="1581" spans="1:71">
      <c r="A1581" s="26">
        <v>42311345180000</v>
      </c>
      <c r="B1581" s="26" t="s">
        <v>9283</v>
      </c>
      <c r="C1581" t="s">
        <v>3558</v>
      </c>
      <c r="D1581" s="26" t="s">
        <v>223</v>
      </c>
      <c r="E1581" s="27" t="s">
        <v>726</v>
      </c>
      <c r="F1581" t="s">
        <v>197</v>
      </c>
      <c r="G1581" t="s">
        <v>67</v>
      </c>
      <c r="H1581" t="s">
        <v>3559</v>
      </c>
      <c r="I1581" t="s">
        <v>3560</v>
      </c>
      <c r="J1581" t="s">
        <v>470</v>
      </c>
      <c r="K1581" t="s">
        <v>9261</v>
      </c>
      <c r="L1581">
        <v>28.468879999999999</v>
      </c>
      <c r="M1581">
        <v>-98.56917</v>
      </c>
      <c r="N1581" s="28">
        <v>2138425.34</v>
      </c>
      <c r="O1581" s="28">
        <v>231341.63</v>
      </c>
      <c r="P1581" s="26">
        <v>261</v>
      </c>
      <c r="Q1581" s="26">
        <v>11065</v>
      </c>
      <c r="R1581" s="26">
        <v>16404</v>
      </c>
      <c r="S1581" s="29" t="s">
        <v>72</v>
      </c>
      <c r="T1581" s="30">
        <v>40725</v>
      </c>
      <c r="U1581" s="30">
        <v>40746</v>
      </c>
      <c r="V1581" s="30">
        <v>41000</v>
      </c>
      <c r="W1581">
        <v>0</v>
      </c>
      <c r="X1581" s="26">
        <v>5110</v>
      </c>
      <c r="Y1581" s="26" t="s">
        <v>72</v>
      </c>
      <c r="Z1581" s="26" t="s">
        <v>72</v>
      </c>
      <c r="AA1581" s="26" t="s">
        <v>71</v>
      </c>
      <c r="AB1581" s="31" t="s">
        <v>72</v>
      </c>
      <c r="AC1581" s="31" t="s">
        <v>72</v>
      </c>
      <c r="AD1581" s="26">
        <v>1526.314489639673</v>
      </c>
      <c r="AE1581" s="26" t="s">
        <v>72</v>
      </c>
      <c r="AF1581" s="26" t="s">
        <v>72</v>
      </c>
      <c r="AG1581" s="26">
        <v>64636</v>
      </c>
      <c r="AH1581" s="28">
        <v>9.8815E-2</v>
      </c>
      <c r="AI1581">
        <v>5963</v>
      </c>
      <c r="AJ1581" s="26">
        <v>79449</v>
      </c>
      <c r="AK1581" s="28">
        <v>0.123002</v>
      </c>
      <c r="AL1581">
        <v>7330</v>
      </c>
      <c r="AM1581" s="26">
        <v>79449</v>
      </c>
      <c r="AN1581" s="28">
        <v>0.123002</v>
      </c>
      <c r="AO1581">
        <v>7330</v>
      </c>
      <c r="AP1581" s="32">
        <v>113072.515625</v>
      </c>
      <c r="AQ1581" s="36">
        <v>0.17258421897844584</v>
      </c>
      <c r="AR1581" s="32">
        <f t="shared" si="198"/>
        <v>143619.9223841849</v>
      </c>
      <c r="AS1581" s="32">
        <f t="shared" si="192"/>
        <v>3</v>
      </c>
      <c r="AT1581" s="32">
        <f t="shared" si="193"/>
        <v>1</v>
      </c>
      <c r="AU1581" s="32">
        <f t="shared" si="194"/>
        <v>2</v>
      </c>
      <c r="AV1581" s="32">
        <f t="shared" si="195"/>
        <v>127012.96275684932</v>
      </c>
      <c r="AW1581" s="32">
        <f t="shared" si="196"/>
        <v>0.19386172542784325</v>
      </c>
      <c r="AX1581" s="32">
        <f t="shared" si="197"/>
        <v>161326.48815757755</v>
      </c>
      <c r="AY1581">
        <v>2</v>
      </c>
      <c r="AZ1581" s="26">
        <v>1</v>
      </c>
      <c r="BA1581" s="26">
        <v>10332.77</v>
      </c>
      <c r="BB1581" s="26">
        <v>34.03</v>
      </c>
      <c r="BC1581" s="26">
        <v>88.69</v>
      </c>
      <c r="BD1581" s="26">
        <v>123.42</v>
      </c>
      <c r="BE1581" s="28">
        <v>7.0000000000000007E-2</v>
      </c>
      <c r="BF1581" s="28">
        <v>6.86</v>
      </c>
      <c r="BG1581" s="28">
        <v>0.69</v>
      </c>
      <c r="BH1581" s="28">
        <v>-9.51</v>
      </c>
      <c r="BI1581" s="28">
        <v>0.08</v>
      </c>
      <c r="BJ1581" s="28">
        <v>8.23</v>
      </c>
      <c r="BK1581" s="28">
        <v>0.74</v>
      </c>
      <c r="BL1581" s="28">
        <v>1.98</v>
      </c>
      <c r="BM1581" s="28">
        <v>0.08</v>
      </c>
      <c r="BN1581" s="28">
        <v>8.11</v>
      </c>
      <c r="BO1581" s="28">
        <v>0.74</v>
      </c>
      <c r="BP1581" s="28">
        <v>1.91</v>
      </c>
      <c r="BQ1581" s="26">
        <v>45.348498999999997</v>
      </c>
      <c r="BR1581" s="26">
        <v>1623.602905</v>
      </c>
      <c r="BS1581" s="31">
        <f t="shared" si="199"/>
        <v>5.2504480000000004</v>
      </c>
    </row>
    <row r="1582" spans="1:71">
      <c r="A1582" s="26">
        <v>42311345190000</v>
      </c>
      <c r="B1582" s="26" t="s">
        <v>9283</v>
      </c>
      <c r="C1582" t="s">
        <v>3561</v>
      </c>
      <c r="D1582" s="26" t="s">
        <v>223</v>
      </c>
      <c r="E1582" s="27" t="s">
        <v>726</v>
      </c>
      <c r="F1582" t="s">
        <v>66</v>
      </c>
      <c r="G1582" t="s">
        <v>67</v>
      </c>
      <c r="H1582" t="s">
        <v>746</v>
      </c>
      <c r="I1582" t="s">
        <v>3562</v>
      </c>
      <c r="J1582" t="s">
        <v>3563</v>
      </c>
      <c r="K1582" t="s">
        <v>9261</v>
      </c>
      <c r="L1582">
        <v>28.569369999999999</v>
      </c>
      <c r="M1582">
        <v>-98.67774</v>
      </c>
      <c r="N1582" s="28">
        <v>2103441.31</v>
      </c>
      <c r="O1582" s="28">
        <v>267765.40000000002</v>
      </c>
      <c r="P1582" s="26">
        <v>388</v>
      </c>
      <c r="Q1582" s="26">
        <v>9387</v>
      </c>
      <c r="R1582" s="26">
        <v>17920</v>
      </c>
      <c r="S1582" s="29" t="s">
        <v>72</v>
      </c>
      <c r="T1582" s="30">
        <v>40708</v>
      </c>
      <c r="U1582" s="30">
        <v>40721</v>
      </c>
      <c r="V1582" s="30">
        <v>40969</v>
      </c>
      <c r="W1582">
        <v>6874</v>
      </c>
      <c r="X1582" s="26">
        <v>5740</v>
      </c>
      <c r="Y1582" s="26" t="s">
        <v>72</v>
      </c>
      <c r="Z1582" s="26" t="s">
        <v>72</v>
      </c>
      <c r="AA1582" s="26" t="s">
        <v>71</v>
      </c>
      <c r="AB1582" s="31" t="s">
        <v>72</v>
      </c>
      <c r="AC1582" s="31" t="s">
        <v>72</v>
      </c>
      <c r="AD1582" s="26">
        <v>482.49229271458705</v>
      </c>
      <c r="AE1582" s="26" t="s">
        <v>72</v>
      </c>
      <c r="AF1582" s="26" t="s">
        <v>72</v>
      </c>
      <c r="AG1582" s="26">
        <v>34108</v>
      </c>
      <c r="AH1582" s="28">
        <v>1.6535999999999999E-2</v>
      </c>
      <c r="AI1582">
        <v>14730</v>
      </c>
      <c r="AJ1582" s="26">
        <v>49414</v>
      </c>
      <c r="AK1582" s="28">
        <v>2.4433E-2</v>
      </c>
      <c r="AL1582">
        <v>21388</v>
      </c>
      <c r="AM1582" s="26">
        <v>51426</v>
      </c>
      <c r="AN1582" s="28">
        <v>2.5267999999999999E-2</v>
      </c>
      <c r="AO1582">
        <v>22231</v>
      </c>
      <c r="AP1582" s="32">
        <v>102184.171875</v>
      </c>
      <c r="AQ1582" s="36">
        <v>4.930307536711017E-2</v>
      </c>
      <c r="AR1582" s="32">
        <f t="shared" si="198"/>
        <v>110910.81621497851</v>
      </c>
      <c r="AS1582" s="32">
        <f t="shared" si="192"/>
        <v>2</v>
      </c>
      <c r="AT1582" s="32">
        <f t="shared" si="193"/>
        <v>1</v>
      </c>
      <c r="AU1582" s="32">
        <f t="shared" si="194"/>
        <v>2</v>
      </c>
      <c r="AV1582" s="32">
        <f t="shared" si="195"/>
        <v>102184.17187499999</v>
      </c>
      <c r="AW1582" s="32">
        <f t="shared" si="196"/>
        <v>4.9303075367110163E-2</v>
      </c>
      <c r="AX1582" s="32">
        <f t="shared" si="197"/>
        <v>110910.81621497851</v>
      </c>
      <c r="AY1582">
        <v>2</v>
      </c>
      <c r="AZ1582" s="26">
        <v>1</v>
      </c>
      <c r="BA1582" s="26">
        <v>9111.68</v>
      </c>
      <c r="BB1582" s="26">
        <v>74.91</v>
      </c>
      <c r="BC1582" s="26">
        <v>43.41</v>
      </c>
      <c r="BD1582" s="26">
        <v>122.46</v>
      </c>
      <c r="BE1582" s="28">
        <v>0.05</v>
      </c>
      <c r="BF1582" s="28">
        <v>4.21</v>
      </c>
      <c r="BG1582" s="28">
        <v>0.59</v>
      </c>
      <c r="BH1582" s="28">
        <v>-23.63</v>
      </c>
      <c r="BI1582" s="28">
        <v>7.0000000000000007E-2</v>
      </c>
      <c r="BJ1582" s="28">
        <v>6.8</v>
      </c>
      <c r="BK1582" s="28">
        <v>0.67</v>
      </c>
      <c r="BL1582" s="28">
        <v>-1.66</v>
      </c>
      <c r="BM1582" s="28">
        <v>0.06</v>
      </c>
      <c r="BN1582" s="28">
        <v>5.76</v>
      </c>
      <c r="BO1582" s="28">
        <v>0.71</v>
      </c>
      <c r="BP1582" s="28">
        <v>-1.27</v>
      </c>
      <c r="BQ1582" s="26">
        <v>42.465698000000003</v>
      </c>
      <c r="BR1582" s="26">
        <v>595.33141999999998</v>
      </c>
      <c r="BS1582" s="31">
        <f t="shared" si="199"/>
        <v>2.0359289999999999</v>
      </c>
    </row>
    <row r="1583" spans="1:71">
      <c r="A1583" s="26">
        <v>42311345210000</v>
      </c>
      <c r="B1583" s="26" t="s">
        <v>9283</v>
      </c>
      <c r="C1583" t="s">
        <v>3564</v>
      </c>
      <c r="D1583" s="26" t="s">
        <v>118</v>
      </c>
      <c r="E1583" s="27" t="s">
        <v>726</v>
      </c>
      <c r="F1583" t="s">
        <v>66</v>
      </c>
      <c r="G1583" t="s">
        <v>67</v>
      </c>
      <c r="H1583" t="s">
        <v>3565</v>
      </c>
      <c r="I1583" t="s">
        <v>3566</v>
      </c>
      <c r="J1583" t="s">
        <v>70</v>
      </c>
      <c r="K1583" t="s">
        <v>9261</v>
      </c>
      <c r="L1583">
        <v>28.42455</v>
      </c>
      <c r="M1583">
        <v>-98.601479999999995</v>
      </c>
      <c r="N1583" s="28">
        <v>2128099.13</v>
      </c>
      <c r="O1583" s="28">
        <v>215187.26</v>
      </c>
      <c r="P1583" s="26">
        <v>259</v>
      </c>
      <c r="Q1583" s="26">
        <v>11142</v>
      </c>
      <c r="R1583" s="26">
        <v>16934</v>
      </c>
      <c r="S1583" s="29" t="s">
        <v>72</v>
      </c>
      <c r="T1583" s="30">
        <v>40688</v>
      </c>
      <c r="U1583" s="30">
        <v>40759</v>
      </c>
      <c r="V1583" s="30">
        <v>40756</v>
      </c>
      <c r="W1583">
        <v>5492313</v>
      </c>
      <c r="X1583" s="26">
        <v>5871</v>
      </c>
      <c r="Y1583" s="26" t="s">
        <v>72</v>
      </c>
      <c r="Z1583" s="26" t="s">
        <v>72</v>
      </c>
      <c r="AA1583" s="26" t="s">
        <v>71</v>
      </c>
      <c r="AB1583" s="31" t="s">
        <v>72</v>
      </c>
      <c r="AC1583" s="31" t="s">
        <v>72</v>
      </c>
      <c r="AD1583" s="26">
        <v>1181.9854478548132</v>
      </c>
      <c r="AE1583" s="26">
        <v>605</v>
      </c>
      <c r="AF1583" s="26" t="s">
        <v>72</v>
      </c>
      <c r="AG1583" s="26">
        <v>30674</v>
      </c>
      <c r="AH1583" s="28">
        <v>5.3788999999999997E-2</v>
      </c>
      <c r="AI1583">
        <v>12827</v>
      </c>
      <c r="AJ1583" s="26">
        <v>45144</v>
      </c>
      <c r="AK1583" s="28">
        <v>5.6933999999999998E-2</v>
      </c>
      <c r="AL1583">
        <v>18877</v>
      </c>
      <c r="AM1583" s="26">
        <v>52847</v>
      </c>
      <c r="AN1583" s="28">
        <v>6.0208999999999999E-2</v>
      </c>
      <c r="AO1583">
        <v>22098</v>
      </c>
      <c r="AP1583" s="32">
        <v>75301.8984375</v>
      </c>
      <c r="AQ1583" s="36">
        <v>8.9005748148966085E-2</v>
      </c>
      <c r="AR1583" s="32">
        <f t="shared" si="198"/>
        <v>91055.915859867004</v>
      </c>
      <c r="AS1583" s="32">
        <f t="shared" si="192"/>
        <v>2</v>
      </c>
      <c r="AT1583" s="32">
        <f t="shared" si="193"/>
        <v>1</v>
      </c>
      <c r="AU1583" s="32">
        <f t="shared" si="194"/>
        <v>1</v>
      </c>
      <c r="AV1583" s="32">
        <f t="shared" si="195"/>
        <v>73621.682342233005</v>
      </c>
      <c r="AW1583" s="32">
        <f t="shared" si="196"/>
        <v>8.7019757175109069E-2</v>
      </c>
      <c r="AX1583" s="32">
        <f t="shared" si="197"/>
        <v>89024.179362227325</v>
      </c>
      <c r="AY1583">
        <v>2</v>
      </c>
      <c r="AZ1583" s="26">
        <v>1</v>
      </c>
      <c r="BA1583" s="26">
        <v>10623.05</v>
      </c>
      <c r="BB1583" s="26">
        <v>41.56</v>
      </c>
      <c r="BC1583" s="26">
        <v>81.23</v>
      </c>
      <c r="BD1583" s="26">
        <v>120.89</v>
      </c>
      <c r="BE1583" s="28">
        <v>7.0000000000000007E-2</v>
      </c>
      <c r="BF1583" s="28">
        <v>6.7</v>
      </c>
      <c r="BG1583" s="28">
        <v>0.68</v>
      </c>
      <c r="BH1583" s="28">
        <v>-24.76</v>
      </c>
      <c r="BI1583" s="28">
        <v>0.08</v>
      </c>
      <c r="BJ1583" s="28">
        <v>8.2100000000000009</v>
      </c>
      <c r="BK1583" s="28">
        <v>0.72</v>
      </c>
      <c r="BL1583" s="28">
        <v>0.62</v>
      </c>
      <c r="BM1583" s="28">
        <v>0.08</v>
      </c>
      <c r="BN1583" s="28">
        <v>8.42</v>
      </c>
      <c r="BO1583" s="28">
        <v>0.74</v>
      </c>
      <c r="BP1583" s="28">
        <v>1.27</v>
      </c>
      <c r="BQ1583" s="26">
        <v>47.140701</v>
      </c>
      <c r="BR1583" s="26">
        <v>1587.5601799999999</v>
      </c>
      <c r="BS1583" s="31">
        <f t="shared" si="199"/>
        <v>4.6788480000000003</v>
      </c>
    </row>
    <row r="1584" spans="1:71">
      <c r="A1584" s="26">
        <v>42311345280000</v>
      </c>
      <c r="B1584" s="26" t="s">
        <v>9283</v>
      </c>
      <c r="C1584" t="s">
        <v>3567</v>
      </c>
      <c r="D1584" s="26" t="s">
        <v>118</v>
      </c>
      <c r="E1584" s="27" t="s">
        <v>726</v>
      </c>
      <c r="F1584" t="s">
        <v>66</v>
      </c>
      <c r="G1584" t="s">
        <v>67</v>
      </c>
      <c r="H1584" t="s">
        <v>3568</v>
      </c>
      <c r="I1584" t="s">
        <v>3569</v>
      </c>
      <c r="J1584" t="s">
        <v>70</v>
      </c>
      <c r="K1584" t="s">
        <v>9261</v>
      </c>
      <c r="L1584">
        <v>28.580870000000001</v>
      </c>
      <c r="M1584">
        <v>-98.796559999999999</v>
      </c>
      <c r="N1584" s="28">
        <v>2065294.4</v>
      </c>
      <c r="O1584" s="28">
        <v>271860.83</v>
      </c>
      <c r="P1584" s="26">
        <v>398</v>
      </c>
      <c r="Q1584" s="26">
        <v>9404</v>
      </c>
      <c r="R1584" s="26">
        <v>15988</v>
      </c>
      <c r="S1584" s="29" t="s">
        <v>72</v>
      </c>
      <c r="T1584" s="30">
        <v>40812</v>
      </c>
      <c r="U1584" s="30">
        <v>40873</v>
      </c>
      <c r="V1584" s="30">
        <v>40848</v>
      </c>
      <c r="W1584">
        <v>3481121</v>
      </c>
      <c r="X1584" s="26">
        <v>6982</v>
      </c>
      <c r="Y1584" s="26" t="s">
        <v>72</v>
      </c>
      <c r="Z1584" s="26" t="s">
        <v>72</v>
      </c>
      <c r="AA1584" s="26" t="s">
        <v>71</v>
      </c>
      <c r="AB1584" s="31" t="s">
        <v>72</v>
      </c>
      <c r="AC1584" s="31" t="s">
        <v>72</v>
      </c>
      <c r="AD1584" s="26">
        <v>857.83556016685372</v>
      </c>
      <c r="AE1584" s="26">
        <v>646</v>
      </c>
      <c r="AF1584" s="26" t="s">
        <v>72</v>
      </c>
      <c r="AG1584" s="26">
        <v>54664</v>
      </c>
      <c r="AH1584" s="28">
        <v>3.211E-2</v>
      </c>
      <c r="AI1584">
        <v>44860</v>
      </c>
      <c r="AJ1584" s="26">
        <v>82094</v>
      </c>
      <c r="AK1584" s="28">
        <v>6.6100000000000006E-2</v>
      </c>
      <c r="AL1584">
        <v>54422</v>
      </c>
      <c r="AM1584" s="26">
        <v>94454</v>
      </c>
      <c r="AN1584" s="28">
        <v>8.0504999999999993E-2</v>
      </c>
      <c r="AO1584">
        <v>62947</v>
      </c>
      <c r="AP1584" s="32">
        <v>130023.59375</v>
      </c>
      <c r="AQ1584" s="36">
        <v>0.11153886237943866</v>
      </c>
      <c r="AR1584" s="32">
        <f t="shared" si="198"/>
        <v>149765.97239116064</v>
      </c>
      <c r="AS1584" s="32">
        <f t="shared" si="192"/>
        <v>3</v>
      </c>
      <c r="AT1584" s="32">
        <f t="shared" si="193"/>
        <v>1</v>
      </c>
      <c r="AU1584" s="32">
        <f t="shared" si="194"/>
        <v>2</v>
      </c>
      <c r="AV1584" s="32">
        <f t="shared" si="195"/>
        <v>106894.21772056716</v>
      </c>
      <c r="AW1584" s="32">
        <f t="shared" si="196"/>
        <v>9.1697661136920364E-2</v>
      </c>
      <c r="AX1584" s="32">
        <f t="shared" si="197"/>
        <v>123124.70374180208</v>
      </c>
      <c r="AY1584">
        <v>2</v>
      </c>
      <c r="AZ1584" s="26">
        <v>1</v>
      </c>
      <c r="BA1584" s="26">
        <v>8686.0300000000007</v>
      </c>
      <c r="BB1584" s="26">
        <v>58.42</v>
      </c>
      <c r="BC1584" s="26">
        <v>69.13</v>
      </c>
      <c r="BD1584" s="26">
        <v>128.26</v>
      </c>
      <c r="BE1584" s="28">
        <v>0.04</v>
      </c>
      <c r="BF1584" s="28">
        <v>2.41</v>
      </c>
      <c r="BG1584" s="28">
        <v>0.48</v>
      </c>
      <c r="BH1584" s="28">
        <v>-38.74</v>
      </c>
      <c r="BI1584" s="28">
        <v>0.08</v>
      </c>
      <c r="BJ1584" s="28">
        <v>6.37</v>
      </c>
      <c r="BK1584" s="28">
        <v>0.74</v>
      </c>
      <c r="BL1584" s="28">
        <v>-6.11</v>
      </c>
      <c r="BM1584" s="28">
        <v>0.06</v>
      </c>
      <c r="BN1584" s="28">
        <v>4.63</v>
      </c>
      <c r="BO1584" s="28">
        <v>0.71</v>
      </c>
      <c r="BP1584" s="28">
        <v>-6.58</v>
      </c>
      <c r="BQ1584" s="26">
        <v>37.527599000000002</v>
      </c>
      <c r="BR1584" s="26">
        <v>506.28359899999998</v>
      </c>
      <c r="BS1584" s="31">
        <f t="shared" si="199"/>
        <v>4.0924959999999997</v>
      </c>
    </row>
    <row r="1585" spans="1:71">
      <c r="A1585" s="26">
        <v>42311345310000</v>
      </c>
      <c r="B1585" s="26" t="s">
        <v>9283</v>
      </c>
      <c r="C1585" t="s">
        <v>3570</v>
      </c>
      <c r="D1585" s="26" t="s">
        <v>223</v>
      </c>
      <c r="E1585" s="27" t="s">
        <v>726</v>
      </c>
      <c r="F1585" t="s">
        <v>66</v>
      </c>
      <c r="G1585" t="s">
        <v>67</v>
      </c>
      <c r="H1585" t="s">
        <v>3571</v>
      </c>
      <c r="I1585" t="s">
        <v>3572</v>
      </c>
      <c r="J1585" t="s">
        <v>470</v>
      </c>
      <c r="K1585" t="s">
        <v>9261</v>
      </c>
      <c r="L1585">
        <v>28.421320000000001</v>
      </c>
      <c r="M1585">
        <v>-98.626599999999996</v>
      </c>
      <c r="N1585" s="28">
        <v>2120028.4</v>
      </c>
      <c r="O1585" s="28">
        <v>213986.24</v>
      </c>
      <c r="P1585" s="26">
        <v>274</v>
      </c>
      <c r="Q1585" s="26">
        <v>11001</v>
      </c>
      <c r="R1585" s="26">
        <v>16927</v>
      </c>
      <c r="S1585" s="29" t="s">
        <v>72</v>
      </c>
      <c r="T1585" s="30">
        <v>40662</v>
      </c>
      <c r="U1585" s="30" t="s">
        <v>72</v>
      </c>
      <c r="V1585" s="30">
        <v>41153</v>
      </c>
      <c r="W1585">
        <v>0</v>
      </c>
      <c r="X1585" s="26">
        <v>5828</v>
      </c>
      <c r="Y1585" s="26" t="s">
        <v>72</v>
      </c>
      <c r="Z1585" s="26" t="s">
        <v>72</v>
      </c>
      <c r="AA1585" s="26" t="s">
        <v>71</v>
      </c>
      <c r="AB1585" s="31" t="s">
        <v>72</v>
      </c>
      <c r="AC1585" s="31" t="s">
        <v>72</v>
      </c>
      <c r="AD1585" s="26">
        <v>1673.4279918864097</v>
      </c>
      <c r="AE1585" s="26" t="s">
        <v>72</v>
      </c>
      <c r="AF1585" s="26" t="s">
        <v>72</v>
      </c>
      <c r="AG1585" s="26">
        <v>9089</v>
      </c>
      <c r="AH1585" s="28">
        <v>1.7381000000000001E-2</v>
      </c>
      <c r="AI1585">
        <v>1524</v>
      </c>
      <c r="AJ1585" s="26">
        <v>9505</v>
      </c>
      <c r="AK1585" s="28">
        <v>1.7968999999999999E-2</v>
      </c>
      <c r="AL1585">
        <v>1631</v>
      </c>
      <c r="AM1585" s="26">
        <v>9505</v>
      </c>
      <c r="AN1585" s="28">
        <v>1.7968999999999999E-2</v>
      </c>
      <c r="AO1585">
        <v>1631</v>
      </c>
      <c r="AP1585" s="32">
        <v>16631.716796875</v>
      </c>
      <c r="AQ1585" s="36">
        <v>2.7831980441017999E-2</v>
      </c>
      <c r="AR1585" s="32">
        <f t="shared" si="198"/>
        <v>21557.977334935185</v>
      </c>
      <c r="AS1585" s="32">
        <f t="shared" si="192"/>
        <v>1</v>
      </c>
      <c r="AT1585" s="32">
        <f t="shared" si="193"/>
        <v>1</v>
      </c>
      <c r="AU1585" s="32">
        <f t="shared" si="194"/>
        <v>1</v>
      </c>
      <c r="AV1585" s="32">
        <f t="shared" si="195"/>
        <v>16380.585863771876</v>
      </c>
      <c r="AW1585" s="32">
        <f t="shared" si="196"/>
        <v>2.7411730907934678E-2</v>
      </c>
      <c r="AX1585" s="32">
        <f t="shared" si="197"/>
        <v>21232.462234476316</v>
      </c>
      <c r="AY1585">
        <v>2</v>
      </c>
      <c r="AZ1585" s="26">
        <v>1</v>
      </c>
      <c r="BA1585" s="26">
        <v>10559.37</v>
      </c>
      <c r="BB1585" s="26">
        <v>56.02</v>
      </c>
      <c r="BC1585" s="26">
        <v>58.52</v>
      </c>
      <c r="BD1585" s="26">
        <v>112.6</v>
      </c>
      <c r="BE1585" s="28">
        <v>7.0000000000000007E-2</v>
      </c>
      <c r="BF1585" s="28">
        <v>7.03</v>
      </c>
      <c r="BG1585" s="28">
        <v>0.71</v>
      </c>
      <c r="BH1585" s="28">
        <v>-30.29</v>
      </c>
      <c r="BI1585" s="28">
        <v>0.08</v>
      </c>
      <c r="BJ1585" s="28">
        <v>7.82</v>
      </c>
      <c r="BK1585" s="28">
        <v>0.7</v>
      </c>
      <c r="BL1585" s="28">
        <v>-1.77</v>
      </c>
      <c r="BM1585" s="28">
        <v>0.08</v>
      </c>
      <c r="BN1585" s="28">
        <v>8.18</v>
      </c>
      <c r="BO1585" s="28">
        <v>0.73</v>
      </c>
      <c r="BP1585" s="28">
        <v>-0.88</v>
      </c>
      <c r="BQ1585" s="26">
        <v>47.512698999999998</v>
      </c>
      <c r="BR1585" s="26">
        <v>1724.680419</v>
      </c>
      <c r="BS1585" s="31">
        <f t="shared" si="199"/>
        <v>3.27712</v>
      </c>
    </row>
    <row r="1586" spans="1:71">
      <c r="A1586" s="26">
        <v>42311345330000</v>
      </c>
      <c r="B1586" s="26" t="s">
        <v>9283</v>
      </c>
      <c r="C1586" t="s">
        <v>3573</v>
      </c>
      <c r="D1586" s="26" t="s">
        <v>223</v>
      </c>
      <c r="E1586" s="27" t="s">
        <v>726</v>
      </c>
      <c r="F1586" t="s">
        <v>66</v>
      </c>
      <c r="G1586" t="s">
        <v>67</v>
      </c>
      <c r="H1586" t="s">
        <v>3492</v>
      </c>
      <c r="I1586" t="s">
        <v>3493</v>
      </c>
      <c r="J1586" t="s">
        <v>3574</v>
      </c>
      <c r="K1586" t="s">
        <v>9261</v>
      </c>
      <c r="L1586">
        <v>28.547370000000001</v>
      </c>
      <c r="M1586">
        <v>-98.638800000000003</v>
      </c>
      <c r="N1586" s="28">
        <v>2115965.2200000002</v>
      </c>
      <c r="O1586" s="28">
        <v>259803.22</v>
      </c>
      <c r="P1586" s="26">
        <v>344</v>
      </c>
      <c r="Q1586" s="26">
        <v>9973</v>
      </c>
      <c r="R1586" s="26">
        <v>16000</v>
      </c>
      <c r="S1586" s="29" t="s">
        <v>72</v>
      </c>
      <c r="T1586" s="30">
        <v>40884</v>
      </c>
      <c r="U1586" s="30">
        <v>41023</v>
      </c>
      <c r="V1586" s="30">
        <v>41030</v>
      </c>
      <c r="W1586">
        <v>0</v>
      </c>
      <c r="X1586" s="26">
        <v>5740</v>
      </c>
      <c r="Y1586" s="26" t="s">
        <v>72</v>
      </c>
      <c r="Z1586" s="26" t="s">
        <v>72</v>
      </c>
      <c r="AA1586" s="26" t="s">
        <v>71</v>
      </c>
      <c r="AB1586" s="31" t="s">
        <v>72</v>
      </c>
      <c r="AC1586" s="31" t="s">
        <v>72</v>
      </c>
      <c r="AD1586" s="26">
        <v>794.90780682570573</v>
      </c>
      <c r="AE1586" s="26">
        <v>1068</v>
      </c>
      <c r="AF1586" s="26" t="s">
        <v>72</v>
      </c>
      <c r="AG1586" s="26">
        <v>28040</v>
      </c>
      <c r="AH1586" s="28">
        <v>2.1444000000000001E-2</v>
      </c>
      <c r="AI1586">
        <v>10622</v>
      </c>
      <c r="AJ1586" s="26">
        <v>41650</v>
      </c>
      <c r="AK1586" s="28">
        <v>3.3653000000000002E-2</v>
      </c>
      <c r="AL1586">
        <v>11182</v>
      </c>
      <c r="AM1586" s="26">
        <v>41650</v>
      </c>
      <c r="AN1586" s="28">
        <v>3.3653000000000002E-2</v>
      </c>
      <c r="AO1586">
        <v>11182</v>
      </c>
      <c r="AP1586" s="32">
        <v>74924.65625</v>
      </c>
      <c r="AQ1586" s="36">
        <v>5.9558194176857406E-2</v>
      </c>
      <c r="AR1586" s="32">
        <f t="shared" si="198"/>
        <v>85466.456619303761</v>
      </c>
      <c r="AS1586" s="32">
        <f t="shared" si="192"/>
        <v>2</v>
      </c>
      <c r="AT1586" s="32">
        <f t="shared" si="193"/>
        <v>1</v>
      </c>
      <c r="AU1586" s="32">
        <f t="shared" si="194"/>
        <v>1</v>
      </c>
      <c r="AV1586" s="32">
        <f t="shared" si="195"/>
        <v>74924.65625</v>
      </c>
      <c r="AW1586" s="32">
        <f t="shared" si="196"/>
        <v>5.9558194176857406E-2</v>
      </c>
      <c r="AX1586" s="32">
        <f t="shared" si="197"/>
        <v>85466.456619303761</v>
      </c>
      <c r="AY1586">
        <v>2</v>
      </c>
      <c r="AZ1586" s="26">
        <v>1</v>
      </c>
      <c r="BA1586" s="26">
        <v>9054.39</v>
      </c>
      <c r="BB1586" s="26">
        <v>69.790000000000006</v>
      </c>
      <c r="BC1586" s="26">
        <v>47.92</v>
      </c>
      <c r="BD1586" s="26">
        <v>122.28</v>
      </c>
      <c r="BE1586" s="28">
        <v>0.05</v>
      </c>
      <c r="BF1586" s="28">
        <v>5.01</v>
      </c>
      <c r="BG1586" s="28">
        <v>0.63</v>
      </c>
      <c r="BH1586" s="28">
        <v>-18.72</v>
      </c>
      <c r="BI1586" s="28">
        <v>7.0000000000000007E-2</v>
      </c>
      <c r="BJ1586" s="28">
        <v>7.29</v>
      </c>
      <c r="BK1586" s="28">
        <v>0.68</v>
      </c>
      <c r="BL1586" s="28">
        <v>-0.24</v>
      </c>
      <c r="BM1586" s="28">
        <v>7.0000000000000007E-2</v>
      </c>
      <c r="BN1586" s="28">
        <v>6.76</v>
      </c>
      <c r="BO1586" s="28">
        <v>0.71</v>
      </c>
      <c r="BP1586" s="28">
        <v>0.08</v>
      </c>
      <c r="BQ1586" s="26">
        <v>40.437899999999999</v>
      </c>
      <c r="BR1586" s="26">
        <v>505.601562</v>
      </c>
      <c r="BS1586" s="31">
        <f t="shared" si="199"/>
        <v>2.2809920000000008</v>
      </c>
    </row>
    <row r="1587" spans="1:71">
      <c r="A1587" s="26">
        <v>42311345350000</v>
      </c>
      <c r="B1587" s="26" t="s">
        <v>9283</v>
      </c>
      <c r="C1587" t="s">
        <v>3575</v>
      </c>
      <c r="D1587" s="26" t="s">
        <v>223</v>
      </c>
      <c r="E1587" s="27" t="s">
        <v>726</v>
      </c>
      <c r="F1587" t="s">
        <v>66</v>
      </c>
      <c r="G1587" t="s">
        <v>67</v>
      </c>
      <c r="H1587" t="s">
        <v>881</v>
      </c>
      <c r="I1587" t="s">
        <v>882</v>
      </c>
      <c r="J1587" t="s">
        <v>1371</v>
      </c>
      <c r="K1587" t="s">
        <v>9261</v>
      </c>
      <c r="L1587">
        <v>28.613209999999999</v>
      </c>
      <c r="M1587">
        <v>-98.574269999999999</v>
      </c>
      <c r="N1587" s="28">
        <v>2136595.7000000002</v>
      </c>
      <c r="O1587" s="28">
        <v>283810.78000000003</v>
      </c>
      <c r="P1587" s="26">
        <v>297</v>
      </c>
      <c r="Q1587" s="26">
        <v>9741</v>
      </c>
      <c r="R1587" s="26">
        <v>17604</v>
      </c>
      <c r="S1587" s="29" t="s">
        <v>72</v>
      </c>
      <c r="T1587" s="30">
        <v>40938</v>
      </c>
      <c r="U1587" s="30">
        <v>41032</v>
      </c>
      <c r="V1587" s="30">
        <v>41091</v>
      </c>
      <c r="W1587">
        <v>0</v>
      </c>
      <c r="X1587" s="26">
        <v>7830</v>
      </c>
      <c r="Y1587" s="26" t="s">
        <v>72</v>
      </c>
      <c r="Z1587" s="26" t="s">
        <v>72</v>
      </c>
      <c r="AA1587" s="26" t="s">
        <v>71</v>
      </c>
      <c r="AB1587" s="31" t="s">
        <v>72</v>
      </c>
      <c r="AC1587" s="31" t="s">
        <v>72</v>
      </c>
      <c r="AD1587" s="26">
        <v>422.1144687851762</v>
      </c>
      <c r="AE1587" s="26">
        <v>904</v>
      </c>
      <c r="AF1587" s="26" t="s">
        <v>72</v>
      </c>
      <c r="AG1587" s="26">
        <v>5796</v>
      </c>
      <c r="AH1587" s="28">
        <v>2.4380000000000001E-3</v>
      </c>
      <c r="AI1587">
        <v>1249</v>
      </c>
      <c r="AJ1587" s="26">
        <v>7931</v>
      </c>
      <c r="AK1587" s="28">
        <v>3.238E-3</v>
      </c>
      <c r="AL1587">
        <v>1444</v>
      </c>
      <c r="AM1587" s="26">
        <v>7931</v>
      </c>
      <c r="AN1587" s="28">
        <v>3.238E-3</v>
      </c>
      <c r="AO1587">
        <v>1444</v>
      </c>
      <c r="AP1587" s="32">
        <v>14913.796875</v>
      </c>
      <c r="AQ1587" s="36">
        <v>6.2953294454606455E-3</v>
      </c>
      <c r="AR1587" s="32">
        <f t="shared" si="198"/>
        <v>16028.070186846535</v>
      </c>
      <c r="AS1587" s="32">
        <f t="shared" si="192"/>
        <v>1</v>
      </c>
      <c r="AT1587" s="32">
        <f t="shared" si="193"/>
        <v>1</v>
      </c>
      <c r="AU1587" s="32">
        <f t="shared" si="194"/>
        <v>1</v>
      </c>
      <c r="AV1587" s="32">
        <f t="shared" si="195"/>
        <v>10932.97497605364</v>
      </c>
      <c r="AW1587" s="32">
        <f t="shared" si="196"/>
        <v>4.6149669242585064E-3</v>
      </c>
      <c r="AX1587" s="32">
        <f t="shared" si="197"/>
        <v>11749.824121647398</v>
      </c>
      <c r="AY1587">
        <v>2</v>
      </c>
      <c r="AZ1587" s="26">
        <v>1</v>
      </c>
      <c r="BA1587" s="26">
        <v>8878.64</v>
      </c>
      <c r="BB1587" s="26">
        <v>75.06</v>
      </c>
      <c r="BC1587" s="26">
        <v>25.38</v>
      </c>
      <c r="BD1587" s="26">
        <v>99.5</v>
      </c>
      <c r="BE1587" s="28">
        <v>7.0000000000000007E-2</v>
      </c>
      <c r="BF1587" s="28">
        <v>6.39</v>
      </c>
      <c r="BG1587" s="28">
        <v>0.68</v>
      </c>
      <c r="BH1587" s="28">
        <v>5.65</v>
      </c>
      <c r="BI1587" s="28">
        <v>0.08</v>
      </c>
      <c r="BJ1587" s="28">
        <v>6.91</v>
      </c>
      <c r="BK1587" s="28">
        <v>0.68</v>
      </c>
      <c r="BL1587" s="28">
        <v>-1.92</v>
      </c>
      <c r="BM1587" s="28">
        <v>7.0000000000000007E-2</v>
      </c>
      <c r="BN1587" s="28">
        <v>6.5</v>
      </c>
      <c r="BO1587" s="28">
        <v>0.73</v>
      </c>
      <c r="BP1587" s="28">
        <v>-1.29</v>
      </c>
      <c r="BQ1587" s="26">
        <v>38.539099999999998</v>
      </c>
      <c r="BR1587" s="26">
        <v>561.56597899999997</v>
      </c>
      <c r="BS1587" s="31">
        <f t="shared" si="199"/>
        <v>1.3806720000000001</v>
      </c>
    </row>
    <row r="1588" spans="1:71">
      <c r="A1588" s="26">
        <v>42311345360000</v>
      </c>
      <c r="B1588" s="26" t="s">
        <v>9283</v>
      </c>
      <c r="C1588" t="s">
        <v>3576</v>
      </c>
      <c r="D1588" s="26" t="s">
        <v>223</v>
      </c>
      <c r="E1588" s="27" t="s">
        <v>726</v>
      </c>
      <c r="F1588" t="s">
        <v>66</v>
      </c>
      <c r="G1588" t="s">
        <v>67</v>
      </c>
      <c r="H1588" t="s">
        <v>3534</v>
      </c>
      <c r="I1588" t="s">
        <v>3535</v>
      </c>
      <c r="J1588" t="s">
        <v>1296</v>
      </c>
      <c r="K1588" t="s">
        <v>9261</v>
      </c>
      <c r="L1588">
        <v>28.538430000000002</v>
      </c>
      <c r="M1588">
        <v>-98.616820000000004</v>
      </c>
      <c r="N1588" s="28">
        <v>2123032.64</v>
      </c>
      <c r="O1588" s="28">
        <v>256575.29</v>
      </c>
      <c r="P1588" s="26">
        <v>326</v>
      </c>
      <c r="Q1588" s="26">
        <v>10421</v>
      </c>
      <c r="R1588" s="26">
        <v>16224</v>
      </c>
      <c r="S1588" s="29" t="s">
        <v>72</v>
      </c>
      <c r="T1588" s="30">
        <v>40736</v>
      </c>
      <c r="U1588" s="30">
        <v>40925</v>
      </c>
      <c r="V1588" s="30">
        <v>40940</v>
      </c>
      <c r="W1588">
        <v>0</v>
      </c>
      <c r="X1588" s="26">
        <v>5830</v>
      </c>
      <c r="Y1588" s="26" t="s">
        <v>72</v>
      </c>
      <c r="Z1588" s="26" t="s">
        <v>72</v>
      </c>
      <c r="AA1588" s="26" t="s">
        <v>71</v>
      </c>
      <c r="AB1588" s="31" t="s">
        <v>72</v>
      </c>
      <c r="AC1588" s="31" t="s">
        <v>72</v>
      </c>
      <c r="AD1588" s="26">
        <v>598.72483670330155</v>
      </c>
      <c r="AE1588" s="26">
        <v>1385</v>
      </c>
      <c r="AF1588" s="26" t="s">
        <v>72</v>
      </c>
      <c r="AG1588" s="26">
        <v>55038</v>
      </c>
      <c r="AH1588" s="28">
        <v>3.5617000000000003E-2</v>
      </c>
      <c r="AI1588">
        <v>678</v>
      </c>
      <c r="AJ1588" s="26">
        <v>67281</v>
      </c>
      <c r="AK1588" s="28">
        <v>4.2044999999999999E-2</v>
      </c>
      <c r="AL1588">
        <v>1213</v>
      </c>
      <c r="AM1588" s="26">
        <v>72571</v>
      </c>
      <c r="AN1588" s="28">
        <v>4.4681999999999999E-2</v>
      </c>
      <c r="AO1588">
        <v>1553</v>
      </c>
      <c r="AP1588" s="32">
        <v>123629.265625</v>
      </c>
      <c r="AQ1588" s="36">
        <v>7.4019911873077215E-2</v>
      </c>
      <c r="AR1588" s="32">
        <f t="shared" si="198"/>
        <v>136730.79002653467</v>
      </c>
      <c r="AS1588" s="32">
        <f t="shared" ref="AS1588:AS1651" si="200">IF(AP1588&gt;170000,4,IF(AP1588&gt;107000,3,IF(AP1588&gt;50000,2,1)))</f>
        <v>3</v>
      </c>
      <c r="AT1588" s="32">
        <f t="shared" ref="AT1588:AT1651" si="201">IF(AQ1588&gt;2400000,4,IF(AQ1588&gt;1450000,3,IF(AQ1588&gt;900000,2,1)))</f>
        <v>1</v>
      </c>
      <c r="AU1588" s="32">
        <f t="shared" ref="AU1588:AU1651" si="202">IF(AR1588&gt;290000,4,IF(AR1588&gt;170000,3,IF(AR1588&gt;103000,2,1)))</f>
        <v>2</v>
      </c>
      <c r="AV1588" s="32">
        <f t="shared" si="195"/>
        <v>121720.75209048027</v>
      </c>
      <c r="AW1588" s="32">
        <f t="shared" si="196"/>
        <v>7.2877237418775859E-2</v>
      </c>
      <c r="AX1588" s="32">
        <f t="shared" si="197"/>
        <v>134620.02311360362</v>
      </c>
      <c r="AY1588">
        <v>2</v>
      </c>
      <c r="AZ1588" s="26">
        <v>1</v>
      </c>
      <c r="BA1588" s="26">
        <v>9145.14</v>
      </c>
      <c r="BB1588" s="26">
        <v>61.41</v>
      </c>
      <c r="BC1588" s="26">
        <v>56.82</v>
      </c>
      <c r="BD1588" s="26">
        <v>119.26</v>
      </c>
      <c r="BE1588" s="28">
        <v>0.05</v>
      </c>
      <c r="BF1588" s="28">
        <v>5.33</v>
      </c>
      <c r="BG1588" s="28">
        <v>0.65</v>
      </c>
      <c r="BH1588" s="28">
        <v>-14.5</v>
      </c>
      <c r="BI1588" s="28">
        <v>7.0000000000000007E-2</v>
      </c>
      <c r="BJ1588" s="28">
        <v>7.51</v>
      </c>
      <c r="BK1588" s="28">
        <v>0.69</v>
      </c>
      <c r="BL1588" s="28">
        <v>0.76</v>
      </c>
      <c r="BM1588" s="28">
        <v>7.0000000000000007E-2</v>
      </c>
      <c r="BN1588" s="28">
        <v>7.15</v>
      </c>
      <c r="BO1588" s="28">
        <v>0.7</v>
      </c>
      <c r="BP1588" s="28">
        <v>1.03</v>
      </c>
      <c r="BQ1588" s="26">
        <v>42.485098999999998</v>
      </c>
      <c r="BR1588" s="26">
        <v>728.94683799999996</v>
      </c>
      <c r="BS1588" s="31">
        <f t="shared" si="199"/>
        <v>2.7444060000000001</v>
      </c>
    </row>
    <row r="1589" spans="1:71">
      <c r="A1589" s="26">
        <v>42311345370000</v>
      </c>
      <c r="B1589" s="26" t="s">
        <v>9283</v>
      </c>
      <c r="C1589" t="s">
        <v>3577</v>
      </c>
      <c r="D1589" s="26" t="s">
        <v>223</v>
      </c>
      <c r="E1589" s="27" t="s">
        <v>726</v>
      </c>
      <c r="F1589" t="s">
        <v>66</v>
      </c>
      <c r="G1589" t="s">
        <v>67</v>
      </c>
      <c r="H1589" t="s">
        <v>3534</v>
      </c>
      <c r="I1589" t="s">
        <v>3535</v>
      </c>
      <c r="J1589" t="s">
        <v>282</v>
      </c>
      <c r="K1589" t="s">
        <v>9261</v>
      </c>
      <c r="L1589">
        <v>28.53847</v>
      </c>
      <c r="M1589">
        <v>-98.616860000000003</v>
      </c>
      <c r="N1589" s="28">
        <v>2123019.75</v>
      </c>
      <c r="O1589" s="28">
        <v>256589.79</v>
      </c>
      <c r="P1589" s="26">
        <v>326</v>
      </c>
      <c r="Q1589" s="26">
        <v>10118</v>
      </c>
      <c r="R1589" s="26">
        <v>16024</v>
      </c>
      <c r="S1589" s="29" t="s">
        <v>72</v>
      </c>
      <c r="T1589" s="30">
        <v>40714</v>
      </c>
      <c r="U1589" s="30">
        <v>40739</v>
      </c>
      <c r="V1589" s="30">
        <v>40940</v>
      </c>
      <c r="W1589">
        <v>0</v>
      </c>
      <c r="X1589" s="26">
        <v>5529</v>
      </c>
      <c r="Y1589" s="26" t="s">
        <v>72</v>
      </c>
      <c r="Z1589" s="26" t="s">
        <v>72</v>
      </c>
      <c r="AA1589" s="26" t="s">
        <v>71</v>
      </c>
      <c r="AB1589" s="31" t="s">
        <v>72</v>
      </c>
      <c r="AC1589" s="31" t="s">
        <v>72</v>
      </c>
      <c r="AD1589" s="26">
        <v>434.13656014928659</v>
      </c>
      <c r="AE1589" s="26" t="s">
        <v>72</v>
      </c>
      <c r="AF1589" s="26" t="s">
        <v>72</v>
      </c>
      <c r="AG1589" s="26">
        <v>63752</v>
      </c>
      <c r="AH1589" s="28">
        <v>2.5713E-2</v>
      </c>
      <c r="AI1589">
        <v>8050</v>
      </c>
      <c r="AJ1589" s="26">
        <v>79632</v>
      </c>
      <c r="AK1589" s="28">
        <v>3.4029999999999998E-2</v>
      </c>
      <c r="AL1589">
        <v>9717</v>
      </c>
      <c r="AM1589" s="26">
        <v>85652</v>
      </c>
      <c r="AN1589" s="28">
        <v>3.7456000000000003E-2</v>
      </c>
      <c r="AO1589">
        <v>10258</v>
      </c>
      <c r="AP1589" s="32">
        <v>105616.7265625</v>
      </c>
      <c r="AQ1589" s="36">
        <v>4.5852082364071532E-2</v>
      </c>
      <c r="AR1589" s="32">
        <f t="shared" si="198"/>
        <v>113732.54514094067</v>
      </c>
      <c r="AS1589" s="32">
        <f t="shared" si="200"/>
        <v>2</v>
      </c>
      <c r="AT1589" s="32">
        <f t="shared" si="201"/>
        <v>1</v>
      </c>
      <c r="AU1589" s="32">
        <f t="shared" si="202"/>
        <v>2</v>
      </c>
      <c r="AV1589" s="32">
        <f t="shared" si="195"/>
        <v>109647.31605511847</v>
      </c>
      <c r="AW1589" s="32">
        <f t="shared" si="196"/>
        <v>4.7601908621770772E-2</v>
      </c>
      <c r="AX1589" s="32">
        <f t="shared" si="197"/>
        <v>118072.85388117189</v>
      </c>
      <c r="AY1589">
        <v>2</v>
      </c>
      <c r="AZ1589" s="26">
        <v>1</v>
      </c>
      <c r="BA1589" s="26">
        <v>9144.66</v>
      </c>
      <c r="BB1589" s="26">
        <v>61.44</v>
      </c>
      <c r="BC1589" s="26">
        <v>56.78</v>
      </c>
      <c r="BD1589" s="26">
        <v>119.27</v>
      </c>
      <c r="BE1589" s="28">
        <v>0.05</v>
      </c>
      <c r="BF1589" s="28">
        <v>5.33</v>
      </c>
      <c r="BG1589" s="28">
        <v>0.65</v>
      </c>
      <c r="BH1589" s="28">
        <v>-14.5</v>
      </c>
      <c r="BI1589" s="28">
        <v>7.0000000000000007E-2</v>
      </c>
      <c r="BJ1589" s="28">
        <v>7.51</v>
      </c>
      <c r="BK1589" s="28">
        <v>0.69</v>
      </c>
      <c r="BL1589" s="28">
        <v>0.76</v>
      </c>
      <c r="BM1589" s="28">
        <v>7.0000000000000007E-2</v>
      </c>
      <c r="BN1589" s="28">
        <v>7.15</v>
      </c>
      <c r="BO1589" s="28">
        <v>0.7</v>
      </c>
      <c r="BP1589" s="28">
        <v>1.03</v>
      </c>
      <c r="BQ1589" s="26">
        <v>42.485098999999998</v>
      </c>
      <c r="BR1589" s="26">
        <v>728.94683799999996</v>
      </c>
      <c r="BS1589" s="31">
        <f t="shared" si="199"/>
        <v>2.7424740000000001</v>
      </c>
    </row>
    <row r="1590" spans="1:71">
      <c r="A1590" s="26">
        <v>42311345400000</v>
      </c>
      <c r="B1590" s="26" t="s">
        <v>9283</v>
      </c>
      <c r="C1590" t="s">
        <v>3578</v>
      </c>
      <c r="D1590" s="26" t="s">
        <v>223</v>
      </c>
      <c r="E1590" s="27" t="s">
        <v>726</v>
      </c>
      <c r="F1590" t="s">
        <v>66</v>
      </c>
      <c r="G1590" t="s">
        <v>67</v>
      </c>
      <c r="H1590" t="s">
        <v>3523</v>
      </c>
      <c r="I1590" t="s">
        <v>3524</v>
      </c>
      <c r="J1590" t="s">
        <v>245</v>
      </c>
      <c r="K1590" t="s">
        <v>9261</v>
      </c>
      <c r="L1590">
        <v>28.63503</v>
      </c>
      <c r="M1590">
        <v>-98.684070000000006</v>
      </c>
      <c r="N1590" s="28">
        <v>2101344.98</v>
      </c>
      <c r="O1590" s="28">
        <v>291632.31</v>
      </c>
      <c r="P1590" s="26">
        <v>386</v>
      </c>
      <c r="Q1590" s="26">
        <v>9299</v>
      </c>
      <c r="R1590" s="26">
        <v>14362</v>
      </c>
      <c r="S1590" s="29" t="s">
        <v>72</v>
      </c>
      <c r="T1590" s="30">
        <v>41045</v>
      </c>
      <c r="U1590" s="30">
        <v>41089</v>
      </c>
      <c r="V1590" s="30">
        <v>41122</v>
      </c>
      <c r="W1590">
        <v>0</v>
      </c>
      <c r="X1590" s="26">
        <v>5037</v>
      </c>
      <c r="Y1590" s="26" t="s">
        <v>72</v>
      </c>
      <c r="Z1590" s="26" t="s">
        <v>72</v>
      </c>
      <c r="AA1590" s="26" t="s">
        <v>71</v>
      </c>
      <c r="AB1590" s="31" t="s">
        <v>72</v>
      </c>
      <c r="AC1590" s="31" t="s">
        <v>72</v>
      </c>
      <c r="AD1590" s="26">
        <v>302.56510863701016</v>
      </c>
      <c r="AE1590" s="26">
        <v>753</v>
      </c>
      <c r="AF1590" s="26" t="s">
        <v>72</v>
      </c>
      <c r="AG1590" s="26">
        <v>12788</v>
      </c>
      <c r="AH1590" s="28">
        <v>3.774E-3</v>
      </c>
      <c r="AI1590">
        <v>4978</v>
      </c>
      <c r="AJ1590" s="26">
        <v>14890</v>
      </c>
      <c r="AK1590" s="28">
        <v>4.5149999999999999E-3</v>
      </c>
      <c r="AL1590">
        <v>5502</v>
      </c>
      <c r="AM1590" s="26">
        <v>14890</v>
      </c>
      <c r="AN1590" s="28">
        <v>4.5149999999999999E-3</v>
      </c>
      <c r="AO1590">
        <v>5502</v>
      </c>
      <c r="AP1590" s="32">
        <v>36599.75</v>
      </c>
      <c r="AQ1590" s="36">
        <v>1.1073807334837413E-2</v>
      </c>
      <c r="AR1590" s="32">
        <f t="shared" si="198"/>
        <v>38559.81389826622</v>
      </c>
      <c r="AS1590" s="32">
        <f t="shared" si="200"/>
        <v>1</v>
      </c>
      <c r="AT1590" s="32">
        <f t="shared" si="201"/>
        <v>1</v>
      </c>
      <c r="AU1590" s="32">
        <f t="shared" si="202"/>
        <v>1</v>
      </c>
      <c r="AV1590" s="32">
        <f t="shared" si="195"/>
        <v>41707.874727020055</v>
      </c>
      <c r="AW1590" s="32">
        <f t="shared" si="196"/>
        <v>1.2619347647799631E-2</v>
      </c>
      <c r="AX1590" s="32">
        <f t="shared" si="197"/>
        <v>43941.499260680583</v>
      </c>
      <c r="AY1590">
        <v>2</v>
      </c>
      <c r="AZ1590" s="26">
        <v>1</v>
      </c>
      <c r="BA1590" s="26">
        <v>8780.43</v>
      </c>
      <c r="BB1590" s="26">
        <v>70.27</v>
      </c>
      <c r="BC1590" s="26">
        <v>49.72</v>
      </c>
      <c r="BD1590" s="26">
        <v>114.94</v>
      </c>
      <c r="BE1590" s="28">
        <v>0.05</v>
      </c>
      <c r="BF1590" s="28">
        <v>3.19</v>
      </c>
      <c r="BG1590" s="28">
        <v>0.53</v>
      </c>
      <c r="BH1590" s="28">
        <v>-8.58</v>
      </c>
      <c r="BI1590" s="28">
        <v>7.0000000000000007E-2</v>
      </c>
      <c r="BJ1590" s="28">
        <v>6.1</v>
      </c>
      <c r="BK1590" s="28">
        <v>0.66</v>
      </c>
      <c r="BL1590" s="28">
        <v>-0.69</v>
      </c>
      <c r="BM1590" s="28">
        <v>0.06</v>
      </c>
      <c r="BN1590" s="28">
        <v>4.13</v>
      </c>
      <c r="BO1590" s="28">
        <v>0.7</v>
      </c>
      <c r="BP1590" s="28">
        <v>-0.35</v>
      </c>
      <c r="BQ1590" s="26">
        <v>36.710498000000001</v>
      </c>
      <c r="BR1590" s="26">
        <v>426.15429599999999</v>
      </c>
      <c r="BS1590" s="31">
        <f t="shared" si="199"/>
        <v>2.2970640000000002</v>
      </c>
    </row>
    <row r="1591" spans="1:71">
      <c r="A1591" s="26">
        <v>42311345420000</v>
      </c>
      <c r="B1591" s="26" t="s">
        <v>9283</v>
      </c>
      <c r="C1591" t="s">
        <v>3579</v>
      </c>
      <c r="D1591" s="26" t="s">
        <v>3499</v>
      </c>
      <c r="E1591" s="27" t="s">
        <v>726</v>
      </c>
      <c r="F1591" t="s">
        <v>66</v>
      </c>
      <c r="G1591" t="s">
        <v>67</v>
      </c>
      <c r="H1591" t="s">
        <v>3580</v>
      </c>
      <c r="I1591" t="s">
        <v>72</v>
      </c>
      <c r="J1591" t="s">
        <v>116</v>
      </c>
      <c r="K1591" t="s">
        <v>9261</v>
      </c>
      <c r="L1591">
        <v>28.575320000000001</v>
      </c>
      <c r="M1591">
        <v>-98.440380000000005</v>
      </c>
      <c r="N1591" s="28">
        <v>2179620.0099999998</v>
      </c>
      <c r="O1591" s="28">
        <v>270215.93</v>
      </c>
      <c r="P1591" s="26">
        <v>303.29998779296875</v>
      </c>
      <c r="Q1591" s="26">
        <v>10562</v>
      </c>
      <c r="R1591" s="26">
        <v>15767</v>
      </c>
      <c r="S1591" s="29" t="s">
        <v>72</v>
      </c>
      <c r="T1591" s="30">
        <v>40706</v>
      </c>
      <c r="U1591" s="30">
        <v>40899</v>
      </c>
      <c r="V1591" s="30">
        <v>40756</v>
      </c>
      <c r="W1591">
        <v>0</v>
      </c>
      <c r="X1591" s="26">
        <v>5537</v>
      </c>
      <c r="Y1591" s="26" t="s">
        <v>72</v>
      </c>
      <c r="Z1591" s="26" t="s">
        <v>72</v>
      </c>
      <c r="AA1591" s="26" t="s">
        <v>71</v>
      </c>
      <c r="AB1591" s="31" t="s">
        <v>72</v>
      </c>
      <c r="AC1591" s="31" t="s">
        <v>72</v>
      </c>
      <c r="AD1591" s="26">
        <v>1315.8922325413098</v>
      </c>
      <c r="AE1591" s="26" t="s">
        <v>72</v>
      </c>
      <c r="AF1591" s="26" t="s">
        <v>72</v>
      </c>
      <c r="AG1591" s="26">
        <v>79094</v>
      </c>
      <c r="AH1591" s="28">
        <v>0.103772</v>
      </c>
      <c r="AI1591" t="s">
        <v>72</v>
      </c>
      <c r="AJ1591" s="26">
        <v>109322</v>
      </c>
      <c r="AK1591" s="28">
        <v>0.14799699999999999</v>
      </c>
      <c r="AL1591" t="s">
        <v>72</v>
      </c>
      <c r="AM1591" s="26">
        <v>129744</v>
      </c>
      <c r="AN1591" s="28">
        <v>0.17306099999999999</v>
      </c>
      <c r="AO1591" t="s">
        <v>72</v>
      </c>
      <c r="AP1591" s="32">
        <v>158589.390625</v>
      </c>
      <c r="AQ1591" s="36">
        <v>0.20868654728689712</v>
      </c>
      <c r="AR1591" s="32">
        <f t="shared" si="198"/>
        <v>195526.90949478079</v>
      </c>
      <c r="AS1591" s="32">
        <f t="shared" si="200"/>
        <v>3</v>
      </c>
      <c r="AT1591" s="32">
        <f t="shared" si="201"/>
        <v>1</v>
      </c>
      <c r="AU1591" s="32">
        <f t="shared" si="202"/>
        <v>3</v>
      </c>
      <c r="AV1591" s="32">
        <f t="shared" si="195"/>
        <v>164403.66664032871</v>
      </c>
      <c r="AW1591" s="32">
        <f t="shared" si="196"/>
        <v>0.21633750793331938</v>
      </c>
      <c r="AX1591" s="32">
        <f t="shared" si="197"/>
        <v>202695.40554452623</v>
      </c>
      <c r="AY1591">
        <v>2</v>
      </c>
      <c r="AZ1591" s="26">
        <v>1</v>
      </c>
      <c r="BA1591" s="26">
        <v>10043.07</v>
      </c>
      <c r="BB1591" s="26">
        <v>64.569999999999993</v>
      </c>
      <c r="BC1591" s="26">
        <v>85.04</v>
      </c>
      <c r="BD1591" s="26">
        <v>141.08000000000001</v>
      </c>
      <c r="BE1591" s="28">
        <v>0.09</v>
      </c>
      <c r="BF1591" s="28">
        <v>8.64</v>
      </c>
      <c r="BG1591" s="28">
        <v>0.8</v>
      </c>
      <c r="BH1591" s="28">
        <v>11.52</v>
      </c>
      <c r="BI1591" s="28">
        <v>0.08</v>
      </c>
      <c r="BJ1591" s="28">
        <v>7.33</v>
      </c>
      <c r="BK1591" s="28">
        <v>0.75</v>
      </c>
      <c r="BL1591" s="28">
        <v>-1.04</v>
      </c>
      <c r="BM1591" s="28">
        <v>0.08</v>
      </c>
      <c r="BN1591" s="28">
        <v>7.59</v>
      </c>
      <c r="BO1591" s="28">
        <v>0.79</v>
      </c>
      <c r="BP1591" s="28">
        <v>-0.86</v>
      </c>
      <c r="BQ1591" s="26">
        <v>44.042701000000001</v>
      </c>
      <c r="BR1591" s="26">
        <v>1471.2325430000001</v>
      </c>
      <c r="BS1591" s="31">
        <f t="shared" si="199"/>
        <v>5.1024000000000003</v>
      </c>
    </row>
    <row r="1592" spans="1:71">
      <c r="A1592" s="26">
        <v>42311345430000</v>
      </c>
      <c r="B1592" s="26" t="s">
        <v>9283</v>
      </c>
      <c r="C1592" t="s">
        <v>3581</v>
      </c>
      <c r="D1592" s="26" t="s">
        <v>223</v>
      </c>
      <c r="E1592" s="27" t="s">
        <v>726</v>
      </c>
      <c r="F1592" t="s">
        <v>66</v>
      </c>
      <c r="G1592" t="s">
        <v>67</v>
      </c>
      <c r="H1592" t="s">
        <v>3582</v>
      </c>
      <c r="I1592" t="s">
        <v>3583</v>
      </c>
      <c r="J1592" t="s">
        <v>282</v>
      </c>
      <c r="K1592" t="s">
        <v>9261</v>
      </c>
      <c r="L1592">
        <v>28.599920000000001</v>
      </c>
      <c r="M1592">
        <v>-98.644239999999996</v>
      </c>
      <c r="N1592" s="28">
        <v>2114160.56</v>
      </c>
      <c r="O1592" s="28">
        <v>278903.84999999998</v>
      </c>
      <c r="P1592" s="26">
        <v>429</v>
      </c>
      <c r="Q1592" s="26">
        <v>9490</v>
      </c>
      <c r="R1592" s="26">
        <v>15969</v>
      </c>
      <c r="S1592" s="29" t="s">
        <v>72</v>
      </c>
      <c r="T1592" s="30">
        <v>40876</v>
      </c>
      <c r="U1592" s="30">
        <v>41018</v>
      </c>
      <c r="V1592" s="30">
        <v>41061</v>
      </c>
      <c r="W1592">
        <v>0</v>
      </c>
      <c r="X1592" s="26">
        <v>6061</v>
      </c>
      <c r="Y1592" s="26" t="s">
        <v>72</v>
      </c>
      <c r="Z1592" s="26" t="s">
        <v>72</v>
      </c>
      <c r="AA1592" s="26" t="s">
        <v>71</v>
      </c>
      <c r="AB1592" s="31" t="s">
        <v>72</v>
      </c>
      <c r="AC1592" s="31" t="s">
        <v>72</v>
      </c>
      <c r="AD1592" s="26">
        <v>554.98861432065451</v>
      </c>
      <c r="AE1592" s="26">
        <v>861</v>
      </c>
      <c r="AF1592" s="26" t="s">
        <v>72</v>
      </c>
      <c r="AG1592" s="26">
        <v>13153</v>
      </c>
      <c r="AH1592" s="28">
        <v>8.0949999999999998E-3</v>
      </c>
      <c r="AI1592">
        <v>5637</v>
      </c>
      <c r="AJ1592" s="26">
        <v>17082</v>
      </c>
      <c r="AK1592" s="28">
        <v>1.0515999999999999E-2</v>
      </c>
      <c r="AL1592">
        <v>7276</v>
      </c>
      <c r="AM1592" s="26">
        <v>17082</v>
      </c>
      <c r="AN1592" s="28">
        <v>1.0515999999999999E-2</v>
      </c>
      <c r="AO1592">
        <v>7276</v>
      </c>
      <c r="AP1592" s="32">
        <v>30075.9140625</v>
      </c>
      <c r="AQ1592" s="36">
        <v>1.6691789869973959E-2</v>
      </c>
      <c r="AR1592" s="32">
        <f t="shared" si="198"/>
        <v>33030.36086948539</v>
      </c>
      <c r="AS1592" s="32">
        <f t="shared" si="200"/>
        <v>1</v>
      </c>
      <c r="AT1592" s="32">
        <f t="shared" si="201"/>
        <v>1</v>
      </c>
      <c r="AU1592" s="32">
        <f t="shared" si="202"/>
        <v>1</v>
      </c>
      <c r="AV1592" s="32">
        <f t="shared" si="195"/>
        <v>28483.046810551066</v>
      </c>
      <c r="AW1592" s="32">
        <f t="shared" si="196"/>
        <v>1.5807766681018073E-2</v>
      </c>
      <c r="AX1592" s="32">
        <f t="shared" si="197"/>
        <v>31281.021513091262</v>
      </c>
      <c r="AY1592">
        <v>2</v>
      </c>
      <c r="AZ1592" s="26">
        <v>1</v>
      </c>
      <c r="BA1592" s="26">
        <v>8916.69</v>
      </c>
      <c r="BB1592" s="26">
        <v>80.17</v>
      </c>
      <c r="BC1592" s="26">
        <v>38.19</v>
      </c>
      <c r="BD1592" s="26">
        <v>120.23</v>
      </c>
      <c r="BE1592" s="28">
        <v>0.05</v>
      </c>
      <c r="BF1592" s="28">
        <v>4.57</v>
      </c>
      <c r="BG1592" s="28">
        <v>0.6</v>
      </c>
      <c r="BH1592" s="28">
        <v>-8.85</v>
      </c>
      <c r="BI1592" s="28">
        <v>7.0000000000000007E-2</v>
      </c>
      <c r="BJ1592" s="28">
        <v>6.69</v>
      </c>
      <c r="BK1592" s="28">
        <v>0.67</v>
      </c>
      <c r="BL1592" s="28">
        <v>-1.29</v>
      </c>
      <c r="BM1592" s="28">
        <v>0.06</v>
      </c>
      <c r="BN1592" s="28">
        <v>5.63</v>
      </c>
      <c r="BO1592" s="28">
        <v>0.71</v>
      </c>
      <c r="BP1592" s="28">
        <v>-0.89</v>
      </c>
      <c r="BQ1592" s="26">
        <v>38.360500000000002</v>
      </c>
      <c r="BR1592" s="26">
        <v>454.70974699999999</v>
      </c>
      <c r="BS1592" s="31">
        <f t="shared" si="199"/>
        <v>1.7911110000000001</v>
      </c>
    </row>
    <row r="1593" spans="1:71">
      <c r="A1593" s="26">
        <v>42311345440000</v>
      </c>
      <c r="B1593" s="26" t="s">
        <v>9283</v>
      </c>
      <c r="C1593" t="s">
        <v>3584</v>
      </c>
      <c r="D1593" s="26" t="s">
        <v>738</v>
      </c>
      <c r="E1593" s="27" t="s">
        <v>726</v>
      </c>
      <c r="F1593" t="s">
        <v>66</v>
      </c>
      <c r="G1593" t="s">
        <v>67</v>
      </c>
      <c r="H1593" t="s">
        <v>3585</v>
      </c>
      <c r="I1593" t="s">
        <v>3586</v>
      </c>
      <c r="J1593" t="s">
        <v>232</v>
      </c>
      <c r="K1593" t="s">
        <v>9261</v>
      </c>
      <c r="L1593">
        <v>28.56222</v>
      </c>
      <c r="M1593">
        <v>-98.458550000000002</v>
      </c>
      <c r="N1593" s="28">
        <v>2173810.12</v>
      </c>
      <c r="O1593" s="28">
        <v>265425.64</v>
      </c>
      <c r="P1593" s="26">
        <v>306</v>
      </c>
      <c r="Q1593" s="26">
        <v>10938</v>
      </c>
      <c r="R1593" s="26">
        <v>17236</v>
      </c>
      <c r="S1593" s="29" t="s">
        <v>72</v>
      </c>
      <c r="T1593" s="30">
        <v>40758</v>
      </c>
      <c r="U1593" s="30">
        <v>40839</v>
      </c>
      <c r="V1593" s="30">
        <v>40817</v>
      </c>
      <c r="W1593">
        <v>315460</v>
      </c>
      <c r="X1593" s="26">
        <v>6791</v>
      </c>
      <c r="Y1593" s="26" t="s">
        <v>72</v>
      </c>
      <c r="Z1593" s="26" t="s">
        <v>72</v>
      </c>
      <c r="AA1593" s="26" t="s">
        <v>71</v>
      </c>
      <c r="AB1593" s="31" t="s">
        <v>72</v>
      </c>
      <c r="AC1593" s="31" t="s">
        <v>72</v>
      </c>
      <c r="AD1593" s="26">
        <v>1230.1396940952427</v>
      </c>
      <c r="AE1593" s="26" t="s">
        <v>72</v>
      </c>
      <c r="AF1593" s="26" t="s">
        <v>72</v>
      </c>
      <c r="AG1593" s="26">
        <v>22967</v>
      </c>
      <c r="AH1593" s="28">
        <v>3.0764E-2</v>
      </c>
      <c r="AI1593">
        <v>4276</v>
      </c>
      <c r="AJ1593" s="26">
        <v>54227</v>
      </c>
      <c r="AK1593" s="28">
        <v>6.4597000000000002E-2</v>
      </c>
      <c r="AL1593">
        <v>10095</v>
      </c>
      <c r="AM1593" s="26">
        <v>80883</v>
      </c>
      <c r="AN1593" s="28">
        <v>9.8801E-2</v>
      </c>
      <c r="AO1593">
        <v>15056</v>
      </c>
      <c r="AP1593" s="32">
        <v>214726.96875</v>
      </c>
      <c r="AQ1593" s="36">
        <v>0.26414416765212373</v>
      </c>
      <c r="AR1593" s="32">
        <f t="shared" si="198"/>
        <v>261480.48642442591</v>
      </c>
      <c r="AS1593" s="32">
        <f t="shared" si="200"/>
        <v>4</v>
      </c>
      <c r="AT1593" s="32">
        <f t="shared" si="201"/>
        <v>1</v>
      </c>
      <c r="AU1593" s="32">
        <f t="shared" si="202"/>
        <v>3</v>
      </c>
      <c r="AV1593" s="32">
        <f t="shared" si="195"/>
        <v>181495.0376417317</v>
      </c>
      <c r="AW1593" s="32">
        <f t="shared" si="196"/>
        <v>0.22326425008440437</v>
      </c>
      <c r="AX1593" s="32">
        <f t="shared" si="197"/>
        <v>221012.80990667129</v>
      </c>
      <c r="AY1593">
        <v>2</v>
      </c>
      <c r="AZ1593" s="26">
        <v>1</v>
      </c>
      <c r="BA1593" s="26">
        <v>10014.290000000001</v>
      </c>
      <c r="BB1593" s="26">
        <v>64.680000000000007</v>
      </c>
      <c r="BC1593" s="26">
        <v>80.2</v>
      </c>
      <c r="BD1593" s="26">
        <v>136.04</v>
      </c>
      <c r="BE1593" s="28">
        <v>0.09</v>
      </c>
      <c r="BF1593" s="28">
        <v>8.82</v>
      </c>
      <c r="BG1593" s="28">
        <v>0.81</v>
      </c>
      <c r="BH1593" s="28">
        <v>11.62</v>
      </c>
      <c r="BI1593" s="28">
        <v>0.08</v>
      </c>
      <c r="BJ1593" s="28">
        <v>7.53</v>
      </c>
      <c r="BK1593" s="28">
        <v>0.76</v>
      </c>
      <c r="BL1593" s="28">
        <v>-0.72</v>
      </c>
      <c r="BM1593" s="28">
        <v>0.08</v>
      </c>
      <c r="BN1593" s="28">
        <v>7.75</v>
      </c>
      <c r="BO1593" s="28">
        <v>0.79</v>
      </c>
      <c r="BP1593" s="28">
        <v>-0.56000000000000005</v>
      </c>
      <c r="BQ1593" s="26">
        <v>44.036701000000001</v>
      </c>
      <c r="BR1593" s="26">
        <v>1631.130371</v>
      </c>
      <c r="BS1593" s="31">
        <f t="shared" si="199"/>
        <v>4.8761600000000005</v>
      </c>
    </row>
    <row r="1594" spans="1:71">
      <c r="A1594" s="26">
        <v>42311345470000</v>
      </c>
      <c r="B1594" s="26" t="s">
        <v>9283</v>
      </c>
      <c r="C1594" t="s">
        <v>3587</v>
      </c>
      <c r="D1594" s="26" t="s">
        <v>223</v>
      </c>
      <c r="E1594" s="27" t="s">
        <v>726</v>
      </c>
      <c r="F1594" t="s">
        <v>66</v>
      </c>
      <c r="G1594" t="s">
        <v>67</v>
      </c>
      <c r="H1594" t="s">
        <v>3489</v>
      </c>
      <c r="I1594" t="s">
        <v>3490</v>
      </c>
      <c r="J1594" t="s">
        <v>3588</v>
      </c>
      <c r="K1594" t="s">
        <v>9261</v>
      </c>
      <c r="L1594">
        <v>28.584050000000001</v>
      </c>
      <c r="M1594">
        <v>-98.692620000000005</v>
      </c>
      <c r="N1594" s="28">
        <v>2098651.0099999998</v>
      </c>
      <c r="O1594" s="28">
        <v>273089.87</v>
      </c>
      <c r="P1594" s="26">
        <v>390</v>
      </c>
      <c r="Q1594" s="26">
        <v>9365</v>
      </c>
      <c r="R1594" s="26">
        <v>15450</v>
      </c>
      <c r="S1594" s="29" t="s">
        <v>72</v>
      </c>
      <c r="T1594" s="30">
        <v>40729</v>
      </c>
      <c r="U1594" s="30">
        <v>40772</v>
      </c>
      <c r="V1594" s="30">
        <v>40969</v>
      </c>
      <c r="W1594">
        <v>2131</v>
      </c>
      <c r="X1594" s="26">
        <v>6302</v>
      </c>
      <c r="Y1594" s="26" t="s">
        <v>72</v>
      </c>
      <c r="Z1594" s="26" t="s">
        <v>72</v>
      </c>
      <c r="AA1594" s="26" t="s">
        <v>71</v>
      </c>
      <c r="AB1594" s="31" t="s">
        <v>72</v>
      </c>
      <c r="AC1594" s="31" t="s">
        <v>72</v>
      </c>
      <c r="AD1594" s="26">
        <v>960.44628154719896</v>
      </c>
      <c r="AE1594" s="26" t="s">
        <v>72</v>
      </c>
      <c r="AF1594" s="26" t="s">
        <v>72</v>
      </c>
      <c r="AG1594" s="26">
        <v>31540</v>
      </c>
      <c r="AH1594" s="28">
        <v>3.2425000000000002E-2</v>
      </c>
      <c r="AI1594">
        <v>15612</v>
      </c>
      <c r="AJ1594" s="26">
        <v>53086</v>
      </c>
      <c r="AK1594" s="28">
        <v>5.1854999999999998E-2</v>
      </c>
      <c r="AL1594">
        <v>21518</v>
      </c>
      <c r="AM1594" s="26">
        <v>54716</v>
      </c>
      <c r="AN1594" s="28">
        <v>5.2880999999999997E-2</v>
      </c>
      <c r="AO1594">
        <v>21869</v>
      </c>
      <c r="AP1594" s="32">
        <v>120201.7265625</v>
      </c>
      <c r="AQ1594" s="36">
        <v>0.1154473013125063</v>
      </c>
      <c r="AR1594" s="32">
        <f t="shared" si="198"/>
        <v>140635.89889481361</v>
      </c>
      <c r="AS1594" s="32">
        <f t="shared" si="200"/>
        <v>3</v>
      </c>
      <c r="AT1594" s="32">
        <f t="shared" si="201"/>
        <v>1</v>
      </c>
      <c r="AU1594" s="32">
        <f t="shared" si="202"/>
        <v>2</v>
      </c>
      <c r="AV1594" s="32">
        <f t="shared" si="195"/>
        <v>109482.37233715485</v>
      </c>
      <c r="AW1594" s="32">
        <f t="shared" si="196"/>
        <v>0.10515193740618632</v>
      </c>
      <c r="AX1594" s="32">
        <f t="shared" si="197"/>
        <v>128094.26525804984</v>
      </c>
      <c r="AY1594">
        <v>2</v>
      </c>
      <c r="AZ1594" s="26">
        <v>1</v>
      </c>
      <c r="BA1594" s="26">
        <v>9075.49</v>
      </c>
      <c r="BB1594" s="26">
        <v>74.37</v>
      </c>
      <c r="BC1594" s="26">
        <v>42.4</v>
      </c>
      <c r="BD1594" s="26">
        <v>117.41</v>
      </c>
      <c r="BE1594" s="28">
        <v>0.05</v>
      </c>
      <c r="BF1594" s="28">
        <v>3.7</v>
      </c>
      <c r="BG1594" s="28">
        <v>0.56000000000000005</v>
      </c>
      <c r="BH1594" s="28">
        <v>-23.41</v>
      </c>
      <c r="BI1594" s="28">
        <v>7.0000000000000007E-2</v>
      </c>
      <c r="BJ1594" s="28">
        <v>6.55</v>
      </c>
      <c r="BK1594" s="28">
        <v>0.67</v>
      </c>
      <c r="BL1594" s="28">
        <v>-1.64</v>
      </c>
      <c r="BM1594" s="28">
        <v>0.06</v>
      </c>
      <c r="BN1594" s="28">
        <v>5.19</v>
      </c>
      <c r="BO1594" s="28">
        <v>0.71</v>
      </c>
      <c r="BP1594" s="28">
        <v>-1.26</v>
      </c>
      <c r="BQ1594" s="26">
        <v>38.893698999999998</v>
      </c>
      <c r="BR1594" s="26">
        <v>619.83422800000005</v>
      </c>
      <c r="BS1594" s="31">
        <f t="shared" si="199"/>
        <v>1.9885600000000001</v>
      </c>
    </row>
    <row r="1595" spans="1:71">
      <c r="A1595" s="26">
        <v>42311345490000</v>
      </c>
      <c r="B1595" s="26" t="s">
        <v>9283</v>
      </c>
      <c r="C1595" t="s">
        <v>3589</v>
      </c>
      <c r="D1595" s="26" t="s">
        <v>636</v>
      </c>
      <c r="E1595" s="27" t="s">
        <v>726</v>
      </c>
      <c r="F1595" t="s">
        <v>66</v>
      </c>
      <c r="G1595" t="s">
        <v>67</v>
      </c>
      <c r="H1595" t="s">
        <v>3590</v>
      </c>
      <c r="I1595" t="s">
        <v>3591</v>
      </c>
      <c r="J1595" t="s">
        <v>83</v>
      </c>
      <c r="K1595" t="s">
        <v>9261</v>
      </c>
      <c r="L1595">
        <v>28.642389999999999</v>
      </c>
      <c r="M1595">
        <v>-98.448800000000006</v>
      </c>
      <c r="N1595" s="28">
        <v>2176802.5499999998</v>
      </c>
      <c r="O1595" s="28">
        <v>294588</v>
      </c>
      <c r="P1595" s="26">
        <v>385</v>
      </c>
      <c r="Q1595" s="26">
        <v>10142</v>
      </c>
      <c r="R1595" s="26">
        <v>18140</v>
      </c>
      <c r="S1595" s="29" t="s">
        <v>72</v>
      </c>
      <c r="T1595" s="30">
        <v>40696</v>
      </c>
      <c r="U1595" s="30">
        <v>40717</v>
      </c>
      <c r="V1595" s="30">
        <v>40817</v>
      </c>
      <c r="W1595">
        <v>5199.5</v>
      </c>
      <c r="X1595" s="26">
        <v>8140</v>
      </c>
      <c r="Y1595" s="26" t="s">
        <v>72</v>
      </c>
      <c r="Z1595" s="26" t="s">
        <v>72</v>
      </c>
      <c r="AA1595" s="26" t="s">
        <v>71</v>
      </c>
      <c r="AB1595" s="31" t="s">
        <v>72</v>
      </c>
      <c r="AC1595" s="31" t="s">
        <v>72</v>
      </c>
      <c r="AD1595" s="26">
        <v>533.49625964891368</v>
      </c>
      <c r="AE1595" s="26" t="s">
        <v>72</v>
      </c>
      <c r="AF1595" s="26" t="s">
        <v>72</v>
      </c>
      <c r="AG1595" s="26">
        <v>69050</v>
      </c>
      <c r="AH1595" s="28">
        <v>2.7324999999999999E-2</v>
      </c>
      <c r="AI1595">
        <v>46796</v>
      </c>
      <c r="AJ1595" s="26">
        <v>125730</v>
      </c>
      <c r="AK1595" s="28">
        <v>6.4796999999999993E-2</v>
      </c>
      <c r="AL1595">
        <v>54563</v>
      </c>
      <c r="AM1595" s="26">
        <v>164920</v>
      </c>
      <c r="AN1595" s="28">
        <v>8.8641999999999999E-2</v>
      </c>
      <c r="AO1595">
        <v>59934</v>
      </c>
      <c r="AP1595" s="32">
        <v>363632.875</v>
      </c>
      <c r="AQ1595" s="36">
        <v>0.19399677869788098</v>
      </c>
      <c r="AR1595" s="32">
        <f t="shared" si="198"/>
        <v>397970.30482952495</v>
      </c>
      <c r="AS1595" s="32">
        <f t="shared" si="200"/>
        <v>4</v>
      </c>
      <c r="AT1595" s="32">
        <f t="shared" si="201"/>
        <v>1</v>
      </c>
      <c r="AU1595" s="32">
        <f t="shared" si="202"/>
        <v>4</v>
      </c>
      <c r="AV1595" s="32">
        <f t="shared" si="195"/>
        <v>256419.2509213759</v>
      </c>
      <c r="AW1595" s="32">
        <f t="shared" si="196"/>
        <v>0.13679871126853033</v>
      </c>
      <c r="AX1595" s="32">
        <f t="shared" si="197"/>
        <v>280632.62281590578</v>
      </c>
      <c r="AY1595">
        <v>2</v>
      </c>
      <c r="AZ1595" s="26">
        <v>1</v>
      </c>
      <c r="BA1595" s="26">
        <v>9366.9</v>
      </c>
      <c r="BB1595" s="26">
        <v>62.98</v>
      </c>
      <c r="BC1595" s="26">
        <v>53.64</v>
      </c>
      <c r="BD1595" s="26">
        <v>121.28</v>
      </c>
      <c r="BE1595" s="28">
        <v>0.08</v>
      </c>
      <c r="BF1595" s="28">
        <v>7.4</v>
      </c>
      <c r="BG1595" s="28">
        <v>0.72</v>
      </c>
      <c r="BH1595" s="28">
        <v>11.18</v>
      </c>
      <c r="BI1595" s="28">
        <v>0.08</v>
      </c>
      <c r="BJ1595" s="28">
        <v>6.39</v>
      </c>
      <c r="BK1595" s="28">
        <v>0.69</v>
      </c>
      <c r="BL1595" s="28">
        <v>-3.23</v>
      </c>
      <c r="BM1595" s="28">
        <v>0.08</v>
      </c>
      <c r="BN1595" s="28">
        <v>6.86</v>
      </c>
      <c r="BO1595" s="28">
        <v>0.76</v>
      </c>
      <c r="BP1595" s="28">
        <v>-2.46</v>
      </c>
      <c r="BQ1595" s="26">
        <v>39.287700000000001</v>
      </c>
      <c r="BR1595" s="26">
        <v>571.87011700000005</v>
      </c>
      <c r="BS1595" s="31">
        <f t="shared" si="199"/>
        <v>2.960928</v>
      </c>
    </row>
    <row r="1596" spans="1:71">
      <c r="A1596" s="26">
        <v>42311345540000</v>
      </c>
      <c r="B1596" s="26" t="s">
        <v>9283</v>
      </c>
      <c r="C1596" t="s">
        <v>3592</v>
      </c>
      <c r="D1596" s="26" t="s">
        <v>118</v>
      </c>
      <c r="E1596" s="27" t="s">
        <v>726</v>
      </c>
      <c r="F1596" t="s">
        <v>66</v>
      </c>
      <c r="G1596" t="s">
        <v>67</v>
      </c>
      <c r="H1596" t="s">
        <v>3593</v>
      </c>
      <c r="I1596" t="s">
        <v>3594</v>
      </c>
      <c r="J1596" t="s">
        <v>76</v>
      </c>
      <c r="K1596" t="s">
        <v>9261</v>
      </c>
      <c r="L1596">
        <v>28.456659999999999</v>
      </c>
      <c r="M1596">
        <v>-98.603520000000003</v>
      </c>
      <c r="N1596" s="28">
        <v>2127403.8199999998</v>
      </c>
      <c r="O1596" s="28">
        <v>226859.64</v>
      </c>
      <c r="P1596" s="26">
        <v>294</v>
      </c>
      <c r="Q1596" s="26">
        <v>11021</v>
      </c>
      <c r="R1596" s="26">
        <v>16906</v>
      </c>
      <c r="S1596" s="29" t="s">
        <v>72</v>
      </c>
      <c r="T1596" s="30">
        <v>40728</v>
      </c>
      <c r="U1596" s="30">
        <v>40854</v>
      </c>
      <c r="V1596" s="30">
        <v>40848</v>
      </c>
      <c r="W1596">
        <v>5364750</v>
      </c>
      <c r="X1596" s="26">
        <v>5691</v>
      </c>
      <c r="Y1596" s="26" t="s">
        <v>72</v>
      </c>
      <c r="Z1596" s="26" t="s">
        <v>72</v>
      </c>
      <c r="AA1596" s="26" t="s">
        <v>71</v>
      </c>
      <c r="AB1596" s="31" t="s">
        <v>72</v>
      </c>
      <c r="AC1596" s="31" t="s">
        <v>72</v>
      </c>
      <c r="AD1596" s="26">
        <v>1208.2771835256465</v>
      </c>
      <c r="AE1596" s="26">
        <v>954</v>
      </c>
      <c r="AF1596" s="26" t="s">
        <v>72</v>
      </c>
      <c r="AG1596" s="26">
        <v>61066</v>
      </c>
      <c r="AH1596" s="28">
        <v>6.8912000000000001E-2</v>
      </c>
      <c r="AI1596">
        <v>32989</v>
      </c>
      <c r="AJ1596" s="26">
        <v>72710</v>
      </c>
      <c r="AK1596" s="28">
        <v>9.4913999999999998E-2</v>
      </c>
      <c r="AL1596">
        <v>35705</v>
      </c>
      <c r="AM1596" s="26">
        <v>75590</v>
      </c>
      <c r="AN1596" s="28">
        <v>0.107487</v>
      </c>
      <c r="AO1596">
        <v>36205</v>
      </c>
      <c r="AP1596" s="32">
        <v>99607.078125</v>
      </c>
      <c r="AQ1596" s="36">
        <v>0.12035295981609402</v>
      </c>
      <c r="AR1596" s="32">
        <f t="shared" si="198"/>
        <v>120909.55201244864</v>
      </c>
      <c r="AS1596" s="32">
        <f t="shared" si="200"/>
        <v>2</v>
      </c>
      <c r="AT1596" s="32">
        <f t="shared" si="201"/>
        <v>1</v>
      </c>
      <c r="AU1596" s="32">
        <f t="shared" si="202"/>
        <v>2</v>
      </c>
      <c r="AV1596" s="32">
        <f t="shared" si="195"/>
        <v>100464.70364391143</v>
      </c>
      <c r="AW1596" s="32">
        <f t="shared" si="196"/>
        <v>0.12138920916260405</v>
      </c>
      <c r="AX1596" s="32">
        <f t="shared" si="197"/>
        <v>121950.59366569234</v>
      </c>
      <c r="AY1596">
        <v>2</v>
      </c>
      <c r="AZ1596" s="26">
        <v>1</v>
      </c>
      <c r="BA1596" s="26">
        <v>10089.59</v>
      </c>
      <c r="BB1596" s="26">
        <v>47.55</v>
      </c>
      <c r="BC1596" s="26">
        <v>68.959999999999994</v>
      </c>
      <c r="BD1596" s="26">
        <v>116.58</v>
      </c>
      <c r="BE1596" s="28">
        <v>0.06</v>
      </c>
      <c r="BF1596" s="28">
        <v>6.44</v>
      </c>
      <c r="BG1596" s="28">
        <v>0.67</v>
      </c>
      <c r="BH1596" s="28">
        <v>-21.42</v>
      </c>
      <c r="BI1596" s="28">
        <v>0.08</v>
      </c>
      <c r="BJ1596" s="28">
        <v>8.06</v>
      </c>
      <c r="BK1596" s="28">
        <v>0.72</v>
      </c>
      <c r="BL1596" s="28">
        <v>0.6</v>
      </c>
      <c r="BM1596" s="28">
        <v>0.08</v>
      </c>
      <c r="BN1596" s="28">
        <v>8.0399999999999991</v>
      </c>
      <c r="BO1596" s="28">
        <v>0.73</v>
      </c>
      <c r="BP1596" s="28">
        <v>0.83</v>
      </c>
      <c r="BQ1596" s="26">
        <v>46.137099999999997</v>
      </c>
      <c r="BR1596" s="26">
        <v>1658.8770750000001</v>
      </c>
      <c r="BS1596" s="31">
        <f t="shared" si="199"/>
        <v>3.9720959999999996</v>
      </c>
    </row>
    <row r="1597" spans="1:71">
      <c r="A1597" s="26">
        <v>42311345570000</v>
      </c>
      <c r="B1597" s="26" t="s">
        <v>9283</v>
      </c>
      <c r="C1597" t="s">
        <v>3595</v>
      </c>
      <c r="D1597" s="26" t="s">
        <v>429</v>
      </c>
      <c r="E1597" s="27" t="s">
        <v>726</v>
      </c>
      <c r="F1597" t="s">
        <v>66</v>
      </c>
      <c r="G1597" t="s">
        <v>67</v>
      </c>
      <c r="H1597" t="s">
        <v>3596</v>
      </c>
      <c r="I1597" t="s">
        <v>3597</v>
      </c>
      <c r="J1597" t="s">
        <v>70</v>
      </c>
      <c r="K1597" t="s">
        <v>9261</v>
      </c>
      <c r="L1597">
        <v>28.602509999999999</v>
      </c>
      <c r="M1597">
        <v>-98.388319999999993</v>
      </c>
      <c r="N1597" s="28">
        <v>2196277.7400000002</v>
      </c>
      <c r="O1597" s="28">
        <v>280185.17</v>
      </c>
      <c r="P1597" s="26">
        <v>314</v>
      </c>
      <c r="Q1597" s="26">
        <v>10735</v>
      </c>
      <c r="R1597" s="26">
        <v>15868</v>
      </c>
      <c r="S1597" s="29" t="s">
        <v>72</v>
      </c>
      <c r="T1597" s="30">
        <v>40776</v>
      </c>
      <c r="U1597" s="30">
        <v>40884</v>
      </c>
      <c r="V1597" s="30">
        <v>40940</v>
      </c>
      <c r="W1597" t="s">
        <v>72</v>
      </c>
      <c r="X1597" s="26">
        <v>5398</v>
      </c>
      <c r="Y1597" s="26" t="s">
        <v>72</v>
      </c>
      <c r="Z1597" s="26" t="s">
        <v>72</v>
      </c>
      <c r="AA1597" s="26" t="s">
        <v>71</v>
      </c>
      <c r="AB1597" s="31" t="s">
        <v>72</v>
      </c>
      <c r="AC1597" s="31" t="s">
        <v>72</v>
      </c>
      <c r="AD1597" s="26">
        <v>628.87135055863223</v>
      </c>
      <c r="AE1597" s="26">
        <v>356</v>
      </c>
      <c r="AF1597" s="26" t="s">
        <v>72</v>
      </c>
      <c r="AG1597" s="26">
        <v>34415</v>
      </c>
      <c r="AH1597" s="28">
        <v>2.274E-2</v>
      </c>
      <c r="AI1597">
        <v>12980</v>
      </c>
      <c r="AJ1597" s="26">
        <v>42044</v>
      </c>
      <c r="AK1597" s="28">
        <v>2.7764E-2</v>
      </c>
      <c r="AL1597">
        <v>15315</v>
      </c>
      <c r="AM1597" s="26">
        <v>43786</v>
      </c>
      <c r="AN1597" s="28">
        <v>2.9116E-2</v>
      </c>
      <c r="AO1597">
        <v>15829</v>
      </c>
      <c r="AP1597" s="32">
        <v>53571.17578125</v>
      </c>
      <c r="AQ1597" s="36">
        <v>3.368937766456858E-2</v>
      </c>
      <c r="AR1597" s="32">
        <f t="shared" si="198"/>
        <v>59534.195627878638</v>
      </c>
      <c r="AS1597" s="32">
        <f t="shared" si="200"/>
        <v>2</v>
      </c>
      <c r="AT1597" s="32">
        <f t="shared" si="201"/>
        <v>1</v>
      </c>
      <c r="AU1597" s="32">
        <f t="shared" si="202"/>
        <v>1</v>
      </c>
      <c r="AV1597" s="32">
        <f t="shared" si="195"/>
        <v>56965.27398747221</v>
      </c>
      <c r="AW1597" s="32">
        <f t="shared" si="196"/>
        <v>3.5823828787444174E-2</v>
      </c>
      <c r="AX1597" s="32">
        <f t="shared" si="197"/>
        <v>63306.09168284983</v>
      </c>
      <c r="AY1597">
        <v>2</v>
      </c>
      <c r="AZ1597" s="26">
        <v>1</v>
      </c>
      <c r="BA1597" s="26">
        <v>10468.48</v>
      </c>
      <c r="BB1597" s="26">
        <v>53.75</v>
      </c>
      <c r="BC1597" s="26">
        <v>103.78</v>
      </c>
      <c r="BD1597" s="26">
        <v>150.55000000000001</v>
      </c>
      <c r="BE1597" s="28">
        <v>0.08</v>
      </c>
      <c r="BF1597" s="28">
        <v>7.69</v>
      </c>
      <c r="BG1597" s="28">
        <v>0.77</v>
      </c>
      <c r="BH1597" s="28">
        <v>9.16</v>
      </c>
      <c r="BI1597" s="28">
        <v>0.08</v>
      </c>
      <c r="BJ1597" s="28">
        <v>6.92</v>
      </c>
      <c r="BK1597" s="28">
        <v>0.72</v>
      </c>
      <c r="BL1597" s="28">
        <v>-1.51</v>
      </c>
      <c r="BM1597" s="28">
        <v>0.08</v>
      </c>
      <c r="BN1597" s="28">
        <v>7.11</v>
      </c>
      <c r="BO1597" s="28">
        <v>0.78</v>
      </c>
      <c r="BP1597" s="28">
        <v>-1.25</v>
      </c>
      <c r="BQ1597" s="26">
        <v>45.978999999999999</v>
      </c>
      <c r="BR1597" s="26">
        <v>706.14153999999996</v>
      </c>
      <c r="BS1597" s="31">
        <f t="shared" si="199"/>
        <v>5.9777279999999999</v>
      </c>
    </row>
    <row r="1598" spans="1:71">
      <c r="A1598" s="26">
        <v>42311345580000</v>
      </c>
      <c r="B1598" s="26" t="s">
        <v>9283</v>
      </c>
      <c r="C1598" t="s">
        <v>3598</v>
      </c>
      <c r="D1598" s="26" t="s">
        <v>118</v>
      </c>
      <c r="E1598" s="27" t="s">
        <v>726</v>
      </c>
      <c r="F1598" t="s">
        <v>66</v>
      </c>
      <c r="G1598" t="s">
        <v>67</v>
      </c>
      <c r="H1598" t="s">
        <v>3546</v>
      </c>
      <c r="I1598" t="s">
        <v>3547</v>
      </c>
      <c r="J1598" t="s">
        <v>76</v>
      </c>
      <c r="K1598" t="s">
        <v>9261</v>
      </c>
      <c r="L1598">
        <v>28.456659999999999</v>
      </c>
      <c r="M1598">
        <v>-98.603440000000006</v>
      </c>
      <c r="N1598" s="28">
        <v>2127429.5299999998</v>
      </c>
      <c r="O1598" s="28">
        <v>226859.73</v>
      </c>
      <c r="P1598" s="26">
        <v>293</v>
      </c>
      <c r="Q1598" s="26">
        <v>11148</v>
      </c>
      <c r="R1598" s="26">
        <v>16581</v>
      </c>
      <c r="S1598" s="29" t="s">
        <v>72</v>
      </c>
      <c r="T1598" s="30">
        <v>40758</v>
      </c>
      <c r="U1598" s="30">
        <v>40854</v>
      </c>
      <c r="V1598" s="30">
        <v>40848</v>
      </c>
      <c r="W1598">
        <v>7443994</v>
      </c>
      <c r="X1598" s="26">
        <v>5239</v>
      </c>
      <c r="Y1598" s="26" t="s">
        <v>72</v>
      </c>
      <c r="Z1598" s="26" t="s">
        <v>72</v>
      </c>
      <c r="AA1598" s="26" t="s">
        <v>71</v>
      </c>
      <c r="AB1598" s="31" t="s">
        <v>72</v>
      </c>
      <c r="AC1598" s="31" t="s">
        <v>72</v>
      </c>
      <c r="AD1598" s="26">
        <v>1717.2798236585388</v>
      </c>
      <c r="AE1598" s="26">
        <v>651</v>
      </c>
      <c r="AF1598" s="26" t="s">
        <v>72</v>
      </c>
      <c r="AG1598" s="26">
        <v>68204</v>
      </c>
      <c r="AH1598" s="28">
        <v>8.2539000000000001E-2</v>
      </c>
      <c r="AI1598">
        <v>54531</v>
      </c>
      <c r="AJ1598" s="26">
        <v>89420</v>
      </c>
      <c r="AK1598" s="28">
        <v>0.13767499999999999</v>
      </c>
      <c r="AL1598">
        <v>61876</v>
      </c>
      <c r="AM1598" s="26">
        <v>97938</v>
      </c>
      <c r="AN1598" s="28">
        <v>0.17258200000000001</v>
      </c>
      <c r="AO1598">
        <v>65015</v>
      </c>
      <c r="AP1598" s="32">
        <v>130074.8671875</v>
      </c>
      <c r="AQ1598" s="36">
        <v>0.22337494498615787</v>
      </c>
      <c r="AR1598" s="32">
        <f t="shared" si="198"/>
        <v>169612.23245004995</v>
      </c>
      <c r="AS1598" s="32">
        <f t="shared" si="200"/>
        <v>3</v>
      </c>
      <c r="AT1598" s="32">
        <f t="shared" si="201"/>
        <v>1</v>
      </c>
      <c r="AU1598" s="32">
        <f t="shared" si="202"/>
        <v>2</v>
      </c>
      <c r="AV1598" s="32">
        <f t="shared" si="195"/>
        <v>142513.78844364383</v>
      </c>
      <c r="AW1598" s="32">
        <f t="shared" si="196"/>
        <v>0.24473605348741098</v>
      </c>
      <c r="AX1598" s="32">
        <f t="shared" si="197"/>
        <v>185832.06991091557</v>
      </c>
      <c r="AY1598">
        <v>2</v>
      </c>
      <c r="AZ1598" s="26">
        <v>1</v>
      </c>
      <c r="BA1598" s="26">
        <v>10090.56</v>
      </c>
      <c r="BB1598" s="26">
        <v>47.51</v>
      </c>
      <c r="BC1598" s="26">
        <v>69.03</v>
      </c>
      <c r="BD1598" s="26">
        <v>116.6</v>
      </c>
      <c r="BE1598" s="28">
        <v>7.0000000000000007E-2</v>
      </c>
      <c r="BF1598" s="28">
        <v>6.44</v>
      </c>
      <c r="BG1598" s="28">
        <v>0.67</v>
      </c>
      <c r="BH1598" s="28">
        <v>-21.39</v>
      </c>
      <c r="BI1598" s="28">
        <v>0.08</v>
      </c>
      <c r="BJ1598" s="28">
        <v>8.06</v>
      </c>
      <c r="BK1598" s="28">
        <v>0.72</v>
      </c>
      <c r="BL1598" s="28">
        <v>0.6</v>
      </c>
      <c r="BM1598" s="28">
        <v>0.08</v>
      </c>
      <c r="BN1598" s="28">
        <v>8.0399999999999991</v>
      </c>
      <c r="BO1598" s="28">
        <v>0.73</v>
      </c>
      <c r="BP1598" s="28">
        <v>0.83</v>
      </c>
      <c r="BQ1598" s="26">
        <v>46.137099999999997</v>
      </c>
      <c r="BR1598" s="26">
        <v>1658.8770750000001</v>
      </c>
      <c r="BS1598" s="31">
        <f t="shared" si="199"/>
        <v>3.9761280000000001</v>
      </c>
    </row>
    <row r="1599" spans="1:71">
      <c r="A1599" s="26">
        <v>42311345600000</v>
      </c>
      <c r="B1599" s="26" t="s">
        <v>9283</v>
      </c>
      <c r="C1599" t="s">
        <v>3599</v>
      </c>
      <c r="D1599" s="26" t="s">
        <v>118</v>
      </c>
      <c r="E1599" s="27" t="s">
        <v>726</v>
      </c>
      <c r="F1599" t="s">
        <v>66</v>
      </c>
      <c r="G1599" t="s">
        <v>67</v>
      </c>
      <c r="H1599" t="s">
        <v>3600</v>
      </c>
      <c r="I1599" t="s">
        <v>3601</v>
      </c>
      <c r="J1599" t="s">
        <v>245</v>
      </c>
      <c r="K1599" t="s">
        <v>9261</v>
      </c>
      <c r="L1599">
        <v>28.459160000000001</v>
      </c>
      <c r="M1599">
        <v>-98.609970000000004</v>
      </c>
      <c r="N1599" s="28">
        <v>2125328.17</v>
      </c>
      <c r="O1599" s="28">
        <v>227761.62</v>
      </c>
      <c r="P1599" s="26">
        <v>303</v>
      </c>
      <c r="Q1599" s="26">
        <v>11204</v>
      </c>
      <c r="R1599" s="26">
        <v>19515</v>
      </c>
      <c r="S1599" s="29" t="s">
        <v>72</v>
      </c>
      <c r="T1599" s="30">
        <v>40773</v>
      </c>
      <c r="U1599" s="30">
        <v>40846</v>
      </c>
      <c r="V1599" s="30">
        <v>40848</v>
      </c>
      <c r="W1599">
        <v>8022327</v>
      </c>
      <c r="X1599" s="26">
        <v>8507</v>
      </c>
      <c r="Y1599" s="26" t="s">
        <v>72</v>
      </c>
      <c r="Z1599" s="26" t="s">
        <v>72</v>
      </c>
      <c r="AA1599" s="26" t="s">
        <v>71</v>
      </c>
      <c r="AB1599" s="31" t="s">
        <v>72</v>
      </c>
      <c r="AC1599" s="31" t="s">
        <v>72</v>
      </c>
      <c r="AD1599" s="26">
        <v>1556.9626769626771</v>
      </c>
      <c r="AE1599" s="26">
        <v>715</v>
      </c>
      <c r="AF1599" s="26" t="s">
        <v>72</v>
      </c>
      <c r="AG1599" s="26">
        <v>56265</v>
      </c>
      <c r="AH1599" s="28">
        <v>7.7078999999999995E-2</v>
      </c>
      <c r="AI1599">
        <v>39682</v>
      </c>
      <c r="AJ1599" s="26">
        <v>77287</v>
      </c>
      <c r="AK1599" s="28">
        <v>0.116703</v>
      </c>
      <c r="AL1599">
        <v>51154</v>
      </c>
      <c r="AM1599" s="26">
        <v>84525</v>
      </c>
      <c r="AN1599" s="28">
        <v>0.13774700000000001</v>
      </c>
      <c r="AO1599">
        <v>52604</v>
      </c>
      <c r="AP1599" s="32">
        <v>110146.53125</v>
      </c>
      <c r="AQ1599" s="36">
        <v>0.17149403815315314</v>
      </c>
      <c r="AR1599" s="32">
        <f t="shared" si="198"/>
        <v>140500.97600310811</v>
      </c>
      <c r="AS1599" s="32">
        <f t="shared" si="200"/>
        <v>3</v>
      </c>
      <c r="AT1599" s="32">
        <f t="shared" si="201"/>
        <v>1</v>
      </c>
      <c r="AU1599" s="32">
        <f t="shared" si="202"/>
        <v>2</v>
      </c>
      <c r="AV1599" s="32">
        <f t="shared" si="195"/>
        <v>74320.099844245909</v>
      </c>
      <c r="AW1599" s="32">
        <f t="shared" si="196"/>
        <v>0.11571362160563053</v>
      </c>
      <c r="AX1599" s="32">
        <f t="shared" si="197"/>
        <v>94801.410868442515</v>
      </c>
      <c r="AY1599">
        <v>2</v>
      </c>
      <c r="AZ1599" s="26">
        <v>1</v>
      </c>
      <c r="BA1599" s="26">
        <v>9977.33</v>
      </c>
      <c r="BB1599" s="26">
        <v>50.87</v>
      </c>
      <c r="BC1599" s="26">
        <v>64.290000000000006</v>
      </c>
      <c r="BD1599" s="26">
        <v>115.36</v>
      </c>
      <c r="BE1599" s="28">
        <v>0.06</v>
      </c>
      <c r="BF1599" s="28">
        <v>6.36</v>
      </c>
      <c r="BG1599" s="28">
        <v>0.67</v>
      </c>
      <c r="BH1599" s="28">
        <v>-22.99</v>
      </c>
      <c r="BI1599" s="28">
        <v>0.08</v>
      </c>
      <c r="BJ1599" s="28">
        <v>7.99</v>
      </c>
      <c r="BK1599" s="28">
        <v>0.71</v>
      </c>
      <c r="BL1599" s="28">
        <v>0.31</v>
      </c>
      <c r="BM1599" s="28">
        <v>0.08</v>
      </c>
      <c r="BN1599" s="28">
        <v>7.97</v>
      </c>
      <c r="BO1599" s="28">
        <v>0.72</v>
      </c>
      <c r="BP1599" s="28">
        <v>0.56999999999999995</v>
      </c>
      <c r="BQ1599" s="26">
        <v>46.494498999999998</v>
      </c>
      <c r="BR1599" s="26">
        <v>1661.3530270000001</v>
      </c>
      <c r="BS1599" s="31">
        <f t="shared" si="199"/>
        <v>3.651672</v>
      </c>
    </row>
    <row r="1600" spans="1:71">
      <c r="A1600" s="26">
        <v>42311345660000</v>
      </c>
      <c r="B1600" s="26" t="s">
        <v>9283</v>
      </c>
      <c r="C1600" t="s">
        <v>3602</v>
      </c>
      <c r="D1600" s="26" t="s">
        <v>223</v>
      </c>
      <c r="E1600" s="27" t="s">
        <v>726</v>
      </c>
      <c r="F1600" t="s">
        <v>66</v>
      </c>
      <c r="G1600" t="s">
        <v>67</v>
      </c>
      <c r="H1600" t="s">
        <v>3603</v>
      </c>
      <c r="I1600" t="s">
        <v>3604</v>
      </c>
      <c r="J1600" t="s">
        <v>70</v>
      </c>
      <c r="K1600" t="s">
        <v>9261</v>
      </c>
      <c r="L1600">
        <v>28.519919999999999</v>
      </c>
      <c r="M1600">
        <v>-98.655619999999999</v>
      </c>
      <c r="N1600" s="28">
        <v>2110594.4700000002</v>
      </c>
      <c r="O1600" s="28">
        <v>249806.7</v>
      </c>
      <c r="P1600" s="26">
        <v>327</v>
      </c>
      <c r="Q1600" s="26">
        <v>10290</v>
      </c>
      <c r="R1600" s="26">
        <v>17090</v>
      </c>
      <c r="S1600" s="29" t="s">
        <v>72</v>
      </c>
      <c r="T1600" s="30">
        <v>40843</v>
      </c>
      <c r="U1600" s="30">
        <v>40990</v>
      </c>
      <c r="V1600" s="30">
        <v>41000</v>
      </c>
      <c r="W1600">
        <v>0</v>
      </c>
      <c r="X1600" s="26">
        <v>6004</v>
      </c>
      <c r="Y1600" s="26" t="s">
        <v>72</v>
      </c>
      <c r="Z1600" s="26" t="s">
        <v>72</v>
      </c>
      <c r="AA1600" s="26" t="s">
        <v>71</v>
      </c>
      <c r="AB1600" s="31" t="s">
        <v>72</v>
      </c>
      <c r="AC1600" s="31" t="s">
        <v>72</v>
      </c>
      <c r="AD1600" s="26">
        <v>549.66539418574098</v>
      </c>
      <c r="AE1600" s="26">
        <v>1309</v>
      </c>
      <c r="AF1600" s="26" t="s">
        <v>72</v>
      </c>
      <c r="AG1600" s="26">
        <v>78434</v>
      </c>
      <c r="AH1600" s="28">
        <v>4.3133999999999999E-2</v>
      </c>
      <c r="AI1600">
        <v>21632</v>
      </c>
      <c r="AJ1600" s="26">
        <v>114788</v>
      </c>
      <c r="AK1600" s="28">
        <v>6.3536999999999996E-2</v>
      </c>
      <c r="AL1600">
        <v>31657</v>
      </c>
      <c r="AM1600" s="26">
        <v>114788</v>
      </c>
      <c r="AN1600" s="28">
        <v>6.3536999999999996E-2</v>
      </c>
      <c r="AO1600">
        <v>31657</v>
      </c>
      <c r="AP1600" s="32">
        <v>219928.34375</v>
      </c>
      <c r="AQ1600" s="36">
        <v>0.12088699975996089</v>
      </c>
      <c r="AR1600" s="32">
        <f t="shared" si="198"/>
        <v>241325.34270751307</v>
      </c>
      <c r="AS1600" s="32">
        <f t="shared" si="200"/>
        <v>4</v>
      </c>
      <c r="AT1600" s="32">
        <f t="shared" si="201"/>
        <v>1</v>
      </c>
      <c r="AU1600" s="32">
        <f t="shared" si="202"/>
        <v>3</v>
      </c>
      <c r="AV1600" s="32">
        <f t="shared" si="195"/>
        <v>210257.943558461</v>
      </c>
      <c r="AW1600" s="32">
        <f t="shared" si="196"/>
        <v>0.11557151542674476</v>
      </c>
      <c r="AX1600" s="32">
        <f t="shared" si="197"/>
        <v>230714.10178899483</v>
      </c>
      <c r="AY1600">
        <v>2</v>
      </c>
      <c r="AZ1600" s="26">
        <v>1</v>
      </c>
      <c r="BA1600" s="26">
        <v>9150.48</v>
      </c>
      <c r="BB1600" s="26">
        <v>65.489999999999995</v>
      </c>
      <c r="BC1600" s="26">
        <v>51.26</v>
      </c>
      <c r="BD1600" s="26">
        <v>122.27</v>
      </c>
      <c r="BE1600" s="28">
        <v>0.05</v>
      </c>
      <c r="BF1600" s="28">
        <v>5.16</v>
      </c>
      <c r="BG1600" s="28">
        <v>0.64</v>
      </c>
      <c r="BH1600" s="28">
        <v>-27.92</v>
      </c>
      <c r="BI1600" s="28">
        <v>7.0000000000000007E-2</v>
      </c>
      <c r="BJ1600" s="28">
        <v>7.41</v>
      </c>
      <c r="BK1600" s="28">
        <v>0.68</v>
      </c>
      <c r="BL1600" s="28">
        <v>-0.71</v>
      </c>
      <c r="BM1600" s="28">
        <v>7.0000000000000007E-2</v>
      </c>
      <c r="BN1600" s="28">
        <v>6.98</v>
      </c>
      <c r="BO1600" s="28">
        <v>0.71</v>
      </c>
      <c r="BP1600" s="28">
        <v>-0.32</v>
      </c>
      <c r="BQ1600" s="26">
        <v>42.016497999999999</v>
      </c>
      <c r="BR1600" s="26">
        <v>563.01995799999997</v>
      </c>
      <c r="BS1600" s="31">
        <f t="shared" si="199"/>
        <v>2.4399760000000006</v>
      </c>
    </row>
    <row r="1601" spans="1:71">
      <c r="A1601" s="26">
        <v>42311345690000</v>
      </c>
      <c r="B1601" s="26" t="s">
        <v>9283</v>
      </c>
      <c r="C1601" t="s">
        <v>3605</v>
      </c>
      <c r="D1601" s="26" t="s">
        <v>429</v>
      </c>
      <c r="E1601" s="27" t="s">
        <v>726</v>
      </c>
      <c r="F1601" t="s">
        <v>66</v>
      </c>
      <c r="G1601" t="s">
        <v>67</v>
      </c>
      <c r="H1601" t="s">
        <v>3596</v>
      </c>
      <c r="I1601" t="s">
        <v>3597</v>
      </c>
      <c r="J1601" t="s">
        <v>76</v>
      </c>
      <c r="K1601" t="s">
        <v>9261</v>
      </c>
      <c r="L1601">
        <v>28.60248</v>
      </c>
      <c r="M1601">
        <v>-98.388350000000003</v>
      </c>
      <c r="N1601" s="28">
        <v>2196268.17</v>
      </c>
      <c r="O1601" s="28">
        <v>280174.21000000002</v>
      </c>
      <c r="P1601" s="26">
        <v>314</v>
      </c>
      <c r="Q1601" s="26">
        <v>10687</v>
      </c>
      <c r="R1601" s="26">
        <v>15825</v>
      </c>
      <c r="S1601" s="29" t="s">
        <v>72</v>
      </c>
      <c r="T1601" s="30">
        <v>40785</v>
      </c>
      <c r="U1601" s="30">
        <v>40884</v>
      </c>
      <c r="V1601" s="30">
        <v>40940</v>
      </c>
      <c r="W1601" t="s">
        <v>72</v>
      </c>
      <c r="X1601" s="26">
        <v>5405</v>
      </c>
      <c r="Y1601" s="26" t="s">
        <v>72</v>
      </c>
      <c r="Z1601" s="26" t="s">
        <v>72</v>
      </c>
      <c r="AA1601" s="26" t="s">
        <v>71</v>
      </c>
      <c r="AB1601" s="31" t="s">
        <v>72</v>
      </c>
      <c r="AC1601" s="31" t="s">
        <v>72</v>
      </c>
      <c r="AD1601" s="26">
        <v>643.06917671814529</v>
      </c>
      <c r="AE1601" s="26">
        <v>389</v>
      </c>
      <c r="AF1601" s="26" t="s">
        <v>72</v>
      </c>
      <c r="AG1601" s="26">
        <v>35987</v>
      </c>
      <c r="AH1601" s="28">
        <v>2.3033000000000001E-2</v>
      </c>
      <c r="AI1601">
        <v>21588</v>
      </c>
      <c r="AJ1601" s="26">
        <v>42978</v>
      </c>
      <c r="AK1601" s="28">
        <v>2.9406000000000002E-2</v>
      </c>
      <c r="AL1601">
        <v>25627</v>
      </c>
      <c r="AM1601" s="26">
        <v>44524</v>
      </c>
      <c r="AN1601" s="28">
        <v>3.1149E-2</v>
      </c>
      <c r="AO1601">
        <v>26527</v>
      </c>
      <c r="AP1601" s="32">
        <v>54363.96484375</v>
      </c>
      <c r="AQ1601" s="36">
        <v>3.495979011520451E-2</v>
      </c>
      <c r="AR1601" s="32">
        <f t="shared" si="198"/>
        <v>60551.847694141201</v>
      </c>
      <c r="AS1601" s="32">
        <f t="shared" si="200"/>
        <v>2</v>
      </c>
      <c r="AT1601" s="32">
        <f t="shared" si="201"/>
        <v>1</v>
      </c>
      <c r="AU1601" s="32">
        <f t="shared" si="202"/>
        <v>1</v>
      </c>
      <c r="AV1601" s="32">
        <f t="shared" si="195"/>
        <v>57733.424274398705</v>
      </c>
      <c r="AW1601" s="32">
        <f t="shared" si="196"/>
        <v>3.7126585617256964E-2</v>
      </c>
      <c r="AX1601" s="32">
        <f t="shared" si="197"/>
        <v>64304.829928653191</v>
      </c>
      <c r="AY1601">
        <v>2</v>
      </c>
      <c r="AZ1601" s="26">
        <v>1</v>
      </c>
      <c r="BA1601" s="26">
        <v>10468.43</v>
      </c>
      <c r="BB1601" s="26">
        <v>53.76</v>
      </c>
      <c r="BC1601" s="26">
        <v>103.78</v>
      </c>
      <c r="BD1601" s="26">
        <v>150.55000000000001</v>
      </c>
      <c r="BE1601" s="28">
        <v>0.08</v>
      </c>
      <c r="BF1601" s="28">
        <v>7.69</v>
      </c>
      <c r="BG1601" s="28">
        <v>0.77</v>
      </c>
      <c r="BH1601" s="28">
        <v>9.16</v>
      </c>
      <c r="BI1601" s="28">
        <v>0.08</v>
      </c>
      <c r="BJ1601" s="28">
        <v>6.92</v>
      </c>
      <c r="BK1601" s="28">
        <v>0.72</v>
      </c>
      <c r="BL1601" s="28">
        <v>-1.51</v>
      </c>
      <c r="BM1601" s="28">
        <v>0.08</v>
      </c>
      <c r="BN1601" s="28">
        <v>7.11</v>
      </c>
      <c r="BO1601" s="28">
        <v>0.78</v>
      </c>
      <c r="BP1601" s="28">
        <v>-1.25</v>
      </c>
      <c r="BQ1601" s="26">
        <v>45.978999999999999</v>
      </c>
      <c r="BR1601" s="26">
        <v>706.14153999999996</v>
      </c>
      <c r="BS1601" s="31">
        <f t="shared" si="199"/>
        <v>5.9777279999999999</v>
      </c>
    </row>
    <row r="1602" spans="1:71">
      <c r="A1602" s="26">
        <v>42311345700000</v>
      </c>
      <c r="B1602" s="26" t="s">
        <v>9283</v>
      </c>
      <c r="C1602" t="s">
        <v>3606</v>
      </c>
      <c r="D1602" s="26" t="s">
        <v>636</v>
      </c>
      <c r="E1602" s="27" t="s">
        <v>726</v>
      </c>
      <c r="F1602" t="s">
        <v>66</v>
      </c>
      <c r="G1602" t="s">
        <v>67</v>
      </c>
      <c r="H1602" t="s">
        <v>3607</v>
      </c>
      <c r="I1602" t="s">
        <v>3608</v>
      </c>
      <c r="J1602" t="s">
        <v>83</v>
      </c>
      <c r="K1602" t="s">
        <v>9261</v>
      </c>
      <c r="L1602">
        <v>28.648150000000001</v>
      </c>
      <c r="M1602">
        <v>-98.480519999999999</v>
      </c>
      <c r="N1602" s="28">
        <v>2166618.83</v>
      </c>
      <c r="O1602" s="28">
        <v>296635.61</v>
      </c>
      <c r="P1602" s="26">
        <v>377</v>
      </c>
      <c r="Q1602" s="26">
        <v>9967</v>
      </c>
      <c r="R1602" s="26">
        <v>14049</v>
      </c>
      <c r="S1602" s="29">
        <v>11.300000190734863</v>
      </c>
      <c r="T1602" s="30">
        <v>40765</v>
      </c>
      <c r="U1602" s="30">
        <v>40785</v>
      </c>
      <c r="V1602" s="30">
        <v>40848</v>
      </c>
      <c r="W1602">
        <v>2750</v>
      </c>
      <c r="X1602" s="26">
        <v>5080</v>
      </c>
      <c r="Y1602" s="26" t="s">
        <v>72</v>
      </c>
      <c r="Z1602" s="26" t="s">
        <v>72</v>
      </c>
      <c r="AA1602" s="26" t="s">
        <v>71</v>
      </c>
      <c r="AB1602" s="31" t="s">
        <v>72</v>
      </c>
      <c r="AC1602" s="31" t="s">
        <v>72</v>
      </c>
      <c r="AD1602" s="26">
        <v>947.83839813925272</v>
      </c>
      <c r="AE1602" s="26" t="s">
        <v>72</v>
      </c>
      <c r="AF1602" s="26" t="s">
        <v>72</v>
      </c>
      <c r="AG1602" s="26">
        <v>58825</v>
      </c>
      <c r="AH1602" s="28">
        <v>4.1591000000000003E-2</v>
      </c>
      <c r="AI1602">
        <v>18316</v>
      </c>
      <c r="AJ1602" s="26">
        <v>86598</v>
      </c>
      <c r="AK1602" s="28">
        <v>7.1453000000000003E-2</v>
      </c>
      <c r="AL1602">
        <v>23204</v>
      </c>
      <c r="AM1602" s="26">
        <v>97412</v>
      </c>
      <c r="AN1602" s="28">
        <v>9.2849000000000001E-2</v>
      </c>
      <c r="AO1602">
        <v>25106</v>
      </c>
      <c r="AP1602" s="32">
        <v>143607.21875</v>
      </c>
      <c r="AQ1602" s="36">
        <v>0.13611643618123326</v>
      </c>
      <c r="AR1602" s="32">
        <f t="shared" si="198"/>
        <v>167699.8279540783</v>
      </c>
      <c r="AS1602" s="32">
        <f t="shared" si="200"/>
        <v>3</v>
      </c>
      <c r="AT1602" s="32">
        <f t="shared" si="201"/>
        <v>1</v>
      </c>
      <c r="AU1602" s="32">
        <f t="shared" si="202"/>
        <v>2</v>
      </c>
      <c r="AV1602" s="32">
        <f t="shared" si="195"/>
        <v>162264.84953248032</v>
      </c>
      <c r="AW1602" s="32">
        <f t="shared" si="196"/>
        <v>0.15380085505517302</v>
      </c>
      <c r="AX1602" s="32">
        <f t="shared" si="197"/>
        <v>189487.60087724592</v>
      </c>
      <c r="AY1602">
        <v>2</v>
      </c>
      <c r="AZ1602" s="26">
        <v>1</v>
      </c>
      <c r="BA1602" s="26">
        <v>9005.17</v>
      </c>
      <c r="BB1602" s="26">
        <v>65</v>
      </c>
      <c r="BC1602" s="26">
        <v>38.03</v>
      </c>
      <c r="BD1602" s="26">
        <v>113.7</v>
      </c>
      <c r="BE1602" s="28">
        <v>0.08</v>
      </c>
      <c r="BF1602" s="28">
        <v>7.39</v>
      </c>
      <c r="BG1602" s="28">
        <v>0.7</v>
      </c>
      <c r="BH1602" s="28">
        <v>11.99</v>
      </c>
      <c r="BI1602" s="28">
        <v>0.08</v>
      </c>
      <c r="BJ1602" s="28">
        <v>6.4</v>
      </c>
      <c r="BK1602" s="28">
        <v>0.68</v>
      </c>
      <c r="BL1602" s="28">
        <v>-3.21</v>
      </c>
      <c r="BM1602" s="28">
        <v>0.08</v>
      </c>
      <c r="BN1602" s="28">
        <v>6.77</v>
      </c>
      <c r="BO1602" s="28">
        <v>0.75</v>
      </c>
      <c r="BP1602" s="28">
        <v>-2.4</v>
      </c>
      <c r="BQ1602" s="26">
        <v>40.505797999999999</v>
      </c>
      <c r="BR1602" s="26">
        <v>668.35308799999996</v>
      </c>
      <c r="BS1602" s="31">
        <f t="shared" si="199"/>
        <v>2.068832</v>
      </c>
    </row>
    <row r="1603" spans="1:71">
      <c r="A1603" s="26">
        <v>42311345710000</v>
      </c>
      <c r="B1603" s="26" t="s">
        <v>9283</v>
      </c>
      <c r="C1603" t="s">
        <v>3609</v>
      </c>
      <c r="D1603" s="26" t="s">
        <v>636</v>
      </c>
      <c r="E1603" s="27" t="s">
        <v>726</v>
      </c>
      <c r="F1603" t="s">
        <v>66</v>
      </c>
      <c r="G1603" t="s">
        <v>67</v>
      </c>
      <c r="H1603" t="s">
        <v>3610</v>
      </c>
      <c r="I1603" t="s">
        <v>3611</v>
      </c>
      <c r="J1603" t="s">
        <v>81</v>
      </c>
      <c r="K1603" t="s">
        <v>9261</v>
      </c>
      <c r="L1603">
        <v>28.648099999999999</v>
      </c>
      <c r="M1603">
        <v>-98.480530000000002</v>
      </c>
      <c r="N1603" s="28">
        <v>2166615.7000000002</v>
      </c>
      <c r="O1603" s="28">
        <v>296617.40999999997</v>
      </c>
      <c r="P1603" s="26">
        <v>376</v>
      </c>
      <c r="Q1603" s="26">
        <v>9993</v>
      </c>
      <c r="R1603" s="26">
        <v>14895</v>
      </c>
      <c r="S1603" s="29" t="s">
        <v>72</v>
      </c>
      <c r="T1603" s="30">
        <v>40762</v>
      </c>
      <c r="U1603" s="30">
        <v>40796</v>
      </c>
      <c r="V1603" s="30">
        <v>40848</v>
      </c>
      <c r="W1603">
        <v>3151.199951171875</v>
      </c>
      <c r="X1603" s="26">
        <v>5819</v>
      </c>
      <c r="Y1603" s="26" t="s">
        <v>72</v>
      </c>
      <c r="Z1603" s="26" t="s">
        <v>72</v>
      </c>
      <c r="AA1603" s="26" t="s">
        <v>71</v>
      </c>
      <c r="AB1603" s="31" t="s">
        <v>72</v>
      </c>
      <c r="AC1603" s="31" t="s">
        <v>72</v>
      </c>
      <c r="AD1603" s="26">
        <v>902.04060054979914</v>
      </c>
      <c r="AE1603" s="26" t="s">
        <v>72</v>
      </c>
      <c r="AF1603" s="26" t="s">
        <v>72</v>
      </c>
      <c r="AG1603" s="26">
        <v>51456</v>
      </c>
      <c r="AH1603" s="28">
        <v>3.9418000000000002E-2</v>
      </c>
      <c r="AI1603">
        <v>18426</v>
      </c>
      <c r="AJ1603" s="26">
        <v>79963</v>
      </c>
      <c r="AK1603" s="28">
        <v>6.8212999999999996E-2</v>
      </c>
      <c r="AL1603">
        <v>22589</v>
      </c>
      <c r="AM1603" s="26">
        <v>92772</v>
      </c>
      <c r="AN1603" s="28">
        <v>8.3973999999999993E-2</v>
      </c>
      <c r="AO1603">
        <v>24459</v>
      </c>
      <c r="AP1603" s="32">
        <v>123959.5703125</v>
      </c>
      <c r="AQ1603" s="36">
        <v>0.11181656524858255</v>
      </c>
      <c r="AR1603" s="32">
        <f t="shared" si="198"/>
        <v>143751.1023614991</v>
      </c>
      <c r="AS1603" s="32">
        <f t="shared" si="200"/>
        <v>3</v>
      </c>
      <c r="AT1603" s="32">
        <f t="shared" si="201"/>
        <v>1</v>
      </c>
      <c r="AU1603" s="32">
        <f t="shared" si="202"/>
        <v>2</v>
      </c>
      <c r="AV1603" s="32">
        <f t="shared" si="195"/>
        <v>122276.66842992781</v>
      </c>
      <c r="AW1603" s="32">
        <f t="shared" si="196"/>
        <v>0.11029851942376075</v>
      </c>
      <c r="AX1603" s="32">
        <f t="shared" si="197"/>
        <v>141799.50636793347</v>
      </c>
      <c r="AY1603">
        <v>2</v>
      </c>
      <c r="AZ1603" s="26">
        <v>1</v>
      </c>
      <c r="BA1603" s="26">
        <v>9004.93</v>
      </c>
      <c r="BB1603" s="26">
        <v>65.02</v>
      </c>
      <c r="BC1603" s="26">
        <v>38.04</v>
      </c>
      <c r="BD1603" s="26">
        <v>113.71</v>
      </c>
      <c r="BE1603" s="28">
        <v>0.08</v>
      </c>
      <c r="BF1603" s="28">
        <v>7.4</v>
      </c>
      <c r="BG1603" s="28">
        <v>0.7</v>
      </c>
      <c r="BH1603" s="28">
        <v>11.99</v>
      </c>
      <c r="BI1603" s="28">
        <v>0.08</v>
      </c>
      <c r="BJ1603" s="28">
        <v>6.41</v>
      </c>
      <c r="BK1603" s="28">
        <v>0.68</v>
      </c>
      <c r="BL1603" s="28">
        <v>-3.21</v>
      </c>
      <c r="BM1603" s="28">
        <v>0.08</v>
      </c>
      <c r="BN1603" s="28">
        <v>6.77</v>
      </c>
      <c r="BO1603" s="28">
        <v>0.75</v>
      </c>
      <c r="BP1603" s="28">
        <v>-2.4</v>
      </c>
      <c r="BQ1603" s="26">
        <v>40.505797999999999</v>
      </c>
      <c r="BR1603" s="26">
        <v>668.35308799999996</v>
      </c>
      <c r="BS1603" s="31">
        <f t="shared" si="199"/>
        <v>2.0693760000000001</v>
      </c>
    </row>
    <row r="1604" spans="1:71">
      <c r="A1604" s="26">
        <v>42311345720000</v>
      </c>
      <c r="B1604" s="26" t="s">
        <v>9283</v>
      </c>
      <c r="C1604" t="s">
        <v>3612</v>
      </c>
      <c r="D1604" s="26" t="s">
        <v>223</v>
      </c>
      <c r="E1604" s="27" t="s">
        <v>726</v>
      </c>
      <c r="F1604" t="s">
        <v>66</v>
      </c>
      <c r="G1604" t="s">
        <v>67</v>
      </c>
      <c r="H1604" t="s">
        <v>881</v>
      </c>
      <c r="I1604" t="s">
        <v>882</v>
      </c>
      <c r="J1604" t="s">
        <v>470</v>
      </c>
      <c r="K1604" t="s">
        <v>9261</v>
      </c>
      <c r="L1604">
        <v>28.622399999999999</v>
      </c>
      <c r="M1604">
        <v>-98.565179999999998</v>
      </c>
      <c r="N1604" s="28">
        <v>2139499.79</v>
      </c>
      <c r="O1604" s="28">
        <v>287162.77</v>
      </c>
      <c r="P1604" s="26">
        <v>298</v>
      </c>
      <c r="Q1604" s="26">
        <v>9771</v>
      </c>
      <c r="R1604" s="26">
        <v>15750</v>
      </c>
      <c r="S1604" s="29" t="s">
        <v>72</v>
      </c>
      <c r="T1604" s="30">
        <v>40942</v>
      </c>
      <c r="U1604" s="30">
        <v>41081</v>
      </c>
      <c r="V1604" s="30">
        <v>41122</v>
      </c>
      <c r="W1604">
        <v>0</v>
      </c>
      <c r="X1604" s="26">
        <v>5973</v>
      </c>
      <c r="Y1604" s="26" t="s">
        <v>72</v>
      </c>
      <c r="Z1604" s="26" t="s">
        <v>72</v>
      </c>
      <c r="AA1604" s="26" t="s">
        <v>71</v>
      </c>
      <c r="AB1604" s="31" t="s">
        <v>72</v>
      </c>
      <c r="AC1604" s="31" t="s">
        <v>72</v>
      </c>
      <c r="AD1604" s="26">
        <v>416.6568500412298</v>
      </c>
      <c r="AE1604" s="26">
        <v>823</v>
      </c>
      <c r="AF1604" s="26" t="s">
        <v>72</v>
      </c>
      <c r="AG1604" s="26">
        <v>4529</v>
      </c>
      <c r="AH1604" s="28">
        <v>1.8619999999999999E-3</v>
      </c>
      <c r="AI1604">
        <v>1064</v>
      </c>
      <c r="AJ1604" s="26">
        <v>6682</v>
      </c>
      <c r="AK1604" s="28">
        <v>2.7100000000000002E-3</v>
      </c>
      <c r="AL1604">
        <v>1325</v>
      </c>
      <c r="AM1604" s="26">
        <v>6682</v>
      </c>
      <c r="AN1604" s="28">
        <v>2.7100000000000002E-3</v>
      </c>
      <c r="AO1604">
        <v>1325</v>
      </c>
      <c r="AP1604" s="32">
        <v>17357.599609375</v>
      </c>
      <c r="AQ1604" s="36">
        <v>7.2321627775190694E-3</v>
      </c>
      <c r="AR1604" s="32">
        <f t="shared" si="198"/>
        <v>18637.692420995874</v>
      </c>
      <c r="AS1604" s="32">
        <f t="shared" si="200"/>
        <v>1</v>
      </c>
      <c r="AT1604" s="32">
        <f t="shared" si="201"/>
        <v>1</v>
      </c>
      <c r="AU1604" s="32">
        <f t="shared" si="202"/>
        <v>1</v>
      </c>
      <c r="AV1604" s="32">
        <f t="shared" ref="AV1604:AV1667" si="203">AP1604/X1604*5740</f>
        <v>16680.499206062697</v>
      </c>
      <c r="AW1604" s="32">
        <f t="shared" ref="AW1604:AW1667" si="204">AQ1604/X1604*5740</f>
        <v>6.9500442563133202E-3</v>
      </c>
      <c r="AX1604" s="32">
        <f t="shared" ref="AX1604:AX1667" si="205">AR1604/X1604*5740</f>
        <v>17910.657039430156</v>
      </c>
      <c r="AY1604">
        <v>2</v>
      </c>
      <c r="AZ1604" s="26">
        <v>1</v>
      </c>
      <c r="BA1604" s="26">
        <v>8840.56</v>
      </c>
      <c r="BB1604" s="26">
        <v>73.88</v>
      </c>
      <c r="BC1604" s="26">
        <v>22.94</v>
      </c>
      <c r="BD1604" s="26">
        <v>96.07</v>
      </c>
      <c r="BE1604" s="28">
        <v>7.0000000000000007E-2</v>
      </c>
      <c r="BF1604" s="28">
        <v>6.58</v>
      </c>
      <c r="BG1604" s="28">
        <v>0.68</v>
      </c>
      <c r="BH1604" s="28">
        <v>7.64</v>
      </c>
      <c r="BI1604" s="28">
        <v>0.08</v>
      </c>
      <c r="BJ1604" s="28">
        <v>6.85</v>
      </c>
      <c r="BK1604" s="28">
        <v>0.67</v>
      </c>
      <c r="BL1604" s="28">
        <v>-2.2000000000000002</v>
      </c>
      <c r="BM1604" s="28">
        <v>7.0000000000000007E-2</v>
      </c>
      <c r="BN1604" s="28">
        <v>6.47</v>
      </c>
      <c r="BO1604" s="28">
        <v>0.73</v>
      </c>
      <c r="BP1604" s="28">
        <v>-1.52</v>
      </c>
      <c r="BQ1604" s="26">
        <v>38.500700999999999</v>
      </c>
      <c r="BR1604" s="26">
        <v>626.72369300000003</v>
      </c>
      <c r="BS1604" s="31">
        <f t="shared" si="199"/>
        <v>1.229584</v>
      </c>
    </row>
    <row r="1605" spans="1:71">
      <c r="A1605" s="26">
        <v>42311345730000</v>
      </c>
      <c r="B1605" s="26" t="s">
        <v>9283</v>
      </c>
      <c r="C1605" t="s">
        <v>3613</v>
      </c>
      <c r="D1605" s="26" t="s">
        <v>118</v>
      </c>
      <c r="E1605" s="27" t="s">
        <v>726</v>
      </c>
      <c r="F1605" t="s">
        <v>66</v>
      </c>
      <c r="G1605" t="s">
        <v>67</v>
      </c>
      <c r="H1605" t="s">
        <v>3550</v>
      </c>
      <c r="I1605" t="s">
        <v>3551</v>
      </c>
      <c r="J1605" t="s">
        <v>76</v>
      </c>
      <c r="K1605" t="s">
        <v>9261</v>
      </c>
      <c r="L1605">
        <v>28.60182</v>
      </c>
      <c r="M1605">
        <v>-98.532030000000006</v>
      </c>
      <c r="N1605" s="28">
        <v>2150164.9300000002</v>
      </c>
      <c r="O1605" s="28">
        <v>279721.45</v>
      </c>
      <c r="P1605" s="26">
        <v>275</v>
      </c>
      <c r="Q1605" s="26">
        <v>10013</v>
      </c>
      <c r="R1605" s="26">
        <v>15764</v>
      </c>
      <c r="S1605" s="29" t="s">
        <v>72</v>
      </c>
      <c r="T1605" s="30">
        <v>40835</v>
      </c>
      <c r="U1605" s="30">
        <v>40881</v>
      </c>
      <c r="V1605" s="30">
        <v>40878</v>
      </c>
      <c r="W1605">
        <v>5202846</v>
      </c>
      <c r="X1605" s="26">
        <v>5986</v>
      </c>
      <c r="Y1605" s="26" t="s">
        <v>72</v>
      </c>
      <c r="Z1605" s="26" t="s">
        <v>72</v>
      </c>
      <c r="AA1605" s="26" t="s">
        <v>71</v>
      </c>
      <c r="AB1605" s="31" t="s">
        <v>72</v>
      </c>
      <c r="AC1605" s="31" t="s">
        <v>72</v>
      </c>
      <c r="AD1605" s="26">
        <v>1741.7667910666028</v>
      </c>
      <c r="AE1605" s="26">
        <v>471</v>
      </c>
      <c r="AF1605" s="26" t="s">
        <v>72</v>
      </c>
      <c r="AG1605" s="26">
        <v>45980</v>
      </c>
      <c r="AH1605" s="28">
        <v>4.7475999999999997E-2</v>
      </c>
      <c r="AI1605">
        <v>44681</v>
      </c>
      <c r="AJ1605" s="26">
        <v>71594</v>
      </c>
      <c r="AK1605" s="28">
        <v>0.12953500000000001</v>
      </c>
      <c r="AL1605">
        <v>67657</v>
      </c>
      <c r="AM1605" s="26">
        <v>77226</v>
      </c>
      <c r="AN1605" s="28">
        <v>0.13952100000000001</v>
      </c>
      <c r="AO1605">
        <v>71114</v>
      </c>
      <c r="AP1605" s="32">
        <v>109503.3515625</v>
      </c>
      <c r="AQ1605" s="36">
        <v>0.1907293012620537</v>
      </c>
      <c r="AR1605" s="32">
        <f t="shared" ref="AR1605:AR1668" si="206">AP1605+(AQ1605*1000*177)</f>
        <v>143262.4378858835</v>
      </c>
      <c r="AS1605" s="32">
        <f t="shared" si="200"/>
        <v>3</v>
      </c>
      <c r="AT1605" s="32">
        <f t="shared" si="201"/>
        <v>1</v>
      </c>
      <c r="AU1605" s="32">
        <f t="shared" si="202"/>
        <v>2</v>
      </c>
      <c r="AV1605" s="32">
        <f t="shared" si="203"/>
        <v>105003.2138270548</v>
      </c>
      <c r="AW1605" s="32">
        <f t="shared" si="204"/>
        <v>0.18289111079922957</v>
      </c>
      <c r="AX1605" s="32">
        <f t="shared" si="205"/>
        <v>137374.94043851842</v>
      </c>
      <c r="AY1605">
        <v>2</v>
      </c>
      <c r="AZ1605" s="26">
        <v>1</v>
      </c>
      <c r="BA1605" s="26">
        <v>9075.07</v>
      </c>
      <c r="BB1605" s="26">
        <v>74.17</v>
      </c>
      <c r="BC1605" s="26">
        <v>30.78</v>
      </c>
      <c r="BD1605" s="26">
        <v>100.11</v>
      </c>
      <c r="BE1605" s="28">
        <v>7.0000000000000007E-2</v>
      </c>
      <c r="BF1605" s="28">
        <v>7.39</v>
      </c>
      <c r="BG1605" s="28">
        <v>0.73</v>
      </c>
      <c r="BH1605" s="28">
        <v>9.2100000000000009</v>
      </c>
      <c r="BI1605" s="28">
        <v>0.08</v>
      </c>
      <c r="BJ1605" s="28">
        <v>7.07</v>
      </c>
      <c r="BK1605" s="28">
        <v>0.7</v>
      </c>
      <c r="BL1605" s="28">
        <v>-2</v>
      </c>
      <c r="BM1605" s="28">
        <v>0.08</v>
      </c>
      <c r="BN1605" s="28">
        <v>7.09</v>
      </c>
      <c r="BO1605" s="28">
        <v>0.75</v>
      </c>
      <c r="BP1605" s="28">
        <v>-1.37</v>
      </c>
      <c r="BQ1605" s="26">
        <v>41.340698000000003</v>
      </c>
      <c r="BR1605" s="26">
        <v>717.34454300000004</v>
      </c>
      <c r="BS1605" s="31">
        <f t="shared" ref="BS1605:BS1668" si="207">IF(BR1605="","",BI1605*BK1605*BC1605)</f>
        <v>1.7236799999999999</v>
      </c>
    </row>
    <row r="1606" spans="1:71">
      <c r="A1606" s="26">
        <v>42311345740000</v>
      </c>
      <c r="B1606" s="26" t="s">
        <v>9283</v>
      </c>
      <c r="C1606" t="s">
        <v>3614</v>
      </c>
      <c r="D1606" s="26" t="s">
        <v>223</v>
      </c>
      <c r="E1606" s="27" t="s">
        <v>726</v>
      </c>
      <c r="F1606" t="s">
        <v>66</v>
      </c>
      <c r="G1606" t="s">
        <v>67</v>
      </c>
      <c r="H1606" t="s">
        <v>3615</v>
      </c>
      <c r="I1606" t="s">
        <v>3616</v>
      </c>
      <c r="J1606" t="s">
        <v>70</v>
      </c>
      <c r="K1606" t="s">
        <v>9261</v>
      </c>
      <c r="L1606">
        <v>28.61</v>
      </c>
      <c r="M1606">
        <v>-98.684119999999993</v>
      </c>
      <c r="N1606" s="28">
        <v>2101353.52</v>
      </c>
      <c r="O1606" s="28">
        <v>282531.95</v>
      </c>
      <c r="P1606" s="26">
        <v>433</v>
      </c>
      <c r="Q1606" s="26">
        <v>9470</v>
      </c>
      <c r="R1606" s="26">
        <v>14804</v>
      </c>
      <c r="S1606" s="29" t="s">
        <v>72</v>
      </c>
      <c r="T1606" s="30">
        <v>40848</v>
      </c>
      <c r="U1606" s="30">
        <v>40952</v>
      </c>
      <c r="V1606" s="30">
        <v>40969</v>
      </c>
      <c r="W1606">
        <v>0</v>
      </c>
      <c r="X1606" s="26">
        <v>5740</v>
      </c>
      <c r="Y1606" s="26" t="s">
        <v>72</v>
      </c>
      <c r="Z1606" s="26" t="s">
        <v>72</v>
      </c>
      <c r="AA1606" s="26" t="s">
        <v>71</v>
      </c>
      <c r="AB1606" s="31" t="s">
        <v>72</v>
      </c>
      <c r="AC1606" s="31" t="s">
        <v>72</v>
      </c>
      <c r="AD1606" s="26">
        <v>485.62163703096604</v>
      </c>
      <c r="AE1606" s="26">
        <v>618</v>
      </c>
      <c r="AF1606" s="26" t="s">
        <v>72</v>
      </c>
      <c r="AG1606" s="26">
        <v>49154</v>
      </c>
      <c r="AH1606" s="28">
        <v>2.4077000000000001E-2</v>
      </c>
      <c r="AI1606">
        <v>15112</v>
      </c>
      <c r="AJ1606" s="26">
        <v>78196</v>
      </c>
      <c r="AK1606" s="28">
        <v>3.7849000000000001E-2</v>
      </c>
      <c r="AL1606">
        <v>24042</v>
      </c>
      <c r="AM1606" s="26">
        <v>81886</v>
      </c>
      <c r="AN1606" s="28">
        <v>3.9892999999999998E-2</v>
      </c>
      <c r="AO1606">
        <v>25176</v>
      </c>
      <c r="AP1606" s="32">
        <v>139864.859375</v>
      </c>
      <c r="AQ1606" s="36">
        <v>6.7921401972793366E-2</v>
      </c>
      <c r="AR1606" s="32">
        <f t="shared" si="206"/>
        <v>151886.94752418442</v>
      </c>
      <c r="AS1606" s="32">
        <f t="shared" si="200"/>
        <v>3</v>
      </c>
      <c r="AT1606" s="32">
        <f t="shared" si="201"/>
        <v>1</v>
      </c>
      <c r="AU1606" s="32">
        <f t="shared" si="202"/>
        <v>2</v>
      </c>
      <c r="AV1606" s="32">
        <f t="shared" si="203"/>
        <v>139864.859375</v>
      </c>
      <c r="AW1606" s="32">
        <f t="shared" si="204"/>
        <v>6.7921401972793366E-2</v>
      </c>
      <c r="AX1606" s="32">
        <f t="shared" si="205"/>
        <v>151886.94752418442</v>
      </c>
      <c r="AY1606">
        <v>2</v>
      </c>
      <c r="AZ1606" s="26">
        <v>1</v>
      </c>
      <c r="BA1606" s="26">
        <v>8944.99</v>
      </c>
      <c r="BB1606" s="26">
        <v>76.58</v>
      </c>
      <c r="BC1606" s="26">
        <v>41.02</v>
      </c>
      <c r="BD1606" s="26">
        <v>115.18</v>
      </c>
      <c r="BE1606" s="28">
        <v>0.05</v>
      </c>
      <c r="BF1606" s="28">
        <v>3.47</v>
      </c>
      <c r="BG1606" s="28">
        <v>0.55000000000000004</v>
      </c>
      <c r="BH1606" s="28">
        <v>-14.88</v>
      </c>
      <c r="BI1606" s="28">
        <v>7.0000000000000007E-2</v>
      </c>
      <c r="BJ1606" s="28">
        <v>6.32</v>
      </c>
      <c r="BK1606" s="28">
        <v>0.67</v>
      </c>
      <c r="BL1606" s="28">
        <v>-1.0900000000000001</v>
      </c>
      <c r="BM1606" s="28">
        <v>0.06</v>
      </c>
      <c r="BN1606" s="28">
        <v>4.7</v>
      </c>
      <c r="BO1606" s="28">
        <v>0.7</v>
      </c>
      <c r="BP1606" s="28">
        <v>-0.74</v>
      </c>
      <c r="BQ1606" s="26">
        <v>37.286997999999997</v>
      </c>
      <c r="BR1606" s="26">
        <v>429.37432799999999</v>
      </c>
      <c r="BS1606" s="31">
        <f t="shared" si="207"/>
        <v>1.9238380000000004</v>
      </c>
    </row>
    <row r="1607" spans="1:71">
      <c r="A1607" s="26">
        <v>42311345760000</v>
      </c>
      <c r="B1607" s="26" t="s">
        <v>9283</v>
      </c>
      <c r="C1607" t="s">
        <v>3617</v>
      </c>
      <c r="D1607" s="26" t="s">
        <v>636</v>
      </c>
      <c r="E1607" s="27" t="s">
        <v>726</v>
      </c>
      <c r="F1607" t="s">
        <v>66</v>
      </c>
      <c r="G1607" t="s">
        <v>67</v>
      </c>
      <c r="H1607" t="s">
        <v>3618</v>
      </c>
      <c r="I1607" t="s">
        <v>3619</v>
      </c>
      <c r="J1607" t="s">
        <v>85</v>
      </c>
      <c r="K1607" t="s">
        <v>9261</v>
      </c>
      <c r="L1607">
        <v>28.642430000000001</v>
      </c>
      <c r="M1607">
        <v>-98.448790000000002</v>
      </c>
      <c r="N1607" s="28">
        <v>2176805.69</v>
      </c>
      <c r="O1607" s="28">
        <v>294602.55</v>
      </c>
      <c r="P1607" s="26">
        <v>385</v>
      </c>
      <c r="Q1607" s="26">
        <v>10376</v>
      </c>
      <c r="R1607" s="26">
        <v>15597</v>
      </c>
      <c r="S1607" s="29" t="s">
        <v>72</v>
      </c>
      <c r="T1607" s="30">
        <v>40758</v>
      </c>
      <c r="U1607" s="30">
        <v>40775</v>
      </c>
      <c r="V1607" s="30">
        <v>40878</v>
      </c>
      <c r="W1607">
        <v>3748.89990234375</v>
      </c>
      <c r="X1607" s="26">
        <v>5205</v>
      </c>
      <c r="Y1607" s="26" t="s">
        <v>72</v>
      </c>
      <c r="Z1607" s="26" t="s">
        <v>72</v>
      </c>
      <c r="AA1607" s="26" t="s">
        <v>71</v>
      </c>
      <c r="AB1607" s="31" t="s">
        <v>72</v>
      </c>
      <c r="AC1607" s="31" t="s">
        <v>72</v>
      </c>
      <c r="AD1607" s="26">
        <v>642.47246112703806</v>
      </c>
      <c r="AE1607" s="26" t="s">
        <v>72</v>
      </c>
      <c r="AF1607" s="26" t="s">
        <v>72</v>
      </c>
      <c r="AG1607" s="26">
        <v>59673</v>
      </c>
      <c r="AH1607" s="28">
        <v>3.6441000000000001E-2</v>
      </c>
      <c r="AI1607">
        <v>18893</v>
      </c>
      <c r="AJ1607" s="26">
        <v>98199</v>
      </c>
      <c r="AK1607" s="28">
        <v>5.8418999999999999E-2</v>
      </c>
      <c r="AL1607">
        <v>26716</v>
      </c>
      <c r="AM1607" s="26">
        <v>118584</v>
      </c>
      <c r="AN1607" s="28">
        <v>7.8177999999999997E-2</v>
      </c>
      <c r="AO1607">
        <v>30856</v>
      </c>
      <c r="AP1607" s="32">
        <v>195441.296875</v>
      </c>
      <c r="AQ1607" s="36">
        <v>0.12556565100914133</v>
      </c>
      <c r="AR1607" s="32">
        <f t="shared" si="206"/>
        <v>217666.41710361801</v>
      </c>
      <c r="AS1607" s="32">
        <f t="shared" si="200"/>
        <v>4</v>
      </c>
      <c r="AT1607" s="32">
        <f t="shared" si="201"/>
        <v>1</v>
      </c>
      <c r="AU1607" s="32">
        <f t="shared" si="202"/>
        <v>3</v>
      </c>
      <c r="AV1607" s="32">
        <f t="shared" si="203"/>
        <v>215529.88358549471</v>
      </c>
      <c r="AW1607" s="32">
        <f t="shared" si="204"/>
        <v>0.13847201475359677</v>
      </c>
      <c r="AX1607" s="32">
        <f t="shared" si="205"/>
        <v>240039.43019688132</v>
      </c>
      <c r="AY1607">
        <v>2</v>
      </c>
      <c r="AZ1607" s="26">
        <v>1</v>
      </c>
      <c r="BA1607" s="26">
        <v>9367.0300000000007</v>
      </c>
      <c r="BB1607" s="26">
        <v>62.97</v>
      </c>
      <c r="BC1607" s="26">
        <v>53.63</v>
      </c>
      <c r="BD1607" s="26">
        <v>121.27</v>
      </c>
      <c r="BE1607" s="28">
        <v>0.08</v>
      </c>
      <c r="BF1607" s="28">
        <v>7.4</v>
      </c>
      <c r="BG1607" s="28">
        <v>0.72</v>
      </c>
      <c r="BH1607" s="28">
        <v>11.18</v>
      </c>
      <c r="BI1607" s="28">
        <v>0.08</v>
      </c>
      <c r="BJ1607" s="28">
        <v>6.39</v>
      </c>
      <c r="BK1607" s="28">
        <v>0.69</v>
      </c>
      <c r="BL1607" s="28">
        <v>-3.23</v>
      </c>
      <c r="BM1607" s="28">
        <v>0.08</v>
      </c>
      <c r="BN1607" s="28">
        <v>6.86</v>
      </c>
      <c r="BO1607" s="28">
        <v>0.76</v>
      </c>
      <c r="BP1607" s="28">
        <v>-2.46</v>
      </c>
      <c r="BQ1607" s="26">
        <v>39.287700000000001</v>
      </c>
      <c r="BR1607" s="26">
        <v>571.87011700000005</v>
      </c>
      <c r="BS1607" s="31">
        <f t="shared" si="207"/>
        <v>2.9603760000000001</v>
      </c>
    </row>
    <row r="1608" spans="1:71">
      <c r="A1608" s="26">
        <v>42311345770000</v>
      </c>
      <c r="B1608" s="26" t="s">
        <v>9283</v>
      </c>
      <c r="C1608" t="s">
        <v>3620</v>
      </c>
      <c r="D1608" s="26" t="s">
        <v>636</v>
      </c>
      <c r="E1608" s="27" t="s">
        <v>726</v>
      </c>
      <c r="F1608" t="s">
        <v>66</v>
      </c>
      <c r="G1608" t="s">
        <v>67</v>
      </c>
      <c r="H1608" t="s">
        <v>3618</v>
      </c>
      <c r="I1608" t="s">
        <v>3619</v>
      </c>
      <c r="J1608" t="s">
        <v>81</v>
      </c>
      <c r="K1608" t="s">
        <v>9261</v>
      </c>
      <c r="L1608">
        <v>28.64235</v>
      </c>
      <c r="M1608">
        <v>-98.448790000000002</v>
      </c>
      <c r="N1608" s="28">
        <v>2176805.83</v>
      </c>
      <c r="O1608" s="28">
        <v>294573.46999999997</v>
      </c>
      <c r="P1608" s="26">
        <v>385</v>
      </c>
      <c r="Q1608" s="26">
        <v>10410</v>
      </c>
      <c r="R1608" s="26">
        <v>15525</v>
      </c>
      <c r="S1608" s="29" t="s">
        <v>72</v>
      </c>
      <c r="T1608" s="30">
        <v>40759</v>
      </c>
      <c r="U1608" s="30">
        <v>40789</v>
      </c>
      <c r="V1608" s="30">
        <v>40878</v>
      </c>
      <c r="W1608">
        <v>3694.39990234375</v>
      </c>
      <c r="X1608" s="26">
        <v>5167</v>
      </c>
      <c r="Y1608" s="26" t="s">
        <v>72</v>
      </c>
      <c r="Z1608" s="26" t="s">
        <v>72</v>
      </c>
      <c r="AA1608" s="26" t="s">
        <v>71</v>
      </c>
      <c r="AB1608" s="31" t="s">
        <v>72</v>
      </c>
      <c r="AC1608" s="31" t="s">
        <v>72</v>
      </c>
      <c r="AD1608" s="26">
        <v>526.37831224900492</v>
      </c>
      <c r="AE1608" s="26" t="s">
        <v>72</v>
      </c>
      <c r="AF1608" s="26" t="s">
        <v>72</v>
      </c>
      <c r="AG1608" s="26">
        <v>52103</v>
      </c>
      <c r="AH1608" s="28">
        <v>2.5586999999999999E-2</v>
      </c>
      <c r="AI1608">
        <v>22447</v>
      </c>
      <c r="AJ1608" s="26">
        <v>80705</v>
      </c>
      <c r="AK1608" s="28">
        <v>4.0214E-2</v>
      </c>
      <c r="AL1608">
        <v>30095</v>
      </c>
      <c r="AM1608" s="26">
        <v>95838</v>
      </c>
      <c r="AN1608" s="28">
        <v>5.3365999999999997E-2</v>
      </c>
      <c r="AO1608">
        <v>34140</v>
      </c>
      <c r="AP1608" s="32">
        <v>192149.875</v>
      </c>
      <c r="AQ1608" s="36">
        <v>0.10114352690135726</v>
      </c>
      <c r="AR1608" s="32">
        <f t="shared" si="206"/>
        <v>210052.27926154024</v>
      </c>
      <c r="AS1608" s="32">
        <f t="shared" si="200"/>
        <v>4</v>
      </c>
      <c r="AT1608" s="32">
        <f t="shared" si="201"/>
        <v>1</v>
      </c>
      <c r="AU1608" s="32">
        <f t="shared" si="202"/>
        <v>3</v>
      </c>
      <c r="AV1608" s="32">
        <f t="shared" si="203"/>
        <v>213458.54122314689</v>
      </c>
      <c r="AW1608" s="32">
        <f t="shared" si="204"/>
        <v>0.11235994666417469</v>
      </c>
      <c r="AX1608" s="32">
        <f t="shared" si="205"/>
        <v>233346.2517827058</v>
      </c>
      <c r="AY1608">
        <v>2</v>
      </c>
      <c r="AZ1608" s="26">
        <v>1</v>
      </c>
      <c r="BA1608" s="26">
        <v>9367.11</v>
      </c>
      <c r="BB1608" s="26">
        <v>62.99</v>
      </c>
      <c r="BC1608" s="26">
        <v>53.66</v>
      </c>
      <c r="BD1608" s="26">
        <v>121.3</v>
      </c>
      <c r="BE1608" s="28">
        <v>0.08</v>
      </c>
      <c r="BF1608" s="28">
        <v>7.4</v>
      </c>
      <c r="BG1608" s="28">
        <v>0.72</v>
      </c>
      <c r="BH1608" s="28">
        <v>11.18</v>
      </c>
      <c r="BI1608" s="28">
        <v>0.08</v>
      </c>
      <c r="BJ1608" s="28">
        <v>6.39</v>
      </c>
      <c r="BK1608" s="28">
        <v>0.69</v>
      </c>
      <c r="BL1608" s="28">
        <v>-3.22</v>
      </c>
      <c r="BM1608" s="28">
        <v>0.08</v>
      </c>
      <c r="BN1608" s="28">
        <v>6.86</v>
      </c>
      <c r="BO1608" s="28">
        <v>0.76</v>
      </c>
      <c r="BP1608" s="28">
        <v>-2.46</v>
      </c>
      <c r="BQ1608" s="26">
        <v>39.287700000000001</v>
      </c>
      <c r="BR1608" s="26">
        <v>571.87011700000005</v>
      </c>
      <c r="BS1608" s="31">
        <f t="shared" si="207"/>
        <v>2.9620319999999998</v>
      </c>
    </row>
    <row r="1609" spans="1:71">
      <c r="A1609" s="26">
        <v>42311345780000</v>
      </c>
      <c r="B1609" s="26" t="s">
        <v>9283</v>
      </c>
      <c r="C1609" t="s">
        <v>3621</v>
      </c>
      <c r="D1609" s="26" t="s">
        <v>118</v>
      </c>
      <c r="E1609" s="27" t="s">
        <v>726</v>
      </c>
      <c r="F1609" t="s">
        <v>66</v>
      </c>
      <c r="G1609" t="s">
        <v>67</v>
      </c>
      <c r="H1609" t="s">
        <v>3622</v>
      </c>
      <c r="I1609" t="s">
        <v>3623</v>
      </c>
      <c r="J1609" t="s">
        <v>70</v>
      </c>
      <c r="K1609" t="s">
        <v>9261</v>
      </c>
      <c r="L1609">
        <v>28.49869</v>
      </c>
      <c r="M1609">
        <v>-98.549819999999997</v>
      </c>
      <c r="N1609" s="28">
        <v>2144600.73</v>
      </c>
      <c r="O1609" s="28">
        <v>242203.35</v>
      </c>
      <c r="P1609" s="26">
        <v>288</v>
      </c>
      <c r="Q1609" s="26">
        <v>11358</v>
      </c>
      <c r="R1609" s="26">
        <v>17983</v>
      </c>
      <c r="S1609" s="29" t="s">
        <v>72</v>
      </c>
      <c r="T1609" s="30">
        <v>40819</v>
      </c>
      <c r="U1609" s="30">
        <v>40889</v>
      </c>
      <c r="V1609" s="30">
        <v>40878</v>
      </c>
      <c r="W1609">
        <v>3769817</v>
      </c>
      <c r="X1609" s="26">
        <v>7083</v>
      </c>
      <c r="Y1609" s="26" t="s">
        <v>72</v>
      </c>
      <c r="Z1609" s="26" t="s">
        <v>72</v>
      </c>
      <c r="AA1609" s="26" t="s">
        <v>71</v>
      </c>
      <c r="AB1609" s="31" t="s">
        <v>72</v>
      </c>
      <c r="AC1609" s="31" t="s">
        <v>72</v>
      </c>
      <c r="AD1609" s="26">
        <v>1522.1136587708875</v>
      </c>
      <c r="AE1609" s="26">
        <v>1070</v>
      </c>
      <c r="AF1609" s="26" t="s">
        <v>72</v>
      </c>
      <c r="AG1609" s="26">
        <v>91953</v>
      </c>
      <c r="AH1609" s="28">
        <v>0.128194</v>
      </c>
      <c r="AI1609">
        <v>24479</v>
      </c>
      <c r="AJ1609" s="26">
        <v>131564</v>
      </c>
      <c r="AK1609" s="28">
        <v>0.21475</v>
      </c>
      <c r="AL1609">
        <v>29065</v>
      </c>
      <c r="AM1609" s="26">
        <v>140879</v>
      </c>
      <c r="AN1609" s="28">
        <v>0.22442599999999999</v>
      </c>
      <c r="AO1609">
        <v>33635</v>
      </c>
      <c r="AP1609" s="32">
        <v>207596.40625</v>
      </c>
      <c r="AQ1609" s="36">
        <v>0.31598532546487501</v>
      </c>
      <c r="AR1609" s="32">
        <f t="shared" si="206"/>
        <v>263525.80885728286</v>
      </c>
      <c r="AS1609" s="32">
        <f t="shared" si="200"/>
        <v>4</v>
      </c>
      <c r="AT1609" s="32">
        <f t="shared" si="201"/>
        <v>1</v>
      </c>
      <c r="AU1609" s="32">
        <f t="shared" si="202"/>
        <v>3</v>
      </c>
      <c r="AV1609" s="32">
        <f t="shared" si="203"/>
        <v>168234.27528942539</v>
      </c>
      <c r="AW1609" s="32">
        <f t="shared" si="204"/>
        <v>0.25607168829145599</v>
      </c>
      <c r="AX1609" s="32">
        <f t="shared" si="205"/>
        <v>213558.96411701309</v>
      </c>
      <c r="AY1609">
        <v>2</v>
      </c>
      <c r="AZ1609" s="26">
        <v>1</v>
      </c>
      <c r="BA1609" s="26">
        <v>10244.26</v>
      </c>
      <c r="BB1609" s="26">
        <v>34.6</v>
      </c>
      <c r="BC1609" s="26">
        <v>92.11</v>
      </c>
      <c r="BD1609" s="26">
        <v>128.44</v>
      </c>
      <c r="BE1609" s="28">
        <v>7.0000000000000007E-2</v>
      </c>
      <c r="BF1609" s="28">
        <v>7.21</v>
      </c>
      <c r="BG1609" s="28">
        <v>0.72</v>
      </c>
      <c r="BH1609" s="28">
        <v>-1.34</v>
      </c>
      <c r="BI1609" s="28">
        <v>0.08</v>
      </c>
      <c r="BJ1609" s="28">
        <v>8.09</v>
      </c>
      <c r="BK1609" s="28">
        <v>0.75</v>
      </c>
      <c r="BL1609" s="28">
        <v>1.76</v>
      </c>
      <c r="BM1609" s="28">
        <v>0.08</v>
      </c>
      <c r="BN1609" s="28">
        <v>7.96</v>
      </c>
      <c r="BO1609" s="28">
        <v>0.75</v>
      </c>
      <c r="BP1609" s="28">
        <v>1.73</v>
      </c>
      <c r="BQ1609" s="26">
        <v>47.152500000000003</v>
      </c>
      <c r="BR1609" s="26">
        <v>1540.0462640000001</v>
      </c>
      <c r="BS1609" s="31">
        <f t="shared" si="207"/>
        <v>5.5266000000000002</v>
      </c>
    </row>
    <row r="1610" spans="1:71">
      <c r="A1610" s="26">
        <v>42311345800000</v>
      </c>
      <c r="B1610" s="26" t="s">
        <v>9283</v>
      </c>
      <c r="C1610" t="s">
        <v>3624</v>
      </c>
      <c r="D1610" s="26" t="s">
        <v>118</v>
      </c>
      <c r="E1610" s="27" t="s">
        <v>726</v>
      </c>
      <c r="F1610" t="s">
        <v>66</v>
      </c>
      <c r="G1610" t="s">
        <v>67</v>
      </c>
      <c r="H1610" t="s">
        <v>3625</v>
      </c>
      <c r="I1610" t="s">
        <v>3626</v>
      </c>
      <c r="J1610" t="s">
        <v>70</v>
      </c>
      <c r="K1610" t="s">
        <v>9261</v>
      </c>
      <c r="L1610">
        <v>28.49869</v>
      </c>
      <c r="M1610">
        <v>-98.54974</v>
      </c>
      <c r="N1610" s="28">
        <v>2144626.4300000002</v>
      </c>
      <c r="O1610" s="28">
        <v>242203.45</v>
      </c>
      <c r="P1610" s="26">
        <v>288</v>
      </c>
      <c r="Q1610" s="26">
        <v>10908</v>
      </c>
      <c r="R1610" s="26">
        <v>16390</v>
      </c>
      <c r="S1610" s="29" t="s">
        <v>72</v>
      </c>
      <c r="T1610" s="30">
        <v>40836</v>
      </c>
      <c r="U1610" s="30">
        <v>40889</v>
      </c>
      <c r="V1610" s="30">
        <v>40878</v>
      </c>
      <c r="W1610">
        <v>4846688</v>
      </c>
      <c r="X1610" s="26">
        <v>5435</v>
      </c>
      <c r="Y1610" s="26" t="s">
        <v>72</v>
      </c>
      <c r="Z1610" s="26" t="s">
        <v>72</v>
      </c>
      <c r="AA1610" s="26" t="s">
        <v>71</v>
      </c>
      <c r="AB1610" s="31" t="s">
        <v>72</v>
      </c>
      <c r="AC1610" s="31" t="s">
        <v>72</v>
      </c>
      <c r="AD1610" s="26">
        <v>983.7071263550738</v>
      </c>
      <c r="AE1610" s="26">
        <v>916</v>
      </c>
      <c r="AF1610" s="26" t="s">
        <v>72</v>
      </c>
      <c r="AG1610" s="26">
        <v>79127</v>
      </c>
      <c r="AH1610" s="28">
        <v>5.9679999999999997E-2</v>
      </c>
      <c r="AI1610">
        <v>20891</v>
      </c>
      <c r="AJ1610" s="26">
        <v>116698</v>
      </c>
      <c r="AK1610" s="28">
        <v>0.115341</v>
      </c>
      <c r="AL1610">
        <v>26242</v>
      </c>
      <c r="AM1610" s="26">
        <v>122695</v>
      </c>
      <c r="AN1610" s="28">
        <v>0.12546099999999999</v>
      </c>
      <c r="AO1610">
        <v>29554</v>
      </c>
      <c r="AP1610" s="32">
        <v>199299.828125</v>
      </c>
      <c r="AQ1610" s="36">
        <v>0.19605266120790388</v>
      </c>
      <c r="AR1610" s="32">
        <f t="shared" si="206"/>
        <v>234001.14915879897</v>
      </c>
      <c r="AS1610" s="32">
        <f t="shared" si="200"/>
        <v>4</v>
      </c>
      <c r="AT1610" s="32">
        <f t="shared" si="201"/>
        <v>1</v>
      </c>
      <c r="AU1610" s="32">
        <f t="shared" si="202"/>
        <v>3</v>
      </c>
      <c r="AV1610" s="32">
        <f t="shared" si="203"/>
        <v>210484.08710901567</v>
      </c>
      <c r="AW1610" s="32">
        <f t="shared" si="204"/>
        <v>0.20705469647348085</v>
      </c>
      <c r="AX1610" s="32">
        <f t="shared" si="205"/>
        <v>247132.76838482174</v>
      </c>
      <c r="AY1610">
        <v>2</v>
      </c>
      <c r="AZ1610" s="26">
        <v>1</v>
      </c>
      <c r="BA1610" s="26">
        <v>10245.09</v>
      </c>
      <c r="BB1610" s="26">
        <v>34.61</v>
      </c>
      <c r="BC1610" s="26">
        <v>92.09</v>
      </c>
      <c r="BD1610" s="26">
        <v>128.44</v>
      </c>
      <c r="BE1610" s="28">
        <v>7.0000000000000007E-2</v>
      </c>
      <c r="BF1610" s="28">
        <v>7.21</v>
      </c>
      <c r="BG1610" s="28">
        <v>0.72</v>
      </c>
      <c r="BH1610" s="28">
        <v>-1.32</v>
      </c>
      <c r="BI1610" s="28">
        <v>0.08</v>
      </c>
      <c r="BJ1610" s="28">
        <v>8.09</v>
      </c>
      <c r="BK1610" s="28">
        <v>0.75</v>
      </c>
      <c r="BL1610" s="28">
        <v>1.76</v>
      </c>
      <c r="BM1610" s="28">
        <v>0.08</v>
      </c>
      <c r="BN1610" s="28">
        <v>7.96</v>
      </c>
      <c r="BO1610" s="28">
        <v>0.75</v>
      </c>
      <c r="BP1610" s="28">
        <v>1.73</v>
      </c>
      <c r="BQ1610" s="26">
        <v>47.152500000000003</v>
      </c>
      <c r="BR1610" s="26">
        <v>1540.0462640000001</v>
      </c>
      <c r="BS1610" s="31">
        <f t="shared" si="207"/>
        <v>5.5254000000000003</v>
      </c>
    </row>
    <row r="1611" spans="1:71">
      <c r="A1611" s="26">
        <v>42311345830000</v>
      </c>
      <c r="B1611" s="26" t="s">
        <v>9283</v>
      </c>
      <c r="C1611" t="s">
        <v>3627</v>
      </c>
      <c r="D1611" s="26" t="s">
        <v>118</v>
      </c>
      <c r="E1611" s="27" t="s">
        <v>726</v>
      </c>
      <c r="F1611" t="s">
        <v>66</v>
      </c>
      <c r="G1611" t="s">
        <v>67</v>
      </c>
      <c r="H1611" t="s">
        <v>3628</v>
      </c>
      <c r="I1611" t="s">
        <v>3629</v>
      </c>
      <c r="J1611" t="s">
        <v>70</v>
      </c>
      <c r="K1611" t="s">
        <v>9261</v>
      </c>
      <c r="L1611">
        <v>28.579840000000001</v>
      </c>
      <c r="M1611">
        <v>-98.802269999999993</v>
      </c>
      <c r="N1611" s="28">
        <v>2063462.3999999999</v>
      </c>
      <c r="O1611" s="28">
        <v>271483.21000000002</v>
      </c>
      <c r="P1611" s="26">
        <v>399</v>
      </c>
      <c r="Q1611" s="26">
        <v>9048</v>
      </c>
      <c r="R1611" s="26">
        <v>15948</v>
      </c>
      <c r="S1611" s="29" t="s">
        <v>72</v>
      </c>
      <c r="T1611" s="30">
        <v>40934</v>
      </c>
      <c r="U1611" s="30">
        <v>41003</v>
      </c>
      <c r="V1611" s="30">
        <v>41000</v>
      </c>
      <c r="W1611">
        <v>6915293</v>
      </c>
      <c r="X1611" s="26">
        <v>6811</v>
      </c>
      <c r="Y1611" s="26" t="s">
        <v>72</v>
      </c>
      <c r="Z1611" s="26" t="s">
        <v>72</v>
      </c>
      <c r="AA1611" s="26" t="s">
        <v>71</v>
      </c>
      <c r="AB1611" s="31" t="s">
        <v>72</v>
      </c>
      <c r="AC1611" s="31" t="s">
        <v>72</v>
      </c>
      <c r="AD1611" s="26">
        <v>389.29745133638221</v>
      </c>
      <c r="AE1611" s="26">
        <v>603</v>
      </c>
      <c r="AF1611" s="26" t="s">
        <v>72</v>
      </c>
      <c r="AG1611" s="26">
        <v>54771</v>
      </c>
      <c r="AH1611" s="28">
        <v>1.8815999999999999E-2</v>
      </c>
      <c r="AI1611">
        <v>48366</v>
      </c>
      <c r="AJ1611" s="26">
        <v>76914</v>
      </c>
      <c r="AK1611" s="28">
        <v>3.1913999999999998E-2</v>
      </c>
      <c r="AL1611">
        <v>59474</v>
      </c>
      <c r="AM1611" s="26">
        <v>76914</v>
      </c>
      <c r="AN1611" s="28">
        <v>3.1913999999999998E-2</v>
      </c>
      <c r="AO1611">
        <v>59474</v>
      </c>
      <c r="AP1611" s="32">
        <v>116993.609375</v>
      </c>
      <c r="AQ1611" s="36">
        <v>4.5545313952331773E-2</v>
      </c>
      <c r="AR1611" s="32">
        <f t="shared" si="206"/>
        <v>125055.12994456272</v>
      </c>
      <c r="AS1611" s="32">
        <f t="shared" si="200"/>
        <v>3</v>
      </c>
      <c r="AT1611" s="32">
        <f t="shared" si="201"/>
        <v>1</v>
      </c>
      <c r="AU1611" s="32">
        <f t="shared" si="202"/>
        <v>2</v>
      </c>
      <c r="AV1611" s="32">
        <f t="shared" si="203"/>
        <v>98596.875321171639</v>
      </c>
      <c r="AW1611" s="32">
        <f t="shared" si="204"/>
        <v>3.8383512272263158E-2</v>
      </c>
      <c r="AX1611" s="32">
        <f t="shared" si="205"/>
        <v>105390.75699336221</v>
      </c>
      <c r="AY1611">
        <v>2</v>
      </c>
      <c r="AZ1611" s="26">
        <v>1</v>
      </c>
      <c r="BA1611" s="26">
        <v>8668.2800000000007</v>
      </c>
      <c r="BB1611" s="26">
        <v>57.74</v>
      </c>
      <c r="BC1611" s="26">
        <v>72.83</v>
      </c>
      <c r="BD1611" s="26">
        <v>131.66</v>
      </c>
      <c r="BE1611" s="28">
        <v>0.03</v>
      </c>
      <c r="BF1611" s="28">
        <v>2.4</v>
      </c>
      <c r="BG1611" s="28">
        <v>0.48</v>
      </c>
      <c r="BH1611" s="28">
        <v>-39.1</v>
      </c>
      <c r="BI1611" s="28">
        <v>0.08</v>
      </c>
      <c r="BJ1611" s="28">
        <v>6.39</v>
      </c>
      <c r="BK1611" s="28">
        <v>0.74</v>
      </c>
      <c r="BL1611" s="28">
        <v>-7.06</v>
      </c>
      <c r="BM1611" s="28">
        <v>0.06</v>
      </c>
      <c r="BN1611" s="28">
        <v>4.68</v>
      </c>
      <c r="BO1611" s="28">
        <v>0.71</v>
      </c>
      <c r="BP1611" s="28">
        <v>-7.71</v>
      </c>
      <c r="BQ1611" s="26">
        <v>37.527599000000002</v>
      </c>
      <c r="BR1611" s="26">
        <v>506.28359899999998</v>
      </c>
      <c r="BS1611" s="31">
        <f t="shared" si="207"/>
        <v>4.3115360000000003</v>
      </c>
    </row>
    <row r="1612" spans="1:71">
      <c r="A1612" s="26">
        <v>42311345840000</v>
      </c>
      <c r="B1612" s="26" t="s">
        <v>9283</v>
      </c>
      <c r="C1612" t="s">
        <v>3630</v>
      </c>
      <c r="D1612" s="26" t="s">
        <v>118</v>
      </c>
      <c r="E1612" s="27" t="s">
        <v>726</v>
      </c>
      <c r="F1612" t="s">
        <v>66</v>
      </c>
      <c r="G1612" t="s">
        <v>67</v>
      </c>
      <c r="H1612" t="s">
        <v>3631</v>
      </c>
      <c r="I1612" t="s">
        <v>3632</v>
      </c>
      <c r="J1612" t="s">
        <v>70</v>
      </c>
      <c r="K1612" t="s">
        <v>9261</v>
      </c>
      <c r="L1612">
        <v>28.579840000000001</v>
      </c>
      <c r="M1612">
        <v>-98.802229999999994</v>
      </c>
      <c r="N1612" s="28">
        <v>2063475.24</v>
      </c>
      <c r="O1612" s="28">
        <v>271483.23</v>
      </c>
      <c r="P1612" s="26">
        <v>400</v>
      </c>
      <c r="Q1612" s="26">
        <v>9417</v>
      </c>
      <c r="R1612" s="26">
        <v>15320</v>
      </c>
      <c r="S1612" s="29" t="s">
        <v>72</v>
      </c>
      <c r="T1612" s="30">
        <v>40912</v>
      </c>
      <c r="U1612" s="30">
        <v>41003</v>
      </c>
      <c r="V1612" s="30">
        <v>41000</v>
      </c>
      <c r="W1612">
        <v>6248332</v>
      </c>
      <c r="X1612" s="26">
        <v>6205</v>
      </c>
      <c r="Y1612" s="26" t="s">
        <v>72</v>
      </c>
      <c r="Z1612" s="26" t="s">
        <v>72</v>
      </c>
      <c r="AA1612" s="26" t="s">
        <v>71</v>
      </c>
      <c r="AB1612" s="31" t="s">
        <v>72</v>
      </c>
      <c r="AC1612" s="31" t="s">
        <v>72</v>
      </c>
      <c r="AD1612" s="26">
        <v>462.96022978849015</v>
      </c>
      <c r="AE1612" s="26">
        <v>552</v>
      </c>
      <c r="AF1612" s="26" t="s">
        <v>72</v>
      </c>
      <c r="AG1612" s="26">
        <v>48774</v>
      </c>
      <c r="AH1612" s="28">
        <v>1.652E-2</v>
      </c>
      <c r="AI1612">
        <v>70050</v>
      </c>
      <c r="AJ1612" s="26">
        <v>77295</v>
      </c>
      <c r="AK1612" s="28">
        <v>3.7909999999999999E-2</v>
      </c>
      <c r="AL1612">
        <v>93517</v>
      </c>
      <c r="AM1612" s="26">
        <v>77295</v>
      </c>
      <c r="AN1612" s="28">
        <v>3.7909999999999999E-2</v>
      </c>
      <c r="AO1612">
        <v>93517</v>
      </c>
      <c r="AP1612" s="32">
        <v>131935.6875</v>
      </c>
      <c r="AQ1612" s="36">
        <v>6.108097620230242E-2</v>
      </c>
      <c r="AR1612" s="32">
        <f t="shared" si="206"/>
        <v>142747.02028780754</v>
      </c>
      <c r="AS1612" s="32">
        <f t="shared" si="200"/>
        <v>3</v>
      </c>
      <c r="AT1612" s="32">
        <f t="shared" si="201"/>
        <v>1</v>
      </c>
      <c r="AU1612" s="32">
        <f t="shared" si="202"/>
        <v>2</v>
      </c>
      <c r="AV1612" s="32">
        <f t="shared" si="203"/>
        <v>122048.48448831587</v>
      </c>
      <c r="AW1612" s="32">
        <f t="shared" si="204"/>
        <v>5.6503594424047683E-2</v>
      </c>
      <c r="AX1612" s="32">
        <f t="shared" si="205"/>
        <v>132049.62070137233</v>
      </c>
      <c r="AY1612">
        <v>2</v>
      </c>
      <c r="AZ1612" s="26">
        <v>1</v>
      </c>
      <c r="BA1612" s="26">
        <v>8668.4599999999991</v>
      </c>
      <c r="BB1612" s="26">
        <v>57.74</v>
      </c>
      <c r="BC1612" s="26">
        <v>72.81</v>
      </c>
      <c r="BD1612" s="26">
        <v>131.63</v>
      </c>
      <c r="BE1612" s="28">
        <v>0.03</v>
      </c>
      <c r="BF1612" s="28">
        <v>2.4</v>
      </c>
      <c r="BG1612" s="28">
        <v>0.48</v>
      </c>
      <c r="BH1612" s="28">
        <v>-39.1</v>
      </c>
      <c r="BI1612" s="28">
        <v>0.08</v>
      </c>
      <c r="BJ1612" s="28">
        <v>6.39</v>
      </c>
      <c r="BK1612" s="28">
        <v>0.74</v>
      </c>
      <c r="BL1612" s="28">
        <v>-7.05</v>
      </c>
      <c r="BM1612" s="28">
        <v>0.06</v>
      </c>
      <c r="BN1612" s="28">
        <v>4.68</v>
      </c>
      <c r="BO1612" s="28">
        <v>0.71</v>
      </c>
      <c r="BP1612" s="28">
        <v>-7.7</v>
      </c>
      <c r="BQ1612" s="26">
        <v>37.527599000000002</v>
      </c>
      <c r="BR1612" s="26">
        <v>506.28359899999998</v>
      </c>
      <c r="BS1612" s="31">
        <f t="shared" si="207"/>
        <v>4.310352</v>
      </c>
    </row>
    <row r="1613" spans="1:71">
      <c r="A1613" s="26">
        <v>42311345850000</v>
      </c>
      <c r="B1613" s="26" t="s">
        <v>9283</v>
      </c>
      <c r="C1613" t="s">
        <v>3633</v>
      </c>
      <c r="D1613" s="26" t="s">
        <v>223</v>
      </c>
      <c r="E1613" s="27" t="s">
        <v>726</v>
      </c>
      <c r="F1613" t="s">
        <v>66</v>
      </c>
      <c r="G1613" t="s">
        <v>67</v>
      </c>
      <c r="H1613" t="s">
        <v>3634</v>
      </c>
      <c r="I1613" t="s">
        <v>3635</v>
      </c>
      <c r="J1613" t="s">
        <v>3067</v>
      </c>
      <c r="K1613" t="s">
        <v>9261</v>
      </c>
      <c r="L1613">
        <v>28.425609999999999</v>
      </c>
      <c r="M1613">
        <v>-98.594620000000006</v>
      </c>
      <c r="N1613" s="28">
        <v>2130302.84</v>
      </c>
      <c r="O1613" s="28">
        <v>215580.24</v>
      </c>
      <c r="P1613" s="26">
        <v>266</v>
      </c>
      <c r="Q1613" s="26">
        <v>10973</v>
      </c>
      <c r="R1613" s="26">
        <v>15292</v>
      </c>
      <c r="S1613" s="29" t="s">
        <v>72</v>
      </c>
      <c r="T1613" s="30">
        <v>40752</v>
      </c>
      <c r="U1613" s="30">
        <v>40790</v>
      </c>
      <c r="V1613" s="30">
        <v>41000</v>
      </c>
      <c r="W1613">
        <v>0</v>
      </c>
      <c r="X1613" s="26">
        <v>4081</v>
      </c>
      <c r="Y1613" s="26" t="s">
        <v>72</v>
      </c>
      <c r="Z1613" s="26" t="s">
        <v>72</v>
      </c>
      <c r="AA1613" s="26" t="s">
        <v>71</v>
      </c>
      <c r="AB1613" s="31" t="s">
        <v>72</v>
      </c>
      <c r="AC1613" s="31" t="s">
        <v>72</v>
      </c>
      <c r="AD1613" s="26">
        <v>1418.115880556498</v>
      </c>
      <c r="AE1613" s="26" t="s">
        <v>72</v>
      </c>
      <c r="AF1613" s="26" t="s">
        <v>72</v>
      </c>
      <c r="AG1613" s="26">
        <v>31534</v>
      </c>
      <c r="AH1613" s="28">
        <v>4.9513000000000001E-2</v>
      </c>
      <c r="AI1613">
        <v>9662</v>
      </c>
      <c r="AJ1613" s="26">
        <v>39045</v>
      </c>
      <c r="AK1613" s="28">
        <v>5.6698999999999999E-2</v>
      </c>
      <c r="AL1613">
        <v>14185</v>
      </c>
      <c r="AM1613" s="26">
        <v>39045</v>
      </c>
      <c r="AN1613" s="28">
        <v>5.6698999999999999E-2</v>
      </c>
      <c r="AO1613">
        <v>14185</v>
      </c>
      <c r="AP1613" s="32">
        <v>96982.3125</v>
      </c>
      <c r="AQ1613" s="36">
        <v>0.13753215748934297</v>
      </c>
      <c r="AR1613" s="32">
        <f t="shared" si="206"/>
        <v>121325.5043756137</v>
      </c>
      <c r="AS1613" s="32">
        <f t="shared" si="200"/>
        <v>2</v>
      </c>
      <c r="AT1613" s="32">
        <f t="shared" si="201"/>
        <v>1</v>
      </c>
      <c r="AU1613" s="32">
        <f t="shared" si="202"/>
        <v>2</v>
      </c>
      <c r="AV1613" s="32">
        <f t="shared" si="203"/>
        <v>136407.36921097769</v>
      </c>
      <c r="AW1613" s="32">
        <f t="shared" si="204"/>
        <v>0.193441456503021</v>
      </c>
      <c r="AX1613" s="32">
        <f t="shared" si="205"/>
        <v>170646.50701201241</v>
      </c>
      <c r="AY1613">
        <v>2</v>
      </c>
      <c r="AZ1613" s="26">
        <v>1</v>
      </c>
      <c r="BA1613" s="26">
        <v>10658.01</v>
      </c>
      <c r="BB1613" s="26">
        <v>38.08</v>
      </c>
      <c r="BC1613" s="26">
        <v>86.57</v>
      </c>
      <c r="BD1613" s="26">
        <v>123.47</v>
      </c>
      <c r="BE1613" s="28">
        <v>7.0000000000000007E-2</v>
      </c>
      <c r="BF1613" s="28">
        <v>6.7</v>
      </c>
      <c r="BG1613" s="28">
        <v>0.68</v>
      </c>
      <c r="BH1613" s="28">
        <v>-22.8</v>
      </c>
      <c r="BI1613" s="28">
        <v>0.08</v>
      </c>
      <c r="BJ1613" s="28">
        <v>8.2799999999999994</v>
      </c>
      <c r="BK1613" s="28">
        <v>0.73</v>
      </c>
      <c r="BL1613" s="28">
        <v>1.1200000000000001</v>
      </c>
      <c r="BM1613" s="28">
        <v>0.08</v>
      </c>
      <c r="BN1613" s="28">
        <v>8.4600000000000009</v>
      </c>
      <c r="BO1613" s="28">
        <v>0.74</v>
      </c>
      <c r="BP1613" s="28">
        <v>1.68</v>
      </c>
      <c r="BQ1613" s="26">
        <v>47.140701</v>
      </c>
      <c r="BR1613" s="26">
        <v>1592.680419</v>
      </c>
      <c r="BS1613" s="31">
        <f t="shared" si="207"/>
        <v>5.055688</v>
      </c>
    </row>
    <row r="1614" spans="1:71">
      <c r="A1614" s="26">
        <v>42311345860100</v>
      </c>
      <c r="B1614" s="26" t="s">
        <v>9283</v>
      </c>
      <c r="C1614" t="s">
        <v>3636</v>
      </c>
      <c r="D1614" s="26" t="s">
        <v>223</v>
      </c>
      <c r="E1614" s="27" t="s">
        <v>726</v>
      </c>
      <c r="F1614" t="s">
        <v>66</v>
      </c>
      <c r="G1614" t="s">
        <v>67</v>
      </c>
      <c r="H1614" t="s">
        <v>756</v>
      </c>
      <c r="I1614" t="s">
        <v>757</v>
      </c>
      <c r="J1614" t="s">
        <v>3637</v>
      </c>
      <c r="K1614" t="s">
        <v>9261</v>
      </c>
      <c r="L1614">
        <v>28.584040000000002</v>
      </c>
      <c r="M1614">
        <v>-98.692679999999996</v>
      </c>
      <c r="N1614" s="28">
        <v>2098631.7599999998</v>
      </c>
      <c r="O1614" s="28">
        <v>273086.18</v>
      </c>
      <c r="P1614" s="26">
        <v>392</v>
      </c>
      <c r="Q1614" s="26">
        <v>9726</v>
      </c>
      <c r="R1614" s="26">
        <v>14920</v>
      </c>
      <c r="S1614" s="29" t="s">
        <v>72</v>
      </c>
      <c r="T1614" s="30">
        <v>40804</v>
      </c>
      <c r="U1614" s="30">
        <v>40831</v>
      </c>
      <c r="V1614" s="30">
        <v>40969</v>
      </c>
      <c r="W1614" t="s">
        <v>72</v>
      </c>
      <c r="X1614" s="26">
        <v>5583</v>
      </c>
      <c r="Y1614" s="26" t="s">
        <v>72</v>
      </c>
      <c r="Z1614" s="26" t="s">
        <v>72</v>
      </c>
      <c r="AA1614" s="26" t="s">
        <v>71</v>
      </c>
      <c r="AB1614" s="31" t="s">
        <v>72</v>
      </c>
      <c r="AC1614" s="31" t="s">
        <v>72</v>
      </c>
      <c r="AD1614" s="26">
        <v>559.10385308304762</v>
      </c>
      <c r="AE1614" s="26" t="s">
        <v>72</v>
      </c>
      <c r="AF1614" s="26" t="s">
        <v>72</v>
      </c>
      <c r="AG1614" s="26">
        <v>17012</v>
      </c>
      <c r="AH1614" s="28">
        <v>9.7079999999999996E-3</v>
      </c>
      <c r="AI1614">
        <v>4655</v>
      </c>
      <c r="AJ1614" s="26">
        <v>27806</v>
      </c>
      <c r="AK1614" s="28">
        <v>1.5598000000000001E-2</v>
      </c>
      <c r="AL1614">
        <v>13123</v>
      </c>
      <c r="AM1614" s="26">
        <v>28874</v>
      </c>
      <c r="AN1614" s="28">
        <v>1.5918000000000002E-2</v>
      </c>
      <c r="AO1614">
        <v>14442</v>
      </c>
      <c r="AP1614" s="32">
        <v>48857.13671875</v>
      </c>
      <c r="AQ1614" s="36">
        <v>2.7316213390058373E-2</v>
      </c>
      <c r="AR1614" s="32">
        <f t="shared" si="206"/>
        <v>53692.106488790334</v>
      </c>
      <c r="AS1614" s="32">
        <f t="shared" si="200"/>
        <v>1</v>
      </c>
      <c r="AT1614" s="32">
        <f t="shared" si="201"/>
        <v>1</v>
      </c>
      <c r="AU1614" s="32">
        <f t="shared" si="202"/>
        <v>1</v>
      </c>
      <c r="AV1614" s="32">
        <f t="shared" si="203"/>
        <v>50231.052259649827</v>
      </c>
      <c r="AW1614" s="32">
        <f t="shared" si="204"/>
        <v>2.808437486278615E-2</v>
      </c>
      <c r="AX1614" s="32">
        <f t="shared" si="205"/>
        <v>55201.986610362976</v>
      </c>
      <c r="AY1614">
        <v>2</v>
      </c>
      <c r="AZ1614" s="26">
        <v>1</v>
      </c>
      <c r="BA1614" s="26">
        <v>9075.49</v>
      </c>
      <c r="BB1614" s="26">
        <v>74.36</v>
      </c>
      <c r="BC1614" s="26">
        <v>42.4</v>
      </c>
      <c r="BD1614" s="26">
        <v>117.4</v>
      </c>
      <c r="BE1614" s="28">
        <v>0.05</v>
      </c>
      <c r="BF1614" s="28">
        <v>3.7</v>
      </c>
      <c r="BG1614" s="28">
        <v>0.56000000000000005</v>
      </c>
      <c r="BH1614" s="28">
        <v>-23.43</v>
      </c>
      <c r="BI1614" s="28">
        <v>7.0000000000000007E-2</v>
      </c>
      <c r="BJ1614" s="28">
        <v>6.55</v>
      </c>
      <c r="BK1614" s="28">
        <v>0.67</v>
      </c>
      <c r="BL1614" s="28">
        <v>-1.64</v>
      </c>
      <c r="BM1614" s="28">
        <v>0.06</v>
      </c>
      <c r="BN1614" s="28">
        <v>5.19</v>
      </c>
      <c r="BO1614" s="28">
        <v>0.71</v>
      </c>
      <c r="BP1614" s="28">
        <v>-1.26</v>
      </c>
      <c r="BQ1614" s="26">
        <v>38.893698999999998</v>
      </c>
      <c r="BR1614" s="26">
        <v>619.83422800000005</v>
      </c>
      <c r="BS1614" s="31">
        <f t="shared" si="207"/>
        <v>1.9885600000000001</v>
      </c>
    </row>
    <row r="1615" spans="1:71">
      <c r="A1615" s="26">
        <v>42311345870000</v>
      </c>
      <c r="B1615" s="26" t="s">
        <v>9283</v>
      </c>
      <c r="C1615" t="s">
        <v>3638</v>
      </c>
      <c r="D1615" s="26" t="s">
        <v>3499</v>
      </c>
      <c r="E1615" s="27" t="s">
        <v>726</v>
      </c>
      <c r="F1615" t="s">
        <v>66</v>
      </c>
      <c r="G1615" t="s">
        <v>67</v>
      </c>
      <c r="H1615" t="s">
        <v>3639</v>
      </c>
      <c r="I1615" t="s">
        <v>3640</v>
      </c>
      <c r="J1615" t="s">
        <v>70</v>
      </c>
      <c r="K1615" t="s">
        <v>9261</v>
      </c>
      <c r="L1615">
        <v>28.495059999999999</v>
      </c>
      <c r="M1615">
        <v>-98.490359999999995</v>
      </c>
      <c r="N1615" s="28">
        <v>2163705.31</v>
      </c>
      <c r="O1615" s="28">
        <v>240961.93</v>
      </c>
      <c r="P1615" s="26">
        <v>229.30000305175781</v>
      </c>
      <c r="Q1615" s="26">
        <v>11279</v>
      </c>
      <c r="R1615" s="26">
        <v>16400</v>
      </c>
      <c r="S1615" s="29" t="s">
        <v>72</v>
      </c>
      <c r="T1615" s="30">
        <v>40752</v>
      </c>
      <c r="U1615" s="30">
        <v>40823</v>
      </c>
      <c r="V1615" s="30">
        <v>41000</v>
      </c>
      <c r="W1615">
        <v>26400</v>
      </c>
      <c r="X1615" s="26">
        <v>5229</v>
      </c>
      <c r="Y1615" s="26" t="s">
        <v>72</v>
      </c>
      <c r="Z1615" s="26" t="s">
        <v>72</v>
      </c>
      <c r="AA1615" s="26" t="s">
        <v>71</v>
      </c>
      <c r="AB1615" s="31" t="s">
        <v>72</v>
      </c>
      <c r="AC1615" s="31" t="s">
        <v>72</v>
      </c>
      <c r="AD1615" s="26">
        <v>1618.9817559112164</v>
      </c>
      <c r="AE1615" s="26">
        <v>960</v>
      </c>
      <c r="AF1615" s="26" t="s">
        <v>72</v>
      </c>
      <c r="AG1615" s="26">
        <v>18050</v>
      </c>
      <c r="AH1615" s="28">
        <v>2.7518999999999998E-2</v>
      </c>
      <c r="AI1615">
        <v>4964</v>
      </c>
      <c r="AJ1615" s="26">
        <v>26223</v>
      </c>
      <c r="AK1615" s="28">
        <v>4.1903999999999997E-2</v>
      </c>
      <c r="AL1615">
        <v>7211</v>
      </c>
      <c r="AM1615" s="26">
        <v>26223</v>
      </c>
      <c r="AN1615" s="28">
        <v>4.1903999999999997E-2</v>
      </c>
      <c r="AO1615">
        <v>7211</v>
      </c>
      <c r="AP1615" s="32">
        <v>60928.0078125</v>
      </c>
      <c r="AQ1615" s="36">
        <v>9.8641333072453569E-2</v>
      </c>
      <c r="AR1615" s="32">
        <f t="shared" si="206"/>
        <v>78387.523766324273</v>
      </c>
      <c r="AS1615" s="32">
        <f t="shared" si="200"/>
        <v>2</v>
      </c>
      <c r="AT1615" s="32">
        <f t="shared" si="201"/>
        <v>1</v>
      </c>
      <c r="AU1615" s="32">
        <f t="shared" si="202"/>
        <v>1</v>
      </c>
      <c r="AV1615" s="32">
        <f t="shared" si="203"/>
        <v>66882.150476907627</v>
      </c>
      <c r="AW1615" s="32">
        <f t="shared" si="204"/>
        <v>0.10828098141822212</v>
      </c>
      <c r="AX1615" s="32">
        <f t="shared" si="205"/>
        <v>86047.884187932941</v>
      </c>
      <c r="AY1615">
        <v>2</v>
      </c>
      <c r="AZ1615" s="26">
        <v>1</v>
      </c>
      <c r="BA1615" s="26">
        <v>10929.7</v>
      </c>
      <c r="BB1615" s="26">
        <v>41.17</v>
      </c>
      <c r="BC1615" s="26">
        <v>103.08</v>
      </c>
      <c r="BD1615" s="26">
        <v>141.69</v>
      </c>
      <c r="BE1615" s="28">
        <v>0.09</v>
      </c>
      <c r="BF1615" s="28">
        <v>9.0500000000000007</v>
      </c>
      <c r="BG1615" s="28">
        <v>0.8</v>
      </c>
      <c r="BH1615" s="28">
        <v>8.81</v>
      </c>
      <c r="BI1615" s="28">
        <v>0.08</v>
      </c>
      <c r="BJ1615" s="28">
        <v>8.26</v>
      </c>
      <c r="BK1615" s="28">
        <v>0.8</v>
      </c>
      <c r="BL1615" s="28">
        <v>1.38</v>
      </c>
      <c r="BM1615" s="28">
        <v>0.08</v>
      </c>
      <c r="BN1615" s="28">
        <v>8.27</v>
      </c>
      <c r="BO1615" s="28">
        <v>0.79</v>
      </c>
      <c r="BP1615" s="28">
        <v>1.21</v>
      </c>
      <c r="BQ1615" s="26">
        <v>46.253898</v>
      </c>
      <c r="BR1615" s="26">
        <v>1796.701049</v>
      </c>
      <c r="BS1615" s="31">
        <f t="shared" si="207"/>
        <v>6.5971200000000003</v>
      </c>
    </row>
    <row r="1616" spans="1:71">
      <c r="A1616" s="26">
        <v>42311345930000</v>
      </c>
      <c r="B1616" s="26" t="s">
        <v>9283</v>
      </c>
      <c r="C1616" t="s">
        <v>3641</v>
      </c>
      <c r="D1616" s="26" t="s">
        <v>64</v>
      </c>
      <c r="E1616" s="27" t="s">
        <v>726</v>
      </c>
      <c r="F1616" t="s">
        <v>66</v>
      </c>
      <c r="G1616" t="s">
        <v>67</v>
      </c>
      <c r="H1616" t="s">
        <v>3642</v>
      </c>
      <c r="I1616" t="s">
        <v>3643</v>
      </c>
      <c r="J1616" t="s">
        <v>70</v>
      </c>
      <c r="K1616" t="s">
        <v>9261</v>
      </c>
      <c r="L1616">
        <v>28.588709999999999</v>
      </c>
      <c r="M1616">
        <v>-98.625590000000003</v>
      </c>
      <c r="N1616" s="28">
        <v>2120158.23</v>
      </c>
      <c r="O1616" s="28">
        <v>274846.84000000003</v>
      </c>
      <c r="P1616" s="26">
        <v>387</v>
      </c>
      <c r="Q1616" s="26">
        <v>10009</v>
      </c>
      <c r="R1616" s="26">
        <v>14491</v>
      </c>
      <c r="S1616" s="29" t="s">
        <v>72</v>
      </c>
      <c r="T1616" s="30">
        <v>40774</v>
      </c>
      <c r="U1616" s="30">
        <v>40797</v>
      </c>
      <c r="V1616" s="30">
        <v>40787</v>
      </c>
      <c r="W1616">
        <v>0</v>
      </c>
      <c r="X1616" s="26">
        <v>4784</v>
      </c>
      <c r="Y1616" s="26" t="s">
        <v>72</v>
      </c>
      <c r="Z1616" s="26" t="s">
        <v>72</v>
      </c>
      <c r="AA1616" s="26" t="s">
        <v>71</v>
      </c>
      <c r="AB1616" s="31" t="s">
        <v>72</v>
      </c>
      <c r="AC1616" s="31" t="s">
        <v>72</v>
      </c>
      <c r="AD1616" s="26">
        <v>684.29339155260732</v>
      </c>
      <c r="AE1616" s="26">
        <v>481</v>
      </c>
      <c r="AF1616" s="26" t="s">
        <v>72</v>
      </c>
      <c r="AG1616" s="26">
        <v>26381</v>
      </c>
      <c r="AH1616" s="28">
        <v>1.5946999999999999E-2</v>
      </c>
      <c r="AI1616">
        <v>92289</v>
      </c>
      <c r="AJ1616" s="26">
        <v>36770</v>
      </c>
      <c r="AK1616" s="28">
        <v>2.4990999999999999E-2</v>
      </c>
      <c r="AL1616">
        <v>98292</v>
      </c>
      <c r="AM1616" s="26">
        <v>44650</v>
      </c>
      <c r="AN1616" s="28">
        <v>3.0974999999999999E-2</v>
      </c>
      <c r="AO1616">
        <v>101537</v>
      </c>
      <c r="AP1616" s="32">
        <v>57349.5390625</v>
      </c>
      <c r="AQ1616" s="36">
        <v>3.9243910589056859E-2</v>
      </c>
      <c r="AR1616" s="32">
        <f t="shared" si="206"/>
        <v>64295.711236763062</v>
      </c>
      <c r="AS1616" s="32">
        <f t="shared" si="200"/>
        <v>2</v>
      </c>
      <c r="AT1616" s="32">
        <f t="shared" si="201"/>
        <v>1</v>
      </c>
      <c r="AU1616" s="32">
        <f t="shared" si="202"/>
        <v>1</v>
      </c>
      <c r="AV1616" s="32">
        <f t="shared" si="203"/>
        <v>68809.856651076509</v>
      </c>
      <c r="AW1616" s="32">
        <f t="shared" si="204"/>
        <v>4.7086130180013876E-2</v>
      </c>
      <c r="AX1616" s="32">
        <f t="shared" si="205"/>
        <v>77144.101692938959</v>
      </c>
      <c r="AY1616">
        <v>2</v>
      </c>
      <c r="AZ1616" s="26">
        <v>1</v>
      </c>
      <c r="BA1616" s="26">
        <v>8917.5</v>
      </c>
      <c r="BB1616" s="26">
        <v>78.12</v>
      </c>
      <c r="BC1616" s="26">
        <v>37.54</v>
      </c>
      <c r="BD1616" s="26">
        <v>118.35</v>
      </c>
      <c r="BE1616" s="28">
        <v>0.05</v>
      </c>
      <c r="BF1616" s="28">
        <v>5.1100000000000003</v>
      </c>
      <c r="BG1616" s="28">
        <v>0.63</v>
      </c>
      <c r="BH1616" s="28">
        <v>-7.15</v>
      </c>
      <c r="BI1616" s="28">
        <v>7.0000000000000007E-2</v>
      </c>
      <c r="BJ1616" s="28">
        <v>6.93</v>
      </c>
      <c r="BK1616" s="28">
        <v>0.67</v>
      </c>
      <c r="BL1616" s="28">
        <v>-1.07</v>
      </c>
      <c r="BM1616" s="28">
        <v>7.0000000000000007E-2</v>
      </c>
      <c r="BN1616" s="28">
        <v>6.18</v>
      </c>
      <c r="BO1616" s="28">
        <v>0.71</v>
      </c>
      <c r="BP1616" s="28">
        <v>-0.64</v>
      </c>
      <c r="BQ1616" s="26">
        <v>38.838000999999998</v>
      </c>
      <c r="BR1616" s="26">
        <v>568.604919</v>
      </c>
      <c r="BS1616" s="31">
        <f t="shared" si="207"/>
        <v>1.760626</v>
      </c>
    </row>
    <row r="1617" spans="1:71">
      <c r="A1617" s="26">
        <v>42311345940000</v>
      </c>
      <c r="B1617" s="26" t="s">
        <v>9283</v>
      </c>
      <c r="C1617" t="s">
        <v>3644</v>
      </c>
      <c r="D1617" s="26" t="s">
        <v>64</v>
      </c>
      <c r="E1617" s="27" t="s">
        <v>726</v>
      </c>
      <c r="F1617" t="s">
        <v>66</v>
      </c>
      <c r="G1617" t="s">
        <v>67</v>
      </c>
      <c r="H1617" t="s">
        <v>3553</v>
      </c>
      <c r="I1617" t="s">
        <v>3554</v>
      </c>
      <c r="J1617" t="s">
        <v>76</v>
      </c>
      <c r="K1617" t="s">
        <v>9261</v>
      </c>
      <c r="L1617">
        <v>28.565860000000001</v>
      </c>
      <c r="M1617">
        <v>-98.604470000000006</v>
      </c>
      <c r="N1617" s="28">
        <v>2126964.27</v>
      </c>
      <c r="O1617" s="28">
        <v>266561.42</v>
      </c>
      <c r="P1617" s="26">
        <v>360</v>
      </c>
      <c r="Q1617" s="26">
        <v>10039</v>
      </c>
      <c r="R1617" s="26">
        <v>15065</v>
      </c>
      <c r="S1617" s="29" t="s">
        <v>72</v>
      </c>
      <c r="T1617" s="30">
        <v>40957</v>
      </c>
      <c r="U1617" s="30">
        <v>40975</v>
      </c>
      <c r="V1617" s="30">
        <v>40969</v>
      </c>
      <c r="W1617">
        <v>4335</v>
      </c>
      <c r="X1617" s="26">
        <v>5336</v>
      </c>
      <c r="Y1617" s="26" t="s">
        <v>72</v>
      </c>
      <c r="Z1617" s="26" t="s">
        <v>72</v>
      </c>
      <c r="AA1617" s="26" t="s">
        <v>71</v>
      </c>
      <c r="AB1617" s="31" t="s">
        <v>72</v>
      </c>
      <c r="AC1617" s="31" t="s">
        <v>72</v>
      </c>
      <c r="AD1617" s="26">
        <v>721.76441102756894</v>
      </c>
      <c r="AE1617" s="26">
        <v>679</v>
      </c>
      <c r="AF1617" s="26" t="s">
        <v>72</v>
      </c>
      <c r="AG1617" s="26">
        <v>27102</v>
      </c>
      <c r="AH1617" s="28">
        <v>1.6968E-2</v>
      </c>
      <c r="AI1617">
        <v>44595</v>
      </c>
      <c r="AJ1617" s="26">
        <v>42090</v>
      </c>
      <c r="AK1617" s="28">
        <v>3.0859999999999999E-2</v>
      </c>
      <c r="AL1617">
        <v>51776</v>
      </c>
      <c r="AM1617" s="26">
        <v>44304</v>
      </c>
      <c r="AN1617" s="28">
        <v>3.3292000000000002E-2</v>
      </c>
      <c r="AO1617">
        <v>52677</v>
      </c>
      <c r="AP1617" s="32">
        <v>83096.3671875</v>
      </c>
      <c r="AQ1617" s="36">
        <v>5.9976000521616536E-2</v>
      </c>
      <c r="AR1617" s="32">
        <f t="shared" si="206"/>
        <v>93712.119279826133</v>
      </c>
      <c r="AS1617" s="32">
        <f t="shared" si="200"/>
        <v>2</v>
      </c>
      <c r="AT1617" s="32">
        <f t="shared" si="201"/>
        <v>1</v>
      </c>
      <c r="AU1617" s="32">
        <f t="shared" si="202"/>
        <v>1</v>
      </c>
      <c r="AV1617" s="32">
        <f t="shared" si="203"/>
        <v>89387.771299896936</v>
      </c>
      <c r="AW1617" s="32">
        <f t="shared" si="204"/>
        <v>6.4516912105337137E-2</v>
      </c>
      <c r="AX1617" s="32">
        <f t="shared" si="205"/>
        <v>100807.26474254161</v>
      </c>
      <c r="AY1617">
        <v>2</v>
      </c>
      <c r="AZ1617" s="26">
        <v>1</v>
      </c>
      <c r="BA1617" s="26">
        <v>9038.7800000000007</v>
      </c>
      <c r="BB1617" s="26">
        <v>69.05</v>
      </c>
      <c r="BC1617" s="26">
        <v>45.3</v>
      </c>
      <c r="BD1617" s="26">
        <v>115.16</v>
      </c>
      <c r="BE1617" s="28">
        <v>0.06</v>
      </c>
      <c r="BF1617" s="28">
        <v>5.65</v>
      </c>
      <c r="BG1617" s="28">
        <v>0.66</v>
      </c>
      <c r="BH1617" s="28">
        <v>-6.61</v>
      </c>
      <c r="BI1617" s="28">
        <v>0.08</v>
      </c>
      <c r="BJ1617" s="28">
        <v>7.28</v>
      </c>
      <c r="BK1617" s="28">
        <v>0.69</v>
      </c>
      <c r="BL1617" s="28">
        <v>-0.19</v>
      </c>
      <c r="BM1617" s="28">
        <v>7.0000000000000007E-2</v>
      </c>
      <c r="BN1617" s="28">
        <v>6.89</v>
      </c>
      <c r="BO1617" s="28">
        <v>0.71</v>
      </c>
      <c r="BP1617" s="28">
        <v>0.2</v>
      </c>
      <c r="BQ1617" s="26">
        <v>40.8399</v>
      </c>
      <c r="BR1617" s="26">
        <v>863.41955499999995</v>
      </c>
      <c r="BS1617" s="31">
        <f t="shared" si="207"/>
        <v>2.5005599999999997</v>
      </c>
    </row>
    <row r="1618" spans="1:71">
      <c r="A1618" s="26">
        <v>42311345950000</v>
      </c>
      <c r="B1618" s="26" t="s">
        <v>9283</v>
      </c>
      <c r="C1618" t="s">
        <v>3645</v>
      </c>
      <c r="D1618" s="26" t="s">
        <v>223</v>
      </c>
      <c r="E1618" s="27" t="s">
        <v>726</v>
      </c>
      <c r="F1618" t="s">
        <v>66</v>
      </c>
      <c r="G1618" t="s">
        <v>67</v>
      </c>
      <c r="H1618" t="s">
        <v>3646</v>
      </c>
      <c r="I1618" t="s">
        <v>3647</v>
      </c>
      <c r="J1618" t="s">
        <v>470</v>
      </c>
      <c r="K1618" t="s">
        <v>9261</v>
      </c>
      <c r="L1618">
        <v>28.519459999999999</v>
      </c>
      <c r="M1618">
        <v>-98.661619999999999</v>
      </c>
      <c r="N1618" s="28">
        <v>2108668.11</v>
      </c>
      <c r="O1618" s="28">
        <v>249633.83</v>
      </c>
      <c r="P1618" s="26">
        <v>319</v>
      </c>
      <c r="Q1618" s="26">
        <v>10192</v>
      </c>
      <c r="R1618" s="26">
        <v>17450</v>
      </c>
      <c r="S1618" s="29" t="s">
        <v>72</v>
      </c>
      <c r="T1618" s="30">
        <v>40814</v>
      </c>
      <c r="U1618" s="30">
        <v>40843</v>
      </c>
      <c r="V1618" s="30">
        <v>40969</v>
      </c>
      <c r="W1618">
        <v>3957</v>
      </c>
      <c r="X1618" s="26">
        <v>6994</v>
      </c>
      <c r="Y1618" s="26" t="s">
        <v>72</v>
      </c>
      <c r="Z1618" s="26" t="s">
        <v>72</v>
      </c>
      <c r="AA1618" s="26" t="s">
        <v>71</v>
      </c>
      <c r="AB1618" s="31" t="s">
        <v>72</v>
      </c>
      <c r="AC1618" s="31" t="s">
        <v>72</v>
      </c>
      <c r="AD1618" s="26">
        <v>459.83763015393185</v>
      </c>
      <c r="AE1618" s="26" t="s">
        <v>72</v>
      </c>
      <c r="AF1618" s="26" t="s">
        <v>72</v>
      </c>
      <c r="AG1618" s="26">
        <v>84354</v>
      </c>
      <c r="AH1618" s="28">
        <v>3.9234999999999999E-2</v>
      </c>
      <c r="AI1618">
        <v>20142</v>
      </c>
      <c r="AJ1618" s="26">
        <v>111603</v>
      </c>
      <c r="AK1618" s="28">
        <v>5.2038000000000001E-2</v>
      </c>
      <c r="AL1618">
        <v>26648</v>
      </c>
      <c r="AM1618" s="26">
        <v>116064</v>
      </c>
      <c r="AN1618" s="28">
        <v>5.4214999999999999E-2</v>
      </c>
      <c r="AO1618">
        <v>27713</v>
      </c>
      <c r="AP1618" s="32">
        <v>189705.09375</v>
      </c>
      <c r="AQ1618" s="36">
        <v>8.7233540738129459E-2</v>
      </c>
      <c r="AR1618" s="32">
        <f t="shared" si="206"/>
        <v>205145.4304606489</v>
      </c>
      <c r="AS1618" s="32">
        <f t="shared" si="200"/>
        <v>4</v>
      </c>
      <c r="AT1618" s="32">
        <f t="shared" si="201"/>
        <v>1</v>
      </c>
      <c r="AU1618" s="32">
        <f t="shared" si="202"/>
        <v>3</v>
      </c>
      <c r="AV1618" s="32">
        <f t="shared" si="203"/>
        <v>155691.62684086361</v>
      </c>
      <c r="AW1618" s="32">
        <f t="shared" si="204"/>
        <v>7.1592868721312999E-2</v>
      </c>
      <c r="AX1618" s="32">
        <f t="shared" si="205"/>
        <v>168363.56460453599</v>
      </c>
      <c r="AY1618">
        <v>2</v>
      </c>
      <c r="AZ1618" s="26">
        <v>1</v>
      </c>
      <c r="BA1618" s="26">
        <v>9150.61</v>
      </c>
      <c r="BB1618" s="26">
        <v>65.63</v>
      </c>
      <c r="BC1618" s="26">
        <v>50.66</v>
      </c>
      <c r="BD1618" s="26">
        <v>122.89</v>
      </c>
      <c r="BE1618" s="28">
        <v>0.05</v>
      </c>
      <c r="BF1618" s="28">
        <v>5.17</v>
      </c>
      <c r="BG1618" s="28">
        <v>0.64</v>
      </c>
      <c r="BH1618" s="28">
        <v>-29.39</v>
      </c>
      <c r="BI1618" s="28">
        <v>7.0000000000000007E-2</v>
      </c>
      <c r="BJ1618" s="28">
        <v>7.37</v>
      </c>
      <c r="BK1618" s="28">
        <v>0.67</v>
      </c>
      <c r="BL1618" s="28">
        <v>-1.07</v>
      </c>
      <c r="BM1618" s="28">
        <v>7.0000000000000007E-2</v>
      </c>
      <c r="BN1618" s="28">
        <v>6.92</v>
      </c>
      <c r="BO1618" s="28">
        <v>0.71</v>
      </c>
      <c r="BP1618" s="28">
        <v>-0.64</v>
      </c>
      <c r="BQ1618" s="26">
        <v>41.890399000000002</v>
      </c>
      <c r="BR1618" s="26">
        <v>560.27117899999996</v>
      </c>
      <c r="BS1618" s="31">
        <f t="shared" si="207"/>
        <v>2.3759540000000001</v>
      </c>
    </row>
    <row r="1619" spans="1:71">
      <c r="A1619" s="26">
        <v>42311345960000</v>
      </c>
      <c r="B1619" s="26" t="s">
        <v>9283</v>
      </c>
      <c r="C1619" t="s">
        <v>3648</v>
      </c>
      <c r="D1619" s="26" t="s">
        <v>223</v>
      </c>
      <c r="E1619" s="27" t="s">
        <v>726</v>
      </c>
      <c r="F1619" t="s">
        <v>66</v>
      </c>
      <c r="G1619" t="s">
        <v>67</v>
      </c>
      <c r="H1619" t="s">
        <v>3649</v>
      </c>
      <c r="I1619" t="s">
        <v>3650</v>
      </c>
      <c r="J1619" t="s">
        <v>76</v>
      </c>
      <c r="K1619" t="s">
        <v>9261</v>
      </c>
      <c r="L1619">
        <v>28.51416</v>
      </c>
      <c r="M1619">
        <v>-98.643519999999995</v>
      </c>
      <c r="N1619" s="28">
        <v>2114486.65</v>
      </c>
      <c r="O1619" s="28">
        <v>247724.13</v>
      </c>
      <c r="P1619" s="26">
        <v>298</v>
      </c>
      <c r="Q1619" s="26">
        <v>10751</v>
      </c>
      <c r="R1619" s="26">
        <v>17998</v>
      </c>
      <c r="S1619" s="29" t="s">
        <v>72</v>
      </c>
      <c r="T1619" s="30">
        <v>40771</v>
      </c>
      <c r="U1619" s="30">
        <v>40882</v>
      </c>
      <c r="V1619" s="30">
        <v>40969</v>
      </c>
      <c r="W1619">
        <v>0</v>
      </c>
      <c r="X1619" s="26">
        <v>7036</v>
      </c>
      <c r="Y1619" s="26" t="s">
        <v>72</v>
      </c>
      <c r="Z1619" s="26" t="s">
        <v>72</v>
      </c>
      <c r="AA1619" s="26" t="s">
        <v>71</v>
      </c>
      <c r="AB1619" s="31" t="s">
        <v>72</v>
      </c>
      <c r="AC1619" s="31" t="s">
        <v>72</v>
      </c>
      <c r="AD1619" s="26">
        <v>643.4768374529383</v>
      </c>
      <c r="AE1619" s="26">
        <v>927</v>
      </c>
      <c r="AF1619" s="26" t="s">
        <v>72</v>
      </c>
      <c r="AG1619" s="26">
        <v>71485</v>
      </c>
      <c r="AH1619" s="28">
        <v>4.7363000000000002E-2</v>
      </c>
      <c r="AI1619">
        <v>27376</v>
      </c>
      <c r="AJ1619" s="26">
        <v>105560</v>
      </c>
      <c r="AK1619" s="28">
        <v>6.9314000000000001E-2</v>
      </c>
      <c r="AL1619">
        <v>40424</v>
      </c>
      <c r="AM1619" s="26">
        <v>109761</v>
      </c>
      <c r="AN1619" s="28">
        <v>7.1649000000000004E-2</v>
      </c>
      <c r="AO1619">
        <v>42033</v>
      </c>
      <c r="AP1619" s="32">
        <v>200622.859375</v>
      </c>
      <c r="AQ1619" s="36">
        <v>0.12909616307139057</v>
      </c>
      <c r="AR1619" s="32">
        <f t="shared" si="206"/>
        <v>223472.88023863613</v>
      </c>
      <c r="AS1619" s="32">
        <f t="shared" si="200"/>
        <v>4</v>
      </c>
      <c r="AT1619" s="32">
        <f t="shared" si="201"/>
        <v>1</v>
      </c>
      <c r="AU1619" s="32">
        <f t="shared" si="202"/>
        <v>3</v>
      </c>
      <c r="AV1619" s="32">
        <f t="shared" si="203"/>
        <v>163669.01830763218</v>
      </c>
      <c r="AW1619" s="32">
        <f t="shared" si="204"/>
        <v>0.1053172222896222</v>
      </c>
      <c r="AX1619" s="32">
        <f t="shared" si="205"/>
        <v>182310.16665289531</v>
      </c>
      <c r="AY1619">
        <v>2</v>
      </c>
      <c r="AZ1619" s="26">
        <v>1</v>
      </c>
      <c r="BA1619" s="26">
        <v>9190.57</v>
      </c>
      <c r="BB1619" s="26">
        <v>62.65</v>
      </c>
      <c r="BC1619" s="26">
        <v>54.84</v>
      </c>
      <c r="BD1619" s="26">
        <v>120.82</v>
      </c>
      <c r="BE1619" s="28">
        <v>0.05</v>
      </c>
      <c r="BF1619" s="28">
        <v>5.25</v>
      </c>
      <c r="BG1619" s="28">
        <v>0.64</v>
      </c>
      <c r="BH1619" s="28">
        <v>-25.75</v>
      </c>
      <c r="BI1619" s="28">
        <v>7.0000000000000007E-2</v>
      </c>
      <c r="BJ1619" s="28">
        <v>7.54</v>
      </c>
      <c r="BK1619" s="28">
        <v>0.68</v>
      </c>
      <c r="BL1619" s="28">
        <v>0.03</v>
      </c>
      <c r="BM1619" s="28">
        <v>7.0000000000000007E-2</v>
      </c>
      <c r="BN1619" s="28">
        <v>7.18</v>
      </c>
      <c r="BO1619" s="28">
        <v>0.71</v>
      </c>
      <c r="BP1619" s="28">
        <v>0.34</v>
      </c>
      <c r="BQ1619" s="26">
        <v>42.016497999999999</v>
      </c>
      <c r="BR1619" s="26">
        <v>596.01953100000003</v>
      </c>
      <c r="BS1619" s="31">
        <f t="shared" si="207"/>
        <v>2.6103840000000007</v>
      </c>
    </row>
    <row r="1620" spans="1:71">
      <c r="A1620" s="26">
        <v>42311345990000</v>
      </c>
      <c r="B1620" s="26" t="s">
        <v>9283</v>
      </c>
      <c r="C1620" t="s">
        <v>3651</v>
      </c>
      <c r="D1620" s="26" t="s">
        <v>223</v>
      </c>
      <c r="E1620" s="27" t="s">
        <v>726</v>
      </c>
      <c r="F1620" t="s">
        <v>66</v>
      </c>
      <c r="G1620" t="s">
        <v>67</v>
      </c>
      <c r="H1620" t="s">
        <v>3652</v>
      </c>
      <c r="I1620" t="s">
        <v>3653</v>
      </c>
      <c r="J1620" t="s">
        <v>76</v>
      </c>
      <c r="K1620" t="s">
        <v>9261</v>
      </c>
      <c r="L1620">
        <v>28.515250000000002</v>
      </c>
      <c r="M1620">
        <v>-98.638869999999997</v>
      </c>
      <c r="N1620" s="28">
        <v>2115978.7999999998</v>
      </c>
      <c r="O1620" s="28">
        <v>248125.01</v>
      </c>
      <c r="P1620" s="26">
        <v>287</v>
      </c>
      <c r="Q1620" s="26">
        <v>10700</v>
      </c>
      <c r="R1620" s="26">
        <v>17034</v>
      </c>
      <c r="S1620" s="29" t="s">
        <v>72</v>
      </c>
      <c r="T1620" s="30">
        <v>40815</v>
      </c>
      <c r="U1620" s="30">
        <v>40838</v>
      </c>
      <c r="V1620" s="30">
        <v>40969</v>
      </c>
      <c r="W1620">
        <v>0</v>
      </c>
      <c r="X1620" s="26">
        <v>6405</v>
      </c>
      <c r="Y1620" s="26" t="s">
        <v>72</v>
      </c>
      <c r="Z1620" s="26" t="s">
        <v>72</v>
      </c>
      <c r="AA1620" s="26" t="s">
        <v>71</v>
      </c>
      <c r="AB1620" s="31" t="s">
        <v>72</v>
      </c>
      <c r="AC1620" s="31" t="s">
        <v>72</v>
      </c>
      <c r="AD1620" s="26">
        <v>702.85062526668196</v>
      </c>
      <c r="AE1620" s="26" t="s">
        <v>72</v>
      </c>
      <c r="AF1620" s="26" t="s">
        <v>72</v>
      </c>
      <c r="AG1620" s="26">
        <v>72019</v>
      </c>
      <c r="AH1620" s="28">
        <v>5.0069000000000002E-2</v>
      </c>
      <c r="AI1620">
        <v>23910</v>
      </c>
      <c r="AJ1620" s="26">
        <v>105721</v>
      </c>
      <c r="AK1620" s="28">
        <v>7.4040999999999996E-2</v>
      </c>
      <c r="AL1620">
        <v>35099</v>
      </c>
      <c r="AM1620" s="26">
        <v>114851</v>
      </c>
      <c r="AN1620" s="28">
        <v>8.1772999999999998E-2</v>
      </c>
      <c r="AO1620">
        <v>38130</v>
      </c>
      <c r="AP1620" s="32">
        <v>198243.296875</v>
      </c>
      <c r="AQ1620" s="36">
        <v>0.13933542516352221</v>
      </c>
      <c r="AR1620" s="32">
        <f t="shared" si="206"/>
        <v>222905.66712894343</v>
      </c>
      <c r="AS1620" s="32">
        <f t="shared" si="200"/>
        <v>4</v>
      </c>
      <c r="AT1620" s="32">
        <f t="shared" si="201"/>
        <v>1</v>
      </c>
      <c r="AU1620" s="32">
        <f t="shared" si="202"/>
        <v>3</v>
      </c>
      <c r="AV1620" s="32">
        <f t="shared" si="203"/>
        <v>177660.65949453553</v>
      </c>
      <c r="AW1620" s="32">
        <f t="shared" si="204"/>
        <v>0.12486890561102536</v>
      </c>
      <c r="AX1620" s="32">
        <f t="shared" si="205"/>
        <v>199762.45578768701</v>
      </c>
      <c r="AY1620">
        <v>2</v>
      </c>
      <c r="AZ1620" s="26">
        <v>1</v>
      </c>
      <c r="BA1620" s="26">
        <v>9197.64</v>
      </c>
      <c r="BB1620" s="26">
        <v>61.66</v>
      </c>
      <c r="BC1620" s="26">
        <v>56.43</v>
      </c>
      <c r="BD1620" s="26">
        <v>120.72</v>
      </c>
      <c r="BE1620" s="28">
        <v>0.05</v>
      </c>
      <c r="BF1620" s="28">
        <v>5.24</v>
      </c>
      <c r="BG1620" s="28">
        <v>0.64</v>
      </c>
      <c r="BH1620" s="28">
        <v>-24.37</v>
      </c>
      <c r="BI1620" s="28">
        <v>7.0000000000000007E-2</v>
      </c>
      <c r="BJ1620" s="28">
        <v>7.57</v>
      </c>
      <c r="BK1620" s="28">
        <v>0.68</v>
      </c>
      <c r="BL1620" s="28">
        <v>0.31</v>
      </c>
      <c r="BM1620" s="28">
        <v>7.0000000000000007E-2</v>
      </c>
      <c r="BN1620" s="28">
        <v>7.21</v>
      </c>
      <c r="BO1620" s="28">
        <v>0.7</v>
      </c>
      <c r="BP1620" s="28">
        <v>0.6</v>
      </c>
      <c r="BQ1620" s="26">
        <v>42.016497999999999</v>
      </c>
      <c r="BR1620" s="26">
        <v>596.84936500000003</v>
      </c>
      <c r="BS1620" s="31">
        <f t="shared" si="207"/>
        <v>2.6860680000000006</v>
      </c>
    </row>
    <row r="1621" spans="1:71">
      <c r="A1621" s="26">
        <v>42311346030000</v>
      </c>
      <c r="B1621" s="26" t="s">
        <v>9283</v>
      </c>
      <c r="C1621" t="s">
        <v>3654</v>
      </c>
      <c r="D1621" s="26" t="s">
        <v>223</v>
      </c>
      <c r="E1621" s="27" t="s">
        <v>726</v>
      </c>
      <c r="F1621" t="s">
        <v>66</v>
      </c>
      <c r="G1621" t="s">
        <v>67</v>
      </c>
      <c r="H1621" t="s">
        <v>3655</v>
      </c>
      <c r="I1621" t="s">
        <v>3656</v>
      </c>
      <c r="J1621" t="s">
        <v>1487</v>
      </c>
      <c r="K1621" t="s">
        <v>9261</v>
      </c>
      <c r="L1621">
        <v>28.52543</v>
      </c>
      <c r="M1621">
        <v>-98.763900000000007</v>
      </c>
      <c r="N1621" s="28">
        <v>2075817.36</v>
      </c>
      <c r="O1621" s="28">
        <v>251723.73</v>
      </c>
      <c r="P1621" s="26">
        <v>323</v>
      </c>
      <c r="Q1621" s="26">
        <v>9532</v>
      </c>
      <c r="R1621" s="26">
        <v>16761</v>
      </c>
      <c r="S1621" s="29" t="s">
        <v>72</v>
      </c>
      <c r="T1621" s="30">
        <v>40794</v>
      </c>
      <c r="U1621" s="30">
        <v>40820</v>
      </c>
      <c r="V1621" s="30">
        <v>41000</v>
      </c>
      <c r="W1621">
        <v>3900</v>
      </c>
      <c r="X1621" s="26">
        <v>7041</v>
      </c>
      <c r="Y1621" s="26" t="s">
        <v>72</v>
      </c>
      <c r="Z1621" s="26" t="s">
        <v>72</v>
      </c>
      <c r="AA1621" s="26" t="s">
        <v>71</v>
      </c>
      <c r="AB1621" s="31" t="s">
        <v>72</v>
      </c>
      <c r="AC1621" s="31" t="s">
        <v>72</v>
      </c>
      <c r="AD1621" s="26">
        <v>271.13964686998395</v>
      </c>
      <c r="AE1621" s="26" t="s">
        <v>72</v>
      </c>
      <c r="AF1621" s="26" t="s">
        <v>72</v>
      </c>
      <c r="AG1621" s="26">
        <v>22870</v>
      </c>
      <c r="AH1621" s="28">
        <v>6.7809999999999997E-3</v>
      </c>
      <c r="AI1621">
        <v>5640</v>
      </c>
      <c r="AJ1621" s="26">
        <v>27893</v>
      </c>
      <c r="AK1621" s="28">
        <v>8.1139999999999997E-3</v>
      </c>
      <c r="AL1621">
        <v>5841</v>
      </c>
      <c r="AM1621" s="26">
        <v>27893</v>
      </c>
      <c r="AN1621" s="28">
        <v>8.1139999999999997E-3</v>
      </c>
      <c r="AO1621">
        <v>5841</v>
      </c>
      <c r="AP1621" s="32">
        <v>45511.52734375</v>
      </c>
      <c r="AQ1621" s="36">
        <v>1.2339979452497993E-2</v>
      </c>
      <c r="AR1621" s="32">
        <f t="shared" si="206"/>
        <v>47695.703706842141</v>
      </c>
      <c r="AS1621" s="32">
        <f t="shared" si="200"/>
        <v>1</v>
      </c>
      <c r="AT1621" s="32">
        <f t="shared" si="201"/>
        <v>1</v>
      </c>
      <c r="AU1621" s="32">
        <f t="shared" si="202"/>
        <v>1</v>
      </c>
      <c r="AV1621" s="32">
        <f t="shared" si="203"/>
        <v>37102.139888243859</v>
      </c>
      <c r="AW1621" s="32">
        <f t="shared" si="204"/>
        <v>1.0059861107419184E-2</v>
      </c>
      <c r="AX1621" s="32">
        <f t="shared" si="205"/>
        <v>38882.735304257054</v>
      </c>
      <c r="AY1621">
        <v>2</v>
      </c>
      <c r="AZ1621" s="26">
        <v>1</v>
      </c>
      <c r="BA1621" s="26">
        <v>9017.1</v>
      </c>
      <c r="BB1621" s="26">
        <v>39.96</v>
      </c>
      <c r="BC1621" s="26">
        <v>81.47</v>
      </c>
      <c r="BD1621" s="26">
        <v>134.44</v>
      </c>
      <c r="BE1621" s="28">
        <v>0.05</v>
      </c>
      <c r="BF1621" s="28">
        <v>4.78</v>
      </c>
      <c r="BG1621" s="28">
        <v>0.6</v>
      </c>
      <c r="BH1621" s="28">
        <v>-40.03</v>
      </c>
      <c r="BI1621" s="28">
        <v>0.08</v>
      </c>
      <c r="BJ1621" s="28">
        <v>6.95</v>
      </c>
      <c r="BK1621" s="28">
        <v>0.7</v>
      </c>
      <c r="BL1621" s="28">
        <v>-4.2300000000000004</v>
      </c>
      <c r="BM1621" s="28">
        <v>0.08</v>
      </c>
      <c r="BN1621" s="28">
        <v>6.15</v>
      </c>
      <c r="BO1621" s="28">
        <v>0.74</v>
      </c>
      <c r="BP1621" s="28">
        <v>-2.72</v>
      </c>
      <c r="BQ1621" s="26">
        <v>40.029499000000001</v>
      </c>
      <c r="BR1621" s="26">
        <v>672.69738700000005</v>
      </c>
      <c r="BS1621" s="31">
        <f t="shared" si="207"/>
        <v>4.5623199999999997</v>
      </c>
    </row>
    <row r="1622" spans="1:71">
      <c r="A1622" s="26">
        <v>42311346040000</v>
      </c>
      <c r="B1622" s="26" t="s">
        <v>9283</v>
      </c>
      <c r="C1622" t="s">
        <v>3657</v>
      </c>
      <c r="D1622" s="26" t="s">
        <v>223</v>
      </c>
      <c r="E1622" s="27" t="s">
        <v>726</v>
      </c>
      <c r="F1622" t="s">
        <v>66</v>
      </c>
      <c r="G1622" t="s">
        <v>67</v>
      </c>
      <c r="H1622" t="s">
        <v>3655</v>
      </c>
      <c r="I1622" t="s">
        <v>3656</v>
      </c>
      <c r="J1622" t="s">
        <v>3163</v>
      </c>
      <c r="K1622" t="s">
        <v>9261</v>
      </c>
      <c r="L1622">
        <v>28.52543</v>
      </c>
      <c r="M1622">
        <v>-98.763959999999997</v>
      </c>
      <c r="N1622" s="28">
        <v>2075798.09</v>
      </c>
      <c r="O1622" s="28">
        <v>251723.69</v>
      </c>
      <c r="P1622" s="26">
        <v>323</v>
      </c>
      <c r="Q1622" s="26">
        <v>9566</v>
      </c>
      <c r="R1622" s="26">
        <v>16779</v>
      </c>
      <c r="S1622" s="29" t="s">
        <v>72</v>
      </c>
      <c r="T1622" s="30">
        <v>40823</v>
      </c>
      <c r="U1622" s="30">
        <v>40847</v>
      </c>
      <c r="V1622" s="30">
        <v>41000</v>
      </c>
      <c r="W1622">
        <v>3994</v>
      </c>
      <c r="X1622" s="26">
        <v>7009</v>
      </c>
      <c r="Y1622" s="26" t="s">
        <v>72</v>
      </c>
      <c r="Z1622" s="26" t="s">
        <v>72</v>
      </c>
      <c r="AA1622" s="26" t="s">
        <v>71</v>
      </c>
      <c r="AB1622" s="31" t="s">
        <v>72</v>
      </c>
      <c r="AC1622" s="31" t="s">
        <v>72</v>
      </c>
      <c r="AD1622" s="26">
        <v>1091.4050437467833</v>
      </c>
      <c r="AE1622" s="26" t="s">
        <v>72</v>
      </c>
      <c r="AF1622" s="26" t="s">
        <v>72</v>
      </c>
      <c r="AG1622" s="26">
        <v>21662</v>
      </c>
      <c r="AH1622" s="28">
        <v>2.6825000000000002E-2</v>
      </c>
      <c r="AI1622">
        <v>16272</v>
      </c>
      <c r="AJ1622" s="26">
        <v>25997</v>
      </c>
      <c r="AK1622" s="28">
        <v>2.8288000000000001E-2</v>
      </c>
      <c r="AL1622">
        <v>16473</v>
      </c>
      <c r="AM1622" s="26">
        <v>25997</v>
      </c>
      <c r="AN1622" s="28">
        <v>2.8288000000000001E-2</v>
      </c>
      <c r="AO1622">
        <v>16473</v>
      </c>
      <c r="AP1622" s="32">
        <v>42061.5859375</v>
      </c>
      <c r="AQ1622" s="36">
        <v>4.5906227040176273E-2</v>
      </c>
      <c r="AR1622" s="32">
        <f t="shared" si="206"/>
        <v>50186.988123611198</v>
      </c>
      <c r="AS1622" s="32">
        <f t="shared" si="200"/>
        <v>1</v>
      </c>
      <c r="AT1622" s="32">
        <f t="shared" si="201"/>
        <v>1</v>
      </c>
      <c r="AU1622" s="32">
        <f t="shared" si="202"/>
        <v>1</v>
      </c>
      <c r="AV1622" s="32">
        <f t="shared" si="203"/>
        <v>34446.21248127408</v>
      </c>
      <c r="AW1622" s="32">
        <f t="shared" si="204"/>
        <v>3.7594770040035926E-2</v>
      </c>
      <c r="AX1622" s="32">
        <f t="shared" si="205"/>
        <v>41100.486778360435</v>
      </c>
      <c r="AY1622">
        <v>2</v>
      </c>
      <c r="AZ1622" s="26">
        <v>1</v>
      </c>
      <c r="BA1622" s="26">
        <v>9017.0499999999993</v>
      </c>
      <c r="BB1622" s="26">
        <v>39.96</v>
      </c>
      <c r="BC1622" s="26">
        <v>81.48</v>
      </c>
      <c r="BD1622" s="26">
        <v>134.44</v>
      </c>
      <c r="BE1622" s="28">
        <v>0.05</v>
      </c>
      <c r="BF1622" s="28">
        <v>4.78</v>
      </c>
      <c r="BG1622" s="28">
        <v>0.6</v>
      </c>
      <c r="BH1622" s="28">
        <v>-40.03</v>
      </c>
      <c r="BI1622" s="28">
        <v>0.08</v>
      </c>
      <c r="BJ1622" s="28">
        <v>6.95</v>
      </c>
      <c r="BK1622" s="28">
        <v>0.7</v>
      </c>
      <c r="BL1622" s="28">
        <v>-4.2300000000000004</v>
      </c>
      <c r="BM1622" s="28">
        <v>0.08</v>
      </c>
      <c r="BN1622" s="28">
        <v>6.15</v>
      </c>
      <c r="BO1622" s="28">
        <v>0.74</v>
      </c>
      <c r="BP1622" s="28">
        <v>-2.73</v>
      </c>
      <c r="BQ1622" s="26">
        <v>40.029499000000001</v>
      </c>
      <c r="BR1622" s="26">
        <v>672.69738700000005</v>
      </c>
      <c r="BS1622" s="31">
        <f t="shared" si="207"/>
        <v>4.5628799999999998</v>
      </c>
    </row>
    <row r="1623" spans="1:71">
      <c r="A1623" s="26">
        <v>42311346110000</v>
      </c>
      <c r="B1623" s="26" t="s">
        <v>9283</v>
      </c>
      <c r="C1623" t="s">
        <v>3658</v>
      </c>
      <c r="D1623" s="26" t="s">
        <v>223</v>
      </c>
      <c r="E1623" s="27" t="s">
        <v>726</v>
      </c>
      <c r="F1623" t="s">
        <v>66</v>
      </c>
      <c r="G1623" t="s">
        <v>67</v>
      </c>
      <c r="H1623" t="s">
        <v>3514</v>
      </c>
      <c r="I1623" t="s">
        <v>3515</v>
      </c>
      <c r="J1623" t="s">
        <v>3659</v>
      </c>
      <c r="K1623" t="s">
        <v>9261</v>
      </c>
      <c r="L1623">
        <v>28.61843</v>
      </c>
      <c r="M1623">
        <v>-98.692700000000002</v>
      </c>
      <c r="N1623" s="28">
        <v>2098592.4900000002</v>
      </c>
      <c r="O1623" s="28">
        <v>285589.57</v>
      </c>
      <c r="P1623" s="26">
        <v>395</v>
      </c>
      <c r="Q1623" s="26">
        <v>9187</v>
      </c>
      <c r="R1623" s="26">
        <v>15738</v>
      </c>
      <c r="S1623" s="29" t="s">
        <v>72</v>
      </c>
      <c r="T1623" s="30">
        <v>40923</v>
      </c>
      <c r="U1623" s="30">
        <v>40981</v>
      </c>
      <c r="V1623" s="30">
        <v>41000</v>
      </c>
      <c r="W1623">
        <v>0</v>
      </c>
      <c r="X1623" s="26">
        <v>6392</v>
      </c>
      <c r="Y1623" s="26" t="s">
        <v>72</v>
      </c>
      <c r="Z1623" s="26" t="s">
        <v>72</v>
      </c>
      <c r="AA1623" s="26" t="s">
        <v>71</v>
      </c>
      <c r="AB1623" s="31" t="s">
        <v>72</v>
      </c>
      <c r="AC1623" s="31" t="s">
        <v>72</v>
      </c>
      <c r="AD1623" s="26">
        <v>404.2126078619367</v>
      </c>
      <c r="AE1623" s="26">
        <v>838</v>
      </c>
      <c r="AF1623" s="26" t="s">
        <v>72</v>
      </c>
      <c r="AG1623" s="26">
        <v>43313</v>
      </c>
      <c r="AH1623" s="28">
        <v>1.9557000000000001E-2</v>
      </c>
      <c r="AI1623">
        <v>40054</v>
      </c>
      <c r="AJ1623" s="26">
        <v>59703</v>
      </c>
      <c r="AK1623" s="28">
        <v>2.5249000000000001E-2</v>
      </c>
      <c r="AL1623">
        <v>48041</v>
      </c>
      <c r="AM1623" s="26">
        <v>59703</v>
      </c>
      <c r="AN1623" s="28">
        <v>2.5249000000000001E-2</v>
      </c>
      <c r="AO1623">
        <v>48041</v>
      </c>
      <c r="AP1623" s="32">
        <v>90883.796875</v>
      </c>
      <c r="AQ1623" s="36">
        <v>3.6736376547238284E-2</v>
      </c>
      <c r="AR1623" s="32">
        <f t="shared" si="206"/>
        <v>97386.135523861172</v>
      </c>
      <c r="AS1623" s="32">
        <f t="shared" si="200"/>
        <v>2</v>
      </c>
      <c r="AT1623" s="32">
        <f t="shared" si="201"/>
        <v>1</v>
      </c>
      <c r="AU1623" s="32">
        <f t="shared" si="202"/>
        <v>1</v>
      </c>
      <c r="AV1623" s="32">
        <f t="shared" si="203"/>
        <v>81613.422099890493</v>
      </c>
      <c r="AW1623" s="32">
        <f t="shared" si="204"/>
        <v>3.2989174183533754E-2</v>
      </c>
      <c r="AX1623" s="32">
        <f t="shared" si="205"/>
        <v>87452.505930375963</v>
      </c>
      <c r="AY1623">
        <v>2</v>
      </c>
      <c r="AZ1623" s="26">
        <v>1</v>
      </c>
      <c r="BA1623" s="26">
        <v>8882.11</v>
      </c>
      <c r="BB1623" s="26">
        <v>74.09</v>
      </c>
      <c r="BC1623" s="26">
        <v>43.08</v>
      </c>
      <c r="BD1623" s="26">
        <v>113.57</v>
      </c>
      <c r="BE1623" s="28">
        <v>0.05</v>
      </c>
      <c r="BF1623" s="28">
        <v>3.16</v>
      </c>
      <c r="BG1623" s="28">
        <v>0.53</v>
      </c>
      <c r="BH1623" s="28">
        <v>-14.4</v>
      </c>
      <c r="BI1623" s="28">
        <v>7.0000000000000007E-2</v>
      </c>
      <c r="BJ1623" s="28">
        <v>6.19</v>
      </c>
      <c r="BK1623" s="28">
        <v>0.67</v>
      </c>
      <c r="BL1623" s="28">
        <v>-0.81</v>
      </c>
      <c r="BM1623" s="28">
        <v>0.06</v>
      </c>
      <c r="BN1623" s="28">
        <v>4.3600000000000003</v>
      </c>
      <c r="BO1623" s="28">
        <v>0.7</v>
      </c>
      <c r="BP1623" s="28">
        <v>-0.47</v>
      </c>
      <c r="BQ1623" s="26">
        <v>36.710498000000001</v>
      </c>
      <c r="BR1623" s="26">
        <v>403.93026700000001</v>
      </c>
      <c r="BS1623" s="31">
        <f t="shared" si="207"/>
        <v>2.0204520000000001</v>
      </c>
    </row>
    <row r="1624" spans="1:71">
      <c r="A1624" s="26">
        <v>42311346120000</v>
      </c>
      <c r="B1624" s="26" t="s">
        <v>9283</v>
      </c>
      <c r="C1624" t="s">
        <v>3660</v>
      </c>
      <c r="D1624" s="26" t="s">
        <v>64</v>
      </c>
      <c r="E1624" s="27" t="s">
        <v>726</v>
      </c>
      <c r="F1624" t="s">
        <v>66</v>
      </c>
      <c r="G1624" t="s">
        <v>67</v>
      </c>
      <c r="H1624" t="s">
        <v>3661</v>
      </c>
      <c r="I1624" t="s">
        <v>3662</v>
      </c>
      <c r="J1624" t="s">
        <v>76</v>
      </c>
      <c r="K1624" t="s">
        <v>9261</v>
      </c>
      <c r="L1624">
        <v>28.54486</v>
      </c>
      <c r="M1624">
        <v>-98.614729999999994</v>
      </c>
      <c r="N1624" s="28">
        <v>2123696</v>
      </c>
      <c r="O1624" s="28">
        <v>258915.3</v>
      </c>
      <c r="P1624" s="26">
        <v>328.20001220703125</v>
      </c>
      <c r="Q1624" s="26">
        <v>10540</v>
      </c>
      <c r="R1624" s="26">
        <v>16730</v>
      </c>
      <c r="S1624" s="29" t="s">
        <v>72</v>
      </c>
      <c r="T1624" s="30">
        <v>40826</v>
      </c>
      <c r="U1624" s="30">
        <v>40881</v>
      </c>
      <c r="V1624" s="30">
        <v>40878</v>
      </c>
      <c r="W1624">
        <v>4358.60009765625</v>
      </c>
      <c r="X1624" s="26">
        <v>6694</v>
      </c>
      <c r="Y1624" s="26" t="s">
        <v>72</v>
      </c>
      <c r="Z1624" s="26" t="s">
        <v>72</v>
      </c>
      <c r="AA1624" s="26" t="s">
        <v>71</v>
      </c>
      <c r="AB1624" s="31" t="s">
        <v>72</v>
      </c>
      <c r="AC1624" s="31" t="s">
        <v>72</v>
      </c>
      <c r="AD1624" s="26">
        <v>849.11731879984688</v>
      </c>
      <c r="AE1624" s="26">
        <v>1982</v>
      </c>
      <c r="AF1624" s="26" t="s">
        <v>72</v>
      </c>
      <c r="AG1624" s="26">
        <v>75968</v>
      </c>
      <c r="AH1624" s="28">
        <v>5.7369999999999997E-2</v>
      </c>
      <c r="AI1624">
        <v>47129</v>
      </c>
      <c r="AJ1624" s="26">
        <v>90333</v>
      </c>
      <c r="AK1624" s="28">
        <v>8.0029000000000003E-2</v>
      </c>
      <c r="AL1624">
        <v>58408</v>
      </c>
      <c r="AM1624" s="26">
        <v>94116</v>
      </c>
      <c r="AN1624" s="28">
        <v>9.1041999999999998E-2</v>
      </c>
      <c r="AO1624">
        <v>59193</v>
      </c>
      <c r="AP1624" s="32">
        <v>129920.2421875</v>
      </c>
      <c r="AQ1624" s="36">
        <v>0.11031752770407675</v>
      </c>
      <c r="AR1624" s="32">
        <f t="shared" si="206"/>
        <v>149446.44459112157</v>
      </c>
      <c r="AS1624" s="32">
        <f t="shared" si="200"/>
        <v>3</v>
      </c>
      <c r="AT1624" s="32">
        <f t="shared" si="201"/>
        <v>1</v>
      </c>
      <c r="AU1624" s="32">
        <f t="shared" si="202"/>
        <v>2</v>
      </c>
      <c r="AV1624" s="32">
        <f t="shared" si="203"/>
        <v>111404.56978730953</v>
      </c>
      <c r="AW1624" s="32">
        <f t="shared" si="204"/>
        <v>9.4595549599850698E-2</v>
      </c>
      <c r="AX1624" s="32">
        <f t="shared" si="205"/>
        <v>128147.98206648309</v>
      </c>
      <c r="AY1624">
        <v>2</v>
      </c>
      <c r="AZ1624" s="26">
        <v>1</v>
      </c>
      <c r="BA1624" s="26">
        <v>9115.39</v>
      </c>
      <c r="BB1624" s="26">
        <v>63.3</v>
      </c>
      <c r="BC1624" s="26">
        <v>53.93</v>
      </c>
      <c r="BD1624" s="26">
        <v>118.81</v>
      </c>
      <c r="BE1624" s="28">
        <v>0.05</v>
      </c>
      <c r="BF1624" s="28">
        <v>5.38</v>
      </c>
      <c r="BG1624" s="28">
        <v>0.65</v>
      </c>
      <c r="BH1624" s="28">
        <v>-12.82</v>
      </c>
      <c r="BI1624" s="28">
        <v>7.0000000000000007E-2</v>
      </c>
      <c r="BJ1624" s="28">
        <v>7.45</v>
      </c>
      <c r="BK1624" s="28">
        <v>0.69</v>
      </c>
      <c r="BL1624" s="28">
        <v>0.56000000000000005</v>
      </c>
      <c r="BM1624" s="28">
        <v>7.0000000000000007E-2</v>
      </c>
      <c r="BN1624" s="28">
        <v>7.08</v>
      </c>
      <c r="BO1624" s="28">
        <v>0.71</v>
      </c>
      <c r="BP1624" s="28">
        <v>0.85</v>
      </c>
      <c r="BQ1624" s="26">
        <v>42.485098999999998</v>
      </c>
      <c r="BR1624" s="26">
        <v>701.01214500000003</v>
      </c>
      <c r="BS1624" s="31">
        <f t="shared" si="207"/>
        <v>2.604819</v>
      </c>
    </row>
    <row r="1625" spans="1:71">
      <c r="A1625" s="26">
        <v>42311346160000</v>
      </c>
      <c r="B1625" s="26" t="s">
        <v>9283</v>
      </c>
      <c r="C1625" t="s">
        <v>3663</v>
      </c>
      <c r="D1625" s="26" t="s">
        <v>429</v>
      </c>
      <c r="E1625" s="27" t="s">
        <v>726</v>
      </c>
      <c r="F1625" t="s">
        <v>66</v>
      </c>
      <c r="G1625" t="s">
        <v>67</v>
      </c>
      <c r="H1625" t="s">
        <v>3556</v>
      </c>
      <c r="I1625" t="s">
        <v>3557</v>
      </c>
      <c r="J1625" t="s">
        <v>76</v>
      </c>
      <c r="K1625" t="s">
        <v>9261</v>
      </c>
      <c r="L1625">
        <v>28.57837</v>
      </c>
      <c r="M1625">
        <v>-98.457930000000005</v>
      </c>
      <c r="N1625" s="28">
        <v>2173981.92</v>
      </c>
      <c r="O1625" s="28">
        <v>271298.3</v>
      </c>
      <c r="P1625" s="26">
        <v>318</v>
      </c>
      <c r="Q1625" s="26">
        <v>10506</v>
      </c>
      <c r="R1625" s="26">
        <v>16035</v>
      </c>
      <c r="S1625" s="29" t="s">
        <v>72</v>
      </c>
      <c r="T1625" s="30">
        <v>40792</v>
      </c>
      <c r="U1625" s="30">
        <v>40859</v>
      </c>
      <c r="V1625" s="30">
        <v>41061</v>
      </c>
      <c r="W1625" t="s">
        <v>72</v>
      </c>
      <c r="X1625" s="26">
        <v>5467</v>
      </c>
      <c r="Y1625" s="26" t="s">
        <v>72</v>
      </c>
      <c r="Z1625" s="26" t="s">
        <v>72</v>
      </c>
      <c r="AA1625" s="26" t="s">
        <v>71</v>
      </c>
      <c r="AB1625" s="31" t="s">
        <v>72</v>
      </c>
      <c r="AC1625" s="31" t="s">
        <v>72</v>
      </c>
      <c r="AD1625" s="26">
        <v>1018.559169826382</v>
      </c>
      <c r="AE1625" s="26" t="s">
        <v>72</v>
      </c>
      <c r="AF1625" s="26" t="s">
        <v>72</v>
      </c>
      <c r="AG1625" s="26">
        <v>22501</v>
      </c>
      <c r="AH1625" s="28">
        <v>2.8405E-2</v>
      </c>
      <c r="AI1625">
        <v>14437</v>
      </c>
      <c r="AJ1625" s="26">
        <v>41070</v>
      </c>
      <c r="AK1625" s="28">
        <v>4.3583999999999998E-2</v>
      </c>
      <c r="AL1625">
        <v>19565</v>
      </c>
      <c r="AM1625" s="26">
        <v>41070</v>
      </c>
      <c r="AN1625" s="28">
        <v>4.3583999999999998E-2</v>
      </c>
      <c r="AO1625">
        <v>19565</v>
      </c>
      <c r="AP1625" s="32">
        <v>70221.0234375</v>
      </c>
      <c r="AQ1625" s="36">
        <v>7.1524267336858918E-2</v>
      </c>
      <c r="AR1625" s="32">
        <f t="shared" si="206"/>
        <v>82880.818756124034</v>
      </c>
      <c r="AS1625" s="32">
        <f t="shared" si="200"/>
        <v>2</v>
      </c>
      <c r="AT1625" s="32">
        <f t="shared" si="201"/>
        <v>1</v>
      </c>
      <c r="AU1625" s="32">
        <f t="shared" si="202"/>
        <v>1</v>
      </c>
      <c r="AV1625" s="32">
        <f t="shared" si="203"/>
        <v>73727.579025288098</v>
      </c>
      <c r="AW1625" s="32">
        <f t="shared" si="204"/>
        <v>7.5095901685306415E-2</v>
      </c>
      <c r="AX1625" s="32">
        <f t="shared" si="205"/>
        <v>87019.55362358733</v>
      </c>
      <c r="AY1625">
        <v>2</v>
      </c>
      <c r="AZ1625" s="26">
        <v>1</v>
      </c>
      <c r="BA1625" s="26">
        <v>9773.69</v>
      </c>
      <c r="BB1625" s="26">
        <v>68.239999999999995</v>
      </c>
      <c r="BC1625" s="26">
        <v>72.53</v>
      </c>
      <c r="BD1625" s="26">
        <v>134.31</v>
      </c>
      <c r="BE1625" s="28">
        <v>0.09</v>
      </c>
      <c r="BF1625" s="28">
        <v>8.57</v>
      </c>
      <c r="BG1625" s="28">
        <v>0.8</v>
      </c>
      <c r="BH1625" s="28">
        <v>11.65</v>
      </c>
      <c r="BI1625" s="28">
        <v>0.08</v>
      </c>
      <c r="BJ1625" s="28">
        <v>7.32</v>
      </c>
      <c r="BK1625" s="28">
        <v>0.75</v>
      </c>
      <c r="BL1625" s="28">
        <v>-1.38</v>
      </c>
      <c r="BM1625" s="28">
        <v>0.08</v>
      </c>
      <c r="BN1625" s="28">
        <v>7.59</v>
      </c>
      <c r="BO1625" s="28">
        <v>0.79</v>
      </c>
      <c r="BP1625" s="28">
        <v>-1.06</v>
      </c>
      <c r="BQ1625" s="26">
        <v>42.656500999999999</v>
      </c>
      <c r="BR1625" s="26">
        <v>1600.993164</v>
      </c>
      <c r="BS1625" s="31">
        <f t="shared" si="207"/>
        <v>4.3517999999999999</v>
      </c>
    </row>
    <row r="1626" spans="1:71">
      <c r="A1626" s="26">
        <v>42311346170000</v>
      </c>
      <c r="B1626" s="26" t="s">
        <v>9283</v>
      </c>
      <c r="C1626" t="s">
        <v>3664</v>
      </c>
      <c r="D1626" s="26" t="s">
        <v>64</v>
      </c>
      <c r="E1626" s="27" t="s">
        <v>726</v>
      </c>
      <c r="F1626" t="s">
        <v>66</v>
      </c>
      <c r="G1626" t="s">
        <v>67</v>
      </c>
      <c r="H1626" t="s">
        <v>3661</v>
      </c>
      <c r="I1626" t="s">
        <v>3662</v>
      </c>
      <c r="J1626" t="s">
        <v>245</v>
      </c>
      <c r="K1626" t="s">
        <v>9261</v>
      </c>
      <c r="L1626">
        <v>28.545809999999999</v>
      </c>
      <c r="M1626">
        <v>-98.6126</v>
      </c>
      <c r="N1626" s="28">
        <v>2124378.7200000002</v>
      </c>
      <c r="O1626" s="28">
        <v>259262.96</v>
      </c>
      <c r="P1626" s="26">
        <v>331.5</v>
      </c>
      <c r="Q1626" s="26">
        <v>10526</v>
      </c>
      <c r="R1626" s="26">
        <v>16675</v>
      </c>
      <c r="S1626" s="29" t="s">
        <v>72</v>
      </c>
      <c r="T1626" s="30">
        <v>40843</v>
      </c>
      <c r="U1626" s="30">
        <v>40922</v>
      </c>
      <c r="V1626" s="30">
        <v>40909</v>
      </c>
      <c r="W1626">
        <v>4384</v>
      </c>
      <c r="X1626" s="26">
        <v>6631</v>
      </c>
      <c r="Y1626" s="26" t="s">
        <v>72</v>
      </c>
      <c r="Z1626" s="26" t="s">
        <v>72</v>
      </c>
      <c r="AA1626" s="26" t="s">
        <v>71</v>
      </c>
      <c r="AB1626" s="31" t="s">
        <v>72</v>
      </c>
      <c r="AC1626" s="31" t="s">
        <v>72</v>
      </c>
      <c r="AD1626" s="26">
        <v>990.71065706470165</v>
      </c>
      <c r="AE1626" s="26">
        <v>1577</v>
      </c>
      <c r="AF1626" s="26" t="s">
        <v>72</v>
      </c>
      <c r="AG1626" s="26">
        <v>55472</v>
      </c>
      <c r="AH1626" s="28">
        <v>5.1529999999999999E-2</v>
      </c>
      <c r="AI1626">
        <v>30104</v>
      </c>
      <c r="AJ1626" s="26">
        <v>74270</v>
      </c>
      <c r="AK1626" s="28">
        <v>7.8298999999999994E-2</v>
      </c>
      <c r="AL1626">
        <v>33560</v>
      </c>
      <c r="AM1626" s="26">
        <v>76927</v>
      </c>
      <c r="AN1626" s="28">
        <v>8.2761000000000001E-2</v>
      </c>
      <c r="AO1626">
        <v>33711</v>
      </c>
      <c r="AP1626" s="32">
        <v>132174.90625</v>
      </c>
      <c r="AQ1626" s="36">
        <v>0.13094708821840284</v>
      </c>
      <c r="AR1626" s="32">
        <f t="shared" si="206"/>
        <v>155352.54086465732</v>
      </c>
      <c r="AS1626" s="32">
        <f t="shared" si="200"/>
        <v>3</v>
      </c>
      <c r="AT1626" s="32">
        <f t="shared" si="201"/>
        <v>1</v>
      </c>
      <c r="AU1626" s="32">
        <f t="shared" si="202"/>
        <v>2</v>
      </c>
      <c r="AV1626" s="32">
        <f t="shared" si="203"/>
        <v>114414.7129957774</v>
      </c>
      <c r="AW1626" s="32">
        <f t="shared" si="204"/>
        <v>0.11335187548991589</v>
      </c>
      <c r="AX1626" s="32">
        <f t="shared" si="205"/>
        <v>134477.99495749254</v>
      </c>
      <c r="AY1626">
        <v>2</v>
      </c>
      <c r="AZ1626" s="26">
        <v>1</v>
      </c>
      <c r="BA1626" s="26">
        <v>9120.1</v>
      </c>
      <c r="BB1626" s="26">
        <v>63.08</v>
      </c>
      <c r="BC1626" s="26">
        <v>54.01</v>
      </c>
      <c r="BD1626" s="26">
        <v>118.46</v>
      </c>
      <c r="BE1626" s="28">
        <v>0.05</v>
      </c>
      <c r="BF1626" s="28">
        <v>5.42</v>
      </c>
      <c r="BG1626" s="28">
        <v>0.65</v>
      </c>
      <c r="BH1626" s="28">
        <v>-12.09</v>
      </c>
      <c r="BI1626" s="28">
        <v>7.0000000000000007E-2</v>
      </c>
      <c r="BJ1626" s="28">
        <v>7.45</v>
      </c>
      <c r="BK1626" s="28">
        <v>0.69</v>
      </c>
      <c r="BL1626" s="28">
        <v>0.56999999999999995</v>
      </c>
      <c r="BM1626" s="28">
        <v>7.0000000000000007E-2</v>
      </c>
      <c r="BN1626" s="28">
        <v>7.09</v>
      </c>
      <c r="BO1626" s="28">
        <v>0.71</v>
      </c>
      <c r="BP1626" s="28">
        <v>0.86</v>
      </c>
      <c r="BQ1626" s="26">
        <v>42.548301000000002</v>
      </c>
      <c r="BR1626" s="26">
        <v>874.63800000000003</v>
      </c>
      <c r="BS1626" s="31">
        <f t="shared" si="207"/>
        <v>2.6086830000000001</v>
      </c>
    </row>
    <row r="1627" spans="1:71">
      <c r="A1627" s="26">
        <v>42311346180000</v>
      </c>
      <c r="B1627" s="26" t="s">
        <v>9283</v>
      </c>
      <c r="C1627" t="s">
        <v>3665</v>
      </c>
      <c r="D1627" s="26" t="s">
        <v>429</v>
      </c>
      <c r="E1627" s="27" t="s">
        <v>726</v>
      </c>
      <c r="F1627" t="s">
        <v>66</v>
      </c>
      <c r="G1627" t="s">
        <v>67</v>
      </c>
      <c r="H1627" t="s">
        <v>3556</v>
      </c>
      <c r="I1627" t="s">
        <v>3557</v>
      </c>
      <c r="J1627" t="s">
        <v>158</v>
      </c>
      <c r="K1627" t="s">
        <v>9261</v>
      </c>
      <c r="L1627">
        <v>28.57837</v>
      </c>
      <c r="M1627">
        <v>-98.457989999999995</v>
      </c>
      <c r="N1627" s="28">
        <v>2173962.67</v>
      </c>
      <c r="O1627" s="28">
        <v>271298.21000000002</v>
      </c>
      <c r="P1627" s="26">
        <v>318</v>
      </c>
      <c r="Q1627" s="26" t="s">
        <v>72</v>
      </c>
      <c r="R1627" s="26">
        <v>15860</v>
      </c>
      <c r="S1627" s="29" t="s">
        <v>72</v>
      </c>
      <c r="T1627" s="30">
        <v>40806</v>
      </c>
      <c r="U1627" s="30">
        <v>40980</v>
      </c>
      <c r="V1627" s="30">
        <v>41030</v>
      </c>
      <c r="W1627">
        <v>2934</v>
      </c>
      <c r="X1627" s="26">
        <v>5418</v>
      </c>
      <c r="Y1627" s="26" t="s">
        <v>72</v>
      </c>
      <c r="Z1627" s="26" t="s">
        <v>72</v>
      </c>
      <c r="AA1627" s="26" t="s">
        <v>71</v>
      </c>
      <c r="AB1627" s="31" t="s">
        <v>72</v>
      </c>
      <c r="AC1627" s="31" t="s">
        <v>72</v>
      </c>
      <c r="AD1627" s="26">
        <v>948.73212862510366</v>
      </c>
      <c r="AE1627" s="26" t="s">
        <v>72</v>
      </c>
      <c r="AF1627" s="26" t="s">
        <v>72</v>
      </c>
      <c r="AG1627" s="26">
        <v>36320</v>
      </c>
      <c r="AH1627" s="28">
        <v>3.9955999999999998E-2</v>
      </c>
      <c r="AI1627">
        <v>1607</v>
      </c>
      <c r="AJ1627" s="26">
        <v>59529</v>
      </c>
      <c r="AK1627" s="28">
        <v>5.8328999999999999E-2</v>
      </c>
      <c r="AL1627">
        <v>4923</v>
      </c>
      <c r="AM1627" s="26">
        <v>59529</v>
      </c>
      <c r="AN1627" s="28">
        <v>5.8328999999999999E-2</v>
      </c>
      <c r="AO1627">
        <v>4923</v>
      </c>
      <c r="AP1627" s="32">
        <v>104750.96875</v>
      </c>
      <c r="AQ1627" s="36">
        <v>9.9380609557729219E-2</v>
      </c>
      <c r="AR1627" s="32">
        <f t="shared" si="206"/>
        <v>122341.33664171807</v>
      </c>
      <c r="AS1627" s="32">
        <f t="shared" si="200"/>
        <v>2</v>
      </c>
      <c r="AT1627" s="32">
        <f t="shared" si="201"/>
        <v>1</v>
      </c>
      <c r="AU1627" s="32">
        <f t="shared" si="202"/>
        <v>2</v>
      </c>
      <c r="AV1627" s="32">
        <f t="shared" si="203"/>
        <v>110976.47852067182</v>
      </c>
      <c r="AW1627" s="32">
        <f t="shared" si="204"/>
        <v>0.10528695069423509</v>
      </c>
      <c r="AX1627" s="32">
        <f t="shared" si="205"/>
        <v>129612.26879355144</v>
      </c>
      <c r="AY1627">
        <v>2</v>
      </c>
      <c r="AZ1627" s="26">
        <v>1</v>
      </c>
      <c r="BA1627" s="26">
        <v>9772.98</v>
      </c>
      <c r="BB1627" s="26">
        <v>68.25</v>
      </c>
      <c r="BC1627" s="26">
        <v>72.5</v>
      </c>
      <c r="BD1627" s="26">
        <v>134.29</v>
      </c>
      <c r="BE1627" s="28">
        <v>0.09</v>
      </c>
      <c r="BF1627" s="28">
        <v>8.57</v>
      </c>
      <c r="BG1627" s="28">
        <v>0.8</v>
      </c>
      <c r="BH1627" s="28">
        <v>11.65</v>
      </c>
      <c r="BI1627" s="28">
        <v>0.08</v>
      </c>
      <c r="BJ1627" s="28">
        <v>7.32</v>
      </c>
      <c r="BK1627" s="28">
        <v>0.75</v>
      </c>
      <c r="BL1627" s="28">
        <v>-1.38</v>
      </c>
      <c r="BM1627" s="28">
        <v>0.08</v>
      </c>
      <c r="BN1627" s="28">
        <v>7.59</v>
      </c>
      <c r="BO1627" s="28">
        <v>0.79</v>
      </c>
      <c r="BP1627" s="28">
        <v>-1.06</v>
      </c>
      <c r="BQ1627" s="26">
        <v>42.656500999999999</v>
      </c>
      <c r="BR1627" s="26">
        <v>1600.993164</v>
      </c>
      <c r="BS1627" s="31">
        <f t="shared" si="207"/>
        <v>4.3499999999999996</v>
      </c>
    </row>
    <row r="1628" spans="1:71">
      <c r="A1628" s="26">
        <v>42311346200000</v>
      </c>
      <c r="B1628" s="26" t="s">
        <v>9283</v>
      </c>
      <c r="C1628" t="s">
        <v>3666</v>
      </c>
      <c r="D1628" s="26" t="s">
        <v>64</v>
      </c>
      <c r="E1628" s="27" t="s">
        <v>726</v>
      </c>
      <c r="F1628" t="s">
        <v>66</v>
      </c>
      <c r="G1628" t="s">
        <v>67</v>
      </c>
      <c r="H1628" t="s">
        <v>3661</v>
      </c>
      <c r="I1628" t="s">
        <v>3662</v>
      </c>
      <c r="J1628" t="s">
        <v>339</v>
      </c>
      <c r="K1628" t="s">
        <v>9261</v>
      </c>
      <c r="L1628">
        <v>28.546769999999999</v>
      </c>
      <c r="M1628">
        <v>-98.610439999999997</v>
      </c>
      <c r="N1628" s="28">
        <v>2125071.04</v>
      </c>
      <c r="O1628" s="28">
        <v>259614.3</v>
      </c>
      <c r="P1628" s="26">
        <v>325</v>
      </c>
      <c r="Q1628" s="26">
        <v>10544</v>
      </c>
      <c r="R1628" s="26">
        <v>16750</v>
      </c>
      <c r="S1628" s="29" t="s">
        <v>72</v>
      </c>
      <c r="T1628" s="30">
        <v>40877</v>
      </c>
      <c r="U1628" s="30">
        <v>40957</v>
      </c>
      <c r="V1628" s="30">
        <v>40940</v>
      </c>
      <c r="W1628">
        <v>4342</v>
      </c>
      <c r="X1628" s="26">
        <v>6693</v>
      </c>
      <c r="Y1628" s="26" t="s">
        <v>72</v>
      </c>
      <c r="Z1628" s="26" t="s">
        <v>72</v>
      </c>
      <c r="AA1628" s="26" t="s">
        <v>71</v>
      </c>
      <c r="AB1628" s="31" t="s">
        <v>72</v>
      </c>
      <c r="AC1628" s="31" t="s">
        <v>72</v>
      </c>
      <c r="AD1628" s="26">
        <v>923.30151791964761</v>
      </c>
      <c r="AE1628" s="26">
        <v>802</v>
      </c>
      <c r="AF1628" s="26" t="s">
        <v>72</v>
      </c>
      <c r="AG1628" s="26">
        <v>37929</v>
      </c>
      <c r="AH1628" s="28">
        <v>3.0311999999999999E-2</v>
      </c>
      <c r="AI1628">
        <v>30685</v>
      </c>
      <c r="AJ1628" s="26">
        <v>49320</v>
      </c>
      <c r="AK1628" s="28">
        <v>4.4659999999999998E-2</v>
      </c>
      <c r="AL1628">
        <v>35202</v>
      </c>
      <c r="AM1628" s="26">
        <v>51457</v>
      </c>
      <c r="AN1628" s="28">
        <v>4.8668000000000003E-2</v>
      </c>
      <c r="AO1628">
        <v>35456</v>
      </c>
      <c r="AP1628" s="32">
        <v>70964.015625</v>
      </c>
      <c r="AQ1628" s="36">
        <v>6.5521183344236081E-2</v>
      </c>
      <c r="AR1628" s="32">
        <f t="shared" si="206"/>
        <v>82561.265076929791</v>
      </c>
      <c r="AS1628" s="32">
        <f t="shared" si="200"/>
        <v>2</v>
      </c>
      <c r="AT1628" s="32">
        <f t="shared" si="201"/>
        <v>1</v>
      </c>
      <c r="AU1628" s="32">
        <f t="shared" si="202"/>
        <v>1</v>
      </c>
      <c r="AV1628" s="32">
        <f t="shared" si="203"/>
        <v>60859.621946436571</v>
      </c>
      <c r="AW1628" s="32">
        <f t="shared" si="204"/>
        <v>5.6191781323160786E-2</v>
      </c>
      <c r="AX1628" s="32">
        <f t="shared" si="205"/>
        <v>70805.567240636039</v>
      </c>
      <c r="AY1628">
        <v>2</v>
      </c>
      <c r="AZ1628" s="26">
        <v>1</v>
      </c>
      <c r="BA1628" s="26">
        <v>9125.27</v>
      </c>
      <c r="BB1628" s="26">
        <v>62.87</v>
      </c>
      <c r="BC1628" s="26">
        <v>54.07</v>
      </c>
      <c r="BD1628" s="26">
        <v>118.18</v>
      </c>
      <c r="BE1628" s="28">
        <v>0.05</v>
      </c>
      <c r="BF1628" s="28">
        <v>5.47</v>
      </c>
      <c r="BG1628" s="28">
        <v>0.66</v>
      </c>
      <c r="BH1628" s="28">
        <v>-11.36</v>
      </c>
      <c r="BI1628" s="28">
        <v>7.0000000000000007E-2</v>
      </c>
      <c r="BJ1628" s="28">
        <v>7.45</v>
      </c>
      <c r="BK1628" s="28">
        <v>0.69</v>
      </c>
      <c r="BL1628" s="28">
        <v>0.56000000000000005</v>
      </c>
      <c r="BM1628" s="28">
        <v>7.0000000000000007E-2</v>
      </c>
      <c r="BN1628" s="28">
        <v>7.1</v>
      </c>
      <c r="BO1628" s="28">
        <v>0.71</v>
      </c>
      <c r="BP1628" s="28">
        <v>0.86</v>
      </c>
      <c r="BQ1628" s="26">
        <v>42.548301000000002</v>
      </c>
      <c r="BR1628" s="26">
        <v>874.63800000000003</v>
      </c>
      <c r="BS1628" s="31">
        <f t="shared" si="207"/>
        <v>2.6115810000000002</v>
      </c>
    </row>
    <row r="1629" spans="1:71">
      <c r="A1629" s="26">
        <v>42311346230000</v>
      </c>
      <c r="B1629" s="26" t="s">
        <v>9283</v>
      </c>
      <c r="C1629" t="s">
        <v>3667</v>
      </c>
      <c r="D1629" s="26" t="s">
        <v>223</v>
      </c>
      <c r="E1629" s="27" t="s">
        <v>726</v>
      </c>
      <c r="F1629" t="s">
        <v>66</v>
      </c>
      <c r="G1629" t="s">
        <v>67</v>
      </c>
      <c r="H1629" t="s">
        <v>3655</v>
      </c>
      <c r="I1629" t="s">
        <v>3656</v>
      </c>
      <c r="J1629" t="s">
        <v>686</v>
      </c>
      <c r="K1629" t="s">
        <v>9261</v>
      </c>
      <c r="L1629">
        <v>28.563040000000001</v>
      </c>
      <c r="M1629">
        <v>-98.763990000000007</v>
      </c>
      <c r="N1629" s="28">
        <v>2075760.86</v>
      </c>
      <c r="O1629" s="28">
        <v>265397.88</v>
      </c>
      <c r="P1629" s="26">
        <v>356</v>
      </c>
      <c r="Q1629" s="26">
        <v>9362</v>
      </c>
      <c r="R1629" s="26">
        <v>15233</v>
      </c>
      <c r="S1629" s="29" t="s">
        <v>72</v>
      </c>
      <c r="T1629" s="30">
        <v>40849</v>
      </c>
      <c r="U1629" s="30">
        <v>40949</v>
      </c>
      <c r="V1629" s="30">
        <v>41000</v>
      </c>
      <c r="W1629">
        <v>0</v>
      </c>
      <c r="X1629" s="26">
        <v>5621</v>
      </c>
      <c r="Y1629" s="26" t="s">
        <v>72</v>
      </c>
      <c r="Z1629" s="26" t="s">
        <v>72</v>
      </c>
      <c r="AA1629" s="26" t="s">
        <v>71</v>
      </c>
      <c r="AB1629" s="31" t="s">
        <v>72</v>
      </c>
      <c r="AC1629" s="31" t="s">
        <v>72</v>
      </c>
      <c r="AD1629" s="26">
        <v>83.775811209439524</v>
      </c>
      <c r="AE1629" s="26">
        <v>861</v>
      </c>
      <c r="AF1629" s="26" t="s">
        <v>72</v>
      </c>
      <c r="AG1629" s="26">
        <v>20135</v>
      </c>
      <c r="AH1629" s="28">
        <v>4.4999999999999999E-4</v>
      </c>
      <c r="AI1629">
        <v>177</v>
      </c>
      <c r="AJ1629" s="26">
        <v>26188</v>
      </c>
      <c r="AK1629" s="28">
        <v>2.4139999999999999E-3</v>
      </c>
      <c r="AL1629">
        <v>1275</v>
      </c>
      <c r="AM1629" s="26">
        <v>26188</v>
      </c>
      <c r="AN1629" s="28">
        <v>2.4139999999999999E-3</v>
      </c>
      <c r="AO1629">
        <v>1275</v>
      </c>
      <c r="AP1629" s="32">
        <v>45792.4765625</v>
      </c>
      <c r="AQ1629" s="36">
        <v>3.8363018713126842E-3</v>
      </c>
      <c r="AR1629" s="32">
        <f t="shared" si="206"/>
        <v>46471.501993722348</v>
      </c>
      <c r="AS1629" s="32">
        <f t="shared" si="200"/>
        <v>1</v>
      </c>
      <c r="AT1629" s="32">
        <f t="shared" si="201"/>
        <v>1</v>
      </c>
      <c r="AU1629" s="32">
        <f t="shared" si="202"/>
        <v>1</v>
      </c>
      <c r="AV1629" s="32">
        <f t="shared" si="203"/>
        <v>46761.931234433381</v>
      </c>
      <c r="AW1629" s="32">
        <f t="shared" si="204"/>
        <v>3.9175187228846836E-3</v>
      </c>
      <c r="AX1629" s="32">
        <f t="shared" si="205"/>
        <v>47455.332048383963</v>
      </c>
      <c r="AY1629">
        <v>2</v>
      </c>
      <c r="AZ1629" s="26">
        <v>1</v>
      </c>
      <c r="BA1629" s="26">
        <v>8958.3799999999992</v>
      </c>
      <c r="BB1629" s="26">
        <v>53.46</v>
      </c>
      <c r="BC1629" s="26">
        <v>58.9</v>
      </c>
      <c r="BD1629" s="26">
        <v>117.02</v>
      </c>
      <c r="BE1629" s="28">
        <v>0.04</v>
      </c>
      <c r="BF1629" s="28">
        <v>3.29</v>
      </c>
      <c r="BG1629" s="28">
        <v>0.53</v>
      </c>
      <c r="BH1629" s="28">
        <v>-39.64</v>
      </c>
      <c r="BI1629" s="28">
        <v>0.08</v>
      </c>
      <c r="BJ1629" s="28">
        <v>6.56</v>
      </c>
      <c r="BK1629" s="28">
        <v>0.71</v>
      </c>
      <c r="BL1629" s="28">
        <v>-4.5999999999999996</v>
      </c>
      <c r="BM1629" s="28">
        <v>7.0000000000000007E-2</v>
      </c>
      <c r="BN1629" s="28">
        <v>5.12</v>
      </c>
      <c r="BO1629" s="28">
        <v>0.72</v>
      </c>
      <c r="BP1629" s="28">
        <v>-4.21</v>
      </c>
      <c r="BQ1629" s="26">
        <v>40.371101000000003</v>
      </c>
      <c r="BR1629" s="26">
        <v>499.37973</v>
      </c>
      <c r="BS1629" s="31">
        <f t="shared" si="207"/>
        <v>3.3455199999999996</v>
      </c>
    </row>
    <row r="1630" spans="1:71">
      <c r="A1630" s="26">
        <v>42311346270000</v>
      </c>
      <c r="B1630" s="26" t="s">
        <v>9283</v>
      </c>
      <c r="C1630" t="s">
        <v>3668</v>
      </c>
      <c r="D1630" s="26" t="s">
        <v>64</v>
      </c>
      <c r="E1630" s="27" t="s">
        <v>726</v>
      </c>
      <c r="F1630" t="s">
        <v>66</v>
      </c>
      <c r="G1630" t="s">
        <v>67</v>
      </c>
      <c r="H1630" t="s">
        <v>3661</v>
      </c>
      <c r="I1630" t="s">
        <v>3662</v>
      </c>
      <c r="J1630" t="s">
        <v>83</v>
      </c>
      <c r="K1630" t="s">
        <v>9261</v>
      </c>
      <c r="L1630">
        <v>28.549050000000001</v>
      </c>
      <c r="M1630">
        <v>-98.605320000000006</v>
      </c>
      <c r="N1630" s="28">
        <v>2126712.0499999998</v>
      </c>
      <c r="O1630" s="28">
        <v>260448.77</v>
      </c>
      <c r="P1630" s="26">
        <v>331.29998779296875</v>
      </c>
      <c r="Q1630" s="26">
        <v>10533</v>
      </c>
      <c r="R1630" s="26">
        <v>16261</v>
      </c>
      <c r="S1630" s="29" t="s">
        <v>72</v>
      </c>
      <c r="T1630" s="30">
        <v>40809</v>
      </c>
      <c r="U1630" s="30">
        <v>40890</v>
      </c>
      <c r="V1630" s="30">
        <v>40878</v>
      </c>
      <c r="W1630">
        <v>4121.5</v>
      </c>
      <c r="X1630" s="26">
        <v>6073</v>
      </c>
      <c r="Y1630" s="26" t="s">
        <v>72</v>
      </c>
      <c r="Z1630" s="26" t="s">
        <v>72</v>
      </c>
      <c r="AA1630" s="26" t="s">
        <v>71</v>
      </c>
      <c r="AB1630" s="31" t="s">
        <v>72</v>
      </c>
      <c r="AC1630" s="31" t="s">
        <v>72</v>
      </c>
      <c r="AD1630" s="26">
        <v>742.78051920188796</v>
      </c>
      <c r="AE1630" s="26">
        <v>632</v>
      </c>
      <c r="AF1630" s="26" t="s">
        <v>72</v>
      </c>
      <c r="AG1630" s="26">
        <v>26205</v>
      </c>
      <c r="AH1630" s="28">
        <v>1.6951000000000001E-2</v>
      </c>
      <c r="AI1630">
        <v>30802</v>
      </c>
      <c r="AJ1630" s="26">
        <v>35081</v>
      </c>
      <c r="AK1630" s="28">
        <v>2.6113000000000001E-2</v>
      </c>
      <c r="AL1630">
        <v>38594</v>
      </c>
      <c r="AM1630" s="26">
        <v>37479</v>
      </c>
      <c r="AN1630" s="28">
        <v>2.9876E-2</v>
      </c>
      <c r="AO1630">
        <v>39043</v>
      </c>
      <c r="AP1630" s="32">
        <v>54550.1640625</v>
      </c>
      <c r="AQ1630" s="36">
        <v>4.0518799184891922E-2</v>
      </c>
      <c r="AR1630" s="32">
        <f t="shared" si="206"/>
        <v>61721.99151822587</v>
      </c>
      <c r="AS1630" s="32">
        <f t="shared" si="200"/>
        <v>2</v>
      </c>
      <c r="AT1630" s="32">
        <f t="shared" si="201"/>
        <v>1</v>
      </c>
      <c r="AU1630" s="32">
        <f t="shared" si="202"/>
        <v>1</v>
      </c>
      <c r="AV1630" s="32">
        <f t="shared" si="203"/>
        <v>51559.022183229048</v>
      </c>
      <c r="AW1630" s="32">
        <f t="shared" si="204"/>
        <v>3.8297037266800532E-2</v>
      </c>
      <c r="AX1630" s="32">
        <f t="shared" si="205"/>
        <v>58337.597779452743</v>
      </c>
      <c r="AY1630">
        <v>2</v>
      </c>
      <c r="AZ1630" s="26">
        <v>1</v>
      </c>
      <c r="BA1630" s="26">
        <v>9139.15</v>
      </c>
      <c r="BB1630" s="26">
        <v>62.46</v>
      </c>
      <c r="BC1630" s="26">
        <v>54.15</v>
      </c>
      <c r="BD1630" s="26">
        <v>117.66</v>
      </c>
      <c r="BE1630" s="28">
        <v>0.05</v>
      </c>
      <c r="BF1630" s="28">
        <v>5.58</v>
      </c>
      <c r="BG1630" s="28">
        <v>0.66</v>
      </c>
      <c r="BH1630" s="28">
        <v>-9.66</v>
      </c>
      <c r="BI1630" s="28">
        <v>7.0000000000000007E-2</v>
      </c>
      <c r="BJ1630" s="28">
        <v>7.45</v>
      </c>
      <c r="BK1630" s="28">
        <v>0.69</v>
      </c>
      <c r="BL1630" s="28">
        <v>0.54</v>
      </c>
      <c r="BM1630" s="28">
        <v>7.0000000000000007E-2</v>
      </c>
      <c r="BN1630" s="28">
        <v>7.12</v>
      </c>
      <c r="BO1630" s="28">
        <v>0.71</v>
      </c>
      <c r="BP1630" s="28">
        <v>0.85</v>
      </c>
      <c r="BQ1630" s="26">
        <v>40.8399</v>
      </c>
      <c r="BR1630" s="26">
        <v>874.63800000000003</v>
      </c>
      <c r="BS1630" s="31">
        <f t="shared" si="207"/>
        <v>2.6154450000000002</v>
      </c>
    </row>
    <row r="1631" spans="1:71">
      <c r="A1631" s="26">
        <v>42311346290000</v>
      </c>
      <c r="B1631" s="26" t="s">
        <v>9283</v>
      </c>
      <c r="C1631" t="s">
        <v>3669</v>
      </c>
      <c r="D1631" s="26" t="s">
        <v>738</v>
      </c>
      <c r="E1631" s="27" t="s">
        <v>726</v>
      </c>
      <c r="F1631" t="s">
        <v>66</v>
      </c>
      <c r="G1631" t="s">
        <v>67</v>
      </c>
      <c r="H1631" t="s">
        <v>3670</v>
      </c>
      <c r="I1631" t="s">
        <v>3671</v>
      </c>
      <c r="J1631" t="s">
        <v>70</v>
      </c>
      <c r="K1631" t="s">
        <v>9261</v>
      </c>
      <c r="L1631">
        <v>28.565000000000001</v>
      </c>
      <c r="M1631">
        <v>-98.416259999999994</v>
      </c>
      <c r="N1631" s="28">
        <v>2187380.42</v>
      </c>
      <c r="O1631" s="28">
        <v>266501.69</v>
      </c>
      <c r="P1631" s="26">
        <v>249</v>
      </c>
      <c r="Q1631" s="26">
        <v>11073</v>
      </c>
      <c r="R1631" s="26">
        <v>17707</v>
      </c>
      <c r="S1631" s="29" t="s">
        <v>72</v>
      </c>
      <c r="T1631" s="30">
        <v>40849</v>
      </c>
      <c r="U1631" s="30">
        <v>40902</v>
      </c>
      <c r="V1631" s="30">
        <v>40878</v>
      </c>
      <c r="W1631">
        <v>342320</v>
      </c>
      <c r="X1631" s="26">
        <v>7162</v>
      </c>
      <c r="Y1631" s="26" t="s">
        <v>72</v>
      </c>
      <c r="Z1631" s="26" t="s">
        <v>72</v>
      </c>
      <c r="AA1631" s="26" t="s">
        <v>71</v>
      </c>
      <c r="AB1631" s="31" t="s">
        <v>72</v>
      </c>
      <c r="AC1631" s="31" t="s">
        <v>72</v>
      </c>
      <c r="AD1631" s="26">
        <v>1312.0983871654114</v>
      </c>
      <c r="AE1631" s="26">
        <v>639</v>
      </c>
      <c r="AF1631" s="26" t="s">
        <v>72</v>
      </c>
      <c r="AG1631" s="26">
        <v>58706</v>
      </c>
      <c r="AH1631" s="28">
        <v>6.4494999999999997E-2</v>
      </c>
      <c r="AI1631">
        <v>22280</v>
      </c>
      <c r="AJ1631" s="26">
        <v>64910</v>
      </c>
      <c r="AK1631" s="28">
        <v>8.3149000000000001E-2</v>
      </c>
      <c r="AL1631">
        <v>22767</v>
      </c>
      <c r="AM1631" s="26">
        <v>66866</v>
      </c>
      <c r="AN1631" s="28">
        <v>9.1262999999999997E-2</v>
      </c>
      <c r="AO1631">
        <v>23204</v>
      </c>
      <c r="AP1631" s="32">
        <v>62101.0234375</v>
      </c>
      <c r="AQ1631" s="36">
        <v>8.148265269366517E-2</v>
      </c>
      <c r="AR1631" s="32">
        <f t="shared" si="206"/>
        <v>76523.452964278738</v>
      </c>
      <c r="AS1631" s="32">
        <f t="shared" si="200"/>
        <v>2</v>
      </c>
      <c r="AT1631" s="32">
        <f t="shared" si="201"/>
        <v>1</v>
      </c>
      <c r="AU1631" s="32">
        <f t="shared" si="202"/>
        <v>1</v>
      </c>
      <c r="AV1631" s="32">
        <f t="shared" si="203"/>
        <v>49770.996164653727</v>
      </c>
      <c r="AW1631" s="32">
        <f t="shared" si="204"/>
        <v>6.5304443795258044E-2</v>
      </c>
      <c r="AX1631" s="32">
        <f t="shared" si="205"/>
        <v>61329.88271641441</v>
      </c>
      <c r="AY1631">
        <v>2</v>
      </c>
      <c r="AZ1631" s="26">
        <v>1</v>
      </c>
      <c r="BA1631" s="26">
        <v>10465.129999999999</v>
      </c>
      <c r="BB1631" s="26">
        <v>58.22</v>
      </c>
      <c r="BC1631" s="26">
        <v>105.92</v>
      </c>
      <c r="BD1631" s="26">
        <v>153.9</v>
      </c>
      <c r="BE1631" s="28">
        <v>0.09</v>
      </c>
      <c r="BF1631" s="28">
        <v>8.74</v>
      </c>
      <c r="BG1631" s="28">
        <v>0.81</v>
      </c>
      <c r="BH1631" s="28">
        <v>11.06</v>
      </c>
      <c r="BI1631" s="28">
        <v>0.08</v>
      </c>
      <c r="BJ1631" s="28">
        <v>7.41</v>
      </c>
      <c r="BK1631" s="28">
        <v>0.76</v>
      </c>
      <c r="BL1631" s="28">
        <v>-0.02</v>
      </c>
      <c r="BM1631" s="28">
        <v>0.08</v>
      </c>
      <c r="BN1631" s="28">
        <v>7.61</v>
      </c>
      <c r="BO1631" s="28">
        <v>0.79</v>
      </c>
      <c r="BP1631" s="28">
        <v>-0.14000000000000001</v>
      </c>
      <c r="BQ1631" s="26">
        <v>44.049399999999999</v>
      </c>
      <c r="BR1631" s="26">
        <v>1488.55249</v>
      </c>
      <c r="BS1631" s="31">
        <f t="shared" si="207"/>
        <v>6.4399360000000003</v>
      </c>
    </row>
    <row r="1632" spans="1:71">
      <c r="A1632" s="26">
        <v>42311346300000</v>
      </c>
      <c r="B1632" s="26" t="s">
        <v>9283</v>
      </c>
      <c r="C1632" t="s">
        <v>3672</v>
      </c>
      <c r="D1632" s="26" t="s">
        <v>738</v>
      </c>
      <c r="E1632" s="27" t="s">
        <v>726</v>
      </c>
      <c r="F1632" t="s">
        <v>66</v>
      </c>
      <c r="G1632" t="s">
        <v>67</v>
      </c>
      <c r="H1632" t="s">
        <v>3670</v>
      </c>
      <c r="I1632" t="s">
        <v>3671</v>
      </c>
      <c r="J1632" t="s">
        <v>76</v>
      </c>
      <c r="K1632" t="s">
        <v>9261</v>
      </c>
      <c r="L1632">
        <v>28.56597</v>
      </c>
      <c r="M1632">
        <v>-98.434950000000001</v>
      </c>
      <c r="N1632" s="28">
        <v>2181379.27</v>
      </c>
      <c r="O1632" s="28">
        <v>266824.89</v>
      </c>
      <c r="P1632" s="26">
        <v>268</v>
      </c>
      <c r="Q1632" s="26">
        <v>10768</v>
      </c>
      <c r="R1632" s="26">
        <v>16360</v>
      </c>
      <c r="S1632" s="29" t="s">
        <v>72</v>
      </c>
      <c r="T1632" s="30">
        <v>40951</v>
      </c>
      <c r="U1632" s="30">
        <v>40991</v>
      </c>
      <c r="V1632" s="30">
        <v>40969</v>
      </c>
      <c r="W1632">
        <v>343320</v>
      </c>
      <c r="X1632" s="26">
        <v>6007</v>
      </c>
      <c r="Y1632" s="26" t="s">
        <v>72</v>
      </c>
      <c r="Z1632" s="26" t="s">
        <v>72</v>
      </c>
      <c r="AA1632" s="26" t="s">
        <v>71</v>
      </c>
      <c r="AB1632" s="31" t="s">
        <v>72</v>
      </c>
      <c r="AC1632" s="31" t="s">
        <v>72</v>
      </c>
      <c r="AD1632" s="26">
        <v>1338.170222233209</v>
      </c>
      <c r="AE1632" s="26">
        <v>788</v>
      </c>
      <c r="AF1632" s="26" t="s">
        <v>72</v>
      </c>
      <c r="AG1632" s="26">
        <v>31763</v>
      </c>
      <c r="AH1632" s="28">
        <v>3.9396E-2</v>
      </c>
      <c r="AI1632">
        <v>11086</v>
      </c>
      <c r="AJ1632" s="26">
        <v>35324</v>
      </c>
      <c r="AK1632" s="28">
        <v>4.7201E-2</v>
      </c>
      <c r="AL1632">
        <v>12586</v>
      </c>
      <c r="AM1632" s="26">
        <v>36364</v>
      </c>
      <c r="AN1632" s="28">
        <v>5.4133000000000001E-2</v>
      </c>
      <c r="AO1632">
        <v>13091</v>
      </c>
      <c r="AP1632" s="32">
        <v>48313.36328125</v>
      </c>
      <c r="AQ1632" s="36">
        <v>6.4651504078904076E-2</v>
      </c>
      <c r="AR1632" s="32">
        <f t="shared" si="206"/>
        <v>59756.679503216023</v>
      </c>
      <c r="AS1632" s="32">
        <f t="shared" si="200"/>
        <v>1</v>
      </c>
      <c r="AT1632" s="32">
        <f t="shared" si="201"/>
        <v>1</v>
      </c>
      <c r="AU1632" s="32">
        <f t="shared" si="202"/>
        <v>1</v>
      </c>
      <c r="AV1632" s="32">
        <f t="shared" si="203"/>
        <v>46165.923961107866</v>
      </c>
      <c r="AW1632" s="32">
        <f t="shared" si="204"/>
        <v>6.1777864726637162E-2</v>
      </c>
      <c r="AX1632" s="32">
        <f t="shared" si="205"/>
        <v>57100.606017722654</v>
      </c>
      <c r="AY1632">
        <v>2</v>
      </c>
      <c r="AZ1632" s="26">
        <v>1</v>
      </c>
      <c r="BA1632" s="26">
        <v>10226.5</v>
      </c>
      <c r="BB1632" s="26">
        <v>61.97</v>
      </c>
      <c r="BC1632" s="26">
        <v>93.26</v>
      </c>
      <c r="BD1632" s="26">
        <v>145.44</v>
      </c>
      <c r="BE1632" s="28">
        <v>0.09</v>
      </c>
      <c r="BF1632" s="28">
        <v>8.8000000000000007</v>
      </c>
      <c r="BG1632" s="28">
        <v>0.81</v>
      </c>
      <c r="BH1632" s="28">
        <v>11.49</v>
      </c>
      <c r="BI1632" s="28">
        <v>0.08</v>
      </c>
      <c r="BJ1632" s="28">
        <v>7.44</v>
      </c>
      <c r="BK1632" s="28">
        <v>0.76</v>
      </c>
      <c r="BL1632" s="28">
        <v>-0.51</v>
      </c>
      <c r="BM1632" s="28">
        <v>0.08</v>
      </c>
      <c r="BN1632" s="28">
        <v>7.67</v>
      </c>
      <c r="BO1632" s="28">
        <v>0.79</v>
      </c>
      <c r="BP1632" s="28">
        <v>-0.47</v>
      </c>
      <c r="BQ1632" s="26">
        <v>44.4206</v>
      </c>
      <c r="BR1632" s="26">
        <v>1510.113159</v>
      </c>
      <c r="BS1632" s="31">
        <f t="shared" si="207"/>
        <v>5.6702080000000006</v>
      </c>
    </row>
    <row r="1633" spans="1:71">
      <c r="A1633" s="26">
        <v>42311346320000</v>
      </c>
      <c r="B1633" s="26" t="s">
        <v>9283</v>
      </c>
      <c r="C1633" t="s">
        <v>3673</v>
      </c>
      <c r="D1633" s="26" t="s">
        <v>223</v>
      </c>
      <c r="E1633" s="27" t="s">
        <v>726</v>
      </c>
      <c r="F1633" t="s">
        <v>66</v>
      </c>
      <c r="G1633" t="s">
        <v>67</v>
      </c>
      <c r="H1633" t="s">
        <v>3655</v>
      </c>
      <c r="I1633" t="s">
        <v>3656</v>
      </c>
      <c r="J1633" t="s">
        <v>1298</v>
      </c>
      <c r="K1633" t="s">
        <v>9261</v>
      </c>
      <c r="L1633">
        <v>28.563040000000001</v>
      </c>
      <c r="M1633">
        <v>-98.764049999999997</v>
      </c>
      <c r="N1633" s="28">
        <v>2075741.6</v>
      </c>
      <c r="O1633" s="28">
        <v>265397.84000000003</v>
      </c>
      <c r="P1633" s="26">
        <v>356</v>
      </c>
      <c r="Q1633" s="26">
        <v>9380</v>
      </c>
      <c r="R1633" s="26">
        <v>15039</v>
      </c>
      <c r="S1633" s="29" t="s">
        <v>72</v>
      </c>
      <c r="T1633" s="30">
        <v>40876</v>
      </c>
      <c r="U1633" s="30">
        <v>40954</v>
      </c>
      <c r="V1633" s="30">
        <v>41000</v>
      </c>
      <c r="W1633">
        <v>0</v>
      </c>
      <c r="X1633" s="26">
        <v>5441</v>
      </c>
      <c r="Y1633" s="26" t="s">
        <v>72</v>
      </c>
      <c r="Z1633" s="26" t="s">
        <v>72</v>
      </c>
      <c r="AA1633" s="26" t="s">
        <v>71</v>
      </c>
      <c r="AB1633" s="31" t="s">
        <v>72</v>
      </c>
      <c r="AC1633" s="31" t="s">
        <v>72</v>
      </c>
      <c r="AD1633" s="26">
        <v>74.558760223848466</v>
      </c>
      <c r="AE1633" s="26">
        <v>1041</v>
      </c>
      <c r="AF1633" s="26" t="s">
        <v>72</v>
      </c>
      <c r="AG1633" s="26">
        <v>24349</v>
      </c>
      <c r="AH1633" s="28">
        <v>4.84E-4</v>
      </c>
      <c r="AI1633" t="s">
        <v>72</v>
      </c>
      <c r="AJ1633" s="26">
        <v>31669</v>
      </c>
      <c r="AK1633" s="28">
        <v>2.598E-3</v>
      </c>
      <c r="AL1633" t="s">
        <v>72</v>
      </c>
      <c r="AM1633" s="26">
        <v>31669</v>
      </c>
      <c r="AN1633" s="28">
        <v>2.598E-3</v>
      </c>
      <c r="AO1633" t="s">
        <v>72</v>
      </c>
      <c r="AP1633" s="32">
        <v>55542.40625</v>
      </c>
      <c r="AQ1633" s="36">
        <v>4.1411729498493323E-3</v>
      </c>
      <c r="AR1633" s="32">
        <f t="shared" si="206"/>
        <v>56275.393862123332</v>
      </c>
      <c r="AS1633" s="32">
        <f t="shared" si="200"/>
        <v>2</v>
      </c>
      <c r="AT1633" s="32">
        <f t="shared" si="201"/>
        <v>1</v>
      </c>
      <c r="AU1633" s="32">
        <f t="shared" si="202"/>
        <v>1</v>
      </c>
      <c r="AV1633" s="32">
        <f t="shared" si="203"/>
        <v>58594.635521962875</v>
      </c>
      <c r="AW1633" s="32">
        <f t="shared" si="204"/>
        <v>4.3687433802858241E-3</v>
      </c>
      <c r="AX1633" s="32">
        <f t="shared" si="205"/>
        <v>59367.90310027347</v>
      </c>
      <c r="AY1633">
        <v>2</v>
      </c>
      <c r="AZ1633" s="26">
        <v>1</v>
      </c>
      <c r="BA1633" s="26">
        <v>8958.14</v>
      </c>
      <c r="BB1633" s="26">
        <v>53.46</v>
      </c>
      <c r="BC1633" s="26">
        <v>58.92</v>
      </c>
      <c r="BD1633" s="26">
        <v>117.04</v>
      </c>
      <c r="BE1633" s="28">
        <v>0.04</v>
      </c>
      <c r="BF1633" s="28">
        <v>3.29</v>
      </c>
      <c r="BG1633" s="28">
        <v>0.53</v>
      </c>
      <c r="BH1633" s="28">
        <v>-39.64</v>
      </c>
      <c r="BI1633" s="28">
        <v>0.08</v>
      </c>
      <c r="BJ1633" s="28">
        <v>6.56</v>
      </c>
      <c r="BK1633" s="28">
        <v>0.71</v>
      </c>
      <c r="BL1633" s="28">
        <v>-4.5999999999999996</v>
      </c>
      <c r="BM1633" s="28">
        <v>7.0000000000000007E-2</v>
      </c>
      <c r="BN1633" s="28">
        <v>5.12</v>
      </c>
      <c r="BO1633" s="28">
        <v>0.72</v>
      </c>
      <c r="BP1633" s="28">
        <v>-4.22</v>
      </c>
      <c r="BQ1633" s="26">
        <v>40.371101000000003</v>
      </c>
      <c r="BR1633" s="26">
        <v>499.37973</v>
      </c>
      <c r="BS1633" s="31">
        <f t="shared" si="207"/>
        <v>3.3466559999999999</v>
      </c>
    </row>
    <row r="1634" spans="1:71">
      <c r="A1634" s="26">
        <v>42311346340000</v>
      </c>
      <c r="B1634" s="26" t="s">
        <v>9283</v>
      </c>
      <c r="C1634" t="s">
        <v>3674</v>
      </c>
      <c r="D1634" s="26" t="s">
        <v>64</v>
      </c>
      <c r="E1634" s="27" t="s">
        <v>726</v>
      </c>
      <c r="F1634" t="s">
        <v>66</v>
      </c>
      <c r="G1634" t="s">
        <v>67</v>
      </c>
      <c r="H1634" t="s">
        <v>3675</v>
      </c>
      <c r="I1634" t="s">
        <v>3676</v>
      </c>
      <c r="J1634" t="s">
        <v>76</v>
      </c>
      <c r="K1634" t="s">
        <v>9261</v>
      </c>
      <c r="L1634">
        <v>28.493069999999999</v>
      </c>
      <c r="M1634">
        <v>-98.738249999999994</v>
      </c>
      <c r="N1634" s="28">
        <v>2084080.51</v>
      </c>
      <c r="O1634" s="28">
        <v>239975.81</v>
      </c>
      <c r="P1634" s="26">
        <v>294</v>
      </c>
      <c r="Q1634" s="26">
        <v>10217</v>
      </c>
      <c r="R1634" s="26">
        <v>16402</v>
      </c>
      <c r="S1634" s="29" t="s">
        <v>72</v>
      </c>
      <c r="T1634" s="30">
        <v>40788</v>
      </c>
      <c r="U1634" s="30">
        <v>40834</v>
      </c>
      <c r="V1634" s="30">
        <v>40817</v>
      </c>
      <c r="W1634">
        <v>4153</v>
      </c>
      <c r="X1634" s="26">
        <v>6678</v>
      </c>
      <c r="Y1634" s="26" t="s">
        <v>72</v>
      </c>
      <c r="Z1634" s="26" t="s">
        <v>72</v>
      </c>
      <c r="AA1634" s="26" t="s">
        <v>71</v>
      </c>
      <c r="AB1634" s="31" t="s">
        <v>72</v>
      </c>
      <c r="AC1634" s="31" t="s">
        <v>72</v>
      </c>
      <c r="AD1634" s="26">
        <v>913.27474347766065</v>
      </c>
      <c r="AE1634" s="26">
        <v>1396</v>
      </c>
      <c r="AF1634" s="26" t="s">
        <v>72</v>
      </c>
      <c r="AG1634" s="26">
        <v>60337</v>
      </c>
      <c r="AH1634" s="28">
        <v>6.1217000000000001E-2</v>
      </c>
      <c r="AI1634">
        <v>46001</v>
      </c>
      <c r="AJ1634" s="26">
        <v>84245</v>
      </c>
      <c r="AK1634" s="28">
        <v>7.9870999999999998E-2</v>
      </c>
      <c r="AL1634">
        <v>46579</v>
      </c>
      <c r="AM1634" s="26">
        <v>95163</v>
      </c>
      <c r="AN1634" s="28">
        <v>9.0910000000000005E-2</v>
      </c>
      <c r="AO1634">
        <v>47099</v>
      </c>
      <c r="AP1634" s="32">
        <v>127524.234375</v>
      </c>
      <c r="AQ1634" s="36">
        <v>0.11646466243601319</v>
      </c>
      <c r="AR1634" s="32">
        <f t="shared" si="206"/>
        <v>148138.47962617435</v>
      </c>
      <c r="AS1634" s="32">
        <f t="shared" si="200"/>
        <v>3</v>
      </c>
      <c r="AT1634" s="32">
        <f t="shared" si="201"/>
        <v>1</v>
      </c>
      <c r="AU1634" s="32">
        <f t="shared" si="202"/>
        <v>2</v>
      </c>
      <c r="AV1634" s="32">
        <f t="shared" si="203"/>
        <v>109612.02535377358</v>
      </c>
      <c r="AW1634" s="32">
        <f t="shared" si="204"/>
        <v>0.1001058943370344</v>
      </c>
      <c r="AX1634" s="32">
        <f t="shared" si="205"/>
        <v>127330.76865142868</v>
      </c>
      <c r="AY1634">
        <v>2</v>
      </c>
      <c r="AZ1634" s="26">
        <v>1</v>
      </c>
      <c r="BA1634" s="26">
        <v>9038.3700000000008</v>
      </c>
      <c r="BB1634" s="26">
        <v>27.2</v>
      </c>
      <c r="BC1634" s="26">
        <v>105.9</v>
      </c>
      <c r="BD1634" s="26">
        <v>150.80000000000001</v>
      </c>
      <c r="BE1634" s="28">
        <v>0.06</v>
      </c>
      <c r="BF1634" s="28">
        <v>6.25</v>
      </c>
      <c r="BG1634" s="28">
        <v>0.68</v>
      </c>
      <c r="BH1634" s="28">
        <v>-32.659999999999997</v>
      </c>
      <c r="BI1634" s="28">
        <v>0.08</v>
      </c>
      <c r="BJ1634" s="28">
        <v>7.07</v>
      </c>
      <c r="BK1634" s="28">
        <v>0.67</v>
      </c>
      <c r="BL1634" s="28">
        <v>-1.97</v>
      </c>
      <c r="BM1634" s="28">
        <v>0.08</v>
      </c>
      <c r="BN1634" s="28">
        <v>6.8</v>
      </c>
      <c r="BO1634" s="28">
        <v>0.74</v>
      </c>
      <c r="BP1634" s="28">
        <v>0.33</v>
      </c>
      <c r="BQ1634" s="26">
        <v>42.951698</v>
      </c>
      <c r="BR1634" s="26">
        <v>928.30883700000004</v>
      </c>
      <c r="BS1634" s="31">
        <f t="shared" si="207"/>
        <v>5.6762400000000008</v>
      </c>
    </row>
    <row r="1635" spans="1:71">
      <c r="A1635" s="26">
        <v>42311346360000</v>
      </c>
      <c r="B1635" s="26" t="s">
        <v>9283</v>
      </c>
      <c r="C1635" t="s">
        <v>3677</v>
      </c>
      <c r="D1635" s="26" t="s">
        <v>223</v>
      </c>
      <c r="E1635" s="27" t="s">
        <v>726</v>
      </c>
      <c r="F1635" t="s">
        <v>66</v>
      </c>
      <c r="G1635" t="s">
        <v>67</v>
      </c>
      <c r="H1635" t="s">
        <v>3582</v>
      </c>
      <c r="I1635" t="s">
        <v>3583</v>
      </c>
      <c r="J1635" t="s">
        <v>1292</v>
      </c>
      <c r="K1635" t="s">
        <v>9261</v>
      </c>
      <c r="L1635">
        <v>28.590730000000001</v>
      </c>
      <c r="M1635">
        <v>-98.626769999999993</v>
      </c>
      <c r="N1635" s="28">
        <v>2119777.19</v>
      </c>
      <c r="O1635" s="28">
        <v>275580.05</v>
      </c>
      <c r="P1635" s="26">
        <v>365</v>
      </c>
      <c r="Q1635" s="26">
        <v>9650</v>
      </c>
      <c r="R1635" s="26">
        <v>14963</v>
      </c>
      <c r="S1635" s="29" t="s">
        <v>72</v>
      </c>
      <c r="T1635" s="30">
        <v>41026</v>
      </c>
      <c r="U1635" s="30">
        <v>41117</v>
      </c>
      <c r="V1635" s="30">
        <v>41091</v>
      </c>
      <c r="W1635">
        <v>0</v>
      </c>
      <c r="X1635" s="26">
        <v>5137</v>
      </c>
      <c r="Y1635" s="26" t="s">
        <v>72</v>
      </c>
      <c r="Z1635" s="26" t="s">
        <v>72</v>
      </c>
      <c r="AA1635" s="26" t="s">
        <v>71</v>
      </c>
      <c r="AB1635" s="31" t="s">
        <v>72</v>
      </c>
      <c r="AC1635" s="31" t="s">
        <v>72</v>
      </c>
      <c r="AD1635" s="26">
        <v>390.72436792306502</v>
      </c>
      <c r="AE1635" s="26">
        <v>594</v>
      </c>
      <c r="AF1635" s="26" t="s">
        <v>72</v>
      </c>
      <c r="AG1635" s="26">
        <v>2834</v>
      </c>
      <c r="AH1635" s="28">
        <v>1.242E-3</v>
      </c>
      <c r="AI1635">
        <v>3847</v>
      </c>
      <c r="AJ1635" s="26">
        <v>5332</v>
      </c>
      <c r="AK1635" s="28">
        <v>2.519E-3</v>
      </c>
      <c r="AL1635">
        <v>7160</v>
      </c>
      <c r="AM1635" s="26">
        <v>5332</v>
      </c>
      <c r="AN1635" s="28">
        <v>2.519E-3</v>
      </c>
      <c r="AO1635">
        <v>7160</v>
      </c>
      <c r="AP1635" s="32">
        <v>17666.810546875</v>
      </c>
      <c r="AQ1635" s="36">
        <v>6.9028533841442724E-3</v>
      </c>
      <c r="AR1635" s="32">
        <f t="shared" si="206"/>
        <v>18888.615595868538</v>
      </c>
      <c r="AS1635" s="32">
        <f t="shared" si="200"/>
        <v>1</v>
      </c>
      <c r="AT1635" s="32">
        <f t="shared" si="201"/>
        <v>1</v>
      </c>
      <c r="AU1635" s="32">
        <f t="shared" si="202"/>
        <v>1</v>
      </c>
      <c r="AV1635" s="32">
        <f t="shared" si="203"/>
        <v>19740.605905988417</v>
      </c>
      <c r="AW1635" s="32">
        <f t="shared" si="204"/>
        <v>7.713135765035648E-3</v>
      </c>
      <c r="AX1635" s="32">
        <f t="shared" si="205"/>
        <v>21105.830936399729</v>
      </c>
      <c r="AY1635">
        <v>2</v>
      </c>
      <c r="AZ1635" s="26">
        <v>1</v>
      </c>
      <c r="BA1635" s="26">
        <v>8912.0300000000007</v>
      </c>
      <c r="BB1635" s="26">
        <v>78.510000000000005</v>
      </c>
      <c r="BC1635" s="26">
        <v>37.24</v>
      </c>
      <c r="BD1635" s="26">
        <v>118.38</v>
      </c>
      <c r="BE1635" s="28">
        <v>0.05</v>
      </c>
      <c r="BF1635" s="28">
        <v>5.07</v>
      </c>
      <c r="BG1635" s="28">
        <v>0.63</v>
      </c>
      <c r="BH1635" s="28">
        <v>-7</v>
      </c>
      <c r="BI1635" s="28">
        <v>7.0000000000000007E-2</v>
      </c>
      <c r="BJ1635" s="28">
        <v>6.9</v>
      </c>
      <c r="BK1635" s="28">
        <v>0.67</v>
      </c>
      <c r="BL1635" s="28">
        <v>-1.1200000000000001</v>
      </c>
      <c r="BM1635" s="28">
        <v>7.0000000000000007E-2</v>
      </c>
      <c r="BN1635" s="28">
        <v>6.12</v>
      </c>
      <c r="BO1635" s="28">
        <v>0.71</v>
      </c>
      <c r="BP1635" s="28">
        <v>-0.69</v>
      </c>
      <c r="BQ1635" s="26">
        <v>38.838000999999998</v>
      </c>
      <c r="BR1635" s="26">
        <v>568.604919</v>
      </c>
      <c r="BS1635" s="31">
        <f t="shared" si="207"/>
        <v>1.7465560000000002</v>
      </c>
    </row>
    <row r="1636" spans="1:71">
      <c r="A1636" s="26">
        <v>42311346400000</v>
      </c>
      <c r="B1636" s="26" t="s">
        <v>9283</v>
      </c>
      <c r="C1636" t="s">
        <v>3678</v>
      </c>
      <c r="D1636" s="26" t="s">
        <v>64</v>
      </c>
      <c r="E1636" s="27" t="s">
        <v>726</v>
      </c>
      <c r="F1636" t="s">
        <v>66</v>
      </c>
      <c r="G1636" t="s">
        <v>67</v>
      </c>
      <c r="H1636" t="s">
        <v>3661</v>
      </c>
      <c r="I1636" t="s">
        <v>3662</v>
      </c>
      <c r="J1636" t="s">
        <v>440</v>
      </c>
      <c r="K1636" t="s">
        <v>9261</v>
      </c>
      <c r="L1636">
        <v>28.547750000000001</v>
      </c>
      <c r="M1636">
        <v>-98.608260000000001</v>
      </c>
      <c r="N1636" s="28">
        <v>2125769.75</v>
      </c>
      <c r="O1636" s="28">
        <v>259972.94</v>
      </c>
      <c r="P1636" s="26">
        <v>335.39999389648437</v>
      </c>
      <c r="Q1636" s="26">
        <v>10539</v>
      </c>
      <c r="R1636" s="26">
        <v>16751</v>
      </c>
      <c r="S1636" s="29" t="s">
        <v>72</v>
      </c>
      <c r="T1636" s="30">
        <v>40888</v>
      </c>
      <c r="U1636" s="30">
        <v>40959</v>
      </c>
      <c r="V1636" s="30">
        <v>40940</v>
      </c>
      <c r="W1636">
        <v>4436.2001953125</v>
      </c>
      <c r="X1636" s="26">
        <v>6698</v>
      </c>
      <c r="Y1636" s="26" t="s">
        <v>72</v>
      </c>
      <c r="Z1636" s="26" t="s">
        <v>72</v>
      </c>
      <c r="AA1636" s="26" t="s">
        <v>71</v>
      </c>
      <c r="AB1636" s="31" t="s">
        <v>72</v>
      </c>
      <c r="AC1636" s="31" t="s">
        <v>72</v>
      </c>
      <c r="AD1636" s="26">
        <v>1139.5171092857931</v>
      </c>
      <c r="AE1636" s="26">
        <v>1512</v>
      </c>
      <c r="AF1636" s="26" t="s">
        <v>72</v>
      </c>
      <c r="AG1636" s="26">
        <v>74797</v>
      </c>
      <c r="AH1636" s="28">
        <v>5.8331000000000001E-2</v>
      </c>
      <c r="AI1636">
        <v>52425</v>
      </c>
      <c r="AJ1636" s="26">
        <v>92982</v>
      </c>
      <c r="AK1636" s="28">
        <v>0.113688</v>
      </c>
      <c r="AL1636">
        <v>59635</v>
      </c>
      <c r="AM1636" s="26">
        <v>95190</v>
      </c>
      <c r="AN1636" s="28">
        <v>0.118407</v>
      </c>
      <c r="AO1636">
        <v>60025</v>
      </c>
      <c r="AP1636" s="32">
        <v>137530.296875</v>
      </c>
      <c r="AQ1636" s="36">
        <v>0.15671812633421695</v>
      </c>
      <c r="AR1636" s="32">
        <f t="shared" si="206"/>
        <v>165269.4052361564</v>
      </c>
      <c r="AS1636" s="32">
        <f t="shared" si="200"/>
        <v>3</v>
      </c>
      <c r="AT1636" s="32">
        <f t="shared" si="201"/>
        <v>1</v>
      </c>
      <c r="AU1636" s="32">
        <f t="shared" si="202"/>
        <v>2</v>
      </c>
      <c r="AV1636" s="32">
        <f t="shared" si="203"/>
        <v>117859.64527657509</v>
      </c>
      <c r="AW1636" s="32">
        <f t="shared" si="204"/>
        <v>0.13430308228701182</v>
      </c>
      <c r="AX1636" s="32">
        <f t="shared" si="205"/>
        <v>141631.29084137618</v>
      </c>
      <c r="AY1636">
        <v>2</v>
      </c>
      <c r="AZ1636" s="26">
        <v>1</v>
      </c>
      <c r="BA1636" s="26">
        <v>9130.8700000000008</v>
      </c>
      <c r="BB1636" s="26">
        <v>62.68</v>
      </c>
      <c r="BC1636" s="26">
        <v>54.11</v>
      </c>
      <c r="BD1636" s="26">
        <v>117.96</v>
      </c>
      <c r="BE1636" s="28">
        <v>0.05</v>
      </c>
      <c r="BF1636" s="28">
        <v>5.51</v>
      </c>
      <c r="BG1636" s="28">
        <v>0.66</v>
      </c>
      <c r="BH1636" s="28">
        <v>-10.63</v>
      </c>
      <c r="BI1636" s="28">
        <v>7.0000000000000007E-2</v>
      </c>
      <c r="BJ1636" s="28">
        <v>7.45</v>
      </c>
      <c r="BK1636" s="28">
        <v>0.69</v>
      </c>
      <c r="BL1636" s="28">
        <v>0.56000000000000005</v>
      </c>
      <c r="BM1636" s="28">
        <v>7.0000000000000007E-2</v>
      </c>
      <c r="BN1636" s="28">
        <v>7.11</v>
      </c>
      <c r="BO1636" s="28">
        <v>0.71</v>
      </c>
      <c r="BP1636" s="28">
        <v>0.86</v>
      </c>
      <c r="BQ1636" s="26">
        <v>40.8399</v>
      </c>
      <c r="BR1636" s="26">
        <v>874.63800000000003</v>
      </c>
      <c r="BS1636" s="31">
        <f t="shared" si="207"/>
        <v>2.6135130000000002</v>
      </c>
    </row>
    <row r="1637" spans="1:71">
      <c r="A1637" s="26">
        <v>42311346410000</v>
      </c>
      <c r="B1637" s="26" t="s">
        <v>9283</v>
      </c>
      <c r="C1637" t="s">
        <v>3679</v>
      </c>
      <c r="D1637" s="26" t="s">
        <v>64</v>
      </c>
      <c r="E1637" s="27" t="s">
        <v>726</v>
      </c>
      <c r="F1637" t="s">
        <v>66</v>
      </c>
      <c r="G1637" t="s">
        <v>67</v>
      </c>
      <c r="H1637" t="s">
        <v>3661</v>
      </c>
      <c r="I1637" t="s">
        <v>3662</v>
      </c>
      <c r="J1637" t="s">
        <v>85</v>
      </c>
      <c r="K1637" t="s">
        <v>9261</v>
      </c>
      <c r="L1637">
        <v>28.549109999999999</v>
      </c>
      <c r="M1637">
        <v>-98.605180000000004</v>
      </c>
      <c r="N1637" s="28">
        <v>2126756.9300000002</v>
      </c>
      <c r="O1637" s="28">
        <v>260470.73</v>
      </c>
      <c r="P1637" s="26">
        <v>331.20001220703125</v>
      </c>
      <c r="Q1637" s="26">
        <v>10680</v>
      </c>
      <c r="R1637" s="26">
        <v>16957</v>
      </c>
      <c r="S1637" s="29" t="s">
        <v>72</v>
      </c>
      <c r="T1637" s="30">
        <v>40830</v>
      </c>
      <c r="U1637" s="30">
        <v>40890</v>
      </c>
      <c r="V1637" s="30">
        <v>40878</v>
      </c>
      <c r="W1637">
        <v>4657.39990234375</v>
      </c>
      <c r="X1637" s="26">
        <v>6808</v>
      </c>
      <c r="Y1637" s="26" t="s">
        <v>72</v>
      </c>
      <c r="Z1637" s="26" t="s">
        <v>72</v>
      </c>
      <c r="AA1637" s="26" t="s">
        <v>71</v>
      </c>
      <c r="AB1637" s="31" t="s">
        <v>72</v>
      </c>
      <c r="AC1637" s="31" t="s">
        <v>72</v>
      </c>
      <c r="AD1637" s="26">
        <v>588.38884323488185</v>
      </c>
      <c r="AE1637" s="26">
        <v>1065</v>
      </c>
      <c r="AF1637" s="26" t="s">
        <v>72</v>
      </c>
      <c r="AG1637" s="26">
        <v>45723</v>
      </c>
      <c r="AH1637" s="28">
        <v>2.0747999999999999E-2</v>
      </c>
      <c r="AI1637">
        <v>47616</v>
      </c>
      <c r="AJ1637" s="26">
        <v>63236</v>
      </c>
      <c r="AK1637" s="28">
        <v>3.3773999999999998E-2</v>
      </c>
      <c r="AL1637">
        <v>52971</v>
      </c>
      <c r="AM1637" s="26">
        <v>67360</v>
      </c>
      <c r="AN1637" s="28">
        <v>4.0558999999999998E-2</v>
      </c>
      <c r="AO1637">
        <v>53571</v>
      </c>
      <c r="AP1637" s="32">
        <v>106451.125</v>
      </c>
      <c r="AQ1637" s="36">
        <v>6.2634654299801806E-2</v>
      </c>
      <c r="AR1637" s="32">
        <f t="shared" si="206"/>
        <v>117537.45881106492</v>
      </c>
      <c r="AS1637" s="32">
        <f t="shared" si="200"/>
        <v>2</v>
      </c>
      <c r="AT1637" s="32">
        <f t="shared" si="201"/>
        <v>1</v>
      </c>
      <c r="AU1637" s="32">
        <f t="shared" si="202"/>
        <v>2</v>
      </c>
      <c r="AV1637" s="32">
        <f t="shared" si="203"/>
        <v>89751.682946533489</v>
      </c>
      <c r="AW1637" s="32">
        <f t="shared" si="204"/>
        <v>5.280888890729471E-2</v>
      </c>
      <c r="AX1637" s="32">
        <f t="shared" si="205"/>
        <v>99098.856283124667</v>
      </c>
      <c r="AY1637">
        <v>2</v>
      </c>
      <c r="AZ1637" s="26">
        <v>1</v>
      </c>
      <c r="BA1637" s="26">
        <v>9139.56</v>
      </c>
      <c r="BB1637" s="26">
        <v>62.44</v>
      </c>
      <c r="BC1637" s="26">
        <v>54.15</v>
      </c>
      <c r="BD1637" s="26">
        <v>117.65</v>
      </c>
      <c r="BE1637" s="28">
        <v>0.05</v>
      </c>
      <c r="BF1637" s="28">
        <v>5.58</v>
      </c>
      <c r="BG1637" s="28">
        <v>0.66</v>
      </c>
      <c r="BH1637" s="28">
        <v>-9.61</v>
      </c>
      <c r="BI1637" s="28">
        <v>7.0000000000000007E-2</v>
      </c>
      <c r="BJ1637" s="28">
        <v>7.45</v>
      </c>
      <c r="BK1637" s="28">
        <v>0.69</v>
      </c>
      <c r="BL1637" s="28">
        <v>0.54</v>
      </c>
      <c r="BM1637" s="28">
        <v>7.0000000000000007E-2</v>
      </c>
      <c r="BN1637" s="28">
        <v>7.13</v>
      </c>
      <c r="BO1637" s="28">
        <v>0.71</v>
      </c>
      <c r="BP1637" s="28">
        <v>0.85</v>
      </c>
      <c r="BQ1637" s="26">
        <v>40.8399</v>
      </c>
      <c r="BR1637" s="26">
        <v>874.63800000000003</v>
      </c>
      <c r="BS1637" s="31">
        <f t="shared" si="207"/>
        <v>2.6154450000000002</v>
      </c>
    </row>
    <row r="1638" spans="1:71">
      <c r="A1638" s="26">
        <v>42311346420000</v>
      </c>
      <c r="B1638" s="26" t="s">
        <v>9283</v>
      </c>
      <c r="C1638" t="s">
        <v>3680</v>
      </c>
      <c r="D1638" s="26" t="s">
        <v>64</v>
      </c>
      <c r="E1638" s="27" t="s">
        <v>726</v>
      </c>
      <c r="F1638" t="s">
        <v>66</v>
      </c>
      <c r="G1638" t="s">
        <v>67</v>
      </c>
      <c r="H1638" t="s">
        <v>3661</v>
      </c>
      <c r="I1638" t="s">
        <v>3662</v>
      </c>
      <c r="J1638" t="s">
        <v>657</v>
      </c>
      <c r="K1638" t="s">
        <v>9261</v>
      </c>
      <c r="L1638">
        <v>28.551010000000002</v>
      </c>
      <c r="M1638">
        <v>-98.600970000000004</v>
      </c>
      <c r="N1638" s="28">
        <v>2128106.1800000002</v>
      </c>
      <c r="O1638" s="28">
        <v>261166.12</v>
      </c>
      <c r="P1638" s="26">
        <v>323</v>
      </c>
      <c r="Q1638" s="26">
        <v>10681</v>
      </c>
      <c r="R1638" s="26">
        <v>16825</v>
      </c>
      <c r="S1638" s="29" t="s">
        <v>72</v>
      </c>
      <c r="T1638" s="30">
        <v>40849</v>
      </c>
      <c r="U1638" s="30">
        <v>40930</v>
      </c>
      <c r="V1638" s="30">
        <v>40909</v>
      </c>
      <c r="W1638">
        <v>4260</v>
      </c>
      <c r="X1638" s="26">
        <v>6705</v>
      </c>
      <c r="Y1638" s="26" t="s">
        <v>72</v>
      </c>
      <c r="Z1638" s="26" t="s">
        <v>72</v>
      </c>
      <c r="AA1638" s="26" t="s">
        <v>71</v>
      </c>
      <c r="AB1638" s="31" t="s">
        <v>72</v>
      </c>
      <c r="AC1638" s="31" t="s">
        <v>72</v>
      </c>
      <c r="AD1638" s="26">
        <v>785.51749233248427</v>
      </c>
      <c r="AE1638" s="26">
        <v>1367</v>
      </c>
      <c r="AF1638" s="26" t="s">
        <v>72</v>
      </c>
      <c r="AG1638" s="26">
        <v>62724</v>
      </c>
      <c r="AH1638" s="28">
        <v>4.1847000000000002E-2</v>
      </c>
      <c r="AI1638">
        <v>119740</v>
      </c>
      <c r="AJ1638" s="26">
        <v>81695</v>
      </c>
      <c r="AK1638" s="28">
        <v>6.2205999999999997E-2</v>
      </c>
      <c r="AL1638">
        <v>124251</v>
      </c>
      <c r="AM1638" s="26">
        <v>85229</v>
      </c>
      <c r="AN1638" s="28">
        <v>6.8756999999999999E-2</v>
      </c>
      <c r="AO1638">
        <v>124702</v>
      </c>
      <c r="AP1638" s="32">
        <v>116467.453125</v>
      </c>
      <c r="AQ1638" s="36">
        <v>9.1487221717101164E-2</v>
      </c>
      <c r="AR1638" s="32">
        <f t="shared" si="206"/>
        <v>132660.6913689269</v>
      </c>
      <c r="AS1638" s="32">
        <f t="shared" si="200"/>
        <v>3</v>
      </c>
      <c r="AT1638" s="32">
        <f t="shared" si="201"/>
        <v>1</v>
      </c>
      <c r="AU1638" s="32">
        <f t="shared" si="202"/>
        <v>2</v>
      </c>
      <c r="AV1638" s="32">
        <f t="shared" si="203"/>
        <v>99705.172399328862</v>
      </c>
      <c r="AW1638" s="32">
        <f t="shared" si="204"/>
        <v>7.8320156995698831E-2</v>
      </c>
      <c r="AX1638" s="32">
        <f t="shared" si="205"/>
        <v>113567.84018756753</v>
      </c>
      <c r="AY1638">
        <v>2</v>
      </c>
      <c r="AZ1638" s="26">
        <v>1</v>
      </c>
      <c r="BA1638" s="26">
        <v>9152.18</v>
      </c>
      <c r="BB1638" s="26">
        <v>62.22</v>
      </c>
      <c r="BC1638" s="26">
        <v>54.09</v>
      </c>
      <c r="BD1638" s="26">
        <v>117.07</v>
      </c>
      <c r="BE1638" s="28">
        <v>0.05</v>
      </c>
      <c r="BF1638" s="28">
        <v>5.68</v>
      </c>
      <c r="BG1638" s="28">
        <v>0.67</v>
      </c>
      <c r="BH1638" s="28">
        <v>-8.24</v>
      </c>
      <c r="BI1638" s="28">
        <v>7.0000000000000007E-2</v>
      </c>
      <c r="BJ1638" s="28">
        <v>7.45</v>
      </c>
      <c r="BK1638" s="28">
        <v>0.69</v>
      </c>
      <c r="BL1638" s="28">
        <v>0.49</v>
      </c>
      <c r="BM1638" s="28">
        <v>7.0000000000000007E-2</v>
      </c>
      <c r="BN1638" s="28">
        <v>7.14</v>
      </c>
      <c r="BO1638" s="28">
        <v>0.71</v>
      </c>
      <c r="BP1638" s="28">
        <v>0.81</v>
      </c>
      <c r="BQ1638" s="26">
        <v>40.8399</v>
      </c>
      <c r="BR1638" s="26">
        <v>810.96807799999999</v>
      </c>
      <c r="BS1638" s="31">
        <f t="shared" si="207"/>
        <v>2.6125470000000002</v>
      </c>
    </row>
    <row r="1639" spans="1:71">
      <c r="A1639" s="26">
        <v>42311346480000</v>
      </c>
      <c r="B1639" s="26" t="s">
        <v>9283</v>
      </c>
      <c r="C1639" t="s">
        <v>3681</v>
      </c>
      <c r="D1639" s="26" t="s">
        <v>64</v>
      </c>
      <c r="E1639" s="27" t="s">
        <v>726</v>
      </c>
      <c r="F1639" t="s">
        <v>66</v>
      </c>
      <c r="G1639" t="s">
        <v>67</v>
      </c>
      <c r="H1639" t="s">
        <v>3682</v>
      </c>
      <c r="I1639" t="s">
        <v>3683</v>
      </c>
      <c r="J1639" t="s">
        <v>70</v>
      </c>
      <c r="K1639" t="s">
        <v>9261</v>
      </c>
      <c r="L1639">
        <v>28.44548</v>
      </c>
      <c r="M1639">
        <v>-98.754599999999996</v>
      </c>
      <c r="N1639" s="28">
        <v>2078864.8</v>
      </c>
      <c r="O1639" s="28">
        <v>222661.56</v>
      </c>
      <c r="P1639" s="26">
        <v>337</v>
      </c>
      <c r="Q1639" s="26">
        <v>10634</v>
      </c>
      <c r="R1639" s="26">
        <v>17390</v>
      </c>
      <c r="S1639" s="29" t="s">
        <v>72</v>
      </c>
      <c r="T1639" s="30">
        <v>40852</v>
      </c>
      <c r="U1639" s="30" t="s">
        <v>72</v>
      </c>
      <c r="V1639" s="30">
        <v>40969</v>
      </c>
      <c r="W1639">
        <v>4760</v>
      </c>
      <c r="X1639" s="26">
        <v>7154</v>
      </c>
      <c r="Y1639" s="26" t="s">
        <v>72</v>
      </c>
      <c r="Z1639" s="26" t="s">
        <v>72</v>
      </c>
      <c r="AA1639" s="26" t="s">
        <v>71</v>
      </c>
      <c r="AB1639" s="31" t="s">
        <v>72</v>
      </c>
      <c r="AC1639" s="31" t="s">
        <v>72</v>
      </c>
      <c r="AD1639" s="26">
        <v>1217.8030006114097</v>
      </c>
      <c r="AE1639" s="26">
        <v>761</v>
      </c>
      <c r="AF1639" s="26" t="s">
        <v>72</v>
      </c>
      <c r="AG1639" s="26">
        <v>31864</v>
      </c>
      <c r="AH1639" s="28">
        <v>3.8941999999999997E-2</v>
      </c>
      <c r="AI1639">
        <v>21894</v>
      </c>
      <c r="AJ1639" s="26">
        <v>50110</v>
      </c>
      <c r="AK1639" s="28">
        <v>6.6899E-2</v>
      </c>
      <c r="AL1639">
        <v>26987</v>
      </c>
      <c r="AM1639" s="26">
        <v>53308</v>
      </c>
      <c r="AN1639" s="28">
        <v>7.2174000000000002E-2</v>
      </c>
      <c r="AO1639">
        <v>27812</v>
      </c>
      <c r="AP1639" s="32">
        <v>75122.84375</v>
      </c>
      <c r="AQ1639" s="36">
        <v>9.1484824533212106E-2</v>
      </c>
      <c r="AR1639" s="32">
        <f t="shared" si="206"/>
        <v>91315.657692378547</v>
      </c>
      <c r="AS1639" s="32">
        <f t="shared" si="200"/>
        <v>2</v>
      </c>
      <c r="AT1639" s="32">
        <f t="shared" si="201"/>
        <v>1</v>
      </c>
      <c r="AU1639" s="32">
        <f t="shared" si="202"/>
        <v>1</v>
      </c>
      <c r="AV1639" s="32">
        <f t="shared" si="203"/>
        <v>60274.688723091975</v>
      </c>
      <c r="AW1639" s="32">
        <f t="shared" si="204"/>
        <v>7.3402696787900124E-2</v>
      </c>
      <c r="AX1639" s="32">
        <f t="shared" si="205"/>
        <v>73266.966054550299</v>
      </c>
      <c r="AY1639">
        <v>2</v>
      </c>
      <c r="AZ1639" s="26">
        <v>1</v>
      </c>
      <c r="BA1639" s="26">
        <v>9254.48</v>
      </c>
      <c r="BB1639" s="26">
        <v>-10.84</v>
      </c>
      <c r="BC1639" s="26">
        <v>176.37</v>
      </c>
      <c r="BD1639" s="26">
        <v>183.09</v>
      </c>
      <c r="BE1639" s="28">
        <v>0.08</v>
      </c>
      <c r="BF1639" s="28">
        <v>8.33</v>
      </c>
      <c r="BG1639" s="28">
        <v>0.76</v>
      </c>
      <c r="BH1639" s="28">
        <v>10.85</v>
      </c>
      <c r="BI1639" s="28">
        <v>0.08</v>
      </c>
      <c r="BJ1639" s="28">
        <v>7.03</v>
      </c>
      <c r="BK1639" s="28">
        <v>0.67</v>
      </c>
      <c r="BL1639" s="28">
        <v>7.94</v>
      </c>
      <c r="BM1639" s="28">
        <v>0.09</v>
      </c>
      <c r="BN1639" s="28">
        <v>7.33</v>
      </c>
      <c r="BO1639" s="28">
        <v>0.75</v>
      </c>
      <c r="BP1639" s="28">
        <v>13.25</v>
      </c>
      <c r="BQ1639" s="26">
        <v>44.094397999999998</v>
      </c>
      <c r="BR1639" s="26">
        <v>1048.5374750000001</v>
      </c>
      <c r="BS1639" s="31">
        <f t="shared" si="207"/>
        <v>9.4534320000000012</v>
      </c>
    </row>
    <row r="1640" spans="1:71">
      <c r="A1640" s="26">
        <v>42311346490000</v>
      </c>
      <c r="B1640" s="26" t="s">
        <v>9283</v>
      </c>
      <c r="C1640" t="s">
        <v>3684</v>
      </c>
      <c r="D1640" s="26" t="s">
        <v>64</v>
      </c>
      <c r="E1640" s="27" t="s">
        <v>726</v>
      </c>
      <c r="F1640" t="s">
        <v>66</v>
      </c>
      <c r="G1640" t="s">
        <v>67</v>
      </c>
      <c r="H1640" t="s">
        <v>3682</v>
      </c>
      <c r="I1640" t="s">
        <v>3683</v>
      </c>
      <c r="J1640" t="s">
        <v>76</v>
      </c>
      <c r="K1640" t="s">
        <v>9261</v>
      </c>
      <c r="L1640">
        <v>28.445519999999998</v>
      </c>
      <c r="M1640">
        <v>-98.751490000000004</v>
      </c>
      <c r="N1640" s="28">
        <v>2079864.24</v>
      </c>
      <c r="O1640" s="28">
        <v>222678.22</v>
      </c>
      <c r="P1640" s="26">
        <v>336</v>
      </c>
      <c r="Q1640" s="26">
        <v>10615</v>
      </c>
      <c r="R1640" s="26">
        <v>17081</v>
      </c>
      <c r="S1640" s="29" t="s">
        <v>72</v>
      </c>
      <c r="T1640" s="30">
        <v>40873</v>
      </c>
      <c r="U1640" s="30">
        <v>40965</v>
      </c>
      <c r="V1640" s="30">
        <v>40969</v>
      </c>
      <c r="W1640">
        <v>4342.5</v>
      </c>
      <c r="X1640" s="26">
        <v>6811</v>
      </c>
      <c r="Y1640" s="26" t="s">
        <v>72</v>
      </c>
      <c r="Z1640" s="26" t="s">
        <v>72</v>
      </c>
      <c r="AA1640" s="26" t="s">
        <v>71</v>
      </c>
      <c r="AB1640" s="31" t="s">
        <v>72</v>
      </c>
      <c r="AC1640" s="31" t="s">
        <v>72</v>
      </c>
      <c r="AD1640" s="26">
        <v>1010.3372154982112</v>
      </c>
      <c r="AE1640" s="26">
        <v>770</v>
      </c>
      <c r="AF1640" s="26" t="s">
        <v>72</v>
      </c>
      <c r="AG1640" s="26">
        <v>35843</v>
      </c>
      <c r="AH1640" s="28">
        <v>3.2145E-2</v>
      </c>
      <c r="AI1640">
        <v>45332</v>
      </c>
      <c r="AJ1640" s="26">
        <v>52089</v>
      </c>
      <c r="AK1640" s="28">
        <v>5.4105E-2</v>
      </c>
      <c r="AL1640">
        <v>46346</v>
      </c>
      <c r="AM1640" s="26">
        <v>55081</v>
      </c>
      <c r="AN1640" s="28">
        <v>5.8680000000000003E-2</v>
      </c>
      <c r="AO1640">
        <v>46501</v>
      </c>
      <c r="AP1640" s="32">
        <v>70411.796875</v>
      </c>
      <c r="AQ1640" s="36">
        <v>7.1139658792913146E-2</v>
      </c>
      <c r="AR1640" s="32">
        <f t="shared" si="206"/>
        <v>83003.516481345636</v>
      </c>
      <c r="AS1640" s="32">
        <f t="shared" si="200"/>
        <v>2</v>
      </c>
      <c r="AT1640" s="32">
        <f t="shared" si="201"/>
        <v>1</v>
      </c>
      <c r="AU1640" s="32">
        <f t="shared" si="202"/>
        <v>1</v>
      </c>
      <c r="AV1640" s="32">
        <f t="shared" si="203"/>
        <v>59339.849370503602</v>
      </c>
      <c r="AW1640" s="32">
        <f t="shared" si="204"/>
        <v>5.9953258181077884E-2</v>
      </c>
      <c r="AX1640" s="32">
        <f t="shared" si="205"/>
        <v>69951.576068554379</v>
      </c>
      <c r="AY1640">
        <v>2</v>
      </c>
      <c r="AZ1640" s="26">
        <v>1</v>
      </c>
      <c r="BA1640" s="26">
        <v>9256.5</v>
      </c>
      <c r="BB1640" s="26">
        <v>-12.34</v>
      </c>
      <c r="BC1640" s="26">
        <v>179.12</v>
      </c>
      <c r="BD1640" s="26">
        <v>184.15</v>
      </c>
      <c r="BE1640" s="28">
        <v>0.08</v>
      </c>
      <c r="BF1640" s="28">
        <v>8.33</v>
      </c>
      <c r="BG1640" s="28">
        <v>0.77</v>
      </c>
      <c r="BH1640" s="28">
        <v>8.2100000000000009</v>
      </c>
      <c r="BI1640" s="28">
        <v>0.08</v>
      </c>
      <c r="BJ1640" s="28">
        <v>7.01</v>
      </c>
      <c r="BK1640" s="28">
        <v>0.66</v>
      </c>
      <c r="BL1640" s="28">
        <v>6.75</v>
      </c>
      <c r="BM1640" s="28">
        <v>0.09</v>
      </c>
      <c r="BN1640" s="28">
        <v>7.32</v>
      </c>
      <c r="BO1640" s="28">
        <v>0.75</v>
      </c>
      <c r="BP1640" s="28">
        <v>11.78</v>
      </c>
      <c r="BQ1640" s="26">
        <v>44.094397999999998</v>
      </c>
      <c r="BR1640" s="26">
        <v>1048.5374750000001</v>
      </c>
      <c r="BS1640" s="31">
        <f t="shared" si="207"/>
        <v>9.4575360000000011</v>
      </c>
    </row>
    <row r="1641" spans="1:71">
      <c r="A1641" s="26">
        <v>42311346520000</v>
      </c>
      <c r="B1641" s="26" t="s">
        <v>9283</v>
      </c>
      <c r="C1641" t="s">
        <v>3685</v>
      </c>
      <c r="D1641" s="26" t="s">
        <v>64</v>
      </c>
      <c r="E1641" s="27" t="s">
        <v>726</v>
      </c>
      <c r="F1641" t="s">
        <v>66</v>
      </c>
      <c r="G1641" t="s">
        <v>67</v>
      </c>
      <c r="H1641" t="s">
        <v>3682</v>
      </c>
      <c r="I1641" t="s">
        <v>3683</v>
      </c>
      <c r="J1641" t="s">
        <v>245</v>
      </c>
      <c r="K1641" t="s">
        <v>9261</v>
      </c>
      <c r="L1641">
        <v>28.44509</v>
      </c>
      <c r="M1641">
        <v>-98.744150000000005</v>
      </c>
      <c r="N1641" s="28">
        <v>2082223.45</v>
      </c>
      <c r="O1641" s="28">
        <v>222526.96</v>
      </c>
      <c r="P1641" s="26">
        <v>289</v>
      </c>
      <c r="Q1641" s="26">
        <v>10591</v>
      </c>
      <c r="R1641" s="26">
        <v>16915</v>
      </c>
      <c r="S1641" s="29" t="s">
        <v>72</v>
      </c>
      <c r="T1641" s="30">
        <v>40898</v>
      </c>
      <c r="U1641" s="30">
        <v>40964</v>
      </c>
      <c r="V1641" s="30">
        <v>40969</v>
      </c>
      <c r="W1641">
        <v>6162</v>
      </c>
      <c r="X1641" s="26">
        <v>6638</v>
      </c>
      <c r="Y1641" s="26" t="s">
        <v>72</v>
      </c>
      <c r="Z1641" s="26" t="s">
        <v>72</v>
      </c>
      <c r="AA1641" s="26" t="s">
        <v>71</v>
      </c>
      <c r="AB1641" s="31" t="s">
        <v>72</v>
      </c>
      <c r="AC1641" s="31" t="s">
        <v>72</v>
      </c>
      <c r="AD1641" s="26">
        <v>1316.7868258283104</v>
      </c>
      <c r="AE1641" s="26">
        <v>927</v>
      </c>
      <c r="AF1641" s="26" t="s">
        <v>72</v>
      </c>
      <c r="AG1641" s="26">
        <v>40231</v>
      </c>
      <c r="AH1641" s="28">
        <v>5.1832000000000003E-2</v>
      </c>
      <c r="AI1641">
        <v>30293</v>
      </c>
      <c r="AJ1641" s="26">
        <v>60263</v>
      </c>
      <c r="AK1641" s="28">
        <v>8.7461999999999998E-2</v>
      </c>
      <c r="AL1641">
        <v>32748</v>
      </c>
      <c r="AM1641" s="26">
        <v>63384</v>
      </c>
      <c r="AN1641" s="28">
        <v>9.3239000000000002E-2</v>
      </c>
      <c r="AO1641">
        <v>33032</v>
      </c>
      <c r="AP1641" s="32">
        <v>95582.9453125</v>
      </c>
      <c r="AQ1641" s="36">
        <v>0.12586236316136784</v>
      </c>
      <c r="AR1641" s="32">
        <f t="shared" si="206"/>
        <v>117860.5835920621</v>
      </c>
      <c r="AS1641" s="32">
        <f t="shared" si="200"/>
        <v>2</v>
      </c>
      <c r="AT1641" s="32">
        <f t="shared" si="201"/>
        <v>1</v>
      </c>
      <c r="AU1641" s="32">
        <f t="shared" si="202"/>
        <v>2</v>
      </c>
      <c r="AV1641" s="32">
        <f t="shared" si="203"/>
        <v>82652.320893906304</v>
      </c>
      <c r="AW1641" s="32">
        <f t="shared" si="204"/>
        <v>0.1088354872772298</v>
      </c>
      <c r="AX1641" s="32">
        <f t="shared" si="205"/>
        <v>101916.20214197595</v>
      </c>
      <c r="AY1641">
        <v>2</v>
      </c>
      <c r="AZ1641" s="26">
        <v>1</v>
      </c>
      <c r="BA1641" s="26">
        <v>9268.86</v>
      </c>
      <c r="BB1641" s="26">
        <v>-15.26</v>
      </c>
      <c r="BC1641" s="26">
        <v>184.83</v>
      </c>
      <c r="BD1641" s="26">
        <v>185.85</v>
      </c>
      <c r="BE1641" s="28">
        <v>0.08</v>
      </c>
      <c r="BF1641" s="28">
        <v>8.33</v>
      </c>
      <c r="BG1641" s="28">
        <v>0.77</v>
      </c>
      <c r="BH1641" s="28">
        <v>2.73</v>
      </c>
      <c r="BI1641" s="28">
        <v>0.08</v>
      </c>
      <c r="BJ1641" s="28">
        <v>6.97</v>
      </c>
      <c r="BK1641" s="28">
        <v>0.66</v>
      </c>
      <c r="BL1641" s="28">
        <v>4.25</v>
      </c>
      <c r="BM1641" s="28">
        <v>0.09</v>
      </c>
      <c r="BN1641" s="28">
        <v>7.3</v>
      </c>
      <c r="BO1641" s="28">
        <v>0.75</v>
      </c>
      <c r="BP1641" s="28">
        <v>8.66</v>
      </c>
      <c r="BQ1641" s="26">
        <v>44.513098999999997</v>
      </c>
      <c r="BR1641" s="26">
        <v>1039.5111079999999</v>
      </c>
      <c r="BS1641" s="31">
        <f t="shared" si="207"/>
        <v>9.7590240000000019</v>
      </c>
    </row>
    <row r="1642" spans="1:71">
      <c r="A1642" s="26">
        <v>42311346530000</v>
      </c>
      <c r="B1642" s="26" t="s">
        <v>9283</v>
      </c>
      <c r="C1642" t="s">
        <v>3686</v>
      </c>
      <c r="D1642" s="26" t="s">
        <v>64</v>
      </c>
      <c r="E1642" s="27" t="s">
        <v>726</v>
      </c>
      <c r="F1642" t="s">
        <v>66</v>
      </c>
      <c r="G1642" t="s">
        <v>67</v>
      </c>
      <c r="H1642" t="s">
        <v>3682</v>
      </c>
      <c r="I1642" t="s">
        <v>3683</v>
      </c>
      <c r="J1642" t="s">
        <v>232</v>
      </c>
      <c r="K1642" t="s">
        <v>9261</v>
      </c>
      <c r="L1642">
        <v>28.44566</v>
      </c>
      <c r="M1642">
        <v>-98.741650000000007</v>
      </c>
      <c r="N1642" s="28">
        <v>2083026.42</v>
      </c>
      <c r="O1642" s="28">
        <v>222735.97</v>
      </c>
      <c r="P1642" s="26">
        <v>283</v>
      </c>
      <c r="Q1642" s="26">
        <v>10592</v>
      </c>
      <c r="R1642" s="26">
        <v>17165</v>
      </c>
      <c r="S1642" s="29" t="s">
        <v>72</v>
      </c>
      <c r="T1642" s="30">
        <v>40920</v>
      </c>
      <c r="U1642" s="30">
        <v>40972</v>
      </c>
      <c r="V1642" s="30">
        <v>40969</v>
      </c>
      <c r="W1642">
        <v>5850</v>
      </c>
      <c r="X1642" s="26">
        <v>6901</v>
      </c>
      <c r="Y1642" s="26" t="s">
        <v>72</v>
      </c>
      <c r="Z1642" s="26" t="s">
        <v>72</v>
      </c>
      <c r="AA1642" s="26" t="s">
        <v>71</v>
      </c>
      <c r="AB1642" s="31" t="s">
        <v>72</v>
      </c>
      <c r="AC1642" s="31" t="s">
        <v>72</v>
      </c>
      <c r="AD1642" s="26">
        <v>1249.1268814934065</v>
      </c>
      <c r="AE1642" s="26">
        <v>1074</v>
      </c>
      <c r="AF1642" s="26" t="s">
        <v>72</v>
      </c>
      <c r="AG1642" s="26">
        <v>67197</v>
      </c>
      <c r="AH1642" s="28">
        <v>6.991E-2</v>
      </c>
      <c r="AI1642">
        <v>107698</v>
      </c>
      <c r="AJ1642" s="26">
        <v>95605</v>
      </c>
      <c r="AK1642" s="28">
        <v>0.124876</v>
      </c>
      <c r="AL1642">
        <v>132086</v>
      </c>
      <c r="AM1642" s="26">
        <v>98882</v>
      </c>
      <c r="AN1642" s="28">
        <v>0.13252800000000001</v>
      </c>
      <c r="AO1642">
        <v>132860</v>
      </c>
      <c r="AP1642" s="32">
        <v>147939.859375</v>
      </c>
      <c r="AQ1642" s="36">
        <v>0.18479565518966684</v>
      </c>
      <c r="AR1642" s="32">
        <f t="shared" si="206"/>
        <v>180648.69034357104</v>
      </c>
      <c r="AS1642" s="32">
        <f t="shared" si="200"/>
        <v>3</v>
      </c>
      <c r="AT1642" s="32">
        <f t="shared" si="201"/>
        <v>1</v>
      </c>
      <c r="AU1642" s="32">
        <f t="shared" si="202"/>
        <v>3</v>
      </c>
      <c r="AV1642" s="32">
        <f t="shared" si="203"/>
        <v>123050.97707759745</v>
      </c>
      <c r="AW1642" s="32">
        <f t="shared" si="204"/>
        <v>0.15370628326165595</v>
      </c>
      <c r="AX1642" s="32">
        <f t="shared" si="205"/>
        <v>150256.98921491057</v>
      </c>
      <c r="AY1642">
        <v>2</v>
      </c>
      <c r="AZ1642" s="26">
        <v>1</v>
      </c>
      <c r="BA1642" s="26">
        <v>9267.2900000000009</v>
      </c>
      <c r="BB1642" s="26">
        <v>-15.27</v>
      </c>
      <c r="BC1642" s="26">
        <v>184.96</v>
      </c>
      <c r="BD1642" s="26">
        <v>185.57</v>
      </c>
      <c r="BE1642" s="28">
        <v>0.08</v>
      </c>
      <c r="BF1642" s="28">
        <v>8.31</v>
      </c>
      <c r="BG1642" s="28">
        <v>0.77</v>
      </c>
      <c r="BH1642" s="28">
        <v>0.27</v>
      </c>
      <c r="BI1642" s="28">
        <v>0.08</v>
      </c>
      <c r="BJ1642" s="28">
        <v>6.97</v>
      </c>
      <c r="BK1642" s="28">
        <v>0.66</v>
      </c>
      <c r="BL1642" s="28">
        <v>3.39</v>
      </c>
      <c r="BM1642" s="28">
        <v>0.09</v>
      </c>
      <c r="BN1642" s="28">
        <v>7.28</v>
      </c>
      <c r="BO1642" s="28">
        <v>0.75</v>
      </c>
      <c r="BP1642" s="28">
        <v>7.58</v>
      </c>
      <c r="BQ1642" s="26">
        <v>44.513098999999997</v>
      </c>
      <c r="BR1642" s="26">
        <v>1039.5111079999999</v>
      </c>
      <c r="BS1642" s="31">
        <f t="shared" si="207"/>
        <v>9.7658880000000021</v>
      </c>
    </row>
    <row r="1643" spans="1:71">
      <c r="A1643" s="26">
        <v>42311346540000</v>
      </c>
      <c r="B1643" s="26" t="s">
        <v>9283</v>
      </c>
      <c r="C1643" t="s">
        <v>3687</v>
      </c>
      <c r="D1643" s="26" t="s">
        <v>64</v>
      </c>
      <c r="E1643" s="27" t="s">
        <v>726</v>
      </c>
      <c r="F1643" t="s">
        <v>66</v>
      </c>
      <c r="G1643" t="s">
        <v>67</v>
      </c>
      <c r="H1643" t="s">
        <v>3682</v>
      </c>
      <c r="I1643" t="s">
        <v>3683</v>
      </c>
      <c r="J1643" t="s">
        <v>158</v>
      </c>
      <c r="K1643" t="s">
        <v>9261</v>
      </c>
      <c r="L1643">
        <v>28.44556</v>
      </c>
      <c r="M1643">
        <v>-98.748279999999994</v>
      </c>
      <c r="N1643" s="28">
        <v>2080895.81</v>
      </c>
      <c r="O1643" s="28">
        <v>222694.97</v>
      </c>
      <c r="P1643" s="26">
        <v>332</v>
      </c>
      <c r="Q1643" s="26">
        <v>10671</v>
      </c>
      <c r="R1643" s="26">
        <v>17004</v>
      </c>
      <c r="S1643" s="29" t="s">
        <v>72</v>
      </c>
      <c r="T1643" s="30">
        <v>40879</v>
      </c>
      <c r="U1643" s="30">
        <v>40975</v>
      </c>
      <c r="V1643" s="30">
        <v>40969</v>
      </c>
      <c r="W1643">
        <v>4605</v>
      </c>
      <c r="X1643" s="26">
        <v>6827</v>
      </c>
      <c r="Y1643" s="26" t="s">
        <v>72</v>
      </c>
      <c r="Z1643" s="26" t="s">
        <v>72</v>
      </c>
      <c r="AA1643" s="26" t="s">
        <v>71</v>
      </c>
      <c r="AB1643" s="31" t="s">
        <v>72</v>
      </c>
      <c r="AC1643" s="31" t="s">
        <v>72</v>
      </c>
      <c r="AD1643" s="26">
        <v>1383.5860532853594</v>
      </c>
      <c r="AE1643" s="26">
        <v>1128</v>
      </c>
      <c r="AF1643" s="26" t="s">
        <v>72</v>
      </c>
      <c r="AG1643" s="26">
        <v>70128</v>
      </c>
      <c r="AH1643" s="28">
        <v>8.9389999999999997E-2</v>
      </c>
      <c r="AI1643">
        <v>71040</v>
      </c>
      <c r="AJ1643" s="26">
        <v>98126</v>
      </c>
      <c r="AK1643" s="28">
        <v>0.13916100000000001</v>
      </c>
      <c r="AL1643">
        <v>87385</v>
      </c>
      <c r="AM1643" s="26">
        <v>101196</v>
      </c>
      <c r="AN1643" s="28">
        <v>0.145313</v>
      </c>
      <c r="AO1643">
        <v>87952</v>
      </c>
      <c r="AP1643" s="32">
        <v>150306.421875</v>
      </c>
      <c r="AQ1643" s="36">
        <v>0.20796186902547545</v>
      </c>
      <c r="AR1643" s="32">
        <f t="shared" si="206"/>
        <v>187115.67269250914</v>
      </c>
      <c r="AS1643" s="32">
        <f t="shared" si="200"/>
        <v>3</v>
      </c>
      <c r="AT1643" s="32">
        <f t="shared" si="201"/>
        <v>1</v>
      </c>
      <c r="AU1643" s="32">
        <f t="shared" si="202"/>
        <v>3</v>
      </c>
      <c r="AV1643" s="32">
        <f t="shared" si="203"/>
        <v>126374.52198073824</v>
      </c>
      <c r="AW1643" s="32">
        <f t="shared" si="204"/>
        <v>0.17485002610315353</v>
      </c>
      <c r="AX1643" s="32">
        <f t="shared" si="205"/>
        <v>157322.97660099639</v>
      </c>
      <c r="AY1643">
        <v>2</v>
      </c>
      <c r="AZ1643" s="26">
        <v>1</v>
      </c>
      <c r="BA1643" s="26">
        <v>9259.34</v>
      </c>
      <c r="BB1643" s="26">
        <v>-13.62</v>
      </c>
      <c r="BC1643" s="26">
        <v>181.55</v>
      </c>
      <c r="BD1643" s="26">
        <v>184.94</v>
      </c>
      <c r="BE1643" s="28">
        <v>0.08</v>
      </c>
      <c r="BF1643" s="28">
        <v>8.32</v>
      </c>
      <c r="BG1643" s="28">
        <v>0.77</v>
      </c>
      <c r="BH1643" s="28">
        <v>5.55</v>
      </c>
      <c r="BI1643" s="28">
        <v>0.08</v>
      </c>
      <c r="BJ1643" s="28">
        <v>7</v>
      </c>
      <c r="BK1643" s="28">
        <v>0.66</v>
      </c>
      <c r="BL1643" s="28">
        <v>5.59</v>
      </c>
      <c r="BM1643" s="28">
        <v>0.09</v>
      </c>
      <c r="BN1643" s="28">
        <v>7.31</v>
      </c>
      <c r="BO1643" s="28">
        <v>0.75</v>
      </c>
      <c r="BP1643" s="28">
        <v>10.33</v>
      </c>
      <c r="BQ1643" s="26">
        <v>44.513098999999997</v>
      </c>
      <c r="BR1643" s="26">
        <v>1039.5111079999999</v>
      </c>
      <c r="BS1643" s="31">
        <f t="shared" si="207"/>
        <v>9.585840000000001</v>
      </c>
    </row>
    <row r="1644" spans="1:71">
      <c r="A1644" s="26">
        <v>42311346550000</v>
      </c>
      <c r="B1644" s="26" t="s">
        <v>9283</v>
      </c>
      <c r="C1644" t="s">
        <v>3688</v>
      </c>
      <c r="D1644" s="26" t="s">
        <v>636</v>
      </c>
      <c r="E1644" s="27" t="s">
        <v>726</v>
      </c>
      <c r="F1644" t="s">
        <v>66</v>
      </c>
      <c r="G1644" t="s">
        <v>67</v>
      </c>
      <c r="H1644" t="s">
        <v>3689</v>
      </c>
      <c r="I1644" t="s">
        <v>3690</v>
      </c>
      <c r="J1644" t="s">
        <v>83</v>
      </c>
      <c r="K1644" t="s">
        <v>9261</v>
      </c>
      <c r="L1644">
        <v>28.644100000000002</v>
      </c>
      <c r="M1644">
        <v>-98.426270000000002</v>
      </c>
      <c r="N1644" s="28">
        <v>2184026.15</v>
      </c>
      <c r="O1644" s="28">
        <v>295244.46000000002</v>
      </c>
      <c r="P1644" s="26">
        <v>352</v>
      </c>
      <c r="Q1644" s="26">
        <v>10185</v>
      </c>
      <c r="R1644" s="26">
        <v>17765</v>
      </c>
      <c r="S1644" s="29" t="s">
        <v>72</v>
      </c>
      <c r="T1644" s="30">
        <v>40876</v>
      </c>
      <c r="U1644" s="30">
        <v>40895</v>
      </c>
      <c r="V1644" s="30">
        <v>41000</v>
      </c>
      <c r="W1644">
        <v>4997</v>
      </c>
      <c r="X1644" s="26">
        <v>7559</v>
      </c>
      <c r="Y1644" s="26" t="s">
        <v>72</v>
      </c>
      <c r="Z1644" s="26" t="s">
        <v>72</v>
      </c>
      <c r="AA1644" s="26" t="s">
        <v>71</v>
      </c>
      <c r="AB1644" s="31" t="s">
        <v>72</v>
      </c>
      <c r="AC1644" s="31" t="s">
        <v>72</v>
      </c>
      <c r="AD1644" s="26">
        <v>610.93269492779007</v>
      </c>
      <c r="AE1644" s="26" t="s">
        <v>72</v>
      </c>
      <c r="AF1644" s="26" t="s">
        <v>72</v>
      </c>
      <c r="AG1644" s="26">
        <v>69043</v>
      </c>
      <c r="AH1644" s="28">
        <v>4.1201000000000002E-2</v>
      </c>
      <c r="AI1644">
        <v>21652</v>
      </c>
      <c r="AJ1644" s="26">
        <v>101056</v>
      </c>
      <c r="AK1644" s="28">
        <v>6.2776999999999999E-2</v>
      </c>
      <c r="AL1644">
        <v>31690</v>
      </c>
      <c r="AM1644" s="26">
        <v>101056</v>
      </c>
      <c r="AN1644" s="28">
        <v>6.2776999999999999E-2</v>
      </c>
      <c r="AO1644">
        <v>31690</v>
      </c>
      <c r="AP1644" s="32">
        <v>133750.0625</v>
      </c>
      <c r="AQ1644" s="36">
        <v>8.1712286129885361E-2</v>
      </c>
      <c r="AR1644" s="32">
        <f t="shared" si="206"/>
        <v>148213.13714498971</v>
      </c>
      <c r="AS1644" s="32">
        <f t="shared" si="200"/>
        <v>3</v>
      </c>
      <c r="AT1644" s="32">
        <f t="shared" si="201"/>
        <v>1</v>
      </c>
      <c r="AU1644" s="32">
        <f t="shared" si="202"/>
        <v>2</v>
      </c>
      <c r="AV1644" s="32">
        <f t="shared" si="203"/>
        <v>101564.40782510914</v>
      </c>
      <c r="AW1644" s="32">
        <f t="shared" si="204"/>
        <v>6.2049017381339062E-2</v>
      </c>
      <c r="AX1644" s="32">
        <f t="shared" si="205"/>
        <v>112547.08390160615</v>
      </c>
      <c r="AY1644">
        <v>2</v>
      </c>
      <c r="AZ1644" s="26">
        <v>1</v>
      </c>
      <c r="BA1644" s="26">
        <v>9728.56</v>
      </c>
      <c r="BB1644" s="26">
        <v>58.19</v>
      </c>
      <c r="BC1644" s="26">
        <v>64.78</v>
      </c>
      <c r="BD1644" s="26">
        <v>124.32</v>
      </c>
      <c r="BE1644" s="28">
        <v>0.08</v>
      </c>
      <c r="BF1644" s="28">
        <v>7.18</v>
      </c>
      <c r="BG1644" s="28">
        <v>0.72</v>
      </c>
      <c r="BH1644" s="28">
        <v>10.19</v>
      </c>
      <c r="BI1644" s="28">
        <v>0.08</v>
      </c>
      <c r="BJ1644" s="28">
        <v>6.33</v>
      </c>
      <c r="BK1644" s="28">
        <v>0.69</v>
      </c>
      <c r="BL1644" s="28">
        <v>-3.23</v>
      </c>
      <c r="BM1644" s="28">
        <v>0.08</v>
      </c>
      <c r="BN1644" s="28">
        <v>6.8</v>
      </c>
      <c r="BO1644" s="28">
        <v>0.76</v>
      </c>
      <c r="BP1644" s="28">
        <v>-2.4900000000000002</v>
      </c>
      <c r="BQ1644" s="26">
        <v>40.442599999999999</v>
      </c>
      <c r="BR1644" s="26">
        <v>539.60723800000005</v>
      </c>
      <c r="BS1644" s="31">
        <f t="shared" si="207"/>
        <v>3.5758559999999999</v>
      </c>
    </row>
    <row r="1645" spans="1:71">
      <c r="A1645" s="26">
        <v>42311346560000</v>
      </c>
      <c r="B1645" s="26" t="s">
        <v>9283</v>
      </c>
      <c r="C1645" t="s">
        <v>3691</v>
      </c>
      <c r="D1645" s="26" t="s">
        <v>636</v>
      </c>
      <c r="E1645" s="27" t="s">
        <v>726</v>
      </c>
      <c r="F1645" t="s">
        <v>66</v>
      </c>
      <c r="G1645" t="s">
        <v>67</v>
      </c>
      <c r="H1645" t="s">
        <v>3689</v>
      </c>
      <c r="I1645" t="s">
        <v>3690</v>
      </c>
      <c r="J1645" t="s">
        <v>81</v>
      </c>
      <c r="K1645" t="s">
        <v>9261</v>
      </c>
      <c r="L1645">
        <v>28.64414</v>
      </c>
      <c r="M1645">
        <v>-98.426270000000002</v>
      </c>
      <c r="N1645" s="28">
        <v>2184026.08</v>
      </c>
      <c r="O1645" s="28">
        <v>295259.01</v>
      </c>
      <c r="P1645" s="26">
        <v>352</v>
      </c>
      <c r="Q1645" s="26">
        <v>10205</v>
      </c>
      <c r="R1645" s="26">
        <v>17174</v>
      </c>
      <c r="S1645" s="29" t="s">
        <v>72</v>
      </c>
      <c r="T1645" s="30">
        <v>40874</v>
      </c>
      <c r="U1645" s="30">
        <v>40933</v>
      </c>
      <c r="V1645" s="30">
        <v>41000</v>
      </c>
      <c r="W1645">
        <v>4546</v>
      </c>
      <c r="X1645" s="26">
        <v>7642</v>
      </c>
      <c r="Y1645" s="26" t="s">
        <v>72</v>
      </c>
      <c r="Z1645" s="26" t="s">
        <v>72</v>
      </c>
      <c r="AA1645" s="26" t="s">
        <v>71</v>
      </c>
      <c r="AB1645" s="31" t="s">
        <v>72</v>
      </c>
      <c r="AC1645" s="31" t="s">
        <v>72</v>
      </c>
      <c r="AD1645" s="26">
        <v>363.49726233602962</v>
      </c>
      <c r="AE1645" s="26" t="s">
        <v>72</v>
      </c>
      <c r="AF1645" s="26" t="s">
        <v>72</v>
      </c>
      <c r="AG1645" s="26">
        <v>81570</v>
      </c>
      <c r="AH1645" s="28">
        <v>2.8843000000000001E-2</v>
      </c>
      <c r="AI1645">
        <v>32711</v>
      </c>
      <c r="AJ1645" s="26">
        <v>119390</v>
      </c>
      <c r="AK1645" s="28">
        <v>4.3949000000000002E-2</v>
      </c>
      <c r="AL1645">
        <v>47877</v>
      </c>
      <c r="AM1645" s="26">
        <v>119390</v>
      </c>
      <c r="AN1645" s="28">
        <v>4.3949000000000002E-2</v>
      </c>
      <c r="AO1645">
        <v>47877</v>
      </c>
      <c r="AP1645" s="32">
        <v>157842.390625</v>
      </c>
      <c r="AQ1645" s="36">
        <v>5.7375276872761685E-2</v>
      </c>
      <c r="AR1645" s="32">
        <f t="shared" si="206"/>
        <v>167997.81463147883</v>
      </c>
      <c r="AS1645" s="32">
        <f t="shared" si="200"/>
        <v>3</v>
      </c>
      <c r="AT1645" s="32">
        <f t="shared" si="201"/>
        <v>1</v>
      </c>
      <c r="AU1645" s="32">
        <f t="shared" si="202"/>
        <v>2</v>
      </c>
      <c r="AV1645" s="32">
        <f t="shared" si="203"/>
        <v>118557.35699914944</v>
      </c>
      <c r="AW1645" s="32">
        <f t="shared" si="204"/>
        <v>4.3095274698986143E-2</v>
      </c>
      <c r="AX1645" s="32">
        <f t="shared" si="205"/>
        <v>126185.22062086999</v>
      </c>
      <c r="AY1645">
        <v>2</v>
      </c>
      <c r="AZ1645" s="26">
        <v>1</v>
      </c>
      <c r="BA1645" s="26">
        <v>9728.4699999999993</v>
      </c>
      <c r="BB1645" s="26">
        <v>58.18</v>
      </c>
      <c r="BC1645" s="26">
        <v>64.77</v>
      </c>
      <c r="BD1645" s="26">
        <v>124.31</v>
      </c>
      <c r="BE1645" s="28">
        <v>0.08</v>
      </c>
      <c r="BF1645" s="28">
        <v>7.18</v>
      </c>
      <c r="BG1645" s="28">
        <v>0.72</v>
      </c>
      <c r="BH1645" s="28">
        <v>10.19</v>
      </c>
      <c r="BI1645" s="28">
        <v>0.08</v>
      </c>
      <c r="BJ1645" s="28">
        <v>6.33</v>
      </c>
      <c r="BK1645" s="28">
        <v>0.69</v>
      </c>
      <c r="BL1645" s="28">
        <v>-3.24</v>
      </c>
      <c r="BM1645" s="28">
        <v>0.08</v>
      </c>
      <c r="BN1645" s="28">
        <v>6.8</v>
      </c>
      <c r="BO1645" s="28">
        <v>0.76</v>
      </c>
      <c r="BP1645" s="28">
        <v>-2.4900000000000002</v>
      </c>
      <c r="BQ1645" s="26">
        <v>40.442599999999999</v>
      </c>
      <c r="BR1645" s="26">
        <v>539.60723800000005</v>
      </c>
      <c r="BS1645" s="31">
        <f t="shared" si="207"/>
        <v>3.5753039999999996</v>
      </c>
    </row>
    <row r="1646" spans="1:71">
      <c r="A1646" s="26">
        <v>42311346570000</v>
      </c>
      <c r="B1646" s="26" t="s">
        <v>9283</v>
      </c>
      <c r="C1646" t="s">
        <v>3692</v>
      </c>
      <c r="D1646" s="26" t="s">
        <v>636</v>
      </c>
      <c r="E1646" s="27" t="s">
        <v>726</v>
      </c>
      <c r="F1646" t="s">
        <v>66</v>
      </c>
      <c r="G1646" t="s">
        <v>67</v>
      </c>
      <c r="H1646" t="s">
        <v>3689</v>
      </c>
      <c r="I1646" t="s">
        <v>3690</v>
      </c>
      <c r="J1646" t="s">
        <v>85</v>
      </c>
      <c r="K1646" t="s">
        <v>9261</v>
      </c>
      <c r="L1646">
        <v>28.644179999999999</v>
      </c>
      <c r="M1646">
        <v>-98.426270000000002</v>
      </c>
      <c r="N1646" s="28">
        <v>2184026.0099999998</v>
      </c>
      <c r="O1646" s="28">
        <v>295273.55</v>
      </c>
      <c r="P1646" s="26">
        <v>352</v>
      </c>
      <c r="Q1646" s="26">
        <v>10178</v>
      </c>
      <c r="R1646" s="26">
        <v>19930</v>
      </c>
      <c r="S1646" s="29" t="s">
        <v>72</v>
      </c>
      <c r="T1646" s="30">
        <v>40871</v>
      </c>
      <c r="U1646" s="30">
        <v>40915</v>
      </c>
      <c r="V1646" s="30">
        <v>40969</v>
      </c>
      <c r="W1646">
        <v>6492</v>
      </c>
      <c r="X1646" s="26">
        <v>9131</v>
      </c>
      <c r="Y1646" s="26" t="s">
        <v>72</v>
      </c>
      <c r="Z1646" s="26" t="s">
        <v>72</v>
      </c>
      <c r="AA1646" s="26" t="s">
        <v>71</v>
      </c>
      <c r="AB1646" s="31" t="s">
        <v>72</v>
      </c>
      <c r="AC1646" s="31" t="s">
        <v>72</v>
      </c>
      <c r="AD1646" s="26">
        <v>473.51477087694815</v>
      </c>
      <c r="AE1646" s="26" t="s">
        <v>72</v>
      </c>
      <c r="AF1646" s="26" t="s">
        <v>72</v>
      </c>
      <c r="AG1646" s="26">
        <v>130457</v>
      </c>
      <c r="AH1646" s="28">
        <v>5.9575000000000003E-2</v>
      </c>
      <c r="AI1646">
        <v>65638</v>
      </c>
      <c r="AJ1646" s="26">
        <v>175797</v>
      </c>
      <c r="AK1646" s="28">
        <v>8.5998000000000005E-2</v>
      </c>
      <c r="AL1646">
        <v>88232</v>
      </c>
      <c r="AM1646" s="26">
        <v>182345</v>
      </c>
      <c r="AN1646" s="28">
        <v>9.0380000000000002E-2</v>
      </c>
      <c r="AO1646">
        <v>91495</v>
      </c>
      <c r="AP1646" s="32">
        <v>245579.65625</v>
      </c>
      <c r="AQ1646" s="36">
        <v>0.11628559466125844</v>
      </c>
      <c r="AR1646" s="32">
        <f t="shared" si="206"/>
        <v>266162.20650504273</v>
      </c>
      <c r="AS1646" s="32">
        <f t="shared" si="200"/>
        <v>4</v>
      </c>
      <c r="AT1646" s="32">
        <f t="shared" si="201"/>
        <v>1</v>
      </c>
      <c r="AU1646" s="32">
        <f t="shared" si="202"/>
        <v>3</v>
      </c>
      <c r="AV1646" s="32">
        <f t="shared" si="203"/>
        <v>154378.18715091448</v>
      </c>
      <c r="AW1646" s="32">
        <f t="shared" si="204"/>
        <v>7.3100351917163894E-2</v>
      </c>
      <c r="AX1646" s="32">
        <f t="shared" si="205"/>
        <v>167316.94944025247</v>
      </c>
      <c r="AY1646">
        <v>2</v>
      </c>
      <c r="AZ1646" s="26">
        <v>1</v>
      </c>
      <c r="BA1646" s="26">
        <v>9728.39</v>
      </c>
      <c r="BB1646" s="26">
        <v>58.17</v>
      </c>
      <c r="BC1646" s="26">
        <v>64.760000000000005</v>
      </c>
      <c r="BD1646" s="26">
        <v>124.3</v>
      </c>
      <c r="BE1646" s="28">
        <v>0.08</v>
      </c>
      <c r="BF1646" s="28">
        <v>7.18</v>
      </c>
      <c r="BG1646" s="28">
        <v>0.72</v>
      </c>
      <c r="BH1646" s="28">
        <v>10.19</v>
      </c>
      <c r="BI1646" s="28">
        <v>0.08</v>
      </c>
      <c r="BJ1646" s="28">
        <v>6.33</v>
      </c>
      <c r="BK1646" s="28">
        <v>0.69</v>
      </c>
      <c r="BL1646" s="28">
        <v>-3.24</v>
      </c>
      <c r="BM1646" s="28">
        <v>0.08</v>
      </c>
      <c r="BN1646" s="28">
        <v>6.8</v>
      </c>
      <c r="BO1646" s="28">
        <v>0.76</v>
      </c>
      <c r="BP1646" s="28">
        <v>-2.4900000000000002</v>
      </c>
      <c r="BQ1646" s="26">
        <v>40.442599999999999</v>
      </c>
      <c r="BR1646" s="26">
        <v>539.60723800000005</v>
      </c>
      <c r="BS1646" s="31">
        <f t="shared" si="207"/>
        <v>3.5747520000000002</v>
      </c>
    </row>
    <row r="1647" spans="1:71">
      <c r="A1647" s="26">
        <v>42311346600000</v>
      </c>
      <c r="B1647" s="26" t="s">
        <v>9283</v>
      </c>
      <c r="C1647" t="s">
        <v>3693</v>
      </c>
      <c r="D1647" s="26" t="s">
        <v>766</v>
      </c>
      <c r="E1647" s="27" t="s">
        <v>726</v>
      </c>
      <c r="F1647" t="s">
        <v>66</v>
      </c>
      <c r="G1647" t="s">
        <v>67</v>
      </c>
      <c r="H1647" t="s">
        <v>3694</v>
      </c>
      <c r="I1647" t="s">
        <v>3695</v>
      </c>
      <c r="J1647" t="s">
        <v>470</v>
      </c>
      <c r="K1647" t="s">
        <v>9261</v>
      </c>
      <c r="L1647">
        <v>28.496749999999999</v>
      </c>
      <c r="M1647">
        <v>-98.545069999999996</v>
      </c>
      <c r="N1647" s="28">
        <v>2146129.2000000002</v>
      </c>
      <c r="O1647" s="28">
        <v>241503.91</v>
      </c>
      <c r="P1647" s="26">
        <v>276</v>
      </c>
      <c r="Q1647" s="26">
        <v>10896</v>
      </c>
      <c r="R1647" s="26">
        <v>16190</v>
      </c>
      <c r="S1647" s="29" t="s">
        <v>72</v>
      </c>
      <c r="T1647" s="30">
        <v>40888</v>
      </c>
      <c r="U1647" s="30">
        <v>40936</v>
      </c>
      <c r="V1647" s="30">
        <v>40940</v>
      </c>
      <c r="W1647">
        <v>1947</v>
      </c>
      <c r="X1647" s="26">
        <v>5275</v>
      </c>
      <c r="Y1647" s="26" t="s">
        <v>72</v>
      </c>
      <c r="Z1647" s="26" t="s">
        <v>72</v>
      </c>
      <c r="AA1647" s="26" t="s">
        <v>71</v>
      </c>
      <c r="AB1647" s="31" t="s">
        <v>72</v>
      </c>
      <c r="AC1647" s="31" t="s">
        <v>72</v>
      </c>
      <c r="AD1647" s="26">
        <v>907.27446491676483</v>
      </c>
      <c r="AE1647" s="26">
        <v>396.5</v>
      </c>
      <c r="AF1647" s="26" t="s">
        <v>72</v>
      </c>
      <c r="AG1647" s="26">
        <v>12800</v>
      </c>
      <c r="AH1647" s="28">
        <v>9.9539999999999993E-3</v>
      </c>
      <c r="AI1647" t="s">
        <v>72</v>
      </c>
      <c r="AJ1647" s="26">
        <v>43305</v>
      </c>
      <c r="AK1647" s="28">
        <v>3.9313000000000001E-2</v>
      </c>
      <c r="AL1647">
        <v>7232</v>
      </c>
      <c r="AM1647" s="26">
        <v>43354</v>
      </c>
      <c r="AN1647" s="28">
        <v>3.9315000000000003E-2</v>
      </c>
      <c r="AO1647">
        <v>7243</v>
      </c>
      <c r="AP1647" s="32">
        <v>118008.15625</v>
      </c>
      <c r="AQ1647" s="36">
        <v>0.10706578681753273</v>
      </c>
      <c r="AR1647" s="32">
        <f t="shared" si="206"/>
        <v>136958.80051670328</v>
      </c>
      <c r="AS1647" s="32">
        <f t="shared" si="200"/>
        <v>3</v>
      </c>
      <c r="AT1647" s="32">
        <f t="shared" si="201"/>
        <v>1</v>
      </c>
      <c r="AU1647" s="32">
        <f t="shared" si="202"/>
        <v>2</v>
      </c>
      <c r="AV1647" s="32">
        <f t="shared" si="203"/>
        <v>128410.77097156398</v>
      </c>
      <c r="AW1647" s="32">
        <f t="shared" si="204"/>
        <v>0.11650381352277495</v>
      </c>
      <c r="AX1647" s="32">
        <f t="shared" si="205"/>
        <v>149031.94596509513</v>
      </c>
      <c r="AY1647">
        <v>2</v>
      </c>
      <c r="AZ1647" s="26">
        <v>1</v>
      </c>
      <c r="BA1647" s="26">
        <v>10311.780000000001</v>
      </c>
      <c r="BB1647" s="26">
        <v>34.76</v>
      </c>
      <c r="BC1647" s="26">
        <v>91.57</v>
      </c>
      <c r="BD1647" s="26">
        <v>128.02000000000001</v>
      </c>
      <c r="BE1647" s="28">
        <v>7.0000000000000007E-2</v>
      </c>
      <c r="BF1647" s="28">
        <v>7.38</v>
      </c>
      <c r="BG1647" s="28">
        <v>0.72</v>
      </c>
      <c r="BH1647" s="28">
        <v>-0.33</v>
      </c>
      <c r="BI1647" s="28">
        <v>0.08</v>
      </c>
      <c r="BJ1647" s="28">
        <v>8.1199999999999992</v>
      </c>
      <c r="BK1647" s="28">
        <v>0.76</v>
      </c>
      <c r="BL1647" s="28">
        <v>1.75</v>
      </c>
      <c r="BM1647" s="28">
        <v>0.08</v>
      </c>
      <c r="BN1647" s="28">
        <v>8</v>
      </c>
      <c r="BO1647" s="28">
        <v>0.75</v>
      </c>
      <c r="BP1647" s="28">
        <v>1.71</v>
      </c>
      <c r="BQ1647" s="26">
        <v>45.338099999999997</v>
      </c>
      <c r="BR1647" s="26">
        <v>1493.6143790000001</v>
      </c>
      <c r="BS1647" s="31">
        <f t="shared" si="207"/>
        <v>5.567456</v>
      </c>
    </row>
    <row r="1648" spans="1:71">
      <c r="A1648" s="26">
        <v>42311346610000</v>
      </c>
      <c r="B1648" s="26" t="s">
        <v>9283</v>
      </c>
      <c r="C1648" t="s">
        <v>3696</v>
      </c>
      <c r="D1648" s="26" t="s">
        <v>223</v>
      </c>
      <c r="E1648" s="27" t="s">
        <v>726</v>
      </c>
      <c r="F1648" t="s">
        <v>66</v>
      </c>
      <c r="G1648" t="s">
        <v>67</v>
      </c>
      <c r="H1648" t="s">
        <v>3697</v>
      </c>
      <c r="I1648" t="s">
        <v>3698</v>
      </c>
      <c r="J1648" t="s">
        <v>3699</v>
      </c>
      <c r="K1648" t="s">
        <v>9261</v>
      </c>
      <c r="L1648">
        <v>28.60183</v>
      </c>
      <c r="M1648">
        <v>-98.688090000000003</v>
      </c>
      <c r="N1648" s="28">
        <v>2100087.63</v>
      </c>
      <c r="O1648" s="28">
        <v>279558.11</v>
      </c>
      <c r="P1648" s="26">
        <v>426</v>
      </c>
      <c r="Q1648" s="26">
        <v>9325</v>
      </c>
      <c r="R1648" s="26">
        <v>15814</v>
      </c>
      <c r="S1648" s="29" t="s">
        <v>72</v>
      </c>
      <c r="T1648" s="30">
        <v>41026</v>
      </c>
      <c r="U1648" s="30">
        <v>41153</v>
      </c>
      <c r="V1648" s="30">
        <v>41183</v>
      </c>
      <c r="W1648">
        <v>0</v>
      </c>
      <c r="X1648" s="26">
        <v>6182</v>
      </c>
      <c r="Y1648" s="26" t="s">
        <v>72</v>
      </c>
      <c r="Z1648" s="26" t="s">
        <v>72</v>
      </c>
      <c r="AA1648" s="26" t="s">
        <v>71</v>
      </c>
      <c r="AB1648" s="31" t="s">
        <v>72</v>
      </c>
      <c r="AC1648" s="31" t="s">
        <v>72</v>
      </c>
      <c r="AD1648" s="26">
        <v>815.44209215442095</v>
      </c>
      <c r="AE1648" s="26">
        <v>685</v>
      </c>
      <c r="AF1648" s="26" t="s">
        <v>72</v>
      </c>
      <c r="AG1648" s="26">
        <v>14730</v>
      </c>
      <c r="AH1648" s="28">
        <v>1.1755E-2</v>
      </c>
      <c r="AI1648">
        <v>4797</v>
      </c>
      <c r="AJ1648" s="26">
        <v>14730</v>
      </c>
      <c r="AK1648" s="28">
        <v>1.1755E-2</v>
      </c>
      <c r="AL1648">
        <v>4797</v>
      </c>
      <c r="AM1648" s="26">
        <v>14730</v>
      </c>
      <c r="AN1648" s="28">
        <v>1.1755E-2</v>
      </c>
      <c r="AO1648">
        <v>4797</v>
      </c>
      <c r="AP1648" s="32">
        <v>144359.15625</v>
      </c>
      <c r="AQ1648" s="36">
        <v>0.11771653239414695</v>
      </c>
      <c r="AR1648" s="32">
        <f t="shared" si="206"/>
        <v>165194.982483764</v>
      </c>
      <c r="AS1648" s="32">
        <f t="shared" si="200"/>
        <v>3</v>
      </c>
      <c r="AT1648" s="32">
        <f t="shared" si="201"/>
        <v>1</v>
      </c>
      <c r="AU1648" s="32">
        <f t="shared" si="202"/>
        <v>2</v>
      </c>
      <c r="AV1648" s="32">
        <f t="shared" si="203"/>
        <v>134037.78014801035</v>
      </c>
      <c r="AW1648" s="32">
        <f t="shared" si="204"/>
        <v>0.10930004787162788</v>
      </c>
      <c r="AX1648" s="32">
        <f t="shared" si="205"/>
        <v>153383.8886212885</v>
      </c>
      <c r="AY1648">
        <v>2</v>
      </c>
      <c r="AZ1648" s="26">
        <v>1</v>
      </c>
      <c r="BA1648" s="26">
        <v>8992.69</v>
      </c>
      <c r="BB1648" s="26">
        <v>76.41</v>
      </c>
      <c r="BC1648" s="26">
        <v>40.79</v>
      </c>
      <c r="BD1648" s="26">
        <v>115.49</v>
      </c>
      <c r="BE1648" s="28">
        <v>0.05</v>
      </c>
      <c r="BF1648" s="28">
        <v>3.49</v>
      </c>
      <c r="BG1648" s="28">
        <v>0.55000000000000004</v>
      </c>
      <c r="BH1648" s="28">
        <v>-17.829999999999998</v>
      </c>
      <c r="BI1648" s="28">
        <v>7.0000000000000007E-2</v>
      </c>
      <c r="BJ1648" s="28">
        <v>6.38</v>
      </c>
      <c r="BK1648" s="28">
        <v>0.67</v>
      </c>
      <c r="BL1648" s="28">
        <v>-1.22</v>
      </c>
      <c r="BM1648" s="28">
        <v>0.06</v>
      </c>
      <c r="BN1648" s="28">
        <v>4.83</v>
      </c>
      <c r="BO1648" s="28">
        <v>0.7</v>
      </c>
      <c r="BP1648" s="28">
        <v>-0.86</v>
      </c>
      <c r="BQ1648" s="26">
        <v>37.286997999999997</v>
      </c>
      <c r="BR1648" s="26">
        <v>553.29180899999994</v>
      </c>
      <c r="BS1648" s="31">
        <f t="shared" si="207"/>
        <v>1.9130510000000001</v>
      </c>
    </row>
    <row r="1649" spans="1:71">
      <c r="A1649" s="26">
        <v>42311346630000</v>
      </c>
      <c r="B1649" s="26" t="s">
        <v>9283</v>
      </c>
      <c r="C1649" t="s">
        <v>3700</v>
      </c>
      <c r="D1649" s="26" t="s">
        <v>64</v>
      </c>
      <c r="E1649" s="27" t="s">
        <v>726</v>
      </c>
      <c r="F1649" t="s">
        <v>66</v>
      </c>
      <c r="G1649" t="s">
        <v>67</v>
      </c>
      <c r="H1649" t="s">
        <v>3661</v>
      </c>
      <c r="I1649" t="s">
        <v>3662</v>
      </c>
      <c r="J1649" t="s">
        <v>663</v>
      </c>
      <c r="K1649" t="s">
        <v>9261</v>
      </c>
      <c r="L1649">
        <v>28.551950000000001</v>
      </c>
      <c r="M1649">
        <v>-98.598839999999996</v>
      </c>
      <c r="N1649" s="28">
        <v>2128788.83</v>
      </c>
      <c r="O1649" s="28">
        <v>261510.22</v>
      </c>
      <c r="P1649" s="26">
        <v>330</v>
      </c>
      <c r="Q1649" s="26">
        <v>10657</v>
      </c>
      <c r="R1649" s="26">
        <v>16765</v>
      </c>
      <c r="S1649" s="29" t="s">
        <v>72</v>
      </c>
      <c r="T1649" s="30">
        <v>40877</v>
      </c>
      <c r="U1649" s="30">
        <v>40967</v>
      </c>
      <c r="V1649" s="30">
        <v>40969</v>
      </c>
      <c r="W1649">
        <v>4397</v>
      </c>
      <c r="X1649" s="26">
        <v>6636</v>
      </c>
      <c r="Y1649" s="26" t="s">
        <v>72</v>
      </c>
      <c r="Z1649" s="26" t="s">
        <v>72</v>
      </c>
      <c r="AA1649" s="26" t="s">
        <v>71</v>
      </c>
      <c r="AB1649" s="31" t="s">
        <v>72</v>
      </c>
      <c r="AC1649" s="31" t="s">
        <v>72</v>
      </c>
      <c r="AD1649" s="26">
        <v>1552.5709325990663</v>
      </c>
      <c r="AE1649" s="26">
        <v>1159</v>
      </c>
      <c r="AF1649" s="26" t="s">
        <v>72</v>
      </c>
      <c r="AG1649" s="26">
        <v>41987</v>
      </c>
      <c r="AH1649" s="28">
        <v>7.9533999999999994E-2</v>
      </c>
      <c r="AI1649">
        <v>35993</v>
      </c>
      <c r="AJ1649" s="26">
        <v>48190</v>
      </c>
      <c r="AK1649" s="28">
        <v>9.5569000000000001E-2</v>
      </c>
      <c r="AL1649">
        <v>44398</v>
      </c>
      <c r="AM1649" s="26">
        <v>48946</v>
      </c>
      <c r="AN1649" s="28">
        <v>9.7287999999999999E-2</v>
      </c>
      <c r="AO1649">
        <v>45050</v>
      </c>
      <c r="AP1649" s="32">
        <v>71682.1015625</v>
      </c>
      <c r="AQ1649" s="36">
        <v>0.1112915472735516</v>
      </c>
      <c r="AR1649" s="32">
        <f t="shared" si="206"/>
        <v>91380.705429918627</v>
      </c>
      <c r="AS1649" s="32">
        <f t="shared" si="200"/>
        <v>2</v>
      </c>
      <c r="AT1649" s="32">
        <f t="shared" si="201"/>
        <v>1</v>
      </c>
      <c r="AU1649" s="32">
        <f t="shared" si="202"/>
        <v>1</v>
      </c>
      <c r="AV1649" s="32">
        <f t="shared" si="203"/>
        <v>62003.505570938818</v>
      </c>
      <c r="AW1649" s="32">
        <f t="shared" si="204"/>
        <v>9.6264840468683888E-2</v>
      </c>
      <c r="AX1649" s="32">
        <f t="shared" si="205"/>
        <v>79042.382333895861</v>
      </c>
      <c r="AY1649">
        <v>2</v>
      </c>
      <c r="AZ1649" s="26">
        <v>1</v>
      </c>
      <c r="BA1649" s="26">
        <v>9159.0499999999993</v>
      </c>
      <c r="BB1649" s="26">
        <v>62.13</v>
      </c>
      <c r="BC1649" s="26">
        <v>54.02</v>
      </c>
      <c r="BD1649" s="26">
        <v>116.71</v>
      </c>
      <c r="BE1649" s="28">
        <v>0.06</v>
      </c>
      <c r="BF1649" s="28">
        <v>5.74</v>
      </c>
      <c r="BG1649" s="28">
        <v>0.67</v>
      </c>
      <c r="BH1649" s="28">
        <v>-7.56</v>
      </c>
      <c r="BI1649" s="28">
        <v>7.0000000000000007E-2</v>
      </c>
      <c r="BJ1649" s="28">
        <v>7.45</v>
      </c>
      <c r="BK1649" s="28">
        <v>0.7</v>
      </c>
      <c r="BL1649" s="28">
        <v>0.46</v>
      </c>
      <c r="BM1649" s="28">
        <v>7.0000000000000007E-2</v>
      </c>
      <c r="BN1649" s="28">
        <v>7.15</v>
      </c>
      <c r="BO1649" s="28">
        <v>0.71</v>
      </c>
      <c r="BP1649" s="28">
        <v>0.78</v>
      </c>
      <c r="BQ1649" s="26">
        <v>40.8399</v>
      </c>
      <c r="BR1649" s="26">
        <v>713.83770700000002</v>
      </c>
      <c r="BS1649" s="31">
        <f t="shared" si="207"/>
        <v>2.6469800000000001</v>
      </c>
    </row>
    <row r="1650" spans="1:71">
      <c r="A1650" s="26">
        <v>42311346720000</v>
      </c>
      <c r="B1650" s="26" t="s">
        <v>9283</v>
      </c>
      <c r="C1650" t="s">
        <v>3701</v>
      </c>
      <c r="D1650" s="26" t="s">
        <v>223</v>
      </c>
      <c r="E1650" s="27" t="s">
        <v>726</v>
      </c>
      <c r="F1650" t="s">
        <v>66</v>
      </c>
      <c r="G1650" t="s">
        <v>67</v>
      </c>
      <c r="H1650" t="s">
        <v>3702</v>
      </c>
      <c r="I1650" t="s">
        <v>3703</v>
      </c>
      <c r="J1650" t="s">
        <v>70</v>
      </c>
      <c r="K1650" t="s">
        <v>9261</v>
      </c>
      <c r="L1650">
        <v>28.511959999999998</v>
      </c>
      <c r="M1650">
        <v>-98.621989999999997</v>
      </c>
      <c r="N1650" s="28">
        <v>2121403.75</v>
      </c>
      <c r="O1650" s="28">
        <v>246945.97</v>
      </c>
      <c r="P1650" s="26">
        <v>329</v>
      </c>
      <c r="Q1650" s="26">
        <v>10451</v>
      </c>
      <c r="R1650" s="26">
        <v>17917</v>
      </c>
      <c r="S1650" s="29" t="s">
        <v>72</v>
      </c>
      <c r="T1650" s="30">
        <v>40950</v>
      </c>
      <c r="U1650" s="30">
        <v>41127</v>
      </c>
      <c r="V1650" s="30">
        <v>41122</v>
      </c>
      <c r="W1650">
        <v>0</v>
      </c>
      <c r="X1650" s="26">
        <v>5740</v>
      </c>
      <c r="Y1650" s="26" t="s">
        <v>72</v>
      </c>
      <c r="Z1650" s="26" t="s">
        <v>72</v>
      </c>
      <c r="AA1650" s="26" t="s">
        <v>71</v>
      </c>
      <c r="AB1650" s="31" t="s">
        <v>72</v>
      </c>
      <c r="AC1650" s="31" t="s">
        <v>72</v>
      </c>
      <c r="AD1650" s="26">
        <v>673.53416710257261</v>
      </c>
      <c r="AE1650" s="26">
        <v>870</v>
      </c>
      <c r="AF1650" s="26" t="s">
        <v>72</v>
      </c>
      <c r="AG1650" s="26">
        <v>57960</v>
      </c>
      <c r="AH1650" s="28">
        <v>3.5512000000000002E-2</v>
      </c>
      <c r="AI1650">
        <v>14589</v>
      </c>
      <c r="AJ1650" s="26">
        <v>82205</v>
      </c>
      <c r="AK1650" s="28">
        <v>5.5969999999999999E-2</v>
      </c>
      <c r="AL1650">
        <v>20692</v>
      </c>
      <c r="AM1650" s="26">
        <v>82205</v>
      </c>
      <c r="AN1650" s="28">
        <v>5.5969999999999999E-2</v>
      </c>
      <c r="AO1650">
        <v>20692</v>
      </c>
      <c r="AP1650" s="32">
        <v>188672.9375</v>
      </c>
      <c r="AQ1650" s="36">
        <v>0.12707766981385824</v>
      </c>
      <c r="AR1650" s="32">
        <f t="shared" si="206"/>
        <v>211165.68505705291</v>
      </c>
      <c r="AS1650" s="32">
        <f t="shared" si="200"/>
        <v>4</v>
      </c>
      <c r="AT1650" s="32">
        <f t="shared" si="201"/>
        <v>1</v>
      </c>
      <c r="AU1650" s="32">
        <f t="shared" si="202"/>
        <v>3</v>
      </c>
      <c r="AV1650" s="32">
        <f t="shared" si="203"/>
        <v>188672.9375</v>
      </c>
      <c r="AW1650" s="32">
        <f t="shared" si="204"/>
        <v>0.12707766981385824</v>
      </c>
      <c r="AX1650" s="32">
        <f t="shared" si="205"/>
        <v>211165.68505705288</v>
      </c>
      <c r="AY1650">
        <v>2</v>
      </c>
      <c r="AZ1650" s="26">
        <v>1</v>
      </c>
      <c r="BA1650" s="26">
        <v>9305.2800000000007</v>
      </c>
      <c r="BB1650" s="26">
        <v>54.89</v>
      </c>
      <c r="BC1650" s="26">
        <v>65.680000000000007</v>
      </c>
      <c r="BD1650" s="26">
        <v>120.97</v>
      </c>
      <c r="BE1650" s="28">
        <v>0.05</v>
      </c>
      <c r="BF1650" s="28">
        <v>5.33</v>
      </c>
      <c r="BG1650" s="28">
        <v>0.64</v>
      </c>
      <c r="BH1650" s="28">
        <v>-20.21</v>
      </c>
      <c r="BI1650" s="28">
        <v>7.0000000000000007E-2</v>
      </c>
      <c r="BJ1650" s="28">
        <v>7.71</v>
      </c>
      <c r="BK1650" s="28">
        <v>0.69</v>
      </c>
      <c r="BL1650" s="28">
        <v>1.26</v>
      </c>
      <c r="BM1650" s="28">
        <v>7.0000000000000007E-2</v>
      </c>
      <c r="BN1650" s="28">
        <v>7.4</v>
      </c>
      <c r="BO1650" s="28">
        <v>0.7</v>
      </c>
      <c r="BP1650" s="28">
        <v>1.45</v>
      </c>
      <c r="BQ1650" s="26">
        <v>42.140701</v>
      </c>
      <c r="BR1650" s="26">
        <v>653.51354900000001</v>
      </c>
      <c r="BS1650" s="31">
        <f t="shared" si="207"/>
        <v>3.1723440000000007</v>
      </c>
    </row>
    <row r="1651" spans="1:71">
      <c r="A1651" s="26">
        <v>42311346760000</v>
      </c>
      <c r="B1651" s="26" t="s">
        <v>9283</v>
      </c>
      <c r="C1651" t="s">
        <v>3704</v>
      </c>
      <c r="D1651" s="26" t="s">
        <v>223</v>
      </c>
      <c r="E1651" s="27" t="s">
        <v>726</v>
      </c>
      <c r="F1651" t="s">
        <v>66</v>
      </c>
      <c r="G1651" t="s">
        <v>67</v>
      </c>
      <c r="H1651" t="s">
        <v>881</v>
      </c>
      <c r="I1651" t="s">
        <v>882</v>
      </c>
      <c r="J1651" t="s">
        <v>686</v>
      </c>
      <c r="K1651" t="s">
        <v>9261</v>
      </c>
      <c r="L1651">
        <v>28.615259999999999</v>
      </c>
      <c r="M1651">
        <v>-98.583590000000001</v>
      </c>
      <c r="N1651" s="28">
        <v>2133602.73</v>
      </c>
      <c r="O1651" s="28">
        <v>284545.34999999998</v>
      </c>
      <c r="P1651" s="26">
        <v>287</v>
      </c>
      <c r="Q1651" s="26">
        <v>9734</v>
      </c>
      <c r="R1651" s="26">
        <v>16314</v>
      </c>
      <c r="S1651" s="29" t="s">
        <v>72</v>
      </c>
      <c r="T1651" s="30">
        <v>40999</v>
      </c>
      <c r="U1651" s="30">
        <v>41019</v>
      </c>
      <c r="V1651" s="30">
        <v>41122</v>
      </c>
      <c r="W1651">
        <v>0</v>
      </c>
      <c r="X1651" s="26">
        <v>6202</v>
      </c>
      <c r="Y1651" s="26" t="s">
        <v>72</v>
      </c>
      <c r="Z1651" s="26" t="s">
        <v>72</v>
      </c>
      <c r="AA1651" s="26" t="s">
        <v>71</v>
      </c>
      <c r="AB1651" s="31" t="s">
        <v>72</v>
      </c>
      <c r="AC1651" s="31" t="s">
        <v>72</v>
      </c>
      <c r="AD1651" s="26">
        <v>305.37658298155964</v>
      </c>
      <c r="AE1651" s="26">
        <v>1012</v>
      </c>
      <c r="AF1651" s="26" t="s">
        <v>72</v>
      </c>
      <c r="AG1651" s="26">
        <v>4836</v>
      </c>
      <c r="AH1651" s="28">
        <v>1.459E-3</v>
      </c>
      <c r="AI1651">
        <v>1092</v>
      </c>
      <c r="AJ1651" s="26">
        <v>6780</v>
      </c>
      <c r="AK1651" s="28">
        <v>2.0690000000000001E-3</v>
      </c>
      <c r="AL1651">
        <v>1581</v>
      </c>
      <c r="AM1651" s="26">
        <v>6780</v>
      </c>
      <c r="AN1651" s="28">
        <v>2.0690000000000001E-3</v>
      </c>
      <c r="AO1651">
        <v>1581</v>
      </c>
      <c r="AP1651" s="32">
        <v>14987.7158203125</v>
      </c>
      <c r="AQ1651" s="36">
        <v>4.5768974439056951E-3</v>
      </c>
      <c r="AR1651" s="32">
        <f t="shared" si="206"/>
        <v>15797.826667883808</v>
      </c>
      <c r="AS1651" s="32">
        <f t="shared" si="200"/>
        <v>1</v>
      </c>
      <c r="AT1651" s="32">
        <f t="shared" si="201"/>
        <v>1</v>
      </c>
      <c r="AU1651" s="32">
        <f t="shared" si="202"/>
        <v>1</v>
      </c>
      <c r="AV1651" s="32">
        <f t="shared" si="203"/>
        <v>13871.249404803893</v>
      </c>
      <c r="AW1651" s="32">
        <f t="shared" si="204"/>
        <v>4.2359547449240071E-3</v>
      </c>
      <c r="AX1651" s="32">
        <f t="shared" si="205"/>
        <v>14621.013394655443</v>
      </c>
      <c r="AY1651">
        <v>2</v>
      </c>
      <c r="AZ1651" s="26">
        <v>1</v>
      </c>
      <c r="BA1651" s="26">
        <v>8845.7800000000007</v>
      </c>
      <c r="BB1651" s="26">
        <v>75.42</v>
      </c>
      <c r="BC1651" s="26">
        <v>26.02</v>
      </c>
      <c r="BD1651" s="26">
        <v>101.32</v>
      </c>
      <c r="BE1651" s="28">
        <v>0.06</v>
      </c>
      <c r="BF1651" s="28">
        <v>6.15</v>
      </c>
      <c r="BG1651" s="28">
        <v>0.67</v>
      </c>
      <c r="BH1651" s="28">
        <v>4.6500000000000004</v>
      </c>
      <c r="BI1651" s="28">
        <v>0.08</v>
      </c>
      <c r="BJ1651" s="28">
        <v>6.87</v>
      </c>
      <c r="BK1651" s="28">
        <v>0.67</v>
      </c>
      <c r="BL1651" s="28">
        <v>-1.87</v>
      </c>
      <c r="BM1651" s="28">
        <v>7.0000000000000007E-2</v>
      </c>
      <c r="BN1651" s="28">
        <v>6.34</v>
      </c>
      <c r="BO1651" s="28">
        <v>0.72</v>
      </c>
      <c r="BP1651" s="28">
        <v>-1.26</v>
      </c>
      <c r="BQ1651" s="26">
        <v>39.585799999999999</v>
      </c>
      <c r="BR1651" s="26">
        <v>559.23217699999998</v>
      </c>
      <c r="BS1651" s="31">
        <f t="shared" si="207"/>
        <v>1.3946720000000001</v>
      </c>
    </row>
    <row r="1652" spans="1:71">
      <c r="A1652" s="26">
        <v>42311346780000</v>
      </c>
      <c r="B1652" s="26" t="s">
        <v>9283</v>
      </c>
      <c r="C1652" t="s">
        <v>3705</v>
      </c>
      <c r="D1652" s="26" t="s">
        <v>223</v>
      </c>
      <c r="E1652" s="27" t="s">
        <v>726</v>
      </c>
      <c r="F1652" t="s">
        <v>66</v>
      </c>
      <c r="G1652" t="s">
        <v>67</v>
      </c>
      <c r="H1652" t="s">
        <v>731</v>
      </c>
      <c r="I1652" t="s">
        <v>3495</v>
      </c>
      <c r="J1652" t="s">
        <v>3163</v>
      </c>
      <c r="K1652" t="s">
        <v>9261</v>
      </c>
      <c r="L1652">
        <v>28.413129999999999</v>
      </c>
      <c r="M1652">
        <v>-98.70626</v>
      </c>
      <c r="N1652" s="28">
        <v>2094429.46</v>
      </c>
      <c r="O1652" s="28">
        <v>210935.46</v>
      </c>
      <c r="P1652" s="26">
        <v>279</v>
      </c>
      <c r="Q1652" s="26">
        <v>10551</v>
      </c>
      <c r="R1652" s="26">
        <v>18655</v>
      </c>
      <c r="S1652" s="29" t="s">
        <v>72</v>
      </c>
      <c r="T1652" s="30">
        <v>40900</v>
      </c>
      <c r="U1652" s="30">
        <v>40998</v>
      </c>
      <c r="V1652" s="30">
        <v>41122</v>
      </c>
      <c r="W1652">
        <v>0</v>
      </c>
      <c r="X1652" s="26">
        <v>8247</v>
      </c>
      <c r="Y1652" s="26" t="s">
        <v>72</v>
      </c>
      <c r="Z1652" s="26" t="s">
        <v>72</v>
      </c>
      <c r="AA1652" s="26" t="s">
        <v>71</v>
      </c>
      <c r="AB1652" s="31" t="s">
        <v>72</v>
      </c>
      <c r="AC1652" s="31" t="s">
        <v>72</v>
      </c>
      <c r="AD1652" s="26">
        <v>845.37851168775467</v>
      </c>
      <c r="AE1652" s="26">
        <v>1323</v>
      </c>
      <c r="AF1652" s="26" t="s">
        <v>72</v>
      </c>
      <c r="AG1652" s="26">
        <v>4883</v>
      </c>
      <c r="AH1652" s="28">
        <v>4.4330000000000003E-3</v>
      </c>
      <c r="AI1652">
        <v>864</v>
      </c>
      <c r="AJ1652" s="26">
        <v>7525</v>
      </c>
      <c r="AK1652" s="28">
        <v>6.9969999999999997E-3</v>
      </c>
      <c r="AL1652">
        <v>1340</v>
      </c>
      <c r="AM1652" s="26">
        <v>7525</v>
      </c>
      <c r="AN1652" s="28">
        <v>6.9969999999999997E-3</v>
      </c>
      <c r="AO1652">
        <v>1340</v>
      </c>
      <c r="AP1652" s="32">
        <v>62950.5859375</v>
      </c>
      <c r="AQ1652" s="36">
        <v>5.3217072649715848E-2</v>
      </c>
      <c r="AR1652" s="32">
        <f t="shared" si="206"/>
        <v>72370.007796499704</v>
      </c>
      <c r="AS1652" s="32">
        <f t="shared" ref="AS1652:AS1715" si="208">IF(AP1652&gt;170000,4,IF(AP1652&gt;107000,3,IF(AP1652&gt;50000,2,1)))</f>
        <v>2</v>
      </c>
      <c r="AT1652" s="32">
        <f t="shared" ref="AT1652:AT1715" si="209">IF(AQ1652&gt;2400000,4,IF(AQ1652&gt;1450000,3,IF(AQ1652&gt;900000,2,1)))</f>
        <v>1</v>
      </c>
      <c r="AU1652" s="32">
        <f t="shared" ref="AU1652:AU1715" si="210">IF(AR1652&gt;290000,4,IF(AR1652&gt;170000,3,IF(AR1652&gt;103000,2,1)))</f>
        <v>1</v>
      </c>
      <c r="AV1652" s="32">
        <f t="shared" si="203"/>
        <v>43814.279529677457</v>
      </c>
      <c r="AW1652" s="32">
        <f t="shared" si="204"/>
        <v>3.7039650419469987E-2</v>
      </c>
      <c r="AX1652" s="32">
        <f t="shared" si="205"/>
        <v>50370.297653923648</v>
      </c>
      <c r="AY1652">
        <v>2</v>
      </c>
      <c r="AZ1652" s="26">
        <v>1</v>
      </c>
      <c r="BA1652" s="26">
        <v>9966.0300000000007</v>
      </c>
      <c r="BB1652" s="26">
        <v>-20.420000000000002</v>
      </c>
      <c r="BC1652" s="26">
        <v>201</v>
      </c>
      <c r="BD1652" s="26">
        <v>183.23</v>
      </c>
      <c r="BE1652" s="28">
        <v>0.09</v>
      </c>
      <c r="BF1652" s="28">
        <v>9.02</v>
      </c>
      <c r="BG1652" s="28">
        <v>0.82</v>
      </c>
      <c r="BH1652" s="28">
        <v>-6.42</v>
      </c>
      <c r="BI1652" s="28">
        <v>0.08</v>
      </c>
      <c r="BJ1652" s="28">
        <v>6.75</v>
      </c>
      <c r="BK1652" s="28">
        <v>0.67</v>
      </c>
      <c r="BL1652" s="28">
        <v>-4.41</v>
      </c>
      <c r="BM1652" s="28">
        <v>0.09</v>
      </c>
      <c r="BN1652" s="28">
        <v>7.38</v>
      </c>
      <c r="BO1652" s="28">
        <v>0.74</v>
      </c>
      <c r="BP1652" s="28">
        <v>-2.2599999999999998</v>
      </c>
      <c r="BQ1652" s="26">
        <v>44.742099000000003</v>
      </c>
      <c r="BR1652" s="26">
        <v>1537.0172110000001</v>
      </c>
      <c r="BS1652" s="31">
        <f t="shared" si="207"/>
        <v>10.7736</v>
      </c>
    </row>
    <row r="1653" spans="1:71">
      <c r="A1653" s="26">
        <v>42311346850000</v>
      </c>
      <c r="B1653" s="26" t="s">
        <v>9283</v>
      </c>
      <c r="C1653" t="s">
        <v>3706</v>
      </c>
      <c r="D1653" s="26" t="s">
        <v>429</v>
      </c>
      <c r="E1653" s="27" t="s">
        <v>726</v>
      </c>
      <c r="F1653" t="s">
        <v>66</v>
      </c>
      <c r="G1653" t="s">
        <v>67</v>
      </c>
      <c r="H1653" t="s">
        <v>3596</v>
      </c>
      <c r="I1653" t="s">
        <v>3597</v>
      </c>
      <c r="J1653" t="s">
        <v>158</v>
      </c>
      <c r="K1653" t="s">
        <v>9261</v>
      </c>
      <c r="L1653">
        <v>28.604839999999999</v>
      </c>
      <c r="M1653">
        <v>-98.390559999999994</v>
      </c>
      <c r="N1653" s="28">
        <v>2195554.56</v>
      </c>
      <c r="O1653" s="28">
        <v>281028.53999999998</v>
      </c>
      <c r="P1653" s="26">
        <v>330</v>
      </c>
      <c r="Q1653" s="26">
        <v>10995</v>
      </c>
      <c r="R1653" s="26">
        <v>16030</v>
      </c>
      <c r="S1653" s="29" t="s">
        <v>72</v>
      </c>
      <c r="T1653" s="30">
        <v>40862</v>
      </c>
      <c r="U1653" s="30">
        <v>40981</v>
      </c>
      <c r="V1653" s="30">
        <v>40969</v>
      </c>
      <c r="W1653" t="s">
        <v>72</v>
      </c>
      <c r="X1653" s="26">
        <v>5364</v>
      </c>
      <c r="Y1653" s="26" t="s">
        <v>72</v>
      </c>
      <c r="Z1653" s="26" t="s">
        <v>72</v>
      </c>
      <c r="AA1653" s="26" t="s">
        <v>71</v>
      </c>
      <c r="AB1653" s="31" t="s">
        <v>72</v>
      </c>
      <c r="AC1653" s="31" t="s">
        <v>72</v>
      </c>
      <c r="AD1653" s="26">
        <v>598.97165912221999</v>
      </c>
      <c r="AE1653" s="26">
        <v>311</v>
      </c>
      <c r="AF1653" s="26" t="s">
        <v>72</v>
      </c>
      <c r="AG1653" s="26">
        <v>29239</v>
      </c>
      <c r="AH1653" s="28">
        <v>1.7673999999999999E-2</v>
      </c>
      <c r="AI1653">
        <v>11338</v>
      </c>
      <c r="AJ1653" s="26">
        <v>37423</v>
      </c>
      <c r="AK1653" s="28">
        <v>2.3507E-2</v>
      </c>
      <c r="AL1653">
        <v>12331</v>
      </c>
      <c r="AM1653" s="26">
        <v>38366</v>
      </c>
      <c r="AN1653" s="28">
        <v>2.4347000000000001E-2</v>
      </c>
      <c r="AO1653">
        <v>12434</v>
      </c>
      <c r="AP1653" s="32">
        <v>48015.0859375</v>
      </c>
      <c r="AQ1653" s="36">
        <v>2.875967568688035E-2</v>
      </c>
      <c r="AR1653" s="32">
        <f t="shared" si="206"/>
        <v>53105.548534077825</v>
      </c>
      <c r="AS1653" s="32">
        <f t="shared" si="208"/>
        <v>1</v>
      </c>
      <c r="AT1653" s="32">
        <f t="shared" si="209"/>
        <v>1</v>
      </c>
      <c r="AU1653" s="32">
        <f t="shared" si="210"/>
        <v>1</v>
      </c>
      <c r="AV1653" s="32">
        <f t="shared" si="203"/>
        <v>51380.796659442582</v>
      </c>
      <c r="AW1653" s="32">
        <f t="shared" si="204"/>
        <v>3.0775641022127743E-2</v>
      </c>
      <c r="AX1653" s="32">
        <f t="shared" si="205"/>
        <v>56828.085120359196</v>
      </c>
      <c r="AY1653">
        <v>2</v>
      </c>
      <c r="AZ1653" s="26">
        <v>1</v>
      </c>
      <c r="BA1653" s="26">
        <v>10431.799999999999</v>
      </c>
      <c r="BB1653" s="26">
        <v>54.3</v>
      </c>
      <c r="BC1653" s="26">
        <v>101.37</v>
      </c>
      <c r="BD1653" s="26">
        <v>148.72</v>
      </c>
      <c r="BE1653" s="28">
        <v>0.08</v>
      </c>
      <c r="BF1653" s="28">
        <v>7.66</v>
      </c>
      <c r="BG1653" s="28">
        <v>0.77</v>
      </c>
      <c r="BH1653" s="28">
        <v>9.2200000000000006</v>
      </c>
      <c r="BI1653" s="28">
        <v>0.08</v>
      </c>
      <c r="BJ1653" s="28">
        <v>6.89</v>
      </c>
      <c r="BK1653" s="28">
        <v>0.72</v>
      </c>
      <c r="BL1653" s="28">
        <v>-1.67</v>
      </c>
      <c r="BM1653" s="28">
        <v>0.08</v>
      </c>
      <c r="BN1653" s="28">
        <v>7.1</v>
      </c>
      <c r="BO1653" s="28">
        <v>0.78</v>
      </c>
      <c r="BP1653" s="28">
        <v>-1.37</v>
      </c>
      <c r="BQ1653" s="26">
        <v>45.219898000000001</v>
      </c>
      <c r="BR1653" s="26">
        <v>706.14153999999996</v>
      </c>
      <c r="BS1653" s="31">
        <f t="shared" si="207"/>
        <v>5.8389120000000005</v>
      </c>
    </row>
    <row r="1654" spans="1:71">
      <c r="A1654" s="26">
        <v>42311346860000</v>
      </c>
      <c r="B1654" s="26" t="s">
        <v>9283</v>
      </c>
      <c r="C1654" t="s">
        <v>3707</v>
      </c>
      <c r="D1654" s="26" t="s">
        <v>429</v>
      </c>
      <c r="E1654" s="27" t="s">
        <v>726</v>
      </c>
      <c r="F1654" t="s">
        <v>66</v>
      </c>
      <c r="G1654" t="s">
        <v>67</v>
      </c>
      <c r="H1654" t="s">
        <v>3596</v>
      </c>
      <c r="I1654" t="s">
        <v>3597</v>
      </c>
      <c r="J1654" t="s">
        <v>245</v>
      </c>
      <c r="K1654" t="s">
        <v>9261</v>
      </c>
      <c r="L1654">
        <v>28.604800000000001</v>
      </c>
      <c r="M1654">
        <v>-98.390600000000006</v>
      </c>
      <c r="N1654" s="28">
        <v>2195541.7999999998</v>
      </c>
      <c r="O1654" s="28">
        <v>281013.93</v>
      </c>
      <c r="P1654" s="26">
        <v>330</v>
      </c>
      <c r="Q1654" s="26">
        <v>10977</v>
      </c>
      <c r="R1654" s="26">
        <v>15925</v>
      </c>
      <c r="S1654" s="29" t="s">
        <v>72</v>
      </c>
      <c r="T1654" s="30">
        <v>40872</v>
      </c>
      <c r="U1654" s="30">
        <v>40981</v>
      </c>
      <c r="V1654" s="30">
        <v>40969</v>
      </c>
      <c r="W1654" t="s">
        <v>72</v>
      </c>
      <c r="X1654" s="26">
        <v>5380</v>
      </c>
      <c r="Y1654" s="26" t="s">
        <v>72</v>
      </c>
      <c r="Z1654" s="26" t="s">
        <v>72</v>
      </c>
      <c r="AA1654" s="26" t="s">
        <v>71</v>
      </c>
      <c r="AB1654" s="31" t="s">
        <v>72</v>
      </c>
      <c r="AC1654" s="31" t="s">
        <v>72</v>
      </c>
      <c r="AD1654" s="26">
        <v>663.68216280925776</v>
      </c>
      <c r="AE1654" s="26">
        <v>322</v>
      </c>
      <c r="AF1654" s="26" t="s">
        <v>72</v>
      </c>
      <c r="AG1654" s="26">
        <v>29636</v>
      </c>
      <c r="AH1654" s="28">
        <v>1.8755000000000001E-2</v>
      </c>
      <c r="AI1654">
        <v>8510</v>
      </c>
      <c r="AJ1654" s="26">
        <v>36927</v>
      </c>
      <c r="AK1654" s="28">
        <v>2.5642999999999999E-2</v>
      </c>
      <c r="AL1654">
        <v>9831</v>
      </c>
      <c r="AM1654" s="26">
        <v>37732</v>
      </c>
      <c r="AN1654" s="28">
        <v>2.6610999999999999E-2</v>
      </c>
      <c r="AO1654">
        <v>9962</v>
      </c>
      <c r="AP1654" s="32">
        <v>42930.07421875</v>
      </c>
      <c r="AQ1654" s="36">
        <v>2.8491924507061957E-2</v>
      </c>
      <c r="AR1654" s="32">
        <f t="shared" si="206"/>
        <v>47973.144856499966</v>
      </c>
      <c r="AS1654" s="32">
        <f t="shared" si="208"/>
        <v>1</v>
      </c>
      <c r="AT1654" s="32">
        <f t="shared" si="209"/>
        <v>1</v>
      </c>
      <c r="AU1654" s="32">
        <f t="shared" si="210"/>
        <v>1</v>
      </c>
      <c r="AV1654" s="32">
        <f t="shared" si="203"/>
        <v>45802.718590264871</v>
      </c>
      <c r="AW1654" s="32">
        <f t="shared" si="204"/>
        <v>3.0398447336530784E-2</v>
      </c>
      <c r="AX1654" s="32">
        <f t="shared" si="205"/>
        <v>51183.243768830827</v>
      </c>
      <c r="AY1654">
        <v>2</v>
      </c>
      <c r="AZ1654" s="26">
        <v>1</v>
      </c>
      <c r="BA1654" s="26">
        <v>10431.75</v>
      </c>
      <c r="BB1654" s="26">
        <v>54.31</v>
      </c>
      <c r="BC1654" s="26">
        <v>101.37</v>
      </c>
      <c r="BD1654" s="26">
        <v>148.72</v>
      </c>
      <c r="BE1654" s="28">
        <v>0.08</v>
      </c>
      <c r="BF1654" s="28">
        <v>7.66</v>
      </c>
      <c r="BG1654" s="28">
        <v>0.77</v>
      </c>
      <c r="BH1654" s="28">
        <v>9.2200000000000006</v>
      </c>
      <c r="BI1654" s="28">
        <v>0.08</v>
      </c>
      <c r="BJ1654" s="28">
        <v>6.89</v>
      </c>
      <c r="BK1654" s="28">
        <v>0.72</v>
      </c>
      <c r="BL1654" s="28">
        <v>-1.67</v>
      </c>
      <c r="BM1654" s="28">
        <v>0.08</v>
      </c>
      <c r="BN1654" s="28">
        <v>7.1</v>
      </c>
      <c r="BO1654" s="28">
        <v>0.78</v>
      </c>
      <c r="BP1654" s="28">
        <v>-1.37</v>
      </c>
      <c r="BQ1654" s="26">
        <v>45.219898000000001</v>
      </c>
      <c r="BR1654" s="26">
        <v>706.14153999999996</v>
      </c>
      <c r="BS1654" s="31">
        <f t="shared" si="207"/>
        <v>5.8389120000000005</v>
      </c>
    </row>
    <row r="1655" spans="1:71">
      <c r="A1655" s="26">
        <v>42311346920000</v>
      </c>
      <c r="B1655" s="26" t="s">
        <v>9283</v>
      </c>
      <c r="C1655" t="s">
        <v>3708</v>
      </c>
      <c r="D1655" s="26" t="s">
        <v>64</v>
      </c>
      <c r="E1655" s="27" t="s">
        <v>726</v>
      </c>
      <c r="F1655" t="s">
        <v>66</v>
      </c>
      <c r="G1655" t="s">
        <v>67</v>
      </c>
      <c r="H1655" t="s">
        <v>3661</v>
      </c>
      <c r="I1655" t="s">
        <v>3662</v>
      </c>
      <c r="J1655" t="s">
        <v>659</v>
      </c>
      <c r="K1655" t="s">
        <v>9261</v>
      </c>
      <c r="L1655">
        <v>28.550750000000001</v>
      </c>
      <c r="M1655">
        <v>-98.595960000000005</v>
      </c>
      <c r="N1655" s="28">
        <v>2129714.9300000002</v>
      </c>
      <c r="O1655" s="28">
        <v>261077.11</v>
      </c>
      <c r="P1655" s="26">
        <v>360</v>
      </c>
      <c r="Q1655" s="26">
        <v>10725</v>
      </c>
      <c r="R1655" s="26">
        <v>17050</v>
      </c>
      <c r="S1655" s="29" t="s">
        <v>72</v>
      </c>
      <c r="T1655" s="30">
        <v>40921</v>
      </c>
      <c r="U1655" s="30">
        <v>40968</v>
      </c>
      <c r="V1655" s="30">
        <v>40969</v>
      </c>
      <c r="W1655">
        <v>4633</v>
      </c>
      <c r="X1655" s="26">
        <v>6895</v>
      </c>
      <c r="Y1655" s="26" t="s">
        <v>72</v>
      </c>
      <c r="Z1655" s="26" t="s">
        <v>72</v>
      </c>
      <c r="AA1655" s="26" t="s">
        <v>71</v>
      </c>
      <c r="AB1655" s="31" t="s">
        <v>72</v>
      </c>
      <c r="AC1655" s="31" t="s">
        <v>72</v>
      </c>
      <c r="AD1655" s="26">
        <v>716.52810708604704</v>
      </c>
      <c r="AE1655" s="26">
        <v>1088</v>
      </c>
      <c r="AF1655" s="26" t="s">
        <v>72</v>
      </c>
      <c r="AG1655" s="26">
        <v>44474</v>
      </c>
      <c r="AH1655" s="28">
        <v>3.3466000000000003E-2</v>
      </c>
      <c r="AI1655">
        <v>65220</v>
      </c>
      <c r="AJ1655" s="26">
        <v>49387</v>
      </c>
      <c r="AK1655" s="28">
        <v>4.2323E-2</v>
      </c>
      <c r="AL1655">
        <v>79148</v>
      </c>
      <c r="AM1655" s="26">
        <v>49854</v>
      </c>
      <c r="AN1655" s="28">
        <v>4.3138999999999997E-2</v>
      </c>
      <c r="AO1655">
        <v>80223</v>
      </c>
      <c r="AP1655" s="32">
        <v>83249.65625</v>
      </c>
      <c r="AQ1655" s="36">
        <v>5.9650718608376604E-2</v>
      </c>
      <c r="AR1655" s="32">
        <f t="shared" si="206"/>
        <v>93807.833443682655</v>
      </c>
      <c r="AS1655" s="32">
        <f t="shared" si="208"/>
        <v>2</v>
      </c>
      <c r="AT1655" s="32">
        <f t="shared" si="209"/>
        <v>1</v>
      </c>
      <c r="AU1655" s="32">
        <f t="shared" si="210"/>
        <v>1</v>
      </c>
      <c r="AV1655" s="32">
        <f t="shared" si="203"/>
        <v>69304.282360406098</v>
      </c>
      <c r="AW1655" s="32">
        <f t="shared" si="204"/>
        <v>4.9658466252658698E-2</v>
      </c>
      <c r="AX1655" s="32">
        <f t="shared" si="205"/>
        <v>78093.830887126678</v>
      </c>
      <c r="AY1655">
        <v>2</v>
      </c>
      <c r="AZ1655" s="26">
        <v>1</v>
      </c>
      <c r="BA1655" s="26">
        <v>9189.43</v>
      </c>
      <c r="BB1655" s="26">
        <v>60.91</v>
      </c>
      <c r="BC1655" s="26">
        <v>55.58</v>
      </c>
      <c r="BD1655" s="26">
        <v>116.6</v>
      </c>
      <c r="BE1655" s="28">
        <v>0.06</v>
      </c>
      <c r="BF1655" s="28">
        <v>5.8</v>
      </c>
      <c r="BG1655" s="28">
        <v>0.67</v>
      </c>
      <c r="BH1655" s="28">
        <v>-7.04</v>
      </c>
      <c r="BI1655" s="28">
        <v>0.08</v>
      </c>
      <c r="BJ1655" s="28">
        <v>7.48</v>
      </c>
      <c r="BK1655" s="28">
        <v>0.7</v>
      </c>
      <c r="BL1655" s="28">
        <v>0.53</v>
      </c>
      <c r="BM1655" s="28">
        <v>7.0000000000000007E-2</v>
      </c>
      <c r="BN1655" s="28">
        <v>7.19</v>
      </c>
      <c r="BO1655" s="28">
        <v>0.71</v>
      </c>
      <c r="BP1655" s="28">
        <v>0.84</v>
      </c>
      <c r="BQ1655" s="26">
        <v>40.8399</v>
      </c>
      <c r="BR1655" s="26">
        <v>810.96807799999999</v>
      </c>
      <c r="BS1655" s="31">
        <f t="shared" si="207"/>
        <v>3.1124799999999997</v>
      </c>
    </row>
    <row r="1656" spans="1:71">
      <c r="A1656" s="26">
        <v>42311346950000</v>
      </c>
      <c r="B1656" s="26" t="s">
        <v>9283</v>
      </c>
      <c r="C1656" t="s">
        <v>3709</v>
      </c>
      <c r="D1656" s="26" t="s">
        <v>64</v>
      </c>
      <c r="E1656" s="27" t="s">
        <v>726</v>
      </c>
      <c r="F1656" t="s">
        <v>66</v>
      </c>
      <c r="G1656" t="s">
        <v>67</v>
      </c>
      <c r="H1656" t="s">
        <v>3710</v>
      </c>
      <c r="I1656" t="s">
        <v>3711</v>
      </c>
      <c r="J1656" t="s">
        <v>158</v>
      </c>
      <c r="K1656" t="s">
        <v>9261</v>
      </c>
      <c r="L1656">
        <v>28.587420000000002</v>
      </c>
      <c r="M1656">
        <v>-98.570769999999996</v>
      </c>
      <c r="N1656" s="28">
        <v>2137753.09</v>
      </c>
      <c r="O1656" s="28">
        <v>274438.27</v>
      </c>
      <c r="P1656" s="26">
        <v>291</v>
      </c>
      <c r="Q1656" s="26">
        <v>10195</v>
      </c>
      <c r="R1656" s="26">
        <v>16744</v>
      </c>
      <c r="S1656" s="29" t="s">
        <v>72</v>
      </c>
      <c r="T1656" s="30">
        <v>40936</v>
      </c>
      <c r="U1656" s="30">
        <v>40970</v>
      </c>
      <c r="V1656" s="30">
        <v>40969</v>
      </c>
      <c r="W1656">
        <v>4432</v>
      </c>
      <c r="X1656" s="26">
        <v>7041</v>
      </c>
      <c r="Y1656" s="26" t="s">
        <v>72</v>
      </c>
      <c r="Z1656" s="26" t="s">
        <v>72</v>
      </c>
      <c r="AA1656" s="26" t="s">
        <v>71</v>
      </c>
      <c r="AB1656" s="31" t="s">
        <v>72</v>
      </c>
      <c r="AC1656" s="31" t="s">
        <v>72</v>
      </c>
      <c r="AD1656" s="26">
        <v>930.30276640831369</v>
      </c>
      <c r="AE1656" s="26">
        <v>1235</v>
      </c>
      <c r="AF1656" s="26" t="s">
        <v>72</v>
      </c>
      <c r="AG1656" s="26">
        <v>59101</v>
      </c>
      <c r="AH1656" s="28">
        <v>6.2137999999999999E-2</v>
      </c>
      <c r="AI1656">
        <v>59323</v>
      </c>
      <c r="AJ1656" s="26">
        <v>74891</v>
      </c>
      <c r="AK1656" s="28">
        <v>8.8082999999999995E-2</v>
      </c>
      <c r="AL1656">
        <v>65333</v>
      </c>
      <c r="AM1656" s="26">
        <v>75796</v>
      </c>
      <c r="AN1656" s="28">
        <v>9.0168999999999999E-2</v>
      </c>
      <c r="AO1656">
        <v>65671</v>
      </c>
      <c r="AP1656" s="32">
        <v>122940.0546875</v>
      </c>
      <c r="AQ1656" s="36">
        <v>0.11437147297817062</v>
      </c>
      <c r="AR1656" s="32">
        <f t="shared" si="206"/>
        <v>143183.80540463619</v>
      </c>
      <c r="AS1656" s="32">
        <f t="shared" si="208"/>
        <v>3</v>
      </c>
      <c r="AT1656" s="32">
        <f t="shared" si="209"/>
        <v>1</v>
      </c>
      <c r="AU1656" s="32">
        <f t="shared" si="210"/>
        <v>2</v>
      </c>
      <c r="AV1656" s="32">
        <f t="shared" si="203"/>
        <v>100223.8196145789</v>
      </c>
      <c r="AW1656" s="32">
        <f t="shared" si="204"/>
        <v>9.3238496647450542E-2</v>
      </c>
      <c r="AX1656" s="32">
        <f t="shared" si="205"/>
        <v>116727.03352117765</v>
      </c>
      <c r="AY1656">
        <v>2</v>
      </c>
      <c r="AZ1656" s="26">
        <v>1</v>
      </c>
      <c r="BA1656" s="26">
        <v>9058.2199999999993</v>
      </c>
      <c r="BB1656" s="26">
        <v>71.930000000000007</v>
      </c>
      <c r="BC1656" s="26">
        <v>34.909999999999997</v>
      </c>
      <c r="BD1656" s="26">
        <v>102.36</v>
      </c>
      <c r="BE1656" s="28">
        <v>0.06</v>
      </c>
      <c r="BF1656" s="28">
        <v>6.55</v>
      </c>
      <c r="BG1656" s="28">
        <v>0.7</v>
      </c>
      <c r="BH1656" s="28">
        <v>3.19</v>
      </c>
      <c r="BI1656" s="28">
        <v>0.08</v>
      </c>
      <c r="BJ1656" s="28">
        <v>7.17</v>
      </c>
      <c r="BK1656" s="28">
        <v>0.7</v>
      </c>
      <c r="BL1656" s="28">
        <v>-1.17</v>
      </c>
      <c r="BM1656" s="28">
        <v>7.0000000000000007E-2</v>
      </c>
      <c r="BN1656" s="28">
        <v>6.94</v>
      </c>
      <c r="BO1656" s="28">
        <v>0.73</v>
      </c>
      <c r="BP1656" s="28">
        <v>-0.65</v>
      </c>
      <c r="BQ1656" s="26">
        <v>38.589801000000001</v>
      </c>
      <c r="BR1656" s="26">
        <v>835.38354400000003</v>
      </c>
      <c r="BS1656" s="31">
        <f t="shared" si="207"/>
        <v>1.9549599999999996</v>
      </c>
    </row>
    <row r="1657" spans="1:71">
      <c r="A1657" s="26">
        <v>42311346970100</v>
      </c>
      <c r="B1657" s="26" t="s">
        <v>9283</v>
      </c>
      <c r="C1657" t="s">
        <v>3712</v>
      </c>
      <c r="D1657" s="26" t="s">
        <v>766</v>
      </c>
      <c r="E1657" s="27" t="s">
        <v>726</v>
      </c>
      <c r="F1657" t="s">
        <v>66</v>
      </c>
      <c r="G1657" t="s">
        <v>67</v>
      </c>
      <c r="H1657" t="s">
        <v>3713</v>
      </c>
      <c r="I1657" t="s">
        <v>3714</v>
      </c>
      <c r="J1657" t="s">
        <v>1487</v>
      </c>
      <c r="K1657" t="s">
        <v>9261</v>
      </c>
      <c r="L1657">
        <v>28.496749999999999</v>
      </c>
      <c r="M1657">
        <v>-98.544970000000006</v>
      </c>
      <c r="N1657" s="28">
        <v>2146161.3199999998</v>
      </c>
      <c r="O1657" s="28">
        <v>241504.04</v>
      </c>
      <c r="P1657" s="26">
        <v>276</v>
      </c>
      <c r="Q1657" s="26">
        <v>10908</v>
      </c>
      <c r="R1657" s="26">
        <v>15887</v>
      </c>
      <c r="S1657" s="29" t="s">
        <v>72</v>
      </c>
      <c r="T1657" s="30">
        <v>40867</v>
      </c>
      <c r="U1657" s="30">
        <v>40960</v>
      </c>
      <c r="V1657" s="30">
        <v>40969</v>
      </c>
      <c r="W1657">
        <v>24559</v>
      </c>
      <c r="X1657" s="26">
        <v>5243</v>
      </c>
      <c r="Y1657" s="26" t="s">
        <v>72</v>
      </c>
      <c r="Z1657" s="26" t="s">
        <v>72</v>
      </c>
      <c r="AA1657" s="26" t="s">
        <v>71</v>
      </c>
      <c r="AB1657" s="31" t="s">
        <v>72</v>
      </c>
      <c r="AC1657" s="31" t="s">
        <v>72</v>
      </c>
      <c r="AD1657" s="26">
        <v>1430.0333030578263</v>
      </c>
      <c r="AE1657" s="26">
        <v>690</v>
      </c>
      <c r="AF1657" s="26" t="s">
        <v>72</v>
      </c>
      <c r="AG1657" s="26">
        <v>14457</v>
      </c>
      <c r="AH1657" s="28">
        <v>1.4652E-2</v>
      </c>
      <c r="AI1657">
        <v>3627</v>
      </c>
      <c r="AJ1657" s="26">
        <v>30473</v>
      </c>
      <c r="AK1657" s="28">
        <v>4.9554000000000001E-2</v>
      </c>
      <c r="AL1657">
        <v>4938</v>
      </c>
      <c r="AM1657" s="26">
        <v>34179</v>
      </c>
      <c r="AN1657" s="28">
        <v>5.8983000000000001E-2</v>
      </c>
      <c r="AO1657">
        <v>4938</v>
      </c>
      <c r="AP1657" s="32">
        <v>94688.0703125</v>
      </c>
      <c r="AQ1657" s="36">
        <v>0.13540709394915609</v>
      </c>
      <c r="AR1657" s="32">
        <f t="shared" si="206"/>
        <v>118655.12594150062</v>
      </c>
      <c r="AS1657" s="32">
        <f t="shared" si="208"/>
        <v>2</v>
      </c>
      <c r="AT1657" s="32">
        <f t="shared" si="209"/>
        <v>1</v>
      </c>
      <c r="AU1657" s="32">
        <f t="shared" si="210"/>
        <v>2</v>
      </c>
      <c r="AV1657" s="32">
        <f t="shared" si="203"/>
        <v>103663.84199766355</v>
      </c>
      <c r="AW1657" s="32">
        <f t="shared" si="204"/>
        <v>0.14824274637958343</v>
      </c>
      <c r="AX1657" s="32">
        <f t="shared" si="205"/>
        <v>129902.80810684981</v>
      </c>
      <c r="AY1657">
        <v>2</v>
      </c>
      <c r="AZ1657" s="26">
        <v>1</v>
      </c>
      <c r="BA1657" s="26">
        <v>10312.84</v>
      </c>
      <c r="BB1657" s="26">
        <v>34.770000000000003</v>
      </c>
      <c r="BC1657" s="26">
        <v>91.57</v>
      </c>
      <c r="BD1657" s="26">
        <v>128.03</v>
      </c>
      <c r="BE1657" s="28">
        <v>7.0000000000000007E-2</v>
      </c>
      <c r="BF1657" s="28">
        <v>7.39</v>
      </c>
      <c r="BG1657" s="28">
        <v>0.72</v>
      </c>
      <c r="BH1657" s="28">
        <v>-0.31</v>
      </c>
      <c r="BI1657" s="28">
        <v>0.08</v>
      </c>
      <c r="BJ1657" s="28">
        <v>8.1199999999999992</v>
      </c>
      <c r="BK1657" s="28">
        <v>0.76</v>
      </c>
      <c r="BL1657" s="28">
        <v>1.75</v>
      </c>
      <c r="BM1657" s="28">
        <v>0.08</v>
      </c>
      <c r="BN1657" s="28">
        <v>8</v>
      </c>
      <c r="BO1657" s="28">
        <v>0.75</v>
      </c>
      <c r="BP1657" s="28">
        <v>1.71</v>
      </c>
      <c r="BQ1657" s="26">
        <v>45.338099999999997</v>
      </c>
      <c r="BR1657" s="26">
        <v>1493.6143790000001</v>
      </c>
      <c r="BS1657" s="31">
        <f t="shared" si="207"/>
        <v>5.567456</v>
      </c>
    </row>
    <row r="1658" spans="1:71">
      <c r="A1658" s="26">
        <v>42311347020000</v>
      </c>
      <c r="B1658" s="26" t="s">
        <v>9283</v>
      </c>
      <c r="C1658" t="s">
        <v>3715</v>
      </c>
      <c r="D1658" s="26" t="s">
        <v>223</v>
      </c>
      <c r="E1658" s="27" t="s">
        <v>726</v>
      </c>
      <c r="F1658" t="s">
        <v>66</v>
      </c>
      <c r="G1658" t="s">
        <v>67</v>
      </c>
      <c r="H1658" t="s">
        <v>881</v>
      </c>
      <c r="I1658" t="s">
        <v>882</v>
      </c>
      <c r="J1658" t="s">
        <v>3637</v>
      </c>
      <c r="K1658" t="s">
        <v>9261</v>
      </c>
      <c r="L1658">
        <v>28.636769999999999</v>
      </c>
      <c r="M1658">
        <v>-98.577579999999998</v>
      </c>
      <c r="N1658" s="28">
        <v>2135502.75</v>
      </c>
      <c r="O1658" s="28">
        <v>292372.76</v>
      </c>
      <c r="P1658" s="26">
        <v>308</v>
      </c>
      <c r="Q1658" s="26">
        <v>9618</v>
      </c>
      <c r="R1658" s="26">
        <v>16099</v>
      </c>
      <c r="S1658" s="29" t="s">
        <v>72</v>
      </c>
      <c r="T1658" s="30">
        <v>40938</v>
      </c>
      <c r="U1658" s="30">
        <v>41028</v>
      </c>
      <c r="V1658" s="30">
        <v>41061</v>
      </c>
      <c r="W1658">
        <v>0</v>
      </c>
      <c r="X1658" s="26">
        <v>5740</v>
      </c>
      <c r="Y1658" s="26" t="s">
        <v>72</v>
      </c>
      <c r="Z1658" s="26" t="s">
        <v>72</v>
      </c>
      <c r="AA1658" s="26" t="s">
        <v>71</v>
      </c>
      <c r="AB1658" s="31" t="s">
        <v>72</v>
      </c>
      <c r="AC1658" s="31" t="s">
        <v>72</v>
      </c>
      <c r="AD1658" s="26">
        <v>347.65520321572131</v>
      </c>
      <c r="AE1658" s="26">
        <v>867</v>
      </c>
      <c r="AF1658" s="26" t="s">
        <v>72</v>
      </c>
      <c r="AG1658" s="26">
        <v>8132</v>
      </c>
      <c r="AH1658" s="28">
        <v>3.0379999999999999E-3</v>
      </c>
      <c r="AI1658">
        <v>3032</v>
      </c>
      <c r="AJ1658" s="26">
        <v>10808</v>
      </c>
      <c r="AK1658" s="28">
        <v>3.8920000000000001E-3</v>
      </c>
      <c r="AL1658">
        <v>3417</v>
      </c>
      <c r="AM1658" s="26">
        <v>10808</v>
      </c>
      <c r="AN1658" s="28">
        <v>3.8920000000000001E-3</v>
      </c>
      <c r="AO1658">
        <v>3417</v>
      </c>
      <c r="AP1658" s="32">
        <v>14245.3173828125</v>
      </c>
      <c r="AQ1658" s="36">
        <v>4.9524587095941272E-3</v>
      </c>
      <c r="AR1658" s="32">
        <f t="shared" si="206"/>
        <v>15121.90257441066</v>
      </c>
      <c r="AS1658" s="32">
        <f t="shared" si="208"/>
        <v>1</v>
      </c>
      <c r="AT1658" s="32">
        <f t="shared" si="209"/>
        <v>1</v>
      </c>
      <c r="AU1658" s="32">
        <f t="shared" si="210"/>
        <v>1</v>
      </c>
      <c r="AV1658" s="32">
        <f t="shared" si="203"/>
        <v>14245.3173828125</v>
      </c>
      <c r="AW1658" s="32">
        <f t="shared" si="204"/>
        <v>4.9524587095941272E-3</v>
      </c>
      <c r="AX1658" s="32">
        <f t="shared" si="205"/>
        <v>15121.90257441066</v>
      </c>
      <c r="AY1658">
        <v>2</v>
      </c>
      <c r="AZ1658" s="26">
        <v>1</v>
      </c>
      <c r="BA1658" s="26">
        <v>8747.51</v>
      </c>
      <c r="BB1658" s="26">
        <v>70.599999999999994</v>
      </c>
      <c r="BC1658" s="26">
        <v>24.17</v>
      </c>
      <c r="BD1658" s="26">
        <v>96.07</v>
      </c>
      <c r="BE1658" s="28">
        <v>7.0000000000000007E-2</v>
      </c>
      <c r="BF1658" s="28">
        <v>6.21</v>
      </c>
      <c r="BG1658" s="28">
        <v>0.65</v>
      </c>
      <c r="BH1658" s="28">
        <v>7.73</v>
      </c>
      <c r="BI1658" s="28">
        <v>0.08</v>
      </c>
      <c r="BJ1658" s="28">
        <v>6.71</v>
      </c>
      <c r="BK1658" s="28">
        <v>0.66</v>
      </c>
      <c r="BL1658" s="28">
        <v>-2.2599999999999998</v>
      </c>
      <c r="BM1658" s="28">
        <v>7.0000000000000007E-2</v>
      </c>
      <c r="BN1658" s="28">
        <v>6.08</v>
      </c>
      <c r="BO1658" s="28">
        <v>0.72</v>
      </c>
      <c r="BP1658" s="28">
        <v>-1.58</v>
      </c>
      <c r="BQ1658" s="26">
        <v>39.585799999999999</v>
      </c>
      <c r="BR1658" s="26">
        <v>506.34359699999999</v>
      </c>
      <c r="BS1658" s="31">
        <f t="shared" si="207"/>
        <v>1.2761760000000002</v>
      </c>
    </row>
    <row r="1659" spans="1:71">
      <c r="A1659" s="26">
        <v>42311347110000</v>
      </c>
      <c r="B1659" s="26" t="s">
        <v>9283</v>
      </c>
      <c r="C1659" t="s">
        <v>3716</v>
      </c>
      <c r="D1659" s="26" t="s">
        <v>118</v>
      </c>
      <c r="E1659" s="27" t="s">
        <v>726</v>
      </c>
      <c r="F1659" t="s">
        <v>66</v>
      </c>
      <c r="G1659" t="s">
        <v>67</v>
      </c>
      <c r="H1659" t="s">
        <v>3717</v>
      </c>
      <c r="I1659" t="s">
        <v>3718</v>
      </c>
      <c r="J1659" t="s">
        <v>70</v>
      </c>
      <c r="K1659" t="s">
        <v>9261</v>
      </c>
      <c r="L1659">
        <v>28.57902</v>
      </c>
      <c r="M1659">
        <v>-98.787670000000006</v>
      </c>
      <c r="N1659" s="28">
        <v>2068148.88</v>
      </c>
      <c r="O1659" s="28">
        <v>271193.28999999998</v>
      </c>
      <c r="P1659" s="26">
        <v>379</v>
      </c>
      <c r="Q1659" s="26">
        <v>9456</v>
      </c>
      <c r="R1659" s="26">
        <v>15506</v>
      </c>
      <c r="S1659" s="29" t="s">
        <v>72</v>
      </c>
      <c r="T1659" s="30">
        <v>41023</v>
      </c>
      <c r="U1659" s="30" t="s">
        <v>72</v>
      </c>
      <c r="V1659" s="30">
        <v>41091</v>
      </c>
      <c r="W1659">
        <v>5824354</v>
      </c>
      <c r="X1659" s="26">
        <v>6279</v>
      </c>
      <c r="Y1659" s="26" t="s">
        <v>72</v>
      </c>
      <c r="Z1659" s="26" t="s">
        <v>72</v>
      </c>
      <c r="AA1659" s="26" t="s">
        <v>71</v>
      </c>
      <c r="AB1659" s="31" t="s">
        <v>72</v>
      </c>
      <c r="AC1659" s="31" t="s">
        <v>72</v>
      </c>
      <c r="AD1659" s="26">
        <v>432.3138384962997</v>
      </c>
      <c r="AE1659" s="26">
        <v>834</v>
      </c>
      <c r="AF1659" s="26" t="s">
        <v>72</v>
      </c>
      <c r="AG1659" s="26">
        <v>49828</v>
      </c>
      <c r="AH1659" s="28">
        <v>1.7399000000000001E-2</v>
      </c>
      <c r="AI1659">
        <v>30412</v>
      </c>
      <c r="AJ1659" s="26">
        <v>60628</v>
      </c>
      <c r="AK1659" s="28">
        <v>2.2717999999999999E-2</v>
      </c>
      <c r="AL1659">
        <v>33596</v>
      </c>
      <c r="AM1659" s="26">
        <v>60628</v>
      </c>
      <c r="AN1659" s="28">
        <v>2.2717999999999999E-2</v>
      </c>
      <c r="AO1659">
        <v>33596</v>
      </c>
      <c r="AP1659" s="32">
        <v>118213</v>
      </c>
      <c r="AQ1659" s="36">
        <v>5.110511579016308E-2</v>
      </c>
      <c r="AR1659" s="32">
        <f t="shared" si="206"/>
        <v>127258.60549485887</v>
      </c>
      <c r="AS1659" s="32">
        <f t="shared" si="208"/>
        <v>3</v>
      </c>
      <c r="AT1659" s="32">
        <f t="shared" si="209"/>
        <v>1</v>
      </c>
      <c r="AU1659" s="32">
        <f t="shared" si="210"/>
        <v>2</v>
      </c>
      <c r="AV1659" s="32">
        <f t="shared" si="203"/>
        <v>108065.39576365662</v>
      </c>
      <c r="AW1659" s="32">
        <f t="shared" si="204"/>
        <v>4.6718166051208168E-2</v>
      </c>
      <c r="AX1659" s="32">
        <f t="shared" si="205"/>
        <v>116334.51115472049</v>
      </c>
      <c r="AY1659">
        <v>2</v>
      </c>
      <c r="AZ1659" s="26">
        <v>1</v>
      </c>
      <c r="BA1659" s="26">
        <v>8742.11</v>
      </c>
      <c r="BB1659" s="26">
        <v>58.16</v>
      </c>
      <c r="BC1659" s="26">
        <v>64.28</v>
      </c>
      <c r="BD1659" s="26">
        <v>123.42</v>
      </c>
      <c r="BE1659" s="28">
        <v>0.04</v>
      </c>
      <c r="BF1659" s="28">
        <v>2.5299999999999998</v>
      </c>
      <c r="BG1659" s="28">
        <v>0.49</v>
      </c>
      <c r="BH1659" s="28">
        <v>-38.67</v>
      </c>
      <c r="BI1659" s="28">
        <v>7.0000000000000007E-2</v>
      </c>
      <c r="BJ1659" s="28">
        <v>6.38</v>
      </c>
      <c r="BK1659" s="28">
        <v>0.73</v>
      </c>
      <c r="BL1659" s="28">
        <v>-5.3</v>
      </c>
      <c r="BM1659" s="28">
        <v>0.06</v>
      </c>
      <c r="BN1659" s="28">
        <v>4.66</v>
      </c>
      <c r="BO1659" s="28">
        <v>0.71</v>
      </c>
      <c r="BP1659" s="28">
        <v>-5.51</v>
      </c>
      <c r="BQ1659" s="26">
        <v>38.285400000000003</v>
      </c>
      <c r="BR1659" s="26">
        <v>504.94842499999999</v>
      </c>
      <c r="BS1659" s="31">
        <f t="shared" si="207"/>
        <v>3.2847080000000006</v>
      </c>
    </row>
    <row r="1660" spans="1:71">
      <c r="A1660" s="26">
        <v>42311347120000</v>
      </c>
      <c r="B1660" s="26" t="s">
        <v>9283</v>
      </c>
      <c r="C1660" t="s">
        <v>3719</v>
      </c>
      <c r="D1660" s="26" t="s">
        <v>118</v>
      </c>
      <c r="E1660" s="27" t="s">
        <v>726</v>
      </c>
      <c r="F1660" t="s">
        <v>66</v>
      </c>
      <c r="G1660" t="s">
        <v>67</v>
      </c>
      <c r="H1660" t="s">
        <v>3720</v>
      </c>
      <c r="I1660" t="s">
        <v>3721</v>
      </c>
      <c r="J1660" t="s">
        <v>70</v>
      </c>
      <c r="K1660" t="s">
        <v>9261</v>
      </c>
      <c r="L1660">
        <v>28.57902</v>
      </c>
      <c r="M1660">
        <v>-98.787710000000004</v>
      </c>
      <c r="N1660" s="28">
        <v>2068136.04</v>
      </c>
      <c r="O1660" s="28">
        <v>271193.26</v>
      </c>
      <c r="P1660" s="26">
        <v>380</v>
      </c>
      <c r="Q1660" s="26">
        <v>9053</v>
      </c>
      <c r="R1660" s="26">
        <v>15926</v>
      </c>
      <c r="S1660" s="29" t="s">
        <v>72</v>
      </c>
      <c r="T1660" s="30">
        <v>41040</v>
      </c>
      <c r="U1660" s="30" t="s">
        <v>72</v>
      </c>
      <c r="V1660" s="30">
        <v>41091</v>
      </c>
      <c r="W1660">
        <v>5210109</v>
      </c>
      <c r="X1660" s="26">
        <v>7123</v>
      </c>
      <c r="Y1660" s="26" t="s">
        <v>72</v>
      </c>
      <c r="Z1660" s="26" t="s">
        <v>72</v>
      </c>
      <c r="AA1660" s="26" t="s">
        <v>71</v>
      </c>
      <c r="AB1660" s="31" t="s">
        <v>72</v>
      </c>
      <c r="AC1660" s="31" t="s">
        <v>72</v>
      </c>
      <c r="AD1660" s="26">
        <v>487.26576083456757</v>
      </c>
      <c r="AE1660" s="26">
        <v>758</v>
      </c>
      <c r="AF1660" s="26" t="s">
        <v>72</v>
      </c>
      <c r="AG1660" s="26">
        <v>41480</v>
      </c>
      <c r="AH1660" s="28">
        <v>1.6945999999999999E-2</v>
      </c>
      <c r="AI1660">
        <v>31090</v>
      </c>
      <c r="AJ1660" s="26">
        <v>49870</v>
      </c>
      <c r="AK1660" s="28">
        <v>2.0766E-2</v>
      </c>
      <c r="AL1660">
        <v>32819</v>
      </c>
      <c r="AM1660" s="26">
        <v>49870</v>
      </c>
      <c r="AN1660" s="28">
        <v>2.0766E-2</v>
      </c>
      <c r="AO1660">
        <v>32819</v>
      </c>
      <c r="AP1660" s="32">
        <v>93370.3984375</v>
      </c>
      <c r="AQ1660" s="36">
        <v>4.5496198234075157E-2</v>
      </c>
      <c r="AR1660" s="32">
        <f t="shared" si="206"/>
        <v>101423.2255249313</v>
      </c>
      <c r="AS1660" s="32">
        <f t="shared" si="208"/>
        <v>2</v>
      </c>
      <c r="AT1660" s="32">
        <f t="shared" si="209"/>
        <v>1</v>
      </c>
      <c r="AU1660" s="32">
        <f t="shared" si="210"/>
        <v>1</v>
      </c>
      <c r="AV1660" s="32">
        <f t="shared" si="203"/>
        <v>75241.623898813705</v>
      </c>
      <c r="AW1660" s="32">
        <f t="shared" si="204"/>
        <v>3.6662667115483841E-2</v>
      </c>
      <c r="AX1660" s="32">
        <f t="shared" si="205"/>
        <v>81730.915978254343</v>
      </c>
      <c r="AY1660">
        <v>2</v>
      </c>
      <c r="AZ1660" s="26">
        <v>1</v>
      </c>
      <c r="BA1660" s="26">
        <v>8741.9</v>
      </c>
      <c r="BB1660" s="26">
        <v>58.16</v>
      </c>
      <c r="BC1660" s="26">
        <v>64.3</v>
      </c>
      <c r="BD1660" s="26">
        <v>123.44</v>
      </c>
      <c r="BE1660" s="28">
        <v>0.04</v>
      </c>
      <c r="BF1660" s="28">
        <v>2.5299999999999998</v>
      </c>
      <c r="BG1660" s="28">
        <v>0.49</v>
      </c>
      <c r="BH1660" s="28">
        <v>-38.67</v>
      </c>
      <c r="BI1660" s="28">
        <v>7.0000000000000007E-2</v>
      </c>
      <c r="BJ1660" s="28">
        <v>6.38</v>
      </c>
      <c r="BK1660" s="28">
        <v>0.73</v>
      </c>
      <c r="BL1660" s="28">
        <v>-5.3</v>
      </c>
      <c r="BM1660" s="28">
        <v>0.06</v>
      </c>
      <c r="BN1660" s="28">
        <v>4.66</v>
      </c>
      <c r="BO1660" s="28">
        <v>0.71</v>
      </c>
      <c r="BP1660" s="28">
        <v>-5.52</v>
      </c>
      <c r="BQ1660" s="26">
        <v>38.285400000000003</v>
      </c>
      <c r="BR1660" s="26">
        <v>504.94842499999999</v>
      </c>
      <c r="BS1660" s="31">
        <f t="shared" si="207"/>
        <v>3.2857300000000005</v>
      </c>
    </row>
    <row r="1661" spans="1:71">
      <c r="A1661" s="26">
        <v>42311347150000</v>
      </c>
      <c r="B1661" s="26" t="s">
        <v>9283</v>
      </c>
      <c r="C1661" t="s">
        <v>3722</v>
      </c>
      <c r="D1661" s="26" t="s">
        <v>738</v>
      </c>
      <c r="E1661" s="27" t="s">
        <v>726</v>
      </c>
      <c r="F1661" t="s">
        <v>66</v>
      </c>
      <c r="G1661" t="s">
        <v>67</v>
      </c>
      <c r="H1661" t="s">
        <v>3585</v>
      </c>
      <c r="I1661" t="s">
        <v>3586</v>
      </c>
      <c r="J1661" t="s">
        <v>297</v>
      </c>
      <c r="K1661" t="s">
        <v>9261</v>
      </c>
      <c r="L1661">
        <v>28.562729999999998</v>
      </c>
      <c r="M1661">
        <v>-98.439959999999999</v>
      </c>
      <c r="N1661" s="28">
        <v>2179776.73</v>
      </c>
      <c r="O1661" s="28">
        <v>265639.17</v>
      </c>
      <c r="P1661" s="26">
        <v>278.60000610351562</v>
      </c>
      <c r="Q1661" s="26">
        <v>10926</v>
      </c>
      <c r="R1661" s="26">
        <v>15475</v>
      </c>
      <c r="S1661" s="29" t="s">
        <v>72</v>
      </c>
      <c r="T1661" s="30">
        <v>40972</v>
      </c>
      <c r="U1661" s="30">
        <v>41025</v>
      </c>
      <c r="V1661" s="30">
        <v>41153</v>
      </c>
      <c r="W1661">
        <v>294360</v>
      </c>
      <c r="X1661" s="26">
        <v>5486</v>
      </c>
      <c r="Y1661" s="26" t="s">
        <v>72</v>
      </c>
      <c r="Z1661" s="26" t="s">
        <v>72</v>
      </c>
      <c r="AA1661" s="26" t="s">
        <v>71</v>
      </c>
      <c r="AB1661" s="31" t="s">
        <v>72</v>
      </c>
      <c r="AC1661" s="31" t="s">
        <v>72</v>
      </c>
      <c r="AD1661" s="26">
        <v>1470.0076181643535</v>
      </c>
      <c r="AE1661" s="26">
        <v>847</v>
      </c>
      <c r="AF1661" s="26" t="s">
        <v>72</v>
      </c>
      <c r="AG1661" s="26">
        <v>22337</v>
      </c>
      <c r="AH1661" s="28">
        <v>3.4167000000000003E-2</v>
      </c>
      <c r="AI1661">
        <v>10179</v>
      </c>
      <c r="AJ1661" s="26">
        <v>24735</v>
      </c>
      <c r="AK1661" s="28">
        <v>4.0656999999999999E-2</v>
      </c>
      <c r="AL1661">
        <v>11271</v>
      </c>
      <c r="AM1661" s="26">
        <v>24735</v>
      </c>
      <c r="AN1661" s="28">
        <v>4.0656999999999999E-2</v>
      </c>
      <c r="AO1661">
        <v>11271</v>
      </c>
      <c r="AP1661" s="32">
        <v>84653.7265625</v>
      </c>
      <c r="AQ1661" s="36">
        <v>0.1244416229528771</v>
      </c>
      <c r="AR1661" s="32">
        <f t="shared" si="206"/>
        <v>106679.89382515925</v>
      </c>
      <c r="AS1661" s="32">
        <f t="shared" si="208"/>
        <v>2</v>
      </c>
      <c r="AT1661" s="32">
        <f t="shared" si="209"/>
        <v>1</v>
      </c>
      <c r="AU1661" s="32">
        <f t="shared" si="210"/>
        <v>2</v>
      </c>
      <c r="AV1661" s="32">
        <f t="shared" si="203"/>
        <v>88573.166326786377</v>
      </c>
      <c r="AW1661" s="32">
        <f t="shared" si="204"/>
        <v>0.13020322926531436</v>
      </c>
      <c r="AX1661" s="32">
        <f t="shared" si="205"/>
        <v>111619.13790674701</v>
      </c>
      <c r="AY1661">
        <v>2</v>
      </c>
      <c r="AZ1661" s="26">
        <v>1</v>
      </c>
      <c r="BA1661" s="26">
        <v>10206.950000000001</v>
      </c>
      <c r="BB1661" s="26">
        <v>62.21</v>
      </c>
      <c r="BC1661" s="26">
        <v>91.68</v>
      </c>
      <c r="BD1661" s="26">
        <v>144.03</v>
      </c>
      <c r="BE1661" s="28">
        <v>0.09</v>
      </c>
      <c r="BF1661" s="28">
        <v>8.86</v>
      </c>
      <c r="BG1661" s="28">
        <v>0.81</v>
      </c>
      <c r="BH1661" s="28">
        <v>11.59</v>
      </c>
      <c r="BI1661" s="28">
        <v>0.08</v>
      </c>
      <c r="BJ1661" s="28">
        <v>7.49</v>
      </c>
      <c r="BK1661" s="28">
        <v>0.76</v>
      </c>
      <c r="BL1661" s="28">
        <v>-0.46</v>
      </c>
      <c r="BM1661" s="28">
        <v>0.08</v>
      </c>
      <c r="BN1661" s="28">
        <v>7.71</v>
      </c>
      <c r="BO1661" s="28">
        <v>0.79</v>
      </c>
      <c r="BP1661" s="28">
        <v>-0.42</v>
      </c>
      <c r="BQ1661" s="26">
        <v>44.4206</v>
      </c>
      <c r="BR1661" s="26">
        <v>1684.8609610000001</v>
      </c>
      <c r="BS1661" s="31">
        <f t="shared" si="207"/>
        <v>5.5741440000000004</v>
      </c>
    </row>
    <row r="1662" spans="1:71">
      <c r="A1662" s="26">
        <v>42311347170000</v>
      </c>
      <c r="B1662" s="26" t="s">
        <v>9283</v>
      </c>
      <c r="C1662" t="s">
        <v>3723</v>
      </c>
      <c r="D1662" s="26" t="s">
        <v>738</v>
      </c>
      <c r="E1662" s="27" t="s">
        <v>726</v>
      </c>
      <c r="F1662" t="s">
        <v>66</v>
      </c>
      <c r="G1662" t="s">
        <v>67</v>
      </c>
      <c r="H1662" t="s">
        <v>3585</v>
      </c>
      <c r="I1662" t="s">
        <v>3586</v>
      </c>
      <c r="J1662" t="s">
        <v>339</v>
      </c>
      <c r="K1662" t="s">
        <v>9261</v>
      </c>
      <c r="L1662">
        <v>28.562719999999999</v>
      </c>
      <c r="M1662">
        <v>-98.440100000000001</v>
      </c>
      <c r="N1662" s="28">
        <v>2179731.81</v>
      </c>
      <c r="O1662" s="28">
        <v>265635.32</v>
      </c>
      <c r="P1662" s="26">
        <v>279</v>
      </c>
      <c r="Q1662" s="26">
        <v>10986</v>
      </c>
      <c r="R1662" s="26">
        <v>17824</v>
      </c>
      <c r="S1662" s="29" t="s">
        <v>72</v>
      </c>
      <c r="T1662" s="30">
        <v>40947</v>
      </c>
      <c r="U1662" s="30">
        <v>41061</v>
      </c>
      <c r="V1662" s="30">
        <v>41153</v>
      </c>
      <c r="W1662">
        <v>305940</v>
      </c>
      <c r="X1662" s="26">
        <v>7275</v>
      </c>
      <c r="Y1662" s="26" t="s">
        <v>72</v>
      </c>
      <c r="Z1662" s="26" t="s">
        <v>72</v>
      </c>
      <c r="AA1662" s="26" t="s">
        <v>71</v>
      </c>
      <c r="AB1662" s="31" t="s">
        <v>72</v>
      </c>
      <c r="AC1662" s="31" t="s">
        <v>72</v>
      </c>
      <c r="AD1662" s="26">
        <v>1203.7585815182497</v>
      </c>
      <c r="AE1662" s="26" t="s">
        <v>72</v>
      </c>
      <c r="AF1662" s="26" t="s">
        <v>72</v>
      </c>
      <c r="AG1662" s="26">
        <v>29961</v>
      </c>
      <c r="AH1662" s="28">
        <v>3.7526999999999998E-2</v>
      </c>
      <c r="AI1662">
        <v>14031</v>
      </c>
      <c r="AJ1662" s="26">
        <v>33176</v>
      </c>
      <c r="AK1662" s="28">
        <v>4.4655E-2</v>
      </c>
      <c r="AL1662">
        <v>15537</v>
      </c>
      <c r="AM1662" s="26">
        <v>33176</v>
      </c>
      <c r="AN1662" s="28">
        <v>4.4655E-2</v>
      </c>
      <c r="AO1662">
        <v>15537</v>
      </c>
      <c r="AP1662" s="32">
        <v>114619.3125</v>
      </c>
      <c r="AQ1662" s="36">
        <v>0.13797398102959699</v>
      </c>
      <c r="AR1662" s="32">
        <f t="shared" si="206"/>
        <v>139040.70714223868</v>
      </c>
      <c r="AS1662" s="32">
        <f t="shared" si="208"/>
        <v>3</v>
      </c>
      <c r="AT1662" s="32">
        <f t="shared" si="209"/>
        <v>1</v>
      </c>
      <c r="AU1662" s="32">
        <f t="shared" si="210"/>
        <v>2</v>
      </c>
      <c r="AV1662" s="32">
        <f t="shared" si="203"/>
        <v>90435.031443298969</v>
      </c>
      <c r="AW1662" s="32">
        <f t="shared" si="204"/>
        <v>0.10886194516974389</v>
      </c>
      <c r="AX1662" s="32">
        <f t="shared" si="205"/>
        <v>109703.59573834365</v>
      </c>
      <c r="AY1662">
        <v>2</v>
      </c>
      <c r="AZ1662" s="26">
        <v>1</v>
      </c>
      <c r="BA1662" s="26">
        <v>10205.4</v>
      </c>
      <c r="BB1662" s="26">
        <v>62.23</v>
      </c>
      <c r="BC1662" s="26">
        <v>91.6</v>
      </c>
      <c r="BD1662" s="26">
        <v>143.97</v>
      </c>
      <c r="BE1662" s="28">
        <v>0.09</v>
      </c>
      <c r="BF1662" s="28">
        <v>8.86</v>
      </c>
      <c r="BG1662" s="28">
        <v>0.81</v>
      </c>
      <c r="BH1662" s="28">
        <v>11.59</v>
      </c>
      <c r="BI1662" s="28">
        <v>0.08</v>
      </c>
      <c r="BJ1662" s="28">
        <v>7.49</v>
      </c>
      <c r="BK1662" s="28">
        <v>0.76</v>
      </c>
      <c r="BL1662" s="28">
        <v>-0.46</v>
      </c>
      <c r="BM1662" s="28">
        <v>0.08</v>
      </c>
      <c r="BN1662" s="28">
        <v>7.71</v>
      </c>
      <c r="BO1662" s="28">
        <v>0.79</v>
      </c>
      <c r="BP1662" s="28">
        <v>-0.42</v>
      </c>
      <c r="BQ1662" s="26">
        <v>44.4206</v>
      </c>
      <c r="BR1662" s="26">
        <v>1684.8609610000001</v>
      </c>
      <c r="BS1662" s="31">
        <f t="shared" si="207"/>
        <v>5.56928</v>
      </c>
    </row>
    <row r="1663" spans="1:71">
      <c r="A1663" s="26">
        <v>42311347260000</v>
      </c>
      <c r="B1663" s="26" t="s">
        <v>9283</v>
      </c>
      <c r="C1663" t="s">
        <v>3724</v>
      </c>
      <c r="D1663" s="26" t="s">
        <v>831</v>
      </c>
      <c r="E1663" s="27" t="s">
        <v>726</v>
      </c>
      <c r="F1663" t="s">
        <v>66</v>
      </c>
      <c r="G1663" t="s">
        <v>67</v>
      </c>
      <c r="H1663" t="s">
        <v>3725</v>
      </c>
      <c r="I1663" t="s">
        <v>3726</v>
      </c>
      <c r="J1663" t="s">
        <v>70</v>
      </c>
      <c r="K1663" t="s">
        <v>9261</v>
      </c>
      <c r="L1663">
        <v>28.62837</v>
      </c>
      <c r="M1663">
        <v>-98.503</v>
      </c>
      <c r="N1663" s="28">
        <v>2159439.17</v>
      </c>
      <c r="O1663" s="28">
        <v>289412.78000000003</v>
      </c>
      <c r="P1663" s="26">
        <v>316.89999389648437</v>
      </c>
      <c r="Q1663" s="26">
        <v>9932</v>
      </c>
      <c r="R1663" s="26">
        <v>14809</v>
      </c>
      <c r="S1663" s="29" t="s">
        <v>72</v>
      </c>
      <c r="T1663" s="30">
        <v>40904</v>
      </c>
      <c r="U1663" s="30">
        <v>40974</v>
      </c>
      <c r="V1663" s="30">
        <v>40969</v>
      </c>
      <c r="W1663">
        <v>2817</v>
      </c>
      <c r="X1663" s="26">
        <v>4753</v>
      </c>
      <c r="Y1663" s="26" t="s">
        <v>72</v>
      </c>
      <c r="Z1663" s="26" t="s">
        <v>72</v>
      </c>
      <c r="AA1663" s="26" t="s">
        <v>71</v>
      </c>
      <c r="AB1663" s="31" t="s">
        <v>72</v>
      </c>
      <c r="AC1663" s="31" t="s">
        <v>72</v>
      </c>
      <c r="AD1663" s="26">
        <v>694.97573508421351</v>
      </c>
      <c r="AE1663" s="26">
        <v>1050</v>
      </c>
      <c r="AF1663" s="26" t="s">
        <v>72</v>
      </c>
      <c r="AG1663" s="26">
        <v>73214</v>
      </c>
      <c r="AH1663" s="28">
        <v>5.4014E-2</v>
      </c>
      <c r="AI1663">
        <v>28334</v>
      </c>
      <c r="AJ1663" s="26">
        <v>111349</v>
      </c>
      <c r="AK1663" s="28">
        <v>8.7322999999999998E-2</v>
      </c>
      <c r="AL1663">
        <v>37244</v>
      </c>
      <c r="AM1663" s="26">
        <v>118710</v>
      </c>
      <c r="AN1663" s="28">
        <v>9.2527999999999999E-2</v>
      </c>
      <c r="AO1663">
        <v>38388</v>
      </c>
      <c r="AP1663" s="32">
        <v>190290.984375</v>
      </c>
      <c r="AQ1663" s="36">
        <v>0.1322476167459142</v>
      </c>
      <c r="AR1663" s="32">
        <f t="shared" si="206"/>
        <v>213698.81253902681</v>
      </c>
      <c r="AS1663" s="32">
        <f t="shared" si="208"/>
        <v>4</v>
      </c>
      <c r="AT1663" s="32">
        <f t="shared" si="209"/>
        <v>1</v>
      </c>
      <c r="AU1663" s="32">
        <f t="shared" si="210"/>
        <v>3</v>
      </c>
      <c r="AV1663" s="32">
        <f t="shared" si="203"/>
        <v>229806.49070324007</v>
      </c>
      <c r="AW1663" s="32">
        <f t="shared" si="204"/>
        <v>0.15970993480360773</v>
      </c>
      <c r="AX1663" s="32">
        <f t="shared" si="205"/>
        <v>258075.14916347861</v>
      </c>
      <c r="AY1663">
        <v>2</v>
      </c>
      <c r="AZ1663" s="26">
        <v>1</v>
      </c>
      <c r="BA1663" s="26">
        <v>8937.7099999999991</v>
      </c>
      <c r="BB1663" s="26">
        <v>71.83</v>
      </c>
      <c r="BC1663" s="26">
        <v>33.340000000000003</v>
      </c>
      <c r="BD1663" s="26">
        <v>108.79</v>
      </c>
      <c r="BE1663" s="28">
        <v>0.08</v>
      </c>
      <c r="BF1663" s="28">
        <v>7.55</v>
      </c>
      <c r="BG1663" s="28">
        <v>0.72</v>
      </c>
      <c r="BH1663" s="28">
        <v>11.77</v>
      </c>
      <c r="BI1663" s="28">
        <v>0.08</v>
      </c>
      <c r="BJ1663" s="28">
        <v>6.73</v>
      </c>
      <c r="BK1663" s="28">
        <v>0.69</v>
      </c>
      <c r="BL1663" s="28">
        <v>-2.84</v>
      </c>
      <c r="BM1663" s="28">
        <v>0.08</v>
      </c>
      <c r="BN1663" s="28">
        <v>6.93</v>
      </c>
      <c r="BO1663" s="28">
        <v>0.75</v>
      </c>
      <c r="BP1663" s="28">
        <v>-2.08</v>
      </c>
      <c r="BQ1663" s="26">
        <v>40.012400999999997</v>
      </c>
      <c r="BR1663" s="26">
        <v>671.93017499999996</v>
      </c>
      <c r="BS1663" s="31">
        <f t="shared" si="207"/>
        <v>1.8403680000000002</v>
      </c>
    </row>
    <row r="1664" spans="1:71">
      <c r="A1664" s="26">
        <v>42311347300000</v>
      </c>
      <c r="B1664" s="26" t="s">
        <v>9283</v>
      </c>
      <c r="C1664" t="s">
        <v>3727</v>
      </c>
      <c r="D1664" s="26" t="s">
        <v>223</v>
      </c>
      <c r="E1664" s="27" t="s">
        <v>726</v>
      </c>
      <c r="F1664" t="s">
        <v>66</v>
      </c>
      <c r="G1664" t="s">
        <v>67</v>
      </c>
      <c r="H1664" t="s">
        <v>881</v>
      </c>
      <c r="I1664" t="s">
        <v>882</v>
      </c>
      <c r="J1664" t="s">
        <v>3029</v>
      </c>
      <c r="K1664" t="s">
        <v>9261</v>
      </c>
      <c r="L1664">
        <v>28.632940000000001</v>
      </c>
      <c r="M1664">
        <v>-98.593980000000002</v>
      </c>
      <c r="N1664" s="28">
        <v>2130246.86</v>
      </c>
      <c r="O1664" s="28">
        <v>290961.64</v>
      </c>
      <c r="P1664" s="26">
        <v>302</v>
      </c>
      <c r="Q1664" s="26">
        <v>9542</v>
      </c>
      <c r="R1664" s="26">
        <v>15160</v>
      </c>
      <c r="S1664" s="29" t="s">
        <v>72</v>
      </c>
      <c r="T1664" s="30">
        <v>40940</v>
      </c>
      <c r="U1664" s="30">
        <v>40998</v>
      </c>
      <c r="V1664" s="30">
        <v>41061</v>
      </c>
      <c r="W1664">
        <v>0</v>
      </c>
      <c r="X1664" s="26">
        <v>5538</v>
      </c>
      <c r="Y1664" s="26" t="s">
        <v>72</v>
      </c>
      <c r="Z1664" s="26" t="s">
        <v>72</v>
      </c>
      <c r="AA1664" s="26" t="s">
        <v>71</v>
      </c>
      <c r="AB1664" s="31" t="s">
        <v>72</v>
      </c>
      <c r="AC1664" s="31" t="s">
        <v>72</v>
      </c>
      <c r="AD1664" s="26">
        <v>245.43080939947779</v>
      </c>
      <c r="AE1664" s="26">
        <v>856</v>
      </c>
      <c r="AF1664" s="26" t="s">
        <v>72</v>
      </c>
      <c r="AG1664" s="26">
        <v>7343</v>
      </c>
      <c r="AH1664" s="28">
        <v>2.2279999999999999E-3</v>
      </c>
      <c r="AI1664">
        <v>1471</v>
      </c>
      <c r="AJ1664" s="26">
        <v>8813</v>
      </c>
      <c r="AK1664" s="28">
        <v>2.6319999999999998E-3</v>
      </c>
      <c r="AL1664">
        <v>1775</v>
      </c>
      <c r="AM1664" s="26">
        <v>8813</v>
      </c>
      <c r="AN1664" s="28">
        <v>2.6319999999999998E-3</v>
      </c>
      <c r="AO1664">
        <v>1775</v>
      </c>
      <c r="AP1664" s="32">
        <v>13170.2998046875</v>
      </c>
      <c r="AQ1664" s="36">
        <v>3.232397341098237E-3</v>
      </c>
      <c r="AR1664" s="32">
        <f t="shared" si="206"/>
        <v>13742.434134061888</v>
      </c>
      <c r="AS1664" s="32">
        <f t="shared" si="208"/>
        <v>1</v>
      </c>
      <c r="AT1664" s="32">
        <f t="shared" si="209"/>
        <v>1</v>
      </c>
      <c r="AU1664" s="32">
        <f t="shared" si="210"/>
        <v>1</v>
      </c>
      <c r="AV1664" s="32">
        <f t="shared" si="203"/>
        <v>13650.689938408497</v>
      </c>
      <c r="AW1664" s="32">
        <f t="shared" si="204"/>
        <v>3.3502998804449042E-3</v>
      </c>
      <c r="AX1664" s="32">
        <f t="shared" si="205"/>
        <v>14243.693017247246</v>
      </c>
      <c r="AY1664">
        <v>2</v>
      </c>
      <c r="AZ1664" s="26">
        <v>1</v>
      </c>
      <c r="BA1664" s="26">
        <v>8736.11</v>
      </c>
      <c r="BB1664" s="26">
        <v>72.31</v>
      </c>
      <c r="BC1664" s="26">
        <v>27.33</v>
      </c>
      <c r="BD1664" s="26">
        <v>100.15</v>
      </c>
      <c r="BE1664" s="28">
        <v>0.06</v>
      </c>
      <c r="BF1664" s="28">
        <v>5.79</v>
      </c>
      <c r="BG1664" s="28">
        <v>0.64</v>
      </c>
      <c r="BH1664" s="28">
        <v>5.45</v>
      </c>
      <c r="BI1664" s="28">
        <v>0.08</v>
      </c>
      <c r="BJ1664" s="28">
        <v>6.69</v>
      </c>
      <c r="BK1664" s="28">
        <v>0.65</v>
      </c>
      <c r="BL1664" s="28">
        <v>-2.0299999999999998</v>
      </c>
      <c r="BM1664" s="28">
        <v>7.0000000000000007E-2</v>
      </c>
      <c r="BN1664" s="28">
        <v>5.88</v>
      </c>
      <c r="BO1664" s="28">
        <v>0.72</v>
      </c>
      <c r="BP1664" s="28">
        <v>-1.41</v>
      </c>
      <c r="BQ1664" s="26">
        <v>38.810901000000001</v>
      </c>
      <c r="BR1664" s="26">
        <v>483.01123000000001</v>
      </c>
      <c r="BS1664" s="31">
        <f t="shared" si="207"/>
        <v>1.42116</v>
      </c>
    </row>
    <row r="1665" spans="1:71">
      <c r="A1665" s="26">
        <v>42311347310000</v>
      </c>
      <c r="B1665" s="26" t="s">
        <v>9283</v>
      </c>
      <c r="C1665" t="s">
        <v>3728</v>
      </c>
      <c r="D1665" s="26" t="s">
        <v>429</v>
      </c>
      <c r="E1665" s="27" t="s">
        <v>726</v>
      </c>
      <c r="F1665" t="s">
        <v>66</v>
      </c>
      <c r="G1665" t="s">
        <v>67</v>
      </c>
      <c r="H1665" t="s">
        <v>3729</v>
      </c>
      <c r="I1665" t="s">
        <v>3730</v>
      </c>
      <c r="J1665" t="s">
        <v>70</v>
      </c>
      <c r="K1665" t="s">
        <v>9261</v>
      </c>
      <c r="L1665">
        <v>28.46855</v>
      </c>
      <c r="M1665">
        <v>-98.593879999999999</v>
      </c>
      <c r="N1665" s="28">
        <v>2130486.4900000002</v>
      </c>
      <c r="O1665" s="28">
        <v>231193.24</v>
      </c>
      <c r="P1665" s="26">
        <v>271.5</v>
      </c>
      <c r="Q1665" s="26">
        <v>10728</v>
      </c>
      <c r="R1665" s="26">
        <v>16835</v>
      </c>
      <c r="S1665" s="29" t="s">
        <v>72</v>
      </c>
      <c r="T1665" s="30">
        <v>40959</v>
      </c>
      <c r="U1665" s="30">
        <v>40974</v>
      </c>
      <c r="V1665" s="30">
        <v>41030</v>
      </c>
      <c r="W1665" t="s">
        <v>72</v>
      </c>
      <c r="X1665" s="26">
        <v>6145</v>
      </c>
      <c r="Y1665" s="26" t="s">
        <v>72</v>
      </c>
      <c r="Z1665" s="26" t="s">
        <v>72</v>
      </c>
      <c r="AA1665" s="26" t="s">
        <v>71</v>
      </c>
      <c r="AB1665" s="31" t="s">
        <v>72</v>
      </c>
      <c r="AC1665" s="31" t="s">
        <v>72</v>
      </c>
      <c r="AD1665" s="26">
        <v>1445.3850893407271</v>
      </c>
      <c r="AE1665" s="26" t="s">
        <v>72</v>
      </c>
      <c r="AF1665" s="26" t="s">
        <v>72</v>
      </c>
      <c r="AG1665" s="26">
        <v>55397</v>
      </c>
      <c r="AH1665" s="28">
        <v>7.5757000000000005E-2</v>
      </c>
      <c r="AI1665">
        <v>3551</v>
      </c>
      <c r="AJ1665" s="26">
        <v>77716</v>
      </c>
      <c r="AK1665" s="28">
        <v>0.11511200000000001</v>
      </c>
      <c r="AL1665">
        <v>10199</v>
      </c>
      <c r="AM1665" s="26">
        <v>77716</v>
      </c>
      <c r="AN1665" s="28">
        <v>0.11511200000000001</v>
      </c>
      <c r="AO1665">
        <v>10199</v>
      </c>
      <c r="AP1665" s="32">
        <v>122798.5390625</v>
      </c>
      <c r="AQ1665" s="36">
        <v>0.17749117735376232</v>
      </c>
      <c r="AR1665" s="32">
        <f t="shared" si="206"/>
        <v>154214.47745411593</v>
      </c>
      <c r="AS1665" s="32">
        <f t="shared" si="208"/>
        <v>3</v>
      </c>
      <c r="AT1665" s="32">
        <f t="shared" si="209"/>
        <v>1</v>
      </c>
      <c r="AU1665" s="32">
        <f t="shared" si="210"/>
        <v>2</v>
      </c>
      <c r="AV1665" s="32">
        <f t="shared" si="203"/>
        <v>114705.22607302685</v>
      </c>
      <c r="AW1665" s="32">
        <f t="shared" si="204"/>
        <v>0.1657932234354102</v>
      </c>
      <c r="AX1665" s="32">
        <f t="shared" si="205"/>
        <v>144050.62662109444</v>
      </c>
      <c r="AY1665">
        <v>2</v>
      </c>
      <c r="AZ1665" s="26">
        <v>1</v>
      </c>
      <c r="BA1665" s="26">
        <v>10059.08</v>
      </c>
      <c r="BB1665" s="26">
        <v>41.75</v>
      </c>
      <c r="BC1665" s="26">
        <v>77.959999999999994</v>
      </c>
      <c r="BD1665" s="26">
        <v>119.24</v>
      </c>
      <c r="BE1665" s="28">
        <v>0.06</v>
      </c>
      <c r="BF1665" s="28">
        <v>6.31</v>
      </c>
      <c r="BG1665" s="28">
        <v>0.67</v>
      </c>
      <c r="BH1665" s="28">
        <v>-17.170000000000002</v>
      </c>
      <c r="BI1665" s="28">
        <v>0.08</v>
      </c>
      <c r="BJ1665" s="28">
        <v>8.09</v>
      </c>
      <c r="BK1665" s="28">
        <v>0.72</v>
      </c>
      <c r="BL1665" s="28">
        <v>1.48</v>
      </c>
      <c r="BM1665" s="28">
        <v>0.08</v>
      </c>
      <c r="BN1665" s="28">
        <v>7.98</v>
      </c>
      <c r="BO1665" s="28">
        <v>0.72</v>
      </c>
      <c r="BP1665" s="28">
        <v>1.55</v>
      </c>
      <c r="BQ1665" s="26">
        <v>46.494498999999998</v>
      </c>
      <c r="BR1665" s="26">
        <v>1691.704956</v>
      </c>
      <c r="BS1665" s="31">
        <f t="shared" si="207"/>
        <v>4.4904959999999994</v>
      </c>
    </row>
    <row r="1666" spans="1:71">
      <c r="A1666" s="26">
        <v>42311347330000</v>
      </c>
      <c r="B1666" s="26" t="s">
        <v>9283</v>
      </c>
      <c r="C1666" t="s">
        <v>3731</v>
      </c>
      <c r="D1666" s="26" t="s">
        <v>738</v>
      </c>
      <c r="E1666" s="27" t="s">
        <v>726</v>
      </c>
      <c r="F1666" t="s">
        <v>66</v>
      </c>
      <c r="G1666" t="s">
        <v>67</v>
      </c>
      <c r="H1666" t="s">
        <v>3585</v>
      </c>
      <c r="I1666" t="s">
        <v>3586</v>
      </c>
      <c r="J1666" t="s">
        <v>440</v>
      </c>
      <c r="K1666" t="s">
        <v>9261</v>
      </c>
      <c r="L1666">
        <v>28.562729999999998</v>
      </c>
      <c r="M1666">
        <v>-98.439909999999998</v>
      </c>
      <c r="N1666" s="28">
        <v>2179792.7799999998</v>
      </c>
      <c r="O1666" s="28">
        <v>265639.25</v>
      </c>
      <c r="P1666" s="26">
        <v>279</v>
      </c>
      <c r="Q1666" s="26">
        <v>10922</v>
      </c>
      <c r="R1666" s="26">
        <v>15536</v>
      </c>
      <c r="S1666" s="29" t="s">
        <v>72</v>
      </c>
      <c r="T1666" s="30">
        <v>40983</v>
      </c>
      <c r="U1666" s="30">
        <v>41011</v>
      </c>
      <c r="V1666" s="30">
        <v>41153</v>
      </c>
      <c r="W1666">
        <v>295300</v>
      </c>
      <c r="X1666" s="26">
        <v>5493</v>
      </c>
      <c r="Y1666" s="26" t="s">
        <v>72</v>
      </c>
      <c r="Z1666" s="26" t="s">
        <v>72</v>
      </c>
      <c r="AA1666" s="26" t="s">
        <v>71</v>
      </c>
      <c r="AB1666" s="31" t="s">
        <v>72</v>
      </c>
      <c r="AC1666" s="31" t="s">
        <v>72</v>
      </c>
      <c r="AD1666" s="26">
        <v>1066.9749099068472</v>
      </c>
      <c r="AE1666" s="26">
        <v>825</v>
      </c>
      <c r="AF1666" s="26" t="s">
        <v>72</v>
      </c>
      <c r="AG1666" s="26">
        <v>21763</v>
      </c>
      <c r="AH1666" s="28">
        <v>2.4160999999999998E-2</v>
      </c>
      <c r="AI1666">
        <v>9787</v>
      </c>
      <c r="AJ1666" s="26">
        <v>24099</v>
      </c>
      <c r="AK1666" s="28">
        <v>2.8750000000000001E-2</v>
      </c>
      <c r="AL1666">
        <v>10838</v>
      </c>
      <c r="AM1666" s="26">
        <v>24099</v>
      </c>
      <c r="AN1666" s="28">
        <v>2.8750000000000001E-2</v>
      </c>
      <c r="AO1666">
        <v>10838</v>
      </c>
      <c r="AP1666" s="32">
        <v>82466.046875</v>
      </c>
      <c r="AQ1666" s="36">
        <v>8.7989202934826954E-2</v>
      </c>
      <c r="AR1666" s="32">
        <f t="shared" si="206"/>
        <v>98040.135794464368</v>
      </c>
      <c r="AS1666" s="32">
        <f t="shared" si="208"/>
        <v>2</v>
      </c>
      <c r="AT1666" s="32">
        <f t="shared" si="209"/>
        <v>1</v>
      </c>
      <c r="AU1666" s="32">
        <f t="shared" si="210"/>
        <v>1</v>
      </c>
      <c r="AV1666" s="32">
        <f t="shared" si="203"/>
        <v>86174.241591571088</v>
      </c>
      <c r="AW1666" s="32">
        <f t="shared" si="204"/>
        <v>9.1945753658457433E-2</v>
      </c>
      <c r="AX1666" s="32">
        <f t="shared" si="205"/>
        <v>102448.63998911806</v>
      </c>
      <c r="AY1666">
        <v>2</v>
      </c>
      <c r="AZ1666" s="26">
        <v>1</v>
      </c>
      <c r="BA1666" s="26">
        <v>10207.56</v>
      </c>
      <c r="BB1666" s="26">
        <v>62.2</v>
      </c>
      <c r="BC1666" s="26">
        <v>91.72</v>
      </c>
      <c r="BD1666" s="26">
        <v>144.05000000000001</v>
      </c>
      <c r="BE1666" s="28">
        <v>0.09</v>
      </c>
      <c r="BF1666" s="28">
        <v>8.86</v>
      </c>
      <c r="BG1666" s="28">
        <v>0.81</v>
      </c>
      <c r="BH1666" s="28">
        <v>11.59</v>
      </c>
      <c r="BI1666" s="28">
        <v>0.08</v>
      </c>
      <c r="BJ1666" s="28">
        <v>7.49</v>
      </c>
      <c r="BK1666" s="28">
        <v>0.76</v>
      </c>
      <c r="BL1666" s="28">
        <v>-0.46</v>
      </c>
      <c r="BM1666" s="28">
        <v>0.08</v>
      </c>
      <c r="BN1666" s="28">
        <v>7.71</v>
      </c>
      <c r="BO1666" s="28">
        <v>0.79</v>
      </c>
      <c r="BP1666" s="28">
        <v>-0.42</v>
      </c>
      <c r="BQ1666" s="26">
        <v>44.4206</v>
      </c>
      <c r="BR1666" s="26">
        <v>1684.8609610000001</v>
      </c>
      <c r="BS1666" s="31">
        <f t="shared" si="207"/>
        <v>5.5765760000000002</v>
      </c>
    </row>
    <row r="1667" spans="1:71">
      <c r="A1667" s="26">
        <v>42311347340000</v>
      </c>
      <c r="B1667" s="26" t="s">
        <v>9283</v>
      </c>
      <c r="C1667" t="s">
        <v>3732</v>
      </c>
      <c r="D1667" s="26" t="s">
        <v>223</v>
      </c>
      <c r="E1667" s="27" t="s">
        <v>726</v>
      </c>
      <c r="F1667" t="s">
        <v>66</v>
      </c>
      <c r="G1667" t="s">
        <v>67</v>
      </c>
      <c r="H1667" t="s">
        <v>3582</v>
      </c>
      <c r="I1667" t="s">
        <v>3583</v>
      </c>
      <c r="J1667" t="s">
        <v>3574</v>
      </c>
      <c r="K1667" t="s">
        <v>9261</v>
      </c>
      <c r="L1667">
        <v>28.62135</v>
      </c>
      <c r="M1667">
        <v>-98.629069999999999</v>
      </c>
      <c r="N1667" s="28">
        <v>2119003.77</v>
      </c>
      <c r="O1667" s="28">
        <v>286710.40999999997</v>
      </c>
      <c r="P1667" s="26">
        <v>344</v>
      </c>
      <c r="Q1667" s="26">
        <v>9496</v>
      </c>
      <c r="R1667" s="26">
        <v>14524</v>
      </c>
      <c r="S1667" s="29" t="s">
        <v>72</v>
      </c>
      <c r="T1667" s="30">
        <v>40957</v>
      </c>
      <c r="U1667" s="30">
        <v>41082</v>
      </c>
      <c r="V1667" s="30">
        <v>41122</v>
      </c>
      <c r="W1667">
        <v>0</v>
      </c>
      <c r="X1667" s="26">
        <v>4838</v>
      </c>
      <c r="Y1667" s="26" t="s">
        <v>72</v>
      </c>
      <c r="Z1667" s="26" t="s">
        <v>72</v>
      </c>
      <c r="AA1667" s="26" t="s">
        <v>71</v>
      </c>
      <c r="AB1667" s="31" t="s">
        <v>72</v>
      </c>
      <c r="AC1667" s="31" t="s">
        <v>72</v>
      </c>
      <c r="AD1667" s="26">
        <v>329.1060291060291</v>
      </c>
      <c r="AE1667" s="26">
        <v>1010</v>
      </c>
      <c r="AF1667" s="26" t="s">
        <v>72</v>
      </c>
      <c r="AG1667" s="26">
        <v>3128</v>
      </c>
      <c r="AH1667" s="28">
        <v>9.0799999999999995E-4</v>
      </c>
      <c r="AI1667">
        <v>586</v>
      </c>
      <c r="AJ1667" s="26">
        <v>4169</v>
      </c>
      <c r="AK1667" s="28">
        <v>1.4189999999999999E-3</v>
      </c>
      <c r="AL1667">
        <v>814</v>
      </c>
      <c r="AM1667" s="26">
        <v>4169</v>
      </c>
      <c r="AN1667" s="28">
        <v>1.4189999999999999E-3</v>
      </c>
      <c r="AO1667">
        <v>814</v>
      </c>
      <c r="AP1667" s="32">
        <v>20185.52734375</v>
      </c>
      <c r="AQ1667" s="36">
        <v>6.6431787495127336E-3</v>
      </c>
      <c r="AR1667" s="32">
        <f t="shared" si="206"/>
        <v>21361.369982413755</v>
      </c>
      <c r="AS1667" s="32">
        <f t="shared" si="208"/>
        <v>1</v>
      </c>
      <c r="AT1667" s="32">
        <f t="shared" si="209"/>
        <v>1</v>
      </c>
      <c r="AU1667" s="32">
        <f t="shared" si="210"/>
        <v>1</v>
      </c>
      <c r="AV1667" s="32">
        <f t="shared" si="203"/>
        <v>23948.930746822036</v>
      </c>
      <c r="AW1667" s="32">
        <f t="shared" si="204"/>
        <v>7.8817374994218873E-3</v>
      </c>
      <c r="AX1667" s="32">
        <f t="shared" si="205"/>
        <v>25343.99828421971</v>
      </c>
      <c r="AY1667">
        <v>2</v>
      </c>
      <c r="AZ1667" s="26">
        <v>1</v>
      </c>
      <c r="BA1667" s="26">
        <v>8783.43</v>
      </c>
      <c r="BB1667" s="26">
        <v>77.02</v>
      </c>
      <c r="BC1667" s="26">
        <v>35.130000000000003</v>
      </c>
      <c r="BD1667" s="26">
        <v>112.09</v>
      </c>
      <c r="BE1667" s="28">
        <v>0.06</v>
      </c>
      <c r="BF1667" s="28">
        <v>4.8499999999999996</v>
      </c>
      <c r="BG1667" s="28">
        <v>0.6</v>
      </c>
      <c r="BH1667" s="28">
        <v>-1.6</v>
      </c>
      <c r="BI1667" s="28">
        <v>0.08</v>
      </c>
      <c r="BJ1667" s="28">
        <v>6.59</v>
      </c>
      <c r="BK1667" s="28">
        <v>0.66</v>
      </c>
      <c r="BL1667" s="28">
        <v>-1.54</v>
      </c>
      <c r="BM1667" s="28">
        <v>7.0000000000000007E-2</v>
      </c>
      <c r="BN1667" s="28">
        <v>5.46</v>
      </c>
      <c r="BO1667" s="28">
        <v>0.71</v>
      </c>
      <c r="BP1667" s="28">
        <v>-1.06</v>
      </c>
      <c r="BQ1667" s="26">
        <v>35.780101000000002</v>
      </c>
      <c r="BR1667" s="26">
        <v>458.81179800000001</v>
      </c>
      <c r="BS1667" s="31">
        <f t="shared" si="207"/>
        <v>1.8548640000000003</v>
      </c>
    </row>
    <row r="1668" spans="1:71">
      <c r="A1668" s="26">
        <v>42311347380000</v>
      </c>
      <c r="B1668" s="26" t="s">
        <v>9283</v>
      </c>
      <c r="C1668" t="s">
        <v>3733</v>
      </c>
      <c r="D1668" s="26" t="s">
        <v>223</v>
      </c>
      <c r="E1668" s="27" t="s">
        <v>726</v>
      </c>
      <c r="F1668" t="s">
        <v>66</v>
      </c>
      <c r="G1668" t="s">
        <v>67</v>
      </c>
      <c r="H1668" t="s">
        <v>3655</v>
      </c>
      <c r="I1668" t="s">
        <v>3656</v>
      </c>
      <c r="J1668" t="s">
        <v>1466</v>
      </c>
      <c r="K1668" t="s">
        <v>9261</v>
      </c>
      <c r="L1668">
        <v>28.590389999999999</v>
      </c>
      <c r="M1668">
        <v>-98.738950000000003</v>
      </c>
      <c r="N1668" s="28">
        <v>2083776.67</v>
      </c>
      <c r="O1668" s="28">
        <v>275358.81</v>
      </c>
      <c r="P1668" s="26">
        <v>406</v>
      </c>
      <c r="Q1668" s="26">
        <v>9145</v>
      </c>
      <c r="R1668" s="26">
        <v>18155</v>
      </c>
      <c r="S1668" s="29" t="s">
        <v>72</v>
      </c>
      <c r="T1668" s="30">
        <v>41008</v>
      </c>
      <c r="U1668" s="30">
        <v>41126</v>
      </c>
      <c r="V1668" s="30">
        <v>41153</v>
      </c>
      <c r="W1668">
        <v>0</v>
      </c>
      <c r="X1668" s="26">
        <v>8501</v>
      </c>
      <c r="Y1668" s="26" t="s">
        <v>72</v>
      </c>
      <c r="Z1668" s="26" t="s">
        <v>72</v>
      </c>
      <c r="AA1668" s="26" t="s">
        <v>71</v>
      </c>
      <c r="AB1668" s="31" t="s">
        <v>72</v>
      </c>
      <c r="AC1668" s="31" t="s">
        <v>72</v>
      </c>
      <c r="AD1668" s="26">
        <v>572.32119117256048</v>
      </c>
      <c r="AE1668" s="26">
        <v>884</v>
      </c>
      <c r="AF1668" s="26" t="s">
        <v>72</v>
      </c>
      <c r="AG1668" s="26">
        <v>3506</v>
      </c>
      <c r="AH1668" s="28">
        <v>1.8289999999999999E-3</v>
      </c>
      <c r="AI1668">
        <v>485</v>
      </c>
      <c r="AJ1668" s="26">
        <v>5420</v>
      </c>
      <c r="AK1668" s="28">
        <v>3.0509999999999999E-3</v>
      </c>
      <c r="AL1668">
        <v>690</v>
      </c>
      <c r="AM1668" s="26">
        <v>5420</v>
      </c>
      <c r="AN1668" s="28">
        <v>3.0509999999999999E-3</v>
      </c>
      <c r="AO1668">
        <v>690</v>
      </c>
      <c r="AP1668" s="32">
        <v>7856.48046875</v>
      </c>
      <c r="AQ1668" s="36">
        <v>4.496430260298956E-3</v>
      </c>
      <c r="AR1668" s="32">
        <f t="shared" si="206"/>
        <v>8652.3486248229146</v>
      </c>
      <c r="AS1668" s="32">
        <f t="shared" si="208"/>
        <v>1</v>
      </c>
      <c r="AT1668" s="32">
        <f t="shared" si="209"/>
        <v>1</v>
      </c>
      <c r="AU1668" s="32">
        <f t="shared" si="210"/>
        <v>1</v>
      </c>
      <c r="AV1668" s="32">
        <f t="shared" ref="AV1668:AV1731" si="211">AP1668/X1668*5740</f>
        <v>5304.8109505499351</v>
      </c>
      <c r="AW1668" s="32">
        <f t="shared" ref="AW1668:AW1731" si="212">AQ1668/X1668*5740</f>
        <v>3.0360557221639816E-3</v>
      </c>
      <c r="AX1668" s="32">
        <f t="shared" ref="AX1668:AX1731" si="213">AR1668/X1668*5740</f>
        <v>5842.1928133729598</v>
      </c>
      <c r="AY1668">
        <v>2</v>
      </c>
      <c r="AZ1668" s="26">
        <v>1</v>
      </c>
      <c r="BA1668" s="26">
        <v>8927.93</v>
      </c>
      <c r="BB1668" s="26">
        <v>64.05</v>
      </c>
      <c r="BC1668" s="26">
        <v>44.67</v>
      </c>
      <c r="BD1668" s="26">
        <v>108.55</v>
      </c>
      <c r="BE1668" s="28">
        <v>0.04</v>
      </c>
      <c r="BF1668" s="28">
        <v>2.77</v>
      </c>
      <c r="BG1668" s="28">
        <v>0.51</v>
      </c>
      <c r="BH1668" s="28">
        <v>-30.65</v>
      </c>
      <c r="BI1668" s="28">
        <v>7.0000000000000007E-2</v>
      </c>
      <c r="BJ1668" s="28">
        <v>6.29</v>
      </c>
      <c r="BK1668" s="28">
        <v>0.7</v>
      </c>
      <c r="BL1668" s="28">
        <v>-1.68</v>
      </c>
      <c r="BM1668" s="28">
        <v>0.06</v>
      </c>
      <c r="BN1668" s="28">
        <v>4.5</v>
      </c>
      <c r="BO1668" s="28">
        <v>0.71</v>
      </c>
      <c r="BP1668" s="28">
        <v>-1.32</v>
      </c>
      <c r="BQ1668" s="26">
        <v>37.547901000000003</v>
      </c>
      <c r="BR1668" s="26">
        <v>504.74679500000002</v>
      </c>
      <c r="BS1668" s="31">
        <f t="shared" si="207"/>
        <v>2.1888300000000003</v>
      </c>
    </row>
    <row r="1669" spans="1:71">
      <c r="A1669" s="26">
        <v>42311347390000</v>
      </c>
      <c r="B1669" s="26" t="s">
        <v>9283</v>
      </c>
      <c r="C1669" t="s">
        <v>3734</v>
      </c>
      <c r="D1669" s="26" t="s">
        <v>223</v>
      </c>
      <c r="E1669" s="27" t="s">
        <v>726</v>
      </c>
      <c r="F1669" t="s">
        <v>66</v>
      </c>
      <c r="G1669" t="s">
        <v>67</v>
      </c>
      <c r="H1669" t="s">
        <v>3534</v>
      </c>
      <c r="I1669" t="s">
        <v>3535</v>
      </c>
      <c r="J1669" t="s">
        <v>1464</v>
      </c>
      <c r="K1669" t="s">
        <v>9261</v>
      </c>
      <c r="L1669">
        <v>28.518519999999999</v>
      </c>
      <c r="M1669">
        <v>-98.617720000000006</v>
      </c>
      <c r="N1669" s="28">
        <v>2122767.33</v>
      </c>
      <c r="O1669" s="28">
        <v>249335.5</v>
      </c>
      <c r="P1669" s="26">
        <v>335</v>
      </c>
      <c r="Q1669" s="26">
        <v>10379</v>
      </c>
      <c r="R1669" s="26">
        <v>16785</v>
      </c>
      <c r="S1669" s="29" t="s">
        <v>72</v>
      </c>
      <c r="T1669" s="30">
        <v>40984</v>
      </c>
      <c r="U1669" s="30">
        <v>41059</v>
      </c>
      <c r="V1669" s="30">
        <v>41091</v>
      </c>
      <c r="W1669">
        <v>0</v>
      </c>
      <c r="X1669" s="26">
        <v>6126</v>
      </c>
      <c r="Y1669" s="26" t="s">
        <v>72</v>
      </c>
      <c r="Z1669" s="26" t="s">
        <v>72</v>
      </c>
      <c r="AA1669" s="26" t="s">
        <v>71</v>
      </c>
      <c r="AB1669" s="31" t="s">
        <v>72</v>
      </c>
      <c r="AC1669" s="31" t="s">
        <v>72</v>
      </c>
      <c r="AD1669" s="26">
        <v>749.98001119373146</v>
      </c>
      <c r="AE1669" s="26">
        <v>1070</v>
      </c>
      <c r="AF1669" s="26" t="s">
        <v>72</v>
      </c>
      <c r="AG1669" s="26">
        <v>22069</v>
      </c>
      <c r="AH1669" s="28">
        <v>1.719E-2</v>
      </c>
      <c r="AI1669">
        <v>2704</v>
      </c>
      <c r="AJ1669" s="26">
        <v>37229</v>
      </c>
      <c r="AK1669" s="28">
        <v>2.8139999999999998E-2</v>
      </c>
      <c r="AL1669">
        <v>4890</v>
      </c>
      <c r="AM1669" s="26">
        <v>37229</v>
      </c>
      <c r="AN1669" s="28">
        <v>2.8139999999999998E-2</v>
      </c>
      <c r="AO1669">
        <v>4890</v>
      </c>
      <c r="AP1669" s="32">
        <v>148030.390625</v>
      </c>
      <c r="AQ1669" s="36">
        <v>0.11101983401794993</v>
      </c>
      <c r="AR1669" s="32">
        <f t="shared" ref="AR1669:AR1732" si="214">AP1669+(AQ1669*1000*177)</f>
        <v>167680.90124617715</v>
      </c>
      <c r="AS1669" s="32">
        <f t="shared" si="208"/>
        <v>3</v>
      </c>
      <c r="AT1669" s="32">
        <f t="shared" si="209"/>
        <v>1</v>
      </c>
      <c r="AU1669" s="32">
        <f t="shared" si="210"/>
        <v>2</v>
      </c>
      <c r="AV1669" s="32">
        <f t="shared" si="211"/>
        <v>138702.97783015019</v>
      </c>
      <c r="AW1669" s="32">
        <f t="shared" si="212"/>
        <v>0.10402446086565992</v>
      </c>
      <c r="AX1669" s="32">
        <f t="shared" si="213"/>
        <v>157115.30740337199</v>
      </c>
      <c r="AY1669">
        <v>2</v>
      </c>
      <c r="AZ1669" s="26">
        <v>1</v>
      </c>
      <c r="BA1669" s="26">
        <v>9284.44</v>
      </c>
      <c r="BB1669" s="26">
        <v>54.72</v>
      </c>
      <c r="BC1669" s="26">
        <v>66.349999999999994</v>
      </c>
      <c r="BD1669" s="26">
        <v>121.14</v>
      </c>
      <c r="BE1669" s="28">
        <v>0.05</v>
      </c>
      <c r="BF1669" s="28">
        <v>5.34</v>
      </c>
      <c r="BG1669" s="28">
        <v>0.64</v>
      </c>
      <c r="BH1669" s="28">
        <v>-18.010000000000002</v>
      </c>
      <c r="BI1669" s="28">
        <v>7.0000000000000007E-2</v>
      </c>
      <c r="BJ1669" s="28">
        <v>7.68</v>
      </c>
      <c r="BK1669" s="28">
        <v>0.69</v>
      </c>
      <c r="BL1669" s="28">
        <v>1.35</v>
      </c>
      <c r="BM1669" s="28">
        <v>7.0000000000000007E-2</v>
      </c>
      <c r="BN1669" s="28">
        <v>7.37</v>
      </c>
      <c r="BO1669" s="28">
        <v>0.7</v>
      </c>
      <c r="BP1669" s="28">
        <v>1.54</v>
      </c>
      <c r="BQ1669" s="26">
        <v>42.140701</v>
      </c>
      <c r="BR1669" s="26">
        <v>653.51354900000001</v>
      </c>
      <c r="BS1669" s="31">
        <f t="shared" ref="BS1669:BS1732" si="215">IF(BR1669="","",BI1669*BK1669*BC1669)</f>
        <v>3.2047049999999997</v>
      </c>
    </row>
    <row r="1670" spans="1:71">
      <c r="A1670" s="26">
        <v>42311347400000</v>
      </c>
      <c r="B1670" s="26" t="s">
        <v>9283</v>
      </c>
      <c r="C1670" t="s">
        <v>3735</v>
      </c>
      <c r="D1670" s="26" t="s">
        <v>223</v>
      </c>
      <c r="E1670" s="27" t="s">
        <v>726</v>
      </c>
      <c r="F1670" t="s">
        <v>66</v>
      </c>
      <c r="G1670" t="s">
        <v>67</v>
      </c>
      <c r="H1670" t="s">
        <v>3655</v>
      </c>
      <c r="I1670" t="s">
        <v>3656</v>
      </c>
      <c r="J1670" t="s">
        <v>1464</v>
      </c>
      <c r="K1670" t="s">
        <v>9261</v>
      </c>
      <c r="L1670">
        <v>28.590399999999999</v>
      </c>
      <c r="M1670">
        <v>-98.739009999999993</v>
      </c>
      <c r="N1670" s="28">
        <v>2083757.4</v>
      </c>
      <c r="O1670" s="28">
        <v>275362.40000000002</v>
      </c>
      <c r="P1670" s="26">
        <v>406</v>
      </c>
      <c r="Q1670" s="26">
        <v>9165</v>
      </c>
      <c r="R1670" s="26">
        <v>18228</v>
      </c>
      <c r="S1670" s="29" t="s">
        <v>72</v>
      </c>
      <c r="T1670" s="30">
        <v>40982</v>
      </c>
      <c r="U1670" s="30">
        <v>41119</v>
      </c>
      <c r="V1670" s="30">
        <v>41153</v>
      </c>
      <c r="W1670">
        <v>0</v>
      </c>
      <c r="X1670" s="26">
        <v>8512</v>
      </c>
      <c r="Y1670" s="26" t="s">
        <v>72</v>
      </c>
      <c r="Z1670" s="26" t="s">
        <v>72</v>
      </c>
      <c r="AA1670" s="26" t="s">
        <v>71</v>
      </c>
      <c r="AB1670" s="31" t="s">
        <v>72</v>
      </c>
      <c r="AC1670" s="31" t="s">
        <v>72</v>
      </c>
      <c r="AD1670" s="26">
        <v>504.2525773195876</v>
      </c>
      <c r="AE1670" s="26">
        <v>765</v>
      </c>
      <c r="AF1670" s="26" t="s">
        <v>72</v>
      </c>
      <c r="AG1670" s="26">
        <v>3757</v>
      </c>
      <c r="AH1670" s="28">
        <v>1.642E-3</v>
      </c>
      <c r="AI1670">
        <v>1449</v>
      </c>
      <c r="AJ1670" s="26">
        <v>5942</v>
      </c>
      <c r="AK1670" s="28">
        <v>2.6900000000000001E-3</v>
      </c>
      <c r="AL1670">
        <v>2311</v>
      </c>
      <c r="AM1670" s="26">
        <v>5942</v>
      </c>
      <c r="AN1670" s="28">
        <v>2.6900000000000001E-3</v>
      </c>
      <c r="AO1670">
        <v>2311</v>
      </c>
      <c r="AP1670" s="32">
        <v>9376.267578125</v>
      </c>
      <c r="AQ1670" s="36">
        <v>4.7280070919076189E-3</v>
      </c>
      <c r="AR1670" s="32">
        <f t="shared" si="214"/>
        <v>10213.124833392649</v>
      </c>
      <c r="AS1670" s="32">
        <f t="shared" si="208"/>
        <v>1</v>
      </c>
      <c r="AT1670" s="32">
        <f t="shared" si="209"/>
        <v>1</v>
      </c>
      <c r="AU1670" s="32">
        <f t="shared" si="210"/>
        <v>1</v>
      </c>
      <c r="AV1670" s="32">
        <f t="shared" si="211"/>
        <v>6322.8120181435033</v>
      </c>
      <c r="AW1670" s="32">
        <f t="shared" si="212"/>
        <v>3.1882942560561246E-3</v>
      </c>
      <c r="AX1670" s="32">
        <f t="shared" si="213"/>
        <v>6887.1401014654375</v>
      </c>
      <c r="AY1670">
        <v>2</v>
      </c>
      <c r="AZ1670" s="26">
        <v>1</v>
      </c>
      <c r="BA1670" s="26">
        <v>8927.64</v>
      </c>
      <c r="BB1670" s="26">
        <v>64.040000000000006</v>
      </c>
      <c r="BC1670" s="26">
        <v>44.68</v>
      </c>
      <c r="BD1670" s="26">
        <v>108.55</v>
      </c>
      <c r="BE1670" s="28">
        <v>0.04</v>
      </c>
      <c r="BF1670" s="28">
        <v>2.77</v>
      </c>
      <c r="BG1670" s="28">
        <v>0.51</v>
      </c>
      <c r="BH1670" s="28">
        <v>-30.66</v>
      </c>
      <c r="BI1670" s="28">
        <v>7.0000000000000007E-2</v>
      </c>
      <c r="BJ1670" s="28">
        <v>6.29</v>
      </c>
      <c r="BK1670" s="28">
        <v>0.7</v>
      </c>
      <c r="BL1670" s="28">
        <v>-1.68</v>
      </c>
      <c r="BM1670" s="28">
        <v>0.06</v>
      </c>
      <c r="BN1670" s="28">
        <v>4.5</v>
      </c>
      <c r="BO1670" s="28">
        <v>0.71</v>
      </c>
      <c r="BP1670" s="28">
        <v>-1.32</v>
      </c>
      <c r="BQ1670" s="26">
        <v>37.547901000000003</v>
      </c>
      <c r="BR1670" s="26">
        <v>504.74679500000002</v>
      </c>
      <c r="BS1670" s="31">
        <f t="shared" si="215"/>
        <v>2.1893199999999999</v>
      </c>
    </row>
    <row r="1671" spans="1:71">
      <c r="A1671" s="26">
        <v>42311347480000</v>
      </c>
      <c r="B1671" s="26" t="s">
        <v>9283</v>
      </c>
      <c r="C1671" t="s">
        <v>3736</v>
      </c>
      <c r="D1671" s="26" t="s">
        <v>118</v>
      </c>
      <c r="E1671" s="27" t="s">
        <v>726</v>
      </c>
      <c r="F1671" t="s">
        <v>66</v>
      </c>
      <c r="G1671" t="s">
        <v>67</v>
      </c>
      <c r="H1671" t="s">
        <v>3737</v>
      </c>
      <c r="I1671" t="s">
        <v>3738</v>
      </c>
      <c r="J1671" t="s">
        <v>70</v>
      </c>
      <c r="K1671" t="s">
        <v>9261</v>
      </c>
      <c r="L1671">
        <v>28.607199999999999</v>
      </c>
      <c r="M1671">
        <v>-98.547190000000001</v>
      </c>
      <c r="N1671" s="28">
        <v>2145292.75</v>
      </c>
      <c r="O1671" s="28">
        <v>281658.33</v>
      </c>
      <c r="P1671" s="26">
        <v>282</v>
      </c>
      <c r="Q1671" s="26">
        <v>9969</v>
      </c>
      <c r="R1671" s="26">
        <v>16985</v>
      </c>
      <c r="S1671" s="29" t="s">
        <v>72</v>
      </c>
      <c r="T1671" s="30">
        <v>40953</v>
      </c>
      <c r="U1671" s="30">
        <v>41053</v>
      </c>
      <c r="V1671" s="30">
        <v>41030</v>
      </c>
      <c r="W1671">
        <v>6098916</v>
      </c>
      <c r="X1671" s="26">
        <v>7318</v>
      </c>
      <c r="Y1671" s="26" t="s">
        <v>72</v>
      </c>
      <c r="Z1671" s="26" t="s">
        <v>72</v>
      </c>
      <c r="AA1671" s="26" t="s">
        <v>71</v>
      </c>
      <c r="AB1671" s="31" t="s">
        <v>72</v>
      </c>
      <c r="AC1671" s="31" t="s">
        <v>72</v>
      </c>
      <c r="AD1671" s="26">
        <v>607.86223800395942</v>
      </c>
      <c r="AE1671" s="26">
        <v>604</v>
      </c>
      <c r="AF1671" s="26" t="s">
        <v>72</v>
      </c>
      <c r="AG1671" s="26">
        <v>67531</v>
      </c>
      <c r="AH1671" s="28">
        <v>3.6338000000000002E-2</v>
      </c>
      <c r="AI1671">
        <v>58363</v>
      </c>
      <c r="AJ1671" s="26">
        <v>92406</v>
      </c>
      <c r="AK1671" s="28">
        <v>5.6341000000000002E-2</v>
      </c>
      <c r="AL1671">
        <v>79861</v>
      </c>
      <c r="AM1671" s="26">
        <v>92406</v>
      </c>
      <c r="AN1671" s="28">
        <v>5.6341000000000002E-2</v>
      </c>
      <c r="AO1671">
        <v>79861</v>
      </c>
      <c r="AP1671" s="32">
        <v>147517.9375</v>
      </c>
      <c r="AQ1671" s="36">
        <v>8.9670583634478218E-2</v>
      </c>
      <c r="AR1671" s="32">
        <f t="shared" si="214"/>
        <v>163389.63080330266</v>
      </c>
      <c r="AS1671" s="32">
        <f t="shared" si="208"/>
        <v>3</v>
      </c>
      <c r="AT1671" s="32">
        <f t="shared" si="209"/>
        <v>1</v>
      </c>
      <c r="AU1671" s="32">
        <f t="shared" si="210"/>
        <v>2</v>
      </c>
      <c r="AV1671" s="32">
        <f t="shared" si="211"/>
        <v>115708.24832604537</v>
      </c>
      <c r="AW1671" s="32">
        <f t="shared" si="212"/>
        <v>7.0334674782987841E-2</v>
      </c>
      <c r="AX1671" s="32">
        <f t="shared" si="213"/>
        <v>128157.48576263421</v>
      </c>
      <c r="AY1671">
        <v>2</v>
      </c>
      <c r="AZ1671" s="26">
        <v>1</v>
      </c>
      <c r="BA1671" s="26">
        <v>8980.5300000000007</v>
      </c>
      <c r="BB1671" s="26">
        <v>74.3</v>
      </c>
      <c r="BC1671" s="26">
        <v>26.83</v>
      </c>
      <c r="BD1671" s="26">
        <v>97.42</v>
      </c>
      <c r="BE1671" s="28">
        <v>7.0000000000000007E-2</v>
      </c>
      <c r="BF1671" s="28">
        <v>7.05</v>
      </c>
      <c r="BG1671" s="28">
        <v>0.71</v>
      </c>
      <c r="BH1671" s="28">
        <v>8.19</v>
      </c>
      <c r="BI1671" s="28">
        <v>0.08</v>
      </c>
      <c r="BJ1671" s="28">
        <v>7.01</v>
      </c>
      <c r="BK1671" s="28">
        <v>0.69</v>
      </c>
      <c r="BL1671" s="28">
        <v>-2.02</v>
      </c>
      <c r="BM1671" s="28">
        <v>7.0000000000000007E-2</v>
      </c>
      <c r="BN1671" s="28">
        <v>6.89</v>
      </c>
      <c r="BO1671" s="28">
        <v>0.74</v>
      </c>
      <c r="BP1671" s="28">
        <v>-1.38</v>
      </c>
      <c r="BQ1671" s="26">
        <v>41.113799999999998</v>
      </c>
      <c r="BR1671" s="26">
        <v>685.08727999999996</v>
      </c>
      <c r="BS1671" s="31">
        <f t="shared" si="215"/>
        <v>1.4810159999999999</v>
      </c>
    </row>
    <row r="1672" spans="1:71">
      <c r="A1672" s="26">
        <v>42311347510000</v>
      </c>
      <c r="B1672" s="26" t="s">
        <v>9283</v>
      </c>
      <c r="C1672" t="s">
        <v>3739</v>
      </c>
      <c r="D1672" s="26" t="s">
        <v>223</v>
      </c>
      <c r="E1672" s="27" t="s">
        <v>726</v>
      </c>
      <c r="F1672" t="s">
        <v>66</v>
      </c>
      <c r="G1672" t="s">
        <v>67</v>
      </c>
      <c r="H1672" t="s">
        <v>3571</v>
      </c>
      <c r="I1672" t="s">
        <v>3572</v>
      </c>
      <c r="J1672" t="s">
        <v>1337</v>
      </c>
      <c r="K1672" t="s">
        <v>9261</v>
      </c>
      <c r="L1672">
        <v>28.421320000000001</v>
      </c>
      <c r="M1672">
        <v>-98.626540000000006</v>
      </c>
      <c r="N1672" s="28">
        <v>2120047.69</v>
      </c>
      <c r="O1672" s="28">
        <v>213986.31</v>
      </c>
      <c r="P1672" s="26">
        <v>274</v>
      </c>
      <c r="Q1672" s="26">
        <v>11140</v>
      </c>
      <c r="R1672" s="26">
        <v>16277</v>
      </c>
      <c r="S1672" s="29" t="s">
        <v>72</v>
      </c>
      <c r="T1672" s="30">
        <v>40966</v>
      </c>
      <c r="U1672" s="30">
        <v>40989</v>
      </c>
      <c r="V1672" s="30">
        <v>41153</v>
      </c>
      <c r="W1672">
        <v>0</v>
      </c>
      <c r="X1672" s="26">
        <v>5026</v>
      </c>
      <c r="Y1672" s="26" t="s">
        <v>72</v>
      </c>
      <c r="Z1672" s="26" t="s">
        <v>72</v>
      </c>
      <c r="AA1672" s="26" t="s">
        <v>71</v>
      </c>
      <c r="AB1672" s="31" t="s">
        <v>72</v>
      </c>
      <c r="AC1672" s="31" t="s">
        <v>72</v>
      </c>
      <c r="AD1672" s="26">
        <v>1703.5470224536284</v>
      </c>
      <c r="AE1672" s="26" t="s">
        <v>72</v>
      </c>
      <c r="AF1672" s="26" t="s">
        <v>72</v>
      </c>
      <c r="AG1672" s="26">
        <v>11574</v>
      </c>
      <c r="AH1672" s="28">
        <v>2.0579E-2</v>
      </c>
      <c r="AI1672">
        <v>8432</v>
      </c>
      <c r="AJ1672" s="26">
        <v>12004</v>
      </c>
      <c r="AK1672" s="28">
        <v>2.094E-2</v>
      </c>
      <c r="AL1672">
        <v>8493</v>
      </c>
      <c r="AM1672" s="26">
        <v>12004</v>
      </c>
      <c r="AN1672" s="28">
        <v>2.094E-2</v>
      </c>
      <c r="AO1672">
        <v>8493</v>
      </c>
      <c r="AP1672" s="32">
        <v>14501.33203125</v>
      </c>
      <c r="AQ1672" s="36">
        <v>2.4703701003447365E-2</v>
      </c>
      <c r="AR1672" s="32">
        <f t="shared" si="214"/>
        <v>18873.887108860185</v>
      </c>
      <c r="AS1672" s="32">
        <f t="shared" si="208"/>
        <v>1</v>
      </c>
      <c r="AT1672" s="32">
        <f t="shared" si="209"/>
        <v>1</v>
      </c>
      <c r="AU1672" s="32">
        <f t="shared" si="210"/>
        <v>1</v>
      </c>
      <c r="AV1672" s="32">
        <f t="shared" si="211"/>
        <v>16561.409840703342</v>
      </c>
      <c r="AW1672" s="32">
        <f t="shared" si="212"/>
        <v>2.8213140421764399E-2</v>
      </c>
      <c r="AX1672" s="32">
        <f t="shared" si="213"/>
        <v>21555.135695355642</v>
      </c>
      <c r="AY1672">
        <v>2</v>
      </c>
      <c r="AZ1672" s="26">
        <v>1</v>
      </c>
      <c r="BA1672" s="26">
        <v>10559.46</v>
      </c>
      <c r="BB1672" s="26">
        <v>55.98</v>
      </c>
      <c r="BC1672" s="26">
        <v>58.59</v>
      </c>
      <c r="BD1672" s="26">
        <v>112.62</v>
      </c>
      <c r="BE1672" s="28">
        <v>7.0000000000000007E-2</v>
      </c>
      <c r="BF1672" s="28">
        <v>7.03</v>
      </c>
      <c r="BG1672" s="28">
        <v>0.71</v>
      </c>
      <c r="BH1672" s="28">
        <v>-30.28</v>
      </c>
      <c r="BI1672" s="28">
        <v>0.08</v>
      </c>
      <c r="BJ1672" s="28">
        <v>7.82</v>
      </c>
      <c r="BK1672" s="28">
        <v>0.7</v>
      </c>
      <c r="BL1672" s="28">
        <v>-1.77</v>
      </c>
      <c r="BM1672" s="28">
        <v>0.08</v>
      </c>
      <c r="BN1672" s="28">
        <v>8.18</v>
      </c>
      <c r="BO1672" s="28">
        <v>0.73</v>
      </c>
      <c r="BP1672" s="28">
        <v>-0.87</v>
      </c>
      <c r="BQ1672" s="26">
        <v>47.512698999999998</v>
      </c>
      <c r="BR1672" s="26">
        <v>1724.680419</v>
      </c>
      <c r="BS1672" s="31">
        <f t="shared" si="215"/>
        <v>3.28104</v>
      </c>
    </row>
    <row r="1673" spans="1:71">
      <c r="A1673" s="26">
        <v>42311347560000</v>
      </c>
      <c r="B1673" s="26" t="s">
        <v>9283</v>
      </c>
      <c r="C1673" t="s">
        <v>3740</v>
      </c>
      <c r="D1673" s="26" t="s">
        <v>64</v>
      </c>
      <c r="E1673" s="27" t="s">
        <v>726</v>
      </c>
      <c r="F1673" t="s">
        <v>66</v>
      </c>
      <c r="G1673" t="s">
        <v>67</v>
      </c>
      <c r="H1673" t="s">
        <v>3741</v>
      </c>
      <c r="I1673" t="s">
        <v>3742</v>
      </c>
      <c r="J1673" t="s">
        <v>70</v>
      </c>
      <c r="K1673" t="s">
        <v>9261</v>
      </c>
      <c r="L1673">
        <v>28.525099999999998</v>
      </c>
      <c r="M1673">
        <v>-98.759500000000003</v>
      </c>
      <c r="N1673" s="28">
        <v>2077230.55</v>
      </c>
      <c r="O1673" s="28">
        <v>251606.62</v>
      </c>
      <c r="P1673" s="26">
        <v>330</v>
      </c>
      <c r="Q1673" s="26">
        <v>9632</v>
      </c>
      <c r="R1673" s="26">
        <v>14324</v>
      </c>
      <c r="S1673" s="29" t="s">
        <v>72</v>
      </c>
      <c r="T1673" s="30">
        <v>40994</v>
      </c>
      <c r="U1673" s="30">
        <v>41018</v>
      </c>
      <c r="V1673" s="30">
        <v>41030</v>
      </c>
      <c r="W1673">
        <v>3077</v>
      </c>
      <c r="X1673" s="26">
        <v>5133</v>
      </c>
      <c r="Y1673" s="26" t="s">
        <v>72</v>
      </c>
      <c r="Z1673" s="26" t="s">
        <v>72</v>
      </c>
      <c r="AA1673" s="26" t="s">
        <v>71</v>
      </c>
      <c r="AB1673" s="31" t="s">
        <v>72</v>
      </c>
      <c r="AC1673" s="31" t="s">
        <v>72</v>
      </c>
      <c r="AD1673" s="26">
        <v>909.75544922913343</v>
      </c>
      <c r="AE1673" s="26">
        <v>464</v>
      </c>
      <c r="AF1673" s="26" t="s">
        <v>72</v>
      </c>
      <c r="AG1673" s="26">
        <v>19989</v>
      </c>
      <c r="AH1673" s="28">
        <v>2.2381000000000002E-2</v>
      </c>
      <c r="AI1673">
        <v>47156</v>
      </c>
      <c r="AJ1673" s="26">
        <v>28582</v>
      </c>
      <c r="AK1673" s="28">
        <v>2.9000000000000001E-2</v>
      </c>
      <c r="AL1673">
        <v>54138</v>
      </c>
      <c r="AM1673" s="26">
        <v>28582</v>
      </c>
      <c r="AN1673" s="28">
        <v>2.9000000000000001E-2</v>
      </c>
      <c r="AO1673">
        <v>54138</v>
      </c>
      <c r="AP1673" s="32">
        <v>51188.38671875</v>
      </c>
      <c r="AQ1673" s="36">
        <v>4.6568913754631014E-2</v>
      </c>
      <c r="AR1673" s="32">
        <f t="shared" si="214"/>
        <v>59431.084453319687</v>
      </c>
      <c r="AS1673" s="32">
        <f t="shared" si="208"/>
        <v>2</v>
      </c>
      <c r="AT1673" s="32">
        <f t="shared" si="209"/>
        <v>1</v>
      </c>
      <c r="AU1673" s="32">
        <f t="shared" si="210"/>
        <v>1</v>
      </c>
      <c r="AV1673" s="32">
        <f t="shared" si="211"/>
        <v>57241.640320597115</v>
      </c>
      <c r="AW1673" s="32">
        <f t="shared" si="212"/>
        <v>5.2075894204477308E-2</v>
      </c>
      <c r="AX1673" s="32">
        <f t="shared" si="213"/>
        <v>66459.073594789603</v>
      </c>
      <c r="AY1673">
        <v>2</v>
      </c>
      <c r="AZ1673" s="26">
        <v>1</v>
      </c>
      <c r="BA1673" s="26">
        <v>9020.76</v>
      </c>
      <c r="BB1673" s="26">
        <v>40.380000000000003</v>
      </c>
      <c r="BC1673" s="26">
        <v>80.58</v>
      </c>
      <c r="BD1673" s="26">
        <v>134.22999999999999</v>
      </c>
      <c r="BE1673" s="28">
        <v>0.05</v>
      </c>
      <c r="BF1673" s="28">
        <v>4.82</v>
      </c>
      <c r="BG1673" s="28">
        <v>0.61</v>
      </c>
      <c r="BH1673" s="28">
        <v>-40.03</v>
      </c>
      <c r="BI1673" s="28">
        <v>0.08</v>
      </c>
      <c r="BJ1673" s="28">
        <v>6.94</v>
      </c>
      <c r="BK1673" s="28">
        <v>0.69</v>
      </c>
      <c r="BL1673" s="28">
        <v>-4.12</v>
      </c>
      <c r="BM1673" s="28">
        <v>0.08</v>
      </c>
      <c r="BN1673" s="28">
        <v>6.16</v>
      </c>
      <c r="BO1673" s="28">
        <v>0.74</v>
      </c>
      <c r="BP1673" s="28">
        <v>-2.64</v>
      </c>
      <c r="BQ1673" s="26">
        <v>40.029499000000001</v>
      </c>
      <c r="BR1673" s="26">
        <v>677.68023600000004</v>
      </c>
      <c r="BS1673" s="31">
        <f t="shared" si="215"/>
        <v>4.448016</v>
      </c>
    </row>
    <row r="1674" spans="1:71">
      <c r="A1674" s="26">
        <v>42311347570000</v>
      </c>
      <c r="B1674" s="26" t="s">
        <v>9283</v>
      </c>
      <c r="C1674" t="s">
        <v>3743</v>
      </c>
      <c r="D1674" s="26" t="s">
        <v>223</v>
      </c>
      <c r="E1674" s="27" t="s">
        <v>726</v>
      </c>
      <c r="F1674" t="s">
        <v>66</v>
      </c>
      <c r="G1674" t="s">
        <v>67</v>
      </c>
      <c r="H1674" t="s">
        <v>3697</v>
      </c>
      <c r="I1674" t="s">
        <v>3698</v>
      </c>
      <c r="J1674" t="s">
        <v>3744</v>
      </c>
      <c r="K1674" t="s">
        <v>9261</v>
      </c>
      <c r="L1674">
        <v>28.60183</v>
      </c>
      <c r="M1674">
        <v>-98.688029999999998</v>
      </c>
      <c r="N1674" s="28">
        <v>2100106.88</v>
      </c>
      <c r="O1674" s="28">
        <v>279558.17</v>
      </c>
      <c r="P1674" s="26">
        <v>426</v>
      </c>
      <c r="Q1674" s="26">
        <v>9558</v>
      </c>
      <c r="R1674" s="26">
        <v>14847</v>
      </c>
      <c r="S1674" s="29" t="s">
        <v>72</v>
      </c>
      <c r="T1674" s="30">
        <v>41076</v>
      </c>
      <c r="U1674" s="30">
        <v>41148</v>
      </c>
      <c r="V1674" s="30">
        <v>41183</v>
      </c>
      <c r="W1674">
        <v>0</v>
      </c>
      <c r="X1674" s="26">
        <v>5399</v>
      </c>
      <c r="Y1674" s="26" t="s">
        <v>72</v>
      </c>
      <c r="Z1674" s="26" t="s">
        <v>72</v>
      </c>
      <c r="AA1674" s="26" t="s">
        <v>71</v>
      </c>
      <c r="AB1674" s="31" t="s">
        <v>72</v>
      </c>
      <c r="AC1674" s="31" t="s">
        <v>72</v>
      </c>
      <c r="AD1674" s="26">
        <v>264.69654758966038</v>
      </c>
      <c r="AE1674" s="26">
        <v>1210</v>
      </c>
      <c r="AF1674" s="26" t="s">
        <v>72</v>
      </c>
      <c r="AG1674" s="26">
        <v>26010</v>
      </c>
      <c r="AH1674" s="28">
        <v>6.7369999999999999E-3</v>
      </c>
      <c r="AI1674">
        <v>7823</v>
      </c>
      <c r="AJ1674" s="26">
        <v>26010</v>
      </c>
      <c r="AK1674" s="28">
        <v>6.7369999999999999E-3</v>
      </c>
      <c r="AL1674">
        <v>7823</v>
      </c>
      <c r="AM1674" s="26">
        <v>26010</v>
      </c>
      <c r="AN1674" s="28">
        <v>6.7369999999999999E-3</v>
      </c>
      <c r="AO1674">
        <v>7823</v>
      </c>
      <c r="AP1674" s="32">
        <v>267697.03125</v>
      </c>
      <c r="AQ1674" s="36">
        <v>7.0858479971876429E-2</v>
      </c>
      <c r="AR1674" s="32">
        <f t="shared" si="214"/>
        <v>280238.98220502213</v>
      </c>
      <c r="AS1674" s="32">
        <f t="shared" si="208"/>
        <v>4</v>
      </c>
      <c r="AT1674" s="32">
        <f t="shared" si="209"/>
        <v>1</v>
      </c>
      <c r="AU1674" s="32">
        <f t="shared" si="210"/>
        <v>3</v>
      </c>
      <c r="AV1674" s="32">
        <f t="shared" si="211"/>
        <v>284604.73409427673</v>
      </c>
      <c r="AW1674" s="32">
        <f t="shared" si="212"/>
        <v>7.5333890542428353E-2</v>
      </c>
      <c r="AX1674" s="32">
        <f t="shared" si="213"/>
        <v>297938.8327202865</v>
      </c>
      <c r="AY1674">
        <v>2</v>
      </c>
      <c r="AZ1674" s="26">
        <v>1</v>
      </c>
      <c r="BA1674" s="26">
        <v>8992.7099999999991</v>
      </c>
      <c r="BB1674" s="26">
        <v>76.42</v>
      </c>
      <c r="BC1674" s="26">
        <v>40.79</v>
      </c>
      <c r="BD1674" s="26">
        <v>115.5</v>
      </c>
      <c r="BE1674" s="28">
        <v>0.05</v>
      </c>
      <c r="BF1674" s="28">
        <v>3.5</v>
      </c>
      <c r="BG1674" s="28">
        <v>0.55000000000000004</v>
      </c>
      <c r="BH1674" s="28">
        <v>-17.82</v>
      </c>
      <c r="BI1674" s="28">
        <v>7.0000000000000007E-2</v>
      </c>
      <c r="BJ1674" s="28">
        <v>6.38</v>
      </c>
      <c r="BK1674" s="28">
        <v>0.67</v>
      </c>
      <c r="BL1674" s="28">
        <v>-1.22</v>
      </c>
      <c r="BM1674" s="28">
        <v>0.06</v>
      </c>
      <c r="BN1674" s="28">
        <v>4.83</v>
      </c>
      <c r="BO1674" s="28">
        <v>0.7</v>
      </c>
      <c r="BP1674" s="28">
        <v>-0.86</v>
      </c>
      <c r="BQ1674" s="26">
        <v>37.286997999999997</v>
      </c>
      <c r="BR1674" s="26">
        <v>553.29180899999994</v>
      </c>
      <c r="BS1674" s="31">
        <f t="shared" si="215"/>
        <v>1.9130510000000001</v>
      </c>
    </row>
    <row r="1675" spans="1:71">
      <c r="A1675" s="26">
        <v>42311347680000</v>
      </c>
      <c r="B1675" s="26" t="s">
        <v>9283</v>
      </c>
      <c r="C1675" t="s">
        <v>3745</v>
      </c>
      <c r="D1675" s="26" t="s">
        <v>429</v>
      </c>
      <c r="E1675" s="27" t="s">
        <v>726</v>
      </c>
      <c r="F1675" t="s">
        <v>66</v>
      </c>
      <c r="G1675" t="s">
        <v>67</v>
      </c>
      <c r="H1675" t="s">
        <v>3295</v>
      </c>
      <c r="I1675" t="s">
        <v>3296</v>
      </c>
      <c r="J1675" t="s">
        <v>158</v>
      </c>
      <c r="K1675" t="s">
        <v>9261</v>
      </c>
      <c r="L1675">
        <v>28.532139999999998</v>
      </c>
      <c r="M1675">
        <v>-98.802530000000004</v>
      </c>
      <c r="N1675" s="28">
        <v>2063408.23</v>
      </c>
      <c r="O1675" s="28">
        <v>254140.35</v>
      </c>
      <c r="P1675" s="26">
        <v>366</v>
      </c>
      <c r="Q1675" s="26">
        <v>9392</v>
      </c>
      <c r="R1675" s="26">
        <v>15574</v>
      </c>
      <c r="S1675" s="29" t="s">
        <v>72</v>
      </c>
      <c r="T1675" s="30">
        <v>40990</v>
      </c>
      <c r="U1675" s="30">
        <v>41029</v>
      </c>
      <c r="V1675" s="30">
        <v>41153</v>
      </c>
      <c r="W1675">
        <v>0</v>
      </c>
      <c r="X1675" s="26">
        <v>6417</v>
      </c>
      <c r="Y1675" s="26" t="s">
        <v>72</v>
      </c>
      <c r="Z1675" s="26" t="s">
        <v>72</v>
      </c>
      <c r="AA1675" s="26" t="s">
        <v>71</v>
      </c>
      <c r="AB1675" s="31" t="s">
        <v>72</v>
      </c>
      <c r="AC1675" s="31" t="s">
        <v>72</v>
      </c>
      <c r="AD1675" s="26">
        <v>675.24784657890461</v>
      </c>
      <c r="AE1675" s="26" t="s">
        <v>72</v>
      </c>
      <c r="AF1675" s="26" t="s">
        <v>72</v>
      </c>
      <c r="AG1675" s="26">
        <v>24424</v>
      </c>
      <c r="AH1675" s="28">
        <v>1.6465E-2</v>
      </c>
      <c r="AI1675">
        <v>12951</v>
      </c>
      <c r="AJ1675" s="26">
        <v>30591</v>
      </c>
      <c r="AK1675" s="28">
        <v>2.0774000000000001E-2</v>
      </c>
      <c r="AL1675">
        <v>16313</v>
      </c>
      <c r="AM1675" s="26">
        <v>30591</v>
      </c>
      <c r="AN1675" s="28">
        <v>2.0774000000000001E-2</v>
      </c>
      <c r="AO1675">
        <v>16313</v>
      </c>
      <c r="AP1675" s="32">
        <v>95860.8515625</v>
      </c>
      <c r="AQ1675" s="36">
        <v>6.472983358879815E-2</v>
      </c>
      <c r="AR1675" s="32">
        <f t="shared" si="214"/>
        <v>107318.03210771727</v>
      </c>
      <c r="AS1675" s="32">
        <f t="shared" si="208"/>
        <v>2</v>
      </c>
      <c r="AT1675" s="32">
        <f t="shared" si="209"/>
        <v>1</v>
      </c>
      <c r="AU1675" s="32">
        <f t="shared" si="210"/>
        <v>2</v>
      </c>
      <c r="AV1675" s="32">
        <f t="shared" si="211"/>
        <v>85747.43462190275</v>
      </c>
      <c r="AW1675" s="32">
        <f t="shared" si="212"/>
        <v>5.7900770578105241E-2</v>
      </c>
      <c r="AX1675" s="32">
        <f t="shared" si="213"/>
        <v>95995.871014227392</v>
      </c>
      <c r="AY1675">
        <v>2</v>
      </c>
      <c r="AZ1675" s="26">
        <v>1</v>
      </c>
      <c r="BA1675" s="26">
        <v>8965.98</v>
      </c>
      <c r="BB1675" s="26">
        <v>40.24</v>
      </c>
      <c r="BC1675" s="26">
        <v>88.5</v>
      </c>
      <c r="BD1675" s="26">
        <v>137.38999999999999</v>
      </c>
      <c r="BE1675" s="28">
        <v>0.05</v>
      </c>
      <c r="BF1675" s="28">
        <v>4.28</v>
      </c>
      <c r="BG1675" s="28">
        <v>0.56999999999999995</v>
      </c>
      <c r="BH1675" s="28">
        <v>-39.85</v>
      </c>
      <c r="BI1675" s="28">
        <v>0.09</v>
      </c>
      <c r="BJ1675" s="28">
        <v>7</v>
      </c>
      <c r="BK1675" s="28">
        <v>0.73</v>
      </c>
      <c r="BL1675" s="28">
        <v>-7.51</v>
      </c>
      <c r="BM1675" s="28">
        <v>0.08</v>
      </c>
      <c r="BN1675" s="28">
        <v>6.08</v>
      </c>
      <c r="BO1675" s="28">
        <v>0.74</v>
      </c>
      <c r="BP1675" s="28">
        <v>-6.74</v>
      </c>
      <c r="BQ1675" s="26">
        <v>40.159399999999998</v>
      </c>
      <c r="BR1675" s="26">
        <v>819.13897699999995</v>
      </c>
      <c r="BS1675" s="31">
        <f t="shared" si="215"/>
        <v>5.8144499999999999</v>
      </c>
    </row>
    <row r="1676" spans="1:71">
      <c r="A1676" s="26">
        <v>42311347690000</v>
      </c>
      <c r="B1676" s="26" t="s">
        <v>9283</v>
      </c>
      <c r="C1676" t="s">
        <v>3746</v>
      </c>
      <c r="D1676" s="26" t="s">
        <v>429</v>
      </c>
      <c r="E1676" s="27" t="s">
        <v>726</v>
      </c>
      <c r="F1676" t="s">
        <v>66</v>
      </c>
      <c r="G1676" t="s">
        <v>67</v>
      </c>
      <c r="H1676" t="s">
        <v>3295</v>
      </c>
      <c r="I1676" t="s">
        <v>3296</v>
      </c>
      <c r="J1676" t="s">
        <v>76</v>
      </c>
      <c r="K1676" t="s">
        <v>9261</v>
      </c>
      <c r="L1676">
        <v>28.532139999999998</v>
      </c>
      <c r="M1676">
        <v>-98.802449999999993</v>
      </c>
      <c r="N1676" s="28">
        <v>2063433.92</v>
      </c>
      <c r="O1676" s="28">
        <v>254140.4</v>
      </c>
      <c r="P1676" s="26">
        <v>366</v>
      </c>
      <c r="Q1676" s="26">
        <v>9415</v>
      </c>
      <c r="R1676" s="26">
        <v>15400</v>
      </c>
      <c r="S1676" s="29" t="s">
        <v>72</v>
      </c>
      <c r="T1676" s="30">
        <v>40995</v>
      </c>
      <c r="U1676" s="30">
        <v>41011</v>
      </c>
      <c r="V1676" s="30">
        <v>41153</v>
      </c>
      <c r="W1676" t="s">
        <v>72</v>
      </c>
      <c r="X1676" s="26">
        <v>6153</v>
      </c>
      <c r="Y1676" s="26" t="s">
        <v>72</v>
      </c>
      <c r="Z1676" s="26" t="s">
        <v>72</v>
      </c>
      <c r="AA1676" s="26" t="s">
        <v>71</v>
      </c>
      <c r="AB1676" s="31" t="s">
        <v>72</v>
      </c>
      <c r="AC1676" s="31" t="s">
        <v>72</v>
      </c>
      <c r="AD1676" s="26">
        <v>600.35713059304283</v>
      </c>
      <c r="AE1676" s="26" t="s">
        <v>72</v>
      </c>
      <c r="AF1676" s="26" t="s">
        <v>72</v>
      </c>
      <c r="AG1676" s="26">
        <v>24270</v>
      </c>
      <c r="AH1676" s="28">
        <v>1.4907999999999999E-2</v>
      </c>
      <c r="AI1676">
        <v>19439</v>
      </c>
      <c r="AJ1676" s="26">
        <v>28939</v>
      </c>
      <c r="AK1676" s="28">
        <v>1.7482999999999999E-2</v>
      </c>
      <c r="AL1676">
        <v>23602</v>
      </c>
      <c r="AM1676" s="26">
        <v>28939</v>
      </c>
      <c r="AN1676" s="28">
        <v>1.7482999999999999E-2</v>
      </c>
      <c r="AO1676">
        <v>23602</v>
      </c>
      <c r="AP1676" s="32">
        <v>10534.765625</v>
      </c>
      <c r="AQ1676" s="36">
        <v>6.324621662095224E-3</v>
      </c>
      <c r="AR1676" s="32">
        <f t="shared" si="214"/>
        <v>11654.223659190855</v>
      </c>
      <c r="AS1676" s="32">
        <f t="shared" si="208"/>
        <v>1</v>
      </c>
      <c r="AT1676" s="32">
        <f t="shared" si="209"/>
        <v>1</v>
      </c>
      <c r="AU1676" s="32">
        <f t="shared" si="210"/>
        <v>1</v>
      </c>
      <c r="AV1676" s="32">
        <f t="shared" si="211"/>
        <v>9827.6539391353817</v>
      </c>
      <c r="AW1676" s="32">
        <f t="shared" si="212"/>
        <v>5.9001021193607322E-3</v>
      </c>
      <c r="AX1676" s="32">
        <f t="shared" si="213"/>
        <v>10871.972014262232</v>
      </c>
      <c r="AY1676">
        <v>2</v>
      </c>
      <c r="AZ1676" s="26">
        <v>1</v>
      </c>
      <c r="BA1676" s="26">
        <v>8966.09</v>
      </c>
      <c r="BB1676" s="26">
        <v>40.25</v>
      </c>
      <c r="BC1676" s="26">
        <v>88.47</v>
      </c>
      <c r="BD1676" s="26">
        <v>137.37</v>
      </c>
      <c r="BE1676" s="28">
        <v>0.05</v>
      </c>
      <c r="BF1676" s="28">
        <v>4.28</v>
      </c>
      <c r="BG1676" s="28">
        <v>0.56999999999999995</v>
      </c>
      <c r="BH1676" s="28">
        <v>-39.85</v>
      </c>
      <c r="BI1676" s="28">
        <v>0.09</v>
      </c>
      <c r="BJ1676" s="28">
        <v>7</v>
      </c>
      <c r="BK1676" s="28">
        <v>0.73</v>
      </c>
      <c r="BL1676" s="28">
        <v>-7.5</v>
      </c>
      <c r="BM1676" s="28">
        <v>0.08</v>
      </c>
      <c r="BN1676" s="28">
        <v>6.08</v>
      </c>
      <c r="BO1676" s="28">
        <v>0.74</v>
      </c>
      <c r="BP1676" s="28">
        <v>-6.73</v>
      </c>
      <c r="BQ1676" s="26">
        <v>40.159399999999998</v>
      </c>
      <c r="BR1676" s="26">
        <v>819.13897699999995</v>
      </c>
      <c r="BS1676" s="31">
        <f t="shared" si="215"/>
        <v>5.8124789999999997</v>
      </c>
    </row>
    <row r="1677" spans="1:71">
      <c r="A1677" s="26">
        <v>42311347800000</v>
      </c>
      <c r="B1677" s="26" t="s">
        <v>9283</v>
      </c>
      <c r="C1677" t="s">
        <v>3747</v>
      </c>
      <c r="D1677" s="26" t="s">
        <v>429</v>
      </c>
      <c r="E1677" s="27" t="s">
        <v>726</v>
      </c>
      <c r="F1677" t="s">
        <v>66</v>
      </c>
      <c r="G1677" t="s">
        <v>67</v>
      </c>
      <c r="H1677" t="s">
        <v>3748</v>
      </c>
      <c r="I1677" t="s">
        <v>3749</v>
      </c>
      <c r="J1677" t="s">
        <v>232</v>
      </c>
      <c r="K1677" t="s">
        <v>9261</v>
      </c>
      <c r="L1677">
        <v>28.579409999999999</v>
      </c>
      <c r="M1677">
        <v>-98.457920000000001</v>
      </c>
      <c r="N1677" s="28">
        <v>2173983.38</v>
      </c>
      <c r="O1677" s="28">
        <v>271676.44</v>
      </c>
      <c r="P1677" s="26">
        <v>320.79998779296875</v>
      </c>
      <c r="Q1677" s="26">
        <v>10797</v>
      </c>
      <c r="R1677" s="26">
        <v>16175</v>
      </c>
      <c r="S1677" s="29" t="s">
        <v>72</v>
      </c>
      <c r="T1677" s="30">
        <v>40987</v>
      </c>
      <c r="U1677" s="30">
        <v>41091</v>
      </c>
      <c r="V1677" s="30">
        <v>41091</v>
      </c>
      <c r="W1677" t="s">
        <v>72</v>
      </c>
      <c r="X1677" s="26">
        <v>5771</v>
      </c>
      <c r="Y1677" s="26" t="s">
        <v>72</v>
      </c>
      <c r="Z1677" s="26" t="s">
        <v>72</v>
      </c>
      <c r="AA1677" s="26" t="s">
        <v>71</v>
      </c>
      <c r="AB1677" s="31" t="s">
        <v>72</v>
      </c>
      <c r="AC1677" s="31" t="s">
        <v>72</v>
      </c>
      <c r="AD1677" s="26">
        <v>1073.5132308563834</v>
      </c>
      <c r="AE1677" s="26" t="s">
        <v>72</v>
      </c>
      <c r="AF1677" s="26" t="s">
        <v>72</v>
      </c>
      <c r="AG1677" s="26">
        <v>60763</v>
      </c>
      <c r="AH1677" s="28">
        <v>5.6840000000000002E-2</v>
      </c>
      <c r="AI1677">
        <v>2649</v>
      </c>
      <c r="AJ1677" s="26">
        <v>82674</v>
      </c>
      <c r="AK1677" s="28">
        <v>9.4398999999999997E-2</v>
      </c>
      <c r="AL1677">
        <v>4917</v>
      </c>
      <c r="AM1677" s="26">
        <v>82674</v>
      </c>
      <c r="AN1677" s="28">
        <v>9.4398999999999997E-2</v>
      </c>
      <c r="AO1677">
        <v>4917</v>
      </c>
      <c r="AP1677" s="32">
        <v>330742.59375</v>
      </c>
      <c r="AQ1677" s="36">
        <v>0.35505655039838274</v>
      </c>
      <c r="AR1677" s="32">
        <f t="shared" si="214"/>
        <v>393587.60317051376</v>
      </c>
      <c r="AS1677" s="32">
        <f t="shared" si="208"/>
        <v>4</v>
      </c>
      <c r="AT1677" s="32">
        <f t="shared" si="209"/>
        <v>1</v>
      </c>
      <c r="AU1677" s="32">
        <f t="shared" si="210"/>
        <v>4</v>
      </c>
      <c r="AV1677" s="32">
        <f t="shared" si="211"/>
        <v>328965.94838416221</v>
      </c>
      <c r="AW1677" s="32">
        <f t="shared" si="212"/>
        <v>0.35314929809161621</v>
      </c>
      <c r="AX1677" s="32">
        <f t="shared" si="213"/>
        <v>391473.37414637825</v>
      </c>
      <c r="AY1677">
        <v>2</v>
      </c>
      <c r="AZ1677" s="26">
        <v>1</v>
      </c>
      <c r="BA1677" s="26">
        <v>9759.4699999999993</v>
      </c>
      <c r="BB1677" s="26">
        <v>68.430000000000007</v>
      </c>
      <c r="BC1677" s="26">
        <v>72.06</v>
      </c>
      <c r="BD1677" s="26">
        <v>134.18</v>
      </c>
      <c r="BE1677" s="28">
        <v>0.08</v>
      </c>
      <c r="BF1677" s="28">
        <v>8.5500000000000007</v>
      </c>
      <c r="BG1677" s="28">
        <v>0.8</v>
      </c>
      <c r="BH1677" s="28">
        <v>11.66</v>
      </c>
      <c r="BI1677" s="28">
        <v>0.08</v>
      </c>
      <c r="BJ1677" s="28">
        <v>7.31</v>
      </c>
      <c r="BK1677" s="28">
        <v>0.75</v>
      </c>
      <c r="BL1677" s="28">
        <v>-1.42</v>
      </c>
      <c r="BM1677" s="28">
        <v>0.08</v>
      </c>
      <c r="BN1677" s="28">
        <v>7.58</v>
      </c>
      <c r="BO1677" s="28">
        <v>0.79</v>
      </c>
      <c r="BP1677" s="28">
        <v>-1.0900000000000001</v>
      </c>
      <c r="BQ1677" s="26">
        <v>42.656500999999999</v>
      </c>
      <c r="BR1677" s="26">
        <v>1600.993164</v>
      </c>
      <c r="BS1677" s="31">
        <f t="shared" si="215"/>
        <v>4.3235999999999999</v>
      </c>
    </row>
    <row r="1678" spans="1:71">
      <c r="A1678" s="26">
        <v>42311347860000</v>
      </c>
      <c r="B1678" s="26" t="s">
        <v>9283</v>
      </c>
      <c r="C1678" t="s">
        <v>3750</v>
      </c>
      <c r="D1678" s="26" t="s">
        <v>223</v>
      </c>
      <c r="E1678" s="27" t="s">
        <v>726</v>
      </c>
      <c r="F1678" t="s">
        <v>66</v>
      </c>
      <c r="G1678" t="s">
        <v>67</v>
      </c>
      <c r="H1678" t="s">
        <v>3571</v>
      </c>
      <c r="I1678" t="s">
        <v>3572</v>
      </c>
      <c r="J1678" t="s">
        <v>1292</v>
      </c>
      <c r="K1678" t="s">
        <v>9261</v>
      </c>
      <c r="L1678">
        <v>28.396999999999998</v>
      </c>
      <c r="M1678">
        <v>-98.627939999999995</v>
      </c>
      <c r="N1678" s="28">
        <v>2119625.7999999998</v>
      </c>
      <c r="O1678" s="28">
        <v>205142.52</v>
      </c>
      <c r="P1678" s="26">
        <v>297</v>
      </c>
      <c r="Q1678" s="26">
        <v>11005</v>
      </c>
      <c r="R1678" s="26">
        <v>15304</v>
      </c>
      <c r="S1678" s="29" t="s">
        <v>72</v>
      </c>
      <c r="T1678" s="30">
        <v>40993</v>
      </c>
      <c r="U1678" s="30">
        <v>41011</v>
      </c>
      <c r="V1678" s="30">
        <v>41153</v>
      </c>
      <c r="W1678">
        <v>0</v>
      </c>
      <c r="X1678" s="26">
        <v>3883</v>
      </c>
      <c r="Y1678" s="26" t="s">
        <v>72</v>
      </c>
      <c r="Z1678" s="26" t="s">
        <v>72</v>
      </c>
      <c r="AA1678" s="26" t="s">
        <v>71</v>
      </c>
      <c r="AB1678" s="31" t="s">
        <v>72</v>
      </c>
      <c r="AC1678" s="31" t="s">
        <v>72</v>
      </c>
      <c r="AD1678" s="26">
        <v>1742.100550083152</v>
      </c>
      <c r="AE1678" s="26" t="s">
        <v>72</v>
      </c>
      <c r="AF1678" s="26" t="s">
        <v>72</v>
      </c>
      <c r="AG1678" s="26">
        <v>6509</v>
      </c>
      <c r="AH1678" s="28">
        <v>1.0843E-2</v>
      </c>
      <c r="AI1678">
        <v>6823</v>
      </c>
      <c r="AJ1678" s="26">
        <v>6900</v>
      </c>
      <c r="AK1678" s="28">
        <v>1.1159000000000001E-2</v>
      </c>
      <c r="AL1678">
        <v>6926</v>
      </c>
      <c r="AM1678" s="26">
        <v>6900</v>
      </c>
      <c r="AN1678" s="28">
        <v>1.1159000000000001E-2</v>
      </c>
      <c r="AO1678">
        <v>6926</v>
      </c>
      <c r="AP1678" s="32">
        <v>10765.3701171875</v>
      </c>
      <c r="AQ1678" s="36">
        <v>1.875435720300107E-2</v>
      </c>
      <c r="AR1678" s="32">
        <f t="shared" si="214"/>
        <v>14084.89134211869</v>
      </c>
      <c r="AS1678" s="32">
        <f t="shared" si="208"/>
        <v>1</v>
      </c>
      <c r="AT1678" s="32">
        <f t="shared" si="209"/>
        <v>1</v>
      </c>
      <c r="AU1678" s="32">
        <f t="shared" si="210"/>
        <v>1</v>
      </c>
      <c r="AV1678" s="32">
        <f t="shared" si="211"/>
        <v>15913.784309208408</v>
      </c>
      <c r="AW1678" s="32">
        <f t="shared" si="212"/>
        <v>2.7723412398976601E-2</v>
      </c>
      <c r="AX1678" s="32">
        <f t="shared" si="213"/>
        <v>20820.828303827268</v>
      </c>
      <c r="AY1678">
        <v>2</v>
      </c>
      <c r="AZ1678" s="26">
        <v>1</v>
      </c>
      <c r="BA1678" s="26">
        <v>10869.02</v>
      </c>
      <c r="BB1678" s="26">
        <v>34.299999999999997</v>
      </c>
      <c r="BC1678" s="26">
        <v>104.73</v>
      </c>
      <c r="BD1678" s="26">
        <v>136.03</v>
      </c>
      <c r="BE1678" s="28">
        <v>7.0000000000000007E-2</v>
      </c>
      <c r="BF1678" s="28">
        <v>6.89</v>
      </c>
      <c r="BG1678" s="28">
        <v>0.69</v>
      </c>
      <c r="BH1678" s="28">
        <v>-32.56</v>
      </c>
      <c r="BI1678" s="28">
        <v>0.08</v>
      </c>
      <c r="BJ1678" s="28">
        <v>7.88</v>
      </c>
      <c r="BK1678" s="28">
        <v>0.7</v>
      </c>
      <c r="BL1678" s="28">
        <v>-0.47</v>
      </c>
      <c r="BM1678" s="28">
        <v>0.08</v>
      </c>
      <c r="BN1678" s="28">
        <v>8.42</v>
      </c>
      <c r="BO1678" s="28">
        <v>0.73</v>
      </c>
      <c r="BP1678" s="28">
        <v>0.77</v>
      </c>
      <c r="BQ1678" s="26">
        <v>49.369998000000002</v>
      </c>
      <c r="BR1678" s="26">
        <v>3536.47705</v>
      </c>
      <c r="BS1678" s="31">
        <f t="shared" si="215"/>
        <v>5.8648799999999994</v>
      </c>
    </row>
    <row r="1679" spans="1:71">
      <c r="A1679" s="26">
        <v>42311347870000</v>
      </c>
      <c r="B1679" s="26" t="s">
        <v>9283</v>
      </c>
      <c r="C1679" t="s">
        <v>3751</v>
      </c>
      <c r="D1679" s="26" t="s">
        <v>223</v>
      </c>
      <c r="E1679" s="27" t="s">
        <v>726</v>
      </c>
      <c r="F1679" t="s">
        <v>66</v>
      </c>
      <c r="G1679" t="s">
        <v>67</v>
      </c>
      <c r="H1679" t="s">
        <v>3752</v>
      </c>
      <c r="I1679" t="s">
        <v>3753</v>
      </c>
      <c r="J1679" t="s">
        <v>3506</v>
      </c>
      <c r="K1679" t="s">
        <v>9261</v>
      </c>
      <c r="L1679">
        <v>28.641719999999999</v>
      </c>
      <c r="M1679">
        <v>-98.557109999999994</v>
      </c>
      <c r="N1679" s="28">
        <v>2142062.21</v>
      </c>
      <c r="O1679" s="28">
        <v>294196.75</v>
      </c>
      <c r="P1679" s="26">
        <v>346</v>
      </c>
      <c r="Q1679" s="26">
        <v>9653</v>
      </c>
      <c r="R1679" s="26">
        <v>15773</v>
      </c>
      <c r="S1679" s="29" t="s">
        <v>72</v>
      </c>
      <c r="T1679" s="30">
        <v>41025</v>
      </c>
      <c r="U1679" s="30">
        <v>41089</v>
      </c>
      <c r="V1679" s="30">
        <v>41122</v>
      </c>
      <c r="W1679">
        <v>0</v>
      </c>
      <c r="X1679" s="26">
        <v>5981</v>
      </c>
      <c r="Y1679" s="26" t="s">
        <v>72</v>
      </c>
      <c r="Z1679" s="26" t="s">
        <v>72</v>
      </c>
      <c r="AA1679" s="26" t="s">
        <v>71</v>
      </c>
      <c r="AB1679" s="31" t="s">
        <v>72</v>
      </c>
      <c r="AC1679" s="31" t="s">
        <v>72</v>
      </c>
      <c r="AD1679" s="26">
        <v>370.03630951617248</v>
      </c>
      <c r="AE1679" s="26">
        <v>815</v>
      </c>
      <c r="AF1679" s="26" t="s">
        <v>72</v>
      </c>
      <c r="AG1679" s="26">
        <v>56393</v>
      </c>
      <c r="AH1679" s="28">
        <v>2.0119999999999999E-2</v>
      </c>
      <c r="AI1679">
        <v>11832</v>
      </c>
      <c r="AJ1679" s="26">
        <v>71097</v>
      </c>
      <c r="AK1679" s="28">
        <v>2.6408999999999998E-2</v>
      </c>
      <c r="AL1679">
        <v>14917</v>
      </c>
      <c r="AM1679" s="26">
        <v>71097</v>
      </c>
      <c r="AN1679" s="28">
        <v>2.6408999999999998E-2</v>
      </c>
      <c r="AO1679">
        <v>14917</v>
      </c>
      <c r="AP1679" s="32">
        <v>337086.65625</v>
      </c>
      <c r="AQ1679" s="36">
        <v>0.12473430226589664</v>
      </c>
      <c r="AR1679" s="32">
        <f t="shared" si="214"/>
        <v>359164.62775106373</v>
      </c>
      <c r="AS1679" s="32">
        <f t="shared" si="208"/>
        <v>4</v>
      </c>
      <c r="AT1679" s="32">
        <f t="shared" si="209"/>
        <v>1</v>
      </c>
      <c r="AU1679" s="32">
        <f t="shared" si="210"/>
        <v>4</v>
      </c>
      <c r="AV1679" s="32">
        <f t="shared" si="211"/>
        <v>323503.99713676644</v>
      </c>
      <c r="AW1679" s="32">
        <f t="shared" si="212"/>
        <v>0.11970822521421949</v>
      </c>
      <c r="AX1679" s="32">
        <f t="shared" si="213"/>
        <v>344692.35299968329</v>
      </c>
      <c r="AY1679">
        <v>2</v>
      </c>
      <c r="AZ1679" s="26">
        <v>1</v>
      </c>
      <c r="BA1679" s="26">
        <v>8778.69</v>
      </c>
      <c r="BB1679" s="26">
        <v>68.58</v>
      </c>
      <c r="BC1679" s="26">
        <v>21.94</v>
      </c>
      <c r="BD1679" s="26">
        <v>93.9</v>
      </c>
      <c r="BE1679" s="28">
        <v>7.0000000000000007E-2</v>
      </c>
      <c r="BF1679" s="28">
        <v>6.65</v>
      </c>
      <c r="BG1679" s="28">
        <v>0.66</v>
      </c>
      <c r="BH1679" s="28">
        <v>9.89</v>
      </c>
      <c r="BI1679" s="28">
        <v>0.08</v>
      </c>
      <c r="BJ1679" s="28">
        <v>6.7</v>
      </c>
      <c r="BK1679" s="28">
        <v>0.66</v>
      </c>
      <c r="BL1679" s="28">
        <v>-2.54</v>
      </c>
      <c r="BM1679" s="28">
        <v>7.0000000000000007E-2</v>
      </c>
      <c r="BN1679" s="28">
        <v>6.29</v>
      </c>
      <c r="BO1679" s="28">
        <v>0.73</v>
      </c>
      <c r="BP1679" s="28">
        <v>-1.81</v>
      </c>
      <c r="BQ1679" s="26">
        <v>36.888500000000001</v>
      </c>
      <c r="BR1679" s="26">
        <v>474.471923</v>
      </c>
      <c r="BS1679" s="31">
        <f t="shared" si="215"/>
        <v>1.1584320000000001</v>
      </c>
    </row>
    <row r="1680" spans="1:71">
      <c r="A1680" s="26">
        <v>42311347890000</v>
      </c>
      <c r="B1680" s="26" t="s">
        <v>9283</v>
      </c>
      <c r="C1680" t="s">
        <v>3754</v>
      </c>
      <c r="D1680" s="26" t="s">
        <v>64</v>
      </c>
      <c r="E1680" s="27" t="s">
        <v>726</v>
      </c>
      <c r="F1680" t="s">
        <v>66</v>
      </c>
      <c r="G1680" t="s">
        <v>67</v>
      </c>
      <c r="H1680" t="s">
        <v>734</v>
      </c>
      <c r="I1680" t="s">
        <v>735</v>
      </c>
      <c r="J1680" t="s">
        <v>83</v>
      </c>
      <c r="K1680" t="s">
        <v>9261</v>
      </c>
      <c r="L1680">
        <v>28.567979999999999</v>
      </c>
      <c r="M1680">
        <v>-98.678550000000001</v>
      </c>
      <c r="N1680" s="28">
        <v>2103182.7000000002</v>
      </c>
      <c r="O1680" s="28">
        <v>267259.32</v>
      </c>
      <c r="P1680" s="26">
        <v>382</v>
      </c>
      <c r="Q1680" s="26">
        <v>10030</v>
      </c>
      <c r="R1680" s="26">
        <v>16612</v>
      </c>
      <c r="S1680" s="29" t="s">
        <v>72</v>
      </c>
      <c r="T1680" s="30">
        <v>40970</v>
      </c>
      <c r="U1680" s="30">
        <v>40995</v>
      </c>
      <c r="V1680" s="30">
        <v>41000</v>
      </c>
      <c r="W1680">
        <v>4673</v>
      </c>
      <c r="X1680" s="26">
        <v>7035</v>
      </c>
      <c r="Y1680" s="26" t="s">
        <v>72</v>
      </c>
      <c r="Z1680" s="26" t="s">
        <v>72</v>
      </c>
      <c r="AA1680" s="26" t="s">
        <v>71</v>
      </c>
      <c r="AB1680" s="31" t="s">
        <v>72</v>
      </c>
      <c r="AC1680" s="31" t="s">
        <v>72</v>
      </c>
      <c r="AD1680" s="26">
        <v>871.6784869976359</v>
      </c>
      <c r="AE1680" s="26">
        <v>562</v>
      </c>
      <c r="AF1680" s="26" t="s">
        <v>72</v>
      </c>
      <c r="AG1680" s="26">
        <v>35769</v>
      </c>
      <c r="AH1680" s="28">
        <v>3.1851999999999998E-2</v>
      </c>
      <c r="AI1680">
        <v>30657</v>
      </c>
      <c r="AJ1680" s="26">
        <v>53170</v>
      </c>
      <c r="AK1680" s="28">
        <v>4.9266999999999998E-2</v>
      </c>
      <c r="AL1680">
        <v>40027</v>
      </c>
      <c r="AM1680" s="26">
        <v>53170</v>
      </c>
      <c r="AN1680" s="28">
        <v>4.9266999999999998E-2</v>
      </c>
      <c r="AO1680">
        <v>40027</v>
      </c>
      <c r="AP1680" s="32">
        <v>89119.984375</v>
      </c>
      <c r="AQ1680" s="36">
        <v>7.7683973141252957E-2</v>
      </c>
      <c r="AR1680" s="32">
        <f t="shared" si="214"/>
        <v>102870.04762100178</v>
      </c>
      <c r="AS1680" s="32">
        <f t="shared" si="208"/>
        <v>2</v>
      </c>
      <c r="AT1680" s="32">
        <f t="shared" si="209"/>
        <v>1</v>
      </c>
      <c r="AU1680" s="32">
        <f t="shared" si="210"/>
        <v>1</v>
      </c>
      <c r="AV1680" s="32">
        <f t="shared" si="211"/>
        <v>72714.813121890547</v>
      </c>
      <c r="AW1680" s="32">
        <f t="shared" si="212"/>
        <v>6.3383938284405403E-2</v>
      </c>
      <c r="AX1680" s="32">
        <f t="shared" si="213"/>
        <v>83933.770198230312</v>
      </c>
      <c r="AY1680">
        <v>2</v>
      </c>
      <c r="AZ1680" s="26">
        <v>1</v>
      </c>
      <c r="BA1680" s="26">
        <v>9114.89</v>
      </c>
      <c r="BB1680" s="26">
        <v>74.510000000000005</v>
      </c>
      <c r="BC1680" s="26">
        <v>43.63</v>
      </c>
      <c r="BD1680" s="26">
        <v>122.48</v>
      </c>
      <c r="BE1680" s="28">
        <v>0.05</v>
      </c>
      <c r="BF1680" s="28">
        <v>4.22</v>
      </c>
      <c r="BG1680" s="28">
        <v>0.59</v>
      </c>
      <c r="BH1680" s="28">
        <v>-24.15</v>
      </c>
      <c r="BI1680" s="28">
        <v>7.0000000000000007E-2</v>
      </c>
      <c r="BJ1680" s="28">
        <v>6.81</v>
      </c>
      <c r="BK1680" s="28">
        <v>0.67</v>
      </c>
      <c r="BL1680" s="28">
        <v>-1.69</v>
      </c>
      <c r="BM1680" s="28">
        <v>7.0000000000000007E-2</v>
      </c>
      <c r="BN1680" s="28">
        <v>5.78</v>
      </c>
      <c r="BO1680" s="28">
        <v>0.71</v>
      </c>
      <c r="BP1680" s="28">
        <v>-1.3</v>
      </c>
      <c r="BQ1680" s="26">
        <v>42.465698000000003</v>
      </c>
      <c r="BR1680" s="26">
        <v>595.33141999999998</v>
      </c>
      <c r="BS1680" s="31">
        <f t="shared" si="215"/>
        <v>2.0462470000000001</v>
      </c>
    </row>
    <row r="1681" spans="1:71">
      <c r="A1681" s="26">
        <v>42311347920000</v>
      </c>
      <c r="B1681" s="26" t="s">
        <v>9283</v>
      </c>
      <c r="C1681" t="s">
        <v>3755</v>
      </c>
      <c r="D1681" s="26" t="s">
        <v>118</v>
      </c>
      <c r="E1681" s="27" t="s">
        <v>726</v>
      </c>
      <c r="F1681" t="s">
        <v>66</v>
      </c>
      <c r="G1681" t="s">
        <v>67</v>
      </c>
      <c r="H1681" t="s">
        <v>3756</v>
      </c>
      <c r="I1681" t="s">
        <v>3757</v>
      </c>
      <c r="J1681" t="s">
        <v>76</v>
      </c>
      <c r="K1681" t="s">
        <v>9261</v>
      </c>
      <c r="L1681">
        <v>28.59132</v>
      </c>
      <c r="M1681">
        <v>-98.770660000000007</v>
      </c>
      <c r="N1681" s="28">
        <v>2073599.58</v>
      </c>
      <c r="O1681" s="28">
        <v>275675.59999999998</v>
      </c>
      <c r="P1681" s="26">
        <v>407</v>
      </c>
      <c r="Q1681" s="26">
        <v>9421</v>
      </c>
      <c r="R1681" s="26">
        <v>16835</v>
      </c>
      <c r="S1681" s="29" t="s">
        <v>72</v>
      </c>
      <c r="T1681" s="30">
        <v>41097</v>
      </c>
      <c r="U1681" s="30">
        <v>41167</v>
      </c>
      <c r="V1681" s="30">
        <v>41153</v>
      </c>
      <c r="W1681">
        <v>7841425</v>
      </c>
      <c r="X1681" s="26">
        <v>8035</v>
      </c>
      <c r="Y1681" s="26" t="s">
        <v>72</v>
      </c>
      <c r="Z1681" s="26" t="s">
        <v>72</v>
      </c>
      <c r="AA1681" s="26" t="s">
        <v>71</v>
      </c>
      <c r="AB1681" s="31" t="s">
        <v>72</v>
      </c>
      <c r="AC1681" s="31" t="s">
        <v>72</v>
      </c>
      <c r="AD1681" s="26">
        <v>659.46325747189474</v>
      </c>
      <c r="AE1681" s="26">
        <v>610</v>
      </c>
      <c r="AF1681" s="26" t="s">
        <v>72</v>
      </c>
      <c r="AG1681" s="26">
        <v>48643</v>
      </c>
      <c r="AH1681" s="28">
        <v>3.0012E-2</v>
      </c>
      <c r="AI1681">
        <v>44589</v>
      </c>
      <c r="AJ1681" s="26">
        <v>48643</v>
      </c>
      <c r="AK1681" s="28">
        <v>3.0012E-2</v>
      </c>
      <c r="AL1681">
        <v>44589</v>
      </c>
      <c r="AM1681" s="26">
        <v>48643</v>
      </c>
      <c r="AN1681" s="28">
        <v>3.0012E-2</v>
      </c>
      <c r="AO1681">
        <v>44589</v>
      </c>
      <c r="AP1681" s="32">
        <v>120758.1015625</v>
      </c>
      <c r="AQ1681" s="36">
        <v>7.9635531022528155E-2</v>
      </c>
      <c r="AR1681" s="32">
        <f t="shared" si="214"/>
        <v>134853.59055348748</v>
      </c>
      <c r="AS1681" s="32">
        <f t="shared" si="208"/>
        <v>3</v>
      </c>
      <c r="AT1681" s="32">
        <f t="shared" si="209"/>
        <v>1</v>
      </c>
      <c r="AU1681" s="32">
        <f t="shared" si="210"/>
        <v>2</v>
      </c>
      <c r="AV1681" s="32">
        <f t="shared" si="211"/>
        <v>86266.521838052271</v>
      </c>
      <c r="AW1681" s="32">
        <f t="shared" si="212"/>
        <v>5.6889601502092296E-2</v>
      </c>
      <c r="AX1681" s="32">
        <f t="shared" si="213"/>
        <v>96335.981303922599</v>
      </c>
      <c r="AY1681">
        <v>2</v>
      </c>
      <c r="AZ1681" s="26">
        <v>1</v>
      </c>
      <c r="BA1681" s="26">
        <v>8769.15</v>
      </c>
      <c r="BB1681" s="26">
        <v>61.06</v>
      </c>
      <c r="BC1681" s="26">
        <v>54.75</v>
      </c>
      <c r="BD1681" s="26">
        <v>115.45</v>
      </c>
      <c r="BE1681" s="28">
        <v>0.04</v>
      </c>
      <c r="BF1681" s="28">
        <v>2.33</v>
      </c>
      <c r="BG1681" s="28">
        <v>0.48</v>
      </c>
      <c r="BH1681" s="28">
        <v>-34.6</v>
      </c>
      <c r="BI1681" s="28">
        <v>7.0000000000000007E-2</v>
      </c>
      <c r="BJ1681" s="28">
        <v>6.24</v>
      </c>
      <c r="BK1681" s="28">
        <v>0.72</v>
      </c>
      <c r="BL1681" s="28">
        <v>-2.5</v>
      </c>
      <c r="BM1681" s="28">
        <v>0.06</v>
      </c>
      <c r="BN1681" s="28">
        <v>4.34</v>
      </c>
      <c r="BO1681" s="28">
        <v>0.71</v>
      </c>
      <c r="BP1681" s="28">
        <v>-2.39</v>
      </c>
      <c r="BQ1681" s="26">
        <v>38.484000999999999</v>
      </c>
      <c r="BR1681" s="26">
        <v>508.67809999999997</v>
      </c>
      <c r="BS1681" s="31">
        <f t="shared" si="215"/>
        <v>2.7593999999999999</v>
      </c>
    </row>
    <row r="1682" spans="1:71">
      <c r="A1682" s="26">
        <v>42311347930000</v>
      </c>
      <c r="B1682" s="26" t="s">
        <v>9283</v>
      </c>
      <c r="C1682" t="s">
        <v>3758</v>
      </c>
      <c r="D1682" s="26" t="s">
        <v>118</v>
      </c>
      <c r="E1682" s="27" t="s">
        <v>726</v>
      </c>
      <c r="F1682" t="s">
        <v>66</v>
      </c>
      <c r="G1682" t="s">
        <v>67</v>
      </c>
      <c r="H1682" t="s">
        <v>3759</v>
      </c>
      <c r="I1682" t="s">
        <v>3760</v>
      </c>
      <c r="J1682" t="s">
        <v>70</v>
      </c>
      <c r="K1682" t="s">
        <v>9261</v>
      </c>
      <c r="L1682">
        <v>28.591290000000001</v>
      </c>
      <c r="M1682">
        <v>-98.785349999999994</v>
      </c>
      <c r="N1682" s="28">
        <v>2068885.31</v>
      </c>
      <c r="O1682" s="28">
        <v>275655.75</v>
      </c>
      <c r="P1682" s="26">
        <v>392</v>
      </c>
      <c r="Q1682" s="26">
        <v>8893</v>
      </c>
      <c r="R1682" s="26">
        <v>16992</v>
      </c>
      <c r="S1682" s="29" t="s">
        <v>72</v>
      </c>
      <c r="T1682" s="30">
        <v>41022</v>
      </c>
      <c r="U1682" s="30">
        <v>41096</v>
      </c>
      <c r="V1682" s="30">
        <v>41091</v>
      </c>
      <c r="W1682">
        <v>4784708</v>
      </c>
      <c r="X1682" s="26">
        <v>8082</v>
      </c>
      <c r="Y1682" s="26" t="s">
        <v>72</v>
      </c>
      <c r="Z1682" s="26" t="s">
        <v>72</v>
      </c>
      <c r="AA1682" s="26" t="s">
        <v>71</v>
      </c>
      <c r="AB1682" s="31" t="s">
        <v>72</v>
      </c>
      <c r="AC1682" s="31" t="s">
        <v>72</v>
      </c>
      <c r="AD1682" s="26">
        <v>998.01363193768259</v>
      </c>
      <c r="AE1682" s="26">
        <v>430</v>
      </c>
      <c r="AF1682" s="26" t="s">
        <v>72</v>
      </c>
      <c r="AG1682" s="26">
        <v>36928</v>
      </c>
      <c r="AH1682" s="28">
        <v>2.2356000000000001E-2</v>
      </c>
      <c r="AI1682">
        <v>59042</v>
      </c>
      <c r="AJ1682" s="26">
        <v>43813</v>
      </c>
      <c r="AK1682" s="28">
        <v>4.0663999999999999E-2</v>
      </c>
      <c r="AL1682">
        <v>65267</v>
      </c>
      <c r="AM1682" s="26">
        <v>43813</v>
      </c>
      <c r="AN1682" s="28">
        <v>4.0663999999999999E-2</v>
      </c>
      <c r="AO1682">
        <v>65267</v>
      </c>
      <c r="AP1682" s="32">
        <v>135357.3125</v>
      </c>
      <c r="AQ1682" s="36">
        <v>0.13508844305744888</v>
      </c>
      <c r="AR1682" s="32">
        <f t="shared" si="214"/>
        <v>159267.96692116844</v>
      </c>
      <c r="AS1682" s="32">
        <f t="shared" si="208"/>
        <v>3</v>
      </c>
      <c r="AT1682" s="32">
        <f t="shared" si="209"/>
        <v>1</v>
      </c>
      <c r="AU1682" s="32">
        <f t="shared" si="210"/>
        <v>2</v>
      </c>
      <c r="AV1682" s="32">
        <f t="shared" si="211"/>
        <v>96133.503309824286</v>
      </c>
      <c r="AW1682" s="32">
        <f t="shared" si="212"/>
        <v>9.5942546789130972E-2</v>
      </c>
      <c r="AX1682" s="32">
        <f t="shared" si="213"/>
        <v>113115.33409150048</v>
      </c>
      <c r="AY1682">
        <v>2</v>
      </c>
      <c r="AZ1682" s="26">
        <v>1</v>
      </c>
      <c r="BA1682" s="26">
        <v>8672.16</v>
      </c>
      <c r="BB1682" s="26">
        <v>61.34</v>
      </c>
      <c r="BC1682" s="26">
        <v>61.82</v>
      </c>
      <c r="BD1682" s="26">
        <v>122</v>
      </c>
      <c r="BE1682" s="28">
        <v>0.03</v>
      </c>
      <c r="BF1682" s="28">
        <v>2.19</v>
      </c>
      <c r="BG1682" s="28">
        <v>0.47</v>
      </c>
      <c r="BH1682" s="28">
        <v>-35.92</v>
      </c>
      <c r="BI1682" s="28">
        <v>7.0000000000000007E-2</v>
      </c>
      <c r="BJ1682" s="28">
        <v>6.24</v>
      </c>
      <c r="BK1682" s="28">
        <v>0.73</v>
      </c>
      <c r="BL1682" s="28">
        <v>-3.45</v>
      </c>
      <c r="BM1682" s="28">
        <v>0.06</v>
      </c>
      <c r="BN1682" s="28">
        <v>4.34</v>
      </c>
      <c r="BO1682" s="28">
        <v>0.71</v>
      </c>
      <c r="BP1682" s="28">
        <v>-3.59</v>
      </c>
      <c r="BQ1682" s="26">
        <v>38.285400000000003</v>
      </c>
      <c r="BR1682" s="26">
        <v>513.21777299999997</v>
      </c>
      <c r="BS1682" s="31">
        <f t="shared" si="215"/>
        <v>3.1590020000000005</v>
      </c>
    </row>
    <row r="1683" spans="1:71">
      <c r="A1683" s="26">
        <v>42311347950000</v>
      </c>
      <c r="B1683" s="26" t="s">
        <v>9283</v>
      </c>
      <c r="C1683" t="s">
        <v>3761</v>
      </c>
      <c r="D1683" s="26" t="s">
        <v>118</v>
      </c>
      <c r="E1683" s="27" t="s">
        <v>726</v>
      </c>
      <c r="F1683" t="s">
        <v>66</v>
      </c>
      <c r="G1683" t="s">
        <v>67</v>
      </c>
      <c r="H1683" t="s">
        <v>3756</v>
      </c>
      <c r="I1683" t="s">
        <v>3757</v>
      </c>
      <c r="J1683" t="s">
        <v>158</v>
      </c>
      <c r="K1683" t="s">
        <v>9261</v>
      </c>
      <c r="L1683">
        <v>28.591290000000001</v>
      </c>
      <c r="M1683">
        <v>-98.785300000000007</v>
      </c>
      <c r="N1683" s="28">
        <v>2068901.35</v>
      </c>
      <c r="O1683" s="28">
        <v>275655.78000000003</v>
      </c>
      <c r="P1683" s="26">
        <v>392</v>
      </c>
      <c r="Q1683" s="26">
        <v>9367</v>
      </c>
      <c r="R1683" s="26">
        <v>17015</v>
      </c>
      <c r="S1683" s="29" t="s">
        <v>72</v>
      </c>
      <c r="T1683" s="30">
        <v>40999</v>
      </c>
      <c r="U1683" s="30">
        <v>41096</v>
      </c>
      <c r="V1683" s="30">
        <v>41091</v>
      </c>
      <c r="W1683">
        <v>7784239</v>
      </c>
      <c r="X1683" s="26">
        <v>8035</v>
      </c>
      <c r="Y1683" s="26" t="s">
        <v>72</v>
      </c>
      <c r="Z1683" s="26" t="s">
        <v>72</v>
      </c>
      <c r="AA1683" s="26" t="s">
        <v>71</v>
      </c>
      <c r="AB1683" s="31" t="s">
        <v>72</v>
      </c>
      <c r="AC1683" s="31" t="s">
        <v>72</v>
      </c>
      <c r="AD1683" s="26">
        <v>467.80322884998429</v>
      </c>
      <c r="AE1683" s="26">
        <v>704</v>
      </c>
      <c r="AF1683" s="26" t="s">
        <v>72</v>
      </c>
      <c r="AG1683" s="26">
        <v>57461</v>
      </c>
      <c r="AH1683" s="28">
        <v>2.4437E-2</v>
      </c>
      <c r="AI1683">
        <v>53611</v>
      </c>
      <c r="AJ1683" s="26">
        <v>64190</v>
      </c>
      <c r="AK1683" s="28">
        <v>2.8166E-2</v>
      </c>
      <c r="AL1683">
        <v>56284</v>
      </c>
      <c r="AM1683" s="26">
        <v>64190</v>
      </c>
      <c r="AN1683" s="28">
        <v>2.8166E-2</v>
      </c>
      <c r="AO1683">
        <v>56284</v>
      </c>
      <c r="AP1683" s="32">
        <v>129126.3671875</v>
      </c>
      <c r="AQ1683" s="36">
        <v>6.0405731499981165E-2</v>
      </c>
      <c r="AR1683" s="32">
        <f t="shared" si="214"/>
        <v>139818.18166299668</v>
      </c>
      <c r="AS1683" s="32">
        <f t="shared" si="208"/>
        <v>3</v>
      </c>
      <c r="AT1683" s="32">
        <f t="shared" si="209"/>
        <v>1</v>
      </c>
      <c r="AU1683" s="32">
        <f t="shared" si="210"/>
        <v>2</v>
      </c>
      <c r="AV1683" s="32">
        <f t="shared" si="211"/>
        <v>92244.598339296819</v>
      </c>
      <c r="AW1683" s="32">
        <f t="shared" si="212"/>
        <v>4.3152320947092954E-2</v>
      </c>
      <c r="AX1683" s="32">
        <f t="shared" si="213"/>
        <v>99882.559146932283</v>
      </c>
      <c r="AY1683">
        <v>2</v>
      </c>
      <c r="AZ1683" s="26">
        <v>1</v>
      </c>
      <c r="BA1683" s="26">
        <v>8672.4699999999993</v>
      </c>
      <c r="BB1683" s="26">
        <v>61.34</v>
      </c>
      <c r="BC1683" s="26">
        <v>61.79</v>
      </c>
      <c r="BD1683" s="26">
        <v>121.97</v>
      </c>
      <c r="BE1683" s="28">
        <v>0.03</v>
      </c>
      <c r="BF1683" s="28">
        <v>2.19</v>
      </c>
      <c r="BG1683" s="28">
        <v>0.47</v>
      </c>
      <c r="BH1683" s="28">
        <v>-35.909999999999997</v>
      </c>
      <c r="BI1683" s="28">
        <v>7.0000000000000007E-2</v>
      </c>
      <c r="BJ1683" s="28">
        <v>6.24</v>
      </c>
      <c r="BK1683" s="28">
        <v>0.73</v>
      </c>
      <c r="BL1683" s="28">
        <v>-3.45</v>
      </c>
      <c r="BM1683" s="28">
        <v>0.06</v>
      </c>
      <c r="BN1683" s="28">
        <v>4.34</v>
      </c>
      <c r="BO1683" s="28">
        <v>0.71</v>
      </c>
      <c r="BP1683" s="28">
        <v>-3.58</v>
      </c>
      <c r="BQ1683" s="26">
        <v>38.285400000000003</v>
      </c>
      <c r="BR1683" s="26">
        <v>513.21777299999997</v>
      </c>
      <c r="BS1683" s="31">
        <f t="shared" si="215"/>
        <v>3.1574690000000003</v>
      </c>
    </row>
    <row r="1684" spans="1:71">
      <c r="A1684" s="26">
        <v>42311347960000</v>
      </c>
      <c r="B1684" s="26" t="s">
        <v>9283</v>
      </c>
      <c r="C1684" t="s">
        <v>3762</v>
      </c>
      <c r="D1684" s="26" t="s">
        <v>429</v>
      </c>
      <c r="E1684" s="27" t="s">
        <v>726</v>
      </c>
      <c r="F1684" t="s">
        <v>66</v>
      </c>
      <c r="G1684" t="s">
        <v>67</v>
      </c>
      <c r="H1684" t="s">
        <v>3763</v>
      </c>
      <c r="I1684" t="s">
        <v>72</v>
      </c>
      <c r="J1684" t="s">
        <v>116</v>
      </c>
      <c r="K1684" t="s">
        <v>9261</v>
      </c>
      <c r="L1684">
        <v>28.594809999999999</v>
      </c>
      <c r="M1684">
        <v>-98.401169999999993</v>
      </c>
      <c r="N1684" s="28">
        <v>2192168.77</v>
      </c>
      <c r="O1684" s="28">
        <v>277364.31</v>
      </c>
      <c r="P1684" s="26">
        <v>257</v>
      </c>
      <c r="Q1684" s="26">
        <v>10702</v>
      </c>
      <c r="R1684" s="26">
        <v>15052</v>
      </c>
      <c r="S1684" s="29" t="s">
        <v>72</v>
      </c>
      <c r="T1684" s="30">
        <v>41161</v>
      </c>
      <c r="U1684" s="30">
        <v>41302</v>
      </c>
      <c r="V1684" s="30">
        <v>41275</v>
      </c>
      <c r="W1684">
        <v>0</v>
      </c>
      <c r="X1684" s="26">
        <v>4824</v>
      </c>
      <c r="Y1684" s="26" t="s">
        <v>72</v>
      </c>
      <c r="Z1684" s="26" t="s">
        <v>72</v>
      </c>
      <c r="AA1684" s="26" t="s">
        <v>71</v>
      </c>
      <c r="AB1684" s="31" t="s">
        <v>72</v>
      </c>
      <c r="AC1684" s="31" t="s">
        <v>72</v>
      </c>
      <c r="AD1684" s="26">
        <v>700.90407650380234</v>
      </c>
      <c r="AE1684" s="26" t="s">
        <v>72</v>
      </c>
      <c r="AF1684" s="26" t="s">
        <v>72</v>
      </c>
      <c r="AG1684" s="26">
        <v>26742</v>
      </c>
      <c r="AH1684" s="28">
        <v>2.1475000000000001E-2</v>
      </c>
      <c r="AI1684" t="s">
        <v>72</v>
      </c>
      <c r="AJ1684" s="26">
        <v>26742</v>
      </c>
      <c r="AK1684" s="28">
        <v>2.1475000000000001E-2</v>
      </c>
      <c r="AL1684" t="s">
        <v>72</v>
      </c>
      <c r="AM1684" s="26">
        <v>26742</v>
      </c>
      <c r="AN1684" s="28">
        <v>2.1475000000000001E-2</v>
      </c>
      <c r="AO1684" t="s">
        <v>72</v>
      </c>
      <c r="AP1684" s="32">
        <v>181692.671875</v>
      </c>
      <c r="AQ1684" s="36">
        <v>0.12734913438805526</v>
      </c>
      <c r="AR1684" s="32">
        <f t="shared" si="214"/>
        <v>204233.46866168577</v>
      </c>
      <c r="AS1684" s="32">
        <f t="shared" si="208"/>
        <v>4</v>
      </c>
      <c r="AT1684" s="32">
        <f t="shared" si="209"/>
        <v>1</v>
      </c>
      <c r="AU1684" s="32">
        <f t="shared" si="210"/>
        <v>3</v>
      </c>
      <c r="AV1684" s="32">
        <f t="shared" si="211"/>
        <v>216193.18751295606</v>
      </c>
      <c r="AW1684" s="32">
        <f t="shared" si="212"/>
        <v>0.15153068644018183</v>
      </c>
      <c r="AX1684" s="32">
        <f t="shared" si="213"/>
        <v>243014.11901286821</v>
      </c>
      <c r="AY1684">
        <v>2</v>
      </c>
      <c r="AZ1684" s="26">
        <v>1</v>
      </c>
      <c r="BA1684" s="26">
        <v>10381.07</v>
      </c>
      <c r="BB1684" s="26">
        <v>57.01</v>
      </c>
      <c r="BC1684" s="26">
        <v>100.06</v>
      </c>
      <c r="BD1684" s="26">
        <v>148.82</v>
      </c>
      <c r="BE1684" s="28">
        <v>0.08</v>
      </c>
      <c r="BF1684" s="28">
        <v>8.01</v>
      </c>
      <c r="BG1684" s="28">
        <v>0.78</v>
      </c>
      <c r="BH1684" s="28">
        <v>9.9499999999999993</v>
      </c>
      <c r="BI1684" s="28">
        <v>0.08</v>
      </c>
      <c r="BJ1684" s="28">
        <v>7.03</v>
      </c>
      <c r="BK1684" s="28">
        <v>0.73</v>
      </c>
      <c r="BL1684" s="28">
        <v>-1.32</v>
      </c>
      <c r="BM1684" s="28">
        <v>0.08</v>
      </c>
      <c r="BN1684" s="28">
        <v>7.26</v>
      </c>
      <c r="BO1684" s="28">
        <v>0.78</v>
      </c>
      <c r="BP1684" s="28">
        <v>-1.1100000000000001</v>
      </c>
      <c r="BQ1684" s="26">
        <v>45.219898000000001</v>
      </c>
      <c r="BR1684" s="26">
        <v>1034.934814</v>
      </c>
      <c r="BS1684" s="31">
        <f t="shared" si="215"/>
        <v>5.8435040000000003</v>
      </c>
    </row>
    <row r="1685" spans="1:71">
      <c r="A1685" s="26">
        <v>42311348060000</v>
      </c>
      <c r="B1685" s="26" t="s">
        <v>9283</v>
      </c>
      <c r="C1685" t="s">
        <v>3764</v>
      </c>
      <c r="D1685" s="26" t="s">
        <v>223</v>
      </c>
      <c r="E1685" s="27" t="s">
        <v>726</v>
      </c>
      <c r="F1685" t="s">
        <v>66</v>
      </c>
      <c r="G1685" t="s">
        <v>67</v>
      </c>
      <c r="H1685" t="s">
        <v>731</v>
      </c>
      <c r="I1685" t="s">
        <v>3495</v>
      </c>
      <c r="J1685" t="s">
        <v>3765</v>
      </c>
      <c r="K1685" t="s">
        <v>9261</v>
      </c>
      <c r="L1685">
        <v>28.3995</v>
      </c>
      <c r="M1685">
        <v>-98.659649999999999</v>
      </c>
      <c r="N1685" s="28">
        <v>2109427.69</v>
      </c>
      <c r="O1685" s="28">
        <v>206020.43</v>
      </c>
      <c r="P1685" s="26">
        <v>335</v>
      </c>
      <c r="Q1685" s="26">
        <v>11367</v>
      </c>
      <c r="R1685" s="26">
        <v>15127</v>
      </c>
      <c r="S1685" s="29" t="s">
        <v>72</v>
      </c>
      <c r="T1685" s="30">
        <v>41015</v>
      </c>
      <c r="U1685" s="30">
        <v>41038</v>
      </c>
      <c r="V1685" s="30">
        <v>41061</v>
      </c>
      <c r="W1685">
        <v>0</v>
      </c>
      <c r="X1685" s="26">
        <v>5740</v>
      </c>
      <c r="Y1685" s="26" t="s">
        <v>72</v>
      </c>
      <c r="Z1685" s="26" t="s">
        <v>72</v>
      </c>
      <c r="AA1685" s="26" t="s">
        <v>71</v>
      </c>
      <c r="AB1685" s="31" t="s">
        <v>72</v>
      </c>
      <c r="AC1685" s="31" t="s">
        <v>72</v>
      </c>
      <c r="AD1685" s="26">
        <v>1735.5138300020189</v>
      </c>
      <c r="AE1685" s="26" t="s">
        <v>72</v>
      </c>
      <c r="AF1685" s="26" t="s">
        <v>72</v>
      </c>
      <c r="AG1685" s="26">
        <v>4191</v>
      </c>
      <c r="AH1685" s="28">
        <v>7.2890000000000003E-3</v>
      </c>
      <c r="AI1685">
        <v>595</v>
      </c>
      <c r="AJ1685" s="26">
        <v>8245</v>
      </c>
      <c r="AK1685" s="28">
        <v>1.7191999999999999E-2</v>
      </c>
      <c r="AL1685">
        <v>959</v>
      </c>
      <c r="AM1685" s="26">
        <v>8245</v>
      </c>
      <c r="AN1685" s="28">
        <v>1.7191999999999999E-2</v>
      </c>
      <c r="AO1685">
        <v>959</v>
      </c>
      <c r="AP1685" s="32">
        <v>30826.935546875</v>
      </c>
      <c r="AQ1685" s="36">
        <v>5.3500572978182413E-2</v>
      </c>
      <c r="AR1685" s="32">
        <f t="shared" si="214"/>
        <v>40296.536964013285</v>
      </c>
      <c r="AS1685" s="32">
        <f t="shared" si="208"/>
        <v>1</v>
      </c>
      <c r="AT1685" s="32">
        <f t="shared" si="209"/>
        <v>1</v>
      </c>
      <c r="AU1685" s="32">
        <f t="shared" si="210"/>
        <v>1</v>
      </c>
      <c r="AV1685" s="32">
        <f t="shared" si="211"/>
        <v>30826.935546875</v>
      </c>
      <c r="AW1685" s="32">
        <f t="shared" si="212"/>
        <v>5.3500572978182413E-2</v>
      </c>
      <c r="AX1685" s="32">
        <f t="shared" si="213"/>
        <v>40296.536964013285</v>
      </c>
      <c r="AY1685">
        <v>2</v>
      </c>
      <c r="AZ1685" s="26">
        <v>1</v>
      </c>
      <c r="BA1685" s="26">
        <v>10710.48</v>
      </c>
      <c r="BB1685" s="26">
        <v>41.78</v>
      </c>
      <c r="BC1685" s="26">
        <v>93.63</v>
      </c>
      <c r="BD1685" s="26">
        <v>134.26</v>
      </c>
      <c r="BE1685" s="28">
        <v>0.08</v>
      </c>
      <c r="BF1685" s="28">
        <v>8.11</v>
      </c>
      <c r="BG1685" s="28">
        <v>0.76</v>
      </c>
      <c r="BH1685" s="28">
        <v>-29.78</v>
      </c>
      <c r="BI1685" s="28">
        <v>0.08</v>
      </c>
      <c r="BJ1685" s="28">
        <v>7.15</v>
      </c>
      <c r="BK1685" s="28">
        <v>0.69</v>
      </c>
      <c r="BL1685" s="28">
        <v>-4.8899999999999997</v>
      </c>
      <c r="BM1685" s="28">
        <v>0.08</v>
      </c>
      <c r="BN1685" s="28">
        <v>7.81</v>
      </c>
      <c r="BO1685" s="28">
        <v>0.72</v>
      </c>
      <c r="BP1685" s="28">
        <v>-3.78</v>
      </c>
      <c r="BQ1685" s="26">
        <v>49.070999</v>
      </c>
      <c r="BR1685" s="26">
        <v>3213.2280270000001</v>
      </c>
      <c r="BS1685" s="31">
        <f t="shared" si="215"/>
        <v>5.1683759999999994</v>
      </c>
    </row>
    <row r="1686" spans="1:71">
      <c r="A1686" s="26">
        <v>42311348240000</v>
      </c>
      <c r="B1686" s="26" t="s">
        <v>9283</v>
      </c>
      <c r="C1686" t="s">
        <v>3766</v>
      </c>
      <c r="D1686" s="26" t="s">
        <v>738</v>
      </c>
      <c r="E1686" s="27" t="s">
        <v>726</v>
      </c>
      <c r="F1686" t="s">
        <v>66</v>
      </c>
      <c r="G1686" t="s">
        <v>67</v>
      </c>
      <c r="H1686" t="s">
        <v>3767</v>
      </c>
      <c r="I1686" t="s">
        <v>3768</v>
      </c>
      <c r="J1686" t="s">
        <v>76</v>
      </c>
      <c r="K1686" t="s">
        <v>9261</v>
      </c>
      <c r="L1686">
        <v>28.42427</v>
      </c>
      <c r="M1686">
        <v>-98.549620000000004</v>
      </c>
      <c r="N1686" s="28">
        <v>2144769.17</v>
      </c>
      <c r="O1686" s="28">
        <v>215145.96</v>
      </c>
      <c r="P1686" s="26">
        <v>346</v>
      </c>
      <c r="Q1686" s="26">
        <v>11509</v>
      </c>
      <c r="R1686" s="26">
        <v>18545</v>
      </c>
      <c r="S1686" s="29" t="s">
        <v>72</v>
      </c>
      <c r="T1686" s="30">
        <v>41039</v>
      </c>
      <c r="U1686" s="30">
        <v>41100</v>
      </c>
      <c r="V1686" s="30">
        <v>41091</v>
      </c>
      <c r="W1686">
        <v>300540</v>
      </c>
      <c r="X1686" s="26">
        <v>7598</v>
      </c>
      <c r="Y1686" s="26" t="s">
        <v>72</v>
      </c>
      <c r="Z1686" s="26" t="s">
        <v>72</v>
      </c>
      <c r="AA1686" s="26" t="s">
        <v>71</v>
      </c>
      <c r="AB1686" s="31" t="s">
        <v>72</v>
      </c>
      <c r="AC1686" s="31" t="s">
        <v>72</v>
      </c>
      <c r="AD1686" s="26">
        <v>1482.98755186722</v>
      </c>
      <c r="AE1686" s="26" t="s">
        <v>72</v>
      </c>
      <c r="AF1686" s="26" t="s">
        <v>72</v>
      </c>
      <c r="AG1686" s="26">
        <v>25908</v>
      </c>
      <c r="AH1686" s="28">
        <v>4.4207999999999997E-2</v>
      </c>
      <c r="AI1686">
        <v>22850</v>
      </c>
      <c r="AJ1686" s="26">
        <v>30715</v>
      </c>
      <c r="AK1686" s="28">
        <v>4.9917000000000003E-2</v>
      </c>
      <c r="AL1686">
        <v>25594</v>
      </c>
      <c r="AM1686" s="26">
        <v>30715</v>
      </c>
      <c r="AN1686" s="28">
        <v>4.9917000000000003E-2</v>
      </c>
      <c r="AO1686">
        <v>25594</v>
      </c>
      <c r="AP1686" s="32">
        <v>48138.04296875</v>
      </c>
      <c r="AQ1686" s="36">
        <v>7.1388118493905611E-2</v>
      </c>
      <c r="AR1686" s="32">
        <f t="shared" si="214"/>
        <v>60773.739942171291</v>
      </c>
      <c r="AS1686" s="32">
        <f t="shared" si="208"/>
        <v>1</v>
      </c>
      <c r="AT1686" s="32">
        <f t="shared" si="209"/>
        <v>1</v>
      </c>
      <c r="AU1686" s="32">
        <f t="shared" si="210"/>
        <v>1</v>
      </c>
      <c r="AV1686" s="32">
        <f t="shared" si="211"/>
        <v>36366.460468626618</v>
      </c>
      <c r="AW1686" s="32">
        <f t="shared" si="212"/>
        <v>5.3931008180444613E-2</v>
      </c>
      <c r="AX1686" s="32">
        <f t="shared" si="213"/>
        <v>45912.248916565302</v>
      </c>
      <c r="AY1686">
        <v>2</v>
      </c>
      <c r="AZ1686" s="26">
        <v>1</v>
      </c>
      <c r="BA1686" s="26">
        <v>11025.41</v>
      </c>
      <c r="BB1686" s="26">
        <v>21.42</v>
      </c>
      <c r="BC1686" s="26">
        <v>118.07</v>
      </c>
      <c r="BD1686" s="26">
        <v>140.38999999999999</v>
      </c>
      <c r="BE1686" s="28">
        <v>7.0000000000000007E-2</v>
      </c>
      <c r="BF1686" s="28">
        <v>7.34</v>
      </c>
      <c r="BG1686" s="28">
        <v>0.68</v>
      </c>
      <c r="BH1686" s="28">
        <v>-10.27</v>
      </c>
      <c r="BI1686" s="28">
        <v>0.08</v>
      </c>
      <c r="BJ1686" s="28">
        <v>8.57</v>
      </c>
      <c r="BK1686" s="28">
        <v>0.75</v>
      </c>
      <c r="BL1686" s="28">
        <v>3.15</v>
      </c>
      <c r="BM1686" s="28">
        <v>0.08</v>
      </c>
      <c r="BN1686" s="28">
        <v>8.6199999999999992</v>
      </c>
      <c r="BO1686" s="28">
        <v>0.75</v>
      </c>
      <c r="BP1686" s="28">
        <v>3.18</v>
      </c>
      <c r="BQ1686" s="26">
        <v>45.549399999999999</v>
      </c>
      <c r="BR1686" s="26">
        <v>2774.1667480000001</v>
      </c>
      <c r="BS1686" s="31">
        <f t="shared" si="215"/>
        <v>7.0841999999999992</v>
      </c>
    </row>
    <row r="1687" spans="1:71">
      <c r="A1687" s="26">
        <v>42311348260000</v>
      </c>
      <c r="B1687" s="26" t="s">
        <v>9283</v>
      </c>
      <c r="C1687" t="s">
        <v>3769</v>
      </c>
      <c r="D1687" s="26" t="s">
        <v>738</v>
      </c>
      <c r="E1687" s="27" t="s">
        <v>726</v>
      </c>
      <c r="F1687" t="s">
        <v>66</v>
      </c>
      <c r="G1687" t="s">
        <v>67</v>
      </c>
      <c r="H1687" t="s">
        <v>3767</v>
      </c>
      <c r="I1687" t="s">
        <v>3768</v>
      </c>
      <c r="J1687" t="s">
        <v>70</v>
      </c>
      <c r="K1687" t="s">
        <v>9261</v>
      </c>
      <c r="L1687">
        <v>28.42427</v>
      </c>
      <c r="M1687">
        <v>-98.549679999999995</v>
      </c>
      <c r="N1687" s="28">
        <v>2144749.89</v>
      </c>
      <c r="O1687" s="28">
        <v>215145.89</v>
      </c>
      <c r="P1687" s="26">
        <v>346</v>
      </c>
      <c r="Q1687" s="26">
        <v>11499</v>
      </c>
      <c r="R1687" s="26">
        <v>18363</v>
      </c>
      <c r="S1687" s="29" t="s">
        <v>72</v>
      </c>
      <c r="T1687" s="30">
        <v>41005</v>
      </c>
      <c r="U1687" s="30">
        <v>41034</v>
      </c>
      <c r="V1687" s="30">
        <v>41091</v>
      </c>
      <c r="W1687">
        <v>292520</v>
      </c>
      <c r="X1687" s="26">
        <v>7675</v>
      </c>
      <c r="Y1687" s="26" t="s">
        <v>72</v>
      </c>
      <c r="Z1687" s="26" t="s">
        <v>72</v>
      </c>
      <c r="AA1687" s="26" t="s">
        <v>71</v>
      </c>
      <c r="AB1687" s="31" t="s">
        <v>72</v>
      </c>
      <c r="AC1687" s="31" t="s">
        <v>72</v>
      </c>
      <c r="AD1687" s="26">
        <v>1318.493329845671</v>
      </c>
      <c r="AE1687" s="26" t="s">
        <v>72</v>
      </c>
      <c r="AF1687" s="26" t="s">
        <v>72</v>
      </c>
      <c r="AG1687" s="26">
        <v>30396</v>
      </c>
      <c r="AH1687" s="28">
        <v>4.4199000000000002E-2</v>
      </c>
      <c r="AI1687">
        <v>14929</v>
      </c>
      <c r="AJ1687" s="26">
        <v>35097</v>
      </c>
      <c r="AK1687" s="28">
        <v>5.0278999999999997E-2</v>
      </c>
      <c r="AL1687">
        <v>16627</v>
      </c>
      <c r="AM1687" s="26">
        <v>35097</v>
      </c>
      <c r="AN1687" s="28">
        <v>5.0278999999999997E-2</v>
      </c>
      <c r="AO1687">
        <v>16627</v>
      </c>
      <c r="AP1687" s="32">
        <v>49216.22265625</v>
      </c>
      <c r="AQ1687" s="36">
        <v>6.4891261292465016E-2</v>
      </c>
      <c r="AR1687" s="32">
        <f t="shared" si="214"/>
        <v>60701.975905016312</v>
      </c>
      <c r="AS1687" s="32">
        <f t="shared" si="208"/>
        <v>1</v>
      </c>
      <c r="AT1687" s="32">
        <f t="shared" si="209"/>
        <v>1</v>
      </c>
      <c r="AU1687" s="32">
        <f t="shared" si="210"/>
        <v>1</v>
      </c>
      <c r="AV1687" s="32">
        <f t="shared" si="211"/>
        <v>36807.963263436483</v>
      </c>
      <c r="AW1687" s="32">
        <f t="shared" si="212"/>
        <v>4.8531054048045502E-2</v>
      </c>
      <c r="AX1687" s="32">
        <f t="shared" si="213"/>
        <v>45397.959829940541</v>
      </c>
      <c r="AY1687">
        <v>2</v>
      </c>
      <c r="AZ1687" s="26">
        <v>1</v>
      </c>
      <c r="BA1687" s="26">
        <v>11024.85</v>
      </c>
      <c r="BB1687" s="26">
        <v>21.43</v>
      </c>
      <c r="BC1687" s="26">
        <v>118.04</v>
      </c>
      <c r="BD1687" s="26">
        <v>140.37</v>
      </c>
      <c r="BE1687" s="28">
        <v>7.0000000000000007E-2</v>
      </c>
      <c r="BF1687" s="28">
        <v>7.34</v>
      </c>
      <c r="BG1687" s="28">
        <v>0.68</v>
      </c>
      <c r="BH1687" s="28">
        <v>-10.29</v>
      </c>
      <c r="BI1687" s="28">
        <v>0.08</v>
      </c>
      <c r="BJ1687" s="28">
        <v>8.57</v>
      </c>
      <c r="BK1687" s="28">
        <v>0.75</v>
      </c>
      <c r="BL1687" s="28">
        <v>3.15</v>
      </c>
      <c r="BM1687" s="28">
        <v>0.08</v>
      </c>
      <c r="BN1687" s="28">
        <v>8.6199999999999992</v>
      </c>
      <c r="BO1687" s="28">
        <v>0.75</v>
      </c>
      <c r="BP1687" s="28">
        <v>3.18</v>
      </c>
      <c r="BQ1687" s="26">
        <v>45.549399999999999</v>
      </c>
      <c r="BR1687" s="26">
        <v>2774.1667480000001</v>
      </c>
      <c r="BS1687" s="31">
        <f t="shared" si="215"/>
        <v>7.0823999999999998</v>
      </c>
    </row>
    <row r="1688" spans="1:71">
      <c r="A1688" s="26">
        <v>42311348280000</v>
      </c>
      <c r="B1688" s="26" t="s">
        <v>9283</v>
      </c>
      <c r="C1688" t="s">
        <v>3770</v>
      </c>
      <c r="D1688" s="26" t="s">
        <v>429</v>
      </c>
      <c r="E1688" s="27" t="s">
        <v>726</v>
      </c>
      <c r="F1688" t="s">
        <v>66</v>
      </c>
      <c r="G1688" t="s">
        <v>67</v>
      </c>
      <c r="H1688" t="s">
        <v>3771</v>
      </c>
      <c r="I1688" t="s">
        <v>3772</v>
      </c>
      <c r="J1688" t="s">
        <v>70</v>
      </c>
      <c r="K1688" t="s">
        <v>9261</v>
      </c>
      <c r="L1688">
        <v>28.579499999999999</v>
      </c>
      <c r="M1688">
        <v>-98.473529999999997</v>
      </c>
      <c r="N1688" s="28">
        <v>2168973.16</v>
      </c>
      <c r="O1688" s="28">
        <v>271686.27</v>
      </c>
      <c r="P1688" s="26">
        <v>299</v>
      </c>
      <c r="Q1688" s="26">
        <v>10721</v>
      </c>
      <c r="R1688" s="26">
        <v>16008</v>
      </c>
      <c r="S1688" s="29" t="s">
        <v>72</v>
      </c>
      <c r="T1688" s="30">
        <v>41126</v>
      </c>
      <c r="U1688" s="30">
        <v>41201</v>
      </c>
      <c r="V1688" s="30">
        <v>41183</v>
      </c>
      <c r="W1688">
        <v>0</v>
      </c>
      <c r="X1688" s="26">
        <v>5742</v>
      </c>
      <c r="Y1688" s="26" t="s">
        <v>72</v>
      </c>
      <c r="Z1688" s="26" t="s">
        <v>72</v>
      </c>
      <c r="AA1688" s="26" t="s">
        <v>71</v>
      </c>
      <c r="AB1688" s="31" t="s">
        <v>72</v>
      </c>
      <c r="AC1688" s="31" t="s">
        <v>72</v>
      </c>
      <c r="AD1688" s="26">
        <v>668.61079146897021</v>
      </c>
      <c r="AE1688" s="26">
        <v>350</v>
      </c>
      <c r="AF1688" s="26" t="s">
        <v>72</v>
      </c>
      <c r="AG1688" s="26">
        <v>60957</v>
      </c>
      <c r="AH1688" s="28">
        <v>4.0614999999999998E-2</v>
      </c>
      <c r="AI1688">
        <v>25079</v>
      </c>
      <c r="AJ1688" s="26">
        <v>60957</v>
      </c>
      <c r="AK1688" s="28">
        <v>4.0614999999999998E-2</v>
      </c>
      <c r="AL1688">
        <v>25079</v>
      </c>
      <c r="AM1688" s="26">
        <v>60957</v>
      </c>
      <c r="AN1688" s="28">
        <v>4.0614999999999998E-2</v>
      </c>
      <c r="AO1688">
        <v>25079</v>
      </c>
      <c r="AP1688" s="32">
        <v>213781.828125</v>
      </c>
      <c r="AQ1688" s="36">
        <v>0.14293683730433962</v>
      </c>
      <c r="AR1688" s="32">
        <f t="shared" si="214"/>
        <v>239081.64832786811</v>
      </c>
      <c r="AS1688" s="32">
        <f t="shared" si="208"/>
        <v>4</v>
      </c>
      <c r="AT1688" s="32">
        <f t="shared" si="209"/>
        <v>1</v>
      </c>
      <c r="AU1688" s="32">
        <f t="shared" si="210"/>
        <v>3</v>
      </c>
      <c r="AV1688" s="32">
        <f t="shared" si="211"/>
        <v>213707.3656282654</v>
      </c>
      <c r="AW1688" s="32">
        <f t="shared" si="212"/>
        <v>0.14288705087546316</v>
      </c>
      <c r="AX1688" s="32">
        <f t="shared" si="213"/>
        <v>238998.37363322239</v>
      </c>
      <c r="AY1688">
        <v>2</v>
      </c>
      <c r="AZ1688" s="26">
        <v>1</v>
      </c>
      <c r="BA1688" s="26">
        <v>9597.51</v>
      </c>
      <c r="BB1688" s="26">
        <v>70.66</v>
      </c>
      <c r="BC1688" s="26">
        <v>62.8</v>
      </c>
      <c r="BD1688" s="26">
        <v>128.91</v>
      </c>
      <c r="BE1688" s="28">
        <v>0.08</v>
      </c>
      <c r="BF1688" s="28">
        <v>8.4499999999999993</v>
      </c>
      <c r="BG1688" s="28">
        <v>0.79</v>
      </c>
      <c r="BH1688" s="28">
        <v>11.52</v>
      </c>
      <c r="BI1688" s="28">
        <v>0.08</v>
      </c>
      <c r="BJ1688" s="28">
        <v>7.32</v>
      </c>
      <c r="BK1688" s="28">
        <v>0.75</v>
      </c>
      <c r="BL1688" s="28">
        <v>-1.51</v>
      </c>
      <c r="BM1688" s="28">
        <v>0.08</v>
      </c>
      <c r="BN1688" s="28">
        <v>7.58</v>
      </c>
      <c r="BO1688" s="28">
        <v>0.78</v>
      </c>
      <c r="BP1688" s="28">
        <v>-1.1200000000000001</v>
      </c>
      <c r="BQ1688" s="26">
        <v>42.656500999999999</v>
      </c>
      <c r="BR1688" s="26">
        <v>1594.5655509999999</v>
      </c>
      <c r="BS1688" s="31">
        <f t="shared" si="215"/>
        <v>3.7679999999999998</v>
      </c>
    </row>
    <row r="1689" spans="1:71">
      <c r="A1689" s="26">
        <v>42311348290000</v>
      </c>
      <c r="B1689" s="26" t="s">
        <v>9283</v>
      </c>
      <c r="C1689" t="s">
        <v>3773</v>
      </c>
      <c r="D1689" s="26" t="s">
        <v>429</v>
      </c>
      <c r="E1689" s="27" t="s">
        <v>726</v>
      </c>
      <c r="F1689" t="s">
        <v>66</v>
      </c>
      <c r="G1689" t="s">
        <v>67</v>
      </c>
      <c r="H1689" t="s">
        <v>3774</v>
      </c>
      <c r="I1689" t="s">
        <v>3775</v>
      </c>
      <c r="J1689" t="s">
        <v>70</v>
      </c>
      <c r="K1689" t="s">
        <v>9261</v>
      </c>
      <c r="L1689">
        <v>28.579499999999999</v>
      </c>
      <c r="M1689">
        <v>-98.473609999999994</v>
      </c>
      <c r="N1689" s="28">
        <v>2168947.48</v>
      </c>
      <c r="O1689" s="28">
        <v>271686.15000000002</v>
      </c>
      <c r="P1689" s="26">
        <v>300</v>
      </c>
      <c r="Q1689" s="26">
        <v>10716</v>
      </c>
      <c r="R1689" s="26">
        <v>15927</v>
      </c>
      <c r="S1689" s="29" t="s">
        <v>72</v>
      </c>
      <c r="T1689" s="30">
        <v>41122</v>
      </c>
      <c r="U1689" s="30">
        <v>41201</v>
      </c>
      <c r="V1689" s="30">
        <v>41183</v>
      </c>
      <c r="W1689" t="s">
        <v>72</v>
      </c>
      <c r="X1689" s="26">
        <v>5738</v>
      </c>
      <c r="Y1689" s="26" t="s">
        <v>72</v>
      </c>
      <c r="Z1689" s="26" t="s">
        <v>72</v>
      </c>
      <c r="AA1689" s="26" t="s">
        <v>71</v>
      </c>
      <c r="AB1689" s="31" t="s">
        <v>72</v>
      </c>
      <c r="AC1689" s="31" t="s">
        <v>72</v>
      </c>
      <c r="AD1689" s="26">
        <v>711.77617541019788</v>
      </c>
      <c r="AE1689" s="26">
        <v>291</v>
      </c>
      <c r="AF1689" s="26" t="s">
        <v>72</v>
      </c>
      <c r="AG1689" s="26">
        <v>52004</v>
      </c>
      <c r="AH1689" s="28">
        <v>3.7157000000000003E-2</v>
      </c>
      <c r="AI1689">
        <v>32524</v>
      </c>
      <c r="AJ1689" s="26">
        <v>52004</v>
      </c>
      <c r="AK1689" s="28">
        <v>3.7157000000000003E-2</v>
      </c>
      <c r="AL1689">
        <v>32524</v>
      </c>
      <c r="AM1689" s="26">
        <v>52004</v>
      </c>
      <c r="AN1689" s="28">
        <v>3.7157000000000003E-2</v>
      </c>
      <c r="AO1689">
        <v>32524</v>
      </c>
      <c r="AP1689" s="32">
        <v>664661.1875</v>
      </c>
      <c r="AQ1689" s="36">
        <v>0.47308999798235041</v>
      </c>
      <c r="AR1689" s="32">
        <f t="shared" si="214"/>
        <v>748398.11714287603</v>
      </c>
      <c r="AS1689" s="32">
        <f t="shared" si="208"/>
        <v>4</v>
      </c>
      <c r="AT1689" s="32">
        <f t="shared" si="209"/>
        <v>1</v>
      </c>
      <c r="AU1689" s="32">
        <f t="shared" si="210"/>
        <v>4</v>
      </c>
      <c r="AV1689" s="32">
        <f t="shared" si="211"/>
        <v>664892.85748518643</v>
      </c>
      <c r="AW1689" s="32">
        <f t="shared" si="212"/>
        <v>0.47325489515836378</v>
      </c>
      <c r="AX1689" s="32">
        <f t="shared" si="213"/>
        <v>748658.97392821684</v>
      </c>
      <c r="AY1689">
        <v>2</v>
      </c>
      <c r="AZ1689" s="26">
        <v>1</v>
      </c>
      <c r="BA1689" s="26">
        <v>9596.84</v>
      </c>
      <c r="BB1689" s="26">
        <v>70.67</v>
      </c>
      <c r="BC1689" s="26">
        <v>62.76</v>
      </c>
      <c r="BD1689" s="26">
        <v>128.88999999999999</v>
      </c>
      <c r="BE1689" s="28">
        <v>0.08</v>
      </c>
      <c r="BF1689" s="28">
        <v>8.4499999999999993</v>
      </c>
      <c r="BG1689" s="28">
        <v>0.79</v>
      </c>
      <c r="BH1689" s="28">
        <v>11.51</v>
      </c>
      <c r="BI1689" s="28">
        <v>0.08</v>
      </c>
      <c r="BJ1689" s="28">
        <v>7.32</v>
      </c>
      <c r="BK1689" s="28">
        <v>0.75</v>
      </c>
      <c r="BL1689" s="28">
        <v>-1.51</v>
      </c>
      <c r="BM1689" s="28">
        <v>0.08</v>
      </c>
      <c r="BN1689" s="28">
        <v>7.58</v>
      </c>
      <c r="BO1689" s="28">
        <v>0.78</v>
      </c>
      <c r="BP1689" s="28">
        <v>-1.1200000000000001</v>
      </c>
      <c r="BQ1689" s="26">
        <v>42.656500999999999</v>
      </c>
      <c r="BR1689" s="26">
        <v>1594.5655509999999</v>
      </c>
      <c r="BS1689" s="31">
        <f t="shared" si="215"/>
        <v>3.7655999999999996</v>
      </c>
    </row>
    <row r="1690" spans="1:71">
      <c r="A1690" s="26">
        <v>42311348420000</v>
      </c>
      <c r="B1690" s="26" t="s">
        <v>9283</v>
      </c>
      <c r="C1690" t="s">
        <v>3776</v>
      </c>
      <c r="D1690" s="26" t="s">
        <v>118</v>
      </c>
      <c r="E1690" s="27" t="s">
        <v>726</v>
      </c>
      <c r="F1690" t="s">
        <v>66</v>
      </c>
      <c r="G1690" t="s">
        <v>67</v>
      </c>
      <c r="H1690" t="s">
        <v>3546</v>
      </c>
      <c r="I1690" t="s">
        <v>3547</v>
      </c>
      <c r="J1690" t="s">
        <v>232</v>
      </c>
      <c r="K1690" t="s">
        <v>9261</v>
      </c>
      <c r="L1690">
        <v>28.456669999999999</v>
      </c>
      <c r="M1690">
        <v>-98.601680000000002</v>
      </c>
      <c r="N1690" s="28">
        <v>2127995.0699999998</v>
      </c>
      <c r="O1690" s="28">
        <v>226865.29</v>
      </c>
      <c r="P1690" s="26">
        <v>279</v>
      </c>
      <c r="Q1690" s="26">
        <v>11126</v>
      </c>
      <c r="R1690" s="26">
        <v>16270</v>
      </c>
      <c r="S1690" s="29" t="s">
        <v>72</v>
      </c>
      <c r="T1690" s="30">
        <v>41041</v>
      </c>
      <c r="U1690" s="30">
        <v>41136</v>
      </c>
      <c r="V1690" s="30">
        <v>41122</v>
      </c>
      <c r="W1690">
        <v>4992140</v>
      </c>
      <c r="X1690" s="26">
        <v>5039</v>
      </c>
      <c r="Y1690" s="26" t="s">
        <v>72</v>
      </c>
      <c r="Z1690" s="26" t="s">
        <v>72</v>
      </c>
      <c r="AA1690" s="26" t="s">
        <v>71</v>
      </c>
      <c r="AB1690" s="31" t="s">
        <v>72</v>
      </c>
      <c r="AC1690" s="31" t="s">
        <v>72</v>
      </c>
      <c r="AD1690" s="26">
        <v>1503.2356113344445</v>
      </c>
      <c r="AE1690" s="26">
        <v>662</v>
      </c>
      <c r="AF1690" s="26" t="s">
        <v>72</v>
      </c>
      <c r="AG1690" s="26">
        <v>50316</v>
      </c>
      <c r="AH1690" s="28">
        <v>7.3680999999999996E-2</v>
      </c>
      <c r="AI1690">
        <v>27756</v>
      </c>
      <c r="AJ1690" s="26">
        <v>54857</v>
      </c>
      <c r="AK1690" s="28">
        <v>8.6595000000000005E-2</v>
      </c>
      <c r="AL1690">
        <v>28154</v>
      </c>
      <c r="AM1690" s="26">
        <v>54857</v>
      </c>
      <c r="AN1690" s="28">
        <v>8.6595000000000005E-2</v>
      </c>
      <c r="AO1690">
        <v>28154</v>
      </c>
      <c r="AP1690" s="32">
        <v>216797.4375</v>
      </c>
      <c r="AQ1690" s="36">
        <v>0.32589762849605353</v>
      </c>
      <c r="AR1690" s="32">
        <f t="shared" si="214"/>
        <v>274481.31774380145</v>
      </c>
      <c r="AS1690" s="32">
        <f t="shared" si="208"/>
        <v>4</v>
      </c>
      <c r="AT1690" s="32">
        <f t="shared" si="209"/>
        <v>1</v>
      </c>
      <c r="AU1690" s="32">
        <f t="shared" si="210"/>
        <v>3</v>
      </c>
      <c r="AV1690" s="32">
        <f t="shared" si="211"/>
        <v>246957.19215122049</v>
      </c>
      <c r="AW1690" s="32">
        <f t="shared" si="212"/>
        <v>0.37123484571687781</v>
      </c>
      <c r="AX1690" s="32">
        <f t="shared" si="213"/>
        <v>312665.75984310784</v>
      </c>
      <c r="AY1690">
        <v>2</v>
      </c>
      <c r="AZ1690" s="26">
        <v>1</v>
      </c>
      <c r="BA1690" s="26">
        <v>10111.790000000001</v>
      </c>
      <c r="BB1690" s="26">
        <v>46.55</v>
      </c>
      <c r="BC1690" s="26">
        <v>70.430000000000007</v>
      </c>
      <c r="BD1690" s="26">
        <v>117.01</v>
      </c>
      <c r="BE1690" s="28">
        <v>7.0000000000000007E-2</v>
      </c>
      <c r="BF1690" s="28">
        <v>6.45</v>
      </c>
      <c r="BG1690" s="28">
        <v>0.67</v>
      </c>
      <c r="BH1690" s="28">
        <v>-20.88</v>
      </c>
      <c r="BI1690" s="28">
        <v>0.08</v>
      </c>
      <c r="BJ1690" s="28">
        <v>8.07</v>
      </c>
      <c r="BK1690" s="28">
        <v>0.72</v>
      </c>
      <c r="BL1690" s="28">
        <v>0.7</v>
      </c>
      <c r="BM1690" s="28">
        <v>0.08</v>
      </c>
      <c r="BN1690" s="28">
        <v>8.0500000000000007</v>
      </c>
      <c r="BO1690" s="28">
        <v>0.73</v>
      </c>
      <c r="BP1690" s="28">
        <v>0.92</v>
      </c>
      <c r="BQ1690" s="26">
        <v>46.137099999999997</v>
      </c>
      <c r="BR1690" s="26">
        <v>1658.8770750000001</v>
      </c>
      <c r="BS1690" s="31">
        <f t="shared" si="215"/>
        <v>4.0567679999999999</v>
      </c>
    </row>
    <row r="1691" spans="1:71">
      <c r="A1691" s="26">
        <v>42311348490000</v>
      </c>
      <c r="B1691" s="26" t="s">
        <v>9283</v>
      </c>
      <c r="C1691" t="s">
        <v>3777</v>
      </c>
      <c r="D1691" s="26" t="s">
        <v>102</v>
      </c>
      <c r="E1691" s="27" t="s">
        <v>726</v>
      </c>
      <c r="F1691" t="s">
        <v>66</v>
      </c>
      <c r="G1691" t="s">
        <v>67</v>
      </c>
      <c r="H1691" t="s">
        <v>924</v>
      </c>
      <c r="I1691" t="s">
        <v>925</v>
      </c>
      <c r="J1691" t="s">
        <v>1813</v>
      </c>
      <c r="K1691" t="s">
        <v>9261</v>
      </c>
      <c r="L1691">
        <v>28.644269999999999</v>
      </c>
      <c r="M1691">
        <v>-98.384900000000002</v>
      </c>
      <c r="N1691" s="28">
        <v>2197295.2999999998</v>
      </c>
      <c r="O1691" s="28">
        <v>295373.71000000002</v>
      </c>
      <c r="P1691" s="26">
        <v>346</v>
      </c>
      <c r="Q1691" s="26">
        <v>10491</v>
      </c>
      <c r="R1691" s="26">
        <v>18255</v>
      </c>
      <c r="S1691" s="29" t="s">
        <v>72</v>
      </c>
      <c r="T1691" s="30">
        <v>41029</v>
      </c>
      <c r="U1691" s="30">
        <v>41104</v>
      </c>
      <c r="V1691" s="30">
        <v>41091</v>
      </c>
      <c r="W1691">
        <v>5824370</v>
      </c>
      <c r="X1691" s="26">
        <v>8094</v>
      </c>
      <c r="Y1691" s="26" t="s">
        <v>72</v>
      </c>
      <c r="Z1691" s="26" t="s">
        <v>72</v>
      </c>
      <c r="AA1691" s="26" t="s">
        <v>71</v>
      </c>
      <c r="AB1691" s="31" t="s">
        <v>72</v>
      </c>
      <c r="AC1691" s="31" t="s">
        <v>72</v>
      </c>
      <c r="AD1691" s="26">
        <v>908.44375907762378</v>
      </c>
      <c r="AE1691" s="26">
        <v>559.5</v>
      </c>
      <c r="AF1691" s="26" t="s">
        <v>72</v>
      </c>
      <c r="AG1691" s="26">
        <v>35762</v>
      </c>
      <c r="AH1691" s="28">
        <v>3.1810999999999999E-2</v>
      </c>
      <c r="AI1691">
        <v>45809</v>
      </c>
      <c r="AJ1691" s="26">
        <v>47725</v>
      </c>
      <c r="AK1691" s="28">
        <v>4.6377000000000002E-2</v>
      </c>
      <c r="AL1691">
        <v>48977</v>
      </c>
      <c r="AM1691" s="26">
        <v>47725</v>
      </c>
      <c r="AN1691" s="28">
        <v>4.6377000000000002E-2</v>
      </c>
      <c r="AO1691">
        <v>48977</v>
      </c>
      <c r="AP1691" s="32">
        <v>139940.890625</v>
      </c>
      <c r="AQ1691" s="36">
        <v>0.12712842872804561</v>
      </c>
      <c r="AR1691" s="32">
        <f t="shared" si="214"/>
        <v>162442.62250986407</v>
      </c>
      <c r="AS1691" s="32">
        <f t="shared" si="208"/>
        <v>3</v>
      </c>
      <c r="AT1691" s="32">
        <f t="shared" si="209"/>
        <v>1</v>
      </c>
      <c r="AU1691" s="32">
        <f t="shared" si="210"/>
        <v>2</v>
      </c>
      <c r="AV1691" s="32">
        <f t="shared" si="211"/>
        <v>99241.501382196686</v>
      </c>
      <c r="AW1691" s="32">
        <f t="shared" si="212"/>
        <v>9.0155322572149962E-2</v>
      </c>
      <c r="AX1691" s="32">
        <f t="shared" si="213"/>
        <v>115198.99347746724</v>
      </c>
      <c r="AY1691">
        <v>2</v>
      </c>
      <c r="AZ1691" s="26">
        <v>1</v>
      </c>
      <c r="BA1691" s="26">
        <v>10177.040000000001</v>
      </c>
      <c r="BB1691" s="26">
        <v>49.08</v>
      </c>
      <c r="BC1691" s="26">
        <v>86.45</v>
      </c>
      <c r="BD1691" s="26">
        <v>134.74</v>
      </c>
      <c r="BE1691" s="28">
        <v>7.0000000000000007E-2</v>
      </c>
      <c r="BF1691" s="28">
        <v>6.65</v>
      </c>
      <c r="BG1691" s="28">
        <v>0.72</v>
      </c>
      <c r="BH1691" s="28">
        <v>7.96</v>
      </c>
      <c r="BI1691" s="28">
        <v>0.08</v>
      </c>
      <c r="BJ1691" s="28">
        <v>6.35</v>
      </c>
      <c r="BK1691" s="28">
        <v>0.69</v>
      </c>
      <c r="BL1691" s="28">
        <v>-3.11</v>
      </c>
      <c r="BM1691" s="28">
        <v>0.08</v>
      </c>
      <c r="BN1691" s="28">
        <v>6.63</v>
      </c>
      <c r="BO1691" s="28">
        <v>0.76</v>
      </c>
      <c r="BP1691" s="28">
        <v>-2.42</v>
      </c>
      <c r="BQ1691" s="26">
        <v>39.809699999999999</v>
      </c>
      <c r="BR1691" s="26">
        <v>581.300659</v>
      </c>
      <c r="BS1691" s="31">
        <f t="shared" si="215"/>
        <v>4.7720400000000005</v>
      </c>
    </row>
    <row r="1692" spans="1:71">
      <c r="A1692" s="26">
        <v>42311348510000</v>
      </c>
      <c r="B1692" s="26" t="s">
        <v>9283</v>
      </c>
      <c r="C1692" t="s">
        <v>3778</v>
      </c>
      <c r="D1692" s="26" t="s">
        <v>64</v>
      </c>
      <c r="E1692" s="27" t="s">
        <v>726</v>
      </c>
      <c r="F1692" t="s">
        <v>66</v>
      </c>
      <c r="G1692" t="s">
        <v>67</v>
      </c>
      <c r="H1692" t="s">
        <v>3661</v>
      </c>
      <c r="I1692" t="s">
        <v>3662</v>
      </c>
      <c r="J1692" t="s">
        <v>3045</v>
      </c>
      <c r="K1692" t="s">
        <v>9261</v>
      </c>
      <c r="L1692">
        <v>28.55584</v>
      </c>
      <c r="M1692">
        <v>-98.590040000000002</v>
      </c>
      <c r="N1692" s="28">
        <v>2131609.02</v>
      </c>
      <c r="O1692" s="28">
        <v>262934.33</v>
      </c>
      <c r="P1692" s="26">
        <v>360</v>
      </c>
      <c r="Q1692" s="26">
        <v>10653</v>
      </c>
      <c r="R1692" s="26">
        <v>17070</v>
      </c>
      <c r="S1692" s="29" t="s">
        <v>72</v>
      </c>
      <c r="T1692" s="30">
        <v>41020</v>
      </c>
      <c r="U1692" s="30">
        <v>41038</v>
      </c>
      <c r="V1692" s="30">
        <v>41030</v>
      </c>
      <c r="W1692">
        <v>4503</v>
      </c>
      <c r="X1692" s="26">
        <v>6901</v>
      </c>
      <c r="Y1692" s="26" t="s">
        <v>72</v>
      </c>
      <c r="Z1692" s="26" t="s">
        <v>72</v>
      </c>
      <c r="AA1692" s="26" t="s">
        <v>71</v>
      </c>
      <c r="AB1692" s="31" t="s">
        <v>72</v>
      </c>
      <c r="AC1692" s="31" t="s">
        <v>72</v>
      </c>
      <c r="AD1692" s="26">
        <v>697.88204147668773</v>
      </c>
      <c r="AE1692" s="26">
        <v>1124</v>
      </c>
      <c r="AF1692" s="26" t="s">
        <v>72</v>
      </c>
      <c r="AG1692" s="26">
        <v>63719</v>
      </c>
      <c r="AH1692" s="28">
        <v>4.07E-2</v>
      </c>
      <c r="AI1692">
        <v>76118</v>
      </c>
      <c r="AJ1692" s="26">
        <v>67643</v>
      </c>
      <c r="AK1692" s="28">
        <v>4.7448999999999998E-2</v>
      </c>
      <c r="AL1692">
        <v>85784</v>
      </c>
      <c r="AM1692" s="26">
        <v>67643</v>
      </c>
      <c r="AN1692" s="28">
        <v>4.7448999999999998E-2</v>
      </c>
      <c r="AO1692">
        <v>85784</v>
      </c>
      <c r="AP1692" s="32">
        <v>76155.984375</v>
      </c>
      <c r="AQ1692" s="36">
        <v>5.3147893846291733E-2</v>
      </c>
      <c r="AR1692" s="32">
        <f t="shared" si="214"/>
        <v>85563.161585793641</v>
      </c>
      <c r="AS1692" s="32">
        <f t="shared" si="208"/>
        <v>2</v>
      </c>
      <c r="AT1692" s="32">
        <f t="shared" si="209"/>
        <v>1</v>
      </c>
      <c r="AU1692" s="32">
        <f t="shared" si="210"/>
        <v>1</v>
      </c>
      <c r="AV1692" s="32">
        <f t="shared" si="211"/>
        <v>63343.769064266045</v>
      </c>
      <c r="AW1692" s="32">
        <f t="shared" si="212"/>
        <v>4.4206478869397846E-2</v>
      </c>
      <c r="AX1692" s="32">
        <f t="shared" si="213"/>
        <v>71168.315824149468</v>
      </c>
      <c r="AY1692">
        <v>2</v>
      </c>
      <c r="AZ1692" s="26">
        <v>1</v>
      </c>
      <c r="BA1692" s="26">
        <v>9188.5300000000007</v>
      </c>
      <c r="BB1692" s="26">
        <v>62.08</v>
      </c>
      <c r="BC1692" s="26">
        <v>53.34</v>
      </c>
      <c r="BD1692" s="26">
        <v>114.67</v>
      </c>
      <c r="BE1692" s="28">
        <v>0.06</v>
      </c>
      <c r="BF1692" s="28">
        <v>5.97</v>
      </c>
      <c r="BG1692" s="28">
        <v>0.68</v>
      </c>
      <c r="BH1692" s="28">
        <v>-4.8499999999999996</v>
      </c>
      <c r="BI1692" s="28">
        <v>0.08</v>
      </c>
      <c r="BJ1692" s="28">
        <v>7.44</v>
      </c>
      <c r="BK1692" s="28">
        <v>0.7</v>
      </c>
      <c r="BL1692" s="28">
        <v>0.3</v>
      </c>
      <c r="BM1692" s="28">
        <v>7.0000000000000007E-2</v>
      </c>
      <c r="BN1692" s="28">
        <v>7.18</v>
      </c>
      <c r="BO1692" s="28">
        <v>0.72</v>
      </c>
      <c r="BP1692" s="28">
        <v>0.64</v>
      </c>
      <c r="BQ1692" s="26">
        <v>39.038798999999997</v>
      </c>
      <c r="BR1692" s="26">
        <v>816.20349099999999</v>
      </c>
      <c r="BS1692" s="31">
        <f t="shared" si="215"/>
        <v>2.9870399999999999</v>
      </c>
    </row>
    <row r="1693" spans="1:71">
      <c r="A1693" s="26">
        <v>42311348750000</v>
      </c>
      <c r="B1693" s="26" t="s">
        <v>9283</v>
      </c>
      <c r="C1693" t="s">
        <v>3779</v>
      </c>
      <c r="D1693" s="26" t="s">
        <v>429</v>
      </c>
      <c r="E1693" s="27" t="s">
        <v>726</v>
      </c>
      <c r="F1693" t="s">
        <v>66</v>
      </c>
      <c r="G1693" t="s">
        <v>67</v>
      </c>
      <c r="H1693" t="s">
        <v>3596</v>
      </c>
      <c r="I1693" t="s">
        <v>3597</v>
      </c>
      <c r="J1693" t="s">
        <v>83</v>
      </c>
      <c r="K1693" t="s">
        <v>9261</v>
      </c>
      <c r="L1693">
        <v>28.555810000000001</v>
      </c>
      <c r="M1693">
        <v>-98.413020000000003</v>
      </c>
      <c r="N1693" s="28">
        <v>2188437.2200000002</v>
      </c>
      <c r="O1693" s="28">
        <v>263165.64</v>
      </c>
      <c r="P1693" s="26">
        <v>257</v>
      </c>
      <c r="Q1693" s="26">
        <v>11140</v>
      </c>
      <c r="R1693" s="26">
        <v>16230</v>
      </c>
      <c r="S1693" s="29" t="s">
        <v>72</v>
      </c>
      <c r="T1693" s="30">
        <v>41082</v>
      </c>
      <c r="U1693" s="30">
        <v>41213</v>
      </c>
      <c r="V1693" s="30">
        <v>41183</v>
      </c>
      <c r="W1693">
        <v>0</v>
      </c>
      <c r="X1693" s="26">
        <v>5530</v>
      </c>
      <c r="Y1693" s="26" t="s">
        <v>72</v>
      </c>
      <c r="Z1693" s="26" t="s">
        <v>72</v>
      </c>
      <c r="AA1693" s="26" t="s">
        <v>71</v>
      </c>
      <c r="AB1693" s="31" t="s">
        <v>72</v>
      </c>
      <c r="AC1693" s="31" t="s">
        <v>72</v>
      </c>
      <c r="AD1693" s="26">
        <v>1072.9777256740915</v>
      </c>
      <c r="AE1693" s="26" t="s">
        <v>72</v>
      </c>
      <c r="AF1693" s="26" t="s">
        <v>72</v>
      </c>
      <c r="AG1693" s="26">
        <v>13645</v>
      </c>
      <c r="AH1693" s="28">
        <v>1.4644000000000001E-2</v>
      </c>
      <c r="AI1693">
        <v>4968</v>
      </c>
      <c r="AJ1693" s="26">
        <v>13645</v>
      </c>
      <c r="AK1693" s="28">
        <v>1.4644000000000001E-2</v>
      </c>
      <c r="AL1693">
        <v>4968</v>
      </c>
      <c r="AM1693" s="26">
        <v>13645</v>
      </c>
      <c r="AN1693" s="28">
        <v>1.4644000000000001E-2</v>
      </c>
      <c r="AO1693">
        <v>4968</v>
      </c>
      <c r="AP1693" s="32">
        <v>46866.19921875</v>
      </c>
      <c r="AQ1693" s="36">
        <v>5.0286387848723267E-2</v>
      </c>
      <c r="AR1693" s="32">
        <f t="shared" si="214"/>
        <v>55766.889867974016</v>
      </c>
      <c r="AS1693" s="32">
        <f t="shared" si="208"/>
        <v>1</v>
      </c>
      <c r="AT1693" s="32">
        <f t="shared" si="209"/>
        <v>1</v>
      </c>
      <c r="AU1693" s="32">
        <f t="shared" si="210"/>
        <v>1</v>
      </c>
      <c r="AV1693" s="32">
        <f t="shared" si="211"/>
        <v>48645.928303006323</v>
      </c>
      <c r="AW1693" s="32">
        <f t="shared" si="212"/>
        <v>5.2195997513864653E-2</v>
      </c>
      <c r="AX1693" s="32">
        <f t="shared" si="213"/>
        <v>57884.619862960375</v>
      </c>
      <c r="AY1693">
        <v>2</v>
      </c>
      <c r="AZ1693" s="26">
        <v>1</v>
      </c>
      <c r="BA1693" s="26">
        <v>10614.88</v>
      </c>
      <c r="BB1693" s="26">
        <v>56.31</v>
      </c>
      <c r="BC1693" s="26">
        <v>112.98</v>
      </c>
      <c r="BD1693" s="26">
        <v>158.69</v>
      </c>
      <c r="BE1693" s="28">
        <v>0.09</v>
      </c>
      <c r="BF1693" s="28">
        <v>8.8800000000000008</v>
      </c>
      <c r="BG1693" s="28">
        <v>0.81</v>
      </c>
      <c r="BH1693" s="28">
        <v>11.08</v>
      </c>
      <c r="BI1693" s="28">
        <v>0.08</v>
      </c>
      <c r="BJ1693" s="28">
        <v>7.5</v>
      </c>
      <c r="BK1693" s="28">
        <v>0.76</v>
      </c>
      <c r="BL1693" s="28">
        <v>0.59</v>
      </c>
      <c r="BM1693" s="28">
        <v>0.08</v>
      </c>
      <c r="BN1693" s="28">
        <v>7.68</v>
      </c>
      <c r="BO1693" s="28">
        <v>0.79</v>
      </c>
      <c r="BP1693" s="28">
        <v>0.3</v>
      </c>
      <c r="BQ1693" s="26">
        <v>44.049399999999999</v>
      </c>
      <c r="BR1693" s="26">
        <v>1484.3664550000001</v>
      </c>
      <c r="BS1693" s="31">
        <f t="shared" si="215"/>
        <v>6.8691840000000006</v>
      </c>
    </row>
    <row r="1694" spans="1:71">
      <c r="A1694" s="26">
        <v>42311348930000</v>
      </c>
      <c r="B1694" s="26" t="s">
        <v>9283</v>
      </c>
      <c r="C1694" t="s">
        <v>3780</v>
      </c>
      <c r="D1694" s="26" t="s">
        <v>429</v>
      </c>
      <c r="E1694" s="27" t="s">
        <v>726</v>
      </c>
      <c r="F1694" t="s">
        <v>66</v>
      </c>
      <c r="G1694" t="s">
        <v>67</v>
      </c>
      <c r="H1694" t="s">
        <v>3596</v>
      </c>
      <c r="I1694" t="s">
        <v>3597</v>
      </c>
      <c r="J1694" t="s">
        <v>670</v>
      </c>
      <c r="K1694" t="s">
        <v>9261</v>
      </c>
      <c r="L1694">
        <v>28.555879999999998</v>
      </c>
      <c r="M1694">
        <v>-98.413039999999995</v>
      </c>
      <c r="N1694" s="28">
        <v>2188430.67</v>
      </c>
      <c r="O1694" s="28">
        <v>263191.06</v>
      </c>
      <c r="P1694" s="26">
        <v>256</v>
      </c>
      <c r="Q1694" s="26">
        <v>10867</v>
      </c>
      <c r="R1694" s="26">
        <v>16150</v>
      </c>
      <c r="S1694" s="29" t="s">
        <v>72</v>
      </c>
      <c r="T1694" s="30">
        <v>41077</v>
      </c>
      <c r="U1694" s="30">
        <v>41213</v>
      </c>
      <c r="V1694" s="30">
        <v>41183</v>
      </c>
      <c r="W1694">
        <v>0</v>
      </c>
      <c r="X1694" s="26">
        <v>5536</v>
      </c>
      <c r="Y1694" s="26" t="s">
        <v>72</v>
      </c>
      <c r="Z1694" s="26" t="s">
        <v>72</v>
      </c>
      <c r="AA1694" s="26" t="s">
        <v>71</v>
      </c>
      <c r="AB1694" s="31" t="s">
        <v>72</v>
      </c>
      <c r="AC1694" s="31" t="s">
        <v>72</v>
      </c>
      <c r="AD1694" s="26">
        <v>994.46830665104778</v>
      </c>
      <c r="AE1694" s="26" t="s">
        <v>72</v>
      </c>
      <c r="AF1694" s="26" t="s">
        <v>72</v>
      </c>
      <c r="AG1694" s="26">
        <v>15363</v>
      </c>
      <c r="AH1694" s="28">
        <v>1.5280999999999999E-2</v>
      </c>
      <c r="AI1694">
        <v>3439</v>
      </c>
      <c r="AJ1694" s="26">
        <v>15363</v>
      </c>
      <c r="AK1694" s="28">
        <v>1.5280999999999999E-2</v>
      </c>
      <c r="AL1694">
        <v>3439</v>
      </c>
      <c r="AM1694" s="26">
        <v>15363</v>
      </c>
      <c r="AN1694" s="28">
        <v>1.5280999999999999E-2</v>
      </c>
      <c r="AO1694">
        <v>3439</v>
      </c>
      <c r="AP1694" s="32">
        <v>53251.078125</v>
      </c>
      <c r="AQ1694" s="36">
        <v>5.2956509490311401E-2</v>
      </c>
      <c r="AR1694" s="32">
        <f t="shared" si="214"/>
        <v>62624.380304785118</v>
      </c>
      <c r="AS1694" s="32">
        <f t="shared" si="208"/>
        <v>2</v>
      </c>
      <c r="AT1694" s="32">
        <f t="shared" si="209"/>
        <v>1</v>
      </c>
      <c r="AU1694" s="32">
        <f t="shared" si="210"/>
        <v>1</v>
      </c>
      <c r="AV1694" s="32">
        <f t="shared" si="211"/>
        <v>55213.364963421242</v>
      </c>
      <c r="AW1694" s="32">
        <f t="shared" si="212"/>
        <v>5.4907941559679818E-2</v>
      </c>
      <c r="AX1694" s="32">
        <f t="shared" si="213"/>
        <v>64932.070619484562</v>
      </c>
      <c r="AY1694">
        <v>2</v>
      </c>
      <c r="AZ1694" s="26">
        <v>1</v>
      </c>
      <c r="BA1694" s="26">
        <v>10613.75</v>
      </c>
      <c r="BB1694" s="26">
        <v>56.33</v>
      </c>
      <c r="BC1694" s="26">
        <v>112.93</v>
      </c>
      <c r="BD1694" s="26">
        <v>158.65</v>
      </c>
      <c r="BE1694" s="28">
        <v>0.09</v>
      </c>
      <c r="BF1694" s="28">
        <v>8.8800000000000008</v>
      </c>
      <c r="BG1694" s="28">
        <v>0.81</v>
      </c>
      <c r="BH1694" s="28">
        <v>11.08</v>
      </c>
      <c r="BI1694" s="28">
        <v>0.08</v>
      </c>
      <c r="BJ1694" s="28">
        <v>7.5</v>
      </c>
      <c r="BK1694" s="28">
        <v>0.76</v>
      </c>
      <c r="BL1694" s="28">
        <v>0.57999999999999996</v>
      </c>
      <c r="BM1694" s="28">
        <v>0.08</v>
      </c>
      <c r="BN1694" s="28">
        <v>7.68</v>
      </c>
      <c r="BO1694" s="28">
        <v>0.79</v>
      </c>
      <c r="BP1694" s="28">
        <v>0.28999999999999998</v>
      </c>
      <c r="BQ1694" s="26">
        <v>44.049399999999999</v>
      </c>
      <c r="BR1694" s="26">
        <v>1484.3664550000001</v>
      </c>
      <c r="BS1694" s="31">
        <f t="shared" si="215"/>
        <v>6.8661440000000002</v>
      </c>
    </row>
    <row r="1695" spans="1:71">
      <c r="A1695" s="26">
        <v>42311348940000</v>
      </c>
      <c r="B1695" s="26" t="s">
        <v>9283</v>
      </c>
      <c r="C1695" t="s">
        <v>3781</v>
      </c>
      <c r="D1695" s="26" t="s">
        <v>738</v>
      </c>
      <c r="E1695" s="27" t="s">
        <v>726</v>
      </c>
      <c r="F1695" t="s">
        <v>66</v>
      </c>
      <c r="G1695" t="s">
        <v>67</v>
      </c>
      <c r="H1695" t="s">
        <v>3782</v>
      </c>
      <c r="I1695" t="s">
        <v>3783</v>
      </c>
      <c r="J1695" t="s">
        <v>76</v>
      </c>
      <c r="K1695" t="s">
        <v>9261</v>
      </c>
      <c r="L1695">
        <v>28.437660000000001</v>
      </c>
      <c r="M1695">
        <v>-98.612690000000001</v>
      </c>
      <c r="N1695" s="28">
        <v>2124480.04</v>
      </c>
      <c r="O1695" s="28">
        <v>219941.72</v>
      </c>
      <c r="P1695" s="26">
        <v>262.10000610351562</v>
      </c>
      <c r="Q1695" s="26">
        <v>11072</v>
      </c>
      <c r="R1695" s="26">
        <v>18425</v>
      </c>
      <c r="S1695" s="29" t="s">
        <v>72</v>
      </c>
      <c r="T1695" s="30">
        <v>41040</v>
      </c>
      <c r="U1695" s="30">
        <v>41066</v>
      </c>
      <c r="V1695" s="30">
        <v>41091</v>
      </c>
      <c r="W1695">
        <v>333140</v>
      </c>
      <c r="X1695" s="26">
        <v>8040</v>
      </c>
      <c r="Y1695" s="26" t="s">
        <v>72</v>
      </c>
      <c r="Z1695" s="26" t="s">
        <v>72</v>
      </c>
      <c r="AA1695" s="26" t="s">
        <v>71</v>
      </c>
      <c r="AB1695" s="31" t="s">
        <v>72</v>
      </c>
      <c r="AC1695" s="31" t="s">
        <v>72</v>
      </c>
      <c r="AD1695" s="26">
        <v>1492.5670231757215</v>
      </c>
      <c r="AE1695" s="26" t="s">
        <v>72</v>
      </c>
      <c r="AF1695" s="26" t="s">
        <v>72</v>
      </c>
      <c r="AG1695" s="26">
        <v>49218</v>
      </c>
      <c r="AH1695" s="28">
        <v>6.6438999999999998E-2</v>
      </c>
      <c r="AI1695">
        <v>6171</v>
      </c>
      <c r="AJ1695" s="26">
        <v>53816</v>
      </c>
      <c r="AK1695" s="28">
        <v>8.1703999999999999E-2</v>
      </c>
      <c r="AL1695">
        <v>6863</v>
      </c>
      <c r="AM1695" s="26">
        <v>53816</v>
      </c>
      <c r="AN1695" s="28">
        <v>8.1703999999999999E-2</v>
      </c>
      <c r="AO1695">
        <v>6863</v>
      </c>
      <c r="AP1695" s="32">
        <v>123478.609375</v>
      </c>
      <c r="AQ1695" s="36">
        <v>0.18430010042072145</v>
      </c>
      <c r="AR1695" s="32">
        <f t="shared" si="214"/>
        <v>156099.72714946771</v>
      </c>
      <c r="AS1695" s="32">
        <f t="shared" si="208"/>
        <v>3</v>
      </c>
      <c r="AT1695" s="32">
        <f t="shared" si="209"/>
        <v>1</v>
      </c>
      <c r="AU1695" s="32">
        <f t="shared" si="210"/>
        <v>2</v>
      </c>
      <c r="AV1695" s="32">
        <f t="shared" si="211"/>
        <v>88155.126593594527</v>
      </c>
      <c r="AW1695" s="32">
        <f t="shared" si="212"/>
        <v>0.13157743487748025</v>
      </c>
      <c r="AX1695" s="32">
        <f t="shared" si="213"/>
        <v>111444.33256690853</v>
      </c>
      <c r="AY1695">
        <v>2</v>
      </c>
      <c r="AZ1695" s="26">
        <v>1</v>
      </c>
      <c r="BA1695" s="26">
        <v>10311.870000000001</v>
      </c>
      <c r="BB1695" s="26">
        <v>52.57</v>
      </c>
      <c r="BC1695" s="26">
        <v>61.65</v>
      </c>
      <c r="BD1695" s="26">
        <v>112.7</v>
      </c>
      <c r="BE1695" s="28">
        <v>7.0000000000000007E-2</v>
      </c>
      <c r="BF1695" s="28">
        <v>6.72</v>
      </c>
      <c r="BG1695" s="28">
        <v>0.69</v>
      </c>
      <c r="BH1695" s="28">
        <v>-25.98</v>
      </c>
      <c r="BI1695" s="28">
        <v>0.08</v>
      </c>
      <c r="BJ1695" s="28">
        <v>8</v>
      </c>
      <c r="BK1695" s="28">
        <v>0.71</v>
      </c>
      <c r="BL1695" s="28">
        <v>-0.49</v>
      </c>
      <c r="BM1695" s="28">
        <v>0.08</v>
      </c>
      <c r="BN1695" s="28">
        <v>8.17</v>
      </c>
      <c r="BO1695" s="28">
        <v>0.73</v>
      </c>
      <c r="BP1695" s="28">
        <v>0.05</v>
      </c>
      <c r="BQ1695" s="26">
        <v>46.137099999999997</v>
      </c>
      <c r="BR1695" s="26">
        <v>1526.8095699999999</v>
      </c>
      <c r="BS1695" s="31">
        <f t="shared" si="215"/>
        <v>3.5017199999999997</v>
      </c>
    </row>
    <row r="1696" spans="1:71">
      <c r="A1696" s="26">
        <v>42311349000000</v>
      </c>
      <c r="B1696" s="26" t="s">
        <v>9283</v>
      </c>
      <c r="C1696" t="s">
        <v>3784</v>
      </c>
      <c r="D1696" s="26" t="s">
        <v>3499</v>
      </c>
      <c r="E1696" s="27" t="s">
        <v>726</v>
      </c>
      <c r="F1696" t="s">
        <v>66</v>
      </c>
      <c r="G1696" t="s">
        <v>67</v>
      </c>
      <c r="H1696" t="s">
        <v>3785</v>
      </c>
      <c r="I1696" t="s">
        <v>3786</v>
      </c>
      <c r="J1696" t="s">
        <v>70</v>
      </c>
      <c r="K1696" t="s">
        <v>9261</v>
      </c>
      <c r="L1696">
        <v>28.56794</v>
      </c>
      <c r="M1696">
        <v>-98.438419999999994</v>
      </c>
      <c r="N1696" s="28">
        <v>2180261.98</v>
      </c>
      <c r="O1696" s="28">
        <v>267535.76</v>
      </c>
      <c r="P1696" s="26">
        <v>283.20001220703125</v>
      </c>
      <c r="Q1696" s="26">
        <v>10850</v>
      </c>
      <c r="R1696" s="26">
        <v>14843</v>
      </c>
      <c r="S1696" s="29" t="s">
        <v>72</v>
      </c>
      <c r="T1696" s="30">
        <v>41034</v>
      </c>
      <c r="U1696" s="30">
        <v>41104</v>
      </c>
      <c r="V1696" s="30">
        <v>41091</v>
      </c>
      <c r="W1696">
        <v>0</v>
      </c>
      <c r="X1696" s="26">
        <v>5740</v>
      </c>
      <c r="Y1696" s="26" t="s">
        <v>72</v>
      </c>
      <c r="Z1696" s="26" t="s">
        <v>72</v>
      </c>
      <c r="AA1696" s="26" t="s">
        <v>71</v>
      </c>
      <c r="AB1696" s="31" t="s">
        <v>72</v>
      </c>
      <c r="AC1696" s="31" t="s">
        <v>72</v>
      </c>
      <c r="AD1696" s="26">
        <v>1593.8129265641428</v>
      </c>
      <c r="AE1696" s="26">
        <v>1072</v>
      </c>
      <c r="AF1696" s="26" t="s">
        <v>72</v>
      </c>
      <c r="AG1696" s="26">
        <v>43361</v>
      </c>
      <c r="AH1696" s="28">
        <v>6.7823999999999995E-2</v>
      </c>
      <c r="AI1696">
        <v>29729</v>
      </c>
      <c r="AJ1696" s="26">
        <v>48777</v>
      </c>
      <c r="AK1696" s="28">
        <v>7.8753000000000004E-2</v>
      </c>
      <c r="AL1696">
        <v>33442</v>
      </c>
      <c r="AM1696" s="26">
        <v>48777</v>
      </c>
      <c r="AN1696" s="28">
        <v>7.8753000000000004E-2</v>
      </c>
      <c r="AO1696">
        <v>33442</v>
      </c>
      <c r="AP1696" s="32">
        <v>74402.4765625</v>
      </c>
      <c r="AQ1696" s="36">
        <v>0.11858362891369817</v>
      </c>
      <c r="AR1696" s="32">
        <f t="shared" si="214"/>
        <v>95391.778880224578</v>
      </c>
      <c r="AS1696" s="32">
        <f t="shared" si="208"/>
        <v>2</v>
      </c>
      <c r="AT1696" s="32">
        <f t="shared" si="209"/>
        <v>1</v>
      </c>
      <c r="AU1696" s="32">
        <f t="shared" si="210"/>
        <v>1</v>
      </c>
      <c r="AV1696" s="32">
        <f t="shared" si="211"/>
        <v>74402.4765625</v>
      </c>
      <c r="AW1696" s="32">
        <f t="shared" si="212"/>
        <v>0.11858362891369817</v>
      </c>
      <c r="AX1696" s="32">
        <f t="shared" si="213"/>
        <v>95391.778880224578</v>
      </c>
      <c r="AY1696">
        <v>2</v>
      </c>
      <c r="AZ1696" s="26">
        <v>1</v>
      </c>
      <c r="BA1696" s="26">
        <v>10156.61</v>
      </c>
      <c r="BB1696" s="26">
        <v>62.95</v>
      </c>
      <c r="BC1696" s="26">
        <v>89.99</v>
      </c>
      <c r="BD1696" s="26">
        <v>143.5</v>
      </c>
      <c r="BE1696" s="28">
        <v>0.09</v>
      </c>
      <c r="BF1696" s="28">
        <v>8.77</v>
      </c>
      <c r="BG1696" s="28">
        <v>0.81</v>
      </c>
      <c r="BH1696" s="28">
        <v>11.54</v>
      </c>
      <c r="BI1696" s="28">
        <v>0.08</v>
      </c>
      <c r="BJ1696" s="28">
        <v>7.42</v>
      </c>
      <c r="BK1696" s="28">
        <v>0.76</v>
      </c>
      <c r="BL1696" s="28">
        <v>-0.67</v>
      </c>
      <c r="BM1696" s="28">
        <v>0.08</v>
      </c>
      <c r="BN1696" s="28">
        <v>7.66</v>
      </c>
      <c r="BO1696" s="28">
        <v>0.79</v>
      </c>
      <c r="BP1696" s="28">
        <v>-0.57999999999999996</v>
      </c>
      <c r="BQ1696" s="26">
        <v>44.4206</v>
      </c>
      <c r="BR1696" s="26">
        <v>1498.9224850000001</v>
      </c>
      <c r="BS1696" s="31">
        <f t="shared" si="215"/>
        <v>5.4713919999999998</v>
      </c>
    </row>
    <row r="1697" spans="1:71">
      <c r="A1697" s="26">
        <v>42311349050000</v>
      </c>
      <c r="B1697" s="26" t="s">
        <v>9283</v>
      </c>
      <c r="C1697" t="s">
        <v>3787</v>
      </c>
      <c r="D1697" s="26" t="s">
        <v>64</v>
      </c>
      <c r="E1697" s="27" t="s">
        <v>726</v>
      </c>
      <c r="F1697" t="s">
        <v>66</v>
      </c>
      <c r="G1697" t="s">
        <v>67</v>
      </c>
      <c r="H1697" t="s">
        <v>3788</v>
      </c>
      <c r="I1697" t="s">
        <v>3789</v>
      </c>
      <c r="J1697" t="s">
        <v>70</v>
      </c>
      <c r="K1697" t="s">
        <v>9261</v>
      </c>
      <c r="L1697">
        <v>28.626270000000002</v>
      </c>
      <c r="M1697">
        <v>-98.561269999999993</v>
      </c>
      <c r="N1697" s="28">
        <v>2140748.92</v>
      </c>
      <c r="O1697" s="28">
        <v>288574.49</v>
      </c>
      <c r="P1697" s="26">
        <v>297</v>
      </c>
      <c r="Q1697" s="26">
        <v>9724</v>
      </c>
      <c r="R1697" s="26">
        <v>14496</v>
      </c>
      <c r="S1697" s="29" t="s">
        <v>72</v>
      </c>
      <c r="T1697" s="30">
        <v>41061</v>
      </c>
      <c r="U1697" s="30">
        <v>41176</v>
      </c>
      <c r="V1697" s="30">
        <v>41183</v>
      </c>
      <c r="W1697">
        <v>3276</v>
      </c>
      <c r="X1697" s="26">
        <v>5131</v>
      </c>
      <c r="Y1697" s="26" t="s">
        <v>72</v>
      </c>
      <c r="Z1697" s="26" t="s">
        <v>72</v>
      </c>
      <c r="AA1697" s="26" t="s">
        <v>71</v>
      </c>
      <c r="AB1697" s="31" t="s">
        <v>72</v>
      </c>
      <c r="AC1697" s="31" t="s">
        <v>72</v>
      </c>
      <c r="AD1697" s="26">
        <v>630.62426383981153</v>
      </c>
      <c r="AE1697" s="26">
        <v>1084</v>
      </c>
      <c r="AF1697" s="26" t="s">
        <v>72</v>
      </c>
      <c r="AG1697" s="26">
        <v>37849</v>
      </c>
      <c r="AH1697" s="28">
        <v>2.5974000000000001E-2</v>
      </c>
      <c r="AI1697">
        <v>86487</v>
      </c>
      <c r="AJ1697" s="26">
        <v>37849</v>
      </c>
      <c r="AK1697" s="28">
        <v>2.5974000000000001E-2</v>
      </c>
      <c r="AL1697">
        <v>86487</v>
      </c>
      <c r="AM1697" s="26">
        <v>37849</v>
      </c>
      <c r="AN1697" s="28">
        <v>2.5974000000000001E-2</v>
      </c>
      <c r="AO1697">
        <v>86487</v>
      </c>
      <c r="AP1697" s="32">
        <v>78049.7890625</v>
      </c>
      <c r="AQ1697" s="36">
        <v>4.922009077039164E-2</v>
      </c>
      <c r="AR1697" s="32">
        <f t="shared" si="214"/>
        <v>86761.745128859315</v>
      </c>
      <c r="AS1697" s="32">
        <f t="shared" si="208"/>
        <v>2</v>
      </c>
      <c r="AT1697" s="32">
        <f t="shared" si="209"/>
        <v>1</v>
      </c>
      <c r="AU1697" s="32">
        <f t="shared" si="210"/>
        <v>1</v>
      </c>
      <c r="AV1697" s="32">
        <f t="shared" si="211"/>
        <v>87313.543016712138</v>
      </c>
      <c r="AW1697" s="32">
        <f t="shared" si="212"/>
        <v>5.5062038788159816E-2</v>
      </c>
      <c r="AX1697" s="32">
        <f t="shared" si="213"/>
        <v>97059.523882216425</v>
      </c>
      <c r="AY1697">
        <v>2</v>
      </c>
      <c r="AZ1697" s="26">
        <v>1</v>
      </c>
      <c r="BA1697" s="26">
        <v>8828.6299999999992</v>
      </c>
      <c r="BB1697" s="26">
        <v>73.12</v>
      </c>
      <c r="BC1697" s="26">
        <v>22.26</v>
      </c>
      <c r="BD1697" s="26">
        <v>95.19</v>
      </c>
      <c r="BE1697" s="28">
        <v>7.0000000000000007E-2</v>
      </c>
      <c r="BF1697" s="28">
        <v>6.64</v>
      </c>
      <c r="BG1697" s="28">
        <v>0.68</v>
      </c>
      <c r="BH1697" s="28">
        <v>8.3699999999999992</v>
      </c>
      <c r="BI1697" s="28">
        <v>0.08</v>
      </c>
      <c r="BJ1697" s="28">
        <v>6.82</v>
      </c>
      <c r="BK1697" s="28">
        <v>0.67</v>
      </c>
      <c r="BL1697" s="28">
        <v>-2.31</v>
      </c>
      <c r="BM1697" s="28">
        <v>7.0000000000000007E-2</v>
      </c>
      <c r="BN1697" s="28">
        <v>6.46</v>
      </c>
      <c r="BO1697" s="28">
        <v>0.73</v>
      </c>
      <c r="BP1697" s="28">
        <v>-1.61</v>
      </c>
      <c r="BQ1697" s="26">
        <v>38.500700999999999</v>
      </c>
      <c r="BR1697" s="26">
        <v>515.955017</v>
      </c>
      <c r="BS1697" s="31">
        <f t="shared" si="215"/>
        <v>1.1931360000000002</v>
      </c>
    </row>
    <row r="1698" spans="1:71">
      <c r="A1698" s="26">
        <v>42311349110000</v>
      </c>
      <c r="B1698" s="26" t="s">
        <v>9282</v>
      </c>
      <c r="C1698" t="s">
        <v>3790</v>
      </c>
      <c r="D1698" s="26" t="s">
        <v>102</v>
      </c>
      <c r="E1698" s="27" t="s">
        <v>726</v>
      </c>
      <c r="F1698" t="s">
        <v>66</v>
      </c>
      <c r="G1698" t="s">
        <v>67</v>
      </c>
      <c r="H1698" t="s">
        <v>924</v>
      </c>
      <c r="I1698" t="s">
        <v>925</v>
      </c>
      <c r="J1698" t="s">
        <v>657</v>
      </c>
      <c r="K1698" t="s">
        <v>9261</v>
      </c>
      <c r="L1698">
        <v>28.628879999999999</v>
      </c>
      <c r="M1698">
        <v>-98.348079999999996</v>
      </c>
      <c r="N1698" s="28">
        <v>2209136.5</v>
      </c>
      <c r="O1698" s="28">
        <v>289842.32</v>
      </c>
      <c r="P1698" s="26">
        <v>237</v>
      </c>
      <c r="Q1698" s="26">
        <v>10750</v>
      </c>
      <c r="R1698" s="26">
        <v>18360</v>
      </c>
      <c r="S1698" s="29" t="s">
        <v>72</v>
      </c>
      <c r="T1698" s="30">
        <v>41140</v>
      </c>
      <c r="U1698" s="30">
        <v>41186</v>
      </c>
      <c r="V1698" s="30">
        <v>41183</v>
      </c>
      <c r="W1698">
        <v>2549</v>
      </c>
      <c r="X1698" s="26">
        <v>7807</v>
      </c>
      <c r="Y1698" s="26" t="s">
        <v>72</v>
      </c>
      <c r="Z1698" s="26" t="s">
        <v>72</v>
      </c>
      <c r="AA1698" s="26" t="s">
        <v>71</v>
      </c>
      <c r="AB1698" s="31" t="s">
        <v>72</v>
      </c>
      <c r="AC1698" s="31" t="s">
        <v>72</v>
      </c>
      <c r="AD1698" s="26">
        <v>572.56770310932802</v>
      </c>
      <c r="AE1698" s="26">
        <v>747.20001220703125</v>
      </c>
      <c r="AF1698" s="26" t="s">
        <v>72</v>
      </c>
      <c r="AG1698" s="26">
        <v>47608</v>
      </c>
      <c r="AH1698" s="28">
        <v>2.8351000000000001E-2</v>
      </c>
      <c r="AI1698">
        <v>43462</v>
      </c>
      <c r="AJ1698" s="26">
        <v>47608</v>
      </c>
      <c r="AK1698" s="28">
        <v>2.8351000000000001E-2</v>
      </c>
      <c r="AL1698">
        <v>43462</v>
      </c>
      <c r="AM1698" s="26">
        <v>47608</v>
      </c>
      <c r="AN1698" s="28">
        <v>2.8351000000000001E-2</v>
      </c>
      <c r="AO1698">
        <v>43462</v>
      </c>
      <c r="AP1698" s="32">
        <v>258730.921875</v>
      </c>
      <c r="AQ1698" s="36">
        <v>0.14814096966132775</v>
      </c>
      <c r="AR1698" s="32">
        <f t="shared" si="214"/>
        <v>284951.87350505503</v>
      </c>
      <c r="AS1698" s="32">
        <f t="shared" si="208"/>
        <v>4</v>
      </c>
      <c r="AT1698" s="32">
        <f t="shared" si="209"/>
        <v>1</v>
      </c>
      <c r="AU1698" s="32">
        <f t="shared" si="210"/>
        <v>3</v>
      </c>
      <c r="AV1698" s="32">
        <f t="shared" si="211"/>
        <v>190228.70392756502</v>
      </c>
      <c r="AW1698" s="32">
        <f t="shared" si="212"/>
        <v>0.10891881207327031</v>
      </c>
      <c r="AX1698" s="32">
        <f t="shared" si="213"/>
        <v>209507.33366453389</v>
      </c>
      <c r="AY1698">
        <v>2</v>
      </c>
      <c r="AZ1698" s="26">
        <v>1</v>
      </c>
      <c r="BA1698" s="26">
        <v>10594.98</v>
      </c>
      <c r="BB1698" s="26">
        <v>42.69</v>
      </c>
      <c r="BC1698" s="26">
        <v>110.62</v>
      </c>
      <c r="BD1698" s="26">
        <v>151.46</v>
      </c>
      <c r="BE1698" s="28">
        <v>7.0000000000000007E-2</v>
      </c>
      <c r="BF1698" s="28">
        <v>6.48</v>
      </c>
      <c r="BG1698" s="28">
        <v>0.73</v>
      </c>
      <c r="BH1698" s="28">
        <v>6.19</v>
      </c>
      <c r="BI1698" s="28">
        <v>0.08</v>
      </c>
      <c r="BJ1698" s="28">
        <v>6.68</v>
      </c>
      <c r="BK1698" s="28">
        <v>0.7</v>
      </c>
      <c r="BL1698" s="28">
        <v>-2.42</v>
      </c>
      <c r="BM1698" s="28">
        <v>0.08</v>
      </c>
      <c r="BN1698" s="28">
        <v>6.6</v>
      </c>
      <c r="BO1698" s="28">
        <v>0.77</v>
      </c>
      <c r="BP1698" s="28">
        <v>-1.9</v>
      </c>
      <c r="BQ1698" s="26">
        <v>42.004100000000001</v>
      </c>
      <c r="BR1698" s="26">
        <v>861.41290200000003</v>
      </c>
      <c r="BS1698" s="31">
        <f t="shared" si="215"/>
        <v>6.1947199999999993</v>
      </c>
    </row>
    <row r="1699" spans="1:71">
      <c r="A1699" s="26">
        <v>42311349120000</v>
      </c>
      <c r="B1699" s="26" t="s">
        <v>9282</v>
      </c>
      <c r="C1699" t="s">
        <v>3791</v>
      </c>
      <c r="D1699" s="26" t="s">
        <v>102</v>
      </c>
      <c r="E1699" s="27" t="s">
        <v>726</v>
      </c>
      <c r="F1699" t="s">
        <v>66</v>
      </c>
      <c r="G1699" t="s">
        <v>67</v>
      </c>
      <c r="H1699" t="s">
        <v>924</v>
      </c>
      <c r="I1699" t="s">
        <v>925</v>
      </c>
      <c r="J1699" t="s">
        <v>661</v>
      </c>
      <c r="K1699" t="s">
        <v>9261</v>
      </c>
      <c r="L1699">
        <v>28.628879999999999</v>
      </c>
      <c r="M1699">
        <v>-98.348159999999993</v>
      </c>
      <c r="N1699" s="28">
        <v>2209110.84</v>
      </c>
      <c r="O1699" s="28">
        <v>289842.18</v>
      </c>
      <c r="P1699" s="26">
        <v>237</v>
      </c>
      <c r="Q1699" s="26">
        <v>11200</v>
      </c>
      <c r="R1699" s="26">
        <v>17149</v>
      </c>
      <c r="S1699" s="29" t="s">
        <v>72</v>
      </c>
      <c r="T1699" s="30">
        <v>41113</v>
      </c>
      <c r="U1699" s="30">
        <v>41181</v>
      </c>
      <c r="V1699" s="30">
        <v>41183</v>
      </c>
      <c r="W1699">
        <v>2338</v>
      </c>
      <c r="X1699" s="26">
        <v>6492</v>
      </c>
      <c r="Y1699" s="26" t="s">
        <v>72</v>
      </c>
      <c r="Z1699" s="26" t="s">
        <v>72</v>
      </c>
      <c r="AA1699" s="26" t="s">
        <v>71</v>
      </c>
      <c r="AB1699" s="31" t="s">
        <v>72</v>
      </c>
      <c r="AC1699" s="31" t="s">
        <v>72</v>
      </c>
      <c r="AD1699" s="26">
        <v>959.04895210713471</v>
      </c>
      <c r="AE1699" s="26">
        <v>879.70001220703125</v>
      </c>
      <c r="AF1699" s="26" t="s">
        <v>72</v>
      </c>
      <c r="AG1699" s="26">
        <v>38489</v>
      </c>
      <c r="AH1699" s="28">
        <v>4.1640999999999997E-2</v>
      </c>
      <c r="AI1699">
        <v>15441</v>
      </c>
      <c r="AJ1699" s="26">
        <v>38489</v>
      </c>
      <c r="AK1699" s="28">
        <v>4.1640999999999997E-2</v>
      </c>
      <c r="AL1699">
        <v>15441</v>
      </c>
      <c r="AM1699" s="26">
        <v>38489</v>
      </c>
      <c r="AN1699" s="28">
        <v>4.1640999999999997E-2</v>
      </c>
      <c r="AO1699">
        <v>15441</v>
      </c>
      <c r="AP1699" s="32">
        <v>100268.109375</v>
      </c>
      <c r="AQ1699" s="36">
        <v>9.6162025225857317E-2</v>
      </c>
      <c r="AR1699" s="32">
        <f t="shared" si="214"/>
        <v>117288.78783997675</v>
      </c>
      <c r="AS1699" s="32">
        <f t="shared" si="208"/>
        <v>2</v>
      </c>
      <c r="AT1699" s="32">
        <f t="shared" si="209"/>
        <v>1</v>
      </c>
      <c r="AU1699" s="32">
        <f t="shared" si="210"/>
        <v>2</v>
      </c>
      <c r="AV1699" s="32">
        <f t="shared" si="211"/>
        <v>88653.565590341954</v>
      </c>
      <c r="AW1699" s="32">
        <f t="shared" si="212"/>
        <v>8.5023109179978587E-2</v>
      </c>
      <c r="AX1699" s="32">
        <f t="shared" si="213"/>
        <v>103702.65591519818</v>
      </c>
      <c r="AY1699">
        <v>2</v>
      </c>
      <c r="AZ1699" s="26">
        <v>1</v>
      </c>
      <c r="BA1699" s="26">
        <v>10594.42</v>
      </c>
      <c r="BB1699" s="26">
        <v>42.71</v>
      </c>
      <c r="BC1699" s="26">
        <v>110.59</v>
      </c>
      <c r="BD1699" s="26">
        <v>151.44999999999999</v>
      </c>
      <c r="BE1699" s="28">
        <v>7.0000000000000007E-2</v>
      </c>
      <c r="BF1699" s="28">
        <v>6.49</v>
      </c>
      <c r="BG1699" s="28">
        <v>0.73</v>
      </c>
      <c r="BH1699" s="28">
        <v>6.2</v>
      </c>
      <c r="BI1699" s="28">
        <v>0.08</v>
      </c>
      <c r="BJ1699" s="28">
        <v>6.68</v>
      </c>
      <c r="BK1699" s="28">
        <v>0.7</v>
      </c>
      <c r="BL1699" s="28">
        <v>-2.42</v>
      </c>
      <c r="BM1699" s="28">
        <v>0.08</v>
      </c>
      <c r="BN1699" s="28">
        <v>6.6</v>
      </c>
      <c r="BO1699" s="28">
        <v>0.77</v>
      </c>
      <c r="BP1699" s="28">
        <v>-1.9</v>
      </c>
      <c r="BQ1699" s="26">
        <v>42.004100000000001</v>
      </c>
      <c r="BR1699" s="26">
        <v>861.41290200000003</v>
      </c>
      <c r="BS1699" s="31">
        <f t="shared" si="215"/>
        <v>6.1930399999999999</v>
      </c>
    </row>
    <row r="1700" spans="1:71">
      <c r="A1700" s="26">
        <v>42311349130000</v>
      </c>
      <c r="B1700" s="26" t="s">
        <v>9283</v>
      </c>
      <c r="C1700" t="s">
        <v>3792</v>
      </c>
      <c r="D1700" s="26" t="s">
        <v>223</v>
      </c>
      <c r="E1700" s="27" t="s">
        <v>726</v>
      </c>
      <c r="F1700" t="s">
        <v>66</v>
      </c>
      <c r="G1700" t="s">
        <v>67</v>
      </c>
      <c r="H1700" t="s">
        <v>3793</v>
      </c>
      <c r="I1700" t="s">
        <v>3794</v>
      </c>
      <c r="J1700" t="s">
        <v>3508</v>
      </c>
      <c r="K1700" t="s">
        <v>9261</v>
      </c>
      <c r="L1700">
        <v>28.473579999999998</v>
      </c>
      <c r="M1700">
        <v>-98.714489999999998</v>
      </c>
      <c r="N1700" s="28">
        <v>2091730.08</v>
      </c>
      <c r="O1700" s="28">
        <v>232907.47</v>
      </c>
      <c r="P1700" s="26">
        <v>299</v>
      </c>
      <c r="Q1700" s="26">
        <v>10261</v>
      </c>
      <c r="R1700" s="26">
        <v>17034</v>
      </c>
      <c r="S1700" s="29" t="s">
        <v>72</v>
      </c>
      <c r="T1700" s="30">
        <v>41066</v>
      </c>
      <c r="U1700" s="30">
        <v>41162</v>
      </c>
      <c r="V1700" s="30">
        <v>41183</v>
      </c>
      <c r="W1700">
        <v>0</v>
      </c>
      <c r="X1700" s="26">
        <v>5740</v>
      </c>
      <c r="Y1700" s="26" t="s">
        <v>72</v>
      </c>
      <c r="Z1700" s="26" t="s">
        <v>72</v>
      </c>
      <c r="AA1700" s="26" t="s">
        <v>71</v>
      </c>
      <c r="AB1700" s="31" t="s">
        <v>72</v>
      </c>
      <c r="AC1700" s="31" t="s">
        <v>72</v>
      </c>
      <c r="AD1700" s="26">
        <v>659.328644568497</v>
      </c>
      <c r="AE1700" s="26">
        <v>1140</v>
      </c>
      <c r="AF1700" s="26" t="s">
        <v>72</v>
      </c>
      <c r="AG1700" s="26">
        <v>75506</v>
      </c>
      <c r="AH1700" s="28">
        <v>5.1071999999999999E-2</v>
      </c>
      <c r="AI1700">
        <v>18016</v>
      </c>
      <c r="AJ1700" s="26">
        <v>75506</v>
      </c>
      <c r="AK1700" s="28">
        <v>5.1071999999999999E-2</v>
      </c>
      <c r="AL1700">
        <v>18016</v>
      </c>
      <c r="AM1700" s="26">
        <v>75506</v>
      </c>
      <c r="AN1700" s="28">
        <v>5.1071999999999999E-2</v>
      </c>
      <c r="AO1700">
        <v>18016</v>
      </c>
      <c r="AP1700" s="32">
        <v>184174.328125</v>
      </c>
      <c r="AQ1700" s="36">
        <v>0.12143141012696985</v>
      </c>
      <c r="AR1700" s="32">
        <f t="shared" si="214"/>
        <v>205667.68771747366</v>
      </c>
      <c r="AS1700" s="32">
        <f t="shared" si="208"/>
        <v>4</v>
      </c>
      <c r="AT1700" s="32">
        <f t="shared" si="209"/>
        <v>1</v>
      </c>
      <c r="AU1700" s="32">
        <f t="shared" si="210"/>
        <v>3</v>
      </c>
      <c r="AV1700" s="32">
        <f t="shared" si="211"/>
        <v>184174.328125</v>
      </c>
      <c r="AW1700" s="32">
        <f t="shared" si="212"/>
        <v>0.12143141012696987</v>
      </c>
      <c r="AX1700" s="32">
        <f t="shared" si="213"/>
        <v>205667.68771747366</v>
      </c>
      <c r="AY1700">
        <v>2</v>
      </c>
      <c r="AZ1700" s="26">
        <v>1</v>
      </c>
      <c r="BA1700" s="26">
        <v>9105.75</v>
      </c>
      <c r="BB1700" s="26">
        <v>24.93</v>
      </c>
      <c r="BC1700" s="26">
        <v>114.46</v>
      </c>
      <c r="BD1700" s="26">
        <v>152.6</v>
      </c>
      <c r="BE1700" s="28">
        <v>7.0000000000000007E-2</v>
      </c>
      <c r="BF1700" s="28">
        <v>6.99</v>
      </c>
      <c r="BG1700" s="28">
        <v>0.72</v>
      </c>
      <c r="BH1700" s="28">
        <v>-29.65</v>
      </c>
      <c r="BI1700" s="28">
        <v>0.08</v>
      </c>
      <c r="BJ1700" s="28">
        <v>7.09</v>
      </c>
      <c r="BK1700" s="28">
        <v>0.66</v>
      </c>
      <c r="BL1700" s="28">
        <v>-2.85</v>
      </c>
      <c r="BM1700" s="28">
        <v>0.08</v>
      </c>
      <c r="BN1700" s="28">
        <v>7.09</v>
      </c>
      <c r="BO1700" s="28">
        <v>0.74</v>
      </c>
      <c r="BP1700" s="28">
        <v>-0.89</v>
      </c>
      <c r="BQ1700" s="26">
        <v>45.413299000000002</v>
      </c>
      <c r="BR1700" s="26">
        <v>995.49169900000004</v>
      </c>
      <c r="BS1700" s="31">
        <f t="shared" si="215"/>
        <v>6.0434880000000009</v>
      </c>
    </row>
    <row r="1701" spans="1:71">
      <c r="A1701" s="26">
        <v>42311349300000</v>
      </c>
      <c r="B1701" s="26" t="s">
        <v>9283</v>
      </c>
      <c r="C1701" t="s">
        <v>3795</v>
      </c>
      <c r="D1701" s="26" t="s">
        <v>118</v>
      </c>
      <c r="E1701" s="27" t="s">
        <v>726</v>
      </c>
      <c r="F1701" t="s">
        <v>66</v>
      </c>
      <c r="G1701" t="s">
        <v>67</v>
      </c>
      <c r="H1701" t="s">
        <v>3796</v>
      </c>
      <c r="I1701" t="s">
        <v>3797</v>
      </c>
      <c r="J1701" t="s">
        <v>76</v>
      </c>
      <c r="K1701" t="s">
        <v>9261</v>
      </c>
      <c r="L1701">
        <v>28.499199999999998</v>
      </c>
      <c r="M1701">
        <v>-98.574290000000005</v>
      </c>
      <c r="N1701" s="28">
        <v>2136740.17</v>
      </c>
      <c r="O1701" s="28">
        <v>242359.34</v>
      </c>
      <c r="P1701" s="26">
        <v>295</v>
      </c>
      <c r="Q1701" s="26">
        <v>11104</v>
      </c>
      <c r="R1701" s="26">
        <v>16961</v>
      </c>
      <c r="S1701" s="29" t="s">
        <v>72</v>
      </c>
      <c r="T1701" s="30">
        <v>41063</v>
      </c>
      <c r="U1701" s="30">
        <v>41141</v>
      </c>
      <c r="V1701" s="30">
        <v>41122</v>
      </c>
      <c r="W1701">
        <v>6699595</v>
      </c>
      <c r="X1701" s="26">
        <v>6761</v>
      </c>
      <c r="Y1701" s="26" t="s">
        <v>72</v>
      </c>
      <c r="Z1701" s="26" t="s">
        <v>72</v>
      </c>
      <c r="AA1701" s="26" t="s">
        <v>71</v>
      </c>
      <c r="AB1701" s="31" t="s">
        <v>72</v>
      </c>
      <c r="AC1701" s="31" t="s">
        <v>72</v>
      </c>
      <c r="AD1701" s="26">
        <v>1297.8031749733962</v>
      </c>
      <c r="AE1701" s="26">
        <v>580</v>
      </c>
      <c r="AF1701" s="26" t="s">
        <v>72</v>
      </c>
      <c r="AG1701" s="26">
        <v>60936</v>
      </c>
      <c r="AH1701" s="28">
        <v>7.9723000000000002E-2</v>
      </c>
      <c r="AI1701">
        <v>29858</v>
      </c>
      <c r="AJ1701" s="26">
        <v>65850</v>
      </c>
      <c r="AK1701" s="28">
        <v>8.9027999999999996E-2</v>
      </c>
      <c r="AL1701">
        <v>29921</v>
      </c>
      <c r="AM1701" s="26">
        <v>65850</v>
      </c>
      <c r="AN1701" s="28">
        <v>8.9027999999999996E-2</v>
      </c>
      <c r="AO1701">
        <v>29921</v>
      </c>
      <c r="AP1701" s="32">
        <v>244632.921875</v>
      </c>
      <c r="AQ1701" s="36">
        <v>0.31748538271239379</v>
      </c>
      <c r="AR1701" s="32">
        <f t="shared" si="214"/>
        <v>300827.83461509371</v>
      </c>
      <c r="AS1701" s="32">
        <f t="shared" si="208"/>
        <v>4</v>
      </c>
      <c r="AT1701" s="32">
        <f t="shared" si="209"/>
        <v>1</v>
      </c>
      <c r="AU1701" s="32">
        <f t="shared" si="210"/>
        <v>4</v>
      </c>
      <c r="AV1701" s="32">
        <f t="shared" si="211"/>
        <v>207690.13038936545</v>
      </c>
      <c r="AW1701" s="32">
        <f t="shared" si="212"/>
        <v>0.26954091062995716</v>
      </c>
      <c r="AX1701" s="32">
        <f t="shared" si="213"/>
        <v>255398.87157086789</v>
      </c>
      <c r="AY1701">
        <v>2</v>
      </c>
      <c r="AZ1701" s="26">
        <v>1</v>
      </c>
      <c r="BA1701" s="26">
        <v>10002.870000000001</v>
      </c>
      <c r="BB1701" s="26">
        <v>26.45</v>
      </c>
      <c r="BC1701" s="26">
        <v>129.19</v>
      </c>
      <c r="BD1701" s="26">
        <v>154.41999999999999</v>
      </c>
      <c r="BE1701" s="28">
        <v>0.06</v>
      </c>
      <c r="BF1701" s="28">
        <v>6.36</v>
      </c>
      <c r="BG1701" s="28">
        <v>0.68</v>
      </c>
      <c r="BH1701" s="28">
        <v>-7.87</v>
      </c>
      <c r="BI1701" s="28">
        <v>0.08</v>
      </c>
      <c r="BJ1701" s="28">
        <v>8</v>
      </c>
      <c r="BK1701" s="28">
        <v>0.73</v>
      </c>
      <c r="BL1701" s="28">
        <v>2.1</v>
      </c>
      <c r="BM1701" s="28">
        <v>0.08</v>
      </c>
      <c r="BN1701" s="28">
        <v>7.8</v>
      </c>
      <c r="BO1701" s="28">
        <v>0.72</v>
      </c>
      <c r="BP1701" s="28">
        <v>2.11</v>
      </c>
      <c r="BQ1701" s="26">
        <v>46.570498999999998</v>
      </c>
      <c r="BR1701" s="26">
        <v>1336.9858389999999</v>
      </c>
      <c r="BS1701" s="31">
        <f t="shared" si="215"/>
        <v>7.5446960000000001</v>
      </c>
    </row>
    <row r="1702" spans="1:71">
      <c r="A1702" s="26">
        <v>42311349330000</v>
      </c>
      <c r="B1702" s="26" t="s">
        <v>9283</v>
      </c>
      <c r="C1702" t="s">
        <v>3798</v>
      </c>
      <c r="D1702" s="26" t="s">
        <v>64</v>
      </c>
      <c r="E1702" s="27" t="s">
        <v>726</v>
      </c>
      <c r="F1702" t="s">
        <v>66</v>
      </c>
      <c r="G1702" t="s">
        <v>67</v>
      </c>
      <c r="H1702" t="s">
        <v>3799</v>
      </c>
      <c r="I1702" t="s">
        <v>3800</v>
      </c>
      <c r="J1702" t="s">
        <v>70</v>
      </c>
      <c r="K1702" t="s">
        <v>9261</v>
      </c>
      <c r="L1702">
        <v>28.627400000000002</v>
      </c>
      <c r="M1702">
        <v>-98.627790000000005</v>
      </c>
      <c r="N1702" s="28">
        <v>2119407.42</v>
      </c>
      <c r="O1702" s="28">
        <v>288911.34000000003</v>
      </c>
      <c r="P1702" s="26">
        <v>322</v>
      </c>
      <c r="Q1702" s="26">
        <v>9650</v>
      </c>
      <c r="R1702" s="26">
        <v>15910</v>
      </c>
      <c r="S1702" s="29" t="s">
        <v>72</v>
      </c>
      <c r="T1702" s="30">
        <v>41085</v>
      </c>
      <c r="U1702" s="30">
        <v>41151</v>
      </c>
      <c r="V1702" s="30">
        <v>41153</v>
      </c>
      <c r="W1702">
        <v>4356</v>
      </c>
      <c r="X1702" s="26">
        <v>6671</v>
      </c>
      <c r="Y1702" s="26" t="s">
        <v>72</v>
      </c>
      <c r="Z1702" s="26" t="s">
        <v>72</v>
      </c>
      <c r="AA1702" s="26" t="s">
        <v>71</v>
      </c>
      <c r="AB1702" s="31" t="s">
        <v>72</v>
      </c>
      <c r="AC1702" s="31" t="s">
        <v>72</v>
      </c>
      <c r="AD1702" s="26">
        <v>653.74498797113074</v>
      </c>
      <c r="AE1702" s="26">
        <v>638</v>
      </c>
      <c r="AF1702" s="26" t="s">
        <v>72</v>
      </c>
      <c r="AG1702" s="26">
        <v>36195</v>
      </c>
      <c r="AH1702" s="28">
        <v>2.6143E-2</v>
      </c>
      <c r="AI1702">
        <v>255294</v>
      </c>
      <c r="AJ1702" s="26">
        <v>57568</v>
      </c>
      <c r="AK1702" s="28">
        <v>3.8620000000000002E-2</v>
      </c>
      <c r="AL1702">
        <v>406044</v>
      </c>
      <c r="AM1702" s="26">
        <v>57568</v>
      </c>
      <c r="AN1702" s="28">
        <v>3.8620000000000002E-2</v>
      </c>
      <c r="AO1702">
        <v>406044</v>
      </c>
      <c r="AP1702" s="32">
        <v>72147.671875</v>
      </c>
      <c r="AQ1702" s="36">
        <v>4.7166178882066971E-2</v>
      </c>
      <c r="AR1702" s="32">
        <f t="shared" si="214"/>
        <v>80496.085537125851</v>
      </c>
      <c r="AS1702" s="32">
        <f t="shared" si="208"/>
        <v>2</v>
      </c>
      <c r="AT1702" s="32">
        <f t="shared" si="209"/>
        <v>1</v>
      </c>
      <c r="AU1702" s="32">
        <f t="shared" si="210"/>
        <v>1</v>
      </c>
      <c r="AV1702" s="32">
        <f t="shared" si="211"/>
        <v>62078.794268100741</v>
      </c>
      <c r="AW1702" s="32">
        <f t="shared" si="212"/>
        <v>4.0583700612061818E-2</v>
      </c>
      <c r="AX1702" s="32">
        <f t="shared" si="213"/>
        <v>69262.109276435673</v>
      </c>
      <c r="AY1702">
        <v>2</v>
      </c>
      <c r="AZ1702" s="26">
        <v>1</v>
      </c>
      <c r="BA1702" s="26">
        <v>8753.2199999999993</v>
      </c>
      <c r="BB1702" s="26">
        <v>75.27</v>
      </c>
      <c r="BC1702" s="26">
        <v>35.64</v>
      </c>
      <c r="BD1702" s="26">
        <v>110.21</v>
      </c>
      <c r="BE1702" s="28">
        <v>0.06</v>
      </c>
      <c r="BF1702" s="28">
        <v>4.8499999999999996</v>
      </c>
      <c r="BG1702" s="28">
        <v>0.6</v>
      </c>
      <c r="BH1702" s="28">
        <v>-0.31</v>
      </c>
      <c r="BI1702" s="28">
        <v>0.08</v>
      </c>
      <c r="BJ1702" s="28">
        <v>6.55</v>
      </c>
      <c r="BK1702" s="28">
        <v>0.65</v>
      </c>
      <c r="BL1702" s="28">
        <v>-1.59</v>
      </c>
      <c r="BM1702" s="28">
        <v>7.0000000000000007E-2</v>
      </c>
      <c r="BN1702" s="28">
        <v>5.37</v>
      </c>
      <c r="BO1702" s="28">
        <v>0.71</v>
      </c>
      <c r="BP1702" s="28">
        <v>-1.1000000000000001</v>
      </c>
      <c r="BQ1702" s="26">
        <v>35.780101000000002</v>
      </c>
      <c r="BR1702" s="26">
        <v>416.30270300000001</v>
      </c>
      <c r="BS1702" s="31">
        <f t="shared" si="215"/>
        <v>1.8532800000000003</v>
      </c>
    </row>
    <row r="1703" spans="1:71">
      <c r="A1703" s="26">
        <v>42311349360000</v>
      </c>
      <c r="B1703" s="26" t="s">
        <v>9283</v>
      </c>
      <c r="C1703" t="s">
        <v>3801</v>
      </c>
      <c r="D1703" s="26" t="s">
        <v>738</v>
      </c>
      <c r="E1703" s="27" t="s">
        <v>726</v>
      </c>
      <c r="F1703" t="s">
        <v>66</v>
      </c>
      <c r="G1703" t="s">
        <v>67</v>
      </c>
      <c r="H1703" t="s">
        <v>749</v>
      </c>
      <c r="I1703" t="s">
        <v>750</v>
      </c>
      <c r="J1703" t="s">
        <v>158</v>
      </c>
      <c r="K1703" t="s">
        <v>9261</v>
      </c>
      <c r="L1703">
        <v>28.42567</v>
      </c>
      <c r="M1703">
        <v>-98.565579999999997</v>
      </c>
      <c r="N1703" s="28">
        <v>2139637.16</v>
      </c>
      <c r="O1703" s="28">
        <v>215635.57</v>
      </c>
      <c r="P1703" s="26">
        <v>296</v>
      </c>
      <c r="Q1703" s="26">
        <v>11312</v>
      </c>
      <c r="R1703" s="26">
        <v>18311</v>
      </c>
      <c r="S1703" s="29" t="s">
        <v>72</v>
      </c>
      <c r="T1703" s="30">
        <v>41072</v>
      </c>
      <c r="U1703" s="30">
        <v>41105</v>
      </c>
      <c r="V1703" s="30">
        <v>41153</v>
      </c>
      <c r="W1703">
        <v>291720</v>
      </c>
      <c r="X1703" s="26">
        <v>7475</v>
      </c>
      <c r="Y1703" s="26" t="s">
        <v>72</v>
      </c>
      <c r="Z1703" s="26" t="s">
        <v>72</v>
      </c>
      <c r="AA1703" s="26" t="s">
        <v>71</v>
      </c>
      <c r="AB1703" s="31" t="s">
        <v>72</v>
      </c>
      <c r="AC1703" s="31" t="s">
        <v>72</v>
      </c>
      <c r="AD1703" s="26">
        <v>789.63147325847785</v>
      </c>
      <c r="AE1703" s="26" t="s">
        <v>72</v>
      </c>
      <c r="AF1703" s="26" t="s">
        <v>72</v>
      </c>
      <c r="AG1703" s="26">
        <v>31933</v>
      </c>
      <c r="AH1703" s="28">
        <v>2.3689000000000002E-2</v>
      </c>
      <c r="AI1703">
        <v>1962</v>
      </c>
      <c r="AJ1703" s="26">
        <v>35249</v>
      </c>
      <c r="AK1703" s="28">
        <v>2.7918999999999999E-2</v>
      </c>
      <c r="AL1703">
        <v>2165</v>
      </c>
      <c r="AM1703" s="26">
        <v>35249</v>
      </c>
      <c r="AN1703" s="28">
        <v>2.7918999999999999E-2</v>
      </c>
      <c r="AO1703">
        <v>2165</v>
      </c>
      <c r="AP1703" s="32">
        <v>72226.375</v>
      </c>
      <c r="AQ1703" s="36">
        <v>5.703221889936929E-2</v>
      </c>
      <c r="AR1703" s="32">
        <f t="shared" si="214"/>
        <v>82321.077745188362</v>
      </c>
      <c r="AS1703" s="32">
        <f t="shared" si="208"/>
        <v>2</v>
      </c>
      <c r="AT1703" s="32">
        <f t="shared" si="209"/>
        <v>1</v>
      </c>
      <c r="AU1703" s="32">
        <f t="shared" si="210"/>
        <v>1</v>
      </c>
      <c r="AV1703" s="32">
        <f t="shared" si="211"/>
        <v>55462.126086956523</v>
      </c>
      <c r="AW1703" s="32">
        <f t="shared" si="212"/>
        <v>4.3794640332090934E-2</v>
      </c>
      <c r="AX1703" s="32">
        <f t="shared" si="213"/>
        <v>63213.777425736618</v>
      </c>
      <c r="AY1703">
        <v>2</v>
      </c>
      <c r="AZ1703" s="26">
        <v>1</v>
      </c>
      <c r="BA1703" s="26">
        <v>10882.22</v>
      </c>
      <c r="BB1703" s="26">
        <v>25.79</v>
      </c>
      <c r="BC1703" s="26">
        <v>107.46</v>
      </c>
      <c r="BD1703" s="26">
        <v>134.18</v>
      </c>
      <c r="BE1703" s="28">
        <v>7.0000000000000007E-2</v>
      </c>
      <c r="BF1703" s="28">
        <v>7.01</v>
      </c>
      <c r="BG1703" s="28">
        <v>0.68</v>
      </c>
      <c r="BH1703" s="28">
        <v>-14.47</v>
      </c>
      <c r="BI1703" s="28">
        <v>0.08</v>
      </c>
      <c r="BJ1703" s="28">
        <v>8.51</v>
      </c>
      <c r="BK1703" s="28">
        <v>0.74</v>
      </c>
      <c r="BL1703" s="28">
        <v>2.68</v>
      </c>
      <c r="BM1703" s="28">
        <v>0.08</v>
      </c>
      <c r="BN1703" s="28">
        <v>8.58</v>
      </c>
      <c r="BO1703" s="28">
        <v>0.75</v>
      </c>
      <c r="BP1703" s="28">
        <v>2.88</v>
      </c>
      <c r="BQ1703" s="26">
        <v>45.549399999999999</v>
      </c>
      <c r="BR1703" s="26">
        <v>2177.3566890000002</v>
      </c>
      <c r="BS1703" s="31">
        <f t="shared" si="215"/>
        <v>6.3616320000000002</v>
      </c>
    </row>
    <row r="1704" spans="1:71">
      <c r="A1704" s="26">
        <v>42311349370000</v>
      </c>
      <c r="B1704" s="26" t="s">
        <v>9283</v>
      </c>
      <c r="C1704" t="s">
        <v>3802</v>
      </c>
      <c r="D1704" s="26" t="s">
        <v>64</v>
      </c>
      <c r="E1704" s="27" t="s">
        <v>726</v>
      </c>
      <c r="F1704" t="s">
        <v>66</v>
      </c>
      <c r="G1704" t="s">
        <v>67</v>
      </c>
      <c r="H1704" t="s">
        <v>3788</v>
      </c>
      <c r="I1704" t="s">
        <v>3789</v>
      </c>
      <c r="J1704" t="s">
        <v>76</v>
      </c>
      <c r="K1704" t="s">
        <v>9261</v>
      </c>
      <c r="L1704">
        <v>28.62762</v>
      </c>
      <c r="M1704">
        <v>-98.560720000000003</v>
      </c>
      <c r="N1704" s="28">
        <v>2140923.5299999998</v>
      </c>
      <c r="O1704" s="28">
        <v>289065.98</v>
      </c>
      <c r="P1704" s="26">
        <v>298.10000610351562</v>
      </c>
      <c r="Q1704" s="26">
        <v>9903</v>
      </c>
      <c r="R1704" s="26">
        <v>14823</v>
      </c>
      <c r="S1704" s="29" t="s">
        <v>72</v>
      </c>
      <c r="T1704" s="30">
        <v>41081</v>
      </c>
      <c r="U1704" s="30">
        <v>41177</v>
      </c>
      <c r="V1704" s="30">
        <v>41183</v>
      </c>
      <c r="W1704">
        <v>3466</v>
      </c>
      <c r="X1704" s="26">
        <v>5173</v>
      </c>
      <c r="Y1704" s="26" t="s">
        <v>72</v>
      </c>
      <c r="Z1704" s="26" t="s">
        <v>72</v>
      </c>
      <c r="AA1704" s="26" t="s">
        <v>71</v>
      </c>
      <c r="AB1704" s="31" t="s">
        <v>72</v>
      </c>
      <c r="AC1704" s="31" t="s">
        <v>72</v>
      </c>
      <c r="AD1704" s="26">
        <v>734.17147764683432</v>
      </c>
      <c r="AE1704" s="26">
        <v>973</v>
      </c>
      <c r="AF1704" s="26" t="s">
        <v>72</v>
      </c>
      <c r="AG1704" s="26">
        <v>33977</v>
      </c>
      <c r="AH1704" s="28">
        <v>2.7144999999999999E-2</v>
      </c>
      <c r="AI1704">
        <v>106712</v>
      </c>
      <c r="AJ1704" s="26">
        <v>33977</v>
      </c>
      <c r="AK1704" s="28">
        <v>2.7144999999999999E-2</v>
      </c>
      <c r="AL1704">
        <v>106712</v>
      </c>
      <c r="AM1704" s="26">
        <v>33977</v>
      </c>
      <c r="AN1704" s="28">
        <v>2.7144999999999999E-2</v>
      </c>
      <c r="AO1704">
        <v>106712</v>
      </c>
      <c r="AP1704" s="32">
        <v>69920.3125</v>
      </c>
      <c r="AQ1704" s="36">
        <v>5.1333499145653418E-2</v>
      </c>
      <c r="AR1704" s="32">
        <f t="shared" si="214"/>
        <v>79006.341848780663</v>
      </c>
      <c r="AS1704" s="32">
        <f t="shared" si="208"/>
        <v>2</v>
      </c>
      <c r="AT1704" s="32">
        <f t="shared" si="209"/>
        <v>1</v>
      </c>
      <c r="AU1704" s="32">
        <f t="shared" si="210"/>
        <v>1</v>
      </c>
      <c r="AV1704" s="32">
        <f t="shared" si="211"/>
        <v>77584.108592692821</v>
      </c>
      <c r="AW1704" s="32">
        <f t="shared" si="212"/>
        <v>5.6960039647409748E-2</v>
      </c>
      <c r="AX1704" s="32">
        <f t="shared" si="213"/>
        <v>87666.035610284365</v>
      </c>
      <c r="AY1704">
        <v>2</v>
      </c>
      <c r="AZ1704" s="26">
        <v>1</v>
      </c>
      <c r="BA1704" s="26">
        <v>8823.31</v>
      </c>
      <c r="BB1704" s="26">
        <v>72.84</v>
      </c>
      <c r="BC1704" s="26">
        <v>22.11</v>
      </c>
      <c r="BD1704" s="26">
        <v>95.01</v>
      </c>
      <c r="BE1704" s="28">
        <v>7.0000000000000007E-2</v>
      </c>
      <c r="BF1704" s="28">
        <v>6.65</v>
      </c>
      <c r="BG1704" s="28">
        <v>0.68</v>
      </c>
      <c r="BH1704" s="28">
        <v>8.5399999999999991</v>
      </c>
      <c r="BI1704" s="28">
        <v>0.08</v>
      </c>
      <c r="BJ1704" s="28">
        <v>6.81</v>
      </c>
      <c r="BK1704" s="28">
        <v>0.67</v>
      </c>
      <c r="BL1704" s="28">
        <v>-2.34</v>
      </c>
      <c r="BM1704" s="28">
        <v>7.0000000000000007E-2</v>
      </c>
      <c r="BN1704" s="28">
        <v>6.45</v>
      </c>
      <c r="BO1704" s="28">
        <v>0.73</v>
      </c>
      <c r="BP1704" s="28">
        <v>-1.63</v>
      </c>
      <c r="BQ1704" s="26">
        <v>38.500700999999999</v>
      </c>
      <c r="BR1704" s="26">
        <v>515.955017</v>
      </c>
      <c r="BS1704" s="31">
        <f t="shared" si="215"/>
        <v>1.1850959999999999</v>
      </c>
    </row>
    <row r="1705" spans="1:71">
      <c r="A1705" s="26">
        <v>42311349510000</v>
      </c>
      <c r="B1705" s="26" t="s">
        <v>9283</v>
      </c>
      <c r="C1705" t="s">
        <v>3803</v>
      </c>
      <c r="D1705" s="26" t="s">
        <v>64</v>
      </c>
      <c r="E1705" s="27" t="s">
        <v>726</v>
      </c>
      <c r="F1705" t="s">
        <v>66</v>
      </c>
      <c r="G1705" t="s">
        <v>67</v>
      </c>
      <c r="H1705" t="s">
        <v>3804</v>
      </c>
      <c r="I1705" t="s">
        <v>3805</v>
      </c>
      <c r="J1705" t="s">
        <v>83</v>
      </c>
      <c r="K1705" t="s">
        <v>9261</v>
      </c>
      <c r="L1705">
        <v>28.492550000000001</v>
      </c>
      <c r="M1705">
        <v>-98.726309999999998</v>
      </c>
      <c r="N1705" s="28">
        <v>2087916.36</v>
      </c>
      <c r="O1705" s="28">
        <v>239795.52</v>
      </c>
      <c r="P1705" s="26">
        <v>309</v>
      </c>
      <c r="Q1705" s="26">
        <v>10175</v>
      </c>
      <c r="R1705" s="26">
        <v>16887</v>
      </c>
      <c r="S1705" s="29" t="s">
        <v>72</v>
      </c>
      <c r="T1705" s="30">
        <v>41105</v>
      </c>
      <c r="U1705" s="30">
        <v>41181</v>
      </c>
      <c r="V1705" s="30">
        <v>41183</v>
      </c>
      <c r="W1705">
        <v>5046</v>
      </c>
      <c r="X1705" s="26">
        <v>6943</v>
      </c>
      <c r="Y1705" s="26" t="s">
        <v>72</v>
      </c>
      <c r="Z1705" s="26" t="s">
        <v>72</v>
      </c>
      <c r="AA1705" s="26" t="s">
        <v>71</v>
      </c>
      <c r="AB1705" s="31" t="s">
        <v>72</v>
      </c>
      <c r="AC1705" s="31" t="s">
        <v>72</v>
      </c>
      <c r="AD1705" s="26">
        <v>864.76241040615878</v>
      </c>
      <c r="AE1705" s="26">
        <v>2075</v>
      </c>
      <c r="AF1705" s="26" t="s">
        <v>72</v>
      </c>
      <c r="AG1705" s="26">
        <v>78531</v>
      </c>
      <c r="AH1705" s="28">
        <v>7.5348999999999999E-2</v>
      </c>
      <c r="AI1705">
        <v>126290</v>
      </c>
      <c r="AJ1705" s="26">
        <v>78531</v>
      </c>
      <c r="AK1705" s="28">
        <v>7.5348999999999999E-2</v>
      </c>
      <c r="AL1705">
        <v>126290</v>
      </c>
      <c r="AM1705" s="26">
        <v>78531</v>
      </c>
      <c r="AN1705" s="28">
        <v>7.5348999999999999E-2</v>
      </c>
      <c r="AO1705">
        <v>126290</v>
      </c>
      <c r="AP1705" s="32">
        <v>170791.40625</v>
      </c>
      <c r="AQ1705" s="36">
        <v>0.14769398814540749</v>
      </c>
      <c r="AR1705" s="32">
        <f t="shared" si="214"/>
        <v>196933.24215173713</v>
      </c>
      <c r="AS1705" s="32">
        <f t="shared" si="208"/>
        <v>4</v>
      </c>
      <c r="AT1705" s="32">
        <f t="shared" si="209"/>
        <v>1</v>
      </c>
      <c r="AU1705" s="32">
        <f t="shared" si="210"/>
        <v>3</v>
      </c>
      <c r="AV1705" s="32">
        <f t="shared" si="211"/>
        <v>141198.71408252916</v>
      </c>
      <c r="AW1705" s="32">
        <f t="shared" si="212"/>
        <v>0.12210334033625796</v>
      </c>
      <c r="AX1705" s="32">
        <f t="shared" si="213"/>
        <v>162811.00532204684</v>
      </c>
      <c r="AY1705">
        <v>2</v>
      </c>
      <c r="AZ1705" s="26">
        <v>1</v>
      </c>
      <c r="BA1705" s="26">
        <v>9050.5</v>
      </c>
      <c r="BB1705" s="26">
        <v>31.43</v>
      </c>
      <c r="BC1705" s="26">
        <v>99.86</v>
      </c>
      <c r="BD1705" s="26">
        <v>147.91</v>
      </c>
      <c r="BE1705" s="28">
        <v>0.06</v>
      </c>
      <c r="BF1705" s="28">
        <v>6.25</v>
      </c>
      <c r="BG1705" s="28">
        <v>0.68</v>
      </c>
      <c r="BH1705" s="28">
        <v>-34.04</v>
      </c>
      <c r="BI1705" s="28">
        <v>0.08</v>
      </c>
      <c r="BJ1705" s="28">
        <v>7.09</v>
      </c>
      <c r="BK1705" s="28">
        <v>0.67</v>
      </c>
      <c r="BL1705" s="28">
        <v>-2.67</v>
      </c>
      <c r="BM1705" s="28">
        <v>0.08</v>
      </c>
      <c r="BN1705" s="28">
        <v>6.83</v>
      </c>
      <c r="BO1705" s="28">
        <v>0.74</v>
      </c>
      <c r="BP1705" s="28">
        <v>-0.75</v>
      </c>
      <c r="BQ1705" s="26">
        <v>43.176299999999998</v>
      </c>
      <c r="BR1705" s="26">
        <v>897.21343899999999</v>
      </c>
      <c r="BS1705" s="31">
        <f t="shared" si="215"/>
        <v>5.3524960000000004</v>
      </c>
    </row>
    <row r="1706" spans="1:71">
      <c r="A1706" s="26">
        <v>42311349520000</v>
      </c>
      <c r="B1706" s="26" t="s">
        <v>9283</v>
      </c>
      <c r="C1706" t="s">
        <v>3806</v>
      </c>
      <c r="D1706" s="26" t="s">
        <v>64</v>
      </c>
      <c r="E1706" s="27" t="s">
        <v>726</v>
      </c>
      <c r="F1706" t="s">
        <v>66</v>
      </c>
      <c r="G1706" t="s">
        <v>67</v>
      </c>
      <c r="H1706" t="s">
        <v>3661</v>
      </c>
      <c r="I1706" t="s">
        <v>3662</v>
      </c>
      <c r="J1706" t="s">
        <v>944</v>
      </c>
      <c r="K1706" t="s">
        <v>9261</v>
      </c>
      <c r="L1706">
        <v>28.55292</v>
      </c>
      <c r="M1706">
        <v>-98.596410000000006</v>
      </c>
      <c r="N1706" s="28">
        <v>2129567.7400000002</v>
      </c>
      <c r="O1706" s="28">
        <v>261865.57</v>
      </c>
      <c r="P1706" s="26">
        <v>332</v>
      </c>
      <c r="Q1706" s="26">
        <v>10713</v>
      </c>
      <c r="R1706" s="26">
        <v>16985</v>
      </c>
      <c r="S1706" s="29" t="s">
        <v>72</v>
      </c>
      <c r="T1706" s="30">
        <v>41065</v>
      </c>
      <c r="U1706" s="30">
        <v>41198</v>
      </c>
      <c r="V1706" s="30">
        <v>41183</v>
      </c>
      <c r="W1706">
        <v>4556</v>
      </c>
      <c r="X1706" s="26">
        <v>6906</v>
      </c>
      <c r="Y1706" s="26" t="s">
        <v>72</v>
      </c>
      <c r="Z1706" s="26" t="s">
        <v>72</v>
      </c>
      <c r="AA1706" s="26" t="s">
        <v>71</v>
      </c>
      <c r="AB1706" s="31" t="s">
        <v>72</v>
      </c>
      <c r="AC1706" s="31" t="s">
        <v>72</v>
      </c>
      <c r="AD1706" s="26">
        <v>563.90000851716206</v>
      </c>
      <c r="AE1706" s="26">
        <v>1542</v>
      </c>
      <c r="AF1706" s="26" t="s">
        <v>72</v>
      </c>
      <c r="AG1706" s="26">
        <v>86063</v>
      </c>
      <c r="AH1706" s="28">
        <v>5.2965999999999999E-2</v>
      </c>
      <c r="AI1706">
        <v>118584</v>
      </c>
      <c r="AJ1706" s="26">
        <v>86063</v>
      </c>
      <c r="AK1706" s="28">
        <v>5.2965999999999999E-2</v>
      </c>
      <c r="AL1706">
        <v>118584</v>
      </c>
      <c r="AM1706" s="26">
        <v>86063</v>
      </c>
      <c r="AN1706" s="28">
        <v>5.2965999999999999E-2</v>
      </c>
      <c r="AO1706">
        <v>118584</v>
      </c>
      <c r="AP1706" s="32">
        <v>594848.8125</v>
      </c>
      <c r="AQ1706" s="36">
        <v>0.33543525043517375</v>
      </c>
      <c r="AR1706" s="32">
        <f t="shared" si="214"/>
        <v>654220.85182702576</v>
      </c>
      <c r="AS1706" s="32">
        <f t="shared" si="208"/>
        <v>4</v>
      </c>
      <c r="AT1706" s="32">
        <f t="shared" si="209"/>
        <v>1</v>
      </c>
      <c r="AU1706" s="32">
        <f t="shared" si="210"/>
        <v>4</v>
      </c>
      <c r="AV1706" s="32">
        <f t="shared" si="211"/>
        <v>494415.31765855779</v>
      </c>
      <c r="AW1706" s="32">
        <f t="shared" si="212"/>
        <v>0.27880080183867612</v>
      </c>
      <c r="AX1706" s="32">
        <f t="shared" si="213"/>
        <v>543763.05958400341</v>
      </c>
      <c r="AY1706">
        <v>2</v>
      </c>
      <c r="AZ1706" s="26">
        <v>1</v>
      </c>
      <c r="BA1706" s="26">
        <v>9168</v>
      </c>
      <c r="BB1706" s="26">
        <v>62.02</v>
      </c>
      <c r="BC1706" s="26">
        <v>53.98</v>
      </c>
      <c r="BD1706" s="26">
        <v>116.25</v>
      </c>
      <c r="BE1706" s="28">
        <v>0.06</v>
      </c>
      <c r="BF1706" s="28">
        <v>5.8</v>
      </c>
      <c r="BG1706" s="28">
        <v>0.67</v>
      </c>
      <c r="BH1706" s="28">
        <v>-6.81</v>
      </c>
      <c r="BI1706" s="28">
        <v>0.08</v>
      </c>
      <c r="BJ1706" s="28">
        <v>7.45</v>
      </c>
      <c r="BK1706" s="28">
        <v>0.7</v>
      </c>
      <c r="BL1706" s="28">
        <v>0.43</v>
      </c>
      <c r="BM1706" s="28">
        <v>7.0000000000000007E-2</v>
      </c>
      <c r="BN1706" s="28">
        <v>7.16</v>
      </c>
      <c r="BO1706" s="28">
        <v>0.71</v>
      </c>
      <c r="BP1706" s="28">
        <v>0.75</v>
      </c>
      <c r="BQ1706" s="26">
        <v>40.8399</v>
      </c>
      <c r="BR1706" s="26">
        <v>713.83770700000002</v>
      </c>
      <c r="BS1706" s="31">
        <f t="shared" si="215"/>
        <v>3.0228799999999993</v>
      </c>
    </row>
    <row r="1707" spans="1:71">
      <c r="A1707" s="26">
        <v>42311349540000</v>
      </c>
      <c r="B1707" s="26" t="s">
        <v>9283</v>
      </c>
      <c r="C1707" t="s">
        <v>3807</v>
      </c>
      <c r="D1707" s="26" t="s">
        <v>64</v>
      </c>
      <c r="E1707" s="27" t="s">
        <v>726</v>
      </c>
      <c r="F1707" t="s">
        <v>66</v>
      </c>
      <c r="G1707" t="s">
        <v>67</v>
      </c>
      <c r="H1707" t="s">
        <v>3661</v>
      </c>
      <c r="I1707" t="s">
        <v>3662</v>
      </c>
      <c r="J1707" t="s">
        <v>952</v>
      </c>
      <c r="K1707" t="s">
        <v>9261</v>
      </c>
      <c r="L1707">
        <v>28.552980000000002</v>
      </c>
      <c r="M1707">
        <v>-98.596270000000004</v>
      </c>
      <c r="N1707" s="28">
        <v>2129612.61</v>
      </c>
      <c r="O1707" s="28">
        <v>261887.54</v>
      </c>
      <c r="P1707" s="26">
        <v>332</v>
      </c>
      <c r="Q1707" s="26">
        <v>10656</v>
      </c>
      <c r="R1707" s="26">
        <v>17135</v>
      </c>
      <c r="S1707" s="29" t="s">
        <v>72</v>
      </c>
      <c r="T1707" s="30">
        <v>41084</v>
      </c>
      <c r="U1707" s="30">
        <v>41199</v>
      </c>
      <c r="V1707" s="30">
        <v>41183</v>
      </c>
      <c r="W1707">
        <v>4753</v>
      </c>
      <c r="X1707" s="26">
        <v>6974</v>
      </c>
      <c r="Y1707" s="26" t="s">
        <v>72</v>
      </c>
      <c r="Z1707" s="26" t="s">
        <v>72</v>
      </c>
      <c r="AA1707" s="26" t="s">
        <v>71</v>
      </c>
      <c r="AB1707" s="31" t="s">
        <v>72</v>
      </c>
      <c r="AC1707" s="31" t="s">
        <v>72</v>
      </c>
      <c r="AD1707" s="26">
        <v>585.70195449781124</v>
      </c>
      <c r="AE1707" s="26">
        <v>1606</v>
      </c>
      <c r="AF1707" s="26" t="s">
        <v>72</v>
      </c>
      <c r="AG1707" s="26">
        <v>89633</v>
      </c>
      <c r="AH1707" s="28">
        <v>5.6996999999999999E-2</v>
      </c>
      <c r="AI1707">
        <v>123376</v>
      </c>
      <c r="AJ1707" s="26">
        <v>89633</v>
      </c>
      <c r="AK1707" s="28">
        <v>5.6996999999999999E-2</v>
      </c>
      <c r="AL1707">
        <v>123376</v>
      </c>
      <c r="AM1707" s="26">
        <v>89633</v>
      </c>
      <c r="AN1707" s="28">
        <v>5.6996999999999999E-2</v>
      </c>
      <c r="AO1707">
        <v>123376</v>
      </c>
      <c r="AP1707" s="32">
        <v>619993.5625</v>
      </c>
      <c r="AQ1707" s="36">
        <v>0.3631314413323109</v>
      </c>
      <c r="AR1707" s="32">
        <f t="shared" si="214"/>
        <v>684267.82761581906</v>
      </c>
      <c r="AS1707" s="32">
        <f t="shared" si="208"/>
        <v>4</v>
      </c>
      <c r="AT1707" s="32">
        <f t="shared" si="209"/>
        <v>1</v>
      </c>
      <c r="AU1707" s="32">
        <f t="shared" si="210"/>
        <v>4</v>
      </c>
      <c r="AV1707" s="32">
        <f t="shared" si="211"/>
        <v>510290.08442070551</v>
      </c>
      <c r="AW1707" s="32">
        <f t="shared" si="212"/>
        <v>0.29887789980606028</v>
      </c>
      <c r="AX1707" s="32">
        <f t="shared" si="213"/>
        <v>563191.47268637817</v>
      </c>
      <c r="AY1707">
        <v>2</v>
      </c>
      <c r="AZ1707" s="26">
        <v>1</v>
      </c>
      <c r="BA1707" s="26">
        <v>9168.52</v>
      </c>
      <c r="BB1707" s="26">
        <v>62.02</v>
      </c>
      <c r="BC1707" s="26">
        <v>53.97</v>
      </c>
      <c r="BD1707" s="26">
        <v>116.22</v>
      </c>
      <c r="BE1707" s="28">
        <v>0.06</v>
      </c>
      <c r="BF1707" s="28">
        <v>5.8</v>
      </c>
      <c r="BG1707" s="28">
        <v>0.67</v>
      </c>
      <c r="BH1707" s="28">
        <v>-6.77</v>
      </c>
      <c r="BI1707" s="28">
        <v>0.08</v>
      </c>
      <c r="BJ1707" s="28">
        <v>7.45</v>
      </c>
      <c r="BK1707" s="28">
        <v>0.7</v>
      </c>
      <c r="BL1707" s="28">
        <v>0.42</v>
      </c>
      <c r="BM1707" s="28">
        <v>7.0000000000000007E-2</v>
      </c>
      <c r="BN1707" s="28">
        <v>7.16</v>
      </c>
      <c r="BO1707" s="28">
        <v>0.71</v>
      </c>
      <c r="BP1707" s="28">
        <v>0.75</v>
      </c>
      <c r="BQ1707" s="26">
        <v>40.8399</v>
      </c>
      <c r="BR1707" s="26">
        <v>713.83770700000002</v>
      </c>
      <c r="BS1707" s="31">
        <f t="shared" si="215"/>
        <v>3.0223199999999997</v>
      </c>
    </row>
    <row r="1708" spans="1:71">
      <c r="A1708" s="26">
        <v>42311349550000</v>
      </c>
      <c r="B1708" s="26" t="s">
        <v>9283</v>
      </c>
      <c r="C1708" t="s">
        <v>3808</v>
      </c>
      <c r="D1708" s="26" t="s">
        <v>64</v>
      </c>
      <c r="E1708" s="27" t="s">
        <v>726</v>
      </c>
      <c r="F1708" t="s">
        <v>66</v>
      </c>
      <c r="G1708" t="s">
        <v>67</v>
      </c>
      <c r="H1708" t="s">
        <v>3661</v>
      </c>
      <c r="I1708" t="s">
        <v>3662</v>
      </c>
      <c r="J1708" t="s">
        <v>3809</v>
      </c>
      <c r="K1708" t="s">
        <v>9261</v>
      </c>
      <c r="L1708">
        <v>28.555219999999998</v>
      </c>
      <c r="M1708">
        <v>-98.591430000000003</v>
      </c>
      <c r="N1708" s="28">
        <v>2131163.58</v>
      </c>
      <c r="O1708" s="28">
        <v>262707.34999999998</v>
      </c>
      <c r="P1708" s="26">
        <v>349</v>
      </c>
      <c r="Q1708" s="26">
        <v>10711</v>
      </c>
      <c r="R1708" s="26">
        <v>17095</v>
      </c>
      <c r="S1708" s="29" t="s">
        <v>72</v>
      </c>
      <c r="T1708" s="30">
        <v>41131</v>
      </c>
      <c r="U1708" s="30">
        <v>41199</v>
      </c>
      <c r="V1708" s="30">
        <v>41183</v>
      </c>
      <c r="W1708">
        <v>4747</v>
      </c>
      <c r="X1708" s="26">
        <v>6880</v>
      </c>
      <c r="Y1708" s="26" t="s">
        <v>72</v>
      </c>
      <c r="Z1708" s="26" t="s">
        <v>72</v>
      </c>
      <c r="AA1708" s="26" t="s">
        <v>71</v>
      </c>
      <c r="AB1708" s="31" t="s">
        <v>72</v>
      </c>
      <c r="AC1708" s="31" t="s">
        <v>72</v>
      </c>
      <c r="AD1708" s="26">
        <v>574.12204807105638</v>
      </c>
      <c r="AE1708" s="26">
        <v>1650</v>
      </c>
      <c r="AF1708" s="26" t="s">
        <v>72</v>
      </c>
      <c r="AG1708" s="26">
        <v>92087</v>
      </c>
      <c r="AH1708" s="28">
        <v>5.7398999999999999E-2</v>
      </c>
      <c r="AI1708">
        <v>159258</v>
      </c>
      <c r="AJ1708" s="26">
        <v>92087</v>
      </c>
      <c r="AK1708" s="28">
        <v>5.7398999999999999E-2</v>
      </c>
      <c r="AL1708">
        <v>159258</v>
      </c>
      <c r="AM1708" s="26">
        <v>92087</v>
      </c>
      <c r="AN1708" s="28">
        <v>5.7398999999999999E-2</v>
      </c>
      <c r="AO1708">
        <v>159258</v>
      </c>
      <c r="AP1708" s="32">
        <v>637278.6875</v>
      </c>
      <c r="AQ1708" s="36">
        <v>0.36587574525953476</v>
      </c>
      <c r="AR1708" s="32">
        <f t="shared" si="214"/>
        <v>702038.69441093761</v>
      </c>
      <c r="AS1708" s="32">
        <f t="shared" si="208"/>
        <v>4</v>
      </c>
      <c r="AT1708" s="32">
        <f t="shared" si="209"/>
        <v>1</v>
      </c>
      <c r="AU1708" s="32">
        <f t="shared" si="210"/>
        <v>4</v>
      </c>
      <c r="AV1708" s="32">
        <f t="shared" si="211"/>
        <v>531683.09102470928</v>
      </c>
      <c r="AW1708" s="32">
        <f t="shared" si="212"/>
        <v>0.30525098514385601</v>
      </c>
      <c r="AX1708" s="32">
        <f t="shared" si="213"/>
        <v>585712.51539517182</v>
      </c>
      <c r="AY1708">
        <v>2</v>
      </c>
      <c r="AZ1708" s="26">
        <v>1</v>
      </c>
      <c r="BA1708" s="26">
        <v>9183.99</v>
      </c>
      <c r="BB1708" s="26">
        <v>62.05</v>
      </c>
      <c r="BC1708" s="26">
        <v>53.5</v>
      </c>
      <c r="BD1708" s="26">
        <v>115.05</v>
      </c>
      <c r="BE1708" s="28">
        <v>0.06</v>
      </c>
      <c r="BF1708" s="28">
        <v>5.93</v>
      </c>
      <c r="BG1708" s="28">
        <v>0.68</v>
      </c>
      <c r="BH1708" s="28">
        <v>-5.27</v>
      </c>
      <c r="BI1708" s="28">
        <v>0.08</v>
      </c>
      <c r="BJ1708" s="28">
        <v>7.45</v>
      </c>
      <c r="BK1708" s="28">
        <v>0.7</v>
      </c>
      <c r="BL1708" s="28">
        <v>0.33</v>
      </c>
      <c r="BM1708" s="28">
        <v>7.0000000000000007E-2</v>
      </c>
      <c r="BN1708" s="28">
        <v>7.18</v>
      </c>
      <c r="BO1708" s="28">
        <v>0.72</v>
      </c>
      <c r="BP1708" s="28">
        <v>0.67</v>
      </c>
      <c r="BQ1708" s="26">
        <v>39.038798999999997</v>
      </c>
      <c r="BR1708" s="26">
        <v>816.20349099999999</v>
      </c>
      <c r="BS1708" s="31">
        <f t="shared" si="215"/>
        <v>2.9959999999999996</v>
      </c>
    </row>
    <row r="1709" spans="1:71">
      <c r="A1709" s="26">
        <v>42311349560000</v>
      </c>
      <c r="B1709" s="26" t="s">
        <v>9283</v>
      </c>
      <c r="C1709" t="s">
        <v>3810</v>
      </c>
      <c r="D1709" s="26" t="s">
        <v>64</v>
      </c>
      <c r="E1709" s="27" t="s">
        <v>726</v>
      </c>
      <c r="F1709" t="s">
        <v>66</v>
      </c>
      <c r="G1709" t="s">
        <v>67</v>
      </c>
      <c r="H1709" t="s">
        <v>3661</v>
      </c>
      <c r="I1709" t="s">
        <v>3662</v>
      </c>
      <c r="J1709" t="s">
        <v>3256</v>
      </c>
      <c r="K1709" t="s">
        <v>9261</v>
      </c>
      <c r="L1709">
        <v>28.555289999999999</v>
      </c>
      <c r="M1709">
        <v>-98.591290000000001</v>
      </c>
      <c r="N1709" s="28">
        <v>2131208.44</v>
      </c>
      <c r="O1709" s="28">
        <v>262732.96000000002</v>
      </c>
      <c r="P1709" s="26">
        <v>350</v>
      </c>
      <c r="Q1709" s="26">
        <v>10652</v>
      </c>
      <c r="R1709" s="26">
        <v>17185</v>
      </c>
      <c r="S1709" s="29" t="s">
        <v>72</v>
      </c>
      <c r="T1709" s="30">
        <v>41101</v>
      </c>
      <c r="U1709" s="30">
        <v>41200</v>
      </c>
      <c r="V1709" s="30">
        <v>41183</v>
      </c>
      <c r="W1709">
        <v>5075</v>
      </c>
      <c r="X1709" s="26">
        <v>6938</v>
      </c>
      <c r="Y1709" s="26" t="s">
        <v>72</v>
      </c>
      <c r="Z1709" s="26" t="s">
        <v>72</v>
      </c>
      <c r="AA1709" s="26" t="s">
        <v>71</v>
      </c>
      <c r="AB1709" s="31" t="s">
        <v>72</v>
      </c>
      <c r="AC1709" s="31" t="s">
        <v>72</v>
      </c>
      <c r="AD1709" s="26">
        <v>558.19507580127834</v>
      </c>
      <c r="AE1709" s="26">
        <v>1438</v>
      </c>
      <c r="AF1709" s="26" t="s">
        <v>72</v>
      </c>
      <c r="AG1709" s="26">
        <v>80255</v>
      </c>
      <c r="AH1709" s="28">
        <v>4.8381E-2</v>
      </c>
      <c r="AI1709">
        <v>120458</v>
      </c>
      <c r="AJ1709" s="26">
        <v>80255</v>
      </c>
      <c r="AK1709" s="28">
        <v>4.8381E-2</v>
      </c>
      <c r="AL1709">
        <v>120458</v>
      </c>
      <c r="AM1709" s="26">
        <v>80255</v>
      </c>
      <c r="AN1709" s="28">
        <v>4.8381E-2</v>
      </c>
      <c r="AO1709">
        <v>120458</v>
      </c>
      <c r="AP1709" s="32">
        <v>553828.3125</v>
      </c>
      <c r="AQ1709" s="36">
        <v>0.30914423687683157</v>
      </c>
      <c r="AR1709" s="32">
        <f t="shared" si="214"/>
        <v>608546.84242719924</v>
      </c>
      <c r="AS1709" s="32">
        <f t="shared" si="208"/>
        <v>4</v>
      </c>
      <c r="AT1709" s="32">
        <f t="shared" si="209"/>
        <v>1</v>
      </c>
      <c r="AU1709" s="32">
        <f t="shared" si="210"/>
        <v>4</v>
      </c>
      <c r="AV1709" s="32">
        <f t="shared" si="211"/>
        <v>458197.53729460936</v>
      </c>
      <c r="AW1709" s="32">
        <f t="shared" si="212"/>
        <v>0.25576360906212359</v>
      </c>
      <c r="AX1709" s="32">
        <f t="shared" si="213"/>
        <v>503467.69609860529</v>
      </c>
      <c r="AY1709">
        <v>2</v>
      </c>
      <c r="AZ1709" s="26">
        <v>1</v>
      </c>
      <c r="BA1709" s="26">
        <v>9184.41</v>
      </c>
      <c r="BB1709" s="26">
        <v>62.06</v>
      </c>
      <c r="BC1709" s="26">
        <v>53.48</v>
      </c>
      <c r="BD1709" s="26">
        <v>115.02</v>
      </c>
      <c r="BE1709" s="28">
        <v>0.06</v>
      </c>
      <c r="BF1709" s="28">
        <v>5.94</v>
      </c>
      <c r="BG1709" s="28">
        <v>0.68</v>
      </c>
      <c r="BH1709" s="28">
        <v>-5.23</v>
      </c>
      <c r="BI1709" s="28">
        <v>0.08</v>
      </c>
      <c r="BJ1709" s="28">
        <v>7.45</v>
      </c>
      <c r="BK1709" s="28">
        <v>0.7</v>
      </c>
      <c r="BL1709" s="28">
        <v>0.32</v>
      </c>
      <c r="BM1709" s="28">
        <v>7.0000000000000007E-2</v>
      </c>
      <c r="BN1709" s="28">
        <v>7.18</v>
      </c>
      <c r="BO1709" s="28">
        <v>0.72</v>
      </c>
      <c r="BP1709" s="28">
        <v>0.66</v>
      </c>
      <c r="BQ1709" s="26">
        <v>39.038798999999997</v>
      </c>
      <c r="BR1709" s="26">
        <v>816.20349099999999</v>
      </c>
      <c r="BS1709" s="31">
        <f t="shared" si="215"/>
        <v>2.9948799999999993</v>
      </c>
    </row>
    <row r="1710" spans="1:71">
      <c r="A1710" s="26">
        <v>42311350070000</v>
      </c>
      <c r="B1710" s="26" t="s">
        <v>9283</v>
      </c>
      <c r="C1710" t="s">
        <v>3811</v>
      </c>
      <c r="D1710" s="26" t="s">
        <v>64</v>
      </c>
      <c r="E1710" s="27" t="s">
        <v>726</v>
      </c>
      <c r="F1710" t="s">
        <v>66</v>
      </c>
      <c r="G1710" t="s">
        <v>67</v>
      </c>
      <c r="H1710" t="s">
        <v>3812</v>
      </c>
      <c r="I1710" t="s">
        <v>3813</v>
      </c>
      <c r="J1710" t="s">
        <v>76</v>
      </c>
      <c r="K1710" t="s">
        <v>9261</v>
      </c>
      <c r="L1710">
        <v>28.599350000000001</v>
      </c>
      <c r="M1710">
        <v>-98.578800000000001</v>
      </c>
      <c r="N1710" s="28">
        <v>2135160.4</v>
      </c>
      <c r="O1710" s="28">
        <v>278766.36</v>
      </c>
      <c r="P1710" s="26">
        <v>303</v>
      </c>
      <c r="Q1710" s="26">
        <v>9764</v>
      </c>
      <c r="R1710" s="26">
        <v>15376</v>
      </c>
      <c r="S1710" s="29" t="s">
        <v>72</v>
      </c>
      <c r="T1710" s="30">
        <v>41103</v>
      </c>
      <c r="U1710" s="30" t="s">
        <v>72</v>
      </c>
      <c r="V1710" s="30">
        <v>41153</v>
      </c>
      <c r="W1710">
        <v>3652</v>
      </c>
      <c r="X1710" s="26">
        <v>5894</v>
      </c>
      <c r="Y1710" s="26" t="s">
        <v>72</v>
      </c>
      <c r="Z1710" s="26" t="s">
        <v>72</v>
      </c>
      <c r="AA1710" s="26" t="s">
        <v>71</v>
      </c>
      <c r="AB1710" s="31" t="s">
        <v>72</v>
      </c>
      <c r="AC1710" s="31" t="s">
        <v>72</v>
      </c>
      <c r="AD1710" s="26">
        <v>1018.3091816487283</v>
      </c>
      <c r="AE1710" s="26">
        <v>859</v>
      </c>
      <c r="AF1710" s="26" t="s">
        <v>72</v>
      </c>
      <c r="AG1710" s="26">
        <v>25313</v>
      </c>
      <c r="AH1710" s="28">
        <v>2.5908E-2</v>
      </c>
      <c r="AI1710">
        <v>48226</v>
      </c>
      <c r="AJ1710" s="26">
        <v>27949</v>
      </c>
      <c r="AK1710" s="28">
        <v>3.0461999999999999E-2</v>
      </c>
      <c r="AL1710">
        <v>49190</v>
      </c>
      <c r="AM1710" s="26">
        <v>27949</v>
      </c>
      <c r="AN1710" s="28">
        <v>3.0461999999999999E-2</v>
      </c>
      <c r="AO1710">
        <v>49190</v>
      </c>
      <c r="AP1710" s="32">
        <v>82169.03125</v>
      </c>
      <c r="AQ1710" s="36">
        <v>8.3673478969056275E-2</v>
      </c>
      <c r="AR1710" s="32">
        <f t="shared" si="214"/>
        <v>96979.237027522962</v>
      </c>
      <c r="AS1710" s="32">
        <f t="shared" si="208"/>
        <v>2</v>
      </c>
      <c r="AT1710" s="32">
        <f t="shared" si="209"/>
        <v>1</v>
      </c>
      <c r="AU1710" s="32">
        <f t="shared" si="210"/>
        <v>1</v>
      </c>
      <c r="AV1710" s="32">
        <f t="shared" si="211"/>
        <v>80022.096941805226</v>
      </c>
      <c r="AW1710" s="32">
        <f t="shared" si="212"/>
        <v>8.148723605062487E-2</v>
      </c>
      <c r="AX1710" s="32">
        <f t="shared" si="213"/>
        <v>94445.337722765835</v>
      </c>
      <c r="AY1710">
        <v>2</v>
      </c>
      <c r="AZ1710" s="26">
        <v>1</v>
      </c>
      <c r="BA1710" s="26">
        <v>8959.25</v>
      </c>
      <c r="BB1710" s="26">
        <v>74.709999999999994</v>
      </c>
      <c r="BC1710" s="26">
        <v>30.04</v>
      </c>
      <c r="BD1710" s="26">
        <v>102.92</v>
      </c>
      <c r="BE1710" s="28">
        <v>0.06</v>
      </c>
      <c r="BF1710" s="28">
        <v>6.32</v>
      </c>
      <c r="BG1710" s="28">
        <v>0.68</v>
      </c>
      <c r="BH1710" s="28">
        <v>3.37</v>
      </c>
      <c r="BI1710" s="28">
        <v>0.08</v>
      </c>
      <c r="BJ1710" s="28">
        <v>7.03</v>
      </c>
      <c r="BK1710" s="28">
        <v>0.68</v>
      </c>
      <c r="BL1710" s="28">
        <v>-1.51</v>
      </c>
      <c r="BM1710" s="28">
        <v>7.0000000000000007E-2</v>
      </c>
      <c r="BN1710" s="28">
        <v>6.66</v>
      </c>
      <c r="BO1710" s="28">
        <v>0.73</v>
      </c>
      <c r="BP1710" s="28">
        <v>-0.94</v>
      </c>
      <c r="BQ1710" s="26">
        <v>38.539099999999998</v>
      </c>
      <c r="BR1710" s="26">
        <v>858.87213099999997</v>
      </c>
      <c r="BS1710" s="31">
        <f t="shared" si="215"/>
        <v>1.6341760000000001</v>
      </c>
    </row>
    <row r="1711" spans="1:71">
      <c r="A1711" s="26">
        <v>42311350080000</v>
      </c>
      <c r="B1711" s="26" t="s">
        <v>9283</v>
      </c>
      <c r="C1711" t="s">
        <v>3814</v>
      </c>
      <c r="D1711" s="26" t="s">
        <v>64</v>
      </c>
      <c r="E1711" s="27" t="s">
        <v>726</v>
      </c>
      <c r="F1711" t="s">
        <v>66</v>
      </c>
      <c r="G1711" t="s">
        <v>67</v>
      </c>
      <c r="H1711" t="s">
        <v>3812</v>
      </c>
      <c r="I1711" t="s">
        <v>3813</v>
      </c>
      <c r="J1711" t="s">
        <v>70</v>
      </c>
      <c r="K1711" t="s">
        <v>9261</v>
      </c>
      <c r="L1711">
        <v>28.599309999999999</v>
      </c>
      <c r="M1711">
        <v>-98.578699999999998</v>
      </c>
      <c r="N1711" s="28">
        <v>2135192.54</v>
      </c>
      <c r="O1711" s="28">
        <v>278751.94</v>
      </c>
      <c r="P1711" s="26">
        <v>302</v>
      </c>
      <c r="Q1711" s="26">
        <v>9792</v>
      </c>
      <c r="R1711" s="26">
        <v>14560</v>
      </c>
      <c r="S1711" s="29" t="s">
        <v>72</v>
      </c>
      <c r="T1711" s="30">
        <v>41117</v>
      </c>
      <c r="U1711" s="30" t="s">
        <v>72</v>
      </c>
      <c r="V1711" s="30">
        <v>41153</v>
      </c>
      <c r="W1711">
        <v>2746</v>
      </c>
      <c r="X1711" s="26">
        <v>5293</v>
      </c>
      <c r="Y1711" s="26" t="s">
        <v>72</v>
      </c>
      <c r="Z1711" s="26" t="s">
        <v>72</v>
      </c>
      <c r="AA1711" s="26" t="s">
        <v>71</v>
      </c>
      <c r="AB1711" s="31" t="s">
        <v>72</v>
      </c>
      <c r="AC1711" s="31" t="s">
        <v>72</v>
      </c>
      <c r="AD1711" s="26">
        <v>704.47863068360812</v>
      </c>
      <c r="AE1711" s="26">
        <v>838</v>
      </c>
      <c r="AF1711" s="26" t="s">
        <v>72</v>
      </c>
      <c r="AG1711" s="26">
        <v>30373</v>
      </c>
      <c r="AH1711" s="28">
        <v>2.0895E-2</v>
      </c>
      <c r="AI1711">
        <v>51665</v>
      </c>
      <c r="AJ1711" s="26">
        <v>32909</v>
      </c>
      <c r="AK1711" s="28">
        <v>2.3970999999999999E-2</v>
      </c>
      <c r="AL1711">
        <v>52392</v>
      </c>
      <c r="AM1711" s="26">
        <v>32909</v>
      </c>
      <c r="AN1711" s="28">
        <v>2.3970999999999999E-2</v>
      </c>
      <c r="AO1711">
        <v>52392</v>
      </c>
      <c r="AP1711" s="32">
        <v>58918.26171875</v>
      </c>
      <c r="AQ1711" s="36">
        <v>4.1506656337883446E-2</v>
      </c>
      <c r="AR1711" s="32">
        <f t="shared" si="214"/>
        <v>66264.939890555368</v>
      </c>
      <c r="AS1711" s="32">
        <f t="shared" si="208"/>
        <v>2</v>
      </c>
      <c r="AT1711" s="32">
        <f t="shared" si="209"/>
        <v>1</v>
      </c>
      <c r="AU1711" s="32">
        <f t="shared" si="210"/>
        <v>1</v>
      </c>
      <c r="AV1711" s="32">
        <f t="shared" si="211"/>
        <v>63893.977378731346</v>
      </c>
      <c r="AW1711" s="32">
        <f t="shared" si="212"/>
        <v>4.5011941692698093E-2</v>
      </c>
      <c r="AX1711" s="32">
        <f t="shared" si="213"/>
        <v>71861.091058338905</v>
      </c>
      <c r="AY1711">
        <v>2</v>
      </c>
      <c r="AZ1711" s="26">
        <v>1</v>
      </c>
      <c r="BA1711" s="26">
        <v>8959.7900000000009</v>
      </c>
      <c r="BB1711" s="26">
        <v>74.7</v>
      </c>
      <c r="BC1711" s="26">
        <v>30.05</v>
      </c>
      <c r="BD1711" s="26">
        <v>102.9</v>
      </c>
      <c r="BE1711" s="28">
        <v>0.06</v>
      </c>
      <c r="BF1711" s="28">
        <v>6.32</v>
      </c>
      <c r="BG1711" s="28">
        <v>0.68</v>
      </c>
      <c r="BH1711" s="28">
        <v>3.39</v>
      </c>
      <c r="BI1711" s="28">
        <v>0.08</v>
      </c>
      <c r="BJ1711" s="28">
        <v>7.03</v>
      </c>
      <c r="BK1711" s="28">
        <v>0.68</v>
      </c>
      <c r="BL1711" s="28">
        <v>-1.51</v>
      </c>
      <c r="BM1711" s="28">
        <v>7.0000000000000007E-2</v>
      </c>
      <c r="BN1711" s="28">
        <v>6.66</v>
      </c>
      <c r="BO1711" s="28">
        <v>0.73</v>
      </c>
      <c r="BP1711" s="28">
        <v>-0.94</v>
      </c>
      <c r="BQ1711" s="26">
        <v>38.539099999999998</v>
      </c>
      <c r="BR1711" s="26">
        <v>858.87213099999997</v>
      </c>
      <c r="BS1711" s="31">
        <f t="shared" si="215"/>
        <v>1.6347200000000002</v>
      </c>
    </row>
    <row r="1712" spans="1:71">
      <c r="A1712" s="26">
        <v>42311350300100</v>
      </c>
      <c r="B1712" s="26" t="s">
        <v>9283</v>
      </c>
      <c r="C1712" t="s">
        <v>3815</v>
      </c>
      <c r="D1712" s="26" t="s">
        <v>102</v>
      </c>
      <c r="E1712" s="27" t="s">
        <v>726</v>
      </c>
      <c r="F1712" t="s">
        <v>66</v>
      </c>
      <c r="G1712" t="s">
        <v>67</v>
      </c>
      <c r="H1712" t="s">
        <v>3816</v>
      </c>
      <c r="I1712" t="s">
        <v>72</v>
      </c>
      <c r="J1712" t="s">
        <v>116</v>
      </c>
      <c r="K1712" t="s">
        <v>9261</v>
      </c>
      <c r="L1712">
        <v>28.454219999999999</v>
      </c>
      <c r="M1712">
        <v>-98.696610000000007</v>
      </c>
      <c r="N1712" s="28">
        <v>2097492.91</v>
      </c>
      <c r="O1712" s="28">
        <v>225883</v>
      </c>
      <c r="P1712" s="26">
        <v>285</v>
      </c>
      <c r="Q1712" s="26">
        <v>10696</v>
      </c>
      <c r="R1712" s="26">
        <v>15876</v>
      </c>
      <c r="S1712" s="29" t="s">
        <v>72</v>
      </c>
      <c r="T1712" s="30">
        <v>41131</v>
      </c>
      <c r="U1712" s="30" t="s">
        <v>72</v>
      </c>
      <c r="V1712" s="30">
        <v>41244</v>
      </c>
      <c r="W1712">
        <v>1463</v>
      </c>
      <c r="X1712" s="26">
        <v>5385</v>
      </c>
      <c r="Y1712" s="26" t="s">
        <v>72</v>
      </c>
      <c r="Z1712" s="26" t="s">
        <v>72</v>
      </c>
      <c r="AA1712" s="26" t="s">
        <v>71</v>
      </c>
      <c r="AB1712" s="31" t="s">
        <v>72</v>
      </c>
      <c r="AC1712" s="31" t="s">
        <v>72</v>
      </c>
      <c r="AD1712" s="26">
        <v>953.32953898690948</v>
      </c>
      <c r="AE1712" s="26" t="s">
        <v>72</v>
      </c>
      <c r="AF1712" s="26" t="s">
        <v>72</v>
      </c>
      <c r="AG1712" s="26">
        <v>10465</v>
      </c>
      <c r="AH1712" s="28">
        <v>9.8560000000000002E-3</v>
      </c>
      <c r="AI1712" t="s">
        <v>72</v>
      </c>
      <c r="AJ1712" s="26">
        <v>10465</v>
      </c>
      <c r="AK1712" s="28">
        <v>9.8560000000000002E-3</v>
      </c>
      <c r="AL1712" t="s">
        <v>72</v>
      </c>
      <c r="AM1712" s="26">
        <v>10465</v>
      </c>
      <c r="AN1712" s="28">
        <v>9.8560000000000002E-3</v>
      </c>
      <c r="AO1712" t="s">
        <v>72</v>
      </c>
      <c r="AP1712" s="32">
        <v>609065.75</v>
      </c>
      <c r="AQ1712" s="36">
        <v>0.58064037066021623</v>
      </c>
      <c r="AR1712" s="32">
        <f t="shared" si="214"/>
        <v>711839.09560685826</v>
      </c>
      <c r="AS1712" s="32">
        <f t="shared" si="208"/>
        <v>4</v>
      </c>
      <c r="AT1712" s="32">
        <f t="shared" si="209"/>
        <v>1</v>
      </c>
      <c r="AU1712" s="32">
        <f t="shared" si="210"/>
        <v>4</v>
      </c>
      <c r="AV1712" s="32">
        <f t="shared" si="211"/>
        <v>649217.71680594236</v>
      </c>
      <c r="AW1712" s="32">
        <f t="shared" si="212"/>
        <v>0.61891842666474295</v>
      </c>
      <c r="AX1712" s="32">
        <f t="shared" si="213"/>
        <v>758766.27832560183</v>
      </c>
      <c r="AY1712">
        <v>2</v>
      </c>
      <c r="AZ1712" s="26">
        <v>1</v>
      </c>
      <c r="BA1712" s="26">
        <v>9289.6</v>
      </c>
      <c r="BB1712" s="26">
        <v>31.24</v>
      </c>
      <c r="BC1712" s="26">
        <v>107.95</v>
      </c>
      <c r="BD1712" s="26">
        <v>144.52000000000001</v>
      </c>
      <c r="BE1712" s="28">
        <v>0.08</v>
      </c>
      <c r="BF1712" s="28">
        <v>7.59</v>
      </c>
      <c r="BG1712" s="28">
        <v>0.75</v>
      </c>
      <c r="BH1712" s="28">
        <v>-27.74</v>
      </c>
      <c r="BI1712" s="28">
        <v>0.08</v>
      </c>
      <c r="BJ1712" s="28">
        <v>7.07</v>
      </c>
      <c r="BK1712" s="28">
        <v>0.67</v>
      </c>
      <c r="BL1712" s="28">
        <v>-4.24</v>
      </c>
      <c r="BM1712" s="28">
        <v>0.08</v>
      </c>
      <c r="BN1712" s="28">
        <v>7.3</v>
      </c>
      <c r="BO1712" s="28">
        <v>0.73</v>
      </c>
      <c r="BP1712" s="28">
        <v>-2.61</v>
      </c>
      <c r="BQ1712" s="26">
        <v>45.047598999999998</v>
      </c>
      <c r="BR1712" s="26">
        <v>975.09906000000001</v>
      </c>
      <c r="BS1712" s="31">
        <f t="shared" si="215"/>
        <v>5.7861200000000004</v>
      </c>
    </row>
    <row r="1713" spans="1:71">
      <c r="A1713" s="26">
        <v>42311350390000</v>
      </c>
      <c r="B1713" s="26" t="s">
        <v>9283</v>
      </c>
      <c r="C1713" t="s">
        <v>3817</v>
      </c>
      <c r="D1713" s="26" t="s">
        <v>738</v>
      </c>
      <c r="E1713" s="27" t="s">
        <v>726</v>
      </c>
      <c r="F1713" t="s">
        <v>66</v>
      </c>
      <c r="G1713" t="s">
        <v>67</v>
      </c>
      <c r="H1713" t="s">
        <v>739</v>
      </c>
      <c r="I1713" t="s">
        <v>3818</v>
      </c>
      <c r="J1713" t="s">
        <v>339</v>
      </c>
      <c r="K1713" t="s">
        <v>9261</v>
      </c>
      <c r="L1713">
        <v>28.458200000000001</v>
      </c>
      <c r="M1713">
        <v>-98.508449999999996</v>
      </c>
      <c r="N1713" s="28">
        <v>2157950.84</v>
      </c>
      <c r="O1713" s="28">
        <v>227535.54</v>
      </c>
      <c r="P1713" s="26">
        <v>291</v>
      </c>
      <c r="Q1713" s="26">
        <v>11444</v>
      </c>
      <c r="R1713" s="26">
        <v>17860</v>
      </c>
      <c r="S1713" s="29" t="s">
        <v>72</v>
      </c>
      <c r="T1713" s="30">
        <v>41141</v>
      </c>
      <c r="U1713" s="30">
        <v>41171</v>
      </c>
      <c r="V1713" s="30">
        <v>41183</v>
      </c>
      <c r="W1713">
        <v>294560</v>
      </c>
      <c r="X1713" s="26">
        <v>6889</v>
      </c>
      <c r="Y1713" s="26" t="s">
        <v>72</v>
      </c>
      <c r="Z1713" s="26" t="s">
        <v>72</v>
      </c>
      <c r="AA1713" s="26" t="s">
        <v>71</v>
      </c>
      <c r="AB1713" s="31" t="s">
        <v>72</v>
      </c>
      <c r="AC1713" s="31" t="s">
        <v>72</v>
      </c>
      <c r="AD1713" s="26">
        <v>1097.6040463057839</v>
      </c>
      <c r="AE1713" s="26" t="s">
        <v>72</v>
      </c>
      <c r="AF1713" s="26" t="s">
        <v>72</v>
      </c>
      <c r="AG1713" s="26">
        <v>45254</v>
      </c>
      <c r="AH1713" s="28">
        <v>5.0346000000000002E-2</v>
      </c>
      <c r="AI1713">
        <v>25651</v>
      </c>
      <c r="AJ1713" s="26">
        <v>45254</v>
      </c>
      <c r="AK1713" s="28">
        <v>5.0346000000000002E-2</v>
      </c>
      <c r="AL1713">
        <v>25651</v>
      </c>
      <c r="AM1713" s="26">
        <v>45254</v>
      </c>
      <c r="AN1713" s="28">
        <v>5.0346000000000002E-2</v>
      </c>
      <c r="AO1713">
        <v>25651</v>
      </c>
      <c r="AP1713" s="32">
        <v>89134.5703125</v>
      </c>
      <c r="AQ1713" s="36">
        <v>9.7834465040727389E-2</v>
      </c>
      <c r="AR1713" s="32">
        <f t="shared" si="214"/>
        <v>106451.27062470875</v>
      </c>
      <c r="AS1713" s="32">
        <f t="shared" si="208"/>
        <v>2</v>
      </c>
      <c r="AT1713" s="32">
        <f t="shared" si="209"/>
        <v>1</v>
      </c>
      <c r="AU1713" s="32">
        <f t="shared" si="210"/>
        <v>2</v>
      </c>
      <c r="AV1713" s="32">
        <f t="shared" si="211"/>
        <v>74268.026359957905</v>
      </c>
      <c r="AW1713" s="32">
        <f t="shared" si="212"/>
        <v>8.1516886243834408E-2</v>
      </c>
      <c r="AX1713" s="32">
        <f t="shared" si="213"/>
        <v>88696.515225116585</v>
      </c>
      <c r="AY1713">
        <v>2</v>
      </c>
      <c r="AZ1713" s="26">
        <v>1</v>
      </c>
      <c r="BA1713" s="26">
        <v>11114.67</v>
      </c>
      <c r="BB1713" s="26">
        <v>29.4</v>
      </c>
      <c r="BC1713" s="26">
        <v>112.5</v>
      </c>
      <c r="BD1713" s="26">
        <v>142.61000000000001</v>
      </c>
      <c r="BE1713" s="28">
        <v>0.09</v>
      </c>
      <c r="BF1713" s="28">
        <v>8.7100000000000009</v>
      </c>
      <c r="BG1713" s="28">
        <v>0.76</v>
      </c>
      <c r="BH1713" s="28">
        <v>3.73</v>
      </c>
      <c r="BI1713" s="28">
        <v>0.08</v>
      </c>
      <c r="BJ1713" s="28">
        <v>8.4700000000000006</v>
      </c>
      <c r="BK1713" s="28">
        <v>0.79</v>
      </c>
      <c r="BL1713" s="28">
        <v>2.2200000000000002</v>
      </c>
      <c r="BM1713" s="28">
        <v>0.08</v>
      </c>
      <c r="BN1713" s="28">
        <v>8.4600000000000009</v>
      </c>
      <c r="BO1713" s="28">
        <v>0.78</v>
      </c>
      <c r="BP1713" s="28">
        <v>2</v>
      </c>
      <c r="BQ1713" s="26">
        <v>46.989100999999998</v>
      </c>
      <c r="BR1713" s="26">
        <v>2092.0976559999999</v>
      </c>
      <c r="BS1713" s="31">
        <f t="shared" si="215"/>
        <v>7.11</v>
      </c>
    </row>
    <row r="1714" spans="1:71">
      <c r="A1714" s="26">
        <v>42311350790000</v>
      </c>
      <c r="B1714" s="26" t="s">
        <v>9283</v>
      </c>
      <c r="C1714" t="s">
        <v>3819</v>
      </c>
      <c r="D1714" s="26" t="s">
        <v>64</v>
      </c>
      <c r="E1714" s="27" t="s">
        <v>726</v>
      </c>
      <c r="F1714" t="s">
        <v>66</v>
      </c>
      <c r="G1714" t="s">
        <v>67</v>
      </c>
      <c r="H1714" t="s">
        <v>3804</v>
      </c>
      <c r="I1714" t="s">
        <v>3805</v>
      </c>
      <c r="J1714" t="s">
        <v>670</v>
      </c>
      <c r="K1714" t="s">
        <v>9261</v>
      </c>
      <c r="L1714">
        <v>28.492899999999999</v>
      </c>
      <c r="M1714">
        <v>-98.728089999999995</v>
      </c>
      <c r="N1714" s="28">
        <v>2087344.28</v>
      </c>
      <c r="O1714" s="28">
        <v>239921.44</v>
      </c>
      <c r="P1714" s="26">
        <v>312</v>
      </c>
      <c r="Q1714" s="26">
        <v>10166</v>
      </c>
      <c r="R1714" s="26">
        <v>16755</v>
      </c>
      <c r="S1714" s="29" t="s">
        <v>72</v>
      </c>
      <c r="T1714" s="30">
        <v>41158</v>
      </c>
      <c r="U1714" s="30">
        <v>41187</v>
      </c>
      <c r="V1714" s="30">
        <v>41183</v>
      </c>
      <c r="W1714">
        <v>4767</v>
      </c>
      <c r="X1714" s="26">
        <v>6732</v>
      </c>
      <c r="Y1714" s="26" t="s">
        <v>72</v>
      </c>
      <c r="Z1714" s="26" t="s">
        <v>72</v>
      </c>
      <c r="AA1714" s="26" t="s">
        <v>71</v>
      </c>
      <c r="AB1714" s="31" t="s">
        <v>72</v>
      </c>
      <c r="AC1714" s="31" t="s">
        <v>72</v>
      </c>
      <c r="AD1714" s="26">
        <v>921.14790695522424</v>
      </c>
      <c r="AE1714" s="26">
        <v>1905</v>
      </c>
      <c r="AF1714" s="26" t="s">
        <v>72</v>
      </c>
      <c r="AG1714" s="26">
        <v>72091</v>
      </c>
      <c r="AH1714" s="28">
        <v>7.3681999999999997E-2</v>
      </c>
      <c r="AI1714">
        <v>115765</v>
      </c>
      <c r="AJ1714" s="26">
        <v>72091</v>
      </c>
      <c r="AK1714" s="28">
        <v>7.3681999999999997E-2</v>
      </c>
      <c r="AL1714">
        <v>115765</v>
      </c>
      <c r="AM1714" s="26">
        <v>72091</v>
      </c>
      <c r="AN1714" s="28">
        <v>7.3681999999999997E-2</v>
      </c>
      <c r="AO1714">
        <v>115765</v>
      </c>
      <c r="AP1714" s="32">
        <v>156650.34375</v>
      </c>
      <c r="AQ1714" s="36">
        <v>0.14429813626912888</v>
      </c>
      <c r="AR1714" s="32">
        <f t="shared" si="214"/>
        <v>182191.11386963582</v>
      </c>
      <c r="AS1714" s="32">
        <f t="shared" si="208"/>
        <v>3</v>
      </c>
      <c r="AT1714" s="32">
        <f t="shared" si="209"/>
        <v>1</v>
      </c>
      <c r="AU1714" s="32">
        <f t="shared" si="210"/>
        <v>3</v>
      </c>
      <c r="AV1714" s="32">
        <f t="shared" si="211"/>
        <v>133566.98947192513</v>
      </c>
      <c r="AW1714" s="32">
        <f t="shared" si="212"/>
        <v>0.1230349527903743</v>
      </c>
      <c r="AX1714" s="32">
        <f t="shared" si="213"/>
        <v>155344.17611582141</v>
      </c>
      <c r="AY1714">
        <v>2</v>
      </c>
      <c r="AZ1714" s="26">
        <v>1</v>
      </c>
      <c r="BA1714" s="26">
        <v>9048.09</v>
      </c>
      <c r="BB1714" s="26">
        <v>30.85</v>
      </c>
      <c r="BC1714" s="26">
        <v>100.63</v>
      </c>
      <c r="BD1714" s="26">
        <v>148.31</v>
      </c>
      <c r="BE1714" s="28">
        <v>0.06</v>
      </c>
      <c r="BF1714" s="28">
        <v>6.24</v>
      </c>
      <c r="BG1714" s="28">
        <v>0.68</v>
      </c>
      <c r="BH1714" s="28">
        <v>-33.950000000000003</v>
      </c>
      <c r="BI1714" s="28">
        <v>0.08</v>
      </c>
      <c r="BJ1714" s="28">
        <v>7.08</v>
      </c>
      <c r="BK1714" s="28">
        <v>0.67</v>
      </c>
      <c r="BL1714" s="28">
        <v>-2.6</v>
      </c>
      <c r="BM1714" s="28">
        <v>0.08</v>
      </c>
      <c r="BN1714" s="28">
        <v>6.82</v>
      </c>
      <c r="BO1714" s="28">
        <v>0.74</v>
      </c>
      <c r="BP1714" s="28">
        <v>-0.63</v>
      </c>
      <c r="BQ1714" s="26">
        <v>42.951698</v>
      </c>
      <c r="BR1714" s="26">
        <v>897.21343899999999</v>
      </c>
      <c r="BS1714" s="31">
        <f t="shared" si="215"/>
        <v>5.3937679999999997</v>
      </c>
    </row>
    <row r="1715" spans="1:71">
      <c r="A1715" s="26">
        <v>42323330850000</v>
      </c>
      <c r="B1715" s="26" t="s">
        <v>9284</v>
      </c>
      <c r="C1715" t="s">
        <v>3820</v>
      </c>
      <c r="D1715" s="26" t="s">
        <v>1437</v>
      </c>
      <c r="E1715" s="27" t="s">
        <v>3821</v>
      </c>
      <c r="F1715" t="s">
        <v>3822</v>
      </c>
      <c r="G1715" t="s">
        <v>67</v>
      </c>
      <c r="H1715" t="s">
        <v>809</v>
      </c>
      <c r="I1715" t="s">
        <v>3823</v>
      </c>
      <c r="J1715" t="s">
        <v>3824</v>
      </c>
      <c r="K1715" t="s">
        <v>9261</v>
      </c>
      <c r="L1715">
        <v>28.814219999999999</v>
      </c>
      <c r="M1715">
        <v>-100.16643999999999</v>
      </c>
      <c r="N1715" s="28">
        <v>1626481.37</v>
      </c>
      <c r="O1715" s="28">
        <v>358507.29</v>
      </c>
      <c r="P1715" s="26">
        <v>717</v>
      </c>
      <c r="Q1715" s="26">
        <v>4347</v>
      </c>
      <c r="R1715" s="26">
        <v>6109</v>
      </c>
      <c r="S1715" s="29">
        <v>9.6999998092651367</v>
      </c>
      <c r="T1715" s="30">
        <v>39568</v>
      </c>
      <c r="U1715" s="30">
        <v>39610</v>
      </c>
      <c r="V1715" s="30">
        <v>39630</v>
      </c>
      <c r="W1715">
        <v>200000</v>
      </c>
      <c r="X1715" s="26">
        <v>1908</v>
      </c>
      <c r="Y1715" s="26" t="s">
        <v>72</v>
      </c>
      <c r="Z1715" s="26" t="s">
        <v>72</v>
      </c>
      <c r="AA1715" s="26" t="s">
        <v>71</v>
      </c>
      <c r="AB1715" s="31" t="s">
        <v>72</v>
      </c>
      <c r="AC1715" s="31" t="s">
        <v>72</v>
      </c>
      <c r="AD1715" s="26">
        <v>0</v>
      </c>
      <c r="AE1715" s="26">
        <v>40</v>
      </c>
      <c r="AF1715" s="26" t="s">
        <v>72</v>
      </c>
      <c r="AG1715" s="26">
        <v>183</v>
      </c>
      <c r="AH1715" s="28" t="s">
        <v>72</v>
      </c>
      <c r="AI1715">
        <v>1601</v>
      </c>
      <c r="AJ1715" s="26">
        <v>183</v>
      </c>
      <c r="AK1715" s="28" t="s">
        <v>72</v>
      </c>
      <c r="AL1715">
        <v>1601</v>
      </c>
      <c r="AM1715" s="26">
        <v>183</v>
      </c>
      <c r="AN1715" s="28" t="s">
        <v>72</v>
      </c>
      <c r="AO1715">
        <v>1601</v>
      </c>
      <c r="AP1715" s="32">
        <v>5260.38427734375</v>
      </c>
      <c r="AQ1715" s="36">
        <v>0</v>
      </c>
      <c r="AR1715" s="32">
        <f t="shared" si="214"/>
        <v>5260.38427734375</v>
      </c>
      <c r="AS1715" s="32">
        <f t="shared" si="208"/>
        <v>1</v>
      </c>
      <c r="AT1715" s="32">
        <f t="shared" si="209"/>
        <v>1</v>
      </c>
      <c r="AU1715" s="32">
        <f t="shared" si="210"/>
        <v>1</v>
      </c>
      <c r="AV1715" s="32">
        <f t="shared" si="211"/>
        <v>15825.265069157822</v>
      </c>
      <c r="AW1715" s="32">
        <f t="shared" si="212"/>
        <v>0</v>
      </c>
      <c r="AX1715" s="32">
        <f t="shared" si="213"/>
        <v>15825.265069157822</v>
      </c>
      <c r="AY1715">
        <v>2</v>
      </c>
      <c r="AZ1715" s="26">
        <v>1</v>
      </c>
      <c r="BA1715" s="26">
        <v>3143.91</v>
      </c>
      <c r="BB1715" s="26">
        <v>385.61</v>
      </c>
      <c r="BC1715" s="26">
        <v>124.82</v>
      </c>
      <c r="BD1715" s="26">
        <v>506.83</v>
      </c>
      <c r="BE1715" s="28">
        <v>0.08</v>
      </c>
      <c r="BF1715" s="28">
        <v>2.2400000000000002</v>
      </c>
      <c r="BG1715" s="28">
        <v>0.64</v>
      </c>
      <c r="BH1715" s="28">
        <v>-6.02</v>
      </c>
      <c r="BI1715" s="28">
        <v>0.11</v>
      </c>
      <c r="BJ1715" s="28">
        <v>4.41</v>
      </c>
      <c r="BK1715" s="28">
        <v>0.78</v>
      </c>
      <c r="BL1715" s="28">
        <v>-36.85</v>
      </c>
      <c r="BM1715" s="28">
        <v>0.08</v>
      </c>
      <c r="BN1715" s="28">
        <v>2.97</v>
      </c>
      <c r="BO1715" s="28">
        <v>0.81</v>
      </c>
      <c r="BP1715" s="28">
        <v>-11.22</v>
      </c>
      <c r="BQ1715" s="26">
        <v>34.800598000000001</v>
      </c>
      <c r="BR1715" s="26">
        <v>0</v>
      </c>
      <c r="BS1715" s="31">
        <f t="shared" si="215"/>
        <v>10.709555999999999</v>
      </c>
    </row>
    <row r="1716" spans="1:71">
      <c r="A1716" s="26">
        <v>42323334250000</v>
      </c>
      <c r="B1716" s="26" t="s">
        <v>9284</v>
      </c>
      <c r="C1716" t="s">
        <v>3825</v>
      </c>
      <c r="D1716" s="26" t="s">
        <v>195</v>
      </c>
      <c r="E1716" s="27" t="s">
        <v>3821</v>
      </c>
      <c r="F1716" t="s">
        <v>203</v>
      </c>
      <c r="G1716" t="s">
        <v>67</v>
      </c>
      <c r="H1716" t="s">
        <v>3826</v>
      </c>
      <c r="I1716" t="s">
        <v>72</v>
      </c>
      <c r="J1716" t="s">
        <v>116</v>
      </c>
      <c r="K1716" t="s">
        <v>9261</v>
      </c>
      <c r="L1716">
        <v>28.502469999999999</v>
      </c>
      <c r="M1716">
        <v>-100.25769</v>
      </c>
      <c r="N1716" s="28">
        <v>1596043.4</v>
      </c>
      <c r="O1716" s="28">
        <v>245471.47</v>
      </c>
      <c r="P1716" s="26">
        <v>823.1500244140625</v>
      </c>
      <c r="Q1716" s="26">
        <v>4181</v>
      </c>
      <c r="R1716" s="26">
        <v>8125</v>
      </c>
      <c r="S1716" s="29" t="s">
        <v>72</v>
      </c>
      <c r="T1716" s="30">
        <v>41180</v>
      </c>
      <c r="U1716" s="30">
        <v>41207</v>
      </c>
      <c r="V1716" s="30">
        <v>41183</v>
      </c>
      <c r="W1716" t="s">
        <v>72</v>
      </c>
      <c r="X1716" s="26">
        <v>4488</v>
      </c>
      <c r="Y1716" s="26" t="s">
        <v>72</v>
      </c>
      <c r="Z1716" s="26" t="s">
        <v>72</v>
      </c>
      <c r="AA1716" s="26" t="s">
        <v>71</v>
      </c>
      <c r="AB1716" s="31" t="s">
        <v>72</v>
      </c>
      <c r="AC1716" s="31" t="s">
        <v>72</v>
      </c>
      <c r="AD1716" s="26">
        <v>0</v>
      </c>
      <c r="AE1716" s="26" t="s">
        <v>72</v>
      </c>
      <c r="AF1716" s="26" t="s">
        <v>72</v>
      </c>
      <c r="AG1716" s="26">
        <v>335</v>
      </c>
      <c r="AH1716" s="28" t="s">
        <v>72</v>
      </c>
      <c r="AI1716" t="s">
        <v>72</v>
      </c>
      <c r="AJ1716" s="26">
        <v>335</v>
      </c>
      <c r="AK1716" s="28" t="s">
        <v>72</v>
      </c>
      <c r="AL1716" t="s">
        <v>72</v>
      </c>
      <c r="AM1716" s="26">
        <v>335</v>
      </c>
      <c r="AN1716" s="28" t="s">
        <v>72</v>
      </c>
      <c r="AO1716" t="s">
        <v>72</v>
      </c>
      <c r="AP1716" s="32">
        <v>566.762451171875</v>
      </c>
      <c r="AQ1716" s="36">
        <v>0</v>
      </c>
      <c r="AR1716" s="32">
        <f t="shared" si="214"/>
        <v>566.762451171875</v>
      </c>
      <c r="AS1716" s="32">
        <f t="shared" ref="AS1716:AS1779" si="216">IF(AP1716&gt;170000,4,IF(AP1716&gt;107000,3,IF(AP1716&gt;50000,2,1)))</f>
        <v>1</v>
      </c>
      <c r="AT1716" s="32">
        <f t="shared" ref="AT1716:AT1779" si="217">IF(AQ1716&gt;2400000,4,IF(AQ1716&gt;1450000,3,IF(AQ1716&gt;900000,2,1)))</f>
        <v>1</v>
      </c>
      <c r="AU1716" s="32">
        <f t="shared" ref="AU1716:AU1779" si="218">IF(AR1716&gt;290000,4,IF(AR1716&gt;170000,3,IF(AR1716&gt;103000,2,1)))</f>
        <v>1</v>
      </c>
      <c r="AV1716" s="32">
        <f t="shared" si="211"/>
        <v>724.86997988559767</v>
      </c>
      <c r="AW1716" s="32">
        <f t="shared" si="212"/>
        <v>0</v>
      </c>
      <c r="AX1716" s="32">
        <f t="shared" si="213"/>
        <v>724.86997988559767</v>
      </c>
      <c r="AY1716">
        <v>2</v>
      </c>
      <c r="AZ1716" s="26">
        <v>1</v>
      </c>
      <c r="BA1716" s="26">
        <v>3356.14</v>
      </c>
      <c r="BB1716" s="26">
        <v>313.3</v>
      </c>
      <c r="BC1716" s="26">
        <v>134.78</v>
      </c>
      <c r="BD1716" s="26">
        <v>447.9</v>
      </c>
      <c r="BE1716" s="28">
        <v>7.0000000000000007E-2</v>
      </c>
      <c r="BF1716" s="28">
        <v>2.93</v>
      </c>
      <c r="BG1716" s="28">
        <v>0.71</v>
      </c>
      <c r="BH1716" s="28">
        <v>-7.62</v>
      </c>
      <c r="BI1716" s="28">
        <v>0.1</v>
      </c>
      <c r="BJ1716" s="28">
        <v>6.46</v>
      </c>
      <c r="BK1716" s="28">
        <v>0.8</v>
      </c>
      <c r="BL1716" s="28">
        <v>-3.51</v>
      </c>
      <c r="BM1716" s="28">
        <v>0.08</v>
      </c>
      <c r="BN1716" s="28">
        <v>4.29</v>
      </c>
      <c r="BO1716" s="28">
        <v>0.76</v>
      </c>
      <c r="BP1716" s="28">
        <v>-0.62</v>
      </c>
      <c r="BQ1716" s="26">
        <v>39.956699</v>
      </c>
      <c r="BR1716" s="26">
        <v>9190.0820309999999</v>
      </c>
      <c r="BS1716" s="31">
        <f t="shared" si="215"/>
        <v>10.782400000000003</v>
      </c>
    </row>
    <row r="1717" spans="1:71">
      <c r="A1717" s="26">
        <v>42331338650000</v>
      </c>
      <c r="B1717" s="26" t="s">
        <v>9285</v>
      </c>
      <c r="C1717" t="s">
        <v>3827</v>
      </c>
      <c r="D1717" s="26" t="s">
        <v>3828</v>
      </c>
      <c r="E1717" s="27" t="s">
        <v>774</v>
      </c>
      <c r="F1717" t="s">
        <v>775</v>
      </c>
      <c r="G1717" t="s">
        <v>67</v>
      </c>
      <c r="H1717" t="s">
        <v>3829</v>
      </c>
      <c r="I1717" t="s">
        <v>3830</v>
      </c>
      <c r="J1717" t="s">
        <v>149</v>
      </c>
      <c r="K1717" t="s">
        <v>9261</v>
      </c>
      <c r="L1717">
        <v>30.63194</v>
      </c>
      <c r="M1717">
        <v>-96.858909999999995</v>
      </c>
      <c r="N1717" s="28">
        <v>2673494.7799999998</v>
      </c>
      <c r="O1717" s="28">
        <v>1023794.28</v>
      </c>
      <c r="P1717" s="26">
        <v>568</v>
      </c>
      <c r="Q1717" s="26">
        <v>6357</v>
      </c>
      <c r="R1717" s="26">
        <v>9284</v>
      </c>
      <c r="S1717" s="29">
        <v>10.300000190734863</v>
      </c>
      <c r="T1717" s="30">
        <v>40712</v>
      </c>
      <c r="U1717" s="30">
        <v>40969</v>
      </c>
      <c r="V1717" s="30">
        <v>40940</v>
      </c>
      <c r="W1717">
        <v>401000</v>
      </c>
      <c r="X1717" s="26">
        <v>3142</v>
      </c>
      <c r="Y1717" s="26" t="s">
        <v>72</v>
      </c>
      <c r="Z1717" s="26" t="s">
        <v>72</v>
      </c>
      <c r="AA1717" s="26" t="s">
        <v>71</v>
      </c>
      <c r="AB1717" s="31" t="s">
        <v>72</v>
      </c>
      <c r="AC1717" s="31" t="s">
        <v>72</v>
      </c>
      <c r="AD1717" s="26">
        <v>0</v>
      </c>
      <c r="AE1717" s="26">
        <v>25</v>
      </c>
      <c r="AF1717" s="26" t="s">
        <v>72</v>
      </c>
      <c r="AG1717" s="26">
        <v>2142</v>
      </c>
      <c r="AH1717" s="28" t="s">
        <v>72</v>
      </c>
      <c r="AI1717">
        <v>2227</v>
      </c>
      <c r="AJ1717" s="26">
        <v>2999</v>
      </c>
      <c r="AK1717" s="28" t="s">
        <v>72</v>
      </c>
      <c r="AL1717">
        <v>3118</v>
      </c>
      <c r="AM1717" s="26">
        <v>3200</v>
      </c>
      <c r="AN1717" s="28" t="s">
        <v>72</v>
      </c>
      <c r="AO1717">
        <v>3327</v>
      </c>
      <c r="AP1717" s="32">
        <v>5052.046875</v>
      </c>
      <c r="AQ1717" s="36">
        <v>0</v>
      </c>
      <c r="AR1717" s="32">
        <f t="shared" si="214"/>
        <v>5052.046875</v>
      </c>
      <c r="AS1717" s="32">
        <f t="shared" si="216"/>
        <v>1</v>
      </c>
      <c r="AT1717" s="32">
        <f t="shared" si="217"/>
        <v>1</v>
      </c>
      <c r="AU1717" s="32">
        <f t="shared" si="218"/>
        <v>1</v>
      </c>
      <c r="AV1717" s="32">
        <f t="shared" si="211"/>
        <v>9229.3918085614259</v>
      </c>
      <c r="AW1717" s="32">
        <f t="shared" si="212"/>
        <v>0</v>
      </c>
      <c r="AX1717" s="32">
        <f t="shared" si="213"/>
        <v>9229.3918085614259</v>
      </c>
      <c r="AY1717">
        <v>2</v>
      </c>
      <c r="AZ1717" s="26">
        <v>1</v>
      </c>
      <c r="BA1717" s="26" t="s">
        <v>72</v>
      </c>
      <c r="BB1717" s="26" t="s">
        <v>72</v>
      </c>
      <c r="BC1717" s="26" t="s">
        <v>72</v>
      </c>
      <c r="BD1717" s="26" t="s">
        <v>72</v>
      </c>
      <c r="BE1717" s="28" t="s">
        <v>72</v>
      </c>
      <c r="BF1717" s="28" t="s">
        <v>72</v>
      </c>
      <c r="BG1717" s="28" t="s">
        <v>72</v>
      </c>
      <c r="BH1717" s="28" t="s">
        <v>72</v>
      </c>
      <c r="BI1717" s="28" t="s">
        <v>72</v>
      </c>
      <c r="BJ1717" s="28" t="s">
        <v>72</v>
      </c>
      <c r="BK1717" s="28" t="s">
        <v>72</v>
      </c>
      <c r="BL1717" s="28" t="s">
        <v>72</v>
      </c>
      <c r="BM1717" s="28" t="s">
        <v>72</v>
      </c>
      <c r="BN1717" s="28" t="s">
        <v>72</v>
      </c>
      <c r="BO1717" s="28" t="s">
        <v>72</v>
      </c>
      <c r="BP1717" s="28" t="s">
        <v>72</v>
      </c>
      <c r="BQ1717" s="26" t="s">
        <v>72</v>
      </c>
      <c r="BR1717" s="26" t="s">
        <v>72</v>
      </c>
      <c r="BS1717" s="31" t="str">
        <f t="shared" si="215"/>
        <v/>
      </c>
    </row>
    <row r="1718" spans="1:71">
      <c r="A1718" s="26">
        <v>42493325520000</v>
      </c>
      <c r="B1718" s="26" t="s">
        <v>9282</v>
      </c>
      <c r="C1718" t="s">
        <v>3831</v>
      </c>
      <c r="D1718" s="26" t="s">
        <v>64</v>
      </c>
      <c r="E1718" s="27" t="s">
        <v>777</v>
      </c>
      <c r="F1718" t="s">
        <v>66</v>
      </c>
      <c r="G1718" t="s">
        <v>67</v>
      </c>
      <c r="H1718" t="s">
        <v>3832</v>
      </c>
      <c r="I1718" t="s">
        <v>3833</v>
      </c>
      <c r="J1718" t="s">
        <v>158</v>
      </c>
      <c r="K1718" t="s">
        <v>9261</v>
      </c>
      <c r="L1718">
        <v>29.1312</v>
      </c>
      <c r="M1718">
        <v>-97.868600000000001</v>
      </c>
      <c r="N1718" s="28">
        <v>2361183.5499999998</v>
      </c>
      <c r="O1718" s="28">
        <v>473638.12</v>
      </c>
      <c r="P1718" s="26">
        <v>417</v>
      </c>
      <c r="Q1718" s="26">
        <v>8328</v>
      </c>
      <c r="R1718" s="26">
        <v>12682</v>
      </c>
      <c r="S1718" s="29" t="s">
        <v>72</v>
      </c>
      <c r="T1718" s="30">
        <v>40454</v>
      </c>
      <c r="U1718" s="30">
        <v>40489</v>
      </c>
      <c r="V1718" s="30">
        <v>40513</v>
      </c>
      <c r="W1718">
        <v>2815.300048828125</v>
      </c>
      <c r="X1718" s="26">
        <v>4962</v>
      </c>
      <c r="Y1718" s="26" t="s">
        <v>72</v>
      </c>
      <c r="Z1718" s="26" t="s">
        <v>72</v>
      </c>
      <c r="AA1718" s="26" t="s">
        <v>71</v>
      </c>
      <c r="AB1718" s="31" t="s">
        <v>72</v>
      </c>
      <c r="AC1718" s="31" t="s">
        <v>72</v>
      </c>
      <c r="AD1718" s="26">
        <v>579.87110928287404</v>
      </c>
      <c r="AE1718" s="26" t="s">
        <v>72</v>
      </c>
      <c r="AF1718" s="26" t="s">
        <v>72</v>
      </c>
      <c r="AG1718" s="26">
        <v>7056</v>
      </c>
      <c r="AH1718" s="28">
        <v>5.058E-3</v>
      </c>
      <c r="AI1718">
        <v>7184</v>
      </c>
      <c r="AJ1718" s="26">
        <v>19380</v>
      </c>
      <c r="AK1718" s="28">
        <v>1.1792E-2</v>
      </c>
      <c r="AL1718">
        <v>19730</v>
      </c>
      <c r="AM1718" s="26">
        <v>27543</v>
      </c>
      <c r="AN1718" s="28">
        <v>1.6916E-2</v>
      </c>
      <c r="AO1718">
        <v>28041</v>
      </c>
      <c r="AP1718" s="32">
        <v>94056.7109375</v>
      </c>
      <c r="AQ1718" s="36">
        <v>5.4540769306826754E-2</v>
      </c>
      <c r="AR1718" s="32">
        <f t="shared" si="214"/>
        <v>103710.42710480833</v>
      </c>
      <c r="AS1718" s="32">
        <f t="shared" si="216"/>
        <v>2</v>
      </c>
      <c r="AT1718" s="32">
        <f t="shared" si="217"/>
        <v>1</v>
      </c>
      <c r="AU1718" s="32">
        <f t="shared" si="218"/>
        <v>2</v>
      </c>
      <c r="AV1718" s="32">
        <f t="shared" si="211"/>
        <v>108804.0146677247</v>
      </c>
      <c r="AW1718" s="32">
        <f t="shared" si="212"/>
        <v>6.3092304679803618E-2</v>
      </c>
      <c r="AX1718" s="32">
        <f t="shared" si="213"/>
        <v>119971.35259604994</v>
      </c>
      <c r="AY1718">
        <v>2</v>
      </c>
      <c r="AZ1718" s="26">
        <v>1</v>
      </c>
      <c r="BA1718" s="26">
        <v>7235.47</v>
      </c>
      <c r="BB1718" s="26">
        <v>59.99</v>
      </c>
      <c r="BC1718" s="26">
        <v>48.19</v>
      </c>
      <c r="BD1718" s="26">
        <v>85.13</v>
      </c>
      <c r="BE1718" s="28">
        <v>0.04</v>
      </c>
      <c r="BF1718" s="28">
        <v>4.5599999999999996</v>
      </c>
      <c r="BG1718" s="28">
        <v>0.33</v>
      </c>
      <c r="BH1718" s="28">
        <v>-0.2</v>
      </c>
      <c r="BI1718" s="28">
        <v>0.06</v>
      </c>
      <c r="BJ1718" s="28">
        <v>8.1199999999999992</v>
      </c>
      <c r="BK1718" s="28">
        <v>0.6</v>
      </c>
      <c r="BL1718" s="28">
        <v>-2.2799999999999998</v>
      </c>
      <c r="BM1718" s="28">
        <v>0.06</v>
      </c>
      <c r="BN1718" s="28">
        <v>6.36</v>
      </c>
      <c r="BO1718" s="28">
        <v>0.53</v>
      </c>
      <c r="BP1718" s="28">
        <v>-1.85</v>
      </c>
      <c r="BQ1718" s="26">
        <v>38.353599000000003</v>
      </c>
      <c r="BR1718" s="26">
        <v>580.55761700000005</v>
      </c>
      <c r="BS1718" s="31">
        <f t="shared" si="215"/>
        <v>1.7348399999999997</v>
      </c>
    </row>
    <row r="1719" spans="1:71">
      <c r="A1719" s="26">
        <v>42493325610000</v>
      </c>
      <c r="B1719" s="26" t="s">
        <v>9282</v>
      </c>
      <c r="C1719" t="s">
        <v>3834</v>
      </c>
      <c r="D1719" s="26" t="s">
        <v>64</v>
      </c>
      <c r="E1719" s="27" t="s">
        <v>777</v>
      </c>
      <c r="F1719" t="s">
        <v>66</v>
      </c>
      <c r="G1719" t="s">
        <v>67</v>
      </c>
      <c r="H1719" t="s">
        <v>778</v>
      </c>
      <c r="I1719" t="s">
        <v>779</v>
      </c>
      <c r="J1719" t="s">
        <v>245</v>
      </c>
      <c r="K1719" t="s">
        <v>9261</v>
      </c>
      <c r="L1719">
        <v>28.935739999999999</v>
      </c>
      <c r="M1719">
        <v>-98.15692</v>
      </c>
      <c r="N1719" s="28">
        <v>2269655.6</v>
      </c>
      <c r="O1719" s="28">
        <v>401798.18</v>
      </c>
      <c r="P1719" s="26">
        <v>415</v>
      </c>
      <c r="Q1719" s="26">
        <v>9757</v>
      </c>
      <c r="R1719" s="26">
        <v>13980</v>
      </c>
      <c r="S1719" s="29" t="s">
        <v>72</v>
      </c>
      <c r="T1719" s="30">
        <v>40659</v>
      </c>
      <c r="U1719" s="30">
        <v>40691</v>
      </c>
      <c r="V1719" s="30">
        <v>40695</v>
      </c>
      <c r="W1719">
        <v>1951.5</v>
      </c>
      <c r="X1719" s="26">
        <v>4512</v>
      </c>
      <c r="Y1719" s="26" t="s">
        <v>72</v>
      </c>
      <c r="Z1719" s="26" t="s">
        <v>72</v>
      </c>
      <c r="AA1719" s="26" t="s">
        <v>71</v>
      </c>
      <c r="AB1719" s="31" t="s">
        <v>72</v>
      </c>
      <c r="AC1719" s="31" t="s">
        <v>72</v>
      </c>
      <c r="AD1719" s="26">
        <v>732.42440260284707</v>
      </c>
      <c r="AE1719" s="26">
        <v>641</v>
      </c>
      <c r="AF1719" s="26" t="s">
        <v>72</v>
      </c>
      <c r="AG1719" s="26">
        <v>18843</v>
      </c>
      <c r="AH1719" s="28">
        <v>2.0660999999999999E-2</v>
      </c>
      <c r="AI1719">
        <v>79145</v>
      </c>
      <c r="AJ1719" s="26">
        <v>34750</v>
      </c>
      <c r="AK1719" s="28">
        <v>3.0640000000000001E-2</v>
      </c>
      <c r="AL1719">
        <v>81251</v>
      </c>
      <c r="AM1719" s="26">
        <v>48622</v>
      </c>
      <c r="AN1719" s="28">
        <v>3.8864999999999997E-2</v>
      </c>
      <c r="AO1719">
        <v>82226</v>
      </c>
      <c r="AP1719" s="32">
        <v>76476.2890625</v>
      </c>
      <c r="AQ1719" s="36">
        <v>5.6013100329884213E-2</v>
      </c>
      <c r="AR1719" s="32">
        <f t="shared" si="214"/>
        <v>86390.607820889505</v>
      </c>
      <c r="AS1719" s="32">
        <f t="shared" si="216"/>
        <v>2</v>
      </c>
      <c r="AT1719" s="32">
        <f t="shared" si="217"/>
        <v>1</v>
      </c>
      <c r="AU1719" s="32">
        <f t="shared" si="218"/>
        <v>1</v>
      </c>
      <c r="AV1719" s="32">
        <f t="shared" si="211"/>
        <v>97290.314543162676</v>
      </c>
      <c r="AW1719" s="32">
        <f t="shared" si="212"/>
        <v>7.1257800508319008E-2</v>
      </c>
      <c r="AX1719" s="32">
        <f t="shared" si="213"/>
        <v>109902.94523313513</v>
      </c>
      <c r="AY1719">
        <v>2</v>
      </c>
      <c r="AZ1719" s="26">
        <v>1</v>
      </c>
      <c r="BA1719" s="26">
        <v>8736.9599999999991</v>
      </c>
      <c r="BB1719" s="26">
        <v>29.66</v>
      </c>
      <c r="BC1719" s="26">
        <v>74.150000000000006</v>
      </c>
      <c r="BD1719" s="26">
        <v>135.78</v>
      </c>
      <c r="BE1719" s="28">
        <v>0.03</v>
      </c>
      <c r="BF1719" s="28">
        <v>2.82</v>
      </c>
      <c r="BG1719" s="28">
        <v>0.43</v>
      </c>
      <c r="BH1719" s="28">
        <v>0.46</v>
      </c>
      <c r="BI1719" s="28">
        <v>0.05</v>
      </c>
      <c r="BJ1719" s="28">
        <v>6.68</v>
      </c>
      <c r="BK1719" s="28">
        <v>0.62</v>
      </c>
      <c r="BL1719" s="28">
        <v>-0.38</v>
      </c>
      <c r="BM1719" s="28">
        <v>0.05</v>
      </c>
      <c r="BN1719" s="28">
        <v>6.16</v>
      </c>
      <c r="BO1719" s="28">
        <v>0.6</v>
      </c>
      <c r="BP1719" s="28">
        <v>-0.3</v>
      </c>
      <c r="BQ1719" s="26">
        <v>40.764800999999999</v>
      </c>
      <c r="BR1719" s="26">
        <v>494.00363099999998</v>
      </c>
      <c r="BS1719" s="31">
        <f t="shared" si="215"/>
        <v>2.2986500000000003</v>
      </c>
    </row>
    <row r="1720" spans="1:71">
      <c r="A1720" s="26">
        <v>42493325630000</v>
      </c>
      <c r="B1720" s="26" t="s">
        <v>9285</v>
      </c>
      <c r="C1720" t="s">
        <v>3835</v>
      </c>
      <c r="D1720" s="26" t="s">
        <v>190</v>
      </c>
      <c r="E1720" s="27" t="s">
        <v>777</v>
      </c>
      <c r="F1720" t="s">
        <v>66</v>
      </c>
      <c r="G1720" t="s">
        <v>67</v>
      </c>
      <c r="H1720" t="s">
        <v>3836</v>
      </c>
      <c r="I1720" t="s">
        <v>3837</v>
      </c>
      <c r="J1720" t="s">
        <v>76</v>
      </c>
      <c r="K1720" t="s">
        <v>9261</v>
      </c>
      <c r="L1720">
        <v>29.05772</v>
      </c>
      <c r="M1720">
        <v>-98.218969999999999</v>
      </c>
      <c r="N1720" s="28">
        <v>2249513.2999999998</v>
      </c>
      <c r="O1720" s="28">
        <v>446008.44</v>
      </c>
      <c r="P1720" s="26">
        <v>470.10000610351562</v>
      </c>
      <c r="Q1720" s="26">
        <v>6448</v>
      </c>
      <c r="R1720" s="26">
        <v>9957</v>
      </c>
      <c r="S1720" s="29" t="s">
        <v>72</v>
      </c>
      <c r="T1720" s="30">
        <v>40531</v>
      </c>
      <c r="U1720" s="30">
        <v>40693</v>
      </c>
      <c r="V1720" s="30">
        <v>40817</v>
      </c>
      <c r="W1720">
        <v>2007.5999755859375</v>
      </c>
      <c r="X1720" s="26">
        <v>3962</v>
      </c>
      <c r="Y1720" s="26" t="s">
        <v>72</v>
      </c>
      <c r="Z1720" s="26" t="s">
        <v>72</v>
      </c>
      <c r="AA1720" s="26" t="s">
        <v>71</v>
      </c>
      <c r="AB1720" s="31" t="s">
        <v>72</v>
      </c>
      <c r="AC1720" s="31" t="s">
        <v>72</v>
      </c>
      <c r="AD1720" s="26">
        <v>424.464334147003</v>
      </c>
      <c r="AE1720" s="26">
        <v>131</v>
      </c>
      <c r="AF1720" s="26" t="s">
        <v>72</v>
      </c>
      <c r="AG1720" s="26">
        <v>16668</v>
      </c>
      <c r="AH1720" s="28">
        <v>6.8440000000000003E-3</v>
      </c>
      <c r="AI1720">
        <v>33463</v>
      </c>
      <c r="AJ1720" s="26">
        <v>28046</v>
      </c>
      <c r="AK1720" s="28">
        <v>1.2208999999999999E-2</v>
      </c>
      <c r="AL1720">
        <v>56306</v>
      </c>
      <c r="AM1720" s="26">
        <v>33148</v>
      </c>
      <c r="AN1720" s="28">
        <v>1.3564E-2</v>
      </c>
      <c r="AO1720">
        <v>66549</v>
      </c>
      <c r="AP1720" s="32">
        <v>76972.8984375</v>
      </c>
      <c r="AQ1720" s="36">
        <v>3.2672250082638327E-2</v>
      </c>
      <c r="AR1720" s="32">
        <f t="shared" si="214"/>
        <v>82755.886702126983</v>
      </c>
      <c r="AS1720" s="32">
        <f t="shared" si="216"/>
        <v>2</v>
      </c>
      <c r="AT1720" s="32">
        <f t="shared" si="217"/>
        <v>1</v>
      </c>
      <c r="AU1720" s="32">
        <f t="shared" si="218"/>
        <v>1</v>
      </c>
      <c r="AV1720" s="32">
        <f t="shared" si="211"/>
        <v>111515.50657022969</v>
      </c>
      <c r="AW1720" s="32">
        <f t="shared" si="212"/>
        <v>4.7334355243398282E-2</v>
      </c>
      <c r="AX1720" s="32">
        <f t="shared" si="213"/>
        <v>119893.68744831118</v>
      </c>
      <c r="AY1720">
        <v>2</v>
      </c>
      <c r="AZ1720" s="26">
        <v>1</v>
      </c>
      <c r="BA1720" s="26" t="s">
        <v>72</v>
      </c>
      <c r="BB1720" s="26" t="s">
        <v>72</v>
      </c>
      <c r="BC1720" s="26" t="s">
        <v>72</v>
      </c>
      <c r="BD1720" s="26" t="s">
        <v>72</v>
      </c>
      <c r="BE1720" s="28" t="s">
        <v>72</v>
      </c>
      <c r="BF1720" s="28" t="s">
        <v>72</v>
      </c>
      <c r="BG1720" s="28" t="s">
        <v>72</v>
      </c>
      <c r="BH1720" s="28" t="s">
        <v>72</v>
      </c>
      <c r="BI1720" s="28" t="s">
        <v>72</v>
      </c>
      <c r="BJ1720" s="28" t="s">
        <v>72</v>
      </c>
      <c r="BK1720" s="28" t="s">
        <v>72</v>
      </c>
      <c r="BL1720" s="28" t="s">
        <v>72</v>
      </c>
      <c r="BM1720" s="28" t="s">
        <v>72</v>
      </c>
      <c r="BN1720" s="28" t="s">
        <v>72</v>
      </c>
      <c r="BO1720" s="28" t="s">
        <v>72</v>
      </c>
      <c r="BP1720" s="28" t="s">
        <v>72</v>
      </c>
      <c r="BQ1720" s="26" t="s">
        <v>72</v>
      </c>
      <c r="BR1720" s="26" t="s">
        <v>72</v>
      </c>
      <c r="BS1720" s="31" t="str">
        <f t="shared" si="215"/>
        <v/>
      </c>
    </row>
    <row r="1721" spans="1:71">
      <c r="A1721" s="26">
        <v>42493325650000</v>
      </c>
      <c r="B1721" s="26" t="s">
        <v>9282</v>
      </c>
      <c r="C1721" t="s">
        <v>3838</v>
      </c>
      <c r="D1721" s="26" t="s">
        <v>383</v>
      </c>
      <c r="E1721" s="27" t="s">
        <v>777</v>
      </c>
      <c r="F1721" t="s">
        <v>66</v>
      </c>
      <c r="G1721" t="s">
        <v>67</v>
      </c>
      <c r="H1721" t="s">
        <v>3839</v>
      </c>
      <c r="I1721" t="s">
        <v>3840</v>
      </c>
      <c r="J1721" t="s">
        <v>70</v>
      </c>
      <c r="K1721" t="s">
        <v>9261</v>
      </c>
      <c r="L1721">
        <v>29.055409999999998</v>
      </c>
      <c r="M1721">
        <v>-98.025639999999996</v>
      </c>
      <c r="N1721" s="28">
        <v>2311281.56</v>
      </c>
      <c r="O1721" s="28">
        <v>445632.12</v>
      </c>
      <c r="P1721" s="26">
        <v>398.89999389648438</v>
      </c>
      <c r="Q1721" s="26">
        <v>7611</v>
      </c>
      <c r="R1721" s="26">
        <v>14768</v>
      </c>
      <c r="S1721" s="29" t="s">
        <v>72</v>
      </c>
      <c r="T1721" s="30">
        <v>40581</v>
      </c>
      <c r="U1721" s="30">
        <v>40721</v>
      </c>
      <c r="V1721" s="30">
        <v>40725</v>
      </c>
      <c r="W1721">
        <v>3460095</v>
      </c>
      <c r="X1721" s="26">
        <v>6904</v>
      </c>
      <c r="Y1721" s="26" t="s">
        <v>72</v>
      </c>
      <c r="Z1721" s="26" t="s">
        <v>72</v>
      </c>
      <c r="AA1721" s="26" t="s">
        <v>71</v>
      </c>
      <c r="AB1721" s="31" t="s">
        <v>72</v>
      </c>
      <c r="AC1721" s="31" t="s">
        <v>72</v>
      </c>
      <c r="AD1721" s="26">
        <v>392.9098080588891</v>
      </c>
      <c r="AE1721" s="26">
        <v>274.39999389648437</v>
      </c>
      <c r="AF1721" s="26" t="s">
        <v>72</v>
      </c>
      <c r="AG1721" s="26">
        <v>29626</v>
      </c>
      <c r="AH1721" s="28">
        <v>1.2024999999999999E-2</v>
      </c>
      <c r="AI1721">
        <v>99507</v>
      </c>
      <c r="AJ1721" s="26">
        <v>49710</v>
      </c>
      <c r="AK1721" s="28">
        <v>1.9916E-2</v>
      </c>
      <c r="AL1721">
        <v>175499</v>
      </c>
      <c r="AM1721" s="26">
        <v>77176</v>
      </c>
      <c r="AN1721" s="28">
        <v>3.014E-2</v>
      </c>
      <c r="AO1721">
        <v>298362</v>
      </c>
      <c r="AP1721" s="32">
        <v>204361.234375</v>
      </c>
      <c r="AQ1721" s="36">
        <v>8.0295533372958902E-2</v>
      </c>
      <c r="AR1721" s="32">
        <f t="shared" si="214"/>
        <v>218573.54378201373</v>
      </c>
      <c r="AS1721" s="32">
        <f t="shared" si="216"/>
        <v>4</v>
      </c>
      <c r="AT1721" s="32">
        <f t="shared" si="217"/>
        <v>1</v>
      </c>
      <c r="AU1721" s="32">
        <f t="shared" si="218"/>
        <v>3</v>
      </c>
      <c r="AV1721" s="32">
        <f t="shared" si="211"/>
        <v>169906.35650528679</v>
      </c>
      <c r="AW1721" s="32">
        <f t="shared" si="212"/>
        <v>6.6757873922477409E-2</v>
      </c>
      <c r="AX1721" s="32">
        <f t="shared" si="213"/>
        <v>181722.5001895653</v>
      </c>
      <c r="AY1721">
        <v>2</v>
      </c>
      <c r="AZ1721" s="26">
        <v>1</v>
      </c>
      <c r="BA1721" s="26">
        <v>7500.73</v>
      </c>
      <c r="BB1721" s="26">
        <v>48.5</v>
      </c>
      <c r="BC1721" s="26">
        <v>55.83</v>
      </c>
      <c r="BD1721" s="26">
        <v>102.34</v>
      </c>
      <c r="BE1721" s="28">
        <v>0.03</v>
      </c>
      <c r="BF1721" s="28">
        <v>3.81</v>
      </c>
      <c r="BG1721" s="28">
        <v>0.42</v>
      </c>
      <c r="BH1721" s="28">
        <v>-7.0000000000000007E-2</v>
      </c>
      <c r="BI1721" s="28">
        <v>0.06</v>
      </c>
      <c r="BJ1721" s="28">
        <v>9.18</v>
      </c>
      <c r="BK1721" s="28">
        <v>0.63</v>
      </c>
      <c r="BL1721" s="28">
        <v>-4.75</v>
      </c>
      <c r="BM1721" s="28">
        <v>0.05</v>
      </c>
      <c r="BN1721" s="28">
        <v>6.97</v>
      </c>
      <c r="BO1721" s="28">
        <v>0.57999999999999996</v>
      </c>
      <c r="BP1721" s="28">
        <v>-3.86</v>
      </c>
      <c r="BQ1721" s="26">
        <v>31.536100000000001</v>
      </c>
      <c r="BR1721" s="26">
        <v>341.59316999999999</v>
      </c>
      <c r="BS1721" s="31">
        <f t="shared" si="215"/>
        <v>2.1103739999999998</v>
      </c>
    </row>
    <row r="1722" spans="1:71">
      <c r="A1722" s="26">
        <v>42493325710000</v>
      </c>
      <c r="B1722" s="26" t="s">
        <v>9282</v>
      </c>
      <c r="C1722" t="s">
        <v>3841</v>
      </c>
      <c r="D1722" s="26" t="s">
        <v>64</v>
      </c>
      <c r="E1722" s="27" t="s">
        <v>777</v>
      </c>
      <c r="F1722" t="s">
        <v>66</v>
      </c>
      <c r="G1722" t="s">
        <v>67</v>
      </c>
      <c r="H1722" t="s">
        <v>792</v>
      </c>
      <c r="I1722" t="s">
        <v>793</v>
      </c>
      <c r="J1722" t="s">
        <v>76</v>
      </c>
      <c r="K1722" t="s">
        <v>9261</v>
      </c>
      <c r="L1722">
        <v>28.903359999999999</v>
      </c>
      <c r="M1722">
        <v>-98.175749999999994</v>
      </c>
      <c r="N1722" s="28">
        <v>2263715.9700000002</v>
      </c>
      <c r="O1722" s="28">
        <v>389982.97</v>
      </c>
      <c r="P1722" s="26">
        <v>378</v>
      </c>
      <c r="Q1722" s="26">
        <v>9578</v>
      </c>
      <c r="R1722" s="26">
        <v>15829</v>
      </c>
      <c r="S1722" s="29" t="s">
        <v>72</v>
      </c>
      <c r="T1722" s="30">
        <v>40604</v>
      </c>
      <c r="U1722" s="30">
        <v>40667</v>
      </c>
      <c r="V1722" s="30">
        <v>40664</v>
      </c>
      <c r="W1722">
        <v>2704.800048828125</v>
      </c>
      <c r="X1722" s="26">
        <v>6556</v>
      </c>
      <c r="Y1722" s="26" t="s">
        <v>72</v>
      </c>
      <c r="Z1722" s="26" t="s">
        <v>72</v>
      </c>
      <c r="AA1722" s="26" t="s">
        <v>71</v>
      </c>
      <c r="AB1722" s="31" t="s">
        <v>72</v>
      </c>
      <c r="AC1722" s="31" t="s">
        <v>72</v>
      </c>
      <c r="AD1722" s="26">
        <v>460.93554275079634</v>
      </c>
      <c r="AE1722" s="26">
        <v>418</v>
      </c>
      <c r="AF1722" s="26" t="s">
        <v>72</v>
      </c>
      <c r="AG1722" s="26">
        <v>24291</v>
      </c>
      <c r="AH1722" s="28">
        <v>5.3140000000000001E-3</v>
      </c>
      <c r="AI1722">
        <v>48104</v>
      </c>
      <c r="AJ1722" s="26">
        <v>38304</v>
      </c>
      <c r="AK1722" s="28">
        <v>1.5469999999999999E-2</v>
      </c>
      <c r="AL1722">
        <v>54753</v>
      </c>
      <c r="AM1722" s="26">
        <v>54449</v>
      </c>
      <c r="AN1722" s="28">
        <v>2.5758E-2</v>
      </c>
      <c r="AO1722">
        <v>56259</v>
      </c>
      <c r="AP1722" s="32">
        <v>76765.9375</v>
      </c>
      <c r="AQ1722" s="36">
        <v>3.5384149066336204E-2</v>
      </c>
      <c r="AR1722" s="32">
        <f t="shared" si="214"/>
        <v>83028.931884741512</v>
      </c>
      <c r="AS1722" s="32">
        <f t="shared" si="216"/>
        <v>2</v>
      </c>
      <c r="AT1722" s="32">
        <f t="shared" si="217"/>
        <v>1</v>
      </c>
      <c r="AU1722" s="32">
        <f t="shared" si="218"/>
        <v>1</v>
      </c>
      <c r="AV1722" s="32">
        <f t="shared" si="211"/>
        <v>67211.177737949969</v>
      </c>
      <c r="AW1722" s="32">
        <f t="shared" si="212"/>
        <v>3.0980020689562203E-2</v>
      </c>
      <c r="AX1722" s="32">
        <f t="shared" si="213"/>
        <v>72694.641400002482</v>
      </c>
      <c r="AY1722">
        <v>2</v>
      </c>
      <c r="AZ1722" s="26">
        <v>1</v>
      </c>
      <c r="BA1722" s="26">
        <v>8972.85</v>
      </c>
      <c r="BB1722" s="26">
        <v>32.64</v>
      </c>
      <c r="BC1722" s="26">
        <v>79.349999999999994</v>
      </c>
      <c r="BD1722" s="26">
        <v>164.39</v>
      </c>
      <c r="BE1722" s="28">
        <v>0.03</v>
      </c>
      <c r="BF1722" s="28">
        <v>2.59</v>
      </c>
      <c r="BG1722" s="28">
        <v>0.46</v>
      </c>
      <c r="BH1722" s="28">
        <v>0.36</v>
      </c>
      <c r="BI1722" s="28">
        <v>0.06</v>
      </c>
      <c r="BJ1722" s="28">
        <v>5.97</v>
      </c>
      <c r="BK1722" s="28">
        <v>0.65</v>
      </c>
      <c r="BL1722" s="28">
        <v>0.18</v>
      </c>
      <c r="BM1722" s="28">
        <v>0.06</v>
      </c>
      <c r="BN1722" s="28">
        <v>5.95</v>
      </c>
      <c r="BO1722" s="28">
        <v>0.63</v>
      </c>
      <c r="BP1722" s="28">
        <v>0.1</v>
      </c>
      <c r="BQ1722" s="26">
        <v>38.344000999999999</v>
      </c>
      <c r="BR1722" s="26">
        <v>479.68212799999998</v>
      </c>
      <c r="BS1722" s="31">
        <f t="shared" si="215"/>
        <v>3.0946499999999997</v>
      </c>
    </row>
    <row r="1723" spans="1:71">
      <c r="A1723" s="26">
        <v>42493325730000</v>
      </c>
      <c r="B1723" s="26" t="s">
        <v>9282</v>
      </c>
      <c r="C1723" t="s">
        <v>3842</v>
      </c>
      <c r="D1723" s="26" t="s">
        <v>64</v>
      </c>
      <c r="E1723" s="27" t="s">
        <v>777</v>
      </c>
      <c r="F1723" t="s">
        <v>66</v>
      </c>
      <c r="G1723" t="s">
        <v>67</v>
      </c>
      <c r="H1723" t="s">
        <v>792</v>
      </c>
      <c r="I1723" t="s">
        <v>793</v>
      </c>
      <c r="J1723" t="s">
        <v>158</v>
      </c>
      <c r="K1723" t="s">
        <v>9261</v>
      </c>
      <c r="L1723">
        <v>28.90314</v>
      </c>
      <c r="M1723">
        <v>-98.183229999999995</v>
      </c>
      <c r="N1723" s="28">
        <v>2261323.37</v>
      </c>
      <c r="O1723" s="28">
        <v>389886.2</v>
      </c>
      <c r="P1723" s="26">
        <v>362</v>
      </c>
      <c r="Q1723" s="26">
        <v>9555</v>
      </c>
      <c r="R1723" s="26">
        <v>14965</v>
      </c>
      <c r="S1723" s="29" t="s">
        <v>72</v>
      </c>
      <c r="T1723" s="30">
        <v>40632</v>
      </c>
      <c r="U1723" s="30">
        <v>40673</v>
      </c>
      <c r="V1723" s="30">
        <v>40664</v>
      </c>
      <c r="W1723">
        <v>2195.89990234375</v>
      </c>
      <c r="X1723" s="26">
        <v>5798</v>
      </c>
      <c r="Y1723" s="26" t="s">
        <v>72</v>
      </c>
      <c r="Z1723" s="26" t="s">
        <v>72</v>
      </c>
      <c r="AA1723" s="26" t="s">
        <v>71</v>
      </c>
      <c r="AB1723" s="31" t="s">
        <v>72</v>
      </c>
      <c r="AC1723" s="31" t="s">
        <v>72</v>
      </c>
      <c r="AD1723" s="26">
        <v>510.94589012804624</v>
      </c>
      <c r="AE1723" s="26">
        <v>394</v>
      </c>
      <c r="AF1723" s="26" t="s">
        <v>72</v>
      </c>
      <c r="AG1723" s="26">
        <v>21368</v>
      </c>
      <c r="AH1723" s="28">
        <v>5.9589999999999999E-3</v>
      </c>
      <c r="AI1723">
        <v>40120</v>
      </c>
      <c r="AJ1723" s="26">
        <v>32030</v>
      </c>
      <c r="AK1723" s="28">
        <v>1.5990000000000001E-2</v>
      </c>
      <c r="AL1723">
        <v>44558</v>
      </c>
      <c r="AM1723" s="26">
        <v>44647</v>
      </c>
      <c r="AN1723" s="28">
        <v>2.3503E-2</v>
      </c>
      <c r="AO1723">
        <v>47978</v>
      </c>
      <c r="AP1723" s="32">
        <v>61752.0703125</v>
      </c>
      <c r="AQ1723" s="36">
        <v>3.1551966533070012E-2</v>
      </c>
      <c r="AR1723" s="32">
        <f t="shared" si="214"/>
        <v>67336.768388853394</v>
      </c>
      <c r="AS1723" s="32">
        <f t="shared" si="216"/>
        <v>2</v>
      </c>
      <c r="AT1723" s="32">
        <f t="shared" si="217"/>
        <v>1</v>
      </c>
      <c r="AU1723" s="32">
        <f t="shared" si="218"/>
        <v>1</v>
      </c>
      <c r="AV1723" s="32">
        <f t="shared" si="211"/>
        <v>61134.336597749229</v>
      </c>
      <c r="AW1723" s="32">
        <f t="shared" si="212"/>
        <v>3.1236338030324572E-2</v>
      </c>
      <c r="AX1723" s="32">
        <f t="shared" si="213"/>
        <v>66663.168429116675</v>
      </c>
      <c r="AY1723">
        <v>2</v>
      </c>
      <c r="AZ1723" s="26">
        <v>1</v>
      </c>
      <c r="BA1723" s="26">
        <v>8899.41</v>
      </c>
      <c r="BB1723" s="26">
        <v>31.65</v>
      </c>
      <c r="BC1723" s="26">
        <v>78.78</v>
      </c>
      <c r="BD1723" s="26">
        <v>164.15</v>
      </c>
      <c r="BE1723" s="28">
        <v>0.03</v>
      </c>
      <c r="BF1723" s="28">
        <v>2.5</v>
      </c>
      <c r="BG1723" s="28">
        <v>0.45</v>
      </c>
      <c r="BH1723" s="28">
        <v>0.36</v>
      </c>
      <c r="BI1723" s="28">
        <v>0.06</v>
      </c>
      <c r="BJ1723" s="28">
        <v>5.85</v>
      </c>
      <c r="BK1723" s="28">
        <v>0.65</v>
      </c>
      <c r="BL1723" s="28">
        <v>0.25</v>
      </c>
      <c r="BM1723" s="28">
        <v>0.06</v>
      </c>
      <c r="BN1723" s="28">
        <v>5.88</v>
      </c>
      <c r="BO1723" s="28">
        <v>0.62</v>
      </c>
      <c r="BP1723" s="28">
        <v>0.15</v>
      </c>
      <c r="BQ1723" s="26">
        <v>38.344000999999999</v>
      </c>
      <c r="BR1723" s="26">
        <v>476.72631799999999</v>
      </c>
      <c r="BS1723" s="31">
        <f t="shared" si="215"/>
        <v>3.0724200000000002</v>
      </c>
    </row>
    <row r="1724" spans="1:71">
      <c r="A1724" s="26">
        <v>42493325740000</v>
      </c>
      <c r="B1724" s="26" t="s">
        <v>9282</v>
      </c>
      <c r="C1724" t="s">
        <v>3843</v>
      </c>
      <c r="D1724" s="26" t="s">
        <v>617</v>
      </c>
      <c r="E1724" s="27" t="s">
        <v>777</v>
      </c>
      <c r="F1724" t="s">
        <v>66</v>
      </c>
      <c r="G1724" t="s">
        <v>67</v>
      </c>
      <c r="H1724" t="s">
        <v>3844</v>
      </c>
      <c r="I1724" t="s">
        <v>3845</v>
      </c>
      <c r="J1724" t="s">
        <v>70</v>
      </c>
      <c r="K1724" t="s">
        <v>9261</v>
      </c>
      <c r="L1724">
        <v>29.040179999999999</v>
      </c>
      <c r="M1724">
        <v>-98.077969999999993</v>
      </c>
      <c r="N1724" s="28">
        <v>2294607.56</v>
      </c>
      <c r="O1724" s="28">
        <v>439959.47</v>
      </c>
      <c r="P1724" s="26">
        <v>392</v>
      </c>
      <c r="Q1724" s="26">
        <v>8119</v>
      </c>
      <c r="R1724" s="26">
        <v>10948</v>
      </c>
      <c r="S1724" s="29" t="s">
        <v>72</v>
      </c>
      <c r="T1724" s="30">
        <v>40672</v>
      </c>
      <c r="U1724" s="30">
        <v>40732</v>
      </c>
      <c r="V1724" s="30">
        <v>40725</v>
      </c>
      <c r="W1724">
        <v>1575</v>
      </c>
      <c r="X1724" s="26">
        <v>3159</v>
      </c>
      <c r="Y1724" s="26" t="s">
        <v>72</v>
      </c>
      <c r="Z1724" s="26" t="s">
        <v>72</v>
      </c>
      <c r="AA1724" s="26" t="s">
        <v>71</v>
      </c>
      <c r="AB1724" s="31" t="s">
        <v>72</v>
      </c>
      <c r="AC1724" s="31" t="s">
        <v>72</v>
      </c>
      <c r="AD1724" s="26">
        <v>0</v>
      </c>
      <c r="AE1724" s="26" t="s">
        <v>72</v>
      </c>
      <c r="AF1724" s="26" t="s">
        <v>72</v>
      </c>
      <c r="AG1724" s="26">
        <v>14711</v>
      </c>
      <c r="AH1724" s="28" t="s">
        <v>72</v>
      </c>
      <c r="AI1724">
        <v>69294</v>
      </c>
      <c r="AJ1724" s="26">
        <v>24739</v>
      </c>
      <c r="AK1724" s="28" t="s">
        <v>72</v>
      </c>
      <c r="AL1724">
        <v>209686</v>
      </c>
      <c r="AM1724" s="26">
        <v>33161</v>
      </c>
      <c r="AN1724" s="28" t="s">
        <v>72</v>
      </c>
      <c r="AO1724">
        <v>327594</v>
      </c>
      <c r="AP1724" s="32">
        <v>41659.4296875</v>
      </c>
      <c r="AQ1724" s="36">
        <v>0</v>
      </c>
      <c r="AR1724" s="32">
        <f t="shared" si="214"/>
        <v>41659.4296875</v>
      </c>
      <c r="AS1724" s="32">
        <f t="shared" si="216"/>
        <v>1</v>
      </c>
      <c r="AT1724" s="32">
        <f t="shared" si="217"/>
        <v>1</v>
      </c>
      <c r="AU1724" s="32">
        <f t="shared" si="218"/>
        <v>1</v>
      </c>
      <c r="AV1724" s="32">
        <f t="shared" si="211"/>
        <v>75696.46293328586</v>
      </c>
      <c r="AW1724" s="32">
        <f t="shared" si="212"/>
        <v>0</v>
      </c>
      <c r="AX1724" s="32">
        <f t="shared" si="213"/>
        <v>75696.46293328586</v>
      </c>
      <c r="AY1724">
        <v>2</v>
      </c>
      <c r="AZ1724" s="26">
        <v>1</v>
      </c>
      <c r="BA1724" s="26">
        <v>7441.33</v>
      </c>
      <c r="BB1724" s="26">
        <v>36.85</v>
      </c>
      <c r="BC1724" s="26">
        <v>68.34</v>
      </c>
      <c r="BD1724" s="26">
        <v>96.05</v>
      </c>
      <c r="BE1724" s="28">
        <v>0.02</v>
      </c>
      <c r="BF1724" s="28">
        <v>3.51</v>
      </c>
      <c r="BG1724" s="28">
        <v>0.4</v>
      </c>
      <c r="BH1724" s="28">
        <v>0.09</v>
      </c>
      <c r="BI1724" s="28">
        <v>0.05</v>
      </c>
      <c r="BJ1724" s="28">
        <v>8.5399999999999991</v>
      </c>
      <c r="BK1724" s="28">
        <v>0.6</v>
      </c>
      <c r="BL1724" s="28">
        <v>-3.14</v>
      </c>
      <c r="BM1724" s="28">
        <v>0.04</v>
      </c>
      <c r="BN1724" s="28">
        <v>6.71</v>
      </c>
      <c r="BO1724" s="28">
        <v>0.56000000000000005</v>
      </c>
      <c r="BP1724" s="28">
        <v>-2.5299999999999998</v>
      </c>
      <c r="BQ1724" s="26">
        <v>33.463901</v>
      </c>
      <c r="BR1724" s="26">
        <v>329.113586</v>
      </c>
      <c r="BS1724" s="31">
        <f t="shared" si="215"/>
        <v>2.0502000000000002</v>
      </c>
    </row>
    <row r="1725" spans="1:71">
      <c r="A1725" s="26">
        <v>42493325770000</v>
      </c>
      <c r="B1725" s="26" t="s">
        <v>9282</v>
      </c>
      <c r="C1725" t="s">
        <v>3846</v>
      </c>
      <c r="D1725" s="26" t="s">
        <v>64</v>
      </c>
      <c r="E1725" s="27" t="s">
        <v>777</v>
      </c>
      <c r="F1725" t="s">
        <v>66</v>
      </c>
      <c r="G1725" t="s">
        <v>67</v>
      </c>
      <c r="H1725" t="s">
        <v>789</v>
      </c>
      <c r="I1725" t="s">
        <v>790</v>
      </c>
      <c r="J1725" t="s">
        <v>76</v>
      </c>
      <c r="K1725" t="s">
        <v>9261</v>
      </c>
      <c r="L1725">
        <v>28.908760000000001</v>
      </c>
      <c r="M1725">
        <v>-98.160070000000005</v>
      </c>
      <c r="N1725" s="28">
        <v>2268718.5499999998</v>
      </c>
      <c r="O1725" s="28">
        <v>391981.92</v>
      </c>
      <c r="P1725" s="26">
        <v>397</v>
      </c>
      <c r="Q1725" s="26">
        <v>9608</v>
      </c>
      <c r="R1725" s="26">
        <v>17512</v>
      </c>
      <c r="S1725" s="29" t="s">
        <v>72</v>
      </c>
      <c r="T1725" s="30">
        <v>40634</v>
      </c>
      <c r="U1725" s="30">
        <v>40677</v>
      </c>
      <c r="V1725" s="30">
        <v>40664</v>
      </c>
      <c r="W1725">
        <v>4053.199951171875</v>
      </c>
      <c r="X1725" s="26">
        <v>8175</v>
      </c>
      <c r="Y1725" s="26" t="s">
        <v>72</v>
      </c>
      <c r="Z1725" s="26" t="s">
        <v>72</v>
      </c>
      <c r="AA1725" s="26" t="s">
        <v>71</v>
      </c>
      <c r="AB1725" s="31" t="s">
        <v>72</v>
      </c>
      <c r="AC1725" s="31" t="s">
        <v>72</v>
      </c>
      <c r="AD1725" s="26">
        <v>550.95333854690352</v>
      </c>
      <c r="AE1725" s="26">
        <v>730</v>
      </c>
      <c r="AF1725" s="26" t="s">
        <v>72</v>
      </c>
      <c r="AG1725" s="26">
        <v>46177</v>
      </c>
      <c r="AH1725" s="28">
        <v>1.4090999999999999E-2</v>
      </c>
      <c r="AI1725">
        <v>56265</v>
      </c>
      <c r="AJ1725" s="26">
        <v>61875</v>
      </c>
      <c r="AK1725" s="28">
        <v>2.5694000000000002E-2</v>
      </c>
      <c r="AL1725">
        <v>62362</v>
      </c>
      <c r="AM1725" s="26">
        <v>100953</v>
      </c>
      <c r="AN1725" s="28">
        <v>5.9179000000000002E-2</v>
      </c>
      <c r="AO1725">
        <v>71512</v>
      </c>
      <c r="AP1725" s="32">
        <v>235283.671875</v>
      </c>
      <c r="AQ1725" s="36">
        <v>0.12963032452510542</v>
      </c>
      <c r="AR1725" s="32">
        <f t="shared" si="214"/>
        <v>258228.23931594368</v>
      </c>
      <c r="AS1725" s="32">
        <f t="shared" si="216"/>
        <v>4</v>
      </c>
      <c r="AT1725" s="32">
        <f t="shared" si="217"/>
        <v>1</v>
      </c>
      <c r="AU1725" s="32">
        <f t="shared" si="218"/>
        <v>3</v>
      </c>
      <c r="AV1725" s="32">
        <f t="shared" si="211"/>
        <v>165202.23566513762</v>
      </c>
      <c r="AW1725" s="32">
        <f t="shared" si="212"/>
        <v>9.1018723275119895E-2</v>
      </c>
      <c r="AX1725" s="32">
        <f t="shared" si="213"/>
        <v>181312.54968483385</v>
      </c>
      <c r="AY1725">
        <v>2</v>
      </c>
      <c r="AZ1725" s="26">
        <v>1</v>
      </c>
      <c r="BA1725" s="26">
        <v>9028.25</v>
      </c>
      <c r="BB1725" s="26">
        <v>33.659999999999997</v>
      </c>
      <c r="BC1725" s="26">
        <v>79.400000000000006</v>
      </c>
      <c r="BD1725" s="26">
        <v>160.68</v>
      </c>
      <c r="BE1725" s="28">
        <v>0.03</v>
      </c>
      <c r="BF1725" s="28">
        <v>2.81</v>
      </c>
      <c r="BG1725" s="28">
        <v>0.47</v>
      </c>
      <c r="BH1725" s="28">
        <v>0.38</v>
      </c>
      <c r="BI1725" s="28">
        <v>0.06</v>
      </c>
      <c r="BJ1725" s="28">
        <v>6.28</v>
      </c>
      <c r="BK1725" s="28">
        <v>0.65</v>
      </c>
      <c r="BL1725" s="28">
        <v>-0.06</v>
      </c>
      <c r="BM1725" s="28">
        <v>0.06</v>
      </c>
      <c r="BN1725" s="28">
        <v>6.11</v>
      </c>
      <c r="BO1725" s="28">
        <v>0.63</v>
      </c>
      <c r="BP1725" s="28">
        <v>-7.0000000000000007E-2</v>
      </c>
      <c r="BQ1725" s="26">
        <v>40.366999999999997</v>
      </c>
      <c r="BR1725" s="26">
        <v>506.24722200000002</v>
      </c>
      <c r="BS1725" s="31">
        <f t="shared" si="215"/>
        <v>3.0966</v>
      </c>
    </row>
    <row r="1726" spans="1:71">
      <c r="A1726" s="26">
        <v>42493325780000</v>
      </c>
      <c r="B1726" s="26" t="s">
        <v>9282</v>
      </c>
      <c r="C1726" t="s">
        <v>3847</v>
      </c>
      <c r="D1726" s="26" t="s">
        <v>383</v>
      </c>
      <c r="E1726" s="27" t="s">
        <v>777</v>
      </c>
      <c r="F1726" t="s">
        <v>66</v>
      </c>
      <c r="G1726" t="s">
        <v>67</v>
      </c>
      <c r="H1726" t="s">
        <v>3848</v>
      </c>
      <c r="I1726" t="s">
        <v>3849</v>
      </c>
      <c r="J1726" t="s">
        <v>70</v>
      </c>
      <c r="K1726" t="s">
        <v>9261</v>
      </c>
      <c r="L1726">
        <v>29.01801</v>
      </c>
      <c r="M1726">
        <v>-98.018789999999996</v>
      </c>
      <c r="N1726" s="28">
        <v>2313583.98</v>
      </c>
      <c r="O1726" s="28">
        <v>432053.11</v>
      </c>
      <c r="P1726" s="26">
        <v>353.79998779296875</v>
      </c>
      <c r="Q1726" s="26">
        <v>8526</v>
      </c>
      <c r="R1726" s="26">
        <v>15050</v>
      </c>
      <c r="S1726" s="29" t="s">
        <v>72</v>
      </c>
      <c r="T1726" s="30">
        <v>40616</v>
      </c>
      <c r="U1726" s="30">
        <v>40688</v>
      </c>
      <c r="V1726" s="30">
        <v>40664</v>
      </c>
      <c r="W1726">
        <v>5056252</v>
      </c>
      <c r="X1726" s="26">
        <v>6480</v>
      </c>
      <c r="Y1726" s="26" t="s">
        <v>72</v>
      </c>
      <c r="Z1726" s="26" t="s">
        <v>72</v>
      </c>
      <c r="AA1726" s="26" t="s">
        <v>71</v>
      </c>
      <c r="AB1726" s="31" t="s">
        <v>72</v>
      </c>
      <c r="AC1726" s="31" t="s">
        <v>72</v>
      </c>
      <c r="AD1726" s="26">
        <v>448.87693148199691</v>
      </c>
      <c r="AE1726" s="26">
        <v>199.10000610351562</v>
      </c>
      <c r="AF1726" s="26" t="s">
        <v>72</v>
      </c>
      <c r="AG1726" s="26">
        <v>48177</v>
      </c>
      <c r="AH1726" s="28">
        <v>1.9314999999999999E-2</v>
      </c>
      <c r="AI1726">
        <v>100064</v>
      </c>
      <c r="AJ1726" s="26">
        <v>71042</v>
      </c>
      <c r="AK1726" s="28">
        <v>3.0665000000000001E-2</v>
      </c>
      <c r="AL1726">
        <v>109649</v>
      </c>
      <c r="AM1726" s="26">
        <v>96283</v>
      </c>
      <c r="AN1726" s="28">
        <v>4.3156E-2</v>
      </c>
      <c r="AO1726">
        <v>129449</v>
      </c>
      <c r="AP1726" s="32">
        <v>118295.0546875</v>
      </c>
      <c r="AQ1726" s="36">
        <v>5.3099921157620009E-2</v>
      </c>
      <c r="AR1726" s="32">
        <f t="shared" si="214"/>
        <v>127693.74073239874</v>
      </c>
      <c r="AS1726" s="32">
        <f t="shared" si="216"/>
        <v>3</v>
      </c>
      <c r="AT1726" s="32">
        <f t="shared" si="217"/>
        <v>1</v>
      </c>
      <c r="AU1726" s="32">
        <f t="shared" si="218"/>
        <v>2</v>
      </c>
      <c r="AV1726" s="32">
        <f t="shared" si="211"/>
        <v>104786.05152874227</v>
      </c>
      <c r="AW1726" s="32">
        <f t="shared" si="212"/>
        <v>4.7036041272336244E-2</v>
      </c>
      <c r="AX1726" s="32">
        <f t="shared" si="213"/>
        <v>113111.43083394579</v>
      </c>
      <c r="AY1726">
        <v>2</v>
      </c>
      <c r="AZ1726" s="26">
        <v>1</v>
      </c>
      <c r="BA1726" s="26">
        <v>8679.14</v>
      </c>
      <c r="BB1726" s="26">
        <v>51.5</v>
      </c>
      <c r="BC1726" s="26">
        <v>93.9</v>
      </c>
      <c r="BD1726" s="26">
        <v>160.88999999999999</v>
      </c>
      <c r="BE1726" s="28">
        <v>0.04</v>
      </c>
      <c r="BF1726" s="28">
        <v>4.01</v>
      </c>
      <c r="BG1726" s="28">
        <v>0.47</v>
      </c>
      <c r="BH1726" s="28">
        <v>0.1</v>
      </c>
      <c r="BI1726" s="28">
        <v>0.06</v>
      </c>
      <c r="BJ1726" s="28">
        <v>8.9700000000000006</v>
      </c>
      <c r="BK1726" s="28">
        <v>0.65</v>
      </c>
      <c r="BL1726" s="28">
        <v>-4.3099999999999996</v>
      </c>
      <c r="BM1726" s="28">
        <v>0.05</v>
      </c>
      <c r="BN1726" s="28">
        <v>7.02</v>
      </c>
      <c r="BO1726" s="28">
        <v>0.61</v>
      </c>
      <c r="BP1726" s="28">
        <v>-3.44</v>
      </c>
      <c r="BQ1726" s="26">
        <v>36.400599999999997</v>
      </c>
      <c r="BR1726" s="26">
        <v>482.84661799999998</v>
      </c>
      <c r="BS1726" s="31">
        <f t="shared" si="215"/>
        <v>3.6621000000000001</v>
      </c>
    </row>
    <row r="1727" spans="1:71">
      <c r="A1727" s="26">
        <v>42493325790000</v>
      </c>
      <c r="B1727" s="26" t="s">
        <v>9282</v>
      </c>
      <c r="C1727" t="s">
        <v>3850</v>
      </c>
      <c r="D1727" s="26" t="s">
        <v>64</v>
      </c>
      <c r="E1727" s="27" t="s">
        <v>777</v>
      </c>
      <c r="F1727" t="s">
        <v>66</v>
      </c>
      <c r="G1727" t="s">
        <v>67</v>
      </c>
      <c r="H1727" t="s">
        <v>789</v>
      </c>
      <c r="I1727" t="s">
        <v>790</v>
      </c>
      <c r="J1727" t="s">
        <v>158</v>
      </c>
      <c r="K1727" t="s">
        <v>9261</v>
      </c>
      <c r="L1727">
        <v>28.906420000000001</v>
      </c>
      <c r="M1727">
        <v>-98.165629999999993</v>
      </c>
      <c r="N1727" s="28">
        <v>2266945.84</v>
      </c>
      <c r="O1727" s="28">
        <v>391118.45</v>
      </c>
      <c r="P1727" s="26">
        <v>412</v>
      </c>
      <c r="Q1727" s="26">
        <v>9661</v>
      </c>
      <c r="R1727" s="26">
        <v>15915</v>
      </c>
      <c r="S1727" s="29" t="s">
        <v>72</v>
      </c>
      <c r="T1727" s="30">
        <v>40666</v>
      </c>
      <c r="U1727" s="30">
        <v>40696</v>
      </c>
      <c r="V1727" s="30">
        <v>40725</v>
      </c>
      <c r="W1727">
        <v>3199.199951171875</v>
      </c>
      <c r="X1727" s="26">
        <v>6524</v>
      </c>
      <c r="Y1727" s="26" t="s">
        <v>72</v>
      </c>
      <c r="Z1727" s="26" t="s">
        <v>72</v>
      </c>
      <c r="AA1727" s="26" t="s">
        <v>71</v>
      </c>
      <c r="AB1727" s="31" t="s">
        <v>72</v>
      </c>
      <c r="AC1727" s="31" t="s">
        <v>72</v>
      </c>
      <c r="AD1727" s="26">
        <v>504.35292329736654</v>
      </c>
      <c r="AE1727" s="26">
        <v>667</v>
      </c>
      <c r="AF1727" s="26" t="s">
        <v>72</v>
      </c>
      <c r="AG1727" s="26">
        <v>41130</v>
      </c>
      <c r="AH1727" s="28">
        <v>1.6334999999999999E-2</v>
      </c>
      <c r="AI1727">
        <v>66310</v>
      </c>
      <c r="AJ1727" s="26">
        <v>59434</v>
      </c>
      <c r="AK1727" s="28">
        <v>2.4941000000000001E-2</v>
      </c>
      <c r="AL1727">
        <v>87705</v>
      </c>
      <c r="AM1727" s="26">
        <v>81186</v>
      </c>
      <c r="AN1727" s="28">
        <v>4.2115E-2</v>
      </c>
      <c r="AO1727">
        <v>100726</v>
      </c>
      <c r="AP1727" s="32">
        <v>122540.2421875</v>
      </c>
      <c r="AQ1727" s="36">
        <v>6.1803529368832912E-2</v>
      </c>
      <c r="AR1727" s="32">
        <f t="shared" si="214"/>
        <v>133479.46688578342</v>
      </c>
      <c r="AS1727" s="32">
        <f t="shared" si="216"/>
        <v>3</v>
      </c>
      <c r="AT1727" s="32">
        <f t="shared" si="217"/>
        <v>1</v>
      </c>
      <c r="AU1727" s="32">
        <f t="shared" si="218"/>
        <v>2</v>
      </c>
      <c r="AV1727" s="32">
        <f t="shared" si="211"/>
        <v>107814.3761735515</v>
      </c>
      <c r="AW1727" s="32">
        <f t="shared" si="212"/>
        <v>5.4376495796612655E-2</v>
      </c>
      <c r="AX1727" s="32">
        <f t="shared" si="213"/>
        <v>117439.01592955193</v>
      </c>
      <c r="AY1727">
        <v>2</v>
      </c>
      <c r="AZ1727" s="26">
        <v>1</v>
      </c>
      <c r="BA1727" s="26">
        <v>9018.7099999999991</v>
      </c>
      <c r="BB1727" s="26">
        <v>33.409999999999997</v>
      </c>
      <c r="BC1727" s="26">
        <v>79.47</v>
      </c>
      <c r="BD1727" s="26">
        <v>162.52000000000001</v>
      </c>
      <c r="BE1727" s="28">
        <v>0.03</v>
      </c>
      <c r="BF1727" s="28">
        <v>2.73</v>
      </c>
      <c r="BG1727" s="28">
        <v>0.46</v>
      </c>
      <c r="BH1727" s="28">
        <v>0.37</v>
      </c>
      <c r="BI1727" s="28">
        <v>0.06</v>
      </c>
      <c r="BJ1727" s="28">
        <v>6.16</v>
      </c>
      <c r="BK1727" s="28">
        <v>0.65</v>
      </c>
      <c r="BL1727" s="28">
        <v>0.03</v>
      </c>
      <c r="BM1727" s="28">
        <v>0.06</v>
      </c>
      <c r="BN1727" s="28">
        <v>6.05</v>
      </c>
      <c r="BO1727" s="28">
        <v>0.63</v>
      </c>
      <c r="BP1727" s="28">
        <v>-0.01</v>
      </c>
      <c r="BQ1727" s="26">
        <v>38.344000999999999</v>
      </c>
      <c r="BR1727" s="26">
        <v>461.18798800000002</v>
      </c>
      <c r="BS1727" s="31">
        <f t="shared" si="215"/>
        <v>3.0993300000000001</v>
      </c>
    </row>
    <row r="1728" spans="1:71">
      <c r="A1728" s="26">
        <v>42493325800000</v>
      </c>
      <c r="B1728" s="26" t="s">
        <v>9282</v>
      </c>
      <c r="C1728" t="s">
        <v>3851</v>
      </c>
      <c r="D1728" s="26" t="s">
        <v>64</v>
      </c>
      <c r="E1728" s="27" t="s">
        <v>777</v>
      </c>
      <c r="F1728" t="s">
        <v>66</v>
      </c>
      <c r="G1728" t="s">
        <v>67</v>
      </c>
      <c r="H1728" t="s">
        <v>3852</v>
      </c>
      <c r="I1728" t="s">
        <v>3853</v>
      </c>
      <c r="J1728" t="s">
        <v>70</v>
      </c>
      <c r="K1728" t="s">
        <v>9261</v>
      </c>
      <c r="L1728">
        <v>28.92503</v>
      </c>
      <c r="M1728">
        <v>-98.147450000000006</v>
      </c>
      <c r="N1728" s="28">
        <v>2272712.87</v>
      </c>
      <c r="O1728" s="28">
        <v>397926.35</v>
      </c>
      <c r="P1728" s="26">
        <v>400</v>
      </c>
      <c r="Q1728" s="26">
        <v>9831</v>
      </c>
      <c r="R1728" s="26">
        <v>15463</v>
      </c>
      <c r="S1728" s="29" t="s">
        <v>72</v>
      </c>
      <c r="T1728" s="30">
        <v>40678</v>
      </c>
      <c r="U1728" s="30">
        <v>40755</v>
      </c>
      <c r="V1728" s="30">
        <v>40756</v>
      </c>
      <c r="W1728">
        <v>2627.699951171875</v>
      </c>
      <c r="X1728" s="26">
        <v>6056</v>
      </c>
      <c r="Y1728" s="26" t="s">
        <v>72</v>
      </c>
      <c r="Z1728" s="26" t="s">
        <v>72</v>
      </c>
      <c r="AA1728" s="26" t="s">
        <v>71</v>
      </c>
      <c r="AB1728" s="31" t="s">
        <v>72</v>
      </c>
      <c r="AC1728" s="31" t="s">
        <v>72</v>
      </c>
      <c r="AD1728" s="26">
        <v>435.72766663329946</v>
      </c>
      <c r="AE1728" s="26">
        <v>553</v>
      </c>
      <c r="AF1728" s="26" t="s">
        <v>72</v>
      </c>
      <c r="AG1728" s="26">
        <v>33636</v>
      </c>
      <c r="AH1728" s="28">
        <v>1.423E-2</v>
      </c>
      <c r="AI1728">
        <v>59211</v>
      </c>
      <c r="AJ1728" s="26">
        <v>47187</v>
      </c>
      <c r="AK1728" s="28">
        <v>2.1514999999999999E-2</v>
      </c>
      <c r="AL1728">
        <v>76113</v>
      </c>
      <c r="AM1728" s="26">
        <v>59016</v>
      </c>
      <c r="AN1728" s="28">
        <v>2.6713000000000001E-2</v>
      </c>
      <c r="AO1728">
        <v>80878</v>
      </c>
      <c r="AP1728" s="32">
        <v>80211.953125</v>
      </c>
      <c r="AQ1728" s="36">
        <v>3.4950567171255838E-2</v>
      </c>
      <c r="AR1728" s="32">
        <f t="shared" si="214"/>
        <v>86398.203514312278</v>
      </c>
      <c r="AS1728" s="32">
        <f t="shared" si="216"/>
        <v>2</v>
      </c>
      <c r="AT1728" s="32">
        <f t="shared" si="217"/>
        <v>1</v>
      </c>
      <c r="AU1728" s="32">
        <f t="shared" si="218"/>
        <v>1</v>
      </c>
      <c r="AV1728" s="32">
        <f t="shared" si="211"/>
        <v>76026.520960617563</v>
      </c>
      <c r="AW1728" s="32">
        <f t="shared" si="212"/>
        <v>3.3126858580417522E-2</v>
      </c>
      <c r="AX1728" s="32">
        <f t="shared" si="213"/>
        <v>81889.974929351461</v>
      </c>
      <c r="AY1728">
        <v>2</v>
      </c>
      <c r="AZ1728" s="26">
        <v>1</v>
      </c>
      <c r="BA1728" s="26">
        <v>8950.68</v>
      </c>
      <c r="BB1728" s="26">
        <v>32.340000000000003</v>
      </c>
      <c r="BC1728" s="26">
        <v>77.099999999999994</v>
      </c>
      <c r="BD1728" s="26">
        <v>147.66999999999999</v>
      </c>
      <c r="BE1728" s="28">
        <v>0.03</v>
      </c>
      <c r="BF1728" s="28">
        <v>2.96</v>
      </c>
      <c r="BG1728" s="28">
        <v>0.46</v>
      </c>
      <c r="BH1728" s="28">
        <v>0.42</v>
      </c>
      <c r="BI1728" s="28">
        <v>0.05</v>
      </c>
      <c r="BJ1728" s="28">
        <v>6.67</v>
      </c>
      <c r="BK1728" s="28">
        <v>0.64</v>
      </c>
      <c r="BL1728" s="28">
        <v>-0.43</v>
      </c>
      <c r="BM1728" s="28">
        <v>0.05</v>
      </c>
      <c r="BN1728" s="28">
        <v>6.25</v>
      </c>
      <c r="BO1728" s="28">
        <v>0.62</v>
      </c>
      <c r="BP1728" s="28">
        <v>-0.33</v>
      </c>
      <c r="BQ1728" s="26">
        <v>40.366999999999997</v>
      </c>
      <c r="BR1728" s="26">
        <v>481.59268100000003</v>
      </c>
      <c r="BS1728" s="31">
        <f t="shared" si="215"/>
        <v>2.4672000000000001</v>
      </c>
    </row>
    <row r="1729" spans="1:71">
      <c r="A1729" s="26">
        <v>42493325810000</v>
      </c>
      <c r="B1729" s="26" t="s">
        <v>9282</v>
      </c>
      <c r="C1729" t="s">
        <v>3854</v>
      </c>
      <c r="D1729" s="26" t="s">
        <v>64</v>
      </c>
      <c r="E1729" s="27" t="s">
        <v>777</v>
      </c>
      <c r="F1729" t="s">
        <v>66</v>
      </c>
      <c r="G1729" t="s">
        <v>67</v>
      </c>
      <c r="H1729" t="s">
        <v>3852</v>
      </c>
      <c r="I1729" t="s">
        <v>3853</v>
      </c>
      <c r="J1729" t="s">
        <v>76</v>
      </c>
      <c r="K1729" t="s">
        <v>9261</v>
      </c>
      <c r="L1729">
        <v>28.922229999999999</v>
      </c>
      <c r="M1729">
        <v>-98.150689999999997</v>
      </c>
      <c r="N1729" s="28">
        <v>2271683.87</v>
      </c>
      <c r="O1729" s="28">
        <v>396900.83</v>
      </c>
      <c r="P1729" s="26">
        <v>401</v>
      </c>
      <c r="Q1729" s="26">
        <v>9851</v>
      </c>
      <c r="R1729" s="26">
        <v>16106</v>
      </c>
      <c r="S1729" s="29" t="s">
        <v>72</v>
      </c>
      <c r="T1729" s="30">
        <v>40710</v>
      </c>
      <c r="U1729" s="30">
        <v>40745</v>
      </c>
      <c r="V1729" s="30">
        <v>40756</v>
      </c>
      <c r="W1729" t="s">
        <v>72</v>
      </c>
      <c r="X1729" s="26">
        <v>6627</v>
      </c>
      <c r="Y1729" s="26" t="s">
        <v>72</v>
      </c>
      <c r="Z1729" s="26" t="s">
        <v>72</v>
      </c>
      <c r="AA1729" s="26" t="s">
        <v>71</v>
      </c>
      <c r="AB1729" s="31" t="s">
        <v>72</v>
      </c>
      <c r="AC1729" s="31" t="s">
        <v>72</v>
      </c>
      <c r="AD1729" s="26">
        <v>789.43217665615146</v>
      </c>
      <c r="AE1729" s="26">
        <v>624</v>
      </c>
      <c r="AF1729" s="26" t="s">
        <v>72</v>
      </c>
      <c r="AG1729" s="26">
        <v>41308</v>
      </c>
      <c r="AH1729" s="28">
        <v>2.6935000000000001E-2</v>
      </c>
      <c r="AI1729">
        <v>94012</v>
      </c>
      <c r="AJ1729" s="26">
        <v>66642</v>
      </c>
      <c r="AK1729" s="28">
        <v>5.1450000000000003E-2</v>
      </c>
      <c r="AL1729">
        <v>147291</v>
      </c>
      <c r="AM1729" s="26">
        <v>81517</v>
      </c>
      <c r="AN1729" s="28">
        <v>6.8404000000000006E-2</v>
      </c>
      <c r="AO1729">
        <v>163289</v>
      </c>
      <c r="AP1729" s="32">
        <v>122850.28125</v>
      </c>
      <c r="AQ1729" s="36">
        <v>9.6981964930007894E-2</v>
      </c>
      <c r="AR1729" s="32">
        <f t="shared" si="214"/>
        <v>140016.08904261139</v>
      </c>
      <c r="AS1729" s="32">
        <f t="shared" si="216"/>
        <v>3</v>
      </c>
      <c r="AT1729" s="32">
        <f t="shared" si="217"/>
        <v>1</v>
      </c>
      <c r="AU1729" s="32">
        <f t="shared" si="218"/>
        <v>2</v>
      </c>
      <c r="AV1729" s="32">
        <f t="shared" si="211"/>
        <v>106407.21508601177</v>
      </c>
      <c r="AW1729" s="32">
        <f t="shared" si="212"/>
        <v>8.400127941726955E-2</v>
      </c>
      <c r="AX1729" s="32">
        <f t="shared" si="213"/>
        <v>121275.44154286847</v>
      </c>
      <c r="AY1729">
        <v>2</v>
      </c>
      <c r="AZ1729" s="26">
        <v>1</v>
      </c>
      <c r="BA1729" s="26">
        <v>8946.33</v>
      </c>
      <c r="BB1729" s="26">
        <v>32.43</v>
      </c>
      <c r="BC1729" s="26">
        <v>77.349999999999994</v>
      </c>
      <c r="BD1729" s="26">
        <v>148.86000000000001</v>
      </c>
      <c r="BE1729" s="28">
        <v>0.03</v>
      </c>
      <c r="BF1729" s="28">
        <v>2.92</v>
      </c>
      <c r="BG1729" s="28">
        <v>0.46</v>
      </c>
      <c r="BH1729" s="28">
        <v>0.42</v>
      </c>
      <c r="BI1729" s="28">
        <v>0.05</v>
      </c>
      <c r="BJ1729" s="28">
        <v>6.59</v>
      </c>
      <c r="BK1729" s="28">
        <v>0.64</v>
      </c>
      <c r="BL1729" s="28">
        <v>-0.35</v>
      </c>
      <c r="BM1729" s="28">
        <v>0.05</v>
      </c>
      <c r="BN1729" s="28">
        <v>6.22</v>
      </c>
      <c r="BO1729" s="28">
        <v>0.62</v>
      </c>
      <c r="BP1729" s="28">
        <v>-0.28000000000000003</v>
      </c>
      <c r="BQ1729" s="26">
        <v>40.366999999999997</v>
      </c>
      <c r="BR1729" s="26">
        <v>481.59268100000003</v>
      </c>
      <c r="BS1729" s="31">
        <f t="shared" si="215"/>
        <v>2.4752000000000001</v>
      </c>
    </row>
    <row r="1730" spans="1:71">
      <c r="A1730" s="26">
        <v>42493325820000</v>
      </c>
      <c r="B1730" s="26" t="s">
        <v>9282</v>
      </c>
      <c r="C1730" t="s">
        <v>3855</v>
      </c>
      <c r="D1730" s="26" t="s">
        <v>64</v>
      </c>
      <c r="E1730" s="27" t="s">
        <v>777</v>
      </c>
      <c r="F1730" t="s">
        <v>66</v>
      </c>
      <c r="G1730" t="s">
        <v>67</v>
      </c>
      <c r="H1730" t="s">
        <v>3852</v>
      </c>
      <c r="I1730" t="s">
        <v>3853</v>
      </c>
      <c r="J1730" t="s">
        <v>158</v>
      </c>
      <c r="K1730" t="s">
        <v>9261</v>
      </c>
      <c r="L1730">
        <v>28.918379999999999</v>
      </c>
      <c r="M1730">
        <v>-98.153149999999997</v>
      </c>
      <c r="N1730" s="28">
        <v>2270907.1</v>
      </c>
      <c r="O1730" s="28">
        <v>395495.39</v>
      </c>
      <c r="P1730" s="26">
        <v>380</v>
      </c>
      <c r="Q1730" s="26">
        <v>9875</v>
      </c>
      <c r="R1730" s="26">
        <v>14973</v>
      </c>
      <c r="S1730" s="29" t="s">
        <v>72</v>
      </c>
      <c r="T1730" s="30">
        <v>40683</v>
      </c>
      <c r="U1730" s="30">
        <v>40727</v>
      </c>
      <c r="V1730" s="30">
        <v>40725</v>
      </c>
      <c r="W1730">
        <v>2013.0999755859375</v>
      </c>
      <c r="X1730" s="26">
        <v>5531</v>
      </c>
      <c r="Y1730" s="26" t="s">
        <v>72</v>
      </c>
      <c r="Z1730" s="26" t="s">
        <v>72</v>
      </c>
      <c r="AA1730" s="26" t="s">
        <v>71</v>
      </c>
      <c r="AB1730" s="31" t="s">
        <v>72</v>
      </c>
      <c r="AC1730" s="31" t="s">
        <v>72</v>
      </c>
      <c r="AD1730" s="26">
        <v>473.00747428402281</v>
      </c>
      <c r="AE1730" s="26">
        <v>668</v>
      </c>
      <c r="AF1730" s="26" t="s">
        <v>72</v>
      </c>
      <c r="AG1730" s="26">
        <v>32762</v>
      </c>
      <c r="AH1730" s="28">
        <v>1.7222999999999999E-2</v>
      </c>
      <c r="AI1730">
        <v>52331</v>
      </c>
      <c r="AJ1730" s="26">
        <v>40315</v>
      </c>
      <c r="AK1730" s="28">
        <v>2.0895E-2</v>
      </c>
      <c r="AL1730">
        <v>55577</v>
      </c>
      <c r="AM1730" s="26">
        <v>53884</v>
      </c>
      <c r="AN1730" s="28">
        <v>2.5566999999999999E-2</v>
      </c>
      <c r="AO1730">
        <v>59504</v>
      </c>
      <c r="AP1730" s="32">
        <v>61359.9375</v>
      </c>
      <c r="AQ1730" s="36">
        <v>2.9023709059100497E-2</v>
      </c>
      <c r="AR1730" s="32">
        <f t="shared" si="214"/>
        <v>66497.134003460786</v>
      </c>
      <c r="AS1730" s="32">
        <f t="shared" si="216"/>
        <v>2</v>
      </c>
      <c r="AT1730" s="32">
        <f t="shared" si="217"/>
        <v>1</v>
      </c>
      <c r="AU1730" s="32">
        <f t="shared" si="218"/>
        <v>1</v>
      </c>
      <c r="AV1730" s="32">
        <f t="shared" si="211"/>
        <v>63678.546600976311</v>
      </c>
      <c r="AW1730" s="32">
        <f t="shared" si="212"/>
        <v>3.0120428493805255E-2</v>
      </c>
      <c r="AX1730" s="32">
        <f t="shared" si="213"/>
        <v>69009.862444379847</v>
      </c>
      <c r="AY1730">
        <v>2</v>
      </c>
      <c r="AZ1730" s="26">
        <v>1</v>
      </c>
      <c r="BA1730" s="26">
        <v>8963.91</v>
      </c>
      <c r="BB1730" s="26">
        <v>32.78</v>
      </c>
      <c r="BC1730" s="26">
        <v>77.930000000000007</v>
      </c>
      <c r="BD1730" s="26">
        <v>151.97999999999999</v>
      </c>
      <c r="BE1730" s="28">
        <v>0.03</v>
      </c>
      <c r="BF1730" s="28">
        <v>2.89</v>
      </c>
      <c r="BG1730" s="28">
        <v>0.46</v>
      </c>
      <c r="BH1730" s="28">
        <v>0.41</v>
      </c>
      <c r="BI1730" s="28">
        <v>0.05</v>
      </c>
      <c r="BJ1730" s="28">
        <v>6.5</v>
      </c>
      <c r="BK1730" s="28">
        <v>0.64</v>
      </c>
      <c r="BL1730" s="28">
        <v>-0.27</v>
      </c>
      <c r="BM1730" s="28">
        <v>0.05</v>
      </c>
      <c r="BN1730" s="28">
        <v>6.19</v>
      </c>
      <c r="BO1730" s="28">
        <v>0.62</v>
      </c>
      <c r="BP1730" s="28">
        <v>-0.22</v>
      </c>
      <c r="BQ1730" s="26">
        <v>40.366999999999997</v>
      </c>
      <c r="BR1730" s="26">
        <v>470.28890899999999</v>
      </c>
      <c r="BS1730" s="31">
        <f t="shared" si="215"/>
        <v>2.4937600000000004</v>
      </c>
    </row>
    <row r="1731" spans="1:71">
      <c r="A1731" s="26">
        <v>42493325830000</v>
      </c>
      <c r="B1731" s="26" t="s">
        <v>9282</v>
      </c>
      <c r="C1731" t="s">
        <v>3856</v>
      </c>
      <c r="D1731" s="26" t="s">
        <v>64</v>
      </c>
      <c r="E1731" s="27" t="s">
        <v>777</v>
      </c>
      <c r="F1731" t="s">
        <v>66</v>
      </c>
      <c r="G1731" t="s">
        <v>67</v>
      </c>
      <c r="H1731" t="s">
        <v>3852</v>
      </c>
      <c r="I1731" t="s">
        <v>3853</v>
      </c>
      <c r="J1731" t="s">
        <v>245</v>
      </c>
      <c r="K1731" t="s">
        <v>9261</v>
      </c>
      <c r="L1731">
        <v>28.91705</v>
      </c>
      <c r="M1731">
        <v>-98.156189999999995</v>
      </c>
      <c r="N1731" s="28">
        <v>2269938.11</v>
      </c>
      <c r="O1731" s="28">
        <v>395004.82</v>
      </c>
      <c r="P1731" s="26">
        <v>385</v>
      </c>
      <c r="Q1731" s="26">
        <v>9824</v>
      </c>
      <c r="R1731" s="26">
        <v>14344</v>
      </c>
      <c r="S1731" s="29" t="s">
        <v>72</v>
      </c>
      <c r="T1731" s="30">
        <v>40690</v>
      </c>
      <c r="U1731" s="30">
        <v>40720</v>
      </c>
      <c r="V1731" s="30">
        <v>40725</v>
      </c>
      <c r="W1731">
        <v>2093</v>
      </c>
      <c r="X1731" s="26">
        <v>4958</v>
      </c>
      <c r="Y1731" s="26" t="s">
        <v>72</v>
      </c>
      <c r="Z1731" s="26" t="s">
        <v>72</v>
      </c>
      <c r="AA1731" s="26" t="s">
        <v>71</v>
      </c>
      <c r="AB1731" s="31" t="s">
        <v>72</v>
      </c>
      <c r="AC1731" s="31" t="s">
        <v>72</v>
      </c>
      <c r="AD1731" s="26">
        <v>463.56342838986416</v>
      </c>
      <c r="AE1731" s="26">
        <v>624</v>
      </c>
      <c r="AF1731" s="26" t="s">
        <v>72</v>
      </c>
      <c r="AG1731" s="26">
        <v>30563</v>
      </c>
      <c r="AH1731" s="28">
        <v>1.2498E-2</v>
      </c>
      <c r="AI1731">
        <v>26198</v>
      </c>
      <c r="AJ1731" s="26">
        <v>47732</v>
      </c>
      <c r="AK1731" s="28">
        <v>2.1017999999999998E-2</v>
      </c>
      <c r="AL1731">
        <v>39731</v>
      </c>
      <c r="AM1731" s="26">
        <v>62787</v>
      </c>
      <c r="AN1731" s="28">
        <v>2.9179E-2</v>
      </c>
      <c r="AO1731">
        <v>46792</v>
      </c>
      <c r="AP1731" s="32">
        <v>86210.40625</v>
      </c>
      <c r="AQ1731" s="36">
        <v>3.9963991484132974E-2</v>
      </c>
      <c r="AR1731" s="32">
        <f t="shared" si="214"/>
        <v>93284.032742691532</v>
      </c>
      <c r="AS1731" s="32">
        <f t="shared" si="216"/>
        <v>2</v>
      </c>
      <c r="AT1731" s="32">
        <f t="shared" si="217"/>
        <v>1</v>
      </c>
      <c r="AU1731" s="32">
        <f t="shared" si="218"/>
        <v>1</v>
      </c>
      <c r="AV1731" s="32">
        <f t="shared" si="211"/>
        <v>99807.933012303343</v>
      </c>
      <c r="AW1731" s="32">
        <f t="shared" si="212"/>
        <v>4.6267307607689247E-2</v>
      </c>
      <c r="AX1731" s="32">
        <f t="shared" si="213"/>
        <v>107997.24645886433</v>
      </c>
      <c r="AY1731">
        <v>2</v>
      </c>
      <c r="AZ1731" s="26">
        <v>1</v>
      </c>
      <c r="BA1731" s="26">
        <v>8952.0400000000009</v>
      </c>
      <c r="BB1731" s="26">
        <v>32.67</v>
      </c>
      <c r="BC1731" s="26">
        <v>77.98</v>
      </c>
      <c r="BD1731" s="26">
        <v>153.06</v>
      </c>
      <c r="BE1731" s="28">
        <v>0.03</v>
      </c>
      <c r="BF1731" s="28">
        <v>2.85</v>
      </c>
      <c r="BG1731" s="28">
        <v>0.46</v>
      </c>
      <c r="BH1731" s="28">
        <v>0.4</v>
      </c>
      <c r="BI1731" s="28">
        <v>0.05</v>
      </c>
      <c r="BJ1731" s="28">
        <v>6.44</v>
      </c>
      <c r="BK1731" s="28">
        <v>0.64</v>
      </c>
      <c r="BL1731" s="28">
        <v>-0.21</v>
      </c>
      <c r="BM1731" s="28">
        <v>0.05</v>
      </c>
      <c r="BN1731" s="28">
        <v>6.16</v>
      </c>
      <c r="BO1731" s="28">
        <v>0.62</v>
      </c>
      <c r="BP1731" s="28">
        <v>-0.18</v>
      </c>
      <c r="BQ1731" s="26">
        <v>40.366999999999997</v>
      </c>
      <c r="BR1731" s="26">
        <v>459.48565600000001</v>
      </c>
      <c r="BS1731" s="31">
        <f t="shared" si="215"/>
        <v>2.4953600000000002</v>
      </c>
    </row>
    <row r="1732" spans="1:71">
      <c r="A1732" s="26">
        <v>42493325860000</v>
      </c>
      <c r="B1732" s="26" t="s">
        <v>9282</v>
      </c>
      <c r="C1732" t="s">
        <v>3857</v>
      </c>
      <c r="D1732" s="26" t="s">
        <v>383</v>
      </c>
      <c r="E1732" s="27" t="s">
        <v>777</v>
      </c>
      <c r="F1732" t="s">
        <v>66</v>
      </c>
      <c r="G1732" t="s">
        <v>67</v>
      </c>
      <c r="H1732" t="s">
        <v>3858</v>
      </c>
      <c r="I1732" t="s">
        <v>3859</v>
      </c>
      <c r="J1732" t="s">
        <v>70</v>
      </c>
      <c r="K1732" t="s">
        <v>9261</v>
      </c>
      <c r="L1732">
        <v>28.965420000000002</v>
      </c>
      <c r="M1732">
        <v>-98.140659999999997</v>
      </c>
      <c r="N1732" s="28">
        <v>2274776.91</v>
      </c>
      <c r="O1732" s="28">
        <v>412626.67</v>
      </c>
      <c r="P1732" s="26">
        <v>396.3900146484375</v>
      </c>
      <c r="Q1732" s="26">
        <v>8504</v>
      </c>
      <c r="R1732" s="26">
        <v>15056</v>
      </c>
      <c r="S1732" s="29">
        <v>10</v>
      </c>
      <c r="T1732" s="30">
        <v>40664</v>
      </c>
      <c r="U1732" s="30">
        <v>40751</v>
      </c>
      <c r="V1732" s="30">
        <v>40756</v>
      </c>
      <c r="W1732">
        <v>5618880</v>
      </c>
      <c r="X1732" s="26">
        <v>6592</v>
      </c>
      <c r="Y1732" s="26" t="s">
        <v>72</v>
      </c>
      <c r="Z1732" s="26" t="s">
        <v>72</v>
      </c>
      <c r="AA1732" s="26" t="s">
        <v>71</v>
      </c>
      <c r="AB1732" s="31" t="s">
        <v>72</v>
      </c>
      <c r="AC1732" s="31" t="s">
        <v>72</v>
      </c>
      <c r="AD1732" s="26">
        <v>490.93169285691516</v>
      </c>
      <c r="AE1732" s="26">
        <v>175</v>
      </c>
      <c r="AF1732" s="26" t="s">
        <v>72</v>
      </c>
      <c r="AG1732" s="26">
        <v>16609</v>
      </c>
      <c r="AH1732" s="28">
        <v>9.1000000000000004E-3</v>
      </c>
      <c r="AI1732">
        <v>27123</v>
      </c>
      <c r="AJ1732" s="26">
        <v>23297</v>
      </c>
      <c r="AK1732" s="28">
        <v>1.2786E-2</v>
      </c>
      <c r="AL1732">
        <v>40730</v>
      </c>
      <c r="AM1732" s="26">
        <v>27312</v>
      </c>
      <c r="AN1732" s="28">
        <v>1.3716000000000001E-2</v>
      </c>
      <c r="AO1732">
        <v>48898</v>
      </c>
      <c r="AP1732" s="32">
        <v>35982.18359375</v>
      </c>
      <c r="AQ1732" s="36">
        <v>1.7664794304368008E-2</v>
      </c>
      <c r="AR1732" s="32">
        <f t="shared" si="214"/>
        <v>39108.852185623138</v>
      </c>
      <c r="AS1732" s="32">
        <f t="shared" si="216"/>
        <v>1</v>
      </c>
      <c r="AT1732" s="32">
        <f t="shared" si="217"/>
        <v>1</v>
      </c>
      <c r="AU1732" s="32">
        <f t="shared" si="218"/>
        <v>1</v>
      </c>
      <c r="AV1732" s="32">
        <f t="shared" ref="AV1732:AV1795" si="219">AP1732/X1732*5740</f>
        <v>31331.573699654884</v>
      </c>
      <c r="AW1732" s="32">
        <f t="shared" ref="AW1732:AW1795" si="220">AQ1732/X1732*5740</f>
        <v>1.5381662516242772E-2</v>
      </c>
      <c r="AX1732" s="32">
        <f t="shared" ref="AX1732:AX1795" si="221">AR1732/X1732*5740</f>
        <v>34054.12796502986</v>
      </c>
      <c r="AY1732">
        <v>2</v>
      </c>
      <c r="AZ1732" s="26">
        <v>1</v>
      </c>
      <c r="BA1732" s="26">
        <v>8412.39</v>
      </c>
      <c r="BB1732" s="26">
        <v>27.92</v>
      </c>
      <c r="BC1732" s="26">
        <v>72.56</v>
      </c>
      <c r="BD1732" s="26">
        <v>115.18</v>
      </c>
      <c r="BE1732" s="28">
        <v>0.03</v>
      </c>
      <c r="BF1732" s="28">
        <v>2.97</v>
      </c>
      <c r="BG1732" s="28">
        <v>0.41</v>
      </c>
      <c r="BH1732" s="28">
        <v>0.48</v>
      </c>
      <c r="BI1732" s="28">
        <v>0.05</v>
      </c>
      <c r="BJ1732" s="28">
        <v>7.24</v>
      </c>
      <c r="BK1732" s="28">
        <v>0.6</v>
      </c>
      <c r="BL1732" s="28">
        <v>-0.89</v>
      </c>
      <c r="BM1732" s="28">
        <v>0.04</v>
      </c>
      <c r="BN1732" s="28">
        <v>6.28</v>
      </c>
      <c r="BO1732" s="28">
        <v>0.57999999999999996</v>
      </c>
      <c r="BP1732" s="28">
        <v>-0.69</v>
      </c>
      <c r="BQ1732" s="26">
        <v>35.007399999999997</v>
      </c>
      <c r="BR1732" s="26">
        <v>430.65502900000001</v>
      </c>
      <c r="BS1732" s="31">
        <f t="shared" si="215"/>
        <v>2.1768000000000001</v>
      </c>
    </row>
    <row r="1733" spans="1:71">
      <c r="A1733" s="26">
        <v>42493325910000</v>
      </c>
      <c r="B1733" s="26" t="s">
        <v>9282</v>
      </c>
      <c r="C1733" t="s">
        <v>3860</v>
      </c>
      <c r="D1733" s="26" t="s">
        <v>383</v>
      </c>
      <c r="E1733" s="27" t="s">
        <v>777</v>
      </c>
      <c r="F1733" t="s">
        <v>66</v>
      </c>
      <c r="G1733" t="s">
        <v>67</v>
      </c>
      <c r="H1733" t="s">
        <v>3861</v>
      </c>
      <c r="I1733" t="s">
        <v>3862</v>
      </c>
      <c r="J1733" t="s">
        <v>70</v>
      </c>
      <c r="K1733" t="s">
        <v>9261</v>
      </c>
      <c r="L1733">
        <v>28.991720000000001</v>
      </c>
      <c r="M1733">
        <v>-98.042950000000005</v>
      </c>
      <c r="N1733" s="28">
        <v>2305941.1</v>
      </c>
      <c r="O1733" s="28">
        <v>422431.02</v>
      </c>
      <c r="P1733" s="26">
        <v>372.10000610351562</v>
      </c>
      <c r="Q1733" s="26">
        <v>8808</v>
      </c>
      <c r="R1733" s="26">
        <v>14152</v>
      </c>
      <c r="S1733" s="29" t="s">
        <v>72</v>
      </c>
      <c r="T1733" s="30">
        <v>40703</v>
      </c>
      <c r="U1733" s="30" t="s">
        <v>72</v>
      </c>
      <c r="V1733" s="30">
        <v>40787</v>
      </c>
      <c r="W1733">
        <v>2908240</v>
      </c>
      <c r="X1733" s="26">
        <v>5541</v>
      </c>
      <c r="Y1733" s="26" t="s">
        <v>72</v>
      </c>
      <c r="Z1733" s="26" t="s">
        <v>72</v>
      </c>
      <c r="AA1733" s="26" t="s">
        <v>71</v>
      </c>
      <c r="AB1733" s="31" t="s">
        <v>72</v>
      </c>
      <c r="AC1733" s="31" t="s">
        <v>72</v>
      </c>
      <c r="AD1733" s="26">
        <v>681.70823254650099</v>
      </c>
      <c r="AE1733" s="26">
        <v>257</v>
      </c>
      <c r="AF1733" s="26" t="s">
        <v>72</v>
      </c>
      <c r="AG1733" s="26">
        <v>12299</v>
      </c>
      <c r="AH1733" s="28">
        <v>9.7179999999999992E-3</v>
      </c>
      <c r="AI1733">
        <v>47665</v>
      </c>
      <c r="AJ1733" s="26">
        <v>17452</v>
      </c>
      <c r="AK1733" s="28">
        <v>1.2414E-2</v>
      </c>
      <c r="AL1733">
        <v>67636</v>
      </c>
      <c r="AM1733" s="26">
        <v>20942</v>
      </c>
      <c r="AN1733" s="28">
        <v>1.4609E-2</v>
      </c>
      <c r="AO1733">
        <v>81162</v>
      </c>
      <c r="AP1733" s="32">
        <v>28572.6953125</v>
      </c>
      <c r="AQ1733" s="36">
        <v>1.9478241620574068E-2</v>
      </c>
      <c r="AR1733" s="32">
        <f t="shared" ref="AR1733:AR1796" si="222">AP1733+(AQ1733*1000*177)</f>
        <v>32020.344079341608</v>
      </c>
      <c r="AS1733" s="32">
        <f t="shared" si="216"/>
        <v>1</v>
      </c>
      <c r="AT1733" s="32">
        <f t="shared" si="217"/>
        <v>1</v>
      </c>
      <c r="AU1733" s="32">
        <f t="shared" si="218"/>
        <v>1</v>
      </c>
      <c r="AV1733" s="32">
        <f t="shared" si="219"/>
        <v>29598.857804322324</v>
      </c>
      <c r="AW1733" s="32">
        <f t="shared" si="220"/>
        <v>2.0177785039179778E-2</v>
      </c>
      <c r="AX1733" s="32">
        <f t="shared" si="221"/>
        <v>33170.325756257138</v>
      </c>
      <c r="AY1733">
        <v>2</v>
      </c>
      <c r="AZ1733" s="26">
        <v>1</v>
      </c>
      <c r="BA1733" s="26">
        <v>9083.77</v>
      </c>
      <c r="BB1733" s="26">
        <v>45.87</v>
      </c>
      <c r="BC1733" s="26">
        <v>104.34</v>
      </c>
      <c r="BD1733" s="26">
        <v>180.01</v>
      </c>
      <c r="BE1733" s="28">
        <v>0.03</v>
      </c>
      <c r="BF1733" s="28">
        <v>4</v>
      </c>
      <c r="BG1733" s="28">
        <v>0.48</v>
      </c>
      <c r="BH1733" s="28">
        <v>0.24</v>
      </c>
      <c r="BI1733" s="28">
        <v>0.06</v>
      </c>
      <c r="BJ1733" s="28">
        <v>8.6199999999999992</v>
      </c>
      <c r="BK1733" s="28">
        <v>0.65</v>
      </c>
      <c r="BL1733" s="28">
        <v>-3.4</v>
      </c>
      <c r="BM1733" s="28">
        <v>0.05</v>
      </c>
      <c r="BN1733" s="28">
        <v>7.01</v>
      </c>
      <c r="BO1733" s="28">
        <v>0.62</v>
      </c>
      <c r="BP1733" s="28">
        <v>-2.66</v>
      </c>
      <c r="BQ1733" s="26">
        <v>35.916801</v>
      </c>
      <c r="BR1733" s="26">
        <v>705.73730399999999</v>
      </c>
      <c r="BS1733" s="31">
        <f t="shared" ref="BS1733:BS1796" si="223">IF(BR1733="","",BI1733*BK1733*BC1733)</f>
        <v>4.0692599999999999</v>
      </c>
    </row>
    <row r="1734" spans="1:71">
      <c r="A1734" s="26">
        <v>42493325940000</v>
      </c>
      <c r="B1734" s="26" t="s">
        <v>9282</v>
      </c>
      <c r="C1734" t="s">
        <v>3863</v>
      </c>
      <c r="D1734" s="26" t="s">
        <v>178</v>
      </c>
      <c r="E1734" s="27" t="s">
        <v>777</v>
      </c>
      <c r="F1734" t="s">
        <v>66</v>
      </c>
      <c r="G1734" t="s">
        <v>67</v>
      </c>
      <c r="H1734" t="s">
        <v>3864</v>
      </c>
      <c r="I1734" t="s">
        <v>3865</v>
      </c>
      <c r="J1734" t="s">
        <v>149</v>
      </c>
      <c r="K1734" t="s">
        <v>9261</v>
      </c>
      <c r="L1734">
        <v>29.00431</v>
      </c>
      <c r="M1734">
        <v>-98.155330000000006</v>
      </c>
      <c r="N1734" s="28">
        <v>2269984.09</v>
      </c>
      <c r="O1734" s="28">
        <v>426731.61</v>
      </c>
      <c r="P1734" s="26">
        <v>425</v>
      </c>
      <c r="Q1734" s="26">
        <v>8290</v>
      </c>
      <c r="R1734" s="26">
        <v>12748</v>
      </c>
      <c r="S1734" s="29" t="s">
        <v>72</v>
      </c>
      <c r="T1734" s="30">
        <v>40750</v>
      </c>
      <c r="U1734" s="30">
        <v>40819</v>
      </c>
      <c r="V1734" s="30">
        <v>40817</v>
      </c>
      <c r="W1734">
        <v>1835</v>
      </c>
      <c r="X1734" s="26">
        <v>5069</v>
      </c>
      <c r="Y1734" s="26" t="s">
        <v>72</v>
      </c>
      <c r="Z1734" s="26" t="s">
        <v>72</v>
      </c>
      <c r="AA1734" s="26" t="s">
        <v>71</v>
      </c>
      <c r="AB1734" s="31" t="s">
        <v>72</v>
      </c>
      <c r="AC1734" s="31" t="s">
        <v>72</v>
      </c>
      <c r="AD1734" s="26">
        <v>339.87356694468184</v>
      </c>
      <c r="AE1734" s="26">
        <v>768</v>
      </c>
      <c r="AF1734" s="26" t="s">
        <v>72</v>
      </c>
      <c r="AG1734" s="26">
        <v>50506</v>
      </c>
      <c r="AH1734" s="28">
        <v>1.9845000000000002E-2</v>
      </c>
      <c r="AI1734">
        <v>24923</v>
      </c>
      <c r="AJ1734" s="26">
        <v>98121</v>
      </c>
      <c r="AK1734" s="28">
        <v>3.5036999999999999E-2</v>
      </c>
      <c r="AL1734">
        <v>48420</v>
      </c>
      <c r="AM1734" s="26">
        <v>125156</v>
      </c>
      <c r="AN1734" s="28">
        <v>4.5068999999999998E-2</v>
      </c>
      <c r="AO1734">
        <v>61761</v>
      </c>
      <c r="AP1734" s="32">
        <v>410764.71875</v>
      </c>
      <c r="AQ1734" s="36">
        <v>0.13960807013659152</v>
      </c>
      <c r="AR1734" s="32">
        <f t="shared" si="222"/>
        <v>435475.3471641767</v>
      </c>
      <c r="AS1734" s="32">
        <f t="shared" si="216"/>
        <v>4</v>
      </c>
      <c r="AT1734" s="32">
        <f t="shared" si="217"/>
        <v>1</v>
      </c>
      <c r="AU1734" s="32">
        <f t="shared" si="218"/>
        <v>4</v>
      </c>
      <c r="AV1734" s="32">
        <f t="shared" si="219"/>
        <v>465138.97921187611</v>
      </c>
      <c r="AW1734" s="32">
        <f t="shared" si="220"/>
        <v>0.15808844398974853</v>
      </c>
      <c r="AX1734" s="32">
        <f t="shared" si="221"/>
        <v>493120.63379806158</v>
      </c>
      <c r="AY1734">
        <v>2</v>
      </c>
      <c r="AZ1734" s="26">
        <v>1</v>
      </c>
      <c r="BA1734" s="26">
        <v>7495.55</v>
      </c>
      <c r="BB1734" s="26">
        <v>23.05</v>
      </c>
      <c r="BC1734" s="26">
        <v>61.52</v>
      </c>
      <c r="BD1734" s="26">
        <v>80.010000000000005</v>
      </c>
      <c r="BE1734" s="28">
        <v>0.02</v>
      </c>
      <c r="BF1734" s="28">
        <v>2.86</v>
      </c>
      <c r="BG1734" s="28">
        <v>0.36</v>
      </c>
      <c r="BH1734" s="28">
        <v>0.41</v>
      </c>
      <c r="BI1734" s="28">
        <v>0.04</v>
      </c>
      <c r="BJ1734" s="28">
        <v>7.47</v>
      </c>
      <c r="BK1734" s="28">
        <v>0.56999999999999995</v>
      </c>
      <c r="BL1734" s="28">
        <v>-0.72</v>
      </c>
      <c r="BM1734" s="28">
        <v>0.04</v>
      </c>
      <c r="BN1734" s="28">
        <v>6.18</v>
      </c>
      <c r="BO1734" s="28">
        <v>0.53</v>
      </c>
      <c r="BP1734" s="28">
        <v>-0.57999999999999996</v>
      </c>
      <c r="BQ1734" s="26">
        <v>31.659299000000001</v>
      </c>
      <c r="BR1734" s="26">
        <v>496.76153499999998</v>
      </c>
      <c r="BS1734" s="31">
        <f t="shared" si="223"/>
        <v>1.4026559999999999</v>
      </c>
    </row>
    <row r="1735" spans="1:71">
      <c r="A1735" s="26">
        <v>42493325970000</v>
      </c>
      <c r="B1735" s="26" t="s">
        <v>9282</v>
      </c>
      <c r="C1735" t="s">
        <v>3866</v>
      </c>
      <c r="D1735" s="26" t="s">
        <v>64</v>
      </c>
      <c r="E1735" s="27" t="s">
        <v>777</v>
      </c>
      <c r="F1735" t="s">
        <v>66</v>
      </c>
      <c r="G1735" t="s">
        <v>67</v>
      </c>
      <c r="H1735" t="s">
        <v>3867</v>
      </c>
      <c r="I1735" t="s">
        <v>3868</v>
      </c>
      <c r="J1735" t="s">
        <v>70</v>
      </c>
      <c r="K1735" t="s">
        <v>9261</v>
      </c>
      <c r="L1735">
        <v>28.931149999999999</v>
      </c>
      <c r="M1735">
        <v>-98.146550000000005</v>
      </c>
      <c r="N1735" s="28">
        <v>2272984.52</v>
      </c>
      <c r="O1735" s="28">
        <v>400153.47</v>
      </c>
      <c r="P1735" s="26">
        <v>393</v>
      </c>
      <c r="Q1735" s="26">
        <v>9836</v>
      </c>
      <c r="R1735" s="26">
        <v>15845</v>
      </c>
      <c r="S1735" s="29" t="s">
        <v>72</v>
      </c>
      <c r="T1735" s="30">
        <v>40796</v>
      </c>
      <c r="U1735" s="30">
        <v>40850</v>
      </c>
      <c r="V1735" s="30">
        <v>40848</v>
      </c>
      <c r="W1735">
        <v>2652.5</v>
      </c>
      <c r="X1735" s="26">
        <v>6521</v>
      </c>
      <c r="Y1735" s="26" t="s">
        <v>72</v>
      </c>
      <c r="Z1735" s="26" t="s">
        <v>72</v>
      </c>
      <c r="AA1735" s="26" t="s">
        <v>71</v>
      </c>
      <c r="AB1735" s="31" t="s">
        <v>72</v>
      </c>
      <c r="AC1735" s="31" t="s">
        <v>72</v>
      </c>
      <c r="AD1735" s="26">
        <v>485.27452708380298</v>
      </c>
      <c r="AE1735" s="26">
        <v>533</v>
      </c>
      <c r="AF1735" s="26" t="s">
        <v>72</v>
      </c>
      <c r="AG1735" s="26">
        <v>24313</v>
      </c>
      <c r="AH1735" s="28">
        <v>1.2857E-2</v>
      </c>
      <c r="AI1735">
        <v>56417</v>
      </c>
      <c r="AJ1735" s="26">
        <v>35956</v>
      </c>
      <c r="AK1735" s="28">
        <v>1.9886999999999998E-2</v>
      </c>
      <c r="AL1735">
        <v>64522</v>
      </c>
      <c r="AM1735" s="26">
        <v>44229</v>
      </c>
      <c r="AN1735" s="28">
        <v>2.2117999999999999E-2</v>
      </c>
      <c r="AO1735">
        <v>65248</v>
      </c>
      <c r="AP1735" s="32">
        <v>73739.421875</v>
      </c>
      <c r="AQ1735" s="36">
        <v>3.5783863077823663E-2</v>
      </c>
      <c r="AR1735" s="32">
        <f t="shared" si="222"/>
        <v>80073.165639774787</v>
      </c>
      <c r="AS1735" s="32">
        <f t="shared" si="216"/>
        <v>2</v>
      </c>
      <c r="AT1735" s="32">
        <f t="shared" si="217"/>
        <v>1</v>
      </c>
      <c r="AU1735" s="32">
        <f t="shared" si="218"/>
        <v>1</v>
      </c>
      <c r="AV1735" s="32">
        <f t="shared" si="219"/>
        <v>64907.879399248581</v>
      </c>
      <c r="AW1735" s="32">
        <f t="shared" si="220"/>
        <v>3.1498140479482878E-2</v>
      </c>
      <c r="AX1735" s="32">
        <f t="shared" si="221"/>
        <v>70483.050264117046</v>
      </c>
      <c r="AY1735">
        <v>2</v>
      </c>
      <c r="AZ1735" s="26">
        <v>1</v>
      </c>
      <c r="BA1735" s="26">
        <v>8897.4500000000007</v>
      </c>
      <c r="BB1735" s="26">
        <v>31.51</v>
      </c>
      <c r="BC1735" s="26">
        <v>76.17</v>
      </c>
      <c r="BD1735" s="26">
        <v>142.09</v>
      </c>
      <c r="BE1735" s="28">
        <v>0.03</v>
      </c>
      <c r="BF1735" s="28">
        <v>2.96</v>
      </c>
      <c r="BG1735" s="28">
        <v>0.45</v>
      </c>
      <c r="BH1735" s="28">
        <v>0.44</v>
      </c>
      <c r="BI1735" s="28">
        <v>0.05</v>
      </c>
      <c r="BJ1735" s="28">
        <v>6.75</v>
      </c>
      <c r="BK1735" s="28">
        <v>0.63</v>
      </c>
      <c r="BL1735" s="28">
        <v>-0.51</v>
      </c>
      <c r="BM1735" s="28">
        <v>0.05</v>
      </c>
      <c r="BN1735" s="28">
        <v>6.26</v>
      </c>
      <c r="BO1735" s="28">
        <v>0.61</v>
      </c>
      <c r="BP1735" s="28">
        <v>-0.39</v>
      </c>
      <c r="BQ1735" s="26">
        <v>40.764800999999999</v>
      </c>
      <c r="BR1735" s="26">
        <v>482.39150999999998</v>
      </c>
      <c r="BS1735" s="31">
        <f t="shared" si="223"/>
        <v>2.3993549999999999</v>
      </c>
    </row>
    <row r="1736" spans="1:71">
      <c r="A1736" s="26">
        <v>42493325980000</v>
      </c>
      <c r="B1736" s="26" t="s">
        <v>9282</v>
      </c>
      <c r="C1736" t="s">
        <v>3869</v>
      </c>
      <c r="D1736" s="26" t="s">
        <v>383</v>
      </c>
      <c r="E1736" s="27" t="s">
        <v>777</v>
      </c>
      <c r="F1736" t="s">
        <v>66</v>
      </c>
      <c r="G1736" t="s">
        <v>67</v>
      </c>
      <c r="H1736" t="s">
        <v>3870</v>
      </c>
      <c r="I1736" t="s">
        <v>3871</v>
      </c>
      <c r="J1736" t="s">
        <v>70</v>
      </c>
      <c r="K1736" t="s">
        <v>9261</v>
      </c>
      <c r="L1736">
        <v>29.093979999999998</v>
      </c>
      <c r="M1736">
        <v>-97.903829999999999</v>
      </c>
      <c r="N1736" s="28">
        <v>2350064.04</v>
      </c>
      <c r="O1736" s="28">
        <v>459999.19</v>
      </c>
      <c r="P1736" s="26">
        <v>378</v>
      </c>
      <c r="Q1736" s="26">
        <v>7734</v>
      </c>
      <c r="R1736" s="26">
        <v>16114</v>
      </c>
      <c r="S1736" s="29" t="s">
        <v>72</v>
      </c>
      <c r="T1736" s="30">
        <v>41084</v>
      </c>
      <c r="U1736" s="30">
        <v>41150</v>
      </c>
      <c r="V1736" s="30">
        <v>41153</v>
      </c>
      <c r="W1736">
        <v>3774</v>
      </c>
      <c r="X1736" s="26">
        <v>8060</v>
      </c>
      <c r="Y1736" s="26" t="s">
        <v>72</v>
      </c>
      <c r="Z1736" s="26" t="s">
        <v>72</v>
      </c>
      <c r="AA1736" s="26" t="s">
        <v>71</v>
      </c>
      <c r="AB1736" s="31" t="s">
        <v>72</v>
      </c>
      <c r="AC1736" s="31" t="s">
        <v>72</v>
      </c>
      <c r="AD1736" s="26">
        <v>823.91544379541244</v>
      </c>
      <c r="AE1736" s="26">
        <v>908</v>
      </c>
      <c r="AF1736" s="26" t="s">
        <v>72</v>
      </c>
      <c r="AG1736" s="26">
        <v>87485</v>
      </c>
      <c r="AH1736" s="28">
        <v>7.2745000000000004E-2</v>
      </c>
      <c r="AI1736">
        <v>73609</v>
      </c>
      <c r="AJ1736" s="26">
        <v>97980</v>
      </c>
      <c r="AK1736" s="28">
        <v>8.1810999999999995E-2</v>
      </c>
      <c r="AL1736">
        <v>82439</v>
      </c>
      <c r="AM1736" s="26">
        <v>97980</v>
      </c>
      <c r="AN1736" s="28">
        <v>8.1810999999999995E-2</v>
      </c>
      <c r="AO1736">
        <v>82439</v>
      </c>
      <c r="AP1736" s="32">
        <v>152347.625</v>
      </c>
      <c r="AQ1736" s="36">
        <v>0.12552156106305207</v>
      </c>
      <c r="AR1736" s="32">
        <f t="shared" si="222"/>
        <v>174564.94130816023</v>
      </c>
      <c r="AS1736" s="32">
        <f t="shared" si="216"/>
        <v>3</v>
      </c>
      <c r="AT1736" s="32">
        <f t="shared" si="217"/>
        <v>1</v>
      </c>
      <c r="AU1736" s="32">
        <f t="shared" si="218"/>
        <v>3</v>
      </c>
      <c r="AV1736" s="32">
        <f t="shared" si="219"/>
        <v>108495.70316377172</v>
      </c>
      <c r="AW1736" s="32">
        <f t="shared" si="220"/>
        <v>8.9391285422074307E-2</v>
      </c>
      <c r="AX1736" s="32">
        <f t="shared" si="221"/>
        <v>124317.96068347886</v>
      </c>
      <c r="AY1736">
        <v>2</v>
      </c>
      <c r="AZ1736" s="26">
        <v>1</v>
      </c>
      <c r="BA1736" s="26">
        <v>7878.29</v>
      </c>
      <c r="BB1736" s="26">
        <v>67.34</v>
      </c>
      <c r="BC1736" s="26">
        <v>63.76</v>
      </c>
      <c r="BD1736" s="26">
        <v>130.44999999999999</v>
      </c>
      <c r="BE1736" s="28">
        <v>0.05</v>
      </c>
      <c r="BF1736" s="28">
        <v>4.1399999999999997</v>
      </c>
      <c r="BG1736" s="28">
        <v>0.44</v>
      </c>
      <c r="BH1736" s="28">
        <v>-0.18</v>
      </c>
      <c r="BI1736" s="28">
        <v>0.08</v>
      </c>
      <c r="BJ1736" s="28">
        <v>8.7899999999999991</v>
      </c>
      <c r="BK1736" s="28">
        <v>0.66</v>
      </c>
      <c r="BL1736" s="28">
        <v>-4.51</v>
      </c>
      <c r="BM1736" s="28">
        <v>7.0000000000000007E-2</v>
      </c>
      <c r="BN1736" s="28">
        <v>6.59</v>
      </c>
      <c r="BO1736" s="28">
        <v>0.61</v>
      </c>
      <c r="BP1736" s="28">
        <v>-3.66</v>
      </c>
      <c r="BQ1736" s="26">
        <v>34.529398999999998</v>
      </c>
      <c r="BR1736" s="26">
        <v>980.58801200000005</v>
      </c>
      <c r="BS1736" s="31">
        <f t="shared" si="223"/>
        <v>3.3665280000000002</v>
      </c>
    </row>
    <row r="1737" spans="1:71">
      <c r="A1737" s="26">
        <v>42493325990000</v>
      </c>
      <c r="B1737" s="26" t="s">
        <v>9282</v>
      </c>
      <c r="C1737" t="s">
        <v>3872</v>
      </c>
      <c r="D1737" s="26" t="s">
        <v>383</v>
      </c>
      <c r="E1737" s="27" t="s">
        <v>777</v>
      </c>
      <c r="F1737" t="s">
        <v>66</v>
      </c>
      <c r="G1737" t="s">
        <v>67</v>
      </c>
      <c r="H1737" t="s">
        <v>3873</v>
      </c>
      <c r="I1737" t="s">
        <v>3874</v>
      </c>
      <c r="J1737" t="s">
        <v>70</v>
      </c>
      <c r="K1737" t="s">
        <v>9261</v>
      </c>
      <c r="L1737">
        <v>29.071459999999998</v>
      </c>
      <c r="M1737">
        <v>-98.010369999999995</v>
      </c>
      <c r="N1737" s="28">
        <v>2316110.42</v>
      </c>
      <c r="O1737" s="28">
        <v>451508.3</v>
      </c>
      <c r="P1737" s="26">
        <v>411</v>
      </c>
      <c r="Q1737" s="26">
        <v>8350</v>
      </c>
      <c r="R1737" s="26">
        <v>13748</v>
      </c>
      <c r="S1737" s="29" t="s">
        <v>72</v>
      </c>
      <c r="T1737" s="30">
        <v>40799</v>
      </c>
      <c r="U1737" s="30">
        <v>40857</v>
      </c>
      <c r="V1737" s="30">
        <v>40848</v>
      </c>
      <c r="W1737">
        <v>4991488</v>
      </c>
      <c r="X1737" s="26">
        <v>6219</v>
      </c>
      <c r="Y1737" s="26" t="s">
        <v>72</v>
      </c>
      <c r="Z1737" s="26" t="s">
        <v>72</v>
      </c>
      <c r="AA1737" s="26" t="s">
        <v>71</v>
      </c>
      <c r="AB1737" s="31" t="s">
        <v>72</v>
      </c>
      <c r="AC1737" s="31" t="s">
        <v>72</v>
      </c>
      <c r="AD1737" s="26">
        <v>366.74415000774832</v>
      </c>
      <c r="AE1737" s="26">
        <v>310</v>
      </c>
      <c r="AF1737" s="26" t="s">
        <v>72</v>
      </c>
      <c r="AG1737" s="26">
        <v>53893</v>
      </c>
      <c r="AH1737" s="28">
        <v>2.5787000000000001E-2</v>
      </c>
      <c r="AI1737">
        <v>103614</v>
      </c>
      <c r="AJ1737" s="26">
        <v>106997</v>
      </c>
      <c r="AK1737" s="28">
        <v>3.8699999999999998E-2</v>
      </c>
      <c r="AL1737">
        <v>205711</v>
      </c>
      <c r="AM1737" s="26">
        <v>119909</v>
      </c>
      <c r="AN1737" s="28">
        <v>4.3524E-2</v>
      </c>
      <c r="AO1737">
        <v>230536</v>
      </c>
      <c r="AP1737" s="32">
        <v>147522.78125</v>
      </c>
      <c r="AQ1737" s="36">
        <v>5.4103117016310237E-2</v>
      </c>
      <c r="AR1737" s="32">
        <f t="shared" si="222"/>
        <v>157099.0329618869</v>
      </c>
      <c r="AS1737" s="32">
        <f t="shared" si="216"/>
        <v>3</v>
      </c>
      <c r="AT1737" s="32">
        <f t="shared" si="217"/>
        <v>1</v>
      </c>
      <c r="AU1737" s="32">
        <f t="shared" si="218"/>
        <v>2</v>
      </c>
      <c r="AV1737" s="32">
        <f t="shared" si="219"/>
        <v>136160.27727528539</v>
      </c>
      <c r="AW1737" s="32">
        <f t="shared" si="220"/>
        <v>4.9935985154143873E-2</v>
      </c>
      <c r="AX1737" s="32">
        <f t="shared" si="221"/>
        <v>144998.94664756887</v>
      </c>
      <c r="AY1737">
        <v>2</v>
      </c>
      <c r="AZ1737" s="26">
        <v>1</v>
      </c>
      <c r="BA1737" s="26">
        <v>7260.53</v>
      </c>
      <c r="BB1737" s="26">
        <v>51.33</v>
      </c>
      <c r="BC1737" s="26">
        <v>42.78</v>
      </c>
      <c r="BD1737" s="26">
        <v>95.87</v>
      </c>
      <c r="BE1737" s="28">
        <v>0.04</v>
      </c>
      <c r="BF1737" s="28">
        <v>3.83</v>
      </c>
      <c r="BG1737" s="28">
        <v>0.41</v>
      </c>
      <c r="BH1737" s="28">
        <v>-0.18</v>
      </c>
      <c r="BI1737" s="28">
        <v>0.06</v>
      </c>
      <c r="BJ1737" s="28">
        <v>9.43</v>
      </c>
      <c r="BK1737" s="28">
        <v>0.63</v>
      </c>
      <c r="BL1737" s="28">
        <v>-5.25</v>
      </c>
      <c r="BM1737" s="28">
        <v>0.05</v>
      </c>
      <c r="BN1737" s="28">
        <v>7.04</v>
      </c>
      <c r="BO1737" s="28">
        <v>0.57999999999999996</v>
      </c>
      <c r="BP1737" s="28">
        <v>-4.3</v>
      </c>
      <c r="BQ1737" s="26">
        <v>30.066199999999998</v>
      </c>
      <c r="BR1737" s="26">
        <v>357.58883600000001</v>
      </c>
      <c r="BS1737" s="31">
        <f t="shared" si="223"/>
        <v>1.617084</v>
      </c>
    </row>
    <row r="1738" spans="1:71">
      <c r="A1738" s="26">
        <v>42493326000000</v>
      </c>
      <c r="B1738" s="26" t="s">
        <v>9282</v>
      </c>
      <c r="C1738" t="s">
        <v>3875</v>
      </c>
      <c r="D1738" s="26" t="s">
        <v>102</v>
      </c>
      <c r="E1738" s="27" t="s">
        <v>777</v>
      </c>
      <c r="F1738" t="s">
        <v>66</v>
      </c>
      <c r="G1738" t="s">
        <v>67</v>
      </c>
      <c r="H1738" t="s">
        <v>3876</v>
      </c>
      <c r="I1738" t="s">
        <v>3877</v>
      </c>
      <c r="J1738" t="s">
        <v>70</v>
      </c>
      <c r="K1738" t="s">
        <v>9261</v>
      </c>
      <c r="L1738">
        <v>28.935960000000001</v>
      </c>
      <c r="M1738">
        <v>-98.215270000000004</v>
      </c>
      <c r="N1738" s="28">
        <v>2250992.35</v>
      </c>
      <c r="O1738" s="28">
        <v>401748.29</v>
      </c>
      <c r="P1738" s="26">
        <v>381</v>
      </c>
      <c r="Q1738" s="26">
        <v>8384</v>
      </c>
      <c r="R1738" s="26">
        <v>14867</v>
      </c>
      <c r="S1738" s="29" t="s">
        <v>72</v>
      </c>
      <c r="T1738" s="30">
        <v>40828</v>
      </c>
      <c r="U1738" s="30">
        <v>40890</v>
      </c>
      <c r="V1738" s="30">
        <v>40878</v>
      </c>
      <c r="W1738">
        <v>3182895</v>
      </c>
      <c r="X1738" s="26">
        <v>6656</v>
      </c>
      <c r="Y1738" s="26" t="s">
        <v>72</v>
      </c>
      <c r="Z1738" s="26" t="s">
        <v>72</v>
      </c>
      <c r="AA1738" s="26" t="s">
        <v>71</v>
      </c>
      <c r="AB1738" s="31" t="s">
        <v>72</v>
      </c>
      <c r="AC1738" s="31" t="s">
        <v>72</v>
      </c>
      <c r="AD1738" s="26">
        <v>227.90870291334198</v>
      </c>
      <c r="AE1738" s="26">
        <v>145</v>
      </c>
      <c r="AF1738" s="26" t="s">
        <v>72</v>
      </c>
      <c r="AG1738" s="26">
        <v>14036</v>
      </c>
      <c r="AH1738" s="28">
        <v>3.2009999999999999E-3</v>
      </c>
      <c r="AI1738">
        <v>49272</v>
      </c>
      <c r="AJ1738" s="26">
        <v>21011</v>
      </c>
      <c r="AK1738" s="28">
        <v>5.0260000000000001E-3</v>
      </c>
      <c r="AL1738">
        <v>73758</v>
      </c>
      <c r="AM1738" s="26">
        <v>24056</v>
      </c>
      <c r="AN1738" s="28">
        <v>5.561E-3</v>
      </c>
      <c r="AO1738">
        <v>84447</v>
      </c>
      <c r="AP1738" s="32">
        <v>33224.640625</v>
      </c>
      <c r="AQ1738" s="36">
        <v>7.5721847496056779E-3</v>
      </c>
      <c r="AR1738" s="32">
        <f t="shared" si="222"/>
        <v>34564.917325680202</v>
      </c>
      <c r="AS1738" s="32">
        <f t="shared" si="216"/>
        <v>1</v>
      </c>
      <c r="AT1738" s="32">
        <f t="shared" si="217"/>
        <v>1</v>
      </c>
      <c r="AU1738" s="32">
        <f t="shared" si="218"/>
        <v>1</v>
      </c>
      <c r="AV1738" s="32">
        <f t="shared" si="219"/>
        <v>28652.259192833531</v>
      </c>
      <c r="AW1738" s="32">
        <f t="shared" si="220"/>
        <v>6.5300992281755697E-3</v>
      </c>
      <c r="AX1738" s="32">
        <f t="shared" si="221"/>
        <v>29808.086756220608</v>
      </c>
      <c r="AY1738">
        <v>2</v>
      </c>
      <c r="AZ1738" s="26">
        <v>1</v>
      </c>
      <c r="BA1738" s="26">
        <v>8148.79</v>
      </c>
      <c r="BB1738" s="26">
        <v>24.71</v>
      </c>
      <c r="BC1738" s="26">
        <v>66.31</v>
      </c>
      <c r="BD1738" s="26">
        <v>123.29</v>
      </c>
      <c r="BE1738" s="28">
        <v>0.03</v>
      </c>
      <c r="BF1738" s="28">
        <v>2.33</v>
      </c>
      <c r="BG1738" s="28">
        <v>0.38</v>
      </c>
      <c r="BH1738" s="28">
        <v>0.48</v>
      </c>
      <c r="BI1738" s="28">
        <v>0.06</v>
      </c>
      <c r="BJ1738" s="28">
        <v>6.07</v>
      </c>
      <c r="BK1738" s="28">
        <v>0.61</v>
      </c>
      <c r="BL1738" s="28">
        <v>0.24</v>
      </c>
      <c r="BM1738" s="28">
        <v>0.06</v>
      </c>
      <c r="BN1738" s="28">
        <v>5.74</v>
      </c>
      <c r="BO1738" s="28">
        <v>0.56999999999999995</v>
      </c>
      <c r="BP1738" s="28">
        <v>0.16</v>
      </c>
      <c r="BQ1738" s="26">
        <v>31.272499</v>
      </c>
      <c r="BR1738" s="26">
        <v>507.734039</v>
      </c>
      <c r="BS1738" s="31">
        <f t="shared" si="223"/>
        <v>2.426946</v>
      </c>
    </row>
    <row r="1739" spans="1:71">
      <c r="A1739" s="26">
        <v>42493326010000</v>
      </c>
      <c r="B1739" s="26" t="s">
        <v>9282</v>
      </c>
      <c r="C1739" t="s">
        <v>3878</v>
      </c>
      <c r="D1739" s="26" t="s">
        <v>913</v>
      </c>
      <c r="E1739" s="27" t="s">
        <v>777</v>
      </c>
      <c r="F1739" t="s">
        <v>66</v>
      </c>
      <c r="G1739" t="s">
        <v>67</v>
      </c>
      <c r="H1739" t="s">
        <v>3879</v>
      </c>
      <c r="I1739" t="s">
        <v>3880</v>
      </c>
      <c r="J1739" t="s">
        <v>1290</v>
      </c>
      <c r="K1739" t="s">
        <v>9261</v>
      </c>
      <c r="L1739">
        <v>29.197030000000002</v>
      </c>
      <c r="M1739">
        <v>-97.832260000000005</v>
      </c>
      <c r="N1739" s="28">
        <v>2372545.2200000002</v>
      </c>
      <c r="O1739" s="28">
        <v>497685.49</v>
      </c>
      <c r="P1739" s="26">
        <v>396</v>
      </c>
      <c r="Q1739" s="26">
        <v>6430</v>
      </c>
      <c r="R1739" s="26">
        <v>12286</v>
      </c>
      <c r="S1739" s="29" t="s">
        <v>72</v>
      </c>
      <c r="T1739" s="30">
        <v>40786</v>
      </c>
      <c r="U1739" s="30">
        <v>40845</v>
      </c>
      <c r="V1739" s="30">
        <v>40848</v>
      </c>
      <c r="W1739">
        <v>3621299</v>
      </c>
      <c r="X1739" s="26">
        <v>5922</v>
      </c>
      <c r="Y1739" s="26" t="s">
        <v>72</v>
      </c>
      <c r="Z1739" s="26" t="s">
        <v>72</v>
      </c>
      <c r="AA1739" s="26" t="s">
        <v>71</v>
      </c>
      <c r="AB1739" s="31" t="s">
        <v>72</v>
      </c>
      <c r="AC1739" s="31" t="s">
        <v>72</v>
      </c>
      <c r="AD1739" s="26">
        <v>564.3857451895708</v>
      </c>
      <c r="AE1739" s="26">
        <v>211</v>
      </c>
      <c r="AF1739" s="26" t="s">
        <v>72</v>
      </c>
      <c r="AG1739" s="26">
        <v>2094</v>
      </c>
      <c r="AH1739" s="28">
        <v>2.735E-3</v>
      </c>
      <c r="AI1739">
        <v>27949</v>
      </c>
      <c r="AJ1739" s="26">
        <v>7410</v>
      </c>
      <c r="AK1739" s="28">
        <v>4.9569999999999996E-3</v>
      </c>
      <c r="AL1739">
        <v>98323</v>
      </c>
      <c r="AM1739" s="26">
        <v>7410</v>
      </c>
      <c r="AN1739" s="28">
        <v>4.9569999999999996E-3</v>
      </c>
      <c r="AO1739">
        <v>98323</v>
      </c>
      <c r="AP1739" s="32">
        <v>5556.59375</v>
      </c>
      <c r="AQ1739" s="36">
        <v>3.1360623043094615E-3</v>
      </c>
      <c r="AR1739" s="32">
        <f t="shared" si="222"/>
        <v>6111.6767778627745</v>
      </c>
      <c r="AS1739" s="32">
        <f t="shared" si="216"/>
        <v>1</v>
      </c>
      <c r="AT1739" s="32">
        <f t="shared" si="217"/>
        <v>1</v>
      </c>
      <c r="AU1739" s="32">
        <f t="shared" si="218"/>
        <v>1</v>
      </c>
      <c r="AV1739" s="32">
        <f t="shared" si="219"/>
        <v>5385.8237293144202</v>
      </c>
      <c r="AW1739" s="32">
        <f t="shared" si="220"/>
        <v>3.0396821389287922E-3</v>
      </c>
      <c r="AX1739" s="32">
        <f t="shared" si="221"/>
        <v>5923.8474679048168</v>
      </c>
      <c r="AY1739">
        <v>2</v>
      </c>
      <c r="AZ1739" s="26">
        <v>1</v>
      </c>
      <c r="BA1739" s="26">
        <v>6270.16</v>
      </c>
      <c r="BB1739" s="26">
        <v>34.130000000000003</v>
      </c>
      <c r="BC1739" s="26">
        <v>63.52</v>
      </c>
      <c r="BD1739" s="26">
        <v>108.6</v>
      </c>
      <c r="BE1739" s="28">
        <v>0.03</v>
      </c>
      <c r="BF1739" s="28">
        <v>5.08</v>
      </c>
      <c r="BG1739" s="28">
        <v>0.16</v>
      </c>
      <c r="BH1739" s="28">
        <v>-0.37</v>
      </c>
      <c r="BI1739" s="28">
        <v>0.04</v>
      </c>
      <c r="BJ1739" s="28">
        <v>7.52</v>
      </c>
      <c r="BK1739" s="28">
        <v>0.52</v>
      </c>
      <c r="BL1739" s="28">
        <v>0.88</v>
      </c>
      <c r="BM1739" s="28">
        <v>0.04</v>
      </c>
      <c r="BN1739" s="28">
        <v>6.49</v>
      </c>
      <c r="BO1739" s="28">
        <v>0.42</v>
      </c>
      <c r="BP1739" s="28">
        <v>0.74</v>
      </c>
      <c r="BQ1739" s="26">
        <v>31.229600000000001</v>
      </c>
      <c r="BR1739" s="26">
        <v>455.60079899999999</v>
      </c>
      <c r="BS1739" s="31">
        <f t="shared" si="223"/>
        <v>1.3212160000000002</v>
      </c>
    </row>
    <row r="1740" spans="1:71">
      <c r="A1740" s="26">
        <v>42493326020000</v>
      </c>
      <c r="B1740" s="26" t="s">
        <v>9282</v>
      </c>
      <c r="C1740" t="s">
        <v>3881</v>
      </c>
      <c r="D1740" s="26" t="s">
        <v>913</v>
      </c>
      <c r="E1740" s="27" t="s">
        <v>777</v>
      </c>
      <c r="F1740" t="s">
        <v>66</v>
      </c>
      <c r="G1740" t="s">
        <v>67</v>
      </c>
      <c r="H1740" t="s">
        <v>3879</v>
      </c>
      <c r="I1740" t="s">
        <v>3880</v>
      </c>
      <c r="J1740" t="s">
        <v>1337</v>
      </c>
      <c r="K1740" t="s">
        <v>9261</v>
      </c>
      <c r="L1740">
        <v>29.197030000000002</v>
      </c>
      <c r="M1740">
        <v>-97.832319999999996</v>
      </c>
      <c r="N1740" s="28">
        <v>2372526.0800000001</v>
      </c>
      <c r="O1740" s="28">
        <v>497685.3</v>
      </c>
      <c r="P1740" s="26">
        <v>396</v>
      </c>
      <c r="Q1740" s="26">
        <v>7125</v>
      </c>
      <c r="R1740" s="26">
        <v>12742</v>
      </c>
      <c r="S1740" s="29" t="s">
        <v>72</v>
      </c>
      <c r="T1740" s="30">
        <v>40778</v>
      </c>
      <c r="U1740" s="30">
        <v>40848</v>
      </c>
      <c r="V1740" s="30">
        <v>40848</v>
      </c>
      <c r="W1740">
        <v>2966983</v>
      </c>
      <c r="X1740" s="26">
        <v>6291</v>
      </c>
      <c r="Y1740" s="26" t="s">
        <v>72</v>
      </c>
      <c r="Z1740" s="26" t="s">
        <v>72</v>
      </c>
      <c r="AA1740" s="26" t="s">
        <v>71</v>
      </c>
      <c r="AB1740" s="31" t="s">
        <v>72</v>
      </c>
      <c r="AC1740" s="31" t="s">
        <v>72</v>
      </c>
      <c r="AD1740" s="26">
        <v>141.09393270105235</v>
      </c>
      <c r="AE1740" s="26">
        <v>868</v>
      </c>
      <c r="AF1740" s="26" t="s">
        <v>72</v>
      </c>
      <c r="AG1740" s="26">
        <v>8866</v>
      </c>
      <c r="AH1740" s="28">
        <v>2.1719999999999999E-3</v>
      </c>
      <c r="AI1740">
        <v>16356</v>
      </c>
      <c r="AJ1740" s="26">
        <v>9068</v>
      </c>
      <c r="AK1740" s="28">
        <v>2.1719999999999999E-3</v>
      </c>
      <c r="AL1740">
        <v>17895</v>
      </c>
      <c r="AM1740" s="26">
        <v>9068</v>
      </c>
      <c r="AN1740" s="28">
        <v>2.1719999999999999E-3</v>
      </c>
      <c r="AO1740">
        <v>17895</v>
      </c>
      <c r="AP1740" s="32">
        <v>17546.56640625</v>
      </c>
      <c r="AQ1740" s="36">
        <v>2.4757140596579834E-3</v>
      </c>
      <c r="AR1740" s="32">
        <f t="shared" si="222"/>
        <v>17984.767794809464</v>
      </c>
      <c r="AS1740" s="32">
        <f t="shared" si="216"/>
        <v>1</v>
      </c>
      <c r="AT1740" s="32">
        <f t="shared" si="217"/>
        <v>1</v>
      </c>
      <c r="AU1740" s="32">
        <f t="shared" si="218"/>
        <v>1</v>
      </c>
      <c r="AV1740" s="32">
        <f t="shared" si="219"/>
        <v>16009.742675548403</v>
      </c>
      <c r="AW1740" s="32">
        <f t="shared" si="220"/>
        <v>2.258877555624992E-3</v>
      </c>
      <c r="AX1740" s="32">
        <f t="shared" si="221"/>
        <v>16409.564002894025</v>
      </c>
      <c r="AY1740">
        <v>2</v>
      </c>
      <c r="AZ1740" s="26">
        <v>1</v>
      </c>
      <c r="BA1740" s="26">
        <v>6269.43</v>
      </c>
      <c r="BB1740" s="26">
        <v>34.14</v>
      </c>
      <c r="BC1740" s="26">
        <v>63.49</v>
      </c>
      <c r="BD1740" s="26">
        <v>108.53</v>
      </c>
      <c r="BE1740" s="28">
        <v>0.03</v>
      </c>
      <c r="BF1740" s="28">
        <v>5.08</v>
      </c>
      <c r="BG1740" s="28">
        <v>0.16</v>
      </c>
      <c r="BH1740" s="28">
        <v>-0.37</v>
      </c>
      <c r="BI1740" s="28">
        <v>0.04</v>
      </c>
      <c r="BJ1740" s="28">
        <v>7.52</v>
      </c>
      <c r="BK1740" s="28">
        <v>0.52</v>
      </c>
      <c r="BL1740" s="28">
        <v>0.88</v>
      </c>
      <c r="BM1740" s="28">
        <v>0.04</v>
      </c>
      <c r="BN1740" s="28">
        <v>6.49</v>
      </c>
      <c r="BO1740" s="28">
        <v>0.42</v>
      </c>
      <c r="BP1740" s="28">
        <v>0.74</v>
      </c>
      <c r="BQ1740" s="26">
        <v>31.229600000000001</v>
      </c>
      <c r="BR1740" s="26">
        <v>455.60079899999999</v>
      </c>
      <c r="BS1740" s="31">
        <f t="shared" si="223"/>
        <v>1.3205920000000002</v>
      </c>
    </row>
    <row r="1741" spans="1:71">
      <c r="A1741" s="26">
        <v>42493326030000</v>
      </c>
      <c r="B1741" s="26" t="s">
        <v>9282</v>
      </c>
      <c r="C1741" t="s">
        <v>3882</v>
      </c>
      <c r="D1741" s="26" t="s">
        <v>102</v>
      </c>
      <c r="E1741" s="27" t="s">
        <v>777</v>
      </c>
      <c r="F1741" t="s">
        <v>66</v>
      </c>
      <c r="G1741" t="s">
        <v>67</v>
      </c>
      <c r="H1741" t="s">
        <v>3883</v>
      </c>
      <c r="I1741" t="s">
        <v>3884</v>
      </c>
      <c r="J1741" t="s">
        <v>70</v>
      </c>
      <c r="K1741" t="s">
        <v>9261</v>
      </c>
      <c r="L1741">
        <v>28.963609999999999</v>
      </c>
      <c r="M1741">
        <v>-98.193380000000005</v>
      </c>
      <c r="N1741" s="28">
        <v>2257924.3199999998</v>
      </c>
      <c r="O1741" s="28">
        <v>411848.55</v>
      </c>
      <c r="P1741" s="26">
        <v>369</v>
      </c>
      <c r="Q1741" s="26">
        <v>8119</v>
      </c>
      <c r="R1741" s="26">
        <v>14129</v>
      </c>
      <c r="S1741" s="29">
        <v>11.5</v>
      </c>
      <c r="T1741" s="30">
        <v>40787</v>
      </c>
      <c r="U1741" s="30">
        <v>40917</v>
      </c>
      <c r="V1741" s="30">
        <v>40909</v>
      </c>
      <c r="W1741">
        <v>2686552</v>
      </c>
      <c r="X1741" s="26">
        <v>6241</v>
      </c>
      <c r="Y1741" s="26" t="s">
        <v>72</v>
      </c>
      <c r="Z1741" s="26" t="s">
        <v>72</v>
      </c>
      <c r="AA1741" s="26" t="s">
        <v>71</v>
      </c>
      <c r="AB1741" s="31" t="s">
        <v>72</v>
      </c>
      <c r="AC1741" s="31" t="s">
        <v>72</v>
      </c>
      <c r="AD1741" s="26">
        <v>1521.0561497326203</v>
      </c>
      <c r="AE1741" s="26">
        <v>51</v>
      </c>
      <c r="AF1741" s="26" t="s">
        <v>72</v>
      </c>
      <c r="AG1741" s="26">
        <v>4480</v>
      </c>
      <c r="AH1741" s="28">
        <v>3.5699999999999998E-3</v>
      </c>
      <c r="AI1741">
        <v>32908</v>
      </c>
      <c r="AJ1741" s="26">
        <v>7664</v>
      </c>
      <c r="AK1741" s="28">
        <v>3.7290000000000001E-3</v>
      </c>
      <c r="AL1741">
        <v>53554</v>
      </c>
      <c r="AM1741" s="26">
        <v>8532</v>
      </c>
      <c r="AN1741" s="28">
        <v>3.735E-3</v>
      </c>
      <c r="AO1741">
        <v>57714</v>
      </c>
      <c r="AP1741" s="32">
        <v>10905.5458984375</v>
      </c>
      <c r="AQ1741" s="36">
        <v>1.6587947655009712E-2</v>
      </c>
      <c r="AR1741" s="32">
        <f t="shared" si="222"/>
        <v>13841.612633374218</v>
      </c>
      <c r="AS1741" s="32">
        <f t="shared" si="216"/>
        <v>1</v>
      </c>
      <c r="AT1741" s="32">
        <f t="shared" si="217"/>
        <v>1</v>
      </c>
      <c r="AU1741" s="32">
        <f t="shared" si="218"/>
        <v>1</v>
      </c>
      <c r="AV1741" s="32">
        <f t="shared" si="219"/>
        <v>10030.096692362002</v>
      </c>
      <c r="AW1741" s="32">
        <f t="shared" si="220"/>
        <v>1.5256340256330034E-2</v>
      </c>
      <c r="AX1741" s="32">
        <f t="shared" si="221"/>
        <v>12730.468917732418</v>
      </c>
      <c r="AY1741">
        <v>2</v>
      </c>
      <c r="AZ1741" s="26">
        <v>1</v>
      </c>
      <c r="BA1741" s="26">
        <v>7891.32</v>
      </c>
      <c r="BB1741" s="26">
        <v>23.08</v>
      </c>
      <c r="BC1741" s="26">
        <v>61.72</v>
      </c>
      <c r="BD1741" s="26">
        <v>103.61</v>
      </c>
      <c r="BE1741" s="28">
        <v>0.03</v>
      </c>
      <c r="BF1741" s="28">
        <v>2.5499999999999998</v>
      </c>
      <c r="BG1741" s="28">
        <v>0.36</v>
      </c>
      <c r="BH1741" s="28">
        <v>0.55000000000000004</v>
      </c>
      <c r="BI1741" s="28">
        <v>0.05</v>
      </c>
      <c r="BJ1741" s="28">
        <v>6.73</v>
      </c>
      <c r="BK1741" s="28">
        <v>0.59</v>
      </c>
      <c r="BL1741" s="28">
        <v>-0.02</v>
      </c>
      <c r="BM1741" s="28">
        <v>0.05</v>
      </c>
      <c r="BN1741" s="28">
        <v>5.92</v>
      </c>
      <c r="BO1741" s="28">
        <v>0.55000000000000004</v>
      </c>
      <c r="BP1741" s="28">
        <v>-0.03</v>
      </c>
      <c r="BQ1741" s="26">
        <v>33.999698000000002</v>
      </c>
      <c r="BR1741" s="26">
        <v>521.52270499999997</v>
      </c>
      <c r="BS1741" s="31">
        <f t="shared" si="223"/>
        <v>1.8207399999999998</v>
      </c>
    </row>
    <row r="1742" spans="1:71">
      <c r="A1742" s="26">
        <v>42493326070000</v>
      </c>
      <c r="B1742" s="26" t="s">
        <v>9282</v>
      </c>
      <c r="C1742" t="s">
        <v>3885</v>
      </c>
      <c r="D1742" s="26" t="s">
        <v>102</v>
      </c>
      <c r="E1742" s="27" t="s">
        <v>777</v>
      </c>
      <c r="F1742" t="s">
        <v>66</v>
      </c>
      <c r="G1742" t="s">
        <v>67</v>
      </c>
      <c r="H1742" t="s">
        <v>3883</v>
      </c>
      <c r="I1742" t="s">
        <v>3884</v>
      </c>
      <c r="J1742" t="s">
        <v>76</v>
      </c>
      <c r="K1742" t="s">
        <v>9261</v>
      </c>
      <c r="L1742">
        <v>28.961659999999998</v>
      </c>
      <c r="M1742">
        <v>-98.196870000000004</v>
      </c>
      <c r="N1742" s="28">
        <v>2256813.25</v>
      </c>
      <c r="O1742" s="28">
        <v>411131.91</v>
      </c>
      <c r="P1742" s="26">
        <v>361</v>
      </c>
      <c r="Q1742" s="26">
        <v>8053</v>
      </c>
      <c r="R1742" s="26">
        <v>14676</v>
      </c>
      <c r="S1742" s="29" t="s">
        <v>72</v>
      </c>
      <c r="T1742" s="30">
        <v>40843</v>
      </c>
      <c r="U1742" s="30">
        <v>40923</v>
      </c>
      <c r="V1742" s="30">
        <v>40909</v>
      </c>
      <c r="W1742">
        <v>3787980</v>
      </c>
      <c r="X1742" s="26">
        <v>6684</v>
      </c>
      <c r="Y1742" s="26" t="s">
        <v>72</v>
      </c>
      <c r="Z1742" s="26" t="s">
        <v>72</v>
      </c>
      <c r="AA1742" s="26" t="s">
        <v>71</v>
      </c>
      <c r="AB1742" s="31" t="s">
        <v>72</v>
      </c>
      <c r="AC1742" s="31" t="s">
        <v>72</v>
      </c>
      <c r="AD1742" s="26">
        <v>325.11708158737986</v>
      </c>
      <c r="AE1742" s="26">
        <v>312</v>
      </c>
      <c r="AF1742" s="26" t="s">
        <v>72</v>
      </c>
      <c r="AG1742" s="26">
        <v>8505</v>
      </c>
      <c r="AH1742" s="28">
        <v>2.5869999999999999E-3</v>
      </c>
      <c r="AI1742">
        <v>1368</v>
      </c>
      <c r="AJ1742" s="26">
        <v>12410</v>
      </c>
      <c r="AK1742" s="28">
        <v>3.0469999999999998E-3</v>
      </c>
      <c r="AL1742">
        <v>5687</v>
      </c>
      <c r="AM1742" s="26">
        <v>13512</v>
      </c>
      <c r="AN1742" s="28">
        <v>3.127E-3</v>
      </c>
      <c r="AO1742">
        <v>7806</v>
      </c>
      <c r="AP1742" s="32">
        <v>17309.69140625</v>
      </c>
      <c r="AQ1742" s="36">
        <v>5.6276763531781489E-3</v>
      </c>
      <c r="AR1742" s="32">
        <f t="shared" si="222"/>
        <v>18305.790120762533</v>
      </c>
      <c r="AS1742" s="32">
        <f t="shared" si="216"/>
        <v>1</v>
      </c>
      <c r="AT1742" s="32">
        <f t="shared" si="217"/>
        <v>1</v>
      </c>
      <c r="AU1742" s="32">
        <f t="shared" si="218"/>
        <v>1</v>
      </c>
      <c r="AV1742" s="32">
        <f t="shared" si="219"/>
        <v>14864.995312967534</v>
      </c>
      <c r="AW1742" s="32">
        <f t="shared" si="220"/>
        <v>4.8328638939620847E-3</v>
      </c>
      <c r="AX1742" s="32">
        <f t="shared" si="221"/>
        <v>15720.412222198822</v>
      </c>
      <c r="AY1742">
        <v>2</v>
      </c>
      <c r="AZ1742" s="26">
        <v>1</v>
      </c>
      <c r="BA1742" s="26">
        <v>7895.96</v>
      </c>
      <c r="BB1742" s="26">
        <v>23.13</v>
      </c>
      <c r="BC1742" s="26">
        <v>61.58</v>
      </c>
      <c r="BD1742" s="26">
        <v>105.53</v>
      </c>
      <c r="BE1742" s="28">
        <v>0.03</v>
      </c>
      <c r="BF1742" s="28">
        <v>2.5299999999999998</v>
      </c>
      <c r="BG1742" s="28">
        <v>0.36</v>
      </c>
      <c r="BH1742" s="28">
        <v>0.55000000000000004</v>
      </c>
      <c r="BI1742" s="28">
        <v>0.05</v>
      </c>
      <c r="BJ1742" s="28">
        <v>6.67</v>
      </c>
      <c r="BK1742" s="28">
        <v>0.59</v>
      </c>
      <c r="BL1742" s="28">
        <v>0.02</v>
      </c>
      <c r="BM1742" s="28">
        <v>0.05</v>
      </c>
      <c r="BN1742" s="28">
        <v>5.9</v>
      </c>
      <c r="BO1742" s="28">
        <v>0.55000000000000004</v>
      </c>
      <c r="BP1742" s="28">
        <v>0</v>
      </c>
      <c r="BQ1742" s="26">
        <v>33.999698000000002</v>
      </c>
      <c r="BR1742" s="26">
        <v>521.52270499999997</v>
      </c>
      <c r="BS1742" s="31">
        <f t="shared" si="223"/>
        <v>1.8166099999999998</v>
      </c>
    </row>
    <row r="1743" spans="1:71">
      <c r="A1743" s="26">
        <v>42493326080000</v>
      </c>
      <c r="B1743" s="26" t="s">
        <v>9282</v>
      </c>
      <c r="C1743" t="s">
        <v>3886</v>
      </c>
      <c r="D1743" s="26" t="s">
        <v>64</v>
      </c>
      <c r="E1743" s="27" t="s">
        <v>777</v>
      </c>
      <c r="F1743" t="s">
        <v>66</v>
      </c>
      <c r="G1743" t="s">
        <v>67</v>
      </c>
      <c r="H1743" t="s">
        <v>3867</v>
      </c>
      <c r="I1743" t="s">
        <v>3868</v>
      </c>
      <c r="J1743" t="s">
        <v>76</v>
      </c>
      <c r="K1743" t="s">
        <v>9261</v>
      </c>
      <c r="L1743">
        <v>28.931049999999999</v>
      </c>
      <c r="M1743">
        <v>-98.146659999999997</v>
      </c>
      <c r="N1743" s="28">
        <v>2272949.6</v>
      </c>
      <c r="O1743" s="28">
        <v>400116.86</v>
      </c>
      <c r="P1743" s="26">
        <v>393</v>
      </c>
      <c r="Q1743" s="26">
        <v>9842</v>
      </c>
      <c r="R1743" s="26">
        <v>16162</v>
      </c>
      <c r="S1743" s="29" t="s">
        <v>72</v>
      </c>
      <c r="T1743" s="30">
        <v>40821</v>
      </c>
      <c r="U1743" s="30">
        <v>40855</v>
      </c>
      <c r="V1743" s="30">
        <v>40848</v>
      </c>
      <c r="W1743">
        <v>3379.800048828125</v>
      </c>
      <c r="X1743" s="26">
        <v>6685</v>
      </c>
      <c r="Y1743" s="26" t="s">
        <v>72</v>
      </c>
      <c r="Z1743" s="26" t="s">
        <v>72</v>
      </c>
      <c r="AA1743" s="26" t="s">
        <v>71</v>
      </c>
      <c r="AB1743" s="31" t="s">
        <v>72</v>
      </c>
      <c r="AC1743" s="31" t="s">
        <v>72</v>
      </c>
      <c r="AD1743" s="26">
        <v>513.32336966427295</v>
      </c>
      <c r="AE1743" s="26">
        <v>976</v>
      </c>
      <c r="AF1743" s="26" t="s">
        <v>72</v>
      </c>
      <c r="AG1743" s="26">
        <v>44639</v>
      </c>
      <c r="AH1743" s="28">
        <v>2.2100999999999999E-2</v>
      </c>
      <c r="AI1743">
        <v>48975</v>
      </c>
      <c r="AJ1743" s="26">
        <v>64339</v>
      </c>
      <c r="AK1743" s="28">
        <v>3.4551999999999999E-2</v>
      </c>
      <c r="AL1743">
        <v>54745</v>
      </c>
      <c r="AM1743" s="26">
        <v>73939</v>
      </c>
      <c r="AN1743" s="28">
        <v>3.9477999999999999E-2</v>
      </c>
      <c r="AO1743">
        <v>59778</v>
      </c>
      <c r="AP1743" s="32">
        <v>102242.6484375</v>
      </c>
      <c r="AQ1743" s="36">
        <v>5.2483540819337114E-2</v>
      </c>
      <c r="AR1743" s="32">
        <f t="shared" si="222"/>
        <v>111532.23516252267</v>
      </c>
      <c r="AS1743" s="32">
        <f t="shared" si="216"/>
        <v>2</v>
      </c>
      <c r="AT1743" s="32">
        <f t="shared" si="217"/>
        <v>1</v>
      </c>
      <c r="AU1743" s="32">
        <f t="shared" si="218"/>
        <v>2</v>
      </c>
      <c r="AV1743" s="32">
        <f t="shared" si="219"/>
        <v>87789.499181937179</v>
      </c>
      <c r="AW1743" s="32">
        <f t="shared" si="220"/>
        <v>4.5064401541210927E-2</v>
      </c>
      <c r="AX1743" s="32">
        <f t="shared" si="221"/>
        <v>95765.89825473151</v>
      </c>
      <c r="AY1743">
        <v>2</v>
      </c>
      <c r="AZ1743" s="26">
        <v>1</v>
      </c>
      <c r="BA1743" s="26">
        <v>8897.3799999999992</v>
      </c>
      <c r="BB1743" s="26">
        <v>31.51</v>
      </c>
      <c r="BC1743" s="26">
        <v>76.17</v>
      </c>
      <c r="BD1743" s="26">
        <v>142.15</v>
      </c>
      <c r="BE1743" s="28">
        <v>0.03</v>
      </c>
      <c r="BF1743" s="28">
        <v>2.96</v>
      </c>
      <c r="BG1743" s="28">
        <v>0.45</v>
      </c>
      <c r="BH1743" s="28">
        <v>0.44</v>
      </c>
      <c r="BI1743" s="28">
        <v>0.05</v>
      </c>
      <c r="BJ1743" s="28">
        <v>6.75</v>
      </c>
      <c r="BK1743" s="28">
        <v>0.63</v>
      </c>
      <c r="BL1743" s="28">
        <v>-0.5</v>
      </c>
      <c r="BM1743" s="28">
        <v>0.05</v>
      </c>
      <c r="BN1743" s="28">
        <v>6.26</v>
      </c>
      <c r="BO1743" s="28">
        <v>0.61</v>
      </c>
      <c r="BP1743" s="28">
        <v>-0.39</v>
      </c>
      <c r="BQ1743" s="26">
        <v>40.764800999999999</v>
      </c>
      <c r="BR1743" s="26">
        <v>482.39150999999998</v>
      </c>
      <c r="BS1743" s="31">
        <f t="shared" si="223"/>
        <v>2.3993549999999999</v>
      </c>
    </row>
    <row r="1744" spans="1:71">
      <c r="A1744" s="26">
        <v>42493326100000</v>
      </c>
      <c r="B1744" s="26" t="s">
        <v>9282</v>
      </c>
      <c r="C1744" t="s">
        <v>3887</v>
      </c>
      <c r="D1744" s="26" t="s">
        <v>64</v>
      </c>
      <c r="E1744" s="27" t="s">
        <v>777</v>
      </c>
      <c r="F1744" t="s">
        <v>66</v>
      </c>
      <c r="G1744" t="s">
        <v>67</v>
      </c>
      <c r="H1744" t="s">
        <v>789</v>
      </c>
      <c r="I1744" t="s">
        <v>790</v>
      </c>
      <c r="J1744" t="s">
        <v>245</v>
      </c>
      <c r="K1744" t="s">
        <v>9261</v>
      </c>
      <c r="L1744">
        <v>28.910139999999998</v>
      </c>
      <c r="M1744">
        <v>-98.158330000000007</v>
      </c>
      <c r="N1744" s="28">
        <v>2269271.61</v>
      </c>
      <c r="O1744" s="28">
        <v>392487.65</v>
      </c>
      <c r="P1744" s="26">
        <v>389</v>
      </c>
      <c r="Q1744" s="26">
        <v>9626</v>
      </c>
      <c r="R1744" s="26">
        <v>16451</v>
      </c>
      <c r="S1744" s="29" t="s">
        <v>72</v>
      </c>
      <c r="T1744" s="30">
        <v>40847</v>
      </c>
      <c r="U1744" s="30">
        <v>40927</v>
      </c>
      <c r="V1744" s="30">
        <v>40909</v>
      </c>
      <c r="W1744">
        <v>2494</v>
      </c>
      <c r="X1744" s="26">
        <v>7073</v>
      </c>
      <c r="Y1744" s="26" t="s">
        <v>72</v>
      </c>
      <c r="Z1744" s="26" t="s">
        <v>72</v>
      </c>
      <c r="AA1744" s="26" t="s">
        <v>71</v>
      </c>
      <c r="AB1744" s="31" t="s">
        <v>72</v>
      </c>
      <c r="AC1744" s="31" t="s">
        <v>72</v>
      </c>
      <c r="AD1744" s="26">
        <v>530.49830564968613</v>
      </c>
      <c r="AE1744" s="26">
        <v>688</v>
      </c>
      <c r="AF1744" s="26" t="s">
        <v>72</v>
      </c>
      <c r="AG1744" s="26">
        <v>41631</v>
      </c>
      <c r="AH1744" s="28">
        <v>1.9761999999999998E-2</v>
      </c>
      <c r="AI1744">
        <v>83839</v>
      </c>
      <c r="AJ1744" s="26">
        <v>58270</v>
      </c>
      <c r="AK1744" s="28">
        <v>3.0398000000000001E-2</v>
      </c>
      <c r="AL1744">
        <v>85961</v>
      </c>
      <c r="AM1744" s="26">
        <v>64654</v>
      </c>
      <c r="AN1744" s="28">
        <v>3.4623000000000001E-2</v>
      </c>
      <c r="AO1744">
        <v>86873</v>
      </c>
      <c r="AP1744" s="32">
        <v>90762.390625</v>
      </c>
      <c r="AQ1744" s="36">
        <v>4.8149294443277452E-2</v>
      </c>
      <c r="AR1744" s="32">
        <f t="shared" si="222"/>
        <v>99284.815741460116</v>
      </c>
      <c r="AS1744" s="32">
        <f t="shared" si="216"/>
        <v>2</v>
      </c>
      <c r="AT1744" s="32">
        <f t="shared" si="217"/>
        <v>1</v>
      </c>
      <c r="AU1744" s="32">
        <f t="shared" si="218"/>
        <v>1</v>
      </c>
      <c r="AV1744" s="32">
        <f t="shared" si="219"/>
        <v>73657.022789127674</v>
      </c>
      <c r="AW1744" s="32">
        <f t="shared" si="220"/>
        <v>3.9074925788832544E-2</v>
      </c>
      <c r="AX1744" s="32">
        <f t="shared" si="221"/>
        <v>80573.284653751034</v>
      </c>
      <c r="AY1744">
        <v>2</v>
      </c>
      <c r="AZ1744" s="26">
        <v>1</v>
      </c>
      <c r="BA1744" s="26">
        <v>9022.61</v>
      </c>
      <c r="BB1744" s="26">
        <v>33.61</v>
      </c>
      <c r="BC1744" s="26">
        <v>79.25</v>
      </c>
      <c r="BD1744" s="26">
        <v>159.52000000000001</v>
      </c>
      <c r="BE1744" s="28">
        <v>0.03</v>
      </c>
      <c r="BF1744" s="28">
        <v>2.83</v>
      </c>
      <c r="BG1744" s="28">
        <v>0.47</v>
      </c>
      <c r="BH1744" s="28">
        <v>0.38</v>
      </c>
      <c r="BI1744" s="28">
        <v>0.06</v>
      </c>
      <c r="BJ1744" s="28">
        <v>6.32</v>
      </c>
      <c r="BK1744" s="28">
        <v>0.65</v>
      </c>
      <c r="BL1744" s="28">
        <v>-0.1</v>
      </c>
      <c r="BM1744" s="28">
        <v>0.05</v>
      </c>
      <c r="BN1744" s="28">
        <v>6.13</v>
      </c>
      <c r="BO1744" s="28">
        <v>0.63</v>
      </c>
      <c r="BP1744" s="28">
        <v>-0.1</v>
      </c>
      <c r="BQ1744" s="26">
        <v>40.366999999999997</v>
      </c>
      <c r="BR1744" s="26">
        <v>506.24722200000002</v>
      </c>
      <c r="BS1744" s="31">
        <f t="shared" si="223"/>
        <v>3.0907499999999999</v>
      </c>
    </row>
    <row r="1745" spans="1:71">
      <c r="A1745" s="26">
        <v>42493326140000</v>
      </c>
      <c r="B1745" s="26" t="s">
        <v>9282</v>
      </c>
      <c r="C1745" t="s">
        <v>3888</v>
      </c>
      <c r="D1745" s="26" t="s">
        <v>64</v>
      </c>
      <c r="E1745" s="27" t="s">
        <v>777</v>
      </c>
      <c r="F1745" t="s">
        <v>66</v>
      </c>
      <c r="G1745" t="s">
        <v>67</v>
      </c>
      <c r="H1745" t="s">
        <v>789</v>
      </c>
      <c r="I1745" t="s">
        <v>790</v>
      </c>
      <c r="J1745" t="s">
        <v>232</v>
      </c>
      <c r="K1745" t="s">
        <v>9261</v>
      </c>
      <c r="L1745">
        <v>28.908000000000001</v>
      </c>
      <c r="M1745">
        <v>-98.163330000000002</v>
      </c>
      <c r="N1745" s="28">
        <v>2267677.5699999998</v>
      </c>
      <c r="O1745" s="28">
        <v>391698.14</v>
      </c>
      <c r="P1745" s="26">
        <v>417</v>
      </c>
      <c r="Q1745" s="26">
        <v>9689</v>
      </c>
      <c r="R1745" s="26">
        <v>16387</v>
      </c>
      <c r="S1745" s="29" t="s">
        <v>72</v>
      </c>
      <c r="T1745" s="30">
        <v>40845</v>
      </c>
      <c r="U1745" s="30">
        <v>40934</v>
      </c>
      <c r="V1745" s="30">
        <v>40940</v>
      </c>
      <c r="W1745">
        <v>3050</v>
      </c>
      <c r="X1745" s="26">
        <v>6999</v>
      </c>
      <c r="Y1745" s="26" t="s">
        <v>72</v>
      </c>
      <c r="Z1745" s="26" t="s">
        <v>72</v>
      </c>
      <c r="AA1745" s="26" t="s">
        <v>71</v>
      </c>
      <c r="AB1745" s="31" t="s">
        <v>72</v>
      </c>
      <c r="AC1745" s="31" t="s">
        <v>72</v>
      </c>
      <c r="AD1745" s="26">
        <v>402.26903992136522</v>
      </c>
      <c r="AE1745" s="26">
        <v>760</v>
      </c>
      <c r="AF1745" s="26" t="s">
        <v>72</v>
      </c>
      <c r="AG1745" s="26">
        <v>44580</v>
      </c>
      <c r="AH1745" s="28">
        <v>1.7918E-2</v>
      </c>
      <c r="AI1745">
        <v>68287</v>
      </c>
      <c r="AJ1745" s="26">
        <v>64737</v>
      </c>
      <c r="AK1745" s="28">
        <v>2.7094E-2</v>
      </c>
      <c r="AL1745">
        <v>74308</v>
      </c>
      <c r="AM1745" s="26">
        <v>69601</v>
      </c>
      <c r="AN1745" s="28">
        <v>2.9090999999999999E-2</v>
      </c>
      <c r="AO1745">
        <v>75850</v>
      </c>
      <c r="AP1745" s="32">
        <v>106470.53125</v>
      </c>
      <c r="AQ1745" s="36">
        <v>4.2829798385855211E-2</v>
      </c>
      <c r="AR1745" s="32">
        <f t="shared" si="222"/>
        <v>114051.40556429638</v>
      </c>
      <c r="AS1745" s="32">
        <f t="shared" si="216"/>
        <v>2</v>
      </c>
      <c r="AT1745" s="32">
        <f t="shared" si="217"/>
        <v>1</v>
      </c>
      <c r="AU1745" s="32">
        <f t="shared" si="218"/>
        <v>2</v>
      </c>
      <c r="AV1745" s="32">
        <f t="shared" si="219"/>
        <v>87318.309669238457</v>
      </c>
      <c r="AW1745" s="32">
        <f t="shared" si="220"/>
        <v>3.5125452598201018E-2</v>
      </c>
      <c r="AX1745" s="32">
        <f t="shared" si="221"/>
        <v>93535.514779120043</v>
      </c>
      <c r="AY1745">
        <v>2</v>
      </c>
      <c r="AZ1745" s="26">
        <v>1</v>
      </c>
      <c r="BA1745" s="26">
        <v>9014.67</v>
      </c>
      <c r="BB1745" s="26">
        <v>33.409999999999997</v>
      </c>
      <c r="BC1745" s="26">
        <v>79.33</v>
      </c>
      <c r="BD1745" s="26">
        <v>161.33000000000001</v>
      </c>
      <c r="BE1745" s="28">
        <v>0.03</v>
      </c>
      <c r="BF1745" s="28">
        <v>2.76</v>
      </c>
      <c r="BG1745" s="28">
        <v>0.46</v>
      </c>
      <c r="BH1745" s="28">
        <v>0.37</v>
      </c>
      <c r="BI1745" s="28">
        <v>0.06</v>
      </c>
      <c r="BJ1745" s="28">
        <v>6.22</v>
      </c>
      <c r="BK1745" s="28">
        <v>0.65</v>
      </c>
      <c r="BL1745" s="28">
        <v>-0.01</v>
      </c>
      <c r="BM1745" s="28">
        <v>0.06</v>
      </c>
      <c r="BN1745" s="28">
        <v>6.08</v>
      </c>
      <c r="BO1745" s="28">
        <v>0.63</v>
      </c>
      <c r="BP1745" s="28">
        <v>-0.04</v>
      </c>
      <c r="BQ1745" s="26">
        <v>40.366999999999997</v>
      </c>
      <c r="BR1745" s="26">
        <v>461.18798800000002</v>
      </c>
      <c r="BS1745" s="31">
        <f t="shared" si="223"/>
        <v>3.0938699999999999</v>
      </c>
    </row>
    <row r="1746" spans="1:71">
      <c r="A1746" s="26">
        <v>42493326160000</v>
      </c>
      <c r="B1746" s="26" t="s">
        <v>9282</v>
      </c>
      <c r="C1746" t="s">
        <v>3889</v>
      </c>
      <c r="D1746" s="26" t="s">
        <v>383</v>
      </c>
      <c r="E1746" s="27" t="s">
        <v>777</v>
      </c>
      <c r="F1746" t="s">
        <v>66</v>
      </c>
      <c r="G1746" t="s">
        <v>67</v>
      </c>
      <c r="H1746" t="s">
        <v>3890</v>
      </c>
      <c r="I1746" t="s">
        <v>3891</v>
      </c>
      <c r="J1746" t="s">
        <v>70</v>
      </c>
      <c r="K1746" t="s">
        <v>9261</v>
      </c>
      <c r="L1746">
        <v>29.017620000000001</v>
      </c>
      <c r="M1746">
        <v>-98.018429999999995</v>
      </c>
      <c r="N1746" s="28">
        <v>2313700.2200000002</v>
      </c>
      <c r="O1746" s="28">
        <v>431912.29</v>
      </c>
      <c r="P1746" s="26">
        <v>353.60000610351562</v>
      </c>
      <c r="Q1746" s="26">
        <v>9108</v>
      </c>
      <c r="R1746" s="26">
        <v>14458</v>
      </c>
      <c r="S1746" s="29" t="s">
        <v>72</v>
      </c>
      <c r="T1746" s="30">
        <v>40833</v>
      </c>
      <c r="U1746" s="30">
        <v>40893</v>
      </c>
      <c r="V1746" s="30">
        <v>40878</v>
      </c>
      <c r="W1746">
        <v>5140440</v>
      </c>
      <c r="X1746" s="26">
        <v>5753</v>
      </c>
      <c r="Y1746" s="26" t="s">
        <v>72</v>
      </c>
      <c r="Z1746" s="26" t="s">
        <v>72</v>
      </c>
      <c r="AA1746" s="26" t="s">
        <v>71</v>
      </c>
      <c r="AB1746" s="31" t="s">
        <v>72</v>
      </c>
      <c r="AC1746" s="31" t="s">
        <v>72</v>
      </c>
      <c r="AD1746" s="26">
        <v>402.02564730866618</v>
      </c>
      <c r="AE1746" s="26">
        <v>58.900001525878906</v>
      </c>
      <c r="AF1746" s="26" t="s">
        <v>72</v>
      </c>
      <c r="AG1746" s="26">
        <v>23888</v>
      </c>
      <c r="AH1746" s="28">
        <v>9.9710000000000007E-3</v>
      </c>
      <c r="AI1746">
        <v>58565</v>
      </c>
      <c r="AJ1746" s="26">
        <v>32868</v>
      </c>
      <c r="AK1746" s="28">
        <v>1.3696E-2</v>
      </c>
      <c r="AL1746">
        <v>62544</v>
      </c>
      <c r="AM1746" s="26">
        <v>35606</v>
      </c>
      <c r="AN1746" s="28">
        <v>1.4422000000000001E-2</v>
      </c>
      <c r="AO1746">
        <v>63717</v>
      </c>
      <c r="AP1746" s="32">
        <v>41889.3828125</v>
      </c>
      <c r="AQ1746" s="36">
        <v>1.6840606240555826E-2</v>
      </c>
      <c r="AR1746" s="32">
        <f t="shared" si="222"/>
        <v>44870.170117078378</v>
      </c>
      <c r="AS1746" s="32">
        <f t="shared" si="216"/>
        <v>1</v>
      </c>
      <c r="AT1746" s="32">
        <f t="shared" si="217"/>
        <v>1</v>
      </c>
      <c r="AU1746" s="32">
        <f t="shared" si="218"/>
        <v>1</v>
      </c>
      <c r="AV1746" s="32">
        <f t="shared" si="219"/>
        <v>41794.725768077522</v>
      </c>
      <c r="AW1746" s="32">
        <f t="shared" si="220"/>
        <v>1.6802551680999554E-2</v>
      </c>
      <c r="AX1746" s="32">
        <f t="shared" si="221"/>
        <v>44768.777415614444</v>
      </c>
      <c r="AY1746">
        <v>2</v>
      </c>
      <c r="AZ1746" s="26">
        <v>1</v>
      </c>
      <c r="BA1746" s="26">
        <v>8693.65</v>
      </c>
      <c r="BB1746" s="26">
        <v>51.61</v>
      </c>
      <c r="BC1746" s="26">
        <v>94.37</v>
      </c>
      <c r="BD1746" s="26">
        <v>161.77000000000001</v>
      </c>
      <c r="BE1746" s="28">
        <v>0.04</v>
      </c>
      <c r="BF1746" s="28">
        <v>4.01</v>
      </c>
      <c r="BG1746" s="28">
        <v>0.47</v>
      </c>
      <c r="BH1746" s="28">
        <v>0.1</v>
      </c>
      <c r="BI1746" s="28">
        <v>0.06</v>
      </c>
      <c r="BJ1746" s="28">
        <v>8.9700000000000006</v>
      </c>
      <c r="BK1746" s="28">
        <v>0.65</v>
      </c>
      <c r="BL1746" s="28">
        <v>-4.3099999999999996</v>
      </c>
      <c r="BM1746" s="28">
        <v>0.05</v>
      </c>
      <c r="BN1746" s="28">
        <v>7.02</v>
      </c>
      <c r="BO1746" s="28">
        <v>0.61</v>
      </c>
      <c r="BP1746" s="28">
        <v>-3.44</v>
      </c>
      <c r="BQ1746" s="26">
        <v>36.400599999999997</v>
      </c>
      <c r="BR1746" s="26">
        <v>482.84661799999998</v>
      </c>
      <c r="BS1746" s="31">
        <f t="shared" si="223"/>
        <v>3.6804300000000003</v>
      </c>
    </row>
    <row r="1747" spans="1:71">
      <c r="A1747" s="26">
        <v>42493326170000</v>
      </c>
      <c r="B1747" s="26" t="s">
        <v>9282</v>
      </c>
      <c r="C1747" t="s">
        <v>3892</v>
      </c>
      <c r="D1747" s="26" t="s">
        <v>102</v>
      </c>
      <c r="E1747" s="27" t="s">
        <v>777</v>
      </c>
      <c r="F1747" t="s">
        <v>66</v>
      </c>
      <c r="G1747" t="s">
        <v>67</v>
      </c>
      <c r="H1747" t="s">
        <v>3883</v>
      </c>
      <c r="I1747" t="s">
        <v>3884</v>
      </c>
      <c r="J1747" t="s">
        <v>245</v>
      </c>
      <c r="K1747" t="s">
        <v>9261</v>
      </c>
      <c r="L1747">
        <v>28.962610000000002</v>
      </c>
      <c r="M1747">
        <v>-98.19511</v>
      </c>
      <c r="N1747" s="28">
        <v>2257373.65</v>
      </c>
      <c r="O1747" s="28">
        <v>411481.17</v>
      </c>
      <c r="P1747" s="26">
        <v>366.5</v>
      </c>
      <c r="Q1747" s="26">
        <v>8057</v>
      </c>
      <c r="R1747" s="26">
        <v>14715</v>
      </c>
      <c r="S1747" s="29" t="s">
        <v>72</v>
      </c>
      <c r="T1747" s="30">
        <v>40851</v>
      </c>
      <c r="U1747" s="30">
        <v>40924</v>
      </c>
      <c r="V1747" s="30">
        <v>40909</v>
      </c>
      <c r="W1747">
        <v>3286489</v>
      </c>
      <c r="X1747" s="26">
        <v>6691</v>
      </c>
      <c r="Y1747" s="26" t="s">
        <v>72</v>
      </c>
      <c r="Z1747" s="26" t="s">
        <v>72</v>
      </c>
      <c r="AA1747" s="26" t="s">
        <v>71</v>
      </c>
      <c r="AB1747" s="31" t="s">
        <v>72</v>
      </c>
      <c r="AC1747" s="31" t="s">
        <v>72</v>
      </c>
      <c r="AD1747" s="26">
        <v>635.23798257029068</v>
      </c>
      <c r="AE1747" s="26">
        <v>540</v>
      </c>
      <c r="AF1747" s="26" t="s">
        <v>72</v>
      </c>
      <c r="AG1747" s="26">
        <v>10870</v>
      </c>
      <c r="AH1747" s="28">
        <v>8.4510000000000002E-3</v>
      </c>
      <c r="AI1747">
        <v>1545</v>
      </c>
      <c r="AJ1747" s="26">
        <v>18027</v>
      </c>
      <c r="AK1747" s="28">
        <v>1.2156E-2</v>
      </c>
      <c r="AL1747">
        <v>1545</v>
      </c>
      <c r="AM1747" s="26">
        <v>20657</v>
      </c>
      <c r="AN1747" s="28">
        <v>1.3341E-2</v>
      </c>
      <c r="AO1747">
        <v>1545</v>
      </c>
      <c r="AP1747" s="32">
        <v>35708.140625</v>
      </c>
      <c r="AQ1747" s="36">
        <v>2.2683167211961241E-2</v>
      </c>
      <c r="AR1747" s="32">
        <f t="shared" si="222"/>
        <v>39723.061221517142</v>
      </c>
      <c r="AS1747" s="32">
        <f t="shared" si="216"/>
        <v>1</v>
      </c>
      <c r="AT1747" s="32">
        <f t="shared" si="217"/>
        <v>1</v>
      </c>
      <c r="AU1747" s="32">
        <f t="shared" si="218"/>
        <v>1</v>
      </c>
      <c r="AV1747" s="32">
        <f t="shared" si="219"/>
        <v>30632.898996786731</v>
      </c>
      <c r="AW1747" s="32">
        <f t="shared" si="220"/>
        <v>1.9459180958998287E-2</v>
      </c>
      <c r="AX1747" s="32">
        <f t="shared" si="221"/>
        <v>34077.174026529428</v>
      </c>
      <c r="AY1747">
        <v>2</v>
      </c>
      <c r="AZ1747" s="26">
        <v>1</v>
      </c>
      <c r="BA1747" s="26">
        <v>7894.41</v>
      </c>
      <c r="BB1747" s="26">
        <v>23.11</v>
      </c>
      <c r="BC1747" s="26">
        <v>61.65</v>
      </c>
      <c r="BD1747" s="26">
        <v>104.59</v>
      </c>
      <c r="BE1747" s="28">
        <v>0.03</v>
      </c>
      <c r="BF1747" s="28">
        <v>2.54</v>
      </c>
      <c r="BG1747" s="28">
        <v>0.36</v>
      </c>
      <c r="BH1747" s="28">
        <v>0.55000000000000004</v>
      </c>
      <c r="BI1747" s="28">
        <v>0.05</v>
      </c>
      <c r="BJ1747" s="28">
        <v>6.7</v>
      </c>
      <c r="BK1747" s="28">
        <v>0.59</v>
      </c>
      <c r="BL1747" s="28">
        <v>0</v>
      </c>
      <c r="BM1747" s="28">
        <v>0.05</v>
      </c>
      <c r="BN1747" s="28">
        <v>5.91</v>
      </c>
      <c r="BO1747" s="28">
        <v>0.55000000000000004</v>
      </c>
      <c r="BP1747" s="28">
        <v>-0.02</v>
      </c>
      <c r="BQ1747" s="26">
        <v>33.999698000000002</v>
      </c>
      <c r="BR1747" s="26">
        <v>521.52270499999997</v>
      </c>
      <c r="BS1747" s="31">
        <f t="shared" si="223"/>
        <v>1.8186749999999998</v>
      </c>
    </row>
    <row r="1748" spans="1:71">
      <c r="A1748" s="26">
        <v>42493326240000</v>
      </c>
      <c r="B1748" s="26" t="s">
        <v>9282</v>
      </c>
      <c r="C1748" t="s">
        <v>3893</v>
      </c>
      <c r="D1748" s="26" t="s">
        <v>383</v>
      </c>
      <c r="E1748" s="27" t="s">
        <v>777</v>
      </c>
      <c r="F1748" t="s">
        <v>66</v>
      </c>
      <c r="G1748" t="s">
        <v>67</v>
      </c>
      <c r="H1748" t="s">
        <v>3894</v>
      </c>
      <c r="I1748" t="s">
        <v>3895</v>
      </c>
      <c r="J1748" t="s">
        <v>70</v>
      </c>
      <c r="K1748" t="s">
        <v>9261</v>
      </c>
      <c r="L1748">
        <v>29.02356</v>
      </c>
      <c r="M1748">
        <v>-98.002189999999999</v>
      </c>
      <c r="N1748" s="28">
        <v>2318871.8199999998</v>
      </c>
      <c r="O1748" s="28">
        <v>434115.78</v>
      </c>
      <c r="P1748" s="26">
        <v>389.60000610351562</v>
      </c>
      <c r="Q1748" s="26">
        <v>8588</v>
      </c>
      <c r="R1748" s="26">
        <v>15675</v>
      </c>
      <c r="S1748" s="29" t="s">
        <v>72</v>
      </c>
      <c r="T1748" s="30">
        <v>40869</v>
      </c>
      <c r="U1748" s="30" t="s">
        <v>72</v>
      </c>
      <c r="V1748" s="30">
        <v>40969</v>
      </c>
      <c r="W1748">
        <v>3046</v>
      </c>
      <c r="X1748" s="26">
        <v>6873</v>
      </c>
      <c r="Y1748" s="26" t="s">
        <v>72</v>
      </c>
      <c r="Z1748" s="26" t="s">
        <v>72</v>
      </c>
      <c r="AA1748" s="26" t="s">
        <v>71</v>
      </c>
      <c r="AB1748" s="31" t="s">
        <v>72</v>
      </c>
      <c r="AC1748" s="31" t="s">
        <v>72</v>
      </c>
      <c r="AD1748" s="26">
        <v>444.81057779988396</v>
      </c>
      <c r="AE1748" s="26">
        <v>580</v>
      </c>
      <c r="AF1748" s="26" t="s">
        <v>72</v>
      </c>
      <c r="AG1748" s="26">
        <v>52465</v>
      </c>
      <c r="AH1748" s="28">
        <v>2.3607E-2</v>
      </c>
      <c r="AI1748">
        <v>18995</v>
      </c>
      <c r="AJ1748" s="26">
        <v>79710</v>
      </c>
      <c r="AK1748" s="28">
        <v>3.4707000000000002E-2</v>
      </c>
      <c r="AL1748">
        <v>28858</v>
      </c>
      <c r="AM1748" s="26">
        <v>83666</v>
      </c>
      <c r="AN1748" s="28">
        <v>3.5661999999999999E-2</v>
      </c>
      <c r="AO1748">
        <v>30290</v>
      </c>
      <c r="AP1748" s="32">
        <v>141934.921875</v>
      </c>
      <c r="AQ1748" s="36">
        <v>6.3134154609200147E-2</v>
      </c>
      <c r="AR1748" s="32">
        <f t="shared" si="222"/>
        <v>153109.66724082842</v>
      </c>
      <c r="AS1748" s="32">
        <f t="shared" si="216"/>
        <v>3</v>
      </c>
      <c r="AT1748" s="32">
        <f t="shared" si="217"/>
        <v>1</v>
      </c>
      <c r="AU1748" s="32">
        <f t="shared" si="218"/>
        <v>2</v>
      </c>
      <c r="AV1748" s="32">
        <f t="shared" si="219"/>
        <v>118537.24015168048</v>
      </c>
      <c r="AW1748" s="32">
        <f t="shared" si="220"/>
        <v>5.272661828267261E-2</v>
      </c>
      <c r="AX1748" s="32">
        <f t="shared" si="221"/>
        <v>127869.85158771354</v>
      </c>
      <c r="AY1748">
        <v>2</v>
      </c>
      <c r="AZ1748" s="26">
        <v>1</v>
      </c>
      <c r="BA1748" s="26">
        <v>8672.0400000000009</v>
      </c>
      <c r="BB1748" s="26">
        <v>55.64</v>
      </c>
      <c r="BC1748" s="26">
        <v>88.78</v>
      </c>
      <c r="BD1748" s="26">
        <v>161.82</v>
      </c>
      <c r="BE1748" s="28">
        <v>0.04</v>
      </c>
      <c r="BF1748" s="28">
        <v>4.0599999999999996</v>
      </c>
      <c r="BG1748" s="28">
        <v>0.48</v>
      </c>
      <c r="BH1748" s="28">
        <v>0.06</v>
      </c>
      <c r="BI1748" s="28">
        <v>7.0000000000000007E-2</v>
      </c>
      <c r="BJ1748" s="28">
        <v>9.11</v>
      </c>
      <c r="BK1748" s="28">
        <v>0.66</v>
      </c>
      <c r="BL1748" s="28">
        <v>-4.6399999999999997</v>
      </c>
      <c r="BM1748" s="28">
        <v>0.06</v>
      </c>
      <c r="BN1748" s="28">
        <v>7.04</v>
      </c>
      <c r="BO1748" s="28">
        <v>0.62</v>
      </c>
      <c r="BP1748" s="28">
        <v>-3.73</v>
      </c>
      <c r="BQ1748" s="26">
        <v>37.046999999999997</v>
      </c>
      <c r="BR1748" s="26">
        <v>569.10968000000003</v>
      </c>
      <c r="BS1748" s="31">
        <f t="shared" si="223"/>
        <v>4.1016360000000001</v>
      </c>
    </row>
    <row r="1749" spans="1:71">
      <c r="A1749" s="26">
        <v>42493326280000</v>
      </c>
      <c r="B1749" s="26" t="s">
        <v>9282</v>
      </c>
      <c r="C1749" t="s">
        <v>3896</v>
      </c>
      <c r="D1749" s="26" t="s">
        <v>383</v>
      </c>
      <c r="E1749" s="27" t="s">
        <v>777</v>
      </c>
      <c r="F1749" t="s">
        <v>66</v>
      </c>
      <c r="G1749" t="s">
        <v>67</v>
      </c>
      <c r="H1749" t="s">
        <v>3897</v>
      </c>
      <c r="I1749" t="s">
        <v>3898</v>
      </c>
      <c r="J1749" t="s">
        <v>76</v>
      </c>
      <c r="K1749" t="s">
        <v>9261</v>
      </c>
      <c r="L1749">
        <v>29.023530000000001</v>
      </c>
      <c r="M1749">
        <v>-98.00224</v>
      </c>
      <c r="N1749" s="28">
        <v>2318855.9300000002</v>
      </c>
      <c r="O1749" s="28">
        <v>434104.73</v>
      </c>
      <c r="P1749" s="26">
        <v>389.60000610351562</v>
      </c>
      <c r="Q1749" s="26">
        <v>9211</v>
      </c>
      <c r="R1749" s="26">
        <v>13280</v>
      </c>
      <c r="S1749" s="29" t="s">
        <v>72</v>
      </c>
      <c r="T1749" s="30">
        <v>40901</v>
      </c>
      <c r="U1749" s="30">
        <v>40966</v>
      </c>
      <c r="V1749" s="30">
        <v>40969</v>
      </c>
      <c r="W1749">
        <v>1927</v>
      </c>
      <c r="X1749" s="26">
        <v>4522</v>
      </c>
      <c r="Y1749" s="26" t="s">
        <v>72</v>
      </c>
      <c r="Z1749" s="26" t="s">
        <v>72</v>
      </c>
      <c r="AA1749" s="26" t="s">
        <v>71</v>
      </c>
      <c r="AB1749" s="31" t="s">
        <v>72</v>
      </c>
      <c r="AC1749" s="31" t="s">
        <v>72</v>
      </c>
      <c r="AD1749" s="26">
        <v>463.99396757571947</v>
      </c>
      <c r="AE1749" s="26">
        <v>128</v>
      </c>
      <c r="AF1749" s="26" t="s">
        <v>72</v>
      </c>
      <c r="AG1749" s="26">
        <v>9559</v>
      </c>
      <c r="AH1749" s="28">
        <v>4.4749999999999998E-3</v>
      </c>
      <c r="AI1749">
        <v>20013</v>
      </c>
      <c r="AJ1749" s="26">
        <v>13096</v>
      </c>
      <c r="AK1749" s="28">
        <v>5.9459999999999999E-3</v>
      </c>
      <c r="AL1749">
        <v>27418</v>
      </c>
      <c r="AM1749" s="26">
        <v>13132</v>
      </c>
      <c r="AN1749" s="28">
        <v>5.9610000000000002E-3</v>
      </c>
      <c r="AO1749">
        <v>27493</v>
      </c>
      <c r="AP1749" s="32">
        <v>18939.80078125</v>
      </c>
      <c r="AQ1749" s="36">
        <v>8.787953309585898E-3</v>
      </c>
      <c r="AR1749" s="32">
        <f t="shared" si="222"/>
        <v>20495.268517046705</v>
      </c>
      <c r="AS1749" s="32">
        <f t="shared" si="216"/>
        <v>1</v>
      </c>
      <c r="AT1749" s="32">
        <f t="shared" si="217"/>
        <v>1</v>
      </c>
      <c r="AU1749" s="32">
        <f t="shared" si="218"/>
        <v>1</v>
      </c>
      <c r="AV1749" s="32">
        <f t="shared" si="219"/>
        <v>24041.233189821978</v>
      </c>
      <c r="AW1749" s="32">
        <f t="shared" si="220"/>
        <v>1.1154987173158571E-2</v>
      </c>
      <c r="AX1749" s="32">
        <f t="shared" si="221"/>
        <v>26015.665919471052</v>
      </c>
      <c r="AY1749">
        <v>2</v>
      </c>
      <c r="AZ1749" s="26">
        <v>1</v>
      </c>
      <c r="BA1749" s="26">
        <v>8672.4699999999993</v>
      </c>
      <c r="BB1749" s="26">
        <v>55.63</v>
      </c>
      <c r="BC1749" s="26">
        <v>88.81</v>
      </c>
      <c r="BD1749" s="26">
        <v>161.84</v>
      </c>
      <c r="BE1749" s="28">
        <v>0.04</v>
      </c>
      <c r="BF1749" s="28">
        <v>4.0599999999999996</v>
      </c>
      <c r="BG1749" s="28">
        <v>0.48</v>
      </c>
      <c r="BH1749" s="28">
        <v>0.06</v>
      </c>
      <c r="BI1749" s="28">
        <v>7.0000000000000007E-2</v>
      </c>
      <c r="BJ1749" s="28">
        <v>9.11</v>
      </c>
      <c r="BK1749" s="28">
        <v>0.66</v>
      </c>
      <c r="BL1749" s="28">
        <v>-4.63</v>
      </c>
      <c r="BM1749" s="28">
        <v>0.06</v>
      </c>
      <c r="BN1749" s="28">
        <v>7.04</v>
      </c>
      <c r="BO1749" s="28">
        <v>0.62</v>
      </c>
      <c r="BP1749" s="28">
        <v>-3.72</v>
      </c>
      <c r="BQ1749" s="26">
        <v>37.046999999999997</v>
      </c>
      <c r="BR1749" s="26">
        <v>569.10968000000003</v>
      </c>
      <c r="BS1749" s="31">
        <f t="shared" si="223"/>
        <v>4.1030220000000002</v>
      </c>
    </row>
    <row r="1750" spans="1:71">
      <c r="A1750" s="26">
        <v>42493326290000</v>
      </c>
      <c r="B1750" s="26" t="s">
        <v>9282</v>
      </c>
      <c r="C1750" t="s">
        <v>3899</v>
      </c>
      <c r="D1750" s="26" t="s">
        <v>383</v>
      </c>
      <c r="E1750" s="27" t="s">
        <v>777</v>
      </c>
      <c r="F1750" t="s">
        <v>66</v>
      </c>
      <c r="G1750" t="s">
        <v>67</v>
      </c>
      <c r="H1750" t="s">
        <v>3900</v>
      </c>
      <c r="I1750" t="s">
        <v>3901</v>
      </c>
      <c r="J1750" t="s">
        <v>70</v>
      </c>
      <c r="K1750" t="s">
        <v>9261</v>
      </c>
      <c r="L1750">
        <v>29.011479999999999</v>
      </c>
      <c r="M1750">
        <v>-98.066940000000002</v>
      </c>
      <c r="N1750" s="28">
        <v>2298215.04</v>
      </c>
      <c r="O1750" s="28">
        <v>429553.09</v>
      </c>
      <c r="P1750" s="26">
        <v>399</v>
      </c>
      <c r="Q1750" s="26">
        <v>8355</v>
      </c>
      <c r="R1750" s="26">
        <v>13667</v>
      </c>
      <c r="S1750" s="29" t="s">
        <v>72</v>
      </c>
      <c r="T1750" s="30">
        <v>40925</v>
      </c>
      <c r="U1750" s="30">
        <v>41016</v>
      </c>
      <c r="V1750" s="30">
        <v>41000</v>
      </c>
      <c r="W1750">
        <v>2504</v>
      </c>
      <c r="X1750" s="26">
        <v>5414</v>
      </c>
      <c r="Y1750" s="26" t="s">
        <v>72</v>
      </c>
      <c r="Z1750" s="26" t="s">
        <v>72</v>
      </c>
      <c r="AA1750" s="26" t="s">
        <v>71</v>
      </c>
      <c r="AB1750" s="31" t="s">
        <v>72</v>
      </c>
      <c r="AC1750" s="31" t="s">
        <v>72</v>
      </c>
      <c r="AD1750" s="26">
        <v>284.11740501988754</v>
      </c>
      <c r="AE1750" s="26">
        <v>599</v>
      </c>
      <c r="AF1750" s="26" t="s">
        <v>72</v>
      </c>
      <c r="AG1750" s="26">
        <v>56932</v>
      </c>
      <c r="AH1750" s="28">
        <v>1.6614E-2</v>
      </c>
      <c r="AI1750">
        <v>24923</v>
      </c>
      <c r="AJ1750" s="26">
        <v>95154</v>
      </c>
      <c r="AK1750" s="28">
        <v>2.6332999999999999E-2</v>
      </c>
      <c r="AL1750">
        <v>33028</v>
      </c>
      <c r="AM1750" s="26">
        <v>95154</v>
      </c>
      <c r="AN1750" s="28">
        <v>2.6332999999999999E-2</v>
      </c>
      <c r="AO1750">
        <v>33028</v>
      </c>
      <c r="AP1750" s="32">
        <v>177898.265625</v>
      </c>
      <c r="AQ1750" s="36">
        <v>5.0543993586913659E-2</v>
      </c>
      <c r="AR1750" s="32">
        <f t="shared" si="222"/>
        <v>186844.55248988373</v>
      </c>
      <c r="AS1750" s="32">
        <f t="shared" si="216"/>
        <v>4</v>
      </c>
      <c r="AT1750" s="32">
        <f t="shared" si="217"/>
        <v>1</v>
      </c>
      <c r="AU1750" s="32">
        <f t="shared" si="218"/>
        <v>3</v>
      </c>
      <c r="AV1750" s="32">
        <f t="shared" si="219"/>
        <v>188610.2779252863</v>
      </c>
      <c r="AW1750" s="32">
        <f t="shared" si="220"/>
        <v>5.3587462724212116E-2</v>
      </c>
      <c r="AX1750" s="32">
        <f t="shared" si="221"/>
        <v>198095.25882747184</v>
      </c>
      <c r="AY1750">
        <v>2</v>
      </c>
      <c r="AZ1750" s="26">
        <v>1</v>
      </c>
      <c r="BA1750" s="26">
        <v>8346.44</v>
      </c>
      <c r="BB1750" s="26">
        <v>39.85</v>
      </c>
      <c r="BC1750" s="26">
        <v>88.7</v>
      </c>
      <c r="BD1750" s="26">
        <v>134.38</v>
      </c>
      <c r="BE1750" s="28">
        <v>0.03</v>
      </c>
      <c r="BF1750" s="28">
        <v>3.67</v>
      </c>
      <c r="BG1750" s="28">
        <v>0.44</v>
      </c>
      <c r="BH1750" s="28">
        <v>0.21</v>
      </c>
      <c r="BI1750" s="28">
        <v>0.05</v>
      </c>
      <c r="BJ1750" s="28">
        <v>8.44</v>
      </c>
      <c r="BK1750" s="28">
        <v>0.62</v>
      </c>
      <c r="BL1750" s="28">
        <v>-3.16</v>
      </c>
      <c r="BM1750" s="28">
        <v>0.04</v>
      </c>
      <c r="BN1750" s="28">
        <v>6.79</v>
      </c>
      <c r="BO1750" s="28">
        <v>0.57999999999999996</v>
      </c>
      <c r="BP1750" s="28">
        <v>-2.5</v>
      </c>
      <c r="BQ1750" s="26">
        <v>29.675599999999999</v>
      </c>
      <c r="BR1750" s="26">
        <v>355.13094999999998</v>
      </c>
      <c r="BS1750" s="31">
        <f t="shared" si="223"/>
        <v>2.7497000000000003</v>
      </c>
    </row>
    <row r="1751" spans="1:71">
      <c r="A1751" s="26">
        <v>42493326300000</v>
      </c>
      <c r="B1751" s="26" t="s">
        <v>9282</v>
      </c>
      <c r="C1751" t="s">
        <v>3902</v>
      </c>
      <c r="D1751" s="26" t="s">
        <v>383</v>
      </c>
      <c r="E1751" s="27" t="s">
        <v>777</v>
      </c>
      <c r="F1751" t="s">
        <v>66</v>
      </c>
      <c r="G1751" t="s">
        <v>67</v>
      </c>
      <c r="H1751" t="s">
        <v>3903</v>
      </c>
      <c r="I1751" t="s">
        <v>3904</v>
      </c>
      <c r="J1751" t="s">
        <v>76</v>
      </c>
      <c r="K1751" t="s">
        <v>9261</v>
      </c>
      <c r="L1751">
        <v>29.011520000000001</v>
      </c>
      <c r="M1751">
        <v>-98.066890000000001</v>
      </c>
      <c r="N1751" s="28">
        <v>2298230.91</v>
      </c>
      <c r="O1751" s="28">
        <v>429567.76</v>
      </c>
      <c r="P1751" s="26">
        <v>399</v>
      </c>
      <c r="Q1751" s="26">
        <v>8818</v>
      </c>
      <c r="R1751" s="26">
        <v>12975</v>
      </c>
      <c r="S1751" s="29" t="s">
        <v>72</v>
      </c>
      <c r="T1751" s="30">
        <v>40950</v>
      </c>
      <c r="U1751" s="30">
        <v>41015</v>
      </c>
      <c r="V1751" s="30">
        <v>41000</v>
      </c>
      <c r="W1751">
        <v>1866</v>
      </c>
      <c r="X1751" s="26">
        <v>4661</v>
      </c>
      <c r="Y1751" s="26" t="s">
        <v>72</v>
      </c>
      <c r="Z1751" s="26" t="s">
        <v>72</v>
      </c>
      <c r="AA1751" s="26" t="s">
        <v>71</v>
      </c>
      <c r="AB1751" s="31" t="s">
        <v>72</v>
      </c>
      <c r="AC1751" s="31" t="s">
        <v>72</v>
      </c>
      <c r="AD1751" s="26">
        <v>451.60280070688771</v>
      </c>
      <c r="AE1751" s="26">
        <v>331</v>
      </c>
      <c r="AF1751" s="26" t="s">
        <v>72</v>
      </c>
      <c r="AG1751" s="26">
        <v>30244</v>
      </c>
      <c r="AH1751" s="28">
        <v>1.3283E-2</v>
      </c>
      <c r="AI1751">
        <v>58657</v>
      </c>
      <c r="AJ1751" s="26">
        <v>40794</v>
      </c>
      <c r="AK1751" s="28">
        <v>1.8069999999999999E-2</v>
      </c>
      <c r="AL1751">
        <v>64716</v>
      </c>
      <c r="AM1751" s="26">
        <v>40794</v>
      </c>
      <c r="AN1751" s="28">
        <v>1.8069999999999999E-2</v>
      </c>
      <c r="AO1751">
        <v>64716</v>
      </c>
      <c r="AP1751" s="32">
        <v>53845.55078125</v>
      </c>
      <c r="AQ1751" s="36">
        <v>2.4316801538417442E-2</v>
      </c>
      <c r="AR1751" s="32">
        <f t="shared" si="222"/>
        <v>58149.624653549887</v>
      </c>
      <c r="AS1751" s="32">
        <f t="shared" si="216"/>
        <v>2</v>
      </c>
      <c r="AT1751" s="32">
        <f t="shared" si="217"/>
        <v>1</v>
      </c>
      <c r="AU1751" s="32">
        <f t="shared" si="218"/>
        <v>1</v>
      </c>
      <c r="AV1751" s="32">
        <f t="shared" si="219"/>
        <v>66310.547411365595</v>
      </c>
      <c r="AW1751" s="32">
        <f t="shared" si="220"/>
        <v>2.9946028927379555E-2</v>
      </c>
      <c r="AX1751" s="32">
        <f t="shared" si="221"/>
        <v>71610.994531511766</v>
      </c>
      <c r="AY1751">
        <v>2</v>
      </c>
      <c r="AZ1751" s="26">
        <v>1</v>
      </c>
      <c r="BA1751" s="26">
        <v>8346.0400000000009</v>
      </c>
      <c r="BB1751" s="26">
        <v>39.86</v>
      </c>
      <c r="BC1751" s="26">
        <v>88.71</v>
      </c>
      <c r="BD1751" s="26">
        <v>134.37</v>
      </c>
      <c r="BE1751" s="28">
        <v>0.03</v>
      </c>
      <c r="BF1751" s="28">
        <v>3.67</v>
      </c>
      <c r="BG1751" s="28">
        <v>0.44</v>
      </c>
      <c r="BH1751" s="28">
        <v>0.21</v>
      </c>
      <c r="BI1751" s="28">
        <v>0.05</v>
      </c>
      <c r="BJ1751" s="28">
        <v>8.4499999999999993</v>
      </c>
      <c r="BK1751" s="28">
        <v>0.62</v>
      </c>
      <c r="BL1751" s="28">
        <v>-3.16</v>
      </c>
      <c r="BM1751" s="28">
        <v>0.04</v>
      </c>
      <c r="BN1751" s="28">
        <v>6.79</v>
      </c>
      <c r="BO1751" s="28">
        <v>0.57999999999999996</v>
      </c>
      <c r="BP1751" s="28">
        <v>-2.5</v>
      </c>
      <c r="BQ1751" s="26">
        <v>29.675599999999999</v>
      </c>
      <c r="BR1751" s="26">
        <v>355.13094999999998</v>
      </c>
      <c r="BS1751" s="31">
        <f t="shared" si="223"/>
        <v>2.7500099999999996</v>
      </c>
    </row>
    <row r="1752" spans="1:71">
      <c r="A1752" s="26">
        <v>42493326310000</v>
      </c>
      <c r="B1752" s="26" t="s">
        <v>9282</v>
      </c>
      <c r="C1752" t="s">
        <v>3905</v>
      </c>
      <c r="D1752" s="26" t="s">
        <v>383</v>
      </c>
      <c r="E1752" s="27" t="s">
        <v>777</v>
      </c>
      <c r="F1752" t="s">
        <v>66</v>
      </c>
      <c r="G1752" t="s">
        <v>67</v>
      </c>
      <c r="H1752" t="s">
        <v>3844</v>
      </c>
      <c r="I1752" t="s">
        <v>3906</v>
      </c>
      <c r="J1752" t="s">
        <v>70</v>
      </c>
      <c r="K1752" t="s">
        <v>9261</v>
      </c>
      <c r="L1752">
        <v>29.06981</v>
      </c>
      <c r="M1752">
        <v>-98.015990000000002</v>
      </c>
      <c r="N1752" s="28">
        <v>2314320.35</v>
      </c>
      <c r="O1752" s="28">
        <v>450893.27</v>
      </c>
      <c r="P1752" s="26">
        <v>416.5</v>
      </c>
      <c r="Q1752" s="26">
        <v>8376</v>
      </c>
      <c r="R1752" s="26">
        <v>14662</v>
      </c>
      <c r="S1752" s="29" t="s">
        <v>72</v>
      </c>
      <c r="T1752" s="30">
        <v>40944</v>
      </c>
      <c r="U1752" s="30">
        <v>41038</v>
      </c>
      <c r="V1752" s="30">
        <v>41030</v>
      </c>
      <c r="W1752">
        <v>3288</v>
      </c>
      <c r="X1752" s="26">
        <v>6953</v>
      </c>
      <c r="Y1752" s="26" t="s">
        <v>72</v>
      </c>
      <c r="Z1752" s="26" t="s">
        <v>72</v>
      </c>
      <c r="AA1752" s="26" t="s">
        <v>71</v>
      </c>
      <c r="AB1752" s="31" t="s">
        <v>72</v>
      </c>
      <c r="AC1752" s="31" t="s">
        <v>72</v>
      </c>
      <c r="AD1752" s="26">
        <v>229.35623382058873</v>
      </c>
      <c r="AE1752" s="26">
        <v>456</v>
      </c>
      <c r="AF1752" s="26" t="s">
        <v>72</v>
      </c>
      <c r="AG1752" s="26">
        <v>39261</v>
      </c>
      <c r="AH1752" s="28">
        <v>8.9569999999999997E-3</v>
      </c>
      <c r="AI1752">
        <v>56912</v>
      </c>
      <c r="AJ1752" s="26">
        <v>58945</v>
      </c>
      <c r="AK1752" s="28">
        <v>1.3705999999999999E-2</v>
      </c>
      <c r="AL1752">
        <v>85446</v>
      </c>
      <c r="AM1752" s="26">
        <v>58945</v>
      </c>
      <c r="AN1752" s="28">
        <v>1.3705999999999999E-2</v>
      </c>
      <c r="AO1752">
        <v>85446</v>
      </c>
      <c r="AP1752" s="32">
        <v>155378.09375</v>
      </c>
      <c r="AQ1752" s="36">
        <v>3.5636934400722353E-2</v>
      </c>
      <c r="AR1752" s="32">
        <f t="shared" si="222"/>
        <v>161685.83113892787</v>
      </c>
      <c r="AS1752" s="32">
        <f t="shared" si="216"/>
        <v>3</v>
      </c>
      <c r="AT1752" s="32">
        <f t="shared" si="217"/>
        <v>1</v>
      </c>
      <c r="AU1752" s="32">
        <f t="shared" si="218"/>
        <v>2</v>
      </c>
      <c r="AV1752" s="32">
        <f t="shared" si="219"/>
        <v>128271.2869444844</v>
      </c>
      <c r="AW1752" s="32">
        <f t="shared" si="220"/>
        <v>2.9419819280906988E-2</v>
      </c>
      <c r="AX1752" s="32">
        <f t="shared" si="221"/>
        <v>133478.59495720494</v>
      </c>
      <c r="AY1752">
        <v>2</v>
      </c>
      <c r="AZ1752" s="26">
        <v>1</v>
      </c>
      <c r="BA1752" s="26">
        <v>7229.44</v>
      </c>
      <c r="BB1752" s="26">
        <v>50.11</v>
      </c>
      <c r="BC1752" s="26">
        <v>43.94</v>
      </c>
      <c r="BD1752" s="26">
        <v>92.9</v>
      </c>
      <c r="BE1752" s="28">
        <v>0.03</v>
      </c>
      <c r="BF1752" s="28">
        <v>3.81</v>
      </c>
      <c r="BG1752" s="28">
        <v>0.4</v>
      </c>
      <c r="BH1752" s="28">
        <v>-0.16</v>
      </c>
      <c r="BI1752" s="28">
        <v>0.06</v>
      </c>
      <c r="BJ1752" s="28">
        <v>9.39</v>
      </c>
      <c r="BK1752" s="28">
        <v>0.63</v>
      </c>
      <c r="BL1752" s="28">
        <v>-5.12</v>
      </c>
      <c r="BM1752" s="28">
        <v>0.05</v>
      </c>
      <c r="BN1752" s="28">
        <v>7.03</v>
      </c>
      <c r="BO1752" s="28">
        <v>0.56999999999999995</v>
      </c>
      <c r="BP1752" s="28">
        <v>-4.2</v>
      </c>
      <c r="BQ1752" s="26">
        <v>30.066199999999998</v>
      </c>
      <c r="BR1752" s="26">
        <v>341.05670099999998</v>
      </c>
      <c r="BS1752" s="31">
        <f t="shared" si="223"/>
        <v>1.6609319999999999</v>
      </c>
    </row>
    <row r="1753" spans="1:71">
      <c r="A1753" s="26">
        <v>42493326350000</v>
      </c>
      <c r="B1753" s="26" t="s">
        <v>9282</v>
      </c>
      <c r="C1753" t="s">
        <v>3907</v>
      </c>
      <c r="D1753" s="26" t="s">
        <v>383</v>
      </c>
      <c r="E1753" s="27" t="s">
        <v>777</v>
      </c>
      <c r="F1753" t="s">
        <v>66</v>
      </c>
      <c r="G1753" t="s">
        <v>67</v>
      </c>
      <c r="H1753" t="s">
        <v>3908</v>
      </c>
      <c r="I1753" t="s">
        <v>3909</v>
      </c>
      <c r="J1753" t="s">
        <v>339</v>
      </c>
      <c r="K1753" t="s">
        <v>9261</v>
      </c>
      <c r="L1753">
        <v>29.034199999999998</v>
      </c>
      <c r="M1753">
        <v>-98.047560000000004</v>
      </c>
      <c r="N1753" s="28">
        <v>2304341.67</v>
      </c>
      <c r="O1753" s="28">
        <v>437863.22</v>
      </c>
      <c r="P1753" s="26">
        <v>334</v>
      </c>
      <c r="Q1753" s="26">
        <v>7860</v>
      </c>
      <c r="R1753" s="26">
        <v>14905</v>
      </c>
      <c r="S1753" s="29" t="s">
        <v>72</v>
      </c>
      <c r="T1753" s="30">
        <v>40932</v>
      </c>
      <c r="U1753" s="30">
        <v>40989</v>
      </c>
      <c r="V1753" s="30">
        <v>40969</v>
      </c>
      <c r="W1753">
        <v>3161</v>
      </c>
      <c r="X1753" s="26">
        <v>6961</v>
      </c>
      <c r="Y1753" s="26" t="s">
        <v>72</v>
      </c>
      <c r="Z1753" s="26" t="s">
        <v>72</v>
      </c>
      <c r="AA1753" s="26" t="s">
        <v>71</v>
      </c>
      <c r="AB1753" s="31" t="s">
        <v>72</v>
      </c>
      <c r="AC1753" s="31" t="s">
        <v>72</v>
      </c>
      <c r="AD1753" s="26">
        <v>271.93969877887179</v>
      </c>
      <c r="AE1753" s="26">
        <v>481</v>
      </c>
      <c r="AF1753" s="26" t="s">
        <v>72</v>
      </c>
      <c r="AG1753" s="26">
        <v>38604</v>
      </c>
      <c r="AH1753" s="28">
        <v>1.1342E-2</v>
      </c>
      <c r="AI1753">
        <v>30215</v>
      </c>
      <c r="AJ1753" s="26">
        <v>63516</v>
      </c>
      <c r="AK1753" s="28">
        <v>1.7205999999999999E-2</v>
      </c>
      <c r="AL1753">
        <v>54817</v>
      </c>
      <c r="AM1753" s="26">
        <v>67336</v>
      </c>
      <c r="AN1753" s="28">
        <v>1.8317E-2</v>
      </c>
      <c r="AO1753">
        <v>58589</v>
      </c>
      <c r="AP1753" s="32">
        <v>149961.46875</v>
      </c>
      <c r="AQ1753" s="36">
        <v>4.0780476640312195E-2</v>
      </c>
      <c r="AR1753" s="32">
        <f t="shared" si="222"/>
        <v>157179.61311533526</v>
      </c>
      <c r="AS1753" s="32">
        <f t="shared" si="216"/>
        <v>3</v>
      </c>
      <c r="AT1753" s="32">
        <f t="shared" si="217"/>
        <v>1</v>
      </c>
      <c r="AU1753" s="32">
        <f t="shared" si="218"/>
        <v>2</v>
      </c>
      <c r="AV1753" s="32">
        <f t="shared" si="219"/>
        <v>123657.35248168367</v>
      </c>
      <c r="AW1753" s="32">
        <f t="shared" si="220"/>
        <v>3.362734318566183E-2</v>
      </c>
      <c r="AX1753" s="32">
        <f t="shared" si="221"/>
        <v>129609.39222554582</v>
      </c>
      <c r="AY1753">
        <v>2</v>
      </c>
      <c r="AZ1753" s="26">
        <v>1</v>
      </c>
      <c r="BA1753" s="26">
        <v>7897.5</v>
      </c>
      <c r="BB1753" s="26">
        <v>43.9</v>
      </c>
      <c r="BC1753" s="26">
        <v>74.31</v>
      </c>
      <c r="BD1753" s="26">
        <v>116.62</v>
      </c>
      <c r="BE1753" s="28">
        <v>0.03</v>
      </c>
      <c r="BF1753" s="28">
        <v>3.74</v>
      </c>
      <c r="BG1753" s="28">
        <v>0.43</v>
      </c>
      <c r="BH1753" s="28">
        <v>7.0000000000000007E-2</v>
      </c>
      <c r="BI1753" s="28">
        <v>0.05</v>
      </c>
      <c r="BJ1753" s="28">
        <v>8.81</v>
      </c>
      <c r="BK1753" s="28">
        <v>0.62</v>
      </c>
      <c r="BL1753" s="28">
        <v>-3.95</v>
      </c>
      <c r="BM1753" s="28">
        <v>0.04</v>
      </c>
      <c r="BN1753" s="28">
        <v>6.88</v>
      </c>
      <c r="BO1753" s="28">
        <v>0.57999999999999996</v>
      </c>
      <c r="BP1753" s="28">
        <v>-3.18</v>
      </c>
      <c r="BQ1753" s="26">
        <v>32.353599000000003</v>
      </c>
      <c r="BR1753" s="26">
        <v>323.18237299999998</v>
      </c>
      <c r="BS1753" s="31">
        <f t="shared" si="223"/>
        <v>2.3036099999999999</v>
      </c>
    </row>
    <row r="1754" spans="1:71">
      <c r="A1754" s="26">
        <v>42493326360000</v>
      </c>
      <c r="B1754" s="26" t="s">
        <v>9282</v>
      </c>
      <c r="C1754" t="s">
        <v>3910</v>
      </c>
      <c r="D1754" s="26" t="s">
        <v>178</v>
      </c>
      <c r="E1754" s="27" t="s">
        <v>777</v>
      </c>
      <c r="F1754" t="s">
        <v>66</v>
      </c>
      <c r="G1754" t="s">
        <v>67</v>
      </c>
      <c r="H1754" t="s">
        <v>3911</v>
      </c>
      <c r="I1754" t="s">
        <v>72</v>
      </c>
      <c r="J1754" t="s">
        <v>116</v>
      </c>
      <c r="K1754" t="s">
        <v>9261</v>
      </c>
      <c r="L1754">
        <v>28.99503</v>
      </c>
      <c r="M1754">
        <v>-98.129850000000005</v>
      </c>
      <c r="N1754" s="28">
        <v>2278153.2799999998</v>
      </c>
      <c r="O1754" s="28">
        <v>423417.42</v>
      </c>
      <c r="P1754" s="26">
        <v>377</v>
      </c>
      <c r="Q1754" s="26" t="s">
        <v>72</v>
      </c>
      <c r="R1754" s="26">
        <v>13821</v>
      </c>
      <c r="S1754" s="29" t="s">
        <v>72</v>
      </c>
      <c r="T1754" s="30">
        <v>40969</v>
      </c>
      <c r="U1754" s="30" t="s">
        <v>72</v>
      </c>
      <c r="V1754" s="30">
        <v>41030</v>
      </c>
      <c r="W1754" t="s">
        <v>72</v>
      </c>
      <c r="X1754" s="26">
        <v>5740</v>
      </c>
      <c r="Y1754" s="26" t="s">
        <v>72</v>
      </c>
      <c r="Z1754" s="26" t="s">
        <v>72</v>
      </c>
      <c r="AA1754" s="26" t="s">
        <v>71</v>
      </c>
      <c r="AB1754" s="31" t="s">
        <v>72</v>
      </c>
      <c r="AC1754" s="31" t="s">
        <v>72</v>
      </c>
      <c r="AD1754" s="26">
        <v>0</v>
      </c>
      <c r="AE1754" s="26" t="s">
        <v>72</v>
      </c>
      <c r="AF1754" s="26" t="s">
        <v>72</v>
      </c>
      <c r="AG1754" s="26">
        <v>19706</v>
      </c>
      <c r="AH1754" s="28" t="s">
        <v>72</v>
      </c>
      <c r="AI1754" t="s">
        <v>72</v>
      </c>
      <c r="AJ1754" s="26">
        <v>25285</v>
      </c>
      <c r="AK1754" s="28" t="s">
        <v>72</v>
      </c>
      <c r="AL1754" t="s">
        <v>72</v>
      </c>
      <c r="AM1754" s="26">
        <v>25285</v>
      </c>
      <c r="AN1754" s="28" t="s">
        <v>72</v>
      </c>
      <c r="AO1754" t="s">
        <v>72</v>
      </c>
      <c r="AP1754" s="32">
        <v>37207.625</v>
      </c>
      <c r="AQ1754" s="36">
        <v>0</v>
      </c>
      <c r="AR1754" s="32">
        <f t="shared" si="222"/>
        <v>37207.625</v>
      </c>
      <c r="AS1754" s="32">
        <f t="shared" si="216"/>
        <v>1</v>
      </c>
      <c r="AT1754" s="32">
        <f t="shared" si="217"/>
        <v>1</v>
      </c>
      <c r="AU1754" s="32">
        <f t="shared" si="218"/>
        <v>1</v>
      </c>
      <c r="AV1754" s="32">
        <f t="shared" si="219"/>
        <v>37207.625</v>
      </c>
      <c r="AW1754" s="32">
        <f t="shared" si="220"/>
        <v>0</v>
      </c>
      <c r="AX1754" s="32">
        <f t="shared" si="221"/>
        <v>37207.625</v>
      </c>
      <c r="AY1754">
        <v>2</v>
      </c>
      <c r="AZ1754" s="26">
        <v>1</v>
      </c>
      <c r="BA1754" s="26">
        <v>7940.39</v>
      </c>
      <c r="BB1754" s="26">
        <v>27.67</v>
      </c>
      <c r="BC1754" s="26">
        <v>66.62</v>
      </c>
      <c r="BD1754" s="26">
        <v>100.78</v>
      </c>
      <c r="BE1754" s="28">
        <v>0.02</v>
      </c>
      <c r="BF1754" s="28">
        <v>3.07</v>
      </c>
      <c r="BG1754" s="28">
        <v>0.39</v>
      </c>
      <c r="BH1754" s="28">
        <v>0.4</v>
      </c>
      <c r="BI1754" s="28">
        <v>0.04</v>
      </c>
      <c r="BJ1754" s="28">
        <v>7.63</v>
      </c>
      <c r="BK1754" s="28">
        <v>0.59</v>
      </c>
      <c r="BL1754" s="28">
        <v>-1.31</v>
      </c>
      <c r="BM1754" s="28">
        <v>0.04</v>
      </c>
      <c r="BN1754" s="28">
        <v>6.34</v>
      </c>
      <c r="BO1754" s="28">
        <v>0.56000000000000005</v>
      </c>
      <c r="BP1754" s="28">
        <v>-1.03</v>
      </c>
      <c r="BQ1754" s="26">
        <v>31.8749</v>
      </c>
      <c r="BR1754" s="26">
        <v>425.83401400000002</v>
      </c>
      <c r="BS1754" s="31">
        <f t="shared" si="223"/>
        <v>1.5722320000000001</v>
      </c>
    </row>
    <row r="1755" spans="1:71">
      <c r="A1755" s="26">
        <v>42493326370000</v>
      </c>
      <c r="B1755" s="26" t="s">
        <v>9282</v>
      </c>
      <c r="C1755" t="s">
        <v>3912</v>
      </c>
      <c r="D1755" s="26" t="s">
        <v>383</v>
      </c>
      <c r="E1755" s="27" t="s">
        <v>777</v>
      </c>
      <c r="F1755" t="s">
        <v>66</v>
      </c>
      <c r="G1755" t="s">
        <v>67</v>
      </c>
      <c r="H1755" t="s">
        <v>3913</v>
      </c>
      <c r="I1755" t="s">
        <v>3914</v>
      </c>
      <c r="J1755" t="s">
        <v>232</v>
      </c>
      <c r="K1755" t="s">
        <v>9261</v>
      </c>
      <c r="L1755">
        <v>29.03734</v>
      </c>
      <c r="M1755">
        <v>-98.044439999999994</v>
      </c>
      <c r="N1755" s="28">
        <v>2305329.29</v>
      </c>
      <c r="O1755" s="28">
        <v>439012.94</v>
      </c>
      <c r="P1755" s="26">
        <v>328.20001220703125</v>
      </c>
      <c r="Q1755" s="26">
        <v>7831</v>
      </c>
      <c r="R1755" s="26">
        <v>14907</v>
      </c>
      <c r="S1755" s="29" t="s">
        <v>72</v>
      </c>
      <c r="T1755" s="30">
        <v>40967</v>
      </c>
      <c r="U1755" s="30">
        <v>41032</v>
      </c>
      <c r="V1755" s="30">
        <v>41030</v>
      </c>
      <c r="W1755">
        <v>3049</v>
      </c>
      <c r="X1755" s="26">
        <v>6754</v>
      </c>
      <c r="Y1755" s="26" t="s">
        <v>72</v>
      </c>
      <c r="Z1755" s="26" t="s">
        <v>72</v>
      </c>
      <c r="AA1755" s="26" t="s">
        <v>71</v>
      </c>
      <c r="AB1755" s="31" t="s">
        <v>72</v>
      </c>
      <c r="AC1755" s="31" t="s">
        <v>72</v>
      </c>
      <c r="AD1755" s="26">
        <v>272.50051964248598</v>
      </c>
      <c r="AE1755" s="26">
        <v>236</v>
      </c>
      <c r="AF1755" s="26" t="s">
        <v>72</v>
      </c>
      <c r="AG1755" s="26">
        <v>25479</v>
      </c>
      <c r="AH1755" s="28">
        <v>7.6810000000000003E-3</v>
      </c>
      <c r="AI1755">
        <v>45235</v>
      </c>
      <c r="AJ1755" s="26">
        <v>39318</v>
      </c>
      <c r="AK1755" s="28">
        <v>1.0699999999999999E-2</v>
      </c>
      <c r="AL1755">
        <v>69805</v>
      </c>
      <c r="AM1755" s="26">
        <v>39318</v>
      </c>
      <c r="AN1755" s="28">
        <v>1.0699999999999999E-2</v>
      </c>
      <c r="AO1755">
        <v>69805</v>
      </c>
      <c r="AP1755" s="32">
        <v>111771.1171875</v>
      </c>
      <c r="AQ1755" s="36">
        <v>3.0457687514614949E-2</v>
      </c>
      <c r="AR1755" s="32">
        <f t="shared" si="222"/>
        <v>117162.12787758684</v>
      </c>
      <c r="AS1755" s="32">
        <f t="shared" si="216"/>
        <v>3</v>
      </c>
      <c r="AT1755" s="32">
        <f t="shared" si="217"/>
        <v>1</v>
      </c>
      <c r="AU1755" s="32">
        <f t="shared" si="218"/>
        <v>2</v>
      </c>
      <c r="AV1755" s="32">
        <f t="shared" si="219"/>
        <v>94990.555619817882</v>
      </c>
      <c r="AW1755" s="32">
        <f t="shared" si="220"/>
        <v>2.588497576752884E-2</v>
      </c>
      <c r="AX1755" s="32">
        <f t="shared" si="221"/>
        <v>99572.1963306705</v>
      </c>
      <c r="AY1755">
        <v>2</v>
      </c>
      <c r="AZ1755" s="26">
        <v>1</v>
      </c>
      <c r="BA1755" s="26">
        <v>7839.41</v>
      </c>
      <c r="BB1755" s="26">
        <v>44.56</v>
      </c>
      <c r="BC1755" s="26">
        <v>71.58</v>
      </c>
      <c r="BD1755" s="26">
        <v>114.04</v>
      </c>
      <c r="BE1755" s="28">
        <v>0.03</v>
      </c>
      <c r="BF1755" s="28">
        <v>3.75</v>
      </c>
      <c r="BG1755" s="28">
        <v>0.42</v>
      </c>
      <c r="BH1755" s="28">
        <v>0.05</v>
      </c>
      <c r="BI1755" s="28">
        <v>0.05</v>
      </c>
      <c r="BJ1755" s="28">
        <v>8.8699999999999992</v>
      </c>
      <c r="BK1755" s="28">
        <v>0.62</v>
      </c>
      <c r="BL1755" s="28">
        <v>-4.07</v>
      </c>
      <c r="BM1755" s="28">
        <v>0.05</v>
      </c>
      <c r="BN1755" s="28">
        <v>6.89</v>
      </c>
      <c r="BO1755" s="28">
        <v>0.57999999999999996</v>
      </c>
      <c r="BP1755" s="28">
        <v>-3.28</v>
      </c>
      <c r="BQ1755" s="26">
        <v>32.353599000000003</v>
      </c>
      <c r="BR1755" s="26">
        <v>323.18237299999998</v>
      </c>
      <c r="BS1755" s="31">
        <f t="shared" si="223"/>
        <v>2.2189799999999997</v>
      </c>
    </row>
    <row r="1756" spans="1:71">
      <c r="A1756" s="26">
        <v>42493326380000</v>
      </c>
      <c r="B1756" s="26" t="s">
        <v>9282</v>
      </c>
      <c r="C1756" t="s">
        <v>3915</v>
      </c>
      <c r="D1756" s="26" t="s">
        <v>383</v>
      </c>
      <c r="E1756" s="27" t="s">
        <v>777</v>
      </c>
      <c r="F1756" t="s">
        <v>66</v>
      </c>
      <c r="G1756" t="s">
        <v>67</v>
      </c>
      <c r="H1756" t="s">
        <v>3916</v>
      </c>
      <c r="I1756" t="s">
        <v>3917</v>
      </c>
      <c r="J1756" t="s">
        <v>70</v>
      </c>
      <c r="K1756" t="s">
        <v>9261</v>
      </c>
      <c r="L1756">
        <v>29.067540000000001</v>
      </c>
      <c r="M1756">
        <v>-98.020690000000002</v>
      </c>
      <c r="N1756" s="28">
        <v>2312825.9900000002</v>
      </c>
      <c r="O1756" s="28">
        <v>450055.37</v>
      </c>
      <c r="P1756" s="26">
        <v>411.5</v>
      </c>
      <c r="Q1756" s="26">
        <v>8382</v>
      </c>
      <c r="R1756" s="26">
        <v>14781</v>
      </c>
      <c r="S1756" s="29" t="s">
        <v>72</v>
      </c>
      <c r="T1756" s="30">
        <v>40984</v>
      </c>
      <c r="U1756" s="30">
        <v>41045</v>
      </c>
      <c r="V1756" s="30">
        <v>41030</v>
      </c>
      <c r="W1756">
        <v>3231</v>
      </c>
      <c r="X1756" s="26">
        <v>6965</v>
      </c>
      <c r="Y1756" s="26" t="s">
        <v>72</v>
      </c>
      <c r="Z1756" s="26" t="s">
        <v>72</v>
      </c>
      <c r="AA1756" s="26" t="s">
        <v>71</v>
      </c>
      <c r="AB1756" s="31" t="s">
        <v>72</v>
      </c>
      <c r="AC1756" s="31" t="s">
        <v>72</v>
      </c>
      <c r="AD1756" s="26">
        <v>296.61003990886712</v>
      </c>
      <c r="AE1756" s="26">
        <v>485</v>
      </c>
      <c r="AF1756" s="26" t="s">
        <v>72</v>
      </c>
      <c r="AG1756" s="26">
        <v>40171</v>
      </c>
      <c r="AH1756" s="28">
        <v>1.1436E-2</v>
      </c>
      <c r="AI1756">
        <v>67836</v>
      </c>
      <c r="AJ1756" s="26">
        <v>60618</v>
      </c>
      <c r="AK1756" s="28">
        <v>1.8586999999999999E-2</v>
      </c>
      <c r="AL1756">
        <v>102364</v>
      </c>
      <c r="AM1756" s="26">
        <v>60618</v>
      </c>
      <c r="AN1756" s="28">
        <v>1.8586999999999999E-2</v>
      </c>
      <c r="AO1756">
        <v>102364</v>
      </c>
      <c r="AP1756" s="32">
        <v>131474.65625</v>
      </c>
      <c r="AQ1756" s="36">
        <v>3.8996703037317094E-2</v>
      </c>
      <c r="AR1756" s="32">
        <f t="shared" si="222"/>
        <v>138377.07268760513</v>
      </c>
      <c r="AS1756" s="32">
        <f t="shared" si="216"/>
        <v>3</v>
      </c>
      <c r="AT1756" s="32">
        <f t="shared" si="217"/>
        <v>1</v>
      </c>
      <c r="AU1756" s="32">
        <f t="shared" si="218"/>
        <v>2</v>
      </c>
      <c r="AV1756" s="32">
        <f t="shared" si="219"/>
        <v>108350.97298994975</v>
      </c>
      <c r="AW1756" s="32">
        <f t="shared" si="220"/>
        <v>3.2137986422713587E-2</v>
      </c>
      <c r="AX1756" s="32">
        <f t="shared" si="221"/>
        <v>114039.39658677006</v>
      </c>
      <c r="AY1756">
        <v>2</v>
      </c>
      <c r="AZ1756" s="26">
        <v>1</v>
      </c>
      <c r="BA1756" s="26">
        <v>7229.94</v>
      </c>
      <c r="BB1756" s="26">
        <v>49.12</v>
      </c>
      <c r="BC1756" s="26">
        <v>45.62</v>
      </c>
      <c r="BD1756" s="26">
        <v>91.73</v>
      </c>
      <c r="BE1756" s="28">
        <v>0.03</v>
      </c>
      <c r="BF1756" s="28">
        <v>3.8</v>
      </c>
      <c r="BG1756" s="28">
        <v>0.4</v>
      </c>
      <c r="BH1756" s="28">
        <v>-0.15</v>
      </c>
      <c r="BI1756" s="28">
        <v>0.06</v>
      </c>
      <c r="BJ1756" s="28">
        <v>9.34</v>
      </c>
      <c r="BK1756" s="28">
        <v>0.62</v>
      </c>
      <c r="BL1756" s="28">
        <v>-5</v>
      </c>
      <c r="BM1756" s="28">
        <v>0.05</v>
      </c>
      <c r="BN1756" s="28">
        <v>7.01</v>
      </c>
      <c r="BO1756" s="28">
        <v>0.56999999999999995</v>
      </c>
      <c r="BP1756" s="28">
        <v>-4.09</v>
      </c>
      <c r="BQ1756" s="26">
        <v>30.066199999999998</v>
      </c>
      <c r="BR1756" s="26">
        <v>341.05670099999998</v>
      </c>
      <c r="BS1756" s="31">
        <f t="shared" si="223"/>
        <v>1.6970639999999997</v>
      </c>
    </row>
    <row r="1757" spans="1:71">
      <c r="A1757" s="26">
        <v>42493326390000</v>
      </c>
      <c r="B1757" s="26" t="s">
        <v>9282</v>
      </c>
      <c r="C1757" t="s">
        <v>3918</v>
      </c>
      <c r="D1757" s="26" t="s">
        <v>383</v>
      </c>
      <c r="E1757" s="27" t="s">
        <v>777</v>
      </c>
      <c r="F1757" t="s">
        <v>66</v>
      </c>
      <c r="G1757" t="s">
        <v>67</v>
      </c>
      <c r="H1757" t="s">
        <v>3876</v>
      </c>
      <c r="I1757" t="s">
        <v>3919</v>
      </c>
      <c r="J1757" t="s">
        <v>70</v>
      </c>
      <c r="K1757" t="s">
        <v>9261</v>
      </c>
      <c r="L1757">
        <v>28.982810000000001</v>
      </c>
      <c r="M1757">
        <v>-98.075410000000005</v>
      </c>
      <c r="N1757" s="28">
        <v>2295590.41</v>
      </c>
      <c r="O1757" s="28">
        <v>419108.19</v>
      </c>
      <c r="P1757" s="26">
        <v>377</v>
      </c>
      <c r="Q1757" s="26">
        <v>8656</v>
      </c>
      <c r="R1757" s="26">
        <v>16257</v>
      </c>
      <c r="S1757" s="29" t="s">
        <v>72</v>
      </c>
      <c r="T1757" s="30">
        <v>40975</v>
      </c>
      <c r="U1757" s="30">
        <v>41056</v>
      </c>
      <c r="V1757" s="30">
        <v>41030</v>
      </c>
      <c r="W1757">
        <v>3376</v>
      </c>
      <c r="X1757" s="26">
        <v>7370</v>
      </c>
      <c r="Y1757" s="26" t="s">
        <v>72</v>
      </c>
      <c r="Z1757" s="26" t="s">
        <v>72</v>
      </c>
      <c r="AA1757" s="26" t="s">
        <v>71</v>
      </c>
      <c r="AB1757" s="31" t="s">
        <v>72</v>
      </c>
      <c r="AC1757" s="31" t="s">
        <v>72</v>
      </c>
      <c r="AD1757" s="26">
        <v>467.19420600858371</v>
      </c>
      <c r="AE1757" s="26">
        <v>497</v>
      </c>
      <c r="AF1757" s="26" t="s">
        <v>72</v>
      </c>
      <c r="AG1757" s="26">
        <v>52642</v>
      </c>
      <c r="AH1757" s="28">
        <v>2.2939999999999999E-2</v>
      </c>
      <c r="AI1757">
        <v>56877</v>
      </c>
      <c r="AJ1757" s="26">
        <v>74306</v>
      </c>
      <c r="AK1757" s="28">
        <v>3.4700000000000002E-2</v>
      </c>
      <c r="AL1757">
        <v>80285</v>
      </c>
      <c r="AM1757" s="26">
        <v>74306</v>
      </c>
      <c r="AN1757" s="28">
        <v>3.4700000000000002E-2</v>
      </c>
      <c r="AO1757">
        <v>80285</v>
      </c>
      <c r="AP1757" s="32">
        <v>172386.1875</v>
      </c>
      <c r="AQ1757" s="36">
        <v>8.0537827995909334E-2</v>
      </c>
      <c r="AR1757" s="32">
        <f t="shared" si="222"/>
        <v>186641.38305527595</v>
      </c>
      <c r="AS1757" s="32">
        <f t="shared" si="216"/>
        <v>4</v>
      </c>
      <c r="AT1757" s="32">
        <f t="shared" si="217"/>
        <v>1</v>
      </c>
      <c r="AU1757" s="32">
        <f t="shared" si="218"/>
        <v>3</v>
      </c>
      <c r="AV1757" s="32">
        <f t="shared" si="219"/>
        <v>134260.07004748983</v>
      </c>
      <c r="AW1757" s="32">
        <f t="shared" si="220"/>
        <v>6.2725526824493838E-2</v>
      </c>
      <c r="AX1757" s="32">
        <f t="shared" si="221"/>
        <v>145362.48829542522</v>
      </c>
      <c r="AY1757">
        <v>2</v>
      </c>
      <c r="AZ1757" s="26">
        <v>1</v>
      </c>
      <c r="BA1757" s="26">
        <v>8856.67</v>
      </c>
      <c r="BB1757" s="26">
        <v>38.58</v>
      </c>
      <c r="BC1757" s="26">
        <v>93.97</v>
      </c>
      <c r="BD1757" s="26">
        <v>161.25</v>
      </c>
      <c r="BE1757" s="28">
        <v>0.03</v>
      </c>
      <c r="BF1757" s="28">
        <v>3.71</v>
      </c>
      <c r="BG1757" s="28">
        <v>0.46</v>
      </c>
      <c r="BH1757" s="28">
        <v>0.32</v>
      </c>
      <c r="BI1757" s="28">
        <v>0.05</v>
      </c>
      <c r="BJ1757" s="28">
        <v>8.17</v>
      </c>
      <c r="BK1757" s="28">
        <v>0.63</v>
      </c>
      <c r="BL1757" s="28">
        <v>-2.58</v>
      </c>
      <c r="BM1757" s="28">
        <v>0.05</v>
      </c>
      <c r="BN1757" s="28">
        <v>6.8</v>
      </c>
      <c r="BO1757" s="28">
        <v>0.6</v>
      </c>
      <c r="BP1757" s="28">
        <v>-1.99</v>
      </c>
      <c r="BQ1757" s="26">
        <v>33.072600999999999</v>
      </c>
      <c r="BR1757" s="26">
        <v>535.18811000000005</v>
      </c>
      <c r="BS1757" s="31">
        <f t="shared" si="223"/>
        <v>2.9600550000000001</v>
      </c>
    </row>
    <row r="1758" spans="1:71">
      <c r="A1758" s="26">
        <v>42493326400000</v>
      </c>
      <c r="B1758" s="26" t="s">
        <v>9282</v>
      </c>
      <c r="C1758" t="s">
        <v>3920</v>
      </c>
      <c r="D1758" s="26" t="s">
        <v>383</v>
      </c>
      <c r="E1758" s="27" t="s">
        <v>777</v>
      </c>
      <c r="F1758" t="s">
        <v>66</v>
      </c>
      <c r="G1758" t="s">
        <v>67</v>
      </c>
      <c r="H1758" t="s">
        <v>3921</v>
      </c>
      <c r="I1758" t="s">
        <v>3922</v>
      </c>
      <c r="J1758" t="s">
        <v>76</v>
      </c>
      <c r="K1758" t="s">
        <v>9261</v>
      </c>
      <c r="L1758">
        <v>28.982839999999999</v>
      </c>
      <c r="M1758">
        <v>-98.075370000000007</v>
      </c>
      <c r="N1758" s="28">
        <v>2295603.12</v>
      </c>
      <c r="O1758" s="28">
        <v>419119.19</v>
      </c>
      <c r="P1758" s="26">
        <v>376</v>
      </c>
      <c r="Q1758" s="26">
        <v>8649</v>
      </c>
      <c r="R1758" s="26">
        <v>16232</v>
      </c>
      <c r="S1758" s="29" t="s">
        <v>72</v>
      </c>
      <c r="T1758" s="30">
        <v>40998</v>
      </c>
      <c r="U1758" s="30">
        <v>41057</v>
      </c>
      <c r="V1758" s="30">
        <v>41030</v>
      </c>
      <c r="W1758">
        <v>2797</v>
      </c>
      <c r="X1758" s="26">
        <v>7261</v>
      </c>
      <c r="Y1758" s="26" t="s">
        <v>72</v>
      </c>
      <c r="Z1758" s="26" t="s">
        <v>72</v>
      </c>
      <c r="AA1758" s="26" t="s">
        <v>71</v>
      </c>
      <c r="AB1758" s="31" t="s">
        <v>72</v>
      </c>
      <c r="AC1758" s="31" t="s">
        <v>72</v>
      </c>
      <c r="AD1758" s="26">
        <v>427.48545329412502</v>
      </c>
      <c r="AE1758" s="26">
        <v>409</v>
      </c>
      <c r="AF1758" s="26" t="s">
        <v>72</v>
      </c>
      <c r="AG1758" s="26">
        <v>46958</v>
      </c>
      <c r="AH1758" s="28">
        <v>1.8667E-2</v>
      </c>
      <c r="AI1758">
        <v>97934</v>
      </c>
      <c r="AJ1758" s="26">
        <v>63496</v>
      </c>
      <c r="AK1758" s="28">
        <v>2.7147000000000001E-2</v>
      </c>
      <c r="AL1758">
        <v>132424</v>
      </c>
      <c r="AM1758" s="26">
        <v>63496</v>
      </c>
      <c r="AN1758" s="28">
        <v>2.7147000000000001E-2</v>
      </c>
      <c r="AO1758">
        <v>132424</v>
      </c>
      <c r="AP1758" s="32">
        <v>87964.1171875</v>
      </c>
      <c r="AQ1758" s="36">
        <v>3.760338050951597E-2</v>
      </c>
      <c r="AR1758" s="32">
        <f t="shared" si="222"/>
        <v>94619.915537684326</v>
      </c>
      <c r="AS1758" s="32">
        <f t="shared" si="216"/>
        <v>2</v>
      </c>
      <c r="AT1758" s="32">
        <f t="shared" si="217"/>
        <v>1</v>
      </c>
      <c r="AU1758" s="32">
        <f t="shared" si="218"/>
        <v>1</v>
      </c>
      <c r="AV1758" s="32">
        <f t="shared" si="219"/>
        <v>69537.809207581595</v>
      </c>
      <c r="AW1758" s="32">
        <f t="shared" si="220"/>
        <v>2.9726401890183399E-2</v>
      </c>
      <c r="AX1758" s="32">
        <f t="shared" si="221"/>
        <v>74799.382342144061</v>
      </c>
      <c r="AY1758">
        <v>2</v>
      </c>
      <c r="AZ1758" s="26">
        <v>1</v>
      </c>
      <c r="BA1758" s="26">
        <v>8856.59</v>
      </c>
      <c r="BB1758" s="26">
        <v>38.590000000000003</v>
      </c>
      <c r="BC1758" s="26">
        <v>93.99</v>
      </c>
      <c r="BD1758" s="26">
        <v>161.25</v>
      </c>
      <c r="BE1758" s="28">
        <v>0.03</v>
      </c>
      <c r="BF1758" s="28">
        <v>3.71</v>
      </c>
      <c r="BG1758" s="28">
        <v>0.46</v>
      </c>
      <c r="BH1758" s="28">
        <v>0.32</v>
      </c>
      <c r="BI1758" s="28">
        <v>0.05</v>
      </c>
      <c r="BJ1758" s="28">
        <v>8.17</v>
      </c>
      <c r="BK1758" s="28">
        <v>0.63</v>
      </c>
      <c r="BL1758" s="28">
        <v>-2.58</v>
      </c>
      <c r="BM1758" s="28">
        <v>0.05</v>
      </c>
      <c r="BN1758" s="28">
        <v>6.8</v>
      </c>
      <c r="BO1758" s="28">
        <v>0.6</v>
      </c>
      <c r="BP1758" s="28">
        <v>-1.99</v>
      </c>
      <c r="BQ1758" s="26">
        <v>33.072600999999999</v>
      </c>
      <c r="BR1758" s="26">
        <v>535.18811000000005</v>
      </c>
      <c r="BS1758" s="31">
        <f t="shared" si="223"/>
        <v>2.9606849999999998</v>
      </c>
    </row>
    <row r="1759" spans="1:71">
      <c r="A1759" s="26">
        <v>42493326420000</v>
      </c>
      <c r="B1759" s="26" t="s">
        <v>9282</v>
      </c>
      <c r="C1759" t="s">
        <v>3923</v>
      </c>
      <c r="D1759" s="26" t="s">
        <v>383</v>
      </c>
      <c r="E1759" s="27" t="s">
        <v>777</v>
      </c>
      <c r="F1759" t="s">
        <v>66</v>
      </c>
      <c r="G1759" t="s">
        <v>67</v>
      </c>
      <c r="H1759" t="s">
        <v>3924</v>
      </c>
      <c r="I1759" t="s">
        <v>3925</v>
      </c>
      <c r="J1759" t="s">
        <v>70</v>
      </c>
      <c r="K1759" t="s">
        <v>9261</v>
      </c>
      <c r="L1759">
        <v>29.076460000000001</v>
      </c>
      <c r="M1759">
        <v>-98.002330000000001</v>
      </c>
      <c r="N1759" s="28">
        <v>2318663.0099999998</v>
      </c>
      <c r="O1759" s="28">
        <v>453347.94</v>
      </c>
      <c r="P1759" s="26">
        <v>389.70001220703125</v>
      </c>
      <c r="Q1759" s="26">
        <v>8406</v>
      </c>
      <c r="R1759" s="26">
        <v>16869</v>
      </c>
      <c r="S1759" s="29" t="s">
        <v>72</v>
      </c>
      <c r="T1759" s="30">
        <v>41026</v>
      </c>
      <c r="U1759" s="30">
        <v>41095</v>
      </c>
      <c r="V1759" s="30">
        <v>41091</v>
      </c>
      <c r="W1759">
        <v>3560</v>
      </c>
      <c r="X1759" s="26">
        <v>9117</v>
      </c>
      <c r="Y1759" s="26" t="s">
        <v>72</v>
      </c>
      <c r="Z1759" s="26" t="s">
        <v>72</v>
      </c>
      <c r="AA1759" s="26" t="s">
        <v>71</v>
      </c>
      <c r="AB1759" s="31" t="s">
        <v>72</v>
      </c>
      <c r="AC1759" s="31" t="s">
        <v>72</v>
      </c>
      <c r="AD1759" s="26">
        <v>336.69037047732496</v>
      </c>
      <c r="AE1759" s="26">
        <v>683</v>
      </c>
      <c r="AF1759" s="26" t="s">
        <v>72</v>
      </c>
      <c r="AG1759" s="26">
        <v>65917</v>
      </c>
      <c r="AH1759" s="28">
        <v>2.2197999999999999E-2</v>
      </c>
      <c r="AI1759">
        <v>44587</v>
      </c>
      <c r="AJ1759" s="26">
        <v>75627</v>
      </c>
      <c r="AK1759" s="28">
        <v>2.5610999999999998E-2</v>
      </c>
      <c r="AL1759">
        <v>51156</v>
      </c>
      <c r="AM1759" s="26">
        <v>75627</v>
      </c>
      <c r="AN1759" s="28">
        <v>2.5610999999999998E-2</v>
      </c>
      <c r="AO1759">
        <v>51156</v>
      </c>
      <c r="AP1759" s="32">
        <v>108507.5078125</v>
      </c>
      <c r="AQ1759" s="36">
        <v>3.6533433004961861E-2</v>
      </c>
      <c r="AR1759" s="32">
        <f t="shared" si="222"/>
        <v>114973.92545437824</v>
      </c>
      <c r="AS1759" s="32">
        <f t="shared" si="216"/>
        <v>3</v>
      </c>
      <c r="AT1759" s="32">
        <f t="shared" si="217"/>
        <v>1</v>
      </c>
      <c r="AU1759" s="32">
        <f t="shared" si="218"/>
        <v>2</v>
      </c>
      <c r="AV1759" s="32">
        <f t="shared" si="219"/>
        <v>68315.574733327856</v>
      </c>
      <c r="AW1759" s="32">
        <f t="shared" si="220"/>
        <v>2.3001196166335534E-2</v>
      </c>
      <c r="AX1759" s="32">
        <f t="shared" si="221"/>
        <v>72386.78645476923</v>
      </c>
      <c r="AY1759">
        <v>2</v>
      </c>
      <c r="AZ1759" s="26">
        <v>1</v>
      </c>
      <c r="BA1759" s="26">
        <v>7244.18</v>
      </c>
      <c r="BB1759" s="26">
        <v>52.86</v>
      </c>
      <c r="BC1759" s="26">
        <v>40.54</v>
      </c>
      <c r="BD1759" s="26">
        <v>99.7</v>
      </c>
      <c r="BE1759" s="28">
        <v>0.04</v>
      </c>
      <c r="BF1759" s="28">
        <v>3.86</v>
      </c>
      <c r="BG1759" s="28">
        <v>0.41</v>
      </c>
      <c r="BH1759" s="28">
        <v>-0.21</v>
      </c>
      <c r="BI1759" s="28">
        <v>0.06</v>
      </c>
      <c r="BJ1759" s="28">
        <v>9.52</v>
      </c>
      <c r="BK1759" s="28">
        <v>0.63</v>
      </c>
      <c r="BL1759" s="28">
        <v>-5.44</v>
      </c>
      <c r="BM1759" s="28">
        <v>0.05</v>
      </c>
      <c r="BN1759" s="28">
        <v>7.06</v>
      </c>
      <c r="BO1759" s="28">
        <v>0.57999999999999996</v>
      </c>
      <c r="BP1759" s="28">
        <v>-4.47</v>
      </c>
      <c r="BQ1759" s="26">
        <v>32.875498999999998</v>
      </c>
      <c r="BR1759" s="26">
        <v>391.17211900000001</v>
      </c>
      <c r="BS1759" s="31">
        <f t="shared" si="223"/>
        <v>1.5324119999999999</v>
      </c>
    </row>
    <row r="1760" spans="1:71">
      <c r="A1760" s="26">
        <v>42493326430000</v>
      </c>
      <c r="B1760" s="26" t="s">
        <v>9282</v>
      </c>
      <c r="C1760" t="s">
        <v>3926</v>
      </c>
      <c r="D1760" s="26" t="s">
        <v>383</v>
      </c>
      <c r="E1760" s="27" t="s">
        <v>777</v>
      </c>
      <c r="F1760" t="s">
        <v>66</v>
      </c>
      <c r="G1760" t="s">
        <v>67</v>
      </c>
      <c r="H1760" t="s">
        <v>3927</v>
      </c>
      <c r="I1760" t="s">
        <v>3928</v>
      </c>
      <c r="J1760" t="s">
        <v>70</v>
      </c>
      <c r="K1760" t="s">
        <v>9261</v>
      </c>
      <c r="L1760">
        <v>29.030799999999999</v>
      </c>
      <c r="M1760">
        <v>-98.096829999999997</v>
      </c>
      <c r="N1760" s="28">
        <v>2288607.86</v>
      </c>
      <c r="O1760" s="28">
        <v>436502.19</v>
      </c>
      <c r="P1760" s="26">
        <v>368.10000610351562</v>
      </c>
      <c r="Q1760" s="26">
        <v>7643</v>
      </c>
      <c r="R1760" s="26">
        <v>14234</v>
      </c>
      <c r="S1760" s="29" t="s">
        <v>72</v>
      </c>
      <c r="T1760" s="30">
        <v>41015</v>
      </c>
      <c r="U1760" s="30" t="s">
        <v>72</v>
      </c>
      <c r="V1760" s="30">
        <v>41061</v>
      </c>
      <c r="W1760">
        <v>3055</v>
      </c>
      <c r="X1760" s="26">
        <v>6648</v>
      </c>
      <c r="Y1760" s="26" t="s">
        <v>72</v>
      </c>
      <c r="Z1760" s="26" t="s">
        <v>72</v>
      </c>
      <c r="AA1760" s="26" t="s">
        <v>71</v>
      </c>
      <c r="AB1760" s="31" t="s">
        <v>72</v>
      </c>
      <c r="AC1760" s="31" t="s">
        <v>72</v>
      </c>
      <c r="AD1760" s="26">
        <v>505.23746116289391</v>
      </c>
      <c r="AE1760" s="26">
        <v>431</v>
      </c>
      <c r="AF1760" s="26" t="s">
        <v>72</v>
      </c>
      <c r="AG1760" s="26">
        <v>58240</v>
      </c>
      <c r="AH1760" s="28">
        <v>3.1938000000000001E-2</v>
      </c>
      <c r="AI1760">
        <v>62293</v>
      </c>
      <c r="AJ1760" s="26">
        <v>83768</v>
      </c>
      <c r="AK1760" s="28">
        <v>4.2819999999999997E-2</v>
      </c>
      <c r="AL1760">
        <v>89598</v>
      </c>
      <c r="AM1760" s="26">
        <v>83768</v>
      </c>
      <c r="AN1760" s="28">
        <v>4.2819999999999997E-2</v>
      </c>
      <c r="AO1760">
        <v>89598</v>
      </c>
      <c r="AP1760" s="32">
        <v>189644.28125</v>
      </c>
      <c r="AQ1760" s="36">
        <v>9.5815395182811819E-2</v>
      </c>
      <c r="AR1760" s="32">
        <f t="shared" si="222"/>
        <v>206603.6061973577</v>
      </c>
      <c r="AS1760" s="32">
        <f t="shared" si="216"/>
        <v>4</v>
      </c>
      <c r="AT1760" s="32">
        <f t="shared" si="217"/>
        <v>1</v>
      </c>
      <c r="AU1760" s="32">
        <f t="shared" si="218"/>
        <v>3</v>
      </c>
      <c r="AV1760" s="32">
        <f t="shared" si="219"/>
        <v>163742.20432836944</v>
      </c>
      <c r="AW1760" s="32">
        <f t="shared" si="220"/>
        <v>8.2728695600081198E-2</v>
      </c>
      <c r="AX1760" s="32">
        <f t="shared" si="221"/>
        <v>178385.1834495838</v>
      </c>
      <c r="AY1760">
        <v>2</v>
      </c>
      <c r="AZ1760" s="26">
        <v>1</v>
      </c>
      <c r="BA1760" s="26">
        <v>7479.24</v>
      </c>
      <c r="BB1760" s="26">
        <v>33.130000000000003</v>
      </c>
      <c r="BC1760" s="26">
        <v>66.81</v>
      </c>
      <c r="BD1760" s="26">
        <v>95.7</v>
      </c>
      <c r="BE1760" s="28">
        <v>0.02</v>
      </c>
      <c r="BF1760" s="28">
        <v>3.38</v>
      </c>
      <c r="BG1760" s="28">
        <v>0.39</v>
      </c>
      <c r="BH1760" s="28">
        <v>0.17</v>
      </c>
      <c r="BI1760" s="28">
        <v>0.04</v>
      </c>
      <c r="BJ1760" s="28">
        <v>8.25</v>
      </c>
      <c r="BK1760" s="28">
        <v>0.59</v>
      </c>
      <c r="BL1760" s="28">
        <v>-2.4700000000000002</v>
      </c>
      <c r="BM1760" s="28">
        <v>0.04</v>
      </c>
      <c r="BN1760" s="28">
        <v>6.58</v>
      </c>
      <c r="BO1760" s="28">
        <v>0.55000000000000004</v>
      </c>
      <c r="BP1760" s="28">
        <v>-1.98</v>
      </c>
      <c r="BQ1760" s="26">
        <v>33.450598999999997</v>
      </c>
      <c r="BR1760" s="26">
        <v>294.47848499999998</v>
      </c>
      <c r="BS1760" s="31">
        <f t="shared" si="223"/>
        <v>1.576716</v>
      </c>
    </row>
    <row r="1761" spans="1:71">
      <c r="A1761" s="26">
        <v>42493326440000</v>
      </c>
      <c r="B1761" s="26" t="s">
        <v>9282</v>
      </c>
      <c r="C1761" t="s">
        <v>3929</v>
      </c>
      <c r="D1761" s="26" t="s">
        <v>383</v>
      </c>
      <c r="E1761" s="27" t="s">
        <v>777</v>
      </c>
      <c r="F1761" t="s">
        <v>66</v>
      </c>
      <c r="G1761" t="s">
        <v>67</v>
      </c>
      <c r="H1761" t="s">
        <v>3930</v>
      </c>
      <c r="I1761" t="s">
        <v>3931</v>
      </c>
      <c r="J1761" t="s">
        <v>70</v>
      </c>
      <c r="K1761" t="s">
        <v>9261</v>
      </c>
      <c r="L1761">
        <v>29.065999999999999</v>
      </c>
      <c r="M1761">
        <v>-98.027799999999999</v>
      </c>
      <c r="N1761" s="28">
        <v>2310559.5099999998</v>
      </c>
      <c r="O1761" s="28">
        <v>449476.54</v>
      </c>
      <c r="P1761" s="26">
        <v>390.10000610351562</v>
      </c>
      <c r="Q1761" s="26">
        <v>7395</v>
      </c>
      <c r="R1761" s="26">
        <v>12685</v>
      </c>
      <c r="S1761" s="29" t="s">
        <v>72</v>
      </c>
      <c r="T1761" s="30">
        <v>41085</v>
      </c>
      <c r="U1761" s="30">
        <v>41177</v>
      </c>
      <c r="V1761" s="30">
        <v>41153</v>
      </c>
      <c r="W1761">
        <v>2184</v>
      </c>
      <c r="X1761" s="26">
        <v>5271</v>
      </c>
      <c r="Y1761" s="26" t="s">
        <v>72</v>
      </c>
      <c r="Z1761" s="26" t="s">
        <v>72</v>
      </c>
      <c r="AA1761" s="26" t="s">
        <v>71</v>
      </c>
      <c r="AB1761" s="31" t="s">
        <v>72</v>
      </c>
      <c r="AC1761" s="31" t="s">
        <v>72</v>
      </c>
      <c r="AD1761" s="26">
        <v>445.10843373493975</v>
      </c>
      <c r="AE1761" s="26">
        <v>536</v>
      </c>
      <c r="AF1761" s="26" t="s">
        <v>72</v>
      </c>
      <c r="AG1761" s="26">
        <v>27322</v>
      </c>
      <c r="AH1761" s="28">
        <v>1.2116E-2</v>
      </c>
      <c r="AI1761">
        <v>34663</v>
      </c>
      <c r="AJ1761" s="26">
        <v>29491</v>
      </c>
      <c r="AK1761" s="28">
        <v>1.3311999999999999E-2</v>
      </c>
      <c r="AL1761">
        <v>37415</v>
      </c>
      <c r="AM1761" s="26">
        <v>29491</v>
      </c>
      <c r="AN1761" s="28">
        <v>1.3311999999999999E-2</v>
      </c>
      <c r="AO1761">
        <v>37415</v>
      </c>
      <c r="AP1761" s="32">
        <v>85299.3828125</v>
      </c>
      <c r="AQ1761" s="36">
        <v>3.7967474682228913E-2</v>
      </c>
      <c r="AR1761" s="32">
        <f t="shared" si="222"/>
        <v>92019.625831254511</v>
      </c>
      <c r="AS1761" s="32">
        <f t="shared" si="216"/>
        <v>2</v>
      </c>
      <c r="AT1761" s="32">
        <f t="shared" si="217"/>
        <v>1</v>
      </c>
      <c r="AU1761" s="32">
        <f t="shared" si="218"/>
        <v>1</v>
      </c>
      <c r="AV1761" s="32">
        <f t="shared" si="219"/>
        <v>92889.102133134118</v>
      </c>
      <c r="AW1761" s="32">
        <f t="shared" si="220"/>
        <v>4.1345722761524178E-2</v>
      </c>
      <c r="AX1761" s="32">
        <f t="shared" si="221"/>
        <v>100207.2950619239</v>
      </c>
      <c r="AY1761">
        <v>2</v>
      </c>
      <c r="AZ1761" s="26">
        <v>1</v>
      </c>
      <c r="BA1761" s="26">
        <v>7181.75</v>
      </c>
      <c r="BB1761" s="26">
        <v>47.53</v>
      </c>
      <c r="BC1761" s="26">
        <v>46.62</v>
      </c>
      <c r="BD1761" s="26">
        <v>89.89</v>
      </c>
      <c r="BE1761" s="28">
        <v>0.03</v>
      </c>
      <c r="BF1761" s="28">
        <v>3.77</v>
      </c>
      <c r="BG1761" s="28">
        <v>0.4</v>
      </c>
      <c r="BH1761" s="28">
        <v>-0.13</v>
      </c>
      <c r="BI1761" s="28">
        <v>0.06</v>
      </c>
      <c r="BJ1761" s="28">
        <v>9.2799999999999994</v>
      </c>
      <c r="BK1761" s="28">
        <v>0.62</v>
      </c>
      <c r="BL1761" s="28">
        <v>-4.82</v>
      </c>
      <c r="BM1761" s="28">
        <v>0.05</v>
      </c>
      <c r="BN1761" s="28">
        <v>6.99</v>
      </c>
      <c r="BO1761" s="28">
        <v>0.56999999999999995</v>
      </c>
      <c r="BP1761" s="28">
        <v>-3.94</v>
      </c>
      <c r="BQ1761" s="26">
        <v>30.066199999999998</v>
      </c>
      <c r="BR1761" s="26">
        <v>341.07690400000001</v>
      </c>
      <c r="BS1761" s="31">
        <f t="shared" si="223"/>
        <v>1.7342639999999998</v>
      </c>
    </row>
    <row r="1762" spans="1:71">
      <c r="A1762" s="26">
        <v>42493326480000</v>
      </c>
      <c r="B1762" s="26" t="s">
        <v>9282</v>
      </c>
      <c r="C1762" t="s">
        <v>3932</v>
      </c>
      <c r="D1762" s="26" t="s">
        <v>383</v>
      </c>
      <c r="E1762" s="27" t="s">
        <v>777</v>
      </c>
      <c r="F1762" t="s">
        <v>66</v>
      </c>
      <c r="G1762" t="s">
        <v>67</v>
      </c>
      <c r="H1762" t="s">
        <v>914</v>
      </c>
      <c r="I1762" t="s">
        <v>3933</v>
      </c>
      <c r="J1762" t="s">
        <v>70</v>
      </c>
      <c r="K1762" t="s">
        <v>9261</v>
      </c>
      <c r="L1762">
        <v>28.984400000000001</v>
      </c>
      <c r="M1762">
        <v>-98.052379999999999</v>
      </c>
      <c r="N1762" s="28">
        <v>2302948.2400000002</v>
      </c>
      <c r="O1762" s="28">
        <v>419745.18</v>
      </c>
      <c r="P1762" s="26">
        <v>369</v>
      </c>
      <c r="Q1762" s="26">
        <v>8786</v>
      </c>
      <c r="R1762" s="26">
        <v>15845</v>
      </c>
      <c r="S1762" s="29" t="s">
        <v>72</v>
      </c>
      <c r="T1762" s="30">
        <v>41057</v>
      </c>
      <c r="U1762" s="30">
        <v>41108</v>
      </c>
      <c r="V1762" s="30">
        <v>41091</v>
      </c>
      <c r="W1762">
        <v>2494</v>
      </c>
      <c r="X1762" s="26">
        <v>7057</v>
      </c>
      <c r="Y1762" s="26" t="s">
        <v>72</v>
      </c>
      <c r="Z1762" s="26" t="s">
        <v>72</v>
      </c>
      <c r="AA1762" s="26" t="s">
        <v>71</v>
      </c>
      <c r="AB1762" s="31" t="s">
        <v>72</v>
      </c>
      <c r="AC1762" s="31" t="s">
        <v>72</v>
      </c>
      <c r="AD1762" s="26">
        <v>307.47315362699976</v>
      </c>
      <c r="AE1762" s="26">
        <v>290</v>
      </c>
      <c r="AF1762" s="26" t="s">
        <v>72</v>
      </c>
      <c r="AG1762" s="26">
        <v>24237</v>
      </c>
      <c r="AH1762" s="28">
        <v>7.4580000000000002E-3</v>
      </c>
      <c r="AI1762">
        <v>127368</v>
      </c>
      <c r="AJ1762" s="26">
        <v>29087</v>
      </c>
      <c r="AK1762" s="28">
        <v>9.0679999999999997E-3</v>
      </c>
      <c r="AL1762">
        <v>152855</v>
      </c>
      <c r="AM1762" s="26">
        <v>29087</v>
      </c>
      <c r="AN1762" s="28">
        <v>9.0679999999999997E-3</v>
      </c>
      <c r="AO1762">
        <v>152855</v>
      </c>
      <c r="AP1762" s="32">
        <v>41434.546875</v>
      </c>
      <c r="AQ1762" s="36">
        <v>1.2740010796761996E-2</v>
      </c>
      <c r="AR1762" s="32">
        <f t="shared" si="222"/>
        <v>43689.528786026873</v>
      </c>
      <c r="AS1762" s="32">
        <f t="shared" si="216"/>
        <v>1</v>
      </c>
      <c r="AT1762" s="32">
        <f t="shared" si="217"/>
        <v>1</v>
      </c>
      <c r="AU1762" s="32">
        <f t="shared" si="218"/>
        <v>1</v>
      </c>
      <c r="AV1762" s="32">
        <f t="shared" si="219"/>
        <v>33701.898691016009</v>
      </c>
      <c r="AW1762" s="32">
        <f t="shared" si="220"/>
        <v>1.0362429073744347E-2</v>
      </c>
      <c r="AX1762" s="32">
        <f t="shared" si="221"/>
        <v>35536.048637068765</v>
      </c>
      <c r="AY1762">
        <v>2</v>
      </c>
      <c r="AZ1762" s="26">
        <v>1</v>
      </c>
      <c r="BA1762" s="26">
        <v>9144.7999999999993</v>
      </c>
      <c r="BB1762" s="26">
        <v>43.7</v>
      </c>
      <c r="BC1762" s="26">
        <v>104.39</v>
      </c>
      <c r="BD1762" s="26">
        <v>183.13</v>
      </c>
      <c r="BE1762" s="28">
        <v>0.03</v>
      </c>
      <c r="BF1762" s="28">
        <v>3.96</v>
      </c>
      <c r="BG1762" s="28">
        <v>0.48</v>
      </c>
      <c r="BH1762" s="28">
        <v>0.27</v>
      </c>
      <c r="BI1762" s="28">
        <v>0.06</v>
      </c>
      <c r="BJ1762" s="28">
        <v>8.4700000000000006</v>
      </c>
      <c r="BK1762" s="28">
        <v>0.65</v>
      </c>
      <c r="BL1762" s="28">
        <v>-3.1</v>
      </c>
      <c r="BM1762" s="28">
        <v>0.05</v>
      </c>
      <c r="BN1762" s="28">
        <v>6.98</v>
      </c>
      <c r="BO1762" s="28">
        <v>0.62</v>
      </c>
      <c r="BP1762" s="28">
        <v>-2.4</v>
      </c>
      <c r="BQ1762" s="26">
        <v>32.990600000000001</v>
      </c>
      <c r="BR1762" s="26">
        <v>695.65948400000002</v>
      </c>
      <c r="BS1762" s="31">
        <f t="shared" si="223"/>
        <v>4.0712099999999998</v>
      </c>
    </row>
    <row r="1763" spans="1:71">
      <c r="A1763" s="26">
        <v>42493326490000</v>
      </c>
      <c r="B1763" s="26" t="s">
        <v>9282</v>
      </c>
      <c r="C1763" t="s">
        <v>3934</v>
      </c>
      <c r="D1763" s="26" t="s">
        <v>383</v>
      </c>
      <c r="E1763" s="27" t="s">
        <v>777</v>
      </c>
      <c r="F1763" t="s">
        <v>66</v>
      </c>
      <c r="G1763" t="s">
        <v>67</v>
      </c>
      <c r="H1763" t="s">
        <v>3935</v>
      </c>
      <c r="I1763" t="s">
        <v>3936</v>
      </c>
      <c r="J1763" t="s">
        <v>70</v>
      </c>
      <c r="K1763" t="s">
        <v>9261</v>
      </c>
      <c r="L1763">
        <v>28.980129999999999</v>
      </c>
      <c r="M1763">
        <v>-98.104929999999996</v>
      </c>
      <c r="N1763" s="28">
        <v>2286160.5499999998</v>
      </c>
      <c r="O1763" s="28">
        <v>418060.41</v>
      </c>
      <c r="P1763" s="26">
        <v>348.5</v>
      </c>
      <c r="Q1763" s="26">
        <v>9269</v>
      </c>
      <c r="R1763" s="26">
        <v>15150</v>
      </c>
      <c r="S1763" s="29" t="s">
        <v>72</v>
      </c>
      <c r="T1763" s="30">
        <v>41061</v>
      </c>
      <c r="U1763" s="30">
        <v>41116</v>
      </c>
      <c r="V1763" s="30">
        <v>41091</v>
      </c>
      <c r="W1763">
        <v>2418</v>
      </c>
      <c r="X1763" s="26">
        <v>6417</v>
      </c>
      <c r="Y1763" s="26" t="s">
        <v>72</v>
      </c>
      <c r="Z1763" s="26" t="s">
        <v>72</v>
      </c>
      <c r="AA1763" s="26" t="s">
        <v>71</v>
      </c>
      <c r="AB1763" s="31" t="s">
        <v>72</v>
      </c>
      <c r="AC1763" s="31" t="s">
        <v>72</v>
      </c>
      <c r="AD1763" s="26">
        <v>403.3672427623423</v>
      </c>
      <c r="AE1763" s="26">
        <v>802</v>
      </c>
      <c r="AF1763" s="26" t="s">
        <v>72</v>
      </c>
      <c r="AG1763" s="26">
        <v>85332</v>
      </c>
      <c r="AH1763" s="28">
        <v>3.3911999999999998E-2</v>
      </c>
      <c r="AI1763">
        <v>45644</v>
      </c>
      <c r="AJ1763" s="26">
        <v>109410</v>
      </c>
      <c r="AK1763" s="28">
        <v>4.3693000000000003E-2</v>
      </c>
      <c r="AL1763">
        <v>58524</v>
      </c>
      <c r="AM1763" s="26">
        <v>109410</v>
      </c>
      <c r="AN1763" s="28">
        <v>4.3693000000000003E-2</v>
      </c>
      <c r="AO1763">
        <v>58524</v>
      </c>
      <c r="AP1763" s="32">
        <v>297552.8125</v>
      </c>
      <c r="AQ1763" s="36">
        <v>0.12002305755430523</v>
      </c>
      <c r="AR1763" s="32">
        <f t="shared" si="222"/>
        <v>318796.89368711202</v>
      </c>
      <c r="AS1763" s="32">
        <f t="shared" si="216"/>
        <v>4</v>
      </c>
      <c r="AT1763" s="32">
        <f t="shared" si="217"/>
        <v>1</v>
      </c>
      <c r="AU1763" s="32">
        <f t="shared" si="218"/>
        <v>4</v>
      </c>
      <c r="AV1763" s="32">
        <f t="shared" si="219"/>
        <v>266160.68937977246</v>
      </c>
      <c r="AW1763" s="32">
        <f t="shared" si="220"/>
        <v>0.10736050340684307</v>
      </c>
      <c r="AX1763" s="32">
        <f t="shared" si="221"/>
        <v>285163.49848278367</v>
      </c>
      <c r="AY1763">
        <v>2</v>
      </c>
      <c r="AZ1763" s="26">
        <v>1</v>
      </c>
      <c r="BA1763" s="26">
        <v>8523.34</v>
      </c>
      <c r="BB1763" s="26">
        <v>32.869999999999997</v>
      </c>
      <c r="BC1763" s="26">
        <v>78.599999999999994</v>
      </c>
      <c r="BD1763" s="26">
        <v>131.75</v>
      </c>
      <c r="BE1763" s="28">
        <v>0.03</v>
      </c>
      <c r="BF1763" s="28">
        <v>3.36</v>
      </c>
      <c r="BG1763" s="28">
        <v>0.43</v>
      </c>
      <c r="BH1763" s="28">
        <v>0.39</v>
      </c>
      <c r="BI1763" s="28">
        <v>0.05</v>
      </c>
      <c r="BJ1763" s="28">
        <v>7.78</v>
      </c>
      <c r="BK1763" s="28">
        <v>0.61</v>
      </c>
      <c r="BL1763" s="28">
        <v>-1.83</v>
      </c>
      <c r="BM1763" s="28">
        <v>0.04</v>
      </c>
      <c r="BN1763" s="28">
        <v>6.55</v>
      </c>
      <c r="BO1763" s="28">
        <v>0.59</v>
      </c>
      <c r="BP1763" s="28">
        <v>-1.41</v>
      </c>
      <c r="BQ1763" s="26">
        <v>32.500700999999999</v>
      </c>
      <c r="BR1763" s="26">
        <v>429.25979599999999</v>
      </c>
      <c r="BS1763" s="31">
        <f t="shared" si="223"/>
        <v>2.3973</v>
      </c>
    </row>
    <row r="1764" spans="1:71">
      <c r="A1764" s="26">
        <v>42493326570000</v>
      </c>
      <c r="B1764" s="26" t="s">
        <v>9282</v>
      </c>
      <c r="C1764" t="s">
        <v>3937</v>
      </c>
      <c r="D1764" s="26" t="s">
        <v>383</v>
      </c>
      <c r="E1764" s="27" t="s">
        <v>777</v>
      </c>
      <c r="F1764" t="s">
        <v>66</v>
      </c>
      <c r="G1764" t="s">
        <v>67</v>
      </c>
      <c r="H1764" t="s">
        <v>3938</v>
      </c>
      <c r="I1764" t="s">
        <v>3939</v>
      </c>
      <c r="J1764" t="s">
        <v>70</v>
      </c>
      <c r="K1764" t="s">
        <v>9261</v>
      </c>
      <c r="L1764">
        <v>29.06597</v>
      </c>
      <c r="M1764">
        <v>-98.027850000000001</v>
      </c>
      <c r="N1764" s="28">
        <v>2310543.63</v>
      </c>
      <c r="O1764" s="28">
        <v>449465.5</v>
      </c>
      <c r="P1764" s="26">
        <v>390</v>
      </c>
      <c r="Q1764" s="26">
        <v>8486</v>
      </c>
      <c r="R1764" s="26">
        <v>17690</v>
      </c>
      <c r="S1764" s="29" t="s">
        <v>72</v>
      </c>
      <c r="T1764" s="30">
        <v>41113</v>
      </c>
      <c r="U1764" s="30" t="s">
        <v>72</v>
      </c>
      <c r="V1764" s="30">
        <v>41153</v>
      </c>
      <c r="W1764">
        <v>4273</v>
      </c>
      <c r="X1764" s="26">
        <v>10121</v>
      </c>
      <c r="Y1764" s="26" t="s">
        <v>72</v>
      </c>
      <c r="Z1764" s="26" t="s">
        <v>72</v>
      </c>
      <c r="AA1764" s="26" t="s">
        <v>71</v>
      </c>
      <c r="AB1764" s="31" t="s">
        <v>72</v>
      </c>
      <c r="AC1764" s="31" t="s">
        <v>72</v>
      </c>
      <c r="AD1764" s="26">
        <v>348.81299458558937</v>
      </c>
      <c r="AE1764" s="26" t="s">
        <v>72</v>
      </c>
      <c r="AF1764" s="26" t="s">
        <v>72</v>
      </c>
      <c r="AG1764" s="26">
        <v>57061</v>
      </c>
      <c r="AH1764" s="28">
        <v>2.0003E-2</v>
      </c>
      <c r="AI1764" t="s">
        <v>72</v>
      </c>
      <c r="AJ1764" s="26">
        <v>61741</v>
      </c>
      <c r="AK1764" s="28">
        <v>2.1718000000000001E-2</v>
      </c>
      <c r="AL1764" t="s">
        <v>72</v>
      </c>
      <c r="AM1764" s="26">
        <v>61741</v>
      </c>
      <c r="AN1764" s="28">
        <v>2.1718000000000001E-2</v>
      </c>
      <c r="AO1764" t="s">
        <v>72</v>
      </c>
      <c r="AP1764" s="32">
        <v>288604.46875</v>
      </c>
      <c r="AQ1764" s="36">
        <v>0.10066898899547065</v>
      </c>
      <c r="AR1764" s="32">
        <f t="shared" si="222"/>
        <v>306422.87980219832</v>
      </c>
      <c r="AS1764" s="32">
        <f t="shared" si="216"/>
        <v>4</v>
      </c>
      <c r="AT1764" s="32">
        <f t="shared" si="217"/>
        <v>1</v>
      </c>
      <c r="AU1764" s="32">
        <f t="shared" si="218"/>
        <v>4</v>
      </c>
      <c r="AV1764" s="32">
        <f t="shared" si="219"/>
        <v>163678.4557479498</v>
      </c>
      <c r="AW1764" s="32">
        <f t="shared" si="220"/>
        <v>5.7093172298587243E-2</v>
      </c>
      <c r="AX1764" s="32">
        <f t="shared" si="221"/>
        <v>173783.94724479975</v>
      </c>
      <c r="AY1764">
        <v>2</v>
      </c>
      <c r="AZ1764" s="26">
        <v>1</v>
      </c>
      <c r="BA1764" s="26">
        <v>7181.94</v>
      </c>
      <c r="BB1764" s="26">
        <v>47.51</v>
      </c>
      <c r="BC1764" s="26">
        <v>46.64</v>
      </c>
      <c r="BD1764" s="26">
        <v>89.89</v>
      </c>
      <c r="BE1764" s="28">
        <v>0.03</v>
      </c>
      <c r="BF1764" s="28">
        <v>3.77</v>
      </c>
      <c r="BG1764" s="28">
        <v>0.4</v>
      </c>
      <c r="BH1764" s="28">
        <v>-0.13</v>
      </c>
      <c r="BI1764" s="28">
        <v>0.06</v>
      </c>
      <c r="BJ1764" s="28">
        <v>9.27</v>
      </c>
      <c r="BK1764" s="28">
        <v>0.62</v>
      </c>
      <c r="BL1764" s="28">
        <v>-4.82</v>
      </c>
      <c r="BM1764" s="28">
        <v>0.05</v>
      </c>
      <c r="BN1764" s="28">
        <v>6.99</v>
      </c>
      <c r="BO1764" s="28">
        <v>0.56999999999999995</v>
      </c>
      <c r="BP1764" s="28">
        <v>-3.94</v>
      </c>
      <c r="BQ1764" s="26">
        <v>30.066199999999998</v>
      </c>
      <c r="BR1764" s="26">
        <v>341.07690400000001</v>
      </c>
      <c r="BS1764" s="31">
        <f t="shared" si="223"/>
        <v>1.7350079999999999</v>
      </c>
    </row>
    <row r="1765" spans="1:71">
      <c r="A1765" s="26">
        <v>42493326580000</v>
      </c>
      <c r="B1765" s="26" t="s">
        <v>9282</v>
      </c>
      <c r="C1765" t="s">
        <v>3940</v>
      </c>
      <c r="D1765" s="26" t="s">
        <v>64</v>
      </c>
      <c r="E1765" s="27" t="s">
        <v>777</v>
      </c>
      <c r="F1765" t="s">
        <v>66</v>
      </c>
      <c r="G1765" t="s">
        <v>67</v>
      </c>
      <c r="H1765" t="s">
        <v>3941</v>
      </c>
      <c r="I1765" t="s">
        <v>3942</v>
      </c>
      <c r="J1765" t="s">
        <v>339</v>
      </c>
      <c r="K1765" t="s">
        <v>9261</v>
      </c>
      <c r="L1765">
        <v>29.085640000000001</v>
      </c>
      <c r="M1765">
        <v>-97.914950000000005</v>
      </c>
      <c r="N1765" s="28">
        <v>2346541.08</v>
      </c>
      <c r="O1765" s="28">
        <v>456933.96</v>
      </c>
      <c r="P1765" s="26">
        <v>338</v>
      </c>
      <c r="Q1765" s="26">
        <v>8909</v>
      </c>
      <c r="R1765" s="26">
        <v>14269</v>
      </c>
      <c r="S1765" s="29" t="s">
        <v>72</v>
      </c>
      <c r="T1765" s="30">
        <v>41089</v>
      </c>
      <c r="U1765" s="30">
        <v>41107</v>
      </c>
      <c r="V1765" s="30">
        <v>41183</v>
      </c>
      <c r="W1765">
        <v>3055</v>
      </c>
      <c r="X1765" s="26">
        <v>5933</v>
      </c>
      <c r="Y1765" s="26" t="s">
        <v>72</v>
      </c>
      <c r="Z1765" s="26" t="s">
        <v>72</v>
      </c>
      <c r="AA1765" s="26" t="s">
        <v>71</v>
      </c>
      <c r="AB1765" s="31" t="s">
        <v>72</v>
      </c>
      <c r="AC1765" s="31" t="s">
        <v>72</v>
      </c>
      <c r="AD1765" s="26">
        <v>545.87869362363915</v>
      </c>
      <c r="AE1765" s="26" t="s">
        <v>72</v>
      </c>
      <c r="AF1765" s="26" t="s">
        <v>72</v>
      </c>
      <c r="AG1765" s="26">
        <v>23585</v>
      </c>
      <c r="AH1765" s="28">
        <v>1.3533999999999999E-2</v>
      </c>
      <c r="AI1765">
        <v>80394</v>
      </c>
      <c r="AJ1765" s="26">
        <v>23585</v>
      </c>
      <c r="AK1765" s="28">
        <v>1.3533999999999999E-2</v>
      </c>
      <c r="AL1765">
        <v>80394</v>
      </c>
      <c r="AM1765" s="26">
        <v>23585</v>
      </c>
      <c r="AN1765" s="28">
        <v>1.3533999999999999E-2</v>
      </c>
      <c r="AO1765">
        <v>80394</v>
      </c>
      <c r="AP1765" s="32">
        <v>67446.125</v>
      </c>
      <c r="AQ1765" s="36">
        <v>3.6817402604976672E-2</v>
      </c>
      <c r="AR1765" s="32">
        <f t="shared" si="222"/>
        <v>73962.805261080866</v>
      </c>
      <c r="AS1765" s="32">
        <f t="shared" si="216"/>
        <v>2</v>
      </c>
      <c r="AT1765" s="32">
        <f t="shared" si="217"/>
        <v>1</v>
      </c>
      <c r="AU1765" s="32">
        <f t="shared" si="218"/>
        <v>1</v>
      </c>
      <c r="AV1765" s="32">
        <f t="shared" si="219"/>
        <v>65252.10812405192</v>
      </c>
      <c r="AW1765" s="32">
        <f t="shared" si="220"/>
        <v>3.5619735538945915E-2</v>
      </c>
      <c r="AX1765" s="32">
        <f t="shared" si="221"/>
        <v>71556.801314445343</v>
      </c>
      <c r="AY1765">
        <v>2</v>
      </c>
      <c r="AZ1765" s="26">
        <v>1</v>
      </c>
      <c r="BA1765" s="26">
        <v>8009.05</v>
      </c>
      <c r="BB1765" s="26">
        <v>67.67</v>
      </c>
      <c r="BC1765" s="26">
        <v>64.67</v>
      </c>
      <c r="BD1765" s="26">
        <v>139.94999999999999</v>
      </c>
      <c r="BE1765" s="28">
        <v>0.05</v>
      </c>
      <c r="BF1765" s="28">
        <v>4.08</v>
      </c>
      <c r="BG1765" s="28">
        <v>0.46</v>
      </c>
      <c r="BH1765" s="28">
        <v>-0.17</v>
      </c>
      <c r="BI1765" s="28">
        <v>0.08</v>
      </c>
      <c r="BJ1765" s="28">
        <v>8.94</v>
      </c>
      <c r="BK1765" s="28">
        <v>0.67</v>
      </c>
      <c r="BL1765" s="28">
        <v>-4.93</v>
      </c>
      <c r="BM1765" s="28">
        <v>7.0000000000000007E-2</v>
      </c>
      <c r="BN1765" s="28">
        <v>6.66</v>
      </c>
      <c r="BO1765" s="28">
        <v>0.62</v>
      </c>
      <c r="BP1765" s="28">
        <v>-4.01</v>
      </c>
      <c r="BQ1765" s="26">
        <v>38.942400999999997</v>
      </c>
      <c r="BR1765" s="26">
        <v>1069.169067</v>
      </c>
      <c r="BS1765" s="31">
        <f t="shared" si="223"/>
        <v>3.4663120000000003</v>
      </c>
    </row>
    <row r="1766" spans="1:71">
      <c r="A1766" s="26">
        <v>42493326600000</v>
      </c>
      <c r="B1766" s="26" t="s">
        <v>9282</v>
      </c>
      <c r="C1766" t="s">
        <v>3943</v>
      </c>
      <c r="D1766" s="26" t="s">
        <v>383</v>
      </c>
      <c r="E1766" s="27" t="s">
        <v>777</v>
      </c>
      <c r="F1766" t="s">
        <v>66</v>
      </c>
      <c r="G1766" t="s">
        <v>67</v>
      </c>
      <c r="H1766" t="s">
        <v>3944</v>
      </c>
      <c r="I1766" t="s">
        <v>3945</v>
      </c>
      <c r="J1766" t="s">
        <v>70</v>
      </c>
      <c r="K1766" t="s">
        <v>9261</v>
      </c>
      <c r="L1766">
        <v>29.019300000000001</v>
      </c>
      <c r="M1766">
        <v>-98.008080000000007</v>
      </c>
      <c r="N1766" s="28">
        <v>2317002.7200000002</v>
      </c>
      <c r="O1766" s="28">
        <v>432550.98</v>
      </c>
      <c r="P1766" s="26">
        <v>379</v>
      </c>
      <c r="Q1766" s="26">
        <v>8661</v>
      </c>
      <c r="R1766" s="26">
        <v>14383</v>
      </c>
      <c r="S1766" s="29" t="s">
        <v>72</v>
      </c>
      <c r="T1766" s="30">
        <v>41085</v>
      </c>
      <c r="U1766" s="30">
        <v>41153</v>
      </c>
      <c r="V1766" s="30">
        <v>41153</v>
      </c>
      <c r="W1766">
        <v>2025</v>
      </c>
      <c r="X1766" s="26">
        <v>5695</v>
      </c>
      <c r="Y1766" s="26" t="s">
        <v>72</v>
      </c>
      <c r="Z1766" s="26" t="s">
        <v>72</v>
      </c>
      <c r="AA1766" s="26" t="s">
        <v>71</v>
      </c>
      <c r="AB1766" s="31" t="s">
        <v>72</v>
      </c>
      <c r="AC1766" s="31" t="s">
        <v>72</v>
      </c>
      <c r="AD1766" s="26">
        <v>422.38141232024037</v>
      </c>
      <c r="AE1766" s="26">
        <v>326</v>
      </c>
      <c r="AF1766" s="26" t="s">
        <v>72</v>
      </c>
      <c r="AG1766" s="26">
        <v>28258</v>
      </c>
      <c r="AH1766" s="28">
        <v>1.2272999999999999E-2</v>
      </c>
      <c r="AI1766">
        <v>43861</v>
      </c>
      <c r="AJ1766" s="26">
        <v>30519</v>
      </c>
      <c r="AK1766" s="28">
        <v>1.3502E-2</v>
      </c>
      <c r="AL1766">
        <v>47370</v>
      </c>
      <c r="AM1766" s="26">
        <v>30519</v>
      </c>
      <c r="AN1766" s="28">
        <v>1.3502E-2</v>
      </c>
      <c r="AO1766">
        <v>47370</v>
      </c>
      <c r="AP1766" s="32">
        <v>62558.37109375</v>
      </c>
      <c r="AQ1766" s="36">
        <v>2.6423493135031825E-2</v>
      </c>
      <c r="AR1766" s="32">
        <f t="shared" si="222"/>
        <v>67235.32937865064</v>
      </c>
      <c r="AS1766" s="32">
        <f t="shared" si="216"/>
        <v>2</v>
      </c>
      <c r="AT1766" s="32">
        <f t="shared" si="217"/>
        <v>1</v>
      </c>
      <c r="AU1766" s="32">
        <f t="shared" si="218"/>
        <v>1</v>
      </c>
      <c r="AV1766" s="32">
        <f t="shared" si="219"/>
        <v>63052.68658088235</v>
      </c>
      <c r="AW1766" s="32">
        <f t="shared" si="220"/>
        <v>2.6632282808618558E-2</v>
      </c>
      <c r="AX1766" s="32">
        <f t="shared" si="221"/>
        <v>67766.600638007847</v>
      </c>
      <c r="AY1766">
        <v>2</v>
      </c>
      <c r="AZ1766" s="26">
        <v>1</v>
      </c>
      <c r="BA1766" s="26">
        <v>8742.9699999999993</v>
      </c>
      <c r="BB1766" s="26">
        <v>54.26</v>
      </c>
      <c r="BC1766" s="26">
        <v>93.46</v>
      </c>
      <c r="BD1766" s="26">
        <v>165.34</v>
      </c>
      <c r="BE1766" s="28">
        <v>0.04</v>
      </c>
      <c r="BF1766" s="28">
        <v>4.0599999999999996</v>
      </c>
      <c r="BG1766" s="28">
        <v>0.48</v>
      </c>
      <c r="BH1766" s="28">
        <v>0.08</v>
      </c>
      <c r="BI1766" s="28">
        <v>0.06</v>
      </c>
      <c r="BJ1766" s="28">
        <v>9.0500000000000007</v>
      </c>
      <c r="BK1766" s="28">
        <v>0.66</v>
      </c>
      <c r="BL1766" s="28">
        <v>-4.4800000000000004</v>
      </c>
      <c r="BM1766" s="28">
        <v>0.06</v>
      </c>
      <c r="BN1766" s="28">
        <v>7.05</v>
      </c>
      <c r="BO1766" s="28">
        <v>0.62</v>
      </c>
      <c r="BP1766" s="28">
        <v>-3.59</v>
      </c>
      <c r="BQ1766" s="26">
        <v>36.400599999999997</v>
      </c>
      <c r="BR1766" s="26">
        <v>485.63711499999999</v>
      </c>
      <c r="BS1766" s="31">
        <f t="shared" si="223"/>
        <v>3.7010160000000001</v>
      </c>
    </row>
    <row r="1767" spans="1:71">
      <c r="A1767" s="26">
        <v>42493326670000</v>
      </c>
      <c r="B1767" s="26" t="s">
        <v>9282</v>
      </c>
      <c r="C1767" t="s">
        <v>3946</v>
      </c>
      <c r="D1767" s="26" t="s">
        <v>383</v>
      </c>
      <c r="E1767" s="27" t="s">
        <v>777</v>
      </c>
      <c r="F1767" t="s">
        <v>66</v>
      </c>
      <c r="G1767" t="s">
        <v>67</v>
      </c>
      <c r="H1767" t="s">
        <v>3947</v>
      </c>
      <c r="I1767" t="s">
        <v>3948</v>
      </c>
      <c r="J1767" t="s">
        <v>70</v>
      </c>
      <c r="K1767" t="s">
        <v>9261</v>
      </c>
      <c r="L1767">
        <v>29.030840000000001</v>
      </c>
      <c r="M1767">
        <v>-98.034710000000004</v>
      </c>
      <c r="N1767" s="28">
        <v>2308457.7400000002</v>
      </c>
      <c r="O1767" s="28">
        <v>436675.3</v>
      </c>
      <c r="P1767" s="26">
        <v>355</v>
      </c>
      <c r="Q1767" s="26">
        <v>7833</v>
      </c>
      <c r="R1767" s="26">
        <v>18873</v>
      </c>
      <c r="S1767" s="29" t="s">
        <v>72</v>
      </c>
      <c r="T1767" s="30">
        <v>41113</v>
      </c>
      <c r="U1767" s="30">
        <v>41179</v>
      </c>
      <c r="V1767" s="30">
        <v>41153</v>
      </c>
      <c r="W1767">
        <v>4693</v>
      </c>
      <c r="X1767" s="26">
        <v>10590</v>
      </c>
      <c r="Y1767" s="26" t="s">
        <v>72</v>
      </c>
      <c r="Z1767" s="26" t="s">
        <v>72</v>
      </c>
      <c r="AA1767" s="26" t="s">
        <v>71</v>
      </c>
      <c r="AB1767" s="31" t="s">
        <v>72</v>
      </c>
      <c r="AC1767" s="31" t="s">
        <v>72</v>
      </c>
      <c r="AD1767" s="26">
        <v>232.4086603518268</v>
      </c>
      <c r="AE1767" s="26" t="s">
        <v>72</v>
      </c>
      <c r="AF1767" s="26" t="s">
        <v>72</v>
      </c>
      <c r="AG1767" s="26">
        <v>41647</v>
      </c>
      <c r="AH1767" s="28">
        <v>9.7179999999999992E-3</v>
      </c>
      <c r="AI1767" t="s">
        <v>72</v>
      </c>
      <c r="AJ1767" s="26">
        <v>45505</v>
      </c>
      <c r="AK1767" s="28">
        <v>1.0697E-2</v>
      </c>
      <c r="AL1767" t="s">
        <v>72</v>
      </c>
      <c r="AM1767" s="26">
        <v>45505</v>
      </c>
      <c r="AN1767" s="28">
        <v>1.0697E-2</v>
      </c>
      <c r="AO1767" t="s">
        <v>72</v>
      </c>
      <c r="AP1767" s="32">
        <v>180283.546875</v>
      </c>
      <c r="AQ1767" s="36">
        <v>4.1899457612694514E-2</v>
      </c>
      <c r="AR1767" s="32">
        <f t="shared" si="222"/>
        <v>187699.75087244692</v>
      </c>
      <c r="AS1767" s="32">
        <f t="shared" si="216"/>
        <v>4</v>
      </c>
      <c r="AT1767" s="32">
        <f t="shared" si="217"/>
        <v>1</v>
      </c>
      <c r="AU1767" s="32">
        <f t="shared" si="218"/>
        <v>3</v>
      </c>
      <c r="AV1767" s="32">
        <f t="shared" si="219"/>
        <v>97717.42767351275</v>
      </c>
      <c r="AW1767" s="32">
        <f t="shared" si="220"/>
        <v>2.2710376458627619E-2</v>
      </c>
      <c r="AX1767" s="32">
        <f t="shared" si="221"/>
        <v>101737.16430668984</v>
      </c>
      <c r="AY1767">
        <v>2</v>
      </c>
      <c r="AZ1767" s="26">
        <v>1</v>
      </c>
      <c r="BA1767" s="26">
        <v>8131.15</v>
      </c>
      <c r="BB1767" s="26">
        <v>47.11</v>
      </c>
      <c r="BC1767" s="26">
        <v>78.540000000000006</v>
      </c>
      <c r="BD1767" s="26">
        <v>129.59</v>
      </c>
      <c r="BE1767" s="28">
        <v>0.03</v>
      </c>
      <c r="BF1767" s="28">
        <v>3.84</v>
      </c>
      <c r="BG1767" s="28">
        <v>0.44</v>
      </c>
      <c r="BH1767" s="28">
        <v>7.0000000000000007E-2</v>
      </c>
      <c r="BI1767" s="28">
        <v>0.06</v>
      </c>
      <c r="BJ1767" s="28">
        <v>8.91</v>
      </c>
      <c r="BK1767" s="28">
        <v>0.63</v>
      </c>
      <c r="BL1767" s="28">
        <v>-4.22</v>
      </c>
      <c r="BM1767" s="28">
        <v>0.05</v>
      </c>
      <c r="BN1767" s="28">
        <v>6.94</v>
      </c>
      <c r="BO1767" s="28">
        <v>0.59</v>
      </c>
      <c r="BP1767" s="28">
        <v>-3.39</v>
      </c>
      <c r="BQ1767" s="26">
        <v>32.353599000000003</v>
      </c>
      <c r="BR1767" s="26">
        <v>367.30044500000002</v>
      </c>
      <c r="BS1767" s="31">
        <f t="shared" si="223"/>
        <v>2.9688120000000002</v>
      </c>
    </row>
    <row r="1768" spans="1:71">
      <c r="A1768" s="26">
        <v>42493326690000</v>
      </c>
      <c r="B1768" s="26" t="s">
        <v>9282</v>
      </c>
      <c r="C1768" t="s">
        <v>3949</v>
      </c>
      <c r="D1768" s="26" t="s">
        <v>383</v>
      </c>
      <c r="E1768" s="27" t="s">
        <v>777</v>
      </c>
      <c r="F1768" t="s">
        <v>66</v>
      </c>
      <c r="G1768" t="s">
        <v>67</v>
      </c>
      <c r="H1768" t="s">
        <v>3950</v>
      </c>
      <c r="I1768" t="s">
        <v>3951</v>
      </c>
      <c r="J1768" t="s">
        <v>70</v>
      </c>
      <c r="K1768" t="s">
        <v>9261</v>
      </c>
      <c r="L1768">
        <v>29.01324</v>
      </c>
      <c r="M1768">
        <v>-98.027709999999999</v>
      </c>
      <c r="N1768" s="28">
        <v>2310747.73</v>
      </c>
      <c r="O1768" s="28">
        <v>430295.1</v>
      </c>
      <c r="P1768" s="26">
        <v>320</v>
      </c>
      <c r="Q1768" s="26">
        <v>8340</v>
      </c>
      <c r="R1768" s="26">
        <v>17832</v>
      </c>
      <c r="S1768" s="29" t="s">
        <v>72</v>
      </c>
      <c r="T1768" s="30">
        <v>41141</v>
      </c>
      <c r="U1768" s="30">
        <v>41223</v>
      </c>
      <c r="V1768" s="30">
        <v>41183</v>
      </c>
      <c r="W1768">
        <v>3339</v>
      </c>
      <c r="X1768" s="26">
        <v>9365</v>
      </c>
      <c r="Y1768" s="26" t="s">
        <v>72</v>
      </c>
      <c r="Z1768" s="26" t="s">
        <v>72</v>
      </c>
      <c r="AA1768" s="26" t="s">
        <v>71</v>
      </c>
      <c r="AB1768" s="31" t="s">
        <v>72</v>
      </c>
      <c r="AC1768" s="31" t="s">
        <v>72</v>
      </c>
      <c r="AD1768" s="26">
        <v>373.36038843394448</v>
      </c>
      <c r="AE1768" s="26" t="s">
        <v>72</v>
      </c>
      <c r="AF1768" s="26" t="s">
        <v>72</v>
      </c>
      <c r="AG1768" s="26">
        <v>54718</v>
      </c>
      <c r="AH1768" s="28">
        <v>2.0580000000000001E-2</v>
      </c>
      <c r="AI1768" t="s">
        <v>72</v>
      </c>
      <c r="AJ1768" s="26">
        <v>54718</v>
      </c>
      <c r="AK1768" s="28">
        <v>2.0580000000000001E-2</v>
      </c>
      <c r="AL1768" t="s">
        <v>72</v>
      </c>
      <c r="AM1768" s="26">
        <v>54718</v>
      </c>
      <c r="AN1768" s="28">
        <v>2.0580000000000001E-2</v>
      </c>
      <c r="AO1768" t="s">
        <v>72</v>
      </c>
      <c r="AP1768" s="32">
        <v>136219.078125</v>
      </c>
      <c r="AQ1768" s="36">
        <v>5.0858807920863829E-2</v>
      </c>
      <c r="AR1768" s="32">
        <f t="shared" si="222"/>
        <v>145221.0871269929</v>
      </c>
      <c r="AS1768" s="32">
        <f t="shared" si="216"/>
        <v>3</v>
      </c>
      <c r="AT1768" s="32">
        <f t="shared" si="217"/>
        <v>1</v>
      </c>
      <c r="AU1768" s="32">
        <f t="shared" si="218"/>
        <v>2</v>
      </c>
      <c r="AV1768" s="32">
        <f t="shared" si="219"/>
        <v>83491.458455686065</v>
      </c>
      <c r="AW1768" s="32">
        <f t="shared" si="220"/>
        <v>3.1172403359931489E-2</v>
      </c>
      <c r="AX1768" s="32">
        <f t="shared" si="221"/>
        <v>89008.973850393944</v>
      </c>
      <c r="AY1768">
        <v>2</v>
      </c>
      <c r="AZ1768" s="26">
        <v>1</v>
      </c>
      <c r="BA1768" s="26">
        <v>8736.9500000000007</v>
      </c>
      <c r="BB1768" s="26">
        <v>49.32</v>
      </c>
      <c r="BC1768" s="26">
        <v>95.78</v>
      </c>
      <c r="BD1768" s="26">
        <v>162.5</v>
      </c>
      <c r="BE1768" s="28">
        <v>0.03</v>
      </c>
      <c r="BF1768" s="28">
        <v>3.98</v>
      </c>
      <c r="BG1768" s="28">
        <v>0.47</v>
      </c>
      <c r="BH1768" s="28">
        <v>0.13</v>
      </c>
      <c r="BI1768" s="28">
        <v>0.06</v>
      </c>
      <c r="BJ1768" s="28">
        <v>8.8699999999999992</v>
      </c>
      <c r="BK1768" s="28">
        <v>0.65</v>
      </c>
      <c r="BL1768" s="28">
        <v>-4.07</v>
      </c>
      <c r="BM1768" s="28">
        <v>0.05</v>
      </c>
      <c r="BN1768" s="28">
        <v>7</v>
      </c>
      <c r="BO1768" s="28">
        <v>0.61</v>
      </c>
      <c r="BP1768" s="28">
        <v>-3.24</v>
      </c>
      <c r="BQ1768" s="26">
        <v>36.400599999999997</v>
      </c>
      <c r="BR1768" s="26">
        <v>468.35082999999997</v>
      </c>
      <c r="BS1768" s="31">
        <f t="shared" si="223"/>
        <v>3.73542</v>
      </c>
    </row>
    <row r="1769" spans="1:71">
      <c r="A1769" s="26">
        <v>42507327190100</v>
      </c>
      <c r="B1769" s="26" t="s">
        <v>9284</v>
      </c>
      <c r="C1769" t="s">
        <v>3952</v>
      </c>
      <c r="D1769" s="26" t="s">
        <v>3953</v>
      </c>
      <c r="E1769" s="27" t="s">
        <v>795</v>
      </c>
      <c r="F1769" t="s">
        <v>197</v>
      </c>
      <c r="G1769" t="s">
        <v>67</v>
      </c>
      <c r="H1769" t="s">
        <v>3954</v>
      </c>
      <c r="I1769" t="s">
        <v>3955</v>
      </c>
      <c r="J1769" t="s">
        <v>116</v>
      </c>
      <c r="K1769" t="s">
        <v>9261</v>
      </c>
      <c r="L1769">
        <v>28.777460000000001</v>
      </c>
      <c r="M1769">
        <v>-100.00126</v>
      </c>
      <c r="N1769" s="28">
        <v>1679259.66</v>
      </c>
      <c r="O1769" s="28">
        <v>344652.56</v>
      </c>
      <c r="P1769" s="26">
        <v>592</v>
      </c>
      <c r="Q1769" s="26">
        <v>4933</v>
      </c>
      <c r="R1769" s="26">
        <v>5869</v>
      </c>
      <c r="S1769" s="29" t="s">
        <v>72</v>
      </c>
      <c r="T1769" s="30">
        <v>39560</v>
      </c>
      <c r="U1769" s="30">
        <v>39918</v>
      </c>
      <c r="V1769" s="30">
        <v>40544</v>
      </c>
      <c r="W1769">
        <v>225000</v>
      </c>
      <c r="X1769" s="26">
        <v>1119</v>
      </c>
      <c r="Y1769" s="26" t="s">
        <v>72</v>
      </c>
      <c r="Z1769" s="26" t="s">
        <v>72</v>
      </c>
      <c r="AA1769" s="26" t="s">
        <v>71</v>
      </c>
      <c r="AB1769" s="31" t="s">
        <v>72</v>
      </c>
      <c r="AC1769" s="31" t="s">
        <v>72</v>
      </c>
      <c r="AD1769" s="26">
        <v>0</v>
      </c>
      <c r="AE1769" s="26" t="s">
        <v>72</v>
      </c>
      <c r="AF1769" s="26" t="s">
        <v>72</v>
      </c>
      <c r="AG1769" s="26">
        <v>45</v>
      </c>
      <c r="AH1769" s="28" t="s">
        <v>72</v>
      </c>
      <c r="AI1769" t="s">
        <v>72</v>
      </c>
      <c r="AJ1769" s="26">
        <v>45</v>
      </c>
      <c r="AK1769" s="28" t="s">
        <v>72</v>
      </c>
      <c r="AL1769" t="s">
        <v>72</v>
      </c>
      <c r="AM1769" s="26">
        <v>1139</v>
      </c>
      <c r="AN1769" s="28" t="s">
        <v>72</v>
      </c>
      <c r="AO1769" t="s">
        <v>72</v>
      </c>
      <c r="AP1769" s="32">
        <v>1418.52880859375</v>
      </c>
      <c r="AQ1769" s="36">
        <v>0</v>
      </c>
      <c r="AR1769" s="32">
        <f t="shared" si="222"/>
        <v>1418.52880859375</v>
      </c>
      <c r="AS1769" s="32">
        <f t="shared" si="216"/>
        <v>1</v>
      </c>
      <c r="AT1769" s="32">
        <f t="shared" si="217"/>
        <v>1</v>
      </c>
      <c r="AU1769" s="32">
        <f t="shared" si="218"/>
        <v>1</v>
      </c>
      <c r="AV1769" s="32">
        <f t="shared" si="219"/>
        <v>7276.4569806328191</v>
      </c>
      <c r="AW1769" s="32">
        <f t="shared" si="220"/>
        <v>0</v>
      </c>
      <c r="AX1769" s="32">
        <f t="shared" si="221"/>
        <v>7276.4569806328191</v>
      </c>
      <c r="AY1769">
        <v>2</v>
      </c>
      <c r="AZ1769" s="26">
        <v>1</v>
      </c>
      <c r="BA1769" s="26">
        <v>4363.88</v>
      </c>
      <c r="BB1769" s="26">
        <v>285.14</v>
      </c>
      <c r="BC1769" s="26">
        <v>203.67</v>
      </c>
      <c r="BD1769" s="26">
        <v>486.37</v>
      </c>
      <c r="BE1769" s="28">
        <v>7.0000000000000007E-2</v>
      </c>
      <c r="BF1769" s="28">
        <v>2.5299999999999998</v>
      </c>
      <c r="BG1769" s="28">
        <v>0.63</v>
      </c>
      <c r="BH1769" s="28">
        <v>-0.4</v>
      </c>
      <c r="BI1769" s="28">
        <v>0.11</v>
      </c>
      <c r="BJ1769" s="28">
        <v>4.37</v>
      </c>
      <c r="BK1769" s="28">
        <v>0.79</v>
      </c>
      <c r="BL1769" s="28">
        <v>-32.46</v>
      </c>
      <c r="BM1769" s="28">
        <v>0.08</v>
      </c>
      <c r="BN1769" s="28">
        <v>3.23</v>
      </c>
      <c r="BO1769" s="28">
        <v>0.82</v>
      </c>
      <c r="BP1769" s="28">
        <v>-7.35</v>
      </c>
      <c r="BQ1769" s="26">
        <v>31.163</v>
      </c>
      <c r="BR1769" s="26">
        <v>0</v>
      </c>
      <c r="BS1769" s="31">
        <f t="shared" si="223"/>
        <v>17.698923000000001</v>
      </c>
    </row>
    <row r="1770" spans="1:71">
      <c r="A1770" s="26">
        <v>42507327680000</v>
      </c>
      <c r="B1770" s="26" t="s">
        <v>9284</v>
      </c>
      <c r="C1770" t="s">
        <v>3956</v>
      </c>
      <c r="D1770" s="26" t="s">
        <v>223</v>
      </c>
      <c r="E1770" s="27" t="s">
        <v>795</v>
      </c>
      <c r="F1770" t="s">
        <v>197</v>
      </c>
      <c r="G1770" t="s">
        <v>67</v>
      </c>
      <c r="H1770" t="s">
        <v>3957</v>
      </c>
      <c r="I1770" t="s">
        <v>3958</v>
      </c>
      <c r="J1770" t="s">
        <v>70</v>
      </c>
      <c r="K1770" t="s">
        <v>9261</v>
      </c>
      <c r="L1770">
        <v>28.697489999999998</v>
      </c>
      <c r="M1770">
        <v>-99.6374</v>
      </c>
      <c r="N1770" s="28">
        <v>1795657.43</v>
      </c>
      <c r="O1770" s="28">
        <v>314761.27</v>
      </c>
      <c r="P1770" s="26">
        <v>619</v>
      </c>
      <c r="Q1770" s="26">
        <v>6578</v>
      </c>
      <c r="R1770" s="26">
        <v>13076</v>
      </c>
      <c r="S1770" s="29" t="s">
        <v>72</v>
      </c>
      <c r="T1770" s="30">
        <v>40542</v>
      </c>
      <c r="U1770" s="30">
        <v>40560</v>
      </c>
      <c r="V1770" s="30">
        <v>40634</v>
      </c>
      <c r="W1770">
        <v>2121</v>
      </c>
      <c r="X1770" s="26">
        <v>5740</v>
      </c>
      <c r="Y1770" s="26" t="s">
        <v>72</v>
      </c>
      <c r="Z1770" s="26" t="s">
        <v>72</v>
      </c>
      <c r="AA1770" s="26" t="s">
        <v>71</v>
      </c>
      <c r="AB1770" s="31" t="s">
        <v>72</v>
      </c>
      <c r="AC1770" s="31" t="s">
        <v>72</v>
      </c>
      <c r="AD1770" s="26">
        <v>250.01670564650851</v>
      </c>
      <c r="AE1770" s="26" t="s">
        <v>72</v>
      </c>
      <c r="AF1770" s="26" t="s">
        <v>72</v>
      </c>
      <c r="AG1770" s="26">
        <v>10565</v>
      </c>
      <c r="AH1770" s="28">
        <v>2.869E-3</v>
      </c>
      <c r="AI1770">
        <v>8170</v>
      </c>
      <c r="AJ1770" s="26">
        <v>18307</v>
      </c>
      <c r="AK1770" s="28">
        <v>4.7879999999999997E-3</v>
      </c>
      <c r="AL1770">
        <v>10557</v>
      </c>
      <c r="AM1770" s="26">
        <v>29714</v>
      </c>
      <c r="AN1770" s="28">
        <v>7.228E-3</v>
      </c>
      <c r="AO1770">
        <v>13299</v>
      </c>
      <c r="AP1770" s="32">
        <v>46124.41796875</v>
      </c>
      <c r="AQ1770" s="36">
        <v>1.1531875030409495E-2</v>
      </c>
      <c r="AR1770" s="32">
        <f t="shared" si="222"/>
        <v>48165.559849132478</v>
      </c>
      <c r="AS1770" s="32">
        <f t="shared" si="216"/>
        <v>1</v>
      </c>
      <c r="AT1770" s="32">
        <f t="shared" si="217"/>
        <v>1</v>
      </c>
      <c r="AU1770" s="32">
        <f t="shared" si="218"/>
        <v>1</v>
      </c>
      <c r="AV1770" s="32">
        <f t="shared" si="219"/>
        <v>46124.417968749993</v>
      </c>
      <c r="AW1770" s="32">
        <f t="shared" si="220"/>
        <v>1.1531875030409495E-2</v>
      </c>
      <c r="AX1770" s="32">
        <f t="shared" si="221"/>
        <v>48165.559849132471</v>
      </c>
      <c r="AY1770">
        <v>2</v>
      </c>
      <c r="AZ1770" s="26">
        <v>1</v>
      </c>
      <c r="BA1770" s="26">
        <v>5706.76</v>
      </c>
      <c r="BB1770" s="26">
        <v>199.48</v>
      </c>
      <c r="BC1770" s="26">
        <v>158.27000000000001</v>
      </c>
      <c r="BD1770" s="26">
        <v>357.4</v>
      </c>
      <c r="BE1770" s="28">
        <v>0.04</v>
      </c>
      <c r="BF1770" s="28">
        <v>3.85</v>
      </c>
      <c r="BG1770" s="28">
        <v>0.31</v>
      </c>
      <c r="BH1770" s="28">
        <v>-26.63</v>
      </c>
      <c r="BI1770" s="28">
        <v>0.06</v>
      </c>
      <c r="BJ1770" s="28">
        <v>6.07</v>
      </c>
      <c r="BK1770" s="28">
        <v>0.54</v>
      </c>
      <c r="BL1770" s="28">
        <v>-29.79</v>
      </c>
      <c r="BM1770" s="28">
        <v>0.08</v>
      </c>
      <c r="BN1770" s="28">
        <v>5.2</v>
      </c>
      <c r="BO1770" s="28">
        <v>0.8</v>
      </c>
      <c r="BP1770" s="28">
        <v>0.32</v>
      </c>
      <c r="BQ1770" s="26">
        <v>35.603599000000003</v>
      </c>
      <c r="BR1770" s="26">
        <v>397.03616299999999</v>
      </c>
      <c r="BS1770" s="31">
        <f t="shared" si="223"/>
        <v>5.127948</v>
      </c>
    </row>
    <row r="1771" spans="1:71">
      <c r="A1771" s="26">
        <v>42507327690000</v>
      </c>
      <c r="B1771" s="26" t="s">
        <v>9284</v>
      </c>
      <c r="C1771" t="s">
        <v>3959</v>
      </c>
      <c r="D1771" s="26" t="s">
        <v>552</v>
      </c>
      <c r="E1771" s="27" t="s">
        <v>795</v>
      </c>
      <c r="F1771" t="s">
        <v>66</v>
      </c>
      <c r="G1771" t="s">
        <v>67</v>
      </c>
      <c r="H1771" t="s">
        <v>3960</v>
      </c>
      <c r="I1771" t="s">
        <v>3961</v>
      </c>
      <c r="J1771" t="s">
        <v>70</v>
      </c>
      <c r="K1771" t="s">
        <v>9261</v>
      </c>
      <c r="L1771">
        <v>28.758700000000001</v>
      </c>
      <c r="M1771">
        <v>-99.461780000000005</v>
      </c>
      <c r="N1771" s="28">
        <v>1852046.56</v>
      </c>
      <c r="O1771" s="28">
        <v>336750.99</v>
      </c>
      <c r="P1771" s="26">
        <v>722</v>
      </c>
      <c r="Q1771" s="26">
        <v>6587</v>
      </c>
      <c r="R1771" s="26">
        <v>12627</v>
      </c>
      <c r="S1771" s="29" t="s">
        <v>72</v>
      </c>
      <c r="T1771" s="30">
        <v>40654</v>
      </c>
      <c r="U1771" s="30" t="s">
        <v>72</v>
      </c>
      <c r="V1771" s="30">
        <v>40756</v>
      </c>
      <c r="W1771">
        <v>6076914</v>
      </c>
      <c r="X1771" s="26">
        <v>6454</v>
      </c>
      <c r="Y1771" s="26" t="s">
        <v>72</v>
      </c>
      <c r="Z1771" s="26" t="s">
        <v>72</v>
      </c>
      <c r="AA1771" s="26" t="s">
        <v>71</v>
      </c>
      <c r="AB1771" s="31" t="s">
        <v>72</v>
      </c>
      <c r="AC1771" s="31" t="s">
        <v>72</v>
      </c>
      <c r="AD1771" s="26">
        <v>1046.100519930676</v>
      </c>
      <c r="AE1771" s="26">
        <v>200</v>
      </c>
      <c r="AF1771" s="26" t="s">
        <v>72</v>
      </c>
      <c r="AG1771" s="26">
        <v>16740</v>
      </c>
      <c r="AH1771" s="28">
        <v>7.2422E-2</v>
      </c>
      <c r="AI1771">
        <v>26773</v>
      </c>
      <c r="AJ1771" s="26">
        <v>23887</v>
      </c>
      <c r="AK1771" s="28">
        <v>0.14328399999999999</v>
      </c>
      <c r="AL1771">
        <v>37505</v>
      </c>
      <c r="AM1771" s="26">
        <v>29952</v>
      </c>
      <c r="AN1771" s="28">
        <v>0.21157200000000001</v>
      </c>
      <c r="AO1771">
        <v>43946</v>
      </c>
      <c r="AP1771" s="32">
        <v>42078.890625</v>
      </c>
      <c r="AQ1771" s="36">
        <v>4.4018749360918555E-2</v>
      </c>
      <c r="AR1771" s="32">
        <f t="shared" si="222"/>
        <v>49870.209261882585</v>
      </c>
      <c r="AS1771" s="32">
        <f t="shared" si="216"/>
        <v>1</v>
      </c>
      <c r="AT1771" s="32">
        <f t="shared" si="217"/>
        <v>1</v>
      </c>
      <c r="AU1771" s="32">
        <f t="shared" si="218"/>
        <v>1</v>
      </c>
      <c r="AV1771" s="32">
        <f t="shared" si="219"/>
        <v>37423.742204446855</v>
      </c>
      <c r="AW1771" s="32">
        <f t="shared" si="220"/>
        <v>3.9148996177823442E-2</v>
      </c>
      <c r="AX1771" s="32">
        <f t="shared" si="221"/>
        <v>44353.114527921607</v>
      </c>
      <c r="AY1771">
        <v>2</v>
      </c>
      <c r="AZ1771" s="26">
        <v>1</v>
      </c>
      <c r="BA1771" s="26">
        <v>5704.86</v>
      </c>
      <c r="BB1771" s="26">
        <v>129.41999999999999</v>
      </c>
      <c r="BC1771" s="26">
        <v>119.26</v>
      </c>
      <c r="BD1771" s="26">
        <v>248.53</v>
      </c>
      <c r="BE1771" s="28">
        <v>0.04</v>
      </c>
      <c r="BF1771" s="28">
        <v>4.18</v>
      </c>
      <c r="BG1771" s="28">
        <v>0.34</v>
      </c>
      <c r="BH1771" s="28">
        <v>-64.36</v>
      </c>
      <c r="BI1771" s="28">
        <v>0.06</v>
      </c>
      <c r="BJ1771" s="28">
        <v>8.73</v>
      </c>
      <c r="BK1771" s="28">
        <v>0.54</v>
      </c>
      <c r="BL1771" s="28">
        <v>-21.92</v>
      </c>
      <c r="BM1771" s="28">
        <v>0.08</v>
      </c>
      <c r="BN1771" s="28">
        <v>7.2</v>
      </c>
      <c r="BO1771" s="28">
        <v>0.75</v>
      </c>
      <c r="BP1771" s="28">
        <v>0.36</v>
      </c>
      <c r="BQ1771" s="26">
        <v>38.433399000000001</v>
      </c>
      <c r="BR1771" s="26">
        <v>497.96701000000002</v>
      </c>
      <c r="BS1771" s="31">
        <f t="shared" si="223"/>
        <v>3.8640240000000001</v>
      </c>
    </row>
    <row r="1772" spans="1:71">
      <c r="A1772" s="26">
        <v>42507327710000</v>
      </c>
      <c r="B1772" s="26" t="s">
        <v>9284</v>
      </c>
      <c r="C1772" t="s">
        <v>3962</v>
      </c>
      <c r="D1772" s="26" t="s">
        <v>190</v>
      </c>
      <c r="E1772" s="27" t="s">
        <v>795</v>
      </c>
      <c r="F1772" t="s">
        <v>66</v>
      </c>
      <c r="G1772" t="s">
        <v>67</v>
      </c>
      <c r="H1772" t="s">
        <v>3963</v>
      </c>
      <c r="I1772" t="s">
        <v>3964</v>
      </c>
      <c r="J1772" t="s">
        <v>70</v>
      </c>
      <c r="K1772" t="s">
        <v>9261</v>
      </c>
      <c r="L1772">
        <v>28.704899999999999</v>
      </c>
      <c r="M1772">
        <v>-99.619169999999997</v>
      </c>
      <c r="N1772" s="28">
        <v>1801515.95</v>
      </c>
      <c r="O1772" s="28">
        <v>317423.94</v>
      </c>
      <c r="P1772" s="26">
        <v>581.5999755859375</v>
      </c>
      <c r="Q1772" s="26">
        <v>6709</v>
      </c>
      <c r="R1772" s="26">
        <v>11090</v>
      </c>
      <c r="S1772" s="29" t="s">
        <v>72</v>
      </c>
      <c r="T1772" s="30">
        <v>40539</v>
      </c>
      <c r="U1772" s="30">
        <v>40739</v>
      </c>
      <c r="V1772" s="30">
        <v>40756</v>
      </c>
      <c r="W1772">
        <v>2133.60009765625</v>
      </c>
      <c r="X1772" s="26">
        <v>4802</v>
      </c>
      <c r="Y1772" s="26" t="s">
        <v>72</v>
      </c>
      <c r="Z1772" s="26" t="s">
        <v>72</v>
      </c>
      <c r="AA1772" s="26" t="s">
        <v>71</v>
      </c>
      <c r="AB1772" s="31" t="s">
        <v>72</v>
      </c>
      <c r="AC1772" s="31" t="s">
        <v>72</v>
      </c>
      <c r="AD1772" s="26">
        <v>427.54356379988758</v>
      </c>
      <c r="AE1772" s="26">
        <v>108</v>
      </c>
      <c r="AF1772" s="26" t="s">
        <v>72</v>
      </c>
      <c r="AG1772" s="26">
        <v>11797</v>
      </c>
      <c r="AH1772" s="28">
        <v>2.797E-3</v>
      </c>
      <c r="AI1772">
        <v>17472</v>
      </c>
      <c r="AJ1772" s="26">
        <v>18122</v>
      </c>
      <c r="AK1772" s="28">
        <v>7.7860000000000004E-3</v>
      </c>
      <c r="AL1772">
        <v>20976</v>
      </c>
      <c r="AM1772" s="26">
        <v>22899</v>
      </c>
      <c r="AN1772" s="28">
        <v>1.1409000000000001E-2</v>
      </c>
      <c r="AO1772">
        <v>21006</v>
      </c>
      <c r="AP1772" s="32">
        <v>32259.58984375</v>
      </c>
      <c r="AQ1772" s="36">
        <v>1.3792380008519534E-2</v>
      </c>
      <c r="AR1772" s="32">
        <f t="shared" si="222"/>
        <v>34700.841105257954</v>
      </c>
      <c r="AS1772" s="32">
        <f t="shared" si="216"/>
        <v>1</v>
      </c>
      <c r="AT1772" s="32">
        <f t="shared" si="217"/>
        <v>1</v>
      </c>
      <c r="AU1772" s="32">
        <f t="shared" si="218"/>
        <v>1</v>
      </c>
      <c r="AV1772" s="32">
        <f t="shared" si="219"/>
        <v>38561.02576075073</v>
      </c>
      <c r="AW1772" s="32">
        <f t="shared" si="220"/>
        <v>1.6486518377530637E-2</v>
      </c>
      <c r="AX1772" s="32">
        <f t="shared" si="221"/>
        <v>41479.139513573646</v>
      </c>
      <c r="AY1772">
        <v>2</v>
      </c>
      <c r="AZ1772" s="26">
        <v>1</v>
      </c>
      <c r="BA1772" s="26">
        <v>5701.98</v>
      </c>
      <c r="BB1772" s="26">
        <v>197.16</v>
      </c>
      <c r="BC1772" s="26">
        <v>152.27000000000001</v>
      </c>
      <c r="BD1772" s="26">
        <v>348.44</v>
      </c>
      <c r="BE1772" s="28">
        <v>0.04</v>
      </c>
      <c r="BF1772" s="28">
        <v>3.89</v>
      </c>
      <c r="BG1772" s="28">
        <v>0.31</v>
      </c>
      <c r="BH1772" s="28">
        <v>-30.91</v>
      </c>
      <c r="BI1772" s="28">
        <v>0.06</v>
      </c>
      <c r="BJ1772" s="28">
        <v>6.29</v>
      </c>
      <c r="BK1772" s="28">
        <v>0.53</v>
      </c>
      <c r="BL1772" s="28">
        <v>-29.74</v>
      </c>
      <c r="BM1772" s="28">
        <v>0.08</v>
      </c>
      <c r="BN1772" s="28">
        <v>5.38</v>
      </c>
      <c r="BO1772" s="28">
        <v>0.79</v>
      </c>
      <c r="BP1772" s="28">
        <v>0.26</v>
      </c>
      <c r="BQ1772" s="26">
        <v>33.990501000000002</v>
      </c>
      <c r="BR1772" s="26">
        <v>387.86935399999999</v>
      </c>
      <c r="BS1772" s="31">
        <f t="shared" si="223"/>
        <v>4.8421860000000008</v>
      </c>
    </row>
    <row r="1773" spans="1:71">
      <c r="A1773" s="26">
        <v>42507327720000</v>
      </c>
      <c r="B1773" s="26" t="s">
        <v>9284</v>
      </c>
      <c r="C1773" t="s">
        <v>3965</v>
      </c>
      <c r="D1773" s="26" t="s">
        <v>223</v>
      </c>
      <c r="E1773" s="27" t="s">
        <v>795</v>
      </c>
      <c r="F1773" t="s">
        <v>197</v>
      </c>
      <c r="G1773" t="s">
        <v>67</v>
      </c>
      <c r="H1773" t="s">
        <v>3966</v>
      </c>
      <c r="I1773" t="s">
        <v>3967</v>
      </c>
      <c r="J1773" t="s">
        <v>70</v>
      </c>
      <c r="K1773" t="s">
        <v>9261</v>
      </c>
      <c r="L1773">
        <v>28.686489999999999</v>
      </c>
      <c r="M1773">
        <v>-99.852040000000002</v>
      </c>
      <c r="N1773" s="28">
        <v>1726818.43</v>
      </c>
      <c r="O1773" s="28">
        <v>311200.21000000002</v>
      </c>
      <c r="P1773" s="26">
        <v>545</v>
      </c>
      <c r="Q1773" s="26">
        <v>6223</v>
      </c>
      <c r="R1773" s="26">
        <v>14566</v>
      </c>
      <c r="S1773" s="29" t="s">
        <v>72</v>
      </c>
      <c r="T1773" s="30">
        <v>40562</v>
      </c>
      <c r="U1773" s="30">
        <v>40584</v>
      </c>
      <c r="V1773" s="30">
        <v>40787</v>
      </c>
      <c r="W1773">
        <v>2844.5</v>
      </c>
      <c r="X1773" s="26">
        <v>8203</v>
      </c>
      <c r="Y1773" s="26" t="s">
        <v>72</v>
      </c>
      <c r="Z1773" s="26" t="s">
        <v>72</v>
      </c>
      <c r="AA1773" s="26" t="s">
        <v>71</v>
      </c>
      <c r="AB1773" s="31" t="s">
        <v>72</v>
      </c>
      <c r="AC1773" s="31" t="s">
        <v>72</v>
      </c>
      <c r="AD1773" s="26">
        <v>756.89326556543836</v>
      </c>
      <c r="AE1773" s="26" t="s">
        <v>72</v>
      </c>
      <c r="AF1773" s="26" t="s">
        <v>72</v>
      </c>
      <c r="AG1773" s="26">
        <v>10919</v>
      </c>
      <c r="AH1773" s="28">
        <v>2.2889999999999998E-3</v>
      </c>
      <c r="AI1773">
        <v>24080</v>
      </c>
      <c r="AJ1773" s="26">
        <v>20943</v>
      </c>
      <c r="AK1773" s="28">
        <v>9.9260000000000008E-3</v>
      </c>
      <c r="AL1773">
        <v>32709</v>
      </c>
      <c r="AM1773" s="26">
        <v>31431</v>
      </c>
      <c r="AN1773" s="28">
        <v>2.3681000000000001E-2</v>
      </c>
      <c r="AO1773">
        <v>41738</v>
      </c>
      <c r="AP1773" s="32">
        <v>39338.671875</v>
      </c>
      <c r="AQ1773" s="36">
        <v>2.9775175818476017E-2</v>
      </c>
      <c r="AR1773" s="32">
        <f t="shared" si="222"/>
        <v>44608.877994870258</v>
      </c>
      <c r="AS1773" s="32">
        <f t="shared" si="216"/>
        <v>1</v>
      </c>
      <c r="AT1773" s="32">
        <f t="shared" si="217"/>
        <v>1</v>
      </c>
      <c r="AU1773" s="32">
        <f t="shared" si="218"/>
        <v>1</v>
      </c>
      <c r="AV1773" s="32">
        <f t="shared" si="219"/>
        <v>27526.999459039376</v>
      </c>
      <c r="AW1773" s="32">
        <f t="shared" si="220"/>
        <v>2.0835000511770368E-2</v>
      </c>
      <c r="AX1773" s="32">
        <f t="shared" si="221"/>
        <v>31214.794549622729</v>
      </c>
      <c r="AY1773">
        <v>2</v>
      </c>
      <c r="AZ1773" s="26">
        <v>1</v>
      </c>
      <c r="BA1773" s="26">
        <v>5330.92</v>
      </c>
      <c r="BB1773" s="26">
        <v>283.68</v>
      </c>
      <c r="BC1773" s="26">
        <v>160.37</v>
      </c>
      <c r="BD1773" s="26">
        <v>444.19</v>
      </c>
      <c r="BE1773" s="28">
        <v>0.05</v>
      </c>
      <c r="BF1773" s="28">
        <v>3.12</v>
      </c>
      <c r="BG1773" s="28">
        <v>0.45</v>
      </c>
      <c r="BH1773" s="28">
        <v>0.16</v>
      </c>
      <c r="BI1773" s="28">
        <v>0.09</v>
      </c>
      <c r="BJ1773" s="28">
        <v>4.74</v>
      </c>
      <c r="BK1773" s="28">
        <v>0.67</v>
      </c>
      <c r="BL1773" s="28">
        <v>-23.45</v>
      </c>
      <c r="BM1773" s="28">
        <v>0.08</v>
      </c>
      <c r="BN1773" s="28">
        <v>3.81</v>
      </c>
      <c r="BO1773" s="28">
        <v>0.82</v>
      </c>
      <c r="BP1773" s="28">
        <v>-1.34</v>
      </c>
      <c r="BQ1773" s="26">
        <v>36.872397999999997</v>
      </c>
      <c r="BR1773" s="26">
        <v>914.68572900000004</v>
      </c>
      <c r="BS1773" s="31">
        <f t="shared" si="223"/>
        <v>9.6703109999999999</v>
      </c>
    </row>
    <row r="1774" spans="1:71">
      <c r="A1774" s="26">
        <v>42507327730000</v>
      </c>
      <c r="B1774" s="26" t="s">
        <v>9284</v>
      </c>
      <c r="C1774" t="s">
        <v>3968</v>
      </c>
      <c r="D1774" s="26" t="s">
        <v>223</v>
      </c>
      <c r="E1774" s="27" t="s">
        <v>795</v>
      </c>
      <c r="F1774" t="s">
        <v>197</v>
      </c>
      <c r="G1774" t="s">
        <v>67</v>
      </c>
      <c r="H1774" t="s">
        <v>3969</v>
      </c>
      <c r="I1774" t="s">
        <v>3970</v>
      </c>
      <c r="J1774" t="s">
        <v>70</v>
      </c>
      <c r="K1774" t="s">
        <v>9261</v>
      </c>
      <c r="L1774">
        <v>28.68909</v>
      </c>
      <c r="M1774">
        <v>-99.636219999999994</v>
      </c>
      <c r="N1774" s="28">
        <v>1796019.11</v>
      </c>
      <c r="O1774" s="28">
        <v>311705.21999999997</v>
      </c>
      <c r="P1774" s="26">
        <v>624</v>
      </c>
      <c r="Q1774" s="26">
        <v>6667</v>
      </c>
      <c r="R1774" s="26">
        <v>13518</v>
      </c>
      <c r="S1774" s="29" t="s">
        <v>72</v>
      </c>
      <c r="T1774" s="30">
        <v>40564</v>
      </c>
      <c r="U1774" s="30">
        <v>40582</v>
      </c>
      <c r="V1774" s="30">
        <v>40695</v>
      </c>
      <c r="W1774">
        <v>2229</v>
      </c>
      <c r="X1774" s="26">
        <v>5740</v>
      </c>
      <c r="Y1774" s="26" t="s">
        <v>72</v>
      </c>
      <c r="Z1774" s="26" t="s">
        <v>72</v>
      </c>
      <c r="AA1774" s="26" t="s">
        <v>71</v>
      </c>
      <c r="AB1774" s="31" t="s">
        <v>72</v>
      </c>
      <c r="AC1774" s="31" t="s">
        <v>72</v>
      </c>
      <c r="AD1774" s="26">
        <v>270.66996692805293</v>
      </c>
      <c r="AE1774" s="26" t="s">
        <v>72</v>
      </c>
      <c r="AF1774" s="26" t="s">
        <v>72</v>
      </c>
      <c r="AG1774" s="26">
        <v>21443</v>
      </c>
      <c r="AH1774" s="28">
        <v>6.96E-3</v>
      </c>
      <c r="AI1774">
        <v>21804</v>
      </c>
      <c r="AJ1774" s="26">
        <v>33671</v>
      </c>
      <c r="AK1774" s="28">
        <v>9.495E-3</v>
      </c>
      <c r="AL1774">
        <v>26418</v>
      </c>
      <c r="AM1774" s="26">
        <v>47945</v>
      </c>
      <c r="AN1774" s="28">
        <v>1.2829999999999999E-2</v>
      </c>
      <c r="AO1774">
        <v>28222</v>
      </c>
      <c r="AP1774" s="32">
        <v>60687.84375</v>
      </c>
      <c r="AQ1774" s="36">
        <v>1.6426376660747345E-2</v>
      </c>
      <c r="AR1774" s="32">
        <f t="shared" si="222"/>
        <v>63595.312418952279</v>
      </c>
      <c r="AS1774" s="32">
        <f t="shared" si="216"/>
        <v>2</v>
      </c>
      <c r="AT1774" s="32">
        <f t="shared" si="217"/>
        <v>1</v>
      </c>
      <c r="AU1774" s="32">
        <f t="shared" si="218"/>
        <v>1</v>
      </c>
      <c r="AV1774" s="32">
        <f t="shared" si="219"/>
        <v>60687.843750000007</v>
      </c>
      <c r="AW1774" s="32">
        <f t="shared" si="220"/>
        <v>1.6426376660747345E-2</v>
      </c>
      <c r="AX1774" s="32">
        <f t="shared" si="221"/>
        <v>63595.312418952279</v>
      </c>
      <c r="AY1774">
        <v>2</v>
      </c>
      <c r="AZ1774" s="26">
        <v>1</v>
      </c>
      <c r="BA1774" s="26">
        <v>5768.6</v>
      </c>
      <c r="BB1774" s="26">
        <v>200.04</v>
      </c>
      <c r="BC1774" s="26">
        <v>158.32</v>
      </c>
      <c r="BD1774" s="26">
        <v>358.15</v>
      </c>
      <c r="BE1774" s="28">
        <v>0.04</v>
      </c>
      <c r="BF1774" s="28">
        <v>3.87</v>
      </c>
      <c r="BG1774" s="28">
        <v>0.32</v>
      </c>
      <c r="BH1774" s="28">
        <v>-26.93</v>
      </c>
      <c r="BI1774" s="28">
        <v>0.06</v>
      </c>
      <c r="BJ1774" s="28">
        <v>6.08</v>
      </c>
      <c r="BK1774" s="28">
        <v>0.54</v>
      </c>
      <c r="BL1774" s="28">
        <v>-29.49</v>
      </c>
      <c r="BM1774" s="28">
        <v>0.08</v>
      </c>
      <c r="BN1774" s="28">
        <v>5.21</v>
      </c>
      <c r="BO1774" s="28">
        <v>0.8</v>
      </c>
      <c r="BP1774" s="28">
        <v>0.38</v>
      </c>
      <c r="BQ1774" s="26">
        <v>35.603599000000003</v>
      </c>
      <c r="BR1774" s="26">
        <v>624.55432099999996</v>
      </c>
      <c r="BS1774" s="31">
        <f t="shared" si="223"/>
        <v>5.1295679999999999</v>
      </c>
    </row>
    <row r="1775" spans="1:71">
      <c r="A1775" s="26">
        <v>42507327740000</v>
      </c>
      <c r="B1775" s="26" t="s">
        <v>9284</v>
      </c>
      <c r="C1775" t="s">
        <v>3971</v>
      </c>
      <c r="D1775" s="26" t="s">
        <v>804</v>
      </c>
      <c r="E1775" s="27" t="s">
        <v>795</v>
      </c>
      <c r="F1775" t="s">
        <v>197</v>
      </c>
      <c r="G1775" t="s">
        <v>67</v>
      </c>
      <c r="H1775" t="s">
        <v>3972</v>
      </c>
      <c r="I1775" t="s">
        <v>3973</v>
      </c>
      <c r="J1775" t="s">
        <v>70</v>
      </c>
      <c r="K1775" t="s">
        <v>9261</v>
      </c>
      <c r="L1775">
        <v>28.86748</v>
      </c>
      <c r="M1775">
        <v>-99.848680000000002</v>
      </c>
      <c r="N1775" s="28">
        <v>1728373.21</v>
      </c>
      <c r="O1775" s="28">
        <v>376994.15</v>
      </c>
      <c r="P1775" s="26">
        <v>697.3800048828125</v>
      </c>
      <c r="Q1775" s="26">
        <v>5093</v>
      </c>
      <c r="R1775" s="26">
        <v>10890</v>
      </c>
      <c r="S1775" s="29">
        <v>9.8999996185302734</v>
      </c>
      <c r="T1775" s="30">
        <v>40567</v>
      </c>
      <c r="U1775" s="30">
        <v>40586</v>
      </c>
      <c r="V1775" s="30">
        <v>40725</v>
      </c>
      <c r="W1775">
        <v>3501</v>
      </c>
      <c r="X1775" s="26">
        <v>6126</v>
      </c>
      <c r="Y1775" s="26" t="s">
        <v>72</v>
      </c>
      <c r="Z1775" s="26" t="s">
        <v>72</v>
      </c>
      <c r="AA1775" s="26" t="s">
        <v>71</v>
      </c>
      <c r="AB1775" s="31" t="s">
        <v>72</v>
      </c>
      <c r="AC1775" s="31" t="s">
        <v>72</v>
      </c>
      <c r="AD1775" s="26">
        <v>0</v>
      </c>
      <c r="AE1775" s="26" t="s">
        <v>72</v>
      </c>
      <c r="AF1775" s="26" t="s">
        <v>72</v>
      </c>
      <c r="AG1775" s="26">
        <v>4456</v>
      </c>
      <c r="AH1775" s="28" t="s">
        <v>72</v>
      </c>
      <c r="AI1775">
        <v>8318</v>
      </c>
      <c r="AJ1775" s="26">
        <v>10031</v>
      </c>
      <c r="AK1775" s="28" t="s">
        <v>72</v>
      </c>
      <c r="AL1775">
        <v>11147</v>
      </c>
      <c r="AM1775" s="26">
        <v>15155</v>
      </c>
      <c r="AN1775" s="28" t="s">
        <v>72</v>
      </c>
      <c r="AO1775">
        <v>13567</v>
      </c>
      <c r="AP1775" s="32">
        <v>23864.03515625</v>
      </c>
      <c r="AQ1775" s="36">
        <v>0</v>
      </c>
      <c r="AR1775" s="32">
        <f t="shared" si="222"/>
        <v>23864.03515625</v>
      </c>
      <c r="AS1775" s="32">
        <f t="shared" si="216"/>
        <v>1</v>
      </c>
      <c r="AT1775" s="32">
        <f t="shared" si="217"/>
        <v>1</v>
      </c>
      <c r="AU1775" s="32">
        <f t="shared" si="218"/>
        <v>1</v>
      </c>
      <c r="AV1775" s="32">
        <f t="shared" si="219"/>
        <v>22360.359418360269</v>
      </c>
      <c r="AW1775" s="32">
        <f t="shared" si="220"/>
        <v>0</v>
      </c>
      <c r="AX1775" s="32">
        <f t="shared" si="221"/>
        <v>22360.359418360269</v>
      </c>
      <c r="AY1775">
        <v>2</v>
      </c>
      <c r="AZ1775" s="26">
        <v>1</v>
      </c>
      <c r="BA1775" s="26">
        <v>3937.58</v>
      </c>
      <c r="BB1775" s="26">
        <v>227.14</v>
      </c>
      <c r="BC1775" s="26">
        <v>171.43</v>
      </c>
      <c r="BD1775" s="26">
        <v>382.41</v>
      </c>
      <c r="BE1775" s="28">
        <v>0.05</v>
      </c>
      <c r="BF1775" s="28">
        <v>2.79</v>
      </c>
      <c r="BG1775" s="28">
        <v>0.45</v>
      </c>
      <c r="BH1775" s="28">
        <v>-4.21</v>
      </c>
      <c r="BI1775" s="28">
        <v>0.09</v>
      </c>
      <c r="BJ1775" s="28">
        <v>4.66</v>
      </c>
      <c r="BK1775" s="28">
        <v>0.68</v>
      </c>
      <c r="BL1775" s="28">
        <v>-39.26</v>
      </c>
      <c r="BM1775" s="28">
        <v>0.08</v>
      </c>
      <c r="BN1775" s="28">
        <v>3.77</v>
      </c>
      <c r="BO1775" s="28">
        <v>0.81</v>
      </c>
      <c r="BP1775" s="28">
        <v>-6.61</v>
      </c>
      <c r="BQ1775" s="26">
        <v>23.319599</v>
      </c>
      <c r="BR1775" s="26">
        <v>0</v>
      </c>
      <c r="BS1775" s="31">
        <f t="shared" si="223"/>
        <v>10.491516000000001</v>
      </c>
    </row>
    <row r="1776" spans="1:71">
      <c r="A1776" s="26">
        <v>42507327780000</v>
      </c>
      <c r="B1776" s="26" t="s">
        <v>9284</v>
      </c>
      <c r="C1776" t="s">
        <v>3974</v>
      </c>
      <c r="D1776" s="26" t="s">
        <v>1537</v>
      </c>
      <c r="E1776" s="27" t="s">
        <v>795</v>
      </c>
      <c r="F1776" t="s">
        <v>197</v>
      </c>
      <c r="G1776" t="s">
        <v>67</v>
      </c>
      <c r="H1776" t="s">
        <v>3975</v>
      </c>
      <c r="I1776" t="s">
        <v>3976</v>
      </c>
      <c r="J1776" t="s">
        <v>70</v>
      </c>
      <c r="K1776" t="s">
        <v>9261</v>
      </c>
      <c r="L1776">
        <v>28.72784</v>
      </c>
      <c r="M1776">
        <v>-99.971350000000001</v>
      </c>
      <c r="N1776" s="28">
        <v>1688690.87</v>
      </c>
      <c r="O1776" s="28">
        <v>326531.76</v>
      </c>
      <c r="P1776" s="26">
        <v>588</v>
      </c>
      <c r="Q1776" s="26">
        <v>5693</v>
      </c>
      <c r="R1776" s="26">
        <v>11800</v>
      </c>
      <c r="S1776" s="29" t="s">
        <v>72</v>
      </c>
      <c r="T1776" s="30">
        <v>40597</v>
      </c>
      <c r="U1776" s="30" t="s">
        <v>72</v>
      </c>
      <c r="V1776" s="30">
        <v>40725</v>
      </c>
      <c r="W1776" t="s">
        <v>72</v>
      </c>
      <c r="X1776" s="26">
        <v>6530</v>
      </c>
      <c r="Y1776" s="26" t="s">
        <v>72</v>
      </c>
      <c r="Z1776" s="26" t="s">
        <v>72</v>
      </c>
      <c r="AA1776" s="26" t="s">
        <v>71</v>
      </c>
      <c r="AB1776" s="31" t="s">
        <v>72</v>
      </c>
      <c r="AC1776" s="31" t="s">
        <v>72</v>
      </c>
      <c r="AD1776" s="26">
        <v>347.82029950083194</v>
      </c>
      <c r="AE1776" s="26">
        <v>140</v>
      </c>
      <c r="AF1776" s="26" t="s">
        <v>72</v>
      </c>
      <c r="AG1776" s="26">
        <v>16568</v>
      </c>
      <c r="AH1776" s="28">
        <v>6.0959999999999999E-3</v>
      </c>
      <c r="AI1776">
        <v>17397</v>
      </c>
      <c r="AJ1776" s="26">
        <v>26986</v>
      </c>
      <c r="AK1776" s="28">
        <v>9.5130000000000006E-3</v>
      </c>
      <c r="AL1776">
        <v>28336</v>
      </c>
      <c r="AM1776" s="26">
        <v>38649</v>
      </c>
      <c r="AN1776" s="28">
        <v>1.5678000000000001E-2</v>
      </c>
      <c r="AO1776">
        <v>40582</v>
      </c>
      <c r="AP1776" s="32">
        <v>65674.4140625</v>
      </c>
      <c r="AQ1776" s="36">
        <v>2.28428943687604E-2</v>
      </c>
      <c r="AR1776" s="32">
        <f t="shared" si="222"/>
        <v>69717.606365770596</v>
      </c>
      <c r="AS1776" s="32">
        <f t="shared" si="216"/>
        <v>2</v>
      </c>
      <c r="AT1776" s="32">
        <f t="shared" si="217"/>
        <v>1</v>
      </c>
      <c r="AU1776" s="32">
        <f t="shared" si="218"/>
        <v>1</v>
      </c>
      <c r="AV1776" s="32">
        <f t="shared" si="219"/>
        <v>57729.117414816232</v>
      </c>
      <c r="AW1776" s="32">
        <f t="shared" si="220"/>
        <v>2.0079358909140078E-2</v>
      </c>
      <c r="AX1776" s="32">
        <f t="shared" si="221"/>
        <v>61283.163941734027</v>
      </c>
      <c r="AY1776">
        <v>2</v>
      </c>
      <c r="AZ1776" s="26">
        <v>1</v>
      </c>
      <c r="BA1776" s="26">
        <v>4668.54</v>
      </c>
      <c r="BB1776" s="26">
        <v>487.27</v>
      </c>
      <c r="BC1776" s="26">
        <v>-16.53</v>
      </c>
      <c r="BD1776" s="26">
        <v>461.64</v>
      </c>
      <c r="BE1776" s="28">
        <v>7.0000000000000007E-2</v>
      </c>
      <c r="BF1776" s="28">
        <v>2.66</v>
      </c>
      <c r="BG1776" s="28">
        <v>0.68</v>
      </c>
      <c r="BH1776" s="28">
        <v>0.48</v>
      </c>
      <c r="BI1776" s="28">
        <v>0.11</v>
      </c>
      <c r="BJ1776" s="28">
        <v>4.53</v>
      </c>
      <c r="BK1776" s="28">
        <v>0.81</v>
      </c>
      <c r="BL1776" s="28">
        <v>-25.97</v>
      </c>
      <c r="BM1776" s="28">
        <v>0.08</v>
      </c>
      <c r="BN1776" s="28">
        <v>3.37</v>
      </c>
      <c r="BO1776" s="28">
        <v>0.81</v>
      </c>
      <c r="BP1776" s="28">
        <v>-5.01</v>
      </c>
      <c r="BQ1776" s="26">
        <v>33.359099999999998</v>
      </c>
      <c r="BR1776" s="26">
        <v>342.71194400000002</v>
      </c>
      <c r="BS1776" s="31">
        <f t="shared" si="223"/>
        <v>-1.4728230000000002</v>
      </c>
    </row>
    <row r="1777" spans="1:71">
      <c r="A1777" s="26">
        <v>42507327790000</v>
      </c>
      <c r="B1777" s="26" t="s">
        <v>9284</v>
      </c>
      <c r="C1777" t="s">
        <v>3977</v>
      </c>
      <c r="D1777" s="26" t="s">
        <v>817</v>
      </c>
      <c r="E1777" s="27" t="s">
        <v>795</v>
      </c>
      <c r="F1777" t="s">
        <v>197</v>
      </c>
      <c r="G1777" t="s">
        <v>67</v>
      </c>
      <c r="H1777" t="s">
        <v>3978</v>
      </c>
      <c r="I1777" t="s">
        <v>3979</v>
      </c>
      <c r="J1777" t="s">
        <v>70</v>
      </c>
      <c r="K1777" t="s">
        <v>9261</v>
      </c>
      <c r="L1777">
        <v>28.686620000000001</v>
      </c>
      <c r="M1777">
        <v>-99.99982</v>
      </c>
      <c r="N1777" s="28">
        <v>1679438.59</v>
      </c>
      <c r="O1777" s="28">
        <v>311622.61</v>
      </c>
      <c r="P1777" s="26">
        <v>588.0999755859375</v>
      </c>
      <c r="Q1777" s="26">
        <v>5565</v>
      </c>
      <c r="R1777" s="26">
        <v>9723</v>
      </c>
      <c r="S1777" s="29" t="s">
        <v>72</v>
      </c>
      <c r="T1777" s="30">
        <v>40596</v>
      </c>
      <c r="U1777" s="30">
        <v>40695</v>
      </c>
      <c r="V1777" s="30">
        <v>40695</v>
      </c>
      <c r="W1777">
        <v>944.20001220703125</v>
      </c>
      <c r="X1777" s="26">
        <v>4401</v>
      </c>
      <c r="Y1777" s="26" t="s">
        <v>72</v>
      </c>
      <c r="Z1777" s="26" t="s">
        <v>72</v>
      </c>
      <c r="AA1777" s="26" t="s">
        <v>71</v>
      </c>
      <c r="AB1777" s="31" t="s">
        <v>72</v>
      </c>
      <c r="AC1777" s="31" t="s">
        <v>72</v>
      </c>
      <c r="AD1777" s="26">
        <v>117.15719826602783</v>
      </c>
      <c r="AE1777" s="26">
        <v>75</v>
      </c>
      <c r="AF1777" s="26" t="s">
        <v>72</v>
      </c>
      <c r="AG1777" s="26">
        <v>15073</v>
      </c>
      <c r="AH1777" s="28">
        <v>1.4139999999999999E-3</v>
      </c>
      <c r="AI1777">
        <v>6518</v>
      </c>
      <c r="AJ1777" s="26">
        <v>26268</v>
      </c>
      <c r="AK1777" s="28">
        <v>2.758E-3</v>
      </c>
      <c r="AL1777">
        <v>11359</v>
      </c>
      <c r="AM1777" s="26">
        <v>40475</v>
      </c>
      <c r="AN1777" s="28">
        <v>5.1349999999999998E-3</v>
      </c>
      <c r="AO1777">
        <v>17503</v>
      </c>
      <c r="AP1777" s="32">
        <v>79954.2578125</v>
      </c>
      <c r="AQ1777" s="36">
        <v>9.3672168347521678E-3</v>
      </c>
      <c r="AR1777" s="32">
        <f t="shared" si="222"/>
        <v>81612.255192251134</v>
      </c>
      <c r="AS1777" s="32">
        <f t="shared" si="216"/>
        <v>2</v>
      </c>
      <c r="AT1777" s="32">
        <f t="shared" si="217"/>
        <v>1</v>
      </c>
      <c r="AU1777" s="32">
        <f t="shared" si="218"/>
        <v>1</v>
      </c>
      <c r="AV1777" s="32">
        <f t="shared" si="219"/>
        <v>104280.2635409566</v>
      </c>
      <c r="AW1777" s="32">
        <f t="shared" si="220"/>
        <v>1.2217183510901487E-2</v>
      </c>
      <c r="AX1777" s="32">
        <f t="shared" si="221"/>
        <v>106442.70502238617</v>
      </c>
      <c r="AY1777">
        <v>2</v>
      </c>
      <c r="AZ1777" s="26">
        <v>1</v>
      </c>
      <c r="BA1777" s="26">
        <v>4538.68</v>
      </c>
      <c r="BB1777" s="26">
        <v>416.58</v>
      </c>
      <c r="BC1777" s="26">
        <v>55.54</v>
      </c>
      <c r="BD1777" s="26">
        <v>473.48</v>
      </c>
      <c r="BE1777" s="28">
        <v>7.0000000000000007E-2</v>
      </c>
      <c r="BF1777" s="28">
        <v>2.6</v>
      </c>
      <c r="BG1777" s="28">
        <v>0.77</v>
      </c>
      <c r="BH1777" s="28">
        <v>0.39</v>
      </c>
      <c r="BI1777" s="28">
        <v>0.11</v>
      </c>
      <c r="BJ1777" s="28">
        <v>4.9400000000000004</v>
      </c>
      <c r="BK1777" s="28">
        <v>0.86</v>
      </c>
      <c r="BL1777" s="28">
        <v>-18.850000000000001</v>
      </c>
      <c r="BM1777" s="28">
        <v>0.08</v>
      </c>
      <c r="BN1777" s="28">
        <v>3.51</v>
      </c>
      <c r="BO1777" s="28">
        <v>0.8</v>
      </c>
      <c r="BP1777" s="28">
        <v>-3.45</v>
      </c>
      <c r="BQ1777" s="26">
        <v>35.595900999999998</v>
      </c>
      <c r="BR1777" s="26">
        <v>330.06289600000002</v>
      </c>
      <c r="BS1777" s="31">
        <f t="shared" si="223"/>
        <v>5.2540839999999998</v>
      </c>
    </row>
    <row r="1778" spans="1:71">
      <c r="A1778" s="26">
        <v>42507327850000</v>
      </c>
      <c r="B1778" s="26" t="s">
        <v>9284</v>
      </c>
      <c r="C1778" t="s">
        <v>3980</v>
      </c>
      <c r="D1778" s="26" t="s">
        <v>223</v>
      </c>
      <c r="E1778" s="27" t="s">
        <v>795</v>
      </c>
      <c r="F1778" t="s">
        <v>197</v>
      </c>
      <c r="G1778" t="s">
        <v>67</v>
      </c>
      <c r="H1778" t="s">
        <v>3981</v>
      </c>
      <c r="I1778" t="s">
        <v>3982</v>
      </c>
      <c r="J1778" t="s">
        <v>70</v>
      </c>
      <c r="K1778" t="s">
        <v>9261</v>
      </c>
      <c r="L1778">
        <v>28.709019999999999</v>
      </c>
      <c r="M1778">
        <v>-99.668779999999998</v>
      </c>
      <c r="N1778" s="28">
        <v>1785621.47</v>
      </c>
      <c r="O1778" s="28">
        <v>319009.40999999997</v>
      </c>
      <c r="P1778" s="26">
        <v>602</v>
      </c>
      <c r="Q1778" s="26">
        <v>6380</v>
      </c>
      <c r="R1778" s="26">
        <v>15185</v>
      </c>
      <c r="S1778" s="29" t="s">
        <v>72</v>
      </c>
      <c r="T1778" s="30">
        <v>40699</v>
      </c>
      <c r="U1778" s="30">
        <v>40717</v>
      </c>
      <c r="V1778" s="30">
        <v>40969</v>
      </c>
      <c r="W1778">
        <v>0</v>
      </c>
      <c r="X1778" s="26">
        <v>8568</v>
      </c>
      <c r="Y1778" s="26" t="s">
        <v>72</v>
      </c>
      <c r="Z1778" s="26" t="s">
        <v>72</v>
      </c>
      <c r="AA1778" s="26" t="s">
        <v>71</v>
      </c>
      <c r="AB1778" s="31" t="s">
        <v>72</v>
      </c>
      <c r="AC1778" s="31" t="s">
        <v>72</v>
      </c>
      <c r="AD1778" s="26">
        <v>151.57750342935529</v>
      </c>
      <c r="AE1778" s="26" t="s">
        <v>72</v>
      </c>
      <c r="AF1778" s="26" t="s">
        <v>72</v>
      </c>
      <c r="AG1778" s="26">
        <v>13087</v>
      </c>
      <c r="AH1778" s="28">
        <v>2.8869999999999998E-3</v>
      </c>
      <c r="AI1778">
        <v>22100</v>
      </c>
      <c r="AJ1778" s="26">
        <v>20610</v>
      </c>
      <c r="AK1778" s="28">
        <v>3.5010000000000002E-3</v>
      </c>
      <c r="AL1778">
        <v>34805</v>
      </c>
      <c r="AM1778" s="26">
        <v>22192</v>
      </c>
      <c r="AN1778" s="28">
        <v>3.5010000000000002E-3</v>
      </c>
      <c r="AO1778">
        <v>37477</v>
      </c>
      <c r="AP1778" s="32">
        <v>116624.5703125</v>
      </c>
      <c r="AQ1778" s="36">
        <v>1.7677661206490055E-2</v>
      </c>
      <c r="AR1778" s="32">
        <f t="shared" si="222"/>
        <v>119753.51634604874</v>
      </c>
      <c r="AS1778" s="32">
        <f t="shared" si="216"/>
        <v>3</v>
      </c>
      <c r="AT1778" s="32">
        <f t="shared" si="217"/>
        <v>1</v>
      </c>
      <c r="AU1778" s="32">
        <f t="shared" si="218"/>
        <v>2</v>
      </c>
      <c r="AV1778" s="32">
        <f t="shared" si="219"/>
        <v>78130.839588439543</v>
      </c>
      <c r="AW1778" s="32">
        <f t="shared" si="220"/>
        <v>1.1842877605655102E-2</v>
      </c>
      <c r="AX1778" s="32">
        <f t="shared" si="221"/>
        <v>80227.028924640486</v>
      </c>
      <c r="AY1778">
        <v>2</v>
      </c>
      <c r="AZ1778" s="26">
        <v>1</v>
      </c>
      <c r="BA1778" s="26">
        <v>5524.81</v>
      </c>
      <c r="BB1778" s="26">
        <v>199.03</v>
      </c>
      <c r="BC1778" s="26">
        <v>162</v>
      </c>
      <c r="BD1778" s="26">
        <v>362.26</v>
      </c>
      <c r="BE1778" s="28">
        <v>0.04</v>
      </c>
      <c r="BF1778" s="28">
        <v>3.73</v>
      </c>
      <c r="BG1778" s="28">
        <v>0.32</v>
      </c>
      <c r="BH1778" s="28">
        <v>-19.829999999999998</v>
      </c>
      <c r="BI1778" s="28">
        <v>0.06</v>
      </c>
      <c r="BJ1778" s="28">
        <v>5.75</v>
      </c>
      <c r="BK1778" s="28">
        <v>0.54</v>
      </c>
      <c r="BL1778" s="28">
        <v>-30.4</v>
      </c>
      <c r="BM1778" s="28">
        <v>0.08</v>
      </c>
      <c r="BN1778" s="28">
        <v>4.93</v>
      </c>
      <c r="BO1778" s="28">
        <v>0.8</v>
      </c>
      <c r="BP1778" s="28">
        <v>0.16</v>
      </c>
      <c r="BQ1778" s="26">
        <v>34.033298000000002</v>
      </c>
      <c r="BR1778" s="26">
        <v>399.754302</v>
      </c>
      <c r="BS1778" s="31">
        <f t="shared" si="223"/>
        <v>5.2488000000000001</v>
      </c>
    </row>
    <row r="1779" spans="1:71">
      <c r="A1779" s="26">
        <v>42507327860000</v>
      </c>
      <c r="B1779" s="26" t="s">
        <v>9284</v>
      </c>
      <c r="C1779" t="s">
        <v>3983</v>
      </c>
      <c r="D1779" s="26" t="s">
        <v>223</v>
      </c>
      <c r="E1779" s="27" t="s">
        <v>795</v>
      </c>
      <c r="F1779" t="s">
        <v>197</v>
      </c>
      <c r="G1779" t="s">
        <v>67</v>
      </c>
      <c r="H1779" t="s">
        <v>2795</v>
      </c>
      <c r="I1779" t="s">
        <v>3984</v>
      </c>
      <c r="J1779" t="s">
        <v>70</v>
      </c>
      <c r="K1779" t="s">
        <v>9261</v>
      </c>
      <c r="L1779">
        <v>28.71611</v>
      </c>
      <c r="M1779">
        <v>-99.875029999999995</v>
      </c>
      <c r="N1779" s="28">
        <v>1719528.07</v>
      </c>
      <c r="O1779" s="28">
        <v>322023.46000000002</v>
      </c>
      <c r="P1779" s="26">
        <v>627</v>
      </c>
      <c r="Q1779" s="26">
        <v>6315</v>
      </c>
      <c r="R1779" s="26">
        <v>13329</v>
      </c>
      <c r="S1779" s="29" t="s">
        <v>72</v>
      </c>
      <c r="T1779" s="30">
        <v>40663</v>
      </c>
      <c r="U1779" s="30">
        <v>40679</v>
      </c>
      <c r="V1779" s="30">
        <v>40848</v>
      </c>
      <c r="W1779">
        <v>3385</v>
      </c>
      <c r="X1779" s="26">
        <v>7155</v>
      </c>
      <c r="Y1779" s="26" t="s">
        <v>72</v>
      </c>
      <c r="Z1779" s="26" t="s">
        <v>72</v>
      </c>
      <c r="AA1779" s="26" t="s">
        <v>71</v>
      </c>
      <c r="AB1779" s="31" t="s">
        <v>72</v>
      </c>
      <c r="AC1779" s="31" t="s">
        <v>72</v>
      </c>
      <c r="AD1779" s="26">
        <v>280.55491247128384</v>
      </c>
      <c r="AE1779" s="26" t="s">
        <v>72</v>
      </c>
      <c r="AF1779" s="26" t="s">
        <v>72</v>
      </c>
      <c r="AG1779" s="26">
        <v>30374</v>
      </c>
      <c r="AH1779" s="28">
        <v>8.5509999999999996E-3</v>
      </c>
      <c r="AI1779">
        <v>3310</v>
      </c>
      <c r="AJ1779" s="26">
        <v>46134</v>
      </c>
      <c r="AK1779" s="28">
        <v>1.2687E-2</v>
      </c>
      <c r="AL1779">
        <v>5167</v>
      </c>
      <c r="AM1779" s="26">
        <v>53323</v>
      </c>
      <c r="AN1779" s="28">
        <v>1.4563E-2</v>
      </c>
      <c r="AO1779">
        <v>6014</v>
      </c>
      <c r="AP1779" s="32">
        <v>80996.265625</v>
      </c>
      <c r="AQ1779" s="36">
        <v>2.272390021292273E-2</v>
      </c>
      <c r="AR1779" s="32">
        <f t="shared" si="222"/>
        <v>85018.395962687326</v>
      </c>
      <c r="AS1779" s="32">
        <f t="shared" si="216"/>
        <v>2</v>
      </c>
      <c r="AT1779" s="32">
        <f t="shared" si="217"/>
        <v>1</v>
      </c>
      <c r="AU1779" s="32">
        <f t="shared" si="218"/>
        <v>1</v>
      </c>
      <c r="AV1779" s="32">
        <f t="shared" si="219"/>
        <v>64978.136224668058</v>
      </c>
      <c r="AW1779" s="32">
        <f t="shared" si="220"/>
        <v>1.8229935321058908E-2</v>
      </c>
      <c r="AX1779" s="32">
        <f t="shared" si="221"/>
        <v>68204.834776495496</v>
      </c>
      <c r="AY1779">
        <v>2</v>
      </c>
      <c r="AZ1779" s="26">
        <v>1</v>
      </c>
      <c r="BA1779" s="26">
        <v>5132.54</v>
      </c>
      <c r="BB1779" s="26">
        <v>361.02</v>
      </c>
      <c r="BC1779" s="26">
        <v>85.36</v>
      </c>
      <c r="BD1779" s="26">
        <v>444.13</v>
      </c>
      <c r="BE1779" s="28">
        <v>0.06</v>
      </c>
      <c r="BF1779" s="28">
        <v>2.99</v>
      </c>
      <c r="BG1779" s="28">
        <v>0.49</v>
      </c>
      <c r="BH1779" s="28">
        <v>0.11</v>
      </c>
      <c r="BI1779" s="28">
        <v>0.1</v>
      </c>
      <c r="BJ1779" s="28">
        <v>4.57</v>
      </c>
      <c r="BK1779" s="28">
        <v>0.7</v>
      </c>
      <c r="BL1779" s="28">
        <v>-26.3</v>
      </c>
      <c r="BM1779" s="28">
        <v>0.08</v>
      </c>
      <c r="BN1779" s="28">
        <v>3.65</v>
      </c>
      <c r="BO1779" s="28">
        <v>0.82</v>
      </c>
      <c r="BP1779" s="28">
        <v>-2.79</v>
      </c>
      <c r="BQ1779" s="26">
        <v>35.270598999999997</v>
      </c>
      <c r="BR1779" s="26">
        <v>839.25732400000004</v>
      </c>
      <c r="BS1779" s="31">
        <f t="shared" si="223"/>
        <v>5.9751999999999992</v>
      </c>
    </row>
    <row r="1780" spans="1:71">
      <c r="A1780" s="26">
        <v>42507327920000</v>
      </c>
      <c r="B1780" s="26" t="s">
        <v>9284</v>
      </c>
      <c r="C1780" t="s">
        <v>3985</v>
      </c>
      <c r="D1780" s="26" t="s">
        <v>223</v>
      </c>
      <c r="E1780" s="27" t="s">
        <v>795</v>
      </c>
      <c r="F1780" t="s">
        <v>197</v>
      </c>
      <c r="G1780" t="s">
        <v>67</v>
      </c>
      <c r="H1780" t="s">
        <v>3986</v>
      </c>
      <c r="I1780" t="s">
        <v>3987</v>
      </c>
      <c r="J1780" t="s">
        <v>70</v>
      </c>
      <c r="K1780" t="s">
        <v>9261</v>
      </c>
      <c r="L1780">
        <v>28.686589999999999</v>
      </c>
      <c r="M1780">
        <v>-99.852109999999996</v>
      </c>
      <c r="N1780" s="28">
        <v>1726796.25</v>
      </c>
      <c r="O1780" s="28">
        <v>311236.73</v>
      </c>
      <c r="P1780" s="26">
        <v>545</v>
      </c>
      <c r="Q1780" s="26">
        <v>6163</v>
      </c>
      <c r="R1780" s="26">
        <v>15371</v>
      </c>
      <c r="S1780" s="29" t="s">
        <v>72</v>
      </c>
      <c r="T1780" s="30">
        <v>40685</v>
      </c>
      <c r="U1780" s="30">
        <v>40704</v>
      </c>
      <c r="V1780" s="30">
        <v>40878</v>
      </c>
      <c r="W1780">
        <v>4577</v>
      </c>
      <c r="X1780" s="26">
        <v>5740</v>
      </c>
      <c r="Y1780" s="26" t="s">
        <v>72</v>
      </c>
      <c r="Z1780" s="26" t="s">
        <v>72</v>
      </c>
      <c r="AA1780" s="26" t="s">
        <v>71</v>
      </c>
      <c r="AB1780" s="31" t="s">
        <v>72</v>
      </c>
      <c r="AC1780" s="31" t="s">
        <v>72</v>
      </c>
      <c r="AD1780" s="26">
        <v>303.79463174144712</v>
      </c>
      <c r="AE1780" s="26" t="s">
        <v>72</v>
      </c>
      <c r="AF1780" s="26" t="s">
        <v>72</v>
      </c>
      <c r="AG1780" s="26">
        <v>19609</v>
      </c>
      <c r="AH1780" s="28">
        <v>5.7169999999999999E-3</v>
      </c>
      <c r="AI1780">
        <v>12522</v>
      </c>
      <c r="AJ1780" s="26">
        <v>32505</v>
      </c>
      <c r="AK1780" s="28">
        <v>9.5770000000000004E-3</v>
      </c>
      <c r="AL1780">
        <v>20757</v>
      </c>
      <c r="AM1780" s="26">
        <v>35815</v>
      </c>
      <c r="AN1780" s="28">
        <v>1.0501E-2</v>
      </c>
      <c r="AO1780">
        <v>22870</v>
      </c>
      <c r="AP1780" s="32">
        <v>81319.1640625</v>
      </c>
      <c r="AQ1780" s="36">
        <v>2.4704325499889507E-2</v>
      </c>
      <c r="AR1780" s="32">
        <f t="shared" si="222"/>
        <v>85691.829675980436</v>
      </c>
      <c r="AS1780" s="32">
        <f t="shared" ref="AS1780:AS1839" si="224">IF(AP1780&gt;170000,4,IF(AP1780&gt;107000,3,IF(AP1780&gt;50000,2,1)))</f>
        <v>2</v>
      </c>
      <c r="AT1780" s="32">
        <f t="shared" ref="AT1780:AT1839" si="225">IF(AQ1780&gt;2400000,4,IF(AQ1780&gt;1450000,3,IF(AQ1780&gt;900000,2,1)))</f>
        <v>1</v>
      </c>
      <c r="AU1780" s="32">
        <f t="shared" ref="AU1780:AU1839" si="226">IF(AR1780&gt;290000,4,IF(AR1780&gt;170000,3,IF(AR1780&gt;103000,2,1)))</f>
        <v>1</v>
      </c>
      <c r="AV1780" s="32">
        <f t="shared" si="219"/>
        <v>81319.1640625</v>
      </c>
      <c r="AW1780" s="32">
        <f t="shared" si="220"/>
        <v>2.4704325499889507E-2</v>
      </c>
      <c r="AX1780" s="32">
        <f t="shared" si="221"/>
        <v>85691.829675980436</v>
      </c>
      <c r="AY1780">
        <v>2</v>
      </c>
      <c r="AZ1780" s="26">
        <v>1</v>
      </c>
      <c r="BA1780" s="26">
        <v>5330.41</v>
      </c>
      <c r="BB1780" s="26">
        <v>283.95999999999998</v>
      </c>
      <c r="BC1780" s="26">
        <v>160.1</v>
      </c>
      <c r="BD1780" s="26">
        <v>444.2</v>
      </c>
      <c r="BE1780" s="28">
        <v>0.05</v>
      </c>
      <c r="BF1780" s="28">
        <v>3.12</v>
      </c>
      <c r="BG1780" s="28">
        <v>0.45</v>
      </c>
      <c r="BH1780" s="28">
        <v>0.16</v>
      </c>
      <c r="BI1780" s="28">
        <v>0.09</v>
      </c>
      <c r="BJ1780" s="28">
        <v>4.74</v>
      </c>
      <c r="BK1780" s="28">
        <v>0.67</v>
      </c>
      <c r="BL1780" s="28">
        <v>-23.46</v>
      </c>
      <c r="BM1780" s="28">
        <v>0.08</v>
      </c>
      <c r="BN1780" s="28">
        <v>3.81</v>
      </c>
      <c r="BO1780" s="28">
        <v>0.82</v>
      </c>
      <c r="BP1780" s="28">
        <v>-1.34</v>
      </c>
      <c r="BQ1780" s="26">
        <v>36.872397999999997</v>
      </c>
      <c r="BR1780" s="26">
        <v>914.68572900000004</v>
      </c>
      <c r="BS1780" s="31">
        <f t="shared" si="223"/>
        <v>9.6540299999999988</v>
      </c>
    </row>
    <row r="1781" spans="1:71">
      <c r="A1781" s="26">
        <v>42507327930000</v>
      </c>
      <c r="B1781" s="26" t="s">
        <v>9284</v>
      </c>
      <c r="C1781" t="s">
        <v>3988</v>
      </c>
      <c r="D1781" s="26" t="s">
        <v>3989</v>
      </c>
      <c r="E1781" s="27" t="s">
        <v>795</v>
      </c>
      <c r="F1781" t="s">
        <v>197</v>
      </c>
      <c r="G1781" t="s">
        <v>67</v>
      </c>
      <c r="H1781" t="s">
        <v>3990</v>
      </c>
      <c r="I1781" t="s">
        <v>3991</v>
      </c>
      <c r="J1781" t="s">
        <v>70</v>
      </c>
      <c r="K1781" t="s">
        <v>9261</v>
      </c>
      <c r="L1781">
        <v>28.770659999999999</v>
      </c>
      <c r="M1781">
        <v>-99.558710000000005</v>
      </c>
      <c r="N1781" s="28">
        <v>1821011.36</v>
      </c>
      <c r="O1781" s="28">
        <v>341234.79</v>
      </c>
      <c r="P1781" s="26">
        <v>727</v>
      </c>
      <c r="Q1781" s="26">
        <v>6535</v>
      </c>
      <c r="R1781" s="26">
        <v>11007</v>
      </c>
      <c r="S1781" s="29" t="s">
        <v>72</v>
      </c>
      <c r="T1781" s="30">
        <v>40721</v>
      </c>
      <c r="U1781" s="30">
        <v>40832</v>
      </c>
      <c r="V1781" s="30">
        <v>40817</v>
      </c>
      <c r="W1781" t="s">
        <v>72</v>
      </c>
      <c r="X1781" s="26">
        <v>4901</v>
      </c>
      <c r="Y1781" s="26" t="s">
        <v>72</v>
      </c>
      <c r="Z1781" s="26" t="s">
        <v>72</v>
      </c>
      <c r="AA1781" s="26" t="s">
        <v>71</v>
      </c>
      <c r="AB1781" s="31" t="s">
        <v>72</v>
      </c>
      <c r="AC1781" s="31" t="s">
        <v>72</v>
      </c>
      <c r="AD1781" s="26">
        <v>0</v>
      </c>
      <c r="AE1781" s="26">
        <v>243</v>
      </c>
      <c r="AF1781" s="26" t="s">
        <v>72</v>
      </c>
      <c r="AG1781" s="26">
        <v>28412</v>
      </c>
      <c r="AH1781" s="28" t="s">
        <v>72</v>
      </c>
      <c r="AI1781">
        <v>3858</v>
      </c>
      <c r="AJ1781" s="26">
        <v>44163</v>
      </c>
      <c r="AK1781" s="28" t="s">
        <v>72</v>
      </c>
      <c r="AL1781">
        <v>5997</v>
      </c>
      <c r="AM1781" s="26">
        <v>54335</v>
      </c>
      <c r="AN1781" s="28" t="s">
        <v>72</v>
      </c>
      <c r="AO1781">
        <v>7379</v>
      </c>
      <c r="AP1781" s="32">
        <v>78009.1171875</v>
      </c>
      <c r="AQ1781" s="36">
        <v>0</v>
      </c>
      <c r="AR1781" s="32">
        <f t="shared" si="222"/>
        <v>78009.1171875</v>
      </c>
      <c r="AS1781" s="32">
        <f t="shared" si="224"/>
        <v>2</v>
      </c>
      <c r="AT1781" s="32">
        <f t="shared" si="225"/>
        <v>1</v>
      </c>
      <c r="AU1781" s="32">
        <f t="shared" si="226"/>
        <v>1</v>
      </c>
      <c r="AV1781" s="32">
        <f t="shared" si="219"/>
        <v>91363.463100642723</v>
      </c>
      <c r="AW1781" s="32">
        <f t="shared" si="220"/>
        <v>0</v>
      </c>
      <c r="AX1781" s="32">
        <f t="shared" si="221"/>
        <v>91363.463100642723</v>
      </c>
      <c r="AY1781">
        <v>2</v>
      </c>
      <c r="AZ1781" s="26">
        <v>1</v>
      </c>
      <c r="BA1781" s="26">
        <v>5500.15</v>
      </c>
      <c r="BB1781" s="26">
        <v>159.38</v>
      </c>
      <c r="BC1781" s="26">
        <v>140.91</v>
      </c>
      <c r="BD1781" s="26">
        <v>298.39</v>
      </c>
      <c r="BE1781" s="28">
        <v>0.04</v>
      </c>
      <c r="BF1781" s="28">
        <v>3.93</v>
      </c>
      <c r="BG1781" s="28">
        <v>0.28999999999999998</v>
      </c>
      <c r="BH1781" s="28">
        <v>-41.68</v>
      </c>
      <c r="BI1781" s="28">
        <v>0.05</v>
      </c>
      <c r="BJ1781" s="28">
        <v>7.32</v>
      </c>
      <c r="BK1781" s="28">
        <v>0.5</v>
      </c>
      <c r="BL1781" s="28">
        <v>-28.38</v>
      </c>
      <c r="BM1781" s="28">
        <v>0.08</v>
      </c>
      <c r="BN1781" s="28">
        <v>6.14</v>
      </c>
      <c r="BO1781" s="28">
        <v>0.77</v>
      </c>
      <c r="BP1781" s="28">
        <v>0.25</v>
      </c>
      <c r="BQ1781" s="26">
        <v>35.911799999999999</v>
      </c>
      <c r="BR1781" s="26">
        <v>277.212738</v>
      </c>
      <c r="BS1781" s="31">
        <f t="shared" si="223"/>
        <v>3.5227500000000003</v>
      </c>
    </row>
    <row r="1782" spans="1:71">
      <c r="A1782" s="26">
        <v>42507327960000</v>
      </c>
      <c r="B1782" s="26" t="s">
        <v>9284</v>
      </c>
      <c r="C1782" t="s">
        <v>3992</v>
      </c>
      <c r="D1782" s="26" t="s">
        <v>223</v>
      </c>
      <c r="E1782" s="27" t="s">
        <v>795</v>
      </c>
      <c r="F1782" t="s">
        <v>197</v>
      </c>
      <c r="G1782" t="s">
        <v>67</v>
      </c>
      <c r="H1782" t="s">
        <v>3993</v>
      </c>
      <c r="I1782" t="s">
        <v>3994</v>
      </c>
      <c r="J1782" t="s">
        <v>70</v>
      </c>
      <c r="K1782" t="s">
        <v>9261</v>
      </c>
      <c r="L1782">
        <v>28.694109999999998</v>
      </c>
      <c r="M1782">
        <v>-99.896590000000003</v>
      </c>
      <c r="N1782" s="28">
        <v>1712556.29</v>
      </c>
      <c r="O1782" s="28">
        <v>314077.37</v>
      </c>
      <c r="P1782" s="26">
        <v>558</v>
      </c>
      <c r="Q1782" s="26">
        <v>6152</v>
      </c>
      <c r="R1782" s="26">
        <v>14044</v>
      </c>
      <c r="S1782" s="29" t="s">
        <v>72</v>
      </c>
      <c r="T1782" s="30">
        <v>40705</v>
      </c>
      <c r="U1782" s="30">
        <v>40733</v>
      </c>
      <c r="V1782" s="30">
        <v>41030</v>
      </c>
      <c r="W1782">
        <v>0</v>
      </c>
      <c r="X1782" s="26">
        <v>7817</v>
      </c>
      <c r="Y1782" s="26" t="s">
        <v>72</v>
      </c>
      <c r="Z1782" s="26" t="s">
        <v>72</v>
      </c>
      <c r="AA1782" s="26" t="s">
        <v>71</v>
      </c>
      <c r="AB1782" s="31" t="s">
        <v>72</v>
      </c>
      <c r="AC1782" s="31" t="s">
        <v>72</v>
      </c>
      <c r="AD1782" s="26">
        <v>297.8557586991322</v>
      </c>
      <c r="AE1782" s="26" t="s">
        <v>72</v>
      </c>
      <c r="AF1782" s="26" t="s">
        <v>72</v>
      </c>
      <c r="AG1782" s="26">
        <v>26890</v>
      </c>
      <c r="AH1782" s="28">
        <v>7.1539999999999998E-3</v>
      </c>
      <c r="AI1782">
        <v>23117</v>
      </c>
      <c r="AJ1782" s="26">
        <v>41063</v>
      </c>
      <c r="AK1782" s="28">
        <v>1.2059E-2</v>
      </c>
      <c r="AL1782">
        <v>35301</v>
      </c>
      <c r="AM1782" s="26">
        <v>41063</v>
      </c>
      <c r="AN1782" s="28">
        <v>1.2059E-2</v>
      </c>
      <c r="AO1782">
        <v>35301</v>
      </c>
      <c r="AP1782" s="32">
        <v>66322.078125</v>
      </c>
      <c r="AQ1782" s="36">
        <v>1.9754412898424993E-2</v>
      </c>
      <c r="AR1782" s="32">
        <f t="shared" si="222"/>
        <v>69818.609208021226</v>
      </c>
      <c r="AS1782" s="32">
        <f t="shared" si="224"/>
        <v>2</v>
      </c>
      <c r="AT1782" s="32">
        <f t="shared" si="225"/>
        <v>1</v>
      </c>
      <c r="AU1782" s="32">
        <f t="shared" si="226"/>
        <v>1</v>
      </c>
      <c r="AV1782" s="32">
        <f t="shared" si="219"/>
        <v>48700.105978956119</v>
      </c>
      <c r="AW1782" s="32">
        <f t="shared" si="220"/>
        <v>1.4505607015090119E-2</v>
      </c>
      <c r="AX1782" s="32">
        <f t="shared" si="221"/>
        <v>51267.598420627073</v>
      </c>
      <c r="AY1782">
        <v>2</v>
      </c>
      <c r="AZ1782" s="26">
        <v>1</v>
      </c>
      <c r="BA1782" s="26">
        <v>5104.62</v>
      </c>
      <c r="BB1782" s="26">
        <v>388.52</v>
      </c>
      <c r="BC1782" s="26">
        <v>54.67</v>
      </c>
      <c r="BD1782" s="26">
        <v>440.35</v>
      </c>
      <c r="BE1782" s="28">
        <v>0.06</v>
      </c>
      <c r="BF1782" s="28">
        <v>2.94</v>
      </c>
      <c r="BG1782" s="28">
        <v>0.6</v>
      </c>
      <c r="BH1782" s="28">
        <v>0.35</v>
      </c>
      <c r="BI1782" s="28">
        <v>0.11</v>
      </c>
      <c r="BJ1782" s="28">
        <v>4.66</v>
      </c>
      <c r="BK1782" s="28">
        <v>0.76</v>
      </c>
      <c r="BL1782" s="28">
        <v>-22.62</v>
      </c>
      <c r="BM1782" s="28">
        <v>0.08</v>
      </c>
      <c r="BN1782" s="28">
        <v>3.63</v>
      </c>
      <c r="BO1782" s="28">
        <v>0.81</v>
      </c>
      <c r="BP1782" s="28">
        <v>-2.4</v>
      </c>
      <c r="BQ1782" s="26">
        <v>35.445701</v>
      </c>
      <c r="BR1782" s="26">
        <v>757.42327799999998</v>
      </c>
      <c r="BS1782" s="31">
        <f t="shared" si="223"/>
        <v>4.5704120000000001</v>
      </c>
    </row>
    <row r="1783" spans="1:71">
      <c r="A1783" s="26">
        <v>42507327970000</v>
      </c>
      <c r="B1783" s="26" t="s">
        <v>9284</v>
      </c>
      <c r="C1783" t="s">
        <v>3995</v>
      </c>
      <c r="D1783" s="26" t="s">
        <v>223</v>
      </c>
      <c r="E1783" s="27" t="s">
        <v>795</v>
      </c>
      <c r="F1783" t="s">
        <v>197</v>
      </c>
      <c r="G1783" t="s">
        <v>67</v>
      </c>
      <c r="H1783" t="s">
        <v>3996</v>
      </c>
      <c r="I1783" t="s">
        <v>3997</v>
      </c>
      <c r="J1783" t="s">
        <v>470</v>
      </c>
      <c r="K1783" t="s">
        <v>9261</v>
      </c>
      <c r="L1783">
        <v>28.65437</v>
      </c>
      <c r="M1783">
        <v>-99.679680000000005</v>
      </c>
      <c r="N1783" s="28">
        <v>1782012.02</v>
      </c>
      <c r="O1783" s="28">
        <v>299160.44</v>
      </c>
      <c r="P1783" s="26">
        <v>547</v>
      </c>
      <c r="Q1783" s="26">
        <v>6518</v>
      </c>
      <c r="R1783" s="26">
        <v>15407</v>
      </c>
      <c r="S1783" s="29" t="s">
        <v>72</v>
      </c>
      <c r="T1783" s="30">
        <v>40729</v>
      </c>
      <c r="U1783" s="30">
        <v>40771</v>
      </c>
      <c r="V1783" s="30">
        <v>41030</v>
      </c>
      <c r="W1783">
        <v>4786</v>
      </c>
      <c r="X1783" s="26">
        <v>5740</v>
      </c>
      <c r="Y1783" s="26" t="s">
        <v>72</v>
      </c>
      <c r="Z1783" s="26" t="s">
        <v>72</v>
      </c>
      <c r="AA1783" s="26" t="s">
        <v>71</v>
      </c>
      <c r="AB1783" s="31" t="s">
        <v>72</v>
      </c>
      <c r="AC1783" s="31" t="s">
        <v>72</v>
      </c>
      <c r="AD1783" s="26">
        <v>481.04937681298014</v>
      </c>
      <c r="AE1783" s="26" t="s">
        <v>72</v>
      </c>
      <c r="AF1783" s="26" t="s">
        <v>72</v>
      </c>
      <c r="AG1783" s="26">
        <v>16481</v>
      </c>
      <c r="AH1783" s="28">
        <v>1.1050000000000001E-2</v>
      </c>
      <c r="AI1783">
        <v>7709</v>
      </c>
      <c r="AJ1783" s="26">
        <v>22976</v>
      </c>
      <c r="AK1783" s="28">
        <v>1.1911E-2</v>
      </c>
      <c r="AL1783">
        <v>8428</v>
      </c>
      <c r="AM1783" s="26">
        <v>22976</v>
      </c>
      <c r="AN1783" s="28">
        <v>1.1911E-2</v>
      </c>
      <c r="AO1783">
        <v>8428</v>
      </c>
      <c r="AP1783" s="32">
        <v>42580.22265625</v>
      </c>
      <c r="AQ1783" s="36">
        <v>2.0483189573347001E-2</v>
      </c>
      <c r="AR1783" s="32">
        <f t="shared" si="222"/>
        <v>46205.747210732421</v>
      </c>
      <c r="AS1783" s="32">
        <f t="shared" si="224"/>
        <v>1</v>
      </c>
      <c r="AT1783" s="32">
        <f t="shared" si="225"/>
        <v>1</v>
      </c>
      <c r="AU1783" s="32">
        <f t="shared" si="226"/>
        <v>1</v>
      </c>
      <c r="AV1783" s="32">
        <f t="shared" si="219"/>
        <v>42580.22265625</v>
      </c>
      <c r="AW1783" s="32">
        <f t="shared" si="220"/>
        <v>2.0483189573347001E-2</v>
      </c>
      <c r="AX1783" s="32">
        <f t="shared" si="221"/>
        <v>46205.747210732421</v>
      </c>
      <c r="AY1783">
        <v>2</v>
      </c>
      <c r="AZ1783" s="26">
        <v>1</v>
      </c>
      <c r="BA1783" s="26">
        <v>5902.07</v>
      </c>
      <c r="BB1783" s="26">
        <v>230.32</v>
      </c>
      <c r="BC1783" s="26">
        <v>141.38999999999999</v>
      </c>
      <c r="BD1783" s="26">
        <v>368.14</v>
      </c>
      <c r="BE1783" s="28">
        <v>0.04</v>
      </c>
      <c r="BF1783" s="28">
        <v>3.8</v>
      </c>
      <c r="BG1783" s="28">
        <v>0.35</v>
      </c>
      <c r="BH1783" s="28">
        <v>-16.8</v>
      </c>
      <c r="BI1783" s="28">
        <v>7.0000000000000007E-2</v>
      </c>
      <c r="BJ1783" s="28">
        <v>5.68</v>
      </c>
      <c r="BK1783" s="28">
        <v>0.56999999999999995</v>
      </c>
      <c r="BL1783" s="28">
        <v>-27.66</v>
      </c>
      <c r="BM1783" s="28">
        <v>0.08</v>
      </c>
      <c r="BN1783" s="28">
        <v>4.8499999999999996</v>
      </c>
      <c r="BO1783" s="28">
        <v>0.81</v>
      </c>
      <c r="BP1783" s="28">
        <v>0.87</v>
      </c>
      <c r="BQ1783" s="26">
        <v>36.072799000000003</v>
      </c>
      <c r="BR1783" s="26">
        <v>708.39361499999995</v>
      </c>
      <c r="BS1783" s="31">
        <f t="shared" si="223"/>
        <v>5.6414609999999987</v>
      </c>
    </row>
    <row r="1784" spans="1:71">
      <c r="A1784" s="26">
        <v>42507328010000</v>
      </c>
      <c r="B1784" s="26" t="s">
        <v>9284</v>
      </c>
      <c r="C1784" t="s">
        <v>3998</v>
      </c>
      <c r="D1784" s="26" t="s">
        <v>223</v>
      </c>
      <c r="E1784" s="27" t="s">
        <v>795</v>
      </c>
      <c r="F1784" t="s">
        <v>197</v>
      </c>
      <c r="G1784" t="s">
        <v>67</v>
      </c>
      <c r="H1784" t="s">
        <v>3999</v>
      </c>
      <c r="I1784" t="s">
        <v>4000</v>
      </c>
      <c r="J1784" t="s">
        <v>70</v>
      </c>
      <c r="K1784" t="s">
        <v>9261</v>
      </c>
      <c r="L1784">
        <v>28.757169999999999</v>
      </c>
      <c r="M1784">
        <v>-99.665059999999997</v>
      </c>
      <c r="N1784" s="28">
        <v>1786913.46</v>
      </c>
      <c r="O1784" s="28">
        <v>336508.5</v>
      </c>
      <c r="P1784" s="26">
        <v>626</v>
      </c>
      <c r="Q1784" s="26">
        <v>6132</v>
      </c>
      <c r="R1784" s="26">
        <v>14253</v>
      </c>
      <c r="S1784" s="29" t="s">
        <v>72</v>
      </c>
      <c r="T1784" s="30">
        <v>40757</v>
      </c>
      <c r="U1784" s="30">
        <v>40775</v>
      </c>
      <c r="V1784" s="30">
        <v>40878</v>
      </c>
      <c r="W1784">
        <v>4408</v>
      </c>
      <c r="X1784" s="26">
        <v>5740</v>
      </c>
      <c r="Y1784" s="26" t="s">
        <v>72</v>
      </c>
      <c r="Z1784" s="26" t="s">
        <v>72</v>
      </c>
      <c r="AA1784" s="26" t="s">
        <v>71</v>
      </c>
      <c r="AB1784" s="31" t="s">
        <v>72</v>
      </c>
      <c r="AC1784" s="31" t="s">
        <v>72</v>
      </c>
      <c r="AD1784" s="26">
        <v>135.74838161250244</v>
      </c>
      <c r="AE1784" s="26" t="s">
        <v>72</v>
      </c>
      <c r="AF1784" s="26" t="s">
        <v>72</v>
      </c>
      <c r="AG1784" s="26">
        <v>31525</v>
      </c>
      <c r="AH1784" s="28">
        <v>4.8539999999999998E-3</v>
      </c>
      <c r="AI1784">
        <v>20047</v>
      </c>
      <c r="AJ1784" s="26">
        <v>46459</v>
      </c>
      <c r="AK1784" s="28">
        <v>6.9940000000000002E-3</v>
      </c>
      <c r="AL1784">
        <v>29544</v>
      </c>
      <c r="AM1784" s="26">
        <v>57771</v>
      </c>
      <c r="AN1784" s="28">
        <v>7.7590000000000003E-3</v>
      </c>
      <c r="AO1784">
        <v>36738</v>
      </c>
      <c r="AP1784" s="32">
        <v>139588.828125</v>
      </c>
      <c r="AQ1784" s="36">
        <v>1.8948957509154513E-2</v>
      </c>
      <c r="AR1784" s="32">
        <f t="shared" si="222"/>
        <v>142942.79360412035</v>
      </c>
      <c r="AS1784" s="32">
        <f t="shared" si="224"/>
        <v>3</v>
      </c>
      <c r="AT1784" s="32">
        <f t="shared" si="225"/>
        <v>1</v>
      </c>
      <c r="AU1784" s="32">
        <f t="shared" si="226"/>
        <v>2</v>
      </c>
      <c r="AV1784" s="32">
        <f t="shared" si="219"/>
        <v>139588.828125</v>
      </c>
      <c r="AW1784" s="32">
        <f t="shared" si="220"/>
        <v>1.8948957509154513E-2</v>
      </c>
      <c r="AX1784" s="32">
        <f t="shared" si="221"/>
        <v>142942.79360412035</v>
      </c>
      <c r="AY1784">
        <v>2</v>
      </c>
      <c r="AZ1784" s="26">
        <v>1</v>
      </c>
      <c r="BA1784" s="26">
        <v>5261.61</v>
      </c>
      <c r="BB1784" s="26">
        <v>199.47</v>
      </c>
      <c r="BC1784" s="26">
        <v>153.11000000000001</v>
      </c>
      <c r="BD1784" s="26">
        <v>363.14</v>
      </c>
      <c r="BE1784" s="28">
        <v>0.04</v>
      </c>
      <c r="BF1784" s="28">
        <v>3.64</v>
      </c>
      <c r="BG1784" s="28">
        <v>0.31</v>
      </c>
      <c r="BH1784" s="28">
        <v>-20.57</v>
      </c>
      <c r="BI1784" s="28">
        <v>0.06</v>
      </c>
      <c r="BJ1784" s="28">
        <v>5.86</v>
      </c>
      <c r="BK1784" s="28">
        <v>0.53</v>
      </c>
      <c r="BL1784" s="28">
        <v>-32.090000000000003</v>
      </c>
      <c r="BM1784" s="28">
        <v>0.08</v>
      </c>
      <c r="BN1784" s="28">
        <v>5</v>
      </c>
      <c r="BO1784" s="28">
        <v>0.8</v>
      </c>
      <c r="BP1784" s="28">
        <v>-0.43</v>
      </c>
      <c r="BQ1784" s="26">
        <v>31.792498999999999</v>
      </c>
      <c r="BR1784" s="26">
        <v>316.64703300000002</v>
      </c>
      <c r="BS1784" s="31">
        <f t="shared" si="223"/>
        <v>4.8688980000000006</v>
      </c>
    </row>
    <row r="1785" spans="1:71">
      <c r="A1785" s="26">
        <v>42507328030000</v>
      </c>
      <c r="B1785" s="26" t="s">
        <v>9284</v>
      </c>
      <c r="C1785" t="s">
        <v>4001</v>
      </c>
      <c r="D1785" s="26" t="s">
        <v>223</v>
      </c>
      <c r="E1785" s="27" t="s">
        <v>795</v>
      </c>
      <c r="F1785" t="s">
        <v>197</v>
      </c>
      <c r="G1785" t="s">
        <v>67</v>
      </c>
      <c r="H1785" t="s">
        <v>4002</v>
      </c>
      <c r="I1785" t="s">
        <v>4003</v>
      </c>
      <c r="J1785" t="s">
        <v>70</v>
      </c>
      <c r="K1785" t="s">
        <v>9261</v>
      </c>
      <c r="L1785">
        <v>28.655449999999998</v>
      </c>
      <c r="M1785">
        <v>-99.846329999999995</v>
      </c>
      <c r="N1785" s="28">
        <v>1728567.47</v>
      </c>
      <c r="O1785" s="28">
        <v>299901.8</v>
      </c>
      <c r="P1785" s="26">
        <v>541</v>
      </c>
      <c r="Q1785" s="26">
        <v>6354</v>
      </c>
      <c r="R1785" s="26">
        <v>14813</v>
      </c>
      <c r="S1785" s="29" t="s">
        <v>72</v>
      </c>
      <c r="T1785" s="30">
        <v>40976</v>
      </c>
      <c r="U1785" s="30">
        <v>41094</v>
      </c>
      <c r="V1785" s="30">
        <v>41153</v>
      </c>
      <c r="W1785">
        <v>0</v>
      </c>
      <c r="X1785" s="26">
        <v>8660</v>
      </c>
      <c r="Y1785" s="26" t="s">
        <v>72</v>
      </c>
      <c r="Z1785" s="26" t="s">
        <v>72</v>
      </c>
      <c r="AA1785" s="26" t="s">
        <v>71</v>
      </c>
      <c r="AB1785" s="31" t="s">
        <v>72</v>
      </c>
      <c r="AC1785" s="31" t="s">
        <v>72</v>
      </c>
      <c r="AD1785" s="26">
        <v>800.41405188587692</v>
      </c>
      <c r="AE1785" s="26" t="s">
        <v>72</v>
      </c>
      <c r="AF1785" s="26" t="s">
        <v>72</v>
      </c>
      <c r="AG1785" s="26">
        <v>25897</v>
      </c>
      <c r="AH1785" s="28">
        <v>2.2582000000000001E-2</v>
      </c>
      <c r="AI1785">
        <v>56229</v>
      </c>
      <c r="AJ1785" s="26">
        <v>25901</v>
      </c>
      <c r="AK1785" s="28">
        <v>2.2582000000000001E-2</v>
      </c>
      <c r="AL1785">
        <v>56238</v>
      </c>
      <c r="AM1785" s="26">
        <v>25901</v>
      </c>
      <c r="AN1785" s="28">
        <v>2.2582000000000001E-2</v>
      </c>
      <c r="AO1785">
        <v>56238</v>
      </c>
      <c r="AP1785" s="32">
        <v>80126.71875</v>
      </c>
      <c r="AQ1785" s="36">
        <v>6.4134551619007565E-2</v>
      </c>
      <c r="AR1785" s="32">
        <f t="shared" si="222"/>
        <v>91478.534386564337</v>
      </c>
      <c r="AS1785" s="32">
        <f t="shared" si="224"/>
        <v>2</v>
      </c>
      <c r="AT1785" s="32">
        <f t="shared" si="225"/>
        <v>1</v>
      </c>
      <c r="AU1785" s="32">
        <f t="shared" si="226"/>
        <v>1</v>
      </c>
      <c r="AV1785" s="32">
        <f t="shared" si="219"/>
        <v>53109.395568706692</v>
      </c>
      <c r="AW1785" s="32">
        <f t="shared" si="220"/>
        <v>4.2509506500358361E-2</v>
      </c>
      <c r="AX1785" s="32">
        <f t="shared" si="221"/>
        <v>60633.578219270123</v>
      </c>
      <c r="AY1785">
        <v>2</v>
      </c>
      <c r="AZ1785" s="26">
        <v>1</v>
      </c>
      <c r="BA1785" s="26">
        <v>5434.19</v>
      </c>
      <c r="BB1785" s="26">
        <v>321.44</v>
      </c>
      <c r="BC1785" s="26">
        <v>92.6</v>
      </c>
      <c r="BD1785" s="26">
        <v>413.15</v>
      </c>
      <c r="BE1785" s="28">
        <v>0.04</v>
      </c>
      <c r="BF1785" s="28">
        <v>3.18</v>
      </c>
      <c r="BG1785" s="28">
        <v>0.42</v>
      </c>
      <c r="BH1785" s="28">
        <v>0.23</v>
      </c>
      <c r="BI1785" s="28">
        <v>7.0000000000000007E-2</v>
      </c>
      <c r="BJ1785" s="28">
        <v>4.93</v>
      </c>
      <c r="BK1785" s="28">
        <v>0.66</v>
      </c>
      <c r="BL1785" s="28">
        <v>-19.79</v>
      </c>
      <c r="BM1785" s="28">
        <v>0.08</v>
      </c>
      <c r="BN1785" s="28">
        <v>3.93</v>
      </c>
      <c r="BO1785" s="28">
        <v>0.81</v>
      </c>
      <c r="BP1785" s="28">
        <v>-0.09</v>
      </c>
      <c r="BQ1785" s="26">
        <v>38.880400999999999</v>
      </c>
      <c r="BR1785" s="26">
        <v>1368.5509030000001</v>
      </c>
      <c r="BS1785" s="31">
        <f t="shared" si="223"/>
        <v>4.2781200000000004</v>
      </c>
    </row>
    <row r="1786" spans="1:71">
      <c r="A1786" s="26">
        <v>42507328050000</v>
      </c>
      <c r="B1786" s="26" t="s">
        <v>9284</v>
      </c>
      <c r="C1786" t="s">
        <v>4004</v>
      </c>
      <c r="D1786" s="26" t="s">
        <v>223</v>
      </c>
      <c r="E1786" s="27" t="s">
        <v>795</v>
      </c>
      <c r="F1786" t="s">
        <v>197</v>
      </c>
      <c r="G1786" t="s">
        <v>67</v>
      </c>
      <c r="H1786" t="s">
        <v>4005</v>
      </c>
      <c r="I1786" t="s">
        <v>4006</v>
      </c>
      <c r="J1786" t="s">
        <v>1414</v>
      </c>
      <c r="K1786" t="s">
        <v>9261</v>
      </c>
      <c r="L1786">
        <v>28.877749999999999</v>
      </c>
      <c r="M1786">
        <v>-99.444599999999994</v>
      </c>
      <c r="N1786" s="28">
        <v>1857715.52</v>
      </c>
      <c r="O1786" s="28">
        <v>380012.95</v>
      </c>
      <c r="P1786" s="26">
        <v>679</v>
      </c>
      <c r="Q1786" s="26">
        <v>5203</v>
      </c>
      <c r="R1786" s="26">
        <v>13640</v>
      </c>
      <c r="S1786" s="29" t="s">
        <v>72</v>
      </c>
      <c r="T1786" s="30">
        <v>40784</v>
      </c>
      <c r="U1786" s="30">
        <v>40802</v>
      </c>
      <c r="V1786" s="30">
        <v>40969</v>
      </c>
      <c r="W1786">
        <v>0</v>
      </c>
      <c r="X1786" s="26">
        <v>5740</v>
      </c>
      <c r="Y1786" s="26" t="s">
        <v>72</v>
      </c>
      <c r="Z1786" s="26" t="s">
        <v>72</v>
      </c>
      <c r="AA1786" s="26" t="s">
        <v>71</v>
      </c>
      <c r="AB1786" s="31" t="s">
        <v>72</v>
      </c>
      <c r="AC1786" s="31" t="s">
        <v>72</v>
      </c>
      <c r="AD1786" s="26">
        <v>476.55017110839231</v>
      </c>
      <c r="AE1786" s="26" t="s">
        <v>72</v>
      </c>
      <c r="AF1786" s="26" t="s">
        <v>72</v>
      </c>
      <c r="AG1786" s="26">
        <v>35878</v>
      </c>
      <c r="AH1786" s="28">
        <v>1.4571000000000001E-2</v>
      </c>
      <c r="AI1786">
        <v>42551</v>
      </c>
      <c r="AJ1786" s="26">
        <v>54147</v>
      </c>
      <c r="AK1786" s="28">
        <v>2.6557000000000001E-2</v>
      </c>
      <c r="AL1786">
        <v>53072</v>
      </c>
      <c r="AM1786" s="26">
        <v>54814</v>
      </c>
      <c r="AN1786" s="28">
        <v>2.6698E-2</v>
      </c>
      <c r="AO1786">
        <v>53203</v>
      </c>
      <c r="AP1786" s="32">
        <v>120007.21875</v>
      </c>
      <c r="AQ1786" s="36">
        <v>5.7189460629554767E-2</v>
      </c>
      <c r="AR1786" s="32">
        <f t="shared" si="222"/>
        <v>130129.7532814312</v>
      </c>
      <c r="AS1786" s="32">
        <f t="shared" si="224"/>
        <v>3</v>
      </c>
      <c r="AT1786" s="32">
        <f t="shared" si="225"/>
        <v>1</v>
      </c>
      <c r="AU1786" s="32">
        <f t="shared" si="226"/>
        <v>2</v>
      </c>
      <c r="AV1786" s="32">
        <f t="shared" si="219"/>
        <v>120007.21875</v>
      </c>
      <c r="AW1786" s="32">
        <f t="shared" si="220"/>
        <v>5.7189460629554767E-2</v>
      </c>
      <c r="AX1786" s="32">
        <f t="shared" si="221"/>
        <v>130129.7532814312</v>
      </c>
      <c r="AY1786">
        <v>2</v>
      </c>
      <c r="AZ1786" s="26">
        <v>1</v>
      </c>
      <c r="BA1786" s="26">
        <v>4666.93</v>
      </c>
      <c r="BB1786" s="26">
        <v>111.34</v>
      </c>
      <c r="BC1786" s="26">
        <v>92.07</v>
      </c>
      <c r="BD1786" s="26">
        <v>201.59</v>
      </c>
      <c r="BE1786" s="28">
        <v>0.05</v>
      </c>
      <c r="BF1786" s="28">
        <v>4.01</v>
      </c>
      <c r="BG1786" s="28">
        <v>0.32</v>
      </c>
      <c r="BH1786" s="28">
        <v>-43.41</v>
      </c>
      <c r="BI1786" s="28">
        <v>0.06</v>
      </c>
      <c r="BJ1786" s="28">
        <v>9.84</v>
      </c>
      <c r="BK1786" s="28">
        <v>0.56999999999999995</v>
      </c>
      <c r="BL1786" s="28">
        <v>-19.57</v>
      </c>
      <c r="BM1786" s="28">
        <v>0.08</v>
      </c>
      <c r="BN1786" s="28">
        <v>7.89</v>
      </c>
      <c r="BO1786" s="28">
        <v>0.71</v>
      </c>
      <c r="BP1786" s="28">
        <v>0.78</v>
      </c>
      <c r="BQ1786" s="26">
        <v>29.284299000000001</v>
      </c>
      <c r="BR1786" s="26">
        <v>0</v>
      </c>
      <c r="BS1786" s="31">
        <f t="shared" si="223"/>
        <v>3.1487939999999992</v>
      </c>
    </row>
    <row r="1787" spans="1:71">
      <c r="A1787" s="26">
        <v>42507328060000</v>
      </c>
      <c r="B1787" s="26" t="s">
        <v>9284</v>
      </c>
      <c r="C1787" t="s">
        <v>4007</v>
      </c>
      <c r="D1787" s="26" t="s">
        <v>223</v>
      </c>
      <c r="E1787" s="27" t="s">
        <v>795</v>
      </c>
      <c r="F1787" t="s">
        <v>197</v>
      </c>
      <c r="G1787" t="s">
        <v>67</v>
      </c>
      <c r="H1787" t="s">
        <v>4005</v>
      </c>
      <c r="I1787" t="s">
        <v>4006</v>
      </c>
      <c r="J1787" t="s">
        <v>4008</v>
      </c>
      <c r="K1787" t="s">
        <v>9261</v>
      </c>
      <c r="L1787">
        <v>28.877800000000001</v>
      </c>
      <c r="M1787">
        <v>-99.444580000000002</v>
      </c>
      <c r="N1787" s="28">
        <v>1857721.99</v>
      </c>
      <c r="O1787" s="28">
        <v>380031.11</v>
      </c>
      <c r="P1787" s="26">
        <v>679</v>
      </c>
      <c r="Q1787" s="26">
        <v>5187</v>
      </c>
      <c r="R1787" s="26">
        <v>13747</v>
      </c>
      <c r="S1787" s="29" t="s">
        <v>72</v>
      </c>
      <c r="T1787" s="30">
        <v>40803</v>
      </c>
      <c r="U1787" s="30">
        <v>40822</v>
      </c>
      <c r="V1787" s="30">
        <v>41000</v>
      </c>
      <c r="W1787">
        <v>4654</v>
      </c>
      <c r="X1787" s="26">
        <v>8908</v>
      </c>
      <c r="Y1787" s="26" t="s">
        <v>72</v>
      </c>
      <c r="Z1787" s="26" t="s">
        <v>72</v>
      </c>
      <c r="AA1787" s="26" t="s">
        <v>71</v>
      </c>
      <c r="AB1787" s="31" t="s">
        <v>72</v>
      </c>
      <c r="AC1787" s="31" t="s">
        <v>72</v>
      </c>
      <c r="AD1787" s="26">
        <v>604.8742074869765</v>
      </c>
      <c r="AE1787" s="26" t="s">
        <v>72</v>
      </c>
      <c r="AF1787" s="26" t="s">
        <v>72</v>
      </c>
      <c r="AG1787" s="26">
        <v>28124</v>
      </c>
      <c r="AH1787" s="28">
        <v>1.7197E-2</v>
      </c>
      <c r="AI1787">
        <v>21859</v>
      </c>
      <c r="AJ1787" s="26">
        <v>41344</v>
      </c>
      <c r="AK1787" s="28">
        <v>2.5819999999999999E-2</v>
      </c>
      <c r="AL1787">
        <v>27330</v>
      </c>
      <c r="AM1787" s="26">
        <v>41344</v>
      </c>
      <c r="AN1787" s="28">
        <v>2.5819999999999999E-2</v>
      </c>
      <c r="AO1787">
        <v>27330</v>
      </c>
      <c r="AP1787" s="32">
        <v>89570.0703125</v>
      </c>
      <c r="AQ1787" s="36">
        <v>5.4178625294826206E-2</v>
      </c>
      <c r="AR1787" s="32">
        <f t="shared" si="222"/>
        <v>99159.68698968424</v>
      </c>
      <c r="AS1787" s="32">
        <f t="shared" si="224"/>
        <v>2</v>
      </c>
      <c r="AT1787" s="32">
        <f t="shared" si="225"/>
        <v>1</v>
      </c>
      <c r="AU1787" s="32">
        <f t="shared" si="226"/>
        <v>1</v>
      </c>
      <c r="AV1787" s="32">
        <f t="shared" si="219"/>
        <v>57715.78396876403</v>
      </c>
      <c r="AW1787" s="32">
        <f t="shared" si="220"/>
        <v>3.4910789087595692E-2</v>
      </c>
      <c r="AX1787" s="32">
        <f t="shared" si="221"/>
        <v>63894.993637268468</v>
      </c>
      <c r="AY1787">
        <v>2</v>
      </c>
      <c r="AZ1787" s="26">
        <v>1</v>
      </c>
      <c r="BA1787" s="26">
        <v>4666.37</v>
      </c>
      <c r="BB1787" s="26">
        <v>111.32</v>
      </c>
      <c r="BC1787" s="26">
        <v>92.06</v>
      </c>
      <c r="BD1787" s="26">
        <v>201.56</v>
      </c>
      <c r="BE1787" s="28">
        <v>0.05</v>
      </c>
      <c r="BF1787" s="28">
        <v>4.01</v>
      </c>
      <c r="BG1787" s="28">
        <v>0.32</v>
      </c>
      <c r="BH1787" s="28">
        <v>-43.4</v>
      </c>
      <c r="BI1787" s="28">
        <v>0.06</v>
      </c>
      <c r="BJ1787" s="28">
        <v>9.84</v>
      </c>
      <c r="BK1787" s="28">
        <v>0.56999999999999995</v>
      </c>
      <c r="BL1787" s="28">
        <v>-19.57</v>
      </c>
      <c r="BM1787" s="28">
        <v>0.08</v>
      </c>
      <c r="BN1787" s="28">
        <v>7.89</v>
      </c>
      <c r="BO1787" s="28">
        <v>0.71</v>
      </c>
      <c r="BP1787" s="28">
        <v>0.78</v>
      </c>
      <c r="BQ1787" s="26">
        <v>29.284299000000001</v>
      </c>
      <c r="BR1787" s="26">
        <v>0</v>
      </c>
      <c r="BS1787" s="31">
        <f t="shared" si="223"/>
        <v>3.1484519999999994</v>
      </c>
    </row>
    <row r="1788" spans="1:71">
      <c r="A1788" s="26">
        <v>42507328070000</v>
      </c>
      <c r="B1788" s="26" t="s">
        <v>9284</v>
      </c>
      <c r="C1788" t="s">
        <v>4009</v>
      </c>
      <c r="D1788" s="26" t="s">
        <v>223</v>
      </c>
      <c r="E1788" s="27" t="s">
        <v>795</v>
      </c>
      <c r="F1788" t="s">
        <v>197</v>
      </c>
      <c r="G1788" t="s">
        <v>67</v>
      </c>
      <c r="H1788" t="s">
        <v>4010</v>
      </c>
      <c r="I1788" t="s">
        <v>4011</v>
      </c>
      <c r="J1788" t="s">
        <v>70</v>
      </c>
      <c r="K1788" t="s">
        <v>9261</v>
      </c>
      <c r="L1788">
        <v>28.693439999999999</v>
      </c>
      <c r="M1788">
        <v>-99.904939999999996</v>
      </c>
      <c r="N1788" s="28">
        <v>1709877.48</v>
      </c>
      <c r="O1788" s="28">
        <v>313854.40000000002</v>
      </c>
      <c r="P1788" s="26">
        <v>558</v>
      </c>
      <c r="Q1788" s="26">
        <v>6101</v>
      </c>
      <c r="R1788" s="26">
        <v>14168</v>
      </c>
      <c r="S1788" s="29" t="s">
        <v>72</v>
      </c>
      <c r="T1788" s="30">
        <v>40802</v>
      </c>
      <c r="U1788" s="30" t="s">
        <v>72</v>
      </c>
      <c r="V1788" s="30">
        <v>41061</v>
      </c>
      <c r="W1788">
        <v>0</v>
      </c>
      <c r="X1788" s="26">
        <v>8723</v>
      </c>
      <c r="Y1788" s="26" t="s">
        <v>72</v>
      </c>
      <c r="Z1788" s="26" t="s">
        <v>72</v>
      </c>
      <c r="AA1788" s="26" t="s">
        <v>71</v>
      </c>
      <c r="AB1788" s="31" t="s">
        <v>72</v>
      </c>
      <c r="AC1788" s="31" t="s">
        <v>72</v>
      </c>
      <c r="AD1788" s="26">
        <v>282.0500753012048</v>
      </c>
      <c r="AE1788" s="26" t="s">
        <v>72</v>
      </c>
      <c r="AF1788" s="26" t="s">
        <v>72</v>
      </c>
      <c r="AG1788" s="26">
        <v>41588</v>
      </c>
      <c r="AH1788" s="28">
        <v>1.3068E-2</v>
      </c>
      <c r="AI1788">
        <v>18355</v>
      </c>
      <c r="AJ1788" s="26">
        <v>58566</v>
      </c>
      <c r="AK1788" s="28">
        <v>1.6438999999999999E-2</v>
      </c>
      <c r="AL1788">
        <v>20525</v>
      </c>
      <c r="AM1788" s="26">
        <v>58566</v>
      </c>
      <c r="AN1788" s="28">
        <v>1.6438999999999999E-2</v>
      </c>
      <c r="AO1788">
        <v>20525</v>
      </c>
      <c r="AP1788" s="32">
        <v>100047.4140625</v>
      </c>
      <c r="AQ1788" s="36">
        <v>2.8218380670018941E-2</v>
      </c>
      <c r="AR1788" s="32">
        <f t="shared" si="222"/>
        <v>105042.06744109336</v>
      </c>
      <c r="AS1788" s="32">
        <f t="shared" si="224"/>
        <v>2</v>
      </c>
      <c r="AT1788" s="32">
        <f t="shared" si="225"/>
        <v>1</v>
      </c>
      <c r="AU1788" s="32">
        <f t="shared" si="226"/>
        <v>2</v>
      </c>
      <c r="AV1788" s="32">
        <f t="shared" si="219"/>
        <v>65834.249308580766</v>
      </c>
      <c r="AW1788" s="32">
        <f t="shared" si="220"/>
        <v>1.8568554974883494E-2</v>
      </c>
      <c r="AX1788" s="32">
        <f t="shared" si="221"/>
        <v>69120.883539135146</v>
      </c>
      <c r="AY1788">
        <v>2</v>
      </c>
      <c r="AZ1788" s="26">
        <v>1</v>
      </c>
      <c r="BA1788" s="26">
        <v>5053.93</v>
      </c>
      <c r="BB1788" s="26">
        <v>399.18</v>
      </c>
      <c r="BC1788" s="26">
        <v>46.43</v>
      </c>
      <c r="BD1788" s="26">
        <v>442.51</v>
      </c>
      <c r="BE1788" s="28">
        <v>7.0000000000000007E-2</v>
      </c>
      <c r="BF1788" s="28">
        <v>2.91</v>
      </c>
      <c r="BG1788" s="28">
        <v>0.63</v>
      </c>
      <c r="BH1788" s="28">
        <v>0.38</v>
      </c>
      <c r="BI1788" s="28">
        <v>0.11</v>
      </c>
      <c r="BJ1788" s="28">
        <v>4.66</v>
      </c>
      <c r="BK1788" s="28">
        <v>0.78</v>
      </c>
      <c r="BL1788" s="28">
        <v>-22.21</v>
      </c>
      <c r="BM1788" s="28">
        <v>0.08</v>
      </c>
      <c r="BN1788" s="28">
        <v>3.61</v>
      </c>
      <c r="BO1788" s="28">
        <v>0.81</v>
      </c>
      <c r="BP1788" s="28">
        <v>-2.52</v>
      </c>
      <c r="BQ1788" s="26">
        <v>37.759300000000003</v>
      </c>
      <c r="BR1788" s="26">
        <v>818.306152</v>
      </c>
      <c r="BS1788" s="31">
        <f t="shared" si="223"/>
        <v>3.9836939999999998</v>
      </c>
    </row>
    <row r="1789" spans="1:71">
      <c r="A1789" s="26">
        <v>42507328090000</v>
      </c>
      <c r="B1789" s="26" t="s">
        <v>9284</v>
      </c>
      <c r="C1789" t="s">
        <v>4012</v>
      </c>
      <c r="D1789" s="26" t="s">
        <v>223</v>
      </c>
      <c r="E1789" s="27" t="s">
        <v>795</v>
      </c>
      <c r="F1789" t="s">
        <v>197</v>
      </c>
      <c r="G1789" t="s">
        <v>67</v>
      </c>
      <c r="H1789" t="s">
        <v>810</v>
      </c>
      <c r="I1789" t="s">
        <v>4013</v>
      </c>
      <c r="J1789" t="s">
        <v>1487</v>
      </c>
      <c r="K1789" t="s">
        <v>9261</v>
      </c>
      <c r="L1789">
        <v>28.818200000000001</v>
      </c>
      <c r="M1789">
        <v>-99.524699999999996</v>
      </c>
      <c r="N1789" s="28">
        <v>1831984.29</v>
      </c>
      <c r="O1789" s="28">
        <v>358468.51</v>
      </c>
      <c r="P1789" s="26">
        <v>707</v>
      </c>
      <c r="Q1789" s="26">
        <v>5901</v>
      </c>
      <c r="R1789" s="26">
        <v>14945</v>
      </c>
      <c r="S1789" s="29" t="s">
        <v>72</v>
      </c>
      <c r="T1789" s="30">
        <v>40827</v>
      </c>
      <c r="U1789" s="30">
        <v>40845</v>
      </c>
      <c r="V1789" s="30">
        <v>41030</v>
      </c>
      <c r="W1789">
        <v>2817</v>
      </c>
      <c r="X1789" s="26">
        <v>5740</v>
      </c>
      <c r="Y1789" s="26" t="s">
        <v>72</v>
      </c>
      <c r="Z1789" s="26" t="s">
        <v>72</v>
      </c>
      <c r="AA1789" s="26" t="s">
        <v>71</v>
      </c>
      <c r="AB1789" s="31" t="s">
        <v>72</v>
      </c>
      <c r="AC1789" s="31" t="s">
        <v>72</v>
      </c>
      <c r="AD1789" s="26">
        <v>379.46448934908545</v>
      </c>
      <c r="AE1789" s="26" t="s">
        <v>72</v>
      </c>
      <c r="AF1789" s="26" t="s">
        <v>72</v>
      </c>
      <c r="AG1789" s="26">
        <v>16878</v>
      </c>
      <c r="AH1789" s="28">
        <v>5.4910000000000002E-3</v>
      </c>
      <c r="AI1789">
        <v>8096</v>
      </c>
      <c r="AJ1789" s="26">
        <v>21626</v>
      </c>
      <c r="AK1789" s="28">
        <v>8.319E-3</v>
      </c>
      <c r="AL1789">
        <v>8773</v>
      </c>
      <c r="AM1789" s="26">
        <v>21626</v>
      </c>
      <c r="AN1789" s="28">
        <v>8.319E-3</v>
      </c>
      <c r="AO1789">
        <v>8773</v>
      </c>
      <c r="AP1789" s="32">
        <v>31329.33984375</v>
      </c>
      <c r="AQ1789" s="36">
        <v>1.1888371945452551E-2</v>
      </c>
      <c r="AR1789" s="32">
        <f t="shared" si="222"/>
        <v>33433.581678095099</v>
      </c>
      <c r="AS1789" s="32">
        <f t="shared" si="224"/>
        <v>1</v>
      </c>
      <c r="AT1789" s="32">
        <f t="shared" si="225"/>
        <v>1</v>
      </c>
      <c r="AU1789" s="32">
        <f t="shared" si="226"/>
        <v>1</v>
      </c>
      <c r="AV1789" s="32">
        <f t="shared" si="219"/>
        <v>31329.33984375</v>
      </c>
      <c r="AW1789" s="32">
        <f t="shared" si="220"/>
        <v>1.1888371945452553E-2</v>
      </c>
      <c r="AX1789" s="32">
        <f t="shared" si="221"/>
        <v>33433.581678095099</v>
      </c>
      <c r="AY1789">
        <v>2</v>
      </c>
      <c r="AZ1789" s="26">
        <v>1</v>
      </c>
      <c r="BA1789" s="26">
        <v>5299.84</v>
      </c>
      <c r="BB1789" s="26">
        <v>141.63999999999999</v>
      </c>
      <c r="BC1789" s="26">
        <v>126.43</v>
      </c>
      <c r="BD1789" s="26">
        <v>269.86</v>
      </c>
      <c r="BE1789" s="28">
        <v>0.04</v>
      </c>
      <c r="BF1789" s="28">
        <v>3.92</v>
      </c>
      <c r="BG1789" s="28">
        <v>0.28999999999999998</v>
      </c>
      <c r="BH1789" s="28">
        <v>-43.06</v>
      </c>
      <c r="BI1789" s="28">
        <v>0.05</v>
      </c>
      <c r="BJ1789" s="28">
        <v>8.11</v>
      </c>
      <c r="BK1789" s="28">
        <v>0.51</v>
      </c>
      <c r="BL1789" s="28">
        <v>-26.25</v>
      </c>
      <c r="BM1789" s="28">
        <v>0.08</v>
      </c>
      <c r="BN1789" s="28">
        <v>6.69</v>
      </c>
      <c r="BO1789" s="28">
        <v>0.75</v>
      </c>
      <c r="BP1789" s="28">
        <v>0.4</v>
      </c>
      <c r="BQ1789" s="26">
        <v>34.652197999999999</v>
      </c>
      <c r="BR1789" s="26">
        <v>0</v>
      </c>
      <c r="BS1789" s="31">
        <f t="shared" si="223"/>
        <v>3.2239650000000002</v>
      </c>
    </row>
    <row r="1790" spans="1:71">
      <c r="A1790" s="26">
        <v>42507328100000</v>
      </c>
      <c r="B1790" s="26" t="s">
        <v>9284</v>
      </c>
      <c r="C1790" t="s">
        <v>4014</v>
      </c>
      <c r="D1790" s="26" t="s">
        <v>223</v>
      </c>
      <c r="E1790" s="27" t="s">
        <v>795</v>
      </c>
      <c r="F1790" t="s">
        <v>197</v>
      </c>
      <c r="G1790" t="s">
        <v>67</v>
      </c>
      <c r="H1790" t="s">
        <v>810</v>
      </c>
      <c r="I1790" t="s">
        <v>4013</v>
      </c>
      <c r="J1790" t="s">
        <v>1419</v>
      </c>
      <c r="K1790" t="s">
        <v>9261</v>
      </c>
      <c r="L1790">
        <v>28.818259999999999</v>
      </c>
      <c r="M1790">
        <v>-99.524699999999996</v>
      </c>
      <c r="N1790" s="28">
        <v>1831984.39</v>
      </c>
      <c r="O1790" s="28">
        <v>358490.32</v>
      </c>
      <c r="P1790" s="26">
        <v>708</v>
      </c>
      <c r="Q1790" s="26">
        <v>5838</v>
      </c>
      <c r="R1790" s="26">
        <v>14973</v>
      </c>
      <c r="S1790" s="29" t="s">
        <v>72</v>
      </c>
      <c r="T1790" s="30">
        <v>40846</v>
      </c>
      <c r="U1790" s="30">
        <v>40864</v>
      </c>
      <c r="V1790" s="30">
        <v>41030</v>
      </c>
      <c r="W1790">
        <v>0</v>
      </c>
      <c r="X1790" s="26">
        <v>8685</v>
      </c>
      <c r="Y1790" s="26" t="s">
        <v>72</v>
      </c>
      <c r="Z1790" s="26" t="s">
        <v>72</v>
      </c>
      <c r="AA1790" s="26" t="s">
        <v>71</v>
      </c>
      <c r="AB1790" s="31" t="s">
        <v>72</v>
      </c>
      <c r="AC1790" s="31" t="s">
        <v>72</v>
      </c>
      <c r="AD1790" s="26">
        <v>437.36902878159344</v>
      </c>
      <c r="AE1790" s="26" t="s">
        <v>72</v>
      </c>
      <c r="AF1790" s="26" t="s">
        <v>72</v>
      </c>
      <c r="AG1790" s="26">
        <v>17328</v>
      </c>
      <c r="AH1790" s="28">
        <v>6.6829999999999997E-3</v>
      </c>
      <c r="AI1790">
        <v>11811</v>
      </c>
      <c r="AJ1790" s="26">
        <v>22949</v>
      </c>
      <c r="AK1790" s="28">
        <v>1.0227E-2</v>
      </c>
      <c r="AL1790">
        <v>12999</v>
      </c>
      <c r="AM1790" s="26">
        <v>22949</v>
      </c>
      <c r="AN1790" s="28">
        <v>1.0227E-2</v>
      </c>
      <c r="AO1790">
        <v>12999</v>
      </c>
      <c r="AP1790" s="32">
        <v>36971.984375</v>
      </c>
      <c r="AQ1790" s="36">
        <v>1.6170400898221998E-2</v>
      </c>
      <c r="AR1790" s="32">
        <f t="shared" si="222"/>
        <v>39834.145333985296</v>
      </c>
      <c r="AS1790" s="32">
        <f t="shared" si="224"/>
        <v>1</v>
      </c>
      <c r="AT1790" s="32">
        <f t="shared" si="225"/>
        <v>1</v>
      </c>
      <c r="AU1790" s="32">
        <f t="shared" si="226"/>
        <v>1</v>
      </c>
      <c r="AV1790" s="32">
        <f t="shared" si="219"/>
        <v>24435.139932354636</v>
      </c>
      <c r="AW1790" s="32">
        <f t="shared" si="220"/>
        <v>1.0687173420356277E-2</v>
      </c>
      <c r="AX1790" s="32">
        <f t="shared" si="221"/>
        <v>26326.769627757694</v>
      </c>
      <c r="AY1790">
        <v>2</v>
      </c>
      <c r="AZ1790" s="26">
        <v>1</v>
      </c>
      <c r="BA1790" s="26">
        <v>5299.06</v>
      </c>
      <c r="BB1790" s="26">
        <v>141.62</v>
      </c>
      <c r="BC1790" s="26">
        <v>126.42</v>
      </c>
      <c r="BD1790" s="26">
        <v>269.83</v>
      </c>
      <c r="BE1790" s="28">
        <v>0.04</v>
      </c>
      <c r="BF1790" s="28">
        <v>3.92</v>
      </c>
      <c r="BG1790" s="28">
        <v>0.28999999999999998</v>
      </c>
      <c r="BH1790" s="28">
        <v>-43.06</v>
      </c>
      <c r="BI1790" s="28">
        <v>0.05</v>
      </c>
      <c r="BJ1790" s="28">
        <v>8.11</v>
      </c>
      <c r="BK1790" s="28">
        <v>0.51</v>
      </c>
      <c r="BL1790" s="28">
        <v>-26.25</v>
      </c>
      <c r="BM1790" s="28">
        <v>0.08</v>
      </c>
      <c r="BN1790" s="28">
        <v>6.69</v>
      </c>
      <c r="BO1790" s="28">
        <v>0.75</v>
      </c>
      <c r="BP1790" s="28">
        <v>0.4</v>
      </c>
      <c r="BQ1790" s="26">
        <v>34.652197999999999</v>
      </c>
      <c r="BR1790" s="26">
        <v>0</v>
      </c>
      <c r="BS1790" s="31">
        <f t="shared" si="223"/>
        <v>3.2237100000000001</v>
      </c>
    </row>
    <row r="1791" spans="1:71">
      <c r="A1791" s="26">
        <v>42507328140000</v>
      </c>
      <c r="B1791" s="26" t="s">
        <v>9284</v>
      </c>
      <c r="C1791" t="s">
        <v>4015</v>
      </c>
      <c r="D1791" s="26" t="s">
        <v>223</v>
      </c>
      <c r="E1791" s="27" t="s">
        <v>795</v>
      </c>
      <c r="F1791" t="s">
        <v>197</v>
      </c>
      <c r="G1791" t="s">
        <v>67</v>
      </c>
      <c r="H1791" t="s">
        <v>4016</v>
      </c>
      <c r="I1791" t="s">
        <v>4017</v>
      </c>
      <c r="J1791" t="s">
        <v>470</v>
      </c>
      <c r="K1791" t="s">
        <v>9261</v>
      </c>
      <c r="L1791">
        <v>28.76388</v>
      </c>
      <c r="M1791">
        <v>-99.474670000000003</v>
      </c>
      <c r="N1791" s="28">
        <v>1847924.29</v>
      </c>
      <c r="O1791" s="28">
        <v>338650.82</v>
      </c>
      <c r="P1791" s="26">
        <v>721</v>
      </c>
      <c r="Q1791" s="26">
        <v>6548</v>
      </c>
      <c r="R1791" s="26">
        <v>13220</v>
      </c>
      <c r="S1791" s="29" t="s">
        <v>72</v>
      </c>
      <c r="T1791" s="30">
        <v>40785</v>
      </c>
      <c r="U1791" s="30">
        <v>40803</v>
      </c>
      <c r="V1791" s="30">
        <v>41000</v>
      </c>
      <c r="W1791">
        <v>3794</v>
      </c>
      <c r="X1791" s="26">
        <v>6630</v>
      </c>
      <c r="Y1791" s="26" t="s">
        <v>72</v>
      </c>
      <c r="Z1791" s="26" t="s">
        <v>72</v>
      </c>
      <c r="AA1791" s="26" t="s">
        <v>71</v>
      </c>
      <c r="AB1791" s="31" t="s">
        <v>72</v>
      </c>
      <c r="AC1791" s="31" t="s">
        <v>72</v>
      </c>
      <c r="AD1791" s="26">
        <v>337.69259010748334</v>
      </c>
      <c r="AE1791" s="26" t="s">
        <v>72</v>
      </c>
      <c r="AF1791" s="26" t="s">
        <v>72</v>
      </c>
      <c r="AG1791" s="26">
        <v>58449</v>
      </c>
      <c r="AH1791" s="28">
        <v>1.7135000000000001E-2</v>
      </c>
      <c r="AI1791">
        <v>7074</v>
      </c>
      <c r="AJ1791" s="26">
        <v>64758</v>
      </c>
      <c r="AK1791" s="28">
        <v>2.2672000000000001E-2</v>
      </c>
      <c r="AL1791">
        <v>8275</v>
      </c>
      <c r="AM1791" s="26">
        <v>64758</v>
      </c>
      <c r="AN1791" s="28">
        <v>2.2672000000000001E-2</v>
      </c>
      <c r="AO1791">
        <v>8275</v>
      </c>
      <c r="AP1791" s="32">
        <v>99109.03125</v>
      </c>
      <c r="AQ1791" s="36">
        <v>3.346838546585601E-2</v>
      </c>
      <c r="AR1791" s="32">
        <f t="shared" si="222"/>
        <v>105032.93547745651</v>
      </c>
      <c r="AS1791" s="32">
        <f t="shared" si="224"/>
        <v>2</v>
      </c>
      <c r="AT1791" s="32">
        <f t="shared" si="225"/>
        <v>1</v>
      </c>
      <c r="AU1791" s="32">
        <f t="shared" si="226"/>
        <v>2</v>
      </c>
      <c r="AV1791" s="32">
        <f t="shared" si="219"/>
        <v>85804.802319004521</v>
      </c>
      <c r="AW1791" s="32">
        <f t="shared" si="220"/>
        <v>2.8975645938765237E-2</v>
      </c>
      <c r="AX1791" s="32">
        <f t="shared" si="221"/>
        <v>90933.491650165975</v>
      </c>
      <c r="AY1791">
        <v>2</v>
      </c>
      <c r="AZ1791" s="26">
        <v>1</v>
      </c>
      <c r="BA1791" s="26">
        <v>5728.5</v>
      </c>
      <c r="BB1791" s="26">
        <v>136.27000000000001</v>
      </c>
      <c r="BC1791" s="26">
        <v>123.17</v>
      </c>
      <c r="BD1791" s="26">
        <v>256.64999999999998</v>
      </c>
      <c r="BE1791" s="28">
        <v>0.04</v>
      </c>
      <c r="BF1791" s="28">
        <v>4.1399999999999997</v>
      </c>
      <c r="BG1791" s="28">
        <v>0.33</v>
      </c>
      <c r="BH1791" s="28">
        <v>-60.78</v>
      </c>
      <c r="BI1791" s="28">
        <v>0.05</v>
      </c>
      <c r="BJ1791" s="28">
        <v>8.57</v>
      </c>
      <c r="BK1791" s="28">
        <v>0.53</v>
      </c>
      <c r="BL1791" s="28">
        <v>-22.85</v>
      </c>
      <c r="BM1791" s="28">
        <v>0.08</v>
      </c>
      <c r="BN1791" s="28">
        <v>7.08</v>
      </c>
      <c r="BO1791" s="28">
        <v>0.75</v>
      </c>
      <c r="BP1791" s="28">
        <v>0.43</v>
      </c>
      <c r="BQ1791" s="26">
        <v>36.074900999999997</v>
      </c>
      <c r="BR1791" s="26">
        <v>526.29174799999998</v>
      </c>
      <c r="BS1791" s="31">
        <f t="shared" si="223"/>
        <v>3.2640050000000005</v>
      </c>
    </row>
    <row r="1792" spans="1:71">
      <c r="A1792" s="26">
        <v>42507328180000</v>
      </c>
      <c r="B1792" s="26" t="s">
        <v>9284</v>
      </c>
      <c r="C1792" t="s">
        <v>4018</v>
      </c>
      <c r="D1792" s="26" t="s">
        <v>223</v>
      </c>
      <c r="E1792" s="27" t="s">
        <v>795</v>
      </c>
      <c r="F1792" t="s">
        <v>197</v>
      </c>
      <c r="G1792" t="s">
        <v>67</v>
      </c>
      <c r="H1792" t="s">
        <v>4016</v>
      </c>
      <c r="I1792" t="s">
        <v>4017</v>
      </c>
      <c r="J1792" t="s">
        <v>1419</v>
      </c>
      <c r="K1792" t="s">
        <v>9261</v>
      </c>
      <c r="L1792">
        <v>28.763870000000001</v>
      </c>
      <c r="M1792">
        <v>-99.474609999999998</v>
      </c>
      <c r="N1792" s="28">
        <v>1847943.5</v>
      </c>
      <c r="O1792" s="28">
        <v>338647.11</v>
      </c>
      <c r="P1792" s="26">
        <v>720</v>
      </c>
      <c r="Q1792" s="26">
        <v>6613</v>
      </c>
      <c r="R1792" s="26">
        <v>14621</v>
      </c>
      <c r="S1792" s="29" t="s">
        <v>72</v>
      </c>
      <c r="T1792" s="30">
        <v>40804</v>
      </c>
      <c r="U1792" s="30">
        <v>40824</v>
      </c>
      <c r="V1792" s="30">
        <v>41000</v>
      </c>
      <c r="W1792">
        <v>4557</v>
      </c>
      <c r="X1792" s="26">
        <v>7659</v>
      </c>
      <c r="Y1792" s="26" t="s">
        <v>72</v>
      </c>
      <c r="Z1792" s="26" t="s">
        <v>72</v>
      </c>
      <c r="AA1792" s="26" t="s">
        <v>71</v>
      </c>
      <c r="AB1792" s="31" t="s">
        <v>72</v>
      </c>
      <c r="AC1792" s="31" t="s">
        <v>72</v>
      </c>
      <c r="AD1792" s="26">
        <v>407.56315957787018</v>
      </c>
      <c r="AE1792" s="26" t="s">
        <v>72</v>
      </c>
      <c r="AF1792" s="26" t="s">
        <v>72</v>
      </c>
      <c r="AG1792" s="26">
        <v>44345</v>
      </c>
      <c r="AH1792" s="28">
        <v>1.4401000000000001E-2</v>
      </c>
      <c r="AI1792">
        <v>13599</v>
      </c>
      <c r="AJ1792" s="26">
        <v>53606</v>
      </c>
      <c r="AK1792" s="28">
        <v>2.2475999999999999E-2</v>
      </c>
      <c r="AL1792">
        <v>16629</v>
      </c>
      <c r="AM1792" s="26">
        <v>53606</v>
      </c>
      <c r="AN1792" s="28">
        <v>2.2475999999999999E-2</v>
      </c>
      <c r="AO1792">
        <v>16629</v>
      </c>
      <c r="AP1792" s="32">
        <v>63346.36328125</v>
      </c>
      <c r="AQ1792" s="36">
        <v>2.5817643966673829E-2</v>
      </c>
      <c r="AR1792" s="32">
        <f t="shared" si="222"/>
        <v>67916.086263351273</v>
      </c>
      <c r="AS1792" s="32">
        <f t="shared" si="224"/>
        <v>2</v>
      </c>
      <c r="AT1792" s="32">
        <f t="shared" si="225"/>
        <v>1</v>
      </c>
      <c r="AU1792" s="32">
        <f t="shared" si="226"/>
        <v>1</v>
      </c>
      <c r="AV1792" s="32">
        <f t="shared" si="219"/>
        <v>47474.621391092187</v>
      </c>
      <c r="AW1792" s="32">
        <f t="shared" si="220"/>
        <v>1.934890669391667E-2</v>
      </c>
      <c r="AX1792" s="32">
        <f t="shared" si="221"/>
        <v>50899.37787591543</v>
      </c>
      <c r="AY1792">
        <v>2</v>
      </c>
      <c r="AZ1792" s="26">
        <v>1</v>
      </c>
      <c r="BA1792" s="26">
        <v>5728.45</v>
      </c>
      <c r="BB1792" s="26">
        <v>136.24</v>
      </c>
      <c r="BC1792" s="26">
        <v>123.16</v>
      </c>
      <c r="BD1792" s="26">
        <v>256.62</v>
      </c>
      <c r="BE1792" s="28">
        <v>0.04</v>
      </c>
      <c r="BF1792" s="28">
        <v>4.1399999999999997</v>
      </c>
      <c r="BG1792" s="28">
        <v>0.33</v>
      </c>
      <c r="BH1792" s="28">
        <v>-60.8</v>
      </c>
      <c r="BI1792" s="28">
        <v>0.05</v>
      </c>
      <c r="BJ1792" s="28">
        <v>8.57</v>
      </c>
      <c r="BK1792" s="28">
        <v>0.53</v>
      </c>
      <c r="BL1792" s="28">
        <v>-22.84</v>
      </c>
      <c r="BM1792" s="28">
        <v>0.08</v>
      </c>
      <c r="BN1792" s="28">
        <v>7.08</v>
      </c>
      <c r="BO1792" s="28">
        <v>0.75</v>
      </c>
      <c r="BP1792" s="28">
        <v>0.43</v>
      </c>
      <c r="BQ1792" s="26">
        <v>36.074900999999997</v>
      </c>
      <c r="BR1792" s="26">
        <v>526.29174799999998</v>
      </c>
      <c r="BS1792" s="31">
        <f t="shared" si="223"/>
        <v>3.2637400000000003</v>
      </c>
    </row>
    <row r="1793" spans="1:71">
      <c r="A1793" s="26">
        <v>42507328190000</v>
      </c>
      <c r="B1793" s="26" t="s">
        <v>9284</v>
      </c>
      <c r="C1793" t="s">
        <v>4019</v>
      </c>
      <c r="D1793" s="26" t="s">
        <v>223</v>
      </c>
      <c r="E1793" s="27" t="s">
        <v>795</v>
      </c>
      <c r="F1793" t="s">
        <v>197</v>
      </c>
      <c r="G1793" t="s">
        <v>67</v>
      </c>
      <c r="H1793" t="s">
        <v>4020</v>
      </c>
      <c r="I1793" t="s">
        <v>4021</v>
      </c>
      <c r="J1793" t="s">
        <v>4022</v>
      </c>
      <c r="K1793" t="s">
        <v>9261</v>
      </c>
      <c r="L1793">
        <v>28.778230000000001</v>
      </c>
      <c r="M1793">
        <v>-99.493030000000005</v>
      </c>
      <c r="N1793" s="28">
        <v>1842064.11</v>
      </c>
      <c r="O1793" s="28">
        <v>343892.42</v>
      </c>
      <c r="P1793" s="26">
        <v>733</v>
      </c>
      <c r="Q1793" s="26">
        <v>6701</v>
      </c>
      <c r="R1793" s="26">
        <v>14855</v>
      </c>
      <c r="S1793" s="29" t="s">
        <v>72</v>
      </c>
      <c r="T1793" s="30">
        <v>40849</v>
      </c>
      <c r="U1793" s="30">
        <v>40866</v>
      </c>
      <c r="V1793" s="30">
        <v>41000</v>
      </c>
      <c r="W1793">
        <v>0</v>
      </c>
      <c r="X1793" s="26">
        <v>8225</v>
      </c>
      <c r="Y1793" s="26" t="s">
        <v>72</v>
      </c>
      <c r="Z1793" s="26" t="s">
        <v>72</v>
      </c>
      <c r="AA1793" s="26" t="s">
        <v>71</v>
      </c>
      <c r="AB1793" s="31" t="s">
        <v>72</v>
      </c>
      <c r="AC1793" s="31" t="s">
        <v>72</v>
      </c>
      <c r="AD1793" s="26">
        <v>364.13593241654593</v>
      </c>
      <c r="AE1793" s="26" t="s">
        <v>72</v>
      </c>
      <c r="AF1793" s="26" t="s">
        <v>72</v>
      </c>
      <c r="AG1793" s="26">
        <v>38705</v>
      </c>
      <c r="AH1793" s="28">
        <v>1.5458E-2</v>
      </c>
      <c r="AI1793">
        <v>8898</v>
      </c>
      <c r="AJ1793" s="26">
        <v>71697</v>
      </c>
      <c r="AK1793" s="28">
        <v>2.6637999999999998E-2</v>
      </c>
      <c r="AL1793">
        <v>10339</v>
      </c>
      <c r="AM1793" s="26">
        <v>71697</v>
      </c>
      <c r="AN1793" s="28">
        <v>2.6637999999999998E-2</v>
      </c>
      <c r="AO1793">
        <v>10339</v>
      </c>
      <c r="AP1793" s="32">
        <v>108365.796875</v>
      </c>
      <c r="AQ1793" s="36">
        <v>3.9459880487140143E-2</v>
      </c>
      <c r="AR1793" s="32">
        <f t="shared" si="222"/>
        <v>115350.1957212238</v>
      </c>
      <c r="AS1793" s="32">
        <f t="shared" si="224"/>
        <v>3</v>
      </c>
      <c r="AT1793" s="32">
        <f t="shared" si="225"/>
        <v>1</v>
      </c>
      <c r="AU1793" s="32">
        <f t="shared" si="226"/>
        <v>2</v>
      </c>
      <c r="AV1793" s="32">
        <f t="shared" si="219"/>
        <v>75625.492287234039</v>
      </c>
      <c r="AW1793" s="32">
        <f t="shared" si="220"/>
        <v>2.753795914847227E-2</v>
      </c>
      <c r="AX1793" s="32">
        <f t="shared" si="221"/>
        <v>80499.711056513639</v>
      </c>
      <c r="AY1793">
        <v>2</v>
      </c>
      <c r="AZ1793" s="26">
        <v>1</v>
      </c>
      <c r="BA1793" s="26">
        <v>5726.07</v>
      </c>
      <c r="BB1793" s="26">
        <v>146.88999999999999</v>
      </c>
      <c r="BC1793" s="26">
        <v>125.76</v>
      </c>
      <c r="BD1793" s="26">
        <v>267.33</v>
      </c>
      <c r="BE1793" s="28">
        <v>0.04</v>
      </c>
      <c r="BF1793" s="28">
        <v>4.08</v>
      </c>
      <c r="BG1793" s="28">
        <v>0.31</v>
      </c>
      <c r="BH1793" s="28">
        <v>-54.63</v>
      </c>
      <c r="BI1793" s="28">
        <v>0.05</v>
      </c>
      <c r="BJ1793" s="28">
        <v>8.3800000000000008</v>
      </c>
      <c r="BK1793" s="28">
        <v>0.52</v>
      </c>
      <c r="BL1793" s="28">
        <v>-24.11</v>
      </c>
      <c r="BM1793" s="28">
        <v>0.08</v>
      </c>
      <c r="BN1793" s="28">
        <v>6.93</v>
      </c>
      <c r="BO1793" s="28">
        <v>0.75</v>
      </c>
      <c r="BP1793" s="28">
        <v>0.53</v>
      </c>
      <c r="BQ1793" s="26">
        <v>36.449401000000002</v>
      </c>
      <c r="BR1793" s="26">
        <v>434.64498900000001</v>
      </c>
      <c r="BS1793" s="31">
        <f t="shared" si="223"/>
        <v>3.2697600000000002</v>
      </c>
    </row>
    <row r="1794" spans="1:71">
      <c r="A1794" s="26">
        <v>42507328230000</v>
      </c>
      <c r="B1794" s="26" t="s">
        <v>9284</v>
      </c>
      <c r="C1794" t="s">
        <v>4023</v>
      </c>
      <c r="D1794" s="26" t="s">
        <v>223</v>
      </c>
      <c r="E1794" s="27" t="s">
        <v>795</v>
      </c>
      <c r="F1794" t="s">
        <v>197</v>
      </c>
      <c r="G1794" t="s">
        <v>67</v>
      </c>
      <c r="H1794" t="s">
        <v>4024</v>
      </c>
      <c r="I1794" t="s">
        <v>4025</v>
      </c>
      <c r="J1794" t="s">
        <v>3099</v>
      </c>
      <c r="K1794" t="s">
        <v>9261</v>
      </c>
      <c r="L1794">
        <v>28.857800000000001</v>
      </c>
      <c r="M1794">
        <v>-99.563550000000006</v>
      </c>
      <c r="N1794" s="28">
        <v>1819613.49</v>
      </c>
      <c r="O1794" s="28">
        <v>372923.79</v>
      </c>
      <c r="P1794" s="26">
        <v>675</v>
      </c>
      <c r="Q1794" s="26">
        <v>5138</v>
      </c>
      <c r="R1794" s="26">
        <v>14270</v>
      </c>
      <c r="S1794" s="29" t="s">
        <v>72</v>
      </c>
      <c r="T1794" s="30">
        <v>40929</v>
      </c>
      <c r="U1794" s="30">
        <v>40997</v>
      </c>
      <c r="V1794" s="30">
        <v>41061</v>
      </c>
      <c r="W1794">
        <v>0</v>
      </c>
      <c r="X1794" s="26">
        <v>9189</v>
      </c>
      <c r="Y1794" s="26" t="s">
        <v>72</v>
      </c>
      <c r="Z1794" s="26" t="s">
        <v>72</v>
      </c>
      <c r="AA1794" s="26" t="s">
        <v>71</v>
      </c>
      <c r="AB1794" s="31" t="s">
        <v>72</v>
      </c>
      <c r="AC1794" s="31" t="s">
        <v>72</v>
      </c>
      <c r="AD1794" s="26">
        <v>134.28601450036777</v>
      </c>
      <c r="AE1794" s="26">
        <v>372</v>
      </c>
      <c r="AF1794" s="26" t="s">
        <v>72</v>
      </c>
      <c r="AG1794" s="26">
        <v>9218</v>
      </c>
      <c r="AH1794" s="28">
        <v>1.225E-3</v>
      </c>
      <c r="AI1794">
        <v>2792</v>
      </c>
      <c r="AJ1794" s="26">
        <v>16500</v>
      </c>
      <c r="AK1794" s="28">
        <v>2.0630000000000002E-3</v>
      </c>
      <c r="AL1794">
        <v>4253</v>
      </c>
      <c r="AM1794" s="26">
        <v>16500</v>
      </c>
      <c r="AN1794" s="28">
        <v>2.0630000000000002E-3</v>
      </c>
      <c r="AO1794">
        <v>4253</v>
      </c>
      <c r="AP1794" s="32">
        <v>37390.1796875</v>
      </c>
      <c r="AQ1794" s="36">
        <v>5.0209782116869819E-3</v>
      </c>
      <c r="AR1794" s="32">
        <f t="shared" si="222"/>
        <v>38278.892830968594</v>
      </c>
      <c r="AS1794" s="32">
        <f t="shared" si="224"/>
        <v>1</v>
      </c>
      <c r="AT1794" s="32">
        <f t="shared" si="225"/>
        <v>1</v>
      </c>
      <c r="AU1794" s="32">
        <f t="shared" si="226"/>
        <v>1</v>
      </c>
      <c r="AV1794" s="32">
        <f t="shared" si="219"/>
        <v>23356.146632522585</v>
      </c>
      <c r="AW1794" s="32">
        <f t="shared" si="220"/>
        <v>3.1364038453676438E-3</v>
      </c>
      <c r="AX1794" s="32">
        <f t="shared" si="221"/>
        <v>23911.290113152656</v>
      </c>
      <c r="AY1794">
        <v>2</v>
      </c>
      <c r="AZ1794" s="26">
        <v>1</v>
      </c>
      <c r="BA1794" s="26">
        <v>4646.38</v>
      </c>
      <c r="BB1794" s="26">
        <v>139.85</v>
      </c>
      <c r="BC1794" s="26">
        <v>122.24</v>
      </c>
      <c r="BD1794" s="26">
        <v>262.83999999999997</v>
      </c>
      <c r="BE1794" s="28">
        <v>0.04</v>
      </c>
      <c r="BF1794" s="28">
        <v>3.72</v>
      </c>
      <c r="BG1794" s="28">
        <v>0.28000000000000003</v>
      </c>
      <c r="BH1794" s="28">
        <v>-32.85</v>
      </c>
      <c r="BI1794" s="28">
        <v>0.05</v>
      </c>
      <c r="BJ1794" s="28">
        <v>7.68</v>
      </c>
      <c r="BK1794" s="28">
        <v>0.51</v>
      </c>
      <c r="BL1794" s="28">
        <v>-28.92</v>
      </c>
      <c r="BM1794" s="28">
        <v>0.08</v>
      </c>
      <c r="BN1794" s="28">
        <v>6.33</v>
      </c>
      <c r="BO1794" s="28">
        <v>0.76</v>
      </c>
      <c r="BP1794" s="28">
        <v>-0.4</v>
      </c>
      <c r="BQ1794" s="26">
        <v>31.473299999999998</v>
      </c>
      <c r="BR1794" s="26">
        <v>0</v>
      </c>
      <c r="BS1794" s="31">
        <f t="shared" si="223"/>
        <v>3.1171199999999999</v>
      </c>
    </row>
    <row r="1795" spans="1:71">
      <c r="A1795" s="26">
        <v>42507328240000</v>
      </c>
      <c r="B1795" s="26" t="s">
        <v>9284</v>
      </c>
      <c r="C1795" t="s">
        <v>4026</v>
      </c>
      <c r="D1795" s="26" t="s">
        <v>223</v>
      </c>
      <c r="E1795" s="27" t="s">
        <v>795</v>
      </c>
      <c r="F1795" t="s">
        <v>197</v>
      </c>
      <c r="G1795" t="s">
        <v>67</v>
      </c>
      <c r="H1795" t="s">
        <v>4024</v>
      </c>
      <c r="I1795" t="s">
        <v>4025</v>
      </c>
      <c r="J1795" t="s">
        <v>471</v>
      </c>
      <c r="K1795" t="s">
        <v>9261</v>
      </c>
      <c r="L1795">
        <v>28.857749999999999</v>
      </c>
      <c r="M1795">
        <v>-99.563569999999999</v>
      </c>
      <c r="N1795" s="28">
        <v>1819607</v>
      </c>
      <c r="O1795" s="28">
        <v>372905.64</v>
      </c>
      <c r="P1795" s="26">
        <v>675</v>
      </c>
      <c r="Q1795" s="26">
        <v>5348</v>
      </c>
      <c r="R1795" s="26">
        <v>10168</v>
      </c>
      <c r="S1795" s="29" t="s">
        <v>72</v>
      </c>
      <c r="T1795" s="30">
        <v>40910</v>
      </c>
      <c r="U1795" s="30">
        <v>41020</v>
      </c>
      <c r="V1795" s="30">
        <v>41091</v>
      </c>
      <c r="W1795">
        <v>0</v>
      </c>
      <c r="X1795" s="26">
        <v>5740</v>
      </c>
      <c r="Y1795" s="26" t="s">
        <v>72</v>
      </c>
      <c r="Z1795" s="26" t="s">
        <v>72</v>
      </c>
      <c r="AA1795" s="26" t="s">
        <v>71</v>
      </c>
      <c r="AB1795" s="31" t="s">
        <v>72</v>
      </c>
      <c r="AC1795" s="31" t="s">
        <v>72</v>
      </c>
      <c r="AD1795" s="26">
        <v>253.22182615848644</v>
      </c>
      <c r="AE1795" s="26">
        <v>639</v>
      </c>
      <c r="AF1795" s="26" t="s">
        <v>72</v>
      </c>
      <c r="AG1795" s="26">
        <v>4391</v>
      </c>
      <c r="AH1795" s="28">
        <v>1.1299999999999999E-3</v>
      </c>
      <c r="AI1795">
        <v>1203</v>
      </c>
      <c r="AJ1795" s="26">
        <v>6072</v>
      </c>
      <c r="AK1795" s="28">
        <v>1.805E-3</v>
      </c>
      <c r="AL1795">
        <v>1712</v>
      </c>
      <c r="AM1795" s="26">
        <v>6072</v>
      </c>
      <c r="AN1795" s="28">
        <v>1.805E-3</v>
      </c>
      <c r="AO1795">
        <v>1712</v>
      </c>
      <c r="AP1795" s="32">
        <v>10280.037109375</v>
      </c>
      <c r="AQ1795" s="36">
        <v>2.6031297698129456E-3</v>
      </c>
      <c r="AR1795" s="32">
        <f t="shared" si="222"/>
        <v>10740.791078631892</v>
      </c>
      <c r="AS1795" s="32">
        <f t="shared" si="224"/>
        <v>1</v>
      </c>
      <c r="AT1795" s="32">
        <f t="shared" si="225"/>
        <v>1</v>
      </c>
      <c r="AU1795" s="32">
        <f t="shared" si="226"/>
        <v>1</v>
      </c>
      <c r="AV1795" s="32">
        <f t="shared" si="219"/>
        <v>10280.037109375</v>
      </c>
      <c r="AW1795" s="32">
        <f t="shared" si="220"/>
        <v>2.6031297698129456E-3</v>
      </c>
      <c r="AX1795" s="32">
        <f t="shared" si="221"/>
        <v>10740.791078631892</v>
      </c>
      <c r="AY1795">
        <v>2</v>
      </c>
      <c r="AZ1795" s="26">
        <v>1</v>
      </c>
      <c r="BA1795" s="26">
        <v>4646.87</v>
      </c>
      <c r="BB1795" s="26">
        <v>139.86000000000001</v>
      </c>
      <c r="BC1795" s="26">
        <v>122.26</v>
      </c>
      <c r="BD1795" s="26">
        <v>262.89</v>
      </c>
      <c r="BE1795" s="28">
        <v>0.04</v>
      </c>
      <c r="BF1795" s="28">
        <v>3.72</v>
      </c>
      <c r="BG1795" s="28">
        <v>0.28000000000000003</v>
      </c>
      <c r="BH1795" s="28">
        <v>-32.85</v>
      </c>
      <c r="BI1795" s="28">
        <v>0.05</v>
      </c>
      <c r="BJ1795" s="28">
        <v>7.68</v>
      </c>
      <c r="BK1795" s="28">
        <v>0.51</v>
      </c>
      <c r="BL1795" s="28">
        <v>-28.92</v>
      </c>
      <c r="BM1795" s="28">
        <v>0.08</v>
      </c>
      <c r="BN1795" s="28">
        <v>6.33</v>
      </c>
      <c r="BO1795" s="28">
        <v>0.76</v>
      </c>
      <c r="BP1795" s="28">
        <v>-0.4</v>
      </c>
      <c r="BQ1795" s="26">
        <v>31.473299999999998</v>
      </c>
      <c r="BR1795" s="26">
        <v>0</v>
      </c>
      <c r="BS1795" s="31">
        <f t="shared" si="223"/>
        <v>3.1176300000000006</v>
      </c>
    </row>
    <row r="1796" spans="1:71">
      <c r="A1796" s="26">
        <v>42507328290000</v>
      </c>
      <c r="B1796" s="26" t="s">
        <v>9284</v>
      </c>
      <c r="C1796" t="s">
        <v>4027</v>
      </c>
      <c r="D1796" s="26" t="s">
        <v>223</v>
      </c>
      <c r="E1796" s="27" t="s">
        <v>795</v>
      </c>
      <c r="F1796" t="s">
        <v>197</v>
      </c>
      <c r="G1796" t="s">
        <v>67</v>
      </c>
      <c r="H1796" t="s">
        <v>4020</v>
      </c>
      <c r="I1796" t="s">
        <v>4021</v>
      </c>
      <c r="J1796" t="s">
        <v>3529</v>
      </c>
      <c r="K1796" t="s">
        <v>9261</v>
      </c>
      <c r="L1796">
        <v>28.778189999999999</v>
      </c>
      <c r="M1796">
        <v>-99.49306</v>
      </c>
      <c r="N1796" s="28">
        <v>1842054.44</v>
      </c>
      <c r="O1796" s="28">
        <v>343877.92</v>
      </c>
      <c r="P1796" s="26">
        <v>733</v>
      </c>
      <c r="Q1796" s="26">
        <v>6729</v>
      </c>
      <c r="R1796" s="26">
        <v>15065</v>
      </c>
      <c r="S1796" s="29" t="s">
        <v>72</v>
      </c>
      <c r="T1796" s="30">
        <v>40831</v>
      </c>
      <c r="U1796" s="30">
        <v>40848</v>
      </c>
      <c r="V1796" s="30">
        <v>41000</v>
      </c>
      <c r="W1796">
        <v>4567</v>
      </c>
      <c r="X1796" s="26">
        <v>5740</v>
      </c>
      <c r="Y1796" s="26" t="s">
        <v>72</v>
      </c>
      <c r="Z1796" s="26" t="s">
        <v>72</v>
      </c>
      <c r="AA1796" s="26" t="s">
        <v>71</v>
      </c>
      <c r="AB1796" s="31" t="s">
        <v>72</v>
      </c>
      <c r="AC1796" s="31" t="s">
        <v>72</v>
      </c>
      <c r="AD1796" s="26">
        <v>310.21680389778942</v>
      </c>
      <c r="AE1796" s="26" t="s">
        <v>72</v>
      </c>
      <c r="AF1796" s="26" t="s">
        <v>72</v>
      </c>
      <c r="AG1796" s="26">
        <v>42808</v>
      </c>
      <c r="AH1796" s="28">
        <v>1.2094000000000001E-2</v>
      </c>
      <c r="AI1796">
        <v>26710</v>
      </c>
      <c r="AJ1796" s="26">
        <v>82428</v>
      </c>
      <c r="AK1796" s="28">
        <v>2.3989E-2</v>
      </c>
      <c r="AL1796">
        <v>33071</v>
      </c>
      <c r="AM1796" s="26">
        <v>82428</v>
      </c>
      <c r="AN1796" s="28">
        <v>2.3989E-2</v>
      </c>
      <c r="AO1796">
        <v>33071</v>
      </c>
      <c r="AP1796" s="32">
        <v>128245.2265625</v>
      </c>
      <c r="AQ1796" s="36">
        <v>3.9783824299366638E-2</v>
      </c>
      <c r="AR1796" s="32">
        <f t="shared" si="222"/>
        <v>135286.96346348789</v>
      </c>
      <c r="AS1796" s="32">
        <f t="shared" si="224"/>
        <v>3</v>
      </c>
      <c r="AT1796" s="32">
        <f t="shared" si="225"/>
        <v>1</v>
      </c>
      <c r="AU1796" s="32">
        <f t="shared" si="226"/>
        <v>2</v>
      </c>
      <c r="AV1796" s="32">
        <f t="shared" ref="AV1796:AV1859" si="227">AP1796/X1796*5740</f>
        <v>128245.2265625</v>
      </c>
      <c r="AW1796" s="32">
        <f t="shared" ref="AW1796:AW1859" si="228">AQ1796/X1796*5740</f>
        <v>3.9783824299366638E-2</v>
      </c>
      <c r="AX1796" s="32">
        <f t="shared" ref="AX1796:AX1859" si="229">AR1796/X1796*5740</f>
        <v>135286.96346348789</v>
      </c>
      <c r="AY1796">
        <v>2</v>
      </c>
      <c r="AZ1796" s="26">
        <v>1</v>
      </c>
      <c r="BA1796" s="26">
        <v>5726.03</v>
      </c>
      <c r="BB1796" s="26">
        <v>146.88</v>
      </c>
      <c r="BC1796" s="26">
        <v>125.77</v>
      </c>
      <c r="BD1796" s="26">
        <v>267.33</v>
      </c>
      <c r="BE1796" s="28">
        <v>0.04</v>
      </c>
      <c r="BF1796" s="28">
        <v>4.08</v>
      </c>
      <c r="BG1796" s="28">
        <v>0.31</v>
      </c>
      <c r="BH1796" s="28">
        <v>-54.63</v>
      </c>
      <c r="BI1796" s="28">
        <v>0.05</v>
      </c>
      <c r="BJ1796" s="28">
        <v>8.3800000000000008</v>
      </c>
      <c r="BK1796" s="28">
        <v>0.52</v>
      </c>
      <c r="BL1796" s="28">
        <v>-24.11</v>
      </c>
      <c r="BM1796" s="28">
        <v>0.08</v>
      </c>
      <c r="BN1796" s="28">
        <v>6.93</v>
      </c>
      <c r="BO1796" s="28">
        <v>0.75</v>
      </c>
      <c r="BP1796" s="28">
        <v>0.53</v>
      </c>
      <c r="BQ1796" s="26">
        <v>36.449401000000002</v>
      </c>
      <c r="BR1796" s="26">
        <v>434.64498900000001</v>
      </c>
      <c r="BS1796" s="31">
        <f t="shared" si="223"/>
        <v>3.2700200000000001</v>
      </c>
    </row>
    <row r="1797" spans="1:71">
      <c r="A1797" s="26">
        <v>42507328360000</v>
      </c>
      <c r="B1797" s="26" t="s">
        <v>9284</v>
      </c>
      <c r="C1797" t="s">
        <v>4028</v>
      </c>
      <c r="D1797" s="26" t="s">
        <v>223</v>
      </c>
      <c r="E1797" s="27" t="s">
        <v>795</v>
      </c>
      <c r="F1797" t="s">
        <v>197</v>
      </c>
      <c r="G1797" t="s">
        <v>67</v>
      </c>
      <c r="H1797" t="s">
        <v>810</v>
      </c>
      <c r="I1797" t="s">
        <v>4013</v>
      </c>
      <c r="J1797" t="s">
        <v>471</v>
      </c>
      <c r="K1797" t="s">
        <v>9261</v>
      </c>
      <c r="L1797">
        <v>28.847290000000001</v>
      </c>
      <c r="M1797">
        <v>-99.517849999999996</v>
      </c>
      <c r="N1797" s="28">
        <v>1834224.57</v>
      </c>
      <c r="O1797" s="28">
        <v>369035.03</v>
      </c>
      <c r="P1797" s="26">
        <v>652</v>
      </c>
      <c r="Q1797" s="26">
        <v>5493</v>
      </c>
      <c r="R1797" s="26">
        <v>14997</v>
      </c>
      <c r="S1797" s="29" t="s">
        <v>72</v>
      </c>
      <c r="T1797" s="30">
        <v>40869</v>
      </c>
      <c r="U1797" s="30">
        <v>40986</v>
      </c>
      <c r="V1797" s="30">
        <v>41030</v>
      </c>
      <c r="W1797">
        <v>0</v>
      </c>
      <c r="X1797" s="26">
        <v>5740</v>
      </c>
      <c r="Y1797" s="26" t="s">
        <v>72</v>
      </c>
      <c r="Z1797" s="26" t="s">
        <v>72</v>
      </c>
      <c r="AA1797" s="26" t="s">
        <v>71</v>
      </c>
      <c r="AB1797" s="31" t="s">
        <v>72</v>
      </c>
      <c r="AC1797" s="31" t="s">
        <v>72</v>
      </c>
      <c r="AD1797" s="26">
        <v>476.86456093930877</v>
      </c>
      <c r="AE1797" s="26">
        <v>462</v>
      </c>
      <c r="AF1797" s="26" t="s">
        <v>72</v>
      </c>
      <c r="AG1797" s="26">
        <v>18219</v>
      </c>
      <c r="AH1797" s="28">
        <v>9.4619999999999999E-3</v>
      </c>
      <c r="AI1797">
        <v>6944</v>
      </c>
      <c r="AJ1797" s="26">
        <v>26712</v>
      </c>
      <c r="AK1797" s="28">
        <v>1.2888E-2</v>
      </c>
      <c r="AL1797">
        <v>7632</v>
      </c>
      <c r="AM1797" s="26">
        <v>26712</v>
      </c>
      <c r="AN1797" s="28">
        <v>1.2888E-2</v>
      </c>
      <c r="AO1797">
        <v>7632</v>
      </c>
      <c r="AP1797" s="32">
        <v>64577.96484375</v>
      </c>
      <c r="AQ1797" s="36">
        <v>3.0794942851568956E-2</v>
      </c>
      <c r="AR1797" s="32">
        <f t="shared" ref="AR1797:AR1860" si="230">AP1797+(AQ1797*1000*177)</f>
        <v>70028.669728477704</v>
      </c>
      <c r="AS1797" s="32">
        <f t="shared" si="224"/>
        <v>2</v>
      </c>
      <c r="AT1797" s="32">
        <f t="shared" si="225"/>
        <v>1</v>
      </c>
      <c r="AU1797" s="32">
        <f t="shared" si="226"/>
        <v>1</v>
      </c>
      <c r="AV1797" s="32">
        <f t="shared" si="227"/>
        <v>64577.964843750007</v>
      </c>
      <c r="AW1797" s="32">
        <f t="shared" si="228"/>
        <v>3.079494285156896E-2</v>
      </c>
      <c r="AX1797" s="32">
        <f t="shared" si="229"/>
        <v>70028.669728477704</v>
      </c>
      <c r="AY1797">
        <v>2</v>
      </c>
      <c r="AZ1797" s="26">
        <v>1</v>
      </c>
      <c r="BA1797" s="26">
        <v>4915.9799999999996</v>
      </c>
      <c r="BB1797" s="26">
        <v>133.27000000000001</v>
      </c>
      <c r="BC1797" s="26">
        <v>115.44</v>
      </c>
      <c r="BD1797" s="26">
        <v>248.4</v>
      </c>
      <c r="BE1797" s="28">
        <v>0.04</v>
      </c>
      <c r="BF1797" s="28">
        <v>3.88</v>
      </c>
      <c r="BG1797" s="28">
        <v>0.28999999999999998</v>
      </c>
      <c r="BH1797" s="28">
        <v>-40.4</v>
      </c>
      <c r="BI1797" s="28">
        <v>0.05</v>
      </c>
      <c r="BJ1797" s="28">
        <v>8.3800000000000008</v>
      </c>
      <c r="BK1797" s="28">
        <v>0.52</v>
      </c>
      <c r="BL1797" s="28">
        <v>-25.67</v>
      </c>
      <c r="BM1797" s="28">
        <v>0.08</v>
      </c>
      <c r="BN1797" s="28">
        <v>6.86</v>
      </c>
      <c r="BO1797" s="28">
        <v>0.75</v>
      </c>
      <c r="BP1797" s="28">
        <v>0.28999999999999998</v>
      </c>
      <c r="BQ1797" s="26">
        <v>34.978400999999998</v>
      </c>
      <c r="BR1797" s="26">
        <v>0</v>
      </c>
      <c r="BS1797" s="31">
        <f t="shared" ref="BS1797:BS1860" si="231">IF(BR1797="","",BI1797*BK1797*BC1797)</f>
        <v>3.0014400000000001</v>
      </c>
    </row>
    <row r="1798" spans="1:71">
      <c r="A1798" s="26">
        <v>42507328370000</v>
      </c>
      <c r="B1798" s="26" t="s">
        <v>9284</v>
      </c>
      <c r="C1798" t="s">
        <v>4029</v>
      </c>
      <c r="D1798" s="26" t="s">
        <v>223</v>
      </c>
      <c r="E1798" s="27" t="s">
        <v>795</v>
      </c>
      <c r="F1798" t="s">
        <v>197</v>
      </c>
      <c r="G1798" t="s">
        <v>67</v>
      </c>
      <c r="H1798" t="s">
        <v>810</v>
      </c>
      <c r="I1798" t="s">
        <v>4013</v>
      </c>
      <c r="J1798" t="s">
        <v>4030</v>
      </c>
      <c r="K1798" t="s">
        <v>9261</v>
      </c>
      <c r="L1798">
        <v>28.831469999999999</v>
      </c>
      <c r="M1798">
        <v>-99.49933</v>
      </c>
      <c r="N1798" s="28">
        <v>1840128.64</v>
      </c>
      <c r="O1798" s="28">
        <v>363257.54</v>
      </c>
      <c r="P1798" s="26">
        <v>655</v>
      </c>
      <c r="Q1798" s="26">
        <v>5720</v>
      </c>
      <c r="R1798" s="26">
        <v>14391</v>
      </c>
      <c r="S1798" s="29" t="s">
        <v>72</v>
      </c>
      <c r="T1798" s="30">
        <v>40894</v>
      </c>
      <c r="U1798" s="30">
        <v>41014</v>
      </c>
      <c r="V1798" s="30">
        <v>41061</v>
      </c>
      <c r="W1798">
        <v>0</v>
      </c>
      <c r="X1798" s="26">
        <v>5740</v>
      </c>
      <c r="Y1798" s="26" t="s">
        <v>72</v>
      </c>
      <c r="Z1798" s="26" t="s">
        <v>72</v>
      </c>
      <c r="AA1798" s="26" t="s">
        <v>71</v>
      </c>
      <c r="AB1798" s="31" t="s">
        <v>72</v>
      </c>
      <c r="AC1798" s="31" t="s">
        <v>72</v>
      </c>
      <c r="AD1798" s="26">
        <v>438.61639978144831</v>
      </c>
      <c r="AE1798" s="26">
        <v>527</v>
      </c>
      <c r="AF1798" s="26" t="s">
        <v>72</v>
      </c>
      <c r="AG1798" s="26">
        <v>13805</v>
      </c>
      <c r="AH1798" s="28">
        <v>6.1079999999999997E-3</v>
      </c>
      <c r="AI1798">
        <v>7581</v>
      </c>
      <c r="AJ1798" s="26">
        <v>18719</v>
      </c>
      <c r="AK1798" s="28">
        <v>8.8229999999999992E-3</v>
      </c>
      <c r="AL1798">
        <v>8402</v>
      </c>
      <c r="AM1798" s="26">
        <v>18719</v>
      </c>
      <c r="AN1798" s="28">
        <v>8.8229999999999992E-3</v>
      </c>
      <c r="AO1798">
        <v>8402</v>
      </c>
      <c r="AP1798" s="32">
        <v>29352.380859375</v>
      </c>
      <c r="AQ1798" s="36">
        <v>1.2874435617552957E-2</v>
      </c>
      <c r="AR1798" s="32">
        <f t="shared" si="230"/>
        <v>31631.155963681875</v>
      </c>
      <c r="AS1798" s="32">
        <f t="shared" si="224"/>
        <v>1</v>
      </c>
      <c r="AT1798" s="32">
        <f t="shared" si="225"/>
        <v>1</v>
      </c>
      <c r="AU1798" s="32">
        <f t="shared" si="226"/>
        <v>1</v>
      </c>
      <c r="AV1798" s="32">
        <f t="shared" si="227"/>
        <v>29352.380859375</v>
      </c>
      <c r="AW1798" s="32">
        <f t="shared" si="228"/>
        <v>1.2874435617552957E-2</v>
      </c>
      <c r="AX1798" s="32">
        <f t="shared" si="229"/>
        <v>31631.155963681871</v>
      </c>
      <c r="AY1798">
        <v>2</v>
      </c>
      <c r="AZ1798" s="26">
        <v>1</v>
      </c>
      <c r="BA1798" s="26">
        <v>5189.8500000000004</v>
      </c>
      <c r="BB1798" s="26">
        <v>136.15</v>
      </c>
      <c r="BC1798" s="26">
        <v>114.53</v>
      </c>
      <c r="BD1798" s="26">
        <v>249.59</v>
      </c>
      <c r="BE1798" s="28">
        <v>0.04</v>
      </c>
      <c r="BF1798" s="28">
        <v>3.97</v>
      </c>
      <c r="BG1798" s="28">
        <v>0.28999999999999998</v>
      </c>
      <c r="BH1798" s="28">
        <v>-45.22</v>
      </c>
      <c r="BI1798" s="28">
        <v>0.05</v>
      </c>
      <c r="BJ1798" s="28">
        <v>8.61</v>
      </c>
      <c r="BK1798" s="28">
        <v>0.52</v>
      </c>
      <c r="BL1798" s="28">
        <v>-24.31</v>
      </c>
      <c r="BM1798" s="28">
        <v>0.08</v>
      </c>
      <c r="BN1798" s="28">
        <v>7.04</v>
      </c>
      <c r="BO1798" s="28">
        <v>0.74</v>
      </c>
      <c r="BP1798" s="28">
        <v>0.57999999999999996</v>
      </c>
      <c r="BQ1798" s="26">
        <v>34.893000999999998</v>
      </c>
      <c r="BR1798" s="26">
        <v>0</v>
      </c>
      <c r="BS1798" s="31">
        <f t="shared" si="231"/>
        <v>2.9777800000000001</v>
      </c>
    </row>
    <row r="1799" spans="1:71">
      <c r="A1799" s="26">
        <v>42507328460000</v>
      </c>
      <c r="B1799" s="26" t="s">
        <v>9284</v>
      </c>
      <c r="C1799" t="s">
        <v>4031</v>
      </c>
      <c r="D1799" s="26" t="s">
        <v>552</v>
      </c>
      <c r="E1799" s="27" t="s">
        <v>795</v>
      </c>
      <c r="F1799" t="s">
        <v>66</v>
      </c>
      <c r="G1799" t="s">
        <v>67</v>
      </c>
      <c r="H1799" t="s">
        <v>3960</v>
      </c>
      <c r="I1799" t="s">
        <v>3961</v>
      </c>
      <c r="J1799" t="s">
        <v>76</v>
      </c>
      <c r="K1799" t="s">
        <v>9261</v>
      </c>
      <c r="L1799">
        <v>28.759840000000001</v>
      </c>
      <c r="M1799">
        <v>-99.439909999999998</v>
      </c>
      <c r="N1799" s="28">
        <v>1859055.19</v>
      </c>
      <c r="O1799" s="28">
        <v>337138.45</v>
      </c>
      <c r="P1799" s="26">
        <v>659</v>
      </c>
      <c r="Q1799" s="26">
        <v>6464</v>
      </c>
      <c r="R1799" s="26">
        <v>12875</v>
      </c>
      <c r="S1799" s="29" t="s">
        <v>72</v>
      </c>
      <c r="T1799" s="30">
        <v>40916</v>
      </c>
      <c r="U1799" s="30">
        <v>41129</v>
      </c>
      <c r="V1799" s="30">
        <v>41122</v>
      </c>
      <c r="W1799">
        <v>3188</v>
      </c>
      <c r="X1799" s="26">
        <v>6732</v>
      </c>
      <c r="Y1799" s="26" t="s">
        <v>72</v>
      </c>
      <c r="Z1799" s="26" t="s">
        <v>72</v>
      </c>
      <c r="AA1799" s="26" t="s">
        <v>71</v>
      </c>
      <c r="AB1799" s="31" t="s">
        <v>72</v>
      </c>
      <c r="AC1799" s="31" t="s">
        <v>72</v>
      </c>
      <c r="AD1799" s="26">
        <v>1375.7715742105054</v>
      </c>
      <c r="AE1799" s="26">
        <v>288</v>
      </c>
      <c r="AF1799" s="26" t="s">
        <v>72</v>
      </c>
      <c r="AG1799" s="26">
        <v>16643</v>
      </c>
      <c r="AH1799" s="28">
        <v>2.2088E-2</v>
      </c>
      <c r="AI1799">
        <v>19415</v>
      </c>
      <c r="AJ1799" s="26">
        <v>20996</v>
      </c>
      <c r="AK1799" s="28">
        <v>3.1022999999999998E-2</v>
      </c>
      <c r="AL1799">
        <v>20724</v>
      </c>
      <c r="AM1799" s="26">
        <v>20996</v>
      </c>
      <c r="AN1799" s="28">
        <v>3.1022999999999998E-2</v>
      </c>
      <c r="AO1799">
        <v>20724</v>
      </c>
      <c r="AP1799" s="32">
        <v>69612.796875</v>
      </c>
      <c r="AQ1799" s="36">
        <v>9.577130714191491E-2</v>
      </c>
      <c r="AR1799" s="32">
        <f t="shared" si="230"/>
        <v>86564.318239118933</v>
      </c>
      <c r="AS1799" s="32">
        <f t="shared" si="224"/>
        <v>2</v>
      </c>
      <c r="AT1799" s="32">
        <f t="shared" si="225"/>
        <v>1</v>
      </c>
      <c r="AU1799" s="32">
        <f t="shared" si="226"/>
        <v>1</v>
      </c>
      <c r="AV1799" s="32">
        <f t="shared" si="227"/>
        <v>59354.939700311937</v>
      </c>
      <c r="AW1799" s="32">
        <f t="shared" si="228"/>
        <v>8.1658838828667799E-2</v>
      </c>
      <c r="AX1799" s="32">
        <f t="shared" si="229"/>
        <v>73808.554172986143</v>
      </c>
      <c r="AY1799">
        <v>2</v>
      </c>
      <c r="AZ1799" s="26">
        <v>1</v>
      </c>
      <c r="BA1799" s="26">
        <v>5653.49</v>
      </c>
      <c r="BB1799" s="26">
        <v>124.47</v>
      </c>
      <c r="BC1799" s="26">
        <v>110.51</v>
      </c>
      <c r="BD1799" s="26">
        <v>234.41</v>
      </c>
      <c r="BE1799" s="28">
        <v>0.05</v>
      </c>
      <c r="BF1799" s="28">
        <v>4.22</v>
      </c>
      <c r="BG1799" s="28">
        <v>0.35</v>
      </c>
      <c r="BH1799" s="28">
        <v>-68.239999999999995</v>
      </c>
      <c r="BI1799" s="28">
        <v>0.06</v>
      </c>
      <c r="BJ1799" s="28">
        <v>9.07</v>
      </c>
      <c r="BK1799" s="28">
        <v>0.55000000000000004</v>
      </c>
      <c r="BL1799" s="28">
        <v>-20.22</v>
      </c>
      <c r="BM1799" s="28">
        <v>0.08</v>
      </c>
      <c r="BN1799" s="28">
        <v>7.44</v>
      </c>
      <c r="BO1799" s="28">
        <v>0.74</v>
      </c>
      <c r="BP1799" s="28">
        <v>0.35</v>
      </c>
      <c r="BQ1799" s="26">
        <v>34.520698000000003</v>
      </c>
      <c r="BR1799" s="26">
        <v>496.5018</v>
      </c>
      <c r="BS1799" s="31">
        <f t="shared" si="231"/>
        <v>3.6468300000000005</v>
      </c>
    </row>
    <row r="1800" spans="1:71">
      <c r="A1800" s="26">
        <v>42507328470000</v>
      </c>
      <c r="B1800" s="26" t="s">
        <v>9284</v>
      </c>
      <c r="C1800" t="s">
        <v>4032</v>
      </c>
      <c r="D1800" s="26" t="s">
        <v>223</v>
      </c>
      <c r="E1800" s="27" t="s">
        <v>795</v>
      </c>
      <c r="F1800" t="s">
        <v>197</v>
      </c>
      <c r="G1800" t="s">
        <v>67</v>
      </c>
      <c r="H1800" t="s">
        <v>4024</v>
      </c>
      <c r="I1800" t="s">
        <v>4025</v>
      </c>
      <c r="J1800" t="s">
        <v>1419</v>
      </c>
      <c r="K1800" t="s">
        <v>9261</v>
      </c>
      <c r="L1800">
        <v>28.843769999999999</v>
      </c>
      <c r="M1800">
        <v>-99.568160000000006</v>
      </c>
      <c r="N1800" s="28">
        <v>1818113.11</v>
      </c>
      <c r="O1800" s="28">
        <v>367830.03</v>
      </c>
      <c r="P1800" s="26">
        <v>729</v>
      </c>
      <c r="Q1800" s="26">
        <v>5484</v>
      </c>
      <c r="R1800" s="26">
        <v>12243</v>
      </c>
      <c r="S1800" s="29" t="s">
        <v>72</v>
      </c>
      <c r="T1800" s="30">
        <v>40956</v>
      </c>
      <c r="U1800" s="30">
        <v>41038</v>
      </c>
      <c r="V1800" s="30">
        <v>41091</v>
      </c>
      <c r="W1800">
        <v>0</v>
      </c>
      <c r="X1800" s="26">
        <v>6792</v>
      </c>
      <c r="Y1800" s="26" t="s">
        <v>72</v>
      </c>
      <c r="Z1800" s="26" t="s">
        <v>72</v>
      </c>
      <c r="AA1800" s="26" t="s">
        <v>71</v>
      </c>
      <c r="AB1800" s="31" t="s">
        <v>72</v>
      </c>
      <c r="AC1800" s="31" t="s">
        <v>72</v>
      </c>
      <c r="AD1800" s="26">
        <v>202.50014141071327</v>
      </c>
      <c r="AE1800" s="26">
        <v>731</v>
      </c>
      <c r="AF1800" s="26" t="s">
        <v>72</v>
      </c>
      <c r="AG1800" s="26">
        <v>10181</v>
      </c>
      <c r="AH1800" s="28">
        <v>1.848E-3</v>
      </c>
      <c r="AI1800">
        <v>3867</v>
      </c>
      <c r="AJ1800" s="26">
        <v>16282</v>
      </c>
      <c r="AK1800" s="28">
        <v>3.1289999999999998E-3</v>
      </c>
      <c r="AL1800">
        <v>4189</v>
      </c>
      <c r="AM1800" s="26">
        <v>16282</v>
      </c>
      <c r="AN1800" s="28">
        <v>3.1289999999999998E-3</v>
      </c>
      <c r="AO1800">
        <v>4189</v>
      </c>
      <c r="AP1800" s="32">
        <v>32026.296875</v>
      </c>
      <c r="AQ1800" s="36">
        <v>6.4853296460489849E-3</v>
      </c>
      <c r="AR1800" s="32">
        <f t="shared" si="230"/>
        <v>33174.200222350672</v>
      </c>
      <c r="AS1800" s="32">
        <f t="shared" si="224"/>
        <v>1</v>
      </c>
      <c r="AT1800" s="32">
        <f t="shared" si="225"/>
        <v>1</v>
      </c>
      <c r="AU1800" s="32">
        <f t="shared" si="226"/>
        <v>1</v>
      </c>
      <c r="AV1800" s="32">
        <f t="shared" si="227"/>
        <v>27065.804485055949</v>
      </c>
      <c r="AW1800" s="32">
        <f t="shared" si="228"/>
        <v>5.4808292356185477E-3</v>
      </c>
      <c r="AX1800" s="32">
        <f t="shared" si="229"/>
        <v>28035.911259760433</v>
      </c>
      <c r="AY1800">
        <v>2</v>
      </c>
      <c r="AZ1800" s="26">
        <v>1</v>
      </c>
      <c r="BA1800" s="26">
        <v>4791.16</v>
      </c>
      <c r="BB1800" s="26">
        <v>144.19</v>
      </c>
      <c r="BC1800" s="26">
        <v>127.96</v>
      </c>
      <c r="BD1800" s="26">
        <v>275.68</v>
      </c>
      <c r="BE1800" s="28">
        <v>0.04</v>
      </c>
      <c r="BF1800" s="28">
        <v>3.74</v>
      </c>
      <c r="BG1800" s="28">
        <v>0.28000000000000003</v>
      </c>
      <c r="BH1800" s="28">
        <v>-33.39</v>
      </c>
      <c r="BI1800" s="28">
        <v>0.05</v>
      </c>
      <c r="BJ1800" s="28">
        <v>7.54</v>
      </c>
      <c r="BK1800" s="28">
        <v>0.51</v>
      </c>
      <c r="BL1800" s="28">
        <v>-29.19</v>
      </c>
      <c r="BM1800" s="28">
        <v>0.08</v>
      </c>
      <c r="BN1800" s="28">
        <v>6.23</v>
      </c>
      <c r="BO1800" s="28">
        <v>0.76</v>
      </c>
      <c r="BP1800" s="28">
        <v>-0.28999999999999998</v>
      </c>
      <c r="BQ1800" s="26">
        <v>31.473299999999998</v>
      </c>
      <c r="BR1800" s="26">
        <v>0</v>
      </c>
      <c r="BS1800" s="31">
        <f t="shared" si="231"/>
        <v>3.2629800000000002</v>
      </c>
    </row>
    <row r="1801" spans="1:71">
      <c r="A1801" s="26">
        <v>42507328500000</v>
      </c>
      <c r="B1801" s="26" t="s">
        <v>9284</v>
      </c>
      <c r="C1801" t="s">
        <v>4033</v>
      </c>
      <c r="D1801" s="26" t="s">
        <v>223</v>
      </c>
      <c r="E1801" s="27" t="s">
        <v>795</v>
      </c>
      <c r="F1801" t="s">
        <v>197</v>
      </c>
      <c r="G1801" t="s">
        <v>67</v>
      </c>
      <c r="H1801" t="s">
        <v>4020</v>
      </c>
      <c r="I1801" t="s">
        <v>4021</v>
      </c>
      <c r="J1801" t="s">
        <v>4034</v>
      </c>
      <c r="K1801" t="s">
        <v>9261</v>
      </c>
      <c r="L1801">
        <v>28.79336</v>
      </c>
      <c r="M1801">
        <v>-99.487009999999998</v>
      </c>
      <c r="N1801" s="28">
        <v>1844015.43</v>
      </c>
      <c r="O1801" s="28">
        <v>349385.18</v>
      </c>
      <c r="P1801" s="26">
        <v>740</v>
      </c>
      <c r="Q1801" s="26">
        <v>6665</v>
      </c>
      <c r="R1801" s="26">
        <v>14884</v>
      </c>
      <c r="S1801" s="29" t="s">
        <v>72</v>
      </c>
      <c r="T1801" s="30">
        <v>41043</v>
      </c>
      <c r="U1801" s="30">
        <v>41091</v>
      </c>
      <c r="V1801" s="30">
        <v>41153</v>
      </c>
      <c r="W1801">
        <v>0</v>
      </c>
      <c r="X1801" s="26">
        <v>5740</v>
      </c>
      <c r="Y1801" s="26" t="s">
        <v>72</v>
      </c>
      <c r="Z1801" s="26" t="s">
        <v>72</v>
      </c>
      <c r="AA1801" s="26" t="s">
        <v>71</v>
      </c>
      <c r="AB1801" s="31" t="s">
        <v>72</v>
      </c>
      <c r="AC1801" s="31" t="s">
        <v>72</v>
      </c>
      <c r="AD1801" s="26">
        <v>397.27450934082805</v>
      </c>
      <c r="AE1801" s="26">
        <v>875</v>
      </c>
      <c r="AF1801" s="26" t="s">
        <v>72</v>
      </c>
      <c r="AG1801" s="26">
        <v>26827</v>
      </c>
      <c r="AH1801" s="28">
        <v>1.0231000000000001E-2</v>
      </c>
      <c r="AI1801">
        <v>6615</v>
      </c>
      <c r="AJ1801" s="26">
        <v>34296</v>
      </c>
      <c r="AK1801" s="28">
        <v>1.3403999999999999E-2</v>
      </c>
      <c r="AL1801">
        <v>6736</v>
      </c>
      <c r="AM1801" s="26">
        <v>34296</v>
      </c>
      <c r="AN1801" s="28">
        <v>1.3403999999999999E-2</v>
      </c>
      <c r="AO1801">
        <v>6736</v>
      </c>
      <c r="AP1801" s="32">
        <v>117946.3359375</v>
      </c>
      <c r="AQ1801" s="36">
        <v>4.6857072738118788E-2</v>
      </c>
      <c r="AR1801" s="32">
        <f t="shared" si="230"/>
        <v>126240.03781214703</v>
      </c>
      <c r="AS1801" s="32">
        <f t="shared" si="224"/>
        <v>3</v>
      </c>
      <c r="AT1801" s="32">
        <f t="shared" si="225"/>
        <v>1</v>
      </c>
      <c r="AU1801" s="32">
        <f t="shared" si="226"/>
        <v>2</v>
      </c>
      <c r="AV1801" s="32">
        <f t="shared" si="227"/>
        <v>117946.3359375</v>
      </c>
      <c r="AW1801" s="32">
        <f t="shared" si="228"/>
        <v>4.6857072738118795E-2</v>
      </c>
      <c r="AX1801" s="32">
        <f t="shared" si="229"/>
        <v>126240.03781214703</v>
      </c>
      <c r="AY1801">
        <v>2</v>
      </c>
      <c r="AZ1801" s="26">
        <v>1</v>
      </c>
      <c r="BA1801" s="26">
        <v>5707.69</v>
      </c>
      <c r="BB1801" s="26">
        <v>148.99</v>
      </c>
      <c r="BC1801" s="26">
        <v>120.42</v>
      </c>
      <c r="BD1801" s="26">
        <v>266.93</v>
      </c>
      <c r="BE1801" s="28">
        <v>0.04</v>
      </c>
      <c r="BF1801" s="28">
        <v>4.07</v>
      </c>
      <c r="BG1801" s="28">
        <v>0.31</v>
      </c>
      <c r="BH1801" s="28">
        <v>-53.26</v>
      </c>
      <c r="BI1801" s="28">
        <v>0.05</v>
      </c>
      <c r="BJ1801" s="28">
        <v>8.58</v>
      </c>
      <c r="BK1801" s="28">
        <v>0.52</v>
      </c>
      <c r="BL1801" s="28">
        <v>-23.57</v>
      </c>
      <c r="BM1801" s="28">
        <v>0.08</v>
      </c>
      <c r="BN1801" s="28">
        <v>7.06</v>
      </c>
      <c r="BO1801" s="28">
        <v>0.75</v>
      </c>
      <c r="BP1801" s="28">
        <v>0.65</v>
      </c>
      <c r="BQ1801" s="26">
        <v>36.449401000000002</v>
      </c>
      <c r="BR1801" s="26">
        <v>0</v>
      </c>
      <c r="BS1801" s="31">
        <f t="shared" si="231"/>
        <v>3.1309200000000001</v>
      </c>
    </row>
    <row r="1802" spans="1:71">
      <c r="A1802" s="26">
        <v>42507328550000</v>
      </c>
      <c r="B1802" s="26" t="s">
        <v>9284</v>
      </c>
      <c r="C1802" t="s">
        <v>4035</v>
      </c>
      <c r="D1802" s="26" t="s">
        <v>223</v>
      </c>
      <c r="E1802" s="27" t="s">
        <v>795</v>
      </c>
      <c r="F1802" t="s">
        <v>197</v>
      </c>
      <c r="G1802" t="s">
        <v>67</v>
      </c>
      <c r="H1802" t="s">
        <v>4020</v>
      </c>
      <c r="I1802" t="s">
        <v>4021</v>
      </c>
      <c r="J1802" t="s">
        <v>3067</v>
      </c>
      <c r="K1802" t="s">
        <v>9261</v>
      </c>
      <c r="L1802">
        <v>28.785299999999999</v>
      </c>
      <c r="M1802">
        <v>-99.517849999999996</v>
      </c>
      <c r="N1802" s="28">
        <v>1834124.77</v>
      </c>
      <c r="O1802" s="28">
        <v>346497.23</v>
      </c>
      <c r="P1802" s="26">
        <v>746</v>
      </c>
      <c r="Q1802" s="26">
        <v>6573</v>
      </c>
      <c r="R1802" s="26">
        <v>15177</v>
      </c>
      <c r="S1802" s="29" t="s">
        <v>72</v>
      </c>
      <c r="T1802" s="30">
        <v>40916</v>
      </c>
      <c r="U1802" s="30">
        <v>41030</v>
      </c>
      <c r="V1802" s="30">
        <v>41061</v>
      </c>
      <c r="W1802">
        <v>0</v>
      </c>
      <c r="X1802" s="26">
        <v>5740</v>
      </c>
      <c r="Y1802" s="26" t="s">
        <v>72</v>
      </c>
      <c r="Z1802" s="26" t="s">
        <v>72</v>
      </c>
      <c r="AA1802" s="26" t="s">
        <v>71</v>
      </c>
      <c r="AB1802" s="31" t="s">
        <v>72</v>
      </c>
      <c r="AC1802" s="31" t="s">
        <v>72</v>
      </c>
      <c r="AD1802" s="26">
        <v>334.58689243329047</v>
      </c>
      <c r="AE1802" s="26">
        <v>981</v>
      </c>
      <c r="AF1802" s="26" t="s">
        <v>72</v>
      </c>
      <c r="AG1802" s="26">
        <v>31470</v>
      </c>
      <c r="AH1802" s="28">
        <v>1.0034E-2</v>
      </c>
      <c r="AI1802">
        <v>11536</v>
      </c>
      <c r="AJ1802" s="26">
        <v>48923</v>
      </c>
      <c r="AK1802" s="28">
        <v>1.6282000000000001E-2</v>
      </c>
      <c r="AL1802">
        <v>12290</v>
      </c>
      <c r="AM1802" s="26">
        <v>48923</v>
      </c>
      <c r="AN1802" s="28">
        <v>1.6282000000000001E-2</v>
      </c>
      <c r="AO1802">
        <v>12290</v>
      </c>
      <c r="AP1802" s="32">
        <v>217258.625</v>
      </c>
      <c r="AQ1802" s="36">
        <v>7.269188819307959E-2</v>
      </c>
      <c r="AR1802" s="32">
        <f t="shared" si="230"/>
        <v>230125.08921017509</v>
      </c>
      <c r="AS1802" s="32">
        <f t="shared" si="224"/>
        <v>4</v>
      </c>
      <c r="AT1802" s="32">
        <f t="shared" si="225"/>
        <v>1</v>
      </c>
      <c r="AU1802" s="32">
        <f t="shared" si="226"/>
        <v>3</v>
      </c>
      <c r="AV1802" s="32">
        <f t="shared" si="227"/>
        <v>217258.625</v>
      </c>
      <c r="AW1802" s="32">
        <f t="shared" si="228"/>
        <v>7.269188819307959E-2</v>
      </c>
      <c r="AX1802" s="32">
        <f t="shared" si="229"/>
        <v>230125.08921017512</v>
      </c>
      <c r="AY1802">
        <v>2</v>
      </c>
      <c r="AZ1802" s="26">
        <v>1</v>
      </c>
      <c r="BA1802" s="26">
        <v>5620.63</v>
      </c>
      <c r="BB1802" s="26">
        <v>148.94999999999999</v>
      </c>
      <c r="BC1802" s="26">
        <v>130.97999999999999</v>
      </c>
      <c r="BD1802" s="26">
        <v>276.52999999999997</v>
      </c>
      <c r="BE1802" s="28">
        <v>0.04</v>
      </c>
      <c r="BF1802" s="28">
        <v>4.01</v>
      </c>
      <c r="BG1802" s="28">
        <v>0.3</v>
      </c>
      <c r="BH1802" s="28">
        <v>-48.63</v>
      </c>
      <c r="BI1802" s="28">
        <v>0.05</v>
      </c>
      <c r="BJ1802" s="28">
        <v>8.0299999999999994</v>
      </c>
      <c r="BK1802" s="28">
        <v>0.51</v>
      </c>
      <c r="BL1802" s="28">
        <v>-25.84</v>
      </c>
      <c r="BM1802" s="28">
        <v>0.08</v>
      </c>
      <c r="BN1802" s="28">
        <v>6.66</v>
      </c>
      <c r="BO1802" s="28">
        <v>0.76</v>
      </c>
      <c r="BP1802" s="28">
        <v>0.47</v>
      </c>
      <c r="BQ1802" s="26">
        <v>35.923400000000001</v>
      </c>
      <c r="BR1802" s="26">
        <v>0</v>
      </c>
      <c r="BS1802" s="31">
        <f t="shared" si="231"/>
        <v>3.3399899999999998</v>
      </c>
    </row>
    <row r="1803" spans="1:71">
      <c r="A1803" s="26">
        <v>42507328580000</v>
      </c>
      <c r="B1803" s="26" t="s">
        <v>9284</v>
      </c>
      <c r="C1803" t="s">
        <v>4036</v>
      </c>
      <c r="D1803" s="26" t="s">
        <v>223</v>
      </c>
      <c r="E1803" s="27" t="s">
        <v>795</v>
      </c>
      <c r="F1803" t="s">
        <v>197</v>
      </c>
      <c r="G1803" t="s">
        <v>67</v>
      </c>
      <c r="H1803" t="s">
        <v>810</v>
      </c>
      <c r="I1803" t="s">
        <v>4013</v>
      </c>
      <c r="J1803" t="s">
        <v>3272</v>
      </c>
      <c r="K1803" t="s">
        <v>9261</v>
      </c>
      <c r="L1803">
        <v>28.832249999999998</v>
      </c>
      <c r="M1803">
        <v>-99.475840000000005</v>
      </c>
      <c r="N1803" s="28">
        <v>1847650.59</v>
      </c>
      <c r="O1803" s="28">
        <v>363509.77</v>
      </c>
      <c r="P1803" s="26">
        <v>628</v>
      </c>
      <c r="Q1803" s="26">
        <v>5686</v>
      </c>
      <c r="R1803" s="26">
        <v>15002</v>
      </c>
      <c r="S1803" s="29" t="s">
        <v>72</v>
      </c>
      <c r="T1803" s="30">
        <v>40948</v>
      </c>
      <c r="U1803" s="30">
        <v>41048</v>
      </c>
      <c r="V1803" s="30">
        <v>41091</v>
      </c>
      <c r="W1803">
        <v>0</v>
      </c>
      <c r="X1803" s="26">
        <v>5740</v>
      </c>
      <c r="Y1803" s="26" t="s">
        <v>72</v>
      </c>
      <c r="Z1803" s="26" t="s">
        <v>72</v>
      </c>
      <c r="AA1803" s="26" t="s">
        <v>71</v>
      </c>
      <c r="AB1803" s="31" t="s">
        <v>72</v>
      </c>
      <c r="AC1803" s="31" t="s">
        <v>72</v>
      </c>
      <c r="AD1803" s="26">
        <v>427.05682782018658</v>
      </c>
      <c r="AE1803" s="26">
        <v>488</v>
      </c>
      <c r="AF1803" s="26" t="s">
        <v>72</v>
      </c>
      <c r="AG1803" s="26">
        <v>10234</v>
      </c>
      <c r="AH1803" s="28">
        <v>4.1850000000000004E-3</v>
      </c>
      <c r="AI1803">
        <v>4986</v>
      </c>
      <c r="AJ1803" s="26">
        <v>13668</v>
      </c>
      <c r="AK1803" s="28">
        <v>5.9820000000000003E-3</v>
      </c>
      <c r="AL1803">
        <v>5385</v>
      </c>
      <c r="AM1803" s="26">
        <v>13668</v>
      </c>
      <c r="AN1803" s="28">
        <v>5.9820000000000003E-3</v>
      </c>
      <c r="AO1803">
        <v>5385</v>
      </c>
      <c r="AP1803" s="32">
        <v>39684.08984375</v>
      </c>
      <c r="AQ1803" s="36">
        <v>1.6947361523603158E-2</v>
      </c>
      <c r="AR1803" s="32">
        <f t="shared" si="230"/>
        <v>42683.772833427756</v>
      </c>
      <c r="AS1803" s="32">
        <f t="shared" si="224"/>
        <v>1</v>
      </c>
      <c r="AT1803" s="32">
        <f t="shared" si="225"/>
        <v>1</v>
      </c>
      <c r="AU1803" s="32">
        <f t="shared" si="226"/>
        <v>1</v>
      </c>
      <c r="AV1803" s="32">
        <f t="shared" si="227"/>
        <v>39684.08984375</v>
      </c>
      <c r="AW1803" s="32">
        <f t="shared" si="228"/>
        <v>1.6947361523603158E-2</v>
      </c>
      <c r="AX1803" s="32">
        <f t="shared" si="229"/>
        <v>42683.772833427756</v>
      </c>
      <c r="AY1803">
        <v>2</v>
      </c>
      <c r="AZ1803" s="26">
        <v>1</v>
      </c>
      <c r="BA1803" s="26">
        <v>5219.9399999999996</v>
      </c>
      <c r="BB1803" s="26">
        <v>131.12</v>
      </c>
      <c r="BC1803" s="26">
        <v>107.75</v>
      </c>
      <c r="BD1803" s="26">
        <v>238.88</v>
      </c>
      <c r="BE1803" s="28">
        <v>0.04</v>
      </c>
      <c r="BF1803" s="28">
        <v>4.03</v>
      </c>
      <c r="BG1803" s="28">
        <v>0.3</v>
      </c>
      <c r="BH1803" s="28">
        <v>-48.33</v>
      </c>
      <c r="BI1803" s="28">
        <v>0.05</v>
      </c>
      <c r="BJ1803" s="28">
        <v>9.02</v>
      </c>
      <c r="BK1803" s="28">
        <v>0.53</v>
      </c>
      <c r="BL1803" s="28">
        <v>-22.45</v>
      </c>
      <c r="BM1803" s="28">
        <v>0.08</v>
      </c>
      <c r="BN1803" s="28">
        <v>7.34</v>
      </c>
      <c r="BO1803" s="28">
        <v>0.74</v>
      </c>
      <c r="BP1803" s="28">
        <v>0.78</v>
      </c>
      <c r="BQ1803" s="26">
        <v>35.536200999999998</v>
      </c>
      <c r="BR1803" s="26">
        <v>0</v>
      </c>
      <c r="BS1803" s="31">
        <f t="shared" si="231"/>
        <v>2.8553750000000004</v>
      </c>
    </row>
    <row r="1804" spans="1:71">
      <c r="A1804" s="26">
        <v>42507328590000</v>
      </c>
      <c r="B1804" s="26" t="s">
        <v>9284</v>
      </c>
      <c r="C1804" t="s">
        <v>4037</v>
      </c>
      <c r="D1804" s="26" t="s">
        <v>223</v>
      </c>
      <c r="E1804" s="27" t="s">
        <v>795</v>
      </c>
      <c r="F1804" t="s">
        <v>197</v>
      </c>
      <c r="G1804" t="s">
        <v>67</v>
      </c>
      <c r="H1804" t="s">
        <v>810</v>
      </c>
      <c r="I1804" t="s">
        <v>4013</v>
      </c>
      <c r="J1804" t="s">
        <v>4038</v>
      </c>
      <c r="K1804" t="s">
        <v>9261</v>
      </c>
      <c r="L1804">
        <v>28.8323</v>
      </c>
      <c r="M1804">
        <v>-99.475830000000002</v>
      </c>
      <c r="N1804" s="28">
        <v>1847653.86</v>
      </c>
      <c r="O1804" s="28">
        <v>363527.94</v>
      </c>
      <c r="P1804" s="26">
        <v>627</v>
      </c>
      <c r="Q1804" s="26">
        <v>5646</v>
      </c>
      <c r="R1804" s="26">
        <v>13152</v>
      </c>
      <c r="S1804" s="29" t="s">
        <v>72</v>
      </c>
      <c r="T1804" s="30">
        <v>40961</v>
      </c>
      <c r="U1804" s="30">
        <v>41056</v>
      </c>
      <c r="V1804" s="30">
        <v>41091</v>
      </c>
      <c r="W1804">
        <v>0</v>
      </c>
      <c r="X1804" s="26">
        <v>7371</v>
      </c>
      <c r="Y1804" s="26" t="s">
        <v>72</v>
      </c>
      <c r="Z1804" s="26" t="s">
        <v>72</v>
      </c>
      <c r="AA1804" s="26" t="s">
        <v>71</v>
      </c>
      <c r="AB1804" s="31" t="s">
        <v>72</v>
      </c>
      <c r="AC1804" s="31" t="s">
        <v>72</v>
      </c>
      <c r="AD1804" s="26">
        <v>391.79939003727549</v>
      </c>
      <c r="AE1804" s="26">
        <v>518</v>
      </c>
      <c r="AF1804" s="26" t="s">
        <v>72</v>
      </c>
      <c r="AG1804" s="26">
        <v>9212</v>
      </c>
      <c r="AH1804" s="28">
        <v>3.4120000000000001E-3</v>
      </c>
      <c r="AI1804">
        <v>3372</v>
      </c>
      <c r="AJ1804" s="26">
        <v>11742</v>
      </c>
      <c r="AK1804" s="28">
        <v>5.0639999999999999E-3</v>
      </c>
      <c r="AL1804">
        <v>3601</v>
      </c>
      <c r="AM1804" s="26">
        <v>11742</v>
      </c>
      <c r="AN1804" s="28">
        <v>5.0639999999999999E-3</v>
      </c>
      <c r="AO1804">
        <v>3601</v>
      </c>
      <c r="AP1804" s="32">
        <v>22181.39453125</v>
      </c>
      <c r="AQ1804" s="36">
        <v>8.6906568475199081E-3</v>
      </c>
      <c r="AR1804" s="32">
        <f t="shared" si="230"/>
        <v>23719.640793261024</v>
      </c>
      <c r="AS1804" s="32">
        <f t="shared" si="224"/>
        <v>1</v>
      </c>
      <c r="AT1804" s="32">
        <f t="shared" si="225"/>
        <v>1</v>
      </c>
      <c r="AU1804" s="32">
        <f t="shared" si="226"/>
        <v>1</v>
      </c>
      <c r="AV1804" s="32">
        <f t="shared" si="227"/>
        <v>17273.260698599239</v>
      </c>
      <c r="AW1804" s="32">
        <f t="shared" si="228"/>
        <v>6.7676530056660252E-3</v>
      </c>
      <c r="AX1804" s="32">
        <f t="shared" si="229"/>
        <v>18471.135280602124</v>
      </c>
      <c r="AY1804">
        <v>2</v>
      </c>
      <c r="AZ1804" s="26">
        <v>1</v>
      </c>
      <c r="BA1804" s="26">
        <v>5219.17</v>
      </c>
      <c r="BB1804" s="26">
        <v>131.09</v>
      </c>
      <c r="BC1804" s="26">
        <v>107.73</v>
      </c>
      <c r="BD1804" s="26">
        <v>238.84</v>
      </c>
      <c r="BE1804" s="28">
        <v>0.04</v>
      </c>
      <c r="BF1804" s="28">
        <v>4.03</v>
      </c>
      <c r="BG1804" s="28">
        <v>0.3</v>
      </c>
      <c r="BH1804" s="28">
        <v>-48.33</v>
      </c>
      <c r="BI1804" s="28">
        <v>0.05</v>
      </c>
      <c r="BJ1804" s="28">
        <v>9.02</v>
      </c>
      <c r="BK1804" s="28">
        <v>0.53</v>
      </c>
      <c r="BL1804" s="28">
        <v>-22.44</v>
      </c>
      <c r="BM1804" s="28">
        <v>0.08</v>
      </c>
      <c r="BN1804" s="28">
        <v>7.34</v>
      </c>
      <c r="BO1804" s="28">
        <v>0.74</v>
      </c>
      <c r="BP1804" s="28">
        <v>0.78</v>
      </c>
      <c r="BQ1804" s="26">
        <v>35.536200999999998</v>
      </c>
      <c r="BR1804" s="26">
        <v>0</v>
      </c>
      <c r="BS1804" s="31">
        <f t="shared" si="231"/>
        <v>2.8548450000000005</v>
      </c>
    </row>
    <row r="1805" spans="1:71">
      <c r="A1805" s="26">
        <v>42507328660000</v>
      </c>
      <c r="B1805" s="26" t="s">
        <v>9284</v>
      </c>
      <c r="C1805" t="s">
        <v>4039</v>
      </c>
      <c r="D1805" s="26" t="s">
        <v>1537</v>
      </c>
      <c r="E1805" s="27" t="s">
        <v>795</v>
      </c>
      <c r="F1805" t="s">
        <v>197</v>
      </c>
      <c r="G1805" t="s">
        <v>67</v>
      </c>
      <c r="H1805" t="s">
        <v>4040</v>
      </c>
      <c r="I1805" t="s">
        <v>4041</v>
      </c>
      <c r="J1805" t="s">
        <v>70</v>
      </c>
      <c r="K1805" t="s">
        <v>9261</v>
      </c>
      <c r="L1805">
        <v>28.740539999999999</v>
      </c>
      <c r="M1805">
        <v>-99.761110000000002</v>
      </c>
      <c r="N1805" s="28">
        <v>1756099.91</v>
      </c>
      <c r="O1805" s="28">
        <v>330650.01</v>
      </c>
      <c r="P1805" s="26">
        <v>599.79998779296875</v>
      </c>
      <c r="Q1805" s="26">
        <v>6051</v>
      </c>
      <c r="R1805" s="26">
        <v>11968</v>
      </c>
      <c r="S1805" s="29">
        <v>10</v>
      </c>
      <c r="T1805" s="30">
        <v>40973</v>
      </c>
      <c r="U1805" s="30">
        <v>41048</v>
      </c>
      <c r="V1805" s="30">
        <v>41030</v>
      </c>
      <c r="W1805">
        <v>4756</v>
      </c>
      <c r="X1805" s="26">
        <v>6315</v>
      </c>
      <c r="Y1805" s="26" t="s">
        <v>72</v>
      </c>
      <c r="Z1805" s="26" t="s">
        <v>72</v>
      </c>
      <c r="AA1805" s="26" t="s">
        <v>71</v>
      </c>
      <c r="AB1805" s="31" t="s">
        <v>72</v>
      </c>
      <c r="AC1805" s="31" t="s">
        <v>72</v>
      </c>
      <c r="AD1805" s="26">
        <v>380.29609211754769</v>
      </c>
      <c r="AE1805" s="26">
        <v>186</v>
      </c>
      <c r="AF1805" s="26" t="s">
        <v>72</v>
      </c>
      <c r="AG1805" s="26">
        <v>14640</v>
      </c>
      <c r="AH1805" s="28">
        <v>5.1089999999999998E-3</v>
      </c>
      <c r="AI1805">
        <v>43526</v>
      </c>
      <c r="AJ1805" s="26">
        <v>20423</v>
      </c>
      <c r="AK1805" s="28">
        <v>8.1539999999999998E-3</v>
      </c>
      <c r="AL1805">
        <v>60719</v>
      </c>
      <c r="AM1805" s="26">
        <v>20423</v>
      </c>
      <c r="AN1805" s="28">
        <v>8.1539999999999998E-3</v>
      </c>
      <c r="AO1805">
        <v>60719</v>
      </c>
      <c r="AP1805" s="32">
        <v>42311.4453125</v>
      </c>
      <c r="AQ1805" s="36">
        <v>1.609087730418908E-2</v>
      </c>
      <c r="AR1805" s="32">
        <f t="shared" si="230"/>
        <v>45159.530595341465</v>
      </c>
      <c r="AS1805" s="32">
        <f t="shared" si="224"/>
        <v>1</v>
      </c>
      <c r="AT1805" s="32">
        <f t="shared" si="225"/>
        <v>1</v>
      </c>
      <c r="AU1805" s="32">
        <f t="shared" si="226"/>
        <v>1</v>
      </c>
      <c r="AV1805" s="32">
        <f t="shared" si="227"/>
        <v>38458.859238915284</v>
      </c>
      <c r="AW1805" s="32">
        <f t="shared" si="228"/>
        <v>1.4625753875858323E-2</v>
      </c>
      <c r="AX1805" s="32">
        <f t="shared" si="229"/>
        <v>41047.617674942201</v>
      </c>
      <c r="AY1805">
        <v>2</v>
      </c>
      <c r="AZ1805" s="26">
        <v>1</v>
      </c>
      <c r="BA1805" s="26">
        <v>5119.8599999999997</v>
      </c>
      <c r="BB1805" s="26">
        <v>221.74</v>
      </c>
      <c r="BC1805" s="26">
        <v>180.39</v>
      </c>
      <c r="BD1805" s="26">
        <v>395.78</v>
      </c>
      <c r="BE1805" s="28">
        <v>0.04</v>
      </c>
      <c r="BF1805" s="28">
        <v>3.35</v>
      </c>
      <c r="BG1805" s="28">
        <v>0.36</v>
      </c>
      <c r="BH1805" s="28">
        <v>-6.59</v>
      </c>
      <c r="BI1805" s="28">
        <v>0.08</v>
      </c>
      <c r="BJ1805" s="28">
        <v>4.9800000000000004</v>
      </c>
      <c r="BK1805" s="28">
        <v>0.6</v>
      </c>
      <c r="BL1805" s="28">
        <v>-31.4</v>
      </c>
      <c r="BM1805" s="28">
        <v>0.08</v>
      </c>
      <c r="BN1805" s="28">
        <v>4.21</v>
      </c>
      <c r="BO1805" s="28">
        <v>0.81</v>
      </c>
      <c r="BP1805" s="28">
        <v>-1.38</v>
      </c>
      <c r="BQ1805" s="26">
        <v>30.962399999999999</v>
      </c>
      <c r="BR1805" s="26">
        <v>405.783569</v>
      </c>
      <c r="BS1805" s="31">
        <f t="shared" si="231"/>
        <v>8.6587199999999989</v>
      </c>
    </row>
    <row r="1806" spans="1:71">
      <c r="A1806" s="26">
        <v>42507328670000</v>
      </c>
      <c r="B1806" s="26" t="s">
        <v>9284</v>
      </c>
      <c r="C1806" t="s">
        <v>4042</v>
      </c>
      <c r="D1806" s="26" t="s">
        <v>223</v>
      </c>
      <c r="E1806" s="27" t="s">
        <v>795</v>
      </c>
      <c r="F1806" t="s">
        <v>197</v>
      </c>
      <c r="G1806" t="s">
        <v>67</v>
      </c>
      <c r="H1806" t="s">
        <v>4016</v>
      </c>
      <c r="I1806" t="s">
        <v>4017</v>
      </c>
      <c r="J1806" t="s">
        <v>3508</v>
      </c>
      <c r="K1806" t="s">
        <v>9261</v>
      </c>
      <c r="L1806">
        <v>28.82507</v>
      </c>
      <c r="M1806">
        <v>-99.428229999999999</v>
      </c>
      <c r="N1806" s="28">
        <v>1862884.22</v>
      </c>
      <c r="O1806" s="28">
        <v>360840.4</v>
      </c>
      <c r="P1806" s="26">
        <v>604</v>
      </c>
      <c r="Q1806" s="26">
        <v>5983</v>
      </c>
      <c r="R1806" s="26">
        <v>15190</v>
      </c>
      <c r="S1806" s="29" t="s">
        <v>72</v>
      </c>
      <c r="T1806" s="30">
        <v>41099</v>
      </c>
      <c r="U1806" s="30">
        <v>41208</v>
      </c>
      <c r="V1806" s="30">
        <v>41183</v>
      </c>
      <c r="W1806">
        <v>0</v>
      </c>
      <c r="X1806" s="26">
        <v>5740</v>
      </c>
      <c r="Y1806" s="26" t="s">
        <v>72</v>
      </c>
      <c r="Z1806" s="26" t="s">
        <v>72</v>
      </c>
      <c r="AA1806" s="26" t="s">
        <v>71</v>
      </c>
      <c r="AB1806" s="31" t="s">
        <v>72</v>
      </c>
      <c r="AC1806" s="31" t="s">
        <v>72</v>
      </c>
      <c r="AD1806" s="26">
        <v>34.069611780455155</v>
      </c>
      <c r="AE1806" s="26">
        <v>690</v>
      </c>
      <c r="AF1806" s="26" t="s">
        <v>72</v>
      </c>
      <c r="AG1806" s="26">
        <v>14140</v>
      </c>
      <c r="AH1806" s="28">
        <v>5.0900000000000001E-4</v>
      </c>
      <c r="AI1806">
        <v>8295</v>
      </c>
      <c r="AJ1806" s="26">
        <v>14140</v>
      </c>
      <c r="AK1806" s="28">
        <v>5.0900000000000001E-4</v>
      </c>
      <c r="AL1806">
        <v>8295</v>
      </c>
      <c r="AM1806" s="26">
        <v>14140</v>
      </c>
      <c r="AN1806" s="28">
        <v>5.0900000000000001E-4</v>
      </c>
      <c r="AO1806">
        <v>8295</v>
      </c>
      <c r="AP1806" s="32">
        <v>52457.1640625</v>
      </c>
      <c r="AQ1806" s="36">
        <v>1.787195214713019E-3</v>
      </c>
      <c r="AR1806" s="32">
        <f t="shared" si="230"/>
        <v>52773.497615504202</v>
      </c>
      <c r="AS1806" s="32">
        <f t="shared" si="224"/>
        <v>2</v>
      </c>
      <c r="AT1806" s="32">
        <f t="shared" si="225"/>
        <v>1</v>
      </c>
      <c r="AU1806" s="32">
        <f t="shared" si="226"/>
        <v>1</v>
      </c>
      <c r="AV1806" s="32">
        <f t="shared" si="227"/>
        <v>52457.1640625</v>
      </c>
      <c r="AW1806" s="32">
        <f t="shared" si="228"/>
        <v>1.7871952147130187E-3</v>
      </c>
      <c r="AX1806" s="32">
        <f t="shared" si="229"/>
        <v>52773.49761550421</v>
      </c>
      <c r="AY1806">
        <v>2</v>
      </c>
      <c r="AZ1806" s="26">
        <v>1</v>
      </c>
      <c r="BA1806" s="26">
        <v>5318.29</v>
      </c>
      <c r="BB1806" s="26">
        <v>125.43</v>
      </c>
      <c r="BC1806" s="26">
        <v>98.92</v>
      </c>
      <c r="BD1806" s="26">
        <v>216.93</v>
      </c>
      <c r="BE1806" s="28">
        <v>0.05</v>
      </c>
      <c r="BF1806" s="28">
        <v>4.16</v>
      </c>
      <c r="BG1806" s="28">
        <v>0.33</v>
      </c>
      <c r="BH1806" s="28">
        <v>-55.16</v>
      </c>
      <c r="BI1806" s="28">
        <v>0.06</v>
      </c>
      <c r="BJ1806" s="28">
        <v>9.7899999999999991</v>
      </c>
      <c r="BK1806" s="28">
        <v>0.56999999999999995</v>
      </c>
      <c r="BL1806" s="28">
        <v>-18.54</v>
      </c>
      <c r="BM1806" s="28">
        <v>0.08</v>
      </c>
      <c r="BN1806" s="28">
        <v>7.91</v>
      </c>
      <c r="BO1806" s="28">
        <v>0.72</v>
      </c>
      <c r="BP1806" s="28">
        <v>1.1100000000000001</v>
      </c>
      <c r="BQ1806" s="26">
        <v>34.709800000000001</v>
      </c>
      <c r="BR1806" s="26">
        <v>0</v>
      </c>
      <c r="BS1806" s="31">
        <f t="shared" si="231"/>
        <v>3.3830639999999996</v>
      </c>
    </row>
    <row r="1807" spans="1:71">
      <c r="A1807" s="26">
        <v>42507328690000</v>
      </c>
      <c r="B1807" s="26" t="s">
        <v>9284</v>
      </c>
      <c r="C1807" t="s">
        <v>4043</v>
      </c>
      <c r="D1807" s="26" t="s">
        <v>223</v>
      </c>
      <c r="E1807" s="27" t="s">
        <v>795</v>
      </c>
      <c r="F1807" t="s">
        <v>197</v>
      </c>
      <c r="G1807" t="s">
        <v>67</v>
      </c>
      <c r="H1807" t="s">
        <v>4044</v>
      </c>
      <c r="I1807" t="s">
        <v>4045</v>
      </c>
      <c r="J1807" t="s">
        <v>3163</v>
      </c>
      <c r="K1807" t="s">
        <v>9261</v>
      </c>
      <c r="L1807">
        <v>28.82405</v>
      </c>
      <c r="M1807">
        <v>-99.415000000000006</v>
      </c>
      <c r="N1807" s="28">
        <v>1867119.03</v>
      </c>
      <c r="O1807" s="28">
        <v>360454.29</v>
      </c>
      <c r="P1807" s="26">
        <v>594</v>
      </c>
      <c r="Q1807" s="26">
        <v>6141</v>
      </c>
      <c r="R1807" s="26">
        <v>11829</v>
      </c>
      <c r="S1807" s="29" t="s">
        <v>72</v>
      </c>
      <c r="T1807" s="30">
        <v>41001</v>
      </c>
      <c r="U1807" s="30">
        <v>41014</v>
      </c>
      <c r="V1807" s="30">
        <v>41091</v>
      </c>
      <c r="W1807">
        <v>0</v>
      </c>
      <c r="X1807" s="26">
        <v>5963</v>
      </c>
      <c r="Y1807" s="26" t="s">
        <v>72</v>
      </c>
      <c r="Z1807" s="26" t="s">
        <v>72</v>
      </c>
      <c r="AA1807" s="26" t="s">
        <v>71</v>
      </c>
      <c r="AB1807" s="31" t="s">
        <v>72</v>
      </c>
      <c r="AC1807" s="31" t="s">
        <v>72</v>
      </c>
      <c r="AD1807" s="26">
        <v>245.58399868301919</v>
      </c>
      <c r="AE1807" s="26" t="s">
        <v>72</v>
      </c>
      <c r="AF1807" s="26" t="s">
        <v>72</v>
      </c>
      <c r="AG1807" s="26">
        <v>49058</v>
      </c>
      <c r="AH1807" s="28">
        <v>1.2272999999999999E-2</v>
      </c>
      <c r="AI1807">
        <v>25420</v>
      </c>
      <c r="AJ1807" s="26">
        <v>59143</v>
      </c>
      <c r="AK1807" s="28">
        <v>1.4473E-2</v>
      </c>
      <c r="AL1807">
        <v>26341</v>
      </c>
      <c r="AM1807" s="26">
        <v>59143</v>
      </c>
      <c r="AN1807" s="28">
        <v>1.4473E-2</v>
      </c>
      <c r="AO1807">
        <v>26341</v>
      </c>
      <c r="AP1807" s="32">
        <v>82771.9765625</v>
      </c>
      <c r="AQ1807" s="36">
        <v>2.0327472983115897E-2</v>
      </c>
      <c r="AR1807" s="32">
        <f t="shared" si="230"/>
        <v>86369.93928051152</v>
      </c>
      <c r="AS1807" s="32">
        <f t="shared" si="224"/>
        <v>2</v>
      </c>
      <c r="AT1807" s="32">
        <f t="shared" si="225"/>
        <v>1</v>
      </c>
      <c r="AU1807" s="32">
        <f t="shared" si="226"/>
        <v>1</v>
      </c>
      <c r="AV1807" s="32">
        <f t="shared" si="227"/>
        <v>79676.529510103966</v>
      </c>
      <c r="AW1807" s="32">
        <f t="shared" si="228"/>
        <v>1.9567280718276917E-2</v>
      </c>
      <c r="AX1807" s="32">
        <f t="shared" si="229"/>
        <v>83139.938197238997</v>
      </c>
      <c r="AY1807">
        <v>2</v>
      </c>
      <c r="AZ1807" s="26">
        <v>1</v>
      </c>
      <c r="BA1807" s="26">
        <v>5319.85</v>
      </c>
      <c r="BB1807" s="26">
        <v>123.68</v>
      </c>
      <c r="BC1807" s="26">
        <v>96.8</v>
      </c>
      <c r="BD1807" s="26">
        <v>210.61</v>
      </c>
      <c r="BE1807" s="28">
        <v>0.05</v>
      </c>
      <c r="BF1807" s="28">
        <v>4.2</v>
      </c>
      <c r="BG1807" s="28">
        <v>0.34</v>
      </c>
      <c r="BH1807" s="28">
        <v>-56.55</v>
      </c>
      <c r="BI1807" s="28">
        <v>0.06</v>
      </c>
      <c r="BJ1807" s="28">
        <v>10</v>
      </c>
      <c r="BK1807" s="28">
        <v>0.57999999999999996</v>
      </c>
      <c r="BL1807" s="28">
        <v>-17.43</v>
      </c>
      <c r="BM1807" s="28">
        <v>0.08</v>
      </c>
      <c r="BN1807" s="28">
        <v>8.06</v>
      </c>
      <c r="BO1807" s="28">
        <v>0.72</v>
      </c>
      <c r="BP1807" s="28">
        <v>1.18</v>
      </c>
      <c r="BQ1807" s="26">
        <v>35.541499999999999</v>
      </c>
      <c r="BR1807" s="26">
        <v>0</v>
      </c>
      <c r="BS1807" s="31">
        <f t="shared" si="231"/>
        <v>3.3686399999999996</v>
      </c>
    </row>
    <row r="1808" spans="1:71">
      <c r="A1808" s="26">
        <v>42507328700000</v>
      </c>
      <c r="B1808" s="26" t="s">
        <v>9284</v>
      </c>
      <c r="C1808" t="s">
        <v>4046</v>
      </c>
      <c r="D1808" s="26" t="s">
        <v>223</v>
      </c>
      <c r="E1808" s="27" t="s">
        <v>795</v>
      </c>
      <c r="F1808" t="s">
        <v>197</v>
      </c>
      <c r="G1808" t="s">
        <v>67</v>
      </c>
      <c r="H1808" t="s">
        <v>4047</v>
      </c>
      <c r="I1808" t="s">
        <v>4048</v>
      </c>
      <c r="J1808" t="s">
        <v>470</v>
      </c>
      <c r="K1808" t="s">
        <v>9261</v>
      </c>
      <c r="L1808">
        <v>28.76925</v>
      </c>
      <c r="M1808">
        <v>-99.642430000000004</v>
      </c>
      <c r="N1808" s="28">
        <v>1794188.21</v>
      </c>
      <c r="O1808" s="28">
        <v>340859.89</v>
      </c>
      <c r="P1808" s="26">
        <v>682</v>
      </c>
      <c r="Q1808" s="26">
        <v>6205</v>
      </c>
      <c r="R1808" s="26">
        <v>12287</v>
      </c>
      <c r="S1808" s="29" t="s">
        <v>72</v>
      </c>
      <c r="T1808" s="30">
        <v>40972</v>
      </c>
      <c r="U1808" s="30">
        <v>41064</v>
      </c>
      <c r="V1808" s="30">
        <v>41091</v>
      </c>
      <c r="W1808">
        <v>0</v>
      </c>
      <c r="X1808" s="26">
        <v>5854</v>
      </c>
      <c r="Y1808" s="26" t="s">
        <v>72</v>
      </c>
      <c r="Z1808" s="26" t="s">
        <v>72</v>
      </c>
      <c r="AA1808" s="26" t="s">
        <v>71</v>
      </c>
      <c r="AB1808" s="31" t="s">
        <v>72</v>
      </c>
      <c r="AC1808" s="31" t="s">
        <v>72</v>
      </c>
      <c r="AD1808" s="26">
        <v>130.77740622650802</v>
      </c>
      <c r="AE1808" s="26">
        <v>412</v>
      </c>
      <c r="AF1808" s="26" t="s">
        <v>72</v>
      </c>
      <c r="AG1808" s="26">
        <v>25362</v>
      </c>
      <c r="AH1808" s="28">
        <v>2.8E-3</v>
      </c>
      <c r="AI1808">
        <v>22469</v>
      </c>
      <c r="AJ1808" s="26">
        <v>35356</v>
      </c>
      <c r="AK1808" s="28">
        <v>4.3319999999999999E-3</v>
      </c>
      <c r="AL1808">
        <v>31323</v>
      </c>
      <c r="AM1808" s="26">
        <v>35356</v>
      </c>
      <c r="AN1808" s="28">
        <v>4.3319999999999999E-3</v>
      </c>
      <c r="AO1808">
        <v>31323</v>
      </c>
      <c r="AP1808" s="32">
        <v>196346.640625</v>
      </c>
      <c r="AQ1808" s="36">
        <v>2.5677704382225809E-2</v>
      </c>
      <c r="AR1808" s="32">
        <f t="shared" si="230"/>
        <v>200891.59430065396</v>
      </c>
      <c r="AS1808" s="32">
        <f t="shared" si="224"/>
        <v>4</v>
      </c>
      <c r="AT1808" s="32">
        <f t="shared" si="225"/>
        <v>1</v>
      </c>
      <c r="AU1808" s="32">
        <f t="shared" si="226"/>
        <v>3</v>
      </c>
      <c r="AV1808" s="32">
        <f t="shared" si="227"/>
        <v>192523.01284378205</v>
      </c>
      <c r="AW1808" s="32">
        <f t="shared" si="228"/>
        <v>2.5177660258622506E-2</v>
      </c>
      <c r="AX1808" s="32">
        <f t="shared" si="229"/>
        <v>196979.45870955821</v>
      </c>
      <c r="AY1808">
        <v>2</v>
      </c>
      <c r="AZ1808" s="26">
        <v>1</v>
      </c>
      <c r="BA1808" s="26">
        <v>5228.3</v>
      </c>
      <c r="BB1808" s="26">
        <v>192.21</v>
      </c>
      <c r="BC1808" s="26">
        <v>150.09</v>
      </c>
      <c r="BD1808" s="26">
        <v>365.33</v>
      </c>
      <c r="BE1808" s="28">
        <v>0.04</v>
      </c>
      <c r="BF1808" s="28">
        <v>3.69</v>
      </c>
      <c r="BG1808" s="28">
        <v>0.3</v>
      </c>
      <c r="BH1808" s="28">
        <v>-24.54</v>
      </c>
      <c r="BI1808" s="28">
        <v>0.06</v>
      </c>
      <c r="BJ1808" s="28">
        <v>6.16</v>
      </c>
      <c r="BK1808" s="28">
        <v>0.52</v>
      </c>
      <c r="BL1808" s="28">
        <v>-31.89</v>
      </c>
      <c r="BM1808" s="28">
        <v>0.08</v>
      </c>
      <c r="BN1808" s="28">
        <v>5.24</v>
      </c>
      <c r="BO1808" s="28">
        <v>0.79</v>
      </c>
      <c r="BP1808" s="28">
        <v>-0.35</v>
      </c>
      <c r="BQ1808" s="26">
        <v>32.0456</v>
      </c>
      <c r="BR1808" s="26">
        <v>188.46478200000001</v>
      </c>
      <c r="BS1808" s="31">
        <f t="shared" si="231"/>
        <v>4.6828079999999996</v>
      </c>
    </row>
    <row r="1809" spans="1:71">
      <c r="A1809" s="26">
        <v>42507328710100</v>
      </c>
      <c r="B1809" s="26" t="s">
        <v>9284</v>
      </c>
      <c r="C1809" t="s">
        <v>4049</v>
      </c>
      <c r="D1809" s="26" t="s">
        <v>223</v>
      </c>
      <c r="E1809" s="27" t="s">
        <v>795</v>
      </c>
      <c r="F1809" t="s">
        <v>197</v>
      </c>
      <c r="G1809" t="s">
        <v>67</v>
      </c>
      <c r="H1809" t="s">
        <v>4044</v>
      </c>
      <c r="I1809" t="s">
        <v>4045</v>
      </c>
      <c r="J1809" t="s">
        <v>470</v>
      </c>
      <c r="K1809" t="s">
        <v>9261</v>
      </c>
      <c r="L1809">
        <v>28.824000000000002</v>
      </c>
      <c r="M1809">
        <v>-99.415019999999998</v>
      </c>
      <c r="N1809" s="28">
        <v>1867112.56</v>
      </c>
      <c r="O1809" s="28">
        <v>360436.13</v>
      </c>
      <c r="P1809" s="26">
        <v>594</v>
      </c>
      <c r="Q1809" s="26">
        <v>6188</v>
      </c>
      <c r="R1809" s="26">
        <v>11579</v>
      </c>
      <c r="S1809" s="29" t="s">
        <v>72</v>
      </c>
      <c r="T1809" s="30">
        <v>40988</v>
      </c>
      <c r="U1809" s="30">
        <v>41000</v>
      </c>
      <c r="V1809" s="30">
        <v>41091</v>
      </c>
      <c r="W1809">
        <v>0</v>
      </c>
      <c r="X1809" s="26">
        <v>5249</v>
      </c>
      <c r="Y1809" s="26" t="s">
        <v>72</v>
      </c>
      <c r="Z1809" s="26" t="s">
        <v>72</v>
      </c>
      <c r="AA1809" s="26" t="s">
        <v>71</v>
      </c>
      <c r="AB1809" s="31" t="s">
        <v>72</v>
      </c>
      <c r="AC1809" s="31" t="s">
        <v>72</v>
      </c>
      <c r="AD1809" s="26">
        <v>193.05439330543933</v>
      </c>
      <c r="AE1809" s="26" t="s">
        <v>72</v>
      </c>
      <c r="AF1809" s="26" t="s">
        <v>72</v>
      </c>
      <c r="AG1809" s="26">
        <v>50323</v>
      </c>
      <c r="AH1809" s="28">
        <v>9.9819999999999996E-3</v>
      </c>
      <c r="AI1809">
        <v>27458</v>
      </c>
      <c r="AJ1809" s="26">
        <v>69733</v>
      </c>
      <c r="AK1809" s="28">
        <v>1.3296000000000001E-2</v>
      </c>
      <c r="AL1809">
        <v>28675</v>
      </c>
      <c r="AM1809" s="26">
        <v>69733</v>
      </c>
      <c r="AN1809" s="28">
        <v>1.3296000000000001E-2</v>
      </c>
      <c r="AO1809">
        <v>28675</v>
      </c>
      <c r="AP1809" s="32">
        <v>291370.875</v>
      </c>
      <c r="AQ1809" s="36">
        <v>5.6250427499999998E-2</v>
      </c>
      <c r="AR1809" s="32">
        <f t="shared" si="230"/>
        <v>301327.20066749997</v>
      </c>
      <c r="AS1809" s="32">
        <f t="shared" si="224"/>
        <v>4</v>
      </c>
      <c r="AT1809" s="32">
        <f t="shared" si="225"/>
        <v>1</v>
      </c>
      <c r="AU1809" s="32">
        <f t="shared" si="226"/>
        <v>4</v>
      </c>
      <c r="AV1809" s="32">
        <f t="shared" si="227"/>
        <v>318626.18070108595</v>
      </c>
      <c r="AW1809" s="32">
        <f t="shared" si="228"/>
        <v>6.1512184006477427E-2</v>
      </c>
      <c r="AX1809" s="32">
        <f t="shared" si="229"/>
        <v>329513.83727023238</v>
      </c>
      <c r="AY1809">
        <v>2</v>
      </c>
      <c r="AZ1809" s="26">
        <v>1</v>
      </c>
      <c r="BA1809" s="26">
        <v>5320.29</v>
      </c>
      <c r="BB1809" s="26">
        <v>123.7</v>
      </c>
      <c r="BC1809" s="26">
        <v>96.81</v>
      </c>
      <c r="BD1809" s="26">
        <v>210.63</v>
      </c>
      <c r="BE1809" s="28">
        <v>0.05</v>
      </c>
      <c r="BF1809" s="28">
        <v>4.2</v>
      </c>
      <c r="BG1809" s="28">
        <v>0.34</v>
      </c>
      <c r="BH1809" s="28">
        <v>-56.56</v>
      </c>
      <c r="BI1809" s="28">
        <v>0.06</v>
      </c>
      <c r="BJ1809" s="28">
        <v>10</v>
      </c>
      <c r="BK1809" s="28">
        <v>0.57999999999999996</v>
      </c>
      <c r="BL1809" s="28">
        <v>-17.43</v>
      </c>
      <c r="BM1809" s="28">
        <v>0.08</v>
      </c>
      <c r="BN1809" s="28">
        <v>8.06</v>
      </c>
      <c r="BO1809" s="28">
        <v>0.72</v>
      </c>
      <c r="BP1809" s="28">
        <v>1.18</v>
      </c>
      <c r="BQ1809" s="26">
        <v>35.541499999999999</v>
      </c>
      <c r="BR1809" s="26">
        <v>0</v>
      </c>
      <c r="BS1809" s="31">
        <f t="shared" si="231"/>
        <v>3.3689879999999999</v>
      </c>
    </row>
    <row r="1810" spans="1:71">
      <c r="A1810" s="26">
        <v>42507328720000</v>
      </c>
      <c r="B1810" s="26" t="s">
        <v>9284</v>
      </c>
      <c r="C1810" t="s">
        <v>4050</v>
      </c>
      <c r="D1810" s="26" t="s">
        <v>1537</v>
      </c>
      <c r="E1810" s="27" t="s">
        <v>795</v>
      </c>
      <c r="F1810" t="s">
        <v>197</v>
      </c>
      <c r="G1810" t="s">
        <v>67</v>
      </c>
      <c r="H1810" t="s">
        <v>4051</v>
      </c>
      <c r="I1810" t="s">
        <v>4052</v>
      </c>
      <c r="J1810" t="s">
        <v>70</v>
      </c>
      <c r="K1810" t="s">
        <v>9261</v>
      </c>
      <c r="L1810">
        <v>28.693100000000001</v>
      </c>
      <c r="M1810">
        <v>-99.914590000000004</v>
      </c>
      <c r="N1810" s="28">
        <v>1706782.8</v>
      </c>
      <c r="O1810" s="28">
        <v>313754.84999999998</v>
      </c>
      <c r="P1810" s="26">
        <v>563.4000244140625</v>
      </c>
      <c r="Q1810" s="26">
        <v>5790</v>
      </c>
      <c r="R1810" s="26">
        <v>12385</v>
      </c>
      <c r="S1810" s="29" t="s">
        <v>72</v>
      </c>
      <c r="T1810" s="30">
        <v>40999</v>
      </c>
      <c r="U1810" s="30">
        <v>41084</v>
      </c>
      <c r="V1810" s="30">
        <v>41091</v>
      </c>
      <c r="W1810">
        <v>2275</v>
      </c>
      <c r="X1810" s="26">
        <v>6894</v>
      </c>
      <c r="Y1810" s="26" t="s">
        <v>72</v>
      </c>
      <c r="Z1810" s="26" t="s">
        <v>72</v>
      </c>
      <c r="AA1810" s="26" t="s">
        <v>71</v>
      </c>
      <c r="AB1810" s="31" t="s">
        <v>72</v>
      </c>
      <c r="AC1810" s="31" t="s">
        <v>72</v>
      </c>
      <c r="AD1810" s="26">
        <v>1500.0485201358563</v>
      </c>
      <c r="AE1810" s="26">
        <v>142</v>
      </c>
      <c r="AF1810" s="26" t="s">
        <v>72</v>
      </c>
      <c r="AG1810" s="26">
        <v>6351</v>
      </c>
      <c r="AH1810" s="28">
        <v>9.6349999999999995E-3</v>
      </c>
      <c r="AI1810">
        <v>19882</v>
      </c>
      <c r="AJ1810" s="26">
        <v>7840</v>
      </c>
      <c r="AK1810" s="28">
        <v>1.4411999999999999E-2</v>
      </c>
      <c r="AL1810">
        <v>24577</v>
      </c>
      <c r="AM1810" s="26">
        <v>7840</v>
      </c>
      <c r="AN1810" s="28">
        <v>1.4411999999999999E-2</v>
      </c>
      <c r="AO1810">
        <v>24577</v>
      </c>
      <c r="AP1810" s="32">
        <v>15590.138671875</v>
      </c>
      <c r="AQ1810" s="36">
        <v>2.3385964443458876E-2</v>
      </c>
      <c r="AR1810" s="32">
        <f t="shared" si="230"/>
        <v>19729.45437836722</v>
      </c>
      <c r="AS1810" s="32">
        <f t="shared" si="224"/>
        <v>1</v>
      </c>
      <c r="AT1810" s="32">
        <f t="shared" si="225"/>
        <v>1</v>
      </c>
      <c r="AU1810" s="32">
        <f t="shared" si="226"/>
        <v>1</v>
      </c>
      <c r="AV1810" s="32">
        <f t="shared" si="227"/>
        <v>12980.475192422758</v>
      </c>
      <c r="AW1810" s="32">
        <f t="shared" si="228"/>
        <v>1.9471342603053953E-2</v>
      </c>
      <c r="AX1810" s="32">
        <f t="shared" si="229"/>
        <v>16426.902833163305</v>
      </c>
      <c r="AY1810">
        <v>2</v>
      </c>
      <c r="AZ1810" s="26">
        <v>1</v>
      </c>
      <c r="BA1810" s="26">
        <v>4994.24</v>
      </c>
      <c r="BB1810" s="26">
        <v>412.67</v>
      </c>
      <c r="BC1810" s="26">
        <v>35.92</v>
      </c>
      <c r="BD1810" s="26">
        <v>445.6</v>
      </c>
      <c r="BE1810" s="28">
        <v>7.0000000000000007E-2</v>
      </c>
      <c r="BF1810" s="28">
        <v>2.87</v>
      </c>
      <c r="BG1810" s="28">
        <v>0.65</v>
      </c>
      <c r="BH1810" s="28">
        <v>0.42</v>
      </c>
      <c r="BI1810" s="28">
        <v>0.11</v>
      </c>
      <c r="BJ1810" s="28">
        <v>4.67</v>
      </c>
      <c r="BK1810" s="28">
        <v>0.79</v>
      </c>
      <c r="BL1810" s="28">
        <v>-21.83</v>
      </c>
      <c r="BM1810" s="28">
        <v>0.08</v>
      </c>
      <c r="BN1810" s="28">
        <v>3.59</v>
      </c>
      <c r="BO1810" s="28">
        <v>0.81</v>
      </c>
      <c r="BP1810" s="28">
        <v>-2.67</v>
      </c>
      <c r="BQ1810" s="26">
        <v>37.759300000000003</v>
      </c>
      <c r="BR1810" s="26">
        <v>811.68310499999995</v>
      </c>
      <c r="BS1810" s="31">
        <f t="shared" si="231"/>
        <v>3.1214480000000004</v>
      </c>
    </row>
    <row r="1811" spans="1:71">
      <c r="A1811" s="26">
        <v>42507328760000</v>
      </c>
      <c r="B1811" s="26" t="s">
        <v>9284</v>
      </c>
      <c r="C1811" t="s">
        <v>4053</v>
      </c>
      <c r="D1811" s="26" t="s">
        <v>223</v>
      </c>
      <c r="E1811" s="27" t="s">
        <v>795</v>
      </c>
      <c r="F1811" t="s">
        <v>197</v>
      </c>
      <c r="G1811" t="s">
        <v>67</v>
      </c>
      <c r="H1811" t="s">
        <v>4054</v>
      </c>
      <c r="I1811" t="s">
        <v>4055</v>
      </c>
      <c r="J1811" t="s">
        <v>3067</v>
      </c>
      <c r="K1811" t="s">
        <v>9261</v>
      </c>
      <c r="L1811">
        <v>28.769300000000001</v>
      </c>
      <c r="M1811">
        <v>-99.642420000000001</v>
      </c>
      <c r="N1811" s="28">
        <v>1794191.51</v>
      </c>
      <c r="O1811" s="28">
        <v>340878.05</v>
      </c>
      <c r="P1811" s="26">
        <v>682</v>
      </c>
      <c r="Q1811" s="26">
        <v>6212</v>
      </c>
      <c r="R1811" s="26">
        <v>12047</v>
      </c>
      <c r="S1811" s="29" t="s">
        <v>72</v>
      </c>
      <c r="T1811" s="30">
        <v>40991</v>
      </c>
      <c r="U1811" s="30">
        <v>41069</v>
      </c>
      <c r="V1811" s="30">
        <v>41091</v>
      </c>
      <c r="W1811">
        <v>0</v>
      </c>
      <c r="X1811" s="26">
        <v>6131</v>
      </c>
      <c r="Y1811" s="26" t="s">
        <v>72</v>
      </c>
      <c r="Z1811" s="26" t="s">
        <v>72</v>
      </c>
      <c r="AA1811" s="26" t="s">
        <v>71</v>
      </c>
      <c r="AB1811" s="31" t="s">
        <v>72</v>
      </c>
      <c r="AC1811" s="31" t="s">
        <v>72</v>
      </c>
      <c r="AD1811" s="26">
        <v>150.04577182744021</v>
      </c>
      <c r="AE1811" s="26">
        <v>468</v>
      </c>
      <c r="AF1811" s="26" t="s">
        <v>72</v>
      </c>
      <c r="AG1811" s="26">
        <v>24976</v>
      </c>
      <c r="AH1811" s="28">
        <v>3.9820000000000003E-3</v>
      </c>
      <c r="AI1811">
        <v>22734</v>
      </c>
      <c r="AJ1811" s="26">
        <v>30829</v>
      </c>
      <c r="AK1811" s="28">
        <v>4.3810000000000003E-3</v>
      </c>
      <c r="AL1811">
        <v>28062</v>
      </c>
      <c r="AM1811" s="26">
        <v>30829</v>
      </c>
      <c r="AN1811" s="28">
        <v>4.3810000000000003E-3</v>
      </c>
      <c r="AO1811">
        <v>28062</v>
      </c>
      <c r="AP1811" s="32">
        <v>117068.796875</v>
      </c>
      <c r="AQ1811" s="36">
        <v>1.7565677984019191E-2</v>
      </c>
      <c r="AR1811" s="32">
        <f t="shared" si="230"/>
        <v>120177.9218781714</v>
      </c>
      <c r="AS1811" s="32">
        <f t="shared" si="224"/>
        <v>3</v>
      </c>
      <c r="AT1811" s="32">
        <f t="shared" si="225"/>
        <v>1</v>
      </c>
      <c r="AU1811" s="32">
        <f t="shared" si="226"/>
        <v>2</v>
      </c>
      <c r="AV1811" s="32">
        <f t="shared" si="227"/>
        <v>109602.82075721743</v>
      </c>
      <c r="AW1811" s="32">
        <f t="shared" si="228"/>
        <v>1.6445439834981267E-2</v>
      </c>
      <c r="AX1811" s="32">
        <f t="shared" si="229"/>
        <v>112513.6636080091</v>
      </c>
      <c r="AY1811">
        <v>2</v>
      </c>
      <c r="AZ1811" s="26">
        <v>1</v>
      </c>
      <c r="BA1811" s="26">
        <v>5228</v>
      </c>
      <c r="BB1811" s="26">
        <v>192.2</v>
      </c>
      <c r="BC1811" s="26">
        <v>150.09</v>
      </c>
      <c r="BD1811" s="26">
        <v>365.33</v>
      </c>
      <c r="BE1811" s="28">
        <v>0.04</v>
      </c>
      <c r="BF1811" s="28">
        <v>3.69</v>
      </c>
      <c r="BG1811" s="28">
        <v>0.3</v>
      </c>
      <c r="BH1811" s="28">
        <v>-24.54</v>
      </c>
      <c r="BI1811" s="28">
        <v>0.06</v>
      </c>
      <c r="BJ1811" s="28">
        <v>6.16</v>
      </c>
      <c r="BK1811" s="28">
        <v>0.52</v>
      </c>
      <c r="BL1811" s="28">
        <v>-31.89</v>
      </c>
      <c r="BM1811" s="28">
        <v>0.08</v>
      </c>
      <c r="BN1811" s="28">
        <v>5.24</v>
      </c>
      <c r="BO1811" s="28">
        <v>0.79</v>
      </c>
      <c r="BP1811" s="28">
        <v>-0.35</v>
      </c>
      <c r="BQ1811" s="26">
        <v>32.0456</v>
      </c>
      <c r="BR1811" s="26">
        <v>188.46478200000001</v>
      </c>
      <c r="BS1811" s="31">
        <f t="shared" si="231"/>
        <v>4.6828079999999996</v>
      </c>
    </row>
    <row r="1812" spans="1:71">
      <c r="A1812" s="26">
        <v>42507328790000</v>
      </c>
      <c r="B1812" s="26" t="s">
        <v>9284</v>
      </c>
      <c r="C1812" t="s">
        <v>4056</v>
      </c>
      <c r="D1812" s="26" t="s">
        <v>223</v>
      </c>
      <c r="E1812" s="27" t="s">
        <v>795</v>
      </c>
      <c r="F1812" t="s">
        <v>197</v>
      </c>
      <c r="G1812" t="s">
        <v>67</v>
      </c>
      <c r="H1812" t="s">
        <v>4016</v>
      </c>
      <c r="I1812" t="s">
        <v>4017</v>
      </c>
      <c r="J1812" t="s">
        <v>1466</v>
      </c>
      <c r="K1812" t="s">
        <v>9261</v>
      </c>
      <c r="L1812">
        <v>28.825130000000001</v>
      </c>
      <c r="M1812">
        <v>-99.428219999999996</v>
      </c>
      <c r="N1812" s="28">
        <v>1862887.5</v>
      </c>
      <c r="O1812" s="28">
        <v>360862.21</v>
      </c>
      <c r="P1812" s="26">
        <v>604</v>
      </c>
      <c r="Q1812" s="26">
        <v>6056</v>
      </c>
      <c r="R1812" s="26">
        <v>11555</v>
      </c>
      <c r="S1812" s="29" t="s">
        <v>72</v>
      </c>
      <c r="T1812" s="30">
        <v>41113</v>
      </c>
      <c r="U1812" s="30">
        <v>41200</v>
      </c>
      <c r="V1812" s="30">
        <v>41183</v>
      </c>
      <c r="W1812">
        <v>0</v>
      </c>
      <c r="X1812" s="26">
        <v>5961</v>
      </c>
      <c r="Y1812" s="26" t="s">
        <v>72</v>
      </c>
      <c r="Z1812" s="26" t="s">
        <v>72</v>
      </c>
      <c r="AA1812" s="26" t="s">
        <v>71</v>
      </c>
      <c r="AB1812" s="31" t="s">
        <v>72</v>
      </c>
      <c r="AC1812" s="31" t="s">
        <v>72</v>
      </c>
      <c r="AD1812" s="26">
        <v>71.118135124456742</v>
      </c>
      <c r="AE1812" s="26">
        <v>982</v>
      </c>
      <c r="AF1812" s="26" t="s">
        <v>72</v>
      </c>
      <c r="AG1812" s="26">
        <v>20122</v>
      </c>
      <c r="AH1812" s="28">
        <v>1.6199999999999999E-3</v>
      </c>
      <c r="AI1812" t="s">
        <v>72</v>
      </c>
      <c r="AJ1812" s="26">
        <v>20122</v>
      </c>
      <c r="AK1812" s="28">
        <v>1.6199999999999999E-3</v>
      </c>
      <c r="AL1812" t="s">
        <v>72</v>
      </c>
      <c r="AM1812" s="26">
        <v>20122</v>
      </c>
      <c r="AN1812" s="28">
        <v>1.6199999999999999E-3</v>
      </c>
      <c r="AO1812" t="s">
        <v>72</v>
      </c>
      <c r="AP1812" s="32">
        <v>77627.765625</v>
      </c>
      <c r="AQ1812" s="36">
        <v>5.5207419251284079E-3</v>
      </c>
      <c r="AR1812" s="32">
        <f t="shared" si="230"/>
        <v>78604.93694574773</v>
      </c>
      <c r="AS1812" s="32">
        <f t="shared" si="224"/>
        <v>2</v>
      </c>
      <c r="AT1812" s="32">
        <f t="shared" si="225"/>
        <v>1</v>
      </c>
      <c r="AU1812" s="32">
        <f t="shared" si="226"/>
        <v>1</v>
      </c>
      <c r="AV1812" s="32">
        <f t="shared" si="227"/>
        <v>74749.769281580273</v>
      </c>
      <c r="AW1812" s="32">
        <f t="shared" si="228"/>
        <v>5.3160641922893907E-3</v>
      </c>
      <c r="AX1812" s="32">
        <f t="shared" si="229"/>
        <v>75690.712643615494</v>
      </c>
      <c r="AY1812">
        <v>2</v>
      </c>
      <c r="AZ1812" s="26">
        <v>1</v>
      </c>
      <c r="BA1812" s="26">
        <v>5317.65</v>
      </c>
      <c r="BB1812" s="26">
        <v>125.41</v>
      </c>
      <c r="BC1812" s="26">
        <v>98.91</v>
      </c>
      <c r="BD1812" s="26">
        <v>216.89</v>
      </c>
      <c r="BE1812" s="28">
        <v>0.05</v>
      </c>
      <c r="BF1812" s="28">
        <v>4.16</v>
      </c>
      <c r="BG1812" s="28">
        <v>0.33</v>
      </c>
      <c r="BH1812" s="28">
        <v>-55.15</v>
      </c>
      <c r="BI1812" s="28">
        <v>0.06</v>
      </c>
      <c r="BJ1812" s="28">
        <v>9.7899999999999991</v>
      </c>
      <c r="BK1812" s="28">
        <v>0.56999999999999995</v>
      </c>
      <c r="BL1812" s="28">
        <v>-18.54</v>
      </c>
      <c r="BM1812" s="28">
        <v>0.08</v>
      </c>
      <c r="BN1812" s="28">
        <v>7.91</v>
      </c>
      <c r="BO1812" s="28">
        <v>0.72</v>
      </c>
      <c r="BP1812" s="28">
        <v>1.1100000000000001</v>
      </c>
      <c r="BQ1812" s="26">
        <v>34.709800000000001</v>
      </c>
      <c r="BR1812" s="26">
        <v>0</v>
      </c>
      <c r="BS1812" s="31">
        <f t="shared" si="231"/>
        <v>3.3827219999999993</v>
      </c>
    </row>
    <row r="1813" spans="1:71">
      <c r="A1813" s="26">
        <v>42507328890000</v>
      </c>
      <c r="B1813" s="26" t="s">
        <v>9284</v>
      </c>
      <c r="C1813" t="s">
        <v>4057</v>
      </c>
      <c r="D1813" s="26" t="s">
        <v>223</v>
      </c>
      <c r="E1813" s="27" t="s">
        <v>795</v>
      </c>
      <c r="F1813" t="s">
        <v>197</v>
      </c>
      <c r="G1813" t="s">
        <v>67</v>
      </c>
      <c r="H1813" t="s">
        <v>4058</v>
      </c>
      <c r="I1813" t="s">
        <v>4059</v>
      </c>
      <c r="J1813" t="s">
        <v>470</v>
      </c>
      <c r="K1813" t="s">
        <v>9261</v>
      </c>
      <c r="L1813">
        <v>28.764710000000001</v>
      </c>
      <c r="M1813">
        <v>-99.626980000000003</v>
      </c>
      <c r="N1813" s="28">
        <v>1799128.94</v>
      </c>
      <c r="O1813" s="28">
        <v>339182.42</v>
      </c>
      <c r="P1813" s="26">
        <v>659</v>
      </c>
      <c r="Q1813" s="26">
        <v>6214</v>
      </c>
      <c r="R1813" s="26">
        <v>11913</v>
      </c>
      <c r="S1813" s="29" t="s">
        <v>72</v>
      </c>
      <c r="T1813" s="30">
        <v>41011</v>
      </c>
      <c r="U1813" s="30">
        <v>41139</v>
      </c>
      <c r="V1813" s="30">
        <v>41153</v>
      </c>
      <c r="W1813">
        <v>0</v>
      </c>
      <c r="X1813" s="26">
        <v>6058</v>
      </c>
      <c r="Y1813" s="26" t="s">
        <v>72</v>
      </c>
      <c r="Z1813" s="26" t="s">
        <v>72</v>
      </c>
      <c r="AA1813" s="26" t="s">
        <v>71</v>
      </c>
      <c r="AB1813" s="31" t="s">
        <v>72</v>
      </c>
      <c r="AC1813" s="31" t="s">
        <v>72</v>
      </c>
      <c r="AD1813" s="26">
        <v>109.96976349252371</v>
      </c>
      <c r="AE1813" s="26">
        <v>692</v>
      </c>
      <c r="AF1813" s="26" t="s">
        <v>72</v>
      </c>
      <c r="AG1813" s="26">
        <v>20144</v>
      </c>
      <c r="AH1813" s="28">
        <v>2.454E-3</v>
      </c>
      <c r="AI1813">
        <v>5237</v>
      </c>
      <c r="AJ1813" s="26">
        <v>22288</v>
      </c>
      <c r="AK1813" s="28">
        <v>2.6549999999999998E-3</v>
      </c>
      <c r="AL1813">
        <v>5794</v>
      </c>
      <c r="AM1813" s="26">
        <v>22288</v>
      </c>
      <c r="AN1813" s="28">
        <v>2.6549999999999998E-3</v>
      </c>
      <c r="AO1813">
        <v>5794</v>
      </c>
      <c r="AP1813" s="32">
        <v>66003.84375</v>
      </c>
      <c r="AQ1813" s="36">
        <v>7.2584270867849902E-3</v>
      </c>
      <c r="AR1813" s="32">
        <f t="shared" si="230"/>
        <v>67288.585344360938</v>
      </c>
      <c r="AS1813" s="32">
        <f t="shared" si="224"/>
        <v>2</v>
      </c>
      <c r="AT1813" s="32">
        <f t="shared" si="225"/>
        <v>1</v>
      </c>
      <c r="AU1813" s="32">
        <f t="shared" si="226"/>
        <v>1</v>
      </c>
      <c r="AV1813" s="32">
        <f t="shared" si="227"/>
        <v>62539.132242489271</v>
      </c>
      <c r="AW1813" s="32">
        <f t="shared" si="228"/>
        <v>6.8774135817342109E-3</v>
      </c>
      <c r="AX1813" s="32">
        <f t="shared" si="229"/>
        <v>63756.434446456224</v>
      </c>
      <c r="AY1813">
        <v>2</v>
      </c>
      <c r="AZ1813" s="26">
        <v>1</v>
      </c>
      <c r="BA1813" s="26">
        <v>5264.88</v>
      </c>
      <c r="BB1813" s="26">
        <v>187.86</v>
      </c>
      <c r="BC1813" s="26">
        <v>150.22</v>
      </c>
      <c r="BD1813" s="26">
        <v>360.35</v>
      </c>
      <c r="BE1813" s="28">
        <v>0.04</v>
      </c>
      <c r="BF1813" s="28">
        <v>3.75</v>
      </c>
      <c r="BG1813" s="28">
        <v>0.28999999999999998</v>
      </c>
      <c r="BH1813" s="28">
        <v>-27.64</v>
      </c>
      <c r="BI1813" s="28">
        <v>0.06</v>
      </c>
      <c r="BJ1813" s="28">
        <v>6.35</v>
      </c>
      <c r="BK1813" s="28">
        <v>0.51</v>
      </c>
      <c r="BL1813" s="28">
        <v>-31.33</v>
      </c>
      <c r="BM1813" s="28">
        <v>0.08</v>
      </c>
      <c r="BN1813" s="28">
        <v>5.39</v>
      </c>
      <c r="BO1813" s="28">
        <v>0.79</v>
      </c>
      <c r="BP1813" s="28">
        <v>-0.16</v>
      </c>
      <c r="BQ1813" s="26">
        <v>32.691001</v>
      </c>
      <c r="BR1813" s="26">
        <v>195.82817</v>
      </c>
      <c r="BS1813" s="31">
        <f t="shared" si="231"/>
        <v>4.5967319999999994</v>
      </c>
    </row>
    <row r="1814" spans="1:71">
      <c r="A1814" s="26">
        <v>42507328910000</v>
      </c>
      <c r="B1814" s="26" t="s">
        <v>9284</v>
      </c>
      <c r="C1814" t="s">
        <v>4060</v>
      </c>
      <c r="D1814" s="26" t="s">
        <v>223</v>
      </c>
      <c r="E1814" s="27" t="s">
        <v>795</v>
      </c>
      <c r="F1814" t="s">
        <v>197</v>
      </c>
      <c r="G1814" t="s">
        <v>67</v>
      </c>
      <c r="H1814" t="s">
        <v>4058</v>
      </c>
      <c r="I1814" t="s">
        <v>4059</v>
      </c>
      <c r="J1814" t="s">
        <v>1419</v>
      </c>
      <c r="K1814" t="s">
        <v>9261</v>
      </c>
      <c r="L1814">
        <v>28.764659999999999</v>
      </c>
      <c r="M1814">
        <v>-99.626990000000006</v>
      </c>
      <c r="N1814" s="28">
        <v>1799125.64</v>
      </c>
      <c r="O1814" s="28">
        <v>339164.26</v>
      </c>
      <c r="P1814" s="26">
        <v>659</v>
      </c>
      <c r="Q1814" s="26">
        <v>6238</v>
      </c>
      <c r="R1814" s="26">
        <v>11757</v>
      </c>
      <c r="S1814" s="29" t="s">
        <v>72</v>
      </c>
      <c r="T1814" s="30">
        <v>41024</v>
      </c>
      <c r="U1814" s="30">
        <v>41133</v>
      </c>
      <c r="V1814" s="30">
        <v>41153</v>
      </c>
      <c r="W1814">
        <v>0</v>
      </c>
      <c r="X1814" s="26">
        <v>5740</v>
      </c>
      <c r="Y1814" s="26" t="s">
        <v>72</v>
      </c>
      <c r="Z1814" s="26" t="s">
        <v>72</v>
      </c>
      <c r="AA1814" s="26" t="s">
        <v>71</v>
      </c>
      <c r="AB1814" s="31" t="s">
        <v>72</v>
      </c>
      <c r="AC1814" s="31" t="s">
        <v>72</v>
      </c>
      <c r="AD1814" s="26">
        <v>261.40217316077235</v>
      </c>
      <c r="AE1814" s="26">
        <v>414</v>
      </c>
      <c r="AF1814" s="26" t="s">
        <v>72</v>
      </c>
      <c r="AG1814" s="26">
        <v>12056</v>
      </c>
      <c r="AH1814" s="28">
        <v>2.8630000000000001E-3</v>
      </c>
      <c r="AI1814">
        <v>9755</v>
      </c>
      <c r="AJ1814" s="26">
        <v>13339</v>
      </c>
      <c r="AK1814" s="28">
        <v>3.0969999999999999E-3</v>
      </c>
      <c r="AL1814">
        <v>10794</v>
      </c>
      <c r="AM1814" s="26">
        <v>13339</v>
      </c>
      <c r="AN1814" s="28">
        <v>3.0969999999999999E-3</v>
      </c>
      <c r="AO1814">
        <v>10794</v>
      </c>
      <c r="AP1814" s="32">
        <v>38336.00390625</v>
      </c>
      <c r="AQ1814" s="36">
        <v>1.0021114731393607E-2</v>
      </c>
      <c r="AR1814" s="32">
        <f t="shared" si="230"/>
        <v>40109.741213706671</v>
      </c>
      <c r="AS1814" s="32">
        <f t="shared" si="224"/>
        <v>1</v>
      </c>
      <c r="AT1814" s="32">
        <f t="shared" si="225"/>
        <v>1</v>
      </c>
      <c r="AU1814" s="32">
        <f t="shared" si="226"/>
        <v>1</v>
      </c>
      <c r="AV1814" s="32">
        <f t="shared" si="227"/>
        <v>38336.00390625</v>
      </c>
      <c r="AW1814" s="32">
        <f t="shared" si="228"/>
        <v>1.0021114731393607E-2</v>
      </c>
      <c r="AX1814" s="32">
        <f t="shared" si="229"/>
        <v>40109.741213706671</v>
      </c>
      <c r="AY1814">
        <v>2</v>
      </c>
      <c r="AZ1814" s="26">
        <v>1</v>
      </c>
      <c r="BA1814" s="26">
        <v>5265.25</v>
      </c>
      <c r="BB1814" s="26">
        <v>187.87</v>
      </c>
      <c r="BC1814" s="26">
        <v>150.22999999999999</v>
      </c>
      <c r="BD1814" s="26">
        <v>360.34</v>
      </c>
      <c r="BE1814" s="28">
        <v>0.04</v>
      </c>
      <c r="BF1814" s="28">
        <v>3.75</v>
      </c>
      <c r="BG1814" s="28">
        <v>0.28999999999999998</v>
      </c>
      <c r="BH1814" s="28">
        <v>-27.64</v>
      </c>
      <c r="BI1814" s="28">
        <v>0.06</v>
      </c>
      <c r="BJ1814" s="28">
        <v>6.35</v>
      </c>
      <c r="BK1814" s="28">
        <v>0.51</v>
      </c>
      <c r="BL1814" s="28">
        <v>-31.33</v>
      </c>
      <c r="BM1814" s="28">
        <v>0.08</v>
      </c>
      <c r="BN1814" s="28">
        <v>5.39</v>
      </c>
      <c r="BO1814" s="28">
        <v>0.79</v>
      </c>
      <c r="BP1814" s="28">
        <v>-0.16</v>
      </c>
      <c r="BQ1814" s="26">
        <v>32.691001</v>
      </c>
      <c r="BR1814" s="26">
        <v>195.82817</v>
      </c>
      <c r="BS1814" s="31">
        <f t="shared" si="231"/>
        <v>4.5970379999999995</v>
      </c>
    </row>
    <row r="1815" spans="1:71">
      <c r="A1815" s="26">
        <v>42507328940000</v>
      </c>
      <c r="B1815" s="26" t="s">
        <v>9284</v>
      </c>
      <c r="C1815" t="s">
        <v>4061</v>
      </c>
      <c r="D1815" s="26" t="s">
        <v>223</v>
      </c>
      <c r="E1815" s="27" t="s">
        <v>795</v>
      </c>
      <c r="F1815" t="s">
        <v>197</v>
      </c>
      <c r="G1815" t="s">
        <v>67</v>
      </c>
      <c r="H1815" t="s">
        <v>4016</v>
      </c>
      <c r="I1815" t="s">
        <v>4017</v>
      </c>
      <c r="J1815" t="s">
        <v>4062</v>
      </c>
      <c r="K1815" t="s">
        <v>9261</v>
      </c>
      <c r="L1815">
        <v>28.812529999999999</v>
      </c>
      <c r="M1815">
        <v>-99.456410000000005</v>
      </c>
      <c r="N1815" s="28">
        <v>1853843.47</v>
      </c>
      <c r="O1815" s="28">
        <v>356315.33</v>
      </c>
      <c r="P1815" s="26">
        <v>652</v>
      </c>
      <c r="Q1815" s="26">
        <v>6193</v>
      </c>
      <c r="R1815" s="26">
        <v>15012</v>
      </c>
      <c r="S1815" s="29" t="s">
        <v>72</v>
      </c>
      <c r="T1815" s="30">
        <v>41080</v>
      </c>
      <c r="U1815" s="30">
        <v>41200</v>
      </c>
      <c r="V1815" s="30">
        <v>41183</v>
      </c>
      <c r="W1815">
        <v>0</v>
      </c>
      <c r="X1815" s="26">
        <v>5740</v>
      </c>
      <c r="Y1815" s="26" t="s">
        <v>72</v>
      </c>
      <c r="Z1815" s="26" t="s">
        <v>72</v>
      </c>
      <c r="AA1815" s="26" t="s">
        <v>71</v>
      </c>
      <c r="AB1815" s="31" t="s">
        <v>72</v>
      </c>
      <c r="AC1815" s="31" t="s">
        <v>72</v>
      </c>
      <c r="AD1815" s="26">
        <v>367.30026428135801</v>
      </c>
      <c r="AE1815" s="26">
        <v>870</v>
      </c>
      <c r="AF1815" s="26" t="s">
        <v>72</v>
      </c>
      <c r="AG1815" s="26">
        <v>17512</v>
      </c>
      <c r="AH1815" s="28">
        <v>7.2269999999999999E-3</v>
      </c>
      <c r="AI1815">
        <v>9928</v>
      </c>
      <c r="AJ1815" s="26">
        <v>17512</v>
      </c>
      <c r="AK1815" s="28">
        <v>7.2269999999999999E-3</v>
      </c>
      <c r="AL1815">
        <v>9928</v>
      </c>
      <c r="AM1815" s="26">
        <v>17512</v>
      </c>
      <c r="AN1815" s="28">
        <v>7.2269999999999999E-3</v>
      </c>
      <c r="AO1815">
        <v>9928</v>
      </c>
      <c r="AP1815" s="32">
        <v>91388.5546875</v>
      </c>
      <c r="AQ1815" s="36">
        <v>3.3567040289010093E-2</v>
      </c>
      <c r="AR1815" s="32">
        <f t="shared" si="230"/>
        <v>97329.920818654791</v>
      </c>
      <c r="AS1815" s="32">
        <f t="shared" si="224"/>
        <v>2</v>
      </c>
      <c r="AT1815" s="32">
        <f t="shared" si="225"/>
        <v>1</v>
      </c>
      <c r="AU1815" s="32">
        <f t="shared" si="226"/>
        <v>1</v>
      </c>
      <c r="AV1815" s="32">
        <f t="shared" si="227"/>
        <v>91388.5546875</v>
      </c>
      <c r="AW1815" s="32">
        <f t="shared" si="228"/>
        <v>3.3567040289010093E-2</v>
      </c>
      <c r="AX1815" s="32">
        <f t="shared" si="229"/>
        <v>97329.920818654791</v>
      </c>
      <c r="AY1815">
        <v>2</v>
      </c>
      <c r="AZ1815" s="26">
        <v>1</v>
      </c>
      <c r="BA1815" s="26">
        <v>5514.94</v>
      </c>
      <c r="BB1815" s="26">
        <v>136.47999999999999</v>
      </c>
      <c r="BC1815" s="26">
        <v>107.62</v>
      </c>
      <c r="BD1815" s="26">
        <v>241.26</v>
      </c>
      <c r="BE1815" s="28">
        <v>0.04</v>
      </c>
      <c r="BF1815" s="28">
        <v>4.1100000000000003</v>
      </c>
      <c r="BG1815" s="28">
        <v>0.32</v>
      </c>
      <c r="BH1815" s="28">
        <v>-54.55</v>
      </c>
      <c r="BI1815" s="28">
        <v>0.05</v>
      </c>
      <c r="BJ1815" s="28">
        <v>9.2200000000000006</v>
      </c>
      <c r="BK1815" s="28">
        <v>0.54</v>
      </c>
      <c r="BL1815" s="28">
        <v>-21.01</v>
      </c>
      <c r="BM1815" s="28">
        <v>0.08</v>
      </c>
      <c r="BN1815" s="28">
        <v>7.51</v>
      </c>
      <c r="BO1815" s="28">
        <v>0.73</v>
      </c>
      <c r="BP1815" s="28">
        <v>0.9</v>
      </c>
      <c r="BQ1815" s="26">
        <v>35.618198</v>
      </c>
      <c r="BR1815" s="26">
        <v>0</v>
      </c>
      <c r="BS1815" s="31">
        <f t="shared" si="231"/>
        <v>2.9057400000000007</v>
      </c>
    </row>
    <row r="1816" spans="1:71">
      <c r="A1816" s="26">
        <v>42507328950000</v>
      </c>
      <c r="B1816" s="26" t="s">
        <v>9284</v>
      </c>
      <c r="C1816" t="s">
        <v>4063</v>
      </c>
      <c r="D1816" s="26" t="s">
        <v>223</v>
      </c>
      <c r="E1816" s="27" t="s">
        <v>795</v>
      </c>
      <c r="F1816" t="s">
        <v>197</v>
      </c>
      <c r="G1816" t="s">
        <v>67</v>
      </c>
      <c r="H1816" t="s">
        <v>4016</v>
      </c>
      <c r="I1816" t="s">
        <v>4017</v>
      </c>
      <c r="J1816" t="s">
        <v>4064</v>
      </c>
      <c r="K1816" t="s">
        <v>9261</v>
      </c>
      <c r="L1816">
        <v>28.812580000000001</v>
      </c>
      <c r="M1816">
        <v>-99.456389999999999</v>
      </c>
      <c r="N1816" s="28">
        <v>1853849.94</v>
      </c>
      <c r="O1816" s="28">
        <v>356333.49</v>
      </c>
      <c r="P1816" s="26">
        <v>652</v>
      </c>
      <c r="Q1816" s="26">
        <v>6028</v>
      </c>
      <c r="R1816" s="26">
        <v>15063</v>
      </c>
      <c r="S1816" s="29" t="s">
        <v>72</v>
      </c>
      <c r="T1816" s="30">
        <v>41063</v>
      </c>
      <c r="U1816" s="30">
        <v>41079</v>
      </c>
      <c r="V1816" s="30">
        <v>41183</v>
      </c>
      <c r="W1816">
        <v>0</v>
      </c>
      <c r="X1816" s="26">
        <v>9158</v>
      </c>
      <c r="Y1816" s="26" t="s">
        <v>72</v>
      </c>
      <c r="Z1816" s="26" t="s">
        <v>72</v>
      </c>
      <c r="AA1816" s="26" t="s">
        <v>71</v>
      </c>
      <c r="AB1816" s="31" t="s">
        <v>72</v>
      </c>
      <c r="AC1816" s="31" t="s">
        <v>72</v>
      </c>
      <c r="AD1816" s="26">
        <v>438.41059602649005</v>
      </c>
      <c r="AE1816" s="26" t="s">
        <v>72</v>
      </c>
      <c r="AF1816" s="26" t="s">
        <v>72</v>
      </c>
      <c r="AG1816" s="26">
        <v>12748</v>
      </c>
      <c r="AH1816" s="28">
        <v>5.9579999999999998E-3</v>
      </c>
      <c r="AI1816">
        <v>8363</v>
      </c>
      <c r="AJ1816" s="26">
        <v>12748</v>
      </c>
      <c r="AK1816" s="28">
        <v>5.9579999999999998E-3</v>
      </c>
      <c r="AL1816">
        <v>8363</v>
      </c>
      <c r="AM1816" s="26">
        <v>12748</v>
      </c>
      <c r="AN1816" s="28">
        <v>5.9579999999999998E-3</v>
      </c>
      <c r="AO1816">
        <v>8363</v>
      </c>
      <c r="AP1816" s="32">
        <v>46979.60546875</v>
      </c>
      <c r="AQ1816" s="36">
        <v>2.0596356834644038E-2</v>
      </c>
      <c r="AR1816" s="32">
        <f t="shared" si="230"/>
        <v>50625.160628481994</v>
      </c>
      <c r="AS1816" s="32">
        <f t="shared" si="224"/>
        <v>1</v>
      </c>
      <c r="AT1816" s="32">
        <f t="shared" si="225"/>
        <v>1</v>
      </c>
      <c r="AU1816" s="32">
        <f t="shared" si="226"/>
        <v>1</v>
      </c>
      <c r="AV1816" s="32">
        <f t="shared" si="227"/>
        <v>29445.614259731927</v>
      </c>
      <c r="AW1816" s="32">
        <f t="shared" si="228"/>
        <v>1.2909269297975189E-2</v>
      </c>
      <c r="AX1816" s="32">
        <f t="shared" si="229"/>
        <v>31730.554925473534</v>
      </c>
      <c r="AY1816">
        <v>2</v>
      </c>
      <c r="AZ1816" s="26">
        <v>1</v>
      </c>
      <c r="BA1816" s="26">
        <v>5514.3</v>
      </c>
      <c r="BB1816" s="26">
        <v>136.46</v>
      </c>
      <c r="BC1816" s="26">
        <v>107.61</v>
      </c>
      <c r="BD1816" s="26">
        <v>241.22</v>
      </c>
      <c r="BE1816" s="28">
        <v>0.04</v>
      </c>
      <c r="BF1816" s="28">
        <v>4.1100000000000003</v>
      </c>
      <c r="BG1816" s="28">
        <v>0.32</v>
      </c>
      <c r="BH1816" s="28">
        <v>-54.54</v>
      </c>
      <c r="BI1816" s="28">
        <v>0.05</v>
      </c>
      <c r="BJ1816" s="28">
        <v>9.2200000000000006</v>
      </c>
      <c r="BK1816" s="28">
        <v>0.54</v>
      </c>
      <c r="BL1816" s="28">
        <v>-21.01</v>
      </c>
      <c r="BM1816" s="28">
        <v>0.08</v>
      </c>
      <c r="BN1816" s="28">
        <v>7.51</v>
      </c>
      <c r="BO1816" s="28">
        <v>0.73</v>
      </c>
      <c r="BP1816" s="28">
        <v>0.9</v>
      </c>
      <c r="BQ1816" s="26">
        <v>35.618198</v>
      </c>
      <c r="BR1816" s="26">
        <v>0</v>
      </c>
      <c r="BS1816" s="31">
        <f t="shared" si="231"/>
        <v>2.9054700000000002</v>
      </c>
    </row>
    <row r="1817" spans="1:71">
      <c r="A1817" s="26">
        <v>42507328970000</v>
      </c>
      <c r="B1817" s="26" t="s">
        <v>9284</v>
      </c>
      <c r="C1817" t="s">
        <v>4065</v>
      </c>
      <c r="D1817" s="26" t="s">
        <v>1537</v>
      </c>
      <c r="E1817" s="27" t="s">
        <v>795</v>
      </c>
      <c r="F1817" t="s">
        <v>197</v>
      </c>
      <c r="G1817" t="s">
        <v>67</v>
      </c>
      <c r="H1817" t="s">
        <v>4051</v>
      </c>
      <c r="I1817" t="s">
        <v>4052</v>
      </c>
      <c r="J1817" t="s">
        <v>76</v>
      </c>
      <c r="K1817" t="s">
        <v>9261</v>
      </c>
      <c r="L1817">
        <v>28.693079999999998</v>
      </c>
      <c r="M1817">
        <v>-99.914649999999995</v>
      </c>
      <c r="N1817" s="28">
        <v>1706763.5</v>
      </c>
      <c r="O1817" s="28">
        <v>313747.73</v>
      </c>
      <c r="P1817" s="26">
        <v>563</v>
      </c>
      <c r="Q1817" s="26">
        <v>5826</v>
      </c>
      <c r="R1817" s="26">
        <v>12830</v>
      </c>
      <c r="S1817" s="29" t="s">
        <v>72</v>
      </c>
      <c r="T1817" s="30">
        <v>41024</v>
      </c>
      <c r="U1817" s="30">
        <v>41086</v>
      </c>
      <c r="V1817" s="30">
        <v>41091</v>
      </c>
      <c r="W1817">
        <v>2758</v>
      </c>
      <c r="X1817" s="26">
        <v>7180</v>
      </c>
      <c r="Y1817" s="26" t="s">
        <v>72</v>
      </c>
      <c r="Z1817" s="26" t="s">
        <v>72</v>
      </c>
      <c r="AA1817" s="26" t="s">
        <v>71</v>
      </c>
      <c r="AB1817" s="31" t="s">
        <v>72</v>
      </c>
      <c r="AC1817" s="31" t="s">
        <v>72</v>
      </c>
      <c r="AD1817" s="26">
        <v>293.343978485587</v>
      </c>
      <c r="AE1817" s="26">
        <v>317</v>
      </c>
      <c r="AF1817" s="26" t="s">
        <v>72</v>
      </c>
      <c r="AG1817" s="26">
        <v>14568</v>
      </c>
      <c r="AH1817" s="28">
        <v>3.6589999999999999E-3</v>
      </c>
      <c r="AI1817">
        <v>8401</v>
      </c>
      <c r="AJ1817" s="26">
        <v>18295</v>
      </c>
      <c r="AK1817" s="28">
        <v>4.6569999999999997E-3</v>
      </c>
      <c r="AL1817">
        <v>9668</v>
      </c>
      <c r="AM1817" s="26">
        <v>18295</v>
      </c>
      <c r="AN1817" s="28">
        <v>4.6569999999999997E-3</v>
      </c>
      <c r="AO1817">
        <v>9668</v>
      </c>
      <c r="AP1817" s="32">
        <v>37053.83984375</v>
      </c>
      <c r="AQ1817" s="36">
        <v>1.0869520797933387E-2</v>
      </c>
      <c r="AR1817" s="32">
        <f t="shared" si="230"/>
        <v>38977.745024984208</v>
      </c>
      <c r="AS1817" s="32">
        <f t="shared" si="224"/>
        <v>1</v>
      </c>
      <c r="AT1817" s="32">
        <f t="shared" si="225"/>
        <v>1</v>
      </c>
      <c r="AU1817" s="32">
        <f t="shared" si="226"/>
        <v>1</v>
      </c>
      <c r="AV1817" s="32">
        <f t="shared" si="227"/>
        <v>29622.429067287605</v>
      </c>
      <c r="AW1817" s="32">
        <f t="shared" si="228"/>
        <v>8.6895611950052413E-3</v>
      </c>
      <c r="AX1817" s="32">
        <f t="shared" si="229"/>
        <v>31160.481398803531</v>
      </c>
      <c r="AY1817">
        <v>2</v>
      </c>
      <c r="AZ1817" s="26">
        <v>1</v>
      </c>
      <c r="BA1817" s="26">
        <v>4993.8900000000003</v>
      </c>
      <c r="BB1817" s="26">
        <v>412.72</v>
      </c>
      <c r="BC1817" s="26">
        <v>35.880000000000003</v>
      </c>
      <c r="BD1817" s="26">
        <v>445.62</v>
      </c>
      <c r="BE1817" s="28">
        <v>7.0000000000000007E-2</v>
      </c>
      <c r="BF1817" s="28">
        <v>2.87</v>
      </c>
      <c r="BG1817" s="28">
        <v>0.66</v>
      </c>
      <c r="BH1817" s="28">
        <v>0.42</v>
      </c>
      <c r="BI1817" s="28">
        <v>0.11</v>
      </c>
      <c r="BJ1817" s="28">
        <v>4.67</v>
      </c>
      <c r="BK1817" s="28">
        <v>0.79</v>
      </c>
      <c r="BL1817" s="28">
        <v>-21.82</v>
      </c>
      <c r="BM1817" s="28">
        <v>0.08</v>
      </c>
      <c r="BN1817" s="28">
        <v>3.59</v>
      </c>
      <c r="BO1817" s="28">
        <v>0.81</v>
      </c>
      <c r="BP1817" s="28">
        <v>-2.67</v>
      </c>
      <c r="BQ1817" s="26">
        <v>37.759300000000003</v>
      </c>
      <c r="BR1817" s="26">
        <v>811.68310499999995</v>
      </c>
      <c r="BS1817" s="31">
        <f t="shared" si="231"/>
        <v>3.1179720000000004</v>
      </c>
    </row>
    <row r="1818" spans="1:71">
      <c r="A1818" s="26">
        <v>42507329000000</v>
      </c>
      <c r="B1818" s="26" t="s">
        <v>9284</v>
      </c>
      <c r="C1818" t="s">
        <v>4066</v>
      </c>
      <c r="D1818" s="26" t="s">
        <v>1537</v>
      </c>
      <c r="E1818" s="27" t="s">
        <v>795</v>
      </c>
      <c r="F1818" t="s">
        <v>197</v>
      </c>
      <c r="G1818" t="s">
        <v>67</v>
      </c>
      <c r="H1818" t="s">
        <v>4067</v>
      </c>
      <c r="I1818" t="s">
        <v>4068</v>
      </c>
      <c r="J1818" t="s">
        <v>76</v>
      </c>
      <c r="K1818" t="s">
        <v>9261</v>
      </c>
      <c r="L1818">
        <v>28.715620000000001</v>
      </c>
      <c r="M1818">
        <v>-99.937669999999997</v>
      </c>
      <c r="N1818" s="28">
        <v>1699449.16</v>
      </c>
      <c r="O1818" s="28">
        <v>322000.90999999997</v>
      </c>
      <c r="P1818" s="26">
        <v>593</v>
      </c>
      <c r="Q1818" s="26">
        <v>5897</v>
      </c>
      <c r="R1818" s="26">
        <v>11950</v>
      </c>
      <c r="S1818" s="29" t="s">
        <v>72</v>
      </c>
      <c r="T1818" s="30">
        <v>41057</v>
      </c>
      <c r="U1818" s="30" t="s">
        <v>72</v>
      </c>
      <c r="V1818" s="30">
        <v>41091</v>
      </c>
      <c r="W1818">
        <v>2439</v>
      </c>
      <c r="X1818" s="26">
        <v>6394</v>
      </c>
      <c r="Y1818" s="26" t="s">
        <v>72</v>
      </c>
      <c r="Z1818" s="26" t="s">
        <v>72</v>
      </c>
      <c r="AA1818" s="26" t="s">
        <v>71</v>
      </c>
      <c r="AB1818" s="31" t="s">
        <v>72</v>
      </c>
      <c r="AC1818" s="31" t="s">
        <v>72</v>
      </c>
      <c r="AD1818" s="26">
        <v>317.35953231568692</v>
      </c>
      <c r="AE1818" s="26">
        <v>896</v>
      </c>
      <c r="AF1818" s="26" t="s">
        <v>72</v>
      </c>
      <c r="AG1818" s="26">
        <v>39307</v>
      </c>
      <c r="AH1818" s="28">
        <v>1.0681E-2</v>
      </c>
      <c r="AI1818">
        <v>44265</v>
      </c>
      <c r="AJ1818" s="26">
        <v>55979</v>
      </c>
      <c r="AK1818" s="28">
        <v>1.7583000000000001E-2</v>
      </c>
      <c r="AL1818">
        <v>63041</v>
      </c>
      <c r="AM1818" s="26">
        <v>55979</v>
      </c>
      <c r="AN1818" s="28">
        <v>1.7583000000000001E-2</v>
      </c>
      <c r="AO1818">
        <v>63041</v>
      </c>
      <c r="AP1818" s="32">
        <v>155799.65625</v>
      </c>
      <c r="AQ1818" s="36">
        <v>4.944450604244479E-2</v>
      </c>
      <c r="AR1818" s="32">
        <f t="shared" si="230"/>
        <v>164551.33381951274</v>
      </c>
      <c r="AS1818" s="32">
        <f t="shared" si="224"/>
        <v>3</v>
      </c>
      <c r="AT1818" s="32">
        <f t="shared" si="225"/>
        <v>1</v>
      </c>
      <c r="AU1818" s="32">
        <f t="shared" si="226"/>
        <v>2</v>
      </c>
      <c r="AV1818" s="32">
        <f t="shared" si="227"/>
        <v>139863.93914216454</v>
      </c>
      <c r="AW1818" s="32">
        <f t="shared" si="228"/>
        <v>4.4387154313987036E-2</v>
      </c>
      <c r="AX1818" s="32">
        <f t="shared" si="229"/>
        <v>147720.46545574025</v>
      </c>
      <c r="AY1818">
        <v>2</v>
      </c>
      <c r="AZ1818" s="26">
        <v>1</v>
      </c>
      <c r="BA1818" s="26">
        <v>4841.95</v>
      </c>
      <c r="BB1818" s="26">
        <v>472.28</v>
      </c>
      <c r="BC1818" s="26">
        <v>-13.79</v>
      </c>
      <c r="BD1818" s="26">
        <v>452.01</v>
      </c>
      <c r="BE1818" s="28">
        <v>7.0000000000000007E-2</v>
      </c>
      <c r="BF1818" s="28">
        <v>2.77</v>
      </c>
      <c r="BG1818" s="28">
        <v>0.65</v>
      </c>
      <c r="BH1818" s="28">
        <v>0.54</v>
      </c>
      <c r="BI1818" s="28">
        <v>0.11</v>
      </c>
      <c r="BJ1818" s="28">
        <v>4.55</v>
      </c>
      <c r="BK1818" s="28">
        <v>0.8</v>
      </c>
      <c r="BL1818" s="28">
        <v>-24.63</v>
      </c>
      <c r="BM1818" s="28">
        <v>0.08</v>
      </c>
      <c r="BN1818" s="28">
        <v>3.46</v>
      </c>
      <c r="BO1818" s="28">
        <v>0.82</v>
      </c>
      <c r="BP1818" s="28">
        <v>-3.97</v>
      </c>
      <c r="BQ1818" s="26">
        <v>34.827399999999997</v>
      </c>
      <c r="BR1818" s="26">
        <v>400.97076399999997</v>
      </c>
      <c r="BS1818" s="31">
        <f t="shared" si="231"/>
        <v>-1.2135200000000002</v>
      </c>
    </row>
    <row r="1819" spans="1:71">
      <c r="A1819" s="26">
        <v>42123323090000</v>
      </c>
      <c r="B1819" s="26" t="s">
        <v>9280</v>
      </c>
      <c r="C1819" t="s">
        <v>4070</v>
      </c>
      <c r="D1819" s="26" t="s">
        <v>185</v>
      </c>
      <c r="E1819" s="27" t="s">
        <v>186</v>
      </c>
      <c r="F1819" t="s">
        <v>4071</v>
      </c>
      <c r="G1819" t="s">
        <v>67</v>
      </c>
      <c r="H1819" t="s">
        <v>4072</v>
      </c>
      <c r="I1819" t="s">
        <v>4073</v>
      </c>
      <c r="J1819" t="s">
        <v>149</v>
      </c>
      <c r="K1819" t="s">
        <v>9261</v>
      </c>
      <c r="L1819">
        <v>29.24193</v>
      </c>
      <c r="M1819">
        <v>-97.358329999999995</v>
      </c>
      <c r="N1819" s="28">
        <v>2523505.92</v>
      </c>
      <c r="O1819" s="28">
        <v>515824.8</v>
      </c>
      <c r="P1819" s="26">
        <v>322</v>
      </c>
      <c r="Q1819" s="26">
        <v>12565</v>
      </c>
      <c r="R1819" s="26">
        <v>18198</v>
      </c>
      <c r="S1819" s="29">
        <v>10</v>
      </c>
      <c r="T1819" s="30">
        <v>40298</v>
      </c>
      <c r="U1819" s="30">
        <v>40472</v>
      </c>
      <c r="V1819" s="30">
        <v>40452</v>
      </c>
      <c r="W1819">
        <v>2946</v>
      </c>
      <c r="X1819" s="26">
        <v>5992</v>
      </c>
      <c r="Y1819" s="26">
        <v>6195</v>
      </c>
      <c r="Z1819" s="26">
        <v>8815</v>
      </c>
      <c r="AA1819" s="26" t="s">
        <v>4069</v>
      </c>
      <c r="AB1819" s="31">
        <v>51</v>
      </c>
      <c r="AC1819" s="31">
        <v>0.75</v>
      </c>
      <c r="AD1819" s="26">
        <v>2957.8099803639793</v>
      </c>
      <c r="AE1819" s="26" t="s">
        <v>72</v>
      </c>
      <c r="AF1819" s="26">
        <v>2886</v>
      </c>
      <c r="AG1819" s="26">
        <v>115111</v>
      </c>
      <c r="AH1819" s="28">
        <v>0.44133499999999998</v>
      </c>
      <c r="AI1819">
        <v>8070</v>
      </c>
      <c r="AJ1819" s="26">
        <v>178316</v>
      </c>
      <c r="AK1819" s="28">
        <v>0.68520700000000001</v>
      </c>
      <c r="AL1819">
        <v>12844</v>
      </c>
      <c r="AM1819" s="26">
        <v>230155</v>
      </c>
      <c r="AN1819" s="28">
        <v>0.89083699999999999</v>
      </c>
      <c r="AO1819">
        <v>17547</v>
      </c>
      <c r="AP1819" s="32">
        <v>420830.5625</v>
      </c>
      <c r="AQ1819" s="36">
        <v>1.2447368378046872</v>
      </c>
      <c r="AR1819" s="32">
        <f t="shared" si="230"/>
        <v>641148.98279142962</v>
      </c>
      <c r="AS1819" s="32">
        <f t="shared" si="224"/>
        <v>4</v>
      </c>
      <c r="AT1819" s="32">
        <f t="shared" si="225"/>
        <v>1</v>
      </c>
      <c r="AU1819" s="32">
        <f t="shared" si="226"/>
        <v>4</v>
      </c>
      <c r="AV1819" s="32">
        <f t="shared" si="227"/>
        <v>403132.08089953271</v>
      </c>
      <c r="AW1819" s="32">
        <f t="shared" si="228"/>
        <v>1.1923880922895369</v>
      </c>
      <c r="AX1819" s="32">
        <f t="shared" si="229"/>
        <v>614184.77323478076</v>
      </c>
      <c r="AY1819" s="26">
        <v>3</v>
      </c>
      <c r="AZ1819" s="26">
        <v>1</v>
      </c>
      <c r="BA1819" s="26">
        <v>12363.06</v>
      </c>
      <c r="BB1819" s="26">
        <v>51.58</v>
      </c>
      <c r="BC1819" s="26">
        <v>169.22</v>
      </c>
      <c r="BD1819" s="26">
        <v>220.83</v>
      </c>
      <c r="BE1819" s="28">
        <v>0.05</v>
      </c>
      <c r="BF1819" s="28">
        <v>2.1800000000000002</v>
      </c>
      <c r="BG1819" s="28">
        <v>0.41</v>
      </c>
      <c r="BH1819" s="28">
        <v>0.08</v>
      </c>
      <c r="BI1819" s="28">
        <v>0.11</v>
      </c>
      <c r="BJ1819" s="28">
        <v>8.2200000000000006</v>
      </c>
      <c r="BK1819" s="28">
        <v>0.75</v>
      </c>
      <c r="BL1819" s="28">
        <v>3.87</v>
      </c>
      <c r="BM1819" s="28">
        <v>0.1</v>
      </c>
      <c r="BN1819" s="28">
        <v>6.82</v>
      </c>
      <c r="BO1819" s="28">
        <v>0.71</v>
      </c>
      <c r="BP1819" s="28">
        <v>2.4</v>
      </c>
      <c r="BQ1819" s="26">
        <v>52.8232</v>
      </c>
      <c r="BR1819" s="26">
        <v>4489.1953119999998</v>
      </c>
      <c r="BS1819" s="31">
        <f t="shared" si="231"/>
        <v>13.960650000000001</v>
      </c>
    </row>
    <row r="1820" spans="1:71">
      <c r="A1820" s="26">
        <v>42123323190000</v>
      </c>
      <c r="B1820" s="26" t="s">
        <v>9280</v>
      </c>
      <c r="C1820" t="s">
        <v>4074</v>
      </c>
      <c r="D1820" s="26" t="s">
        <v>185</v>
      </c>
      <c r="E1820" s="27" t="s">
        <v>186</v>
      </c>
      <c r="F1820" t="s">
        <v>66</v>
      </c>
      <c r="G1820" t="s">
        <v>67</v>
      </c>
      <c r="H1820" t="s">
        <v>4075</v>
      </c>
      <c r="I1820" t="s">
        <v>4076</v>
      </c>
      <c r="J1820" t="s">
        <v>70</v>
      </c>
      <c r="K1820" t="s">
        <v>9261</v>
      </c>
      <c r="L1820">
        <v>29.218920000000001</v>
      </c>
      <c r="M1820">
        <v>-97.408339999999995</v>
      </c>
      <c r="N1820" s="28">
        <v>2507673.2799999998</v>
      </c>
      <c r="O1820" s="28">
        <v>507239.07</v>
      </c>
      <c r="P1820" s="26">
        <v>334</v>
      </c>
      <c r="Q1820" s="26">
        <v>12375</v>
      </c>
      <c r="R1820" s="26">
        <v>18754</v>
      </c>
      <c r="S1820" s="29" t="s">
        <v>72</v>
      </c>
      <c r="T1820" s="30">
        <v>40322</v>
      </c>
      <c r="U1820" s="30">
        <v>40454</v>
      </c>
      <c r="V1820" s="30">
        <v>40452</v>
      </c>
      <c r="W1820">
        <v>3269</v>
      </c>
      <c r="X1820" s="26">
        <v>5950</v>
      </c>
      <c r="Y1820" s="26">
        <v>6245</v>
      </c>
      <c r="Z1820" s="26">
        <v>7925</v>
      </c>
      <c r="AA1820" s="26" t="s">
        <v>4069</v>
      </c>
      <c r="AB1820" s="31">
        <v>49</v>
      </c>
      <c r="AC1820" s="31">
        <v>0.80000001192092896</v>
      </c>
      <c r="AD1820" s="26">
        <v>3080.3720679428416</v>
      </c>
      <c r="AE1820" s="26" t="s">
        <v>72</v>
      </c>
      <c r="AF1820" s="26">
        <v>2283</v>
      </c>
      <c r="AG1820" s="26">
        <v>112271</v>
      </c>
      <c r="AH1820" s="28">
        <v>0.35097200000000001</v>
      </c>
      <c r="AI1820">
        <v>13221</v>
      </c>
      <c r="AJ1820" s="26">
        <v>112271</v>
      </c>
      <c r="AK1820" s="28">
        <v>0.35097200000000001</v>
      </c>
      <c r="AL1820">
        <v>13221</v>
      </c>
      <c r="AM1820" s="26">
        <v>112271</v>
      </c>
      <c r="AN1820" s="28">
        <v>0.35097200000000001</v>
      </c>
      <c r="AO1820">
        <v>13221</v>
      </c>
      <c r="AP1820" s="32">
        <v>629391.5</v>
      </c>
      <c r="AQ1820" s="36">
        <v>1.9387599964006468</v>
      </c>
      <c r="AR1820" s="32">
        <f t="shared" si="230"/>
        <v>972552.01936291449</v>
      </c>
      <c r="AS1820" s="32">
        <f t="shared" si="224"/>
        <v>4</v>
      </c>
      <c r="AT1820" s="32">
        <f t="shared" si="225"/>
        <v>1</v>
      </c>
      <c r="AU1820" s="32">
        <f t="shared" si="226"/>
        <v>4</v>
      </c>
      <c r="AV1820" s="32">
        <f t="shared" si="227"/>
        <v>607177.68235294125</v>
      </c>
      <c r="AW1820" s="32">
        <f t="shared" si="228"/>
        <v>1.8703331729982711</v>
      </c>
      <c r="AX1820" s="32">
        <f t="shared" si="229"/>
        <v>938226.65397363505</v>
      </c>
      <c r="AY1820" s="26">
        <v>3</v>
      </c>
      <c r="AZ1820" s="26">
        <v>1</v>
      </c>
      <c r="BA1820" s="26">
        <v>12199.41</v>
      </c>
      <c r="BB1820" s="26">
        <v>45.79</v>
      </c>
      <c r="BC1820" s="26">
        <v>186.19</v>
      </c>
      <c r="BD1820" s="26">
        <v>230.29</v>
      </c>
      <c r="BE1820" s="28">
        <v>0.05</v>
      </c>
      <c r="BF1820" s="28">
        <v>3.23</v>
      </c>
      <c r="BG1820" s="28">
        <v>0.65</v>
      </c>
      <c r="BH1820" s="28">
        <v>0.27</v>
      </c>
      <c r="BI1820" s="28">
        <v>0.11</v>
      </c>
      <c r="BJ1820" s="28">
        <v>7.01</v>
      </c>
      <c r="BK1820" s="28">
        <v>0.82</v>
      </c>
      <c r="BL1820" s="28">
        <v>6.06</v>
      </c>
      <c r="BM1820" s="28">
        <v>0.09</v>
      </c>
      <c r="BN1820" s="28">
        <v>6.31</v>
      </c>
      <c r="BO1820" s="28">
        <v>0.79</v>
      </c>
      <c r="BP1820" s="28">
        <v>4.51</v>
      </c>
      <c r="BQ1820" s="26">
        <v>50.864398000000001</v>
      </c>
      <c r="BR1820" s="26">
        <v>3148.699462</v>
      </c>
      <c r="BS1820" s="31">
        <f t="shared" si="231"/>
        <v>16.794337999999996</v>
      </c>
    </row>
    <row r="1821" spans="1:71">
      <c r="A1821" s="26">
        <v>42123323250000</v>
      </c>
      <c r="B1821" s="26" t="s">
        <v>9280</v>
      </c>
      <c r="C1821" t="s">
        <v>4077</v>
      </c>
      <c r="D1821" s="26" t="s">
        <v>185</v>
      </c>
      <c r="E1821" s="27" t="s">
        <v>186</v>
      </c>
      <c r="F1821" t="s">
        <v>4071</v>
      </c>
      <c r="G1821" t="s">
        <v>67</v>
      </c>
      <c r="H1821" t="s">
        <v>4078</v>
      </c>
      <c r="I1821" t="s">
        <v>4079</v>
      </c>
      <c r="J1821" t="s">
        <v>70</v>
      </c>
      <c r="K1821" t="s">
        <v>9261</v>
      </c>
      <c r="L1821">
        <v>29.180060000000001</v>
      </c>
      <c r="M1821">
        <v>-97.444040000000001</v>
      </c>
      <c r="N1821" s="28">
        <v>2496475.11</v>
      </c>
      <c r="O1821" s="28">
        <v>492958.28</v>
      </c>
      <c r="P1821" s="26">
        <v>212</v>
      </c>
      <c r="Q1821" s="26">
        <v>12554</v>
      </c>
      <c r="R1821" s="26">
        <v>18595</v>
      </c>
      <c r="S1821" s="29">
        <v>10.699999809265137</v>
      </c>
      <c r="T1821" s="30">
        <v>40343</v>
      </c>
      <c r="U1821" s="30">
        <v>40465</v>
      </c>
      <c r="V1821" s="30">
        <v>40452</v>
      </c>
      <c r="W1821">
        <v>3004</v>
      </c>
      <c r="X1821" s="26">
        <v>6266</v>
      </c>
      <c r="Y1821" s="26">
        <v>6840</v>
      </c>
      <c r="Z1821" s="26">
        <v>8240</v>
      </c>
      <c r="AA1821" s="26" t="s">
        <v>4069</v>
      </c>
      <c r="AB1821" s="31">
        <v>49.5</v>
      </c>
      <c r="AC1821" s="31">
        <v>0.77999997138977051</v>
      </c>
      <c r="AD1821" s="26">
        <v>2680.8248591771858</v>
      </c>
      <c r="AE1821" s="26" t="s">
        <v>72</v>
      </c>
      <c r="AF1821" s="26">
        <v>2878</v>
      </c>
      <c r="AG1821" s="26">
        <v>168720</v>
      </c>
      <c r="AH1821" s="28">
        <v>0.55718199999999996</v>
      </c>
      <c r="AI1821">
        <v>21490</v>
      </c>
      <c r="AJ1821" s="26">
        <v>243527</v>
      </c>
      <c r="AK1821" s="28">
        <v>0.80921299999999996</v>
      </c>
      <c r="AL1821">
        <v>31210</v>
      </c>
      <c r="AM1821" s="26">
        <v>243527</v>
      </c>
      <c r="AN1821" s="28">
        <v>0.80921299999999996</v>
      </c>
      <c r="AO1821">
        <v>31210</v>
      </c>
      <c r="AP1821" s="32">
        <v>590448.0625</v>
      </c>
      <c r="AQ1821" s="36">
        <v>1.5828878440030048</v>
      </c>
      <c r="AR1821" s="32">
        <f t="shared" si="230"/>
        <v>870619.21088853187</v>
      </c>
      <c r="AS1821" s="32">
        <f t="shared" si="224"/>
        <v>4</v>
      </c>
      <c r="AT1821" s="32">
        <f t="shared" si="225"/>
        <v>1</v>
      </c>
      <c r="AU1821" s="32">
        <f t="shared" si="226"/>
        <v>4</v>
      </c>
      <c r="AV1821" s="32">
        <f t="shared" si="227"/>
        <v>540882.84052824765</v>
      </c>
      <c r="AW1821" s="32">
        <f t="shared" si="228"/>
        <v>1.450012164790496</v>
      </c>
      <c r="AX1821" s="32">
        <f t="shared" si="229"/>
        <v>797534.99369616539</v>
      </c>
      <c r="AY1821" s="26">
        <v>3</v>
      </c>
      <c r="AZ1821" s="26">
        <v>1</v>
      </c>
      <c r="BA1821" s="26">
        <v>11867.82</v>
      </c>
      <c r="BB1821" s="26">
        <v>43.98</v>
      </c>
      <c r="BC1821" s="26">
        <v>237.65</v>
      </c>
      <c r="BD1821" s="26">
        <v>251.32</v>
      </c>
      <c r="BE1821" s="28">
        <v>0.06</v>
      </c>
      <c r="BF1821" s="28">
        <v>3.2</v>
      </c>
      <c r="BG1821" s="28">
        <v>0.66</v>
      </c>
      <c r="BH1821" s="28">
        <v>0.77</v>
      </c>
      <c r="BI1821" s="28">
        <v>0.11</v>
      </c>
      <c r="BJ1821" s="28">
        <v>6.48</v>
      </c>
      <c r="BK1821" s="28">
        <v>0.8</v>
      </c>
      <c r="BL1821" s="28">
        <v>10.41</v>
      </c>
      <c r="BM1821" s="28">
        <v>0.1</v>
      </c>
      <c r="BN1821" s="28">
        <v>6.11</v>
      </c>
      <c r="BO1821" s="28">
        <v>0.77</v>
      </c>
      <c r="BP1821" s="28">
        <v>8.8000000000000007</v>
      </c>
      <c r="BQ1821" s="26">
        <v>50.555</v>
      </c>
      <c r="BR1821" s="26">
        <v>3023.2497549999998</v>
      </c>
      <c r="BS1821" s="31">
        <f t="shared" si="231"/>
        <v>20.913200000000003</v>
      </c>
    </row>
    <row r="1822" spans="1:71">
      <c r="A1822" s="26">
        <v>42123323500000</v>
      </c>
      <c r="B1822" s="26" t="s">
        <v>9280</v>
      </c>
      <c r="C1822" t="s">
        <v>4080</v>
      </c>
      <c r="D1822" s="26" t="s">
        <v>185</v>
      </c>
      <c r="E1822" s="27" t="s">
        <v>186</v>
      </c>
      <c r="F1822" t="s">
        <v>66</v>
      </c>
      <c r="G1822" t="s">
        <v>67</v>
      </c>
      <c r="H1822" t="s">
        <v>4081</v>
      </c>
      <c r="I1822" t="s">
        <v>4082</v>
      </c>
      <c r="J1822" t="s">
        <v>70</v>
      </c>
      <c r="K1822" t="s">
        <v>9261</v>
      </c>
      <c r="L1822">
        <v>29.277229999999999</v>
      </c>
      <c r="M1822">
        <v>-97.356070000000003</v>
      </c>
      <c r="N1822" s="28">
        <v>2524046.16</v>
      </c>
      <c r="O1822" s="28">
        <v>528668.19999999995</v>
      </c>
      <c r="P1822" s="26">
        <v>298</v>
      </c>
      <c r="Q1822" s="26">
        <v>12653</v>
      </c>
      <c r="R1822" s="26">
        <v>19089</v>
      </c>
      <c r="S1822" s="29">
        <v>10.600000381469727</v>
      </c>
      <c r="T1822" s="30">
        <v>40545</v>
      </c>
      <c r="U1822" s="30">
        <v>40628</v>
      </c>
      <c r="V1822" s="30">
        <v>40603</v>
      </c>
      <c r="W1822">
        <v>3259</v>
      </c>
      <c r="X1822" s="26">
        <v>5740</v>
      </c>
      <c r="Y1822" s="26" t="s">
        <v>72</v>
      </c>
      <c r="Z1822" s="26" t="s">
        <v>72</v>
      </c>
      <c r="AA1822" s="26" t="s">
        <v>4069</v>
      </c>
      <c r="AB1822" s="31" t="s">
        <v>72</v>
      </c>
      <c r="AC1822" s="31" t="s">
        <v>72</v>
      </c>
      <c r="AD1822" s="26">
        <v>2258.7326580368026</v>
      </c>
      <c r="AE1822" s="26">
        <v>722</v>
      </c>
      <c r="AF1822" s="26" t="s">
        <v>72</v>
      </c>
      <c r="AG1822" s="26">
        <v>139695</v>
      </c>
      <c r="AH1822" s="28">
        <v>0.27185199999999998</v>
      </c>
      <c r="AI1822">
        <v>8707</v>
      </c>
      <c r="AJ1822" s="26">
        <v>212568</v>
      </c>
      <c r="AK1822" s="28">
        <v>0.44383</v>
      </c>
      <c r="AL1822">
        <v>11405</v>
      </c>
      <c r="AM1822" s="26">
        <v>271413</v>
      </c>
      <c r="AN1822" s="28">
        <v>0.61498600000000003</v>
      </c>
      <c r="AO1822">
        <v>12890</v>
      </c>
      <c r="AP1822" s="32">
        <v>310261.65625</v>
      </c>
      <c r="AQ1822" s="36">
        <v>0.70079813550846326</v>
      </c>
      <c r="AR1822" s="32">
        <f t="shared" si="230"/>
        <v>434302.92623499798</v>
      </c>
      <c r="AS1822" s="32">
        <f t="shared" si="224"/>
        <v>4</v>
      </c>
      <c r="AT1822" s="32">
        <f t="shared" si="225"/>
        <v>1</v>
      </c>
      <c r="AU1822" s="32">
        <f t="shared" si="226"/>
        <v>4</v>
      </c>
      <c r="AV1822" s="32">
        <f t="shared" si="227"/>
        <v>310261.65625</v>
      </c>
      <c r="AW1822" s="32">
        <f t="shared" si="228"/>
        <v>0.70079813550846326</v>
      </c>
      <c r="AX1822" s="32">
        <f t="shared" si="229"/>
        <v>434302.92623499798</v>
      </c>
      <c r="AY1822" s="26">
        <v>3</v>
      </c>
      <c r="AZ1822" s="26">
        <v>1</v>
      </c>
      <c r="BA1822" s="26">
        <v>11767.29</v>
      </c>
      <c r="BB1822" s="26">
        <v>58.35</v>
      </c>
      <c r="BC1822" s="26">
        <v>163.28</v>
      </c>
      <c r="BD1822" s="26">
        <v>185.67</v>
      </c>
      <c r="BE1822" s="28">
        <v>0.05</v>
      </c>
      <c r="BF1822" s="28">
        <v>2.21</v>
      </c>
      <c r="BG1822" s="28">
        <v>0.39</v>
      </c>
      <c r="BH1822" s="28">
        <v>-0.15</v>
      </c>
      <c r="BI1822" s="28">
        <v>0.11</v>
      </c>
      <c r="BJ1822" s="28">
        <v>8.3000000000000007</v>
      </c>
      <c r="BK1822" s="28">
        <v>0.75</v>
      </c>
      <c r="BL1822" s="28">
        <v>3.24</v>
      </c>
      <c r="BM1822" s="28">
        <v>0.09</v>
      </c>
      <c r="BN1822" s="28">
        <v>6.92</v>
      </c>
      <c r="BO1822" s="28">
        <v>0.72</v>
      </c>
      <c r="BP1822" s="28">
        <v>1.68</v>
      </c>
      <c r="BQ1822" s="26">
        <v>47.151901000000002</v>
      </c>
      <c r="BR1822" s="26">
        <v>2432.7102049999999</v>
      </c>
      <c r="BS1822" s="31">
        <f t="shared" si="231"/>
        <v>13.470600000000001</v>
      </c>
    </row>
    <row r="1823" spans="1:71">
      <c r="A1823" s="26">
        <v>42123323610000</v>
      </c>
      <c r="B1823" s="26" t="s">
        <v>9280</v>
      </c>
      <c r="C1823" t="s">
        <v>4083</v>
      </c>
      <c r="D1823" s="26" t="s">
        <v>185</v>
      </c>
      <c r="E1823" s="27" t="s">
        <v>186</v>
      </c>
      <c r="F1823" t="s">
        <v>66</v>
      </c>
      <c r="G1823" t="s">
        <v>67</v>
      </c>
      <c r="H1823" t="s">
        <v>4084</v>
      </c>
      <c r="I1823" t="s">
        <v>4085</v>
      </c>
      <c r="J1823" t="s">
        <v>70</v>
      </c>
      <c r="K1823" t="s">
        <v>9261</v>
      </c>
      <c r="L1823">
        <v>29.249269999999999</v>
      </c>
      <c r="M1823">
        <v>-97.409790000000001</v>
      </c>
      <c r="N1823" s="28">
        <v>2507060.7799999998</v>
      </c>
      <c r="O1823" s="28">
        <v>518266.52</v>
      </c>
      <c r="P1823" s="26">
        <v>391</v>
      </c>
      <c r="Q1823" s="26">
        <v>12543</v>
      </c>
      <c r="R1823" s="26">
        <v>18010</v>
      </c>
      <c r="S1823" s="29" t="s">
        <v>72</v>
      </c>
      <c r="T1823" s="30">
        <v>40489</v>
      </c>
      <c r="U1823" s="30">
        <v>40546</v>
      </c>
      <c r="V1823" s="30">
        <v>40634</v>
      </c>
      <c r="W1823">
        <v>3385.60009765625</v>
      </c>
      <c r="X1823" s="26">
        <v>5993</v>
      </c>
      <c r="Y1823" s="26" t="s">
        <v>72</v>
      </c>
      <c r="Z1823" s="26" t="s">
        <v>72</v>
      </c>
      <c r="AA1823" s="26" t="s">
        <v>4069</v>
      </c>
      <c r="AB1823" s="31" t="s">
        <v>72</v>
      </c>
      <c r="AC1823" s="31" t="s">
        <v>72</v>
      </c>
      <c r="AD1823" s="26">
        <v>1841.6146972924519</v>
      </c>
      <c r="AE1823" s="26">
        <v>755.5999755859375</v>
      </c>
      <c r="AF1823" s="26" t="s">
        <v>72</v>
      </c>
      <c r="AG1823" s="26">
        <v>136708</v>
      </c>
      <c r="AH1823" s="28">
        <v>0.234621</v>
      </c>
      <c r="AI1823">
        <v>4462</v>
      </c>
      <c r="AJ1823" s="26">
        <v>243429</v>
      </c>
      <c r="AK1823" s="28">
        <v>0.42904500000000001</v>
      </c>
      <c r="AL1823">
        <v>6933</v>
      </c>
      <c r="AM1823" s="26">
        <v>383976</v>
      </c>
      <c r="AN1823" s="28">
        <v>0.70679999999999998</v>
      </c>
      <c r="AO1823">
        <v>7936</v>
      </c>
      <c r="AP1823" s="32">
        <v>645966.5625</v>
      </c>
      <c r="AQ1823" s="36">
        <v>1.1896215154594834</v>
      </c>
      <c r="AR1823" s="32">
        <f t="shared" si="230"/>
        <v>856529.57073632861</v>
      </c>
      <c r="AS1823" s="32">
        <f t="shared" si="224"/>
        <v>4</v>
      </c>
      <c r="AT1823" s="32">
        <f t="shared" si="225"/>
        <v>1</v>
      </c>
      <c r="AU1823" s="32">
        <f t="shared" si="226"/>
        <v>4</v>
      </c>
      <c r="AV1823" s="32">
        <f t="shared" si="227"/>
        <v>618696.49069748039</v>
      </c>
      <c r="AW1823" s="32">
        <f t="shared" si="228"/>
        <v>1.1394005504317428</v>
      </c>
      <c r="AX1823" s="32">
        <f t="shared" si="229"/>
        <v>820370.38812389888</v>
      </c>
      <c r="AY1823" s="26">
        <v>3</v>
      </c>
      <c r="AZ1823" s="26">
        <v>1</v>
      </c>
      <c r="BA1823" s="26">
        <v>11791.51</v>
      </c>
      <c r="BB1823" s="26">
        <v>52.11</v>
      </c>
      <c r="BC1823" s="26">
        <v>173.03</v>
      </c>
      <c r="BD1823" s="26">
        <v>231.5</v>
      </c>
      <c r="BE1823" s="28">
        <v>0.05</v>
      </c>
      <c r="BF1823" s="28">
        <v>3.24</v>
      </c>
      <c r="BG1823" s="28">
        <v>0.59</v>
      </c>
      <c r="BH1823" s="28">
        <v>0.01</v>
      </c>
      <c r="BI1823" s="28">
        <v>0.11</v>
      </c>
      <c r="BJ1823" s="28">
        <v>7.43</v>
      </c>
      <c r="BK1823" s="28">
        <v>0.82</v>
      </c>
      <c r="BL1823" s="28">
        <v>5.27</v>
      </c>
      <c r="BM1823" s="28">
        <v>0.09</v>
      </c>
      <c r="BN1823" s="28">
        <v>6.61</v>
      </c>
      <c r="BO1823" s="28">
        <v>0.77</v>
      </c>
      <c r="BP1823" s="28">
        <v>3.52</v>
      </c>
      <c r="BQ1823" s="26">
        <v>47.151401</v>
      </c>
      <c r="BR1823" s="26">
        <v>1916.4645989999999</v>
      </c>
      <c r="BS1823" s="31">
        <f t="shared" si="231"/>
        <v>15.607305999999998</v>
      </c>
    </row>
    <row r="1824" spans="1:71">
      <c r="A1824" s="26">
        <v>42123323740000</v>
      </c>
      <c r="B1824" s="26" t="s">
        <v>9280</v>
      </c>
      <c r="C1824" t="s">
        <v>4086</v>
      </c>
      <c r="D1824" s="26" t="s">
        <v>705</v>
      </c>
      <c r="E1824" s="27" t="s">
        <v>186</v>
      </c>
      <c r="F1824" t="s">
        <v>66</v>
      </c>
      <c r="G1824" t="s">
        <v>67</v>
      </c>
      <c r="H1824" t="s">
        <v>4087</v>
      </c>
      <c r="I1824" t="s">
        <v>4088</v>
      </c>
      <c r="J1824" t="s">
        <v>154</v>
      </c>
      <c r="K1824" t="s">
        <v>9261</v>
      </c>
      <c r="L1824">
        <v>29.021450000000002</v>
      </c>
      <c r="M1824">
        <v>-97.713130000000007</v>
      </c>
      <c r="N1824" s="28">
        <v>2411252.34</v>
      </c>
      <c r="O1824" s="28">
        <v>434250.97</v>
      </c>
      <c r="P1824" s="26">
        <v>423</v>
      </c>
      <c r="Q1824" s="26">
        <v>12587</v>
      </c>
      <c r="R1824" s="26">
        <v>12935</v>
      </c>
      <c r="S1824" s="29" t="s">
        <v>72</v>
      </c>
      <c r="T1824" s="30">
        <v>40533</v>
      </c>
      <c r="U1824" s="30">
        <v>40575</v>
      </c>
      <c r="V1824" s="30">
        <v>40603</v>
      </c>
      <c r="W1824" t="s">
        <v>72</v>
      </c>
      <c r="X1824" s="26">
        <v>5740</v>
      </c>
      <c r="Y1824" s="26" t="s">
        <v>72</v>
      </c>
      <c r="Z1824" s="26" t="s">
        <v>72</v>
      </c>
      <c r="AA1824" s="26" t="s">
        <v>4069</v>
      </c>
      <c r="AB1824" s="31" t="s">
        <v>72</v>
      </c>
      <c r="AC1824" s="31" t="s">
        <v>72</v>
      </c>
      <c r="AD1824" s="26">
        <v>1879.4690952822389</v>
      </c>
      <c r="AE1824" s="26" t="s">
        <v>72</v>
      </c>
      <c r="AF1824" s="26" t="s">
        <v>72</v>
      </c>
      <c r="AG1824" s="26">
        <v>65845</v>
      </c>
      <c r="AH1824" s="28">
        <v>8.1380999999999995E-2</v>
      </c>
      <c r="AI1824">
        <v>5617</v>
      </c>
      <c r="AJ1824" s="26">
        <v>112105</v>
      </c>
      <c r="AK1824" s="28">
        <v>0.17233399999999999</v>
      </c>
      <c r="AL1824">
        <v>9475</v>
      </c>
      <c r="AM1824" s="26">
        <v>158068</v>
      </c>
      <c r="AN1824" s="28">
        <v>0.29803200000000002</v>
      </c>
      <c r="AO1824">
        <v>12792</v>
      </c>
      <c r="AP1824" s="32">
        <v>189264.96875</v>
      </c>
      <c r="AQ1824" s="36">
        <v>0.3557176595851837</v>
      </c>
      <c r="AR1824" s="32">
        <f t="shared" si="230"/>
        <v>252226.99449657751</v>
      </c>
      <c r="AS1824" s="32">
        <f t="shared" si="224"/>
        <v>4</v>
      </c>
      <c r="AT1824" s="32">
        <f t="shared" si="225"/>
        <v>1</v>
      </c>
      <c r="AU1824" s="32">
        <f t="shared" si="226"/>
        <v>3</v>
      </c>
      <c r="AV1824" s="32">
        <f t="shared" si="227"/>
        <v>189264.96875</v>
      </c>
      <c r="AW1824" s="32">
        <f t="shared" si="228"/>
        <v>0.35571765958518364</v>
      </c>
      <c r="AX1824" s="32">
        <f t="shared" si="229"/>
        <v>252226.99449657751</v>
      </c>
      <c r="AY1824" s="26">
        <v>3</v>
      </c>
      <c r="AZ1824" s="26">
        <v>1</v>
      </c>
      <c r="BA1824" s="26">
        <v>12177.02</v>
      </c>
      <c r="BB1824" s="26">
        <v>87.18</v>
      </c>
      <c r="BC1824" s="26">
        <v>147.75</v>
      </c>
      <c r="BD1824" s="26">
        <v>222.9</v>
      </c>
      <c r="BE1824" s="28">
        <v>0.08</v>
      </c>
      <c r="BF1824" s="28">
        <v>4.83</v>
      </c>
      <c r="BG1824" s="28">
        <v>0.76</v>
      </c>
      <c r="BH1824" s="28">
        <v>1.1499999999999999</v>
      </c>
      <c r="BI1824" s="28">
        <v>0.11</v>
      </c>
      <c r="BJ1824" s="28">
        <v>8.4499999999999993</v>
      </c>
      <c r="BK1824" s="28">
        <v>0.81</v>
      </c>
      <c r="BL1824" s="28">
        <v>41.35</v>
      </c>
      <c r="BM1824" s="28">
        <v>0.11</v>
      </c>
      <c r="BN1824" s="28">
        <v>7.37</v>
      </c>
      <c r="BO1824" s="28">
        <v>0.8</v>
      </c>
      <c r="BP1824" s="28">
        <v>35.200000000000003</v>
      </c>
      <c r="BQ1824" s="26">
        <v>47.422598999999998</v>
      </c>
      <c r="BR1824" s="26">
        <v>2262.4455560000001</v>
      </c>
      <c r="BS1824" s="31">
        <f t="shared" si="231"/>
        <v>13.164525000000001</v>
      </c>
    </row>
    <row r="1825" spans="1:71">
      <c r="A1825" s="26">
        <v>42123323750000</v>
      </c>
      <c r="B1825" s="26" t="s">
        <v>9280</v>
      </c>
      <c r="C1825" t="s">
        <v>4089</v>
      </c>
      <c r="D1825" s="26" t="s">
        <v>185</v>
      </c>
      <c r="E1825" s="27" t="s">
        <v>186</v>
      </c>
      <c r="F1825" t="s">
        <v>4071</v>
      </c>
      <c r="G1825" t="s">
        <v>67</v>
      </c>
      <c r="H1825" t="s">
        <v>4090</v>
      </c>
      <c r="I1825" t="s">
        <v>4091</v>
      </c>
      <c r="J1825" t="s">
        <v>70</v>
      </c>
      <c r="K1825" t="s">
        <v>9261</v>
      </c>
      <c r="L1825">
        <v>29.258289999999999</v>
      </c>
      <c r="M1825">
        <v>-97.392750000000007</v>
      </c>
      <c r="N1825" s="28">
        <v>2512448.81</v>
      </c>
      <c r="O1825" s="28">
        <v>521620.02</v>
      </c>
      <c r="P1825" s="26">
        <v>328</v>
      </c>
      <c r="Q1825" s="26">
        <v>11885</v>
      </c>
      <c r="R1825" s="26">
        <v>17426</v>
      </c>
      <c r="S1825" s="29">
        <v>10.199999809265137</v>
      </c>
      <c r="T1825" s="30">
        <v>40555</v>
      </c>
      <c r="U1825" s="30">
        <v>40641</v>
      </c>
      <c r="V1825" s="30">
        <v>40695</v>
      </c>
      <c r="W1825">
        <v>2592</v>
      </c>
      <c r="X1825" s="26">
        <v>5298</v>
      </c>
      <c r="Y1825" s="26">
        <v>5465</v>
      </c>
      <c r="Z1825" s="26">
        <v>6565</v>
      </c>
      <c r="AA1825" s="26" t="s">
        <v>4069</v>
      </c>
      <c r="AB1825" s="31">
        <v>46.200000762939453</v>
      </c>
      <c r="AC1825" s="31">
        <v>0.79000002145767212</v>
      </c>
      <c r="AD1825" s="26">
        <v>2625.9509600167789</v>
      </c>
      <c r="AE1825" s="26" t="s">
        <v>72</v>
      </c>
      <c r="AF1825" s="26">
        <v>1565</v>
      </c>
      <c r="AG1825" s="26">
        <v>114136</v>
      </c>
      <c r="AH1825" s="28">
        <v>0.29394199999999998</v>
      </c>
      <c r="AI1825">
        <v>7701</v>
      </c>
      <c r="AJ1825" s="26">
        <v>186301</v>
      </c>
      <c r="AK1825" s="28">
        <v>0.49414000000000002</v>
      </c>
      <c r="AL1825">
        <v>12946</v>
      </c>
      <c r="AM1825" s="26">
        <v>186301</v>
      </c>
      <c r="AN1825" s="28">
        <v>0.49414000000000002</v>
      </c>
      <c r="AO1825">
        <v>12946</v>
      </c>
      <c r="AP1825" s="32">
        <v>505286.6875</v>
      </c>
      <c r="AQ1825" s="36">
        <v>1.3268580621243231</v>
      </c>
      <c r="AR1825" s="32">
        <f t="shared" si="230"/>
        <v>740140.56449600519</v>
      </c>
      <c r="AS1825" s="32">
        <f t="shared" si="224"/>
        <v>4</v>
      </c>
      <c r="AT1825" s="32">
        <f t="shared" si="225"/>
        <v>1</v>
      </c>
      <c r="AU1825" s="32">
        <f t="shared" si="226"/>
        <v>4</v>
      </c>
      <c r="AV1825" s="32">
        <f t="shared" si="227"/>
        <v>547441.59800868249</v>
      </c>
      <c r="AW1825" s="32">
        <f t="shared" si="228"/>
        <v>1.4375547898440193</v>
      </c>
      <c r="AX1825" s="32">
        <f t="shared" si="229"/>
        <v>801888.79581107385</v>
      </c>
      <c r="AY1825" s="26">
        <v>3</v>
      </c>
      <c r="AZ1825" s="26">
        <v>1</v>
      </c>
      <c r="BA1825" s="26">
        <v>11786.2</v>
      </c>
      <c r="BB1825" s="26">
        <v>55.38</v>
      </c>
      <c r="BC1825" s="26">
        <v>157.34</v>
      </c>
      <c r="BD1825" s="26">
        <v>205.35</v>
      </c>
      <c r="BE1825" s="28">
        <v>0.05</v>
      </c>
      <c r="BF1825" s="28">
        <v>2.89</v>
      </c>
      <c r="BG1825" s="28">
        <v>0.52</v>
      </c>
      <c r="BH1825" s="28">
        <v>-0.06</v>
      </c>
      <c r="BI1825" s="28">
        <v>0.11</v>
      </c>
      <c r="BJ1825" s="28">
        <v>7.84</v>
      </c>
      <c r="BK1825" s="28">
        <v>0.8</v>
      </c>
      <c r="BL1825" s="28">
        <v>4.49</v>
      </c>
      <c r="BM1825" s="28">
        <v>0.09</v>
      </c>
      <c r="BN1825" s="28">
        <v>6.76</v>
      </c>
      <c r="BO1825" s="28">
        <v>0.75</v>
      </c>
      <c r="BP1825" s="28">
        <v>2.77</v>
      </c>
      <c r="BQ1825" s="26">
        <v>48.425398999999999</v>
      </c>
      <c r="BR1825" s="26">
        <v>2287.535644</v>
      </c>
      <c r="BS1825" s="31">
        <f t="shared" si="231"/>
        <v>13.845920000000001</v>
      </c>
    </row>
    <row r="1826" spans="1:71">
      <c r="A1826" s="26">
        <v>42123323810000</v>
      </c>
      <c r="B1826" s="26" t="s">
        <v>9280</v>
      </c>
      <c r="C1826" t="s">
        <v>4092</v>
      </c>
      <c r="D1826" s="26" t="s">
        <v>185</v>
      </c>
      <c r="E1826" s="27" t="s">
        <v>186</v>
      </c>
      <c r="F1826" t="s">
        <v>4071</v>
      </c>
      <c r="G1826" t="s">
        <v>67</v>
      </c>
      <c r="H1826" t="s">
        <v>4093</v>
      </c>
      <c r="I1826" t="s">
        <v>4094</v>
      </c>
      <c r="J1826" t="s">
        <v>70</v>
      </c>
      <c r="K1826" t="s">
        <v>9261</v>
      </c>
      <c r="L1826">
        <v>29.22458</v>
      </c>
      <c r="M1826">
        <v>-97.441490000000002</v>
      </c>
      <c r="N1826" s="28">
        <v>2497073.02</v>
      </c>
      <c r="O1826" s="28">
        <v>509154.36</v>
      </c>
      <c r="P1826" s="26">
        <v>212</v>
      </c>
      <c r="Q1826" s="26">
        <v>12312</v>
      </c>
      <c r="R1826" s="26">
        <v>16278</v>
      </c>
      <c r="S1826" s="29">
        <v>11</v>
      </c>
      <c r="T1826" s="30">
        <v>40527</v>
      </c>
      <c r="U1826" s="30">
        <v>40584</v>
      </c>
      <c r="V1826" s="30">
        <v>40575</v>
      </c>
      <c r="W1826">
        <v>2578</v>
      </c>
      <c r="X1826" s="26">
        <v>4195</v>
      </c>
      <c r="Y1826" s="26">
        <v>6565</v>
      </c>
      <c r="Z1826" s="26">
        <v>7690</v>
      </c>
      <c r="AA1826" s="26" t="s">
        <v>4069</v>
      </c>
      <c r="AB1826" s="31">
        <v>47.200000762939453</v>
      </c>
      <c r="AC1826" s="31">
        <v>0.75999999046325684</v>
      </c>
      <c r="AD1826" s="26">
        <v>1861.2723132300007</v>
      </c>
      <c r="AE1826" s="26" t="s">
        <v>72</v>
      </c>
      <c r="AF1826" s="26">
        <v>817</v>
      </c>
      <c r="AG1826" s="26" t="s">
        <v>72</v>
      </c>
      <c r="AH1826" s="28" t="s">
        <v>72</v>
      </c>
      <c r="AI1826" t="s">
        <v>72</v>
      </c>
      <c r="AJ1826" s="26" t="s">
        <v>72</v>
      </c>
      <c r="AK1826" s="28" t="s">
        <v>72</v>
      </c>
      <c r="AL1826" t="s">
        <v>72</v>
      </c>
      <c r="AM1826" s="26" t="s">
        <v>72</v>
      </c>
      <c r="AN1826" s="28" t="s">
        <v>72</v>
      </c>
      <c r="AO1826" t="s">
        <v>72</v>
      </c>
      <c r="AP1826" s="32">
        <v>354697.9375</v>
      </c>
      <c r="AQ1826" s="36">
        <v>0.66018945062853507</v>
      </c>
      <c r="AR1826" s="32">
        <f t="shared" si="230"/>
        <v>471551.47026125068</v>
      </c>
      <c r="AS1826" s="32">
        <f t="shared" si="224"/>
        <v>4</v>
      </c>
      <c r="AT1826" s="32">
        <f t="shared" si="225"/>
        <v>1</v>
      </c>
      <c r="AU1826" s="32">
        <f t="shared" si="226"/>
        <v>4</v>
      </c>
      <c r="AV1826" s="32">
        <f t="shared" si="227"/>
        <v>485331.62365911802</v>
      </c>
      <c r="AW1826" s="32">
        <f t="shared" si="228"/>
        <v>0.90333431385167851</v>
      </c>
      <c r="AX1826" s="32">
        <f t="shared" si="229"/>
        <v>645221.79721086507</v>
      </c>
      <c r="AY1826" s="26">
        <v>3</v>
      </c>
      <c r="AZ1826" s="26">
        <v>1</v>
      </c>
      <c r="BA1826" s="26">
        <v>11636.57</v>
      </c>
      <c r="BB1826" s="26">
        <v>44.47</v>
      </c>
      <c r="BC1826" s="26">
        <v>215.21</v>
      </c>
      <c r="BD1826" s="26">
        <v>264.39999999999998</v>
      </c>
      <c r="BE1826" s="28">
        <v>0.06</v>
      </c>
      <c r="BF1826" s="28">
        <v>3.64</v>
      </c>
      <c r="BG1826" s="28">
        <v>0.69</v>
      </c>
      <c r="BH1826" s="28">
        <v>0.28000000000000003</v>
      </c>
      <c r="BI1826" s="28">
        <v>0.11</v>
      </c>
      <c r="BJ1826" s="28">
        <v>6.71</v>
      </c>
      <c r="BK1826" s="28">
        <v>0.83</v>
      </c>
      <c r="BL1826" s="28">
        <v>8</v>
      </c>
      <c r="BM1826" s="28">
        <v>0.09</v>
      </c>
      <c r="BN1826" s="28">
        <v>6.33</v>
      </c>
      <c r="BO1826" s="28">
        <v>0.79</v>
      </c>
      <c r="BP1826" s="28">
        <v>6.16</v>
      </c>
      <c r="BQ1826" s="26">
        <v>45.623297999999998</v>
      </c>
      <c r="BR1826" s="26">
        <v>1792.194213</v>
      </c>
      <c r="BS1826" s="31">
        <f t="shared" si="231"/>
        <v>19.648672999999999</v>
      </c>
    </row>
    <row r="1827" spans="1:71">
      <c r="A1827" s="26">
        <v>42123324050000</v>
      </c>
      <c r="B1827" s="26" t="s">
        <v>9280</v>
      </c>
      <c r="C1827" t="s">
        <v>4095</v>
      </c>
      <c r="D1827" s="26" t="s">
        <v>185</v>
      </c>
      <c r="E1827" s="27" t="s">
        <v>186</v>
      </c>
      <c r="F1827" t="s">
        <v>4071</v>
      </c>
      <c r="G1827" t="s">
        <v>67</v>
      </c>
      <c r="H1827" t="s">
        <v>4096</v>
      </c>
      <c r="I1827" t="s">
        <v>4097</v>
      </c>
      <c r="J1827" t="s">
        <v>70</v>
      </c>
      <c r="K1827" t="s">
        <v>9261</v>
      </c>
      <c r="L1827">
        <v>29.20609</v>
      </c>
      <c r="M1827">
        <v>-97.463560000000001</v>
      </c>
      <c r="N1827" s="28">
        <v>2490122.71</v>
      </c>
      <c r="O1827" s="28">
        <v>502339.16</v>
      </c>
      <c r="P1827" s="26">
        <v>262</v>
      </c>
      <c r="Q1827" s="26">
        <v>12370</v>
      </c>
      <c r="R1827" s="26">
        <v>16960</v>
      </c>
      <c r="S1827" s="29">
        <v>10.800000190734863</v>
      </c>
      <c r="T1827" s="30">
        <v>40619</v>
      </c>
      <c r="U1827" s="30">
        <v>40688</v>
      </c>
      <c r="V1827" s="30">
        <v>40695</v>
      </c>
      <c r="W1827">
        <v>3523</v>
      </c>
      <c r="X1827" s="26">
        <v>4671</v>
      </c>
      <c r="Y1827" s="26">
        <v>5290</v>
      </c>
      <c r="Z1827" s="26">
        <v>6290</v>
      </c>
      <c r="AA1827" s="26" t="s">
        <v>4069</v>
      </c>
      <c r="AB1827" s="31">
        <v>47</v>
      </c>
      <c r="AC1827" s="31">
        <v>0.74000000953674316</v>
      </c>
      <c r="AD1827" s="26">
        <v>2560.3455123113581</v>
      </c>
      <c r="AE1827" s="26" t="s">
        <v>72</v>
      </c>
      <c r="AF1827" s="26">
        <v>1192</v>
      </c>
      <c r="AG1827" s="26">
        <v>139157</v>
      </c>
      <c r="AH1827" s="28">
        <v>0.342142</v>
      </c>
      <c r="AI1827">
        <v>6029</v>
      </c>
      <c r="AJ1827" s="26">
        <v>192247</v>
      </c>
      <c r="AK1827" s="28">
        <v>0.49729299999999999</v>
      </c>
      <c r="AL1827">
        <v>8762</v>
      </c>
      <c r="AM1827" s="26">
        <v>223437</v>
      </c>
      <c r="AN1827" s="28">
        <v>0.59162199999999998</v>
      </c>
      <c r="AO1827">
        <v>10423</v>
      </c>
      <c r="AP1827" s="32">
        <v>347585.78125</v>
      </c>
      <c r="AQ1827" s="36">
        <v>0.88993969516667493</v>
      </c>
      <c r="AR1827" s="32">
        <f t="shared" si="230"/>
        <v>505105.1072945015</v>
      </c>
      <c r="AS1827" s="32">
        <f t="shared" si="224"/>
        <v>4</v>
      </c>
      <c r="AT1827" s="32">
        <f t="shared" si="225"/>
        <v>1</v>
      </c>
      <c r="AU1827" s="32">
        <f t="shared" si="226"/>
        <v>4</v>
      </c>
      <c r="AV1827" s="32">
        <f t="shared" si="227"/>
        <v>427133.88661421539</v>
      </c>
      <c r="AW1827" s="32">
        <f t="shared" si="228"/>
        <v>1.0936103297488149</v>
      </c>
      <c r="AX1827" s="32">
        <f t="shared" si="229"/>
        <v>620702.91497975565</v>
      </c>
      <c r="AY1827" s="26">
        <v>3</v>
      </c>
      <c r="AZ1827" s="26">
        <v>1</v>
      </c>
      <c r="BA1827" s="26">
        <v>11301.59</v>
      </c>
      <c r="BB1827" s="26">
        <v>41.46</v>
      </c>
      <c r="BC1827" s="26">
        <v>236.64</v>
      </c>
      <c r="BD1827" s="26">
        <v>280.01</v>
      </c>
      <c r="BE1827" s="28">
        <v>0.06</v>
      </c>
      <c r="BF1827" s="28">
        <v>3.67</v>
      </c>
      <c r="BG1827" s="28">
        <v>0.69</v>
      </c>
      <c r="BH1827" s="28">
        <v>0.55000000000000004</v>
      </c>
      <c r="BI1827" s="28">
        <v>0.11</v>
      </c>
      <c r="BJ1827" s="28">
        <v>6.41</v>
      </c>
      <c r="BK1827" s="28">
        <v>0.82</v>
      </c>
      <c r="BL1827" s="28">
        <v>11.09</v>
      </c>
      <c r="BM1827" s="28">
        <v>0.09</v>
      </c>
      <c r="BN1827" s="28">
        <v>6.25</v>
      </c>
      <c r="BO1827" s="28">
        <v>0.78</v>
      </c>
      <c r="BP1827" s="28">
        <v>9.06</v>
      </c>
      <c r="BQ1827" s="26">
        <v>48.144798000000002</v>
      </c>
      <c r="BR1827" s="26">
        <v>2047.970092</v>
      </c>
      <c r="BS1827" s="31">
        <f t="shared" si="231"/>
        <v>21.344927999999996</v>
      </c>
    </row>
    <row r="1828" spans="1:71">
      <c r="A1828" s="26">
        <v>42127334110100</v>
      </c>
      <c r="B1828" s="26" t="s">
        <v>9283</v>
      </c>
      <c r="C1828" t="s">
        <v>4098</v>
      </c>
      <c r="D1828" s="26" t="s">
        <v>207</v>
      </c>
      <c r="E1828" s="27" t="s">
        <v>196</v>
      </c>
      <c r="F1828" t="s">
        <v>197</v>
      </c>
      <c r="G1828" t="s">
        <v>67</v>
      </c>
      <c r="H1828" t="s">
        <v>4099</v>
      </c>
      <c r="I1828" t="s">
        <v>4100</v>
      </c>
      <c r="J1828" t="s">
        <v>4101</v>
      </c>
      <c r="K1828" t="s">
        <v>9261</v>
      </c>
      <c r="L1828">
        <v>28.24924</v>
      </c>
      <c r="M1828">
        <v>-100.05092999999999</v>
      </c>
      <c r="N1828" s="28">
        <v>1661623.19</v>
      </c>
      <c r="O1828" s="28">
        <v>152748.56</v>
      </c>
      <c r="P1828" s="26">
        <v>736.4000244140625</v>
      </c>
      <c r="Q1828" s="26">
        <v>6271</v>
      </c>
      <c r="R1828" s="26">
        <v>9513</v>
      </c>
      <c r="S1828" s="29" t="s">
        <v>72</v>
      </c>
      <c r="T1828" s="30">
        <v>39648</v>
      </c>
      <c r="U1828" s="30">
        <v>39730</v>
      </c>
      <c r="V1828" s="30">
        <v>40057</v>
      </c>
      <c r="W1828">
        <v>26465</v>
      </c>
      <c r="X1828" s="26">
        <v>5740</v>
      </c>
      <c r="Y1828" s="26">
        <v>764</v>
      </c>
      <c r="Z1828" s="26">
        <v>1123</v>
      </c>
      <c r="AA1828" s="26" t="s">
        <v>4069</v>
      </c>
      <c r="AB1828" s="31">
        <v>47.5</v>
      </c>
      <c r="AC1828" s="31">
        <v>0.79000002145767212</v>
      </c>
      <c r="AD1828" s="26">
        <v>3053.7984338452152</v>
      </c>
      <c r="AE1828" s="26" t="s">
        <v>72</v>
      </c>
      <c r="AF1828" s="26">
        <v>192</v>
      </c>
      <c r="AG1828" s="26">
        <v>5023</v>
      </c>
      <c r="AH1828" s="28">
        <v>2.5572000000000001E-2</v>
      </c>
      <c r="AI1828">
        <v>266</v>
      </c>
      <c r="AJ1828" s="26">
        <v>8994</v>
      </c>
      <c r="AK1828" s="28">
        <v>4.9453999999999998E-2</v>
      </c>
      <c r="AL1828">
        <v>515</v>
      </c>
      <c r="AM1828" s="26">
        <v>13860</v>
      </c>
      <c r="AN1828" s="28">
        <v>8.2411999999999999E-2</v>
      </c>
      <c r="AO1828">
        <v>515</v>
      </c>
      <c r="AP1828" s="32">
        <v>41274.15234375</v>
      </c>
      <c r="AQ1828" s="36">
        <v>0.12604294178563255</v>
      </c>
      <c r="AR1828" s="32">
        <f t="shared" si="230"/>
        <v>63583.753039806965</v>
      </c>
      <c r="AS1828" s="32">
        <f t="shared" si="224"/>
        <v>1</v>
      </c>
      <c r="AT1828" s="32">
        <f t="shared" si="225"/>
        <v>1</v>
      </c>
      <c r="AU1828" s="32">
        <f t="shared" si="226"/>
        <v>1</v>
      </c>
      <c r="AV1828" s="32">
        <f t="shared" si="227"/>
        <v>41274.15234375</v>
      </c>
      <c r="AW1828" s="32">
        <f t="shared" si="228"/>
        <v>0.12604294178563255</v>
      </c>
      <c r="AX1828" s="32">
        <f t="shared" si="229"/>
        <v>63583.753039806965</v>
      </c>
      <c r="AY1828" s="26">
        <v>3</v>
      </c>
      <c r="AZ1828" s="26">
        <v>1</v>
      </c>
      <c r="BA1828" s="26">
        <v>5175</v>
      </c>
      <c r="BB1828" s="26">
        <v>191</v>
      </c>
      <c r="BC1828" s="26">
        <v>188</v>
      </c>
      <c r="BD1828" s="26">
        <v>379</v>
      </c>
      <c r="BE1828" s="28">
        <v>0.04</v>
      </c>
      <c r="BF1828" s="28">
        <v>1.63</v>
      </c>
      <c r="BG1828" s="28">
        <v>0.53</v>
      </c>
      <c r="BH1828" s="28">
        <v>-2.65</v>
      </c>
      <c r="BI1828" s="28">
        <v>0.08</v>
      </c>
      <c r="BJ1828" s="28">
        <v>7.78</v>
      </c>
      <c r="BK1828" s="28">
        <v>0.74</v>
      </c>
      <c r="BL1828" s="28">
        <v>40.869999999999997</v>
      </c>
      <c r="BM1828" s="28">
        <v>0.06</v>
      </c>
      <c r="BN1828" s="28">
        <v>4.51</v>
      </c>
      <c r="BO1828" s="28">
        <v>0.66</v>
      </c>
      <c r="BP1828" s="28">
        <v>-7.0000000000000007E-2</v>
      </c>
      <c r="BQ1828" s="26">
        <v>50.551299999999998</v>
      </c>
      <c r="BR1828" s="26">
        <v>3324.7607419999999</v>
      </c>
      <c r="BS1828" s="31">
        <f t="shared" si="231"/>
        <v>11.1296</v>
      </c>
    </row>
    <row r="1829" spans="1:71">
      <c r="A1829" s="26">
        <v>42127336360000</v>
      </c>
      <c r="B1829" s="26" t="s">
        <v>9281</v>
      </c>
      <c r="C1829" t="s">
        <v>4102</v>
      </c>
      <c r="D1829" s="26" t="s">
        <v>207</v>
      </c>
      <c r="E1829" s="27" t="s">
        <v>196</v>
      </c>
      <c r="F1829" t="s">
        <v>197</v>
      </c>
      <c r="G1829" t="s">
        <v>67</v>
      </c>
      <c r="H1829" t="s">
        <v>4103</v>
      </c>
      <c r="I1829" t="s">
        <v>4104</v>
      </c>
      <c r="J1829" t="s">
        <v>70</v>
      </c>
      <c r="K1829" t="s">
        <v>9261</v>
      </c>
      <c r="L1829">
        <v>28.306909999999998</v>
      </c>
      <c r="M1829">
        <v>-99.910520000000005</v>
      </c>
      <c r="N1829" s="28">
        <v>1706994.45</v>
      </c>
      <c r="O1829" s="28">
        <v>173337.19</v>
      </c>
      <c r="P1829" s="26">
        <v>731</v>
      </c>
      <c r="Q1829" s="26">
        <v>7067</v>
      </c>
      <c r="R1829" s="26">
        <v>11290</v>
      </c>
      <c r="S1829" s="29" t="s">
        <v>72</v>
      </c>
      <c r="T1829" s="30">
        <v>40119</v>
      </c>
      <c r="U1829" s="30">
        <v>40163</v>
      </c>
      <c r="V1829" s="30">
        <v>40179</v>
      </c>
      <c r="W1829">
        <v>1293.699951171875</v>
      </c>
      <c r="X1829" s="26">
        <v>4582</v>
      </c>
      <c r="Y1829" s="26">
        <v>131</v>
      </c>
      <c r="Z1829" s="26">
        <v>3265</v>
      </c>
      <c r="AA1829" s="26" t="s">
        <v>4069</v>
      </c>
      <c r="AB1829" s="31">
        <v>50.400001525878906</v>
      </c>
      <c r="AC1829" s="31">
        <v>0.81000000238418579</v>
      </c>
      <c r="AD1829" s="26">
        <v>2366.78876090414</v>
      </c>
      <c r="AE1829" s="26">
        <v>372</v>
      </c>
      <c r="AF1829" s="26" t="s">
        <v>72</v>
      </c>
      <c r="AG1829" s="26">
        <v>15396</v>
      </c>
      <c r="AH1829" s="28">
        <v>3.1691999999999998E-2</v>
      </c>
      <c r="AI1829">
        <v>16174</v>
      </c>
      <c r="AJ1829" s="26">
        <v>20022</v>
      </c>
      <c r="AK1829" s="28">
        <v>3.9510000000000003E-2</v>
      </c>
      <c r="AL1829">
        <v>17790</v>
      </c>
      <c r="AM1829" s="26">
        <v>39809</v>
      </c>
      <c r="AN1829" s="28">
        <v>9.8216999999999999E-2</v>
      </c>
      <c r="AO1829">
        <v>18198</v>
      </c>
      <c r="AP1829" s="32">
        <v>72480.2578125</v>
      </c>
      <c r="AQ1829" s="36">
        <v>0.1715454595780595</v>
      </c>
      <c r="AR1829" s="32">
        <f t="shared" si="230"/>
        <v>102843.80415781653</v>
      </c>
      <c r="AS1829" s="32">
        <f t="shared" si="224"/>
        <v>2</v>
      </c>
      <c r="AT1829" s="32">
        <f t="shared" si="225"/>
        <v>1</v>
      </c>
      <c r="AU1829" s="32">
        <f t="shared" si="226"/>
        <v>1</v>
      </c>
      <c r="AV1829" s="32">
        <f t="shared" si="227"/>
        <v>90798.053217754248</v>
      </c>
      <c r="AW1829" s="32">
        <f t="shared" si="228"/>
        <v>0.21489981186775678</v>
      </c>
      <c r="AX1829" s="32">
        <f t="shared" si="229"/>
        <v>128835.3199183472</v>
      </c>
      <c r="AY1829" s="26">
        <v>3</v>
      </c>
      <c r="AZ1829" s="26">
        <v>1</v>
      </c>
      <c r="BA1829" s="26">
        <v>5953.91</v>
      </c>
      <c r="BB1829" s="26">
        <v>227.45</v>
      </c>
      <c r="BC1829" s="26">
        <v>180.27</v>
      </c>
      <c r="BD1829" s="26">
        <v>408.44</v>
      </c>
      <c r="BE1829" s="28">
        <v>7.0000000000000007E-2</v>
      </c>
      <c r="BF1829" s="28">
        <v>2.8</v>
      </c>
      <c r="BG1829" s="28">
        <v>0.64</v>
      </c>
      <c r="BH1829" s="28">
        <v>1.22</v>
      </c>
      <c r="BI1829" s="28">
        <v>0.1</v>
      </c>
      <c r="BJ1829" s="28">
        <v>8.0500000000000007</v>
      </c>
      <c r="BK1829" s="28">
        <v>0.76</v>
      </c>
      <c r="BL1829" s="28">
        <v>18.3</v>
      </c>
      <c r="BM1829" s="28">
        <v>0.08</v>
      </c>
      <c r="BN1829" s="28">
        <v>5.23</v>
      </c>
      <c r="BO1829" s="28">
        <v>0.69</v>
      </c>
      <c r="BP1829" s="28">
        <v>1.2</v>
      </c>
      <c r="BQ1829" s="26">
        <v>50.768199000000003</v>
      </c>
      <c r="BR1829" s="26">
        <v>3721.8430170000001</v>
      </c>
      <c r="BS1829" s="31">
        <f t="shared" si="231"/>
        <v>13.700520000000003</v>
      </c>
    </row>
    <row r="1830" spans="1:71">
      <c r="A1830" s="26">
        <v>42127336600000</v>
      </c>
      <c r="B1830" s="26" t="s">
        <v>9281</v>
      </c>
      <c r="C1830" t="s">
        <v>213</v>
      </c>
      <c r="D1830" s="26" t="s">
        <v>202</v>
      </c>
      <c r="E1830" s="27" t="s">
        <v>196</v>
      </c>
      <c r="F1830" t="s">
        <v>203</v>
      </c>
      <c r="G1830" t="s">
        <v>67</v>
      </c>
      <c r="H1830" t="s">
        <v>214</v>
      </c>
      <c r="I1830" t="s">
        <v>215</v>
      </c>
      <c r="J1830" t="s">
        <v>70</v>
      </c>
      <c r="K1830" t="s">
        <v>9261</v>
      </c>
      <c r="L1830">
        <v>28.37218</v>
      </c>
      <c r="M1830">
        <v>-99.940460000000002</v>
      </c>
      <c r="N1830" s="28">
        <v>1697550.79</v>
      </c>
      <c r="O1830" s="28">
        <v>197144.1</v>
      </c>
      <c r="P1830" s="26">
        <v>777</v>
      </c>
      <c r="Q1830" s="26">
        <v>6649</v>
      </c>
      <c r="R1830" s="26">
        <v>11010</v>
      </c>
      <c r="S1830" s="29" t="s">
        <v>72</v>
      </c>
      <c r="T1830" s="30">
        <v>40246</v>
      </c>
      <c r="U1830" s="30">
        <v>40278</v>
      </c>
      <c r="V1830" s="30">
        <v>40269</v>
      </c>
      <c r="W1830">
        <v>1575.4000244140625</v>
      </c>
      <c r="X1830" s="26">
        <v>4486</v>
      </c>
      <c r="Y1830" s="26" t="s">
        <v>72</v>
      </c>
      <c r="Z1830" s="26" t="s">
        <v>72</v>
      </c>
      <c r="AA1830" s="26" t="s">
        <v>4069</v>
      </c>
      <c r="AB1830" s="31" t="s">
        <v>72</v>
      </c>
      <c r="AC1830" s="31" t="s">
        <v>72</v>
      </c>
      <c r="AD1830" s="26">
        <v>1354.5874206578187</v>
      </c>
      <c r="AE1830" s="26" t="s">
        <v>72</v>
      </c>
      <c r="AF1830" s="26" t="s">
        <v>72</v>
      </c>
      <c r="AG1830" s="26">
        <v>28791</v>
      </c>
      <c r="AH1830" s="28">
        <v>7.0919999999999997E-2</v>
      </c>
      <c r="AI1830">
        <v>7543</v>
      </c>
      <c r="AJ1830" s="26">
        <v>43138</v>
      </c>
      <c r="AK1830" s="28">
        <v>0.10278900000000001</v>
      </c>
      <c r="AL1830">
        <v>8987</v>
      </c>
      <c r="AM1830" s="26">
        <v>53713</v>
      </c>
      <c r="AN1830" s="28">
        <v>0.13634499999999999</v>
      </c>
      <c r="AO1830">
        <v>9981</v>
      </c>
      <c r="AP1830" s="32">
        <v>78005.6484375</v>
      </c>
      <c r="AQ1830" s="36">
        <v>0.10566547011369372</v>
      </c>
      <c r="AR1830" s="32">
        <f t="shared" si="230"/>
        <v>96708.436647623792</v>
      </c>
      <c r="AS1830" s="32">
        <f t="shared" si="224"/>
        <v>2</v>
      </c>
      <c r="AT1830" s="32">
        <f t="shared" si="225"/>
        <v>1</v>
      </c>
      <c r="AU1830" s="32">
        <f t="shared" si="226"/>
        <v>1</v>
      </c>
      <c r="AV1830" s="32">
        <f t="shared" si="227"/>
        <v>99811.061531709754</v>
      </c>
      <c r="AW1830" s="32">
        <f t="shared" si="228"/>
        <v>0.13520280839335755</v>
      </c>
      <c r="AX1830" s="32">
        <f t="shared" si="229"/>
        <v>123741.95861733405</v>
      </c>
      <c r="AY1830" s="26">
        <v>3</v>
      </c>
      <c r="AZ1830" s="26">
        <v>1</v>
      </c>
      <c r="BA1830" s="26">
        <v>5374.59</v>
      </c>
      <c r="BB1830" s="26">
        <v>160.97</v>
      </c>
      <c r="BC1830" s="26">
        <v>237.74</v>
      </c>
      <c r="BD1830" s="26">
        <v>402.44</v>
      </c>
      <c r="BE1830" s="28">
        <v>7.0000000000000007E-2</v>
      </c>
      <c r="BF1830" s="28">
        <v>2.83</v>
      </c>
      <c r="BG1830" s="28">
        <v>0.66</v>
      </c>
      <c r="BH1830" s="28">
        <v>1.17</v>
      </c>
      <c r="BI1830" s="28">
        <v>0.1</v>
      </c>
      <c r="BJ1830" s="28">
        <v>7.77</v>
      </c>
      <c r="BK1830" s="28">
        <v>0.76</v>
      </c>
      <c r="BL1830" s="28">
        <v>7.9</v>
      </c>
      <c r="BM1830" s="28">
        <v>0.08</v>
      </c>
      <c r="BN1830" s="28">
        <v>5.17</v>
      </c>
      <c r="BO1830" s="28">
        <v>0.71</v>
      </c>
      <c r="BP1830" s="28">
        <v>3.07</v>
      </c>
      <c r="BQ1830" s="26">
        <v>46.887000999999998</v>
      </c>
      <c r="BR1830" s="26">
        <v>2587.5673820000002</v>
      </c>
      <c r="BS1830" s="31">
        <f t="shared" si="231"/>
        <v>18.068240000000003</v>
      </c>
    </row>
    <row r="1831" spans="1:71">
      <c r="A1831" s="26">
        <v>42127336690000</v>
      </c>
      <c r="B1831" s="26" t="s">
        <v>9283</v>
      </c>
      <c r="C1831" t="s">
        <v>4105</v>
      </c>
      <c r="D1831" s="26" t="s">
        <v>207</v>
      </c>
      <c r="E1831" s="27" t="s">
        <v>196</v>
      </c>
      <c r="F1831" t="s">
        <v>197</v>
      </c>
      <c r="G1831" t="s">
        <v>67</v>
      </c>
      <c r="H1831" t="s">
        <v>220</v>
      </c>
      <c r="I1831" t="s">
        <v>4106</v>
      </c>
      <c r="J1831" t="s">
        <v>232</v>
      </c>
      <c r="K1831" t="s">
        <v>9261</v>
      </c>
      <c r="L1831">
        <v>28.404129999999999</v>
      </c>
      <c r="M1831">
        <v>-99.411860000000004</v>
      </c>
      <c r="N1831" s="28">
        <v>1867586.77</v>
      </c>
      <c r="O1831" s="28">
        <v>207777.76</v>
      </c>
      <c r="P1831" s="26">
        <v>485</v>
      </c>
      <c r="Q1831" s="26">
        <v>8163</v>
      </c>
      <c r="R1831" s="26">
        <v>13382</v>
      </c>
      <c r="S1831" s="29" t="s">
        <v>72</v>
      </c>
      <c r="T1831" s="30">
        <v>40319</v>
      </c>
      <c r="U1831" s="30">
        <v>40710</v>
      </c>
      <c r="V1831" s="30">
        <v>40695</v>
      </c>
      <c r="W1831">
        <v>1508.0999755859375</v>
      </c>
      <c r="X1831" s="26">
        <v>5613</v>
      </c>
      <c r="Y1831" s="26">
        <v>439</v>
      </c>
      <c r="Z1831" s="26">
        <v>3965</v>
      </c>
      <c r="AA1831" s="26" t="s">
        <v>4069</v>
      </c>
      <c r="AB1831" s="31">
        <v>45.099998474121094</v>
      </c>
      <c r="AC1831" s="31">
        <v>0.75999999046325684</v>
      </c>
      <c r="AD1831" s="26">
        <v>2243.4865868203119</v>
      </c>
      <c r="AE1831" s="26" t="s">
        <v>72</v>
      </c>
      <c r="AF1831" s="26">
        <v>728</v>
      </c>
      <c r="AG1831" s="26">
        <v>24395</v>
      </c>
      <c r="AH1831" s="28">
        <v>0.119572</v>
      </c>
      <c r="AI1831">
        <v>3943</v>
      </c>
      <c r="AJ1831" s="26">
        <v>35235</v>
      </c>
      <c r="AK1831" s="28">
        <v>0.23365</v>
      </c>
      <c r="AL1831">
        <v>5897</v>
      </c>
      <c r="AM1831" s="26">
        <v>49129</v>
      </c>
      <c r="AN1831" s="28">
        <v>0.412551</v>
      </c>
      <c r="AO1831">
        <v>7307</v>
      </c>
      <c r="AP1831" s="32">
        <v>135491.03125</v>
      </c>
      <c r="AQ1831" s="36">
        <v>0.30397231124382673</v>
      </c>
      <c r="AR1831" s="32">
        <f t="shared" si="230"/>
        <v>189294.13034015731</v>
      </c>
      <c r="AS1831" s="32">
        <f t="shared" si="224"/>
        <v>3</v>
      </c>
      <c r="AT1831" s="32">
        <f t="shared" si="225"/>
        <v>1</v>
      </c>
      <c r="AU1831" s="32">
        <f t="shared" si="226"/>
        <v>3</v>
      </c>
      <c r="AV1831" s="32">
        <f t="shared" si="227"/>
        <v>138556.65764742563</v>
      </c>
      <c r="AW1831" s="32">
        <f t="shared" si="228"/>
        <v>0.31085000294665338</v>
      </c>
      <c r="AX1831" s="32">
        <f t="shared" si="229"/>
        <v>193577.10816898322</v>
      </c>
      <c r="AY1831" s="26">
        <v>3</v>
      </c>
      <c r="AZ1831" s="26">
        <v>1</v>
      </c>
      <c r="BA1831" s="26">
        <v>7518.33</v>
      </c>
      <c r="BB1831" s="26">
        <v>61.99</v>
      </c>
      <c r="BC1831" s="26">
        <v>128.94999999999999</v>
      </c>
      <c r="BD1831" s="26">
        <v>195.14</v>
      </c>
      <c r="BE1831" s="28">
        <v>0.08</v>
      </c>
      <c r="BF1831" s="28">
        <v>5.19</v>
      </c>
      <c r="BG1831" s="28">
        <v>0.7</v>
      </c>
      <c r="BH1831" s="28">
        <v>3</v>
      </c>
      <c r="BI1831" s="28">
        <v>0.11</v>
      </c>
      <c r="BJ1831" s="28">
        <v>7.66</v>
      </c>
      <c r="BK1831" s="28">
        <v>0.81</v>
      </c>
      <c r="BL1831" s="28">
        <v>1.51</v>
      </c>
      <c r="BM1831" s="28">
        <v>0.08</v>
      </c>
      <c r="BN1831" s="28">
        <v>6.37</v>
      </c>
      <c r="BO1831" s="28">
        <v>0.76</v>
      </c>
      <c r="BP1831" s="28">
        <v>-5.07</v>
      </c>
      <c r="BQ1831" s="26">
        <v>45.891899000000002</v>
      </c>
      <c r="BR1831" s="26">
        <v>6357.0883780000004</v>
      </c>
      <c r="BS1831" s="31">
        <f t="shared" si="231"/>
        <v>11.489445</v>
      </c>
    </row>
    <row r="1832" spans="1:71">
      <c r="A1832" s="26">
        <v>42127336790000</v>
      </c>
      <c r="B1832" s="26" t="s">
        <v>9281</v>
      </c>
      <c r="C1832" t="s">
        <v>4107</v>
      </c>
      <c r="D1832" s="26" t="s">
        <v>207</v>
      </c>
      <c r="E1832" s="27" t="s">
        <v>196</v>
      </c>
      <c r="F1832" t="s">
        <v>197</v>
      </c>
      <c r="G1832" t="s">
        <v>67</v>
      </c>
      <c r="H1832" t="s">
        <v>4103</v>
      </c>
      <c r="I1832" t="s">
        <v>4108</v>
      </c>
      <c r="J1832" t="s">
        <v>76</v>
      </c>
      <c r="K1832" t="s">
        <v>9261</v>
      </c>
      <c r="L1832">
        <v>28.30245</v>
      </c>
      <c r="M1832">
        <v>-99.909809999999993</v>
      </c>
      <c r="N1832" s="28">
        <v>1707210.31</v>
      </c>
      <c r="O1832" s="28">
        <v>171713.84</v>
      </c>
      <c r="P1832" s="26">
        <v>727</v>
      </c>
      <c r="Q1832" s="26">
        <v>6992</v>
      </c>
      <c r="R1832" s="26">
        <v>11933</v>
      </c>
      <c r="S1832" s="29" t="s">
        <v>72</v>
      </c>
      <c r="T1832" s="30">
        <v>40290</v>
      </c>
      <c r="U1832" s="30">
        <v>40328</v>
      </c>
      <c r="V1832" s="30">
        <v>40330</v>
      </c>
      <c r="W1832">
        <v>1458</v>
      </c>
      <c r="X1832" s="26">
        <v>5330</v>
      </c>
      <c r="Y1832" s="26">
        <v>1505</v>
      </c>
      <c r="Z1832" s="26">
        <v>1805</v>
      </c>
      <c r="AA1832" s="26" t="s">
        <v>4069</v>
      </c>
      <c r="AB1832" s="31">
        <v>49.900001525878906</v>
      </c>
      <c r="AC1832" s="31">
        <v>0.81000000238418579</v>
      </c>
      <c r="AD1832" s="26">
        <v>2527.5723642510038</v>
      </c>
      <c r="AE1832" s="26" t="s">
        <v>72</v>
      </c>
      <c r="AF1832" s="26">
        <v>740</v>
      </c>
      <c r="AG1832" s="26">
        <v>57686</v>
      </c>
      <c r="AH1832" s="28">
        <v>0.22921</v>
      </c>
      <c r="AI1832">
        <v>184918</v>
      </c>
      <c r="AJ1832" s="26">
        <v>94368</v>
      </c>
      <c r="AK1832" s="28">
        <v>0.37764700000000001</v>
      </c>
      <c r="AL1832">
        <v>304673</v>
      </c>
      <c r="AM1832" s="26">
        <v>144205</v>
      </c>
      <c r="AN1832" s="28">
        <v>0.586391</v>
      </c>
      <c r="AO1832">
        <v>473080</v>
      </c>
      <c r="AP1832" s="32">
        <v>401974.3125</v>
      </c>
      <c r="AQ1832" s="36">
        <v>1.0160191634137967</v>
      </c>
      <c r="AR1832" s="32">
        <f t="shared" si="230"/>
        <v>581809.70442424202</v>
      </c>
      <c r="AS1832" s="32">
        <f t="shared" si="224"/>
        <v>4</v>
      </c>
      <c r="AT1832" s="32">
        <f t="shared" si="225"/>
        <v>1</v>
      </c>
      <c r="AU1832" s="32">
        <f t="shared" si="226"/>
        <v>4</v>
      </c>
      <c r="AV1832" s="32">
        <f t="shared" si="227"/>
        <v>432895.4134615385</v>
      </c>
      <c r="AW1832" s="32">
        <f t="shared" si="228"/>
        <v>1.0941744836763965</v>
      </c>
      <c r="AX1832" s="32">
        <f t="shared" si="229"/>
        <v>626564.29707226064</v>
      </c>
      <c r="AY1832" s="26">
        <v>3</v>
      </c>
      <c r="AZ1832" s="26">
        <v>1</v>
      </c>
      <c r="BA1832" s="26">
        <v>5978.01</v>
      </c>
      <c r="BB1832" s="26">
        <v>214.33</v>
      </c>
      <c r="BC1832" s="26">
        <v>191.9</v>
      </c>
      <c r="BD1832" s="26">
        <v>407.16</v>
      </c>
      <c r="BE1832" s="28">
        <v>7.0000000000000007E-2</v>
      </c>
      <c r="BF1832" s="28">
        <v>2.8</v>
      </c>
      <c r="BG1832" s="28">
        <v>0.63</v>
      </c>
      <c r="BH1832" s="28">
        <v>1.1499999999999999</v>
      </c>
      <c r="BI1832" s="28">
        <v>0.1</v>
      </c>
      <c r="BJ1832" s="28">
        <v>8.08</v>
      </c>
      <c r="BK1832" s="28">
        <v>0.76</v>
      </c>
      <c r="BL1832" s="28">
        <v>19.3</v>
      </c>
      <c r="BM1832" s="28">
        <v>0.08</v>
      </c>
      <c r="BN1832" s="28">
        <v>5.24</v>
      </c>
      <c r="BO1832" s="28">
        <v>0.69</v>
      </c>
      <c r="BP1832" s="28">
        <v>1.07</v>
      </c>
      <c r="BQ1832" s="26">
        <v>50.768199000000003</v>
      </c>
      <c r="BR1832" s="26">
        <v>4075.1262200000001</v>
      </c>
      <c r="BS1832" s="31">
        <f t="shared" si="231"/>
        <v>14.584400000000002</v>
      </c>
    </row>
    <row r="1833" spans="1:71">
      <c r="A1833" s="26">
        <v>42127336810000</v>
      </c>
      <c r="B1833" s="26" t="s">
        <v>9283</v>
      </c>
      <c r="C1833" t="s">
        <v>4109</v>
      </c>
      <c r="D1833" s="26" t="s">
        <v>207</v>
      </c>
      <c r="E1833" s="27" t="s">
        <v>196</v>
      </c>
      <c r="F1833" t="s">
        <v>197</v>
      </c>
      <c r="G1833" t="s">
        <v>67</v>
      </c>
      <c r="H1833" t="s">
        <v>237</v>
      </c>
      <c r="I1833" t="s">
        <v>238</v>
      </c>
      <c r="J1833" t="s">
        <v>70</v>
      </c>
      <c r="K1833" t="s">
        <v>9261</v>
      </c>
      <c r="L1833">
        <v>28.37903</v>
      </c>
      <c r="M1833">
        <v>-99.906670000000005</v>
      </c>
      <c r="N1833" s="28">
        <v>1708436.64</v>
      </c>
      <c r="O1833" s="28">
        <v>199548.78</v>
      </c>
      <c r="P1833" s="26">
        <v>740</v>
      </c>
      <c r="Q1833" s="26">
        <v>6571</v>
      </c>
      <c r="R1833" s="26">
        <v>12030</v>
      </c>
      <c r="S1833" s="29" t="s">
        <v>72</v>
      </c>
      <c r="T1833" s="30">
        <v>40340</v>
      </c>
      <c r="U1833" s="30">
        <v>40438</v>
      </c>
      <c r="V1833" s="30">
        <v>40422</v>
      </c>
      <c r="W1833">
        <v>1656</v>
      </c>
      <c r="X1833" s="26">
        <v>5806</v>
      </c>
      <c r="Y1833" s="26" t="s">
        <v>72</v>
      </c>
      <c r="Z1833" s="26" t="s">
        <v>72</v>
      </c>
      <c r="AA1833" s="26" t="s">
        <v>4069</v>
      </c>
      <c r="AB1833" s="31" t="s">
        <v>72</v>
      </c>
      <c r="AC1833" s="31" t="s">
        <v>72</v>
      </c>
      <c r="AD1833" s="26">
        <v>2399.269090982109</v>
      </c>
      <c r="AE1833" s="26">
        <v>116</v>
      </c>
      <c r="AF1833" s="26" t="s">
        <v>72</v>
      </c>
      <c r="AG1833" s="26">
        <v>10210</v>
      </c>
      <c r="AH1833" s="28">
        <v>1.4749E-2</v>
      </c>
      <c r="AI1833">
        <v>21196</v>
      </c>
      <c r="AJ1833" s="26">
        <v>24970</v>
      </c>
      <c r="AK1833" s="28">
        <v>3.9683999999999997E-2</v>
      </c>
      <c r="AL1833">
        <v>28419</v>
      </c>
      <c r="AM1833" s="26">
        <v>41871</v>
      </c>
      <c r="AN1833" s="28">
        <v>0.100151</v>
      </c>
      <c r="AO1833">
        <v>30748</v>
      </c>
      <c r="AP1833" s="32">
        <v>72070.625</v>
      </c>
      <c r="AQ1833" s="36">
        <v>0.17291682293026245</v>
      </c>
      <c r="AR1833" s="32">
        <f t="shared" si="230"/>
        <v>102676.90265865644</v>
      </c>
      <c r="AS1833" s="32">
        <f t="shared" si="224"/>
        <v>2</v>
      </c>
      <c r="AT1833" s="32">
        <f t="shared" si="225"/>
        <v>1</v>
      </c>
      <c r="AU1833" s="32">
        <f t="shared" si="226"/>
        <v>1</v>
      </c>
      <c r="AV1833" s="32">
        <f t="shared" si="227"/>
        <v>71251.358508439545</v>
      </c>
      <c r="AW1833" s="32">
        <f t="shared" si="228"/>
        <v>0.17095118215978408</v>
      </c>
      <c r="AX1833" s="32">
        <f t="shared" si="229"/>
        <v>101509.71775072132</v>
      </c>
      <c r="AY1833" s="26">
        <v>3</v>
      </c>
      <c r="AZ1833" s="26">
        <v>1</v>
      </c>
      <c r="BA1833" s="26">
        <v>5669.78</v>
      </c>
      <c r="BB1833" s="26">
        <v>189.32</v>
      </c>
      <c r="BC1833" s="26">
        <v>214.89</v>
      </c>
      <c r="BD1833" s="26">
        <v>404.27</v>
      </c>
      <c r="BE1833" s="28">
        <v>7.0000000000000007E-2</v>
      </c>
      <c r="BF1833" s="28">
        <v>3.05</v>
      </c>
      <c r="BG1833" s="28">
        <v>0.68</v>
      </c>
      <c r="BH1833" s="28">
        <v>1.63</v>
      </c>
      <c r="BI1833" s="28">
        <v>0.1</v>
      </c>
      <c r="BJ1833" s="28">
        <v>7.77</v>
      </c>
      <c r="BK1833" s="28">
        <v>0.76</v>
      </c>
      <c r="BL1833" s="28">
        <v>6.56</v>
      </c>
      <c r="BM1833" s="28">
        <v>0.08</v>
      </c>
      <c r="BN1833" s="28">
        <v>5.27</v>
      </c>
      <c r="BO1833" s="28">
        <v>0.71</v>
      </c>
      <c r="BP1833" s="28">
        <v>3.4</v>
      </c>
      <c r="BQ1833" s="26">
        <v>45.702598000000002</v>
      </c>
      <c r="BR1833" s="26">
        <v>2575.7023920000001</v>
      </c>
      <c r="BS1833" s="31">
        <f t="shared" si="231"/>
        <v>16.33164</v>
      </c>
    </row>
    <row r="1834" spans="1:71">
      <c r="A1834" s="26">
        <v>42127336860000</v>
      </c>
      <c r="B1834" s="26" t="s">
        <v>9281</v>
      </c>
      <c r="C1834" t="s">
        <v>4110</v>
      </c>
      <c r="D1834" s="26" t="s">
        <v>207</v>
      </c>
      <c r="E1834" s="27" t="s">
        <v>196</v>
      </c>
      <c r="F1834" t="s">
        <v>197</v>
      </c>
      <c r="G1834" t="s">
        <v>67</v>
      </c>
      <c r="H1834" t="s">
        <v>214</v>
      </c>
      <c r="I1834" t="s">
        <v>4111</v>
      </c>
      <c r="J1834" t="s">
        <v>76</v>
      </c>
      <c r="K1834" t="s">
        <v>9261</v>
      </c>
      <c r="L1834">
        <v>28.372160000000001</v>
      </c>
      <c r="M1834">
        <v>-99.937650000000005</v>
      </c>
      <c r="N1834" s="28">
        <v>1698454.4</v>
      </c>
      <c r="O1834" s="28">
        <v>197129.57</v>
      </c>
      <c r="P1834" s="26">
        <v>759.29998779296875</v>
      </c>
      <c r="Q1834" s="26">
        <v>6649</v>
      </c>
      <c r="R1834" s="26">
        <v>11250</v>
      </c>
      <c r="S1834" s="29" t="s">
        <v>72</v>
      </c>
      <c r="T1834" s="30">
        <v>40327</v>
      </c>
      <c r="U1834" s="30">
        <v>40360</v>
      </c>
      <c r="V1834" s="30">
        <v>40360</v>
      </c>
      <c r="W1834">
        <v>1492</v>
      </c>
      <c r="X1834" s="26">
        <v>4827</v>
      </c>
      <c r="Y1834" s="26" t="s">
        <v>72</v>
      </c>
      <c r="Z1834" s="26" t="s">
        <v>72</v>
      </c>
      <c r="AA1834" s="26" t="s">
        <v>4069</v>
      </c>
      <c r="AB1834" s="31" t="s">
        <v>72</v>
      </c>
      <c r="AC1834" s="31" t="s">
        <v>72</v>
      </c>
      <c r="AD1834" s="26">
        <v>1871.7002842832003</v>
      </c>
      <c r="AE1834" s="26">
        <v>402</v>
      </c>
      <c r="AF1834" s="26" t="s">
        <v>72</v>
      </c>
      <c r="AG1834" s="26">
        <v>31351</v>
      </c>
      <c r="AH1834" s="28">
        <v>5.9990000000000002E-2</v>
      </c>
      <c r="AI1834">
        <v>30772</v>
      </c>
      <c r="AJ1834" s="26">
        <v>39790</v>
      </c>
      <c r="AK1834" s="28">
        <v>7.8401999999999999E-2</v>
      </c>
      <c r="AL1834">
        <v>31955</v>
      </c>
      <c r="AM1834" s="26">
        <v>49840</v>
      </c>
      <c r="AN1834" s="28">
        <v>0.101956</v>
      </c>
      <c r="AO1834">
        <v>32802</v>
      </c>
      <c r="AP1834" s="32">
        <v>63387.63671875</v>
      </c>
      <c r="AQ1834" s="36">
        <v>0.11864265766652461</v>
      </c>
      <c r="AR1834" s="32">
        <f t="shared" si="230"/>
        <v>84387.387125724854</v>
      </c>
      <c r="AS1834" s="32">
        <f t="shared" si="224"/>
        <v>2</v>
      </c>
      <c r="AT1834" s="32">
        <f t="shared" si="225"/>
        <v>1</v>
      </c>
      <c r="AU1834" s="32">
        <f t="shared" si="226"/>
        <v>1</v>
      </c>
      <c r="AV1834" s="32">
        <f t="shared" si="227"/>
        <v>75377.052986456387</v>
      </c>
      <c r="AW1834" s="32">
        <f t="shared" si="228"/>
        <v>0.1410832515031803</v>
      </c>
      <c r="AX1834" s="32">
        <f t="shared" si="229"/>
        <v>100348.78850251931</v>
      </c>
      <c r="AY1834" s="26">
        <v>3</v>
      </c>
      <c r="AZ1834" s="26">
        <v>1</v>
      </c>
      <c r="BA1834" s="26">
        <v>5402.97</v>
      </c>
      <c r="BB1834" s="26">
        <v>164.75</v>
      </c>
      <c r="BC1834" s="26">
        <v>234.32</v>
      </c>
      <c r="BD1834" s="26">
        <v>402.75</v>
      </c>
      <c r="BE1834" s="28">
        <v>7.0000000000000007E-2</v>
      </c>
      <c r="BF1834" s="28">
        <v>2.85</v>
      </c>
      <c r="BG1834" s="28">
        <v>0.66</v>
      </c>
      <c r="BH1834" s="28">
        <v>1.21</v>
      </c>
      <c r="BI1834" s="28">
        <v>0.1</v>
      </c>
      <c r="BJ1834" s="28">
        <v>7.78</v>
      </c>
      <c r="BK1834" s="28">
        <v>0.76</v>
      </c>
      <c r="BL1834" s="28">
        <v>7.87</v>
      </c>
      <c r="BM1834" s="28">
        <v>0.08</v>
      </c>
      <c r="BN1834" s="28">
        <v>5.18</v>
      </c>
      <c r="BO1834" s="28">
        <v>0.71</v>
      </c>
      <c r="BP1834" s="28">
        <v>3.08</v>
      </c>
      <c r="BQ1834" s="26">
        <v>46.887000999999998</v>
      </c>
      <c r="BR1834" s="26">
        <v>2587.5673820000002</v>
      </c>
      <c r="BS1834" s="31">
        <f t="shared" si="231"/>
        <v>17.808320000000002</v>
      </c>
    </row>
    <row r="1835" spans="1:71">
      <c r="A1835" s="26">
        <v>42127336910000</v>
      </c>
      <c r="B1835" s="26" t="s">
        <v>9284</v>
      </c>
      <c r="C1835" t="s">
        <v>4112</v>
      </c>
      <c r="D1835" s="26" t="s">
        <v>1324</v>
      </c>
      <c r="E1835" s="27" t="s">
        <v>196</v>
      </c>
      <c r="F1835" t="s">
        <v>197</v>
      </c>
      <c r="G1835" t="s">
        <v>67</v>
      </c>
      <c r="H1835" t="s">
        <v>4113</v>
      </c>
      <c r="I1835" t="s">
        <v>4114</v>
      </c>
      <c r="J1835" t="s">
        <v>4115</v>
      </c>
      <c r="K1835" t="s">
        <v>9261</v>
      </c>
      <c r="L1835">
        <v>28.417929999999998</v>
      </c>
      <c r="M1835">
        <v>-100.03182</v>
      </c>
      <c r="N1835" s="28">
        <v>1668317.16</v>
      </c>
      <c r="O1835" s="28">
        <v>214025.25</v>
      </c>
      <c r="P1835" s="26">
        <v>811.9000244140625</v>
      </c>
      <c r="Q1835" s="26">
        <v>5546</v>
      </c>
      <c r="R1835" s="26">
        <v>9935</v>
      </c>
      <c r="S1835" s="29" t="s">
        <v>72</v>
      </c>
      <c r="T1835" s="30">
        <v>40332</v>
      </c>
      <c r="U1835" s="30">
        <v>40343</v>
      </c>
      <c r="V1835" s="30">
        <v>40483</v>
      </c>
      <c r="W1835">
        <v>1312</v>
      </c>
      <c r="X1835" s="26">
        <v>4753</v>
      </c>
      <c r="Y1835" s="26" t="s">
        <v>72</v>
      </c>
      <c r="Z1835" s="26" t="s">
        <v>72</v>
      </c>
      <c r="AA1835" s="26" t="s">
        <v>4069</v>
      </c>
      <c r="AB1835" s="31" t="s">
        <v>72</v>
      </c>
      <c r="AC1835" s="31" t="s">
        <v>72</v>
      </c>
      <c r="AD1835" s="26">
        <v>2585.898973743836</v>
      </c>
      <c r="AE1835" s="26" t="s">
        <v>72</v>
      </c>
      <c r="AF1835" s="26" t="s">
        <v>72</v>
      </c>
      <c r="AG1835" s="26">
        <v>2148</v>
      </c>
      <c r="AH1835" s="28">
        <v>7.1840000000000003E-3</v>
      </c>
      <c r="AI1835">
        <v>7042</v>
      </c>
      <c r="AJ1835" s="26">
        <v>3751</v>
      </c>
      <c r="AK1835" s="28">
        <v>1.5889E-2</v>
      </c>
      <c r="AL1835">
        <v>12297</v>
      </c>
      <c r="AM1835" s="26">
        <v>5761</v>
      </c>
      <c r="AN1835" s="28">
        <v>1.8852000000000001E-2</v>
      </c>
      <c r="AO1835">
        <v>18887</v>
      </c>
      <c r="AP1835" s="32">
        <v>8422.6083984375</v>
      </c>
      <c r="AQ1835" s="36">
        <v>2.1780014413765748E-2</v>
      </c>
      <c r="AR1835" s="32">
        <f t="shared" si="230"/>
        <v>12277.670949674037</v>
      </c>
      <c r="AS1835" s="32">
        <f t="shared" si="224"/>
        <v>1</v>
      </c>
      <c r="AT1835" s="32">
        <f t="shared" si="225"/>
        <v>1</v>
      </c>
      <c r="AU1835" s="32">
        <f t="shared" si="226"/>
        <v>1</v>
      </c>
      <c r="AV1835" s="32">
        <f t="shared" si="227"/>
        <v>10171.633117406112</v>
      </c>
      <c r="AW1835" s="32">
        <f t="shared" si="228"/>
        <v>2.6302815639599283E-2</v>
      </c>
      <c r="AX1835" s="32">
        <f t="shared" si="229"/>
        <v>14827.231485615184</v>
      </c>
      <c r="AY1835" s="26">
        <v>3</v>
      </c>
      <c r="AZ1835" s="26">
        <v>1</v>
      </c>
      <c r="BA1835" s="26">
        <v>4445.72</v>
      </c>
      <c r="BB1835" s="26">
        <v>213.9</v>
      </c>
      <c r="BC1835" s="26">
        <v>185.69</v>
      </c>
      <c r="BD1835" s="26">
        <v>399.59</v>
      </c>
      <c r="BE1835" s="28">
        <v>7.0000000000000007E-2</v>
      </c>
      <c r="BF1835" s="28">
        <v>2.83</v>
      </c>
      <c r="BG1835" s="28">
        <v>0.67</v>
      </c>
      <c r="BH1835" s="28">
        <v>0.04</v>
      </c>
      <c r="BI1835" s="28">
        <v>0.1</v>
      </c>
      <c r="BJ1835" s="28">
        <v>7.46</v>
      </c>
      <c r="BK1835" s="28">
        <v>0.76</v>
      </c>
      <c r="BL1835" s="28">
        <v>3.01</v>
      </c>
      <c r="BM1835" s="28">
        <v>0.09</v>
      </c>
      <c r="BN1835" s="28">
        <v>4.9800000000000004</v>
      </c>
      <c r="BO1835" s="28">
        <v>0.72</v>
      </c>
      <c r="BP1835" s="28">
        <v>2.93</v>
      </c>
      <c r="BQ1835" s="26">
        <v>41.206099999999999</v>
      </c>
      <c r="BR1835" s="26">
        <v>5508.2392570000002</v>
      </c>
      <c r="BS1835" s="31">
        <f t="shared" si="231"/>
        <v>14.112440000000001</v>
      </c>
    </row>
    <row r="1836" spans="1:71">
      <c r="A1836" s="26">
        <v>42127336930000</v>
      </c>
      <c r="B1836" s="26" t="s">
        <v>9283</v>
      </c>
      <c r="C1836" t="s">
        <v>4116</v>
      </c>
      <c r="D1836" s="26" t="s">
        <v>207</v>
      </c>
      <c r="E1836" s="27" t="s">
        <v>196</v>
      </c>
      <c r="F1836" t="s">
        <v>197</v>
      </c>
      <c r="G1836" t="s">
        <v>67</v>
      </c>
      <c r="H1836" t="s">
        <v>217</v>
      </c>
      <c r="I1836" t="s">
        <v>218</v>
      </c>
      <c r="J1836" t="s">
        <v>76</v>
      </c>
      <c r="K1836" t="s">
        <v>9261</v>
      </c>
      <c r="L1836">
        <v>28.389040000000001</v>
      </c>
      <c r="M1836">
        <v>-99.558689999999999</v>
      </c>
      <c r="N1836" s="28">
        <v>1820354.95</v>
      </c>
      <c r="O1836" s="28">
        <v>202487.19</v>
      </c>
      <c r="P1836" s="26">
        <v>501.29998779296875</v>
      </c>
      <c r="Q1836" s="26">
        <v>7475</v>
      </c>
      <c r="R1836" s="26">
        <v>13370</v>
      </c>
      <c r="S1836" s="29" t="s">
        <v>72</v>
      </c>
      <c r="T1836" s="30">
        <v>40404</v>
      </c>
      <c r="U1836" s="30">
        <v>40483</v>
      </c>
      <c r="V1836" s="30">
        <v>40575</v>
      </c>
      <c r="W1836">
        <v>2029</v>
      </c>
      <c r="X1836" s="26">
        <v>6284</v>
      </c>
      <c r="Y1836" s="26" t="s">
        <v>72</v>
      </c>
      <c r="Z1836" s="26" t="s">
        <v>72</v>
      </c>
      <c r="AA1836" s="26" t="s">
        <v>4069</v>
      </c>
      <c r="AB1836" s="31" t="s">
        <v>72</v>
      </c>
      <c r="AC1836" s="31" t="s">
        <v>72</v>
      </c>
      <c r="AD1836" s="26">
        <v>1888.1323059733743</v>
      </c>
      <c r="AE1836" s="26" t="s">
        <v>72</v>
      </c>
      <c r="AF1836" s="26" t="s">
        <v>72</v>
      </c>
      <c r="AG1836" s="26">
        <v>25396</v>
      </c>
      <c r="AH1836" s="28">
        <v>3.4762000000000001E-2</v>
      </c>
      <c r="AI1836">
        <v>75962</v>
      </c>
      <c r="AJ1836" s="26">
        <v>45886</v>
      </c>
      <c r="AK1836" s="28">
        <v>5.6996999999999999E-2</v>
      </c>
      <c r="AL1836">
        <v>106416</v>
      </c>
      <c r="AM1836" s="26">
        <v>90254</v>
      </c>
      <c r="AN1836" s="28">
        <v>0.170261</v>
      </c>
      <c r="AO1836">
        <v>116170</v>
      </c>
      <c r="AP1836" s="32">
        <v>206635.34375</v>
      </c>
      <c r="AQ1836" s="36">
        <v>0.39015486809028843</v>
      </c>
      <c r="AR1836" s="32">
        <f t="shared" si="230"/>
        <v>275692.75540198106</v>
      </c>
      <c r="AS1836" s="32">
        <f t="shared" si="224"/>
        <v>4</v>
      </c>
      <c r="AT1836" s="32">
        <f t="shared" si="225"/>
        <v>1</v>
      </c>
      <c r="AU1836" s="32">
        <f t="shared" si="226"/>
        <v>3</v>
      </c>
      <c r="AV1836" s="32">
        <f t="shared" si="227"/>
        <v>188747.11539226605</v>
      </c>
      <c r="AW1836" s="32">
        <f t="shared" si="228"/>
        <v>0.35637952623142194</v>
      </c>
      <c r="AX1836" s="32">
        <f t="shared" si="229"/>
        <v>251826.29153522779</v>
      </c>
      <c r="AY1836" s="26">
        <v>3</v>
      </c>
      <c r="AZ1836" s="26">
        <v>1</v>
      </c>
      <c r="BA1836" s="26">
        <v>6782.18</v>
      </c>
      <c r="BB1836" s="26">
        <v>119.11</v>
      </c>
      <c r="BC1836" s="26">
        <v>131.63999999999999</v>
      </c>
      <c r="BD1836" s="26">
        <v>246.7</v>
      </c>
      <c r="BE1836" s="28">
        <v>7.0000000000000007E-2</v>
      </c>
      <c r="BF1836" s="28">
        <v>4.95</v>
      </c>
      <c r="BG1836" s="28">
        <v>0.67</v>
      </c>
      <c r="BH1836" s="28">
        <v>-11.79</v>
      </c>
      <c r="BI1836" s="28">
        <v>0.11</v>
      </c>
      <c r="BJ1836" s="28">
        <v>7.81</v>
      </c>
      <c r="BK1836" s="28">
        <v>0.78</v>
      </c>
      <c r="BL1836" s="28">
        <v>-3.19</v>
      </c>
      <c r="BM1836" s="28">
        <v>0.08</v>
      </c>
      <c r="BN1836" s="28">
        <v>6.08</v>
      </c>
      <c r="BO1836" s="28">
        <v>0.75</v>
      </c>
      <c r="BP1836" s="28">
        <v>-1.39</v>
      </c>
      <c r="BQ1836" s="26">
        <v>45.222099</v>
      </c>
      <c r="BR1836" s="26">
        <v>1786.5855710000001</v>
      </c>
      <c r="BS1836" s="31">
        <f t="shared" si="231"/>
        <v>11.294711999999999</v>
      </c>
    </row>
    <row r="1837" spans="1:71">
      <c r="A1837" s="26">
        <v>42127336940000</v>
      </c>
      <c r="B1837" s="26" t="s">
        <v>9283</v>
      </c>
      <c r="C1837" t="s">
        <v>4117</v>
      </c>
      <c r="D1837" s="26" t="s">
        <v>207</v>
      </c>
      <c r="E1837" s="27" t="s">
        <v>196</v>
      </c>
      <c r="F1837" t="s">
        <v>197</v>
      </c>
      <c r="G1837" t="s">
        <v>67</v>
      </c>
      <c r="H1837" t="s">
        <v>208</v>
      </c>
      <c r="I1837" t="s">
        <v>209</v>
      </c>
      <c r="J1837" t="s">
        <v>76</v>
      </c>
      <c r="K1837" t="s">
        <v>9261</v>
      </c>
      <c r="L1837">
        <v>28.388210000000001</v>
      </c>
      <c r="M1837">
        <v>-99.547250000000005</v>
      </c>
      <c r="N1837" s="28">
        <v>1824032</v>
      </c>
      <c r="O1837" s="28">
        <v>202168.02</v>
      </c>
      <c r="P1837" s="26">
        <v>476.20001220703125</v>
      </c>
      <c r="Q1837" s="26">
        <v>7573</v>
      </c>
      <c r="R1837" s="26">
        <v>12662</v>
      </c>
      <c r="S1837" s="29" t="s">
        <v>72</v>
      </c>
      <c r="T1837" s="30">
        <v>40382</v>
      </c>
      <c r="U1837" s="30">
        <v>40483</v>
      </c>
      <c r="V1837" s="30">
        <v>40544</v>
      </c>
      <c r="W1837">
        <v>1707</v>
      </c>
      <c r="X1837" s="26">
        <v>5453</v>
      </c>
      <c r="Y1837" s="26" t="s">
        <v>72</v>
      </c>
      <c r="Z1837" s="26" t="s">
        <v>72</v>
      </c>
      <c r="AA1837" s="26" t="s">
        <v>4069</v>
      </c>
      <c r="AB1837" s="31" t="s">
        <v>72</v>
      </c>
      <c r="AC1837" s="31" t="s">
        <v>72</v>
      </c>
      <c r="AD1837" s="26">
        <v>1822.9261091398823</v>
      </c>
      <c r="AE1837" s="26" t="s">
        <v>72</v>
      </c>
      <c r="AF1837" s="26" t="s">
        <v>72</v>
      </c>
      <c r="AG1837" s="26">
        <v>15727</v>
      </c>
      <c r="AH1837" s="28">
        <v>2.6853999999999999E-2</v>
      </c>
      <c r="AI1837">
        <v>58424</v>
      </c>
      <c r="AJ1837" s="26">
        <v>22982</v>
      </c>
      <c r="AK1837" s="28">
        <v>3.6111999999999998E-2</v>
      </c>
      <c r="AL1837">
        <v>73273</v>
      </c>
      <c r="AM1837" s="26">
        <v>33688</v>
      </c>
      <c r="AN1837" s="28">
        <v>6.2646999999999994E-2</v>
      </c>
      <c r="AO1837">
        <v>74771</v>
      </c>
      <c r="AP1837" s="32">
        <v>55051.0078125</v>
      </c>
      <c r="AQ1837" s="36">
        <v>0.10035391947586988</v>
      </c>
      <c r="AR1837" s="32">
        <f t="shared" si="230"/>
        <v>72813.651559728969</v>
      </c>
      <c r="AS1837" s="32">
        <f t="shared" si="224"/>
        <v>2</v>
      </c>
      <c r="AT1837" s="32">
        <f t="shared" si="225"/>
        <v>1</v>
      </c>
      <c r="AU1837" s="32">
        <f t="shared" si="226"/>
        <v>1</v>
      </c>
      <c r="AV1837" s="32">
        <f t="shared" si="227"/>
        <v>57948.429276315786</v>
      </c>
      <c r="AW1837" s="32">
        <f t="shared" si="228"/>
        <v>0.10563570471144199</v>
      </c>
      <c r="AX1837" s="32">
        <f t="shared" si="229"/>
        <v>76645.94901024102</v>
      </c>
      <c r="AY1837" s="26">
        <v>3</v>
      </c>
      <c r="AZ1837" s="26">
        <v>1</v>
      </c>
      <c r="BA1837" s="26">
        <v>6865.71</v>
      </c>
      <c r="BB1837" s="26">
        <v>119.92</v>
      </c>
      <c r="BC1837" s="26">
        <v>125.67</v>
      </c>
      <c r="BD1837" s="26">
        <v>242.51</v>
      </c>
      <c r="BE1837" s="28">
        <v>7.0000000000000007E-2</v>
      </c>
      <c r="BF1837" s="28">
        <v>5</v>
      </c>
      <c r="BG1837" s="28">
        <v>0.67</v>
      </c>
      <c r="BH1837" s="28">
        <v>-11.93</v>
      </c>
      <c r="BI1837" s="28">
        <v>0.11</v>
      </c>
      <c r="BJ1837" s="28">
        <v>7.84</v>
      </c>
      <c r="BK1837" s="28">
        <v>0.79</v>
      </c>
      <c r="BL1837" s="28">
        <v>-2.31</v>
      </c>
      <c r="BM1837" s="28">
        <v>0.08</v>
      </c>
      <c r="BN1837" s="28">
        <v>6.11</v>
      </c>
      <c r="BO1837" s="28">
        <v>0.75</v>
      </c>
      <c r="BP1837" s="28">
        <v>-1.64</v>
      </c>
      <c r="BQ1837" s="26">
        <v>45.222099</v>
      </c>
      <c r="BR1837" s="26">
        <v>1595.6593009999999</v>
      </c>
      <c r="BS1837" s="31">
        <f t="shared" si="231"/>
        <v>10.920723000000001</v>
      </c>
    </row>
    <row r="1838" spans="1:71">
      <c r="A1838" s="26">
        <v>42127336950000</v>
      </c>
      <c r="B1838" s="26" t="s">
        <v>9285</v>
      </c>
      <c r="C1838" t="s">
        <v>4118</v>
      </c>
      <c r="D1838" s="26" t="s">
        <v>207</v>
      </c>
      <c r="E1838" s="27" t="s">
        <v>196</v>
      </c>
      <c r="F1838" t="s">
        <v>197</v>
      </c>
      <c r="G1838" t="s">
        <v>67</v>
      </c>
      <c r="H1838" t="s">
        <v>4099</v>
      </c>
      <c r="I1838" t="s">
        <v>4119</v>
      </c>
      <c r="J1838" t="s">
        <v>4120</v>
      </c>
      <c r="K1838" t="s">
        <v>9261</v>
      </c>
      <c r="L1838">
        <v>28.293469999999999</v>
      </c>
      <c r="M1838">
        <v>-100.08516</v>
      </c>
      <c r="N1838" s="28">
        <v>1650751.4</v>
      </c>
      <c r="O1838" s="28">
        <v>168930.23</v>
      </c>
      <c r="P1838" s="26">
        <v>741.29998779296875</v>
      </c>
      <c r="Q1838" s="26">
        <v>6021</v>
      </c>
      <c r="R1838" s="26">
        <v>12280</v>
      </c>
      <c r="S1838" s="29" t="s">
        <v>72</v>
      </c>
      <c r="T1838" s="30">
        <v>40384</v>
      </c>
      <c r="U1838" s="30">
        <v>40427</v>
      </c>
      <c r="V1838" s="30">
        <v>40422</v>
      </c>
      <c r="W1838">
        <v>1114</v>
      </c>
      <c r="X1838" s="26">
        <v>6761</v>
      </c>
      <c r="Y1838" s="26" t="s">
        <v>72</v>
      </c>
      <c r="Z1838" s="26" t="s">
        <v>72</v>
      </c>
      <c r="AA1838" s="26" t="s">
        <v>4069</v>
      </c>
      <c r="AB1838" s="31" t="s">
        <v>72</v>
      </c>
      <c r="AC1838" s="31" t="s">
        <v>72</v>
      </c>
      <c r="AD1838" s="26">
        <v>2936.7500731635937</v>
      </c>
      <c r="AE1838" s="26">
        <v>264</v>
      </c>
      <c r="AF1838" s="26" t="s">
        <v>72</v>
      </c>
      <c r="AG1838" s="26">
        <v>9589</v>
      </c>
      <c r="AH1838" s="28">
        <v>2.1191000000000002E-2</v>
      </c>
      <c r="AI1838">
        <v>16890</v>
      </c>
      <c r="AJ1838" s="26">
        <v>20661</v>
      </c>
      <c r="AK1838" s="28">
        <v>5.7381000000000001E-2</v>
      </c>
      <c r="AL1838">
        <v>36391</v>
      </c>
      <c r="AM1838" s="26">
        <v>26672</v>
      </c>
      <c r="AN1838" s="28">
        <v>8.0279000000000003E-2</v>
      </c>
      <c r="AO1838">
        <v>46979</v>
      </c>
      <c r="AP1838" s="32">
        <v>47509.484375</v>
      </c>
      <c r="AQ1838" s="36">
        <v>0.13952348171424586</v>
      </c>
      <c r="AR1838" s="32">
        <f t="shared" si="230"/>
        <v>72205.140638421522</v>
      </c>
      <c r="AS1838" s="32">
        <f t="shared" si="224"/>
        <v>1</v>
      </c>
      <c r="AT1838" s="32">
        <f t="shared" si="225"/>
        <v>1</v>
      </c>
      <c r="AU1838" s="32">
        <f t="shared" si="226"/>
        <v>1</v>
      </c>
      <c r="AV1838" s="32">
        <f t="shared" si="227"/>
        <v>40334.92683219938</v>
      </c>
      <c r="AW1838" s="32">
        <f t="shared" si="228"/>
        <v>0.11845359932550974</v>
      </c>
      <c r="AX1838" s="32">
        <f t="shared" si="229"/>
        <v>61301.213912814601</v>
      </c>
      <c r="AY1838" s="26">
        <v>3</v>
      </c>
      <c r="AZ1838" s="26">
        <v>1</v>
      </c>
      <c r="BA1838" s="26" t="s">
        <v>72</v>
      </c>
      <c r="BB1838" s="26" t="s">
        <v>72</v>
      </c>
      <c r="BC1838" s="26" t="s">
        <v>72</v>
      </c>
      <c r="BD1838" s="26" t="s">
        <v>72</v>
      </c>
      <c r="BE1838" s="28" t="s">
        <v>72</v>
      </c>
      <c r="BF1838" s="28" t="s">
        <v>72</v>
      </c>
      <c r="BG1838" s="28" t="s">
        <v>72</v>
      </c>
      <c r="BH1838" s="28" t="s">
        <v>72</v>
      </c>
      <c r="BI1838" s="28" t="s">
        <v>72</v>
      </c>
      <c r="BJ1838" s="28" t="s">
        <v>72</v>
      </c>
      <c r="BK1838" s="28" t="s">
        <v>72</v>
      </c>
      <c r="BL1838" s="28" t="s">
        <v>72</v>
      </c>
      <c r="BM1838" s="28" t="s">
        <v>72</v>
      </c>
      <c r="BN1838" s="28" t="s">
        <v>72</v>
      </c>
      <c r="BO1838" s="28" t="s">
        <v>72</v>
      </c>
      <c r="BP1838" s="28" t="s">
        <v>72</v>
      </c>
      <c r="BQ1838" s="26" t="s">
        <v>72</v>
      </c>
      <c r="BR1838" s="26" t="s">
        <v>72</v>
      </c>
      <c r="BS1838" s="31" t="str">
        <f t="shared" si="231"/>
        <v/>
      </c>
    </row>
    <row r="1839" spans="1:71">
      <c r="A1839" s="26">
        <v>42127336960000</v>
      </c>
      <c r="B1839" s="26" t="s">
        <v>9283</v>
      </c>
      <c r="C1839" t="s">
        <v>4121</v>
      </c>
      <c r="D1839" s="26" t="s">
        <v>207</v>
      </c>
      <c r="E1839" s="27" t="s">
        <v>196</v>
      </c>
      <c r="F1839" t="s">
        <v>197</v>
      </c>
      <c r="G1839" t="s">
        <v>67</v>
      </c>
      <c r="H1839" t="s">
        <v>211</v>
      </c>
      <c r="I1839" t="s">
        <v>212</v>
      </c>
      <c r="J1839" t="s">
        <v>76</v>
      </c>
      <c r="K1839" t="s">
        <v>9261</v>
      </c>
      <c r="L1839">
        <v>28.397110000000001</v>
      </c>
      <c r="M1839">
        <v>-99.505690000000001</v>
      </c>
      <c r="N1839" s="28">
        <v>1837409.51</v>
      </c>
      <c r="O1839" s="28">
        <v>205343.75</v>
      </c>
      <c r="P1839" s="26">
        <v>441</v>
      </c>
      <c r="Q1839" s="26">
        <v>7677</v>
      </c>
      <c r="R1839" s="26">
        <v>13770</v>
      </c>
      <c r="S1839" s="29" t="s">
        <v>72</v>
      </c>
      <c r="T1839" s="30">
        <v>40358</v>
      </c>
      <c r="U1839" s="30">
        <v>40488</v>
      </c>
      <c r="V1839" s="30">
        <v>40483</v>
      </c>
      <c r="W1839">
        <v>1804.9000244140625</v>
      </c>
      <c r="X1839" s="26">
        <v>6215</v>
      </c>
      <c r="Y1839" s="26" t="s">
        <v>72</v>
      </c>
      <c r="Z1839" s="26" t="s">
        <v>72</v>
      </c>
      <c r="AA1839" s="26" t="s">
        <v>4069</v>
      </c>
      <c r="AB1839" s="31" t="s">
        <v>72</v>
      </c>
      <c r="AC1839" s="31" t="s">
        <v>72</v>
      </c>
      <c r="AD1839" s="26">
        <v>1882.6153453989293</v>
      </c>
      <c r="AE1839" s="26">
        <v>183</v>
      </c>
      <c r="AF1839" s="26" t="s">
        <v>72</v>
      </c>
      <c r="AG1839" s="26">
        <v>4950</v>
      </c>
      <c r="AH1839" s="28">
        <v>9.4789999999999996E-3</v>
      </c>
      <c r="AI1839">
        <v>9178</v>
      </c>
      <c r="AJ1839" s="26">
        <v>6516</v>
      </c>
      <c r="AK1839" s="28">
        <v>1.3743999999999999E-2</v>
      </c>
      <c r="AL1839">
        <v>10707</v>
      </c>
      <c r="AM1839" s="26">
        <v>6516</v>
      </c>
      <c r="AN1839" s="28">
        <v>1.3743999999999999E-2</v>
      </c>
      <c r="AO1839">
        <v>10707</v>
      </c>
      <c r="AP1839" s="32">
        <v>30902.173828125</v>
      </c>
      <c r="AQ1839" s="36">
        <v>5.8176906655013301E-2</v>
      </c>
      <c r="AR1839" s="32">
        <f t="shared" si="230"/>
        <v>41199.486306062354</v>
      </c>
      <c r="AS1839" s="32">
        <f t="shared" si="224"/>
        <v>1</v>
      </c>
      <c r="AT1839" s="32">
        <f t="shared" si="225"/>
        <v>1</v>
      </c>
      <c r="AU1839" s="32">
        <f t="shared" si="226"/>
        <v>1</v>
      </c>
      <c r="AV1839" s="32">
        <f t="shared" si="227"/>
        <v>28540.382586232903</v>
      </c>
      <c r="AW1839" s="32">
        <f t="shared" si="228"/>
        <v>5.3730562220398452E-2</v>
      </c>
      <c r="AX1839" s="32">
        <f t="shared" si="229"/>
        <v>38050.692099243432</v>
      </c>
      <c r="AY1839" s="26">
        <v>3</v>
      </c>
      <c r="AZ1839" s="26">
        <v>1</v>
      </c>
      <c r="BA1839" s="26">
        <v>7117.57</v>
      </c>
      <c r="BB1839" s="26">
        <v>107.7</v>
      </c>
      <c r="BC1839" s="26">
        <v>124.13</v>
      </c>
      <c r="BD1839" s="26">
        <v>230.97</v>
      </c>
      <c r="BE1839" s="28">
        <v>7.0000000000000007E-2</v>
      </c>
      <c r="BF1839" s="28">
        <v>5.07</v>
      </c>
      <c r="BG1839" s="28">
        <v>0.66</v>
      </c>
      <c r="BH1839" s="28">
        <v>-12.45</v>
      </c>
      <c r="BI1839" s="28">
        <v>0.11</v>
      </c>
      <c r="BJ1839" s="28">
        <v>7.8</v>
      </c>
      <c r="BK1839" s="28">
        <v>0.78</v>
      </c>
      <c r="BL1839" s="28">
        <v>-1.58</v>
      </c>
      <c r="BM1839" s="28">
        <v>0.08</v>
      </c>
      <c r="BN1839" s="28">
        <v>6.2</v>
      </c>
      <c r="BO1839" s="28">
        <v>0.76</v>
      </c>
      <c r="BP1839" s="28">
        <v>-2.92</v>
      </c>
      <c r="BQ1839" s="26">
        <v>46.540100000000002</v>
      </c>
      <c r="BR1839" s="26">
        <v>3454.4101559999999</v>
      </c>
      <c r="BS1839" s="31">
        <f t="shared" si="231"/>
        <v>10.650354</v>
      </c>
    </row>
    <row r="1840" spans="1:71">
      <c r="A1840" s="26">
        <v>42127336980000</v>
      </c>
      <c r="B1840" s="26" t="s">
        <v>9284</v>
      </c>
      <c r="C1840" t="s">
        <v>4122</v>
      </c>
      <c r="D1840" s="26" t="s">
        <v>195</v>
      </c>
      <c r="E1840" s="27" t="s">
        <v>196</v>
      </c>
      <c r="F1840" t="s">
        <v>197</v>
      </c>
      <c r="G1840" t="s">
        <v>67</v>
      </c>
      <c r="H1840" t="s">
        <v>800</v>
      </c>
      <c r="I1840" t="s">
        <v>801</v>
      </c>
      <c r="J1840" t="s">
        <v>4123</v>
      </c>
      <c r="K1840" t="s">
        <v>9261</v>
      </c>
      <c r="L1840">
        <v>28.6401</v>
      </c>
      <c r="M1840">
        <v>-99.89</v>
      </c>
      <c r="N1840" s="28">
        <v>1714519.55</v>
      </c>
      <c r="O1840" s="28">
        <v>294425.02</v>
      </c>
      <c r="P1840" s="26">
        <v>582</v>
      </c>
      <c r="Q1840" s="26">
        <v>6101</v>
      </c>
      <c r="R1840" s="26">
        <v>11496</v>
      </c>
      <c r="S1840" s="29" t="s">
        <v>72</v>
      </c>
      <c r="T1840" s="30">
        <v>40351</v>
      </c>
      <c r="U1840" s="30">
        <v>40399</v>
      </c>
      <c r="V1840" s="30">
        <v>40422</v>
      </c>
      <c r="W1840">
        <v>4105484</v>
      </c>
      <c r="X1840" s="26">
        <v>5669</v>
      </c>
      <c r="Y1840" s="26" t="s">
        <v>72</v>
      </c>
      <c r="Z1840" s="26" t="s">
        <v>72</v>
      </c>
      <c r="AA1840" s="26" t="s">
        <v>4069</v>
      </c>
      <c r="AB1840" s="31" t="s">
        <v>72</v>
      </c>
      <c r="AC1840" s="31" t="s">
        <v>72</v>
      </c>
      <c r="AD1840" s="26">
        <v>1786.5862181428504</v>
      </c>
      <c r="AE1840" s="26">
        <v>39</v>
      </c>
      <c r="AF1840" s="26" t="s">
        <v>72</v>
      </c>
      <c r="AG1840" s="26">
        <v>19014</v>
      </c>
      <c r="AH1840" s="28">
        <v>3.9983999999999999E-2</v>
      </c>
      <c r="AI1840">
        <v>809053</v>
      </c>
      <c r="AJ1840" s="26">
        <v>28950</v>
      </c>
      <c r="AK1840" s="28">
        <v>5.6506000000000001E-2</v>
      </c>
      <c r="AL1840">
        <v>967970</v>
      </c>
      <c r="AM1840" s="26">
        <v>37942</v>
      </c>
      <c r="AN1840" s="28">
        <v>7.3206999999999994E-2</v>
      </c>
      <c r="AO1840">
        <v>992066</v>
      </c>
      <c r="AP1840" s="32">
        <v>48864.52734375</v>
      </c>
      <c r="AQ1840" s="36">
        <v>8.7300691108408213E-2</v>
      </c>
      <c r="AR1840" s="32">
        <f t="shared" si="230"/>
        <v>64316.749669938254</v>
      </c>
      <c r="AS1840" s="32">
        <f t="shared" ref="AS1840:AS1903" si="232">IF(AP1840&gt;170000,4,IF(AP1840&gt;107000,3,IF(AP1840&gt;50000,2,1)))</f>
        <v>1</v>
      </c>
      <c r="AT1840" s="32">
        <f t="shared" ref="AT1840:AT1903" si="233">IF(AQ1840&gt;2400000,4,IF(AQ1840&gt;1450000,3,IF(AQ1840&gt;900000,2,1)))</f>
        <v>1</v>
      </c>
      <c r="AU1840" s="32">
        <f t="shared" ref="AU1840:AU1903" si="234">IF(AR1840&gt;290000,4,IF(AR1840&gt;170000,3,IF(AR1840&gt;103000,2,1)))</f>
        <v>1</v>
      </c>
      <c r="AV1840" s="32">
        <f t="shared" si="227"/>
        <v>49476.519130909335</v>
      </c>
      <c r="AW1840" s="32">
        <f t="shared" si="228"/>
        <v>8.8394067200963697E-2</v>
      </c>
      <c r="AX1840" s="32">
        <f t="shared" si="229"/>
        <v>65122.269025479902</v>
      </c>
      <c r="AY1840" s="26">
        <v>3</v>
      </c>
      <c r="AZ1840" s="26">
        <v>1</v>
      </c>
      <c r="BA1840" s="26">
        <v>5180.04</v>
      </c>
      <c r="BB1840" s="26">
        <v>260.27</v>
      </c>
      <c r="BC1840" s="26">
        <v>186.73</v>
      </c>
      <c r="BD1840" s="26">
        <v>447.02</v>
      </c>
      <c r="BE1840" s="28">
        <v>7.0000000000000007E-2</v>
      </c>
      <c r="BF1840" s="28">
        <v>3.01</v>
      </c>
      <c r="BG1840" s="28">
        <v>0.76</v>
      </c>
      <c r="BH1840" s="28">
        <v>0.04</v>
      </c>
      <c r="BI1840" s="28">
        <v>0.1</v>
      </c>
      <c r="BJ1840" s="28">
        <v>5.09</v>
      </c>
      <c r="BK1840" s="28">
        <v>0.85</v>
      </c>
      <c r="BL1840" s="28">
        <v>-14.78</v>
      </c>
      <c r="BM1840" s="28">
        <v>0.08</v>
      </c>
      <c r="BN1840" s="28">
        <v>3.88</v>
      </c>
      <c r="BO1840" s="28">
        <v>0.81</v>
      </c>
      <c r="BP1840" s="28">
        <v>0.04</v>
      </c>
      <c r="BQ1840" s="26">
        <v>33.378298999999998</v>
      </c>
      <c r="BR1840" s="26">
        <v>1432.1130370000001</v>
      </c>
      <c r="BS1840" s="31">
        <f t="shared" si="231"/>
        <v>15.87205</v>
      </c>
    </row>
    <row r="1841" spans="1:71">
      <c r="A1841" s="26">
        <v>42127336990000</v>
      </c>
      <c r="B1841" s="26" t="s">
        <v>9283</v>
      </c>
      <c r="C1841" t="s">
        <v>4124</v>
      </c>
      <c r="D1841" s="26" t="s">
        <v>207</v>
      </c>
      <c r="E1841" s="27" t="s">
        <v>196</v>
      </c>
      <c r="F1841" t="s">
        <v>197</v>
      </c>
      <c r="G1841" t="s">
        <v>67</v>
      </c>
      <c r="H1841" t="s">
        <v>211</v>
      </c>
      <c r="I1841" t="s">
        <v>212</v>
      </c>
      <c r="J1841" t="s">
        <v>158</v>
      </c>
      <c r="K1841" t="s">
        <v>9261</v>
      </c>
      <c r="L1841">
        <v>28.397040000000001</v>
      </c>
      <c r="M1841">
        <v>-99.50573</v>
      </c>
      <c r="N1841" s="28">
        <v>1837396.54</v>
      </c>
      <c r="O1841" s="28">
        <v>205318.36</v>
      </c>
      <c r="P1841" s="26">
        <v>440</v>
      </c>
      <c r="Q1841" s="26">
        <v>7759</v>
      </c>
      <c r="R1841" s="26">
        <v>13562</v>
      </c>
      <c r="S1841" s="29" t="s">
        <v>72</v>
      </c>
      <c r="T1841" s="30">
        <v>40385</v>
      </c>
      <c r="U1841" s="30">
        <v>40488</v>
      </c>
      <c r="V1841" s="30">
        <v>40483</v>
      </c>
      <c r="W1841">
        <v>1808</v>
      </c>
      <c r="X1841" s="26">
        <v>6203</v>
      </c>
      <c r="Y1841" s="26" t="s">
        <v>72</v>
      </c>
      <c r="Z1841" s="26" t="s">
        <v>72</v>
      </c>
      <c r="AA1841" s="26" t="s">
        <v>4069</v>
      </c>
      <c r="AB1841" s="31" t="s">
        <v>72</v>
      </c>
      <c r="AC1841" s="31" t="s">
        <v>72</v>
      </c>
      <c r="AD1841" s="26">
        <v>2181.0157056058697</v>
      </c>
      <c r="AE1841" s="26">
        <v>203</v>
      </c>
      <c r="AF1841" s="26" t="s">
        <v>72</v>
      </c>
      <c r="AG1841" s="26">
        <v>5498</v>
      </c>
      <c r="AH1841" s="28">
        <v>1.2344000000000001E-2</v>
      </c>
      <c r="AI1841">
        <v>9742</v>
      </c>
      <c r="AJ1841" s="26">
        <v>7247</v>
      </c>
      <c r="AK1841" s="28">
        <v>1.7534000000000001E-2</v>
      </c>
      <c r="AL1841">
        <v>11330</v>
      </c>
      <c r="AM1841" s="26">
        <v>7247</v>
      </c>
      <c r="AN1841" s="28">
        <v>1.7534000000000001E-2</v>
      </c>
      <c r="AO1841">
        <v>11330</v>
      </c>
      <c r="AP1841" s="32">
        <v>102660.1328125</v>
      </c>
      <c r="AQ1841" s="36">
        <v>0.22390336200364697</v>
      </c>
      <c r="AR1841" s="32">
        <f t="shared" si="230"/>
        <v>142291.02788714552</v>
      </c>
      <c r="AS1841" s="32">
        <f t="shared" si="232"/>
        <v>2</v>
      </c>
      <c r="AT1841" s="32">
        <f t="shared" si="233"/>
        <v>1</v>
      </c>
      <c r="AU1841" s="32">
        <f t="shared" si="234"/>
        <v>2</v>
      </c>
      <c r="AV1841" s="32">
        <f t="shared" si="227"/>
        <v>94997.446774746102</v>
      </c>
      <c r="AW1841" s="32">
        <f t="shared" si="228"/>
        <v>0.20719092340817888</v>
      </c>
      <c r="AX1841" s="32">
        <f t="shared" si="229"/>
        <v>131670.24021799376</v>
      </c>
      <c r="AY1841" s="26">
        <v>3</v>
      </c>
      <c r="AZ1841" s="26">
        <v>1</v>
      </c>
      <c r="BA1841" s="26">
        <v>7117.55</v>
      </c>
      <c r="BB1841" s="26">
        <v>107.77</v>
      </c>
      <c r="BC1841" s="26">
        <v>124.07</v>
      </c>
      <c r="BD1841" s="26">
        <v>230.97</v>
      </c>
      <c r="BE1841" s="28">
        <v>7.0000000000000007E-2</v>
      </c>
      <c r="BF1841" s="28">
        <v>5.07</v>
      </c>
      <c r="BG1841" s="28">
        <v>0.66</v>
      </c>
      <c r="BH1841" s="28">
        <v>-12.44</v>
      </c>
      <c r="BI1841" s="28">
        <v>0.11</v>
      </c>
      <c r="BJ1841" s="28">
        <v>7.81</v>
      </c>
      <c r="BK1841" s="28">
        <v>0.78</v>
      </c>
      <c r="BL1841" s="28">
        <v>-1.57</v>
      </c>
      <c r="BM1841" s="28">
        <v>0.08</v>
      </c>
      <c r="BN1841" s="28">
        <v>6.2</v>
      </c>
      <c r="BO1841" s="28">
        <v>0.76</v>
      </c>
      <c r="BP1841" s="28">
        <v>-2.92</v>
      </c>
      <c r="BQ1841" s="26">
        <v>46.540100000000002</v>
      </c>
      <c r="BR1841" s="26">
        <v>3454.4101559999999</v>
      </c>
      <c r="BS1841" s="31">
        <f t="shared" si="231"/>
        <v>10.645206</v>
      </c>
    </row>
    <row r="1842" spans="1:71">
      <c r="A1842" s="26">
        <v>42127337000000</v>
      </c>
      <c r="B1842" s="26" t="s">
        <v>9283</v>
      </c>
      <c r="C1842" t="s">
        <v>4125</v>
      </c>
      <c r="D1842" s="26" t="s">
        <v>207</v>
      </c>
      <c r="E1842" s="27" t="s">
        <v>196</v>
      </c>
      <c r="F1842" t="s">
        <v>197</v>
      </c>
      <c r="G1842" t="s">
        <v>67</v>
      </c>
      <c r="H1842" t="s">
        <v>211</v>
      </c>
      <c r="I1842" t="s">
        <v>212</v>
      </c>
      <c r="J1842" t="s">
        <v>245</v>
      </c>
      <c r="K1842" t="s">
        <v>9261</v>
      </c>
      <c r="L1842">
        <v>28.396979999999999</v>
      </c>
      <c r="M1842">
        <v>-99.505759999999995</v>
      </c>
      <c r="N1842" s="28">
        <v>1837386.8</v>
      </c>
      <c r="O1842" s="28">
        <v>205296.58</v>
      </c>
      <c r="P1842" s="26">
        <v>440</v>
      </c>
      <c r="Q1842" s="26">
        <v>7762</v>
      </c>
      <c r="R1842" s="26">
        <v>13775</v>
      </c>
      <c r="S1842" s="29" t="s">
        <v>72</v>
      </c>
      <c r="T1842" s="30">
        <v>40407</v>
      </c>
      <c r="U1842" s="30">
        <v>40488</v>
      </c>
      <c r="V1842" s="30">
        <v>40483</v>
      </c>
      <c r="W1842">
        <v>1801.0999755859375</v>
      </c>
      <c r="X1842" s="26">
        <v>6282</v>
      </c>
      <c r="Y1842" s="26" t="s">
        <v>72</v>
      </c>
      <c r="Z1842" s="26" t="s">
        <v>72</v>
      </c>
      <c r="AA1842" s="26" t="s">
        <v>4069</v>
      </c>
      <c r="AB1842" s="31" t="s">
        <v>72</v>
      </c>
      <c r="AC1842" s="31" t="s">
        <v>72</v>
      </c>
      <c r="AD1842" s="26">
        <v>2976.1324890404285</v>
      </c>
      <c r="AE1842" s="26">
        <v>204</v>
      </c>
      <c r="AF1842" s="26" t="s">
        <v>72</v>
      </c>
      <c r="AG1842" s="26">
        <v>5760</v>
      </c>
      <c r="AH1842" s="28">
        <v>1.2161999999999999E-2</v>
      </c>
      <c r="AI1842">
        <v>11030</v>
      </c>
      <c r="AJ1842" s="26">
        <v>7796</v>
      </c>
      <c r="AK1842" s="28">
        <v>1.7132999999999999E-2</v>
      </c>
      <c r="AL1842">
        <v>12980</v>
      </c>
      <c r="AM1842" s="26">
        <v>13236</v>
      </c>
      <c r="AN1842" s="28">
        <v>3.7026999999999997E-2</v>
      </c>
      <c r="AO1842">
        <v>14224</v>
      </c>
      <c r="AP1842" s="32">
        <v>109159.53125</v>
      </c>
      <c r="AQ1842" s="36">
        <v>0.32487322744154895</v>
      </c>
      <c r="AR1842" s="32">
        <f t="shared" si="230"/>
        <v>166662.09250715416</v>
      </c>
      <c r="AS1842" s="32">
        <f t="shared" si="232"/>
        <v>3</v>
      </c>
      <c r="AT1842" s="32">
        <f t="shared" si="233"/>
        <v>1</v>
      </c>
      <c r="AU1842" s="32">
        <f t="shared" si="234"/>
        <v>2</v>
      </c>
      <c r="AV1842" s="32">
        <f t="shared" si="227"/>
        <v>99741.437340815028</v>
      </c>
      <c r="AW1842" s="32">
        <f t="shared" si="228"/>
        <v>0.29684373217358978</v>
      </c>
      <c r="AX1842" s="32">
        <f t="shared" si="229"/>
        <v>152282.77793554039</v>
      </c>
      <c r="AY1842" s="26">
        <v>3</v>
      </c>
      <c r="AZ1842" s="26">
        <v>1</v>
      </c>
      <c r="BA1842" s="26">
        <v>7117.56</v>
      </c>
      <c r="BB1842" s="26">
        <v>107.82</v>
      </c>
      <c r="BC1842" s="26">
        <v>124.03</v>
      </c>
      <c r="BD1842" s="26">
        <v>230.97</v>
      </c>
      <c r="BE1842" s="28">
        <v>7.0000000000000007E-2</v>
      </c>
      <c r="BF1842" s="28">
        <v>5.07</v>
      </c>
      <c r="BG1842" s="28">
        <v>0.66</v>
      </c>
      <c r="BH1842" s="28">
        <v>-12.43</v>
      </c>
      <c r="BI1842" s="28">
        <v>0.11</v>
      </c>
      <c r="BJ1842" s="28">
        <v>7.81</v>
      </c>
      <c r="BK1842" s="28">
        <v>0.78</v>
      </c>
      <c r="BL1842" s="28">
        <v>-1.56</v>
      </c>
      <c r="BM1842" s="28">
        <v>0.08</v>
      </c>
      <c r="BN1842" s="28">
        <v>6.2</v>
      </c>
      <c r="BO1842" s="28">
        <v>0.76</v>
      </c>
      <c r="BP1842" s="28">
        <v>-2.92</v>
      </c>
      <c r="BQ1842" s="26">
        <v>46.540100000000002</v>
      </c>
      <c r="BR1842" s="26">
        <v>3454.4101559999999</v>
      </c>
      <c r="BS1842" s="31">
        <f t="shared" si="231"/>
        <v>10.641774</v>
      </c>
    </row>
    <row r="1843" spans="1:71">
      <c r="A1843" s="26">
        <v>42127337030000</v>
      </c>
      <c r="B1843" s="26" t="s">
        <v>9283</v>
      </c>
      <c r="C1843" t="s">
        <v>4126</v>
      </c>
      <c r="D1843" s="26" t="s">
        <v>195</v>
      </c>
      <c r="E1843" s="27" t="s">
        <v>196</v>
      </c>
      <c r="F1843" t="s">
        <v>197</v>
      </c>
      <c r="G1843" t="s">
        <v>67</v>
      </c>
      <c r="H1843" t="s">
        <v>4127</v>
      </c>
      <c r="I1843" t="s">
        <v>4128</v>
      </c>
      <c r="J1843" t="s">
        <v>4129</v>
      </c>
      <c r="K1843" t="s">
        <v>9261</v>
      </c>
      <c r="L1843">
        <v>28.398350000000001</v>
      </c>
      <c r="M1843">
        <v>-99.824839999999995</v>
      </c>
      <c r="N1843" s="28">
        <v>1734800.29</v>
      </c>
      <c r="O1843" s="28">
        <v>206378.29</v>
      </c>
      <c r="P1843" s="26">
        <v>614</v>
      </c>
      <c r="Q1843" s="26">
        <v>6527</v>
      </c>
      <c r="R1843" s="26">
        <v>12220</v>
      </c>
      <c r="S1843" s="29" t="s">
        <v>72</v>
      </c>
      <c r="T1843" s="30">
        <v>40359</v>
      </c>
      <c r="U1843" s="30">
        <v>40398</v>
      </c>
      <c r="V1843" s="30">
        <v>40422</v>
      </c>
      <c r="W1843">
        <v>3935000</v>
      </c>
      <c r="X1843" s="26">
        <v>5841</v>
      </c>
      <c r="Y1843" s="26" t="s">
        <v>72</v>
      </c>
      <c r="Z1843" s="26" t="s">
        <v>72</v>
      </c>
      <c r="AA1843" s="26" t="s">
        <v>4069</v>
      </c>
      <c r="AB1843" s="31" t="s">
        <v>72</v>
      </c>
      <c r="AC1843" s="31" t="s">
        <v>72</v>
      </c>
      <c r="AD1843" s="26">
        <v>2766.0804853770678</v>
      </c>
      <c r="AE1843" s="26" t="s">
        <v>72</v>
      </c>
      <c r="AF1843" s="26" t="s">
        <v>72</v>
      </c>
      <c r="AG1843" s="26">
        <v>27008</v>
      </c>
      <c r="AH1843" s="28">
        <v>0.11259</v>
      </c>
      <c r="AI1843">
        <v>296418</v>
      </c>
      <c r="AJ1843" s="26">
        <v>50318</v>
      </c>
      <c r="AK1843" s="28">
        <v>0.15248800000000001</v>
      </c>
      <c r="AL1843">
        <v>493789</v>
      </c>
      <c r="AM1843" s="26">
        <v>66937</v>
      </c>
      <c r="AN1843" s="28">
        <v>0.19062399999999999</v>
      </c>
      <c r="AO1843">
        <v>550738</v>
      </c>
      <c r="AP1843" s="32">
        <v>91985.2109375</v>
      </c>
      <c r="AQ1843" s="36">
        <v>0.25443849691751197</v>
      </c>
      <c r="AR1843" s="32">
        <f t="shared" si="230"/>
        <v>137020.82489189963</v>
      </c>
      <c r="AS1843" s="32">
        <f t="shared" si="232"/>
        <v>2</v>
      </c>
      <c r="AT1843" s="32">
        <f t="shared" si="233"/>
        <v>1</v>
      </c>
      <c r="AU1843" s="32">
        <f t="shared" si="234"/>
        <v>2</v>
      </c>
      <c r="AV1843" s="32">
        <f t="shared" si="227"/>
        <v>90394.643174328026</v>
      </c>
      <c r="AW1843" s="32">
        <f t="shared" si="228"/>
        <v>0.25003885846713214</v>
      </c>
      <c r="AX1843" s="32">
        <f t="shared" si="229"/>
        <v>134651.52112301043</v>
      </c>
      <c r="AY1843" s="26">
        <v>3</v>
      </c>
      <c r="AZ1843" s="26">
        <v>1</v>
      </c>
      <c r="BA1843" s="26">
        <v>5801.45</v>
      </c>
      <c r="BB1843" s="26">
        <v>344.41</v>
      </c>
      <c r="BC1843" s="26">
        <v>43.79</v>
      </c>
      <c r="BD1843" s="26">
        <v>387.48</v>
      </c>
      <c r="BE1843" s="28">
        <v>7.0000000000000007E-2</v>
      </c>
      <c r="BF1843" s="28">
        <v>3.52</v>
      </c>
      <c r="BG1843" s="28">
        <v>0.7</v>
      </c>
      <c r="BH1843" s="28">
        <v>2.5099999999999998</v>
      </c>
      <c r="BI1843" s="28">
        <v>0.11</v>
      </c>
      <c r="BJ1843" s="28">
        <v>7.49</v>
      </c>
      <c r="BK1843" s="28">
        <v>0.78</v>
      </c>
      <c r="BL1843" s="28">
        <v>1.0900000000000001</v>
      </c>
      <c r="BM1843" s="28">
        <v>0.08</v>
      </c>
      <c r="BN1843" s="28">
        <v>5.34</v>
      </c>
      <c r="BO1843" s="28">
        <v>0.73</v>
      </c>
      <c r="BP1843" s="28">
        <v>3.47</v>
      </c>
      <c r="BQ1843" s="26">
        <v>45.602401</v>
      </c>
      <c r="BR1843" s="26">
        <v>3930.7602529999999</v>
      </c>
      <c r="BS1843" s="31">
        <f t="shared" si="231"/>
        <v>3.7571819999999998</v>
      </c>
    </row>
    <row r="1844" spans="1:71">
      <c r="A1844" s="26">
        <v>42127337050000</v>
      </c>
      <c r="B1844" s="26" t="s">
        <v>9283</v>
      </c>
      <c r="C1844" t="s">
        <v>4130</v>
      </c>
      <c r="D1844" s="26" t="s">
        <v>207</v>
      </c>
      <c r="E1844" s="27" t="s">
        <v>196</v>
      </c>
      <c r="F1844" t="s">
        <v>197</v>
      </c>
      <c r="G1844" t="s">
        <v>67</v>
      </c>
      <c r="H1844" t="s">
        <v>237</v>
      </c>
      <c r="I1844" t="s">
        <v>238</v>
      </c>
      <c r="J1844" t="s">
        <v>158</v>
      </c>
      <c r="K1844" t="s">
        <v>9261</v>
      </c>
      <c r="L1844">
        <v>28.379090000000001</v>
      </c>
      <c r="M1844">
        <v>-99.906570000000002</v>
      </c>
      <c r="N1844" s="28">
        <v>1708468.97</v>
      </c>
      <c r="O1844" s="28">
        <v>199570.35</v>
      </c>
      <c r="P1844" s="26">
        <v>740</v>
      </c>
      <c r="Q1844" s="26">
        <v>6589</v>
      </c>
      <c r="R1844" s="26">
        <v>12245</v>
      </c>
      <c r="S1844" s="29" t="s">
        <v>72</v>
      </c>
      <c r="T1844" s="30">
        <v>40384</v>
      </c>
      <c r="U1844" s="30">
        <v>40434</v>
      </c>
      <c r="V1844" s="30">
        <v>40422</v>
      </c>
      <c r="W1844">
        <v>1522.800048828125</v>
      </c>
      <c r="X1844" s="26">
        <v>5813</v>
      </c>
      <c r="Y1844" s="26" t="s">
        <v>72</v>
      </c>
      <c r="Z1844" s="26" t="s">
        <v>72</v>
      </c>
      <c r="AA1844" s="26" t="s">
        <v>4069</v>
      </c>
      <c r="AB1844" s="31" t="s">
        <v>72</v>
      </c>
      <c r="AC1844" s="31" t="s">
        <v>72</v>
      </c>
      <c r="AD1844" s="26">
        <v>2919.423240033927</v>
      </c>
      <c r="AE1844" s="26">
        <v>455</v>
      </c>
      <c r="AF1844" s="26" t="s">
        <v>72</v>
      </c>
      <c r="AG1844" s="26">
        <v>28724</v>
      </c>
      <c r="AH1844" s="28">
        <v>5.3289999999999997E-2</v>
      </c>
      <c r="AI1844">
        <v>29480</v>
      </c>
      <c r="AJ1844" s="26">
        <v>42712</v>
      </c>
      <c r="AK1844" s="28">
        <v>9.0975E-2</v>
      </c>
      <c r="AL1844">
        <v>38955</v>
      </c>
      <c r="AM1844" s="26">
        <v>51852</v>
      </c>
      <c r="AN1844" s="28">
        <v>0.15274199999999999</v>
      </c>
      <c r="AO1844">
        <v>45841</v>
      </c>
      <c r="AP1844" s="32">
        <v>60759.69921875</v>
      </c>
      <c r="AQ1844" s="36">
        <v>0.17738327795668998</v>
      </c>
      <c r="AR1844" s="32">
        <f t="shared" si="230"/>
        <v>92156.539417084132</v>
      </c>
      <c r="AS1844" s="32">
        <f t="shared" si="232"/>
        <v>2</v>
      </c>
      <c r="AT1844" s="32">
        <f t="shared" si="233"/>
        <v>1</v>
      </c>
      <c r="AU1844" s="32">
        <f t="shared" si="234"/>
        <v>1</v>
      </c>
      <c r="AV1844" s="32">
        <f t="shared" si="227"/>
        <v>59996.675299436611</v>
      </c>
      <c r="AW1844" s="32">
        <f t="shared" si="228"/>
        <v>0.1751556881939447</v>
      </c>
      <c r="AX1844" s="32">
        <f t="shared" si="229"/>
        <v>90999.232109764824</v>
      </c>
      <c r="AY1844" s="26">
        <v>3</v>
      </c>
      <c r="AZ1844" s="26">
        <v>1</v>
      </c>
      <c r="BA1844" s="26">
        <v>5670.22</v>
      </c>
      <c r="BB1844" s="26">
        <v>189.38</v>
      </c>
      <c r="BC1844" s="26">
        <v>214.84</v>
      </c>
      <c r="BD1844" s="26">
        <v>404.26</v>
      </c>
      <c r="BE1844" s="28">
        <v>7.0000000000000007E-2</v>
      </c>
      <c r="BF1844" s="28">
        <v>3.05</v>
      </c>
      <c r="BG1844" s="28">
        <v>0.68</v>
      </c>
      <c r="BH1844" s="28">
        <v>1.63</v>
      </c>
      <c r="BI1844" s="28">
        <v>0.1</v>
      </c>
      <c r="BJ1844" s="28">
        <v>7.77</v>
      </c>
      <c r="BK1844" s="28">
        <v>0.76</v>
      </c>
      <c r="BL1844" s="28">
        <v>6.55</v>
      </c>
      <c r="BM1844" s="28">
        <v>0.08</v>
      </c>
      <c r="BN1844" s="28">
        <v>5.27</v>
      </c>
      <c r="BO1844" s="28">
        <v>0.71</v>
      </c>
      <c r="BP1844" s="28">
        <v>3.4</v>
      </c>
      <c r="BQ1844" s="26">
        <v>45.702598000000002</v>
      </c>
      <c r="BR1844" s="26">
        <v>2602.8352049999999</v>
      </c>
      <c r="BS1844" s="31">
        <f t="shared" si="231"/>
        <v>16.327840000000002</v>
      </c>
    </row>
    <row r="1845" spans="1:71">
      <c r="A1845" s="26">
        <v>42127337060000</v>
      </c>
      <c r="B1845" s="26" t="s">
        <v>9283</v>
      </c>
      <c r="C1845" t="s">
        <v>4131</v>
      </c>
      <c r="D1845" s="26" t="s">
        <v>207</v>
      </c>
      <c r="E1845" s="27" t="s">
        <v>196</v>
      </c>
      <c r="F1845" t="s">
        <v>197</v>
      </c>
      <c r="G1845" t="s">
        <v>67</v>
      </c>
      <c r="H1845" t="s">
        <v>237</v>
      </c>
      <c r="I1845" t="s">
        <v>238</v>
      </c>
      <c r="J1845" t="s">
        <v>245</v>
      </c>
      <c r="K1845" t="s">
        <v>9261</v>
      </c>
      <c r="L1845">
        <v>28.379169999999998</v>
      </c>
      <c r="M1845">
        <v>-99.906469999999999</v>
      </c>
      <c r="N1845" s="28">
        <v>1708501.35</v>
      </c>
      <c r="O1845" s="28">
        <v>199599.18</v>
      </c>
      <c r="P1845" s="26">
        <v>740</v>
      </c>
      <c r="Q1845" s="26">
        <v>6581</v>
      </c>
      <c r="R1845" s="26">
        <v>12220</v>
      </c>
      <c r="S1845" s="29" t="s">
        <v>72</v>
      </c>
      <c r="T1845" s="30">
        <v>40371</v>
      </c>
      <c r="U1845" s="30">
        <v>40436</v>
      </c>
      <c r="V1845" s="30">
        <v>40422</v>
      </c>
      <c r="W1845">
        <v>1930</v>
      </c>
      <c r="X1845" s="26">
        <v>5798</v>
      </c>
      <c r="Y1845" s="26" t="s">
        <v>72</v>
      </c>
      <c r="Z1845" s="26" t="s">
        <v>72</v>
      </c>
      <c r="AA1845" s="26" t="s">
        <v>4069</v>
      </c>
      <c r="AB1845" s="31" t="s">
        <v>72</v>
      </c>
      <c r="AC1845" s="31" t="s">
        <v>72</v>
      </c>
      <c r="AD1845" s="26">
        <v>1810.8069868546293</v>
      </c>
      <c r="AE1845" s="26">
        <v>280</v>
      </c>
      <c r="AF1845" s="26" t="s">
        <v>72</v>
      </c>
      <c r="AG1845" s="26">
        <v>21041</v>
      </c>
      <c r="AH1845" s="28">
        <v>3.0691E-2</v>
      </c>
      <c r="AI1845">
        <v>30520</v>
      </c>
      <c r="AJ1845" s="26">
        <v>42789</v>
      </c>
      <c r="AK1845" s="28">
        <v>7.0695999999999995E-2</v>
      </c>
      <c r="AL1845">
        <v>42506</v>
      </c>
      <c r="AM1845" s="26">
        <v>68973</v>
      </c>
      <c r="AN1845" s="28">
        <v>0.124984</v>
      </c>
      <c r="AO1845">
        <v>44489</v>
      </c>
      <c r="AP1845" s="32">
        <v>95661.71875</v>
      </c>
      <c r="AQ1845" s="36">
        <v>0.17322490868702248</v>
      </c>
      <c r="AR1845" s="32">
        <f t="shared" si="230"/>
        <v>126322.52758760298</v>
      </c>
      <c r="AS1845" s="32">
        <f t="shared" si="232"/>
        <v>2</v>
      </c>
      <c r="AT1845" s="32">
        <f t="shared" si="233"/>
        <v>1</v>
      </c>
      <c r="AU1845" s="32">
        <f t="shared" si="234"/>
        <v>2</v>
      </c>
      <c r="AV1845" s="32">
        <f t="shared" si="227"/>
        <v>94704.771580717483</v>
      </c>
      <c r="AW1845" s="32">
        <f t="shared" si="228"/>
        <v>0.17149206206683493</v>
      </c>
      <c r="AX1845" s="32">
        <f t="shared" si="229"/>
        <v>125058.86656654728</v>
      </c>
      <c r="AY1845" s="26">
        <v>3</v>
      </c>
      <c r="AZ1845" s="26">
        <v>1</v>
      </c>
      <c r="BA1845" s="26">
        <v>5670.52</v>
      </c>
      <c r="BB1845" s="26">
        <v>189.42</v>
      </c>
      <c r="BC1845" s="26">
        <v>214.8</v>
      </c>
      <c r="BD1845" s="26">
        <v>404.24</v>
      </c>
      <c r="BE1845" s="28">
        <v>7.0000000000000007E-2</v>
      </c>
      <c r="BF1845" s="28">
        <v>3.05</v>
      </c>
      <c r="BG1845" s="28">
        <v>0.68</v>
      </c>
      <c r="BH1845" s="28">
        <v>1.64</v>
      </c>
      <c r="BI1845" s="28">
        <v>0.1</v>
      </c>
      <c r="BJ1845" s="28">
        <v>7.77</v>
      </c>
      <c r="BK1845" s="28">
        <v>0.76</v>
      </c>
      <c r="BL1845" s="28">
        <v>6.54</v>
      </c>
      <c r="BM1845" s="28">
        <v>0.08</v>
      </c>
      <c r="BN1845" s="28">
        <v>5.27</v>
      </c>
      <c r="BO1845" s="28">
        <v>0.71</v>
      </c>
      <c r="BP1845" s="28">
        <v>3.41</v>
      </c>
      <c r="BQ1845" s="26">
        <v>45.702598000000002</v>
      </c>
      <c r="BR1845" s="26">
        <v>2602.8352049999999</v>
      </c>
      <c r="BS1845" s="31">
        <f t="shared" si="231"/>
        <v>16.324800000000003</v>
      </c>
    </row>
    <row r="1846" spans="1:71">
      <c r="A1846" s="26">
        <v>42127337070100</v>
      </c>
      <c r="B1846" s="26" t="s">
        <v>9283</v>
      </c>
      <c r="C1846" t="s">
        <v>4132</v>
      </c>
      <c r="D1846" s="26" t="s">
        <v>1201</v>
      </c>
      <c r="E1846" s="27" t="s">
        <v>196</v>
      </c>
      <c r="F1846" t="s">
        <v>197</v>
      </c>
      <c r="G1846" t="s">
        <v>67</v>
      </c>
      <c r="H1846" t="s">
        <v>4133</v>
      </c>
      <c r="I1846" t="s">
        <v>4134</v>
      </c>
      <c r="J1846" t="s">
        <v>149</v>
      </c>
      <c r="K1846" t="s">
        <v>9261</v>
      </c>
      <c r="L1846">
        <v>28.347339999999999</v>
      </c>
      <c r="M1846">
        <v>-99.513949999999994</v>
      </c>
      <c r="N1846" s="28">
        <v>1834674.23</v>
      </c>
      <c r="O1846" s="28">
        <v>187259.78</v>
      </c>
      <c r="P1846" s="26">
        <v>510.10000610351562</v>
      </c>
      <c r="Q1846" s="26">
        <v>7782</v>
      </c>
      <c r="R1846" s="26">
        <v>13148</v>
      </c>
      <c r="S1846" s="29" t="s">
        <v>72</v>
      </c>
      <c r="T1846" s="30">
        <v>40423</v>
      </c>
      <c r="U1846" s="30">
        <v>40477</v>
      </c>
      <c r="V1846" s="30">
        <v>40483</v>
      </c>
      <c r="W1846">
        <v>3307000</v>
      </c>
      <c r="X1846" s="26">
        <v>6005</v>
      </c>
      <c r="Y1846" s="26" t="s">
        <v>72</v>
      </c>
      <c r="Z1846" s="26" t="s">
        <v>72</v>
      </c>
      <c r="AA1846" s="26" t="s">
        <v>4069</v>
      </c>
      <c r="AB1846" s="31" t="s">
        <v>72</v>
      </c>
      <c r="AC1846" s="31" t="s">
        <v>72</v>
      </c>
      <c r="AD1846" s="26">
        <v>2308.4791690188549</v>
      </c>
      <c r="AE1846" s="26">
        <v>1005</v>
      </c>
      <c r="AF1846" s="26" t="s">
        <v>72</v>
      </c>
      <c r="AG1846" s="26">
        <v>18863</v>
      </c>
      <c r="AH1846" s="28">
        <v>3.8821000000000001E-2</v>
      </c>
      <c r="AI1846">
        <v>23960</v>
      </c>
      <c r="AJ1846" s="26">
        <v>26486</v>
      </c>
      <c r="AK1846" s="28">
        <v>5.2491999999999997E-2</v>
      </c>
      <c r="AL1846">
        <v>33573</v>
      </c>
      <c r="AM1846" s="26">
        <v>33292</v>
      </c>
      <c r="AN1846" s="28">
        <v>5.8671000000000001E-2</v>
      </c>
      <c r="AO1846">
        <v>41918</v>
      </c>
      <c r="AP1846" s="32">
        <v>49031.88671875</v>
      </c>
      <c r="AQ1846" s="36">
        <v>0.11318908910792662</v>
      </c>
      <c r="AR1846" s="32">
        <f t="shared" si="230"/>
        <v>69066.35549085302</v>
      </c>
      <c r="AS1846" s="32">
        <f t="shared" si="232"/>
        <v>1</v>
      </c>
      <c r="AT1846" s="32">
        <f t="shared" si="233"/>
        <v>1</v>
      </c>
      <c r="AU1846" s="32">
        <f t="shared" si="234"/>
        <v>1</v>
      </c>
      <c r="AV1846" s="32">
        <f t="shared" si="227"/>
        <v>46868.114865216485</v>
      </c>
      <c r="AW1846" s="32">
        <f t="shared" si="228"/>
        <v>0.10819406685753519</v>
      </c>
      <c r="AX1846" s="32">
        <f t="shared" si="229"/>
        <v>66018.464699000222</v>
      </c>
      <c r="AY1846" s="26">
        <v>3</v>
      </c>
      <c r="AZ1846" s="26">
        <v>1</v>
      </c>
      <c r="BA1846" s="26">
        <v>7308.76</v>
      </c>
      <c r="BB1846" s="26">
        <v>144.99</v>
      </c>
      <c r="BC1846" s="26">
        <v>85.85</v>
      </c>
      <c r="BD1846" s="26">
        <v>227.84</v>
      </c>
      <c r="BE1846" s="28">
        <v>0.08</v>
      </c>
      <c r="BF1846" s="28">
        <v>5.29</v>
      </c>
      <c r="BG1846" s="28">
        <v>0.7</v>
      </c>
      <c r="BH1846" s="28">
        <v>-5.97</v>
      </c>
      <c r="BI1846" s="28">
        <v>0.11</v>
      </c>
      <c r="BJ1846" s="28">
        <v>8.34</v>
      </c>
      <c r="BK1846" s="28">
        <v>0.81</v>
      </c>
      <c r="BL1846" s="28">
        <v>11.45</v>
      </c>
      <c r="BM1846" s="28">
        <v>0.08</v>
      </c>
      <c r="BN1846" s="28">
        <v>6.33</v>
      </c>
      <c r="BO1846" s="28">
        <v>0.74</v>
      </c>
      <c r="BP1846" s="28">
        <v>-0.18</v>
      </c>
      <c r="BQ1846" s="26">
        <v>49.825698000000003</v>
      </c>
      <c r="BR1846" s="26">
        <v>11260.998046000001</v>
      </c>
      <c r="BS1846" s="31">
        <f t="shared" si="231"/>
        <v>7.6492350000000009</v>
      </c>
    </row>
    <row r="1847" spans="1:71">
      <c r="A1847" s="26">
        <v>42127337140000</v>
      </c>
      <c r="B1847" s="26" t="s">
        <v>9284</v>
      </c>
      <c r="C1847" t="s">
        <v>229</v>
      </c>
      <c r="D1847" s="26" t="s">
        <v>223</v>
      </c>
      <c r="E1847" s="27" t="s">
        <v>196</v>
      </c>
      <c r="F1847" t="s">
        <v>66</v>
      </c>
      <c r="G1847" t="s">
        <v>67</v>
      </c>
      <c r="H1847" t="s">
        <v>230</v>
      </c>
      <c r="I1847" t="s">
        <v>231</v>
      </c>
      <c r="J1847" t="s">
        <v>232</v>
      </c>
      <c r="K1847" t="s">
        <v>9261</v>
      </c>
      <c r="L1847">
        <v>28.612030000000001</v>
      </c>
      <c r="M1847">
        <v>-99.873220000000003</v>
      </c>
      <c r="N1847" s="28">
        <v>1719825.67</v>
      </c>
      <c r="O1847" s="28">
        <v>284179.11</v>
      </c>
      <c r="P1847" s="26">
        <v>657</v>
      </c>
      <c r="Q1847" s="26">
        <v>6194</v>
      </c>
      <c r="R1847" s="26">
        <v>13574</v>
      </c>
      <c r="S1847" s="29" t="s">
        <v>72</v>
      </c>
      <c r="T1847" s="30">
        <v>40378</v>
      </c>
      <c r="U1847" s="30">
        <v>40435</v>
      </c>
      <c r="V1847" s="30">
        <v>40544</v>
      </c>
      <c r="W1847">
        <v>3206177.75</v>
      </c>
      <c r="X1847" s="26">
        <v>5740</v>
      </c>
      <c r="Y1847" s="26" t="s">
        <v>72</v>
      </c>
      <c r="Z1847" s="26" t="s">
        <v>72</v>
      </c>
      <c r="AA1847" s="26" t="s">
        <v>4069</v>
      </c>
      <c r="AB1847" s="31" t="s">
        <v>72</v>
      </c>
      <c r="AC1847" s="31" t="s">
        <v>72</v>
      </c>
      <c r="AD1847" s="26">
        <v>594.24746743849494</v>
      </c>
      <c r="AE1847" s="26" t="s">
        <v>72</v>
      </c>
      <c r="AF1847" s="26" t="s">
        <v>72</v>
      </c>
      <c r="AG1847" s="26">
        <v>18454</v>
      </c>
      <c r="AH1847" s="28">
        <v>3.2704999999999998E-2</v>
      </c>
      <c r="AI1847" t="s">
        <v>72</v>
      </c>
      <c r="AJ1847" s="26">
        <v>20298</v>
      </c>
      <c r="AK1847" s="28">
        <v>3.3467999999999998E-2</v>
      </c>
      <c r="AL1847" t="s">
        <v>72</v>
      </c>
      <c r="AM1847" s="26">
        <v>29437</v>
      </c>
      <c r="AN1847" s="28">
        <v>5.7347000000000002E-2</v>
      </c>
      <c r="AO1847" t="s">
        <v>72</v>
      </c>
      <c r="AP1847" s="32">
        <v>47176.81640625</v>
      </c>
      <c r="AQ1847" s="36">
        <v>2.80347036712249E-2</v>
      </c>
      <c r="AR1847" s="32">
        <f t="shared" si="230"/>
        <v>52138.958956056806</v>
      </c>
      <c r="AS1847" s="32">
        <f t="shared" si="232"/>
        <v>1</v>
      </c>
      <c r="AT1847" s="32">
        <f t="shared" si="233"/>
        <v>1</v>
      </c>
      <c r="AU1847" s="32">
        <f t="shared" si="234"/>
        <v>1</v>
      </c>
      <c r="AV1847" s="32">
        <f t="shared" si="227"/>
        <v>47176.81640625</v>
      </c>
      <c r="AW1847" s="32">
        <f t="shared" si="228"/>
        <v>2.80347036712249E-2</v>
      </c>
      <c r="AX1847" s="32">
        <f t="shared" si="229"/>
        <v>52138.958956056806</v>
      </c>
      <c r="AY1847" s="26">
        <v>3</v>
      </c>
      <c r="AZ1847" s="26">
        <v>1</v>
      </c>
      <c r="BA1847" s="26">
        <v>5245.73</v>
      </c>
      <c r="BB1847" s="26">
        <v>214.13</v>
      </c>
      <c r="BC1847" s="26">
        <v>209.76</v>
      </c>
      <c r="BD1847" s="26">
        <v>427.03</v>
      </c>
      <c r="BE1847" s="28">
        <v>0.06</v>
      </c>
      <c r="BF1847" s="28">
        <v>3.1</v>
      </c>
      <c r="BG1847" s="28">
        <v>0.74</v>
      </c>
      <c r="BH1847" s="28">
        <v>0.17</v>
      </c>
      <c r="BI1847" s="28">
        <v>0.1</v>
      </c>
      <c r="BJ1847" s="28">
        <v>5.33</v>
      </c>
      <c r="BK1847" s="28">
        <v>0.83</v>
      </c>
      <c r="BL1847" s="28">
        <v>-11.85</v>
      </c>
      <c r="BM1847" s="28">
        <v>0.08</v>
      </c>
      <c r="BN1847" s="28">
        <v>4.0599999999999996</v>
      </c>
      <c r="BO1847" s="28">
        <v>0.8</v>
      </c>
      <c r="BP1847" s="28">
        <v>1.6</v>
      </c>
      <c r="BQ1847" s="26">
        <v>38.028300999999999</v>
      </c>
      <c r="BR1847" s="26">
        <v>1747.9942619999999</v>
      </c>
      <c r="BS1847" s="31">
        <f t="shared" si="231"/>
        <v>17.410080000000001</v>
      </c>
    </row>
    <row r="1848" spans="1:71">
      <c r="A1848" s="26">
        <v>42127337360000</v>
      </c>
      <c r="B1848" s="26" t="s">
        <v>9281</v>
      </c>
      <c r="C1848" t="s">
        <v>4135</v>
      </c>
      <c r="D1848" s="26" t="s">
        <v>207</v>
      </c>
      <c r="E1848" s="27" t="s">
        <v>196</v>
      </c>
      <c r="F1848" t="s">
        <v>197</v>
      </c>
      <c r="G1848" t="s">
        <v>67</v>
      </c>
      <c r="H1848" t="s">
        <v>237</v>
      </c>
      <c r="I1848" t="s">
        <v>238</v>
      </c>
      <c r="J1848" t="s">
        <v>85</v>
      </c>
      <c r="K1848" t="s">
        <v>9261</v>
      </c>
      <c r="L1848">
        <v>28.368230000000001</v>
      </c>
      <c r="M1848">
        <v>-99.898970000000006</v>
      </c>
      <c r="N1848" s="28">
        <v>1710882.54</v>
      </c>
      <c r="O1848" s="28">
        <v>195603.04</v>
      </c>
      <c r="P1848" s="26">
        <v>682</v>
      </c>
      <c r="Q1848" s="26">
        <v>6685</v>
      </c>
      <c r="R1848" s="26">
        <v>11811</v>
      </c>
      <c r="S1848" s="29" t="s">
        <v>72</v>
      </c>
      <c r="T1848" s="30">
        <v>40452</v>
      </c>
      <c r="U1848" s="30">
        <v>40609</v>
      </c>
      <c r="V1848" s="30">
        <v>40603</v>
      </c>
      <c r="W1848">
        <v>1639</v>
      </c>
      <c r="X1848" s="26">
        <v>5390</v>
      </c>
      <c r="Y1848" s="26" t="s">
        <v>72</v>
      </c>
      <c r="Z1848" s="26" t="s">
        <v>72</v>
      </c>
      <c r="AA1848" s="26" t="s">
        <v>4069</v>
      </c>
      <c r="AB1848" s="31" t="s">
        <v>72</v>
      </c>
      <c r="AC1848" s="31" t="s">
        <v>72</v>
      </c>
      <c r="AD1848" s="26">
        <v>2127.9824331410591</v>
      </c>
      <c r="AE1848" s="26">
        <v>153</v>
      </c>
      <c r="AF1848" s="26" t="s">
        <v>72</v>
      </c>
      <c r="AG1848" s="26">
        <v>21460</v>
      </c>
      <c r="AH1848" s="28">
        <v>2.9336999999999998E-2</v>
      </c>
      <c r="AI1848">
        <v>28515</v>
      </c>
      <c r="AJ1848" s="26">
        <v>38646</v>
      </c>
      <c r="AK1848" s="28">
        <v>7.8238000000000002E-2</v>
      </c>
      <c r="AL1848">
        <v>35157</v>
      </c>
      <c r="AM1848" s="26">
        <v>59433</v>
      </c>
      <c r="AN1848" s="28">
        <v>0.12897600000000001</v>
      </c>
      <c r="AO1848">
        <v>38091</v>
      </c>
      <c r="AP1848" s="32">
        <v>162841.3125</v>
      </c>
      <c r="AQ1848" s="36">
        <v>0.3465234523896335</v>
      </c>
      <c r="AR1848" s="32">
        <f t="shared" si="230"/>
        <v>224175.96357296512</v>
      </c>
      <c r="AS1848" s="32">
        <f t="shared" si="232"/>
        <v>3</v>
      </c>
      <c r="AT1848" s="32">
        <f t="shared" si="233"/>
        <v>1</v>
      </c>
      <c r="AU1848" s="32">
        <f t="shared" si="234"/>
        <v>3</v>
      </c>
      <c r="AV1848" s="32">
        <f t="shared" si="227"/>
        <v>173415.42370129871</v>
      </c>
      <c r="AW1848" s="32">
        <f t="shared" si="228"/>
        <v>0.36902497527207723</v>
      </c>
      <c r="AX1848" s="32">
        <f t="shared" si="229"/>
        <v>238732.84432445635</v>
      </c>
      <c r="AY1848" s="26">
        <v>3</v>
      </c>
      <c r="AZ1848" s="26">
        <v>1</v>
      </c>
      <c r="BA1848" s="26">
        <v>5798.32</v>
      </c>
      <c r="BB1848" s="26">
        <v>211.26</v>
      </c>
      <c r="BC1848" s="26">
        <v>195.68</v>
      </c>
      <c r="BD1848" s="26">
        <v>408.01</v>
      </c>
      <c r="BE1848" s="28">
        <v>7.0000000000000007E-2</v>
      </c>
      <c r="BF1848" s="28">
        <v>3.07</v>
      </c>
      <c r="BG1848" s="28">
        <v>0.67</v>
      </c>
      <c r="BH1848" s="28">
        <v>1.8</v>
      </c>
      <c r="BI1848" s="28">
        <v>0.1</v>
      </c>
      <c r="BJ1848" s="28">
        <v>7.8</v>
      </c>
      <c r="BK1848" s="28">
        <v>0.77</v>
      </c>
      <c r="BL1848" s="28">
        <v>7.46</v>
      </c>
      <c r="BM1848" s="28">
        <v>0.08</v>
      </c>
      <c r="BN1848" s="28">
        <v>5.28</v>
      </c>
      <c r="BO1848" s="28">
        <v>0.71</v>
      </c>
      <c r="BP1848" s="28">
        <v>3.04</v>
      </c>
      <c r="BQ1848" s="26">
        <v>45.702598000000002</v>
      </c>
      <c r="BR1848" s="26">
        <v>2619.03955</v>
      </c>
      <c r="BS1848" s="31">
        <f t="shared" si="231"/>
        <v>15.067360000000003</v>
      </c>
    </row>
    <row r="1849" spans="1:71">
      <c r="A1849" s="26">
        <v>42127338920000</v>
      </c>
      <c r="B1849" s="26" t="s">
        <v>9283</v>
      </c>
      <c r="C1849" t="s">
        <v>4136</v>
      </c>
      <c r="D1849" s="26" t="s">
        <v>202</v>
      </c>
      <c r="E1849" s="27" t="s">
        <v>196</v>
      </c>
      <c r="F1849" t="s">
        <v>197</v>
      </c>
      <c r="G1849" t="s">
        <v>67</v>
      </c>
      <c r="H1849" t="s">
        <v>217</v>
      </c>
      <c r="I1849" t="s">
        <v>4137</v>
      </c>
      <c r="J1849" t="s">
        <v>245</v>
      </c>
      <c r="K1849" t="s">
        <v>9261</v>
      </c>
      <c r="L1849">
        <v>28.388649999999998</v>
      </c>
      <c r="M1849">
        <v>-99.552180000000007</v>
      </c>
      <c r="N1849" s="28">
        <v>1822447.53</v>
      </c>
      <c r="O1849" s="28">
        <v>202335.45</v>
      </c>
      <c r="P1849" s="26">
        <v>487</v>
      </c>
      <c r="Q1849" s="26">
        <v>7474</v>
      </c>
      <c r="R1849" s="26">
        <v>13390</v>
      </c>
      <c r="S1849" s="29" t="s">
        <v>72</v>
      </c>
      <c r="T1849" s="30">
        <v>40632</v>
      </c>
      <c r="U1849" s="30">
        <v>40707</v>
      </c>
      <c r="V1849" s="30">
        <v>40695</v>
      </c>
      <c r="W1849">
        <v>1922</v>
      </c>
      <c r="X1849" s="26">
        <v>6371</v>
      </c>
      <c r="Y1849" s="26" t="s">
        <v>72</v>
      </c>
      <c r="Z1849" s="26" t="s">
        <v>72</v>
      </c>
      <c r="AA1849" s="26" t="s">
        <v>4069</v>
      </c>
      <c r="AB1849" s="31" t="s">
        <v>72</v>
      </c>
      <c r="AC1849" s="31" t="s">
        <v>72</v>
      </c>
      <c r="AD1849" s="26">
        <v>2757.8598526141368</v>
      </c>
      <c r="AE1849" s="26" t="s">
        <v>72</v>
      </c>
      <c r="AF1849" s="26" t="s">
        <v>72</v>
      </c>
      <c r="AG1849" s="26">
        <v>16853</v>
      </c>
      <c r="AH1849" s="28">
        <v>3.2157999999999999E-2</v>
      </c>
      <c r="AI1849">
        <v>36596</v>
      </c>
      <c r="AJ1849" s="26">
        <v>19445</v>
      </c>
      <c r="AK1849" s="28">
        <v>4.6147000000000001E-2</v>
      </c>
      <c r="AL1849">
        <v>47124</v>
      </c>
      <c r="AM1849" s="26">
        <v>21993</v>
      </c>
      <c r="AN1849" s="28">
        <v>6.3200999999999993E-2</v>
      </c>
      <c r="AO1849">
        <v>62070</v>
      </c>
      <c r="AP1849" s="32">
        <v>42082.515625</v>
      </c>
      <c r="AQ1849" s="36">
        <v>0.11605768033919461</v>
      </c>
      <c r="AR1849" s="32">
        <f t="shared" si="230"/>
        <v>62624.725045037449</v>
      </c>
      <c r="AS1849" s="32">
        <f t="shared" si="232"/>
        <v>1</v>
      </c>
      <c r="AT1849" s="32">
        <f t="shared" si="233"/>
        <v>1</v>
      </c>
      <c r="AU1849" s="32">
        <f t="shared" si="234"/>
        <v>1</v>
      </c>
      <c r="AV1849" s="32">
        <f t="shared" si="227"/>
        <v>37914.556535473239</v>
      </c>
      <c r="AW1849" s="32">
        <f t="shared" si="228"/>
        <v>0.10456303329885058</v>
      </c>
      <c r="AX1849" s="32">
        <f t="shared" si="229"/>
        <v>56422.213429369789</v>
      </c>
      <c r="AY1849" s="26">
        <v>3</v>
      </c>
      <c r="AZ1849" s="26">
        <v>1</v>
      </c>
      <c r="BA1849" s="26">
        <v>6829.55</v>
      </c>
      <c r="BB1849" s="26">
        <v>119.58</v>
      </c>
      <c r="BC1849" s="26">
        <v>128.21</v>
      </c>
      <c r="BD1849" s="26">
        <v>244.3</v>
      </c>
      <c r="BE1849" s="28">
        <v>7.0000000000000007E-2</v>
      </c>
      <c r="BF1849" s="28">
        <v>4.9800000000000004</v>
      </c>
      <c r="BG1849" s="28">
        <v>0.67</v>
      </c>
      <c r="BH1849" s="28">
        <v>-11.91</v>
      </c>
      <c r="BI1849" s="28">
        <v>0.11</v>
      </c>
      <c r="BJ1849" s="28">
        <v>7.83</v>
      </c>
      <c r="BK1849" s="28">
        <v>0.78</v>
      </c>
      <c r="BL1849" s="28">
        <v>-2.71</v>
      </c>
      <c r="BM1849" s="28">
        <v>0.08</v>
      </c>
      <c r="BN1849" s="28">
        <v>6.1</v>
      </c>
      <c r="BO1849" s="28">
        <v>0.75</v>
      </c>
      <c r="BP1849" s="28">
        <v>-1.54</v>
      </c>
      <c r="BQ1849" s="26">
        <v>45.222099</v>
      </c>
      <c r="BR1849" s="26">
        <v>1595.6593009999999</v>
      </c>
      <c r="BS1849" s="31">
        <f t="shared" si="231"/>
        <v>11.000418000000002</v>
      </c>
    </row>
    <row r="1850" spans="1:71">
      <c r="A1850" s="26">
        <v>42127339660000</v>
      </c>
      <c r="B1850" s="26" t="s">
        <v>9281</v>
      </c>
      <c r="C1850" t="s">
        <v>4138</v>
      </c>
      <c r="D1850" s="26" t="s">
        <v>223</v>
      </c>
      <c r="E1850" s="27" t="s">
        <v>196</v>
      </c>
      <c r="F1850" t="s">
        <v>197</v>
      </c>
      <c r="G1850" t="s">
        <v>67</v>
      </c>
      <c r="H1850" t="s">
        <v>280</v>
      </c>
      <c r="I1850" t="s">
        <v>281</v>
      </c>
      <c r="J1850" t="s">
        <v>1355</v>
      </c>
      <c r="K1850" t="s">
        <v>9261</v>
      </c>
      <c r="L1850">
        <v>28.25451</v>
      </c>
      <c r="M1850">
        <v>-99.909769999999995</v>
      </c>
      <c r="N1850" s="28">
        <v>1707087.59</v>
      </c>
      <c r="O1850" s="28">
        <v>154283.65</v>
      </c>
      <c r="P1850" s="26">
        <v>748</v>
      </c>
      <c r="Q1850" s="26">
        <v>7086</v>
      </c>
      <c r="R1850" s="26">
        <v>13954</v>
      </c>
      <c r="S1850" s="29" t="s">
        <v>72</v>
      </c>
      <c r="T1850" s="30">
        <v>40759</v>
      </c>
      <c r="U1850" s="30">
        <v>40782</v>
      </c>
      <c r="V1850" s="30">
        <v>40909</v>
      </c>
      <c r="W1850">
        <v>4761</v>
      </c>
      <c r="X1850" s="26">
        <v>6590</v>
      </c>
      <c r="Y1850" s="26" t="s">
        <v>72</v>
      </c>
      <c r="Z1850" s="26" t="s">
        <v>72</v>
      </c>
      <c r="AA1850" s="26" t="s">
        <v>4069</v>
      </c>
      <c r="AB1850" s="31" t="s">
        <v>72</v>
      </c>
      <c r="AC1850" s="31" t="s">
        <v>72</v>
      </c>
      <c r="AD1850" s="26">
        <v>3160.232103872228</v>
      </c>
      <c r="AE1850" s="26" t="s">
        <v>72</v>
      </c>
      <c r="AF1850" s="26" t="s">
        <v>72</v>
      </c>
      <c r="AG1850" s="26">
        <v>22922</v>
      </c>
      <c r="AH1850" s="28">
        <v>7.4612999999999999E-2</v>
      </c>
      <c r="AI1850">
        <v>2456</v>
      </c>
      <c r="AJ1850" s="26">
        <v>29137</v>
      </c>
      <c r="AK1850" s="28">
        <v>9.0967000000000006E-2</v>
      </c>
      <c r="AL1850">
        <v>3123</v>
      </c>
      <c r="AM1850" s="26">
        <v>30813</v>
      </c>
      <c r="AN1850" s="28">
        <v>9.5526E-2</v>
      </c>
      <c r="AO1850">
        <v>3303</v>
      </c>
      <c r="AP1850" s="32">
        <v>55582.8359375</v>
      </c>
      <c r="AQ1850" s="36">
        <v>0.17565466255395051</v>
      </c>
      <c r="AR1850" s="32">
        <f t="shared" si="230"/>
        <v>86673.711209549248</v>
      </c>
      <c r="AS1850" s="32">
        <f t="shared" si="232"/>
        <v>2</v>
      </c>
      <c r="AT1850" s="32">
        <f t="shared" si="233"/>
        <v>1</v>
      </c>
      <c r="AU1850" s="32">
        <f t="shared" si="234"/>
        <v>1</v>
      </c>
      <c r="AV1850" s="32">
        <f t="shared" si="227"/>
        <v>48413.577887898326</v>
      </c>
      <c r="AW1850" s="32">
        <f t="shared" si="228"/>
        <v>0.15299814310465493</v>
      </c>
      <c r="AX1850" s="32">
        <f t="shared" si="229"/>
        <v>75494.249217422257</v>
      </c>
      <c r="AY1850" s="26">
        <v>3</v>
      </c>
      <c r="AZ1850" s="26">
        <v>1</v>
      </c>
      <c r="BA1850" s="26">
        <v>6126.24</v>
      </c>
      <c r="BB1850" s="26">
        <v>181.78</v>
      </c>
      <c r="BC1850" s="26">
        <v>207.55</v>
      </c>
      <c r="BD1850" s="26">
        <v>390.81</v>
      </c>
      <c r="BE1850" s="28">
        <v>0.06</v>
      </c>
      <c r="BF1850" s="28">
        <v>2.68</v>
      </c>
      <c r="BG1850" s="28">
        <v>0.61</v>
      </c>
      <c r="BH1850" s="28">
        <v>-0.16</v>
      </c>
      <c r="BI1850" s="28">
        <v>0.1</v>
      </c>
      <c r="BJ1850" s="28">
        <v>8.43</v>
      </c>
      <c r="BK1850" s="28">
        <v>0.75</v>
      </c>
      <c r="BL1850" s="28">
        <v>32.74</v>
      </c>
      <c r="BM1850" s="28">
        <v>0.08</v>
      </c>
      <c r="BN1850" s="28">
        <v>5.3</v>
      </c>
      <c r="BO1850" s="28">
        <v>0.67</v>
      </c>
      <c r="BP1850" s="28">
        <v>-0.42</v>
      </c>
      <c r="BQ1850" s="26">
        <v>49.861697999999997</v>
      </c>
      <c r="BR1850" s="26">
        <v>3450.0581050000001</v>
      </c>
      <c r="BS1850" s="31">
        <f t="shared" si="231"/>
        <v>15.566250000000004</v>
      </c>
    </row>
    <row r="1851" spans="1:71">
      <c r="A1851" s="26">
        <v>42163334150000</v>
      </c>
      <c r="B1851" s="26" t="s">
        <v>9283</v>
      </c>
      <c r="C1851" t="s">
        <v>289</v>
      </c>
      <c r="D1851" s="26" t="s">
        <v>285</v>
      </c>
      <c r="E1851" s="27" t="s">
        <v>286</v>
      </c>
      <c r="F1851" t="s">
        <v>66</v>
      </c>
      <c r="G1851" t="s">
        <v>67</v>
      </c>
      <c r="H1851" t="s">
        <v>290</v>
      </c>
      <c r="I1851" t="s">
        <v>291</v>
      </c>
      <c r="J1851" t="s">
        <v>149</v>
      </c>
      <c r="K1851" t="s">
        <v>9261</v>
      </c>
      <c r="L1851">
        <v>28.65015</v>
      </c>
      <c r="M1851">
        <v>-98.83775</v>
      </c>
      <c r="N1851" s="28">
        <v>2052039.47</v>
      </c>
      <c r="O1851" s="28">
        <v>297028.81</v>
      </c>
      <c r="P1851" s="26">
        <v>468</v>
      </c>
      <c r="Q1851" s="26">
        <v>8203</v>
      </c>
      <c r="R1851" s="26">
        <v>14660</v>
      </c>
      <c r="S1851" s="29" t="s">
        <v>72</v>
      </c>
      <c r="T1851" s="30">
        <v>40366</v>
      </c>
      <c r="U1851" s="30">
        <v>40423</v>
      </c>
      <c r="V1851" s="30">
        <v>40422</v>
      </c>
      <c r="W1851">
        <v>536200</v>
      </c>
      <c r="X1851" s="26">
        <v>6652</v>
      </c>
      <c r="Y1851" s="26" t="s">
        <v>72</v>
      </c>
      <c r="Z1851" s="26" t="s">
        <v>72</v>
      </c>
      <c r="AA1851" s="26" t="s">
        <v>4069</v>
      </c>
      <c r="AB1851" s="31" t="s">
        <v>72</v>
      </c>
      <c r="AC1851" s="31" t="s">
        <v>72</v>
      </c>
      <c r="AD1851" s="26">
        <v>1435.4348651728067</v>
      </c>
      <c r="AE1851" s="26">
        <v>759</v>
      </c>
      <c r="AF1851" s="26" t="s">
        <v>72</v>
      </c>
      <c r="AG1851" s="26">
        <v>29955</v>
      </c>
      <c r="AH1851" s="28">
        <v>4.9884999999999999E-2</v>
      </c>
      <c r="AI1851">
        <v>52650</v>
      </c>
      <c r="AJ1851" s="26">
        <v>29955</v>
      </c>
      <c r="AK1851" s="28">
        <v>4.9884999999999999E-2</v>
      </c>
      <c r="AL1851">
        <v>52650</v>
      </c>
      <c r="AM1851" s="26">
        <v>29955</v>
      </c>
      <c r="AN1851" s="28">
        <v>4.9884999999999999E-2</v>
      </c>
      <c r="AO1851">
        <v>52650</v>
      </c>
      <c r="AP1851" s="32">
        <v>151156.453125</v>
      </c>
      <c r="AQ1851" s="36">
        <v>0.21697524291148404</v>
      </c>
      <c r="AR1851" s="32">
        <f t="shared" si="230"/>
        <v>189561.07112033266</v>
      </c>
      <c r="AS1851" s="32">
        <f t="shared" si="232"/>
        <v>3</v>
      </c>
      <c r="AT1851" s="32">
        <f t="shared" si="233"/>
        <v>1</v>
      </c>
      <c r="AU1851" s="32">
        <f t="shared" si="234"/>
        <v>3</v>
      </c>
      <c r="AV1851" s="32">
        <f t="shared" si="227"/>
        <v>130432.65798819903</v>
      </c>
      <c r="AW1851" s="32">
        <f t="shared" si="228"/>
        <v>0.18722758483342131</v>
      </c>
      <c r="AX1851" s="32">
        <f t="shared" si="229"/>
        <v>163571.94050371461</v>
      </c>
      <c r="AY1851" s="26">
        <v>3</v>
      </c>
      <c r="AZ1851" s="26">
        <v>1</v>
      </c>
      <c r="BA1851" s="26">
        <v>7778.86</v>
      </c>
      <c r="BB1851" s="26">
        <v>79.400000000000006</v>
      </c>
      <c r="BC1851" s="26">
        <v>91.8</v>
      </c>
      <c r="BD1851" s="26">
        <v>171.1</v>
      </c>
      <c r="BE1851" s="28">
        <v>0.03</v>
      </c>
      <c r="BF1851" s="28">
        <v>1.44</v>
      </c>
      <c r="BG1851" s="28">
        <v>0.39</v>
      </c>
      <c r="BH1851" s="28">
        <v>-21.5</v>
      </c>
      <c r="BI1851" s="28">
        <v>7.0000000000000007E-2</v>
      </c>
      <c r="BJ1851" s="28">
        <v>6.17</v>
      </c>
      <c r="BK1851" s="28">
        <v>0.75</v>
      </c>
      <c r="BL1851" s="28">
        <v>3.89</v>
      </c>
      <c r="BM1851" s="28">
        <v>0.05</v>
      </c>
      <c r="BN1851" s="28">
        <v>4.17</v>
      </c>
      <c r="BO1851" s="28">
        <v>0.67</v>
      </c>
      <c r="BP1851" s="28">
        <v>4.4800000000000004</v>
      </c>
      <c r="BQ1851" s="26">
        <v>36.61</v>
      </c>
      <c r="BR1851" s="26">
        <v>1072.9281000000001</v>
      </c>
      <c r="BS1851" s="31">
        <f t="shared" si="231"/>
        <v>4.8195000000000006</v>
      </c>
    </row>
    <row r="1852" spans="1:71">
      <c r="A1852" s="26">
        <v>42177320780000</v>
      </c>
      <c r="B1852" s="26" t="s">
        <v>9282</v>
      </c>
      <c r="C1852" t="s">
        <v>315</v>
      </c>
      <c r="D1852" s="26" t="s">
        <v>64</v>
      </c>
      <c r="E1852" s="27" t="s">
        <v>305</v>
      </c>
      <c r="F1852" t="s">
        <v>66</v>
      </c>
      <c r="G1852" t="s">
        <v>67</v>
      </c>
      <c r="H1852" t="s">
        <v>316</v>
      </c>
      <c r="I1852" t="s">
        <v>317</v>
      </c>
      <c r="J1852" t="s">
        <v>76</v>
      </c>
      <c r="K1852" t="s">
        <v>9261</v>
      </c>
      <c r="L1852">
        <v>29.316839999999999</v>
      </c>
      <c r="M1852">
        <v>-97.407979999999995</v>
      </c>
      <c r="N1852" s="28">
        <v>2507303.4700000002</v>
      </c>
      <c r="O1852" s="28">
        <v>542839.6</v>
      </c>
      <c r="P1852" s="26">
        <v>362</v>
      </c>
      <c r="Q1852" s="26">
        <v>11490</v>
      </c>
      <c r="R1852" s="26">
        <v>15473</v>
      </c>
      <c r="S1852" s="29" t="s">
        <v>72</v>
      </c>
      <c r="T1852" s="30">
        <v>40076</v>
      </c>
      <c r="U1852" s="30">
        <v>40146</v>
      </c>
      <c r="V1852" s="30">
        <v>40179</v>
      </c>
      <c r="W1852">
        <v>4253606</v>
      </c>
      <c r="X1852" s="26">
        <v>4453</v>
      </c>
      <c r="Y1852" s="26" t="s">
        <v>72</v>
      </c>
      <c r="Z1852" s="26" t="s">
        <v>72</v>
      </c>
      <c r="AA1852" s="26" t="s">
        <v>4069</v>
      </c>
      <c r="AB1852" s="31" t="s">
        <v>72</v>
      </c>
      <c r="AC1852" s="31" t="s">
        <v>72</v>
      </c>
      <c r="AD1852" s="26">
        <v>898.26104927519111</v>
      </c>
      <c r="AE1852" s="26" t="s">
        <v>72</v>
      </c>
      <c r="AF1852" s="26" t="s">
        <v>72</v>
      </c>
      <c r="AG1852" s="26">
        <v>15363</v>
      </c>
      <c r="AH1852" s="28">
        <v>4.8759999999999998E-2</v>
      </c>
      <c r="AI1852">
        <v>4666</v>
      </c>
      <c r="AJ1852" s="26">
        <v>17490</v>
      </c>
      <c r="AK1852" s="28">
        <v>5.6342999999999997E-2</v>
      </c>
      <c r="AL1852">
        <v>5286</v>
      </c>
      <c r="AM1852" s="26">
        <v>17490</v>
      </c>
      <c r="AN1852" s="28">
        <v>5.6342999999999997E-2</v>
      </c>
      <c r="AO1852">
        <v>5286</v>
      </c>
      <c r="AP1852" s="32">
        <v>89844.640625</v>
      </c>
      <c r="AQ1852" s="36">
        <v>8.070394115956496E-2</v>
      </c>
      <c r="AR1852" s="32">
        <f t="shared" si="230"/>
        <v>104129.238210243</v>
      </c>
      <c r="AS1852" s="32">
        <f t="shared" si="232"/>
        <v>2</v>
      </c>
      <c r="AT1852" s="32">
        <f t="shared" si="233"/>
        <v>1</v>
      </c>
      <c r="AU1852" s="32">
        <f t="shared" si="234"/>
        <v>2</v>
      </c>
      <c r="AV1852" s="32">
        <f t="shared" si="227"/>
        <v>115811.41639063554</v>
      </c>
      <c r="AW1852" s="32">
        <f t="shared" si="228"/>
        <v>0.10402888440509833</v>
      </c>
      <c r="AX1852" s="32">
        <f t="shared" si="229"/>
        <v>134224.52893033792</v>
      </c>
      <c r="AY1852" s="26">
        <v>3</v>
      </c>
      <c r="AZ1852" s="26">
        <v>1</v>
      </c>
      <c r="BA1852" s="26">
        <v>10518.98</v>
      </c>
      <c r="BB1852" s="26">
        <v>45.38</v>
      </c>
      <c r="BC1852" s="26">
        <v>148.33000000000001</v>
      </c>
      <c r="BD1852" s="26">
        <v>177.89</v>
      </c>
      <c r="BE1852" s="28">
        <v>0.06</v>
      </c>
      <c r="BF1852" s="28">
        <v>3.63</v>
      </c>
      <c r="BG1852" s="28">
        <v>0.56999999999999995</v>
      </c>
      <c r="BH1852" s="28">
        <v>-0.27</v>
      </c>
      <c r="BI1852" s="28">
        <v>0.1</v>
      </c>
      <c r="BJ1852" s="28">
        <v>6.73</v>
      </c>
      <c r="BK1852" s="28">
        <v>0.79</v>
      </c>
      <c r="BL1852" s="28">
        <v>2.7</v>
      </c>
      <c r="BM1852" s="28">
        <v>0.09</v>
      </c>
      <c r="BN1852" s="28">
        <v>6.55</v>
      </c>
      <c r="BO1852" s="28">
        <v>0.76</v>
      </c>
      <c r="BP1852" s="28">
        <v>1.2</v>
      </c>
      <c r="BQ1852" s="26">
        <v>43.389499000000001</v>
      </c>
      <c r="BR1852" s="26">
        <v>1115.7615960000001</v>
      </c>
      <c r="BS1852" s="31">
        <f t="shared" si="231"/>
        <v>11.718070000000003</v>
      </c>
    </row>
    <row r="1853" spans="1:71">
      <c r="A1853" s="26">
        <v>42177320830000</v>
      </c>
      <c r="B1853" s="26" t="s">
        <v>9282</v>
      </c>
      <c r="C1853" t="s">
        <v>319</v>
      </c>
      <c r="D1853" s="26" t="s">
        <v>64</v>
      </c>
      <c r="E1853" s="27" t="s">
        <v>305</v>
      </c>
      <c r="F1853" t="s">
        <v>66</v>
      </c>
      <c r="G1853" t="s">
        <v>67</v>
      </c>
      <c r="H1853" t="s">
        <v>316</v>
      </c>
      <c r="I1853" t="s">
        <v>317</v>
      </c>
      <c r="J1853" t="s">
        <v>232</v>
      </c>
      <c r="K1853" t="s">
        <v>9261</v>
      </c>
      <c r="L1853">
        <v>29.321110000000001</v>
      </c>
      <c r="M1853">
        <v>-97.404859999999999</v>
      </c>
      <c r="N1853" s="28">
        <v>2508276.4300000002</v>
      </c>
      <c r="O1853" s="28">
        <v>544405.52</v>
      </c>
      <c r="P1853" s="26">
        <v>321</v>
      </c>
      <c r="Q1853" s="26">
        <v>11316</v>
      </c>
      <c r="R1853" s="26">
        <v>14575</v>
      </c>
      <c r="S1853" s="29" t="s">
        <v>72</v>
      </c>
      <c r="T1853" s="30">
        <v>40198</v>
      </c>
      <c r="U1853" s="30">
        <v>40243</v>
      </c>
      <c r="V1853" s="30">
        <v>40238</v>
      </c>
      <c r="W1853">
        <v>2040324</v>
      </c>
      <c r="X1853" s="26">
        <v>3458</v>
      </c>
      <c r="Y1853" s="26" t="s">
        <v>72</v>
      </c>
      <c r="Z1853" s="26" t="s">
        <v>72</v>
      </c>
      <c r="AA1853" s="26" t="s">
        <v>4069</v>
      </c>
      <c r="AB1853" s="31" t="s">
        <v>72</v>
      </c>
      <c r="AC1853" s="31" t="s">
        <v>72</v>
      </c>
      <c r="AD1853" s="26">
        <v>244.03871096478102</v>
      </c>
      <c r="AE1853" s="26">
        <v>556</v>
      </c>
      <c r="AF1853" s="26" t="s">
        <v>72</v>
      </c>
      <c r="AG1853" s="26">
        <v>12691</v>
      </c>
      <c r="AH1853" s="28">
        <v>2.6367000000000002E-2</v>
      </c>
      <c r="AI1853">
        <v>5343</v>
      </c>
      <c r="AJ1853" s="26">
        <v>15662</v>
      </c>
      <c r="AK1853" s="28">
        <v>3.354E-2</v>
      </c>
      <c r="AL1853">
        <v>6593</v>
      </c>
      <c r="AM1853" s="26">
        <v>15662</v>
      </c>
      <c r="AN1853" s="28">
        <v>3.354E-2</v>
      </c>
      <c r="AO1853">
        <v>6593</v>
      </c>
      <c r="AP1853" s="32">
        <v>62529.22265625</v>
      </c>
      <c r="AQ1853" s="36">
        <v>1.5259550894661029E-2</v>
      </c>
      <c r="AR1853" s="32">
        <f t="shared" si="230"/>
        <v>65230.163164605001</v>
      </c>
      <c r="AS1853" s="32">
        <f t="shared" si="232"/>
        <v>2</v>
      </c>
      <c r="AT1853" s="32">
        <f t="shared" si="233"/>
        <v>1</v>
      </c>
      <c r="AU1853" s="32">
        <f t="shared" si="234"/>
        <v>1</v>
      </c>
      <c r="AV1853" s="32">
        <f t="shared" si="227"/>
        <v>103793.44651442308</v>
      </c>
      <c r="AW1853" s="32">
        <f t="shared" si="228"/>
        <v>2.5329618893971749E-2</v>
      </c>
      <c r="AX1853" s="32">
        <f t="shared" si="229"/>
        <v>108276.78905865607</v>
      </c>
      <c r="AY1853" s="26">
        <v>3</v>
      </c>
      <c r="AZ1853" s="26">
        <v>1</v>
      </c>
      <c r="BA1853" s="26">
        <v>10480.36</v>
      </c>
      <c r="BB1853" s="26">
        <v>45.22</v>
      </c>
      <c r="BC1853" s="26">
        <v>145.05000000000001</v>
      </c>
      <c r="BD1853" s="26">
        <v>171.52</v>
      </c>
      <c r="BE1853" s="28">
        <v>0.06</v>
      </c>
      <c r="BF1853" s="28">
        <v>3.6</v>
      </c>
      <c r="BG1853" s="28">
        <v>0.56999999999999995</v>
      </c>
      <c r="BH1853" s="28">
        <v>-0.28000000000000003</v>
      </c>
      <c r="BI1853" s="28">
        <v>0.1</v>
      </c>
      <c r="BJ1853" s="28">
        <v>6.69</v>
      </c>
      <c r="BK1853" s="28">
        <v>0.78</v>
      </c>
      <c r="BL1853" s="28">
        <v>2.52</v>
      </c>
      <c r="BM1853" s="28">
        <v>0.09</v>
      </c>
      <c r="BN1853" s="28">
        <v>6.53</v>
      </c>
      <c r="BO1853" s="28">
        <v>0.76</v>
      </c>
      <c r="BP1853" s="28">
        <v>1.06</v>
      </c>
      <c r="BQ1853" s="26">
        <v>43.389499000000001</v>
      </c>
      <c r="BR1853" s="26">
        <v>1252.712524</v>
      </c>
      <c r="BS1853" s="31">
        <f t="shared" si="231"/>
        <v>11.313900000000002</v>
      </c>
    </row>
    <row r="1854" spans="1:71">
      <c r="A1854" s="26">
        <v>42177320920000</v>
      </c>
      <c r="B1854" s="26" t="s">
        <v>9282</v>
      </c>
      <c r="C1854" t="s">
        <v>323</v>
      </c>
      <c r="D1854" s="26" t="s">
        <v>64</v>
      </c>
      <c r="E1854" s="27" t="s">
        <v>305</v>
      </c>
      <c r="F1854" t="s">
        <v>66</v>
      </c>
      <c r="G1854" t="s">
        <v>67</v>
      </c>
      <c r="H1854" t="s">
        <v>321</v>
      </c>
      <c r="I1854" t="s">
        <v>322</v>
      </c>
      <c r="J1854" t="s">
        <v>245</v>
      </c>
      <c r="K1854" t="s">
        <v>9261</v>
      </c>
      <c r="L1854">
        <v>29.296890000000001</v>
      </c>
      <c r="M1854">
        <v>-97.414510000000007</v>
      </c>
      <c r="N1854" s="28">
        <v>2505321.12</v>
      </c>
      <c r="O1854" s="28">
        <v>535558.43000000005</v>
      </c>
      <c r="P1854" s="26">
        <v>326</v>
      </c>
      <c r="Q1854" s="26">
        <v>11162</v>
      </c>
      <c r="R1854" s="26">
        <v>15171</v>
      </c>
      <c r="S1854" s="29" t="s">
        <v>72</v>
      </c>
      <c r="T1854" s="30">
        <v>40378</v>
      </c>
      <c r="U1854" s="30">
        <v>40473</v>
      </c>
      <c r="V1854" s="30">
        <v>40452</v>
      </c>
      <c r="W1854">
        <v>2706700</v>
      </c>
      <c r="X1854" s="26">
        <v>4202</v>
      </c>
      <c r="Y1854" s="26" t="s">
        <v>72</v>
      </c>
      <c r="Z1854" s="26" t="s">
        <v>72</v>
      </c>
      <c r="AA1854" s="26" t="s">
        <v>4069</v>
      </c>
      <c r="AB1854" s="31" t="s">
        <v>72</v>
      </c>
      <c r="AC1854" s="31" t="s">
        <v>72</v>
      </c>
      <c r="AD1854" s="26">
        <v>830.1820728291317</v>
      </c>
      <c r="AE1854" s="26">
        <v>908</v>
      </c>
      <c r="AF1854" s="26" t="s">
        <v>72</v>
      </c>
      <c r="AG1854" s="26">
        <v>4213</v>
      </c>
      <c r="AH1854" s="28">
        <v>2.977E-3</v>
      </c>
      <c r="AI1854">
        <v>2719</v>
      </c>
      <c r="AJ1854" s="26">
        <v>4213</v>
      </c>
      <c r="AK1854" s="28">
        <v>2.977E-3</v>
      </c>
      <c r="AL1854">
        <v>2719</v>
      </c>
      <c r="AM1854" s="26">
        <v>4213</v>
      </c>
      <c r="AN1854" s="28">
        <v>2.977E-3</v>
      </c>
      <c r="AO1854">
        <v>2719</v>
      </c>
      <c r="AP1854" s="32">
        <v>134911.671875</v>
      </c>
      <c r="AQ1854" s="36">
        <v>0.11200125140603116</v>
      </c>
      <c r="AR1854" s="32">
        <f t="shared" si="230"/>
        <v>154735.89337386753</v>
      </c>
      <c r="AS1854" s="32">
        <f t="shared" si="232"/>
        <v>3</v>
      </c>
      <c r="AT1854" s="32">
        <f t="shared" si="233"/>
        <v>1</v>
      </c>
      <c r="AU1854" s="32">
        <f t="shared" si="234"/>
        <v>2</v>
      </c>
      <c r="AV1854" s="32">
        <f t="shared" si="227"/>
        <v>184291.52702582107</v>
      </c>
      <c r="AW1854" s="32">
        <f t="shared" si="228"/>
        <v>0.15299552191114205</v>
      </c>
      <c r="AX1854" s="32">
        <f t="shared" si="229"/>
        <v>211371.73440409318</v>
      </c>
      <c r="AY1854" s="26">
        <v>3</v>
      </c>
      <c r="AZ1854" s="26">
        <v>1</v>
      </c>
      <c r="BA1854" s="26">
        <v>10802.96</v>
      </c>
      <c r="BB1854" s="26">
        <v>48.37</v>
      </c>
      <c r="BC1854" s="26">
        <v>162.1</v>
      </c>
      <c r="BD1854" s="26">
        <v>200.85</v>
      </c>
      <c r="BE1854" s="28">
        <v>0.05</v>
      </c>
      <c r="BF1854" s="28">
        <v>3.59</v>
      </c>
      <c r="BG1854" s="28">
        <v>0.57999999999999996</v>
      </c>
      <c r="BH1854" s="28">
        <v>-0.24</v>
      </c>
      <c r="BI1854" s="28">
        <v>0.1</v>
      </c>
      <c r="BJ1854" s="28">
        <v>7</v>
      </c>
      <c r="BK1854" s="28">
        <v>0.8</v>
      </c>
      <c r="BL1854" s="28">
        <v>3.57</v>
      </c>
      <c r="BM1854" s="28">
        <v>0.09</v>
      </c>
      <c r="BN1854" s="28">
        <v>6.63</v>
      </c>
      <c r="BO1854" s="28">
        <v>0.76</v>
      </c>
      <c r="BP1854" s="28">
        <v>1.92</v>
      </c>
      <c r="BQ1854" s="26">
        <v>42.823898</v>
      </c>
      <c r="BR1854" s="26">
        <v>1080.0645750000001</v>
      </c>
      <c r="BS1854" s="31">
        <f t="shared" si="231"/>
        <v>12.968000000000002</v>
      </c>
    </row>
    <row r="1855" spans="1:71">
      <c r="A1855" s="26">
        <v>42177320960000</v>
      </c>
      <c r="B1855" s="26" t="s">
        <v>9282</v>
      </c>
      <c r="C1855" t="s">
        <v>4139</v>
      </c>
      <c r="D1855" s="26" t="s">
        <v>64</v>
      </c>
      <c r="E1855" s="27" t="s">
        <v>305</v>
      </c>
      <c r="F1855" t="s">
        <v>66</v>
      </c>
      <c r="G1855" t="s">
        <v>67</v>
      </c>
      <c r="H1855" t="s">
        <v>316</v>
      </c>
      <c r="I1855" t="s">
        <v>317</v>
      </c>
      <c r="J1855" t="s">
        <v>297</v>
      </c>
      <c r="K1855" t="s">
        <v>9261</v>
      </c>
      <c r="L1855">
        <v>29.318470000000001</v>
      </c>
      <c r="M1855">
        <v>-97.406930000000003</v>
      </c>
      <c r="N1855" s="28">
        <v>2507629.96</v>
      </c>
      <c r="O1855" s="28">
        <v>543436.75</v>
      </c>
      <c r="P1855" s="26">
        <v>340</v>
      </c>
      <c r="Q1855" s="26">
        <v>11302</v>
      </c>
      <c r="R1855" s="26">
        <v>14870</v>
      </c>
      <c r="S1855" s="29" t="s">
        <v>72</v>
      </c>
      <c r="T1855" s="30">
        <v>40318</v>
      </c>
      <c r="U1855" s="30">
        <v>40373</v>
      </c>
      <c r="V1855" s="30">
        <v>40360</v>
      </c>
      <c r="W1855">
        <v>2754940</v>
      </c>
      <c r="X1855" s="26">
        <v>4316</v>
      </c>
      <c r="Y1855" s="26" t="s">
        <v>72</v>
      </c>
      <c r="Z1855" s="26" t="s">
        <v>72</v>
      </c>
      <c r="AA1855" s="26" t="s">
        <v>4069</v>
      </c>
      <c r="AB1855" s="31" t="s">
        <v>72</v>
      </c>
      <c r="AC1855" s="31" t="s">
        <v>72</v>
      </c>
      <c r="AD1855" s="26">
        <v>2812.9789272030653</v>
      </c>
      <c r="AE1855" s="26">
        <v>328</v>
      </c>
      <c r="AF1855" s="26" t="s">
        <v>72</v>
      </c>
      <c r="AG1855" s="26">
        <v>3678</v>
      </c>
      <c r="AH1855" s="28">
        <v>1.1199000000000001E-2</v>
      </c>
      <c r="AI1855">
        <v>5314</v>
      </c>
      <c r="AJ1855" s="26">
        <v>3678</v>
      </c>
      <c r="AK1855" s="28">
        <v>1.1199000000000001E-2</v>
      </c>
      <c r="AL1855">
        <v>5314</v>
      </c>
      <c r="AM1855" s="26">
        <v>3678</v>
      </c>
      <c r="AN1855" s="28">
        <v>1.1199000000000001E-2</v>
      </c>
      <c r="AO1855">
        <v>5314</v>
      </c>
      <c r="AP1855" s="32">
        <v>44069.22265625</v>
      </c>
      <c r="AQ1855" s="36">
        <v>0.12396579467025114</v>
      </c>
      <c r="AR1855" s="32">
        <f t="shared" si="230"/>
        <v>66011.16831288446</v>
      </c>
      <c r="AS1855" s="32">
        <f t="shared" si="232"/>
        <v>1</v>
      </c>
      <c r="AT1855" s="32">
        <f t="shared" si="233"/>
        <v>1</v>
      </c>
      <c r="AU1855" s="32">
        <f t="shared" si="234"/>
        <v>1</v>
      </c>
      <c r="AV1855" s="32">
        <f t="shared" si="227"/>
        <v>58609.207147098015</v>
      </c>
      <c r="AW1855" s="32">
        <f t="shared" si="228"/>
        <v>0.16486646464486598</v>
      </c>
      <c r="AX1855" s="32">
        <f t="shared" si="229"/>
        <v>87790.571389239296</v>
      </c>
      <c r="AY1855" s="26">
        <v>3</v>
      </c>
      <c r="AZ1855" s="26">
        <v>1</v>
      </c>
      <c r="BA1855" s="26">
        <v>10501.76</v>
      </c>
      <c r="BB1855" s="26">
        <v>45.27</v>
      </c>
      <c r="BC1855" s="26">
        <v>147.08000000000001</v>
      </c>
      <c r="BD1855" s="26">
        <v>175.5</v>
      </c>
      <c r="BE1855" s="28">
        <v>0.06</v>
      </c>
      <c r="BF1855" s="28">
        <v>3.62</v>
      </c>
      <c r="BG1855" s="28">
        <v>0.56999999999999995</v>
      </c>
      <c r="BH1855" s="28">
        <v>-0.27</v>
      </c>
      <c r="BI1855" s="28">
        <v>0.1</v>
      </c>
      <c r="BJ1855" s="28">
        <v>6.71</v>
      </c>
      <c r="BK1855" s="28">
        <v>0.78</v>
      </c>
      <c r="BL1855" s="28">
        <v>2.63</v>
      </c>
      <c r="BM1855" s="28">
        <v>0.09</v>
      </c>
      <c r="BN1855" s="28">
        <v>6.55</v>
      </c>
      <c r="BO1855" s="28">
        <v>0.76</v>
      </c>
      <c r="BP1855" s="28">
        <v>1.1499999999999999</v>
      </c>
      <c r="BQ1855" s="26">
        <v>43.389499000000001</v>
      </c>
      <c r="BR1855" s="26">
        <v>1252.712524</v>
      </c>
      <c r="BS1855" s="31">
        <f t="shared" si="231"/>
        <v>11.472240000000003</v>
      </c>
    </row>
    <row r="1856" spans="1:71">
      <c r="A1856" s="26">
        <v>42177321290000</v>
      </c>
      <c r="B1856" s="26" t="s">
        <v>9280</v>
      </c>
      <c r="C1856" t="s">
        <v>4140</v>
      </c>
      <c r="D1856" s="26" t="s">
        <v>64</v>
      </c>
      <c r="E1856" s="27" t="s">
        <v>305</v>
      </c>
      <c r="F1856" t="s">
        <v>66</v>
      </c>
      <c r="G1856" t="s">
        <v>67</v>
      </c>
      <c r="H1856" t="s">
        <v>379</v>
      </c>
      <c r="I1856" t="s">
        <v>380</v>
      </c>
      <c r="J1856" t="s">
        <v>76</v>
      </c>
      <c r="K1856" t="s">
        <v>9261</v>
      </c>
      <c r="L1856">
        <v>29.28622</v>
      </c>
      <c r="M1856">
        <v>-97.426850000000002</v>
      </c>
      <c r="N1856" s="28">
        <v>2501440.58</v>
      </c>
      <c r="O1856" s="28">
        <v>531626.21</v>
      </c>
      <c r="P1856" s="26">
        <v>305</v>
      </c>
      <c r="Q1856" s="26">
        <v>11564</v>
      </c>
      <c r="R1856" s="26">
        <v>16390</v>
      </c>
      <c r="S1856" s="29" t="s">
        <v>72</v>
      </c>
      <c r="T1856" s="30">
        <v>40468</v>
      </c>
      <c r="U1856" s="30">
        <v>40487</v>
      </c>
      <c r="V1856" s="30">
        <v>40544</v>
      </c>
      <c r="W1856">
        <v>1309.0999755859375</v>
      </c>
      <c r="X1856" s="26">
        <v>5207</v>
      </c>
      <c r="Y1856" s="26" t="s">
        <v>72</v>
      </c>
      <c r="Z1856" s="26" t="s">
        <v>72</v>
      </c>
      <c r="AA1856" s="26" t="s">
        <v>4069</v>
      </c>
      <c r="AB1856" s="31" t="s">
        <v>72</v>
      </c>
      <c r="AC1856" s="31" t="s">
        <v>72</v>
      </c>
      <c r="AD1856" s="26">
        <v>1852.4834305332924</v>
      </c>
      <c r="AE1856" s="26" t="s">
        <v>72</v>
      </c>
      <c r="AF1856" s="26" t="s">
        <v>72</v>
      </c>
      <c r="AG1856" s="26">
        <v>37412</v>
      </c>
      <c r="AH1856" s="28">
        <v>7.2151999999999994E-2</v>
      </c>
      <c r="AI1856">
        <v>81776</v>
      </c>
      <c r="AJ1856" s="26">
        <v>56562</v>
      </c>
      <c r="AK1856" s="28">
        <v>0.111148</v>
      </c>
      <c r="AL1856">
        <v>111943</v>
      </c>
      <c r="AM1856" s="26">
        <v>71668</v>
      </c>
      <c r="AN1856" s="28">
        <v>0.13952300000000001</v>
      </c>
      <c r="AO1856">
        <v>113397</v>
      </c>
      <c r="AP1856" s="32">
        <v>94838.625</v>
      </c>
      <c r="AQ1856" s="36">
        <v>0.17568698138706046</v>
      </c>
      <c r="AR1856" s="32">
        <f t="shared" si="230"/>
        <v>125935.22070550971</v>
      </c>
      <c r="AS1856" s="32">
        <f t="shared" si="232"/>
        <v>2</v>
      </c>
      <c r="AT1856" s="32">
        <f t="shared" si="233"/>
        <v>1</v>
      </c>
      <c r="AU1856" s="32">
        <f t="shared" si="234"/>
        <v>2</v>
      </c>
      <c r="AV1856" s="32">
        <f t="shared" si="227"/>
        <v>104546.5157480315</v>
      </c>
      <c r="AW1856" s="32">
        <f t="shared" si="228"/>
        <v>0.19367068814321622</v>
      </c>
      <c r="AX1856" s="32">
        <f t="shared" si="229"/>
        <v>138826.2275493808</v>
      </c>
      <c r="AY1856" s="26">
        <v>3</v>
      </c>
      <c r="AZ1856" s="26">
        <v>1</v>
      </c>
      <c r="BA1856" s="26">
        <v>10867.83</v>
      </c>
      <c r="BB1856" s="26">
        <v>46.51</v>
      </c>
      <c r="BC1856" s="26">
        <v>176.43</v>
      </c>
      <c r="BD1856" s="26">
        <v>233.91</v>
      </c>
      <c r="BE1856" s="28">
        <v>0.05</v>
      </c>
      <c r="BF1856" s="28">
        <v>3.74</v>
      </c>
      <c r="BG1856" s="28">
        <v>0.61</v>
      </c>
      <c r="BH1856" s="28">
        <v>-0.19</v>
      </c>
      <c r="BI1856" s="28">
        <v>0.1</v>
      </c>
      <c r="BJ1856" s="28">
        <v>6.92</v>
      </c>
      <c r="BK1856" s="28">
        <v>0.81</v>
      </c>
      <c r="BL1856" s="28">
        <v>4.32</v>
      </c>
      <c r="BM1856" s="28">
        <v>0.09</v>
      </c>
      <c r="BN1856" s="28">
        <v>6.62</v>
      </c>
      <c r="BO1856" s="28">
        <v>0.77</v>
      </c>
      <c r="BP1856" s="28">
        <v>2.57</v>
      </c>
      <c r="BQ1856" s="26">
        <v>45.616900999999999</v>
      </c>
      <c r="BR1856" s="26">
        <v>1308.540039</v>
      </c>
      <c r="BS1856" s="31">
        <f t="shared" si="231"/>
        <v>14.290830000000003</v>
      </c>
    </row>
    <row r="1857" spans="1:71">
      <c r="A1857" s="26">
        <v>42177321410000</v>
      </c>
      <c r="B1857" s="26" t="s">
        <v>9280</v>
      </c>
      <c r="C1857" t="s">
        <v>4141</v>
      </c>
      <c r="D1857" s="26" t="s">
        <v>64</v>
      </c>
      <c r="E1857" s="27" t="s">
        <v>305</v>
      </c>
      <c r="F1857" t="s">
        <v>66</v>
      </c>
      <c r="G1857" t="s">
        <v>67</v>
      </c>
      <c r="H1857" t="s">
        <v>394</v>
      </c>
      <c r="I1857" t="s">
        <v>395</v>
      </c>
      <c r="J1857" t="s">
        <v>70</v>
      </c>
      <c r="K1857" t="s">
        <v>9261</v>
      </c>
      <c r="L1857">
        <v>29.27882</v>
      </c>
      <c r="M1857">
        <v>-97.434139999999999</v>
      </c>
      <c r="N1857" s="28">
        <v>2499153.06</v>
      </c>
      <c r="O1857" s="28">
        <v>528904.73</v>
      </c>
      <c r="P1857" s="26">
        <v>282</v>
      </c>
      <c r="Q1857" s="26">
        <v>11517</v>
      </c>
      <c r="R1857" s="26">
        <v>15001</v>
      </c>
      <c r="S1857" s="29" t="s">
        <v>72</v>
      </c>
      <c r="T1857" s="30">
        <v>40513</v>
      </c>
      <c r="U1857" s="30">
        <v>40542</v>
      </c>
      <c r="V1857" s="30">
        <v>40575</v>
      </c>
      <c r="W1857">
        <v>965194</v>
      </c>
      <c r="X1857" s="26">
        <v>3800</v>
      </c>
      <c r="Y1857" s="26" t="s">
        <v>72</v>
      </c>
      <c r="Z1857" s="26" t="s">
        <v>72</v>
      </c>
      <c r="AA1857" s="26" t="s">
        <v>4069</v>
      </c>
      <c r="AB1857" s="31" t="s">
        <v>72</v>
      </c>
      <c r="AC1857" s="31" t="s">
        <v>72</v>
      </c>
      <c r="AD1857" s="26">
        <v>2648.0561555075592</v>
      </c>
      <c r="AE1857" s="26" t="s">
        <v>72</v>
      </c>
      <c r="AF1857" s="26" t="s">
        <v>72</v>
      </c>
      <c r="AG1857" s="26">
        <v>13593</v>
      </c>
      <c r="AH1857" s="28">
        <v>3.1266000000000002E-2</v>
      </c>
      <c r="AI1857">
        <v>25459</v>
      </c>
      <c r="AJ1857" s="26">
        <v>18141</v>
      </c>
      <c r="AK1857" s="28">
        <v>5.1032000000000001E-2</v>
      </c>
      <c r="AL1857">
        <v>31147</v>
      </c>
      <c r="AM1857" s="26">
        <v>25126</v>
      </c>
      <c r="AN1857" s="28">
        <v>7.1430999999999994E-2</v>
      </c>
      <c r="AO1857">
        <v>31498</v>
      </c>
      <c r="AP1857" s="32">
        <v>29476.759765625</v>
      </c>
      <c r="AQ1857" s="36">
        <v>7.8056115141780846E-2</v>
      </c>
      <c r="AR1857" s="32">
        <f t="shared" si="230"/>
        <v>43292.692145720212</v>
      </c>
      <c r="AS1857" s="32">
        <f t="shared" si="232"/>
        <v>1</v>
      </c>
      <c r="AT1857" s="32">
        <f t="shared" si="233"/>
        <v>1</v>
      </c>
      <c r="AU1857" s="32">
        <f t="shared" si="234"/>
        <v>1</v>
      </c>
      <c r="AV1857" s="32">
        <f t="shared" si="227"/>
        <v>44525.421330180921</v>
      </c>
      <c r="AW1857" s="32">
        <f t="shared" si="228"/>
        <v>0.11790581602995318</v>
      </c>
      <c r="AX1857" s="32">
        <f t="shared" si="229"/>
        <v>65394.750767482634</v>
      </c>
      <c r="AY1857" s="26">
        <v>3</v>
      </c>
      <c r="AZ1857" s="26">
        <v>1</v>
      </c>
      <c r="BA1857" s="26">
        <v>10955.01</v>
      </c>
      <c r="BB1857" s="26">
        <v>45.42</v>
      </c>
      <c r="BC1857" s="26">
        <v>186.89</v>
      </c>
      <c r="BD1857" s="26">
        <v>253.7</v>
      </c>
      <c r="BE1857" s="28">
        <v>0.05</v>
      </c>
      <c r="BF1857" s="28">
        <v>3.81</v>
      </c>
      <c r="BG1857" s="28">
        <v>0.62</v>
      </c>
      <c r="BH1857" s="28">
        <v>-0.15</v>
      </c>
      <c r="BI1857" s="28">
        <v>0.11</v>
      </c>
      <c r="BJ1857" s="28">
        <v>6.86</v>
      </c>
      <c r="BK1857" s="28">
        <v>0.81</v>
      </c>
      <c r="BL1857" s="28">
        <v>4.8899999999999997</v>
      </c>
      <c r="BM1857" s="28">
        <v>0.09</v>
      </c>
      <c r="BN1857" s="28">
        <v>6.6</v>
      </c>
      <c r="BO1857" s="28">
        <v>0.77</v>
      </c>
      <c r="BP1857" s="28">
        <v>3.09</v>
      </c>
      <c r="BQ1857" s="26">
        <v>45.616900999999999</v>
      </c>
      <c r="BR1857" s="26">
        <v>1389.1087640000001</v>
      </c>
      <c r="BS1857" s="31">
        <f t="shared" si="231"/>
        <v>16.651899</v>
      </c>
    </row>
    <row r="1858" spans="1:71">
      <c r="A1858" s="26">
        <v>42177321440000</v>
      </c>
      <c r="B1858" s="26" t="s">
        <v>9280</v>
      </c>
      <c r="C1858" t="s">
        <v>4142</v>
      </c>
      <c r="D1858" s="26" t="s">
        <v>64</v>
      </c>
      <c r="E1858" s="27" t="s">
        <v>305</v>
      </c>
      <c r="F1858" t="s">
        <v>66</v>
      </c>
      <c r="G1858" t="s">
        <v>67</v>
      </c>
      <c r="H1858" t="s">
        <v>394</v>
      </c>
      <c r="I1858" t="s">
        <v>395</v>
      </c>
      <c r="J1858" t="s">
        <v>245</v>
      </c>
      <c r="K1858" t="s">
        <v>9261</v>
      </c>
      <c r="L1858">
        <v>29.270969999999998</v>
      </c>
      <c r="M1858">
        <v>-97.446399999999997</v>
      </c>
      <c r="N1858" s="28">
        <v>2495283.06</v>
      </c>
      <c r="O1858" s="28">
        <v>525998.71</v>
      </c>
      <c r="P1858" s="26">
        <v>244</v>
      </c>
      <c r="Q1858" s="26">
        <v>11692</v>
      </c>
      <c r="R1858" s="26">
        <v>15945</v>
      </c>
      <c r="S1858" s="29">
        <v>10.800000190734863</v>
      </c>
      <c r="T1858" s="30">
        <v>40556</v>
      </c>
      <c r="U1858" s="30">
        <v>40638</v>
      </c>
      <c r="V1858" s="30">
        <v>40634</v>
      </c>
      <c r="W1858">
        <v>924.5</v>
      </c>
      <c r="X1858" s="26">
        <v>4740</v>
      </c>
      <c r="Y1858" s="26" t="s">
        <v>72</v>
      </c>
      <c r="Z1858" s="26" t="s">
        <v>72</v>
      </c>
      <c r="AA1858" s="26" t="s">
        <v>4069</v>
      </c>
      <c r="AB1858" s="31" t="s">
        <v>72</v>
      </c>
      <c r="AC1858" s="31" t="s">
        <v>72</v>
      </c>
      <c r="AD1858" s="26">
        <v>2958.8925954138322</v>
      </c>
      <c r="AE1858" s="26">
        <v>619</v>
      </c>
      <c r="AF1858" s="26" t="s">
        <v>72</v>
      </c>
      <c r="AG1858" s="26">
        <v>13752</v>
      </c>
      <c r="AH1858" s="28">
        <v>3.9716000000000001E-2</v>
      </c>
      <c r="AI1858">
        <v>5913</v>
      </c>
      <c r="AJ1858" s="26">
        <v>20262</v>
      </c>
      <c r="AK1858" s="28">
        <v>6.2592999999999996E-2</v>
      </c>
      <c r="AL1858">
        <v>8558</v>
      </c>
      <c r="AM1858" s="26">
        <v>30636</v>
      </c>
      <c r="AN1858" s="28">
        <v>9.3257999999999994E-2</v>
      </c>
      <c r="AO1858">
        <v>10707</v>
      </c>
      <c r="AP1858" s="32">
        <v>44448.19921875</v>
      </c>
      <c r="AQ1858" s="36">
        <v>0.13151744754783826</v>
      </c>
      <c r="AR1858" s="32">
        <f t="shared" si="230"/>
        <v>67726.787434717378</v>
      </c>
      <c r="AS1858" s="32">
        <f t="shared" si="232"/>
        <v>1</v>
      </c>
      <c r="AT1858" s="32">
        <f t="shared" si="233"/>
        <v>1</v>
      </c>
      <c r="AU1858" s="32">
        <f t="shared" si="234"/>
        <v>1</v>
      </c>
      <c r="AV1858" s="32">
        <f t="shared" si="227"/>
        <v>53825.456437895569</v>
      </c>
      <c r="AW1858" s="32">
        <f t="shared" si="228"/>
        <v>0.15926374449885899</v>
      </c>
      <c r="AX1858" s="32">
        <f t="shared" si="229"/>
        <v>82015.139214193623</v>
      </c>
      <c r="AY1858" s="26">
        <v>3</v>
      </c>
      <c r="AZ1858" s="26">
        <v>1</v>
      </c>
      <c r="BA1858" s="26">
        <v>11015.33</v>
      </c>
      <c r="BB1858" s="26">
        <v>42.6</v>
      </c>
      <c r="BC1858" s="26">
        <v>203.11</v>
      </c>
      <c r="BD1858" s="26">
        <v>278.27999999999997</v>
      </c>
      <c r="BE1858" s="28">
        <v>0.05</v>
      </c>
      <c r="BF1858" s="28">
        <v>3.95</v>
      </c>
      <c r="BG1858" s="28">
        <v>0.64</v>
      </c>
      <c r="BH1858" s="28">
        <v>-0.08</v>
      </c>
      <c r="BI1858" s="28">
        <v>0.1</v>
      </c>
      <c r="BJ1858" s="28">
        <v>6.69</v>
      </c>
      <c r="BK1858" s="28">
        <v>0.82</v>
      </c>
      <c r="BL1858" s="28">
        <v>5.76</v>
      </c>
      <c r="BM1858" s="28">
        <v>0.09</v>
      </c>
      <c r="BN1858" s="28">
        <v>6.56</v>
      </c>
      <c r="BO1858" s="28">
        <v>0.77</v>
      </c>
      <c r="BP1858" s="28">
        <v>3.89</v>
      </c>
      <c r="BQ1858" s="26">
        <v>43.645099000000002</v>
      </c>
      <c r="BR1858" s="26">
        <v>1601.32312</v>
      </c>
      <c r="BS1858" s="31">
        <f t="shared" si="231"/>
        <v>16.65502</v>
      </c>
    </row>
    <row r="1859" spans="1:71">
      <c r="A1859" s="26">
        <v>42255316200000</v>
      </c>
      <c r="B1859" s="26" t="s">
        <v>9282</v>
      </c>
      <c r="C1859" t="s">
        <v>433</v>
      </c>
      <c r="D1859" s="26" t="s">
        <v>64</v>
      </c>
      <c r="E1859" s="27" t="s">
        <v>421</v>
      </c>
      <c r="F1859" t="s">
        <v>66</v>
      </c>
      <c r="G1859" t="s">
        <v>67</v>
      </c>
      <c r="H1859" t="s">
        <v>434</v>
      </c>
      <c r="I1859" t="s">
        <v>435</v>
      </c>
      <c r="J1859" t="s">
        <v>70</v>
      </c>
      <c r="K1859" t="s">
        <v>9261</v>
      </c>
      <c r="L1859">
        <v>29.061070000000001</v>
      </c>
      <c r="M1859">
        <v>-97.827590000000001</v>
      </c>
      <c r="N1859" s="28">
        <v>2374530.59</v>
      </c>
      <c r="O1859" s="28">
        <v>448270.58</v>
      </c>
      <c r="P1859" s="26">
        <v>327</v>
      </c>
      <c r="Q1859" s="26">
        <v>10605</v>
      </c>
      <c r="R1859" s="26">
        <v>12468</v>
      </c>
      <c r="S1859" s="29" t="s">
        <v>72</v>
      </c>
      <c r="T1859" s="30">
        <v>40078</v>
      </c>
      <c r="U1859" s="30">
        <v>40100</v>
      </c>
      <c r="V1859" s="30">
        <v>40179</v>
      </c>
      <c r="W1859">
        <v>1431651</v>
      </c>
      <c r="X1859" s="26">
        <v>2247</v>
      </c>
      <c r="Y1859" s="26" t="s">
        <v>72</v>
      </c>
      <c r="Z1859" s="26" t="s">
        <v>72</v>
      </c>
      <c r="AA1859" s="26" t="s">
        <v>4069</v>
      </c>
      <c r="AB1859" s="31" t="s">
        <v>72</v>
      </c>
      <c r="AC1859" s="31" t="s">
        <v>72</v>
      </c>
      <c r="AD1859" s="26">
        <v>1059.563959641572</v>
      </c>
      <c r="AE1859" s="26" t="s">
        <v>72</v>
      </c>
      <c r="AF1859" s="26" t="s">
        <v>72</v>
      </c>
      <c r="AG1859" s="26">
        <v>43911</v>
      </c>
      <c r="AH1859" s="28">
        <v>4.7036000000000001E-2</v>
      </c>
      <c r="AI1859">
        <v>22216</v>
      </c>
      <c r="AJ1859" s="26">
        <v>64710</v>
      </c>
      <c r="AK1859" s="28">
        <v>7.0498000000000005E-2</v>
      </c>
      <c r="AL1859">
        <v>32739</v>
      </c>
      <c r="AM1859" s="26">
        <v>64710</v>
      </c>
      <c r="AN1859" s="28">
        <v>7.0498000000000005E-2</v>
      </c>
      <c r="AO1859">
        <v>32739</v>
      </c>
      <c r="AP1859" s="32">
        <v>90906.21875</v>
      </c>
      <c r="AQ1859" s="36">
        <v>9.632095309479291E-2</v>
      </c>
      <c r="AR1859" s="32">
        <f t="shared" si="230"/>
        <v>107955.02744777835</v>
      </c>
      <c r="AS1859" s="32">
        <f t="shared" si="232"/>
        <v>2</v>
      </c>
      <c r="AT1859" s="32">
        <f t="shared" si="233"/>
        <v>1</v>
      </c>
      <c r="AU1859" s="32">
        <f t="shared" si="234"/>
        <v>2</v>
      </c>
      <c r="AV1859" s="32">
        <f t="shared" si="227"/>
        <v>232221.49338006231</v>
      </c>
      <c r="AW1859" s="32">
        <f t="shared" si="228"/>
        <v>0.24605352503965791</v>
      </c>
      <c r="AX1859" s="32">
        <f t="shared" si="229"/>
        <v>275772.96731208178</v>
      </c>
      <c r="AY1859" s="26">
        <v>3</v>
      </c>
      <c r="AZ1859" s="26">
        <v>1</v>
      </c>
      <c r="BA1859" s="26">
        <v>9568.56</v>
      </c>
      <c r="BB1859" s="26">
        <v>75</v>
      </c>
      <c r="BC1859" s="26">
        <v>97.83</v>
      </c>
      <c r="BD1859" s="26">
        <v>180.12</v>
      </c>
      <c r="BE1859" s="28">
        <v>0.08</v>
      </c>
      <c r="BF1859" s="28">
        <v>4.17</v>
      </c>
      <c r="BG1859" s="28">
        <v>0.64</v>
      </c>
      <c r="BH1859" s="28">
        <v>0.22</v>
      </c>
      <c r="BI1859" s="28">
        <v>0.1</v>
      </c>
      <c r="BJ1859" s="28">
        <v>7.51</v>
      </c>
      <c r="BK1859" s="28">
        <v>0.74</v>
      </c>
      <c r="BL1859" s="28">
        <v>2.06</v>
      </c>
      <c r="BM1859" s="28">
        <v>0.09</v>
      </c>
      <c r="BN1859" s="28">
        <v>6.12</v>
      </c>
      <c r="BO1859" s="28">
        <v>0.72</v>
      </c>
      <c r="BP1859" s="28">
        <v>1.97</v>
      </c>
      <c r="BQ1859" s="26">
        <v>40.940100999999999</v>
      </c>
      <c r="BR1859" s="26">
        <v>1293.30249</v>
      </c>
      <c r="BS1859" s="31">
        <f t="shared" si="231"/>
        <v>7.2394199999999991</v>
      </c>
    </row>
    <row r="1860" spans="1:71">
      <c r="A1860" s="26">
        <v>42255316290000</v>
      </c>
      <c r="B1860" s="26" t="s">
        <v>9282</v>
      </c>
      <c r="C1860" t="s">
        <v>436</v>
      </c>
      <c r="D1860" s="26" t="s">
        <v>64</v>
      </c>
      <c r="E1860" s="27" t="s">
        <v>421</v>
      </c>
      <c r="F1860" t="s">
        <v>66</v>
      </c>
      <c r="G1860" t="s">
        <v>67</v>
      </c>
      <c r="H1860" t="s">
        <v>434</v>
      </c>
      <c r="I1860" t="s">
        <v>435</v>
      </c>
      <c r="J1860" t="s">
        <v>76</v>
      </c>
      <c r="K1860" t="s">
        <v>9261</v>
      </c>
      <c r="L1860">
        <v>29.063500000000001</v>
      </c>
      <c r="M1860">
        <v>-97.819850000000002</v>
      </c>
      <c r="N1860" s="28">
        <v>2376994.16</v>
      </c>
      <c r="O1860" s="28">
        <v>449178.9</v>
      </c>
      <c r="P1860" s="26">
        <v>308</v>
      </c>
      <c r="Q1860" s="26">
        <v>10529</v>
      </c>
      <c r="R1860" s="26">
        <v>12485</v>
      </c>
      <c r="S1860" s="29" t="s">
        <v>72</v>
      </c>
      <c r="T1860" s="30">
        <v>40162</v>
      </c>
      <c r="U1860" s="30">
        <v>40193</v>
      </c>
      <c r="V1860" s="30">
        <v>40269</v>
      </c>
      <c r="W1860">
        <v>2287480</v>
      </c>
      <c r="X1860" s="26">
        <v>2336</v>
      </c>
      <c r="Y1860" s="26" t="s">
        <v>72</v>
      </c>
      <c r="Z1860" s="26" t="s">
        <v>72</v>
      </c>
      <c r="AA1860" s="26" t="s">
        <v>4069</v>
      </c>
      <c r="AB1860" s="31" t="s">
        <v>72</v>
      </c>
      <c r="AC1860" s="31" t="s">
        <v>72</v>
      </c>
      <c r="AD1860" s="26">
        <v>1131.7352370988092</v>
      </c>
      <c r="AE1860" s="26" t="s">
        <v>72</v>
      </c>
      <c r="AF1860" s="26" t="s">
        <v>72</v>
      </c>
      <c r="AG1860" s="26">
        <v>44851</v>
      </c>
      <c r="AH1860" s="28">
        <v>5.2089000000000003E-2</v>
      </c>
      <c r="AI1860">
        <v>24967</v>
      </c>
      <c r="AJ1860" s="26">
        <v>49937</v>
      </c>
      <c r="AK1860" s="28">
        <v>6.0531000000000001E-2</v>
      </c>
      <c r="AL1860">
        <v>27799</v>
      </c>
      <c r="AM1860" s="26">
        <v>49937</v>
      </c>
      <c r="AN1860" s="28">
        <v>6.0531000000000001E-2</v>
      </c>
      <c r="AO1860">
        <v>27799</v>
      </c>
      <c r="AP1860" s="32">
        <v>101289.8671875</v>
      </c>
      <c r="AQ1860" s="36">
        <v>0.11463331185715221</v>
      </c>
      <c r="AR1860" s="32">
        <f t="shared" si="230"/>
        <v>121579.96338621594</v>
      </c>
      <c r="AS1860" s="32">
        <f t="shared" si="232"/>
        <v>2</v>
      </c>
      <c r="AT1860" s="32">
        <f t="shared" si="233"/>
        <v>1</v>
      </c>
      <c r="AU1860" s="32">
        <f t="shared" si="234"/>
        <v>2</v>
      </c>
      <c r="AV1860" s="32">
        <f t="shared" ref="AV1860:AV1923" si="235">AP1860/X1860*5740</f>
        <v>248888.62913366867</v>
      </c>
      <c r="AW1860" s="32">
        <f t="shared" ref="AW1860:AW1923" si="236">AQ1860/X1860*5740</f>
        <v>0.28167603170379008</v>
      </c>
      <c r="AX1860" s="32">
        <f t="shared" ref="AX1860:AX1923" si="237">AR1860/X1860*5740</f>
        <v>298745.28674523951</v>
      </c>
      <c r="AY1860" s="26">
        <v>3</v>
      </c>
      <c r="AZ1860" s="26">
        <v>1</v>
      </c>
      <c r="BA1860" s="26">
        <v>9633.02</v>
      </c>
      <c r="BB1860" s="26">
        <v>74.47</v>
      </c>
      <c r="BC1860" s="26">
        <v>99.82</v>
      </c>
      <c r="BD1860" s="26">
        <v>176.3</v>
      </c>
      <c r="BE1860" s="28">
        <v>0.08</v>
      </c>
      <c r="BF1860" s="28">
        <v>4.2300000000000004</v>
      </c>
      <c r="BG1860" s="28">
        <v>0.64</v>
      </c>
      <c r="BH1860" s="28">
        <v>0.25</v>
      </c>
      <c r="BI1860" s="28">
        <v>0.1</v>
      </c>
      <c r="BJ1860" s="28">
        <v>7.47</v>
      </c>
      <c r="BK1860" s="28">
        <v>0.74</v>
      </c>
      <c r="BL1860" s="28">
        <v>3.58</v>
      </c>
      <c r="BM1860" s="28">
        <v>0.09</v>
      </c>
      <c r="BN1860" s="28">
        <v>6.14</v>
      </c>
      <c r="BO1860" s="28">
        <v>0.72</v>
      </c>
      <c r="BP1860" s="28">
        <v>3.26</v>
      </c>
      <c r="BQ1860" s="26">
        <v>41.696300000000001</v>
      </c>
      <c r="BR1860" s="26">
        <v>1354.7485349999999</v>
      </c>
      <c r="BS1860" s="31">
        <f t="shared" si="231"/>
        <v>7.3866799999999992</v>
      </c>
    </row>
    <row r="1861" spans="1:71">
      <c r="A1861" s="26">
        <v>42255316330000</v>
      </c>
      <c r="B1861" s="26" t="s">
        <v>9282</v>
      </c>
      <c r="C1861" t="s">
        <v>4143</v>
      </c>
      <c r="D1861" s="26" t="s">
        <v>425</v>
      </c>
      <c r="E1861" s="27" t="s">
        <v>421</v>
      </c>
      <c r="F1861" t="s">
        <v>66</v>
      </c>
      <c r="G1861" t="s">
        <v>67</v>
      </c>
      <c r="H1861" t="s">
        <v>426</v>
      </c>
      <c r="I1861" t="s">
        <v>427</v>
      </c>
      <c r="J1861" t="s">
        <v>76</v>
      </c>
      <c r="K1861" t="s">
        <v>9261</v>
      </c>
      <c r="L1861">
        <v>28.963200000000001</v>
      </c>
      <c r="M1861">
        <v>-98.039119999999997</v>
      </c>
      <c r="N1861" s="28">
        <v>2307250.61</v>
      </c>
      <c r="O1861" s="28">
        <v>412072.22</v>
      </c>
      <c r="P1861" s="26">
        <v>293.20001220703125</v>
      </c>
      <c r="Q1861" s="26">
        <v>10563</v>
      </c>
      <c r="R1861" s="26">
        <v>13914</v>
      </c>
      <c r="S1861" s="29" t="s">
        <v>72</v>
      </c>
      <c r="T1861" s="30">
        <v>40148</v>
      </c>
      <c r="U1861" s="30">
        <v>40335</v>
      </c>
      <c r="V1861" s="30">
        <v>40330</v>
      </c>
      <c r="W1861">
        <v>1770</v>
      </c>
      <c r="X1861" s="26">
        <v>3617</v>
      </c>
      <c r="Y1861" s="26" t="s">
        <v>72</v>
      </c>
      <c r="Z1861" s="26" t="s">
        <v>72</v>
      </c>
      <c r="AA1861" s="26" t="s">
        <v>4069</v>
      </c>
      <c r="AB1861" s="31" t="s">
        <v>72</v>
      </c>
      <c r="AC1861" s="31" t="s">
        <v>72</v>
      </c>
      <c r="AD1861" s="26">
        <v>2587.0716799407296</v>
      </c>
      <c r="AE1861" s="26">
        <v>415</v>
      </c>
      <c r="AF1861" s="26" t="s">
        <v>72</v>
      </c>
      <c r="AG1861" s="26">
        <v>17076</v>
      </c>
      <c r="AH1861" s="28">
        <v>8.3331000000000002E-2</v>
      </c>
      <c r="AI1861">
        <v>23645</v>
      </c>
      <c r="AJ1861" s="26">
        <v>17076</v>
      </c>
      <c r="AK1861" s="28">
        <v>8.3331000000000002E-2</v>
      </c>
      <c r="AL1861">
        <v>23645</v>
      </c>
      <c r="AM1861" s="26">
        <v>17076</v>
      </c>
      <c r="AN1861" s="28">
        <v>8.3331000000000002E-2</v>
      </c>
      <c r="AO1861">
        <v>23645</v>
      </c>
      <c r="AP1861" s="32">
        <v>59224.58203125</v>
      </c>
      <c r="AQ1861" s="36">
        <v>0.15321823892937347</v>
      </c>
      <c r="AR1861" s="32">
        <f t="shared" ref="AR1861:AR1924" si="238">AP1861+(AQ1861*1000*177)</f>
        <v>86344.210321749109</v>
      </c>
      <c r="AS1861" s="32">
        <f t="shared" si="232"/>
        <v>2</v>
      </c>
      <c r="AT1861" s="32">
        <f t="shared" si="233"/>
        <v>1</v>
      </c>
      <c r="AU1861" s="32">
        <f t="shared" si="234"/>
        <v>1</v>
      </c>
      <c r="AV1861" s="32">
        <f t="shared" si="235"/>
        <v>93986.480746302172</v>
      </c>
      <c r="AW1861" s="32">
        <f t="shared" si="236"/>
        <v>0.24314976263605298</v>
      </c>
      <c r="AX1861" s="32">
        <f t="shared" si="237"/>
        <v>137023.98873288356</v>
      </c>
      <c r="AY1861" s="26">
        <v>3</v>
      </c>
      <c r="AZ1861" s="26">
        <v>1</v>
      </c>
      <c r="BA1861" s="26">
        <v>9731.4</v>
      </c>
      <c r="BB1861" s="26">
        <v>47.21</v>
      </c>
      <c r="BC1861" s="26">
        <v>116.31</v>
      </c>
      <c r="BD1861" s="26">
        <v>232.18</v>
      </c>
      <c r="BE1861" s="28">
        <v>0.04</v>
      </c>
      <c r="BF1861" s="28">
        <v>4.29</v>
      </c>
      <c r="BG1861" s="28">
        <v>0.52</v>
      </c>
      <c r="BH1861" s="28">
        <v>0.31</v>
      </c>
      <c r="BI1861" s="28">
        <v>0.06</v>
      </c>
      <c r="BJ1861" s="28">
        <v>8.57</v>
      </c>
      <c r="BK1861" s="28">
        <v>0.67</v>
      </c>
      <c r="BL1861" s="28">
        <v>-2.9</v>
      </c>
      <c r="BM1861" s="28">
        <v>0.06</v>
      </c>
      <c r="BN1861" s="28">
        <v>7.2</v>
      </c>
      <c r="BO1861" s="28">
        <v>0.64</v>
      </c>
      <c r="BP1861" s="28">
        <v>-2.21</v>
      </c>
      <c r="BQ1861" s="26">
        <v>44.347000000000001</v>
      </c>
      <c r="BR1861" s="26">
        <v>1041.684692</v>
      </c>
      <c r="BS1861" s="31">
        <f t="shared" ref="BS1861:BS1924" si="239">IF(BR1861="","",BI1861*BK1861*BC1861)</f>
        <v>4.675662</v>
      </c>
    </row>
    <row r="1862" spans="1:71">
      <c r="A1862" s="26">
        <v>42255316370000</v>
      </c>
      <c r="B1862" s="26" t="s">
        <v>9282</v>
      </c>
      <c r="C1862" t="s">
        <v>438</v>
      </c>
      <c r="D1862" s="26" t="s">
        <v>64</v>
      </c>
      <c r="E1862" s="27" t="s">
        <v>421</v>
      </c>
      <c r="F1862" t="s">
        <v>66</v>
      </c>
      <c r="G1862" t="s">
        <v>67</v>
      </c>
      <c r="H1862" t="s">
        <v>434</v>
      </c>
      <c r="I1862" t="s">
        <v>435</v>
      </c>
      <c r="J1862" t="s">
        <v>245</v>
      </c>
      <c r="K1862" t="s">
        <v>9261</v>
      </c>
      <c r="L1862">
        <v>29.066780000000001</v>
      </c>
      <c r="M1862">
        <v>-97.818910000000002</v>
      </c>
      <c r="N1862" s="28">
        <v>2377282.39</v>
      </c>
      <c r="O1862" s="28">
        <v>450374.40000000002</v>
      </c>
      <c r="P1862" s="26">
        <v>304</v>
      </c>
      <c r="Q1862" s="26">
        <v>10394</v>
      </c>
      <c r="R1862" s="26">
        <v>12878</v>
      </c>
      <c r="S1862" s="29" t="s">
        <v>72</v>
      </c>
      <c r="T1862" s="30">
        <v>40228</v>
      </c>
      <c r="U1862" s="30">
        <v>40273</v>
      </c>
      <c r="V1862" s="30">
        <v>40269</v>
      </c>
      <c r="W1862">
        <v>2728363</v>
      </c>
      <c r="X1862" s="26">
        <v>2804</v>
      </c>
      <c r="Y1862" s="26" t="s">
        <v>72</v>
      </c>
      <c r="Z1862" s="26" t="s">
        <v>72</v>
      </c>
      <c r="AA1862" s="26" t="s">
        <v>4069</v>
      </c>
      <c r="AB1862" s="31" t="s">
        <v>72</v>
      </c>
      <c r="AC1862" s="31" t="s">
        <v>72</v>
      </c>
      <c r="AD1862" s="26">
        <v>1387.966017575103</v>
      </c>
      <c r="AE1862" s="26">
        <v>409</v>
      </c>
      <c r="AF1862" s="26" t="s">
        <v>72</v>
      </c>
      <c r="AG1862" s="26">
        <v>23637</v>
      </c>
      <c r="AH1862" s="28">
        <v>3.3667000000000002E-2</v>
      </c>
      <c r="AI1862">
        <v>16182</v>
      </c>
      <c r="AJ1862" s="26">
        <v>26317</v>
      </c>
      <c r="AK1862" s="28">
        <v>3.9122999999999998E-2</v>
      </c>
      <c r="AL1862">
        <v>18017</v>
      </c>
      <c r="AM1862" s="26">
        <v>26317</v>
      </c>
      <c r="AN1862" s="28">
        <v>3.9122999999999998E-2</v>
      </c>
      <c r="AO1862">
        <v>18017</v>
      </c>
      <c r="AP1862" s="32">
        <v>54466.2265625</v>
      </c>
      <c r="AQ1862" s="36">
        <v>7.5597271574296424E-2</v>
      </c>
      <c r="AR1862" s="32">
        <f t="shared" si="238"/>
        <v>67846.943631150469</v>
      </c>
      <c r="AS1862" s="32">
        <f t="shared" si="232"/>
        <v>2</v>
      </c>
      <c r="AT1862" s="32">
        <f t="shared" si="233"/>
        <v>1</v>
      </c>
      <c r="AU1862" s="32">
        <f t="shared" si="234"/>
        <v>1</v>
      </c>
      <c r="AV1862" s="32">
        <f t="shared" si="235"/>
        <v>111496.48376203638</v>
      </c>
      <c r="AW1862" s="32">
        <f t="shared" si="236"/>
        <v>0.15475333054082077</v>
      </c>
      <c r="AX1862" s="32">
        <f t="shared" si="237"/>
        <v>138887.82326776168</v>
      </c>
      <c r="AY1862" s="26">
        <v>3</v>
      </c>
      <c r="AZ1862" s="26">
        <v>1</v>
      </c>
      <c r="BA1862" s="26">
        <v>9584.3700000000008</v>
      </c>
      <c r="BB1862" s="26">
        <v>73.91</v>
      </c>
      <c r="BC1862" s="26">
        <v>99.19</v>
      </c>
      <c r="BD1862" s="26">
        <v>173.35</v>
      </c>
      <c r="BE1862" s="28">
        <v>0.08</v>
      </c>
      <c r="BF1862" s="28">
        <v>4.24</v>
      </c>
      <c r="BG1862" s="28">
        <v>0.63</v>
      </c>
      <c r="BH1862" s="28">
        <v>0.25</v>
      </c>
      <c r="BI1862" s="28">
        <v>0.1</v>
      </c>
      <c r="BJ1862" s="28">
        <v>7.45</v>
      </c>
      <c r="BK1862" s="28">
        <v>0.73</v>
      </c>
      <c r="BL1862" s="28">
        <v>3.93</v>
      </c>
      <c r="BM1862" s="28">
        <v>0.09</v>
      </c>
      <c r="BN1862" s="28">
        <v>6.13</v>
      </c>
      <c r="BO1862" s="28">
        <v>0.71</v>
      </c>
      <c r="BP1862" s="28">
        <v>3.56</v>
      </c>
      <c r="BQ1862" s="26">
        <v>41.640098000000002</v>
      </c>
      <c r="BR1862" s="26">
        <v>1354.7485349999999</v>
      </c>
      <c r="BS1862" s="31">
        <f t="shared" si="239"/>
        <v>7.2408699999999993</v>
      </c>
    </row>
    <row r="1863" spans="1:71">
      <c r="A1863" s="26">
        <v>42255316460000</v>
      </c>
      <c r="B1863" s="26" t="s">
        <v>9282</v>
      </c>
      <c r="C1863" t="s">
        <v>444</v>
      </c>
      <c r="D1863" s="26" t="s">
        <v>64</v>
      </c>
      <c r="E1863" s="27" t="s">
        <v>421</v>
      </c>
      <c r="F1863" t="s">
        <v>66</v>
      </c>
      <c r="G1863" t="s">
        <v>67</v>
      </c>
      <c r="H1863" t="s">
        <v>442</v>
      </c>
      <c r="I1863" t="s">
        <v>443</v>
      </c>
      <c r="J1863" t="s">
        <v>245</v>
      </c>
      <c r="K1863" t="s">
        <v>9261</v>
      </c>
      <c r="L1863">
        <v>28.874759999999998</v>
      </c>
      <c r="M1863">
        <v>-98.128969999999995</v>
      </c>
      <c r="N1863" s="28">
        <v>2278760.25</v>
      </c>
      <c r="O1863" s="28">
        <v>379693.49</v>
      </c>
      <c r="P1863" s="26">
        <v>417</v>
      </c>
      <c r="Q1863" s="26">
        <v>10960</v>
      </c>
      <c r="R1863" s="26">
        <v>15844</v>
      </c>
      <c r="S1863" s="29" t="s">
        <v>72</v>
      </c>
      <c r="T1863" s="30">
        <v>40213</v>
      </c>
      <c r="U1863" s="30">
        <v>40303</v>
      </c>
      <c r="V1863" s="30">
        <v>40299</v>
      </c>
      <c r="W1863">
        <v>3224706</v>
      </c>
      <c r="X1863" s="26">
        <v>5138</v>
      </c>
      <c r="Y1863" s="26" t="s">
        <v>72</v>
      </c>
      <c r="Z1863" s="26" t="s">
        <v>72</v>
      </c>
      <c r="AA1863" s="26" t="s">
        <v>4069</v>
      </c>
      <c r="AB1863" s="31" t="s">
        <v>72</v>
      </c>
      <c r="AC1863" s="31" t="s">
        <v>72</v>
      </c>
      <c r="AD1863" s="26">
        <v>1119.089141459699</v>
      </c>
      <c r="AE1863" s="26">
        <v>606</v>
      </c>
      <c r="AF1863" s="26" t="s">
        <v>72</v>
      </c>
      <c r="AG1863" s="26">
        <v>37326</v>
      </c>
      <c r="AH1863" s="28">
        <v>4.6463999999999998E-2</v>
      </c>
      <c r="AI1863">
        <v>27347</v>
      </c>
      <c r="AJ1863" s="26">
        <v>37326</v>
      </c>
      <c r="AK1863" s="28">
        <v>4.6463999999999998E-2</v>
      </c>
      <c r="AL1863">
        <v>27347</v>
      </c>
      <c r="AM1863" s="26">
        <v>37326</v>
      </c>
      <c r="AN1863" s="28">
        <v>4.6463999999999998E-2</v>
      </c>
      <c r="AO1863">
        <v>27347</v>
      </c>
      <c r="AP1863" s="32">
        <v>109372.609375</v>
      </c>
      <c r="AQ1863" s="36">
        <v>0.12239769952467577</v>
      </c>
      <c r="AR1863" s="32">
        <f t="shared" si="238"/>
        <v>131037.00219086761</v>
      </c>
      <c r="AS1863" s="32">
        <f t="shared" si="232"/>
        <v>3</v>
      </c>
      <c r="AT1863" s="32">
        <f t="shared" si="233"/>
        <v>1</v>
      </c>
      <c r="AU1863" s="32">
        <f t="shared" si="234"/>
        <v>2</v>
      </c>
      <c r="AV1863" s="32">
        <f t="shared" si="235"/>
        <v>122187.38377043598</v>
      </c>
      <c r="AW1863" s="32">
        <f t="shared" si="236"/>
        <v>0.13673857440086395</v>
      </c>
      <c r="AX1863" s="32">
        <f t="shared" si="237"/>
        <v>146390.11143938889</v>
      </c>
      <c r="AY1863" s="26">
        <v>3</v>
      </c>
      <c r="AZ1863" s="26">
        <v>1</v>
      </c>
      <c r="BA1863" s="26">
        <v>9635.2800000000007</v>
      </c>
      <c r="BB1863" s="26">
        <v>41.57</v>
      </c>
      <c r="BC1863" s="26">
        <v>85.46</v>
      </c>
      <c r="BD1863" s="26">
        <v>163.56</v>
      </c>
      <c r="BE1863" s="28">
        <v>0.04</v>
      </c>
      <c r="BF1863" s="28">
        <v>3.55</v>
      </c>
      <c r="BG1863" s="28">
        <v>0.56000000000000005</v>
      </c>
      <c r="BH1863" s="28">
        <v>0.24</v>
      </c>
      <c r="BI1863" s="28">
        <v>0.06</v>
      </c>
      <c r="BJ1863" s="28">
        <v>6.46</v>
      </c>
      <c r="BK1863" s="28">
        <v>0.7</v>
      </c>
      <c r="BL1863" s="28">
        <v>0.01</v>
      </c>
      <c r="BM1863" s="28">
        <v>0.06</v>
      </c>
      <c r="BN1863" s="28">
        <v>6.48</v>
      </c>
      <c r="BO1863" s="28">
        <v>0.68</v>
      </c>
      <c r="BP1863" s="28">
        <v>0</v>
      </c>
      <c r="BQ1863" s="26">
        <v>40.642398</v>
      </c>
      <c r="BR1863" s="26">
        <v>964.51385400000004</v>
      </c>
      <c r="BS1863" s="31">
        <f t="shared" si="239"/>
        <v>3.5893199999999994</v>
      </c>
    </row>
    <row r="1864" spans="1:71">
      <c r="A1864" s="26">
        <v>42255316580000</v>
      </c>
      <c r="B1864" s="26" t="s">
        <v>9282</v>
      </c>
      <c r="C1864" t="s">
        <v>456</v>
      </c>
      <c r="D1864" s="26" t="s">
        <v>64</v>
      </c>
      <c r="E1864" s="27" t="s">
        <v>421</v>
      </c>
      <c r="F1864" t="s">
        <v>66</v>
      </c>
      <c r="G1864" t="s">
        <v>67</v>
      </c>
      <c r="H1864" t="s">
        <v>453</v>
      </c>
      <c r="I1864" t="s">
        <v>454</v>
      </c>
      <c r="J1864" t="s">
        <v>76</v>
      </c>
      <c r="K1864" t="s">
        <v>9261</v>
      </c>
      <c r="L1864">
        <v>28.87144</v>
      </c>
      <c r="M1864">
        <v>-98.138140000000007</v>
      </c>
      <c r="N1864" s="28">
        <v>2275834.4700000002</v>
      </c>
      <c r="O1864" s="28">
        <v>378464.72</v>
      </c>
      <c r="P1864" s="26">
        <v>394</v>
      </c>
      <c r="Q1864" s="26">
        <v>10867</v>
      </c>
      <c r="R1864" s="26">
        <v>15697</v>
      </c>
      <c r="S1864" s="29" t="s">
        <v>72</v>
      </c>
      <c r="T1864" s="30">
        <v>40279</v>
      </c>
      <c r="U1864" s="30">
        <v>40438</v>
      </c>
      <c r="V1864" s="30">
        <v>40422</v>
      </c>
      <c r="W1864">
        <v>2862937</v>
      </c>
      <c r="X1864" s="26">
        <v>5373</v>
      </c>
      <c r="Y1864" s="26" t="s">
        <v>72</v>
      </c>
      <c r="Z1864" s="26" t="s">
        <v>72</v>
      </c>
      <c r="AA1864" s="26" t="s">
        <v>4069</v>
      </c>
      <c r="AB1864" s="31" t="s">
        <v>72</v>
      </c>
      <c r="AC1864" s="31" t="s">
        <v>72</v>
      </c>
      <c r="AD1864" s="26">
        <v>585.16873341970506</v>
      </c>
      <c r="AE1864" s="26">
        <v>662</v>
      </c>
      <c r="AF1864" s="26" t="s">
        <v>72</v>
      </c>
      <c r="AG1864" s="26">
        <v>14037</v>
      </c>
      <c r="AH1864" s="28">
        <v>8.3140000000000002E-3</v>
      </c>
      <c r="AI1864">
        <v>17047</v>
      </c>
      <c r="AJ1864" s="26">
        <v>14037</v>
      </c>
      <c r="AK1864" s="28">
        <v>8.3140000000000002E-3</v>
      </c>
      <c r="AL1864">
        <v>17047</v>
      </c>
      <c r="AM1864" s="26">
        <v>14037</v>
      </c>
      <c r="AN1864" s="28">
        <v>8.3140000000000002E-3</v>
      </c>
      <c r="AO1864">
        <v>17047</v>
      </c>
      <c r="AP1864" s="32">
        <v>105391.1953125</v>
      </c>
      <c r="AQ1864" s="36">
        <v>6.1671632274604378E-2</v>
      </c>
      <c r="AR1864" s="32">
        <f t="shared" si="238"/>
        <v>116307.07422510497</v>
      </c>
      <c r="AS1864" s="32">
        <f t="shared" si="232"/>
        <v>2</v>
      </c>
      <c r="AT1864" s="32">
        <f t="shared" si="233"/>
        <v>1</v>
      </c>
      <c r="AU1864" s="32">
        <f t="shared" si="234"/>
        <v>2</v>
      </c>
      <c r="AV1864" s="32">
        <f t="shared" si="235"/>
        <v>112589.88667294807</v>
      </c>
      <c r="AW1864" s="32">
        <f t="shared" si="236"/>
        <v>6.5884081380277154E-2</v>
      </c>
      <c r="AX1864" s="32">
        <f t="shared" si="237"/>
        <v>124251.36907725713</v>
      </c>
      <c r="AY1864" s="26">
        <v>3</v>
      </c>
      <c r="AZ1864" s="26">
        <v>1</v>
      </c>
      <c r="BA1864" s="26">
        <v>9589.4599999999991</v>
      </c>
      <c r="BB1864" s="26">
        <v>42.18</v>
      </c>
      <c r="BC1864" s="26">
        <v>83.96</v>
      </c>
      <c r="BD1864" s="26">
        <v>160.75</v>
      </c>
      <c r="BE1864" s="28">
        <v>0.04</v>
      </c>
      <c r="BF1864" s="28">
        <v>3.37</v>
      </c>
      <c r="BG1864" s="28">
        <v>0.55000000000000004</v>
      </c>
      <c r="BH1864" s="28">
        <v>0.23</v>
      </c>
      <c r="BI1864" s="28">
        <v>0.06</v>
      </c>
      <c r="BJ1864" s="28">
        <v>6.29</v>
      </c>
      <c r="BK1864" s="28">
        <v>0.7</v>
      </c>
      <c r="BL1864" s="28">
        <v>0.2</v>
      </c>
      <c r="BM1864" s="28">
        <v>0.06</v>
      </c>
      <c r="BN1864" s="28">
        <v>6.34</v>
      </c>
      <c r="BO1864" s="28">
        <v>0.68</v>
      </c>
      <c r="BP1864" s="28">
        <v>0.13</v>
      </c>
      <c r="BQ1864" s="26">
        <v>40.642398</v>
      </c>
      <c r="BR1864" s="26">
        <v>995.61840800000004</v>
      </c>
      <c r="BS1864" s="31">
        <f t="shared" si="239"/>
        <v>3.5263199999999992</v>
      </c>
    </row>
    <row r="1865" spans="1:71">
      <c r="A1865" s="26">
        <v>42255316710000</v>
      </c>
      <c r="B1865" s="26" t="s">
        <v>9280</v>
      </c>
      <c r="C1865" t="s">
        <v>4144</v>
      </c>
      <c r="D1865" s="26" t="s">
        <v>705</v>
      </c>
      <c r="E1865" s="27" t="s">
        <v>421</v>
      </c>
      <c r="F1865" t="s">
        <v>66</v>
      </c>
      <c r="G1865" t="s">
        <v>67</v>
      </c>
      <c r="H1865" t="s">
        <v>4145</v>
      </c>
      <c r="I1865" t="s">
        <v>4146</v>
      </c>
      <c r="J1865" t="s">
        <v>149</v>
      </c>
      <c r="K1865" t="s">
        <v>9261</v>
      </c>
      <c r="L1865">
        <v>28.925419999999999</v>
      </c>
      <c r="M1865">
        <v>-97.794380000000004</v>
      </c>
      <c r="N1865" s="28">
        <v>2385647.6800000002</v>
      </c>
      <c r="O1865" s="28">
        <v>399061.92</v>
      </c>
      <c r="P1865" s="26">
        <v>256</v>
      </c>
      <c r="Q1865" s="26">
        <v>12719</v>
      </c>
      <c r="R1865" s="26">
        <v>17415</v>
      </c>
      <c r="S1865" s="29" t="s">
        <v>72</v>
      </c>
      <c r="T1865" s="30">
        <v>40374</v>
      </c>
      <c r="U1865" s="30">
        <v>40399</v>
      </c>
      <c r="V1865" s="30">
        <v>40452</v>
      </c>
      <c r="W1865">
        <v>0</v>
      </c>
      <c r="X1865" s="26">
        <v>4952</v>
      </c>
      <c r="Y1865" s="26" t="s">
        <v>72</v>
      </c>
      <c r="Z1865" s="26" t="s">
        <v>72</v>
      </c>
      <c r="AA1865" s="26" t="s">
        <v>4069</v>
      </c>
      <c r="AB1865" s="31" t="s">
        <v>72</v>
      </c>
      <c r="AC1865" s="31" t="s">
        <v>72</v>
      </c>
      <c r="AD1865" s="26">
        <v>2186.3126573586633</v>
      </c>
      <c r="AE1865" s="26" t="s">
        <v>72</v>
      </c>
      <c r="AF1865" s="26" t="s">
        <v>72</v>
      </c>
      <c r="AG1865" s="26">
        <v>4005</v>
      </c>
      <c r="AH1865" s="28">
        <v>9.5519999999999997E-3</v>
      </c>
      <c r="AI1865">
        <v>881</v>
      </c>
      <c r="AJ1865" s="26">
        <v>4005</v>
      </c>
      <c r="AK1865" s="28">
        <v>9.5519999999999997E-3</v>
      </c>
      <c r="AL1865">
        <v>881</v>
      </c>
      <c r="AM1865" s="26">
        <v>4005</v>
      </c>
      <c r="AN1865" s="28">
        <v>9.5519999999999997E-3</v>
      </c>
      <c r="AO1865">
        <v>881</v>
      </c>
      <c r="AP1865" s="32">
        <v>221189.609375</v>
      </c>
      <c r="AQ1865" s="36">
        <v>0.48358964265278093</v>
      </c>
      <c r="AR1865" s="32">
        <f t="shared" si="238"/>
        <v>306784.97612454224</v>
      </c>
      <c r="AS1865" s="32">
        <f t="shared" si="232"/>
        <v>4</v>
      </c>
      <c r="AT1865" s="32">
        <f t="shared" si="233"/>
        <v>1</v>
      </c>
      <c r="AU1865" s="32">
        <f t="shared" si="234"/>
        <v>4</v>
      </c>
      <c r="AV1865" s="32">
        <f t="shared" si="235"/>
        <v>256386.98663418822</v>
      </c>
      <c r="AW1865" s="32">
        <f t="shared" si="236"/>
        <v>0.56054211406037213</v>
      </c>
      <c r="AX1865" s="32">
        <f t="shared" si="237"/>
        <v>355602.94082287408</v>
      </c>
      <c r="AY1865" s="26">
        <v>3</v>
      </c>
      <c r="AZ1865" s="26">
        <v>1</v>
      </c>
      <c r="BA1865" s="26">
        <v>12535.37</v>
      </c>
      <c r="BB1865" s="26">
        <v>69.95</v>
      </c>
      <c r="BC1865" s="26">
        <v>168.64</v>
      </c>
      <c r="BD1865" s="26">
        <v>240</v>
      </c>
      <c r="BE1865" s="28">
        <v>0.06</v>
      </c>
      <c r="BF1865" s="28">
        <v>6.38</v>
      </c>
      <c r="BG1865" s="28">
        <v>0.59</v>
      </c>
      <c r="BH1865" s="28">
        <v>0.73</v>
      </c>
      <c r="BI1865" s="28">
        <v>0.1</v>
      </c>
      <c r="BJ1865" s="28">
        <v>10.39</v>
      </c>
      <c r="BK1865" s="28">
        <v>0.74</v>
      </c>
      <c r="BL1865" s="28">
        <v>11.61</v>
      </c>
      <c r="BM1865" s="28">
        <v>0.09</v>
      </c>
      <c r="BN1865" s="28">
        <v>9.23</v>
      </c>
      <c r="BO1865" s="28">
        <v>0.71</v>
      </c>
      <c r="BP1865" s="28">
        <v>8.0299999999999994</v>
      </c>
      <c r="BQ1865" s="26">
        <v>52.130400999999999</v>
      </c>
      <c r="BR1865" s="26">
        <v>2943.344482</v>
      </c>
      <c r="BS1865" s="31">
        <f t="shared" si="239"/>
        <v>12.479359999999998</v>
      </c>
    </row>
    <row r="1866" spans="1:71">
      <c r="A1866" s="26">
        <v>42255317060000</v>
      </c>
      <c r="B1866" s="26" t="s">
        <v>9282</v>
      </c>
      <c r="C1866" t="s">
        <v>4147</v>
      </c>
      <c r="D1866" s="26" t="s">
        <v>64</v>
      </c>
      <c r="E1866" s="27" t="s">
        <v>421</v>
      </c>
      <c r="F1866" t="s">
        <v>66</v>
      </c>
      <c r="G1866" t="s">
        <v>67</v>
      </c>
      <c r="H1866" t="s">
        <v>518</v>
      </c>
      <c r="I1866" t="s">
        <v>519</v>
      </c>
      <c r="J1866" t="s">
        <v>232</v>
      </c>
      <c r="K1866" t="s">
        <v>9261</v>
      </c>
      <c r="L1866">
        <v>29.063379999999999</v>
      </c>
      <c r="M1866">
        <v>-97.834479999999999</v>
      </c>
      <c r="N1866" s="28">
        <v>2372321.2599999998</v>
      </c>
      <c r="O1866" s="28">
        <v>449088.4</v>
      </c>
      <c r="P1866" s="26">
        <v>334</v>
      </c>
      <c r="Q1866" s="26">
        <v>10723</v>
      </c>
      <c r="R1866" s="26">
        <v>14804</v>
      </c>
      <c r="S1866" s="29" t="s">
        <v>72</v>
      </c>
      <c r="T1866" s="30">
        <v>40420</v>
      </c>
      <c r="U1866" s="30">
        <v>40463</v>
      </c>
      <c r="V1866" s="30">
        <v>40513</v>
      </c>
      <c r="W1866">
        <v>2144.60009765625</v>
      </c>
      <c r="X1866" s="26">
        <v>4440</v>
      </c>
      <c r="Y1866" s="26" t="s">
        <v>72</v>
      </c>
      <c r="Z1866" s="26" t="s">
        <v>72</v>
      </c>
      <c r="AA1866" s="26" t="s">
        <v>4069</v>
      </c>
      <c r="AB1866" s="31" t="s">
        <v>72</v>
      </c>
      <c r="AC1866" s="31" t="s">
        <v>72</v>
      </c>
      <c r="AD1866" s="26">
        <v>1839.0380492642448</v>
      </c>
      <c r="AE1866" s="26" t="s">
        <v>72</v>
      </c>
      <c r="AF1866" s="26" t="s">
        <v>72</v>
      </c>
      <c r="AG1866" s="26">
        <v>32791</v>
      </c>
      <c r="AH1866" s="28">
        <v>5.8652999999999997E-2</v>
      </c>
      <c r="AI1866">
        <v>49191</v>
      </c>
      <c r="AJ1866" s="26">
        <v>45222</v>
      </c>
      <c r="AK1866" s="28">
        <v>9.0381000000000003E-2</v>
      </c>
      <c r="AL1866">
        <v>61458</v>
      </c>
      <c r="AM1866" s="26">
        <v>55230</v>
      </c>
      <c r="AN1866" s="28">
        <v>0.106456</v>
      </c>
      <c r="AO1866">
        <v>67801</v>
      </c>
      <c r="AP1866" s="32">
        <v>71297.984375</v>
      </c>
      <c r="AQ1866" s="36">
        <v>0.13111970610147261</v>
      </c>
      <c r="AR1866" s="32">
        <f t="shared" si="238"/>
        <v>94506.172354960654</v>
      </c>
      <c r="AS1866" s="32">
        <f t="shared" si="232"/>
        <v>2</v>
      </c>
      <c r="AT1866" s="32">
        <f t="shared" si="233"/>
        <v>1</v>
      </c>
      <c r="AU1866" s="32">
        <f t="shared" si="234"/>
        <v>1</v>
      </c>
      <c r="AV1866" s="32">
        <f t="shared" si="235"/>
        <v>92173.520340653151</v>
      </c>
      <c r="AW1866" s="32">
        <f t="shared" si="236"/>
        <v>0.16951061104109297</v>
      </c>
      <c r="AX1866" s="32">
        <f t="shared" si="237"/>
        <v>122176.89849492662</v>
      </c>
      <c r="AY1866" s="26">
        <v>3</v>
      </c>
      <c r="AZ1866" s="26">
        <v>1</v>
      </c>
      <c r="BA1866" s="26">
        <v>9446.99</v>
      </c>
      <c r="BB1866" s="26">
        <v>74.790000000000006</v>
      </c>
      <c r="BC1866" s="26">
        <v>94.95</v>
      </c>
      <c r="BD1866" s="26">
        <v>181.95</v>
      </c>
      <c r="BE1866" s="28">
        <v>7.0000000000000007E-2</v>
      </c>
      <c r="BF1866" s="28">
        <v>4.1500000000000004</v>
      </c>
      <c r="BG1866" s="28">
        <v>0.63</v>
      </c>
      <c r="BH1866" s="28">
        <v>0.19</v>
      </c>
      <c r="BI1866" s="28">
        <v>0.1</v>
      </c>
      <c r="BJ1866" s="28">
        <v>7.54</v>
      </c>
      <c r="BK1866" s="28">
        <v>0.74</v>
      </c>
      <c r="BL1866" s="28">
        <v>1.0900000000000001</v>
      </c>
      <c r="BM1866" s="28">
        <v>0.09</v>
      </c>
      <c r="BN1866" s="28">
        <v>6.1</v>
      </c>
      <c r="BO1866" s="28">
        <v>0.71</v>
      </c>
      <c r="BP1866" s="28">
        <v>1.1599999999999999</v>
      </c>
      <c r="BQ1866" s="26">
        <v>40.940100999999999</v>
      </c>
      <c r="BR1866" s="26">
        <v>1267.730957</v>
      </c>
      <c r="BS1866" s="31">
        <f t="shared" si="239"/>
        <v>7.0263</v>
      </c>
    </row>
    <row r="1867" spans="1:71">
      <c r="A1867" s="26">
        <v>42255317380000</v>
      </c>
      <c r="B1867" s="26" t="s">
        <v>9280</v>
      </c>
      <c r="C1867" t="s">
        <v>4148</v>
      </c>
      <c r="D1867" s="26" t="s">
        <v>705</v>
      </c>
      <c r="E1867" s="27" t="s">
        <v>421</v>
      </c>
      <c r="F1867" t="s">
        <v>66</v>
      </c>
      <c r="G1867" t="s">
        <v>67</v>
      </c>
      <c r="H1867" t="s">
        <v>4149</v>
      </c>
      <c r="I1867" t="s">
        <v>4150</v>
      </c>
      <c r="J1867" t="s">
        <v>149</v>
      </c>
      <c r="K1867" t="s">
        <v>9261</v>
      </c>
      <c r="L1867">
        <v>28.868310000000001</v>
      </c>
      <c r="M1867">
        <v>-97.886930000000007</v>
      </c>
      <c r="N1867" s="28">
        <v>2356241.7999999998</v>
      </c>
      <c r="O1867" s="28">
        <v>378005.61</v>
      </c>
      <c r="P1867" s="26">
        <v>395.60000610351562</v>
      </c>
      <c r="Q1867" s="26">
        <v>12734</v>
      </c>
      <c r="R1867" s="26">
        <v>16811</v>
      </c>
      <c r="S1867" s="29" t="s">
        <v>72</v>
      </c>
      <c r="T1867" s="30">
        <v>40449</v>
      </c>
      <c r="U1867" s="30">
        <v>40502</v>
      </c>
      <c r="V1867" s="30">
        <v>40575</v>
      </c>
      <c r="W1867">
        <v>1479</v>
      </c>
      <c r="X1867" s="26">
        <v>4168</v>
      </c>
      <c r="Y1867" s="26" t="s">
        <v>72</v>
      </c>
      <c r="Z1867" s="26" t="s">
        <v>72</v>
      </c>
      <c r="AA1867" s="26" t="s">
        <v>4069</v>
      </c>
      <c r="AB1867" s="31" t="s">
        <v>72</v>
      </c>
      <c r="AC1867" s="31" t="s">
        <v>72</v>
      </c>
      <c r="AD1867" s="26">
        <v>2267.7449851637602</v>
      </c>
      <c r="AE1867" s="26">
        <v>820</v>
      </c>
      <c r="AF1867" s="26" t="s">
        <v>72</v>
      </c>
      <c r="AG1867" s="26">
        <v>56038</v>
      </c>
      <c r="AH1867" s="28">
        <v>0.10602200000000001</v>
      </c>
      <c r="AI1867">
        <v>1994</v>
      </c>
      <c r="AJ1867" s="26">
        <v>79242</v>
      </c>
      <c r="AK1867" s="28">
        <v>0.169826</v>
      </c>
      <c r="AL1867">
        <v>6633</v>
      </c>
      <c r="AM1867" s="26">
        <v>103681</v>
      </c>
      <c r="AN1867" s="28">
        <v>0.23241000000000001</v>
      </c>
      <c r="AO1867">
        <v>11521</v>
      </c>
      <c r="AP1867" s="32">
        <v>117347.4609375</v>
      </c>
      <c r="AQ1867" s="36">
        <v>0.2661141160627159</v>
      </c>
      <c r="AR1867" s="32">
        <f t="shared" si="238"/>
        <v>164449.65948060071</v>
      </c>
      <c r="AS1867" s="32">
        <f t="shared" si="232"/>
        <v>3</v>
      </c>
      <c r="AT1867" s="32">
        <f t="shared" si="233"/>
        <v>1</v>
      </c>
      <c r="AU1867" s="32">
        <f t="shared" si="234"/>
        <v>2</v>
      </c>
      <c r="AV1867" s="32">
        <f t="shared" si="235"/>
        <v>161606.14822006959</v>
      </c>
      <c r="AW1867" s="32">
        <f t="shared" si="236"/>
        <v>0.36648153219769419</v>
      </c>
      <c r="AX1867" s="32">
        <f t="shared" si="237"/>
        <v>226473.37941906144</v>
      </c>
      <c r="AY1867" s="26">
        <v>3</v>
      </c>
      <c r="AZ1867" s="26">
        <v>1</v>
      </c>
      <c r="BA1867" s="26">
        <v>11965.57</v>
      </c>
      <c r="BB1867" s="26">
        <v>73.61</v>
      </c>
      <c r="BC1867" s="26">
        <v>153.31</v>
      </c>
      <c r="BD1867" s="26">
        <v>231.15</v>
      </c>
      <c r="BE1867" s="28">
        <v>0.08</v>
      </c>
      <c r="BF1867" s="28">
        <v>5.13</v>
      </c>
      <c r="BG1867" s="28">
        <v>0.75</v>
      </c>
      <c r="BH1867" s="28">
        <v>1.82</v>
      </c>
      <c r="BI1867" s="28">
        <v>0.11</v>
      </c>
      <c r="BJ1867" s="28">
        <v>8.69</v>
      </c>
      <c r="BK1867" s="28">
        <v>0.81</v>
      </c>
      <c r="BL1867" s="28">
        <v>1.69</v>
      </c>
      <c r="BM1867" s="28">
        <v>0.1</v>
      </c>
      <c r="BN1867" s="28">
        <v>7.44</v>
      </c>
      <c r="BO1867" s="28">
        <v>0.79</v>
      </c>
      <c r="BP1867" s="28">
        <v>1.85</v>
      </c>
      <c r="BQ1867" s="26">
        <v>52.764701000000002</v>
      </c>
      <c r="BR1867" s="26">
        <v>2833.267578</v>
      </c>
      <c r="BS1867" s="31">
        <f t="shared" si="239"/>
        <v>13.659921000000002</v>
      </c>
    </row>
    <row r="1868" spans="1:71">
      <c r="A1868" s="26">
        <v>42255317520000</v>
      </c>
      <c r="B1868" s="26" t="s">
        <v>9280</v>
      </c>
      <c r="C1868" t="s">
        <v>4151</v>
      </c>
      <c r="D1868" s="26" t="s">
        <v>705</v>
      </c>
      <c r="E1868" s="27" t="s">
        <v>421</v>
      </c>
      <c r="F1868" t="s">
        <v>66</v>
      </c>
      <c r="G1868" t="s">
        <v>67</v>
      </c>
      <c r="H1868" t="s">
        <v>4152</v>
      </c>
      <c r="I1868" t="s">
        <v>4153</v>
      </c>
      <c r="J1868" t="s">
        <v>149</v>
      </c>
      <c r="K1868" t="s">
        <v>9261</v>
      </c>
      <c r="L1868">
        <v>28.923580000000001</v>
      </c>
      <c r="M1868">
        <v>-97.815690000000004</v>
      </c>
      <c r="N1868" s="28">
        <v>2378838.15</v>
      </c>
      <c r="O1868" s="28">
        <v>398323.33</v>
      </c>
      <c r="P1868" s="26">
        <v>246</v>
      </c>
      <c r="Q1868" s="26">
        <v>12811</v>
      </c>
      <c r="R1868" s="26">
        <v>17485</v>
      </c>
      <c r="S1868" s="29" t="s">
        <v>72</v>
      </c>
      <c r="T1868" s="30">
        <v>40478</v>
      </c>
      <c r="U1868" s="30">
        <v>40511</v>
      </c>
      <c r="V1868" s="30">
        <v>40544</v>
      </c>
      <c r="W1868" t="s">
        <v>72</v>
      </c>
      <c r="X1868" s="26">
        <v>4967</v>
      </c>
      <c r="Y1868" s="26" t="s">
        <v>72</v>
      </c>
      <c r="Z1868" s="26" t="s">
        <v>72</v>
      </c>
      <c r="AA1868" s="26" t="s">
        <v>4069</v>
      </c>
      <c r="AB1868" s="31" t="s">
        <v>72</v>
      </c>
      <c r="AC1868" s="31" t="s">
        <v>72</v>
      </c>
      <c r="AD1868" s="26">
        <v>2452.4806012097515</v>
      </c>
      <c r="AE1868" s="26" t="s">
        <v>72</v>
      </c>
      <c r="AF1868" s="26" t="s">
        <v>72</v>
      </c>
      <c r="AG1868" s="26">
        <v>15648</v>
      </c>
      <c r="AH1868" s="28">
        <v>2.8892000000000001E-2</v>
      </c>
      <c r="AI1868">
        <v>139</v>
      </c>
      <c r="AJ1868" s="26">
        <v>135222</v>
      </c>
      <c r="AK1868" s="28">
        <v>0.310251</v>
      </c>
      <c r="AL1868">
        <v>2127</v>
      </c>
      <c r="AM1868" s="26">
        <v>186851</v>
      </c>
      <c r="AN1868" s="28">
        <v>0.45655499999999999</v>
      </c>
      <c r="AO1868">
        <v>3146</v>
      </c>
      <c r="AP1868" s="32">
        <v>191661.53125</v>
      </c>
      <c r="AQ1868" s="36">
        <v>0.47004618738878157</v>
      </c>
      <c r="AR1868" s="32">
        <f t="shared" si="238"/>
        <v>274859.70641781436</v>
      </c>
      <c r="AS1868" s="32">
        <f t="shared" si="232"/>
        <v>4</v>
      </c>
      <c r="AT1868" s="32">
        <f t="shared" si="233"/>
        <v>1</v>
      </c>
      <c r="AU1868" s="32">
        <f t="shared" si="234"/>
        <v>3</v>
      </c>
      <c r="AV1868" s="32">
        <f t="shared" si="235"/>
        <v>221489.26703744716</v>
      </c>
      <c r="AW1868" s="32">
        <f t="shared" si="236"/>
        <v>0.5431981307855055</v>
      </c>
      <c r="AX1868" s="32">
        <f t="shared" si="237"/>
        <v>317635.33618648164</v>
      </c>
      <c r="AY1868" s="26">
        <v>3</v>
      </c>
      <c r="AZ1868" s="26">
        <v>1</v>
      </c>
      <c r="BA1868" s="26">
        <v>12316.33</v>
      </c>
      <c r="BB1868" s="26">
        <v>75.31</v>
      </c>
      <c r="BC1868" s="26">
        <v>156.29</v>
      </c>
      <c r="BD1868" s="26">
        <v>230.31</v>
      </c>
      <c r="BE1868" s="28">
        <v>7.0000000000000007E-2</v>
      </c>
      <c r="BF1868" s="28">
        <v>5.9</v>
      </c>
      <c r="BG1868" s="28">
        <v>0.63</v>
      </c>
      <c r="BH1868" s="28">
        <v>0.92</v>
      </c>
      <c r="BI1868" s="28">
        <v>0.11</v>
      </c>
      <c r="BJ1868" s="28">
        <v>10.14</v>
      </c>
      <c r="BK1868" s="28">
        <v>0.77</v>
      </c>
      <c r="BL1868" s="28">
        <v>9.2200000000000006</v>
      </c>
      <c r="BM1868" s="28">
        <v>0.1</v>
      </c>
      <c r="BN1868" s="28">
        <v>8.7100000000000009</v>
      </c>
      <c r="BO1868" s="28">
        <v>0.73</v>
      </c>
      <c r="BP1868" s="28">
        <v>6.51</v>
      </c>
      <c r="BQ1868" s="26">
        <v>49.480097999999998</v>
      </c>
      <c r="BR1868" s="26">
        <v>2052.5634759999998</v>
      </c>
      <c r="BS1868" s="31">
        <f t="shared" si="239"/>
        <v>13.237762999999999</v>
      </c>
    </row>
    <row r="1869" spans="1:71">
      <c r="A1869" s="26">
        <v>42255317860000</v>
      </c>
      <c r="B1869" s="26" t="s">
        <v>9280</v>
      </c>
      <c r="C1869" t="s">
        <v>4154</v>
      </c>
      <c r="D1869" s="26" t="s">
        <v>705</v>
      </c>
      <c r="E1869" s="27" t="s">
        <v>421</v>
      </c>
      <c r="F1869" t="s">
        <v>66</v>
      </c>
      <c r="G1869" t="s">
        <v>67</v>
      </c>
      <c r="H1869" t="s">
        <v>4155</v>
      </c>
      <c r="I1869" t="s">
        <v>4156</v>
      </c>
      <c r="J1869" t="s">
        <v>149</v>
      </c>
      <c r="K1869" t="s">
        <v>9261</v>
      </c>
      <c r="L1869">
        <v>28.933890000000002</v>
      </c>
      <c r="M1869">
        <v>-97.825550000000007</v>
      </c>
      <c r="N1869" s="28">
        <v>2375646.59</v>
      </c>
      <c r="O1869" s="28">
        <v>402039.8</v>
      </c>
      <c r="P1869" s="26">
        <v>255</v>
      </c>
      <c r="Q1869" s="26">
        <v>12691</v>
      </c>
      <c r="R1869" s="26">
        <v>17318</v>
      </c>
      <c r="S1869" s="29" t="s">
        <v>72</v>
      </c>
      <c r="T1869" s="30">
        <v>40514</v>
      </c>
      <c r="U1869" s="30">
        <v>40632</v>
      </c>
      <c r="V1869" s="30">
        <v>40603</v>
      </c>
      <c r="W1869">
        <v>0</v>
      </c>
      <c r="X1869" s="26">
        <v>4566</v>
      </c>
      <c r="Y1869" s="26" t="s">
        <v>72</v>
      </c>
      <c r="Z1869" s="26" t="s">
        <v>72</v>
      </c>
      <c r="AA1869" s="26" t="s">
        <v>4069</v>
      </c>
      <c r="AB1869" s="31" t="s">
        <v>72</v>
      </c>
      <c r="AC1869" s="31" t="s">
        <v>72</v>
      </c>
      <c r="AD1869" s="26">
        <v>2172.7069313308357</v>
      </c>
      <c r="AE1869" s="26">
        <v>1341.5999755859375</v>
      </c>
      <c r="AF1869" s="26" t="s">
        <v>72</v>
      </c>
      <c r="AG1869" s="26">
        <v>45216</v>
      </c>
      <c r="AH1869" s="28">
        <v>8.3935999999999997E-2</v>
      </c>
      <c r="AI1869">
        <v>4010</v>
      </c>
      <c r="AJ1869" s="26">
        <v>171327</v>
      </c>
      <c r="AK1869" s="28">
        <v>0.35431400000000002</v>
      </c>
      <c r="AL1869">
        <v>15196</v>
      </c>
      <c r="AM1869" s="26">
        <v>232568</v>
      </c>
      <c r="AN1869" s="28">
        <v>0.50474200000000002</v>
      </c>
      <c r="AO1869">
        <v>20629</v>
      </c>
      <c r="AP1869" s="32">
        <v>250091.609375</v>
      </c>
      <c r="AQ1869" s="36">
        <v>0.54337577315674634</v>
      </c>
      <c r="AR1869" s="32">
        <f t="shared" si="238"/>
        <v>346269.12122374412</v>
      </c>
      <c r="AS1869" s="32">
        <f t="shared" si="232"/>
        <v>4</v>
      </c>
      <c r="AT1869" s="32">
        <f t="shared" si="233"/>
        <v>1</v>
      </c>
      <c r="AU1869" s="32">
        <f t="shared" si="234"/>
        <v>4</v>
      </c>
      <c r="AV1869" s="32">
        <f t="shared" si="235"/>
        <v>314394.62063348666</v>
      </c>
      <c r="AW1869" s="32">
        <f t="shared" si="236"/>
        <v>0.68308737142350506</v>
      </c>
      <c r="AX1869" s="32">
        <f t="shared" si="237"/>
        <v>435301.085375447</v>
      </c>
      <c r="AY1869" s="26">
        <v>3</v>
      </c>
      <c r="AZ1869" s="26">
        <v>1</v>
      </c>
      <c r="BA1869" s="26">
        <v>12123.93</v>
      </c>
      <c r="BB1869" s="26">
        <v>74.97</v>
      </c>
      <c r="BC1869" s="26">
        <v>149.27000000000001</v>
      </c>
      <c r="BD1869" s="26">
        <v>221.04</v>
      </c>
      <c r="BE1869" s="28">
        <v>7.0000000000000007E-2</v>
      </c>
      <c r="BF1869" s="28">
        <v>5.92</v>
      </c>
      <c r="BG1869" s="28">
        <v>0.65</v>
      </c>
      <c r="BH1869" s="28">
        <v>0.86</v>
      </c>
      <c r="BI1869" s="28">
        <v>0.11</v>
      </c>
      <c r="BJ1869" s="28">
        <v>10.31</v>
      </c>
      <c r="BK1869" s="28">
        <v>0.78</v>
      </c>
      <c r="BL1869" s="28">
        <v>7.49</v>
      </c>
      <c r="BM1869" s="28">
        <v>0.1</v>
      </c>
      <c r="BN1869" s="28">
        <v>8.74</v>
      </c>
      <c r="BO1869" s="28">
        <v>0.74</v>
      </c>
      <c r="BP1869" s="28">
        <v>5.28</v>
      </c>
      <c r="BQ1869" s="26">
        <v>47.283901</v>
      </c>
      <c r="BR1869" s="26">
        <v>1954.0683590000001</v>
      </c>
      <c r="BS1869" s="31">
        <f t="shared" si="239"/>
        <v>12.807366000000002</v>
      </c>
    </row>
    <row r="1870" spans="1:71">
      <c r="A1870" s="26">
        <v>42255318250200</v>
      </c>
      <c r="B1870" s="26" t="s">
        <v>9282</v>
      </c>
      <c r="C1870" t="s">
        <v>576</v>
      </c>
      <c r="D1870" s="26" t="s">
        <v>425</v>
      </c>
      <c r="E1870" s="27" t="s">
        <v>421</v>
      </c>
      <c r="F1870" t="s">
        <v>66</v>
      </c>
      <c r="G1870" t="s">
        <v>67</v>
      </c>
      <c r="H1870" t="s">
        <v>577</v>
      </c>
      <c r="I1870" t="s">
        <v>578</v>
      </c>
      <c r="J1870" t="s">
        <v>70</v>
      </c>
      <c r="K1870" t="s">
        <v>9261</v>
      </c>
      <c r="L1870">
        <v>28.829280000000001</v>
      </c>
      <c r="M1870">
        <v>-98.072599999999994</v>
      </c>
      <c r="N1870" s="28">
        <v>2296931.38</v>
      </c>
      <c r="O1870" s="28">
        <v>363297.33</v>
      </c>
      <c r="P1870" s="26">
        <v>428</v>
      </c>
      <c r="Q1870" s="26">
        <v>10848</v>
      </c>
      <c r="R1870" s="26">
        <v>15740</v>
      </c>
      <c r="S1870" s="29" t="s">
        <v>72</v>
      </c>
      <c r="T1870" s="30">
        <v>40568</v>
      </c>
      <c r="U1870" s="30">
        <v>40604</v>
      </c>
      <c r="V1870" s="30">
        <v>40756</v>
      </c>
      <c r="W1870">
        <v>1844000</v>
      </c>
      <c r="X1870" s="26">
        <v>5138</v>
      </c>
      <c r="Y1870" s="26" t="s">
        <v>72</v>
      </c>
      <c r="Z1870" s="26" t="s">
        <v>72</v>
      </c>
      <c r="AA1870" s="26" t="s">
        <v>4069</v>
      </c>
      <c r="AB1870" s="31" t="s">
        <v>72</v>
      </c>
      <c r="AC1870" s="31" t="s">
        <v>72</v>
      </c>
      <c r="AD1870" s="26">
        <v>1031.1239749155814</v>
      </c>
      <c r="AE1870" s="26" t="s">
        <v>72</v>
      </c>
      <c r="AF1870" s="26" t="s">
        <v>72</v>
      </c>
      <c r="AG1870" s="26">
        <v>57996</v>
      </c>
      <c r="AH1870" s="28">
        <v>5.6153000000000002E-2</v>
      </c>
      <c r="AI1870">
        <v>18255</v>
      </c>
      <c r="AJ1870" s="26">
        <v>70377</v>
      </c>
      <c r="AK1870" s="28">
        <v>7.0369000000000001E-2</v>
      </c>
      <c r="AL1870">
        <v>22155</v>
      </c>
      <c r="AM1870" s="26">
        <v>80532</v>
      </c>
      <c r="AN1870" s="28">
        <v>8.6008000000000001E-2</v>
      </c>
      <c r="AO1870">
        <v>25358</v>
      </c>
      <c r="AP1870" s="32">
        <v>148638.671875</v>
      </c>
      <c r="AQ1870" s="36">
        <v>0.15326489816992281</v>
      </c>
      <c r="AR1870" s="32">
        <f t="shared" si="238"/>
        <v>175766.55885107635</v>
      </c>
      <c r="AS1870" s="32">
        <f t="shared" si="232"/>
        <v>3</v>
      </c>
      <c r="AT1870" s="32">
        <f t="shared" si="233"/>
        <v>1</v>
      </c>
      <c r="AU1870" s="32">
        <f t="shared" si="234"/>
        <v>3</v>
      </c>
      <c r="AV1870" s="32">
        <f t="shared" si="235"/>
        <v>166054.10209468665</v>
      </c>
      <c r="AW1870" s="32">
        <f t="shared" si="236"/>
        <v>0.17122236580291103</v>
      </c>
      <c r="AX1870" s="32">
        <f t="shared" si="237"/>
        <v>196360.46084180192</v>
      </c>
      <c r="AY1870" s="26">
        <v>3</v>
      </c>
      <c r="AZ1870" s="26">
        <v>1</v>
      </c>
      <c r="BA1870" s="26">
        <v>10433.200000000001</v>
      </c>
      <c r="BB1870" s="26">
        <v>24.79</v>
      </c>
      <c r="BC1870" s="26">
        <v>132.33000000000001</v>
      </c>
      <c r="BD1870" s="26">
        <v>173.34</v>
      </c>
      <c r="BE1870" s="28">
        <v>0.06</v>
      </c>
      <c r="BF1870" s="28">
        <v>5.48</v>
      </c>
      <c r="BG1870" s="28">
        <v>0.7</v>
      </c>
      <c r="BH1870" s="28">
        <v>0.3</v>
      </c>
      <c r="BI1870" s="28">
        <v>7.0000000000000007E-2</v>
      </c>
      <c r="BJ1870" s="28">
        <v>6.54</v>
      </c>
      <c r="BK1870" s="28">
        <v>0.7</v>
      </c>
      <c r="BL1870" s="28">
        <v>-0.46</v>
      </c>
      <c r="BM1870" s="28">
        <v>0.08</v>
      </c>
      <c r="BN1870" s="28">
        <v>7.55</v>
      </c>
      <c r="BO1870" s="28">
        <v>0.76</v>
      </c>
      <c r="BP1870" s="28">
        <v>-0.21</v>
      </c>
      <c r="BQ1870" s="26">
        <v>44.507499000000003</v>
      </c>
      <c r="BR1870" s="26">
        <v>1512.414428</v>
      </c>
      <c r="BS1870" s="31">
        <f t="shared" si="239"/>
        <v>6.4841700000000007</v>
      </c>
    </row>
    <row r="1871" spans="1:71">
      <c r="A1871" s="26">
        <v>42255318330000</v>
      </c>
      <c r="B1871" s="26" t="s">
        <v>9282</v>
      </c>
      <c r="C1871" t="s">
        <v>4157</v>
      </c>
      <c r="D1871" s="26" t="s">
        <v>102</v>
      </c>
      <c r="E1871" s="27" t="s">
        <v>421</v>
      </c>
      <c r="F1871" t="s">
        <v>66</v>
      </c>
      <c r="G1871" t="s">
        <v>67</v>
      </c>
      <c r="H1871" t="s">
        <v>4158</v>
      </c>
      <c r="I1871" t="s">
        <v>4159</v>
      </c>
      <c r="J1871" t="s">
        <v>70</v>
      </c>
      <c r="K1871" t="s">
        <v>9261</v>
      </c>
      <c r="L1871">
        <v>28.833469999999998</v>
      </c>
      <c r="M1871">
        <v>-97.977230000000006</v>
      </c>
      <c r="N1871" s="28">
        <v>2327452.52</v>
      </c>
      <c r="O1871" s="28">
        <v>365075.24</v>
      </c>
      <c r="P1871" s="26">
        <v>413.5</v>
      </c>
      <c r="Q1871" s="26">
        <v>12159</v>
      </c>
      <c r="R1871" s="26">
        <v>17396</v>
      </c>
      <c r="S1871" s="29" t="s">
        <v>72</v>
      </c>
      <c r="T1871" s="30">
        <v>40592</v>
      </c>
      <c r="U1871" s="30">
        <v>40638</v>
      </c>
      <c r="V1871" s="30">
        <v>40634</v>
      </c>
      <c r="W1871">
        <v>0</v>
      </c>
      <c r="X1871" s="26">
        <v>5610</v>
      </c>
      <c r="Y1871" s="26" t="s">
        <v>72</v>
      </c>
      <c r="Z1871" s="26" t="s">
        <v>72</v>
      </c>
      <c r="AA1871" s="26" t="s">
        <v>4069</v>
      </c>
      <c r="AB1871" s="31" t="s">
        <v>72</v>
      </c>
      <c r="AC1871" s="31" t="s">
        <v>72</v>
      </c>
      <c r="AD1871" s="26">
        <v>1924.0675137244634</v>
      </c>
      <c r="AE1871" s="26">
        <v>344</v>
      </c>
      <c r="AF1871" s="26" t="s">
        <v>72</v>
      </c>
      <c r="AG1871" s="26">
        <v>62058</v>
      </c>
      <c r="AH1871" s="28">
        <v>0.10717500000000001</v>
      </c>
      <c r="AI1871">
        <v>16672</v>
      </c>
      <c r="AJ1871" s="26">
        <v>82209</v>
      </c>
      <c r="AK1871" s="28">
        <v>0.16107299999999999</v>
      </c>
      <c r="AL1871">
        <v>29735</v>
      </c>
      <c r="AM1871" s="26">
        <v>107354</v>
      </c>
      <c r="AN1871" s="28">
        <v>0.22133800000000001</v>
      </c>
      <c r="AO1871">
        <v>46036</v>
      </c>
      <c r="AP1871" s="32">
        <v>126924.2265625</v>
      </c>
      <c r="AQ1871" s="36">
        <v>0.24421078103350988</v>
      </c>
      <c r="AR1871" s="32">
        <f t="shared" si="238"/>
        <v>170149.53480543126</v>
      </c>
      <c r="AS1871" s="32">
        <f t="shared" si="232"/>
        <v>3</v>
      </c>
      <c r="AT1871" s="32">
        <f t="shared" si="233"/>
        <v>1</v>
      </c>
      <c r="AU1871" s="32">
        <f t="shared" si="234"/>
        <v>3</v>
      </c>
      <c r="AV1871" s="32">
        <f t="shared" si="235"/>
        <v>129865.42967357398</v>
      </c>
      <c r="AW1871" s="32">
        <f t="shared" si="236"/>
        <v>0.24986985439079265</v>
      </c>
      <c r="AX1871" s="32">
        <f t="shared" si="237"/>
        <v>174092.39390074427</v>
      </c>
      <c r="AY1871" s="26">
        <v>3</v>
      </c>
      <c r="AZ1871" s="26">
        <v>1</v>
      </c>
      <c r="BA1871" s="26">
        <v>11269.39</v>
      </c>
      <c r="BB1871" s="26">
        <v>62.05</v>
      </c>
      <c r="BC1871" s="26">
        <v>114.26</v>
      </c>
      <c r="BD1871" s="26">
        <v>209.93</v>
      </c>
      <c r="BE1871" s="28">
        <v>0.08</v>
      </c>
      <c r="BF1871" s="28">
        <v>7.14</v>
      </c>
      <c r="BG1871" s="28">
        <v>0.75</v>
      </c>
      <c r="BH1871" s="28">
        <v>0.85</v>
      </c>
      <c r="BI1871" s="28">
        <v>0.1</v>
      </c>
      <c r="BJ1871" s="28">
        <v>9.77</v>
      </c>
      <c r="BK1871" s="28">
        <v>0.81</v>
      </c>
      <c r="BL1871" s="28">
        <v>-0.08</v>
      </c>
      <c r="BM1871" s="28">
        <v>0.09</v>
      </c>
      <c r="BN1871" s="28">
        <v>8.7899999999999991</v>
      </c>
      <c r="BO1871" s="28">
        <v>0.8</v>
      </c>
      <c r="BP1871" s="28">
        <v>0.23</v>
      </c>
      <c r="BQ1871" s="26">
        <v>49.760500999999998</v>
      </c>
      <c r="BR1871" s="26">
        <v>1598.8099360000001</v>
      </c>
      <c r="BS1871" s="31">
        <f t="shared" si="239"/>
        <v>9.2550600000000021</v>
      </c>
    </row>
    <row r="1872" spans="1:71">
      <c r="A1872" s="26">
        <v>42283322250100</v>
      </c>
      <c r="B1872" s="26" t="s">
        <v>9283</v>
      </c>
      <c r="C1872" t="s">
        <v>4160</v>
      </c>
      <c r="D1872" s="26" t="s">
        <v>64</v>
      </c>
      <c r="E1872" s="27" t="s">
        <v>591</v>
      </c>
      <c r="F1872" t="s">
        <v>66</v>
      </c>
      <c r="G1872" t="s">
        <v>67</v>
      </c>
      <c r="H1872" t="s">
        <v>592</v>
      </c>
      <c r="I1872" t="s">
        <v>593</v>
      </c>
      <c r="J1872" t="s">
        <v>4161</v>
      </c>
      <c r="K1872" t="s">
        <v>9261</v>
      </c>
      <c r="L1872">
        <v>28.43909</v>
      </c>
      <c r="M1872">
        <v>-99.050669999999997</v>
      </c>
      <c r="N1872" s="28">
        <v>1983715.04</v>
      </c>
      <c r="O1872" s="28">
        <v>220259.05</v>
      </c>
      <c r="P1872" s="26">
        <v>406</v>
      </c>
      <c r="Q1872" s="26">
        <v>9642</v>
      </c>
      <c r="R1872" s="26">
        <v>15086</v>
      </c>
      <c r="S1872" s="29" t="s">
        <v>72</v>
      </c>
      <c r="T1872" s="30">
        <v>40311</v>
      </c>
      <c r="U1872" s="30">
        <v>40226</v>
      </c>
      <c r="V1872" s="30">
        <v>40360</v>
      </c>
      <c r="W1872">
        <v>6031919</v>
      </c>
      <c r="X1872" s="26">
        <v>6033</v>
      </c>
      <c r="Y1872" s="26" t="s">
        <v>72</v>
      </c>
      <c r="Z1872" s="26" t="s">
        <v>72</v>
      </c>
      <c r="AA1872" s="26" t="s">
        <v>4069</v>
      </c>
      <c r="AB1872" s="31" t="s">
        <v>72</v>
      </c>
      <c r="AC1872" s="31" t="s">
        <v>72</v>
      </c>
      <c r="AD1872" s="26">
        <v>1821.4785248865692</v>
      </c>
      <c r="AE1872" s="26">
        <v>613</v>
      </c>
      <c r="AF1872" s="26" t="s">
        <v>72</v>
      </c>
      <c r="AG1872" s="26">
        <v>20515</v>
      </c>
      <c r="AH1872" s="28">
        <v>4.2215000000000003E-2</v>
      </c>
      <c r="AI1872">
        <v>18373</v>
      </c>
      <c r="AJ1872" s="26">
        <v>20515</v>
      </c>
      <c r="AK1872" s="28">
        <v>4.2215000000000003E-2</v>
      </c>
      <c r="AL1872">
        <v>18373</v>
      </c>
      <c r="AM1872" s="26">
        <v>20515</v>
      </c>
      <c r="AN1872" s="28">
        <v>4.2215000000000003E-2</v>
      </c>
      <c r="AO1872">
        <v>18373</v>
      </c>
      <c r="AP1872" s="32">
        <v>107106.9921875</v>
      </c>
      <c r="AQ1872" s="36">
        <v>0.19509308613472479</v>
      </c>
      <c r="AR1872" s="32">
        <f t="shared" si="238"/>
        <v>141638.46843334628</v>
      </c>
      <c r="AS1872" s="32">
        <f t="shared" si="232"/>
        <v>3</v>
      </c>
      <c r="AT1872" s="32">
        <f t="shared" si="233"/>
        <v>1</v>
      </c>
      <c r="AU1872" s="32">
        <f t="shared" si="234"/>
        <v>2</v>
      </c>
      <c r="AV1872" s="32">
        <f t="shared" si="235"/>
        <v>101905.21053476712</v>
      </c>
      <c r="AW1872" s="32">
        <f t="shared" si="236"/>
        <v>0.18561815256312289</v>
      </c>
      <c r="AX1872" s="32">
        <f t="shared" si="237"/>
        <v>134759.62353843986</v>
      </c>
      <c r="AY1872" s="26">
        <v>3</v>
      </c>
      <c r="AZ1872" s="26">
        <v>1</v>
      </c>
      <c r="BA1872" s="26">
        <v>8749.93</v>
      </c>
      <c r="BB1872" s="26">
        <v>29.81</v>
      </c>
      <c r="BC1872" s="26">
        <v>105.66</v>
      </c>
      <c r="BD1872" s="26">
        <v>132.84</v>
      </c>
      <c r="BE1872" s="28">
        <v>0.06</v>
      </c>
      <c r="BF1872" s="28">
        <v>6.93</v>
      </c>
      <c r="BG1872" s="28">
        <v>0.67</v>
      </c>
      <c r="BH1872" s="28">
        <v>235.73</v>
      </c>
      <c r="BI1872" s="28">
        <v>0.08</v>
      </c>
      <c r="BJ1872" s="28">
        <v>8.4700000000000006</v>
      </c>
      <c r="BK1872" s="28">
        <v>0.74</v>
      </c>
      <c r="BL1872" s="28">
        <v>111.35</v>
      </c>
      <c r="BM1872" s="28">
        <v>0.09</v>
      </c>
      <c r="BN1872" s="28">
        <v>8.27</v>
      </c>
      <c r="BO1872" s="28">
        <v>0.78</v>
      </c>
      <c r="BP1872" s="28">
        <v>129.13999999999999</v>
      </c>
      <c r="BQ1872" s="26">
        <v>42.317599999999999</v>
      </c>
      <c r="BR1872" s="26">
        <v>1102.8419180000001</v>
      </c>
      <c r="BS1872" s="31">
        <f t="shared" si="239"/>
        <v>6.2550720000000002</v>
      </c>
    </row>
    <row r="1873" spans="1:71">
      <c r="A1873" s="26">
        <v>42283322330000</v>
      </c>
      <c r="B1873" s="26" t="s">
        <v>9283</v>
      </c>
      <c r="C1873" t="s">
        <v>590</v>
      </c>
      <c r="D1873" s="26" t="s">
        <v>64</v>
      </c>
      <c r="E1873" s="27" t="s">
        <v>591</v>
      </c>
      <c r="F1873" t="s">
        <v>66</v>
      </c>
      <c r="G1873" t="s">
        <v>67</v>
      </c>
      <c r="H1873" t="s">
        <v>592</v>
      </c>
      <c r="I1873" t="s">
        <v>593</v>
      </c>
      <c r="J1873" t="s">
        <v>245</v>
      </c>
      <c r="K1873" t="s">
        <v>9261</v>
      </c>
      <c r="L1873">
        <v>28.439879999999999</v>
      </c>
      <c r="M1873">
        <v>-99.046670000000006</v>
      </c>
      <c r="N1873" s="28">
        <v>1985000.72</v>
      </c>
      <c r="O1873" s="28">
        <v>220545.75</v>
      </c>
      <c r="P1873" s="26">
        <v>404</v>
      </c>
      <c r="Q1873" s="26">
        <v>9694</v>
      </c>
      <c r="R1873" s="26">
        <v>15026</v>
      </c>
      <c r="S1873" s="29" t="s">
        <v>72</v>
      </c>
      <c r="T1873" s="30">
        <v>40193</v>
      </c>
      <c r="U1873" s="30">
        <v>40256</v>
      </c>
      <c r="V1873" s="30">
        <v>40269</v>
      </c>
      <c r="W1873">
        <v>4951660</v>
      </c>
      <c r="X1873" s="26">
        <v>5724</v>
      </c>
      <c r="Y1873" s="26" t="s">
        <v>72</v>
      </c>
      <c r="Z1873" s="26" t="s">
        <v>72</v>
      </c>
      <c r="AA1873" s="26" t="s">
        <v>4069</v>
      </c>
      <c r="AB1873" s="31" t="s">
        <v>72</v>
      </c>
      <c r="AC1873" s="31" t="s">
        <v>72</v>
      </c>
      <c r="AD1873" s="26">
        <v>1148.377880530807</v>
      </c>
      <c r="AE1873" s="26">
        <v>684</v>
      </c>
      <c r="AF1873" s="26" t="s">
        <v>72</v>
      </c>
      <c r="AG1873" s="26">
        <v>33303</v>
      </c>
      <c r="AH1873" s="28">
        <v>4.0511999999999999E-2</v>
      </c>
      <c r="AI1873">
        <v>24734</v>
      </c>
      <c r="AJ1873" s="26">
        <v>37896</v>
      </c>
      <c r="AK1873" s="28">
        <v>4.9146000000000002E-2</v>
      </c>
      <c r="AL1873">
        <v>28145</v>
      </c>
      <c r="AM1873" s="26">
        <v>37896</v>
      </c>
      <c r="AN1873" s="28">
        <v>4.9146000000000002E-2</v>
      </c>
      <c r="AO1873">
        <v>28145</v>
      </c>
      <c r="AP1873" s="32">
        <v>91342.7578125</v>
      </c>
      <c r="AQ1873" s="36">
        <v>0.10489600261855757</v>
      </c>
      <c r="AR1873" s="32">
        <f t="shared" si="238"/>
        <v>109909.35027598469</v>
      </c>
      <c r="AS1873" s="32">
        <f t="shared" si="232"/>
        <v>2</v>
      </c>
      <c r="AT1873" s="32">
        <f t="shared" si="233"/>
        <v>1</v>
      </c>
      <c r="AU1873" s="32">
        <f t="shared" si="234"/>
        <v>2</v>
      </c>
      <c r="AV1873" s="32">
        <f t="shared" si="235"/>
        <v>91598.083480738991</v>
      </c>
      <c r="AW1873" s="32">
        <f t="shared" si="236"/>
        <v>0.10518921296829499</v>
      </c>
      <c r="AX1873" s="32">
        <f t="shared" si="237"/>
        <v>110216.57417612721</v>
      </c>
      <c r="AY1873" s="26">
        <v>3</v>
      </c>
      <c r="AZ1873" s="26">
        <v>1</v>
      </c>
      <c r="BA1873" s="26">
        <v>8757.17</v>
      </c>
      <c r="BB1873" s="26">
        <v>29.94</v>
      </c>
      <c r="BC1873" s="26">
        <v>105.67</v>
      </c>
      <c r="BD1873" s="26">
        <v>132.58000000000001</v>
      </c>
      <c r="BE1873" s="28">
        <v>7.0000000000000007E-2</v>
      </c>
      <c r="BF1873" s="28">
        <v>6.94</v>
      </c>
      <c r="BG1873" s="28">
        <v>0.67</v>
      </c>
      <c r="BH1873" s="28">
        <v>234.94</v>
      </c>
      <c r="BI1873" s="28">
        <v>0.08</v>
      </c>
      <c r="BJ1873" s="28">
        <v>8.48</v>
      </c>
      <c r="BK1873" s="28">
        <v>0.74</v>
      </c>
      <c r="BL1873" s="28">
        <v>112.38</v>
      </c>
      <c r="BM1873" s="28">
        <v>0.09</v>
      </c>
      <c r="BN1873" s="28">
        <v>8.27</v>
      </c>
      <c r="BO1873" s="28">
        <v>0.78</v>
      </c>
      <c r="BP1873" s="28">
        <v>130.54</v>
      </c>
      <c r="BQ1873" s="26">
        <v>42.317599999999999</v>
      </c>
      <c r="BR1873" s="26">
        <v>1102.8419180000001</v>
      </c>
      <c r="BS1873" s="31">
        <f t="shared" si="239"/>
        <v>6.2556640000000003</v>
      </c>
    </row>
    <row r="1874" spans="1:71">
      <c r="A1874" s="26">
        <v>42283322340000</v>
      </c>
      <c r="B1874" s="26" t="s">
        <v>9283</v>
      </c>
      <c r="C1874" t="s">
        <v>4162</v>
      </c>
      <c r="D1874" s="26" t="s">
        <v>605</v>
      </c>
      <c r="E1874" s="27" t="s">
        <v>591</v>
      </c>
      <c r="F1874" t="s">
        <v>66</v>
      </c>
      <c r="G1874" t="s">
        <v>67</v>
      </c>
      <c r="H1874" t="s">
        <v>606</v>
      </c>
      <c r="I1874" t="s">
        <v>607</v>
      </c>
      <c r="J1874" t="s">
        <v>70</v>
      </c>
      <c r="K1874" t="s">
        <v>9261</v>
      </c>
      <c r="L1874">
        <v>28.322859999999999</v>
      </c>
      <c r="M1874">
        <v>-99.165530000000004</v>
      </c>
      <c r="N1874" s="28">
        <v>1946740.09</v>
      </c>
      <c r="O1874" s="28">
        <v>178033.54</v>
      </c>
      <c r="P1874" s="26">
        <v>369.20001220703125</v>
      </c>
      <c r="Q1874" s="26">
        <v>9951</v>
      </c>
      <c r="R1874" s="26">
        <v>14164</v>
      </c>
      <c r="S1874" s="29" t="s">
        <v>72</v>
      </c>
      <c r="T1874" s="30">
        <v>40189</v>
      </c>
      <c r="U1874" s="30">
        <v>40239</v>
      </c>
      <c r="V1874" s="30">
        <v>40238</v>
      </c>
      <c r="W1874">
        <v>4749970</v>
      </c>
      <c r="X1874" s="26">
        <v>4680</v>
      </c>
      <c r="Y1874" s="26" t="s">
        <v>72</v>
      </c>
      <c r="Z1874" s="26" t="s">
        <v>72</v>
      </c>
      <c r="AA1874" s="26" t="s">
        <v>4069</v>
      </c>
      <c r="AB1874" s="31" t="s">
        <v>72</v>
      </c>
      <c r="AC1874" s="31" t="s">
        <v>72</v>
      </c>
      <c r="AD1874" s="26">
        <v>2928.3585122959148</v>
      </c>
      <c r="AE1874" s="26">
        <v>755</v>
      </c>
      <c r="AF1874" s="26" t="s">
        <v>72</v>
      </c>
      <c r="AG1874" s="26">
        <v>41872</v>
      </c>
      <c r="AH1874" s="28">
        <v>0.107645</v>
      </c>
      <c r="AI1874">
        <v>43694</v>
      </c>
      <c r="AJ1874" s="26">
        <v>53903</v>
      </c>
      <c r="AK1874" s="28">
        <v>0.15659400000000001</v>
      </c>
      <c r="AL1874">
        <v>54640</v>
      </c>
      <c r="AM1874" s="26">
        <v>53903</v>
      </c>
      <c r="AN1874" s="28">
        <v>0.15659400000000001</v>
      </c>
      <c r="AO1874">
        <v>54640</v>
      </c>
      <c r="AP1874" s="32">
        <v>164948.765625</v>
      </c>
      <c r="AQ1874" s="36">
        <v>0.48302912191067254</v>
      </c>
      <c r="AR1874" s="32">
        <f t="shared" si="238"/>
        <v>250444.92020318902</v>
      </c>
      <c r="AS1874" s="32">
        <f t="shared" si="232"/>
        <v>3</v>
      </c>
      <c r="AT1874" s="32">
        <f t="shared" si="233"/>
        <v>1</v>
      </c>
      <c r="AU1874" s="32">
        <f t="shared" si="234"/>
        <v>3</v>
      </c>
      <c r="AV1874" s="32">
        <f t="shared" si="235"/>
        <v>202308.95612980772</v>
      </c>
      <c r="AW1874" s="32">
        <f t="shared" si="236"/>
        <v>0.59243315379642314</v>
      </c>
      <c r="AX1874" s="32">
        <f t="shared" si="237"/>
        <v>307169.62435177458</v>
      </c>
      <c r="AY1874" s="26">
        <v>3</v>
      </c>
      <c r="AZ1874" s="26">
        <v>1</v>
      </c>
      <c r="BA1874" s="26">
        <v>9230.4599999999991</v>
      </c>
      <c r="BB1874" s="26">
        <v>96.36</v>
      </c>
      <c r="BC1874" s="26">
        <v>30.26</v>
      </c>
      <c r="BD1874" s="26">
        <v>156.99</v>
      </c>
      <c r="BE1874" s="28">
        <v>0.08</v>
      </c>
      <c r="BF1874" s="28">
        <v>8.08</v>
      </c>
      <c r="BG1874" s="28">
        <v>0.77</v>
      </c>
      <c r="BH1874" s="28">
        <v>281.64999999999998</v>
      </c>
      <c r="BI1874" s="28">
        <v>0.09</v>
      </c>
      <c r="BJ1874" s="28">
        <v>8.85</v>
      </c>
      <c r="BK1874" s="28">
        <v>0.79</v>
      </c>
      <c r="BL1874" s="28">
        <v>73.77</v>
      </c>
      <c r="BM1874" s="28">
        <v>0.1</v>
      </c>
      <c r="BN1874" s="28">
        <v>8.73</v>
      </c>
      <c r="BO1874" s="28">
        <v>0.82</v>
      </c>
      <c r="BP1874" s="28">
        <v>67.599999999999994</v>
      </c>
      <c r="BQ1874" s="26">
        <v>51.843601</v>
      </c>
      <c r="BR1874" s="26">
        <v>4634.1040030000004</v>
      </c>
      <c r="BS1874" s="31">
        <f t="shared" si="239"/>
        <v>2.1514859999999998</v>
      </c>
    </row>
    <row r="1875" spans="1:71">
      <c r="A1875" s="26">
        <v>42283322560000</v>
      </c>
      <c r="B1875" s="26" t="s">
        <v>9283</v>
      </c>
      <c r="C1875" t="s">
        <v>4163</v>
      </c>
      <c r="D1875" s="26" t="s">
        <v>605</v>
      </c>
      <c r="E1875" s="27" t="s">
        <v>591</v>
      </c>
      <c r="F1875" t="s">
        <v>66</v>
      </c>
      <c r="G1875" t="s">
        <v>67</v>
      </c>
      <c r="H1875" t="s">
        <v>606</v>
      </c>
      <c r="I1875" t="s">
        <v>607</v>
      </c>
      <c r="J1875" t="s">
        <v>245</v>
      </c>
      <c r="K1875" t="s">
        <v>9261</v>
      </c>
      <c r="L1875">
        <v>28.318899999999999</v>
      </c>
      <c r="M1875">
        <v>-99.173079999999999</v>
      </c>
      <c r="N1875" s="28">
        <v>1944308.72</v>
      </c>
      <c r="O1875" s="28">
        <v>176597.24</v>
      </c>
      <c r="P1875" s="26">
        <v>374.79998779296875</v>
      </c>
      <c r="Q1875" s="26">
        <v>9889</v>
      </c>
      <c r="R1875" s="26">
        <v>15033</v>
      </c>
      <c r="S1875" s="29" t="s">
        <v>72</v>
      </c>
      <c r="T1875" s="30">
        <v>40261</v>
      </c>
      <c r="U1875" s="30">
        <v>40332</v>
      </c>
      <c r="V1875" s="30">
        <v>40330</v>
      </c>
      <c r="W1875">
        <v>5445745</v>
      </c>
      <c r="X1875" s="26">
        <v>5515</v>
      </c>
      <c r="Y1875" s="26" t="s">
        <v>72</v>
      </c>
      <c r="Z1875" s="26" t="s">
        <v>72</v>
      </c>
      <c r="AA1875" s="26" t="s">
        <v>4069</v>
      </c>
      <c r="AB1875" s="31" t="s">
        <v>72</v>
      </c>
      <c r="AC1875" s="31" t="s">
        <v>72</v>
      </c>
      <c r="AD1875" s="26">
        <v>2922.7114093959731</v>
      </c>
      <c r="AE1875" s="26">
        <v>163</v>
      </c>
      <c r="AF1875" s="26" t="s">
        <v>72</v>
      </c>
      <c r="AG1875" s="26">
        <v>13746</v>
      </c>
      <c r="AH1875" s="28">
        <v>9.0609999999999996E-2</v>
      </c>
      <c r="AI1875">
        <v>51944</v>
      </c>
      <c r="AJ1875" s="26">
        <v>13746</v>
      </c>
      <c r="AK1875" s="28">
        <v>9.0609999999999996E-2</v>
      </c>
      <c r="AL1875">
        <v>51944</v>
      </c>
      <c r="AM1875" s="26">
        <v>13746</v>
      </c>
      <c r="AN1875" s="28">
        <v>9.0609999999999996E-2</v>
      </c>
      <c r="AO1875">
        <v>51944</v>
      </c>
      <c r="AP1875" s="32">
        <v>70140.0546875</v>
      </c>
      <c r="AQ1875" s="36">
        <v>0.20499913809081377</v>
      </c>
      <c r="AR1875" s="32">
        <f t="shared" si="238"/>
        <v>106424.90212957404</v>
      </c>
      <c r="AS1875" s="32">
        <f t="shared" si="232"/>
        <v>2</v>
      </c>
      <c r="AT1875" s="32">
        <f t="shared" si="233"/>
        <v>1</v>
      </c>
      <c r="AU1875" s="32">
        <f t="shared" si="234"/>
        <v>2</v>
      </c>
      <c r="AV1875" s="32">
        <f t="shared" si="235"/>
        <v>73001.616302130555</v>
      </c>
      <c r="AW1875" s="32">
        <f t="shared" si="236"/>
        <v>0.21336265687058403</v>
      </c>
      <c r="AX1875" s="32">
        <f t="shared" si="237"/>
        <v>110766.80656822392</v>
      </c>
      <c r="AY1875" s="26">
        <v>3</v>
      </c>
      <c r="AZ1875" s="26">
        <v>1</v>
      </c>
      <c r="BA1875" s="26">
        <v>9222.5400000000009</v>
      </c>
      <c r="BB1875" s="26">
        <v>97.38</v>
      </c>
      <c r="BC1875" s="26">
        <v>33.28</v>
      </c>
      <c r="BD1875" s="26">
        <v>162.57</v>
      </c>
      <c r="BE1875" s="28">
        <v>0.08</v>
      </c>
      <c r="BF1875" s="28">
        <v>8</v>
      </c>
      <c r="BG1875" s="28">
        <v>0.78</v>
      </c>
      <c r="BH1875" s="28">
        <v>266.45</v>
      </c>
      <c r="BI1875" s="28">
        <v>0.1</v>
      </c>
      <c r="BJ1875" s="28">
        <v>8.82</v>
      </c>
      <c r="BK1875" s="28">
        <v>0.79</v>
      </c>
      <c r="BL1875" s="28">
        <v>68.03</v>
      </c>
      <c r="BM1875" s="28">
        <v>0.1</v>
      </c>
      <c r="BN1875" s="28">
        <v>8.66</v>
      </c>
      <c r="BO1875" s="28">
        <v>0.82</v>
      </c>
      <c r="BP1875" s="28">
        <v>59.21</v>
      </c>
      <c r="BQ1875" s="26">
        <v>52.028498999999996</v>
      </c>
      <c r="BR1875" s="26">
        <v>4567.2314450000003</v>
      </c>
      <c r="BS1875" s="31">
        <f t="shared" si="239"/>
        <v>2.6291200000000008</v>
      </c>
    </row>
    <row r="1876" spans="1:71">
      <c r="A1876" s="26">
        <v>42283322620000</v>
      </c>
      <c r="B1876" s="26" t="s">
        <v>9283</v>
      </c>
      <c r="C1876" t="s">
        <v>599</v>
      </c>
      <c r="D1876" s="26" t="s">
        <v>64</v>
      </c>
      <c r="E1876" s="27" t="s">
        <v>591</v>
      </c>
      <c r="F1876" t="s">
        <v>66</v>
      </c>
      <c r="G1876" t="s">
        <v>67</v>
      </c>
      <c r="H1876" t="s">
        <v>592</v>
      </c>
      <c r="I1876" t="s">
        <v>593</v>
      </c>
      <c r="J1876" t="s">
        <v>600</v>
      </c>
      <c r="K1876" t="s">
        <v>9261</v>
      </c>
      <c r="L1876">
        <v>28.439520000000002</v>
      </c>
      <c r="M1876">
        <v>-99.049660000000003</v>
      </c>
      <c r="N1876" s="28">
        <v>1984039.71</v>
      </c>
      <c r="O1876" s="28">
        <v>220415.25</v>
      </c>
      <c r="P1876" s="26">
        <v>406</v>
      </c>
      <c r="Q1876" s="26">
        <v>9500</v>
      </c>
      <c r="R1876" s="26">
        <v>15073</v>
      </c>
      <c r="S1876" s="29" t="s">
        <v>72</v>
      </c>
      <c r="T1876" s="30">
        <v>40289</v>
      </c>
      <c r="U1876" s="30">
        <v>40306</v>
      </c>
      <c r="V1876" s="30">
        <v>40360</v>
      </c>
      <c r="W1876">
        <v>6494010</v>
      </c>
      <c r="X1876" s="26">
        <v>6008</v>
      </c>
      <c r="Y1876" s="26" t="s">
        <v>72</v>
      </c>
      <c r="Z1876" s="26" t="s">
        <v>72</v>
      </c>
      <c r="AA1876" s="26" t="s">
        <v>4069</v>
      </c>
      <c r="AB1876" s="31" t="s">
        <v>72</v>
      </c>
      <c r="AC1876" s="31" t="s">
        <v>72</v>
      </c>
      <c r="AD1876" s="26">
        <v>0</v>
      </c>
      <c r="AE1876" s="26" t="s">
        <v>72</v>
      </c>
      <c r="AF1876" s="26" t="s">
        <v>72</v>
      </c>
      <c r="AG1876" s="26">
        <v>940</v>
      </c>
      <c r="AH1876" s="28">
        <v>2.1220000000000002E-3</v>
      </c>
      <c r="AI1876">
        <v>15665</v>
      </c>
      <c r="AJ1876" s="26">
        <v>940</v>
      </c>
      <c r="AK1876" s="28">
        <v>2.1220000000000002E-3</v>
      </c>
      <c r="AL1876">
        <v>15665</v>
      </c>
      <c r="AM1876" s="26">
        <v>940</v>
      </c>
      <c r="AN1876" s="28">
        <v>2.1220000000000002E-3</v>
      </c>
      <c r="AO1876">
        <v>15665</v>
      </c>
      <c r="AP1876" s="32">
        <v>43747.64453125</v>
      </c>
      <c r="AQ1876" s="36">
        <v>0</v>
      </c>
      <c r="AR1876" s="32">
        <f t="shared" si="238"/>
        <v>43747.64453125</v>
      </c>
      <c r="AS1876" s="32">
        <f t="shared" si="232"/>
        <v>1</v>
      </c>
      <c r="AT1876" s="32">
        <f t="shared" si="233"/>
        <v>1</v>
      </c>
      <c r="AU1876" s="32">
        <f t="shared" si="234"/>
        <v>1</v>
      </c>
      <c r="AV1876" s="32">
        <f t="shared" si="235"/>
        <v>41796.185021533791</v>
      </c>
      <c r="AW1876" s="32">
        <f t="shared" si="236"/>
        <v>0</v>
      </c>
      <c r="AX1876" s="32">
        <f t="shared" si="237"/>
        <v>41796.185021533791</v>
      </c>
      <c r="AY1876" s="26">
        <v>3</v>
      </c>
      <c r="AZ1876" s="26">
        <v>1</v>
      </c>
      <c r="BA1876" s="26">
        <v>8749.58</v>
      </c>
      <c r="BB1876" s="26">
        <v>29.77</v>
      </c>
      <c r="BC1876" s="26">
        <v>105.83</v>
      </c>
      <c r="BD1876" s="26">
        <v>132.91</v>
      </c>
      <c r="BE1876" s="28">
        <v>0.06</v>
      </c>
      <c r="BF1876" s="28">
        <v>6.93</v>
      </c>
      <c r="BG1876" s="28">
        <v>0.67</v>
      </c>
      <c r="BH1876" s="28">
        <v>234.75</v>
      </c>
      <c r="BI1876" s="28">
        <v>0.08</v>
      </c>
      <c r="BJ1876" s="28">
        <v>8.4700000000000006</v>
      </c>
      <c r="BK1876" s="28">
        <v>0.74</v>
      </c>
      <c r="BL1876" s="28">
        <v>111.28</v>
      </c>
      <c r="BM1876" s="28">
        <v>0.09</v>
      </c>
      <c r="BN1876" s="28">
        <v>8.27</v>
      </c>
      <c r="BO1876" s="28">
        <v>0.78</v>
      </c>
      <c r="BP1876" s="28">
        <v>129.1</v>
      </c>
      <c r="BQ1876" s="26">
        <v>42.317599999999999</v>
      </c>
      <c r="BR1876" s="26">
        <v>1102.8419180000001</v>
      </c>
      <c r="BS1876" s="31">
        <f t="shared" si="239"/>
        <v>6.265136</v>
      </c>
    </row>
    <row r="1877" spans="1:71">
      <c r="A1877" s="26">
        <v>42283322710000</v>
      </c>
      <c r="B1877" s="26" t="s">
        <v>9283</v>
      </c>
      <c r="C1877" t="s">
        <v>604</v>
      </c>
      <c r="D1877" s="26" t="s">
        <v>605</v>
      </c>
      <c r="E1877" s="27" t="s">
        <v>591</v>
      </c>
      <c r="F1877" t="s">
        <v>66</v>
      </c>
      <c r="G1877" t="s">
        <v>67</v>
      </c>
      <c r="H1877" t="s">
        <v>606</v>
      </c>
      <c r="I1877" t="s">
        <v>607</v>
      </c>
      <c r="J1877" t="s">
        <v>158</v>
      </c>
      <c r="K1877" t="s">
        <v>9261</v>
      </c>
      <c r="L1877">
        <v>28.320889999999999</v>
      </c>
      <c r="M1877">
        <v>-99.168440000000004</v>
      </c>
      <c r="N1877" s="28">
        <v>1945802.76</v>
      </c>
      <c r="O1877" s="28">
        <v>177318.61</v>
      </c>
      <c r="P1877" s="26">
        <v>368.02999877929687</v>
      </c>
      <c r="Q1877" s="26">
        <v>9941</v>
      </c>
      <c r="R1877" s="26">
        <v>15344</v>
      </c>
      <c r="S1877" s="29" t="s">
        <v>72</v>
      </c>
      <c r="T1877" s="30">
        <v>40318</v>
      </c>
      <c r="U1877" s="30">
        <v>40378</v>
      </c>
      <c r="V1877" s="30">
        <v>40391</v>
      </c>
      <c r="W1877">
        <v>6344942</v>
      </c>
      <c r="X1877" s="26">
        <v>5699</v>
      </c>
      <c r="Y1877" s="26" t="s">
        <v>72</v>
      </c>
      <c r="Z1877" s="26" t="s">
        <v>72</v>
      </c>
      <c r="AA1877" s="26" t="s">
        <v>4069</v>
      </c>
      <c r="AB1877" s="31" t="s">
        <v>72</v>
      </c>
      <c r="AC1877" s="31" t="s">
        <v>72</v>
      </c>
      <c r="AD1877" s="26">
        <v>1293.0460432201137</v>
      </c>
      <c r="AE1877" s="26">
        <v>346</v>
      </c>
      <c r="AF1877" s="26" t="s">
        <v>72</v>
      </c>
      <c r="AG1877" s="26">
        <v>19256</v>
      </c>
      <c r="AH1877" s="28">
        <v>3.9877999999999997E-2</v>
      </c>
      <c r="AI1877">
        <v>18033</v>
      </c>
      <c r="AJ1877" s="26">
        <v>19256</v>
      </c>
      <c r="AK1877" s="28">
        <v>3.9877999999999997E-2</v>
      </c>
      <c r="AL1877">
        <v>18033</v>
      </c>
      <c r="AM1877" s="26">
        <v>19256</v>
      </c>
      <c r="AN1877" s="28">
        <v>3.9877999999999997E-2</v>
      </c>
      <c r="AO1877">
        <v>18033</v>
      </c>
      <c r="AP1877" s="32">
        <v>117405.03125</v>
      </c>
      <c r="AQ1877" s="36">
        <v>0.15181011111194628</v>
      </c>
      <c r="AR1877" s="32">
        <f t="shared" si="238"/>
        <v>144275.42091681447</v>
      </c>
      <c r="AS1877" s="32">
        <f t="shared" si="232"/>
        <v>3</v>
      </c>
      <c r="AT1877" s="32">
        <f t="shared" si="233"/>
        <v>1</v>
      </c>
      <c r="AU1877" s="32">
        <f t="shared" si="234"/>
        <v>2</v>
      </c>
      <c r="AV1877" s="32">
        <f t="shared" si="235"/>
        <v>118249.67176258993</v>
      </c>
      <c r="AW1877" s="32">
        <f t="shared" si="236"/>
        <v>0.1529022701846941</v>
      </c>
      <c r="AX1877" s="32">
        <f t="shared" si="237"/>
        <v>145313.37358528076</v>
      </c>
      <c r="AY1877" s="26">
        <v>3</v>
      </c>
      <c r="AZ1877" s="26">
        <v>1</v>
      </c>
      <c r="BA1877" s="26">
        <v>9231.4500000000007</v>
      </c>
      <c r="BB1877" s="26">
        <v>97.15</v>
      </c>
      <c r="BC1877" s="26">
        <v>31.03</v>
      </c>
      <c r="BD1877" s="26">
        <v>159.41</v>
      </c>
      <c r="BE1877" s="28">
        <v>0.08</v>
      </c>
      <c r="BF1877" s="28">
        <v>8.06</v>
      </c>
      <c r="BG1877" s="28">
        <v>0.77</v>
      </c>
      <c r="BH1877" s="28">
        <v>275.64</v>
      </c>
      <c r="BI1877" s="28">
        <v>0.09</v>
      </c>
      <c r="BJ1877" s="28">
        <v>8.84</v>
      </c>
      <c r="BK1877" s="28">
        <v>0.79</v>
      </c>
      <c r="BL1877" s="28">
        <v>71.36</v>
      </c>
      <c r="BM1877" s="28">
        <v>0.1</v>
      </c>
      <c r="BN1877" s="28">
        <v>8.7100000000000009</v>
      </c>
      <c r="BO1877" s="28">
        <v>0.82</v>
      </c>
      <c r="BP1877" s="28">
        <v>64.05</v>
      </c>
      <c r="BQ1877" s="26">
        <v>52.028498999999996</v>
      </c>
      <c r="BR1877" s="26">
        <v>4634.1040030000004</v>
      </c>
      <c r="BS1877" s="31">
        <f t="shared" si="239"/>
        <v>2.2062330000000001</v>
      </c>
    </row>
    <row r="1878" spans="1:71">
      <c r="A1878" s="26">
        <v>42283322990100</v>
      </c>
      <c r="B1878" s="26" t="s">
        <v>9283</v>
      </c>
      <c r="C1878" t="s">
        <v>4164</v>
      </c>
      <c r="D1878" s="26" t="s">
        <v>605</v>
      </c>
      <c r="E1878" s="27" t="s">
        <v>591</v>
      </c>
      <c r="F1878" t="s">
        <v>66</v>
      </c>
      <c r="G1878" t="s">
        <v>67</v>
      </c>
      <c r="H1878" t="s">
        <v>606</v>
      </c>
      <c r="I1878" t="s">
        <v>607</v>
      </c>
      <c r="J1878" t="s">
        <v>232</v>
      </c>
      <c r="K1878" t="s">
        <v>9261</v>
      </c>
      <c r="L1878">
        <v>28.339379999999998</v>
      </c>
      <c r="M1878">
        <v>-99.121570000000006</v>
      </c>
      <c r="N1878" s="28">
        <v>1960890.63</v>
      </c>
      <c r="O1878" s="28">
        <v>184022.67</v>
      </c>
      <c r="P1878" s="26">
        <v>352.60000610351562</v>
      </c>
      <c r="Q1878" s="26">
        <v>9752</v>
      </c>
      <c r="R1878" s="26">
        <v>14403</v>
      </c>
      <c r="S1878" s="29" t="s">
        <v>72</v>
      </c>
      <c r="T1878" s="30">
        <v>40374</v>
      </c>
      <c r="U1878" s="30">
        <v>40463</v>
      </c>
      <c r="V1878" s="30">
        <v>40452</v>
      </c>
      <c r="W1878">
        <v>4544852</v>
      </c>
      <c r="X1878" s="26">
        <v>4614</v>
      </c>
      <c r="Y1878" s="26" t="s">
        <v>72</v>
      </c>
      <c r="Z1878" s="26" t="s">
        <v>72</v>
      </c>
      <c r="AA1878" s="26" t="s">
        <v>4069</v>
      </c>
      <c r="AB1878" s="31" t="s">
        <v>72</v>
      </c>
      <c r="AC1878" s="31" t="s">
        <v>72</v>
      </c>
      <c r="AD1878" s="26">
        <v>1883.5888352775912</v>
      </c>
      <c r="AE1878" s="26">
        <v>501</v>
      </c>
      <c r="AF1878" s="26" t="s">
        <v>72</v>
      </c>
      <c r="AG1878" s="26">
        <v>7957</v>
      </c>
      <c r="AH1878" s="28">
        <v>1.5372E-2</v>
      </c>
      <c r="AI1878">
        <v>6289</v>
      </c>
      <c r="AJ1878" s="26">
        <v>7957</v>
      </c>
      <c r="AK1878" s="28">
        <v>1.5372E-2</v>
      </c>
      <c r="AL1878">
        <v>6289</v>
      </c>
      <c r="AM1878" s="26">
        <v>7957</v>
      </c>
      <c r="AN1878" s="28">
        <v>1.5372E-2</v>
      </c>
      <c r="AO1878">
        <v>6289</v>
      </c>
      <c r="AP1878" s="32">
        <v>218926.078125</v>
      </c>
      <c r="AQ1878" s="36">
        <v>0.41236671650735968</v>
      </c>
      <c r="AR1878" s="32">
        <f t="shared" si="238"/>
        <v>291914.98694680264</v>
      </c>
      <c r="AS1878" s="32">
        <f t="shared" si="232"/>
        <v>4</v>
      </c>
      <c r="AT1878" s="32">
        <f t="shared" si="233"/>
        <v>1</v>
      </c>
      <c r="AU1878" s="32">
        <f t="shared" si="234"/>
        <v>4</v>
      </c>
      <c r="AV1878" s="32">
        <f t="shared" si="235"/>
        <v>272352.7716596229</v>
      </c>
      <c r="AW1878" s="32">
        <f t="shared" si="236"/>
        <v>0.5130006399549728</v>
      </c>
      <c r="AX1878" s="32">
        <f t="shared" si="237"/>
        <v>363153.88493165304</v>
      </c>
      <c r="AY1878" s="26">
        <v>3</v>
      </c>
      <c r="AZ1878" s="26">
        <v>1</v>
      </c>
      <c r="BA1878" s="26">
        <v>9269.92</v>
      </c>
      <c r="BB1878" s="26">
        <v>85.41</v>
      </c>
      <c r="BC1878" s="26">
        <v>39.369999999999997</v>
      </c>
      <c r="BD1878" s="26">
        <v>137.76</v>
      </c>
      <c r="BE1878" s="28">
        <v>7.0000000000000007E-2</v>
      </c>
      <c r="BF1878" s="28">
        <v>8.59</v>
      </c>
      <c r="BG1878" s="28">
        <v>0.74</v>
      </c>
      <c r="BH1878" s="28">
        <v>382.84</v>
      </c>
      <c r="BI1878" s="28">
        <v>0.09</v>
      </c>
      <c r="BJ1878" s="28">
        <v>9.11</v>
      </c>
      <c r="BK1878" s="28">
        <v>0.76</v>
      </c>
      <c r="BL1878" s="28">
        <v>119.46</v>
      </c>
      <c r="BM1878" s="28">
        <v>0.1</v>
      </c>
      <c r="BN1878" s="28">
        <v>9.19</v>
      </c>
      <c r="BO1878" s="28">
        <v>0.82</v>
      </c>
      <c r="BP1878" s="28">
        <v>128.96</v>
      </c>
      <c r="BQ1878" s="26">
        <v>50.197799000000003</v>
      </c>
      <c r="BR1878" s="26">
        <v>4250.4174800000001</v>
      </c>
      <c r="BS1878" s="31">
        <f t="shared" si="239"/>
        <v>2.6929080000000001</v>
      </c>
    </row>
    <row r="1879" spans="1:71">
      <c r="A1879" s="26">
        <v>42283323000000</v>
      </c>
      <c r="B1879" s="26" t="s">
        <v>9283</v>
      </c>
      <c r="C1879" t="s">
        <v>620</v>
      </c>
      <c r="D1879" s="26" t="s">
        <v>383</v>
      </c>
      <c r="E1879" s="27" t="s">
        <v>591</v>
      </c>
      <c r="F1879" t="s">
        <v>66</v>
      </c>
      <c r="G1879" t="s">
        <v>67</v>
      </c>
      <c r="H1879" t="s">
        <v>621</v>
      </c>
      <c r="I1879" t="s">
        <v>622</v>
      </c>
      <c r="J1879" t="s">
        <v>70</v>
      </c>
      <c r="K1879" t="s">
        <v>9261</v>
      </c>
      <c r="L1879">
        <v>28.351590000000002</v>
      </c>
      <c r="M1879">
        <v>-98.8506</v>
      </c>
      <c r="N1879" s="28">
        <v>2048056.68</v>
      </c>
      <c r="O1879" s="28">
        <v>188472.45</v>
      </c>
      <c r="P1879" s="26">
        <v>409.82000732421875</v>
      </c>
      <c r="Q1879" s="26">
        <v>10306</v>
      </c>
      <c r="R1879" s="26">
        <v>14700</v>
      </c>
      <c r="S1879" s="29" t="s">
        <v>72</v>
      </c>
      <c r="T1879" s="30">
        <v>40373</v>
      </c>
      <c r="U1879" s="30">
        <v>40473</v>
      </c>
      <c r="V1879" s="30">
        <v>40452</v>
      </c>
      <c r="W1879">
        <v>2281747</v>
      </c>
      <c r="X1879" s="26">
        <v>4518</v>
      </c>
      <c r="Y1879" s="26" t="s">
        <v>72</v>
      </c>
      <c r="Z1879" s="26" t="s">
        <v>72</v>
      </c>
      <c r="AA1879" s="26" t="s">
        <v>4069</v>
      </c>
      <c r="AB1879" s="31" t="s">
        <v>72</v>
      </c>
      <c r="AC1879" s="31" t="s">
        <v>72</v>
      </c>
      <c r="AD1879" s="26">
        <v>276.48039234468092</v>
      </c>
      <c r="AE1879" s="26">
        <v>495</v>
      </c>
      <c r="AF1879" s="26" t="s">
        <v>72</v>
      </c>
      <c r="AG1879" s="26">
        <v>14287</v>
      </c>
      <c r="AH1879" s="28">
        <v>4.0221E-2</v>
      </c>
      <c r="AI1879">
        <v>21878</v>
      </c>
      <c r="AJ1879" s="26">
        <v>14287</v>
      </c>
      <c r="AK1879" s="28">
        <v>4.0221E-2</v>
      </c>
      <c r="AL1879">
        <v>21878</v>
      </c>
      <c r="AM1879" s="26">
        <v>14287</v>
      </c>
      <c r="AN1879" s="28">
        <v>4.0221E-2</v>
      </c>
      <c r="AO1879">
        <v>21878</v>
      </c>
      <c r="AP1879" s="32">
        <v>66849.65625</v>
      </c>
      <c r="AQ1879" s="36">
        <v>1.8482619188107053E-2</v>
      </c>
      <c r="AR1879" s="32">
        <f t="shared" si="238"/>
        <v>70121.079846294946</v>
      </c>
      <c r="AS1879" s="32">
        <f t="shared" si="232"/>
        <v>2</v>
      </c>
      <c r="AT1879" s="32">
        <f t="shared" si="233"/>
        <v>1</v>
      </c>
      <c r="AU1879" s="32">
        <f t="shared" si="234"/>
        <v>1</v>
      </c>
      <c r="AV1879" s="32">
        <f t="shared" si="235"/>
        <v>84930.727506640105</v>
      </c>
      <c r="AW1879" s="32">
        <f t="shared" si="236"/>
        <v>2.3481680863155042E-2</v>
      </c>
      <c r="AX1879" s="32">
        <f t="shared" si="237"/>
        <v>89086.985019418556</v>
      </c>
      <c r="AY1879" s="26">
        <v>3</v>
      </c>
      <c r="AZ1879" s="26">
        <v>1</v>
      </c>
      <c r="BA1879" s="26">
        <v>10001.99</v>
      </c>
      <c r="BB1879" s="26">
        <v>115.38</v>
      </c>
      <c r="BC1879" s="26">
        <v>29.72</v>
      </c>
      <c r="BD1879" s="26">
        <v>147.91999999999999</v>
      </c>
      <c r="BE1879" s="28">
        <v>0.08</v>
      </c>
      <c r="BF1879" s="28">
        <v>9.6999999999999993</v>
      </c>
      <c r="BG1879" s="28">
        <v>0.71</v>
      </c>
      <c r="BH1879" s="28">
        <v>498.87</v>
      </c>
      <c r="BI1879" s="28">
        <v>0.08</v>
      </c>
      <c r="BJ1879" s="28">
        <v>8.75</v>
      </c>
      <c r="BK1879" s="28">
        <v>0.72</v>
      </c>
      <c r="BL1879" s="28">
        <v>179.78</v>
      </c>
      <c r="BM1879" s="28">
        <v>0.09</v>
      </c>
      <c r="BN1879" s="28">
        <v>8.83</v>
      </c>
      <c r="BO1879" s="28">
        <v>0.74</v>
      </c>
      <c r="BP1879" s="28">
        <v>220.25</v>
      </c>
      <c r="BQ1879" s="26">
        <v>44.611697999999997</v>
      </c>
      <c r="BR1879" s="26">
        <v>4170.8671869999998</v>
      </c>
      <c r="BS1879" s="31">
        <f t="shared" si="239"/>
        <v>1.7118719999999998</v>
      </c>
    </row>
    <row r="1880" spans="1:71">
      <c r="A1880" s="26">
        <v>42283323060000</v>
      </c>
      <c r="B1880" s="26" t="s">
        <v>9283</v>
      </c>
      <c r="C1880" t="s">
        <v>627</v>
      </c>
      <c r="D1880" s="26" t="s">
        <v>605</v>
      </c>
      <c r="E1880" s="27" t="s">
        <v>591</v>
      </c>
      <c r="F1880" t="s">
        <v>66</v>
      </c>
      <c r="G1880" t="s">
        <v>67</v>
      </c>
      <c r="H1880" t="s">
        <v>606</v>
      </c>
      <c r="I1880" t="s">
        <v>607</v>
      </c>
      <c r="J1880" t="s">
        <v>339</v>
      </c>
      <c r="K1880" t="s">
        <v>9261</v>
      </c>
      <c r="L1880">
        <v>28.347619999999999</v>
      </c>
      <c r="M1880">
        <v>-99.112340000000003</v>
      </c>
      <c r="N1880" s="28">
        <v>1963862.82</v>
      </c>
      <c r="O1880" s="28">
        <v>187015.67</v>
      </c>
      <c r="P1880" s="26">
        <v>404.20001220703125</v>
      </c>
      <c r="Q1880" s="26">
        <v>9803</v>
      </c>
      <c r="R1880" s="26">
        <v>14390</v>
      </c>
      <c r="S1880" s="29" t="s">
        <v>72</v>
      </c>
      <c r="T1880" s="30">
        <v>40394</v>
      </c>
      <c r="U1880" s="30">
        <v>40470</v>
      </c>
      <c r="V1880" s="30">
        <v>40483</v>
      </c>
      <c r="W1880">
        <v>4905173</v>
      </c>
      <c r="X1880" s="26">
        <v>4623</v>
      </c>
      <c r="Y1880" s="26" t="s">
        <v>72</v>
      </c>
      <c r="Z1880" s="26" t="s">
        <v>72</v>
      </c>
      <c r="AA1880" s="26" t="s">
        <v>4069</v>
      </c>
      <c r="AB1880" s="31" t="s">
        <v>72</v>
      </c>
      <c r="AC1880" s="31" t="s">
        <v>72</v>
      </c>
      <c r="AD1880" s="26">
        <v>1469.2899628730361</v>
      </c>
      <c r="AE1880" s="26">
        <v>339</v>
      </c>
      <c r="AF1880" s="26" t="s">
        <v>72</v>
      </c>
      <c r="AG1880" s="26">
        <v>0</v>
      </c>
      <c r="AH1880" s="28">
        <v>0</v>
      </c>
      <c r="AI1880">
        <v>0</v>
      </c>
      <c r="AJ1880" s="26">
        <v>0</v>
      </c>
      <c r="AK1880" s="28">
        <v>0</v>
      </c>
      <c r="AL1880">
        <v>0</v>
      </c>
      <c r="AM1880" s="26">
        <v>0</v>
      </c>
      <c r="AN1880" s="28">
        <v>0</v>
      </c>
      <c r="AO1880">
        <v>0</v>
      </c>
      <c r="AP1880" s="32">
        <v>96248.4140625</v>
      </c>
      <c r="AQ1880" s="36">
        <v>0.14141682872447922</v>
      </c>
      <c r="AR1880" s="32">
        <f t="shared" si="238"/>
        <v>121279.19274673282</v>
      </c>
      <c r="AS1880" s="32">
        <f t="shared" si="232"/>
        <v>2</v>
      </c>
      <c r="AT1880" s="32">
        <f t="shared" si="233"/>
        <v>1</v>
      </c>
      <c r="AU1880" s="32">
        <f t="shared" si="234"/>
        <v>2</v>
      </c>
      <c r="AV1880" s="32">
        <f t="shared" si="235"/>
        <v>119503.76307998053</v>
      </c>
      <c r="AW1880" s="32">
        <f t="shared" si="236"/>
        <v>0.17558567961897267</v>
      </c>
      <c r="AX1880" s="32">
        <f t="shared" si="237"/>
        <v>150582.42837253871</v>
      </c>
      <c r="AY1880" s="26">
        <v>3</v>
      </c>
      <c r="AZ1880" s="26">
        <v>1</v>
      </c>
      <c r="BA1880" s="26">
        <v>9235.34</v>
      </c>
      <c r="BB1880" s="26">
        <v>83.06</v>
      </c>
      <c r="BC1880" s="26">
        <v>47.12</v>
      </c>
      <c r="BD1880" s="26">
        <v>140.29</v>
      </c>
      <c r="BE1880" s="28">
        <v>7.0000000000000007E-2</v>
      </c>
      <c r="BF1880" s="28">
        <v>8.58</v>
      </c>
      <c r="BG1880" s="28">
        <v>0.72</v>
      </c>
      <c r="BH1880" s="28">
        <v>400.76</v>
      </c>
      <c r="BI1880" s="28">
        <v>0.08</v>
      </c>
      <c r="BJ1880" s="28">
        <v>9.1199999999999992</v>
      </c>
      <c r="BK1880" s="28">
        <v>0.75</v>
      </c>
      <c r="BL1880" s="28">
        <v>131.28</v>
      </c>
      <c r="BM1880" s="28">
        <v>0.1</v>
      </c>
      <c r="BN1880" s="28">
        <v>9.1999999999999993</v>
      </c>
      <c r="BO1880" s="28">
        <v>0.81</v>
      </c>
      <c r="BP1880" s="28">
        <v>145.02000000000001</v>
      </c>
      <c r="BQ1880" s="26">
        <v>48.404097999999998</v>
      </c>
      <c r="BR1880" s="26">
        <v>4245.9970700000003</v>
      </c>
      <c r="BS1880" s="31">
        <f t="shared" si="239"/>
        <v>2.8271999999999999</v>
      </c>
    </row>
    <row r="1881" spans="1:71">
      <c r="A1881" s="26">
        <v>42283323280000</v>
      </c>
      <c r="B1881" s="26" t="s">
        <v>9283</v>
      </c>
      <c r="C1881" t="s">
        <v>4165</v>
      </c>
      <c r="D1881" s="26" t="s">
        <v>190</v>
      </c>
      <c r="E1881" s="27" t="s">
        <v>591</v>
      </c>
      <c r="F1881" t="s">
        <v>66</v>
      </c>
      <c r="G1881" t="s">
        <v>67</v>
      </c>
      <c r="H1881" t="s">
        <v>2948</v>
      </c>
      <c r="I1881" t="s">
        <v>2949</v>
      </c>
      <c r="J1881" t="s">
        <v>245</v>
      </c>
      <c r="K1881" t="s">
        <v>9261</v>
      </c>
      <c r="L1881">
        <v>28.577680000000001</v>
      </c>
      <c r="M1881">
        <v>-99.313190000000006</v>
      </c>
      <c r="N1881" s="28">
        <v>1899478.12</v>
      </c>
      <c r="O1881" s="28">
        <v>270778.82</v>
      </c>
      <c r="P1881" s="26">
        <v>556.9000244140625</v>
      </c>
      <c r="Q1881" s="26">
        <v>7634</v>
      </c>
      <c r="R1881" s="26">
        <v>12545</v>
      </c>
      <c r="S1881" s="29" t="s">
        <v>72</v>
      </c>
      <c r="T1881" s="30">
        <v>40418</v>
      </c>
      <c r="U1881" s="30">
        <v>40540</v>
      </c>
      <c r="V1881" s="30">
        <v>40544</v>
      </c>
      <c r="W1881">
        <v>596.4000244140625</v>
      </c>
      <c r="X1881" s="26">
        <v>5100</v>
      </c>
      <c r="Y1881" s="26" t="s">
        <v>72</v>
      </c>
      <c r="Z1881" s="26" t="s">
        <v>72</v>
      </c>
      <c r="AA1881" s="26" t="s">
        <v>4069</v>
      </c>
      <c r="AB1881" s="31" t="s">
        <v>72</v>
      </c>
      <c r="AC1881" s="31" t="s">
        <v>72</v>
      </c>
      <c r="AD1881" s="26">
        <v>2525.3249827040017</v>
      </c>
      <c r="AE1881" s="26">
        <v>491</v>
      </c>
      <c r="AF1881" s="26" t="s">
        <v>72</v>
      </c>
      <c r="AG1881" s="26">
        <v>9021</v>
      </c>
      <c r="AH1881" s="28">
        <v>2.7185000000000001E-2</v>
      </c>
      <c r="AI1881">
        <v>12810</v>
      </c>
      <c r="AJ1881" s="26">
        <v>14178</v>
      </c>
      <c r="AK1881" s="28">
        <v>3.5043999999999999E-2</v>
      </c>
      <c r="AL1881">
        <v>20026</v>
      </c>
      <c r="AM1881" s="26">
        <v>25172</v>
      </c>
      <c r="AN1881" s="28">
        <v>6.2199999999999998E-2</v>
      </c>
      <c r="AO1881">
        <v>39856</v>
      </c>
      <c r="AP1881" s="32">
        <v>28119.4765625</v>
      </c>
      <c r="AQ1881" s="36">
        <v>7.1010816663840889E-2</v>
      </c>
      <c r="AR1881" s="32">
        <f t="shared" si="238"/>
        <v>40688.391111999837</v>
      </c>
      <c r="AS1881" s="32">
        <f t="shared" si="232"/>
        <v>1</v>
      </c>
      <c r="AT1881" s="32">
        <f t="shared" si="233"/>
        <v>1</v>
      </c>
      <c r="AU1881" s="32">
        <f t="shared" si="234"/>
        <v>1</v>
      </c>
      <c r="AV1881" s="32">
        <f t="shared" si="235"/>
        <v>31648.19518995098</v>
      </c>
      <c r="AW1881" s="32">
        <f t="shared" si="236"/>
        <v>7.9921977970675823E-2</v>
      </c>
      <c r="AX1881" s="32">
        <f t="shared" si="237"/>
        <v>45794.385290760605</v>
      </c>
      <c r="AY1881" s="26">
        <v>3</v>
      </c>
      <c r="AZ1881" s="26">
        <v>1</v>
      </c>
      <c r="BA1881" s="26">
        <v>6971.29</v>
      </c>
      <c r="BB1881" s="26">
        <v>89</v>
      </c>
      <c r="BC1881" s="26">
        <v>106.17</v>
      </c>
      <c r="BD1881" s="26">
        <v>182.24</v>
      </c>
      <c r="BE1881" s="28">
        <v>0.06</v>
      </c>
      <c r="BF1881" s="28">
        <v>4.3499999999999996</v>
      </c>
      <c r="BG1881" s="28">
        <v>0.47</v>
      </c>
      <c r="BH1881" s="28">
        <v>-90.08</v>
      </c>
      <c r="BI1881" s="28">
        <v>0.09</v>
      </c>
      <c r="BJ1881" s="28">
        <v>8.2200000000000006</v>
      </c>
      <c r="BK1881" s="28">
        <v>0.69</v>
      </c>
      <c r="BL1881" s="28">
        <v>-10.83</v>
      </c>
      <c r="BM1881" s="28">
        <v>0.08</v>
      </c>
      <c r="BN1881" s="28">
        <v>7.03</v>
      </c>
      <c r="BO1881" s="28">
        <v>0.75</v>
      </c>
      <c r="BP1881" s="28">
        <v>-5.31</v>
      </c>
      <c r="BQ1881" s="26">
        <v>37.701498999999998</v>
      </c>
      <c r="BR1881" s="26">
        <v>2054.094482</v>
      </c>
      <c r="BS1881" s="31">
        <f t="shared" si="239"/>
        <v>6.5931569999999997</v>
      </c>
    </row>
    <row r="1882" spans="1:71">
      <c r="A1882" s="26">
        <v>42283323730000</v>
      </c>
      <c r="B1882" s="26" t="s">
        <v>9283</v>
      </c>
      <c r="C1882" t="s">
        <v>4166</v>
      </c>
      <c r="D1882" s="26" t="s">
        <v>624</v>
      </c>
      <c r="E1882" s="27" t="s">
        <v>591</v>
      </c>
      <c r="F1882" t="s">
        <v>66</v>
      </c>
      <c r="G1882" t="s">
        <v>67</v>
      </c>
      <c r="H1882" t="s">
        <v>614</v>
      </c>
      <c r="I1882" t="s">
        <v>3034</v>
      </c>
      <c r="J1882" t="s">
        <v>76</v>
      </c>
      <c r="K1882" t="s">
        <v>9261</v>
      </c>
      <c r="L1882">
        <v>28.464729999999999</v>
      </c>
      <c r="M1882">
        <v>-99.195549999999997</v>
      </c>
      <c r="N1882" s="28">
        <v>1937167.3</v>
      </c>
      <c r="O1882" s="28">
        <v>229630.33</v>
      </c>
      <c r="P1882" s="26">
        <v>459</v>
      </c>
      <c r="Q1882" s="26">
        <v>8617</v>
      </c>
      <c r="R1882" s="26">
        <v>13477</v>
      </c>
      <c r="S1882" s="29" t="s">
        <v>72</v>
      </c>
      <c r="T1882" s="30">
        <v>40490</v>
      </c>
      <c r="U1882" s="30">
        <v>40502</v>
      </c>
      <c r="V1882" s="30">
        <v>40634</v>
      </c>
      <c r="W1882">
        <v>4952375</v>
      </c>
      <c r="X1882" s="26">
        <v>5057</v>
      </c>
      <c r="Y1882" s="26" t="s">
        <v>72</v>
      </c>
      <c r="Z1882" s="26" t="s">
        <v>72</v>
      </c>
      <c r="AA1882" s="26" t="s">
        <v>4069</v>
      </c>
      <c r="AB1882" s="31" t="s">
        <v>72</v>
      </c>
      <c r="AC1882" s="31" t="s">
        <v>72</v>
      </c>
      <c r="AD1882" s="26">
        <v>1923.9824776984626</v>
      </c>
      <c r="AE1882" s="26" t="s">
        <v>72</v>
      </c>
      <c r="AF1882" s="26" t="s">
        <v>72</v>
      </c>
      <c r="AG1882" s="26">
        <v>36245</v>
      </c>
      <c r="AH1882" s="28">
        <v>7.0827000000000001E-2</v>
      </c>
      <c r="AI1882">
        <v>48193</v>
      </c>
      <c r="AJ1882" s="26">
        <v>76133</v>
      </c>
      <c r="AK1882" s="28">
        <v>0.14036299999999999</v>
      </c>
      <c r="AL1882">
        <v>63433</v>
      </c>
      <c r="AM1882" s="26">
        <v>106247</v>
      </c>
      <c r="AN1882" s="28">
        <v>0.20510999999999999</v>
      </c>
      <c r="AO1882">
        <v>64921</v>
      </c>
      <c r="AP1882" s="32">
        <v>130907.3359375</v>
      </c>
      <c r="AQ1882" s="36">
        <v>0.25186342054593625</v>
      </c>
      <c r="AR1882" s="32">
        <f t="shared" si="238"/>
        <v>175487.16137413072</v>
      </c>
      <c r="AS1882" s="32">
        <f t="shared" si="232"/>
        <v>3</v>
      </c>
      <c r="AT1882" s="32">
        <f t="shared" si="233"/>
        <v>1</v>
      </c>
      <c r="AU1882" s="32">
        <f t="shared" si="234"/>
        <v>3</v>
      </c>
      <c r="AV1882" s="32">
        <f t="shared" si="235"/>
        <v>148587.72162967175</v>
      </c>
      <c r="AW1882" s="32">
        <f t="shared" si="236"/>
        <v>0.28588017281662526</v>
      </c>
      <c r="AX1882" s="32">
        <f t="shared" si="237"/>
        <v>199188.51221821443</v>
      </c>
      <c r="AY1882" s="26">
        <v>3</v>
      </c>
      <c r="AZ1882" s="26">
        <v>1</v>
      </c>
      <c r="BA1882" s="26">
        <v>8100.62</v>
      </c>
      <c r="BB1882" s="26">
        <v>20.29</v>
      </c>
      <c r="BC1882" s="26">
        <v>129.13999999999999</v>
      </c>
      <c r="BD1882" s="26">
        <v>128.01</v>
      </c>
      <c r="BE1882" s="28">
        <v>0.06</v>
      </c>
      <c r="BF1882" s="28">
        <v>5.09</v>
      </c>
      <c r="BG1882" s="28">
        <v>0.74</v>
      </c>
      <c r="BH1882" s="28">
        <v>65.98</v>
      </c>
      <c r="BI1882" s="28">
        <v>0.08</v>
      </c>
      <c r="BJ1882" s="28">
        <v>7.39</v>
      </c>
      <c r="BK1882" s="28">
        <v>0.78</v>
      </c>
      <c r="BL1882" s="28">
        <v>14.13</v>
      </c>
      <c r="BM1882" s="28">
        <v>0.08</v>
      </c>
      <c r="BN1882" s="28">
        <v>6.98</v>
      </c>
      <c r="BO1882" s="28">
        <v>0.77</v>
      </c>
      <c r="BP1882" s="28">
        <v>13.03</v>
      </c>
      <c r="BQ1882" s="26">
        <v>42.063097999999997</v>
      </c>
      <c r="BR1882" s="26">
        <v>1274.0649410000001</v>
      </c>
      <c r="BS1882" s="31">
        <f t="shared" si="239"/>
        <v>8.0583359999999988</v>
      </c>
    </row>
    <row r="1883" spans="1:71">
      <c r="A1883" s="26">
        <v>42283324030000</v>
      </c>
      <c r="B1883" s="26" t="s">
        <v>9281</v>
      </c>
      <c r="C1883" t="s">
        <v>4167</v>
      </c>
      <c r="D1883" s="26" t="s">
        <v>624</v>
      </c>
      <c r="E1883" s="27" t="s">
        <v>591</v>
      </c>
      <c r="F1883" t="s">
        <v>66</v>
      </c>
      <c r="G1883" t="s">
        <v>67</v>
      </c>
      <c r="H1883" t="s">
        <v>625</v>
      </c>
      <c r="I1883" t="s">
        <v>668</v>
      </c>
      <c r="J1883" t="s">
        <v>440</v>
      </c>
      <c r="K1883" t="s">
        <v>9261</v>
      </c>
      <c r="L1883">
        <v>28.49512</v>
      </c>
      <c r="M1883">
        <v>-99.37115</v>
      </c>
      <c r="N1883" s="28">
        <v>1880780</v>
      </c>
      <c r="O1883" s="28">
        <v>240816.23</v>
      </c>
      <c r="P1883" s="26">
        <v>440</v>
      </c>
      <c r="Q1883" s="26">
        <v>7640</v>
      </c>
      <c r="R1883" s="26">
        <v>12558</v>
      </c>
      <c r="S1883" s="29" t="s">
        <v>72</v>
      </c>
      <c r="T1883" s="30">
        <v>40549</v>
      </c>
      <c r="U1883" s="30">
        <v>40611</v>
      </c>
      <c r="V1883" s="30">
        <v>40603</v>
      </c>
      <c r="W1883">
        <v>5587899</v>
      </c>
      <c r="X1883" s="26">
        <v>5740</v>
      </c>
      <c r="Y1883" s="26" t="s">
        <v>72</v>
      </c>
      <c r="Z1883" s="26" t="s">
        <v>72</v>
      </c>
      <c r="AA1883" s="26" t="s">
        <v>4069</v>
      </c>
      <c r="AB1883" s="31" t="s">
        <v>72</v>
      </c>
      <c r="AC1883" s="31" t="s">
        <v>72</v>
      </c>
      <c r="AD1883" s="26">
        <v>1757.1347691915125</v>
      </c>
      <c r="AE1883" s="26">
        <v>549</v>
      </c>
      <c r="AF1883" s="26" t="s">
        <v>72</v>
      </c>
      <c r="AG1883" s="26">
        <v>20849</v>
      </c>
      <c r="AH1883" s="28">
        <v>4.0675999999999997E-2</v>
      </c>
      <c r="AI1883">
        <v>19852</v>
      </c>
      <c r="AJ1883" s="26">
        <v>57910</v>
      </c>
      <c r="AK1883" s="28">
        <v>9.6752000000000005E-2</v>
      </c>
      <c r="AL1883">
        <v>32392</v>
      </c>
      <c r="AM1883" s="26">
        <v>116244</v>
      </c>
      <c r="AN1883" s="28">
        <v>0.20893900000000001</v>
      </c>
      <c r="AO1883">
        <v>40655</v>
      </c>
      <c r="AP1883" s="32">
        <v>232206.296875</v>
      </c>
      <c r="AQ1883" s="36">
        <v>0.40801775786426897</v>
      </c>
      <c r="AR1883" s="32">
        <f t="shared" si="238"/>
        <v>304425.44001697563</v>
      </c>
      <c r="AS1883" s="32">
        <f t="shared" si="232"/>
        <v>4</v>
      </c>
      <c r="AT1883" s="32">
        <f t="shared" si="233"/>
        <v>1</v>
      </c>
      <c r="AU1883" s="32">
        <f t="shared" si="234"/>
        <v>4</v>
      </c>
      <c r="AV1883" s="32">
        <f t="shared" si="235"/>
        <v>232206.29687500003</v>
      </c>
      <c r="AW1883" s="32">
        <f t="shared" si="236"/>
        <v>0.40801775786426903</v>
      </c>
      <c r="AX1883" s="32">
        <f t="shared" si="237"/>
        <v>304425.44001697563</v>
      </c>
      <c r="AY1883" s="26">
        <v>3</v>
      </c>
      <c r="AZ1883" s="26">
        <v>1</v>
      </c>
      <c r="BA1883" s="26">
        <v>7015.61</v>
      </c>
      <c r="BB1883" s="26">
        <v>61.87</v>
      </c>
      <c r="BC1883" s="26">
        <v>112.81</v>
      </c>
      <c r="BD1883" s="26">
        <v>176.11</v>
      </c>
      <c r="BE1883" s="28">
        <v>0.06</v>
      </c>
      <c r="BF1883" s="28">
        <v>4.72</v>
      </c>
      <c r="BG1883" s="28">
        <v>0.57999999999999996</v>
      </c>
      <c r="BH1883" s="28">
        <v>-46.86</v>
      </c>
      <c r="BI1883" s="28">
        <v>0.1</v>
      </c>
      <c r="BJ1883" s="28">
        <v>7.45</v>
      </c>
      <c r="BK1883" s="28">
        <v>0.74</v>
      </c>
      <c r="BL1883" s="28">
        <v>-9.57</v>
      </c>
      <c r="BM1883" s="28">
        <v>0.08</v>
      </c>
      <c r="BN1883" s="28">
        <v>6.51</v>
      </c>
      <c r="BO1883" s="28">
        <v>0.77</v>
      </c>
      <c r="BP1883" s="28">
        <v>-4.79</v>
      </c>
      <c r="BQ1883" s="26">
        <v>41.952998999999998</v>
      </c>
      <c r="BR1883" s="26">
        <v>783.95288000000005</v>
      </c>
      <c r="BS1883" s="31">
        <f t="shared" si="239"/>
        <v>8.3479399999999995</v>
      </c>
    </row>
    <row r="1884" spans="1:71">
      <c r="A1884" s="26">
        <v>42283324040000</v>
      </c>
      <c r="B1884" s="26" t="s">
        <v>9283</v>
      </c>
      <c r="C1884" t="s">
        <v>671</v>
      </c>
      <c r="D1884" s="26" t="s">
        <v>64</v>
      </c>
      <c r="E1884" s="27" t="s">
        <v>591</v>
      </c>
      <c r="F1884" t="s">
        <v>66</v>
      </c>
      <c r="G1884" t="s">
        <v>67</v>
      </c>
      <c r="H1884" t="s">
        <v>672</v>
      </c>
      <c r="I1884" t="s">
        <v>673</v>
      </c>
      <c r="J1884" t="s">
        <v>70</v>
      </c>
      <c r="K1884" t="s">
        <v>9261</v>
      </c>
      <c r="L1884">
        <v>28.427949999999999</v>
      </c>
      <c r="M1884">
        <v>-98.940550000000002</v>
      </c>
      <c r="N1884" s="28">
        <v>2019108.85</v>
      </c>
      <c r="O1884" s="28">
        <v>216210.05</v>
      </c>
      <c r="P1884" s="26">
        <v>359</v>
      </c>
      <c r="Q1884" s="26">
        <v>9895</v>
      </c>
      <c r="R1884" s="26">
        <v>16064</v>
      </c>
      <c r="S1884" s="29" t="s">
        <v>72</v>
      </c>
      <c r="T1884" s="30">
        <v>40553</v>
      </c>
      <c r="U1884" s="30">
        <v>40630</v>
      </c>
      <c r="V1884" s="30">
        <v>40848</v>
      </c>
      <c r="W1884">
        <v>4204.7001953125</v>
      </c>
      <c r="X1884" s="26">
        <v>6590</v>
      </c>
      <c r="Y1884" s="26" t="s">
        <v>72</v>
      </c>
      <c r="Z1884" s="26" t="s">
        <v>72</v>
      </c>
      <c r="AA1884" s="26" t="s">
        <v>4069</v>
      </c>
      <c r="AB1884" s="31" t="s">
        <v>72</v>
      </c>
      <c r="AC1884" s="31" t="s">
        <v>72</v>
      </c>
      <c r="AD1884" s="26">
        <v>1577.8638494114809</v>
      </c>
      <c r="AE1884" s="26">
        <v>803</v>
      </c>
      <c r="AF1884" s="26" t="s">
        <v>72</v>
      </c>
      <c r="AG1884" s="26">
        <v>15012</v>
      </c>
      <c r="AH1884" s="28">
        <v>3.5150000000000001E-2</v>
      </c>
      <c r="AI1884">
        <v>3958</v>
      </c>
      <c r="AJ1884" s="26">
        <v>33451</v>
      </c>
      <c r="AK1884" s="28">
        <v>8.3878999999999995E-2</v>
      </c>
      <c r="AL1884">
        <v>8132</v>
      </c>
      <c r="AM1884" s="26">
        <v>45277</v>
      </c>
      <c r="AN1884" s="28">
        <v>0.11383600000000001</v>
      </c>
      <c r="AO1884">
        <v>9949</v>
      </c>
      <c r="AP1884" s="32">
        <v>118273.765625</v>
      </c>
      <c r="AQ1884" s="36">
        <v>0.18661989911345381</v>
      </c>
      <c r="AR1884" s="32">
        <f t="shared" si="238"/>
        <v>151305.48776808131</v>
      </c>
      <c r="AS1884" s="32">
        <f t="shared" si="232"/>
        <v>3</v>
      </c>
      <c r="AT1884" s="32">
        <f t="shared" si="233"/>
        <v>1</v>
      </c>
      <c r="AU1884" s="32">
        <f t="shared" si="234"/>
        <v>2</v>
      </c>
      <c r="AV1884" s="32">
        <f t="shared" si="235"/>
        <v>103018.42408004552</v>
      </c>
      <c r="AW1884" s="32">
        <f t="shared" si="236"/>
        <v>0.16254904717924504</v>
      </c>
      <c r="AX1884" s="32">
        <f t="shared" si="237"/>
        <v>131789.60543077186</v>
      </c>
      <c r="AY1884" s="26">
        <v>3</v>
      </c>
      <c r="AZ1884" s="26">
        <v>1</v>
      </c>
      <c r="BA1884" s="26">
        <v>9093.31</v>
      </c>
      <c r="BB1884" s="26">
        <v>47.5</v>
      </c>
      <c r="BC1884" s="26">
        <v>81</v>
      </c>
      <c r="BD1884" s="26">
        <v>123.8</v>
      </c>
      <c r="BE1884" s="28">
        <v>7.0000000000000007E-2</v>
      </c>
      <c r="BF1884" s="28">
        <v>8.0500000000000007</v>
      </c>
      <c r="BG1884" s="28">
        <v>0.65</v>
      </c>
      <c r="BH1884" s="28">
        <v>265.73</v>
      </c>
      <c r="BI1884" s="28">
        <v>0.09</v>
      </c>
      <c r="BJ1884" s="28">
        <v>8.6300000000000008</v>
      </c>
      <c r="BK1884" s="28">
        <v>0.74</v>
      </c>
      <c r="BL1884" s="28">
        <v>151.4</v>
      </c>
      <c r="BM1884" s="28">
        <v>0.09</v>
      </c>
      <c r="BN1884" s="28">
        <v>8.56</v>
      </c>
      <c r="BO1884" s="28">
        <v>0.78</v>
      </c>
      <c r="BP1884" s="28">
        <v>183.1</v>
      </c>
      <c r="BQ1884" s="26">
        <v>44.107199999999999</v>
      </c>
      <c r="BR1884" s="26">
        <v>1886.162597</v>
      </c>
      <c r="BS1884" s="31">
        <f t="shared" si="239"/>
        <v>5.3945999999999996</v>
      </c>
    </row>
    <row r="1885" spans="1:71">
      <c r="A1885" s="26">
        <v>42283324080000</v>
      </c>
      <c r="B1885" s="26" t="s">
        <v>9283</v>
      </c>
      <c r="C1885" t="s">
        <v>4168</v>
      </c>
      <c r="D1885" s="26" t="s">
        <v>294</v>
      </c>
      <c r="E1885" s="27" t="s">
        <v>591</v>
      </c>
      <c r="F1885" t="s">
        <v>197</v>
      </c>
      <c r="G1885" t="s">
        <v>67</v>
      </c>
      <c r="H1885" t="s">
        <v>630</v>
      </c>
      <c r="I1885" t="s">
        <v>631</v>
      </c>
      <c r="J1885" t="s">
        <v>297</v>
      </c>
      <c r="K1885" t="s">
        <v>9261</v>
      </c>
      <c r="L1885">
        <v>28.568770000000001</v>
      </c>
      <c r="M1885">
        <v>-99.035399999999996</v>
      </c>
      <c r="N1885" s="28">
        <v>1988636.98</v>
      </c>
      <c r="O1885" s="28">
        <v>267406.46000000002</v>
      </c>
      <c r="P1885" s="26">
        <v>444</v>
      </c>
      <c r="Q1885" s="26">
        <v>8386</v>
      </c>
      <c r="R1885" s="26">
        <v>14620</v>
      </c>
      <c r="S1885" s="29" t="s">
        <v>72</v>
      </c>
      <c r="T1885" s="30">
        <v>40568</v>
      </c>
      <c r="U1885" s="30">
        <v>40652</v>
      </c>
      <c r="V1885" s="30">
        <v>40634</v>
      </c>
      <c r="W1885">
        <v>6521860</v>
      </c>
      <c r="X1885" s="26">
        <v>6476</v>
      </c>
      <c r="Y1885" s="26" t="s">
        <v>72</v>
      </c>
      <c r="Z1885" s="26" t="s">
        <v>72</v>
      </c>
      <c r="AA1885" s="26" t="s">
        <v>4069</v>
      </c>
      <c r="AB1885" s="31" t="s">
        <v>72</v>
      </c>
      <c r="AC1885" s="31" t="s">
        <v>72</v>
      </c>
      <c r="AD1885" s="26">
        <v>1758.0794724731256</v>
      </c>
      <c r="AE1885" s="26">
        <v>795</v>
      </c>
      <c r="AF1885" s="26" t="s">
        <v>72</v>
      </c>
      <c r="AG1885" s="26">
        <v>44536</v>
      </c>
      <c r="AH1885" s="28">
        <v>8.4304000000000004E-2</v>
      </c>
      <c r="AI1885">
        <v>96001</v>
      </c>
      <c r="AJ1885" s="26">
        <v>74728</v>
      </c>
      <c r="AK1885" s="28">
        <v>0.14338300000000001</v>
      </c>
      <c r="AL1885">
        <v>156235</v>
      </c>
      <c r="AM1885" s="26">
        <v>108592</v>
      </c>
      <c r="AN1885" s="28">
        <v>0.190554</v>
      </c>
      <c r="AO1885">
        <v>196908</v>
      </c>
      <c r="AP1885" s="32">
        <v>159344.796875</v>
      </c>
      <c r="AQ1885" s="36">
        <v>0.28014081643133737</v>
      </c>
      <c r="AR1885" s="32">
        <f t="shared" si="238"/>
        <v>208929.72138334671</v>
      </c>
      <c r="AS1885" s="32">
        <f t="shared" si="232"/>
        <v>3</v>
      </c>
      <c r="AT1885" s="32">
        <f t="shared" si="233"/>
        <v>1</v>
      </c>
      <c r="AU1885" s="32">
        <f t="shared" si="234"/>
        <v>3</v>
      </c>
      <c r="AV1885" s="32">
        <f t="shared" si="235"/>
        <v>141235.19673602533</v>
      </c>
      <c r="AW1885" s="32">
        <f t="shared" si="236"/>
        <v>0.24830270017230952</v>
      </c>
      <c r="AX1885" s="32">
        <f t="shared" si="237"/>
        <v>185184.77466652411</v>
      </c>
      <c r="AY1885" s="26">
        <v>3</v>
      </c>
      <c r="AZ1885" s="26">
        <v>1</v>
      </c>
      <c r="BA1885" s="26">
        <v>7798.02</v>
      </c>
      <c r="BB1885" s="26">
        <v>21.11</v>
      </c>
      <c r="BC1885" s="26">
        <v>126.85</v>
      </c>
      <c r="BD1885" s="26">
        <v>155.97999999999999</v>
      </c>
      <c r="BE1885" s="28">
        <v>0.05</v>
      </c>
      <c r="BF1885" s="28">
        <v>3.54</v>
      </c>
      <c r="BG1885" s="28">
        <v>0.56000000000000005</v>
      </c>
      <c r="BH1885" s="28">
        <v>-8.76</v>
      </c>
      <c r="BI1885" s="28">
        <v>0.09</v>
      </c>
      <c r="BJ1885" s="28">
        <v>7.84</v>
      </c>
      <c r="BK1885" s="28">
        <v>0.77</v>
      </c>
      <c r="BL1885" s="28">
        <v>-10.94</v>
      </c>
      <c r="BM1885" s="28">
        <v>0.08</v>
      </c>
      <c r="BN1885" s="28">
        <v>6.63</v>
      </c>
      <c r="BO1885" s="28">
        <v>0.74</v>
      </c>
      <c r="BP1885" s="28">
        <v>-17.63</v>
      </c>
      <c r="BQ1885" s="26">
        <v>41.761099999999999</v>
      </c>
      <c r="BR1885" s="26">
        <v>1158.844482</v>
      </c>
      <c r="BS1885" s="31">
        <f t="shared" si="239"/>
        <v>8.7907049999999991</v>
      </c>
    </row>
    <row r="1886" spans="1:71">
      <c r="A1886" s="26">
        <v>42283324270000</v>
      </c>
      <c r="B1886" s="26" t="s">
        <v>9283</v>
      </c>
      <c r="C1886" t="s">
        <v>4169</v>
      </c>
      <c r="D1886" s="26" t="s">
        <v>64</v>
      </c>
      <c r="E1886" s="27" t="s">
        <v>591</v>
      </c>
      <c r="F1886" t="s">
        <v>66</v>
      </c>
      <c r="G1886" t="s">
        <v>67</v>
      </c>
      <c r="H1886" t="s">
        <v>672</v>
      </c>
      <c r="I1886" t="s">
        <v>673</v>
      </c>
      <c r="J1886" t="s">
        <v>76</v>
      </c>
      <c r="K1886" t="s">
        <v>9261</v>
      </c>
      <c r="L1886">
        <v>28.427849999999999</v>
      </c>
      <c r="M1886">
        <v>-98.946380000000005</v>
      </c>
      <c r="N1886" s="28">
        <v>2017234.94</v>
      </c>
      <c r="O1886" s="28">
        <v>216172.79</v>
      </c>
      <c r="P1886" s="26">
        <v>342</v>
      </c>
      <c r="Q1886" s="26">
        <v>9859</v>
      </c>
      <c r="R1886" s="26">
        <v>16205</v>
      </c>
      <c r="S1886" s="29" t="s">
        <v>72</v>
      </c>
      <c r="T1886" s="30">
        <v>40634</v>
      </c>
      <c r="U1886" s="30">
        <v>40669</v>
      </c>
      <c r="V1886" s="30">
        <v>40848</v>
      </c>
      <c r="W1886">
        <v>4416.39990234375</v>
      </c>
      <c r="X1886" s="26">
        <v>6653</v>
      </c>
      <c r="Y1886" s="26" t="s">
        <v>72</v>
      </c>
      <c r="Z1886" s="26" t="s">
        <v>72</v>
      </c>
      <c r="AA1886" s="26" t="s">
        <v>4069</v>
      </c>
      <c r="AB1886" s="31" t="s">
        <v>72</v>
      </c>
      <c r="AC1886" s="31" t="s">
        <v>72</v>
      </c>
      <c r="AD1886" s="26">
        <v>1850.5487259196459</v>
      </c>
      <c r="AE1886" s="26">
        <v>949</v>
      </c>
      <c r="AF1886" s="26" t="s">
        <v>72</v>
      </c>
      <c r="AG1886" s="26">
        <v>32521</v>
      </c>
      <c r="AH1886" s="28">
        <v>6.6836999999999994E-2</v>
      </c>
      <c r="AI1886">
        <v>16589</v>
      </c>
      <c r="AJ1886" s="26">
        <v>48010</v>
      </c>
      <c r="AK1886" s="28">
        <v>9.2332999999999998E-2</v>
      </c>
      <c r="AL1886">
        <v>18156</v>
      </c>
      <c r="AM1886" s="26">
        <v>56850</v>
      </c>
      <c r="AN1886" s="28">
        <v>0.10337499999999999</v>
      </c>
      <c r="AO1886">
        <v>18419</v>
      </c>
      <c r="AP1886" s="32">
        <v>238055.375</v>
      </c>
      <c r="AQ1886" s="36">
        <v>0.4405330709045735</v>
      </c>
      <c r="AR1886" s="32">
        <f t="shared" si="238"/>
        <v>316029.72855010949</v>
      </c>
      <c r="AS1886" s="32">
        <f t="shared" si="232"/>
        <v>4</v>
      </c>
      <c r="AT1886" s="32">
        <f t="shared" si="233"/>
        <v>1</v>
      </c>
      <c r="AU1886" s="32">
        <f t="shared" si="234"/>
        <v>4</v>
      </c>
      <c r="AV1886" s="32">
        <f t="shared" si="235"/>
        <v>205386.72065233727</v>
      </c>
      <c r="AW1886" s="32">
        <f t="shared" si="236"/>
        <v>0.380078134223997</v>
      </c>
      <c r="AX1886" s="32">
        <f t="shared" si="237"/>
        <v>272660.55040998472</v>
      </c>
      <c r="AY1886" s="26">
        <v>3</v>
      </c>
      <c r="AZ1886" s="26">
        <v>1</v>
      </c>
      <c r="BA1886" s="26">
        <v>9077.43</v>
      </c>
      <c r="BB1886" s="26">
        <v>46.83</v>
      </c>
      <c r="BC1886" s="26">
        <v>82.53</v>
      </c>
      <c r="BD1886" s="26">
        <v>124.15</v>
      </c>
      <c r="BE1886" s="28">
        <v>7.0000000000000007E-2</v>
      </c>
      <c r="BF1886" s="28">
        <v>8.0299999999999994</v>
      </c>
      <c r="BG1886" s="28">
        <v>0.65</v>
      </c>
      <c r="BH1886" s="28">
        <v>271.25</v>
      </c>
      <c r="BI1886" s="28">
        <v>0.09</v>
      </c>
      <c r="BJ1886" s="28">
        <v>8.64</v>
      </c>
      <c r="BK1886" s="28">
        <v>0.74</v>
      </c>
      <c r="BL1886" s="28">
        <v>153.41999999999999</v>
      </c>
      <c r="BM1886" s="28">
        <v>0.09</v>
      </c>
      <c r="BN1886" s="28">
        <v>8.57</v>
      </c>
      <c r="BO1886" s="28">
        <v>0.78</v>
      </c>
      <c r="BP1886" s="28">
        <v>185.25</v>
      </c>
      <c r="BQ1886" s="26">
        <v>44.107199999999999</v>
      </c>
      <c r="BR1886" s="26">
        <v>1930.696655</v>
      </c>
      <c r="BS1886" s="31">
        <f t="shared" si="239"/>
        <v>5.4964979999999999</v>
      </c>
    </row>
    <row r="1887" spans="1:71">
      <c r="A1887" s="26">
        <v>42283324370000</v>
      </c>
      <c r="B1887" s="26" t="s">
        <v>9283</v>
      </c>
      <c r="C1887" t="s">
        <v>4170</v>
      </c>
      <c r="D1887" s="26" t="s">
        <v>64</v>
      </c>
      <c r="E1887" s="27" t="s">
        <v>591</v>
      </c>
      <c r="F1887" t="s">
        <v>66</v>
      </c>
      <c r="G1887" t="s">
        <v>67</v>
      </c>
      <c r="H1887" t="s">
        <v>2997</v>
      </c>
      <c r="I1887" t="s">
        <v>2998</v>
      </c>
      <c r="J1887" t="s">
        <v>76</v>
      </c>
      <c r="K1887" t="s">
        <v>9261</v>
      </c>
      <c r="L1887">
        <v>28.42774</v>
      </c>
      <c r="M1887">
        <v>-98.948599999999999</v>
      </c>
      <c r="N1887" s="28">
        <v>2016521.39</v>
      </c>
      <c r="O1887" s="28">
        <v>216132.47</v>
      </c>
      <c r="P1887" s="26">
        <v>344</v>
      </c>
      <c r="Q1887" s="26">
        <v>9554</v>
      </c>
      <c r="R1887" s="26">
        <v>15717</v>
      </c>
      <c r="S1887" s="29" t="s">
        <v>72</v>
      </c>
      <c r="T1887" s="30">
        <v>40595</v>
      </c>
      <c r="U1887" s="30">
        <v>40611</v>
      </c>
      <c r="V1887" s="30">
        <v>40664</v>
      </c>
      <c r="W1887">
        <v>4186.7001953125</v>
      </c>
      <c r="X1887" s="26">
        <v>6503</v>
      </c>
      <c r="Y1887" s="26" t="s">
        <v>72</v>
      </c>
      <c r="Z1887" s="26" t="s">
        <v>72</v>
      </c>
      <c r="AA1887" s="26" t="s">
        <v>4069</v>
      </c>
      <c r="AB1887" s="31" t="s">
        <v>72</v>
      </c>
      <c r="AC1887" s="31" t="s">
        <v>72</v>
      </c>
      <c r="AD1887" s="26">
        <v>2091.467274338524</v>
      </c>
      <c r="AE1887" s="26">
        <v>737</v>
      </c>
      <c r="AF1887" s="26" t="s">
        <v>72</v>
      </c>
      <c r="AG1887" s="26">
        <v>25840</v>
      </c>
      <c r="AH1887" s="28">
        <v>5.1837000000000001E-2</v>
      </c>
      <c r="AI1887">
        <v>22193</v>
      </c>
      <c r="AJ1887" s="26">
        <v>42852</v>
      </c>
      <c r="AK1887" s="28">
        <v>0.104307</v>
      </c>
      <c r="AL1887">
        <v>27283</v>
      </c>
      <c r="AM1887" s="26">
        <v>63362</v>
      </c>
      <c r="AN1887" s="28">
        <v>0.16520499999999999</v>
      </c>
      <c r="AO1887">
        <v>33065</v>
      </c>
      <c r="AP1887" s="32">
        <v>105073.84375</v>
      </c>
      <c r="AQ1887" s="36">
        <v>0.21975850559208446</v>
      </c>
      <c r="AR1887" s="32">
        <f t="shared" si="238"/>
        <v>143971.09923979896</v>
      </c>
      <c r="AS1887" s="32">
        <f t="shared" si="232"/>
        <v>2</v>
      </c>
      <c r="AT1887" s="32">
        <f t="shared" si="233"/>
        <v>1</v>
      </c>
      <c r="AU1887" s="32">
        <f t="shared" si="234"/>
        <v>2</v>
      </c>
      <c r="AV1887" s="32">
        <f t="shared" si="235"/>
        <v>92745.481027987087</v>
      </c>
      <c r="AW1887" s="32">
        <f t="shared" si="236"/>
        <v>0.19397413841281944</v>
      </c>
      <c r="AX1887" s="32">
        <f t="shared" si="237"/>
        <v>127078.90352705614</v>
      </c>
      <c r="AY1887" s="26">
        <v>3</v>
      </c>
      <c r="AZ1887" s="26">
        <v>1</v>
      </c>
      <c r="BA1887" s="26">
        <v>9071.8700000000008</v>
      </c>
      <c r="BB1887" s="26">
        <v>46.62</v>
      </c>
      <c r="BC1887" s="26">
        <v>83</v>
      </c>
      <c r="BD1887" s="26">
        <v>124.2</v>
      </c>
      <c r="BE1887" s="28">
        <v>7.0000000000000007E-2</v>
      </c>
      <c r="BF1887" s="28">
        <v>8.02</v>
      </c>
      <c r="BG1887" s="28">
        <v>0.65</v>
      </c>
      <c r="BH1887" s="28">
        <v>273.63</v>
      </c>
      <c r="BI1887" s="28">
        <v>0.09</v>
      </c>
      <c r="BJ1887" s="28">
        <v>8.65</v>
      </c>
      <c r="BK1887" s="28">
        <v>0.74</v>
      </c>
      <c r="BL1887" s="28">
        <v>154.26</v>
      </c>
      <c r="BM1887" s="28">
        <v>0.09</v>
      </c>
      <c r="BN1887" s="28">
        <v>8.57</v>
      </c>
      <c r="BO1887" s="28">
        <v>0.78</v>
      </c>
      <c r="BP1887" s="28">
        <v>186.16</v>
      </c>
      <c r="BQ1887" s="26">
        <v>44.107199999999999</v>
      </c>
      <c r="BR1887" s="26">
        <v>1930.696655</v>
      </c>
      <c r="BS1887" s="31">
        <f t="shared" si="239"/>
        <v>5.5277999999999992</v>
      </c>
    </row>
    <row r="1888" spans="1:71">
      <c r="A1888" s="26">
        <v>42283325070000</v>
      </c>
      <c r="B1888" s="26" t="s">
        <v>9283</v>
      </c>
      <c r="C1888" t="s">
        <v>4171</v>
      </c>
      <c r="D1888" s="26" t="s">
        <v>64</v>
      </c>
      <c r="E1888" s="27" t="s">
        <v>591</v>
      </c>
      <c r="F1888" t="s">
        <v>66</v>
      </c>
      <c r="G1888" t="s">
        <v>67</v>
      </c>
      <c r="H1888" t="s">
        <v>3019</v>
      </c>
      <c r="I1888" t="s">
        <v>3020</v>
      </c>
      <c r="J1888" t="s">
        <v>245</v>
      </c>
      <c r="K1888" t="s">
        <v>9261</v>
      </c>
      <c r="L1888">
        <v>28.42557</v>
      </c>
      <c r="M1888">
        <v>-98.951899999999995</v>
      </c>
      <c r="N1888" s="28">
        <v>2015461</v>
      </c>
      <c r="O1888" s="28">
        <v>215343.04</v>
      </c>
      <c r="P1888" s="26">
        <v>351</v>
      </c>
      <c r="Q1888" s="26">
        <v>9526</v>
      </c>
      <c r="R1888" s="26">
        <v>15155</v>
      </c>
      <c r="S1888" s="29" t="s">
        <v>72</v>
      </c>
      <c r="T1888" s="30">
        <v>40614</v>
      </c>
      <c r="U1888" s="30">
        <v>40654</v>
      </c>
      <c r="V1888" s="30">
        <v>40634</v>
      </c>
      <c r="W1888">
        <v>3757</v>
      </c>
      <c r="X1888" s="26">
        <v>5898</v>
      </c>
      <c r="Y1888" s="26" t="s">
        <v>72</v>
      </c>
      <c r="Z1888" s="26" t="s">
        <v>72</v>
      </c>
      <c r="AA1888" s="26" t="s">
        <v>4069</v>
      </c>
      <c r="AB1888" s="31" t="s">
        <v>72</v>
      </c>
      <c r="AC1888" s="31" t="s">
        <v>72</v>
      </c>
      <c r="AD1888" s="26">
        <v>1921.4107507371286</v>
      </c>
      <c r="AE1888" s="26">
        <v>706</v>
      </c>
      <c r="AF1888" s="26" t="s">
        <v>72</v>
      </c>
      <c r="AG1888" s="26">
        <v>34224</v>
      </c>
      <c r="AH1888" s="28">
        <v>5.8444999999999997E-2</v>
      </c>
      <c r="AI1888">
        <v>35233</v>
      </c>
      <c r="AJ1888" s="26">
        <v>39218</v>
      </c>
      <c r="AK1888" s="28">
        <v>7.8134999999999996E-2</v>
      </c>
      <c r="AL1888">
        <v>37428</v>
      </c>
      <c r="AM1888" s="26">
        <v>50333</v>
      </c>
      <c r="AN1888" s="28">
        <v>0.101658</v>
      </c>
      <c r="AO1888">
        <v>38543</v>
      </c>
      <c r="AP1888" s="32">
        <v>100742.0078125</v>
      </c>
      <c r="AQ1888" s="36">
        <v>0.19356677686178131</v>
      </c>
      <c r="AR1888" s="32">
        <f t="shared" si="238"/>
        <v>135003.32731703529</v>
      </c>
      <c r="AS1888" s="32">
        <f t="shared" si="232"/>
        <v>2</v>
      </c>
      <c r="AT1888" s="32">
        <f t="shared" si="233"/>
        <v>1</v>
      </c>
      <c r="AU1888" s="32">
        <f t="shared" si="234"/>
        <v>2</v>
      </c>
      <c r="AV1888" s="32">
        <f t="shared" si="235"/>
        <v>98043.256162046455</v>
      </c>
      <c r="AW1888" s="32">
        <f t="shared" si="236"/>
        <v>0.18838136642703029</v>
      </c>
      <c r="AX1888" s="32">
        <f t="shared" si="237"/>
        <v>131386.7580196308</v>
      </c>
      <c r="AY1888" s="26">
        <v>3</v>
      </c>
      <c r="AZ1888" s="26">
        <v>1</v>
      </c>
      <c r="BA1888" s="26">
        <v>9074.65</v>
      </c>
      <c r="BB1888" s="26">
        <v>47.37</v>
      </c>
      <c r="BC1888" s="26">
        <v>82.21</v>
      </c>
      <c r="BD1888" s="26">
        <v>123.84</v>
      </c>
      <c r="BE1888" s="28">
        <v>7.0000000000000007E-2</v>
      </c>
      <c r="BF1888" s="28">
        <v>8.08</v>
      </c>
      <c r="BG1888" s="28">
        <v>0.65</v>
      </c>
      <c r="BH1888" s="28">
        <v>287.42</v>
      </c>
      <c r="BI1888" s="28">
        <v>0.09</v>
      </c>
      <c r="BJ1888" s="28">
        <v>8.68</v>
      </c>
      <c r="BK1888" s="28">
        <v>0.74</v>
      </c>
      <c r="BL1888" s="28">
        <v>159.72</v>
      </c>
      <c r="BM1888" s="28">
        <v>0.09</v>
      </c>
      <c r="BN1888" s="28">
        <v>8.61</v>
      </c>
      <c r="BO1888" s="28">
        <v>0.78</v>
      </c>
      <c r="BP1888" s="28">
        <v>192.63</v>
      </c>
      <c r="BQ1888" s="26">
        <v>44.107199999999999</v>
      </c>
      <c r="BR1888" s="26">
        <v>2086.5161130000001</v>
      </c>
      <c r="BS1888" s="31">
        <f t="shared" si="239"/>
        <v>5.475185999999999</v>
      </c>
    </row>
    <row r="1889" spans="1:71">
      <c r="A1889" s="26">
        <v>42297348900100</v>
      </c>
      <c r="B1889" s="26" t="s">
        <v>9280</v>
      </c>
      <c r="C1889" t="s">
        <v>4172</v>
      </c>
      <c r="D1889" s="26" t="s">
        <v>705</v>
      </c>
      <c r="E1889" s="27" t="s">
        <v>706</v>
      </c>
      <c r="F1889" t="s">
        <v>66</v>
      </c>
      <c r="G1889" t="s">
        <v>67</v>
      </c>
      <c r="H1889" t="s">
        <v>4173</v>
      </c>
      <c r="I1889" t="s">
        <v>4174</v>
      </c>
      <c r="J1889" t="s">
        <v>149</v>
      </c>
      <c r="K1889" t="s">
        <v>9261</v>
      </c>
      <c r="L1889">
        <v>28.690180000000002</v>
      </c>
      <c r="M1889">
        <v>-98.155850000000001</v>
      </c>
      <c r="N1889" s="28">
        <v>2270642.2400000002</v>
      </c>
      <c r="O1889" s="28">
        <v>312523.43</v>
      </c>
      <c r="P1889" s="26">
        <v>358</v>
      </c>
      <c r="Q1889" s="26">
        <v>11558</v>
      </c>
      <c r="R1889" s="26">
        <v>16385</v>
      </c>
      <c r="S1889" s="29" t="s">
        <v>72</v>
      </c>
      <c r="T1889" s="30">
        <v>40357</v>
      </c>
      <c r="U1889" s="30">
        <v>40463</v>
      </c>
      <c r="V1889" s="30">
        <v>40452</v>
      </c>
      <c r="W1889">
        <v>2002.0999755859375</v>
      </c>
      <c r="X1889" s="26">
        <v>5073</v>
      </c>
      <c r="Y1889" s="26" t="s">
        <v>72</v>
      </c>
      <c r="Z1889" s="26" t="s">
        <v>72</v>
      </c>
      <c r="AA1889" s="26" t="s">
        <v>4069</v>
      </c>
      <c r="AB1889" s="31" t="s">
        <v>72</v>
      </c>
      <c r="AC1889" s="31" t="s">
        <v>72</v>
      </c>
      <c r="AD1889" s="26">
        <v>2396.5419679346119</v>
      </c>
      <c r="AE1889" s="26">
        <v>773.5999755859375</v>
      </c>
      <c r="AF1889" s="26" t="s">
        <v>72</v>
      </c>
      <c r="AG1889" s="26">
        <v>0</v>
      </c>
      <c r="AH1889" s="28" t="s">
        <v>72</v>
      </c>
      <c r="AI1889" t="s">
        <v>72</v>
      </c>
      <c r="AJ1889" s="26">
        <v>0</v>
      </c>
      <c r="AK1889" s="28" t="s">
        <v>72</v>
      </c>
      <c r="AL1889" t="s">
        <v>72</v>
      </c>
      <c r="AM1889" s="26">
        <v>0</v>
      </c>
      <c r="AN1889" s="28" t="s">
        <v>72</v>
      </c>
      <c r="AO1889" t="s">
        <v>72</v>
      </c>
      <c r="AP1889" s="32">
        <v>113373.640625</v>
      </c>
      <c r="AQ1889" s="36">
        <v>0.27170468781534896</v>
      </c>
      <c r="AR1889" s="32">
        <f t="shared" si="238"/>
        <v>161465.37036831677</v>
      </c>
      <c r="AS1889" s="32">
        <f t="shared" si="232"/>
        <v>3</v>
      </c>
      <c r="AT1889" s="32">
        <f t="shared" si="233"/>
        <v>1</v>
      </c>
      <c r="AU1889" s="32">
        <f t="shared" si="234"/>
        <v>2</v>
      </c>
      <c r="AV1889" s="32">
        <f t="shared" si="235"/>
        <v>128280.05069731915</v>
      </c>
      <c r="AW1889" s="32">
        <f t="shared" si="236"/>
        <v>0.30742852514490498</v>
      </c>
      <c r="AX1889" s="32">
        <f t="shared" si="237"/>
        <v>182694.89964796734</v>
      </c>
      <c r="AY1889" s="26">
        <v>3</v>
      </c>
      <c r="AZ1889" s="26">
        <v>1</v>
      </c>
      <c r="BA1889" s="26">
        <v>11224.66</v>
      </c>
      <c r="BB1889" s="26">
        <v>15.12</v>
      </c>
      <c r="BC1889" s="26">
        <v>145.75</v>
      </c>
      <c r="BD1889" s="26">
        <v>165.5</v>
      </c>
      <c r="BE1889" s="28">
        <v>7.0000000000000007E-2</v>
      </c>
      <c r="BF1889" s="28">
        <v>4.59</v>
      </c>
      <c r="BG1889" s="28">
        <v>0.76</v>
      </c>
      <c r="BH1889" s="28">
        <v>-1.1299999999999999</v>
      </c>
      <c r="BI1889" s="28">
        <v>0.09</v>
      </c>
      <c r="BJ1889" s="28">
        <v>7.47</v>
      </c>
      <c r="BK1889" s="28">
        <v>0.69</v>
      </c>
      <c r="BL1889" s="28">
        <v>-2.31</v>
      </c>
      <c r="BM1889" s="28">
        <v>0.08</v>
      </c>
      <c r="BN1889" s="28">
        <v>5.88</v>
      </c>
      <c r="BO1889" s="28">
        <v>0.78</v>
      </c>
      <c r="BP1889" s="28">
        <v>-1.8</v>
      </c>
      <c r="BQ1889" s="26">
        <v>48.583499000000003</v>
      </c>
      <c r="BR1889" s="26">
        <v>2554.814453</v>
      </c>
      <c r="BS1889" s="31">
        <f t="shared" si="239"/>
        <v>9.0510749999999991</v>
      </c>
    </row>
    <row r="1890" spans="1:71">
      <c r="A1890" s="26">
        <v>42297348940100</v>
      </c>
      <c r="B1890" s="26" t="s">
        <v>9280</v>
      </c>
      <c r="C1890" t="s">
        <v>4175</v>
      </c>
      <c r="D1890" s="26" t="s">
        <v>128</v>
      </c>
      <c r="E1890" s="27" t="s">
        <v>706</v>
      </c>
      <c r="F1890" t="s">
        <v>2781</v>
      </c>
      <c r="G1890" t="s">
        <v>67</v>
      </c>
      <c r="H1890" t="s">
        <v>4176</v>
      </c>
      <c r="I1890" t="s">
        <v>4177</v>
      </c>
      <c r="J1890" t="s">
        <v>131</v>
      </c>
      <c r="K1890" t="s">
        <v>9261</v>
      </c>
      <c r="L1890">
        <v>28.656580000000002</v>
      </c>
      <c r="M1890">
        <v>-98.207459999999998</v>
      </c>
      <c r="N1890" s="28">
        <v>2254178.64</v>
      </c>
      <c r="O1890" s="28">
        <v>300191.76</v>
      </c>
      <c r="P1890" s="26">
        <v>307.70001220703125</v>
      </c>
      <c r="Q1890" s="26">
        <v>11674</v>
      </c>
      <c r="R1890" s="26">
        <v>15908</v>
      </c>
      <c r="S1890" s="29">
        <v>11.600000381469727</v>
      </c>
      <c r="T1890" s="30">
        <v>40472</v>
      </c>
      <c r="U1890" s="30">
        <v>40650</v>
      </c>
      <c r="V1890" s="30">
        <v>40634</v>
      </c>
      <c r="W1890">
        <v>1653</v>
      </c>
      <c r="X1890" s="26">
        <v>4647</v>
      </c>
      <c r="Y1890" s="26">
        <v>3551</v>
      </c>
      <c r="Z1890" s="26">
        <v>4768</v>
      </c>
      <c r="AA1890" s="26" t="s">
        <v>4069</v>
      </c>
      <c r="AB1890" s="31">
        <v>48.799999237060547</v>
      </c>
      <c r="AC1890" s="31">
        <v>0.77999997138977051</v>
      </c>
      <c r="AD1890" s="26">
        <v>2945.798296167909</v>
      </c>
      <c r="AE1890" s="26" t="s">
        <v>72</v>
      </c>
      <c r="AF1890" s="26">
        <v>2673</v>
      </c>
      <c r="AG1890" s="26">
        <v>93510</v>
      </c>
      <c r="AH1890" s="28">
        <v>0.25404500000000002</v>
      </c>
      <c r="AI1890">
        <v>20361</v>
      </c>
      <c r="AJ1890" s="26">
        <v>124963</v>
      </c>
      <c r="AK1890" s="28">
        <v>0.34899000000000002</v>
      </c>
      <c r="AL1890">
        <v>37235</v>
      </c>
      <c r="AM1890" s="26">
        <v>153763</v>
      </c>
      <c r="AN1890" s="28">
        <v>0.43855</v>
      </c>
      <c r="AO1890">
        <v>51232</v>
      </c>
      <c r="AP1890" s="32">
        <v>171747.53125</v>
      </c>
      <c r="AQ1890" s="36">
        <v>0.50593358492729479</v>
      </c>
      <c r="AR1890" s="32">
        <f t="shared" si="238"/>
        <v>261297.77578213118</v>
      </c>
      <c r="AS1890" s="32">
        <f t="shared" si="232"/>
        <v>4</v>
      </c>
      <c r="AT1890" s="32">
        <f t="shared" si="233"/>
        <v>1</v>
      </c>
      <c r="AU1890" s="32">
        <f t="shared" si="234"/>
        <v>3</v>
      </c>
      <c r="AV1890" s="32">
        <f t="shared" si="235"/>
        <v>212143.49674521195</v>
      </c>
      <c r="AW1890" s="32">
        <f t="shared" si="236"/>
        <v>0.62493195125514789</v>
      </c>
      <c r="AX1890" s="32">
        <f t="shared" si="237"/>
        <v>322756.45211737312</v>
      </c>
      <c r="AY1890" s="26">
        <v>3</v>
      </c>
      <c r="AZ1890" s="26">
        <v>1</v>
      </c>
      <c r="BA1890" s="26">
        <v>11363.88</v>
      </c>
      <c r="BB1890" s="26">
        <v>-8.68</v>
      </c>
      <c r="BC1890" s="26">
        <v>148.84</v>
      </c>
      <c r="BD1890" s="26">
        <v>132.37</v>
      </c>
      <c r="BE1890" s="28">
        <v>7.0000000000000007E-2</v>
      </c>
      <c r="BF1890" s="28">
        <v>4.68</v>
      </c>
      <c r="BG1890" s="28">
        <v>0.74</v>
      </c>
      <c r="BH1890" s="28">
        <v>-0.93</v>
      </c>
      <c r="BI1890" s="28">
        <v>0.09</v>
      </c>
      <c r="BJ1890" s="28">
        <v>7.45</v>
      </c>
      <c r="BK1890" s="28">
        <v>0.63</v>
      </c>
      <c r="BL1890" s="28">
        <v>-3.64</v>
      </c>
      <c r="BM1890" s="28">
        <v>7.0000000000000007E-2</v>
      </c>
      <c r="BN1890" s="28">
        <v>5.77</v>
      </c>
      <c r="BO1890" s="28">
        <v>0.77</v>
      </c>
      <c r="BP1890" s="28">
        <v>-2.74</v>
      </c>
      <c r="BQ1890" s="26">
        <v>48.787199999999999</v>
      </c>
      <c r="BR1890" s="26">
        <v>2138.082519</v>
      </c>
      <c r="BS1890" s="31">
        <f t="shared" si="239"/>
        <v>8.439228</v>
      </c>
    </row>
    <row r="1891" spans="1:71">
      <c r="A1891" s="26">
        <v>42297349060000</v>
      </c>
      <c r="B1891" s="26" t="s">
        <v>9280</v>
      </c>
      <c r="C1891" t="s">
        <v>4178</v>
      </c>
      <c r="D1891" s="26" t="s">
        <v>705</v>
      </c>
      <c r="E1891" s="27" t="s">
        <v>706</v>
      </c>
      <c r="F1891" t="s">
        <v>66</v>
      </c>
      <c r="G1891" t="s">
        <v>67</v>
      </c>
      <c r="H1891" t="s">
        <v>4179</v>
      </c>
      <c r="I1891" t="s">
        <v>4180</v>
      </c>
      <c r="J1891" t="s">
        <v>149</v>
      </c>
      <c r="K1891" t="s">
        <v>9261</v>
      </c>
      <c r="L1891">
        <v>28.72203</v>
      </c>
      <c r="M1891">
        <v>-98.135990000000007</v>
      </c>
      <c r="N1891" s="28">
        <v>2276923.87</v>
      </c>
      <c r="O1891" s="28">
        <v>324149.51</v>
      </c>
      <c r="P1891" s="26">
        <v>300</v>
      </c>
      <c r="Q1891" s="26">
        <v>11168</v>
      </c>
      <c r="R1891" s="26">
        <v>17545</v>
      </c>
      <c r="S1891" s="29" t="s">
        <v>72</v>
      </c>
      <c r="T1891" s="30">
        <v>40413</v>
      </c>
      <c r="U1891" s="30">
        <v>40579</v>
      </c>
      <c r="V1891" s="30">
        <v>40575</v>
      </c>
      <c r="W1891">
        <v>0</v>
      </c>
      <c r="X1891" s="26">
        <v>6464</v>
      </c>
      <c r="Y1891" s="26" t="s">
        <v>72</v>
      </c>
      <c r="Z1891" s="26" t="s">
        <v>72</v>
      </c>
      <c r="AA1891" s="26" t="s">
        <v>4069</v>
      </c>
      <c r="AB1891" s="31" t="s">
        <v>72</v>
      </c>
      <c r="AC1891" s="31" t="s">
        <v>72</v>
      </c>
      <c r="AD1891" s="26">
        <v>1792.6052832634919</v>
      </c>
      <c r="AE1891" s="26">
        <v>978</v>
      </c>
      <c r="AF1891" s="26" t="s">
        <v>72</v>
      </c>
      <c r="AG1891" s="26">
        <v>64978</v>
      </c>
      <c r="AH1891" s="28">
        <v>0.107449</v>
      </c>
      <c r="AI1891" t="s">
        <v>72</v>
      </c>
      <c r="AJ1891" s="26">
        <v>92880</v>
      </c>
      <c r="AK1891" s="28">
        <v>0.16928199999999999</v>
      </c>
      <c r="AL1891" t="s">
        <v>72</v>
      </c>
      <c r="AM1891" s="26">
        <v>121732</v>
      </c>
      <c r="AN1891" s="28">
        <v>0.22131100000000001</v>
      </c>
      <c r="AO1891" t="s">
        <v>72</v>
      </c>
      <c r="AP1891" s="32">
        <v>152928.84375</v>
      </c>
      <c r="AQ1891" s="36">
        <v>0.27414105326962701</v>
      </c>
      <c r="AR1891" s="32">
        <f t="shared" si="238"/>
        <v>201451.810178724</v>
      </c>
      <c r="AS1891" s="32">
        <f t="shared" si="232"/>
        <v>3</v>
      </c>
      <c r="AT1891" s="32">
        <f t="shared" si="233"/>
        <v>1</v>
      </c>
      <c r="AU1891" s="32">
        <f t="shared" si="234"/>
        <v>3</v>
      </c>
      <c r="AV1891" s="32">
        <f t="shared" si="235"/>
        <v>135800.05617651608</v>
      </c>
      <c r="AW1891" s="32">
        <f t="shared" si="236"/>
        <v>0.2434358981695017</v>
      </c>
      <c r="AX1891" s="32">
        <f t="shared" si="237"/>
        <v>178888.21015251792</v>
      </c>
      <c r="AY1891" s="26">
        <v>3</v>
      </c>
      <c r="AZ1891" s="26">
        <v>1</v>
      </c>
      <c r="BA1891" s="26">
        <v>10899.31</v>
      </c>
      <c r="BB1891" s="26">
        <v>37.14</v>
      </c>
      <c r="BC1891" s="26">
        <v>137.13</v>
      </c>
      <c r="BD1891" s="26">
        <v>171.66</v>
      </c>
      <c r="BE1891" s="28">
        <v>7.0000000000000007E-2</v>
      </c>
      <c r="BF1891" s="28">
        <v>4.62</v>
      </c>
      <c r="BG1891" s="28">
        <v>0.76</v>
      </c>
      <c r="BH1891" s="28">
        <v>-0.46</v>
      </c>
      <c r="BI1891" s="28">
        <v>0.09</v>
      </c>
      <c r="BJ1891" s="28">
        <v>7.2</v>
      </c>
      <c r="BK1891" s="28">
        <v>0.73</v>
      </c>
      <c r="BL1891" s="28">
        <v>-0.52</v>
      </c>
      <c r="BM1891" s="28">
        <v>0.08</v>
      </c>
      <c r="BN1891" s="28">
        <v>6.11</v>
      </c>
      <c r="BO1891" s="28">
        <v>0.78</v>
      </c>
      <c r="BP1891" s="28">
        <v>-0.48</v>
      </c>
      <c r="BQ1891" s="26">
        <v>48.3857</v>
      </c>
      <c r="BR1891" s="26">
        <v>2265.5195309999999</v>
      </c>
      <c r="BS1891" s="31">
        <f t="shared" si="239"/>
        <v>9.0094409999999989</v>
      </c>
    </row>
    <row r="1892" spans="1:71">
      <c r="A1892" s="26">
        <v>42297349070000</v>
      </c>
      <c r="B1892" s="26" t="s">
        <v>9280</v>
      </c>
      <c r="C1892" t="s">
        <v>4181</v>
      </c>
      <c r="D1892" s="26" t="s">
        <v>705</v>
      </c>
      <c r="E1892" s="27" t="s">
        <v>706</v>
      </c>
      <c r="F1892" t="s">
        <v>66</v>
      </c>
      <c r="G1892" t="s">
        <v>67</v>
      </c>
      <c r="H1892" t="s">
        <v>4182</v>
      </c>
      <c r="I1892" t="s">
        <v>4183</v>
      </c>
      <c r="J1892" t="s">
        <v>149</v>
      </c>
      <c r="K1892" t="s">
        <v>9261</v>
      </c>
      <c r="L1892">
        <v>28.684439999999999</v>
      </c>
      <c r="M1892">
        <v>-98.153499999999994</v>
      </c>
      <c r="N1892" s="28">
        <v>2271410.7599999998</v>
      </c>
      <c r="O1892" s="28">
        <v>310442</v>
      </c>
      <c r="P1892" s="26">
        <v>336</v>
      </c>
      <c r="Q1892" s="26">
        <v>11905</v>
      </c>
      <c r="R1892" s="26">
        <v>17098</v>
      </c>
      <c r="S1892" s="29" t="s">
        <v>72</v>
      </c>
      <c r="T1892" s="30">
        <v>40436</v>
      </c>
      <c r="U1892" s="30">
        <v>40572</v>
      </c>
      <c r="V1892" s="30">
        <v>40544</v>
      </c>
      <c r="W1892">
        <v>0</v>
      </c>
      <c r="X1892" s="26">
        <v>5407</v>
      </c>
      <c r="Y1892" s="26" t="s">
        <v>72</v>
      </c>
      <c r="Z1892" s="26" t="s">
        <v>72</v>
      </c>
      <c r="AA1892" s="26" t="s">
        <v>4069</v>
      </c>
      <c r="AB1892" s="31" t="s">
        <v>72</v>
      </c>
      <c r="AC1892" s="31" t="s">
        <v>72</v>
      </c>
      <c r="AD1892" s="26">
        <v>2783.3611494086063</v>
      </c>
      <c r="AE1892" s="26">
        <v>960</v>
      </c>
      <c r="AF1892" s="26" t="s">
        <v>72</v>
      </c>
      <c r="AG1892" s="26">
        <v>78301</v>
      </c>
      <c r="AH1892" s="28">
        <v>0.17905599999999999</v>
      </c>
      <c r="AI1892" t="s">
        <v>72</v>
      </c>
      <c r="AJ1892" s="26">
        <v>108637</v>
      </c>
      <c r="AK1892" s="28">
        <v>0.28662900000000002</v>
      </c>
      <c r="AL1892" t="s">
        <v>72</v>
      </c>
      <c r="AM1892" s="26">
        <v>132568</v>
      </c>
      <c r="AN1892" s="28">
        <v>0.36911300000000002</v>
      </c>
      <c r="AO1892" t="s">
        <v>72</v>
      </c>
      <c r="AP1892" s="32">
        <v>143043.4375</v>
      </c>
      <c r="AQ1892" s="36">
        <v>0.39814154661535811</v>
      </c>
      <c r="AR1892" s="32">
        <f t="shared" si="238"/>
        <v>213514.49125091836</v>
      </c>
      <c r="AS1892" s="32">
        <f t="shared" si="232"/>
        <v>3</v>
      </c>
      <c r="AT1892" s="32">
        <f t="shared" si="233"/>
        <v>1</v>
      </c>
      <c r="AU1892" s="32">
        <f t="shared" si="234"/>
        <v>3</v>
      </c>
      <c r="AV1892" s="32">
        <f t="shared" si="235"/>
        <v>151853.02963750693</v>
      </c>
      <c r="AW1892" s="32">
        <f t="shared" si="236"/>
        <v>0.42266182311303047</v>
      </c>
      <c r="AX1892" s="32">
        <f t="shared" si="237"/>
        <v>226664.17232851332</v>
      </c>
      <c r="AY1892" s="26">
        <v>3</v>
      </c>
      <c r="AZ1892" s="26">
        <v>1</v>
      </c>
      <c r="BA1892" s="26">
        <v>11304.92</v>
      </c>
      <c r="BB1892" s="26">
        <v>9.23</v>
      </c>
      <c r="BC1892" s="26">
        <v>149.83000000000001</v>
      </c>
      <c r="BD1892" s="26">
        <v>163.72999999999999</v>
      </c>
      <c r="BE1892" s="28">
        <v>7.0000000000000007E-2</v>
      </c>
      <c r="BF1892" s="28">
        <v>4.68</v>
      </c>
      <c r="BG1892" s="28">
        <v>0.77</v>
      </c>
      <c r="BH1892" s="28">
        <v>-1.23</v>
      </c>
      <c r="BI1892" s="28">
        <v>0.09</v>
      </c>
      <c r="BJ1892" s="28">
        <v>7.44</v>
      </c>
      <c r="BK1892" s="28">
        <v>0.68</v>
      </c>
      <c r="BL1892" s="28">
        <v>-2.4700000000000002</v>
      </c>
      <c r="BM1892" s="28">
        <v>0.08</v>
      </c>
      <c r="BN1892" s="28">
        <v>5.92</v>
      </c>
      <c r="BO1892" s="28">
        <v>0.78</v>
      </c>
      <c r="BP1892" s="28">
        <v>-1.92</v>
      </c>
      <c r="BQ1892" s="26">
        <v>48.583499000000003</v>
      </c>
      <c r="BR1892" s="26">
        <v>3258.5036620000001</v>
      </c>
      <c r="BS1892" s="31">
        <f t="shared" si="239"/>
        <v>9.1695960000000021</v>
      </c>
    </row>
    <row r="1893" spans="1:71">
      <c r="A1893" s="26">
        <v>42297349160000</v>
      </c>
      <c r="B1893" s="26" t="s">
        <v>9280</v>
      </c>
      <c r="C1893" t="s">
        <v>4184</v>
      </c>
      <c r="D1893" s="26" t="s">
        <v>705</v>
      </c>
      <c r="E1893" s="27" t="s">
        <v>706</v>
      </c>
      <c r="F1893" t="s">
        <v>66</v>
      </c>
      <c r="G1893" t="s">
        <v>67</v>
      </c>
      <c r="H1893" t="s">
        <v>4185</v>
      </c>
      <c r="I1893" t="s">
        <v>4186</v>
      </c>
      <c r="J1893" t="s">
        <v>149</v>
      </c>
      <c r="K1893" t="s">
        <v>9261</v>
      </c>
      <c r="L1893">
        <v>28.634630000000001</v>
      </c>
      <c r="M1893">
        <v>-98.184489999999997</v>
      </c>
      <c r="N1893" s="28">
        <v>2261600.9700000002</v>
      </c>
      <c r="O1893" s="28">
        <v>292262.08</v>
      </c>
      <c r="P1893" s="26">
        <v>264</v>
      </c>
      <c r="Q1893" s="26">
        <v>12038</v>
      </c>
      <c r="R1893" s="26">
        <v>17570</v>
      </c>
      <c r="S1893" s="29" t="s">
        <v>72</v>
      </c>
      <c r="T1893" s="30">
        <v>40445</v>
      </c>
      <c r="U1893" s="30">
        <v>40579</v>
      </c>
      <c r="V1893" s="30">
        <v>40575</v>
      </c>
      <c r="W1893">
        <v>0</v>
      </c>
      <c r="X1893" s="26">
        <v>5765</v>
      </c>
      <c r="Y1893" s="26" t="s">
        <v>72</v>
      </c>
      <c r="Z1893" s="26" t="s">
        <v>72</v>
      </c>
      <c r="AA1893" s="26" t="s">
        <v>4069</v>
      </c>
      <c r="AB1893" s="31" t="s">
        <v>72</v>
      </c>
      <c r="AC1893" s="31" t="s">
        <v>72</v>
      </c>
      <c r="AD1893" s="26">
        <v>3071.36435479895</v>
      </c>
      <c r="AE1893" s="26">
        <v>954.5999755859375</v>
      </c>
      <c r="AF1893" s="26" t="s">
        <v>72</v>
      </c>
      <c r="AG1893" s="26">
        <v>81540</v>
      </c>
      <c r="AH1893" s="28">
        <v>0.22783300000000001</v>
      </c>
      <c r="AI1893" t="s">
        <v>72</v>
      </c>
      <c r="AJ1893" s="26">
        <v>109372</v>
      </c>
      <c r="AK1893" s="28">
        <v>0.32454699999999997</v>
      </c>
      <c r="AL1893" t="s">
        <v>72</v>
      </c>
      <c r="AM1893" s="26">
        <v>132659</v>
      </c>
      <c r="AN1893" s="28">
        <v>0.40855399999999997</v>
      </c>
      <c r="AO1893" t="s">
        <v>72</v>
      </c>
      <c r="AP1893" s="32">
        <v>142300.34375</v>
      </c>
      <c r="AQ1893" s="36">
        <v>0.43705620346938756</v>
      </c>
      <c r="AR1893" s="32">
        <f t="shared" si="238"/>
        <v>219659.2917640816</v>
      </c>
      <c r="AS1893" s="32">
        <f t="shared" si="232"/>
        <v>3</v>
      </c>
      <c r="AT1893" s="32">
        <f t="shared" si="233"/>
        <v>1</v>
      </c>
      <c r="AU1893" s="32">
        <f t="shared" si="234"/>
        <v>3</v>
      </c>
      <c r="AV1893" s="32">
        <f t="shared" si="235"/>
        <v>141683.25639635732</v>
      </c>
      <c r="AW1893" s="32">
        <f t="shared" si="236"/>
        <v>0.43516090336761221</v>
      </c>
      <c r="AX1893" s="32">
        <f t="shared" si="237"/>
        <v>218706.73629242473</v>
      </c>
      <c r="AY1893" s="26">
        <v>3</v>
      </c>
      <c r="AZ1893" s="26">
        <v>1</v>
      </c>
      <c r="BA1893" s="26">
        <v>11794.82</v>
      </c>
      <c r="BB1893" s="26">
        <v>5.45</v>
      </c>
      <c r="BC1893" s="26">
        <v>163.97</v>
      </c>
      <c r="BD1893" s="26">
        <v>164.38</v>
      </c>
      <c r="BE1893" s="28">
        <v>7.0000000000000007E-2</v>
      </c>
      <c r="BF1893" s="28">
        <v>5.13</v>
      </c>
      <c r="BG1893" s="28">
        <v>0.76</v>
      </c>
      <c r="BH1893" s="28">
        <v>-1.28</v>
      </c>
      <c r="BI1893" s="28">
        <v>0.09</v>
      </c>
      <c r="BJ1893" s="28">
        <v>7.37</v>
      </c>
      <c r="BK1893" s="28">
        <v>0.63</v>
      </c>
      <c r="BL1893" s="28">
        <v>-2.2999999999999998</v>
      </c>
      <c r="BM1893" s="28">
        <v>0.08</v>
      </c>
      <c r="BN1893" s="28">
        <v>6.01</v>
      </c>
      <c r="BO1893" s="28">
        <v>0.77</v>
      </c>
      <c r="BP1893" s="28">
        <v>-1.73</v>
      </c>
      <c r="BQ1893" s="26">
        <v>52.935797999999998</v>
      </c>
      <c r="BR1893" s="26">
        <v>3226.1965329999998</v>
      </c>
      <c r="BS1893" s="31">
        <f t="shared" si="239"/>
        <v>9.2970989999999993</v>
      </c>
    </row>
    <row r="1894" spans="1:71">
      <c r="A1894" s="26">
        <v>42297349180000</v>
      </c>
      <c r="B1894" s="26" t="s">
        <v>9280</v>
      </c>
      <c r="C1894" t="s">
        <v>709</v>
      </c>
      <c r="D1894" s="26" t="s">
        <v>128</v>
      </c>
      <c r="E1894" s="27" t="s">
        <v>706</v>
      </c>
      <c r="F1894" t="s">
        <v>66</v>
      </c>
      <c r="G1894" t="s">
        <v>67</v>
      </c>
      <c r="H1894" t="s">
        <v>710</v>
      </c>
      <c r="I1894" t="s">
        <v>711</v>
      </c>
      <c r="J1894" t="s">
        <v>131</v>
      </c>
      <c r="K1894" t="s">
        <v>9261</v>
      </c>
      <c r="L1894">
        <v>28.68093</v>
      </c>
      <c r="M1894">
        <v>-98.202380000000005</v>
      </c>
      <c r="N1894" s="28">
        <v>2255747.4700000002</v>
      </c>
      <c r="O1894" s="28">
        <v>309055.71999999997</v>
      </c>
      <c r="P1894" s="26">
        <v>315.29998779296875</v>
      </c>
      <c r="Q1894" s="26">
        <v>11304</v>
      </c>
      <c r="R1894" s="26">
        <v>16492</v>
      </c>
      <c r="S1894" s="29">
        <v>10.5</v>
      </c>
      <c r="T1894" s="30">
        <v>40499</v>
      </c>
      <c r="U1894" s="30">
        <v>40683</v>
      </c>
      <c r="V1894" s="30">
        <v>40695</v>
      </c>
      <c r="W1894">
        <v>2225</v>
      </c>
      <c r="X1894" s="26">
        <v>5309</v>
      </c>
      <c r="Y1894" s="26" t="s">
        <v>72</v>
      </c>
      <c r="Z1894" s="26" t="s">
        <v>72</v>
      </c>
      <c r="AA1894" s="26" t="s">
        <v>4069</v>
      </c>
      <c r="AB1894" s="31" t="s">
        <v>72</v>
      </c>
      <c r="AC1894" s="31" t="s">
        <v>72</v>
      </c>
      <c r="AD1894" s="26">
        <v>1262.5411184210527</v>
      </c>
      <c r="AE1894" s="26">
        <v>699</v>
      </c>
      <c r="AF1894" s="26" t="s">
        <v>72</v>
      </c>
      <c r="AG1894" s="26">
        <v>58157</v>
      </c>
      <c r="AH1894" s="28">
        <v>7.9710000000000003E-2</v>
      </c>
      <c r="AI1894">
        <v>37746</v>
      </c>
      <c r="AJ1894" s="26">
        <v>78309</v>
      </c>
      <c r="AK1894" s="28">
        <v>0.103632</v>
      </c>
      <c r="AL1894">
        <v>46384</v>
      </c>
      <c r="AM1894" s="26">
        <v>119117</v>
      </c>
      <c r="AN1894" s="28">
        <v>0.150088</v>
      </c>
      <c r="AO1894">
        <v>55538</v>
      </c>
      <c r="AP1894" s="32">
        <v>155254.53125</v>
      </c>
      <c r="AQ1894" s="36">
        <v>0.19601522952431127</v>
      </c>
      <c r="AR1894" s="32">
        <f t="shared" si="238"/>
        <v>189949.22687580308</v>
      </c>
      <c r="AS1894" s="32">
        <f t="shared" si="232"/>
        <v>3</v>
      </c>
      <c r="AT1894" s="32">
        <f t="shared" si="233"/>
        <v>1</v>
      </c>
      <c r="AU1894" s="32">
        <f t="shared" si="234"/>
        <v>3</v>
      </c>
      <c r="AV1894" s="32">
        <f t="shared" si="235"/>
        <v>167858.54386419288</v>
      </c>
      <c r="AW1894" s="32">
        <f t="shared" si="236"/>
        <v>0.21192831370682741</v>
      </c>
      <c r="AX1894" s="32">
        <f t="shared" si="237"/>
        <v>205369.85539030132</v>
      </c>
      <c r="AY1894" s="26">
        <v>3</v>
      </c>
      <c r="AZ1894" s="26">
        <v>1</v>
      </c>
      <c r="BA1894" s="26">
        <v>11126.72</v>
      </c>
      <c r="BB1894" s="26">
        <v>6.84</v>
      </c>
      <c r="BC1894" s="26">
        <v>137.94</v>
      </c>
      <c r="BD1894" s="26">
        <v>142.76</v>
      </c>
      <c r="BE1894" s="28">
        <v>0.06</v>
      </c>
      <c r="BF1894" s="28">
        <v>4.24</v>
      </c>
      <c r="BG1894" s="28">
        <v>0.73</v>
      </c>
      <c r="BH1894" s="28">
        <v>-0.9</v>
      </c>
      <c r="BI1894" s="28">
        <v>0.09</v>
      </c>
      <c r="BJ1894" s="28">
        <v>7.49</v>
      </c>
      <c r="BK1894" s="28">
        <v>0.67</v>
      </c>
      <c r="BL1894" s="28">
        <v>-3.29</v>
      </c>
      <c r="BM1894" s="28">
        <v>7.0000000000000007E-2</v>
      </c>
      <c r="BN1894" s="28">
        <v>5.58</v>
      </c>
      <c r="BO1894" s="28">
        <v>0.77</v>
      </c>
      <c r="BP1894" s="28">
        <v>-2.5099999999999998</v>
      </c>
      <c r="BQ1894" s="26">
        <v>48.608699000000001</v>
      </c>
      <c r="BR1894" s="26">
        <v>1719.9755849999999</v>
      </c>
      <c r="BS1894" s="31">
        <f t="shared" si="239"/>
        <v>8.3177819999999993</v>
      </c>
    </row>
    <row r="1895" spans="1:71">
      <c r="A1895" s="26">
        <v>42297349220000</v>
      </c>
      <c r="B1895" s="26" t="s">
        <v>9280</v>
      </c>
      <c r="C1895" t="s">
        <v>712</v>
      </c>
      <c r="D1895" s="26" t="s">
        <v>128</v>
      </c>
      <c r="E1895" s="27" t="s">
        <v>706</v>
      </c>
      <c r="F1895" t="s">
        <v>66</v>
      </c>
      <c r="G1895" t="s">
        <v>67</v>
      </c>
      <c r="H1895" t="s">
        <v>713</v>
      </c>
      <c r="I1895" t="s">
        <v>714</v>
      </c>
      <c r="J1895" t="s">
        <v>131</v>
      </c>
      <c r="K1895" t="s">
        <v>9261</v>
      </c>
      <c r="L1895">
        <v>28.654240000000001</v>
      </c>
      <c r="M1895">
        <v>-98.233840000000001</v>
      </c>
      <c r="N1895" s="28">
        <v>2245723.91</v>
      </c>
      <c r="O1895" s="28">
        <v>299284.63</v>
      </c>
      <c r="P1895" s="26">
        <v>273.5</v>
      </c>
      <c r="Q1895" s="26">
        <v>11444</v>
      </c>
      <c r="R1895" s="26">
        <v>16918</v>
      </c>
      <c r="S1895" s="29" t="s">
        <v>72</v>
      </c>
      <c r="T1895" s="30">
        <v>40434</v>
      </c>
      <c r="U1895" s="30">
        <v>40561</v>
      </c>
      <c r="V1895" s="30">
        <v>40575</v>
      </c>
      <c r="W1895">
        <v>2284</v>
      </c>
      <c r="X1895" s="26">
        <v>5482</v>
      </c>
      <c r="Y1895" s="26" t="s">
        <v>72</v>
      </c>
      <c r="Z1895" s="26" t="s">
        <v>72</v>
      </c>
      <c r="AA1895" s="26" t="s">
        <v>4069</v>
      </c>
      <c r="AB1895" s="31" t="s">
        <v>72</v>
      </c>
      <c r="AC1895" s="31" t="s">
        <v>72</v>
      </c>
      <c r="AD1895" s="26">
        <v>1445.7330436336615</v>
      </c>
      <c r="AE1895" s="26">
        <v>816</v>
      </c>
      <c r="AF1895" s="26" t="s">
        <v>72</v>
      </c>
      <c r="AG1895" s="26">
        <v>43935</v>
      </c>
      <c r="AH1895" s="28">
        <v>9.4135999999999997E-2</v>
      </c>
      <c r="AI1895">
        <v>7695</v>
      </c>
      <c r="AJ1895" s="26">
        <v>70145</v>
      </c>
      <c r="AK1895" s="28">
        <v>0.12542700000000001</v>
      </c>
      <c r="AL1895">
        <v>11390</v>
      </c>
      <c r="AM1895" s="26">
        <v>99764</v>
      </c>
      <c r="AN1895" s="28">
        <v>0.14688499999999999</v>
      </c>
      <c r="AO1895">
        <v>13860</v>
      </c>
      <c r="AP1895" s="32">
        <v>323616.40625</v>
      </c>
      <c r="AQ1895" s="36">
        <v>0.46786293197759998</v>
      </c>
      <c r="AR1895" s="32">
        <f t="shared" si="238"/>
        <v>406428.1452100352</v>
      </c>
      <c r="AS1895" s="32">
        <f t="shared" si="232"/>
        <v>4</v>
      </c>
      <c r="AT1895" s="32">
        <f t="shared" si="233"/>
        <v>1</v>
      </c>
      <c r="AU1895" s="32">
        <f t="shared" si="234"/>
        <v>4</v>
      </c>
      <c r="AV1895" s="32">
        <f t="shared" si="235"/>
        <v>338846.80260397663</v>
      </c>
      <c r="AW1895" s="32">
        <f t="shared" si="236"/>
        <v>0.48988201925418168</v>
      </c>
      <c r="AX1895" s="32">
        <f t="shared" si="237"/>
        <v>425555.92001196678</v>
      </c>
      <c r="AY1895" s="26">
        <v>3</v>
      </c>
      <c r="AZ1895" s="26">
        <v>1</v>
      </c>
      <c r="BA1895" s="26">
        <v>11184.66</v>
      </c>
      <c r="BB1895" s="26">
        <v>1.01</v>
      </c>
      <c r="BC1895" s="26">
        <v>140.97999999999999</v>
      </c>
      <c r="BD1895" s="26">
        <v>131.91999999999999</v>
      </c>
      <c r="BE1895" s="28">
        <v>7.0000000000000007E-2</v>
      </c>
      <c r="BF1895" s="28">
        <v>4.72</v>
      </c>
      <c r="BG1895" s="28">
        <v>0.73</v>
      </c>
      <c r="BH1895" s="28">
        <v>-0.12</v>
      </c>
      <c r="BI1895" s="28">
        <v>0.09</v>
      </c>
      <c r="BJ1895" s="28">
        <v>7.3</v>
      </c>
      <c r="BK1895" s="28">
        <v>0.64</v>
      </c>
      <c r="BL1895" s="28">
        <v>-3.64</v>
      </c>
      <c r="BM1895" s="28">
        <v>7.0000000000000007E-2</v>
      </c>
      <c r="BN1895" s="28">
        <v>5.77</v>
      </c>
      <c r="BO1895" s="28">
        <v>0.76</v>
      </c>
      <c r="BP1895" s="28">
        <v>-2.74</v>
      </c>
      <c r="BQ1895" s="26">
        <v>48.929000000000002</v>
      </c>
      <c r="BR1895" s="26">
        <v>1765.8858640000001</v>
      </c>
      <c r="BS1895" s="31">
        <f t="shared" si="239"/>
        <v>8.1204479999999997</v>
      </c>
    </row>
    <row r="1896" spans="1:71">
      <c r="A1896" s="26">
        <v>42297349250000</v>
      </c>
      <c r="B1896" s="26" t="s">
        <v>9280</v>
      </c>
      <c r="C1896" t="s">
        <v>4187</v>
      </c>
      <c r="D1896" s="26" t="s">
        <v>705</v>
      </c>
      <c r="E1896" s="27" t="s">
        <v>706</v>
      </c>
      <c r="F1896" t="s">
        <v>66</v>
      </c>
      <c r="G1896" t="s">
        <v>67</v>
      </c>
      <c r="H1896" t="s">
        <v>4188</v>
      </c>
      <c r="I1896" t="s">
        <v>4189</v>
      </c>
      <c r="J1896" t="s">
        <v>149</v>
      </c>
      <c r="K1896" t="s">
        <v>9261</v>
      </c>
      <c r="L1896">
        <v>28.692270000000001</v>
      </c>
      <c r="M1896">
        <v>-98.153689999999997</v>
      </c>
      <c r="N1896" s="28">
        <v>2271329.2400000002</v>
      </c>
      <c r="O1896" s="28">
        <v>313288.28999999998</v>
      </c>
      <c r="P1896" s="26">
        <v>334</v>
      </c>
      <c r="Q1896" s="26">
        <v>11485</v>
      </c>
      <c r="R1896" s="26">
        <v>16665</v>
      </c>
      <c r="S1896" s="29" t="s">
        <v>72</v>
      </c>
      <c r="T1896" s="30">
        <v>40475</v>
      </c>
      <c r="U1896" s="30">
        <v>40596</v>
      </c>
      <c r="V1896" s="30">
        <v>40575</v>
      </c>
      <c r="W1896">
        <v>0</v>
      </c>
      <c r="X1896" s="26">
        <v>6429</v>
      </c>
      <c r="Y1896" s="26" t="s">
        <v>72</v>
      </c>
      <c r="Z1896" s="26" t="s">
        <v>72</v>
      </c>
      <c r="AA1896" s="26" t="s">
        <v>4069</v>
      </c>
      <c r="AB1896" s="31" t="s">
        <v>72</v>
      </c>
      <c r="AC1896" s="31" t="s">
        <v>72</v>
      </c>
      <c r="AD1896" s="26">
        <v>2285.432865417732</v>
      </c>
      <c r="AE1896" s="26">
        <v>530.29998779296875</v>
      </c>
      <c r="AF1896" s="26" t="s">
        <v>72</v>
      </c>
      <c r="AG1896" s="26">
        <v>70496</v>
      </c>
      <c r="AH1896" s="28">
        <v>0.137654</v>
      </c>
      <c r="AI1896">
        <v>8242</v>
      </c>
      <c r="AJ1896" s="26">
        <v>115432</v>
      </c>
      <c r="AK1896" s="28">
        <v>0.25223699999999999</v>
      </c>
      <c r="AL1896">
        <v>13496</v>
      </c>
      <c r="AM1896" s="26">
        <v>147611</v>
      </c>
      <c r="AN1896" s="28">
        <v>0.33862599999999998</v>
      </c>
      <c r="AO1896">
        <v>17257</v>
      </c>
      <c r="AP1896" s="32">
        <v>180061.015625</v>
      </c>
      <c r="AQ1896" s="36">
        <v>0.41151736288987079</v>
      </c>
      <c r="AR1896" s="32">
        <f t="shared" si="238"/>
        <v>252899.58885650715</v>
      </c>
      <c r="AS1896" s="32">
        <f t="shared" si="232"/>
        <v>4</v>
      </c>
      <c r="AT1896" s="32">
        <f t="shared" si="233"/>
        <v>1</v>
      </c>
      <c r="AU1896" s="32">
        <f t="shared" si="234"/>
        <v>3</v>
      </c>
      <c r="AV1896" s="32">
        <f t="shared" si="235"/>
        <v>160763.76258943847</v>
      </c>
      <c r="AW1896" s="32">
        <f t="shared" si="236"/>
        <v>0.36741478659011639</v>
      </c>
      <c r="AX1896" s="32">
        <f t="shared" si="237"/>
        <v>225796.17981588913</v>
      </c>
      <c r="AY1896" s="26">
        <v>3</v>
      </c>
      <c r="AZ1896" s="26">
        <v>1</v>
      </c>
      <c r="BA1896" s="26">
        <v>11203.06</v>
      </c>
      <c r="BB1896" s="26">
        <v>16.84</v>
      </c>
      <c r="BC1896" s="26">
        <v>145.25</v>
      </c>
      <c r="BD1896" s="26">
        <v>166.53</v>
      </c>
      <c r="BE1896" s="28">
        <v>7.0000000000000007E-2</v>
      </c>
      <c r="BF1896" s="28">
        <v>4.59</v>
      </c>
      <c r="BG1896" s="28">
        <v>0.76</v>
      </c>
      <c r="BH1896" s="28">
        <v>-1.08</v>
      </c>
      <c r="BI1896" s="28">
        <v>0.09</v>
      </c>
      <c r="BJ1896" s="28">
        <v>7.46</v>
      </c>
      <c r="BK1896" s="28">
        <v>0.7</v>
      </c>
      <c r="BL1896" s="28">
        <v>-2.19</v>
      </c>
      <c r="BM1896" s="28">
        <v>0.08</v>
      </c>
      <c r="BN1896" s="28">
        <v>5.9</v>
      </c>
      <c r="BO1896" s="28">
        <v>0.78</v>
      </c>
      <c r="BP1896" s="28">
        <v>-1.71</v>
      </c>
      <c r="BQ1896" s="26">
        <v>48.583499000000003</v>
      </c>
      <c r="BR1896" s="26">
        <v>2527.344482</v>
      </c>
      <c r="BS1896" s="31">
        <f t="shared" si="239"/>
        <v>9.1507500000000004</v>
      </c>
    </row>
    <row r="1897" spans="1:71">
      <c r="A1897" s="26">
        <v>42297349290000</v>
      </c>
      <c r="B1897" s="26" t="s">
        <v>9280</v>
      </c>
      <c r="C1897" t="s">
        <v>4190</v>
      </c>
      <c r="D1897" s="26" t="s">
        <v>705</v>
      </c>
      <c r="E1897" s="27" t="s">
        <v>706</v>
      </c>
      <c r="F1897" t="s">
        <v>66</v>
      </c>
      <c r="G1897" t="s">
        <v>67</v>
      </c>
      <c r="H1897" t="s">
        <v>4191</v>
      </c>
      <c r="I1897" t="s">
        <v>4192</v>
      </c>
      <c r="J1897" t="s">
        <v>149</v>
      </c>
      <c r="K1897" t="s">
        <v>9261</v>
      </c>
      <c r="L1897">
        <v>28.721599999999999</v>
      </c>
      <c r="M1897">
        <v>-98.123609999999999</v>
      </c>
      <c r="N1897" s="28">
        <v>2280892.88</v>
      </c>
      <c r="O1897" s="28">
        <v>324022.7</v>
      </c>
      <c r="P1897" s="26">
        <v>299</v>
      </c>
      <c r="Q1897" s="26">
        <v>11552</v>
      </c>
      <c r="R1897" s="26">
        <v>17085</v>
      </c>
      <c r="S1897" s="29" t="s">
        <v>72</v>
      </c>
      <c r="T1897" s="30">
        <v>40497</v>
      </c>
      <c r="U1897" s="30" t="s">
        <v>72</v>
      </c>
      <c r="V1897" s="30">
        <v>40603</v>
      </c>
      <c r="W1897">
        <v>0</v>
      </c>
      <c r="X1897" s="26">
        <v>5837</v>
      </c>
      <c r="Y1897" s="26" t="s">
        <v>72</v>
      </c>
      <c r="Z1897" s="26" t="s">
        <v>72</v>
      </c>
      <c r="AA1897" s="26" t="s">
        <v>4069</v>
      </c>
      <c r="AB1897" s="31" t="s">
        <v>72</v>
      </c>
      <c r="AC1897" s="31" t="s">
        <v>72</v>
      </c>
      <c r="AD1897" s="26">
        <v>2741.5763394239702</v>
      </c>
      <c r="AE1897" s="26">
        <v>944.20001220703125</v>
      </c>
      <c r="AF1897" s="26" t="s">
        <v>72</v>
      </c>
      <c r="AG1897" s="26">
        <v>68111</v>
      </c>
      <c r="AH1897" s="28">
        <v>0.15593499999999999</v>
      </c>
      <c r="AI1897" t="s">
        <v>72</v>
      </c>
      <c r="AJ1897" s="26">
        <v>121227</v>
      </c>
      <c r="AK1897" s="28">
        <v>0.298985</v>
      </c>
      <c r="AL1897" t="s">
        <v>72</v>
      </c>
      <c r="AM1897" s="26">
        <v>176159</v>
      </c>
      <c r="AN1897" s="28">
        <v>0.499803</v>
      </c>
      <c r="AO1897" t="s">
        <v>72</v>
      </c>
      <c r="AP1897" s="32">
        <v>248533.125</v>
      </c>
      <c r="AQ1897" s="36">
        <v>0.68137253506309992</v>
      </c>
      <c r="AR1897" s="32">
        <f t="shared" si="238"/>
        <v>369136.06370616867</v>
      </c>
      <c r="AS1897" s="32">
        <f t="shared" si="232"/>
        <v>4</v>
      </c>
      <c r="AT1897" s="32">
        <f t="shared" si="233"/>
        <v>1</v>
      </c>
      <c r="AU1897" s="32">
        <f t="shared" si="234"/>
        <v>4</v>
      </c>
      <c r="AV1897" s="32">
        <f t="shared" si="235"/>
        <v>244402.97027582661</v>
      </c>
      <c r="AW1897" s="32">
        <f t="shared" si="236"/>
        <v>0.67004940059314611</v>
      </c>
      <c r="AX1897" s="32">
        <f t="shared" si="237"/>
        <v>363001.71418081346</v>
      </c>
      <c r="AY1897" s="26">
        <v>3</v>
      </c>
      <c r="AZ1897" s="26">
        <v>1</v>
      </c>
      <c r="BA1897" s="26">
        <v>10950.81</v>
      </c>
      <c r="BB1897" s="26">
        <v>30.57</v>
      </c>
      <c r="BC1897" s="26">
        <v>144.08000000000001</v>
      </c>
      <c r="BD1897" s="26">
        <v>169.52</v>
      </c>
      <c r="BE1897" s="28">
        <v>7.0000000000000007E-2</v>
      </c>
      <c r="BF1897" s="28">
        <v>4.8600000000000003</v>
      </c>
      <c r="BG1897" s="28">
        <v>0.78</v>
      </c>
      <c r="BH1897" s="28">
        <v>-0.4</v>
      </c>
      <c r="BI1897" s="28">
        <v>0.09</v>
      </c>
      <c r="BJ1897" s="28">
        <v>6.99</v>
      </c>
      <c r="BK1897" s="28">
        <v>0.72</v>
      </c>
      <c r="BL1897" s="28">
        <v>-0.43</v>
      </c>
      <c r="BM1897" s="28">
        <v>0.08</v>
      </c>
      <c r="BN1897" s="28">
        <v>6.29</v>
      </c>
      <c r="BO1897" s="28">
        <v>0.78</v>
      </c>
      <c r="BP1897" s="28">
        <v>-0.39</v>
      </c>
      <c r="BQ1897" s="26">
        <v>48.3857</v>
      </c>
      <c r="BR1897" s="26">
        <v>2277.8576659999999</v>
      </c>
      <c r="BS1897" s="31">
        <f t="shared" si="239"/>
        <v>9.3363840000000007</v>
      </c>
    </row>
    <row r="1898" spans="1:71">
      <c r="A1898" s="26">
        <v>42297349330000</v>
      </c>
      <c r="B1898" s="26" t="s">
        <v>9280</v>
      </c>
      <c r="C1898" t="s">
        <v>4193</v>
      </c>
      <c r="D1898" s="26" t="s">
        <v>705</v>
      </c>
      <c r="E1898" s="27" t="s">
        <v>706</v>
      </c>
      <c r="F1898" t="s">
        <v>66</v>
      </c>
      <c r="G1898" t="s">
        <v>67</v>
      </c>
      <c r="H1898" t="s">
        <v>4194</v>
      </c>
      <c r="I1898" t="s">
        <v>4195</v>
      </c>
      <c r="J1898" t="s">
        <v>149</v>
      </c>
      <c r="K1898" t="s">
        <v>9261</v>
      </c>
      <c r="L1898">
        <v>28.717590000000001</v>
      </c>
      <c r="M1898">
        <v>-98.137590000000003</v>
      </c>
      <c r="N1898" s="28">
        <v>2276422.9700000002</v>
      </c>
      <c r="O1898" s="28">
        <v>322531.49</v>
      </c>
      <c r="P1898" s="26">
        <v>284</v>
      </c>
      <c r="Q1898" s="26">
        <v>11587</v>
      </c>
      <c r="R1898" s="26">
        <v>17120</v>
      </c>
      <c r="S1898" s="29" t="s">
        <v>72</v>
      </c>
      <c r="T1898" s="30">
        <v>40510</v>
      </c>
      <c r="U1898" s="30">
        <v>40626</v>
      </c>
      <c r="V1898" s="30">
        <v>40603</v>
      </c>
      <c r="W1898">
        <v>2088</v>
      </c>
      <c r="X1898" s="26">
        <v>5818</v>
      </c>
      <c r="Y1898" s="26" t="s">
        <v>72</v>
      </c>
      <c r="Z1898" s="26" t="s">
        <v>72</v>
      </c>
      <c r="AA1898" s="26" t="s">
        <v>4069</v>
      </c>
      <c r="AB1898" s="31" t="s">
        <v>72</v>
      </c>
      <c r="AC1898" s="31" t="s">
        <v>72</v>
      </c>
      <c r="AD1898" s="26">
        <v>2431.0700877799995</v>
      </c>
      <c r="AE1898" s="26">
        <v>842</v>
      </c>
      <c r="AF1898" s="26" t="s">
        <v>72</v>
      </c>
      <c r="AG1898" s="26">
        <v>76908</v>
      </c>
      <c r="AH1898" s="28">
        <v>0.16401399999999999</v>
      </c>
      <c r="AI1898" t="s">
        <v>72</v>
      </c>
      <c r="AJ1898" s="26">
        <v>127586</v>
      </c>
      <c r="AK1898" s="28">
        <v>0.28686899999999999</v>
      </c>
      <c r="AL1898" t="s">
        <v>72</v>
      </c>
      <c r="AM1898" s="26">
        <v>177502</v>
      </c>
      <c r="AN1898" s="28">
        <v>0.432394</v>
      </c>
      <c r="AO1898" t="s">
        <v>72</v>
      </c>
      <c r="AP1898" s="32">
        <v>244790.390625</v>
      </c>
      <c r="AQ1898" s="36">
        <v>0.59510259642441921</v>
      </c>
      <c r="AR1898" s="32">
        <f t="shared" si="238"/>
        <v>350123.55019212217</v>
      </c>
      <c r="AS1898" s="32">
        <f t="shared" si="232"/>
        <v>4</v>
      </c>
      <c r="AT1898" s="32">
        <f t="shared" si="233"/>
        <v>1</v>
      </c>
      <c r="AU1898" s="32">
        <f t="shared" si="234"/>
        <v>4</v>
      </c>
      <c r="AV1898" s="32">
        <f t="shared" si="235"/>
        <v>241508.56689369198</v>
      </c>
      <c r="AW1898" s="32">
        <f t="shared" si="236"/>
        <v>0.58712425291786974</v>
      </c>
      <c r="AX1898" s="32">
        <f t="shared" si="237"/>
        <v>345429.55966015492</v>
      </c>
      <c r="AY1898" s="26">
        <v>3</v>
      </c>
      <c r="AZ1898" s="26">
        <v>1</v>
      </c>
      <c r="BA1898" s="26">
        <v>10946.05</v>
      </c>
      <c r="BB1898" s="26">
        <v>34.46</v>
      </c>
      <c r="BC1898" s="26">
        <v>138.41</v>
      </c>
      <c r="BD1898" s="26">
        <v>171.26</v>
      </c>
      <c r="BE1898" s="28">
        <v>7.0000000000000007E-2</v>
      </c>
      <c r="BF1898" s="28">
        <v>4.62</v>
      </c>
      <c r="BG1898" s="28">
        <v>0.76</v>
      </c>
      <c r="BH1898" s="28">
        <v>-0.55000000000000004</v>
      </c>
      <c r="BI1898" s="28">
        <v>0.09</v>
      </c>
      <c r="BJ1898" s="28">
        <v>7.24</v>
      </c>
      <c r="BK1898" s="28">
        <v>0.73</v>
      </c>
      <c r="BL1898" s="28">
        <v>-0.76</v>
      </c>
      <c r="BM1898" s="28">
        <v>0.08</v>
      </c>
      <c r="BN1898" s="28">
        <v>6.08</v>
      </c>
      <c r="BO1898" s="28">
        <v>0.78</v>
      </c>
      <c r="BP1898" s="28">
        <v>-0.65</v>
      </c>
      <c r="BQ1898" s="26">
        <v>48.3857</v>
      </c>
      <c r="BR1898" s="26">
        <v>2239.578857</v>
      </c>
      <c r="BS1898" s="31">
        <f t="shared" si="239"/>
        <v>9.0935369999999995</v>
      </c>
    </row>
    <row r="1899" spans="1:71">
      <c r="A1899" s="26">
        <v>42297349440000</v>
      </c>
      <c r="B1899" s="26" t="s">
        <v>9280</v>
      </c>
      <c r="C1899" t="s">
        <v>718</v>
      </c>
      <c r="D1899" s="26" t="s">
        <v>128</v>
      </c>
      <c r="E1899" s="27" t="s">
        <v>706</v>
      </c>
      <c r="F1899" t="s">
        <v>66</v>
      </c>
      <c r="G1899" t="s">
        <v>67</v>
      </c>
      <c r="H1899" t="s">
        <v>719</v>
      </c>
      <c r="I1899" t="s">
        <v>720</v>
      </c>
      <c r="J1899" t="s">
        <v>131</v>
      </c>
      <c r="K1899" t="s">
        <v>9261</v>
      </c>
      <c r="L1899">
        <v>28.672360000000001</v>
      </c>
      <c r="M1899">
        <v>-98.224940000000004</v>
      </c>
      <c r="N1899" s="28">
        <v>2248534.63</v>
      </c>
      <c r="O1899" s="28">
        <v>305891.3</v>
      </c>
      <c r="P1899" s="26">
        <v>292.10000610351562</v>
      </c>
      <c r="Q1899" s="26">
        <v>11240</v>
      </c>
      <c r="R1899" s="26">
        <v>16336</v>
      </c>
      <c r="S1899" s="29">
        <v>10.5</v>
      </c>
      <c r="T1899" s="30">
        <v>40503</v>
      </c>
      <c r="U1899" s="30">
        <v>40658</v>
      </c>
      <c r="V1899" s="30">
        <v>40664</v>
      </c>
      <c r="W1899" t="s">
        <v>72</v>
      </c>
      <c r="X1899" s="26">
        <v>5740</v>
      </c>
      <c r="Y1899" s="26" t="s">
        <v>72</v>
      </c>
      <c r="Z1899" s="26" t="s">
        <v>72</v>
      </c>
      <c r="AA1899" s="26" t="s">
        <v>4069</v>
      </c>
      <c r="AB1899" s="31" t="s">
        <v>72</v>
      </c>
      <c r="AC1899" s="31" t="s">
        <v>72</v>
      </c>
      <c r="AD1899" s="26">
        <v>921.06525686010741</v>
      </c>
      <c r="AE1899" s="26">
        <v>771</v>
      </c>
      <c r="AF1899" s="26" t="s">
        <v>72</v>
      </c>
      <c r="AG1899" s="26">
        <v>49427</v>
      </c>
      <c r="AH1899" s="28">
        <v>4.3466999999999999E-2</v>
      </c>
      <c r="AI1899">
        <v>36242</v>
      </c>
      <c r="AJ1899" s="26">
        <v>59170</v>
      </c>
      <c r="AK1899" s="28">
        <v>5.1589999999999997E-2</v>
      </c>
      <c r="AL1899">
        <v>41061</v>
      </c>
      <c r="AM1899" s="26">
        <v>88152</v>
      </c>
      <c r="AN1899" s="28">
        <v>7.6982999999999996E-2</v>
      </c>
      <c r="AO1899">
        <v>54161</v>
      </c>
      <c r="AP1899" s="32">
        <v>194554.75</v>
      </c>
      <c r="AQ1899" s="36">
        <v>0.17919762078210397</v>
      </c>
      <c r="AR1899" s="32">
        <f t="shared" si="238"/>
        <v>226272.72887843239</v>
      </c>
      <c r="AS1899" s="32">
        <f t="shared" si="232"/>
        <v>4</v>
      </c>
      <c r="AT1899" s="32">
        <f t="shared" si="233"/>
        <v>1</v>
      </c>
      <c r="AU1899" s="32">
        <f t="shared" si="234"/>
        <v>3</v>
      </c>
      <c r="AV1899" s="32">
        <f t="shared" si="235"/>
        <v>194554.75</v>
      </c>
      <c r="AW1899" s="32">
        <f t="shared" si="236"/>
        <v>0.17919762078210397</v>
      </c>
      <c r="AX1899" s="32">
        <f t="shared" si="237"/>
        <v>226272.72887843242</v>
      </c>
      <c r="AY1899" s="26">
        <v>3</v>
      </c>
      <c r="AZ1899" s="26">
        <v>1</v>
      </c>
      <c r="BA1899" s="26">
        <v>11068.91</v>
      </c>
      <c r="BB1899" s="26">
        <v>2.5</v>
      </c>
      <c r="BC1899" s="26">
        <v>135.6</v>
      </c>
      <c r="BD1899" s="26">
        <v>131.61000000000001</v>
      </c>
      <c r="BE1899" s="28">
        <v>0.06</v>
      </c>
      <c r="BF1899" s="28">
        <v>4.32</v>
      </c>
      <c r="BG1899" s="28">
        <v>0.72</v>
      </c>
      <c r="BH1899" s="28">
        <v>-0.44</v>
      </c>
      <c r="BI1899" s="28">
        <v>0.09</v>
      </c>
      <c r="BJ1899" s="28">
        <v>7.35</v>
      </c>
      <c r="BK1899" s="28">
        <v>0.65</v>
      </c>
      <c r="BL1899" s="28">
        <v>-3.61</v>
      </c>
      <c r="BM1899" s="28">
        <v>7.0000000000000007E-2</v>
      </c>
      <c r="BN1899" s="28">
        <v>5.59</v>
      </c>
      <c r="BO1899" s="28">
        <v>0.76</v>
      </c>
      <c r="BP1899" s="28">
        <v>-2.74</v>
      </c>
      <c r="BQ1899" s="26">
        <v>48.829298999999999</v>
      </c>
      <c r="BR1899" s="26">
        <v>1464.7939449999999</v>
      </c>
      <c r="BS1899" s="31">
        <f t="shared" si="239"/>
        <v>7.932599999999999</v>
      </c>
    </row>
    <row r="1900" spans="1:71">
      <c r="A1900" s="26">
        <v>42297349450000</v>
      </c>
      <c r="B1900" s="26" t="s">
        <v>9280</v>
      </c>
      <c r="C1900" t="s">
        <v>721</v>
      </c>
      <c r="D1900" s="26" t="s">
        <v>128</v>
      </c>
      <c r="E1900" s="27" t="s">
        <v>706</v>
      </c>
      <c r="F1900" t="s">
        <v>66</v>
      </c>
      <c r="G1900" t="s">
        <v>67</v>
      </c>
      <c r="H1900" t="s">
        <v>722</v>
      </c>
      <c r="I1900" t="s">
        <v>723</v>
      </c>
      <c r="J1900" t="s">
        <v>131</v>
      </c>
      <c r="K1900" t="s">
        <v>9261</v>
      </c>
      <c r="L1900">
        <v>28.654720000000001</v>
      </c>
      <c r="M1900">
        <v>-98.222520000000003</v>
      </c>
      <c r="N1900" s="28">
        <v>2249353.2599999998</v>
      </c>
      <c r="O1900" s="28">
        <v>299483.09999999998</v>
      </c>
      <c r="P1900" s="26">
        <v>272</v>
      </c>
      <c r="Q1900" s="26">
        <v>11500</v>
      </c>
      <c r="R1900" s="26">
        <v>16837</v>
      </c>
      <c r="S1900" s="29">
        <v>10.300000190734863</v>
      </c>
      <c r="T1900" s="30">
        <v>40495</v>
      </c>
      <c r="U1900" s="30">
        <v>40624</v>
      </c>
      <c r="V1900" s="30">
        <v>40603</v>
      </c>
      <c r="W1900">
        <v>3311.10009765625</v>
      </c>
      <c r="X1900" s="26">
        <v>5421</v>
      </c>
      <c r="Y1900" s="26" t="s">
        <v>72</v>
      </c>
      <c r="Z1900" s="26" t="s">
        <v>72</v>
      </c>
      <c r="AA1900" s="26" t="s">
        <v>4069</v>
      </c>
      <c r="AB1900" s="31" t="s">
        <v>72</v>
      </c>
      <c r="AC1900" s="31" t="s">
        <v>72</v>
      </c>
      <c r="AD1900" s="26">
        <v>1651.5562554021787</v>
      </c>
      <c r="AE1900" s="26">
        <v>991</v>
      </c>
      <c r="AF1900" s="26" t="s">
        <v>72</v>
      </c>
      <c r="AG1900" s="26">
        <v>49763</v>
      </c>
      <c r="AH1900" s="28">
        <v>7.5360999999999997E-2</v>
      </c>
      <c r="AI1900">
        <v>31936</v>
      </c>
      <c r="AJ1900" s="26">
        <v>77756</v>
      </c>
      <c r="AK1900" s="28">
        <v>0.118116</v>
      </c>
      <c r="AL1900">
        <v>49901</v>
      </c>
      <c r="AM1900" s="26">
        <v>109836</v>
      </c>
      <c r="AN1900" s="28">
        <v>0.17975099999999999</v>
      </c>
      <c r="AO1900">
        <v>70488</v>
      </c>
      <c r="AP1900" s="32">
        <v>193423.953125</v>
      </c>
      <c r="AQ1900" s="36">
        <v>0.31945053972821152</v>
      </c>
      <c r="AR1900" s="32">
        <f t="shared" si="238"/>
        <v>249966.69865689345</v>
      </c>
      <c r="AS1900" s="32">
        <f t="shared" si="232"/>
        <v>4</v>
      </c>
      <c r="AT1900" s="32">
        <f t="shared" si="233"/>
        <v>1</v>
      </c>
      <c r="AU1900" s="32">
        <f t="shared" si="234"/>
        <v>3</v>
      </c>
      <c r="AV1900" s="32">
        <f t="shared" si="235"/>
        <v>204806.03042565947</v>
      </c>
      <c r="AW1900" s="32">
        <f t="shared" si="236"/>
        <v>0.33824868069358682</v>
      </c>
      <c r="AX1900" s="32">
        <f t="shared" si="237"/>
        <v>264676.04690842435</v>
      </c>
      <c r="AY1900" s="26">
        <v>3</v>
      </c>
      <c r="AZ1900" s="26">
        <v>1</v>
      </c>
      <c r="BA1900" s="26">
        <v>11267.92</v>
      </c>
      <c r="BB1900" s="26">
        <v>-3.53</v>
      </c>
      <c r="BC1900" s="26">
        <v>144.49</v>
      </c>
      <c r="BD1900" s="26">
        <v>131.5</v>
      </c>
      <c r="BE1900" s="28">
        <v>7.0000000000000007E-2</v>
      </c>
      <c r="BF1900" s="28">
        <v>4.6900000000000004</v>
      </c>
      <c r="BG1900" s="28">
        <v>0.73</v>
      </c>
      <c r="BH1900" s="28">
        <v>-0.5</v>
      </c>
      <c r="BI1900" s="28">
        <v>0.09</v>
      </c>
      <c r="BJ1900" s="28">
        <v>7.37</v>
      </c>
      <c r="BK1900" s="28">
        <v>0.63</v>
      </c>
      <c r="BL1900" s="28">
        <v>-3.66</v>
      </c>
      <c r="BM1900" s="28">
        <v>7.0000000000000007E-2</v>
      </c>
      <c r="BN1900" s="28">
        <v>5.77</v>
      </c>
      <c r="BO1900" s="28">
        <v>0.77</v>
      </c>
      <c r="BP1900" s="28">
        <v>-2.75</v>
      </c>
      <c r="BQ1900" s="26">
        <v>49.469799000000002</v>
      </c>
      <c r="BR1900" s="26">
        <v>1619.8469230000001</v>
      </c>
      <c r="BS1900" s="31">
        <f t="shared" si="239"/>
        <v>8.1925830000000008</v>
      </c>
    </row>
    <row r="1901" spans="1:71">
      <c r="A1901" s="26">
        <v>42297350300000</v>
      </c>
      <c r="B1901" s="26" t="s">
        <v>9280</v>
      </c>
      <c r="C1901" t="s">
        <v>4196</v>
      </c>
      <c r="D1901" s="26" t="s">
        <v>128</v>
      </c>
      <c r="E1901" s="27" t="s">
        <v>706</v>
      </c>
      <c r="F1901" t="s">
        <v>2781</v>
      </c>
      <c r="G1901" t="s">
        <v>67</v>
      </c>
      <c r="H1901" t="s">
        <v>4197</v>
      </c>
      <c r="I1901" t="s">
        <v>4198</v>
      </c>
      <c r="J1901" t="s">
        <v>4199</v>
      </c>
      <c r="K1901" t="s">
        <v>9261</v>
      </c>
      <c r="L1901">
        <v>28.566420000000001</v>
      </c>
      <c r="M1901">
        <v>-98.251850000000005</v>
      </c>
      <c r="N1901" s="28">
        <v>2240152.0499999998</v>
      </c>
      <c r="O1901" s="28">
        <v>267318.46999999997</v>
      </c>
      <c r="P1901" s="26">
        <v>209</v>
      </c>
      <c r="Q1901" s="26">
        <v>12172</v>
      </c>
      <c r="R1901" s="26">
        <v>17115</v>
      </c>
      <c r="S1901" s="29" t="s">
        <v>72</v>
      </c>
      <c r="T1901" s="30">
        <v>40771</v>
      </c>
      <c r="U1901" s="30">
        <v>40832</v>
      </c>
      <c r="V1901" s="30">
        <v>41061</v>
      </c>
      <c r="W1901">
        <v>1832</v>
      </c>
      <c r="X1901" s="26">
        <v>5032</v>
      </c>
      <c r="Y1901" s="26">
        <v>4028</v>
      </c>
      <c r="Z1901" s="26">
        <v>4258</v>
      </c>
      <c r="AA1901" s="26" t="s">
        <v>4069</v>
      </c>
      <c r="AB1901" s="31">
        <v>53</v>
      </c>
      <c r="AC1901" s="31">
        <v>0.68999999761581421</v>
      </c>
      <c r="AD1901" s="26">
        <v>2139.9012526920069</v>
      </c>
      <c r="AE1901" s="26" t="s">
        <v>72</v>
      </c>
      <c r="AF1901" s="26">
        <v>3632</v>
      </c>
      <c r="AG1901" s="26">
        <v>29822</v>
      </c>
      <c r="AH1901" s="28">
        <v>0.10048600000000001</v>
      </c>
      <c r="AI1901" t="s">
        <v>72</v>
      </c>
      <c r="AJ1901" s="26">
        <v>50513</v>
      </c>
      <c r="AK1901" s="28">
        <v>0.16924700000000001</v>
      </c>
      <c r="AL1901" t="s">
        <v>72</v>
      </c>
      <c r="AM1901" s="26">
        <v>50513</v>
      </c>
      <c r="AN1901" s="28">
        <v>0.16924700000000001</v>
      </c>
      <c r="AO1901" t="s">
        <v>72</v>
      </c>
      <c r="AP1901" s="32">
        <v>275155.21875</v>
      </c>
      <c r="AQ1901" s="36">
        <v>0.58880499728786817</v>
      </c>
      <c r="AR1901" s="32">
        <f t="shared" si="238"/>
        <v>379373.70326995268</v>
      </c>
      <c r="AS1901" s="32">
        <f t="shared" si="232"/>
        <v>4</v>
      </c>
      <c r="AT1901" s="32">
        <f t="shared" si="233"/>
        <v>1</v>
      </c>
      <c r="AU1901" s="32">
        <f t="shared" si="234"/>
        <v>4</v>
      </c>
      <c r="AV1901" s="32">
        <f t="shared" si="235"/>
        <v>313869.42679352144</v>
      </c>
      <c r="AW1901" s="32">
        <f t="shared" si="236"/>
        <v>0.67164957957717875</v>
      </c>
      <c r="AX1901" s="32">
        <f t="shared" si="237"/>
        <v>432751.40237868211</v>
      </c>
      <c r="AY1901" s="26">
        <v>3</v>
      </c>
      <c r="AZ1901" s="26">
        <v>1</v>
      </c>
      <c r="BA1901" s="26">
        <v>12032.6</v>
      </c>
      <c r="BB1901" s="26">
        <v>70.22</v>
      </c>
      <c r="BC1901" s="26">
        <v>166.23</v>
      </c>
      <c r="BD1901" s="26">
        <v>232</v>
      </c>
      <c r="BE1901" s="28">
        <v>0.08</v>
      </c>
      <c r="BF1901" s="28">
        <v>6.65</v>
      </c>
      <c r="BG1901" s="28">
        <v>0.75</v>
      </c>
      <c r="BH1901" s="28">
        <v>3.65</v>
      </c>
      <c r="BI1901" s="28">
        <v>0.08</v>
      </c>
      <c r="BJ1901" s="28">
        <v>7.17</v>
      </c>
      <c r="BK1901" s="28">
        <v>0.71</v>
      </c>
      <c r="BL1901" s="28">
        <v>7.24</v>
      </c>
      <c r="BM1901" s="28">
        <v>0.08</v>
      </c>
      <c r="BN1901" s="28">
        <v>6.76</v>
      </c>
      <c r="BO1901" s="28">
        <v>0.75</v>
      </c>
      <c r="BP1901" s="28">
        <v>5.42</v>
      </c>
      <c r="BQ1901" s="26">
        <v>54.062399999999997</v>
      </c>
      <c r="BR1901" s="26">
        <v>2369.740722</v>
      </c>
      <c r="BS1901" s="31">
        <f t="shared" si="239"/>
        <v>9.4418639999999989</v>
      </c>
    </row>
    <row r="1902" spans="1:71">
      <c r="A1902" s="26">
        <v>42311341300100</v>
      </c>
      <c r="B1902" s="26" t="s">
        <v>9283</v>
      </c>
      <c r="C1902" t="s">
        <v>729</v>
      </c>
      <c r="D1902" s="26" t="s">
        <v>223</v>
      </c>
      <c r="E1902" s="27" t="s">
        <v>726</v>
      </c>
      <c r="F1902" t="s">
        <v>730</v>
      </c>
      <c r="G1902" t="s">
        <v>67</v>
      </c>
      <c r="H1902" t="s">
        <v>731</v>
      </c>
      <c r="I1902" t="s">
        <v>732</v>
      </c>
      <c r="J1902" t="s">
        <v>76</v>
      </c>
      <c r="K1902" t="s">
        <v>9261</v>
      </c>
      <c r="L1902">
        <v>28.396529999999998</v>
      </c>
      <c r="M1902">
        <v>-98.664779999999993</v>
      </c>
      <c r="N1902" s="28">
        <v>2107781.42</v>
      </c>
      <c r="O1902" s="28">
        <v>204935.82</v>
      </c>
      <c r="P1902" s="26">
        <v>305.10000610351562</v>
      </c>
      <c r="Q1902" s="26">
        <v>11363</v>
      </c>
      <c r="R1902" s="26">
        <v>14475</v>
      </c>
      <c r="S1902" s="29" t="s">
        <v>72</v>
      </c>
      <c r="T1902" s="30">
        <v>40086</v>
      </c>
      <c r="U1902" s="30">
        <v>40216</v>
      </c>
      <c r="V1902" s="30">
        <v>40210</v>
      </c>
      <c r="W1902">
        <v>941.29998779296875</v>
      </c>
      <c r="X1902" s="26">
        <v>3629</v>
      </c>
      <c r="Y1902" s="26" t="s">
        <v>72</v>
      </c>
      <c r="Z1902" s="26" t="s">
        <v>72</v>
      </c>
      <c r="AA1902" s="26" t="s">
        <v>4069</v>
      </c>
      <c r="AB1902" s="31" t="s">
        <v>72</v>
      </c>
      <c r="AC1902" s="31" t="s">
        <v>72</v>
      </c>
      <c r="AD1902" s="26">
        <v>1286.6221671529638</v>
      </c>
      <c r="AE1902" s="26">
        <v>361</v>
      </c>
      <c r="AF1902" s="26" t="s">
        <v>72</v>
      </c>
      <c r="AG1902" s="26">
        <v>42072</v>
      </c>
      <c r="AH1902" s="28">
        <v>9.6930000000000002E-2</v>
      </c>
      <c r="AI1902">
        <v>27387</v>
      </c>
      <c r="AJ1902" s="26">
        <v>54088</v>
      </c>
      <c r="AK1902" s="28">
        <v>0.12671099999999999</v>
      </c>
      <c r="AL1902">
        <v>35209</v>
      </c>
      <c r="AM1902" s="26">
        <v>54088</v>
      </c>
      <c r="AN1902" s="28">
        <v>0.12671099999999999</v>
      </c>
      <c r="AO1902">
        <v>35209</v>
      </c>
      <c r="AP1902" s="32">
        <v>86038.265625</v>
      </c>
      <c r="AQ1902" s="36">
        <v>0.11069873977651985</v>
      </c>
      <c r="AR1902" s="32">
        <f t="shared" si="238"/>
        <v>105631.94256544401</v>
      </c>
      <c r="AS1902" s="32">
        <f t="shared" si="232"/>
        <v>2</v>
      </c>
      <c r="AT1902" s="32">
        <f t="shared" si="233"/>
        <v>1</v>
      </c>
      <c r="AU1902" s="32">
        <f t="shared" si="234"/>
        <v>2</v>
      </c>
      <c r="AV1902" s="32">
        <f t="shared" si="235"/>
        <v>136086.97842036374</v>
      </c>
      <c r="AW1902" s="32">
        <f t="shared" si="236"/>
        <v>0.175092523096507</v>
      </c>
      <c r="AX1902" s="32">
        <f t="shared" si="237"/>
        <v>167078.35500844548</v>
      </c>
      <c r="AY1902" s="26">
        <v>3</v>
      </c>
      <c r="AZ1902" s="26">
        <v>1</v>
      </c>
      <c r="BA1902" s="26">
        <v>10688.43</v>
      </c>
      <c r="BB1902" s="26">
        <v>35.65</v>
      </c>
      <c r="BC1902" s="26">
        <v>106.09</v>
      </c>
      <c r="BD1902" s="26">
        <v>141.02000000000001</v>
      </c>
      <c r="BE1902" s="28">
        <v>0.09</v>
      </c>
      <c r="BF1902" s="28">
        <v>8.2799999999999994</v>
      </c>
      <c r="BG1902" s="28">
        <v>0.77</v>
      </c>
      <c r="BH1902" s="28">
        <v>-28.04</v>
      </c>
      <c r="BI1902" s="28">
        <v>0.08</v>
      </c>
      <c r="BJ1902" s="28">
        <v>7.05</v>
      </c>
      <c r="BK1902" s="28">
        <v>0.68</v>
      </c>
      <c r="BL1902" s="28">
        <v>-5.24</v>
      </c>
      <c r="BM1902" s="28">
        <v>0.08</v>
      </c>
      <c r="BN1902" s="28">
        <v>7.74</v>
      </c>
      <c r="BO1902" s="28">
        <v>0.72</v>
      </c>
      <c r="BP1902" s="28">
        <v>-4.1399999999999997</v>
      </c>
      <c r="BQ1902" s="26">
        <v>49.070999</v>
      </c>
      <c r="BR1902" s="26">
        <v>3976.7041009999998</v>
      </c>
      <c r="BS1902" s="31">
        <f t="shared" si="239"/>
        <v>5.7712960000000004</v>
      </c>
    </row>
    <row r="1903" spans="1:71">
      <c r="A1903" s="26">
        <v>42311341970000</v>
      </c>
      <c r="B1903" s="26" t="s">
        <v>9283</v>
      </c>
      <c r="C1903" t="s">
        <v>4200</v>
      </c>
      <c r="D1903" s="26" t="s">
        <v>738</v>
      </c>
      <c r="E1903" s="27" t="s">
        <v>726</v>
      </c>
      <c r="F1903" t="s">
        <v>745</v>
      </c>
      <c r="G1903" t="s">
        <v>67</v>
      </c>
      <c r="H1903" t="s">
        <v>3585</v>
      </c>
      <c r="I1903" t="s">
        <v>4201</v>
      </c>
      <c r="J1903" t="s">
        <v>70</v>
      </c>
      <c r="K1903" t="s">
        <v>9261</v>
      </c>
      <c r="L1903">
        <v>28.562110000000001</v>
      </c>
      <c r="M1903">
        <v>-98.445920000000001</v>
      </c>
      <c r="N1903" s="28">
        <v>2177864.61</v>
      </c>
      <c r="O1903" s="28">
        <v>265404.64</v>
      </c>
      <c r="P1903" s="26">
        <v>310</v>
      </c>
      <c r="Q1903" s="26">
        <v>11021</v>
      </c>
      <c r="R1903" s="26">
        <v>15210</v>
      </c>
      <c r="S1903" s="29" t="s">
        <v>72</v>
      </c>
      <c r="T1903" s="30">
        <v>40299</v>
      </c>
      <c r="U1903" s="30">
        <v>40359</v>
      </c>
      <c r="V1903" s="30">
        <v>40330</v>
      </c>
      <c r="W1903">
        <v>1770421</v>
      </c>
      <c r="X1903" s="26">
        <v>4785</v>
      </c>
      <c r="Y1903" s="26">
        <v>1745</v>
      </c>
      <c r="Z1903" s="26">
        <v>3965</v>
      </c>
      <c r="AA1903" s="26" t="s">
        <v>4069</v>
      </c>
      <c r="AB1903" s="31">
        <v>47</v>
      </c>
      <c r="AC1903" s="31">
        <v>0.75999999046325684</v>
      </c>
      <c r="AD1903" s="26">
        <v>2951.7185245477081</v>
      </c>
      <c r="AE1903" s="26" t="s">
        <v>72</v>
      </c>
      <c r="AF1903" s="26">
        <v>913</v>
      </c>
      <c r="AG1903" s="26">
        <v>44436</v>
      </c>
      <c r="AH1903" s="28">
        <v>0.103653</v>
      </c>
      <c r="AI1903">
        <v>25203</v>
      </c>
      <c r="AJ1903" s="26">
        <v>57246</v>
      </c>
      <c r="AK1903" s="28">
        <v>0.14738599999999999</v>
      </c>
      <c r="AL1903">
        <v>29716</v>
      </c>
      <c r="AM1903" s="26">
        <v>72793</v>
      </c>
      <c r="AN1903" s="28">
        <v>0.208009</v>
      </c>
      <c r="AO1903">
        <v>30505</v>
      </c>
      <c r="AP1903" s="32">
        <v>92624.75</v>
      </c>
      <c r="AQ1903" s="36">
        <v>0.2734021904066003</v>
      </c>
      <c r="AR1903" s="32">
        <f t="shared" si="238"/>
        <v>141016.93770196824</v>
      </c>
      <c r="AS1903" s="32">
        <f t="shared" si="232"/>
        <v>2</v>
      </c>
      <c r="AT1903" s="32">
        <f t="shared" si="233"/>
        <v>1</v>
      </c>
      <c r="AU1903" s="32">
        <f t="shared" si="234"/>
        <v>2</v>
      </c>
      <c r="AV1903" s="32">
        <f t="shared" si="235"/>
        <v>111110.98537095089</v>
      </c>
      <c r="AW1903" s="32">
        <f t="shared" si="236"/>
        <v>0.32796835380018513</v>
      </c>
      <c r="AX1903" s="32">
        <f t="shared" si="237"/>
        <v>169161.38399358364</v>
      </c>
      <c r="AY1903" s="26">
        <v>3</v>
      </c>
      <c r="AZ1903" s="26">
        <v>1</v>
      </c>
      <c r="BA1903" s="26">
        <v>10146.370000000001</v>
      </c>
      <c r="BB1903" s="26">
        <v>62.99</v>
      </c>
      <c r="BC1903" s="26">
        <v>88.17</v>
      </c>
      <c r="BD1903" s="26">
        <v>141.52000000000001</v>
      </c>
      <c r="BE1903" s="28">
        <v>0.09</v>
      </c>
      <c r="BF1903" s="28">
        <v>8.8699999999999992</v>
      </c>
      <c r="BG1903" s="28">
        <v>0.81</v>
      </c>
      <c r="BH1903" s="28">
        <v>11.64</v>
      </c>
      <c r="BI1903" s="28">
        <v>0.08</v>
      </c>
      <c r="BJ1903" s="28">
        <v>7.51</v>
      </c>
      <c r="BK1903" s="28">
        <v>0.77</v>
      </c>
      <c r="BL1903" s="28">
        <v>-0.54</v>
      </c>
      <c r="BM1903" s="28">
        <v>0.08</v>
      </c>
      <c r="BN1903" s="28">
        <v>7.73</v>
      </c>
      <c r="BO1903" s="28">
        <v>0.79</v>
      </c>
      <c r="BP1903" s="28">
        <v>-0.46</v>
      </c>
      <c r="BQ1903" s="26">
        <v>44.4206</v>
      </c>
      <c r="BR1903" s="26">
        <v>1684.8609610000001</v>
      </c>
      <c r="BS1903" s="31">
        <f t="shared" si="239"/>
        <v>5.4312719999999999</v>
      </c>
    </row>
    <row r="1904" spans="1:71">
      <c r="A1904" s="26">
        <v>42311342110000</v>
      </c>
      <c r="B1904" s="26" t="s">
        <v>9283</v>
      </c>
      <c r="C1904" t="s">
        <v>741</v>
      </c>
      <c r="D1904" s="26" t="s">
        <v>738</v>
      </c>
      <c r="E1904" s="27" t="s">
        <v>726</v>
      </c>
      <c r="F1904" t="s">
        <v>730</v>
      </c>
      <c r="G1904" t="s">
        <v>67</v>
      </c>
      <c r="H1904" t="s">
        <v>742</v>
      </c>
      <c r="I1904" t="s">
        <v>743</v>
      </c>
      <c r="J1904" t="s">
        <v>70</v>
      </c>
      <c r="K1904" t="s">
        <v>9261</v>
      </c>
      <c r="L1904">
        <v>28.438179999999999</v>
      </c>
      <c r="M1904">
        <v>-98.612849999999995</v>
      </c>
      <c r="N1904" s="28">
        <v>2124428</v>
      </c>
      <c r="O1904" s="28">
        <v>220130.61</v>
      </c>
      <c r="P1904" s="26">
        <v>261.5</v>
      </c>
      <c r="Q1904" s="26">
        <v>11163</v>
      </c>
      <c r="R1904" s="26">
        <v>15304</v>
      </c>
      <c r="S1904" s="29" t="s">
        <v>72</v>
      </c>
      <c r="T1904" s="30">
        <v>40266</v>
      </c>
      <c r="U1904" s="30">
        <v>40317</v>
      </c>
      <c r="V1904" s="30">
        <v>40422</v>
      </c>
      <c r="W1904">
        <v>1427720</v>
      </c>
      <c r="X1904" s="26">
        <v>4689</v>
      </c>
      <c r="Y1904" s="26" t="s">
        <v>72</v>
      </c>
      <c r="Z1904" s="26" t="s">
        <v>72</v>
      </c>
      <c r="AA1904" s="26" t="s">
        <v>4069</v>
      </c>
      <c r="AB1904" s="31" t="s">
        <v>72</v>
      </c>
      <c r="AC1904" s="31" t="s">
        <v>72</v>
      </c>
      <c r="AD1904" s="26">
        <v>1069.7748176339994</v>
      </c>
      <c r="AE1904" s="26">
        <v>441</v>
      </c>
      <c r="AF1904" s="26" t="s">
        <v>72</v>
      </c>
      <c r="AG1904" s="26">
        <v>15997</v>
      </c>
      <c r="AH1904" s="28">
        <v>1.3790999999999999E-2</v>
      </c>
      <c r="AI1904">
        <v>2939</v>
      </c>
      <c r="AJ1904" s="26">
        <v>27305</v>
      </c>
      <c r="AK1904" s="28">
        <v>2.989E-2</v>
      </c>
      <c r="AL1904">
        <v>5017</v>
      </c>
      <c r="AM1904" s="26">
        <v>30400</v>
      </c>
      <c r="AN1904" s="28">
        <v>3.2881000000000001E-2</v>
      </c>
      <c r="AO1904">
        <v>5585</v>
      </c>
      <c r="AP1904" s="32">
        <v>176945.59375</v>
      </c>
      <c r="AQ1904" s="36">
        <v>0.18929194028504601</v>
      </c>
      <c r="AR1904" s="32">
        <f t="shared" si="238"/>
        <v>210450.26718045314</v>
      </c>
      <c r="AS1904" s="32">
        <f t="shared" ref="AS1904:AS1967" si="240">IF(AP1904&gt;170000,4,IF(AP1904&gt;107000,3,IF(AP1904&gt;50000,2,1)))</f>
        <v>4</v>
      </c>
      <c r="AT1904" s="32">
        <f t="shared" ref="AT1904:AT1967" si="241">IF(AQ1904&gt;2400000,4,IF(AQ1904&gt;1450000,3,IF(AQ1904&gt;900000,2,1)))</f>
        <v>1</v>
      </c>
      <c r="AU1904" s="32">
        <f t="shared" ref="AU1904:AU1967" si="242">IF(AR1904&gt;290000,4,IF(AR1904&gt;170000,3,IF(AR1904&gt;103000,2,1)))</f>
        <v>3</v>
      </c>
      <c r="AV1904" s="32">
        <f t="shared" si="235"/>
        <v>216606.46366496055</v>
      </c>
      <c r="AW1904" s="32">
        <f t="shared" si="236"/>
        <v>0.23172014016552869</v>
      </c>
      <c r="AX1904" s="32">
        <f t="shared" si="237"/>
        <v>257620.9284742591</v>
      </c>
      <c r="AY1904" s="26">
        <v>3</v>
      </c>
      <c r="AZ1904" s="26">
        <v>1</v>
      </c>
      <c r="BA1904" s="26">
        <v>10300.799999999999</v>
      </c>
      <c r="BB1904" s="26">
        <v>52.74</v>
      </c>
      <c r="BC1904" s="26">
        <v>61.35</v>
      </c>
      <c r="BD1904" s="26">
        <v>112.61</v>
      </c>
      <c r="BE1904" s="28">
        <v>7.0000000000000007E-2</v>
      </c>
      <c r="BF1904" s="28">
        <v>6.72</v>
      </c>
      <c r="BG1904" s="28">
        <v>0.69</v>
      </c>
      <c r="BH1904" s="28">
        <v>-25.96</v>
      </c>
      <c r="BI1904" s="28">
        <v>0.08</v>
      </c>
      <c r="BJ1904" s="28">
        <v>8</v>
      </c>
      <c r="BK1904" s="28">
        <v>0.71</v>
      </c>
      <c r="BL1904" s="28">
        <v>-0.5</v>
      </c>
      <c r="BM1904" s="28">
        <v>0.08</v>
      </c>
      <c r="BN1904" s="28">
        <v>8.16</v>
      </c>
      <c r="BO1904" s="28">
        <v>0.73</v>
      </c>
      <c r="BP1904" s="28">
        <v>0.03</v>
      </c>
      <c r="BQ1904" s="26">
        <v>46.137099999999997</v>
      </c>
      <c r="BR1904" s="26">
        <v>1615.238769</v>
      </c>
      <c r="BS1904" s="31">
        <f t="shared" si="239"/>
        <v>3.48468</v>
      </c>
    </row>
    <row r="1905" spans="1:71">
      <c r="A1905" s="26">
        <v>42311342180000</v>
      </c>
      <c r="B1905" s="26" t="s">
        <v>9283</v>
      </c>
      <c r="C1905" t="s">
        <v>4202</v>
      </c>
      <c r="D1905" s="26" t="s">
        <v>223</v>
      </c>
      <c r="E1905" s="27" t="s">
        <v>726</v>
      </c>
      <c r="F1905" t="s">
        <v>66</v>
      </c>
      <c r="G1905" t="s">
        <v>67</v>
      </c>
      <c r="H1905" t="s">
        <v>731</v>
      </c>
      <c r="I1905" t="s">
        <v>3495</v>
      </c>
      <c r="J1905" t="s">
        <v>232</v>
      </c>
      <c r="K1905" t="s">
        <v>9261</v>
      </c>
      <c r="L1905">
        <v>28.406559999999999</v>
      </c>
      <c r="M1905">
        <v>-98.678110000000004</v>
      </c>
      <c r="N1905" s="28">
        <v>2103485.4700000002</v>
      </c>
      <c r="O1905" s="28">
        <v>208570.53</v>
      </c>
      <c r="P1905" s="26">
        <v>280</v>
      </c>
      <c r="Q1905" s="26" t="s">
        <v>72</v>
      </c>
      <c r="R1905" s="26">
        <v>15370</v>
      </c>
      <c r="S1905" s="29" t="s">
        <v>72</v>
      </c>
      <c r="T1905" s="30">
        <v>40329</v>
      </c>
      <c r="U1905" s="30">
        <v>40588</v>
      </c>
      <c r="V1905" s="30">
        <v>40575</v>
      </c>
      <c r="W1905">
        <v>2890569</v>
      </c>
      <c r="X1905" s="26">
        <v>4479</v>
      </c>
      <c r="Y1905" s="26" t="s">
        <v>72</v>
      </c>
      <c r="Z1905" s="26" t="s">
        <v>72</v>
      </c>
      <c r="AA1905" s="26" t="s">
        <v>4069</v>
      </c>
      <c r="AB1905" s="31" t="s">
        <v>72</v>
      </c>
      <c r="AC1905" s="31" t="s">
        <v>72</v>
      </c>
      <c r="AD1905" s="26">
        <v>1814.2498080011171</v>
      </c>
      <c r="AE1905" s="26">
        <v>316</v>
      </c>
      <c r="AF1905" s="26" t="s">
        <v>72</v>
      </c>
      <c r="AG1905" s="26">
        <v>11972</v>
      </c>
      <c r="AH1905" s="28">
        <v>1.7274000000000001E-2</v>
      </c>
      <c r="AI1905">
        <v>14367</v>
      </c>
      <c r="AJ1905" s="26">
        <v>21323</v>
      </c>
      <c r="AK1905" s="28">
        <v>3.7665999999999998E-2</v>
      </c>
      <c r="AL1905">
        <v>22483</v>
      </c>
      <c r="AM1905" s="26">
        <v>25635</v>
      </c>
      <c r="AN1905" s="28">
        <v>4.6646E-2</v>
      </c>
      <c r="AO1905">
        <v>22594</v>
      </c>
      <c r="AP1905" s="32">
        <v>29839.525390625</v>
      </c>
      <c r="AQ1905" s="36">
        <v>5.4136353210785866E-2</v>
      </c>
      <c r="AR1905" s="32">
        <f t="shared" si="238"/>
        <v>39421.659908934096</v>
      </c>
      <c r="AS1905" s="32">
        <f t="shared" si="240"/>
        <v>1</v>
      </c>
      <c r="AT1905" s="32">
        <f t="shared" si="241"/>
        <v>1</v>
      </c>
      <c r="AU1905" s="32">
        <f t="shared" si="242"/>
        <v>1</v>
      </c>
      <c r="AV1905" s="32">
        <f t="shared" si="235"/>
        <v>38240.42771649643</v>
      </c>
      <c r="AW1905" s="32">
        <f t="shared" si="236"/>
        <v>6.9377688642534241E-2</v>
      </c>
      <c r="AX1905" s="32">
        <f t="shared" si="237"/>
        <v>50520.27860622498</v>
      </c>
      <c r="AY1905" s="26">
        <v>3</v>
      </c>
      <c r="AZ1905" s="26">
        <v>1</v>
      </c>
      <c r="BA1905" s="26">
        <v>10474.89</v>
      </c>
      <c r="BB1905" s="26">
        <v>32.340000000000003</v>
      </c>
      <c r="BC1905" s="26">
        <v>110.95</v>
      </c>
      <c r="BD1905" s="26">
        <v>141.49</v>
      </c>
      <c r="BE1905" s="28">
        <v>0.09</v>
      </c>
      <c r="BF1905" s="28">
        <v>8.58</v>
      </c>
      <c r="BG1905" s="28">
        <v>0.79</v>
      </c>
      <c r="BH1905" s="28">
        <v>-23.45</v>
      </c>
      <c r="BI1905" s="28">
        <v>0.08</v>
      </c>
      <c r="BJ1905" s="28">
        <v>6.91</v>
      </c>
      <c r="BK1905" s="28">
        <v>0.68</v>
      </c>
      <c r="BL1905" s="28">
        <v>-6.36</v>
      </c>
      <c r="BM1905" s="28">
        <v>0.08</v>
      </c>
      <c r="BN1905" s="28">
        <v>7.57</v>
      </c>
      <c r="BO1905" s="28">
        <v>0.73</v>
      </c>
      <c r="BP1905" s="28">
        <v>-5.12</v>
      </c>
      <c r="BQ1905" s="26">
        <v>49.070999</v>
      </c>
      <c r="BR1905" s="26">
        <v>2225.7897939999998</v>
      </c>
      <c r="BS1905" s="31">
        <f t="shared" si="239"/>
        <v>6.0356800000000002</v>
      </c>
    </row>
    <row r="1906" spans="1:71">
      <c r="A1906" s="26">
        <v>42311342190000</v>
      </c>
      <c r="B1906" s="26" t="s">
        <v>9283</v>
      </c>
      <c r="C1906" t="s">
        <v>4203</v>
      </c>
      <c r="D1906" s="26" t="s">
        <v>223</v>
      </c>
      <c r="E1906" s="27" t="s">
        <v>726</v>
      </c>
      <c r="F1906" t="s">
        <v>66</v>
      </c>
      <c r="G1906" t="s">
        <v>67</v>
      </c>
      <c r="H1906" t="s">
        <v>731</v>
      </c>
      <c r="I1906" t="s">
        <v>3495</v>
      </c>
      <c r="J1906" t="s">
        <v>339</v>
      </c>
      <c r="K1906" t="s">
        <v>9261</v>
      </c>
      <c r="L1906">
        <v>28.399889999999999</v>
      </c>
      <c r="M1906">
        <v>-98.702610000000007</v>
      </c>
      <c r="N1906" s="28">
        <v>2095615.07</v>
      </c>
      <c r="O1906" s="28">
        <v>206124.57</v>
      </c>
      <c r="P1906" s="26">
        <v>315.70001220703125</v>
      </c>
      <c r="Q1906" s="26">
        <v>10683</v>
      </c>
      <c r="R1906" s="26">
        <v>14792</v>
      </c>
      <c r="S1906" s="29" t="s">
        <v>72</v>
      </c>
      <c r="T1906" s="30">
        <v>40360</v>
      </c>
      <c r="U1906" s="30">
        <v>40593</v>
      </c>
      <c r="V1906" s="30">
        <v>40575</v>
      </c>
      <c r="W1906">
        <v>2608.5</v>
      </c>
      <c r="X1906" s="26">
        <v>4250</v>
      </c>
      <c r="Y1906" s="26" t="s">
        <v>72</v>
      </c>
      <c r="Z1906" s="26" t="s">
        <v>72</v>
      </c>
      <c r="AA1906" s="26" t="s">
        <v>4069</v>
      </c>
      <c r="AB1906" s="31" t="s">
        <v>72</v>
      </c>
      <c r="AC1906" s="31" t="s">
        <v>72</v>
      </c>
      <c r="AD1906" s="26">
        <v>2249.2838301613865</v>
      </c>
      <c r="AE1906" s="26">
        <v>362</v>
      </c>
      <c r="AF1906" s="26" t="s">
        <v>72</v>
      </c>
      <c r="AG1906" s="26">
        <v>14201</v>
      </c>
      <c r="AH1906" s="28">
        <v>3.1552999999999998E-2</v>
      </c>
      <c r="AI1906">
        <v>8344</v>
      </c>
      <c r="AJ1906" s="26">
        <v>26288</v>
      </c>
      <c r="AK1906" s="28">
        <v>5.9603000000000003E-2</v>
      </c>
      <c r="AL1906">
        <v>13285</v>
      </c>
      <c r="AM1906" s="26">
        <v>31929</v>
      </c>
      <c r="AN1906" s="28">
        <v>6.8630999999999998E-2</v>
      </c>
      <c r="AO1906">
        <v>13606</v>
      </c>
      <c r="AP1906" s="32">
        <v>37389.90625</v>
      </c>
      <c r="AQ1906" s="36">
        <v>8.4100511539375172E-2</v>
      </c>
      <c r="AR1906" s="32">
        <f t="shared" si="238"/>
        <v>52275.696792469404</v>
      </c>
      <c r="AS1906" s="32">
        <f t="shared" si="240"/>
        <v>1</v>
      </c>
      <c r="AT1906" s="32">
        <f t="shared" si="241"/>
        <v>1</v>
      </c>
      <c r="AU1906" s="32">
        <f t="shared" si="242"/>
        <v>1</v>
      </c>
      <c r="AV1906" s="32">
        <f t="shared" si="235"/>
        <v>50498.3675</v>
      </c>
      <c r="AW1906" s="32">
        <f t="shared" si="236"/>
        <v>0.11358516146729729</v>
      </c>
      <c r="AX1906" s="32">
        <f t="shared" si="237"/>
        <v>70602.941079711614</v>
      </c>
      <c r="AY1906" s="26">
        <v>3</v>
      </c>
      <c r="AZ1906" s="26">
        <v>1</v>
      </c>
      <c r="BA1906" s="26">
        <v>10214.07</v>
      </c>
      <c r="BB1906" s="26">
        <v>-11.05</v>
      </c>
      <c r="BC1906" s="26">
        <v>188.64</v>
      </c>
      <c r="BD1906" s="26">
        <v>179.85</v>
      </c>
      <c r="BE1906" s="28">
        <v>0.09</v>
      </c>
      <c r="BF1906" s="28">
        <v>9.16</v>
      </c>
      <c r="BG1906" s="28">
        <v>0.82</v>
      </c>
      <c r="BH1906" s="28">
        <v>-3.89</v>
      </c>
      <c r="BI1906" s="28">
        <v>0.08</v>
      </c>
      <c r="BJ1906" s="28">
        <v>6.7</v>
      </c>
      <c r="BK1906" s="28">
        <v>0.68</v>
      </c>
      <c r="BL1906" s="28">
        <v>-4.95</v>
      </c>
      <c r="BM1906" s="28">
        <v>0.09</v>
      </c>
      <c r="BN1906" s="28">
        <v>7.39</v>
      </c>
      <c r="BO1906" s="28">
        <v>0.73</v>
      </c>
      <c r="BP1906" s="28">
        <v>-3.12</v>
      </c>
      <c r="BQ1906" s="26">
        <v>44.967899000000003</v>
      </c>
      <c r="BR1906" s="26">
        <v>2067.9072259999998</v>
      </c>
      <c r="BS1906" s="31">
        <f t="shared" si="239"/>
        <v>10.262015999999999</v>
      </c>
    </row>
    <row r="1907" spans="1:71">
      <c r="A1907" s="26">
        <v>42311342240000</v>
      </c>
      <c r="B1907" s="26" t="s">
        <v>9283</v>
      </c>
      <c r="C1907" t="s">
        <v>4204</v>
      </c>
      <c r="D1907" s="26" t="s">
        <v>738</v>
      </c>
      <c r="E1907" s="27" t="s">
        <v>726</v>
      </c>
      <c r="F1907" t="s">
        <v>730</v>
      </c>
      <c r="G1907" t="s">
        <v>67</v>
      </c>
      <c r="H1907" t="s">
        <v>4205</v>
      </c>
      <c r="I1907" t="s">
        <v>4206</v>
      </c>
      <c r="J1907" t="s">
        <v>70</v>
      </c>
      <c r="K1907" t="s">
        <v>9261</v>
      </c>
      <c r="L1907">
        <v>28.435300000000002</v>
      </c>
      <c r="M1907">
        <v>-98.533180000000002</v>
      </c>
      <c r="N1907" s="28">
        <v>2150037.5699999998</v>
      </c>
      <c r="O1907" s="28">
        <v>219176.98</v>
      </c>
      <c r="P1907" s="26">
        <v>273.29998779296875</v>
      </c>
      <c r="Q1907" s="26">
        <v>11498</v>
      </c>
      <c r="R1907" s="26">
        <v>16116</v>
      </c>
      <c r="S1907" s="29" t="s">
        <v>72</v>
      </c>
      <c r="T1907" s="30">
        <v>40320</v>
      </c>
      <c r="U1907" s="30">
        <v>40462</v>
      </c>
      <c r="V1907" s="30">
        <v>40452</v>
      </c>
      <c r="W1907">
        <v>206704</v>
      </c>
      <c r="X1907" s="26">
        <v>5031</v>
      </c>
      <c r="Y1907" s="26" t="s">
        <v>72</v>
      </c>
      <c r="Z1907" s="26" t="s">
        <v>72</v>
      </c>
      <c r="AA1907" s="26" t="s">
        <v>4069</v>
      </c>
      <c r="AB1907" s="31" t="s">
        <v>72</v>
      </c>
      <c r="AC1907" s="31" t="s">
        <v>72</v>
      </c>
      <c r="AD1907" s="26">
        <v>1928.3807130516727</v>
      </c>
      <c r="AE1907" s="26">
        <v>508</v>
      </c>
      <c r="AF1907" s="26" t="s">
        <v>72</v>
      </c>
      <c r="AG1907" s="26">
        <v>5545</v>
      </c>
      <c r="AH1907" s="28">
        <v>1.6546000000000002E-2</v>
      </c>
      <c r="AI1907">
        <v>7291</v>
      </c>
      <c r="AJ1907" s="26">
        <v>5545</v>
      </c>
      <c r="AK1907" s="28">
        <v>1.6546000000000002E-2</v>
      </c>
      <c r="AL1907">
        <v>7291</v>
      </c>
      <c r="AM1907" s="26">
        <v>5545</v>
      </c>
      <c r="AN1907" s="28">
        <v>1.6546000000000002E-2</v>
      </c>
      <c r="AO1907">
        <v>7291</v>
      </c>
      <c r="AP1907" s="32">
        <v>56091.19140625</v>
      </c>
      <c r="AQ1907" s="36">
        <v>0.10816517167990222</v>
      </c>
      <c r="AR1907" s="32">
        <f t="shared" si="238"/>
        <v>75236.426793592691</v>
      </c>
      <c r="AS1907" s="32">
        <f t="shared" si="240"/>
        <v>2</v>
      </c>
      <c r="AT1907" s="32">
        <f t="shared" si="241"/>
        <v>1</v>
      </c>
      <c r="AU1907" s="32">
        <f t="shared" si="242"/>
        <v>1</v>
      </c>
      <c r="AV1907" s="32">
        <f t="shared" si="235"/>
        <v>63995.913073320415</v>
      </c>
      <c r="AW1907" s="32">
        <f t="shared" si="236"/>
        <v>0.12340848448472247</v>
      </c>
      <c r="AX1907" s="32">
        <f t="shared" si="237"/>
        <v>85839.214827116288</v>
      </c>
      <c r="AY1907" s="26">
        <v>3</v>
      </c>
      <c r="AZ1907" s="26">
        <v>1</v>
      </c>
      <c r="BA1907" s="26">
        <v>11070.37</v>
      </c>
      <c r="BB1907" s="26">
        <v>22.81</v>
      </c>
      <c r="BC1907" s="26">
        <v>116.6</v>
      </c>
      <c r="BD1907" s="26">
        <v>140.44999999999999</v>
      </c>
      <c r="BE1907" s="28">
        <v>0.08</v>
      </c>
      <c r="BF1907" s="28">
        <v>7.93</v>
      </c>
      <c r="BG1907" s="28">
        <v>0.71</v>
      </c>
      <c r="BH1907" s="28">
        <v>-4.18</v>
      </c>
      <c r="BI1907" s="28">
        <v>0.08</v>
      </c>
      <c r="BJ1907" s="28">
        <v>8.56</v>
      </c>
      <c r="BK1907" s="28">
        <v>0.77</v>
      </c>
      <c r="BL1907" s="28">
        <v>2.88</v>
      </c>
      <c r="BM1907" s="28">
        <v>0.08</v>
      </c>
      <c r="BN1907" s="28">
        <v>8.56</v>
      </c>
      <c r="BO1907" s="28">
        <v>0.76</v>
      </c>
      <c r="BP1907" s="28">
        <v>2.65</v>
      </c>
      <c r="BQ1907" s="26">
        <v>47.407501000000003</v>
      </c>
      <c r="BR1907" s="26">
        <v>2797.7753899999998</v>
      </c>
      <c r="BS1907" s="31">
        <f t="shared" si="239"/>
        <v>7.1825599999999996</v>
      </c>
    </row>
    <row r="1908" spans="1:71">
      <c r="A1908" s="26">
        <v>42311342300000</v>
      </c>
      <c r="B1908" s="26" t="s">
        <v>9283</v>
      </c>
      <c r="C1908" t="s">
        <v>4207</v>
      </c>
      <c r="D1908" s="26" t="s">
        <v>738</v>
      </c>
      <c r="E1908" s="27" t="s">
        <v>726</v>
      </c>
      <c r="F1908" t="s">
        <v>745</v>
      </c>
      <c r="G1908" t="s">
        <v>67</v>
      </c>
      <c r="H1908" t="s">
        <v>739</v>
      </c>
      <c r="I1908" t="s">
        <v>4208</v>
      </c>
      <c r="J1908" t="s">
        <v>158</v>
      </c>
      <c r="K1908" t="s">
        <v>9261</v>
      </c>
      <c r="L1908">
        <v>28.431629999999998</v>
      </c>
      <c r="M1908">
        <v>-98.502780000000001</v>
      </c>
      <c r="N1908" s="28">
        <v>2159813.86</v>
      </c>
      <c r="O1908" s="28">
        <v>217882.91</v>
      </c>
      <c r="P1908" s="26">
        <v>323.39999389648437</v>
      </c>
      <c r="Q1908" s="26">
        <v>11539</v>
      </c>
      <c r="R1908" s="26">
        <v>16015</v>
      </c>
      <c r="S1908" s="29" t="s">
        <v>72</v>
      </c>
      <c r="T1908" s="30">
        <v>40354</v>
      </c>
      <c r="U1908" s="30">
        <v>40530</v>
      </c>
      <c r="V1908" s="30">
        <v>40513</v>
      </c>
      <c r="W1908">
        <v>1099.4000244140625</v>
      </c>
      <c r="X1908" s="26">
        <v>4957</v>
      </c>
      <c r="Y1908" s="26">
        <v>100</v>
      </c>
      <c r="Z1908" s="26">
        <v>5615</v>
      </c>
      <c r="AA1908" s="26" t="s">
        <v>4069</v>
      </c>
      <c r="AB1908" s="31">
        <v>52.799999237060547</v>
      </c>
      <c r="AC1908" s="31">
        <v>0.68999999761581421</v>
      </c>
      <c r="AD1908" s="26">
        <v>2810.1659751037346</v>
      </c>
      <c r="AE1908" s="26" t="s">
        <v>72</v>
      </c>
      <c r="AF1908" s="26" t="s">
        <v>72</v>
      </c>
      <c r="AG1908" s="26" t="s">
        <v>72</v>
      </c>
      <c r="AH1908" s="28" t="s">
        <v>72</v>
      </c>
      <c r="AI1908" t="s">
        <v>72</v>
      </c>
      <c r="AJ1908" s="26" t="s">
        <v>72</v>
      </c>
      <c r="AK1908" s="28" t="s">
        <v>72</v>
      </c>
      <c r="AL1908" t="s">
        <v>72</v>
      </c>
      <c r="AM1908" s="26" t="s">
        <v>72</v>
      </c>
      <c r="AN1908" s="28" t="s">
        <v>72</v>
      </c>
      <c r="AO1908" t="s">
        <v>72</v>
      </c>
      <c r="AP1908" s="32">
        <v>33267.51953125</v>
      </c>
      <c r="AQ1908" s="36">
        <v>9.3487251462817708E-2</v>
      </c>
      <c r="AR1908" s="32">
        <f t="shared" si="238"/>
        <v>49814.763040168735</v>
      </c>
      <c r="AS1908" s="32">
        <f t="shared" si="240"/>
        <v>1</v>
      </c>
      <c r="AT1908" s="32">
        <f t="shared" si="241"/>
        <v>1</v>
      </c>
      <c r="AU1908" s="32">
        <f t="shared" si="242"/>
        <v>1</v>
      </c>
      <c r="AV1908" s="32">
        <f t="shared" si="235"/>
        <v>38522.405105784746</v>
      </c>
      <c r="AW1908" s="32">
        <f t="shared" si="236"/>
        <v>0.10825435210743869</v>
      </c>
      <c r="AX1908" s="32">
        <f t="shared" si="237"/>
        <v>57683.425428801398</v>
      </c>
      <c r="AY1908" s="26">
        <v>3</v>
      </c>
      <c r="AZ1908" s="26">
        <v>1</v>
      </c>
      <c r="BA1908" s="26">
        <v>11472.59</v>
      </c>
      <c r="BB1908" s="26">
        <v>21.99</v>
      </c>
      <c r="BC1908" s="26">
        <v>133.41999999999999</v>
      </c>
      <c r="BD1908" s="26">
        <v>155.22</v>
      </c>
      <c r="BE1908" s="28">
        <v>0.09</v>
      </c>
      <c r="BF1908" s="28">
        <v>8.74</v>
      </c>
      <c r="BG1908" s="28">
        <v>0.74</v>
      </c>
      <c r="BH1908" s="28">
        <v>0.86</v>
      </c>
      <c r="BI1908" s="28">
        <v>0.08</v>
      </c>
      <c r="BJ1908" s="28">
        <v>8.59</v>
      </c>
      <c r="BK1908" s="28">
        <v>0.78</v>
      </c>
      <c r="BL1908" s="28">
        <v>2.74</v>
      </c>
      <c r="BM1908" s="28">
        <v>0.08</v>
      </c>
      <c r="BN1908" s="28">
        <v>8.6199999999999992</v>
      </c>
      <c r="BO1908" s="28">
        <v>0.77</v>
      </c>
      <c r="BP1908" s="28">
        <v>2.46</v>
      </c>
      <c r="BQ1908" s="26">
        <v>51.705699000000003</v>
      </c>
      <c r="BR1908" s="26">
        <v>5378.2333980000003</v>
      </c>
      <c r="BS1908" s="31">
        <f t="shared" si="239"/>
        <v>8.3254079999999995</v>
      </c>
    </row>
    <row r="1909" spans="1:71">
      <c r="A1909" s="26">
        <v>42311342320000</v>
      </c>
      <c r="B1909" s="26" t="s">
        <v>9283</v>
      </c>
      <c r="C1909" t="s">
        <v>748</v>
      </c>
      <c r="D1909" s="26" t="s">
        <v>738</v>
      </c>
      <c r="E1909" s="27" t="s">
        <v>726</v>
      </c>
      <c r="F1909" t="s">
        <v>66</v>
      </c>
      <c r="G1909" t="s">
        <v>67</v>
      </c>
      <c r="H1909" t="s">
        <v>749</v>
      </c>
      <c r="I1909" t="s">
        <v>750</v>
      </c>
      <c r="J1909" t="s">
        <v>70</v>
      </c>
      <c r="K1909" t="s">
        <v>9261</v>
      </c>
      <c r="L1909">
        <v>28.429919999999999</v>
      </c>
      <c r="M1909">
        <v>-98.579580000000007</v>
      </c>
      <c r="N1909" s="28">
        <v>2135131.5499999998</v>
      </c>
      <c r="O1909" s="28">
        <v>217164.35</v>
      </c>
      <c r="P1909" s="26">
        <v>264</v>
      </c>
      <c r="Q1909" s="26">
        <v>11100</v>
      </c>
      <c r="R1909" s="26">
        <v>15944</v>
      </c>
      <c r="S1909" s="29" t="s">
        <v>72</v>
      </c>
      <c r="T1909" s="30">
        <v>40473</v>
      </c>
      <c r="U1909" s="30">
        <v>40554</v>
      </c>
      <c r="V1909" s="30">
        <v>40575</v>
      </c>
      <c r="W1909">
        <v>529700</v>
      </c>
      <c r="X1909" s="26">
        <v>5084</v>
      </c>
      <c r="Y1909" s="26" t="s">
        <v>72</v>
      </c>
      <c r="Z1909" s="26" t="s">
        <v>72</v>
      </c>
      <c r="AA1909" s="26" t="s">
        <v>4069</v>
      </c>
      <c r="AB1909" s="31" t="s">
        <v>72</v>
      </c>
      <c r="AC1909" s="31" t="s">
        <v>72</v>
      </c>
      <c r="AD1909" s="26">
        <v>54.929577464788736</v>
      </c>
      <c r="AE1909" s="26">
        <v>253</v>
      </c>
      <c r="AF1909" s="26" t="s">
        <v>72</v>
      </c>
      <c r="AG1909" s="26">
        <v>11279</v>
      </c>
      <c r="AH1909" s="28">
        <v>2.4577999999999999E-2</v>
      </c>
      <c r="AI1909">
        <v>3226</v>
      </c>
      <c r="AJ1909" s="26">
        <v>24973</v>
      </c>
      <c r="AK1909" s="28">
        <v>5.4600999999999997E-2</v>
      </c>
      <c r="AL1909">
        <v>6747</v>
      </c>
      <c r="AM1909" s="26">
        <v>33638</v>
      </c>
      <c r="AN1909" s="28">
        <v>8.1466999999999998E-2</v>
      </c>
      <c r="AO1909">
        <v>8882</v>
      </c>
      <c r="AP1909" s="32">
        <v>46668.3046875</v>
      </c>
      <c r="AQ1909" s="36">
        <v>2.5634702574823948E-3</v>
      </c>
      <c r="AR1909" s="32">
        <f t="shared" si="238"/>
        <v>47122.038923074382</v>
      </c>
      <c r="AS1909" s="32">
        <f t="shared" si="240"/>
        <v>1</v>
      </c>
      <c r="AT1909" s="32">
        <f t="shared" si="241"/>
        <v>1</v>
      </c>
      <c r="AU1909" s="32">
        <f t="shared" si="242"/>
        <v>1</v>
      </c>
      <c r="AV1909" s="32">
        <f t="shared" si="235"/>
        <v>52690.02142137097</v>
      </c>
      <c r="AW1909" s="32">
        <f t="shared" si="236"/>
        <v>2.8942406132865745E-3</v>
      </c>
      <c r="AX1909" s="32">
        <f t="shared" si="237"/>
        <v>53202.302009922685</v>
      </c>
      <c r="AY1909" s="26">
        <v>3</v>
      </c>
      <c r="AZ1909" s="26">
        <v>1</v>
      </c>
      <c r="BA1909" s="26">
        <v>10715.22</v>
      </c>
      <c r="BB1909" s="26">
        <v>32.31</v>
      </c>
      <c r="BC1909" s="26">
        <v>94.85</v>
      </c>
      <c r="BD1909" s="26">
        <v>128.29</v>
      </c>
      <c r="BE1909" s="28">
        <v>7.0000000000000007E-2</v>
      </c>
      <c r="BF1909" s="28">
        <v>6.84</v>
      </c>
      <c r="BG1909" s="28">
        <v>0.68</v>
      </c>
      <c r="BH1909" s="28">
        <v>-17.86</v>
      </c>
      <c r="BI1909" s="28">
        <v>0.08</v>
      </c>
      <c r="BJ1909" s="28">
        <v>8.39</v>
      </c>
      <c r="BK1909" s="28">
        <v>0.74</v>
      </c>
      <c r="BL1909" s="28">
        <v>1.9</v>
      </c>
      <c r="BM1909" s="28">
        <v>0.08</v>
      </c>
      <c r="BN1909" s="28">
        <v>8.49</v>
      </c>
      <c r="BO1909" s="28">
        <v>0.74</v>
      </c>
      <c r="BP1909" s="28">
        <v>2.2000000000000002</v>
      </c>
      <c r="BQ1909" s="26">
        <v>46.600600999999997</v>
      </c>
      <c r="BR1909" s="26">
        <v>1641.6560050000001</v>
      </c>
      <c r="BS1909" s="31">
        <f t="shared" si="239"/>
        <v>5.6151200000000001</v>
      </c>
    </row>
    <row r="1910" spans="1:71">
      <c r="A1910" s="26">
        <v>42311342690000</v>
      </c>
      <c r="B1910" s="26" t="s">
        <v>9283</v>
      </c>
      <c r="C1910" t="s">
        <v>4209</v>
      </c>
      <c r="D1910" s="26" t="s">
        <v>766</v>
      </c>
      <c r="E1910" s="27" t="s">
        <v>726</v>
      </c>
      <c r="F1910" t="s">
        <v>745</v>
      </c>
      <c r="G1910" t="s">
        <v>67</v>
      </c>
      <c r="H1910" t="s">
        <v>4210</v>
      </c>
      <c r="I1910" t="s">
        <v>4211</v>
      </c>
      <c r="J1910" t="s">
        <v>149</v>
      </c>
      <c r="K1910" t="s">
        <v>9261</v>
      </c>
      <c r="L1910">
        <v>28.49146</v>
      </c>
      <c r="M1910">
        <v>-98.454089999999994</v>
      </c>
      <c r="N1910" s="28">
        <v>2175361.89</v>
      </c>
      <c r="O1910" s="28">
        <v>239705.63</v>
      </c>
      <c r="P1910" s="26">
        <v>235</v>
      </c>
      <c r="Q1910" s="26">
        <v>11651</v>
      </c>
      <c r="R1910" s="26">
        <v>17364</v>
      </c>
      <c r="S1910" s="29" t="s">
        <v>72</v>
      </c>
      <c r="T1910" s="30">
        <v>40456</v>
      </c>
      <c r="U1910" s="30">
        <v>40489</v>
      </c>
      <c r="V1910" s="30">
        <v>40695</v>
      </c>
      <c r="W1910">
        <v>5112010</v>
      </c>
      <c r="X1910" s="26">
        <v>6139</v>
      </c>
      <c r="Y1910" s="26" t="s">
        <v>72</v>
      </c>
      <c r="Z1910" s="26" t="s">
        <v>72</v>
      </c>
      <c r="AA1910" s="26" t="s">
        <v>4069</v>
      </c>
      <c r="AB1910" s="31" t="s">
        <v>72</v>
      </c>
      <c r="AC1910" s="31" t="s">
        <v>72</v>
      </c>
      <c r="AD1910" s="26">
        <v>2916.8806095832733</v>
      </c>
      <c r="AE1910" s="26" t="s">
        <v>72</v>
      </c>
      <c r="AF1910" s="26" t="s">
        <v>72</v>
      </c>
      <c r="AG1910" s="26">
        <v>34279</v>
      </c>
      <c r="AH1910" s="28">
        <v>0.109376</v>
      </c>
      <c r="AI1910" t="s">
        <v>72</v>
      </c>
      <c r="AJ1910" s="26">
        <v>40566</v>
      </c>
      <c r="AK1910" s="28">
        <v>0.14202000000000001</v>
      </c>
      <c r="AL1910" t="s">
        <v>72</v>
      </c>
      <c r="AM1910" s="26">
        <v>40566</v>
      </c>
      <c r="AN1910" s="28">
        <v>0.14202000000000001</v>
      </c>
      <c r="AO1910" t="s">
        <v>72</v>
      </c>
      <c r="AP1910" s="32">
        <v>117726.0390625</v>
      </c>
      <c r="AQ1910" s="36">
        <v>0.34339280058444926</v>
      </c>
      <c r="AR1910" s="32">
        <f t="shared" si="238"/>
        <v>178506.56476594752</v>
      </c>
      <c r="AS1910" s="32">
        <f t="shared" si="240"/>
        <v>3</v>
      </c>
      <c r="AT1910" s="32">
        <f t="shared" si="241"/>
        <v>1</v>
      </c>
      <c r="AU1910" s="32">
        <f t="shared" si="242"/>
        <v>3</v>
      </c>
      <c r="AV1910" s="32">
        <f t="shared" si="235"/>
        <v>110074.51770952108</v>
      </c>
      <c r="AW1910" s="32">
        <f t="shared" si="236"/>
        <v>0.32107422631613269</v>
      </c>
      <c r="AX1910" s="32">
        <f t="shared" si="237"/>
        <v>166904.65576747659</v>
      </c>
      <c r="AY1910" s="26">
        <v>3</v>
      </c>
      <c r="AZ1910" s="26">
        <v>1</v>
      </c>
      <c r="BA1910" s="26">
        <v>11280.75</v>
      </c>
      <c r="BB1910" s="26">
        <v>43.16</v>
      </c>
      <c r="BC1910" s="26">
        <v>122.27</v>
      </c>
      <c r="BD1910" s="26">
        <v>161.5</v>
      </c>
      <c r="BE1910" s="28">
        <v>0.09</v>
      </c>
      <c r="BF1910" s="28">
        <v>9.61</v>
      </c>
      <c r="BG1910" s="28">
        <v>0.82</v>
      </c>
      <c r="BH1910" s="28">
        <v>10.92</v>
      </c>
      <c r="BI1910" s="28">
        <v>0.08</v>
      </c>
      <c r="BJ1910" s="28">
        <v>8.1999999999999993</v>
      </c>
      <c r="BK1910" s="28">
        <v>0.8</v>
      </c>
      <c r="BL1910" s="28">
        <v>1.86</v>
      </c>
      <c r="BM1910" s="28">
        <v>0.08</v>
      </c>
      <c r="BN1910" s="28">
        <v>8.27</v>
      </c>
      <c r="BO1910" s="28">
        <v>0.79</v>
      </c>
      <c r="BP1910" s="28">
        <v>1.38</v>
      </c>
      <c r="BQ1910" s="26">
        <v>46.810600000000001</v>
      </c>
      <c r="BR1910" s="26">
        <v>2691.2021479999999</v>
      </c>
      <c r="BS1910" s="31">
        <f t="shared" si="239"/>
        <v>7.8252800000000002</v>
      </c>
    </row>
    <row r="1911" spans="1:71">
      <c r="A1911" s="26">
        <v>42311342720000</v>
      </c>
      <c r="B1911" s="26" t="s">
        <v>9283</v>
      </c>
      <c r="C1911" t="s">
        <v>765</v>
      </c>
      <c r="D1911" s="26" t="s">
        <v>766</v>
      </c>
      <c r="E1911" s="27" t="s">
        <v>726</v>
      </c>
      <c r="F1911" t="s">
        <v>745</v>
      </c>
      <c r="G1911" t="s">
        <v>67</v>
      </c>
      <c r="H1911" t="s">
        <v>767</v>
      </c>
      <c r="I1911" t="s">
        <v>768</v>
      </c>
      <c r="J1911" t="s">
        <v>149</v>
      </c>
      <c r="K1911" t="s">
        <v>9261</v>
      </c>
      <c r="L1911">
        <v>28.4999</v>
      </c>
      <c r="M1911">
        <v>-98.502529999999993</v>
      </c>
      <c r="N1911" s="28">
        <v>2159788.63</v>
      </c>
      <c r="O1911" s="28">
        <v>242704.82</v>
      </c>
      <c r="P1911" s="26">
        <v>239.85000610351562</v>
      </c>
      <c r="Q1911" s="26">
        <v>11257</v>
      </c>
      <c r="R1911" s="26">
        <v>18025</v>
      </c>
      <c r="S1911" s="29" t="s">
        <v>72</v>
      </c>
      <c r="T1911" s="30">
        <v>40497</v>
      </c>
      <c r="U1911" s="30">
        <v>40539</v>
      </c>
      <c r="V1911" s="30">
        <v>40695</v>
      </c>
      <c r="W1911">
        <v>6645160</v>
      </c>
      <c r="X1911" s="26">
        <v>7079</v>
      </c>
      <c r="Y1911" s="26" t="s">
        <v>72</v>
      </c>
      <c r="Z1911" s="26" t="s">
        <v>72</v>
      </c>
      <c r="AA1911" s="26" t="s">
        <v>4069</v>
      </c>
      <c r="AB1911" s="31" t="s">
        <v>72</v>
      </c>
      <c r="AC1911" s="31" t="s">
        <v>72</v>
      </c>
      <c r="AD1911" s="26">
        <v>1407.7239386530341</v>
      </c>
      <c r="AE1911" s="26" t="s">
        <v>72</v>
      </c>
      <c r="AF1911" s="26" t="s">
        <v>72</v>
      </c>
      <c r="AG1911" s="26">
        <v>51569</v>
      </c>
      <c r="AH1911" s="28">
        <v>0.13620199999999999</v>
      </c>
      <c r="AI1911" t="s">
        <v>72</v>
      </c>
      <c r="AJ1911" s="26">
        <v>55688</v>
      </c>
      <c r="AK1911" s="28">
        <v>0.15512999999999999</v>
      </c>
      <c r="AL1911" t="s">
        <v>72</v>
      </c>
      <c r="AM1911" s="26">
        <v>55688</v>
      </c>
      <c r="AN1911" s="28">
        <v>0.15512999999999999</v>
      </c>
      <c r="AO1911" t="s">
        <v>72</v>
      </c>
      <c r="AP1911" s="32">
        <v>170973.65625</v>
      </c>
      <c r="AQ1911" s="36">
        <v>0.24068370878215994</v>
      </c>
      <c r="AR1911" s="32">
        <f t="shared" si="238"/>
        <v>213574.67270444232</v>
      </c>
      <c r="AS1911" s="32">
        <f t="shared" si="240"/>
        <v>4</v>
      </c>
      <c r="AT1911" s="32">
        <f t="shared" si="241"/>
        <v>1</v>
      </c>
      <c r="AU1911" s="32">
        <f t="shared" si="242"/>
        <v>3</v>
      </c>
      <c r="AV1911" s="32">
        <f t="shared" si="235"/>
        <v>138633.81648184772</v>
      </c>
      <c r="AW1911" s="32">
        <f t="shared" si="236"/>
        <v>0.19515814216832861</v>
      </c>
      <c r="AX1911" s="32">
        <f t="shared" si="237"/>
        <v>173176.80764564188</v>
      </c>
      <c r="AY1911" s="26">
        <v>3</v>
      </c>
      <c r="AZ1911" s="26">
        <v>1</v>
      </c>
      <c r="BA1911" s="26">
        <v>10734.85</v>
      </c>
      <c r="BB1911" s="26">
        <v>41.11</v>
      </c>
      <c r="BC1911" s="26">
        <v>97.96</v>
      </c>
      <c r="BD1911" s="26">
        <v>135.57</v>
      </c>
      <c r="BE1911" s="28">
        <v>0.09</v>
      </c>
      <c r="BF1911" s="28">
        <v>8.7100000000000009</v>
      </c>
      <c r="BG1911" s="28">
        <v>0.79</v>
      </c>
      <c r="BH1911" s="28">
        <v>7.64</v>
      </c>
      <c r="BI1911" s="28">
        <v>0.08</v>
      </c>
      <c r="BJ1911" s="28">
        <v>8.2100000000000009</v>
      </c>
      <c r="BK1911" s="28">
        <v>0.79</v>
      </c>
      <c r="BL1911" s="28">
        <v>1.3</v>
      </c>
      <c r="BM1911" s="28">
        <v>0.08</v>
      </c>
      <c r="BN1911" s="28">
        <v>8.1999999999999993</v>
      </c>
      <c r="BO1911" s="28">
        <v>0.78</v>
      </c>
      <c r="BP1911" s="28">
        <v>1.2</v>
      </c>
      <c r="BQ1911" s="26">
        <v>44.994700999999999</v>
      </c>
      <c r="BR1911" s="26">
        <v>1670.2127680000001</v>
      </c>
      <c r="BS1911" s="31">
        <f t="shared" si="239"/>
        <v>6.1910720000000001</v>
      </c>
    </row>
    <row r="1912" spans="1:71">
      <c r="A1912" s="26">
        <v>42311342860000</v>
      </c>
      <c r="B1912" s="26" t="s">
        <v>9283</v>
      </c>
      <c r="C1912" t="s">
        <v>4212</v>
      </c>
      <c r="D1912" s="26" t="s">
        <v>738</v>
      </c>
      <c r="E1912" s="27" t="s">
        <v>726</v>
      </c>
      <c r="F1912" t="s">
        <v>66</v>
      </c>
      <c r="G1912" t="s">
        <v>67</v>
      </c>
      <c r="H1912" t="s">
        <v>3585</v>
      </c>
      <c r="I1912" t="s">
        <v>3586</v>
      </c>
      <c r="J1912" t="s">
        <v>158</v>
      </c>
      <c r="K1912" t="s">
        <v>9261</v>
      </c>
      <c r="L1912">
        <v>28.566130000000001</v>
      </c>
      <c r="M1912">
        <v>-98.435199999999995</v>
      </c>
      <c r="N1912" s="28">
        <v>2181298.7400000002</v>
      </c>
      <c r="O1912" s="28">
        <v>266882.67</v>
      </c>
      <c r="P1912" s="26">
        <v>268.20001220703125</v>
      </c>
      <c r="Q1912" s="26">
        <v>10956</v>
      </c>
      <c r="R1912" s="26">
        <v>15862</v>
      </c>
      <c r="S1912" s="29" t="s">
        <v>72</v>
      </c>
      <c r="T1912" s="30">
        <v>40580</v>
      </c>
      <c r="U1912" s="30">
        <v>40645</v>
      </c>
      <c r="V1912" s="30">
        <v>40634</v>
      </c>
      <c r="W1912">
        <v>554880</v>
      </c>
      <c r="X1912" s="26">
        <v>5393</v>
      </c>
      <c r="Y1912" s="26" t="s">
        <v>72</v>
      </c>
      <c r="Z1912" s="26" t="s">
        <v>72</v>
      </c>
      <c r="AA1912" s="26" t="s">
        <v>4069</v>
      </c>
      <c r="AB1912" s="31" t="s">
        <v>72</v>
      </c>
      <c r="AC1912" s="31" t="s">
        <v>72</v>
      </c>
      <c r="AD1912" s="26">
        <v>2121.8758087143656</v>
      </c>
      <c r="AE1912" s="26">
        <v>1254</v>
      </c>
      <c r="AF1912" s="26" t="s">
        <v>72</v>
      </c>
      <c r="AG1912" s="26">
        <v>42192</v>
      </c>
      <c r="AH1912" s="28">
        <v>4.8731999999999998E-2</v>
      </c>
      <c r="AI1912">
        <v>13974</v>
      </c>
      <c r="AJ1912" s="26">
        <v>46366</v>
      </c>
      <c r="AK1912" s="28">
        <v>7.9777000000000001E-2</v>
      </c>
      <c r="AL1912">
        <v>14380</v>
      </c>
      <c r="AM1912" s="26">
        <v>54003</v>
      </c>
      <c r="AN1912" s="28">
        <v>0.14004800000000001</v>
      </c>
      <c r="AO1912">
        <v>15861</v>
      </c>
      <c r="AP1912" s="32">
        <v>81980.8515625</v>
      </c>
      <c r="AQ1912" s="36">
        <v>0.17395318570827203</v>
      </c>
      <c r="AR1912" s="32">
        <f t="shared" si="238"/>
        <v>112770.56543286415</v>
      </c>
      <c r="AS1912" s="32">
        <f t="shared" si="240"/>
        <v>2</v>
      </c>
      <c r="AT1912" s="32">
        <f t="shared" si="241"/>
        <v>1</v>
      </c>
      <c r="AU1912" s="32">
        <f t="shared" si="242"/>
        <v>2</v>
      </c>
      <c r="AV1912" s="32">
        <f t="shared" si="235"/>
        <v>87255.718147366948</v>
      </c>
      <c r="AW1912" s="32">
        <f t="shared" si="236"/>
        <v>0.18514579750889698</v>
      </c>
      <c r="AX1912" s="32">
        <f t="shared" si="237"/>
        <v>120026.52430644173</v>
      </c>
      <c r="AY1912" s="26">
        <v>3</v>
      </c>
      <c r="AZ1912" s="26">
        <v>1</v>
      </c>
      <c r="BA1912" s="26">
        <v>10221.219999999999</v>
      </c>
      <c r="BB1912" s="26">
        <v>62.05</v>
      </c>
      <c r="BC1912" s="26">
        <v>93.01</v>
      </c>
      <c r="BD1912" s="26">
        <v>145.30000000000001</v>
      </c>
      <c r="BE1912" s="28">
        <v>0.09</v>
      </c>
      <c r="BF1912" s="28">
        <v>8.8000000000000007</v>
      </c>
      <c r="BG1912" s="28">
        <v>0.81</v>
      </c>
      <c r="BH1912" s="28">
        <v>11.5</v>
      </c>
      <c r="BI1912" s="28">
        <v>0.08</v>
      </c>
      <c r="BJ1912" s="28">
        <v>7.44</v>
      </c>
      <c r="BK1912" s="28">
        <v>0.76</v>
      </c>
      <c r="BL1912" s="28">
        <v>-0.52</v>
      </c>
      <c r="BM1912" s="28">
        <v>0.08</v>
      </c>
      <c r="BN1912" s="28">
        <v>7.67</v>
      </c>
      <c r="BO1912" s="28">
        <v>0.79</v>
      </c>
      <c r="BP1912" s="28">
        <v>-0.48</v>
      </c>
      <c r="BQ1912" s="26">
        <v>44.4206</v>
      </c>
      <c r="BR1912" s="26">
        <v>1510.113159</v>
      </c>
      <c r="BS1912" s="31">
        <f t="shared" si="239"/>
        <v>5.6550080000000005</v>
      </c>
    </row>
    <row r="1913" spans="1:71">
      <c r="A1913" s="26">
        <v>42311343940000</v>
      </c>
      <c r="B1913" s="26" t="s">
        <v>9283</v>
      </c>
      <c r="C1913" t="s">
        <v>4213</v>
      </c>
      <c r="D1913" s="26" t="s">
        <v>64</v>
      </c>
      <c r="E1913" s="27" t="s">
        <v>726</v>
      </c>
      <c r="F1913" t="s">
        <v>66</v>
      </c>
      <c r="G1913" t="s">
        <v>67</v>
      </c>
      <c r="H1913" t="s">
        <v>759</v>
      </c>
      <c r="I1913" t="s">
        <v>760</v>
      </c>
      <c r="J1913" t="s">
        <v>158</v>
      </c>
      <c r="K1913" t="s">
        <v>9261</v>
      </c>
      <c r="L1913">
        <v>28.567620000000002</v>
      </c>
      <c r="M1913">
        <v>-98.605059999999995</v>
      </c>
      <c r="N1913" s="28">
        <v>2126772.73</v>
      </c>
      <c r="O1913" s="28">
        <v>267200.68</v>
      </c>
      <c r="P1913" s="26">
        <v>372</v>
      </c>
      <c r="Q1913" s="26">
        <v>10368</v>
      </c>
      <c r="R1913" s="26">
        <v>15725</v>
      </c>
      <c r="S1913" s="29" t="s">
        <v>72</v>
      </c>
      <c r="T1913" s="30">
        <v>40555</v>
      </c>
      <c r="U1913" s="30">
        <v>40580</v>
      </c>
      <c r="V1913" s="30">
        <v>40634</v>
      </c>
      <c r="W1913">
        <v>2821.39990234375</v>
      </c>
      <c r="X1913" s="26">
        <v>5824</v>
      </c>
      <c r="Y1913" s="26" t="s">
        <v>72</v>
      </c>
      <c r="Z1913" s="26" t="s">
        <v>72</v>
      </c>
      <c r="AA1913" s="26" t="s">
        <v>4069</v>
      </c>
      <c r="AB1913" s="31" t="s">
        <v>72</v>
      </c>
      <c r="AC1913" s="31" t="s">
        <v>72</v>
      </c>
      <c r="AD1913" s="26">
        <v>2412.1576379810604</v>
      </c>
      <c r="AE1913" s="26" t="s">
        <v>72</v>
      </c>
      <c r="AF1913" s="26" t="s">
        <v>72</v>
      </c>
      <c r="AG1913" s="26">
        <v>29704</v>
      </c>
      <c r="AH1913" s="28">
        <v>6.6154000000000004E-2</v>
      </c>
      <c r="AI1913">
        <v>57617</v>
      </c>
      <c r="AJ1913" s="26">
        <v>43770</v>
      </c>
      <c r="AK1913" s="28">
        <v>9.6433000000000005E-2</v>
      </c>
      <c r="AL1913">
        <v>75880</v>
      </c>
      <c r="AM1913" s="26">
        <v>61666</v>
      </c>
      <c r="AN1913" s="28">
        <v>0.151305</v>
      </c>
      <c r="AO1913">
        <v>83109</v>
      </c>
      <c r="AP1913" s="32">
        <v>88623.6796875</v>
      </c>
      <c r="AQ1913" s="36">
        <v>0.21377428586419009</v>
      </c>
      <c r="AR1913" s="32">
        <f t="shared" si="238"/>
        <v>126461.72828546165</v>
      </c>
      <c r="AS1913" s="32">
        <f t="shared" si="240"/>
        <v>2</v>
      </c>
      <c r="AT1913" s="32">
        <f t="shared" si="241"/>
        <v>1</v>
      </c>
      <c r="AU1913" s="32">
        <f t="shared" si="242"/>
        <v>2</v>
      </c>
      <c r="AV1913" s="32">
        <f t="shared" si="235"/>
        <v>87345.453538161048</v>
      </c>
      <c r="AW1913" s="32">
        <f t="shared" si="236"/>
        <v>0.21069100289499504</v>
      </c>
      <c r="AX1913" s="32">
        <f t="shared" si="237"/>
        <v>124637.76105057519</v>
      </c>
      <c r="AY1913" s="26">
        <v>3</v>
      </c>
      <c r="AZ1913" s="26">
        <v>1</v>
      </c>
      <c r="BA1913" s="26">
        <v>9027.9599999999991</v>
      </c>
      <c r="BB1913" s="26">
        <v>69.790000000000006</v>
      </c>
      <c r="BC1913" s="26">
        <v>44.45</v>
      </c>
      <c r="BD1913" s="26">
        <v>115.02</v>
      </c>
      <c r="BE1913" s="28">
        <v>0.06</v>
      </c>
      <c r="BF1913" s="28">
        <v>5.64</v>
      </c>
      <c r="BG1913" s="28">
        <v>0.66</v>
      </c>
      <c r="BH1913" s="28">
        <v>-6.44</v>
      </c>
      <c r="BI1913" s="28">
        <v>0.08</v>
      </c>
      <c r="BJ1913" s="28">
        <v>7.26</v>
      </c>
      <c r="BK1913" s="28">
        <v>0.69</v>
      </c>
      <c r="BL1913" s="28">
        <v>-0.27</v>
      </c>
      <c r="BM1913" s="28">
        <v>7.0000000000000007E-2</v>
      </c>
      <c r="BN1913" s="28">
        <v>6.85</v>
      </c>
      <c r="BO1913" s="28">
        <v>0.71</v>
      </c>
      <c r="BP1913" s="28">
        <v>0.13</v>
      </c>
      <c r="BQ1913" s="26">
        <v>40.8399</v>
      </c>
      <c r="BR1913" s="26">
        <v>762.68438700000002</v>
      </c>
      <c r="BS1913" s="31">
        <f t="shared" si="239"/>
        <v>2.45364</v>
      </c>
    </row>
    <row r="1914" spans="1:71">
      <c r="A1914" s="26">
        <v>42323333550000</v>
      </c>
      <c r="B1914" s="26" t="s">
        <v>9284</v>
      </c>
      <c r="C1914" t="s">
        <v>4214</v>
      </c>
      <c r="D1914" s="26" t="s">
        <v>202</v>
      </c>
      <c r="E1914" s="27" t="s">
        <v>3821</v>
      </c>
      <c r="F1914" t="s">
        <v>197</v>
      </c>
      <c r="G1914" t="s">
        <v>67</v>
      </c>
      <c r="H1914" t="s">
        <v>4215</v>
      </c>
      <c r="I1914" t="s">
        <v>4216</v>
      </c>
      <c r="J1914" t="s">
        <v>4217</v>
      </c>
      <c r="K1914" t="s">
        <v>9261</v>
      </c>
      <c r="L1914">
        <v>28.33522</v>
      </c>
      <c r="M1914">
        <v>-100.16947999999999</v>
      </c>
      <c r="N1914" s="28">
        <v>1623766.46</v>
      </c>
      <c r="O1914" s="28">
        <v>184370.95</v>
      </c>
      <c r="P1914" s="26">
        <v>712.5999755859375</v>
      </c>
      <c r="Q1914" s="26">
        <v>5418</v>
      </c>
      <c r="R1914" s="26">
        <v>9625</v>
      </c>
      <c r="S1914" s="29" t="s">
        <v>72</v>
      </c>
      <c r="T1914" s="30">
        <v>40405</v>
      </c>
      <c r="U1914" s="30">
        <v>40456</v>
      </c>
      <c r="V1914" s="30">
        <v>40452</v>
      </c>
      <c r="W1914">
        <v>1466.300048828125</v>
      </c>
      <c r="X1914" s="26">
        <v>4561</v>
      </c>
      <c r="Y1914" s="26" t="s">
        <v>72</v>
      </c>
      <c r="Z1914" s="26" t="s">
        <v>72</v>
      </c>
      <c r="AA1914" s="26" t="s">
        <v>4069</v>
      </c>
      <c r="AB1914" s="31" t="s">
        <v>72</v>
      </c>
      <c r="AC1914" s="31" t="s">
        <v>72</v>
      </c>
      <c r="AD1914" s="26">
        <v>2762.5320160995243</v>
      </c>
      <c r="AE1914" s="26">
        <v>316.29998779296875</v>
      </c>
      <c r="AF1914" s="26" t="s">
        <v>72</v>
      </c>
      <c r="AG1914" s="26">
        <v>1734</v>
      </c>
      <c r="AH1914" s="28">
        <v>0</v>
      </c>
      <c r="AI1914">
        <v>3903</v>
      </c>
      <c r="AJ1914" s="26">
        <v>22693</v>
      </c>
      <c r="AK1914" s="28">
        <v>6.7949999999999997E-2</v>
      </c>
      <c r="AL1914">
        <v>51082</v>
      </c>
      <c r="AM1914" s="26">
        <v>22693</v>
      </c>
      <c r="AN1914" s="28">
        <v>6.7949999999999997E-2</v>
      </c>
      <c r="AO1914">
        <v>51082</v>
      </c>
      <c r="AP1914" s="32">
        <v>56305.16015625</v>
      </c>
      <c r="AQ1914" s="36">
        <v>0.15554480760325193</v>
      </c>
      <c r="AR1914" s="32">
        <f t="shared" si="238"/>
        <v>83836.591102025588</v>
      </c>
      <c r="AS1914" s="32">
        <f t="shared" si="240"/>
        <v>2</v>
      </c>
      <c r="AT1914" s="32">
        <f t="shared" si="241"/>
        <v>1</v>
      </c>
      <c r="AU1914" s="32">
        <f t="shared" si="242"/>
        <v>1</v>
      </c>
      <c r="AV1914" s="32">
        <f t="shared" si="235"/>
        <v>70859.815675701597</v>
      </c>
      <c r="AW1914" s="32">
        <f t="shared" si="236"/>
        <v>0.19575250945903663</v>
      </c>
      <c r="AX1914" s="32">
        <f t="shared" si="237"/>
        <v>105508.00984995108</v>
      </c>
      <c r="AY1914" s="26">
        <v>3</v>
      </c>
      <c r="AZ1914" s="26">
        <v>1</v>
      </c>
      <c r="BA1914" s="26">
        <v>3383.86</v>
      </c>
      <c r="BB1914" s="26">
        <v>157.28</v>
      </c>
      <c r="BC1914" s="26">
        <v>207.35</v>
      </c>
      <c r="BD1914" s="26">
        <v>359.99</v>
      </c>
      <c r="BE1914" s="28">
        <v>0.04</v>
      </c>
      <c r="BF1914" s="28">
        <v>1.53</v>
      </c>
      <c r="BG1914" s="28">
        <v>0.56999999999999995</v>
      </c>
      <c r="BH1914" s="28">
        <v>-4.99</v>
      </c>
      <c r="BI1914" s="28">
        <v>7.0000000000000007E-2</v>
      </c>
      <c r="BJ1914" s="28">
        <v>6.85</v>
      </c>
      <c r="BK1914" s="28">
        <v>0.77</v>
      </c>
      <c r="BL1914" s="28">
        <v>20.55</v>
      </c>
      <c r="BM1914" s="28">
        <v>0.05</v>
      </c>
      <c r="BN1914" s="28">
        <v>3.93</v>
      </c>
      <c r="BO1914" s="28">
        <v>0.69</v>
      </c>
      <c r="BP1914" s="28">
        <v>3.06</v>
      </c>
      <c r="BQ1914" s="26">
        <v>45.808897999999999</v>
      </c>
      <c r="BR1914" s="26">
        <v>7685.5678710000002</v>
      </c>
      <c r="BS1914" s="31">
        <f t="shared" si="239"/>
        <v>11.176165000000001</v>
      </c>
    </row>
    <row r="1915" spans="1:71">
      <c r="A1915" s="26">
        <v>42323333630000</v>
      </c>
      <c r="B1915" s="26" t="s">
        <v>9284</v>
      </c>
      <c r="C1915" t="s">
        <v>4218</v>
      </c>
      <c r="D1915" s="26" t="s">
        <v>195</v>
      </c>
      <c r="E1915" s="27" t="s">
        <v>3821</v>
      </c>
      <c r="F1915" t="s">
        <v>197</v>
      </c>
      <c r="G1915" t="s">
        <v>67</v>
      </c>
      <c r="H1915" t="s">
        <v>4219</v>
      </c>
      <c r="I1915" t="s">
        <v>4220</v>
      </c>
      <c r="J1915" t="s">
        <v>4221</v>
      </c>
      <c r="K1915" t="s">
        <v>9261</v>
      </c>
      <c r="L1915">
        <v>28.434740000000001</v>
      </c>
      <c r="M1915">
        <v>-100.13315</v>
      </c>
      <c r="N1915" s="28">
        <v>1635804.4</v>
      </c>
      <c r="O1915" s="28">
        <v>220438.31</v>
      </c>
      <c r="P1915" s="26">
        <v>785.5</v>
      </c>
      <c r="Q1915" s="26">
        <v>5076</v>
      </c>
      <c r="R1915" s="26">
        <v>10900</v>
      </c>
      <c r="S1915" s="29" t="s">
        <v>72</v>
      </c>
      <c r="T1915" s="30">
        <v>40414</v>
      </c>
      <c r="U1915" s="30">
        <v>40451</v>
      </c>
      <c r="V1915" s="30">
        <v>40483</v>
      </c>
      <c r="W1915">
        <v>3886000</v>
      </c>
      <c r="X1915" s="26">
        <v>6101</v>
      </c>
      <c r="Y1915" s="26" t="s">
        <v>72</v>
      </c>
      <c r="Z1915" s="26" t="s">
        <v>72</v>
      </c>
      <c r="AA1915" s="26" t="s">
        <v>4069</v>
      </c>
      <c r="AB1915" s="31" t="s">
        <v>72</v>
      </c>
      <c r="AC1915" s="31" t="s">
        <v>72</v>
      </c>
      <c r="AD1915" s="26">
        <v>2773.4021137393056</v>
      </c>
      <c r="AE1915" s="26">
        <v>115</v>
      </c>
      <c r="AF1915" s="26" t="s">
        <v>72</v>
      </c>
      <c r="AG1915" s="26">
        <v>2975</v>
      </c>
      <c r="AH1915" s="28">
        <v>1.2378999999999999E-2</v>
      </c>
      <c r="AI1915">
        <v>58594</v>
      </c>
      <c r="AJ1915" s="26">
        <v>2975</v>
      </c>
      <c r="AK1915" s="28">
        <v>1.2378999999999999E-2</v>
      </c>
      <c r="AL1915">
        <v>58594</v>
      </c>
      <c r="AM1915" s="26">
        <v>2975</v>
      </c>
      <c r="AN1915" s="28">
        <v>1.2378999999999999E-2</v>
      </c>
      <c r="AO1915">
        <v>58594</v>
      </c>
      <c r="AP1915" s="32">
        <v>33342.8984375</v>
      </c>
      <c r="AQ1915" s="36">
        <v>9.2473265004757499E-2</v>
      </c>
      <c r="AR1915" s="32">
        <f t="shared" si="238"/>
        <v>49710.666343342076</v>
      </c>
      <c r="AS1915" s="32">
        <f t="shared" si="240"/>
        <v>1</v>
      </c>
      <c r="AT1915" s="32">
        <f t="shared" si="241"/>
        <v>1</v>
      </c>
      <c r="AU1915" s="32">
        <f t="shared" si="242"/>
        <v>1</v>
      </c>
      <c r="AV1915" s="32">
        <f t="shared" si="235"/>
        <v>31369.978205417145</v>
      </c>
      <c r="AW1915" s="32">
        <f t="shared" si="236"/>
        <v>8.7001563862859871E-2</v>
      </c>
      <c r="AX1915" s="32">
        <f t="shared" si="237"/>
        <v>46769.255009143337</v>
      </c>
      <c r="AY1915" s="26">
        <v>3</v>
      </c>
      <c r="AZ1915" s="26">
        <v>1</v>
      </c>
      <c r="BA1915" s="26">
        <v>3908.71</v>
      </c>
      <c r="BB1915" s="26">
        <v>200.7</v>
      </c>
      <c r="BC1915" s="26">
        <v>237.25</v>
      </c>
      <c r="BD1915" s="26">
        <v>440.3</v>
      </c>
      <c r="BE1915" s="28">
        <v>0.06</v>
      </c>
      <c r="BF1915" s="28">
        <v>2.59</v>
      </c>
      <c r="BG1915" s="28">
        <v>0.67</v>
      </c>
      <c r="BH1915" s="28">
        <v>-2.4500000000000002</v>
      </c>
      <c r="BI1915" s="28">
        <v>0.09</v>
      </c>
      <c r="BJ1915" s="28">
        <v>7.07</v>
      </c>
      <c r="BK1915" s="28">
        <v>0.78</v>
      </c>
      <c r="BL1915" s="28">
        <v>5.83</v>
      </c>
      <c r="BM1915" s="28">
        <v>0.08</v>
      </c>
      <c r="BN1915" s="28">
        <v>4.57</v>
      </c>
      <c r="BO1915" s="28">
        <v>0.73</v>
      </c>
      <c r="BP1915" s="28">
        <v>3.56</v>
      </c>
      <c r="BQ1915" s="26">
        <v>42.0946</v>
      </c>
      <c r="BR1915" s="26">
        <v>8921.2792960000006</v>
      </c>
      <c r="BS1915" s="31">
        <f t="shared" si="239"/>
        <v>16.654949999999999</v>
      </c>
    </row>
    <row r="1916" spans="1:71">
      <c r="A1916" s="26">
        <v>42013345250000</v>
      </c>
      <c r="B1916" s="26" t="s">
        <v>9282</v>
      </c>
      <c r="C1916" t="s">
        <v>4222</v>
      </c>
      <c r="D1916" s="26" t="s">
        <v>102</v>
      </c>
      <c r="E1916" s="27" t="s">
        <v>65</v>
      </c>
      <c r="F1916" t="s">
        <v>66</v>
      </c>
      <c r="G1916" t="s">
        <v>67</v>
      </c>
      <c r="H1916" t="s">
        <v>1084</v>
      </c>
      <c r="I1916" t="s">
        <v>1085</v>
      </c>
      <c r="J1916" t="s">
        <v>245</v>
      </c>
      <c r="K1916" t="s">
        <v>9261</v>
      </c>
      <c r="L1916">
        <v>28.705020000000001</v>
      </c>
      <c r="M1916">
        <v>-98.223460000000003</v>
      </c>
      <c r="N1916" s="28">
        <v>2248930.36</v>
      </c>
      <c r="O1916" s="28">
        <v>317768.59000000003</v>
      </c>
      <c r="P1916" s="26">
        <v>328</v>
      </c>
      <c r="Q1916" s="26">
        <v>10919</v>
      </c>
      <c r="R1916" s="26">
        <v>17579</v>
      </c>
      <c r="S1916" s="29" t="s">
        <v>72</v>
      </c>
      <c r="T1916" s="30">
        <v>41101</v>
      </c>
      <c r="U1916" s="30">
        <v>41169</v>
      </c>
      <c r="V1916" s="30">
        <v>41153</v>
      </c>
      <c r="W1916">
        <v>5301270</v>
      </c>
      <c r="X1916" s="26">
        <v>6764</v>
      </c>
      <c r="Y1916" s="26" t="s">
        <v>72</v>
      </c>
      <c r="Z1916" s="26" t="s">
        <v>72</v>
      </c>
      <c r="AA1916" s="26" t="s">
        <v>4069</v>
      </c>
      <c r="AB1916" s="31" t="s">
        <v>72</v>
      </c>
      <c r="AC1916" s="31" t="s">
        <v>72</v>
      </c>
      <c r="AD1916" s="26">
        <v>1774.1434174498631</v>
      </c>
      <c r="AE1916" s="26">
        <v>276</v>
      </c>
      <c r="AF1916" s="26" t="s">
        <v>72</v>
      </c>
      <c r="AG1916" s="26">
        <v>21226</v>
      </c>
      <c r="AH1916" s="28">
        <v>3.7023E-2</v>
      </c>
      <c r="AI1916">
        <v>43682</v>
      </c>
      <c r="AJ1916" s="26">
        <v>23223</v>
      </c>
      <c r="AK1916" s="28">
        <v>4.0733999999999999E-2</v>
      </c>
      <c r="AL1916">
        <v>47791</v>
      </c>
      <c r="AM1916" s="26">
        <v>23223</v>
      </c>
      <c r="AN1916" s="28">
        <v>4.0733999999999999E-2</v>
      </c>
      <c r="AO1916">
        <v>47791</v>
      </c>
      <c r="AP1916" s="32">
        <v>59451.83984375</v>
      </c>
      <c r="AQ1916" s="36">
        <v>0.10547609031407257</v>
      </c>
      <c r="AR1916" s="32">
        <f t="shared" si="238"/>
        <v>78121.10782934085</v>
      </c>
      <c r="AS1916" s="32">
        <f t="shared" si="240"/>
        <v>2</v>
      </c>
      <c r="AT1916" s="32">
        <f t="shared" si="241"/>
        <v>1</v>
      </c>
      <c r="AU1916" s="32">
        <f t="shared" si="242"/>
        <v>1</v>
      </c>
      <c r="AV1916" s="32">
        <f t="shared" si="235"/>
        <v>50451.443037126694</v>
      </c>
      <c r="AW1916" s="32">
        <f t="shared" si="236"/>
        <v>8.9508095565165077E-2</v>
      </c>
      <c r="AX1916" s="32">
        <f t="shared" si="237"/>
        <v>66294.375952160917</v>
      </c>
      <c r="AY1916" s="26">
        <v>2</v>
      </c>
      <c r="AZ1916" s="26">
        <v>1</v>
      </c>
      <c r="BA1916" s="26">
        <v>10713.51</v>
      </c>
      <c r="BB1916" s="26">
        <v>32.53</v>
      </c>
      <c r="BC1916" s="26">
        <v>118.33</v>
      </c>
      <c r="BD1916" s="26">
        <v>150.87</v>
      </c>
      <c r="BE1916" s="28">
        <v>0.06</v>
      </c>
      <c r="BF1916" s="28">
        <v>3.66</v>
      </c>
      <c r="BG1916" s="28">
        <v>0.69</v>
      </c>
      <c r="BH1916" s="28">
        <v>-0.24</v>
      </c>
      <c r="BI1916" s="28">
        <v>0.09</v>
      </c>
      <c r="BJ1916" s="28">
        <v>7.2</v>
      </c>
      <c r="BK1916" s="28">
        <v>0.7</v>
      </c>
      <c r="BL1916" s="28">
        <v>-2.2799999999999998</v>
      </c>
      <c r="BM1916" s="28">
        <v>7.0000000000000007E-2</v>
      </c>
      <c r="BN1916" s="28">
        <v>5.32</v>
      </c>
      <c r="BO1916" s="28">
        <v>0.76</v>
      </c>
      <c r="BP1916" s="28">
        <v>-1.78</v>
      </c>
      <c r="BQ1916" s="26">
        <v>44.678699000000002</v>
      </c>
      <c r="BR1916" s="26">
        <v>972.29040499999996</v>
      </c>
      <c r="BS1916" s="31">
        <f t="shared" si="239"/>
        <v>7.45479</v>
      </c>
    </row>
    <row r="1917" spans="1:71">
      <c r="A1917" s="26">
        <v>42123323270000</v>
      </c>
      <c r="B1917" s="26" t="s">
        <v>9280</v>
      </c>
      <c r="C1917" t="s">
        <v>4223</v>
      </c>
      <c r="D1917" s="26" t="s">
        <v>185</v>
      </c>
      <c r="E1917" s="27" t="s">
        <v>186</v>
      </c>
      <c r="F1917" t="s">
        <v>66</v>
      </c>
      <c r="G1917" t="s">
        <v>67</v>
      </c>
      <c r="H1917" t="s">
        <v>4224</v>
      </c>
      <c r="I1917" t="s">
        <v>4225</v>
      </c>
      <c r="J1917" t="s">
        <v>70</v>
      </c>
      <c r="K1917" t="s">
        <v>9261</v>
      </c>
      <c r="L1917">
        <v>28.990400000000001</v>
      </c>
      <c r="M1917">
        <v>-97.723780000000005</v>
      </c>
      <c r="N1917" s="28">
        <v>2407972.1800000002</v>
      </c>
      <c r="O1917" s="28">
        <v>422925.29</v>
      </c>
      <c r="P1917" s="26">
        <v>350</v>
      </c>
      <c r="Q1917" s="26">
        <v>13036</v>
      </c>
      <c r="R1917" s="26">
        <v>18425</v>
      </c>
      <c r="S1917" s="29" t="s">
        <v>72</v>
      </c>
      <c r="T1917" s="30">
        <v>40374</v>
      </c>
      <c r="U1917" s="30">
        <v>40719</v>
      </c>
      <c r="V1917" s="30">
        <v>40695</v>
      </c>
      <c r="W1917">
        <v>2618</v>
      </c>
      <c r="X1917" s="26">
        <v>5743</v>
      </c>
      <c r="Y1917" s="26" t="s">
        <v>72</v>
      </c>
      <c r="Z1917" s="26" t="s">
        <v>72</v>
      </c>
      <c r="AA1917" s="26" t="s">
        <v>4069</v>
      </c>
      <c r="AB1917" s="31" t="s">
        <v>72</v>
      </c>
      <c r="AC1917" s="31" t="s">
        <v>72</v>
      </c>
      <c r="AD1917" s="26">
        <v>2614.9268609489573</v>
      </c>
      <c r="AE1917" s="26">
        <v>870</v>
      </c>
      <c r="AF1917" s="26" t="s">
        <v>72</v>
      </c>
      <c r="AG1917" s="26">
        <v>82239</v>
      </c>
      <c r="AH1917" s="28">
        <v>0.19425600000000001</v>
      </c>
      <c r="AI1917">
        <v>11344</v>
      </c>
      <c r="AJ1917" s="26">
        <v>108736</v>
      </c>
      <c r="AK1917" s="28">
        <v>0.27733400000000002</v>
      </c>
      <c r="AL1917">
        <v>14999</v>
      </c>
      <c r="AM1917" s="26">
        <v>130098</v>
      </c>
      <c r="AN1917" s="28">
        <v>0.34264499999999998</v>
      </c>
      <c r="AO1917">
        <v>17946</v>
      </c>
      <c r="AP1917" s="32">
        <v>143671.625</v>
      </c>
      <c r="AQ1917" s="36">
        <v>0.37569079136868572</v>
      </c>
      <c r="AR1917" s="32">
        <f t="shared" si="238"/>
        <v>210168.89507225738</v>
      </c>
      <c r="AS1917" s="32">
        <f t="shared" si="240"/>
        <v>3</v>
      </c>
      <c r="AT1917" s="32">
        <f t="shared" si="241"/>
        <v>1</v>
      </c>
      <c r="AU1917" s="32">
        <f t="shared" si="242"/>
        <v>3</v>
      </c>
      <c r="AV1917" s="32">
        <f t="shared" si="235"/>
        <v>143596.57452550932</v>
      </c>
      <c r="AW1917" s="32">
        <f t="shared" si="236"/>
        <v>0.37549453986701309</v>
      </c>
      <c r="AX1917" s="32">
        <f t="shared" si="237"/>
        <v>210059.10808197065</v>
      </c>
      <c r="AY1917" s="26">
        <v>2</v>
      </c>
      <c r="AZ1917" s="26">
        <v>1</v>
      </c>
      <c r="BA1917" s="26">
        <v>12433.28</v>
      </c>
      <c r="BB1917" s="26">
        <v>78.709999999999994</v>
      </c>
      <c r="BC1917" s="26">
        <v>159.04</v>
      </c>
      <c r="BD1917" s="26">
        <v>235.45</v>
      </c>
      <c r="BE1917" s="28">
        <v>0.08</v>
      </c>
      <c r="BF1917" s="28">
        <v>5.35</v>
      </c>
      <c r="BG1917" s="28">
        <v>0.73</v>
      </c>
      <c r="BH1917" s="28">
        <v>0.93</v>
      </c>
      <c r="BI1917" s="28">
        <v>0.11</v>
      </c>
      <c r="BJ1917" s="28">
        <v>8.8699999999999992</v>
      </c>
      <c r="BK1917" s="28">
        <v>0.78</v>
      </c>
      <c r="BL1917" s="28">
        <v>27.44</v>
      </c>
      <c r="BM1917" s="28">
        <v>0.1</v>
      </c>
      <c r="BN1917" s="28">
        <v>8.1</v>
      </c>
      <c r="BO1917" s="28">
        <v>0.78</v>
      </c>
      <c r="BP1917" s="28">
        <v>22.9</v>
      </c>
      <c r="BQ1917" s="26">
        <v>52.803798</v>
      </c>
      <c r="BR1917" s="26">
        <v>2447.8005370000001</v>
      </c>
      <c r="BS1917" s="31">
        <f t="shared" si="239"/>
        <v>13.645631999999999</v>
      </c>
    </row>
    <row r="1918" spans="1:71">
      <c r="A1918" s="26">
        <v>42123323390100</v>
      </c>
      <c r="B1918" s="26" t="s">
        <v>9280</v>
      </c>
      <c r="C1918" t="s">
        <v>4226</v>
      </c>
      <c r="D1918" s="26" t="s">
        <v>705</v>
      </c>
      <c r="E1918" s="27" t="s">
        <v>186</v>
      </c>
      <c r="F1918" t="s">
        <v>66</v>
      </c>
      <c r="G1918" t="s">
        <v>67</v>
      </c>
      <c r="H1918" t="s">
        <v>1172</v>
      </c>
      <c r="I1918" t="s">
        <v>1173</v>
      </c>
      <c r="J1918" t="s">
        <v>149</v>
      </c>
      <c r="K1918" t="s">
        <v>9261</v>
      </c>
      <c r="L1918">
        <v>28.992650000000001</v>
      </c>
      <c r="M1918">
        <v>-97.716660000000005</v>
      </c>
      <c r="N1918" s="28">
        <v>2410239.1800000002</v>
      </c>
      <c r="O1918" s="28">
        <v>423768.2</v>
      </c>
      <c r="P1918" s="26">
        <v>346</v>
      </c>
      <c r="Q1918" s="26">
        <v>12611</v>
      </c>
      <c r="R1918" s="26">
        <v>17535</v>
      </c>
      <c r="S1918" s="29" t="s">
        <v>72</v>
      </c>
      <c r="T1918" s="30">
        <v>40458</v>
      </c>
      <c r="U1918" s="30">
        <v>40615</v>
      </c>
      <c r="V1918" s="30">
        <v>40756</v>
      </c>
      <c r="W1918">
        <v>0</v>
      </c>
      <c r="X1918" s="26">
        <v>5102</v>
      </c>
      <c r="Y1918" s="26" t="s">
        <v>72</v>
      </c>
      <c r="Z1918" s="26" t="s">
        <v>72</v>
      </c>
      <c r="AA1918" s="26" t="s">
        <v>4069</v>
      </c>
      <c r="AB1918" s="31" t="s">
        <v>72</v>
      </c>
      <c r="AC1918" s="31" t="s">
        <v>72</v>
      </c>
      <c r="AD1918" s="26">
        <v>2328.9618200836821</v>
      </c>
      <c r="AE1918" s="26">
        <v>1000.7999877929687</v>
      </c>
      <c r="AF1918" s="26" t="s">
        <v>72</v>
      </c>
      <c r="AG1918" s="26">
        <v>12627</v>
      </c>
      <c r="AH1918" s="28">
        <v>1.7635000000000001E-2</v>
      </c>
      <c r="AI1918">
        <v>3850</v>
      </c>
      <c r="AJ1918" s="26">
        <v>33791</v>
      </c>
      <c r="AK1918" s="28">
        <v>6.8677000000000002E-2</v>
      </c>
      <c r="AL1918">
        <v>9383</v>
      </c>
      <c r="AM1918" s="26">
        <v>75708</v>
      </c>
      <c r="AN1918" s="28">
        <v>0.178119</v>
      </c>
      <c r="AO1918">
        <v>16452</v>
      </c>
      <c r="AP1918" s="32">
        <v>116052.6171875</v>
      </c>
      <c r="AQ1918" s="36">
        <v>0.27028211455047479</v>
      </c>
      <c r="AR1918" s="32">
        <f t="shared" si="238"/>
        <v>163892.55146293403</v>
      </c>
      <c r="AS1918" s="32">
        <f t="shared" si="240"/>
        <v>3</v>
      </c>
      <c r="AT1918" s="32">
        <f t="shared" si="241"/>
        <v>1</v>
      </c>
      <c r="AU1918" s="32">
        <f t="shared" si="242"/>
        <v>2</v>
      </c>
      <c r="AV1918" s="32">
        <f t="shared" si="235"/>
        <v>130564.88095967268</v>
      </c>
      <c r="AW1918" s="32">
        <f t="shared" si="236"/>
        <v>0.30408062279884857</v>
      </c>
      <c r="AX1918" s="32">
        <f t="shared" si="237"/>
        <v>184387.15119506884</v>
      </c>
      <c r="AY1918" s="26">
        <v>2</v>
      </c>
      <c r="AZ1918" s="26">
        <v>1</v>
      </c>
      <c r="BA1918" s="26">
        <v>12488.26</v>
      </c>
      <c r="BB1918" s="26">
        <v>79.52</v>
      </c>
      <c r="BC1918" s="26">
        <v>159.37</v>
      </c>
      <c r="BD1918" s="26">
        <v>235.76</v>
      </c>
      <c r="BE1918" s="28">
        <v>0.08</v>
      </c>
      <c r="BF1918" s="28">
        <v>5.23</v>
      </c>
      <c r="BG1918" s="28">
        <v>0.73</v>
      </c>
      <c r="BH1918" s="28">
        <v>1.04</v>
      </c>
      <c r="BI1918" s="28">
        <v>0.11</v>
      </c>
      <c r="BJ1918" s="28">
        <v>8.7100000000000009</v>
      </c>
      <c r="BK1918" s="28">
        <v>0.78</v>
      </c>
      <c r="BL1918" s="28">
        <v>30.19</v>
      </c>
      <c r="BM1918" s="28">
        <v>0.1</v>
      </c>
      <c r="BN1918" s="28">
        <v>7.97</v>
      </c>
      <c r="BO1918" s="28">
        <v>0.78</v>
      </c>
      <c r="BP1918" s="28">
        <v>25.36</v>
      </c>
      <c r="BQ1918" s="26">
        <v>52.803798</v>
      </c>
      <c r="BR1918" s="26">
        <v>2425.1296379999999</v>
      </c>
      <c r="BS1918" s="31">
        <f t="shared" si="239"/>
        <v>13.673946000000001</v>
      </c>
    </row>
    <row r="1919" spans="1:71">
      <c r="A1919" s="26">
        <v>42123323520000</v>
      </c>
      <c r="B1919" s="26" t="s">
        <v>9280</v>
      </c>
      <c r="C1919" t="s">
        <v>4227</v>
      </c>
      <c r="D1919" s="26" t="s">
        <v>185</v>
      </c>
      <c r="E1919" s="27" t="s">
        <v>186</v>
      </c>
      <c r="F1919" t="s">
        <v>4071</v>
      </c>
      <c r="G1919" t="s">
        <v>67</v>
      </c>
      <c r="H1919" t="s">
        <v>4228</v>
      </c>
      <c r="I1919" t="s">
        <v>4229</v>
      </c>
      <c r="J1919" t="s">
        <v>70</v>
      </c>
      <c r="K1919" t="s">
        <v>9261</v>
      </c>
      <c r="L1919">
        <v>29.241219999999998</v>
      </c>
      <c r="M1919">
        <v>-97.366789999999995</v>
      </c>
      <c r="N1919" s="28">
        <v>2520811.9300000002</v>
      </c>
      <c r="O1919" s="28">
        <v>515528.91</v>
      </c>
      <c r="P1919" s="26">
        <v>354</v>
      </c>
      <c r="Q1919" s="26">
        <v>12486</v>
      </c>
      <c r="R1919" s="26">
        <v>19050</v>
      </c>
      <c r="S1919" s="29" t="s">
        <v>72</v>
      </c>
      <c r="T1919" s="30">
        <v>40470</v>
      </c>
      <c r="U1919" s="30">
        <v>40569</v>
      </c>
      <c r="V1919" s="30">
        <v>40695</v>
      </c>
      <c r="W1919">
        <v>3402</v>
      </c>
      <c r="X1919" s="26">
        <v>5740</v>
      </c>
      <c r="Y1919" s="26">
        <v>5919</v>
      </c>
      <c r="Z1919" s="26">
        <v>7715</v>
      </c>
      <c r="AA1919" s="26" t="s">
        <v>4069</v>
      </c>
      <c r="AB1919" s="31">
        <v>50</v>
      </c>
      <c r="AC1919" s="31">
        <v>0.72000002861022949</v>
      </c>
      <c r="AD1919" s="26">
        <v>2870.3023560608372</v>
      </c>
      <c r="AE1919" s="26" t="s">
        <v>72</v>
      </c>
      <c r="AF1919" s="26">
        <v>2932</v>
      </c>
      <c r="AG1919" s="26">
        <v>41446</v>
      </c>
      <c r="AH1919" s="28">
        <v>0.157582</v>
      </c>
      <c r="AI1919">
        <v>2203</v>
      </c>
      <c r="AJ1919" s="26">
        <v>41446</v>
      </c>
      <c r="AK1919" s="28">
        <v>0.157582</v>
      </c>
      <c r="AL1919">
        <v>2203</v>
      </c>
      <c r="AM1919" s="26">
        <v>41446</v>
      </c>
      <c r="AN1919" s="28">
        <v>0.157582</v>
      </c>
      <c r="AO1919">
        <v>2203</v>
      </c>
      <c r="AP1919" s="32">
        <v>273348.84375</v>
      </c>
      <c r="AQ1919" s="36">
        <v>0.7845938302421307</v>
      </c>
      <c r="AR1919" s="32">
        <f t="shared" si="238"/>
        <v>412221.95170285716</v>
      </c>
      <c r="AS1919" s="32">
        <f t="shared" si="240"/>
        <v>4</v>
      </c>
      <c r="AT1919" s="32">
        <f t="shared" si="241"/>
        <v>1</v>
      </c>
      <c r="AU1919" s="32">
        <f t="shared" si="242"/>
        <v>4</v>
      </c>
      <c r="AV1919" s="32">
        <f t="shared" si="235"/>
        <v>273348.84375</v>
      </c>
      <c r="AW1919" s="32">
        <f t="shared" si="236"/>
        <v>0.7845938302421307</v>
      </c>
      <c r="AX1919" s="32">
        <f t="shared" si="237"/>
        <v>412221.9517028571</v>
      </c>
      <c r="AY1919" s="26">
        <v>2</v>
      </c>
      <c r="AZ1919" s="26">
        <v>1</v>
      </c>
      <c r="BA1919" s="26">
        <v>12302.37</v>
      </c>
      <c r="BB1919" s="26">
        <v>52.17</v>
      </c>
      <c r="BC1919" s="26">
        <v>166.36</v>
      </c>
      <c r="BD1919" s="26">
        <v>219.56</v>
      </c>
      <c r="BE1919" s="28">
        <v>0.05</v>
      </c>
      <c r="BF1919" s="28">
        <v>2.35</v>
      </c>
      <c r="BG1919" s="28">
        <v>0.45</v>
      </c>
      <c r="BH1919" s="28">
        <v>0.08</v>
      </c>
      <c r="BI1919" s="28">
        <v>0.11</v>
      </c>
      <c r="BJ1919" s="28">
        <v>8.1</v>
      </c>
      <c r="BK1919" s="28">
        <v>0.76</v>
      </c>
      <c r="BL1919" s="28">
        <v>4.09</v>
      </c>
      <c r="BM1919" s="28">
        <v>0.1</v>
      </c>
      <c r="BN1919" s="28">
        <v>6.77</v>
      </c>
      <c r="BO1919" s="28">
        <v>0.73</v>
      </c>
      <c r="BP1919" s="28">
        <v>2.58</v>
      </c>
      <c r="BQ1919" s="26">
        <v>52.8232</v>
      </c>
      <c r="BR1919" s="26">
        <v>4096.4565419999999</v>
      </c>
      <c r="BS1919" s="31">
        <f t="shared" si="239"/>
        <v>13.907696000000003</v>
      </c>
    </row>
    <row r="1920" spans="1:71">
      <c r="A1920" s="26">
        <v>42123323530000</v>
      </c>
      <c r="B1920" s="26" t="s">
        <v>9280</v>
      </c>
      <c r="C1920" t="s">
        <v>4230</v>
      </c>
      <c r="D1920" s="26" t="s">
        <v>185</v>
      </c>
      <c r="E1920" s="27" t="s">
        <v>186</v>
      </c>
      <c r="F1920" t="s">
        <v>66</v>
      </c>
      <c r="G1920" t="s">
        <v>67</v>
      </c>
      <c r="H1920" t="s">
        <v>4231</v>
      </c>
      <c r="I1920" t="s">
        <v>4232</v>
      </c>
      <c r="J1920" t="s">
        <v>70</v>
      </c>
      <c r="K1920" t="s">
        <v>9261</v>
      </c>
      <c r="L1920">
        <v>29.24709</v>
      </c>
      <c r="M1920">
        <v>-97.409729999999996</v>
      </c>
      <c r="N1920" s="28">
        <v>2507090.69</v>
      </c>
      <c r="O1920" s="28">
        <v>517474.24</v>
      </c>
      <c r="P1920" s="26">
        <v>392</v>
      </c>
      <c r="Q1920" s="26">
        <v>11948</v>
      </c>
      <c r="R1920" s="26">
        <v>16201</v>
      </c>
      <c r="S1920" s="29" t="s">
        <v>72</v>
      </c>
      <c r="T1920" s="30">
        <v>40449</v>
      </c>
      <c r="U1920" s="30">
        <v>40638</v>
      </c>
      <c r="V1920" s="30">
        <v>40725</v>
      </c>
      <c r="W1920">
        <v>1484</v>
      </c>
      <c r="X1920" s="26">
        <v>3766</v>
      </c>
      <c r="Y1920" s="26" t="s">
        <v>72</v>
      </c>
      <c r="Z1920" s="26" t="s">
        <v>72</v>
      </c>
      <c r="AA1920" s="26" t="s">
        <v>4069</v>
      </c>
      <c r="AB1920" s="31" t="s">
        <v>72</v>
      </c>
      <c r="AC1920" s="31" t="s">
        <v>72</v>
      </c>
      <c r="AD1920" s="26">
        <v>1773.3712535903724</v>
      </c>
      <c r="AE1920" s="26">
        <v>1445</v>
      </c>
      <c r="AF1920" s="26" t="s">
        <v>72</v>
      </c>
      <c r="AG1920" s="26">
        <v>106164</v>
      </c>
      <c r="AH1920" s="28">
        <v>0.18143500000000001</v>
      </c>
      <c r="AI1920">
        <v>896</v>
      </c>
      <c r="AJ1920" s="26">
        <v>166583</v>
      </c>
      <c r="AK1920" s="28">
        <v>0.28430299999999997</v>
      </c>
      <c r="AL1920">
        <v>1573</v>
      </c>
      <c r="AM1920" s="26">
        <v>222702</v>
      </c>
      <c r="AN1920" s="28">
        <v>0.39987400000000001</v>
      </c>
      <c r="AO1920">
        <v>2798</v>
      </c>
      <c r="AP1920" s="32">
        <v>334787.59375</v>
      </c>
      <c r="AQ1920" s="36">
        <v>0.59370269481494176</v>
      </c>
      <c r="AR1920" s="32">
        <f t="shared" si="238"/>
        <v>439872.97073224466</v>
      </c>
      <c r="AS1920" s="32">
        <f t="shared" si="240"/>
        <v>4</v>
      </c>
      <c r="AT1920" s="32">
        <f t="shared" si="241"/>
        <v>1</v>
      </c>
      <c r="AU1920" s="32">
        <f t="shared" si="242"/>
        <v>4</v>
      </c>
      <c r="AV1920" s="32">
        <f t="shared" si="235"/>
        <v>510271.05367100373</v>
      </c>
      <c r="AW1920" s="32">
        <f t="shared" si="236"/>
        <v>0.90490001811942788</v>
      </c>
      <c r="AX1920" s="32">
        <f t="shared" si="237"/>
        <v>670438.35687814245</v>
      </c>
      <c r="AY1920" s="26">
        <v>2</v>
      </c>
      <c r="AZ1920" s="26">
        <v>1</v>
      </c>
      <c r="BA1920" s="26">
        <v>11826.72</v>
      </c>
      <c r="BB1920" s="26">
        <v>51.84</v>
      </c>
      <c r="BC1920" s="26">
        <v>173.67</v>
      </c>
      <c r="BD1920" s="26">
        <v>232.24</v>
      </c>
      <c r="BE1920" s="28">
        <v>0.05</v>
      </c>
      <c r="BF1920" s="28">
        <v>3.24</v>
      </c>
      <c r="BG1920" s="28">
        <v>0.6</v>
      </c>
      <c r="BH1920" s="28">
        <v>0.03</v>
      </c>
      <c r="BI1920" s="28">
        <v>0.11</v>
      </c>
      <c r="BJ1920" s="28">
        <v>7.42</v>
      </c>
      <c r="BK1920" s="28">
        <v>0.82</v>
      </c>
      <c r="BL1920" s="28">
        <v>5.33</v>
      </c>
      <c r="BM1920" s="28">
        <v>0.09</v>
      </c>
      <c r="BN1920" s="28">
        <v>6.59</v>
      </c>
      <c r="BO1920" s="28">
        <v>0.77</v>
      </c>
      <c r="BP1920" s="28">
        <v>3.59</v>
      </c>
      <c r="BQ1920" s="26">
        <v>47.151401</v>
      </c>
      <c r="BR1920" s="26">
        <v>1916.4645989999999</v>
      </c>
      <c r="BS1920" s="31">
        <f t="shared" si="239"/>
        <v>15.665033999999997</v>
      </c>
    </row>
    <row r="1921" spans="1:71">
      <c r="A1921" s="26">
        <v>42123323600000</v>
      </c>
      <c r="B1921" s="26" t="s">
        <v>9280</v>
      </c>
      <c r="C1921" t="s">
        <v>4233</v>
      </c>
      <c r="D1921" s="26" t="s">
        <v>185</v>
      </c>
      <c r="E1921" s="27" t="s">
        <v>186</v>
      </c>
      <c r="F1921" t="s">
        <v>66</v>
      </c>
      <c r="G1921" t="s">
        <v>67</v>
      </c>
      <c r="H1921" t="s">
        <v>4234</v>
      </c>
      <c r="I1921" t="s">
        <v>4235</v>
      </c>
      <c r="J1921" t="s">
        <v>70</v>
      </c>
      <c r="K1921" t="s">
        <v>9261</v>
      </c>
      <c r="L1921">
        <v>29.239719999999998</v>
      </c>
      <c r="M1921">
        <v>-97.381309999999999</v>
      </c>
      <c r="N1921" s="28">
        <v>2516189.5099999998</v>
      </c>
      <c r="O1921" s="28">
        <v>514919.21</v>
      </c>
      <c r="P1921" s="26">
        <v>369</v>
      </c>
      <c r="Q1921" s="26">
        <v>12320</v>
      </c>
      <c r="R1921" s="26">
        <v>19032</v>
      </c>
      <c r="S1921" s="29" t="s">
        <v>72</v>
      </c>
      <c r="T1921" s="30">
        <v>40460</v>
      </c>
      <c r="U1921" s="30">
        <v>40665</v>
      </c>
      <c r="V1921" s="30">
        <v>40664</v>
      </c>
      <c r="W1921">
        <v>2990</v>
      </c>
      <c r="X1921" s="26">
        <v>6890</v>
      </c>
      <c r="Y1921" s="26" t="s">
        <v>72</v>
      </c>
      <c r="Z1921" s="26" t="s">
        <v>72</v>
      </c>
      <c r="AA1921" s="26" t="s">
        <v>4069</v>
      </c>
      <c r="AB1921" s="31" t="s">
        <v>72</v>
      </c>
      <c r="AC1921" s="31" t="s">
        <v>72</v>
      </c>
      <c r="AD1921" s="26">
        <v>1804.6588602053284</v>
      </c>
      <c r="AE1921" s="26">
        <v>1030</v>
      </c>
      <c r="AF1921" s="26" t="s">
        <v>72</v>
      </c>
      <c r="AG1921" s="26">
        <v>143084</v>
      </c>
      <c r="AH1921" s="28">
        <v>0.20971699999999999</v>
      </c>
      <c r="AI1921">
        <v>2456</v>
      </c>
      <c r="AJ1921" s="26">
        <v>212622</v>
      </c>
      <c r="AK1921" s="28">
        <v>0.35352</v>
      </c>
      <c r="AL1921">
        <v>3455</v>
      </c>
      <c r="AM1921" s="26">
        <v>290376</v>
      </c>
      <c r="AN1921" s="28">
        <v>0.53225299999999998</v>
      </c>
      <c r="AO1921">
        <v>4143</v>
      </c>
      <c r="AP1921" s="32">
        <v>395089.1875</v>
      </c>
      <c r="AQ1921" s="36">
        <v>0.71300120279319934</v>
      </c>
      <c r="AR1921" s="32">
        <f t="shared" si="238"/>
        <v>521290.40039439627</v>
      </c>
      <c r="AS1921" s="32">
        <f t="shared" si="240"/>
        <v>4</v>
      </c>
      <c r="AT1921" s="32">
        <f t="shared" si="241"/>
        <v>1</v>
      </c>
      <c r="AU1921" s="32">
        <f t="shared" si="242"/>
        <v>4</v>
      </c>
      <c r="AV1921" s="32">
        <f t="shared" si="235"/>
        <v>329145.41890420899</v>
      </c>
      <c r="AW1921" s="32">
        <f t="shared" si="236"/>
        <v>0.59399519652147514</v>
      </c>
      <c r="AX1921" s="32">
        <f t="shared" si="237"/>
        <v>434282.5686885101</v>
      </c>
      <c r="AY1921" s="26">
        <v>2</v>
      </c>
      <c r="AZ1921" s="26">
        <v>1</v>
      </c>
      <c r="BA1921" s="26">
        <v>12199.32</v>
      </c>
      <c r="BB1921" s="26">
        <v>52.37</v>
      </c>
      <c r="BC1921" s="26">
        <v>164.12</v>
      </c>
      <c r="BD1921" s="26">
        <v>217.66</v>
      </c>
      <c r="BE1921" s="28">
        <v>0.05</v>
      </c>
      <c r="BF1921" s="28">
        <v>2.67</v>
      </c>
      <c r="BG1921" s="28">
        <v>0.51</v>
      </c>
      <c r="BH1921" s="28">
        <v>0.08</v>
      </c>
      <c r="BI1921" s="28">
        <v>0.11</v>
      </c>
      <c r="BJ1921" s="28">
        <v>7.84</v>
      </c>
      <c r="BK1921" s="28">
        <v>0.79</v>
      </c>
      <c r="BL1921" s="28">
        <v>4.5199999999999996</v>
      </c>
      <c r="BM1921" s="28">
        <v>0.1</v>
      </c>
      <c r="BN1921" s="28">
        <v>6.67</v>
      </c>
      <c r="BO1921" s="28">
        <v>0.75</v>
      </c>
      <c r="BP1921" s="28">
        <v>2.94</v>
      </c>
      <c r="BQ1921" s="26">
        <v>50.885100999999999</v>
      </c>
      <c r="BR1921" s="26">
        <v>3432.4460439999998</v>
      </c>
      <c r="BS1921" s="31">
        <f t="shared" si="239"/>
        <v>14.262028000000001</v>
      </c>
    </row>
    <row r="1922" spans="1:71">
      <c r="A1922" s="26">
        <v>42123323740100</v>
      </c>
      <c r="B1922" s="26" t="s">
        <v>9280</v>
      </c>
      <c r="C1922" t="s">
        <v>4236</v>
      </c>
      <c r="D1922" s="26" t="s">
        <v>705</v>
      </c>
      <c r="E1922" s="27" t="s">
        <v>186</v>
      </c>
      <c r="F1922" t="s">
        <v>66</v>
      </c>
      <c r="G1922" t="s">
        <v>67</v>
      </c>
      <c r="H1922" t="s">
        <v>4237</v>
      </c>
      <c r="I1922" t="s">
        <v>4238</v>
      </c>
      <c r="J1922" t="s">
        <v>149</v>
      </c>
      <c r="K1922" t="s">
        <v>9261</v>
      </c>
      <c r="L1922">
        <v>29.021450000000002</v>
      </c>
      <c r="M1922">
        <v>-97.713130000000007</v>
      </c>
      <c r="N1922" s="28">
        <v>2411252.34</v>
      </c>
      <c r="O1922" s="28">
        <v>434250.97</v>
      </c>
      <c r="P1922" s="26">
        <v>423</v>
      </c>
      <c r="Q1922" s="26">
        <v>12828</v>
      </c>
      <c r="R1922" s="26">
        <v>18015</v>
      </c>
      <c r="S1922" s="29" t="s">
        <v>72</v>
      </c>
      <c r="T1922" s="30">
        <v>40554</v>
      </c>
      <c r="U1922" s="30">
        <v>40575</v>
      </c>
      <c r="V1922" s="30">
        <v>40603</v>
      </c>
      <c r="W1922">
        <v>0</v>
      </c>
      <c r="X1922" s="26">
        <v>5705</v>
      </c>
      <c r="Y1922" s="26" t="s">
        <v>72</v>
      </c>
      <c r="Z1922" s="26" t="s">
        <v>72</v>
      </c>
      <c r="AA1922" s="26" t="s">
        <v>4069</v>
      </c>
      <c r="AB1922" s="31" t="s">
        <v>72</v>
      </c>
      <c r="AC1922" s="31" t="s">
        <v>72</v>
      </c>
      <c r="AD1922" s="26">
        <v>2411.6020148761886</v>
      </c>
      <c r="AE1922" s="26" t="s">
        <v>72</v>
      </c>
      <c r="AF1922" s="26" t="s">
        <v>72</v>
      </c>
      <c r="AG1922" s="26">
        <v>96290</v>
      </c>
      <c r="AH1922" s="28">
        <v>0.19678999999999999</v>
      </c>
      <c r="AI1922">
        <v>8341</v>
      </c>
      <c r="AJ1922" s="26">
        <v>162199</v>
      </c>
      <c r="AK1922" s="28">
        <v>0.38412000000000002</v>
      </c>
      <c r="AL1922">
        <v>14050</v>
      </c>
      <c r="AM1922" s="26">
        <v>167758</v>
      </c>
      <c r="AN1922" s="28">
        <v>0.40715400000000002</v>
      </c>
      <c r="AO1922">
        <v>14532</v>
      </c>
      <c r="AP1922" s="32">
        <v>256611.9375</v>
      </c>
      <c r="AQ1922" s="36">
        <v>0.61884586551628251</v>
      </c>
      <c r="AR1922" s="32">
        <f t="shared" si="238"/>
        <v>366147.65569638199</v>
      </c>
      <c r="AS1922" s="32">
        <f t="shared" si="240"/>
        <v>4</v>
      </c>
      <c r="AT1922" s="32">
        <f t="shared" si="241"/>
        <v>1</v>
      </c>
      <c r="AU1922" s="32">
        <f t="shared" si="242"/>
        <v>4</v>
      </c>
      <c r="AV1922" s="32">
        <f t="shared" si="235"/>
        <v>258186.24386503067</v>
      </c>
      <c r="AW1922" s="32">
        <f t="shared" si="236"/>
        <v>0.62264246591822292</v>
      </c>
      <c r="AX1922" s="32">
        <f t="shared" si="237"/>
        <v>368393.96033255605</v>
      </c>
      <c r="AY1922" s="26">
        <v>2</v>
      </c>
      <c r="AZ1922" s="26">
        <v>1</v>
      </c>
      <c r="BA1922" s="26">
        <v>12177.02</v>
      </c>
      <c r="BB1922" s="26">
        <v>87.18</v>
      </c>
      <c r="BC1922" s="26">
        <v>147.75</v>
      </c>
      <c r="BD1922" s="26">
        <v>222.9</v>
      </c>
      <c r="BE1922" s="28">
        <v>0.08</v>
      </c>
      <c r="BF1922" s="28">
        <v>4.83</v>
      </c>
      <c r="BG1922" s="28">
        <v>0.76</v>
      </c>
      <c r="BH1922" s="28">
        <v>1.1499999999999999</v>
      </c>
      <c r="BI1922" s="28">
        <v>0.11</v>
      </c>
      <c r="BJ1922" s="28">
        <v>8.4499999999999993</v>
      </c>
      <c r="BK1922" s="28">
        <v>0.81</v>
      </c>
      <c r="BL1922" s="28">
        <v>41.35</v>
      </c>
      <c r="BM1922" s="28">
        <v>0.11</v>
      </c>
      <c r="BN1922" s="28">
        <v>7.37</v>
      </c>
      <c r="BO1922" s="28">
        <v>0.8</v>
      </c>
      <c r="BP1922" s="28">
        <v>35.200000000000003</v>
      </c>
      <c r="BQ1922" s="26">
        <v>47.422598999999998</v>
      </c>
      <c r="BR1922" s="26">
        <v>2262.4455560000001</v>
      </c>
      <c r="BS1922" s="31">
        <f t="shared" si="239"/>
        <v>13.164525000000001</v>
      </c>
    </row>
    <row r="1923" spans="1:71">
      <c r="A1923" s="26">
        <v>42123323880000</v>
      </c>
      <c r="B1923" s="26" t="s">
        <v>9280</v>
      </c>
      <c r="C1923" t="s">
        <v>4239</v>
      </c>
      <c r="D1923" s="26" t="s">
        <v>705</v>
      </c>
      <c r="E1923" s="27" t="s">
        <v>186</v>
      </c>
      <c r="F1923" t="s">
        <v>66</v>
      </c>
      <c r="G1923" t="s">
        <v>67</v>
      </c>
      <c r="H1923" t="s">
        <v>1172</v>
      </c>
      <c r="I1923" t="s">
        <v>1173</v>
      </c>
      <c r="J1923" t="s">
        <v>154</v>
      </c>
      <c r="K1923" t="s">
        <v>9261</v>
      </c>
      <c r="L1923">
        <v>28.995799999999999</v>
      </c>
      <c r="M1923">
        <v>-97.715119999999999</v>
      </c>
      <c r="N1923" s="28">
        <v>2410718.86</v>
      </c>
      <c r="O1923" s="28">
        <v>424918.8</v>
      </c>
      <c r="P1923" s="26">
        <v>350.29998779296875</v>
      </c>
      <c r="Q1923" s="26">
        <v>12601</v>
      </c>
      <c r="R1923" s="26">
        <v>17475</v>
      </c>
      <c r="S1923" s="29" t="s">
        <v>72</v>
      </c>
      <c r="T1923" s="30">
        <v>40601</v>
      </c>
      <c r="U1923" s="30">
        <v>40753</v>
      </c>
      <c r="V1923" s="30">
        <v>40756</v>
      </c>
      <c r="W1923">
        <v>0</v>
      </c>
      <c r="X1923" s="26">
        <v>5017</v>
      </c>
      <c r="Y1923" s="26" t="s">
        <v>72</v>
      </c>
      <c r="Z1923" s="26" t="s">
        <v>72</v>
      </c>
      <c r="AA1923" s="26" t="s">
        <v>4069</v>
      </c>
      <c r="AB1923" s="31" t="s">
        <v>72</v>
      </c>
      <c r="AC1923" s="31" t="s">
        <v>72</v>
      </c>
      <c r="AD1923" s="26">
        <v>1799.145154750642</v>
      </c>
      <c r="AE1923" s="26" t="s">
        <v>72</v>
      </c>
      <c r="AF1923" s="26" t="s">
        <v>72</v>
      </c>
      <c r="AG1923" s="26">
        <v>21953</v>
      </c>
      <c r="AH1923" s="28">
        <v>2.0142E-2</v>
      </c>
      <c r="AI1923">
        <v>1719</v>
      </c>
      <c r="AJ1923" s="26">
        <v>56761</v>
      </c>
      <c r="AK1923" s="28">
        <v>8.2602999999999996E-2</v>
      </c>
      <c r="AL1923">
        <v>4179</v>
      </c>
      <c r="AM1923" s="26">
        <v>117015</v>
      </c>
      <c r="AN1923" s="28">
        <v>0.21299000000000001</v>
      </c>
      <c r="AO1923">
        <v>7252</v>
      </c>
      <c r="AP1923" s="32">
        <v>161420.5</v>
      </c>
      <c r="AQ1923" s="36">
        <v>0.29041891045242602</v>
      </c>
      <c r="AR1923" s="32">
        <f t="shared" si="238"/>
        <v>212824.6471500794</v>
      </c>
      <c r="AS1923" s="32">
        <f t="shared" si="240"/>
        <v>3</v>
      </c>
      <c r="AT1923" s="32">
        <f t="shared" si="241"/>
        <v>1</v>
      </c>
      <c r="AU1923" s="32">
        <f t="shared" si="242"/>
        <v>3</v>
      </c>
      <c r="AV1923" s="32">
        <f t="shared" si="235"/>
        <v>184682.81243771178</v>
      </c>
      <c r="AW1923" s="32">
        <f t="shared" si="236"/>
        <v>0.33227118716303078</v>
      </c>
      <c r="AX1923" s="32">
        <f t="shared" si="237"/>
        <v>243494.81256556822</v>
      </c>
      <c r="AY1923" s="26">
        <v>2</v>
      </c>
      <c r="AZ1923" s="26">
        <v>1</v>
      </c>
      <c r="BA1923" s="26">
        <v>12471.67</v>
      </c>
      <c r="BB1923" s="26">
        <v>80.45</v>
      </c>
      <c r="BC1923" s="26">
        <v>157.96</v>
      </c>
      <c r="BD1923" s="26">
        <v>234.1</v>
      </c>
      <c r="BE1923" s="28">
        <v>0.08</v>
      </c>
      <c r="BF1923" s="28">
        <v>5.17</v>
      </c>
      <c r="BG1923" s="28">
        <v>0.74</v>
      </c>
      <c r="BH1923" s="28">
        <v>1.08</v>
      </c>
      <c r="BI1923" s="28">
        <v>0.11</v>
      </c>
      <c r="BJ1923" s="28">
        <v>8.66</v>
      </c>
      <c r="BK1923" s="28">
        <v>0.78</v>
      </c>
      <c r="BL1923" s="28">
        <v>31.91</v>
      </c>
      <c r="BM1923" s="28">
        <v>0.1</v>
      </c>
      <c r="BN1923" s="28">
        <v>7.89</v>
      </c>
      <c r="BO1923" s="28">
        <v>0.79</v>
      </c>
      <c r="BP1923" s="28">
        <v>26.88</v>
      </c>
      <c r="BQ1923" s="26">
        <v>52.803798</v>
      </c>
      <c r="BR1923" s="26">
        <v>2425.1296379999999</v>
      </c>
      <c r="BS1923" s="31">
        <f t="shared" si="239"/>
        <v>13.552968000000002</v>
      </c>
    </row>
    <row r="1924" spans="1:71">
      <c r="A1924" s="26">
        <v>42123323960000</v>
      </c>
      <c r="B1924" s="26" t="s">
        <v>9280</v>
      </c>
      <c r="C1924" t="s">
        <v>4240</v>
      </c>
      <c r="D1924" s="26" t="s">
        <v>185</v>
      </c>
      <c r="E1924" s="27" t="s">
        <v>186</v>
      </c>
      <c r="F1924" t="s">
        <v>4071</v>
      </c>
      <c r="G1924" t="s">
        <v>67</v>
      </c>
      <c r="H1924" t="s">
        <v>4241</v>
      </c>
      <c r="I1924" t="s">
        <v>4242</v>
      </c>
      <c r="J1924" t="s">
        <v>70</v>
      </c>
      <c r="K1924" t="s">
        <v>9261</v>
      </c>
      <c r="L1924">
        <v>29.20992</v>
      </c>
      <c r="M1924">
        <v>-97.453530000000001</v>
      </c>
      <c r="N1924" s="28">
        <v>2493303.67</v>
      </c>
      <c r="O1924" s="28">
        <v>503773.73</v>
      </c>
      <c r="P1924" s="26">
        <v>221</v>
      </c>
      <c r="Q1924" s="26">
        <v>12489</v>
      </c>
      <c r="R1924" s="26">
        <v>17055</v>
      </c>
      <c r="S1924" s="29">
        <v>9.3000001907348633</v>
      </c>
      <c r="T1924" s="30">
        <v>40628</v>
      </c>
      <c r="U1924" s="30">
        <v>40734</v>
      </c>
      <c r="V1924" s="30">
        <v>40725</v>
      </c>
      <c r="W1924">
        <v>2231</v>
      </c>
      <c r="X1924" s="26">
        <v>4887</v>
      </c>
      <c r="Y1924" s="26" t="s">
        <v>72</v>
      </c>
      <c r="Z1924" s="26" t="s">
        <v>72</v>
      </c>
      <c r="AA1924" s="26" t="s">
        <v>4069</v>
      </c>
      <c r="AB1924" s="31" t="s">
        <v>72</v>
      </c>
      <c r="AC1924" s="31" t="s">
        <v>72</v>
      </c>
      <c r="AD1924" s="26">
        <v>1813.9795160400599</v>
      </c>
      <c r="AE1924" s="26">
        <v>1201</v>
      </c>
      <c r="AF1924" s="26" t="s">
        <v>72</v>
      </c>
      <c r="AG1924" s="26">
        <v>184221</v>
      </c>
      <c r="AH1924" s="28">
        <v>0.31650899999999998</v>
      </c>
      <c r="AI1924">
        <v>2139</v>
      </c>
      <c r="AJ1924" s="26">
        <v>316513</v>
      </c>
      <c r="AK1924" s="28">
        <v>0.56951499999999999</v>
      </c>
      <c r="AL1924">
        <v>3778</v>
      </c>
      <c r="AM1924" s="26">
        <v>484838</v>
      </c>
      <c r="AN1924" s="28">
        <v>0.88486699999999996</v>
      </c>
      <c r="AO1924">
        <v>5874</v>
      </c>
      <c r="AP1924" s="32">
        <v>1099800.25</v>
      </c>
      <c r="AQ1924" s="36">
        <v>1.9950151252357369</v>
      </c>
      <c r="AR1924" s="32">
        <f t="shared" si="238"/>
        <v>1452917.9271667255</v>
      </c>
      <c r="AS1924" s="32">
        <f t="shared" si="240"/>
        <v>4</v>
      </c>
      <c r="AT1924" s="32">
        <f t="shared" si="241"/>
        <v>1</v>
      </c>
      <c r="AU1924" s="32">
        <f t="shared" si="242"/>
        <v>4</v>
      </c>
      <c r="AV1924" s="32">
        <f t="shared" ref="AV1924:AV1987" si="243">AP1924/X1924*5740</f>
        <v>1291764.5661960302</v>
      </c>
      <c r="AW1924" s="32">
        <f t="shared" ref="AW1924:AW1987" si="244">AQ1924/X1924*5740</f>
        <v>2.3432344626259729</v>
      </c>
      <c r="AX1924" s="32">
        <f t="shared" ref="AX1924:AX1987" si="245">AR1924/X1924*5740</f>
        <v>1706517.0660808275</v>
      </c>
      <c r="AY1924" s="26">
        <v>2</v>
      </c>
      <c r="AZ1924" s="26">
        <v>1</v>
      </c>
      <c r="BA1924" s="26">
        <v>11468.62</v>
      </c>
      <c r="BB1924" s="26">
        <v>42.28</v>
      </c>
      <c r="BC1924" s="26">
        <v>228.26</v>
      </c>
      <c r="BD1924" s="26">
        <v>270.37</v>
      </c>
      <c r="BE1924" s="28">
        <v>0.06</v>
      </c>
      <c r="BF1924" s="28">
        <v>3.64</v>
      </c>
      <c r="BG1924" s="28">
        <v>0.7</v>
      </c>
      <c r="BH1924" s="28">
        <v>0.47</v>
      </c>
      <c r="BI1924" s="28">
        <v>0.11</v>
      </c>
      <c r="BJ1924" s="28">
        <v>6.5</v>
      </c>
      <c r="BK1924" s="28">
        <v>0.82</v>
      </c>
      <c r="BL1924" s="28">
        <v>9.83</v>
      </c>
      <c r="BM1924" s="28">
        <v>0.09</v>
      </c>
      <c r="BN1924" s="28">
        <v>6.25</v>
      </c>
      <c r="BO1924" s="28">
        <v>0.79</v>
      </c>
      <c r="BP1924" s="28">
        <v>7.92</v>
      </c>
      <c r="BQ1924" s="26">
        <v>48.144798000000002</v>
      </c>
      <c r="BR1924" s="26">
        <v>2121.8972159999998</v>
      </c>
      <c r="BS1924" s="31">
        <f t="shared" si="239"/>
        <v>20.589051999999995</v>
      </c>
    </row>
    <row r="1925" spans="1:71">
      <c r="A1925" s="26">
        <v>42123324000000</v>
      </c>
      <c r="B1925" s="26" t="s">
        <v>9280</v>
      </c>
      <c r="C1925" t="s">
        <v>4243</v>
      </c>
      <c r="D1925" s="26" t="s">
        <v>705</v>
      </c>
      <c r="E1925" s="27" t="s">
        <v>186</v>
      </c>
      <c r="F1925" t="s">
        <v>66</v>
      </c>
      <c r="G1925" t="s">
        <v>67</v>
      </c>
      <c r="H1925" t="s">
        <v>4244</v>
      </c>
      <c r="I1925" t="s">
        <v>4245</v>
      </c>
      <c r="J1925" t="s">
        <v>149</v>
      </c>
      <c r="K1925" t="s">
        <v>9261</v>
      </c>
      <c r="L1925">
        <v>29.10453</v>
      </c>
      <c r="M1925">
        <v>-97.566869999999994</v>
      </c>
      <c r="N1925" s="28">
        <v>2457621.12</v>
      </c>
      <c r="O1925" s="28">
        <v>464998.28</v>
      </c>
      <c r="P1925" s="26">
        <v>417.29998779296875</v>
      </c>
      <c r="Q1925" s="26">
        <v>13021</v>
      </c>
      <c r="R1925" s="26">
        <v>19166</v>
      </c>
      <c r="S1925" s="29" t="s">
        <v>72</v>
      </c>
      <c r="T1925" s="30">
        <v>40603</v>
      </c>
      <c r="U1925" s="30" t="s">
        <v>72</v>
      </c>
      <c r="V1925" s="30">
        <v>40695</v>
      </c>
      <c r="W1925">
        <v>0</v>
      </c>
      <c r="X1925" s="26">
        <v>6662</v>
      </c>
      <c r="Y1925" s="26" t="s">
        <v>72</v>
      </c>
      <c r="Z1925" s="26" t="s">
        <v>72</v>
      </c>
      <c r="AA1925" s="26" t="s">
        <v>4069</v>
      </c>
      <c r="AB1925" s="31" t="s">
        <v>72</v>
      </c>
      <c r="AC1925" s="31" t="s">
        <v>72</v>
      </c>
      <c r="AD1925" s="26">
        <v>2480.2583174303909</v>
      </c>
      <c r="AE1925" s="26" t="s">
        <v>72</v>
      </c>
      <c r="AF1925" s="26" t="s">
        <v>72</v>
      </c>
      <c r="AG1925" s="26">
        <v>162899</v>
      </c>
      <c r="AH1925" s="28">
        <v>0.41433999999999999</v>
      </c>
      <c r="AI1925" t="s">
        <v>72</v>
      </c>
      <c r="AJ1925" s="26">
        <v>286330</v>
      </c>
      <c r="AK1925" s="28">
        <v>0.74688399999999999</v>
      </c>
      <c r="AL1925" t="s">
        <v>72</v>
      </c>
      <c r="AM1925" s="26">
        <v>341670</v>
      </c>
      <c r="AN1925" s="28">
        <v>0.851136</v>
      </c>
      <c r="AO1925" t="s">
        <v>72</v>
      </c>
      <c r="AP1925" s="32">
        <v>374186.8125</v>
      </c>
      <c r="AQ1925" s="36">
        <v>0.92807995397589116</v>
      </c>
      <c r="AR1925" s="32">
        <f t="shared" ref="AR1925:AR1988" si="246">AP1925+(AQ1925*1000*177)</f>
        <v>538456.96435373276</v>
      </c>
      <c r="AS1925" s="32">
        <f t="shared" si="240"/>
        <v>4</v>
      </c>
      <c r="AT1925" s="32">
        <f t="shared" si="241"/>
        <v>1</v>
      </c>
      <c r="AU1925" s="32">
        <f t="shared" si="242"/>
        <v>4</v>
      </c>
      <c r="AV1925" s="32">
        <f t="shared" si="243"/>
        <v>322400.52593065146</v>
      </c>
      <c r="AW1925" s="32">
        <f t="shared" si="244"/>
        <v>0.79963658598343068</v>
      </c>
      <c r="AX1925" s="32">
        <f t="shared" si="245"/>
        <v>463936.20164971874</v>
      </c>
      <c r="AY1925" s="26">
        <v>2</v>
      </c>
      <c r="AZ1925" s="26">
        <v>1</v>
      </c>
      <c r="BA1925" s="26">
        <v>10241.200000000001</v>
      </c>
      <c r="BB1925" s="26">
        <v>64.510000000000005</v>
      </c>
      <c r="BC1925" s="26">
        <v>233.79</v>
      </c>
      <c r="BD1925" s="26">
        <v>267.7</v>
      </c>
      <c r="BE1925" s="28">
        <v>7.0000000000000007E-2</v>
      </c>
      <c r="BF1925" s="28">
        <v>3.65</v>
      </c>
      <c r="BG1925" s="28">
        <v>0.64</v>
      </c>
      <c r="BH1925" s="28">
        <v>2.17</v>
      </c>
      <c r="BI1925" s="28">
        <v>0.12</v>
      </c>
      <c r="BJ1925" s="28">
        <v>7.47</v>
      </c>
      <c r="BK1925" s="28">
        <v>0.8</v>
      </c>
      <c r="BL1925" s="28">
        <v>46.23</v>
      </c>
      <c r="BM1925" s="28">
        <v>0.1</v>
      </c>
      <c r="BN1925" s="28">
        <v>6.63</v>
      </c>
      <c r="BO1925" s="28">
        <v>0.74</v>
      </c>
      <c r="BP1925" s="28">
        <v>39.83</v>
      </c>
      <c r="BQ1925" s="26">
        <v>51.768501000000001</v>
      </c>
      <c r="BR1925" s="26">
        <v>1858.1583250000001</v>
      </c>
      <c r="BS1925" s="31">
        <f t="shared" ref="BS1925:BS1988" si="247">IF(BR1925="","",BI1925*BK1925*BC1925)</f>
        <v>22.443839999999998</v>
      </c>
    </row>
    <row r="1926" spans="1:71">
      <c r="A1926" s="26">
        <v>42123324020000</v>
      </c>
      <c r="B1926" s="26" t="s">
        <v>9280</v>
      </c>
      <c r="C1926" t="s">
        <v>4246</v>
      </c>
      <c r="D1926" s="26" t="s">
        <v>185</v>
      </c>
      <c r="E1926" s="27" t="s">
        <v>186</v>
      </c>
      <c r="F1926" t="s">
        <v>66</v>
      </c>
      <c r="G1926" t="s">
        <v>67</v>
      </c>
      <c r="H1926" t="s">
        <v>4247</v>
      </c>
      <c r="I1926" t="s">
        <v>4248</v>
      </c>
      <c r="J1926" t="s">
        <v>70</v>
      </c>
      <c r="K1926" t="s">
        <v>9261</v>
      </c>
      <c r="L1926">
        <v>29.257200000000001</v>
      </c>
      <c r="M1926">
        <v>-97.337149999999994</v>
      </c>
      <c r="N1926" s="28">
        <v>2530180.54</v>
      </c>
      <c r="O1926" s="28">
        <v>521471.59</v>
      </c>
      <c r="P1926" s="26">
        <v>209</v>
      </c>
      <c r="Q1926" s="26">
        <v>12371</v>
      </c>
      <c r="R1926" s="26">
        <v>19155</v>
      </c>
      <c r="S1926" s="29">
        <v>8.3000001907348633</v>
      </c>
      <c r="T1926" s="30">
        <v>40612</v>
      </c>
      <c r="U1926" s="30">
        <v>40687</v>
      </c>
      <c r="V1926" s="30">
        <v>40664</v>
      </c>
      <c r="W1926">
        <v>3483</v>
      </c>
      <c r="X1926" s="26">
        <v>7462</v>
      </c>
      <c r="Y1926" s="26" t="s">
        <v>72</v>
      </c>
      <c r="Z1926" s="26" t="s">
        <v>72</v>
      </c>
      <c r="AA1926" s="26" t="s">
        <v>4069</v>
      </c>
      <c r="AB1926" s="31" t="s">
        <v>72</v>
      </c>
      <c r="AC1926" s="31" t="s">
        <v>72</v>
      </c>
      <c r="AD1926" s="26">
        <v>2203.899041897505</v>
      </c>
      <c r="AE1926" s="26">
        <v>993.4000244140625</v>
      </c>
      <c r="AF1926" s="26" t="s">
        <v>72</v>
      </c>
      <c r="AG1926" s="26">
        <v>111319</v>
      </c>
      <c r="AH1926" s="28">
        <v>0.24718899999999999</v>
      </c>
      <c r="AI1926">
        <v>4176</v>
      </c>
      <c r="AJ1926" s="26">
        <v>154385</v>
      </c>
      <c r="AK1926" s="28">
        <v>0.33561600000000003</v>
      </c>
      <c r="AL1926">
        <v>5944</v>
      </c>
      <c r="AM1926" s="26">
        <v>184330</v>
      </c>
      <c r="AN1926" s="28">
        <v>0.402119</v>
      </c>
      <c r="AO1926">
        <v>6975</v>
      </c>
      <c r="AP1926" s="32">
        <v>209863.125</v>
      </c>
      <c r="AQ1926" s="36">
        <v>0.46251714011711631</v>
      </c>
      <c r="AR1926" s="32">
        <f t="shared" si="246"/>
        <v>291728.65880072955</v>
      </c>
      <c r="AS1926" s="32">
        <f t="shared" si="240"/>
        <v>4</v>
      </c>
      <c r="AT1926" s="32">
        <f t="shared" si="241"/>
        <v>1</v>
      </c>
      <c r="AU1926" s="32">
        <f t="shared" si="242"/>
        <v>4</v>
      </c>
      <c r="AV1926" s="32">
        <f t="shared" si="243"/>
        <v>161433.17307692306</v>
      </c>
      <c r="AW1926" s="32">
        <f t="shared" si="244"/>
        <v>0.35578241547470485</v>
      </c>
      <c r="AX1926" s="32">
        <f t="shared" si="245"/>
        <v>224406.66061594582</v>
      </c>
      <c r="AY1926" s="26">
        <v>2</v>
      </c>
      <c r="AZ1926" s="26">
        <v>1</v>
      </c>
      <c r="BA1926" s="26">
        <v>12303.79</v>
      </c>
      <c r="BB1926" s="26">
        <v>52.63</v>
      </c>
      <c r="BC1926" s="26">
        <v>173.68</v>
      </c>
      <c r="BD1926" s="26">
        <v>220.2</v>
      </c>
      <c r="BE1926" s="28">
        <v>0.05</v>
      </c>
      <c r="BF1926" s="28">
        <v>1.79</v>
      </c>
      <c r="BG1926" s="28">
        <v>0.33</v>
      </c>
      <c r="BH1926" s="28">
        <v>-0.01</v>
      </c>
      <c r="BI1926" s="28">
        <v>0.11</v>
      </c>
      <c r="BJ1926" s="28">
        <v>8.56</v>
      </c>
      <c r="BK1926" s="28">
        <v>0.72</v>
      </c>
      <c r="BL1926" s="28">
        <v>3.22</v>
      </c>
      <c r="BM1926" s="28">
        <v>0.1</v>
      </c>
      <c r="BN1926" s="28">
        <v>6.96</v>
      </c>
      <c r="BO1926" s="28">
        <v>0.69</v>
      </c>
      <c r="BP1926" s="28">
        <v>1.79</v>
      </c>
      <c r="BQ1926" s="26">
        <v>51.732897999999999</v>
      </c>
      <c r="BR1926" s="26">
        <v>4775.1318350000001</v>
      </c>
      <c r="BS1926" s="31">
        <f t="shared" si="247"/>
        <v>13.755455999999999</v>
      </c>
    </row>
    <row r="1927" spans="1:71">
      <c r="A1927" s="26">
        <v>42123324110000</v>
      </c>
      <c r="B1927" s="26" t="s">
        <v>9280</v>
      </c>
      <c r="C1927" t="s">
        <v>4249</v>
      </c>
      <c r="D1927" s="26" t="s">
        <v>185</v>
      </c>
      <c r="E1927" s="27" t="s">
        <v>186</v>
      </c>
      <c r="F1927" t="s">
        <v>4071</v>
      </c>
      <c r="G1927" t="s">
        <v>67</v>
      </c>
      <c r="H1927" t="s">
        <v>4250</v>
      </c>
      <c r="I1927" t="s">
        <v>4251</v>
      </c>
      <c r="J1927" t="s">
        <v>70</v>
      </c>
      <c r="K1927" t="s">
        <v>9261</v>
      </c>
      <c r="L1927">
        <v>29.035409999999999</v>
      </c>
      <c r="M1927">
        <v>-97.651480000000006</v>
      </c>
      <c r="N1927" s="28">
        <v>2430894.7999999998</v>
      </c>
      <c r="O1927" s="28">
        <v>439548.14</v>
      </c>
      <c r="P1927" s="26">
        <v>451</v>
      </c>
      <c r="Q1927" s="26">
        <v>13207</v>
      </c>
      <c r="R1927" s="26">
        <v>20080</v>
      </c>
      <c r="S1927" s="29">
        <v>10.800000190734863</v>
      </c>
      <c r="T1927" s="30">
        <v>40613</v>
      </c>
      <c r="U1927" s="30">
        <v>40731</v>
      </c>
      <c r="V1927" s="30">
        <v>40725</v>
      </c>
      <c r="W1927">
        <v>2019</v>
      </c>
      <c r="X1927" s="26">
        <v>7643</v>
      </c>
      <c r="Y1927" s="26" t="s">
        <v>72</v>
      </c>
      <c r="Z1927" s="26" t="s">
        <v>72</v>
      </c>
      <c r="AA1927" s="26" t="s">
        <v>4069</v>
      </c>
      <c r="AB1927" s="31" t="s">
        <v>72</v>
      </c>
      <c r="AC1927" s="31" t="s">
        <v>72</v>
      </c>
      <c r="AD1927" s="26">
        <v>2434.3360895858914</v>
      </c>
      <c r="AE1927" s="26">
        <v>1013</v>
      </c>
      <c r="AF1927" s="26" t="s">
        <v>72</v>
      </c>
      <c r="AG1927" s="26">
        <v>179796</v>
      </c>
      <c r="AH1927" s="28">
        <v>0.43238300000000002</v>
      </c>
      <c r="AI1927">
        <v>2331</v>
      </c>
      <c r="AJ1927" s="26">
        <v>310425</v>
      </c>
      <c r="AK1927" s="28">
        <v>0.75798200000000004</v>
      </c>
      <c r="AL1927">
        <v>4127</v>
      </c>
      <c r="AM1927" s="26">
        <v>439948</v>
      </c>
      <c r="AN1927" s="28">
        <v>1.0762719999999999</v>
      </c>
      <c r="AO1927">
        <v>5125</v>
      </c>
      <c r="AP1927" s="32">
        <v>946213.0625</v>
      </c>
      <c r="AQ1927" s="36">
        <v>2.3034006064813402</v>
      </c>
      <c r="AR1927" s="32">
        <f t="shared" si="246"/>
        <v>1353914.9698471972</v>
      </c>
      <c r="AS1927" s="32">
        <f t="shared" si="240"/>
        <v>4</v>
      </c>
      <c r="AT1927" s="32">
        <f t="shared" si="241"/>
        <v>1</v>
      </c>
      <c r="AU1927" s="32">
        <f t="shared" si="242"/>
        <v>4</v>
      </c>
      <c r="AV1927" s="32">
        <f t="shared" si="243"/>
        <v>710619.25667277246</v>
      </c>
      <c r="AW1927" s="32">
        <f t="shared" si="244"/>
        <v>1.7298861024732295</v>
      </c>
      <c r="AX1927" s="32">
        <f t="shared" si="245"/>
        <v>1016809.0968105341</v>
      </c>
      <c r="AY1927" s="26">
        <v>2</v>
      </c>
      <c r="AZ1927" s="26">
        <v>1</v>
      </c>
      <c r="BA1927" s="26">
        <v>12440.67</v>
      </c>
      <c r="BB1927" s="26">
        <v>96.84</v>
      </c>
      <c r="BC1927" s="26">
        <v>159.91999999999999</v>
      </c>
      <c r="BD1927" s="26">
        <v>249.07</v>
      </c>
      <c r="BE1927" s="28">
        <v>0.08</v>
      </c>
      <c r="BF1927" s="28">
        <v>4.4400000000000004</v>
      </c>
      <c r="BG1927" s="28">
        <v>0.76</v>
      </c>
      <c r="BH1927" s="28">
        <v>2.04</v>
      </c>
      <c r="BI1927" s="28">
        <v>0.13</v>
      </c>
      <c r="BJ1927" s="28">
        <v>8.5299999999999994</v>
      </c>
      <c r="BK1927" s="28">
        <v>0.87</v>
      </c>
      <c r="BL1927" s="28">
        <v>66.510000000000005</v>
      </c>
      <c r="BM1927" s="28">
        <v>0.11</v>
      </c>
      <c r="BN1927" s="28">
        <v>7.11</v>
      </c>
      <c r="BO1927" s="28">
        <v>0.82</v>
      </c>
      <c r="BP1927" s="28">
        <v>56.97</v>
      </c>
      <c r="BQ1927" s="26">
        <v>50.375900000000001</v>
      </c>
      <c r="BR1927" s="26">
        <v>1966.817626</v>
      </c>
      <c r="BS1927" s="31">
        <f t="shared" si="247"/>
        <v>18.086952</v>
      </c>
    </row>
    <row r="1928" spans="1:71">
      <c r="A1928" s="26">
        <v>42123324340000</v>
      </c>
      <c r="B1928" s="26" t="s">
        <v>9280</v>
      </c>
      <c r="C1928" t="s">
        <v>4252</v>
      </c>
      <c r="D1928" s="26" t="s">
        <v>185</v>
      </c>
      <c r="E1928" s="27" t="s">
        <v>186</v>
      </c>
      <c r="F1928" t="s">
        <v>4071</v>
      </c>
      <c r="G1928" t="s">
        <v>67</v>
      </c>
      <c r="H1928" t="s">
        <v>4253</v>
      </c>
      <c r="I1928" t="s">
        <v>4254</v>
      </c>
      <c r="J1928" t="s">
        <v>70</v>
      </c>
      <c r="K1928" t="s">
        <v>9261</v>
      </c>
      <c r="L1928">
        <v>29.28407</v>
      </c>
      <c r="M1928">
        <v>-97.363029999999995</v>
      </c>
      <c r="N1928" s="28">
        <v>2521792.81</v>
      </c>
      <c r="O1928" s="28">
        <v>531123.76</v>
      </c>
      <c r="P1928" s="26">
        <v>319</v>
      </c>
      <c r="Q1928" s="26">
        <v>12356</v>
      </c>
      <c r="R1928" s="26">
        <v>16205</v>
      </c>
      <c r="S1928" s="29">
        <v>10.399999618530273</v>
      </c>
      <c r="T1928" s="30">
        <v>40686</v>
      </c>
      <c r="U1928" s="30">
        <v>40917</v>
      </c>
      <c r="V1928" s="30">
        <v>40878</v>
      </c>
      <c r="W1928">
        <v>1255</v>
      </c>
      <c r="X1928" s="26">
        <v>3927</v>
      </c>
      <c r="Y1928" s="26">
        <v>5739</v>
      </c>
      <c r="Z1928" s="26">
        <v>7015</v>
      </c>
      <c r="AA1928" s="26" t="s">
        <v>4069</v>
      </c>
      <c r="AB1928" s="31">
        <v>48</v>
      </c>
      <c r="AC1928" s="31">
        <v>0.73000001907348633</v>
      </c>
      <c r="AD1928" s="26">
        <v>3186.1605099130188</v>
      </c>
      <c r="AE1928" s="26" t="s">
        <v>72</v>
      </c>
      <c r="AF1928" s="26">
        <v>1134</v>
      </c>
      <c r="AG1928" s="26">
        <v>86441</v>
      </c>
      <c r="AH1928" s="28">
        <v>0.249498</v>
      </c>
      <c r="AI1928">
        <v>10562</v>
      </c>
      <c r="AJ1928" s="26">
        <v>127856</v>
      </c>
      <c r="AK1928" s="28">
        <v>0.40053299999999997</v>
      </c>
      <c r="AL1928">
        <v>16955</v>
      </c>
      <c r="AM1928" s="26">
        <v>144435</v>
      </c>
      <c r="AN1928" s="28">
        <v>0.46096500000000001</v>
      </c>
      <c r="AO1928">
        <v>18809</v>
      </c>
      <c r="AP1928" s="32">
        <v>186797.921875</v>
      </c>
      <c r="AQ1928" s="36">
        <v>0.59516816201194223</v>
      </c>
      <c r="AR1928" s="32">
        <f t="shared" si="246"/>
        <v>292142.68655111373</v>
      </c>
      <c r="AS1928" s="32">
        <f t="shared" si="240"/>
        <v>4</v>
      </c>
      <c r="AT1928" s="32">
        <f t="shared" si="241"/>
        <v>1</v>
      </c>
      <c r="AU1928" s="32">
        <f t="shared" si="242"/>
        <v>4</v>
      </c>
      <c r="AV1928" s="32">
        <f t="shared" si="243"/>
        <v>273037.96067290549</v>
      </c>
      <c r="AW1928" s="32">
        <f t="shared" si="244"/>
        <v>0.86994276800319548</v>
      </c>
      <c r="AX1928" s="32">
        <f t="shared" si="245"/>
        <v>427017.83060947101</v>
      </c>
      <c r="AY1928" s="26">
        <v>2</v>
      </c>
      <c r="AZ1928" s="26">
        <v>1</v>
      </c>
      <c r="BA1928" s="26">
        <v>11587.59</v>
      </c>
      <c r="BB1928" s="26">
        <v>58.92</v>
      </c>
      <c r="BC1928" s="26">
        <v>159.94999999999999</v>
      </c>
      <c r="BD1928" s="26">
        <v>172.29</v>
      </c>
      <c r="BE1928" s="28">
        <v>0.05</v>
      </c>
      <c r="BF1928" s="28">
        <v>2.4</v>
      </c>
      <c r="BG1928" s="28">
        <v>0.42</v>
      </c>
      <c r="BH1928" s="28">
        <v>-0.19</v>
      </c>
      <c r="BI1928" s="28">
        <v>0.11</v>
      </c>
      <c r="BJ1928" s="28">
        <v>8.1</v>
      </c>
      <c r="BK1928" s="28">
        <v>0.76</v>
      </c>
      <c r="BL1928" s="28">
        <v>3.19</v>
      </c>
      <c r="BM1928" s="28">
        <v>0.09</v>
      </c>
      <c r="BN1928" s="28">
        <v>6.86</v>
      </c>
      <c r="BO1928" s="28">
        <v>0.73</v>
      </c>
      <c r="BP1928" s="28">
        <v>1.61</v>
      </c>
      <c r="BQ1928" s="26">
        <v>47.151901000000002</v>
      </c>
      <c r="BR1928" s="26">
        <v>1968.6552730000001</v>
      </c>
      <c r="BS1928" s="31">
        <f t="shared" si="247"/>
        <v>13.37182</v>
      </c>
    </row>
    <row r="1929" spans="1:71">
      <c r="A1929" s="26">
        <v>42123324410000</v>
      </c>
      <c r="B1929" s="26" t="s">
        <v>9280</v>
      </c>
      <c r="C1929" t="s">
        <v>4255</v>
      </c>
      <c r="D1929" s="26" t="s">
        <v>185</v>
      </c>
      <c r="E1929" s="27" t="s">
        <v>186</v>
      </c>
      <c r="F1929" t="s">
        <v>4071</v>
      </c>
      <c r="G1929" t="s">
        <v>67</v>
      </c>
      <c r="H1929" t="s">
        <v>4256</v>
      </c>
      <c r="I1929" t="s">
        <v>4257</v>
      </c>
      <c r="J1929" t="s">
        <v>70</v>
      </c>
      <c r="K1929" t="s">
        <v>9261</v>
      </c>
      <c r="L1929">
        <v>29.278009999999998</v>
      </c>
      <c r="M1929">
        <v>-97.368930000000006</v>
      </c>
      <c r="N1929" s="28">
        <v>2519943</v>
      </c>
      <c r="O1929" s="28">
        <v>528894.37</v>
      </c>
      <c r="P1929" s="26">
        <v>285</v>
      </c>
      <c r="Q1929" s="26">
        <v>12283</v>
      </c>
      <c r="R1929" s="26">
        <v>15762</v>
      </c>
      <c r="S1929" s="29" t="s">
        <v>72</v>
      </c>
      <c r="T1929" s="30">
        <v>40664</v>
      </c>
      <c r="U1929" s="30">
        <v>40752</v>
      </c>
      <c r="V1929" s="30">
        <v>40725</v>
      </c>
      <c r="W1929">
        <v>2375</v>
      </c>
      <c r="X1929" s="26">
        <v>3626</v>
      </c>
      <c r="Y1929" s="26" t="s">
        <v>72</v>
      </c>
      <c r="Z1929" s="26" t="s">
        <v>72</v>
      </c>
      <c r="AA1929" s="26" t="s">
        <v>4069</v>
      </c>
      <c r="AB1929" s="31" t="s">
        <v>72</v>
      </c>
      <c r="AC1929" s="31" t="s">
        <v>72</v>
      </c>
      <c r="AD1929" s="26">
        <v>2161.22818944029</v>
      </c>
      <c r="AE1929" s="26" t="s">
        <v>72</v>
      </c>
      <c r="AF1929" s="26" t="s">
        <v>72</v>
      </c>
      <c r="AG1929" s="26">
        <v>23991</v>
      </c>
      <c r="AH1929" s="28">
        <v>5.6214E-2</v>
      </c>
      <c r="AI1929" t="s">
        <v>72</v>
      </c>
      <c r="AJ1929" s="26">
        <v>23991</v>
      </c>
      <c r="AK1929" s="28">
        <v>5.6214E-2</v>
      </c>
      <c r="AL1929" t="s">
        <v>72</v>
      </c>
      <c r="AM1929" s="26">
        <v>23991</v>
      </c>
      <c r="AN1929" s="28">
        <v>5.6214E-2</v>
      </c>
      <c r="AO1929" t="s">
        <v>72</v>
      </c>
      <c r="AP1929" s="32">
        <v>222924.15625</v>
      </c>
      <c r="AQ1929" s="36">
        <v>0.48178997059469181</v>
      </c>
      <c r="AR1929" s="32">
        <f t="shared" si="246"/>
        <v>308200.98104526044</v>
      </c>
      <c r="AS1929" s="32">
        <f t="shared" si="240"/>
        <v>4</v>
      </c>
      <c r="AT1929" s="32">
        <f t="shared" si="241"/>
        <v>1</v>
      </c>
      <c r="AU1929" s="32">
        <f t="shared" si="242"/>
        <v>4</v>
      </c>
      <c r="AV1929" s="32">
        <f t="shared" si="243"/>
        <v>352891.52147683396</v>
      </c>
      <c r="AW1929" s="32">
        <f t="shared" si="244"/>
        <v>0.76267910403020722</v>
      </c>
      <c r="AX1929" s="32">
        <f t="shared" si="245"/>
        <v>487885.72289018059</v>
      </c>
      <c r="AY1929" s="26">
        <v>2</v>
      </c>
      <c r="AZ1929" s="26">
        <v>1</v>
      </c>
      <c r="BA1929" s="26">
        <v>11630.81</v>
      </c>
      <c r="BB1929" s="26">
        <v>58.55</v>
      </c>
      <c r="BC1929" s="26">
        <v>157.9</v>
      </c>
      <c r="BD1929" s="26">
        <v>178.73</v>
      </c>
      <c r="BE1929" s="28">
        <v>0.05</v>
      </c>
      <c r="BF1929" s="28">
        <v>2.4700000000000002</v>
      </c>
      <c r="BG1929" s="28">
        <v>0.43</v>
      </c>
      <c r="BH1929" s="28">
        <v>-0.16</v>
      </c>
      <c r="BI1929" s="28">
        <v>0.11</v>
      </c>
      <c r="BJ1929" s="28">
        <v>8.14</v>
      </c>
      <c r="BK1929" s="28">
        <v>0.77</v>
      </c>
      <c r="BL1929" s="28">
        <v>3.46</v>
      </c>
      <c r="BM1929" s="28">
        <v>0.09</v>
      </c>
      <c r="BN1929" s="28">
        <v>6.88</v>
      </c>
      <c r="BO1929" s="28">
        <v>0.73</v>
      </c>
      <c r="BP1929" s="28">
        <v>1.83</v>
      </c>
      <c r="BQ1929" s="26">
        <v>47.151901000000002</v>
      </c>
      <c r="BR1929" s="26">
        <v>1993.778808</v>
      </c>
      <c r="BS1929" s="31">
        <f t="shared" si="247"/>
        <v>13.374130000000001</v>
      </c>
    </row>
    <row r="1930" spans="1:71">
      <c r="A1930" s="26">
        <v>42123324460000</v>
      </c>
      <c r="B1930" s="26" t="s">
        <v>9280</v>
      </c>
      <c r="C1930" t="s">
        <v>4258</v>
      </c>
      <c r="D1930" s="26" t="s">
        <v>185</v>
      </c>
      <c r="E1930" s="27" t="s">
        <v>186</v>
      </c>
      <c r="F1930" t="s">
        <v>66</v>
      </c>
      <c r="G1930" t="s">
        <v>67</v>
      </c>
      <c r="H1930" t="s">
        <v>4259</v>
      </c>
      <c r="I1930" t="s">
        <v>4260</v>
      </c>
      <c r="J1930" t="s">
        <v>70</v>
      </c>
      <c r="K1930" t="s">
        <v>9261</v>
      </c>
      <c r="L1930">
        <v>29.15729</v>
      </c>
      <c r="M1930">
        <v>-97.466769999999997</v>
      </c>
      <c r="N1930" s="28">
        <v>2489331.39</v>
      </c>
      <c r="O1930" s="28">
        <v>484584.46</v>
      </c>
      <c r="P1930" s="26">
        <v>327</v>
      </c>
      <c r="Q1930" s="26">
        <v>12662</v>
      </c>
      <c r="R1930" s="26">
        <v>19420</v>
      </c>
      <c r="S1930" s="29">
        <v>10.5</v>
      </c>
      <c r="T1930" s="30">
        <v>40666</v>
      </c>
      <c r="U1930" s="30">
        <v>40777</v>
      </c>
      <c r="V1930" s="30">
        <v>40756</v>
      </c>
      <c r="W1930">
        <v>3704</v>
      </c>
      <c r="X1930" s="26">
        <v>6773</v>
      </c>
      <c r="Y1930" s="26" t="s">
        <v>72</v>
      </c>
      <c r="Z1930" s="26" t="s">
        <v>72</v>
      </c>
      <c r="AA1930" s="26" t="s">
        <v>4069</v>
      </c>
      <c r="AB1930" s="31" t="s">
        <v>72</v>
      </c>
      <c r="AC1930" s="31" t="s">
        <v>72</v>
      </c>
      <c r="AD1930" s="26">
        <v>2138.5843091963143</v>
      </c>
      <c r="AE1930" s="26">
        <v>1183</v>
      </c>
      <c r="AF1930" s="26" t="s">
        <v>72</v>
      </c>
      <c r="AG1930" s="26">
        <v>148274</v>
      </c>
      <c r="AH1930" s="28">
        <v>0.302089</v>
      </c>
      <c r="AI1930">
        <v>1797</v>
      </c>
      <c r="AJ1930" s="26">
        <v>262354</v>
      </c>
      <c r="AK1930" s="28">
        <v>0.55101299999999998</v>
      </c>
      <c r="AL1930">
        <v>3446</v>
      </c>
      <c r="AM1930" s="26">
        <v>349949</v>
      </c>
      <c r="AN1930" s="28">
        <v>0.74933899999999998</v>
      </c>
      <c r="AO1930">
        <v>5134</v>
      </c>
      <c r="AP1930" s="32">
        <v>785973.5</v>
      </c>
      <c r="AQ1930" s="36">
        <v>1.6808705945441094</v>
      </c>
      <c r="AR1930" s="32">
        <f t="shared" si="246"/>
        <v>1083487.5952343075</v>
      </c>
      <c r="AS1930" s="32">
        <f t="shared" si="240"/>
        <v>4</v>
      </c>
      <c r="AT1930" s="32">
        <f t="shared" si="241"/>
        <v>1</v>
      </c>
      <c r="AU1930" s="32">
        <f t="shared" si="242"/>
        <v>4</v>
      </c>
      <c r="AV1930" s="32">
        <f t="shared" si="243"/>
        <v>666098.90595009597</v>
      </c>
      <c r="AW1930" s="32">
        <f t="shared" si="244"/>
        <v>1.4245086686377069</v>
      </c>
      <c r="AX1930" s="32">
        <f t="shared" si="245"/>
        <v>918236.94029897021</v>
      </c>
      <c r="AY1930" s="26">
        <v>2</v>
      </c>
      <c r="AZ1930" s="26">
        <v>1</v>
      </c>
      <c r="BA1930" s="26">
        <v>11414.08</v>
      </c>
      <c r="BB1930" s="26">
        <v>49.33</v>
      </c>
      <c r="BC1930" s="26">
        <v>263.95</v>
      </c>
      <c r="BD1930" s="26">
        <v>256.91000000000003</v>
      </c>
      <c r="BE1930" s="28">
        <v>0.06</v>
      </c>
      <c r="BF1930" s="28">
        <v>2.95</v>
      </c>
      <c r="BG1930" s="28">
        <v>0.6</v>
      </c>
      <c r="BH1930" s="28">
        <v>1.1499999999999999</v>
      </c>
      <c r="BI1930" s="28">
        <v>0.12</v>
      </c>
      <c r="BJ1930" s="28">
        <v>6.58</v>
      </c>
      <c r="BK1930" s="28">
        <v>0.79</v>
      </c>
      <c r="BL1930" s="28">
        <v>14.9</v>
      </c>
      <c r="BM1930" s="28">
        <v>0.1</v>
      </c>
      <c r="BN1930" s="28">
        <v>6.21</v>
      </c>
      <c r="BO1930" s="28">
        <v>0.72</v>
      </c>
      <c r="BP1930" s="28">
        <v>12.93</v>
      </c>
      <c r="BQ1930" s="26">
        <v>49.795101000000003</v>
      </c>
      <c r="BR1930" s="26">
        <v>3140.8464349999999</v>
      </c>
      <c r="BS1930" s="31">
        <f t="shared" si="247"/>
        <v>25.022459999999999</v>
      </c>
    </row>
    <row r="1931" spans="1:71">
      <c r="A1931" s="26">
        <v>42123324560000</v>
      </c>
      <c r="B1931" s="26" t="s">
        <v>9280</v>
      </c>
      <c r="C1931" t="s">
        <v>4261</v>
      </c>
      <c r="D1931" s="26" t="s">
        <v>705</v>
      </c>
      <c r="E1931" s="27" t="s">
        <v>186</v>
      </c>
      <c r="F1931" t="s">
        <v>66</v>
      </c>
      <c r="G1931" t="s">
        <v>67</v>
      </c>
      <c r="H1931" t="s">
        <v>4262</v>
      </c>
      <c r="I1931" t="s">
        <v>4263</v>
      </c>
      <c r="J1931" t="s">
        <v>154</v>
      </c>
      <c r="K1931" t="s">
        <v>9261</v>
      </c>
      <c r="L1931">
        <v>29.061119999999999</v>
      </c>
      <c r="M1931">
        <v>-97.637289999999993</v>
      </c>
      <c r="N1931" s="28">
        <v>2435319.84</v>
      </c>
      <c r="O1931" s="28">
        <v>448947.64</v>
      </c>
      <c r="P1931" s="26">
        <v>481</v>
      </c>
      <c r="Q1931" s="26">
        <v>13005</v>
      </c>
      <c r="R1931" s="26">
        <v>18675</v>
      </c>
      <c r="S1931" s="29" t="s">
        <v>72</v>
      </c>
      <c r="T1931" s="30">
        <v>40689</v>
      </c>
      <c r="U1931" s="30">
        <v>40711</v>
      </c>
      <c r="V1931" s="30">
        <v>40848</v>
      </c>
      <c r="W1931">
        <v>0</v>
      </c>
      <c r="X1931" s="26">
        <v>5740</v>
      </c>
      <c r="Y1931" s="26" t="s">
        <v>72</v>
      </c>
      <c r="Z1931" s="26" t="s">
        <v>72</v>
      </c>
      <c r="AA1931" s="26" t="s">
        <v>4069</v>
      </c>
      <c r="AB1931" s="31" t="s">
        <v>72</v>
      </c>
      <c r="AC1931" s="31" t="s">
        <v>72</v>
      </c>
      <c r="AD1931" s="26">
        <v>1935.4775383491599</v>
      </c>
      <c r="AE1931" s="26" t="s">
        <v>72</v>
      </c>
      <c r="AF1931" s="26" t="s">
        <v>72</v>
      </c>
      <c r="AG1931" s="26">
        <v>80451</v>
      </c>
      <c r="AH1931" s="28">
        <v>0.15171899999999999</v>
      </c>
      <c r="AI1931" t="s">
        <v>72</v>
      </c>
      <c r="AJ1931" s="26">
        <v>166952</v>
      </c>
      <c r="AK1931" s="28">
        <v>0.316496</v>
      </c>
      <c r="AL1931" t="s">
        <v>72</v>
      </c>
      <c r="AM1931" s="26">
        <v>206201</v>
      </c>
      <c r="AN1931" s="28">
        <v>0.4032</v>
      </c>
      <c r="AO1931" t="s">
        <v>72</v>
      </c>
      <c r="AP1931" s="32">
        <v>302395</v>
      </c>
      <c r="AQ1931" s="36">
        <v>0.58527873020909416</v>
      </c>
      <c r="AR1931" s="32">
        <f t="shared" si="246"/>
        <v>405989.33524700964</v>
      </c>
      <c r="AS1931" s="32">
        <f t="shared" si="240"/>
        <v>4</v>
      </c>
      <c r="AT1931" s="32">
        <f t="shared" si="241"/>
        <v>1</v>
      </c>
      <c r="AU1931" s="32">
        <f t="shared" si="242"/>
        <v>4</v>
      </c>
      <c r="AV1931" s="32">
        <f t="shared" si="243"/>
        <v>302395</v>
      </c>
      <c r="AW1931" s="32">
        <f t="shared" si="244"/>
        <v>0.58527873020909416</v>
      </c>
      <c r="AX1931" s="32">
        <f t="shared" si="245"/>
        <v>405989.3352470097</v>
      </c>
      <c r="AY1931" s="26">
        <v>2</v>
      </c>
      <c r="AZ1931" s="26">
        <v>1</v>
      </c>
      <c r="BA1931" s="26">
        <v>12039.44</v>
      </c>
      <c r="BB1931" s="26">
        <v>93.97</v>
      </c>
      <c r="BC1931" s="26">
        <v>172.55</v>
      </c>
      <c r="BD1931" s="26">
        <v>262.63</v>
      </c>
      <c r="BE1931" s="28">
        <v>0.08</v>
      </c>
      <c r="BF1931" s="28">
        <v>4.24</v>
      </c>
      <c r="BG1931" s="28">
        <v>0.74</v>
      </c>
      <c r="BH1931" s="28">
        <v>2.1</v>
      </c>
      <c r="BI1931" s="28">
        <v>0.13</v>
      </c>
      <c r="BJ1931" s="28">
        <v>8.33</v>
      </c>
      <c r="BK1931" s="28">
        <v>0.86</v>
      </c>
      <c r="BL1931" s="28">
        <v>68.239999999999995</v>
      </c>
      <c r="BM1931" s="28">
        <v>0.11</v>
      </c>
      <c r="BN1931" s="28">
        <v>6.88</v>
      </c>
      <c r="BO1931" s="28">
        <v>0.8</v>
      </c>
      <c r="BP1931" s="28">
        <v>58.51</v>
      </c>
      <c r="BQ1931" s="26">
        <v>49.153198000000003</v>
      </c>
      <c r="BR1931" s="26">
        <v>1866.150024</v>
      </c>
      <c r="BS1931" s="31">
        <f t="shared" si="247"/>
        <v>19.291090000000001</v>
      </c>
    </row>
    <row r="1932" spans="1:71">
      <c r="A1932" s="26">
        <v>42123324640000</v>
      </c>
      <c r="B1932" s="26" t="s">
        <v>9280</v>
      </c>
      <c r="C1932" t="s">
        <v>4264</v>
      </c>
      <c r="D1932" s="26" t="s">
        <v>185</v>
      </c>
      <c r="E1932" s="27" t="s">
        <v>186</v>
      </c>
      <c r="F1932" t="s">
        <v>4071</v>
      </c>
      <c r="G1932" t="s">
        <v>67</v>
      </c>
      <c r="H1932" t="s">
        <v>4265</v>
      </c>
      <c r="I1932" t="s">
        <v>4266</v>
      </c>
      <c r="J1932" t="s">
        <v>70</v>
      </c>
      <c r="K1932" t="s">
        <v>9261</v>
      </c>
      <c r="L1932">
        <v>29.003630000000001</v>
      </c>
      <c r="M1932">
        <v>-97.657300000000006</v>
      </c>
      <c r="N1932" s="28">
        <v>2429167.86</v>
      </c>
      <c r="O1932" s="28">
        <v>427973.04</v>
      </c>
      <c r="P1932" s="26">
        <v>463</v>
      </c>
      <c r="Q1932" s="26">
        <v>13110</v>
      </c>
      <c r="R1932" s="26">
        <v>17550</v>
      </c>
      <c r="S1932" s="29">
        <v>11</v>
      </c>
      <c r="T1932" s="30">
        <v>40719</v>
      </c>
      <c r="U1932" s="30">
        <v>40743</v>
      </c>
      <c r="V1932" s="30">
        <v>41030</v>
      </c>
      <c r="W1932">
        <v>1244</v>
      </c>
      <c r="X1932" s="26">
        <v>4292</v>
      </c>
      <c r="Y1932" s="26" t="s">
        <v>72</v>
      </c>
      <c r="Z1932" s="26" t="s">
        <v>72</v>
      </c>
      <c r="AA1932" s="26" t="s">
        <v>4069</v>
      </c>
      <c r="AB1932" s="31" t="s">
        <v>72</v>
      </c>
      <c r="AC1932" s="31" t="s">
        <v>72</v>
      </c>
      <c r="AD1932" s="26">
        <v>2716.5625517872454</v>
      </c>
      <c r="AE1932" s="26">
        <v>792</v>
      </c>
      <c r="AF1932" s="26" t="s">
        <v>72</v>
      </c>
      <c r="AG1932" s="26">
        <v>95874</v>
      </c>
      <c r="AH1932" s="28">
        <v>0.26846399999999998</v>
      </c>
      <c r="AI1932">
        <v>5517</v>
      </c>
      <c r="AJ1932" s="26">
        <v>138511</v>
      </c>
      <c r="AK1932" s="28">
        <v>0.37665900000000002</v>
      </c>
      <c r="AL1932">
        <v>8100</v>
      </c>
      <c r="AM1932" s="26">
        <v>138511</v>
      </c>
      <c r="AN1932" s="28">
        <v>0.37665900000000002</v>
      </c>
      <c r="AO1932">
        <v>8100</v>
      </c>
      <c r="AP1932" s="32">
        <v>420190.53125</v>
      </c>
      <c r="AQ1932" s="36">
        <v>1.1414738618093385</v>
      </c>
      <c r="AR1932" s="32">
        <f t="shared" si="246"/>
        <v>622231.40479025291</v>
      </c>
      <c r="AS1932" s="32">
        <f t="shared" si="240"/>
        <v>4</v>
      </c>
      <c r="AT1932" s="32">
        <f t="shared" si="241"/>
        <v>1</v>
      </c>
      <c r="AU1932" s="32">
        <f t="shared" si="242"/>
        <v>4</v>
      </c>
      <c r="AV1932" s="32">
        <f t="shared" si="243"/>
        <v>561950.99006873253</v>
      </c>
      <c r="AW1932" s="32">
        <f t="shared" si="244"/>
        <v>1.5265750155604854</v>
      </c>
      <c r="AX1932" s="32">
        <f t="shared" si="245"/>
        <v>832154.76782293839</v>
      </c>
      <c r="AY1932" s="26">
        <v>2</v>
      </c>
      <c r="AZ1932" s="26">
        <v>1</v>
      </c>
      <c r="BA1932" s="26">
        <v>12806.62</v>
      </c>
      <c r="BB1932" s="26">
        <v>82.08</v>
      </c>
      <c r="BC1932" s="26">
        <v>167.14</v>
      </c>
      <c r="BD1932" s="26">
        <v>234.34</v>
      </c>
      <c r="BE1932" s="28">
        <v>0.08</v>
      </c>
      <c r="BF1932" s="28">
        <v>4.7699999999999996</v>
      </c>
      <c r="BG1932" s="28">
        <v>0.76</v>
      </c>
      <c r="BH1932" s="28">
        <v>2.04</v>
      </c>
      <c r="BI1932" s="28">
        <v>0.12</v>
      </c>
      <c r="BJ1932" s="28">
        <v>8.25</v>
      </c>
      <c r="BK1932" s="28">
        <v>0.82</v>
      </c>
      <c r="BL1932" s="28">
        <v>51.07</v>
      </c>
      <c r="BM1932" s="28">
        <v>0.11</v>
      </c>
      <c r="BN1932" s="28">
        <v>7.49</v>
      </c>
      <c r="BO1932" s="28">
        <v>0.81</v>
      </c>
      <c r="BP1932" s="28">
        <v>43.74</v>
      </c>
      <c r="BQ1932" s="26">
        <v>52.435397999999999</v>
      </c>
      <c r="BR1932" s="26">
        <v>4900.3041990000002</v>
      </c>
      <c r="BS1932" s="31">
        <f t="shared" si="247"/>
        <v>16.446575999999997</v>
      </c>
    </row>
    <row r="1933" spans="1:71">
      <c r="A1933" s="26">
        <v>42123324720000</v>
      </c>
      <c r="B1933" s="26" t="s">
        <v>9280</v>
      </c>
      <c r="C1933" t="s">
        <v>4267</v>
      </c>
      <c r="D1933" s="26" t="s">
        <v>185</v>
      </c>
      <c r="E1933" s="27" t="s">
        <v>186</v>
      </c>
      <c r="F1933" t="s">
        <v>4071</v>
      </c>
      <c r="G1933" t="s">
        <v>67</v>
      </c>
      <c r="H1933" t="s">
        <v>4268</v>
      </c>
      <c r="I1933" t="s">
        <v>4269</v>
      </c>
      <c r="J1933" t="s">
        <v>70</v>
      </c>
      <c r="K1933" t="s">
        <v>9261</v>
      </c>
      <c r="L1933">
        <v>29.173909999999999</v>
      </c>
      <c r="M1933">
        <v>-97.462130000000002</v>
      </c>
      <c r="N1933" s="28">
        <v>2490732.7000000002</v>
      </c>
      <c r="O1933" s="28">
        <v>490646.1</v>
      </c>
      <c r="P1933" s="26">
        <v>305</v>
      </c>
      <c r="Q1933" s="26">
        <v>13047</v>
      </c>
      <c r="R1933" s="26">
        <v>18633</v>
      </c>
      <c r="S1933" s="29">
        <v>10.5</v>
      </c>
      <c r="T1933" s="30">
        <v>40720</v>
      </c>
      <c r="U1933" s="30">
        <v>40842</v>
      </c>
      <c r="V1933" s="30">
        <v>40817</v>
      </c>
      <c r="W1933">
        <v>1789</v>
      </c>
      <c r="X1933" s="26">
        <v>5960</v>
      </c>
      <c r="Y1933" s="26" t="s">
        <v>72</v>
      </c>
      <c r="Z1933" s="26" t="s">
        <v>72</v>
      </c>
      <c r="AA1933" s="26" t="s">
        <v>4069</v>
      </c>
      <c r="AB1933" s="31" t="s">
        <v>72</v>
      </c>
      <c r="AC1933" s="31" t="s">
        <v>72</v>
      </c>
      <c r="AD1933" s="26">
        <v>2610.4676898979324</v>
      </c>
      <c r="AE1933" s="26">
        <v>1020</v>
      </c>
      <c r="AF1933" s="26" t="s">
        <v>72</v>
      </c>
      <c r="AG1933" s="26">
        <v>200741</v>
      </c>
      <c r="AH1933" s="28">
        <v>0.51404300000000003</v>
      </c>
      <c r="AI1933">
        <v>1838</v>
      </c>
      <c r="AJ1933" s="26">
        <v>357432</v>
      </c>
      <c r="AK1933" s="28">
        <v>0.93006800000000001</v>
      </c>
      <c r="AL1933">
        <v>5065</v>
      </c>
      <c r="AM1933" s="26">
        <v>444210</v>
      </c>
      <c r="AN1933" s="28">
        <v>1.1572990000000001</v>
      </c>
      <c r="AO1933">
        <v>7211</v>
      </c>
      <c r="AP1933" s="32">
        <v>1320172.5</v>
      </c>
      <c r="AQ1933" s="36">
        <v>3.446267656341778</v>
      </c>
      <c r="AR1933" s="32">
        <f t="shared" si="246"/>
        <v>1930161.8751724947</v>
      </c>
      <c r="AS1933" s="32">
        <f t="shared" si="240"/>
        <v>4</v>
      </c>
      <c r="AT1933" s="32">
        <f t="shared" si="241"/>
        <v>1</v>
      </c>
      <c r="AU1933" s="32">
        <f t="shared" si="242"/>
        <v>4</v>
      </c>
      <c r="AV1933" s="32">
        <f t="shared" si="243"/>
        <v>1271441.3003355705</v>
      </c>
      <c r="AW1933" s="32">
        <f t="shared" si="244"/>
        <v>3.3190564341278197</v>
      </c>
      <c r="AX1933" s="32">
        <f t="shared" si="245"/>
        <v>1858914.2891761945</v>
      </c>
      <c r="AY1933" s="26">
        <v>2</v>
      </c>
      <c r="AZ1933" s="26">
        <v>1</v>
      </c>
      <c r="BA1933" s="26">
        <v>11467.65</v>
      </c>
      <c r="BB1933" s="26">
        <v>45.22</v>
      </c>
      <c r="BC1933" s="26">
        <v>251.06</v>
      </c>
      <c r="BD1933" s="26">
        <v>262.42</v>
      </c>
      <c r="BE1933" s="28">
        <v>0.06</v>
      </c>
      <c r="BF1933" s="28">
        <v>3.22</v>
      </c>
      <c r="BG1933" s="28">
        <v>0.65</v>
      </c>
      <c r="BH1933" s="28">
        <v>0.92</v>
      </c>
      <c r="BI1933" s="28">
        <v>0.11</v>
      </c>
      <c r="BJ1933" s="28">
        <v>6.46</v>
      </c>
      <c r="BK1933" s="28">
        <v>0.8</v>
      </c>
      <c r="BL1933" s="28">
        <v>13.08</v>
      </c>
      <c r="BM1933" s="28">
        <v>0.1</v>
      </c>
      <c r="BN1933" s="28">
        <v>6.17</v>
      </c>
      <c r="BO1933" s="28">
        <v>0.75</v>
      </c>
      <c r="BP1933" s="28">
        <v>11.17</v>
      </c>
      <c r="BQ1933" s="26">
        <v>51.327097999999999</v>
      </c>
      <c r="BR1933" s="26">
        <v>2436.1096189999998</v>
      </c>
      <c r="BS1933" s="31">
        <f t="shared" si="247"/>
        <v>22.093280000000004</v>
      </c>
    </row>
    <row r="1934" spans="1:71">
      <c r="A1934" s="26">
        <v>42123324740000</v>
      </c>
      <c r="B1934" s="26" t="s">
        <v>9280</v>
      </c>
      <c r="C1934" t="s">
        <v>4270</v>
      </c>
      <c r="D1934" s="26" t="s">
        <v>185</v>
      </c>
      <c r="E1934" s="27" t="s">
        <v>186</v>
      </c>
      <c r="F1934" t="s">
        <v>66</v>
      </c>
      <c r="G1934" t="s">
        <v>67</v>
      </c>
      <c r="H1934" t="s">
        <v>1266</v>
      </c>
      <c r="I1934" t="s">
        <v>1267</v>
      </c>
      <c r="J1934" t="s">
        <v>70</v>
      </c>
      <c r="K1934" t="s">
        <v>9261</v>
      </c>
      <c r="L1934">
        <v>29.173870000000001</v>
      </c>
      <c r="M1934">
        <v>-97.46217</v>
      </c>
      <c r="N1934" s="28">
        <v>2490720.13</v>
      </c>
      <c r="O1934" s="28">
        <v>490631.39</v>
      </c>
      <c r="P1934" s="26">
        <v>306</v>
      </c>
      <c r="Q1934" s="26">
        <v>12524</v>
      </c>
      <c r="R1934" s="26">
        <v>18221</v>
      </c>
      <c r="S1934" s="29">
        <v>10.5</v>
      </c>
      <c r="T1934" s="30">
        <v>40738</v>
      </c>
      <c r="U1934" s="30" t="s">
        <v>72</v>
      </c>
      <c r="V1934" s="30">
        <v>40817</v>
      </c>
      <c r="W1934">
        <v>1786</v>
      </c>
      <c r="X1934" s="26">
        <v>5655</v>
      </c>
      <c r="Y1934" s="26" t="s">
        <v>72</v>
      </c>
      <c r="Z1934" s="26" t="s">
        <v>72</v>
      </c>
      <c r="AA1934" s="26" t="s">
        <v>4069</v>
      </c>
      <c r="AB1934" s="31" t="s">
        <v>72</v>
      </c>
      <c r="AC1934" s="31" t="s">
        <v>72</v>
      </c>
      <c r="AD1934" s="26">
        <v>2030.3958073103765</v>
      </c>
      <c r="AE1934" s="26">
        <v>1089</v>
      </c>
      <c r="AF1934" s="26" t="s">
        <v>72</v>
      </c>
      <c r="AG1934" s="26">
        <v>149059</v>
      </c>
      <c r="AH1934" s="28">
        <v>0.28545199999999998</v>
      </c>
      <c r="AI1934">
        <v>1517</v>
      </c>
      <c r="AJ1934" s="26">
        <v>232537</v>
      </c>
      <c r="AK1934" s="28">
        <v>0.45579900000000001</v>
      </c>
      <c r="AL1934">
        <v>2634</v>
      </c>
      <c r="AM1934" s="26">
        <v>331289</v>
      </c>
      <c r="AN1934" s="28">
        <v>0.67430000000000001</v>
      </c>
      <c r="AO1934">
        <v>4212</v>
      </c>
      <c r="AP1934" s="32">
        <v>718989.75</v>
      </c>
      <c r="AQ1934" s="36">
        <v>1.4598337738991358</v>
      </c>
      <c r="AR1934" s="32">
        <f t="shared" si="246"/>
        <v>977380.32798014698</v>
      </c>
      <c r="AS1934" s="32">
        <f t="shared" si="240"/>
        <v>4</v>
      </c>
      <c r="AT1934" s="32">
        <f t="shared" si="241"/>
        <v>1</v>
      </c>
      <c r="AU1934" s="32">
        <f t="shared" si="242"/>
        <v>4</v>
      </c>
      <c r="AV1934" s="32">
        <f t="shared" si="243"/>
        <v>729796.84615384613</v>
      </c>
      <c r="AW1934" s="32">
        <f t="shared" si="244"/>
        <v>1.481776456619105</v>
      </c>
      <c r="AX1934" s="32">
        <f t="shared" si="245"/>
        <v>992071.27897542773</v>
      </c>
      <c r="AY1934" s="26">
        <v>2</v>
      </c>
      <c r="AZ1934" s="26">
        <v>1</v>
      </c>
      <c r="BA1934" s="26">
        <v>11466.8</v>
      </c>
      <c r="BB1934" s="26">
        <v>45.23</v>
      </c>
      <c r="BC1934" s="26">
        <v>251.1</v>
      </c>
      <c r="BD1934" s="26">
        <v>262.44</v>
      </c>
      <c r="BE1934" s="28">
        <v>0.06</v>
      </c>
      <c r="BF1934" s="28">
        <v>3.22</v>
      </c>
      <c r="BG1934" s="28">
        <v>0.65</v>
      </c>
      <c r="BH1934" s="28">
        <v>0.92</v>
      </c>
      <c r="BI1934" s="28">
        <v>0.11</v>
      </c>
      <c r="BJ1934" s="28">
        <v>6.46</v>
      </c>
      <c r="BK1934" s="28">
        <v>0.8</v>
      </c>
      <c r="BL1934" s="28">
        <v>13.09</v>
      </c>
      <c r="BM1934" s="28">
        <v>0.1</v>
      </c>
      <c r="BN1934" s="28">
        <v>6.17</v>
      </c>
      <c r="BO1934" s="28">
        <v>0.75</v>
      </c>
      <c r="BP1934" s="28">
        <v>11.18</v>
      </c>
      <c r="BQ1934" s="26">
        <v>51.327097999999999</v>
      </c>
      <c r="BR1934" s="26">
        <v>2436.1096189999998</v>
      </c>
      <c r="BS1934" s="31">
        <f t="shared" si="247"/>
        <v>22.096800000000002</v>
      </c>
    </row>
    <row r="1935" spans="1:71">
      <c r="A1935" s="26">
        <v>42123324770000</v>
      </c>
      <c r="B1935" s="26" t="s">
        <v>9280</v>
      </c>
      <c r="C1935" t="s">
        <v>4271</v>
      </c>
      <c r="D1935" s="26" t="s">
        <v>705</v>
      </c>
      <c r="E1935" s="27" t="s">
        <v>186</v>
      </c>
      <c r="F1935" t="s">
        <v>66</v>
      </c>
      <c r="G1935" t="s">
        <v>67</v>
      </c>
      <c r="H1935" t="s">
        <v>4262</v>
      </c>
      <c r="I1935" t="s">
        <v>4263</v>
      </c>
      <c r="J1935" t="s">
        <v>1174</v>
      </c>
      <c r="K1935" t="s">
        <v>9261</v>
      </c>
      <c r="L1935">
        <v>29.04917</v>
      </c>
      <c r="M1935">
        <v>-97.646450000000002</v>
      </c>
      <c r="N1935" s="28">
        <v>2432444.0699999998</v>
      </c>
      <c r="O1935" s="28">
        <v>444569.2</v>
      </c>
      <c r="P1935" s="26">
        <v>460</v>
      </c>
      <c r="Q1935" s="26">
        <v>13036</v>
      </c>
      <c r="R1935" s="26">
        <v>18650</v>
      </c>
      <c r="S1935" s="29" t="s">
        <v>72</v>
      </c>
      <c r="T1935" s="30">
        <v>40778</v>
      </c>
      <c r="U1935" s="30">
        <v>40796</v>
      </c>
      <c r="V1935" s="30">
        <v>40909</v>
      </c>
      <c r="W1935">
        <v>0</v>
      </c>
      <c r="X1935" s="26">
        <v>5837</v>
      </c>
      <c r="Y1935" s="26" t="s">
        <v>72</v>
      </c>
      <c r="Z1935" s="26" t="s">
        <v>72</v>
      </c>
      <c r="AA1935" s="26" t="s">
        <v>4069</v>
      </c>
      <c r="AB1935" s="31" t="s">
        <v>72</v>
      </c>
      <c r="AC1935" s="31" t="s">
        <v>72</v>
      </c>
      <c r="AD1935" s="26">
        <v>1925.7855988507811</v>
      </c>
      <c r="AE1935" s="26" t="s">
        <v>72</v>
      </c>
      <c r="AF1935" s="26" t="s">
        <v>72</v>
      </c>
      <c r="AG1935" s="26">
        <v>124434</v>
      </c>
      <c r="AH1935" s="28">
        <v>0.23434199999999999</v>
      </c>
      <c r="AI1935">
        <v>339</v>
      </c>
      <c r="AJ1935" s="26">
        <v>196077</v>
      </c>
      <c r="AK1935" s="28">
        <v>0.36712299999999998</v>
      </c>
      <c r="AL1935">
        <v>1231</v>
      </c>
      <c r="AM1935" s="26">
        <v>217510</v>
      </c>
      <c r="AN1935" s="28">
        <v>0.41441099999999997</v>
      </c>
      <c r="AO1935">
        <v>2203</v>
      </c>
      <c r="AP1935" s="32">
        <v>276456.375</v>
      </c>
      <c r="AQ1935" s="36">
        <v>0.53239570568549111</v>
      </c>
      <c r="AR1935" s="32">
        <f t="shared" si="246"/>
        <v>370690.41490633192</v>
      </c>
      <c r="AS1935" s="32">
        <f t="shared" si="240"/>
        <v>4</v>
      </c>
      <c r="AT1935" s="32">
        <f t="shared" si="241"/>
        <v>1</v>
      </c>
      <c r="AU1935" s="32">
        <f t="shared" si="242"/>
        <v>4</v>
      </c>
      <c r="AV1935" s="32">
        <f t="shared" si="243"/>
        <v>271862.1881959911</v>
      </c>
      <c r="AW1935" s="32">
        <f t="shared" si="244"/>
        <v>0.52354828689990052</v>
      </c>
      <c r="AX1935" s="32">
        <f t="shared" si="245"/>
        <v>364530.23497727345</v>
      </c>
      <c r="AY1935" s="26">
        <v>2</v>
      </c>
      <c r="AZ1935" s="26">
        <v>1</v>
      </c>
      <c r="BA1935" s="26">
        <v>12273.51</v>
      </c>
      <c r="BB1935" s="26">
        <v>96.67</v>
      </c>
      <c r="BC1935" s="26">
        <v>164.2</v>
      </c>
      <c r="BD1935" s="26">
        <v>254.25</v>
      </c>
      <c r="BE1935" s="28">
        <v>0.08</v>
      </c>
      <c r="BF1935" s="28">
        <v>4.34</v>
      </c>
      <c r="BG1935" s="28">
        <v>0.75</v>
      </c>
      <c r="BH1935" s="28">
        <v>2.0499999999999998</v>
      </c>
      <c r="BI1935" s="28">
        <v>0.13</v>
      </c>
      <c r="BJ1935" s="28">
        <v>8.44</v>
      </c>
      <c r="BK1935" s="28">
        <v>0.87</v>
      </c>
      <c r="BL1935" s="28">
        <v>68.41</v>
      </c>
      <c r="BM1935" s="28">
        <v>0.11</v>
      </c>
      <c r="BN1935" s="28">
        <v>6.98</v>
      </c>
      <c r="BO1935" s="28">
        <v>0.81</v>
      </c>
      <c r="BP1935" s="28">
        <v>58.62</v>
      </c>
      <c r="BQ1935" s="26">
        <v>48.133201</v>
      </c>
      <c r="BR1935" s="26">
        <v>1977.5164789999999</v>
      </c>
      <c r="BS1935" s="31">
        <f t="shared" si="247"/>
        <v>18.571020000000001</v>
      </c>
    </row>
    <row r="1936" spans="1:71">
      <c r="A1936" s="26">
        <v>42123324870000</v>
      </c>
      <c r="B1936" s="26" t="s">
        <v>9280</v>
      </c>
      <c r="C1936" t="s">
        <v>4272</v>
      </c>
      <c r="D1936" s="26" t="s">
        <v>705</v>
      </c>
      <c r="E1936" s="27" t="s">
        <v>186</v>
      </c>
      <c r="F1936" t="s">
        <v>66</v>
      </c>
      <c r="G1936" t="s">
        <v>67</v>
      </c>
      <c r="H1936" t="s">
        <v>4273</v>
      </c>
      <c r="I1936" t="s">
        <v>4274</v>
      </c>
      <c r="J1936" t="s">
        <v>149</v>
      </c>
      <c r="K1936" t="s">
        <v>9261</v>
      </c>
      <c r="L1936">
        <v>29.101970000000001</v>
      </c>
      <c r="M1936">
        <v>-97.58229</v>
      </c>
      <c r="N1936" s="28">
        <v>2452708.79</v>
      </c>
      <c r="O1936" s="28">
        <v>464007.58</v>
      </c>
      <c r="P1936" s="26">
        <v>413</v>
      </c>
      <c r="Q1936" s="26">
        <v>12808</v>
      </c>
      <c r="R1936" s="26">
        <v>17750</v>
      </c>
      <c r="S1936" s="29" t="s">
        <v>72</v>
      </c>
      <c r="T1936" s="30">
        <v>40781</v>
      </c>
      <c r="U1936" s="30">
        <v>40801</v>
      </c>
      <c r="V1936" s="30">
        <v>40909</v>
      </c>
      <c r="W1936">
        <v>0</v>
      </c>
      <c r="X1936" s="26">
        <v>5740</v>
      </c>
      <c r="Y1936" s="26" t="s">
        <v>72</v>
      </c>
      <c r="Z1936" s="26" t="s">
        <v>72</v>
      </c>
      <c r="AA1936" s="26" t="s">
        <v>4069</v>
      </c>
      <c r="AB1936" s="31" t="s">
        <v>72</v>
      </c>
      <c r="AC1936" s="31" t="s">
        <v>72</v>
      </c>
      <c r="AD1936" s="26">
        <v>1876.1194613549555</v>
      </c>
      <c r="AE1936" s="26" t="s">
        <v>72</v>
      </c>
      <c r="AF1936" s="26" t="s">
        <v>72</v>
      </c>
      <c r="AG1936" s="26">
        <v>38909</v>
      </c>
      <c r="AH1936" s="28">
        <v>6.4074000000000006E-2</v>
      </c>
      <c r="AI1936" t="s">
        <v>72</v>
      </c>
      <c r="AJ1936" s="26">
        <v>125920</v>
      </c>
      <c r="AK1936" s="28">
        <v>0.236178</v>
      </c>
      <c r="AL1936" t="s">
        <v>72</v>
      </c>
      <c r="AM1936" s="26">
        <v>151766</v>
      </c>
      <c r="AN1936" s="28">
        <v>0.28504400000000002</v>
      </c>
      <c r="AO1936" t="s">
        <v>72</v>
      </c>
      <c r="AP1936" s="32">
        <v>241841.140625</v>
      </c>
      <c r="AQ1936" s="36">
        <v>0.45372287048284304</v>
      </c>
      <c r="AR1936" s="32">
        <f t="shared" si="246"/>
        <v>322150.08870046324</v>
      </c>
      <c r="AS1936" s="32">
        <f t="shared" si="240"/>
        <v>4</v>
      </c>
      <c r="AT1936" s="32">
        <f t="shared" si="241"/>
        <v>1</v>
      </c>
      <c r="AU1936" s="32">
        <f t="shared" si="242"/>
        <v>4</v>
      </c>
      <c r="AV1936" s="32">
        <f t="shared" si="243"/>
        <v>241841.14062499997</v>
      </c>
      <c r="AW1936" s="32">
        <f t="shared" si="244"/>
        <v>0.45372287048284304</v>
      </c>
      <c r="AX1936" s="32">
        <f t="shared" si="245"/>
        <v>322150.08870046324</v>
      </c>
      <c r="AY1936" s="26">
        <v>2</v>
      </c>
      <c r="AZ1936" s="26">
        <v>1</v>
      </c>
      <c r="BA1936" s="26">
        <v>10493.05</v>
      </c>
      <c r="BB1936" s="26">
        <v>68.45</v>
      </c>
      <c r="BC1936" s="26">
        <v>223.53</v>
      </c>
      <c r="BD1936" s="26">
        <v>279.83</v>
      </c>
      <c r="BE1936" s="28">
        <v>7.0000000000000007E-2</v>
      </c>
      <c r="BF1936" s="28">
        <v>3.8</v>
      </c>
      <c r="BG1936" s="28">
        <v>0.65</v>
      </c>
      <c r="BH1936" s="28">
        <v>2.16</v>
      </c>
      <c r="BI1936" s="28">
        <v>0.12</v>
      </c>
      <c r="BJ1936" s="28">
        <v>7.57</v>
      </c>
      <c r="BK1936" s="28">
        <v>0.81</v>
      </c>
      <c r="BL1936" s="28">
        <v>50.76</v>
      </c>
      <c r="BM1936" s="28">
        <v>0.1</v>
      </c>
      <c r="BN1936" s="28">
        <v>6.66</v>
      </c>
      <c r="BO1936" s="28">
        <v>0.74</v>
      </c>
      <c r="BP1936" s="28">
        <v>43.67</v>
      </c>
      <c r="BQ1936" s="26">
        <v>49.278498999999996</v>
      </c>
      <c r="BR1936" s="26">
        <v>1698.555053</v>
      </c>
      <c r="BS1936" s="31">
        <f t="shared" si="247"/>
        <v>21.727116000000002</v>
      </c>
    </row>
    <row r="1937" spans="1:71">
      <c r="A1937" s="26">
        <v>42123324950000</v>
      </c>
      <c r="B1937" s="26" t="s">
        <v>9280</v>
      </c>
      <c r="C1937" t="s">
        <v>1200</v>
      </c>
      <c r="D1937" s="26" t="s">
        <v>1201</v>
      </c>
      <c r="E1937" s="27" t="s">
        <v>186</v>
      </c>
      <c r="F1937" t="s">
        <v>66</v>
      </c>
      <c r="G1937" t="s">
        <v>67</v>
      </c>
      <c r="H1937" t="s">
        <v>1202</v>
      </c>
      <c r="I1937" t="s">
        <v>1203</v>
      </c>
      <c r="J1937" t="s">
        <v>149</v>
      </c>
      <c r="K1937" t="s">
        <v>9261</v>
      </c>
      <c r="L1937">
        <v>29.12424</v>
      </c>
      <c r="M1937">
        <v>-97.551389999999998</v>
      </c>
      <c r="N1937" s="28">
        <v>2462475.11</v>
      </c>
      <c r="O1937" s="28">
        <v>472224.78</v>
      </c>
      <c r="P1937" s="26">
        <v>367</v>
      </c>
      <c r="Q1937" s="26">
        <v>12273</v>
      </c>
      <c r="R1937" s="26">
        <v>18015</v>
      </c>
      <c r="S1937" s="29" t="s">
        <v>72</v>
      </c>
      <c r="T1937" s="30">
        <v>40796</v>
      </c>
      <c r="U1937" s="30" t="s">
        <v>72</v>
      </c>
      <c r="V1937" s="30">
        <v>40848</v>
      </c>
      <c r="W1937">
        <v>4141000</v>
      </c>
      <c r="X1937" s="26">
        <v>5893</v>
      </c>
      <c r="Y1937" s="26" t="s">
        <v>72</v>
      </c>
      <c r="Z1937" s="26" t="s">
        <v>72</v>
      </c>
      <c r="AA1937" s="26" t="s">
        <v>4069</v>
      </c>
      <c r="AB1937" s="31" t="s">
        <v>72</v>
      </c>
      <c r="AC1937" s="31" t="s">
        <v>72</v>
      </c>
      <c r="AD1937" s="26">
        <v>45.454545454545453</v>
      </c>
      <c r="AE1937" s="26">
        <v>1728</v>
      </c>
      <c r="AF1937" s="26" t="s">
        <v>72</v>
      </c>
      <c r="AG1937" s="26">
        <v>130844</v>
      </c>
      <c r="AH1937" s="28">
        <v>0.23716799999999999</v>
      </c>
      <c r="AI1937">
        <v>5348</v>
      </c>
      <c r="AJ1937" s="26">
        <v>235133</v>
      </c>
      <c r="AK1937" s="28">
        <v>0.44459799999999999</v>
      </c>
      <c r="AL1937">
        <v>15083</v>
      </c>
      <c r="AM1937" s="26">
        <v>263451</v>
      </c>
      <c r="AN1937" s="28">
        <v>0.51844900000000005</v>
      </c>
      <c r="AO1937">
        <v>25883</v>
      </c>
      <c r="AP1937" s="32">
        <v>445593.59375</v>
      </c>
      <c r="AQ1937" s="36">
        <v>2.0254254261363635E-2</v>
      </c>
      <c r="AR1937" s="32">
        <f t="shared" si="246"/>
        <v>449178.59675426135</v>
      </c>
      <c r="AS1937" s="32">
        <f t="shared" si="240"/>
        <v>4</v>
      </c>
      <c r="AT1937" s="32">
        <f t="shared" si="241"/>
        <v>1</v>
      </c>
      <c r="AU1937" s="32">
        <f t="shared" si="242"/>
        <v>4</v>
      </c>
      <c r="AV1937" s="32">
        <f t="shared" si="243"/>
        <v>434024.64417529269</v>
      </c>
      <c r="AW1937" s="32">
        <f t="shared" si="244"/>
        <v>1.972839291705876E-2</v>
      </c>
      <c r="AX1937" s="32">
        <f t="shared" si="245"/>
        <v>437516.56972161215</v>
      </c>
      <c r="AY1937" s="26">
        <v>2</v>
      </c>
      <c r="AZ1937" s="26">
        <v>1</v>
      </c>
      <c r="BA1937" s="26">
        <v>9383.2199999999993</v>
      </c>
      <c r="BB1937" s="26">
        <v>55.87</v>
      </c>
      <c r="BC1937" s="26">
        <v>247.88</v>
      </c>
      <c r="BD1937" s="26">
        <v>273.76</v>
      </c>
      <c r="BE1937" s="28">
        <v>7.0000000000000007E-2</v>
      </c>
      <c r="BF1937" s="28">
        <v>3.52</v>
      </c>
      <c r="BG1937" s="28">
        <v>0.62</v>
      </c>
      <c r="BH1937" s="28">
        <v>1.92</v>
      </c>
      <c r="BI1937" s="28">
        <v>0.12</v>
      </c>
      <c r="BJ1937" s="28">
        <v>7.04</v>
      </c>
      <c r="BK1937" s="28">
        <v>0.78</v>
      </c>
      <c r="BL1937" s="28">
        <v>37.630000000000003</v>
      </c>
      <c r="BM1937" s="28">
        <v>0.1</v>
      </c>
      <c r="BN1937" s="28">
        <v>6.54</v>
      </c>
      <c r="BO1937" s="28">
        <v>0.72</v>
      </c>
      <c r="BP1937" s="28">
        <v>32.450000000000003</v>
      </c>
      <c r="BQ1937" s="26">
        <v>48.928699000000002</v>
      </c>
      <c r="BR1937" s="26">
        <v>1853.8746329999999</v>
      </c>
      <c r="BS1937" s="31">
        <f t="shared" si="247"/>
        <v>23.201568000000002</v>
      </c>
    </row>
    <row r="1938" spans="1:71">
      <c r="A1938" s="26">
        <v>42123324960000</v>
      </c>
      <c r="B1938" s="26" t="s">
        <v>9280</v>
      </c>
      <c r="C1938" t="s">
        <v>4275</v>
      </c>
      <c r="D1938" s="26" t="s">
        <v>185</v>
      </c>
      <c r="E1938" s="27" t="s">
        <v>186</v>
      </c>
      <c r="F1938" t="s">
        <v>4071</v>
      </c>
      <c r="G1938" t="s">
        <v>67</v>
      </c>
      <c r="H1938" t="s">
        <v>4276</v>
      </c>
      <c r="I1938" t="s">
        <v>4277</v>
      </c>
      <c r="J1938" t="s">
        <v>70</v>
      </c>
      <c r="K1938" t="s">
        <v>9261</v>
      </c>
      <c r="L1938">
        <v>29.046779999999998</v>
      </c>
      <c r="M1938">
        <v>-97.650469999999999</v>
      </c>
      <c r="N1938" s="28">
        <v>2431169.81</v>
      </c>
      <c r="O1938" s="28">
        <v>443685.47</v>
      </c>
      <c r="P1938" s="26">
        <v>422</v>
      </c>
      <c r="Q1938" s="26">
        <v>12927</v>
      </c>
      <c r="R1938" s="26">
        <v>18192</v>
      </c>
      <c r="S1938" s="29" t="s">
        <v>72</v>
      </c>
      <c r="T1938" s="30">
        <v>40768</v>
      </c>
      <c r="U1938" s="30">
        <v>40861</v>
      </c>
      <c r="V1938" s="30">
        <v>40848</v>
      </c>
      <c r="W1938">
        <v>2817</v>
      </c>
      <c r="X1938" s="26">
        <v>5387</v>
      </c>
      <c r="Y1938" s="26" t="s">
        <v>72</v>
      </c>
      <c r="Z1938" s="26" t="s">
        <v>72</v>
      </c>
      <c r="AA1938" s="26" t="s">
        <v>4069</v>
      </c>
      <c r="AB1938" s="31" t="s">
        <v>72</v>
      </c>
      <c r="AC1938" s="31" t="s">
        <v>72</v>
      </c>
      <c r="AD1938" s="26">
        <v>3050.8969011489548</v>
      </c>
      <c r="AE1938" s="26" t="s">
        <v>72</v>
      </c>
      <c r="AF1938" s="26" t="s">
        <v>72</v>
      </c>
      <c r="AG1938" s="26">
        <v>0</v>
      </c>
      <c r="AH1938" s="28">
        <v>0</v>
      </c>
      <c r="AI1938" t="s">
        <v>72</v>
      </c>
      <c r="AJ1938" s="26">
        <v>13368</v>
      </c>
      <c r="AK1938" s="28">
        <v>4.0356000000000003E-2</v>
      </c>
      <c r="AL1938" t="s">
        <v>72</v>
      </c>
      <c r="AM1938" s="26">
        <v>13368</v>
      </c>
      <c r="AN1938" s="28">
        <v>4.0356000000000003E-2</v>
      </c>
      <c r="AO1938" t="s">
        <v>72</v>
      </c>
      <c r="AP1938" s="32">
        <v>740484.6875</v>
      </c>
      <c r="AQ1938" s="36">
        <v>2.2591424384420025</v>
      </c>
      <c r="AR1938" s="32">
        <f t="shared" si="246"/>
        <v>1140352.8991042343</v>
      </c>
      <c r="AS1938" s="32">
        <f t="shared" si="240"/>
        <v>4</v>
      </c>
      <c r="AT1938" s="32">
        <f t="shared" si="241"/>
        <v>1</v>
      </c>
      <c r="AU1938" s="32">
        <f t="shared" si="242"/>
        <v>4</v>
      </c>
      <c r="AV1938" s="32">
        <f t="shared" si="243"/>
        <v>789007.25937441993</v>
      </c>
      <c r="AW1938" s="32">
        <f t="shared" si="244"/>
        <v>2.4071798026094475</v>
      </c>
      <c r="AX1938" s="32">
        <f t="shared" si="245"/>
        <v>1215078.0844362918</v>
      </c>
      <c r="AY1938" s="26">
        <v>2</v>
      </c>
      <c r="AZ1938" s="26">
        <v>1</v>
      </c>
      <c r="BA1938" s="26">
        <v>12329.21</v>
      </c>
      <c r="BB1938" s="26">
        <v>96.75</v>
      </c>
      <c r="BC1938" s="26">
        <v>162.22</v>
      </c>
      <c r="BD1938" s="26">
        <v>251.7</v>
      </c>
      <c r="BE1938" s="28">
        <v>0.08</v>
      </c>
      <c r="BF1938" s="28">
        <v>4.3600000000000003</v>
      </c>
      <c r="BG1938" s="28">
        <v>0.76</v>
      </c>
      <c r="BH1938" s="28">
        <v>2.0099999999999998</v>
      </c>
      <c r="BI1938" s="28">
        <v>0.13</v>
      </c>
      <c r="BJ1938" s="28">
        <v>8.44</v>
      </c>
      <c r="BK1938" s="28">
        <v>0.87</v>
      </c>
      <c r="BL1938" s="28">
        <v>67.78</v>
      </c>
      <c r="BM1938" s="28">
        <v>0.11</v>
      </c>
      <c r="BN1938" s="28">
        <v>7</v>
      </c>
      <c r="BO1938" s="28">
        <v>0.81</v>
      </c>
      <c r="BP1938" s="28">
        <v>58.08</v>
      </c>
      <c r="BQ1938" s="26">
        <v>48.133201</v>
      </c>
      <c r="BR1938" s="26">
        <v>1989.214477</v>
      </c>
      <c r="BS1938" s="31">
        <f t="shared" si="247"/>
        <v>18.347082</v>
      </c>
    </row>
    <row r="1939" spans="1:71">
      <c r="A1939" s="26">
        <v>42123325020000</v>
      </c>
      <c r="B1939" s="26" t="s">
        <v>9280</v>
      </c>
      <c r="C1939" t="s">
        <v>4278</v>
      </c>
      <c r="D1939" s="26" t="s">
        <v>185</v>
      </c>
      <c r="E1939" s="27" t="s">
        <v>186</v>
      </c>
      <c r="F1939" t="s">
        <v>66</v>
      </c>
      <c r="G1939" t="s">
        <v>67</v>
      </c>
      <c r="H1939" t="s">
        <v>4279</v>
      </c>
      <c r="I1939" t="s">
        <v>4280</v>
      </c>
      <c r="J1939" t="s">
        <v>70</v>
      </c>
      <c r="K1939" t="s">
        <v>9261</v>
      </c>
      <c r="L1939">
        <v>29.173829999999999</v>
      </c>
      <c r="M1939">
        <v>-97.462209999999999</v>
      </c>
      <c r="N1939" s="28">
        <v>2490707.56</v>
      </c>
      <c r="O1939" s="28">
        <v>490616.68</v>
      </c>
      <c r="P1939" s="26">
        <v>306</v>
      </c>
      <c r="Q1939" s="26">
        <v>12518</v>
      </c>
      <c r="R1939" s="26">
        <v>18278</v>
      </c>
      <c r="S1939" s="29" t="s">
        <v>72</v>
      </c>
      <c r="T1939" s="30">
        <v>40762</v>
      </c>
      <c r="U1939" s="30" t="s">
        <v>72</v>
      </c>
      <c r="V1939" s="30">
        <v>40817</v>
      </c>
      <c r="W1939">
        <v>1781</v>
      </c>
      <c r="X1939" s="26">
        <v>5719</v>
      </c>
      <c r="Y1939" s="26" t="s">
        <v>72</v>
      </c>
      <c r="Z1939" s="26" t="s">
        <v>72</v>
      </c>
      <c r="AA1939" s="26" t="s">
        <v>4069</v>
      </c>
      <c r="AB1939" s="31" t="s">
        <v>72</v>
      </c>
      <c r="AC1939" s="31" t="s">
        <v>72</v>
      </c>
      <c r="AD1939" s="26">
        <v>1914.0960149949181</v>
      </c>
      <c r="AE1939" s="26">
        <v>1164</v>
      </c>
      <c r="AF1939" s="26" t="s">
        <v>72</v>
      </c>
      <c r="AG1939" s="26">
        <v>195713</v>
      </c>
      <c r="AH1939" s="28">
        <v>0.36785400000000001</v>
      </c>
      <c r="AI1939">
        <v>6274</v>
      </c>
      <c r="AJ1939" s="26">
        <v>354097</v>
      </c>
      <c r="AK1939" s="28">
        <v>0.68264400000000003</v>
      </c>
      <c r="AL1939">
        <v>10676</v>
      </c>
      <c r="AM1939" s="26">
        <v>449944</v>
      </c>
      <c r="AN1939" s="28">
        <v>0.86992599999999998</v>
      </c>
      <c r="AO1939">
        <v>13038</v>
      </c>
      <c r="AP1939" s="32">
        <v>721494.625</v>
      </c>
      <c r="AQ1939" s="36">
        <v>1.3810099865527528</v>
      </c>
      <c r="AR1939" s="32">
        <f t="shared" si="246"/>
        <v>965933.39261983719</v>
      </c>
      <c r="AS1939" s="32">
        <f t="shared" si="240"/>
        <v>4</v>
      </c>
      <c r="AT1939" s="32">
        <f t="shared" si="241"/>
        <v>1</v>
      </c>
      <c r="AU1939" s="32">
        <f t="shared" si="242"/>
        <v>4</v>
      </c>
      <c r="AV1939" s="32">
        <f t="shared" si="243"/>
        <v>724143.93206854351</v>
      </c>
      <c r="AW1939" s="32">
        <f t="shared" si="244"/>
        <v>1.3860810146551497</v>
      </c>
      <c r="AX1939" s="32">
        <f t="shared" si="245"/>
        <v>969480.27166250488</v>
      </c>
      <c r="AY1939" s="26">
        <v>2</v>
      </c>
      <c r="AZ1939" s="26">
        <v>1</v>
      </c>
      <c r="BA1939" s="26">
        <v>11465.95</v>
      </c>
      <c r="BB1939" s="26">
        <v>45.23</v>
      </c>
      <c r="BC1939" s="26">
        <v>251.14</v>
      </c>
      <c r="BD1939" s="26">
        <v>262.45</v>
      </c>
      <c r="BE1939" s="28">
        <v>0.06</v>
      </c>
      <c r="BF1939" s="28">
        <v>3.22</v>
      </c>
      <c r="BG1939" s="28">
        <v>0.65</v>
      </c>
      <c r="BH1939" s="28">
        <v>0.92</v>
      </c>
      <c r="BI1939" s="28">
        <v>0.11</v>
      </c>
      <c r="BJ1939" s="28">
        <v>6.46</v>
      </c>
      <c r="BK1939" s="28">
        <v>0.8</v>
      </c>
      <c r="BL1939" s="28">
        <v>13.1</v>
      </c>
      <c r="BM1939" s="28">
        <v>0.1</v>
      </c>
      <c r="BN1939" s="28">
        <v>6.17</v>
      </c>
      <c r="BO1939" s="28">
        <v>0.75</v>
      </c>
      <c r="BP1939" s="28">
        <v>11.19</v>
      </c>
      <c r="BQ1939" s="26">
        <v>51.327097999999999</v>
      </c>
      <c r="BR1939" s="26">
        <v>2436.1096189999998</v>
      </c>
      <c r="BS1939" s="31">
        <f t="shared" si="247"/>
        <v>22.10032</v>
      </c>
    </row>
    <row r="1940" spans="1:71">
      <c r="A1940" s="26">
        <v>42123325080000</v>
      </c>
      <c r="B1940" s="26" t="s">
        <v>9280</v>
      </c>
      <c r="C1940" t="s">
        <v>4281</v>
      </c>
      <c r="D1940" s="26" t="s">
        <v>705</v>
      </c>
      <c r="E1940" s="27" t="s">
        <v>186</v>
      </c>
      <c r="F1940" t="s">
        <v>66</v>
      </c>
      <c r="G1940" t="s">
        <v>67</v>
      </c>
      <c r="H1940" t="s">
        <v>4282</v>
      </c>
      <c r="I1940" t="s">
        <v>4283</v>
      </c>
      <c r="J1940" t="s">
        <v>149</v>
      </c>
      <c r="K1940" t="s">
        <v>9261</v>
      </c>
      <c r="L1940">
        <v>29.016570000000002</v>
      </c>
      <c r="M1940">
        <v>-97.685320000000004</v>
      </c>
      <c r="N1940" s="28">
        <v>2420159.31</v>
      </c>
      <c r="O1940" s="28">
        <v>432575.67</v>
      </c>
      <c r="P1940" s="26">
        <v>488</v>
      </c>
      <c r="Q1940" s="26">
        <v>13245</v>
      </c>
      <c r="R1940" s="26">
        <v>18976</v>
      </c>
      <c r="S1940" s="29" t="s">
        <v>72</v>
      </c>
      <c r="T1940" s="30">
        <v>40767</v>
      </c>
      <c r="U1940" s="30">
        <v>40801</v>
      </c>
      <c r="V1940" s="30">
        <v>40940</v>
      </c>
      <c r="W1940">
        <v>0</v>
      </c>
      <c r="X1940" s="26">
        <v>5852</v>
      </c>
      <c r="Y1940" s="26" t="s">
        <v>72</v>
      </c>
      <c r="Z1940" s="26" t="s">
        <v>72</v>
      </c>
      <c r="AA1940" s="26" t="s">
        <v>4069</v>
      </c>
      <c r="AB1940" s="31" t="s">
        <v>72</v>
      </c>
      <c r="AC1940" s="31" t="s">
        <v>72</v>
      </c>
      <c r="AD1940" s="26">
        <v>2454.7573718968242</v>
      </c>
      <c r="AE1940" s="26" t="s">
        <v>72</v>
      </c>
      <c r="AF1940" s="26" t="s">
        <v>72</v>
      </c>
      <c r="AG1940" s="26">
        <v>128709</v>
      </c>
      <c r="AH1940" s="28">
        <v>0.31725199999999998</v>
      </c>
      <c r="AI1940" t="s">
        <v>72</v>
      </c>
      <c r="AJ1940" s="26">
        <v>194507</v>
      </c>
      <c r="AK1940" s="28">
        <v>0.48233399999999998</v>
      </c>
      <c r="AL1940" t="s">
        <v>72</v>
      </c>
      <c r="AM1940" s="26">
        <v>209351</v>
      </c>
      <c r="AN1940" s="28">
        <v>0.51450899999999999</v>
      </c>
      <c r="AO1940" t="s">
        <v>72</v>
      </c>
      <c r="AP1940" s="32">
        <v>257517.890625</v>
      </c>
      <c r="AQ1940" s="36">
        <v>0.63214394040703881</v>
      </c>
      <c r="AR1940" s="32">
        <f t="shared" si="246"/>
        <v>369407.36807704589</v>
      </c>
      <c r="AS1940" s="32">
        <f t="shared" si="240"/>
        <v>4</v>
      </c>
      <c r="AT1940" s="32">
        <f t="shared" si="241"/>
        <v>1</v>
      </c>
      <c r="AU1940" s="32">
        <f t="shared" si="242"/>
        <v>4</v>
      </c>
      <c r="AV1940" s="32">
        <f t="shared" si="243"/>
        <v>252589.31855562201</v>
      </c>
      <c r="AW1940" s="32">
        <f t="shared" si="244"/>
        <v>0.62004549178680834</v>
      </c>
      <c r="AX1940" s="32">
        <f t="shared" si="245"/>
        <v>362337.37060188712</v>
      </c>
      <c r="AY1940" s="26">
        <v>2</v>
      </c>
      <c r="AZ1940" s="26">
        <v>1</v>
      </c>
      <c r="BA1940" s="26">
        <v>12572.32</v>
      </c>
      <c r="BB1940" s="26">
        <v>88.67</v>
      </c>
      <c r="BC1940" s="26">
        <v>155.49</v>
      </c>
      <c r="BD1940" s="26">
        <v>232.31</v>
      </c>
      <c r="BE1940" s="28">
        <v>0.08</v>
      </c>
      <c r="BF1940" s="28">
        <v>4.7300000000000004</v>
      </c>
      <c r="BG1940" s="28">
        <v>0.77</v>
      </c>
      <c r="BH1940" s="28">
        <v>1.57</v>
      </c>
      <c r="BI1940" s="28">
        <v>0.12</v>
      </c>
      <c r="BJ1940" s="28">
        <v>8.39</v>
      </c>
      <c r="BK1940" s="28">
        <v>0.83</v>
      </c>
      <c r="BL1940" s="28">
        <v>50.83</v>
      </c>
      <c r="BM1940" s="28">
        <v>0.11</v>
      </c>
      <c r="BN1940" s="28">
        <v>7.38</v>
      </c>
      <c r="BO1940" s="28">
        <v>0.81</v>
      </c>
      <c r="BP1940" s="28">
        <v>43.43</v>
      </c>
      <c r="BQ1940" s="26">
        <v>51.672901000000003</v>
      </c>
      <c r="BR1940" s="26">
        <v>2282.3693840000001</v>
      </c>
      <c r="BS1940" s="31">
        <f t="shared" si="247"/>
        <v>15.486803999999999</v>
      </c>
    </row>
    <row r="1941" spans="1:71">
      <c r="A1941" s="26">
        <v>42123325090000</v>
      </c>
      <c r="B1941" s="26" t="s">
        <v>9280</v>
      </c>
      <c r="C1941" t="s">
        <v>4284</v>
      </c>
      <c r="D1941" s="26" t="s">
        <v>705</v>
      </c>
      <c r="E1941" s="27" t="s">
        <v>186</v>
      </c>
      <c r="F1941" t="s">
        <v>66</v>
      </c>
      <c r="G1941" t="s">
        <v>67</v>
      </c>
      <c r="H1941" t="s">
        <v>4285</v>
      </c>
      <c r="I1941" t="s">
        <v>4286</v>
      </c>
      <c r="J1941" t="s">
        <v>149</v>
      </c>
      <c r="K1941" t="s">
        <v>9261</v>
      </c>
      <c r="L1941">
        <v>29.09506</v>
      </c>
      <c r="M1941">
        <v>-97.586449999999999</v>
      </c>
      <c r="N1941" s="28">
        <v>2451410.83</v>
      </c>
      <c r="O1941" s="28">
        <v>461479.35</v>
      </c>
      <c r="P1941" s="26">
        <v>439</v>
      </c>
      <c r="Q1941" s="26">
        <v>12870</v>
      </c>
      <c r="R1941" s="26">
        <v>17890</v>
      </c>
      <c r="S1941" s="29" t="s">
        <v>72</v>
      </c>
      <c r="T1941" s="30">
        <v>40760</v>
      </c>
      <c r="U1941" s="30">
        <v>40778</v>
      </c>
      <c r="V1941" s="30">
        <v>41030</v>
      </c>
      <c r="W1941">
        <v>0</v>
      </c>
      <c r="X1941" s="26">
        <v>5740</v>
      </c>
      <c r="Y1941" s="26" t="s">
        <v>72</v>
      </c>
      <c r="Z1941" s="26" t="s">
        <v>72</v>
      </c>
      <c r="AA1941" s="26" t="s">
        <v>4069</v>
      </c>
      <c r="AB1941" s="31" t="s">
        <v>72</v>
      </c>
      <c r="AC1941" s="31" t="s">
        <v>72</v>
      </c>
      <c r="AD1941" s="26">
        <v>2235.3895146547147</v>
      </c>
      <c r="AE1941" s="26" t="s">
        <v>72</v>
      </c>
      <c r="AF1941" s="26" t="s">
        <v>72</v>
      </c>
      <c r="AG1941" s="26">
        <v>118815</v>
      </c>
      <c r="AH1941" s="28">
        <v>0.27184399999999997</v>
      </c>
      <c r="AI1941" t="s">
        <v>72</v>
      </c>
      <c r="AJ1941" s="26">
        <v>168320</v>
      </c>
      <c r="AK1941" s="28">
        <v>0.37696800000000003</v>
      </c>
      <c r="AL1941" t="s">
        <v>72</v>
      </c>
      <c r="AM1941" s="26">
        <v>168320</v>
      </c>
      <c r="AN1941" s="28">
        <v>0.37696800000000003</v>
      </c>
      <c r="AO1941" t="s">
        <v>72</v>
      </c>
      <c r="AP1941" s="32">
        <v>231625.421875</v>
      </c>
      <c r="AQ1941" s="36">
        <v>0.51777303938684982</v>
      </c>
      <c r="AR1941" s="32">
        <f t="shared" si="246"/>
        <v>323271.2498464724</v>
      </c>
      <c r="AS1941" s="32">
        <f t="shared" si="240"/>
        <v>4</v>
      </c>
      <c r="AT1941" s="32">
        <f t="shared" si="241"/>
        <v>1</v>
      </c>
      <c r="AU1941" s="32">
        <f t="shared" si="242"/>
        <v>4</v>
      </c>
      <c r="AV1941" s="32">
        <f t="shared" si="243"/>
        <v>231625.421875</v>
      </c>
      <c r="AW1941" s="32">
        <f t="shared" si="244"/>
        <v>0.51777303938684982</v>
      </c>
      <c r="AX1941" s="32">
        <f t="shared" si="245"/>
        <v>323271.2498464724</v>
      </c>
      <c r="AY1941" s="26">
        <v>2</v>
      </c>
      <c r="AZ1941" s="26">
        <v>1</v>
      </c>
      <c r="BA1941" s="26">
        <v>10766.5</v>
      </c>
      <c r="BB1941" s="26">
        <v>72.33</v>
      </c>
      <c r="BC1941" s="26">
        <v>218.17</v>
      </c>
      <c r="BD1941" s="26">
        <v>279.39</v>
      </c>
      <c r="BE1941" s="28">
        <v>7.0000000000000007E-2</v>
      </c>
      <c r="BF1941" s="28">
        <v>3.84</v>
      </c>
      <c r="BG1941" s="28">
        <v>0.66</v>
      </c>
      <c r="BH1941" s="28">
        <v>2.2200000000000002</v>
      </c>
      <c r="BI1941" s="28">
        <v>0.12</v>
      </c>
      <c r="BJ1941" s="28">
        <v>7.73</v>
      </c>
      <c r="BK1941" s="28">
        <v>0.82</v>
      </c>
      <c r="BL1941" s="28">
        <v>53.71</v>
      </c>
      <c r="BM1941" s="28">
        <v>0.1</v>
      </c>
      <c r="BN1941" s="28">
        <v>6.69</v>
      </c>
      <c r="BO1941" s="28">
        <v>0.75</v>
      </c>
      <c r="BP1941" s="28">
        <v>46.19</v>
      </c>
      <c r="BQ1941" s="26">
        <v>49.278498999999996</v>
      </c>
      <c r="BR1941" s="26">
        <v>1900.057495</v>
      </c>
      <c r="BS1941" s="31">
        <f t="shared" si="247"/>
        <v>21.467927999999997</v>
      </c>
    </row>
    <row r="1942" spans="1:71">
      <c r="A1942" s="26">
        <v>42123325290000</v>
      </c>
      <c r="B1942" s="26" t="s">
        <v>9280</v>
      </c>
      <c r="C1942" t="s">
        <v>4287</v>
      </c>
      <c r="D1942" s="26" t="s">
        <v>185</v>
      </c>
      <c r="E1942" s="27" t="s">
        <v>186</v>
      </c>
      <c r="F1942" t="s">
        <v>66</v>
      </c>
      <c r="G1942" t="s">
        <v>67</v>
      </c>
      <c r="H1942" t="s">
        <v>4288</v>
      </c>
      <c r="I1942" t="s">
        <v>4289</v>
      </c>
      <c r="J1942" t="s">
        <v>149</v>
      </c>
      <c r="K1942" t="s">
        <v>9261</v>
      </c>
      <c r="L1942">
        <v>29.213259999999998</v>
      </c>
      <c r="M1942">
        <v>-97.422780000000003</v>
      </c>
      <c r="N1942" s="28">
        <v>2503095.5499999998</v>
      </c>
      <c r="O1942" s="28">
        <v>505118.98</v>
      </c>
      <c r="P1942" s="26">
        <v>294</v>
      </c>
      <c r="Q1942" s="26">
        <v>12250</v>
      </c>
      <c r="R1942" s="26">
        <v>17490</v>
      </c>
      <c r="S1942" s="29" t="s">
        <v>72</v>
      </c>
      <c r="T1942" s="30">
        <v>40772</v>
      </c>
      <c r="U1942" s="30">
        <v>40890</v>
      </c>
      <c r="V1942" s="30">
        <v>40878</v>
      </c>
      <c r="W1942">
        <v>2246</v>
      </c>
      <c r="X1942" s="26">
        <v>5442</v>
      </c>
      <c r="Y1942" s="26" t="s">
        <v>72</v>
      </c>
      <c r="Z1942" s="26" t="s">
        <v>72</v>
      </c>
      <c r="AA1942" s="26" t="s">
        <v>4069</v>
      </c>
      <c r="AB1942" s="31" t="s">
        <v>72</v>
      </c>
      <c r="AC1942" s="31" t="s">
        <v>72</v>
      </c>
      <c r="AD1942" s="26">
        <v>1913.4512760866498</v>
      </c>
      <c r="AE1942" s="26">
        <v>900</v>
      </c>
      <c r="AF1942" s="26" t="s">
        <v>72</v>
      </c>
      <c r="AG1942" s="26">
        <v>167165</v>
      </c>
      <c r="AH1942" s="28">
        <v>0.31736500000000001</v>
      </c>
      <c r="AI1942">
        <v>678</v>
      </c>
      <c r="AJ1942" s="26">
        <v>305060</v>
      </c>
      <c r="AK1942" s="28">
        <v>0.58632700000000004</v>
      </c>
      <c r="AL1942">
        <v>2066</v>
      </c>
      <c r="AM1942" s="26">
        <v>374264</v>
      </c>
      <c r="AN1942" s="28">
        <v>0.71892</v>
      </c>
      <c r="AO1942">
        <v>3040</v>
      </c>
      <c r="AP1942" s="32">
        <v>1017952.1875</v>
      </c>
      <c r="AQ1942" s="36">
        <v>1.9478019121670715</v>
      </c>
      <c r="AR1942" s="32">
        <f t="shared" si="246"/>
        <v>1362713.1259535716</v>
      </c>
      <c r="AS1942" s="32">
        <f t="shared" si="240"/>
        <v>4</v>
      </c>
      <c r="AT1942" s="32">
        <f t="shared" si="241"/>
        <v>1</v>
      </c>
      <c r="AU1942" s="32">
        <f t="shared" si="242"/>
        <v>4</v>
      </c>
      <c r="AV1942" s="32">
        <f t="shared" si="243"/>
        <v>1073694.5160327086</v>
      </c>
      <c r="AW1942" s="32">
        <f t="shared" si="244"/>
        <v>2.0544621418300242</v>
      </c>
      <c r="AX1942" s="32">
        <f t="shared" si="245"/>
        <v>1437334.3151366229</v>
      </c>
      <c r="AY1942" s="26">
        <v>2</v>
      </c>
      <c r="AZ1942" s="26">
        <v>1</v>
      </c>
      <c r="BA1942" s="26">
        <v>12027.28</v>
      </c>
      <c r="BB1942" s="26">
        <v>44.01</v>
      </c>
      <c r="BC1942" s="26">
        <v>202.7</v>
      </c>
      <c r="BD1942" s="26">
        <v>240.65</v>
      </c>
      <c r="BE1942" s="28">
        <v>0.06</v>
      </c>
      <c r="BF1942" s="28">
        <v>3.41</v>
      </c>
      <c r="BG1942" s="28">
        <v>0.68</v>
      </c>
      <c r="BH1942" s="28">
        <v>0.35</v>
      </c>
      <c r="BI1942" s="28">
        <v>0.11</v>
      </c>
      <c r="BJ1942" s="28">
        <v>6.77</v>
      </c>
      <c r="BK1942" s="28">
        <v>0.82</v>
      </c>
      <c r="BL1942" s="28">
        <v>7.13</v>
      </c>
      <c r="BM1942" s="28">
        <v>0.09</v>
      </c>
      <c r="BN1942" s="28">
        <v>6.23</v>
      </c>
      <c r="BO1942" s="28">
        <v>0.8</v>
      </c>
      <c r="BP1942" s="28">
        <v>5.52</v>
      </c>
      <c r="BQ1942" s="26">
        <v>50.001499000000003</v>
      </c>
      <c r="BR1942" s="26">
        <v>2686.1298820000002</v>
      </c>
      <c r="BS1942" s="31">
        <f t="shared" si="247"/>
        <v>18.283539999999995</v>
      </c>
    </row>
    <row r="1943" spans="1:71">
      <c r="A1943" s="26">
        <v>42123325320000</v>
      </c>
      <c r="B1943" s="26" t="s">
        <v>9280</v>
      </c>
      <c r="C1943" t="s">
        <v>4290</v>
      </c>
      <c r="D1943" s="26" t="s">
        <v>185</v>
      </c>
      <c r="E1943" s="27" t="s">
        <v>186</v>
      </c>
      <c r="F1943" t="s">
        <v>66</v>
      </c>
      <c r="G1943" t="s">
        <v>67</v>
      </c>
      <c r="H1943" t="s">
        <v>4291</v>
      </c>
      <c r="I1943" t="s">
        <v>4292</v>
      </c>
      <c r="J1943" t="s">
        <v>70</v>
      </c>
      <c r="K1943" t="s">
        <v>9261</v>
      </c>
      <c r="L1943">
        <v>28.99</v>
      </c>
      <c r="M1943">
        <v>-97.735839999999996</v>
      </c>
      <c r="N1943" s="28">
        <v>2404118.66</v>
      </c>
      <c r="O1943" s="28">
        <v>422738</v>
      </c>
      <c r="P1943" s="26">
        <v>347</v>
      </c>
      <c r="Q1943" s="26">
        <v>12936</v>
      </c>
      <c r="R1943" s="26">
        <v>20448</v>
      </c>
      <c r="S1943" s="29" t="s">
        <v>72</v>
      </c>
      <c r="T1943" s="30">
        <v>40790</v>
      </c>
      <c r="U1943" s="30">
        <v>40857</v>
      </c>
      <c r="V1943" s="30">
        <v>40848</v>
      </c>
      <c r="W1943">
        <v>2136</v>
      </c>
      <c r="X1943" s="26">
        <v>7586</v>
      </c>
      <c r="Y1943" s="26" t="s">
        <v>72</v>
      </c>
      <c r="Z1943" s="26" t="s">
        <v>72</v>
      </c>
      <c r="AA1943" s="26" t="s">
        <v>4069</v>
      </c>
      <c r="AB1943" s="31" t="s">
        <v>72</v>
      </c>
      <c r="AC1943" s="31" t="s">
        <v>72</v>
      </c>
      <c r="AD1943" s="26">
        <v>2248.7930823759471</v>
      </c>
      <c r="AE1943" s="26">
        <v>1056</v>
      </c>
      <c r="AF1943" s="26" t="s">
        <v>72</v>
      </c>
      <c r="AG1943" s="26">
        <v>143830</v>
      </c>
      <c r="AH1943" s="28">
        <v>0.33842800000000001</v>
      </c>
      <c r="AI1943">
        <v>8855</v>
      </c>
      <c r="AJ1943" s="26">
        <v>252743</v>
      </c>
      <c r="AK1943" s="28">
        <v>0.58532700000000004</v>
      </c>
      <c r="AL1943">
        <v>13776</v>
      </c>
      <c r="AM1943" s="26">
        <v>309719</v>
      </c>
      <c r="AN1943" s="28">
        <v>0.71739699999999995</v>
      </c>
      <c r="AO1943">
        <v>15743</v>
      </c>
      <c r="AP1943" s="32">
        <v>701251.3125</v>
      </c>
      <c r="AQ1943" s="36">
        <v>1.5769691005570534</v>
      </c>
      <c r="AR1943" s="32">
        <f t="shared" si="246"/>
        <v>980374.84329859843</v>
      </c>
      <c r="AS1943" s="32">
        <f t="shared" si="240"/>
        <v>4</v>
      </c>
      <c r="AT1943" s="32">
        <f t="shared" si="241"/>
        <v>1</v>
      </c>
      <c r="AU1943" s="32">
        <f t="shared" si="242"/>
        <v>4</v>
      </c>
      <c r="AV1943" s="32">
        <f t="shared" si="243"/>
        <v>530606.71417743212</v>
      </c>
      <c r="AW1943" s="32">
        <f t="shared" si="244"/>
        <v>1.1932247083044405</v>
      </c>
      <c r="AX1943" s="32">
        <f t="shared" si="245"/>
        <v>741807.4875473181</v>
      </c>
      <c r="AY1943" s="26">
        <v>2</v>
      </c>
      <c r="AZ1943" s="26">
        <v>1</v>
      </c>
      <c r="BA1943" s="26">
        <v>12305.3</v>
      </c>
      <c r="BB1943" s="26">
        <v>77.459999999999994</v>
      </c>
      <c r="BC1943" s="26">
        <v>156.35</v>
      </c>
      <c r="BD1943" s="26">
        <v>231.39</v>
      </c>
      <c r="BE1943" s="28">
        <v>0.08</v>
      </c>
      <c r="BF1943" s="28">
        <v>5.52</v>
      </c>
      <c r="BG1943" s="28">
        <v>0.71</v>
      </c>
      <c r="BH1943" s="28">
        <v>0.77</v>
      </c>
      <c r="BI1943" s="28">
        <v>0.11</v>
      </c>
      <c r="BJ1943" s="28">
        <v>9.11</v>
      </c>
      <c r="BK1943" s="28">
        <v>0.77</v>
      </c>
      <c r="BL1943" s="28">
        <v>24.16</v>
      </c>
      <c r="BM1943" s="28">
        <v>0.1</v>
      </c>
      <c r="BN1943" s="28">
        <v>8.24</v>
      </c>
      <c r="BO1943" s="28">
        <v>0.77</v>
      </c>
      <c r="BP1943" s="28">
        <v>19.93</v>
      </c>
      <c r="BQ1943" s="26">
        <v>50.364100999999998</v>
      </c>
      <c r="BR1943" s="26">
        <v>2266.349365</v>
      </c>
      <c r="BS1943" s="31">
        <f t="shared" si="247"/>
        <v>13.242844999999999</v>
      </c>
    </row>
    <row r="1944" spans="1:71">
      <c r="A1944" s="26">
        <v>42123325350000</v>
      </c>
      <c r="B1944" s="26" t="s">
        <v>9280</v>
      </c>
      <c r="C1944" t="s">
        <v>4293</v>
      </c>
      <c r="D1944" s="26" t="s">
        <v>185</v>
      </c>
      <c r="E1944" s="27" t="s">
        <v>186</v>
      </c>
      <c r="F1944" t="s">
        <v>66</v>
      </c>
      <c r="G1944" t="s">
        <v>67</v>
      </c>
      <c r="H1944" t="s">
        <v>4294</v>
      </c>
      <c r="I1944" t="s">
        <v>4295</v>
      </c>
      <c r="J1944" t="s">
        <v>70</v>
      </c>
      <c r="K1944" t="s">
        <v>9261</v>
      </c>
      <c r="L1944">
        <v>29.12509</v>
      </c>
      <c r="M1944">
        <v>-97.528760000000005</v>
      </c>
      <c r="N1944" s="28">
        <v>2469695.5699999998</v>
      </c>
      <c r="O1944" s="28">
        <v>472623.98</v>
      </c>
      <c r="P1944" s="26">
        <v>385</v>
      </c>
      <c r="Q1944" s="26">
        <v>12666</v>
      </c>
      <c r="R1944" s="26">
        <v>16050</v>
      </c>
      <c r="S1944" s="29" t="s">
        <v>72</v>
      </c>
      <c r="T1944" s="30">
        <v>40806</v>
      </c>
      <c r="U1944" s="30">
        <v>40915</v>
      </c>
      <c r="V1944" s="30">
        <v>40909</v>
      </c>
      <c r="W1944">
        <v>1443</v>
      </c>
      <c r="X1944" s="26">
        <v>3393</v>
      </c>
      <c r="Y1944" s="26" t="s">
        <v>72</v>
      </c>
      <c r="Z1944" s="26" t="s">
        <v>72</v>
      </c>
      <c r="AA1944" s="26" t="s">
        <v>4069</v>
      </c>
      <c r="AB1944" s="31" t="s">
        <v>72</v>
      </c>
      <c r="AC1944" s="31" t="s">
        <v>72</v>
      </c>
      <c r="AD1944" s="26">
        <v>2364.6969148881194</v>
      </c>
      <c r="AE1944" s="26">
        <v>800</v>
      </c>
      <c r="AF1944" s="26" t="s">
        <v>72</v>
      </c>
      <c r="AG1944" s="26">
        <v>101246</v>
      </c>
      <c r="AH1944" s="28">
        <v>0.24283099999999999</v>
      </c>
      <c r="AI1944">
        <v>1513</v>
      </c>
      <c r="AJ1944" s="26">
        <v>196622</v>
      </c>
      <c r="AK1944" s="28">
        <v>0.46798200000000001</v>
      </c>
      <c r="AL1944">
        <v>6858</v>
      </c>
      <c r="AM1944" s="26">
        <v>231329</v>
      </c>
      <c r="AN1944" s="28">
        <v>0.54911100000000002</v>
      </c>
      <c r="AO1944">
        <v>9837</v>
      </c>
      <c r="AP1944" s="32">
        <v>689130.6875</v>
      </c>
      <c r="AQ1944" s="36">
        <v>1.6295852106859787</v>
      </c>
      <c r="AR1944" s="32">
        <f t="shared" si="246"/>
        <v>977567.26979141822</v>
      </c>
      <c r="AS1944" s="32">
        <f t="shared" si="240"/>
        <v>4</v>
      </c>
      <c r="AT1944" s="32">
        <f t="shared" si="241"/>
        <v>1</v>
      </c>
      <c r="AU1944" s="32">
        <f t="shared" si="242"/>
        <v>4</v>
      </c>
      <c r="AV1944" s="32">
        <f t="shared" si="243"/>
        <v>1165814.9561597405</v>
      </c>
      <c r="AW1944" s="32">
        <f t="shared" si="244"/>
        <v>2.7567990301613672</v>
      </c>
      <c r="AX1944" s="32">
        <f t="shared" si="245"/>
        <v>1653768.3844983024</v>
      </c>
      <c r="AY1944" s="26">
        <v>2</v>
      </c>
      <c r="AZ1944" s="26">
        <v>1</v>
      </c>
      <c r="BA1944" s="26">
        <v>9553.49</v>
      </c>
      <c r="BB1944" s="26">
        <v>54.65</v>
      </c>
      <c r="BC1944" s="26">
        <v>258.69</v>
      </c>
      <c r="BD1944" s="26">
        <v>249.83</v>
      </c>
      <c r="BE1944" s="28">
        <v>7.0000000000000007E-2</v>
      </c>
      <c r="BF1944" s="28">
        <v>3.26</v>
      </c>
      <c r="BG1944" s="28">
        <v>0.59</v>
      </c>
      <c r="BH1944" s="28">
        <v>1.87</v>
      </c>
      <c r="BI1944" s="28">
        <v>0.12</v>
      </c>
      <c r="BJ1944" s="28">
        <v>6.98</v>
      </c>
      <c r="BK1944" s="28">
        <v>0.78</v>
      </c>
      <c r="BL1944" s="28">
        <v>31.92</v>
      </c>
      <c r="BM1944" s="28">
        <v>0.1</v>
      </c>
      <c r="BN1944" s="28">
        <v>6.49</v>
      </c>
      <c r="BO1944" s="28">
        <v>0.71</v>
      </c>
      <c r="BP1944" s="28">
        <v>27.62</v>
      </c>
      <c r="BQ1944" s="26">
        <v>49.247100000000003</v>
      </c>
      <c r="BR1944" s="26">
        <v>2183.1643060000001</v>
      </c>
      <c r="BS1944" s="31">
        <f t="shared" si="247"/>
        <v>24.213384000000001</v>
      </c>
    </row>
    <row r="1945" spans="1:71">
      <c r="A1945" s="26">
        <v>42123325420000</v>
      </c>
      <c r="B1945" s="26" t="s">
        <v>9280</v>
      </c>
      <c r="C1945" t="s">
        <v>4296</v>
      </c>
      <c r="D1945" s="26" t="s">
        <v>185</v>
      </c>
      <c r="E1945" s="27" t="s">
        <v>186</v>
      </c>
      <c r="F1945" t="s">
        <v>66</v>
      </c>
      <c r="G1945" t="s">
        <v>67</v>
      </c>
      <c r="H1945" t="s">
        <v>4078</v>
      </c>
      <c r="I1945" t="s">
        <v>4297</v>
      </c>
      <c r="J1945" t="s">
        <v>158</v>
      </c>
      <c r="K1945" t="s">
        <v>9261</v>
      </c>
      <c r="L1945">
        <v>29.18327</v>
      </c>
      <c r="M1945">
        <v>-97.439920000000001</v>
      </c>
      <c r="N1945" s="28">
        <v>2497774.08</v>
      </c>
      <c r="O1945" s="28">
        <v>494142.79</v>
      </c>
      <c r="P1945" s="26">
        <v>211</v>
      </c>
      <c r="Q1945" s="26">
        <v>12551</v>
      </c>
      <c r="R1945" s="26">
        <v>18615</v>
      </c>
      <c r="S1945" s="29">
        <v>10.5</v>
      </c>
      <c r="T1945" s="30">
        <v>40810</v>
      </c>
      <c r="U1945" s="30">
        <v>40922</v>
      </c>
      <c r="V1945" s="30">
        <v>40909</v>
      </c>
      <c r="W1945">
        <v>1183</v>
      </c>
      <c r="X1945" s="26">
        <v>5678</v>
      </c>
      <c r="Y1945" s="26" t="s">
        <v>72</v>
      </c>
      <c r="Z1945" s="26" t="s">
        <v>72</v>
      </c>
      <c r="AA1945" s="26" t="s">
        <v>4069</v>
      </c>
      <c r="AB1945" s="31" t="s">
        <v>72</v>
      </c>
      <c r="AC1945" s="31" t="s">
        <v>72</v>
      </c>
      <c r="AD1945" s="26">
        <v>2156.2205036811406</v>
      </c>
      <c r="AE1945" s="26">
        <v>564</v>
      </c>
      <c r="AF1945" s="26" t="s">
        <v>72</v>
      </c>
      <c r="AG1945" s="26">
        <v>158817</v>
      </c>
      <c r="AH1945" s="28">
        <v>0.31137500000000001</v>
      </c>
      <c r="AI1945">
        <v>1212</v>
      </c>
      <c r="AJ1945" s="26">
        <v>270278</v>
      </c>
      <c r="AK1945" s="28">
        <v>0.57500200000000001</v>
      </c>
      <c r="AL1945">
        <v>1247</v>
      </c>
      <c r="AM1945" s="26">
        <v>306837</v>
      </c>
      <c r="AN1945" s="28">
        <v>0.67390300000000003</v>
      </c>
      <c r="AO1945">
        <v>1247</v>
      </c>
      <c r="AP1945" s="32">
        <v>575772.75</v>
      </c>
      <c r="AQ1945" s="36">
        <v>1.2414930090108753</v>
      </c>
      <c r="AR1945" s="32">
        <f t="shared" si="246"/>
        <v>795517.01259492489</v>
      </c>
      <c r="AS1945" s="32">
        <f t="shared" si="240"/>
        <v>4</v>
      </c>
      <c r="AT1945" s="32">
        <f t="shared" si="241"/>
        <v>1</v>
      </c>
      <c r="AU1945" s="32">
        <f t="shared" si="242"/>
        <v>4</v>
      </c>
      <c r="AV1945" s="32">
        <f t="shared" si="243"/>
        <v>582059.80715040513</v>
      </c>
      <c r="AW1945" s="32">
        <f t="shared" si="244"/>
        <v>1.2550492905463939</v>
      </c>
      <c r="AX1945" s="32">
        <f t="shared" si="245"/>
        <v>804203.53157711669</v>
      </c>
      <c r="AY1945" s="26">
        <v>2</v>
      </c>
      <c r="AZ1945" s="26">
        <v>1</v>
      </c>
      <c r="BA1945" s="26">
        <v>11916.66</v>
      </c>
      <c r="BB1945" s="26">
        <v>43.36</v>
      </c>
      <c r="BC1945" s="26">
        <v>232.38</v>
      </c>
      <c r="BD1945" s="26">
        <v>249.35</v>
      </c>
      <c r="BE1945" s="28">
        <v>0.06</v>
      </c>
      <c r="BF1945" s="28">
        <v>3.23</v>
      </c>
      <c r="BG1945" s="28">
        <v>0.67</v>
      </c>
      <c r="BH1945" s="28">
        <v>0.72</v>
      </c>
      <c r="BI1945" s="28">
        <v>0.11</v>
      </c>
      <c r="BJ1945" s="28">
        <v>6.48</v>
      </c>
      <c r="BK1945" s="28">
        <v>0.81</v>
      </c>
      <c r="BL1945" s="28">
        <v>9.81</v>
      </c>
      <c r="BM1945" s="28">
        <v>0.1</v>
      </c>
      <c r="BN1945" s="28">
        <v>6.1</v>
      </c>
      <c r="BO1945" s="28">
        <v>0.77</v>
      </c>
      <c r="BP1945" s="28">
        <v>8.24</v>
      </c>
      <c r="BQ1945" s="26">
        <v>52.787300000000002</v>
      </c>
      <c r="BR1945" s="26">
        <v>3656.4951169999999</v>
      </c>
      <c r="BS1945" s="31">
        <f t="shared" si="247"/>
        <v>20.705058000000001</v>
      </c>
    </row>
    <row r="1946" spans="1:71">
      <c r="A1946" s="26">
        <v>42123325430000</v>
      </c>
      <c r="B1946" s="26" t="s">
        <v>9280</v>
      </c>
      <c r="C1946" t="s">
        <v>4298</v>
      </c>
      <c r="D1946" s="26" t="s">
        <v>705</v>
      </c>
      <c r="E1946" s="27" t="s">
        <v>186</v>
      </c>
      <c r="F1946" t="s">
        <v>66</v>
      </c>
      <c r="G1946" t="s">
        <v>67</v>
      </c>
      <c r="H1946" t="s">
        <v>4299</v>
      </c>
      <c r="I1946" t="s">
        <v>4300</v>
      </c>
      <c r="J1946" t="s">
        <v>149</v>
      </c>
      <c r="K1946" t="s">
        <v>9261</v>
      </c>
      <c r="L1946">
        <v>29.06728</v>
      </c>
      <c r="M1946">
        <v>-97.581850000000003</v>
      </c>
      <c r="N1946" s="28">
        <v>2453002.2200000002</v>
      </c>
      <c r="O1946" s="28">
        <v>451397.67</v>
      </c>
      <c r="P1946" s="26">
        <v>411</v>
      </c>
      <c r="Q1946" s="26">
        <v>12786</v>
      </c>
      <c r="R1946" s="26">
        <v>18632</v>
      </c>
      <c r="S1946" s="29" t="s">
        <v>72</v>
      </c>
      <c r="T1946" s="30">
        <v>40915</v>
      </c>
      <c r="U1946" s="30">
        <v>40951</v>
      </c>
      <c r="V1946" s="30">
        <v>41153</v>
      </c>
      <c r="W1946">
        <v>0</v>
      </c>
      <c r="X1946" s="26">
        <v>5879</v>
      </c>
      <c r="Y1946" s="26" t="s">
        <v>72</v>
      </c>
      <c r="Z1946" s="26" t="s">
        <v>72</v>
      </c>
      <c r="AA1946" s="26" t="s">
        <v>4069</v>
      </c>
      <c r="AB1946" s="31" t="s">
        <v>72</v>
      </c>
      <c r="AC1946" s="31" t="s">
        <v>72</v>
      </c>
      <c r="AD1946" s="26">
        <v>2383.8636558036096</v>
      </c>
      <c r="AE1946" s="26" t="s">
        <v>72</v>
      </c>
      <c r="AF1946" s="26" t="s">
        <v>72</v>
      </c>
      <c r="AG1946" s="26">
        <v>72458</v>
      </c>
      <c r="AH1946" s="28">
        <v>0.170458</v>
      </c>
      <c r="AI1946" t="s">
        <v>72</v>
      </c>
      <c r="AJ1946" s="26">
        <v>92680</v>
      </c>
      <c r="AK1946" s="28">
        <v>0.22200300000000001</v>
      </c>
      <c r="AL1946" t="s">
        <v>72</v>
      </c>
      <c r="AM1946" s="26">
        <v>92680</v>
      </c>
      <c r="AN1946" s="28">
        <v>0.22200300000000001</v>
      </c>
      <c r="AO1946" t="s">
        <v>72</v>
      </c>
      <c r="AP1946" s="32">
        <v>328573.9375</v>
      </c>
      <c r="AQ1946" s="36">
        <v>0.7832754678505367</v>
      </c>
      <c r="AR1946" s="32">
        <f t="shared" si="246"/>
        <v>467213.69530954497</v>
      </c>
      <c r="AS1946" s="32">
        <f t="shared" si="240"/>
        <v>4</v>
      </c>
      <c r="AT1946" s="32">
        <f t="shared" si="241"/>
        <v>1</v>
      </c>
      <c r="AU1946" s="32">
        <f t="shared" si="242"/>
        <v>4</v>
      </c>
      <c r="AV1946" s="32">
        <f t="shared" si="243"/>
        <v>320805.30723762541</v>
      </c>
      <c r="AW1946" s="32">
        <f t="shared" si="244"/>
        <v>0.76475611251268594</v>
      </c>
      <c r="AX1946" s="32">
        <f t="shared" si="245"/>
        <v>456167.13915237086</v>
      </c>
      <c r="AY1946" s="26">
        <v>2</v>
      </c>
      <c r="AZ1946" s="26">
        <v>1</v>
      </c>
      <c r="BA1946" s="26">
        <v>11631.51</v>
      </c>
      <c r="BB1946" s="26">
        <v>80.42</v>
      </c>
      <c r="BC1946" s="26">
        <v>210.83</v>
      </c>
      <c r="BD1946" s="26">
        <v>268.01</v>
      </c>
      <c r="BE1946" s="28">
        <v>7.0000000000000007E-2</v>
      </c>
      <c r="BF1946" s="28">
        <v>3.91</v>
      </c>
      <c r="BG1946" s="28">
        <v>0.68</v>
      </c>
      <c r="BH1946" s="28">
        <v>2.56</v>
      </c>
      <c r="BI1946" s="28">
        <v>0.13</v>
      </c>
      <c r="BJ1946" s="28">
        <v>8.3000000000000007</v>
      </c>
      <c r="BK1946" s="28">
        <v>0.84</v>
      </c>
      <c r="BL1946" s="28">
        <v>59.24</v>
      </c>
      <c r="BM1946" s="28">
        <v>0.11</v>
      </c>
      <c r="BN1946" s="28">
        <v>6.85</v>
      </c>
      <c r="BO1946" s="28">
        <v>0.78</v>
      </c>
      <c r="BP1946" s="28">
        <v>50.96</v>
      </c>
      <c r="BQ1946" s="26">
        <v>51.960399000000002</v>
      </c>
      <c r="BR1946" s="26">
        <v>3572.2685540000002</v>
      </c>
      <c r="BS1946" s="31">
        <f t="shared" si="247"/>
        <v>23.022636000000002</v>
      </c>
    </row>
    <row r="1947" spans="1:71">
      <c r="A1947" s="26">
        <v>42123325450000</v>
      </c>
      <c r="B1947" s="26" t="s">
        <v>9280</v>
      </c>
      <c r="C1947" t="s">
        <v>4301</v>
      </c>
      <c r="D1947" s="26" t="s">
        <v>185</v>
      </c>
      <c r="E1947" s="27" t="s">
        <v>186</v>
      </c>
      <c r="F1947" t="s">
        <v>66</v>
      </c>
      <c r="G1947" t="s">
        <v>67</v>
      </c>
      <c r="H1947" t="s">
        <v>4078</v>
      </c>
      <c r="I1947" t="s">
        <v>4297</v>
      </c>
      <c r="J1947" t="s">
        <v>245</v>
      </c>
      <c r="K1947" t="s">
        <v>9261</v>
      </c>
      <c r="L1947">
        <v>29.183229999999998</v>
      </c>
      <c r="M1947">
        <v>-97.439880000000002</v>
      </c>
      <c r="N1947" s="28">
        <v>2497787.0299999998</v>
      </c>
      <c r="O1947" s="28">
        <v>494128.41</v>
      </c>
      <c r="P1947" s="26">
        <v>211</v>
      </c>
      <c r="Q1947" s="26">
        <v>12578</v>
      </c>
      <c r="R1947" s="26">
        <v>18635</v>
      </c>
      <c r="S1947" s="29" t="s">
        <v>72</v>
      </c>
      <c r="T1947" s="30">
        <v>40837</v>
      </c>
      <c r="U1947" s="30">
        <v>40923</v>
      </c>
      <c r="V1947" s="30">
        <v>40909</v>
      </c>
      <c r="W1947">
        <v>1787</v>
      </c>
      <c r="X1947" s="26">
        <v>5725</v>
      </c>
      <c r="Y1947" s="26" t="s">
        <v>72</v>
      </c>
      <c r="Z1947" s="26" t="s">
        <v>72</v>
      </c>
      <c r="AA1947" s="26" t="s">
        <v>4069</v>
      </c>
      <c r="AB1947" s="31" t="s">
        <v>72</v>
      </c>
      <c r="AC1947" s="31" t="s">
        <v>72</v>
      </c>
      <c r="AD1947" s="26">
        <v>2354.7723582927456</v>
      </c>
      <c r="AE1947" s="26">
        <v>483</v>
      </c>
      <c r="AF1947" s="26" t="s">
        <v>72</v>
      </c>
      <c r="AG1947" s="26">
        <v>141230</v>
      </c>
      <c r="AH1947" s="28">
        <v>0.35511300000000001</v>
      </c>
      <c r="AI1947">
        <v>1742</v>
      </c>
      <c r="AJ1947" s="26">
        <v>252838</v>
      </c>
      <c r="AK1947" s="28">
        <v>0.608796</v>
      </c>
      <c r="AL1947">
        <v>1845</v>
      </c>
      <c r="AM1947" s="26">
        <v>291284</v>
      </c>
      <c r="AN1947" s="28">
        <v>0.70635400000000004</v>
      </c>
      <c r="AO1947">
        <v>1845</v>
      </c>
      <c r="AP1947" s="32">
        <v>845535.4375</v>
      </c>
      <c r="AQ1947" s="36">
        <v>1.9910434761819635</v>
      </c>
      <c r="AR1947" s="32">
        <f t="shared" si="246"/>
        <v>1197950.1327842076</v>
      </c>
      <c r="AS1947" s="32">
        <f t="shared" si="240"/>
        <v>4</v>
      </c>
      <c r="AT1947" s="32">
        <f t="shared" si="241"/>
        <v>1</v>
      </c>
      <c r="AU1947" s="32">
        <f t="shared" si="242"/>
        <v>4</v>
      </c>
      <c r="AV1947" s="32">
        <f t="shared" si="243"/>
        <v>847750.81419213978</v>
      </c>
      <c r="AW1947" s="32">
        <f t="shared" si="244"/>
        <v>1.9962601839798202</v>
      </c>
      <c r="AX1947" s="32">
        <f t="shared" si="245"/>
        <v>1201088.866756568</v>
      </c>
      <c r="AY1947" s="26">
        <v>2</v>
      </c>
      <c r="AZ1947" s="26">
        <v>1</v>
      </c>
      <c r="BA1947" s="26">
        <v>11917.97</v>
      </c>
      <c r="BB1947" s="26">
        <v>43.36</v>
      </c>
      <c r="BC1947" s="26">
        <v>232.38</v>
      </c>
      <c r="BD1947" s="26">
        <v>249.33</v>
      </c>
      <c r="BE1947" s="28">
        <v>0.06</v>
      </c>
      <c r="BF1947" s="28">
        <v>3.23</v>
      </c>
      <c r="BG1947" s="28">
        <v>0.67</v>
      </c>
      <c r="BH1947" s="28">
        <v>0.72</v>
      </c>
      <c r="BI1947" s="28">
        <v>0.11</v>
      </c>
      <c r="BJ1947" s="28">
        <v>6.48</v>
      </c>
      <c r="BK1947" s="28">
        <v>0.81</v>
      </c>
      <c r="BL1947" s="28">
        <v>9.8000000000000007</v>
      </c>
      <c r="BM1947" s="28">
        <v>0.1</v>
      </c>
      <c r="BN1947" s="28">
        <v>6.1</v>
      </c>
      <c r="BO1947" s="28">
        <v>0.77</v>
      </c>
      <c r="BP1947" s="28">
        <v>8.24</v>
      </c>
      <c r="BQ1947" s="26">
        <v>52.787300000000002</v>
      </c>
      <c r="BR1947" s="26">
        <v>3656.4951169999999</v>
      </c>
      <c r="BS1947" s="31">
        <f t="shared" si="247"/>
        <v>20.705058000000001</v>
      </c>
    </row>
    <row r="1948" spans="1:71">
      <c r="A1948" s="26">
        <v>42123325570000</v>
      </c>
      <c r="B1948" s="26" t="s">
        <v>9280</v>
      </c>
      <c r="C1948" t="s">
        <v>4302</v>
      </c>
      <c r="D1948" s="26" t="s">
        <v>705</v>
      </c>
      <c r="E1948" s="27" t="s">
        <v>186</v>
      </c>
      <c r="F1948" t="s">
        <v>66</v>
      </c>
      <c r="G1948" t="s">
        <v>67</v>
      </c>
      <c r="H1948" t="s">
        <v>4303</v>
      </c>
      <c r="I1948" t="s">
        <v>4304</v>
      </c>
      <c r="J1948" t="s">
        <v>149</v>
      </c>
      <c r="K1948" t="s">
        <v>9261</v>
      </c>
      <c r="L1948">
        <v>29.035789999999999</v>
      </c>
      <c r="M1948">
        <v>-97.684849999999997</v>
      </c>
      <c r="N1948" s="28">
        <v>2420230.9300000002</v>
      </c>
      <c r="O1948" s="28">
        <v>439564.87</v>
      </c>
      <c r="P1948" s="26">
        <v>458</v>
      </c>
      <c r="Q1948" s="26">
        <v>12934</v>
      </c>
      <c r="R1948" s="26">
        <v>18600</v>
      </c>
      <c r="S1948" s="29" t="s">
        <v>72</v>
      </c>
      <c r="T1948" s="30">
        <v>40917</v>
      </c>
      <c r="U1948" s="30">
        <v>41096</v>
      </c>
      <c r="V1948" s="30">
        <v>41091</v>
      </c>
      <c r="W1948">
        <v>0</v>
      </c>
      <c r="X1948" s="26">
        <v>5498</v>
      </c>
      <c r="Y1948" s="26" t="s">
        <v>72</v>
      </c>
      <c r="Z1948" s="26" t="s">
        <v>72</v>
      </c>
      <c r="AA1948" s="26" t="s">
        <v>4069</v>
      </c>
      <c r="AB1948" s="31" t="s">
        <v>72</v>
      </c>
      <c r="AC1948" s="31" t="s">
        <v>72</v>
      </c>
      <c r="AD1948" s="26">
        <v>1779.7896505994038</v>
      </c>
      <c r="AE1948" s="26">
        <v>1332</v>
      </c>
      <c r="AF1948" s="26" t="s">
        <v>72</v>
      </c>
      <c r="AG1948" s="26">
        <v>110423</v>
      </c>
      <c r="AH1948" s="28">
        <v>0.20535999999999999</v>
      </c>
      <c r="AI1948" t="s">
        <v>72</v>
      </c>
      <c r="AJ1948" s="26">
        <v>150336</v>
      </c>
      <c r="AK1948" s="28">
        <v>0.269959</v>
      </c>
      <c r="AL1948" t="s">
        <v>72</v>
      </c>
      <c r="AM1948" s="26">
        <v>150336</v>
      </c>
      <c r="AN1948" s="28">
        <v>0.269959</v>
      </c>
      <c r="AO1948" t="s">
        <v>72</v>
      </c>
      <c r="AP1948" s="32">
        <v>468030.15625</v>
      </c>
      <c r="AQ1948" s="36">
        <v>0.83299522826217187</v>
      </c>
      <c r="AR1948" s="32">
        <f t="shared" si="246"/>
        <v>615470.31165240449</v>
      </c>
      <c r="AS1948" s="32">
        <f t="shared" si="240"/>
        <v>4</v>
      </c>
      <c r="AT1948" s="32">
        <f t="shared" si="241"/>
        <v>1</v>
      </c>
      <c r="AU1948" s="32">
        <f t="shared" si="242"/>
        <v>4</v>
      </c>
      <c r="AV1948" s="32">
        <f t="shared" si="243"/>
        <v>488630.97433157515</v>
      </c>
      <c r="AW1948" s="32">
        <f t="shared" si="244"/>
        <v>0.86966035107764028</v>
      </c>
      <c r="AX1948" s="32">
        <f t="shared" si="245"/>
        <v>642560.85647231748</v>
      </c>
      <c r="AY1948" s="26">
        <v>2</v>
      </c>
      <c r="AZ1948" s="26">
        <v>1</v>
      </c>
      <c r="BA1948" s="26">
        <v>12453.26</v>
      </c>
      <c r="BB1948" s="26">
        <v>92.73</v>
      </c>
      <c r="BC1948" s="26">
        <v>152.71</v>
      </c>
      <c r="BD1948" s="26">
        <v>231.71</v>
      </c>
      <c r="BE1948" s="28">
        <v>0.08</v>
      </c>
      <c r="BF1948" s="28">
        <v>4.58</v>
      </c>
      <c r="BG1948" s="28">
        <v>0.77</v>
      </c>
      <c r="BH1948" s="28">
        <v>1.56</v>
      </c>
      <c r="BI1948" s="28">
        <v>0.12</v>
      </c>
      <c r="BJ1948" s="28">
        <v>8.36</v>
      </c>
      <c r="BK1948" s="28">
        <v>0.84</v>
      </c>
      <c r="BL1948" s="28">
        <v>56.43</v>
      </c>
      <c r="BM1948" s="28">
        <v>0.11</v>
      </c>
      <c r="BN1948" s="28">
        <v>7.13</v>
      </c>
      <c r="BO1948" s="28">
        <v>0.81</v>
      </c>
      <c r="BP1948" s="28">
        <v>48.28</v>
      </c>
      <c r="BQ1948" s="26">
        <v>49.988498</v>
      </c>
      <c r="BR1948" s="26">
        <v>1651.267578</v>
      </c>
      <c r="BS1948" s="31">
        <f t="shared" si="247"/>
        <v>15.393167999999999</v>
      </c>
    </row>
    <row r="1949" spans="1:71">
      <c r="A1949" s="26">
        <v>42123325650000</v>
      </c>
      <c r="B1949" s="26" t="s">
        <v>9280</v>
      </c>
      <c r="C1949" t="s">
        <v>4305</v>
      </c>
      <c r="D1949" s="26" t="s">
        <v>185</v>
      </c>
      <c r="E1949" s="27" t="s">
        <v>186</v>
      </c>
      <c r="F1949" t="s">
        <v>66</v>
      </c>
      <c r="G1949" t="s">
        <v>67</v>
      </c>
      <c r="H1949" t="s">
        <v>4306</v>
      </c>
      <c r="I1949" t="s">
        <v>4307</v>
      </c>
      <c r="J1949" t="s">
        <v>70</v>
      </c>
      <c r="K1949" t="s">
        <v>9261</v>
      </c>
      <c r="L1949">
        <v>29.123470000000001</v>
      </c>
      <c r="M1949">
        <v>-97.549469999999999</v>
      </c>
      <c r="N1949" s="28">
        <v>2463091.52</v>
      </c>
      <c r="O1949" s="28">
        <v>471952.44</v>
      </c>
      <c r="P1949" s="26">
        <v>362</v>
      </c>
      <c r="Q1949" s="26">
        <v>12938</v>
      </c>
      <c r="R1949" s="26">
        <v>18480</v>
      </c>
      <c r="S1949" s="29" t="s">
        <v>72</v>
      </c>
      <c r="T1949" s="30">
        <v>40876</v>
      </c>
      <c r="U1949" s="30">
        <v>40929</v>
      </c>
      <c r="V1949" s="30">
        <v>40909</v>
      </c>
      <c r="W1949">
        <v>1784</v>
      </c>
      <c r="X1949" s="26">
        <v>5356</v>
      </c>
      <c r="Y1949" s="26" t="s">
        <v>72</v>
      </c>
      <c r="Z1949" s="26" t="s">
        <v>72</v>
      </c>
      <c r="AA1949" s="26" t="s">
        <v>4069</v>
      </c>
      <c r="AB1949" s="31" t="s">
        <v>72</v>
      </c>
      <c r="AC1949" s="31" t="s">
        <v>72</v>
      </c>
      <c r="AD1949" s="26">
        <v>2281.3245541429551</v>
      </c>
      <c r="AE1949" s="26">
        <v>956</v>
      </c>
      <c r="AF1949" s="26" t="s">
        <v>72</v>
      </c>
      <c r="AG1949" s="26">
        <v>166963</v>
      </c>
      <c r="AH1949" s="28">
        <v>0.37715500000000002</v>
      </c>
      <c r="AI1949">
        <v>2094</v>
      </c>
      <c r="AJ1949" s="26">
        <v>296486</v>
      </c>
      <c r="AK1949" s="28">
        <v>0.67949000000000004</v>
      </c>
      <c r="AL1949">
        <v>6010</v>
      </c>
      <c r="AM1949" s="26">
        <v>343242</v>
      </c>
      <c r="AN1949" s="28">
        <v>0.78979600000000005</v>
      </c>
      <c r="AO1949">
        <v>7660</v>
      </c>
      <c r="AP1949" s="32">
        <v>958844.5625</v>
      </c>
      <c r="AQ1949" s="36">
        <v>2.1874356440377092</v>
      </c>
      <c r="AR1949" s="32">
        <f t="shared" si="246"/>
        <v>1346020.6714946744</v>
      </c>
      <c r="AS1949" s="32">
        <f t="shared" si="240"/>
        <v>4</v>
      </c>
      <c r="AT1949" s="32">
        <f t="shared" si="241"/>
        <v>1</v>
      </c>
      <c r="AU1949" s="32">
        <f t="shared" si="242"/>
        <v>4</v>
      </c>
      <c r="AV1949" s="32">
        <f t="shared" si="243"/>
        <v>1027589.2062640031</v>
      </c>
      <c r="AW1949" s="32">
        <f t="shared" si="244"/>
        <v>2.3442644878223398</v>
      </c>
      <c r="AX1949" s="32">
        <f t="shared" si="245"/>
        <v>1442524.0206085569</v>
      </c>
      <c r="AY1949" s="26">
        <v>2</v>
      </c>
      <c r="AZ1949" s="26">
        <v>1</v>
      </c>
      <c r="BA1949" s="26">
        <v>9400.2099999999991</v>
      </c>
      <c r="BB1949" s="26">
        <v>56</v>
      </c>
      <c r="BC1949" s="26">
        <v>248.68</v>
      </c>
      <c r="BD1949" s="26">
        <v>271.13</v>
      </c>
      <c r="BE1949" s="28">
        <v>7.0000000000000007E-2</v>
      </c>
      <c r="BF1949" s="28">
        <v>3.49</v>
      </c>
      <c r="BG1949" s="28">
        <v>0.61</v>
      </c>
      <c r="BH1949" s="28">
        <v>1.93</v>
      </c>
      <c r="BI1949" s="28">
        <v>0.12</v>
      </c>
      <c r="BJ1949" s="28">
        <v>7.05</v>
      </c>
      <c r="BK1949" s="28">
        <v>0.78</v>
      </c>
      <c r="BL1949" s="28">
        <v>37.340000000000003</v>
      </c>
      <c r="BM1949" s="28">
        <v>0.1</v>
      </c>
      <c r="BN1949" s="28">
        <v>6.54</v>
      </c>
      <c r="BO1949" s="28">
        <v>0.72</v>
      </c>
      <c r="BP1949" s="28">
        <v>32.21</v>
      </c>
      <c r="BQ1949" s="26">
        <v>48.928699000000002</v>
      </c>
      <c r="BR1949" s="26">
        <v>1853.8746329999999</v>
      </c>
      <c r="BS1949" s="31">
        <f t="shared" si="247"/>
        <v>23.276448000000002</v>
      </c>
    </row>
    <row r="1950" spans="1:71">
      <c r="A1950" s="26">
        <v>42123325670000</v>
      </c>
      <c r="B1950" s="26" t="s">
        <v>9280</v>
      </c>
      <c r="C1950" t="s">
        <v>4308</v>
      </c>
      <c r="D1950" s="26" t="s">
        <v>705</v>
      </c>
      <c r="E1950" s="27" t="s">
        <v>186</v>
      </c>
      <c r="F1950" t="s">
        <v>66</v>
      </c>
      <c r="G1950" t="s">
        <v>67</v>
      </c>
      <c r="H1950" t="s">
        <v>4309</v>
      </c>
      <c r="I1950" t="s">
        <v>4310</v>
      </c>
      <c r="J1950" t="s">
        <v>149</v>
      </c>
      <c r="K1950" t="s">
        <v>9261</v>
      </c>
      <c r="L1950">
        <v>29.016190000000002</v>
      </c>
      <c r="M1950">
        <v>-97.685649999999995</v>
      </c>
      <c r="N1950" s="28">
        <v>2420055.4</v>
      </c>
      <c r="O1950" s="28">
        <v>432436.34</v>
      </c>
      <c r="P1950" s="26">
        <v>489</v>
      </c>
      <c r="Q1950" s="26">
        <v>12662</v>
      </c>
      <c r="R1950" s="26">
        <v>18705</v>
      </c>
      <c r="S1950" s="29" t="s">
        <v>72</v>
      </c>
      <c r="T1950" s="30">
        <v>40916</v>
      </c>
      <c r="U1950" s="30">
        <v>40942</v>
      </c>
      <c r="V1950" s="30">
        <v>41061</v>
      </c>
      <c r="W1950">
        <v>0</v>
      </c>
      <c r="X1950" s="26">
        <v>6233</v>
      </c>
      <c r="Y1950" s="26" t="s">
        <v>72</v>
      </c>
      <c r="Z1950" s="26" t="s">
        <v>72</v>
      </c>
      <c r="AA1950" s="26" t="s">
        <v>4069</v>
      </c>
      <c r="AB1950" s="31" t="s">
        <v>72</v>
      </c>
      <c r="AC1950" s="31" t="s">
        <v>72</v>
      </c>
      <c r="AD1950" s="26">
        <v>1872.9675475030419</v>
      </c>
      <c r="AE1950" s="26" t="s">
        <v>72</v>
      </c>
      <c r="AF1950" s="26" t="s">
        <v>72</v>
      </c>
      <c r="AG1950" s="26">
        <v>132918</v>
      </c>
      <c r="AH1950" s="28">
        <v>0.25871</v>
      </c>
      <c r="AI1950">
        <v>226</v>
      </c>
      <c r="AJ1950" s="26">
        <v>192744</v>
      </c>
      <c r="AK1950" s="28">
        <v>0.36208400000000002</v>
      </c>
      <c r="AL1950">
        <v>699</v>
      </c>
      <c r="AM1950" s="26">
        <v>192744</v>
      </c>
      <c r="AN1950" s="28">
        <v>0.36208400000000002</v>
      </c>
      <c r="AO1950">
        <v>699</v>
      </c>
      <c r="AP1950" s="32">
        <v>616295.625</v>
      </c>
      <c r="AQ1950" s="36">
        <v>1.1543017052931046</v>
      </c>
      <c r="AR1950" s="32">
        <f t="shared" si="246"/>
        <v>820607.02683687955</v>
      </c>
      <c r="AS1950" s="32">
        <f t="shared" si="240"/>
        <v>4</v>
      </c>
      <c r="AT1950" s="32">
        <f t="shared" si="241"/>
        <v>1</v>
      </c>
      <c r="AU1950" s="32">
        <f t="shared" si="242"/>
        <v>4</v>
      </c>
      <c r="AV1950" s="32">
        <f t="shared" si="243"/>
        <v>567549.63701267447</v>
      </c>
      <c r="AW1950" s="32">
        <f t="shared" si="244"/>
        <v>1.0630020517218708</v>
      </c>
      <c r="AX1950" s="32">
        <f t="shared" si="245"/>
        <v>755701.00016744575</v>
      </c>
      <c r="AY1950" s="26">
        <v>2</v>
      </c>
      <c r="AZ1950" s="26">
        <v>1</v>
      </c>
      <c r="BA1950" s="26">
        <v>12571.48</v>
      </c>
      <c r="BB1950" s="26">
        <v>88.51</v>
      </c>
      <c r="BC1950" s="26">
        <v>155.53</v>
      </c>
      <c r="BD1950" s="26">
        <v>232.25</v>
      </c>
      <c r="BE1950" s="28">
        <v>0.08</v>
      </c>
      <c r="BF1950" s="28">
        <v>4.74</v>
      </c>
      <c r="BG1950" s="28">
        <v>0.77</v>
      </c>
      <c r="BH1950" s="28">
        <v>1.57</v>
      </c>
      <c r="BI1950" s="28">
        <v>0.12</v>
      </c>
      <c r="BJ1950" s="28">
        <v>8.39</v>
      </c>
      <c r="BK1950" s="28">
        <v>0.82</v>
      </c>
      <c r="BL1950" s="28">
        <v>50.56</v>
      </c>
      <c r="BM1950" s="28">
        <v>0.11</v>
      </c>
      <c r="BN1950" s="28">
        <v>7.39</v>
      </c>
      <c r="BO1950" s="28">
        <v>0.81</v>
      </c>
      <c r="BP1950" s="28">
        <v>43.19</v>
      </c>
      <c r="BQ1950" s="26">
        <v>51.672901000000003</v>
      </c>
      <c r="BR1950" s="26">
        <v>2282.3693840000001</v>
      </c>
      <c r="BS1950" s="31">
        <f t="shared" si="247"/>
        <v>15.304151999999998</v>
      </c>
    </row>
    <row r="1951" spans="1:71">
      <c r="A1951" s="26">
        <v>42123325800000</v>
      </c>
      <c r="B1951" s="26" t="s">
        <v>9280</v>
      </c>
      <c r="C1951" t="s">
        <v>4311</v>
      </c>
      <c r="D1951" s="26" t="s">
        <v>185</v>
      </c>
      <c r="E1951" s="27" t="s">
        <v>186</v>
      </c>
      <c r="F1951" t="s">
        <v>4071</v>
      </c>
      <c r="G1951" t="s">
        <v>67</v>
      </c>
      <c r="H1951" t="s">
        <v>4312</v>
      </c>
      <c r="I1951" t="s">
        <v>4313</v>
      </c>
      <c r="J1951" t="s">
        <v>149</v>
      </c>
      <c r="K1951" t="s">
        <v>9261</v>
      </c>
      <c r="L1951">
        <v>29.215499999999999</v>
      </c>
      <c r="M1951">
        <v>-97.417569999999998</v>
      </c>
      <c r="N1951" s="28">
        <v>2504746.2999999998</v>
      </c>
      <c r="O1951" s="28">
        <v>505955.78</v>
      </c>
      <c r="P1951" s="26">
        <v>313</v>
      </c>
      <c r="Q1951" s="26">
        <v>12355</v>
      </c>
      <c r="R1951" s="26">
        <v>16944</v>
      </c>
      <c r="S1951" s="29" t="s">
        <v>72</v>
      </c>
      <c r="T1951" s="30">
        <v>40833</v>
      </c>
      <c r="U1951" s="30">
        <v>40897</v>
      </c>
      <c r="V1951" s="30">
        <v>40909</v>
      </c>
      <c r="W1951">
        <v>2024</v>
      </c>
      <c r="X1951" s="26">
        <v>4511</v>
      </c>
      <c r="Y1951" s="26">
        <v>6619</v>
      </c>
      <c r="Z1951" s="26">
        <v>7215</v>
      </c>
      <c r="AA1951" s="26" t="s">
        <v>4069</v>
      </c>
      <c r="AB1951" s="31">
        <v>51</v>
      </c>
      <c r="AC1951" s="31">
        <v>0.73000001907348633</v>
      </c>
      <c r="AD1951" s="26">
        <v>3115.806523903676</v>
      </c>
      <c r="AE1951" s="26" t="s">
        <v>72</v>
      </c>
      <c r="AF1951" s="26">
        <v>1052</v>
      </c>
      <c r="AG1951" s="26">
        <v>155045</v>
      </c>
      <c r="AH1951" s="28">
        <v>0.47665000000000002</v>
      </c>
      <c r="AI1951">
        <v>4986</v>
      </c>
      <c r="AJ1951" s="26">
        <v>276122</v>
      </c>
      <c r="AK1951" s="28">
        <v>0.85792900000000005</v>
      </c>
      <c r="AL1951">
        <v>8974</v>
      </c>
      <c r="AM1951" s="26">
        <v>339696</v>
      </c>
      <c r="AN1951" s="28">
        <v>1.0632410000000001</v>
      </c>
      <c r="AO1951">
        <v>9505</v>
      </c>
      <c r="AP1951" s="32">
        <v>930127.25</v>
      </c>
      <c r="AQ1951" s="36">
        <v>2.8980965536105852</v>
      </c>
      <c r="AR1951" s="32">
        <f t="shared" si="246"/>
        <v>1443090.3399890736</v>
      </c>
      <c r="AS1951" s="32">
        <f t="shared" si="240"/>
        <v>4</v>
      </c>
      <c r="AT1951" s="32">
        <f t="shared" si="241"/>
        <v>1</v>
      </c>
      <c r="AU1951" s="32">
        <f t="shared" si="242"/>
        <v>4</v>
      </c>
      <c r="AV1951" s="32">
        <f t="shared" si="243"/>
        <v>1183535.8933717578</v>
      </c>
      <c r="AW1951" s="32">
        <f t="shared" si="244"/>
        <v>3.6876688578418886</v>
      </c>
      <c r="AX1951" s="32">
        <f t="shared" si="245"/>
        <v>1836253.2812097722</v>
      </c>
      <c r="AY1951" s="26">
        <v>2</v>
      </c>
      <c r="AZ1951" s="26">
        <v>1</v>
      </c>
      <c r="BA1951" s="26">
        <v>12098.54</v>
      </c>
      <c r="BB1951" s="26">
        <v>44.62</v>
      </c>
      <c r="BC1951" s="26">
        <v>196.94</v>
      </c>
      <c r="BD1951" s="26">
        <v>236.31</v>
      </c>
      <c r="BE1951" s="28">
        <v>0.06</v>
      </c>
      <c r="BF1951" s="28">
        <v>3.35</v>
      </c>
      <c r="BG1951" s="28">
        <v>0.67</v>
      </c>
      <c r="BH1951" s="28">
        <v>0.32</v>
      </c>
      <c r="BI1951" s="28">
        <v>0.11</v>
      </c>
      <c r="BJ1951" s="28">
        <v>6.85</v>
      </c>
      <c r="BK1951" s="28">
        <v>0.82</v>
      </c>
      <c r="BL1951" s="28">
        <v>6.71</v>
      </c>
      <c r="BM1951" s="28">
        <v>0.09</v>
      </c>
      <c r="BN1951" s="28">
        <v>6.26</v>
      </c>
      <c r="BO1951" s="28">
        <v>0.79</v>
      </c>
      <c r="BP1951" s="28">
        <v>5.12</v>
      </c>
      <c r="BQ1951" s="26">
        <v>50.864398000000001</v>
      </c>
      <c r="BR1951" s="26">
        <v>2686.1298820000002</v>
      </c>
      <c r="BS1951" s="31">
        <f t="shared" si="247"/>
        <v>17.763987999999998</v>
      </c>
    </row>
    <row r="1952" spans="1:71">
      <c r="A1952" s="26">
        <v>42123325840000</v>
      </c>
      <c r="B1952" s="26" t="s">
        <v>9280</v>
      </c>
      <c r="C1952" t="s">
        <v>4314</v>
      </c>
      <c r="D1952" s="26" t="s">
        <v>705</v>
      </c>
      <c r="E1952" s="27" t="s">
        <v>186</v>
      </c>
      <c r="F1952" t="s">
        <v>66</v>
      </c>
      <c r="G1952" t="s">
        <v>67</v>
      </c>
      <c r="H1952" t="s">
        <v>4315</v>
      </c>
      <c r="I1952" t="s">
        <v>4316</v>
      </c>
      <c r="J1952" t="s">
        <v>149</v>
      </c>
      <c r="K1952" t="s">
        <v>9261</v>
      </c>
      <c r="L1952">
        <v>29.04467</v>
      </c>
      <c r="M1952">
        <v>-97.674270000000007</v>
      </c>
      <c r="N1952" s="28">
        <v>2423574.83</v>
      </c>
      <c r="O1952" s="28">
        <v>442831.4</v>
      </c>
      <c r="P1952" s="26">
        <v>503</v>
      </c>
      <c r="Q1952" s="26">
        <v>12936</v>
      </c>
      <c r="R1952" s="26">
        <v>18385</v>
      </c>
      <c r="S1952" s="29" t="s">
        <v>72</v>
      </c>
      <c r="T1952" s="30">
        <v>40923</v>
      </c>
      <c r="U1952" s="30">
        <v>41104</v>
      </c>
      <c r="V1952" s="30">
        <v>41091</v>
      </c>
      <c r="W1952">
        <v>0</v>
      </c>
      <c r="X1952" s="26">
        <v>5902</v>
      </c>
      <c r="Y1952" s="26" t="s">
        <v>72</v>
      </c>
      <c r="Z1952" s="26" t="s">
        <v>72</v>
      </c>
      <c r="AA1952" s="26" t="s">
        <v>4069</v>
      </c>
      <c r="AB1952" s="31" t="s">
        <v>72</v>
      </c>
      <c r="AC1952" s="31" t="s">
        <v>72</v>
      </c>
      <c r="AD1952" s="26">
        <v>1901.3067552602436</v>
      </c>
      <c r="AE1952" s="26">
        <v>761</v>
      </c>
      <c r="AF1952" s="26" t="s">
        <v>72</v>
      </c>
      <c r="AG1952" s="26">
        <v>76335</v>
      </c>
      <c r="AH1952" s="28">
        <v>0.14566100000000001</v>
      </c>
      <c r="AI1952" t="s">
        <v>72</v>
      </c>
      <c r="AJ1952" s="26">
        <v>112499</v>
      </c>
      <c r="AK1952" s="28">
        <v>0.213641</v>
      </c>
      <c r="AL1952" t="s">
        <v>72</v>
      </c>
      <c r="AM1952" s="26">
        <v>112499</v>
      </c>
      <c r="AN1952" s="28">
        <v>0.213641</v>
      </c>
      <c r="AO1952" t="s">
        <v>72</v>
      </c>
      <c r="AP1952" s="32">
        <v>161922.609375</v>
      </c>
      <c r="AQ1952" s="36">
        <v>0.30786455103405314</v>
      </c>
      <c r="AR1952" s="32">
        <f t="shared" si="246"/>
        <v>216414.63490802742</v>
      </c>
      <c r="AS1952" s="32">
        <f t="shared" si="240"/>
        <v>3</v>
      </c>
      <c r="AT1952" s="32">
        <f t="shared" si="241"/>
        <v>1</v>
      </c>
      <c r="AU1952" s="32">
        <f t="shared" si="242"/>
        <v>3</v>
      </c>
      <c r="AV1952" s="32">
        <f t="shared" si="243"/>
        <v>157478.10535623517</v>
      </c>
      <c r="AW1952" s="32">
        <f t="shared" si="244"/>
        <v>0.29941418551939425</v>
      </c>
      <c r="AX1952" s="32">
        <f t="shared" si="245"/>
        <v>210474.416193168</v>
      </c>
      <c r="AY1952" s="26">
        <v>2</v>
      </c>
      <c r="AZ1952" s="26">
        <v>1</v>
      </c>
      <c r="BA1952" s="26">
        <v>12460.07</v>
      </c>
      <c r="BB1952" s="26">
        <v>94.19</v>
      </c>
      <c r="BC1952" s="26">
        <v>155.97999999999999</v>
      </c>
      <c r="BD1952" s="26">
        <v>237.28</v>
      </c>
      <c r="BE1952" s="28">
        <v>0.08</v>
      </c>
      <c r="BF1952" s="28">
        <v>4.4800000000000004</v>
      </c>
      <c r="BG1952" s="28">
        <v>0.76</v>
      </c>
      <c r="BH1952" s="28">
        <v>1.69</v>
      </c>
      <c r="BI1952" s="28">
        <v>0.12</v>
      </c>
      <c r="BJ1952" s="28">
        <v>8.34</v>
      </c>
      <c r="BK1952" s="28">
        <v>0.85</v>
      </c>
      <c r="BL1952" s="28">
        <v>61.35</v>
      </c>
      <c r="BM1952" s="28">
        <v>0.11</v>
      </c>
      <c r="BN1952" s="28">
        <v>7.02</v>
      </c>
      <c r="BO1952" s="28">
        <v>0.81</v>
      </c>
      <c r="BP1952" s="28">
        <v>52.53</v>
      </c>
      <c r="BQ1952" s="26">
        <v>46.4953</v>
      </c>
      <c r="BR1952" s="26">
        <v>1792.9680169999999</v>
      </c>
      <c r="BS1952" s="31">
        <f t="shared" si="247"/>
        <v>15.909959999999998</v>
      </c>
    </row>
    <row r="1953" spans="1:71">
      <c r="A1953" s="26">
        <v>42123325980000</v>
      </c>
      <c r="B1953" s="26" t="s">
        <v>9280</v>
      </c>
      <c r="C1953" t="s">
        <v>4317</v>
      </c>
      <c r="D1953" s="26" t="s">
        <v>185</v>
      </c>
      <c r="E1953" s="27" t="s">
        <v>186</v>
      </c>
      <c r="F1953" t="s">
        <v>66</v>
      </c>
      <c r="G1953" t="s">
        <v>67</v>
      </c>
      <c r="H1953" t="s">
        <v>4318</v>
      </c>
      <c r="I1953" t="s">
        <v>4319</v>
      </c>
      <c r="J1953" t="s">
        <v>70</v>
      </c>
      <c r="K1953" t="s">
        <v>9261</v>
      </c>
      <c r="L1953">
        <v>29.2758</v>
      </c>
      <c r="M1953">
        <v>-97.322320000000005</v>
      </c>
      <c r="N1953" s="28">
        <v>2534811.59</v>
      </c>
      <c r="O1953" s="28">
        <v>528301.1</v>
      </c>
      <c r="P1953" s="26">
        <v>210</v>
      </c>
      <c r="Q1953" s="26">
        <v>12772</v>
      </c>
      <c r="R1953" s="26">
        <v>17268</v>
      </c>
      <c r="S1953" s="29" t="s">
        <v>72</v>
      </c>
      <c r="T1953" s="30">
        <v>40868</v>
      </c>
      <c r="U1953" s="30">
        <v>40960</v>
      </c>
      <c r="V1953" s="30">
        <v>40969</v>
      </c>
      <c r="W1953">
        <v>1362</v>
      </c>
      <c r="X1953" s="26">
        <v>4469</v>
      </c>
      <c r="Y1953" s="26" t="s">
        <v>72</v>
      </c>
      <c r="Z1953" s="26" t="s">
        <v>72</v>
      </c>
      <c r="AA1953" s="26" t="s">
        <v>4069</v>
      </c>
      <c r="AB1953" s="31" t="s">
        <v>72</v>
      </c>
      <c r="AC1953" s="31" t="s">
        <v>72</v>
      </c>
      <c r="AD1953" s="26">
        <v>2953.7669569721888</v>
      </c>
      <c r="AE1953" s="26">
        <v>504</v>
      </c>
      <c r="AF1953" s="26" t="s">
        <v>72</v>
      </c>
      <c r="AG1953" s="26">
        <v>59540</v>
      </c>
      <c r="AH1953" s="28">
        <v>0.188973</v>
      </c>
      <c r="AI1953">
        <v>314</v>
      </c>
      <c r="AJ1953" s="26">
        <v>80923</v>
      </c>
      <c r="AK1953" s="28">
        <v>0.24821599999999999</v>
      </c>
      <c r="AL1953">
        <v>940</v>
      </c>
      <c r="AM1953" s="26">
        <v>82626</v>
      </c>
      <c r="AN1953" s="28">
        <v>0.24984999999999999</v>
      </c>
      <c r="AO1953">
        <v>1056</v>
      </c>
      <c r="AP1953" s="32">
        <v>105751.15625</v>
      </c>
      <c r="AQ1953" s="36">
        <v>0.31236427099285297</v>
      </c>
      <c r="AR1953" s="32">
        <f t="shared" si="246"/>
        <v>161039.63221573498</v>
      </c>
      <c r="AS1953" s="32">
        <f t="shared" si="240"/>
        <v>2</v>
      </c>
      <c r="AT1953" s="32">
        <f t="shared" si="241"/>
        <v>1</v>
      </c>
      <c r="AU1953" s="32">
        <f t="shared" si="242"/>
        <v>2</v>
      </c>
      <c r="AV1953" s="32">
        <f t="shared" si="243"/>
        <v>135827.17316513762</v>
      </c>
      <c r="AW1953" s="32">
        <f t="shared" si="244"/>
        <v>0.40120181595412302</v>
      </c>
      <c r="AX1953" s="32">
        <f t="shared" si="245"/>
        <v>206839.89458901738</v>
      </c>
      <c r="AY1953" s="26">
        <v>2</v>
      </c>
      <c r="AZ1953" s="26">
        <v>1</v>
      </c>
      <c r="BA1953" s="26">
        <v>12195.82</v>
      </c>
      <c r="BB1953" s="26">
        <v>53.94</v>
      </c>
      <c r="BC1953" s="26">
        <v>176.16</v>
      </c>
      <c r="BD1953" s="26">
        <v>213.99</v>
      </c>
      <c r="BE1953" s="28">
        <v>0.05</v>
      </c>
      <c r="BF1953" s="28">
        <v>1.62</v>
      </c>
      <c r="BG1953" s="28">
        <v>0.32</v>
      </c>
      <c r="BH1953" s="28">
        <v>-0.1</v>
      </c>
      <c r="BI1953" s="28">
        <v>0.11</v>
      </c>
      <c r="BJ1953" s="28">
        <v>8.41</v>
      </c>
      <c r="BK1953" s="28">
        <v>0.71</v>
      </c>
      <c r="BL1953" s="28">
        <v>2.7</v>
      </c>
      <c r="BM1953" s="28">
        <v>0.1</v>
      </c>
      <c r="BN1953" s="28">
        <v>6.85</v>
      </c>
      <c r="BO1953" s="28">
        <v>0.7</v>
      </c>
      <c r="BP1953" s="28">
        <v>1.34</v>
      </c>
      <c r="BQ1953" s="26">
        <v>52.125597999999997</v>
      </c>
      <c r="BR1953" s="26">
        <v>4530.2055659999996</v>
      </c>
      <c r="BS1953" s="31">
        <f t="shared" si="247"/>
        <v>13.758096</v>
      </c>
    </row>
    <row r="1954" spans="1:71">
      <c r="A1954" s="26">
        <v>42123326020000</v>
      </c>
      <c r="B1954" s="26" t="s">
        <v>9280</v>
      </c>
      <c r="C1954" t="s">
        <v>4320</v>
      </c>
      <c r="D1954" s="26" t="s">
        <v>705</v>
      </c>
      <c r="E1954" s="27" t="s">
        <v>186</v>
      </c>
      <c r="F1954" t="s">
        <v>66</v>
      </c>
      <c r="G1954" t="s">
        <v>67</v>
      </c>
      <c r="H1954" t="s">
        <v>4321</v>
      </c>
      <c r="I1954" t="s">
        <v>4322</v>
      </c>
      <c r="J1954" t="s">
        <v>149</v>
      </c>
      <c r="K1954" t="s">
        <v>9261</v>
      </c>
      <c r="L1954">
        <v>29.129280000000001</v>
      </c>
      <c r="M1954">
        <v>-97.525589999999994</v>
      </c>
      <c r="N1954" s="28">
        <v>2470688.34</v>
      </c>
      <c r="O1954" s="28">
        <v>474160.01</v>
      </c>
      <c r="P1954" s="26">
        <v>347</v>
      </c>
      <c r="Q1954" s="26">
        <v>12401</v>
      </c>
      <c r="R1954" s="26">
        <v>18285</v>
      </c>
      <c r="S1954" s="29" t="s">
        <v>72</v>
      </c>
      <c r="T1954" s="30">
        <v>40864</v>
      </c>
      <c r="U1954" s="30">
        <v>40879</v>
      </c>
      <c r="V1954" s="30">
        <v>41091</v>
      </c>
      <c r="W1954">
        <v>0</v>
      </c>
      <c r="X1954" s="26">
        <v>5604</v>
      </c>
      <c r="Y1954" s="26" t="s">
        <v>72</v>
      </c>
      <c r="Z1954" s="26" t="s">
        <v>72</v>
      </c>
      <c r="AA1954" s="26" t="s">
        <v>4069</v>
      </c>
      <c r="AB1954" s="31" t="s">
        <v>72</v>
      </c>
      <c r="AC1954" s="31" t="s">
        <v>72</v>
      </c>
      <c r="AD1954" s="26">
        <v>1783.3779363663396</v>
      </c>
      <c r="AE1954" s="26" t="s">
        <v>72</v>
      </c>
      <c r="AF1954" s="26" t="s">
        <v>72</v>
      </c>
      <c r="AG1954" s="26">
        <v>97429</v>
      </c>
      <c r="AH1954" s="28">
        <v>0.16847500000000001</v>
      </c>
      <c r="AI1954">
        <v>355</v>
      </c>
      <c r="AJ1954" s="26">
        <v>139623</v>
      </c>
      <c r="AK1954" s="28">
        <v>0.25117699999999998</v>
      </c>
      <c r="AL1954">
        <v>509</v>
      </c>
      <c r="AM1954" s="26">
        <v>139623</v>
      </c>
      <c r="AN1954" s="28">
        <v>0.25117699999999998</v>
      </c>
      <c r="AO1954">
        <v>509</v>
      </c>
      <c r="AP1954" s="32">
        <v>686462</v>
      </c>
      <c r="AQ1954" s="36">
        <v>1.22422118495391</v>
      </c>
      <c r="AR1954" s="32">
        <f t="shared" si="246"/>
        <v>903149.14973684202</v>
      </c>
      <c r="AS1954" s="32">
        <f t="shared" si="240"/>
        <v>4</v>
      </c>
      <c r="AT1954" s="32">
        <f t="shared" si="241"/>
        <v>1</v>
      </c>
      <c r="AU1954" s="32">
        <f t="shared" si="242"/>
        <v>4</v>
      </c>
      <c r="AV1954" s="32">
        <f t="shared" si="243"/>
        <v>703121.32048536756</v>
      </c>
      <c r="AW1954" s="32">
        <f t="shared" si="244"/>
        <v>1.2539310495423703</v>
      </c>
      <c r="AX1954" s="32">
        <f t="shared" si="245"/>
        <v>925067.11625436717</v>
      </c>
      <c r="AY1954" s="26">
        <v>2</v>
      </c>
      <c r="AZ1954" s="26">
        <v>1</v>
      </c>
      <c r="BA1954" s="26">
        <v>9554.67</v>
      </c>
      <c r="BB1954" s="26">
        <v>53.65</v>
      </c>
      <c r="BC1954" s="26">
        <v>260.62</v>
      </c>
      <c r="BD1954" s="26">
        <v>253.08</v>
      </c>
      <c r="BE1954" s="28">
        <v>7.0000000000000007E-2</v>
      </c>
      <c r="BF1954" s="28">
        <v>3.24</v>
      </c>
      <c r="BG1954" s="28">
        <v>0.59</v>
      </c>
      <c r="BH1954" s="28">
        <v>1.81</v>
      </c>
      <c r="BI1954" s="28">
        <v>0.12</v>
      </c>
      <c r="BJ1954" s="28">
        <v>6.91</v>
      </c>
      <c r="BK1954" s="28">
        <v>0.78</v>
      </c>
      <c r="BL1954" s="28">
        <v>30.42</v>
      </c>
      <c r="BM1954" s="28">
        <v>0.1</v>
      </c>
      <c r="BN1954" s="28">
        <v>6.47</v>
      </c>
      <c r="BO1954" s="28">
        <v>0.71</v>
      </c>
      <c r="BP1954" s="28">
        <v>26.33</v>
      </c>
      <c r="BQ1954" s="26">
        <v>49.247100000000003</v>
      </c>
      <c r="BR1954" s="26">
        <v>2193.6564939999998</v>
      </c>
      <c r="BS1954" s="31">
        <f t="shared" si="247"/>
        <v>24.394032000000003</v>
      </c>
    </row>
    <row r="1955" spans="1:71">
      <c r="A1955" s="26">
        <v>42123326070000</v>
      </c>
      <c r="B1955" s="26" t="s">
        <v>9280</v>
      </c>
      <c r="C1955" t="s">
        <v>4323</v>
      </c>
      <c r="D1955" s="26" t="s">
        <v>1201</v>
      </c>
      <c r="E1955" s="27" t="s">
        <v>186</v>
      </c>
      <c r="F1955" t="s">
        <v>66</v>
      </c>
      <c r="G1955" t="s">
        <v>67</v>
      </c>
      <c r="H1955" t="s">
        <v>1202</v>
      </c>
      <c r="I1955" t="s">
        <v>1203</v>
      </c>
      <c r="J1955" t="s">
        <v>176</v>
      </c>
      <c r="K1955" t="s">
        <v>9261</v>
      </c>
      <c r="L1955">
        <v>29.12978</v>
      </c>
      <c r="M1955">
        <v>-97.546490000000006</v>
      </c>
      <c r="N1955" s="28">
        <v>2464014.35</v>
      </c>
      <c r="O1955" s="28">
        <v>474258.26</v>
      </c>
      <c r="P1955" s="26">
        <v>395</v>
      </c>
      <c r="Q1955" s="26">
        <v>12230</v>
      </c>
      <c r="R1955" s="26">
        <v>18240</v>
      </c>
      <c r="S1955" s="29" t="s">
        <v>72</v>
      </c>
      <c r="T1955" s="30">
        <v>40906</v>
      </c>
      <c r="U1955" s="30">
        <v>41087</v>
      </c>
      <c r="V1955" s="30">
        <v>41122</v>
      </c>
      <c r="W1955">
        <v>4109000</v>
      </c>
      <c r="X1955" s="26">
        <v>5929</v>
      </c>
      <c r="Y1955" s="26" t="s">
        <v>72</v>
      </c>
      <c r="Z1955" s="26" t="s">
        <v>72</v>
      </c>
      <c r="AA1955" s="26" t="s">
        <v>4069</v>
      </c>
      <c r="AB1955" s="31" t="s">
        <v>72</v>
      </c>
      <c r="AC1955" s="31" t="s">
        <v>72</v>
      </c>
      <c r="AD1955" s="26">
        <v>1753.7625371210847</v>
      </c>
      <c r="AE1955" s="26">
        <v>790.29998779296875</v>
      </c>
      <c r="AF1955" s="26" t="s">
        <v>72</v>
      </c>
      <c r="AG1955" s="26">
        <v>60201</v>
      </c>
      <c r="AH1955" s="28">
        <v>0.105633</v>
      </c>
      <c r="AI1955">
        <v>2301</v>
      </c>
      <c r="AJ1955" s="26">
        <v>66594</v>
      </c>
      <c r="AK1955" s="28">
        <v>0.13816300000000001</v>
      </c>
      <c r="AL1955">
        <v>2555</v>
      </c>
      <c r="AM1955" s="26">
        <v>66594</v>
      </c>
      <c r="AN1955" s="28">
        <v>0.13816300000000001</v>
      </c>
      <c r="AO1955">
        <v>2555</v>
      </c>
      <c r="AP1955" s="32">
        <v>116661.375</v>
      </c>
      <c r="AQ1955" s="36">
        <v>0.20459634900403428</v>
      </c>
      <c r="AR1955" s="32">
        <f t="shared" si="246"/>
        <v>152874.92877371405</v>
      </c>
      <c r="AS1955" s="32">
        <f t="shared" si="240"/>
        <v>3</v>
      </c>
      <c r="AT1955" s="32">
        <f t="shared" si="241"/>
        <v>1</v>
      </c>
      <c r="AU1955" s="32">
        <f t="shared" si="242"/>
        <v>2</v>
      </c>
      <c r="AV1955" s="32">
        <f t="shared" si="243"/>
        <v>112942.53541912633</v>
      </c>
      <c r="AW1955" s="32">
        <f t="shared" si="244"/>
        <v>0.19807438746553499</v>
      </c>
      <c r="AX1955" s="32">
        <f t="shared" si="245"/>
        <v>148001.70200052598</v>
      </c>
      <c r="AY1955" s="26">
        <v>2</v>
      </c>
      <c r="AZ1955" s="26">
        <v>1</v>
      </c>
      <c r="BA1955" s="26">
        <v>9231.9</v>
      </c>
      <c r="BB1955" s="26">
        <v>53.84</v>
      </c>
      <c r="BC1955" s="26">
        <v>251.06</v>
      </c>
      <c r="BD1955" s="26">
        <v>275.39999999999998</v>
      </c>
      <c r="BE1955" s="28">
        <v>7.0000000000000007E-2</v>
      </c>
      <c r="BF1955" s="28">
        <v>3.49</v>
      </c>
      <c r="BG1955" s="28">
        <v>0.61</v>
      </c>
      <c r="BH1955" s="28">
        <v>1.84</v>
      </c>
      <c r="BI1955" s="28">
        <v>0.12</v>
      </c>
      <c r="BJ1955" s="28">
        <v>6.93</v>
      </c>
      <c r="BK1955" s="28">
        <v>0.78</v>
      </c>
      <c r="BL1955" s="28">
        <v>35.28</v>
      </c>
      <c r="BM1955" s="28">
        <v>0.1</v>
      </c>
      <c r="BN1955" s="28">
        <v>6.51</v>
      </c>
      <c r="BO1955" s="28">
        <v>0.71</v>
      </c>
      <c r="BP1955" s="28">
        <v>30.42</v>
      </c>
      <c r="BQ1955" s="26">
        <v>48.928699000000002</v>
      </c>
      <c r="BR1955" s="26">
        <v>1853.2120359999999</v>
      </c>
      <c r="BS1955" s="31">
        <f t="shared" si="247"/>
        <v>23.499216000000001</v>
      </c>
    </row>
    <row r="1956" spans="1:71">
      <c r="A1956" s="26">
        <v>42123326120000</v>
      </c>
      <c r="B1956" s="26" t="s">
        <v>9280</v>
      </c>
      <c r="C1956" t="s">
        <v>4324</v>
      </c>
      <c r="D1956" s="26" t="s">
        <v>705</v>
      </c>
      <c r="E1956" s="27" t="s">
        <v>186</v>
      </c>
      <c r="F1956" t="s">
        <v>66</v>
      </c>
      <c r="G1956" t="s">
        <v>67</v>
      </c>
      <c r="H1956" t="s">
        <v>4325</v>
      </c>
      <c r="I1956" t="s">
        <v>4326</v>
      </c>
      <c r="J1956" t="s">
        <v>149</v>
      </c>
      <c r="K1956" t="s">
        <v>9261</v>
      </c>
      <c r="L1956">
        <v>29.021190000000001</v>
      </c>
      <c r="M1956">
        <v>-97.700220000000002</v>
      </c>
      <c r="N1956" s="28">
        <v>2415378.94</v>
      </c>
      <c r="O1956" s="28">
        <v>434202.07</v>
      </c>
      <c r="P1956" s="26">
        <v>385</v>
      </c>
      <c r="Q1956" s="26">
        <v>12871</v>
      </c>
      <c r="R1956" s="26">
        <v>18429</v>
      </c>
      <c r="S1956" s="29" t="s">
        <v>72</v>
      </c>
      <c r="T1956" s="30">
        <v>40953</v>
      </c>
      <c r="U1956" s="30">
        <v>40979</v>
      </c>
      <c r="V1956" s="30">
        <v>41122</v>
      </c>
      <c r="W1956">
        <v>0</v>
      </c>
      <c r="X1956" s="26">
        <v>5701</v>
      </c>
      <c r="Y1956" s="26" t="s">
        <v>72</v>
      </c>
      <c r="Z1956" s="26" t="s">
        <v>72</v>
      </c>
      <c r="AA1956" s="26" t="s">
        <v>4069</v>
      </c>
      <c r="AB1956" s="31" t="s">
        <v>72</v>
      </c>
      <c r="AC1956" s="31" t="s">
        <v>72</v>
      </c>
      <c r="AD1956" s="26">
        <v>2106.2696966712624</v>
      </c>
      <c r="AE1956" s="26" t="s">
        <v>72</v>
      </c>
      <c r="AF1956" s="26" t="s">
        <v>72</v>
      </c>
      <c r="AG1956" s="26">
        <v>119092</v>
      </c>
      <c r="AH1956" s="28">
        <v>0.25844200000000001</v>
      </c>
      <c r="AI1956">
        <v>2562</v>
      </c>
      <c r="AJ1956" s="26">
        <v>145131</v>
      </c>
      <c r="AK1956" s="28">
        <v>0.31367200000000001</v>
      </c>
      <c r="AL1956">
        <v>4571</v>
      </c>
      <c r="AM1956" s="26">
        <v>145131</v>
      </c>
      <c r="AN1956" s="28">
        <v>0.31367200000000001</v>
      </c>
      <c r="AO1956">
        <v>4571</v>
      </c>
      <c r="AP1956" s="32">
        <v>593867.5</v>
      </c>
      <c r="AQ1956" s="36">
        <v>1.2508451190879211</v>
      </c>
      <c r="AR1956" s="32">
        <f t="shared" si="246"/>
        <v>815267.08607856208</v>
      </c>
      <c r="AS1956" s="32">
        <f t="shared" si="240"/>
        <v>4</v>
      </c>
      <c r="AT1956" s="32">
        <f t="shared" si="241"/>
        <v>1</v>
      </c>
      <c r="AU1956" s="32">
        <f t="shared" si="242"/>
        <v>4</v>
      </c>
      <c r="AV1956" s="32">
        <f t="shared" si="243"/>
        <v>597930.0912120681</v>
      </c>
      <c r="AW1956" s="32">
        <f t="shared" si="244"/>
        <v>1.2594020318478629</v>
      </c>
      <c r="AX1956" s="32">
        <f t="shared" si="245"/>
        <v>820844.25084913988</v>
      </c>
      <c r="AY1956" s="26">
        <v>2</v>
      </c>
      <c r="AZ1956" s="26">
        <v>1</v>
      </c>
      <c r="BA1956" s="26">
        <v>12346.2</v>
      </c>
      <c r="BB1956" s="26">
        <v>88.68</v>
      </c>
      <c r="BC1956" s="26">
        <v>151</v>
      </c>
      <c r="BD1956" s="26">
        <v>227.87</v>
      </c>
      <c r="BE1956" s="28">
        <v>0.08</v>
      </c>
      <c r="BF1956" s="28">
        <v>4.7699999999999996</v>
      </c>
      <c r="BG1956" s="28">
        <v>0.77</v>
      </c>
      <c r="BH1956" s="28">
        <v>1.34</v>
      </c>
      <c r="BI1956" s="28">
        <v>0.12</v>
      </c>
      <c r="BJ1956" s="28">
        <v>8.42</v>
      </c>
      <c r="BK1956" s="28">
        <v>0.82</v>
      </c>
      <c r="BL1956" s="28">
        <v>46.7</v>
      </c>
      <c r="BM1956" s="28">
        <v>0.11</v>
      </c>
      <c r="BN1956" s="28">
        <v>7.35</v>
      </c>
      <c r="BO1956" s="28">
        <v>0.8</v>
      </c>
      <c r="BP1956" s="28">
        <v>39.840000000000003</v>
      </c>
      <c r="BQ1956" s="26">
        <v>47.700901000000002</v>
      </c>
      <c r="BR1956" s="26">
        <v>2252.5812980000001</v>
      </c>
      <c r="BS1956" s="31">
        <f t="shared" si="247"/>
        <v>14.858399999999998</v>
      </c>
    </row>
    <row r="1957" spans="1:71">
      <c r="A1957" s="26">
        <v>42123326130000</v>
      </c>
      <c r="B1957" s="26" t="s">
        <v>9280</v>
      </c>
      <c r="C1957" t="s">
        <v>4327</v>
      </c>
      <c r="D1957" s="26" t="s">
        <v>705</v>
      </c>
      <c r="E1957" s="27" t="s">
        <v>186</v>
      </c>
      <c r="F1957" t="s">
        <v>66</v>
      </c>
      <c r="G1957" t="s">
        <v>67</v>
      </c>
      <c r="H1957" t="s">
        <v>4328</v>
      </c>
      <c r="I1957" t="s">
        <v>4329</v>
      </c>
      <c r="J1957" t="s">
        <v>149</v>
      </c>
      <c r="K1957" t="s">
        <v>9261</v>
      </c>
      <c r="L1957">
        <v>29.05509</v>
      </c>
      <c r="M1957">
        <v>-97.590260000000001</v>
      </c>
      <c r="N1957" s="28">
        <v>2450369.35</v>
      </c>
      <c r="O1957" s="28">
        <v>446933.51</v>
      </c>
      <c r="P1957" s="26">
        <v>411.39999389648437</v>
      </c>
      <c r="Q1957" s="26">
        <v>12914</v>
      </c>
      <c r="R1957" s="26">
        <v>19000</v>
      </c>
      <c r="S1957" s="29" t="s">
        <v>72</v>
      </c>
      <c r="T1957" s="30">
        <v>40998</v>
      </c>
      <c r="U1957" s="30">
        <v>41150</v>
      </c>
      <c r="V1957" s="30">
        <v>41122</v>
      </c>
      <c r="W1957">
        <v>0</v>
      </c>
      <c r="X1957" s="26">
        <v>6523</v>
      </c>
      <c r="Y1957" s="26" t="s">
        <v>72</v>
      </c>
      <c r="Z1957" s="26" t="s">
        <v>72</v>
      </c>
      <c r="AA1957" s="26" t="s">
        <v>4069</v>
      </c>
      <c r="AB1957" s="31" t="s">
        <v>72</v>
      </c>
      <c r="AC1957" s="31" t="s">
        <v>72</v>
      </c>
      <c r="AD1957" s="26">
        <v>2325.5882863089732</v>
      </c>
      <c r="AE1957" s="26">
        <v>1332</v>
      </c>
      <c r="AF1957" s="26" t="s">
        <v>72</v>
      </c>
      <c r="AG1957" s="26">
        <v>100352</v>
      </c>
      <c r="AH1957" s="28">
        <v>0.23269400000000001</v>
      </c>
      <c r="AI1957" t="s">
        <v>72</v>
      </c>
      <c r="AJ1957" s="26">
        <v>136693</v>
      </c>
      <c r="AK1957" s="28">
        <v>0.32095400000000002</v>
      </c>
      <c r="AL1957" t="s">
        <v>72</v>
      </c>
      <c r="AM1957" s="26">
        <v>136693</v>
      </c>
      <c r="AN1957" s="28">
        <v>0.32095400000000002</v>
      </c>
      <c r="AO1957" t="s">
        <v>72</v>
      </c>
      <c r="AP1957" s="32">
        <v>408460.59375</v>
      </c>
      <c r="AQ1957" s="36">
        <v>0.94991117224380817</v>
      </c>
      <c r="AR1957" s="32">
        <f t="shared" si="246"/>
        <v>576594.87123715412</v>
      </c>
      <c r="AS1957" s="32">
        <f t="shared" si="240"/>
        <v>4</v>
      </c>
      <c r="AT1957" s="32">
        <f t="shared" si="241"/>
        <v>1</v>
      </c>
      <c r="AU1957" s="32">
        <f t="shared" si="242"/>
        <v>4</v>
      </c>
      <c r="AV1957" s="32">
        <f t="shared" si="243"/>
        <v>359430.29405564925</v>
      </c>
      <c r="AW1957" s="32">
        <f t="shared" si="244"/>
        <v>0.83588688160040758</v>
      </c>
      <c r="AX1957" s="32">
        <f t="shared" si="245"/>
        <v>507382.27209892147</v>
      </c>
      <c r="AY1957" s="26">
        <v>2</v>
      </c>
      <c r="AZ1957" s="26">
        <v>1</v>
      </c>
      <c r="BA1957" s="26">
        <v>12002.46</v>
      </c>
      <c r="BB1957" s="26">
        <v>85.59</v>
      </c>
      <c r="BC1957" s="26">
        <v>202.07</v>
      </c>
      <c r="BD1957" s="26">
        <v>274.97000000000003</v>
      </c>
      <c r="BE1957" s="28">
        <v>0.08</v>
      </c>
      <c r="BF1957" s="28">
        <v>4.05</v>
      </c>
      <c r="BG1957" s="28">
        <v>0.7</v>
      </c>
      <c r="BH1957" s="28">
        <v>2.62</v>
      </c>
      <c r="BI1957" s="28">
        <v>0.13</v>
      </c>
      <c r="BJ1957" s="28">
        <v>8.5399999999999991</v>
      </c>
      <c r="BK1957" s="28">
        <v>0.86</v>
      </c>
      <c r="BL1957" s="28">
        <v>63.07</v>
      </c>
      <c r="BM1957" s="28">
        <v>0.11</v>
      </c>
      <c r="BN1957" s="28">
        <v>6.95</v>
      </c>
      <c r="BO1957" s="28">
        <v>0.8</v>
      </c>
      <c r="BP1957" s="28">
        <v>54.21</v>
      </c>
      <c r="BQ1957" s="26">
        <v>51.157001000000001</v>
      </c>
      <c r="BR1957" s="26">
        <v>3310.9982909999999</v>
      </c>
      <c r="BS1957" s="31">
        <f t="shared" si="247"/>
        <v>22.591425999999998</v>
      </c>
    </row>
    <row r="1958" spans="1:71">
      <c r="A1958" s="26">
        <v>42123326270000</v>
      </c>
      <c r="B1958" s="26" t="s">
        <v>9280</v>
      </c>
      <c r="C1958" t="s">
        <v>4330</v>
      </c>
      <c r="D1958" s="26" t="s">
        <v>185</v>
      </c>
      <c r="E1958" s="27" t="s">
        <v>186</v>
      </c>
      <c r="F1958" t="s">
        <v>66</v>
      </c>
      <c r="G1958" t="s">
        <v>67</v>
      </c>
      <c r="H1958" t="s">
        <v>1266</v>
      </c>
      <c r="I1958" t="s">
        <v>1267</v>
      </c>
      <c r="J1958" t="s">
        <v>76</v>
      </c>
      <c r="K1958" t="s">
        <v>9261</v>
      </c>
      <c r="L1958">
        <v>29.179760000000002</v>
      </c>
      <c r="M1958">
        <v>-97.451009999999997</v>
      </c>
      <c r="N1958" s="28">
        <v>2494252.7000000002</v>
      </c>
      <c r="O1958" s="28">
        <v>492819.69</v>
      </c>
      <c r="P1958" s="26">
        <v>230</v>
      </c>
      <c r="Q1958" s="26">
        <v>12490</v>
      </c>
      <c r="R1958" s="26">
        <v>18513</v>
      </c>
      <c r="S1958" s="29" t="s">
        <v>72</v>
      </c>
      <c r="T1958" s="30">
        <v>40849</v>
      </c>
      <c r="U1958" s="30" t="s">
        <v>72</v>
      </c>
      <c r="V1958" s="30">
        <v>40969</v>
      </c>
      <c r="W1958">
        <v>1767</v>
      </c>
      <c r="X1958" s="26">
        <v>5583</v>
      </c>
      <c r="Y1958" s="26" t="s">
        <v>72</v>
      </c>
      <c r="Z1958" s="26" t="s">
        <v>72</v>
      </c>
      <c r="AA1958" s="26" t="s">
        <v>4069</v>
      </c>
      <c r="AB1958" s="31" t="s">
        <v>72</v>
      </c>
      <c r="AC1958" s="31" t="s">
        <v>72</v>
      </c>
      <c r="AD1958" s="26">
        <v>2125.0744072030861</v>
      </c>
      <c r="AE1958" s="26">
        <v>768</v>
      </c>
      <c r="AF1958" s="26" t="s">
        <v>72</v>
      </c>
      <c r="AG1958" s="26">
        <v>73319</v>
      </c>
      <c r="AH1958" s="28">
        <v>0.14843600000000001</v>
      </c>
      <c r="AI1958">
        <v>6088</v>
      </c>
      <c r="AJ1958" s="26">
        <v>189055</v>
      </c>
      <c r="AK1958" s="28">
        <v>0.40638099999999999</v>
      </c>
      <c r="AL1958">
        <v>22043</v>
      </c>
      <c r="AM1958" s="26">
        <v>200459</v>
      </c>
      <c r="AN1958" s="28">
        <v>0.43047200000000002</v>
      </c>
      <c r="AO1958">
        <v>23954</v>
      </c>
      <c r="AP1958" s="32">
        <v>425619.75</v>
      </c>
      <c r="AQ1958" s="36">
        <v>0.90447363792517577</v>
      </c>
      <c r="AR1958" s="32">
        <f t="shared" si="246"/>
        <v>585711.58391275606</v>
      </c>
      <c r="AS1958" s="32">
        <f t="shared" si="240"/>
        <v>4</v>
      </c>
      <c r="AT1958" s="32">
        <f t="shared" si="241"/>
        <v>1</v>
      </c>
      <c r="AU1958" s="32">
        <f t="shared" si="242"/>
        <v>4</v>
      </c>
      <c r="AV1958" s="32">
        <f t="shared" si="243"/>
        <v>437588.63782912411</v>
      </c>
      <c r="AW1958" s="32">
        <f t="shared" si="244"/>
        <v>0.92990841513353206</v>
      </c>
      <c r="AX1958" s="32">
        <f t="shared" si="245"/>
        <v>602182.4273077593</v>
      </c>
      <c r="AY1958" s="26">
        <v>2</v>
      </c>
      <c r="AZ1958" s="26">
        <v>1</v>
      </c>
      <c r="BA1958" s="26">
        <v>11709.73</v>
      </c>
      <c r="BB1958" s="26">
        <v>44.1</v>
      </c>
      <c r="BC1958" s="26">
        <v>241.86</v>
      </c>
      <c r="BD1958" s="26">
        <v>255.29</v>
      </c>
      <c r="BE1958" s="28">
        <v>0.06</v>
      </c>
      <c r="BF1958" s="28">
        <v>3.25</v>
      </c>
      <c r="BG1958" s="28">
        <v>0.66</v>
      </c>
      <c r="BH1958" s="28">
        <v>0.8</v>
      </c>
      <c r="BI1958" s="28">
        <v>0.11</v>
      </c>
      <c r="BJ1958" s="28">
        <v>6.46</v>
      </c>
      <c r="BK1958" s="28">
        <v>0.8</v>
      </c>
      <c r="BL1958" s="28">
        <v>11.26</v>
      </c>
      <c r="BM1958" s="28">
        <v>0.1</v>
      </c>
      <c r="BN1958" s="28">
        <v>6.13</v>
      </c>
      <c r="BO1958" s="28">
        <v>0.76</v>
      </c>
      <c r="BP1958" s="28">
        <v>9.5399999999999991</v>
      </c>
      <c r="BQ1958" s="26">
        <v>50.555</v>
      </c>
      <c r="BR1958" s="26">
        <v>3023.2497549999998</v>
      </c>
      <c r="BS1958" s="31">
        <f t="shared" si="247"/>
        <v>21.283680000000004</v>
      </c>
    </row>
    <row r="1959" spans="1:71">
      <c r="A1959" s="26">
        <v>42123326550000</v>
      </c>
      <c r="B1959" s="26" t="s">
        <v>9280</v>
      </c>
      <c r="C1959" t="s">
        <v>4331</v>
      </c>
      <c r="D1959" s="26" t="s">
        <v>705</v>
      </c>
      <c r="E1959" s="27" t="s">
        <v>186</v>
      </c>
      <c r="F1959" t="s">
        <v>66</v>
      </c>
      <c r="G1959" t="s">
        <v>67</v>
      </c>
      <c r="H1959" t="s">
        <v>4332</v>
      </c>
      <c r="I1959" t="s">
        <v>4333</v>
      </c>
      <c r="J1959" t="s">
        <v>149</v>
      </c>
      <c r="K1959" t="s">
        <v>9261</v>
      </c>
      <c r="L1959">
        <v>29.143129999999999</v>
      </c>
      <c r="M1959">
        <v>-97.487589999999997</v>
      </c>
      <c r="N1959" s="28">
        <v>2482753.62</v>
      </c>
      <c r="O1959" s="28">
        <v>479350.08</v>
      </c>
      <c r="P1959" s="26">
        <v>338</v>
      </c>
      <c r="Q1959" s="26">
        <v>12707</v>
      </c>
      <c r="R1959" s="26">
        <v>18100</v>
      </c>
      <c r="S1959" s="29" t="s">
        <v>72</v>
      </c>
      <c r="T1959" s="30">
        <v>40929</v>
      </c>
      <c r="U1959" s="30">
        <v>41113</v>
      </c>
      <c r="V1959" s="30">
        <v>41091</v>
      </c>
      <c r="W1959">
        <v>0</v>
      </c>
      <c r="X1959" s="26">
        <v>6172</v>
      </c>
      <c r="Y1959" s="26" t="s">
        <v>72</v>
      </c>
      <c r="Z1959" s="26" t="s">
        <v>72</v>
      </c>
      <c r="AA1959" s="26" t="s">
        <v>4069</v>
      </c>
      <c r="AB1959" s="31" t="s">
        <v>72</v>
      </c>
      <c r="AC1959" s="31" t="s">
        <v>72</v>
      </c>
      <c r="AD1959" s="26">
        <v>2164.2469864805457</v>
      </c>
      <c r="AE1959" s="26">
        <v>1402</v>
      </c>
      <c r="AF1959" s="26" t="s">
        <v>72</v>
      </c>
      <c r="AG1959" s="26">
        <v>129052</v>
      </c>
      <c r="AH1959" s="28">
        <v>0.28187200000000001</v>
      </c>
      <c r="AI1959" t="s">
        <v>72</v>
      </c>
      <c r="AJ1959" s="26">
        <v>181987</v>
      </c>
      <c r="AK1959" s="28">
        <v>0.39639099999999999</v>
      </c>
      <c r="AL1959" t="s">
        <v>72</v>
      </c>
      <c r="AM1959" s="26">
        <v>181987</v>
      </c>
      <c r="AN1959" s="28">
        <v>0.39639099999999999</v>
      </c>
      <c r="AO1959" t="s">
        <v>72</v>
      </c>
      <c r="AP1959" s="32">
        <v>827024.375</v>
      </c>
      <c r="AQ1959" s="36">
        <v>1.7898850113397069</v>
      </c>
      <c r="AR1959" s="32">
        <f t="shared" si="246"/>
        <v>1143834.0220071282</v>
      </c>
      <c r="AS1959" s="32">
        <f t="shared" si="240"/>
        <v>4</v>
      </c>
      <c r="AT1959" s="32">
        <f t="shared" si="241"/>
        <v>1</v>
      </c>
      <c r="AU1959" s="32">
        <f t="shared" si="242"/>
        <v>4</v>
      </c>
      <c r="AV1959" s="32">
        <f t="shared" si="243"/>
        <v>769138.02859688911</v>
      </c>
      <c r="AW1959" s="32">
        <f t="shared" si="244"/>
        <v>1.6646046605784053</v>
      </c>
      <c r="AX1959" s="32">
        <f t="shared" si="245"/>
        <v>1063773.0535192669</v>
      </c>
      <c r="AY1959" s="26">
        <v>2</v>
      </c>
      <c r="AZ1959" s="26">
        <v>1</v>
      </c>
      <c r="BA1959" s="26">
        <v>10914.38</v>
      </c>
      <c r="BB1959" s="26">
        <v>51.89</v>
      </c>
      <c r="BC1959" s="26">
        <v>273.17</v>
      </c>
      <c r="BD1959" s="26">
        <v>246.08</v>
      </c>
      <c r="BE1959" s="28">
        <v>7.0000000000000007E-2</v>
      </c>
      <c r="BF1959" s="28">
        <v>2.93</v>
      </c>
      <c r="BG1959" s="28">
        <v>0.56999999999999995</v>
      </c>
      <c r="BH1959" s="28">
        <v>1.45</v>
      </c>
      <c r="BI1959" s="28">
        <v>0.12</v>
      </c>
      <c r="BJ1959" s="28">
        <v>6.71</v>
      </c>
      <c r="BK1959" s="28">
        <v>0.78</v>
      </c>
      <c r="BL1959" s="28">
        <v>19.989999999999998</v>
      </c>
      <c r="BM1959" s="28">
        <v>0.1</v>
      </c>
      <c r="BN1959" s="28">
        <v>6.32</v>
      </c>
      <c r="BO1959" s="28">
        <v>0.71</v>
      </c>
      <c r="BP1959" s="28">
        <v>17.399999999999999</v>
      </c>
      <c r="BQ1959" s="26">
        <v>51.621699999999997</v>
      </c>
      <c r="BR1959" s="26">
        <v>3912.311279</v>
      </c>
      <c r="BS1959" s="31">
        <f t="shared" si="247"/>
        <v>25.568712000000001</v>
      </c>
    </row>
    <row r="1960" spans="1:71">
      <c r="A1960" s="26">
        <v>42123326750000</v>
      </c>
      <c r="B1960" s="26" t="s">
        <v>9280</v>
      </c>
      <c r="C1960" t="s">
        <v>4334</v>
      </c>
      <c r="D1960" s="26" t="s">
        <v>128</v>
      </c>
      <c r="E1960" s="27" t="s">
        <v>186</v>
      </c>
      <c r="F1960" t="s">
        <v>4071</v>
      </c>
      <c r="G1960" t="s">
        <v>67</v>
      </c>
      <c r="H1960" t="s">
        <v>4335</v>
      </c>
      <c r="I1960" t="s">
        <v>4336</v>
      </c>
      <c r="J1960" t="s">
        <v>859</v>
      </c>
      <c r="K1960" t="s">
        <v>9261</v>
      </c>
      <c r="L1960">
        <v>29.004840000000002</v>
      </c>
      <c r="M1960">
        <v>-97.60445</v>
      </c>
      <c r="N1960" s="28">
        <v>2446054.2999999998</v>
      </c>
      <c r="O1960" s="28">
        <v>428610.69</v>
      </c>
      <c r="P1960" s="26">
        <v>397.70001220703125</v>
      </c>
      <c r="Q1960" s="26">
        <v>13390</v>
      </c>
      <c r="R1960" s="26">
        <v>18400</v>
      </c>
      <c r="S1960" s="29" t="s">
        <v>72</v>
      </c>
      <c r="T1960" s="30">
        <v>40990</v>
      </c>
      <c r="U1960" s="30">
        <v>41097</v>
      </c>
      <c r="V1960" s="30">
        <v>41091</v>
      </c>
      <c r="W1960">
        <v>93076</v>
      </c>
      <c r="X1960" s="26">
        <v>4811</v>
      </c>
      <c r="Y1960" s="26">
        <v>7140</v>
      </c>
      <c r="Z1960" s="26">
        <v>8015</v>
      </c>
      <c r="AA1960" s="26" t="s">
        <v>4069</v>
      </c>
      <c r="AB1960" s="31">
        <v>60</v>
      </c>
      <c r="AC1960" s="31">
        <v>0.70999997854232788</v>
      </c>
      <c r="AD1960" s="26">
        <v>3111.3979808530871</v>
      </c>
      <c r="AE1960" s="26" t="s">
        <v>72</v>
      </c>
      <c r="AF1960" s="26">
        <v>3448</v>
      </c>
      <c r="AG1960" s="26">
        <v>139213</v>
      </c>
      <c r="AH1960" s="28">
        <v>0.57518000000000002</v>
      </c>
      <c r="AI1960" t="s">
        <v>72</v>
      </c>
      <c r="AJ1960" s="26">
        <v>201013</v>
      </c>
      <c r="AK1960" s="28">
        <v>0.86197400000000002</v>
      </c>
      <c r="AL1960" t="s">
        <v>72</v>
      </c>
      <c r="AM1960" s="26">
        <v>201013</v>
      </c>
      <c r="AN1960" s="28">
        <v>0.86197400000000002</v>
      </c>
      <c r="AO1960" t="s">
        <v>72</v>
      </c>
      <c r="AP1960" s="32">
        <v>839552.25</v>
      </c>
      <c r="AQ1960" s="36">
        <v>2.6121811754706665</v>
      </c>
      <c r="AR1960" s="32">
        <f t="shared" si="246"/>
        <v>1301908.318058308</v>
      </c>
      <c r="AS1960" s="32">
        <f t="shared" si="240"/>
        <v>4</v>
      </c>
      <c r="AT1960" s="32">
        <f t="shared" si="241"/>
        <v>1</v>
      </c>
      <c r="AU1960" s="32">
        <f t="shared" si="242"/>
        <v>4</v>
      </c>
      <c r="AV1960" s="32">
        <f t="shared" si="243"/>
        <v>1001669.07399709</v>
      </c>
      <c r="AW1960" s="32">
        <f t="shared" si="244"/>
        <v>3.1165911343175274</v>
      </c>
      <c r="AX1960" s="32">
        <f t="shared" si="245"/>
        <v>1553305.7047712924</v>
      </c>
      <c r="AY1960" s="26">
        <v>2</v>
      </c>
      <c r="AZ1960" s="26">
        <v>1</v>
      </c>
      <c r="BA1960" s="26">
        <v>12923.3</v>
      </c>
      <c r="BB1960" s="26">
        <v>67.97</v>
      </c>
      <c r="BC1960" s="26">
        <v>203.57</v>
      </c>
      <c r="BD1960" s="26">
        <v>277.04000000000002</v>
      </c>
      <c r="BE1960" s="28">
        <v>0.08</v>
      </c>
      <c r="BF1960" s="28">
        <v>4.75</v>
      </c>
      <c r="BG1960" s="28">
        <v>0.72</v>
      </c>
      <c r="BH1960" s="28">
        <v>2.81</v>
      </c>
      <c r="BI1960" s="28">
        <v>0.12</v>
      </c>
      <c r="BJ1960" s="28">
        <v>8.8699999999999992</v>
      </c>
      <c r="BK1960" s="28">
        <v>0.81</v>
      </c>
      <c r="BL1960" s="28">
        <v>49.09</v>
      </c>
      <c r="BM1960" s="28">
        <v>0.11</v>
      </c>
      <c r="BN1960" s="28">
        <v>7.49</v>
      </c>
      <c r="BO1960" s="28">
        <v>0.81</v>
      </c>
      <c r="BP1960" s="28">
        <v>42.22</v>
      </c>
      <c r="BQ1960" s="26">
        <v>57.582901</v>
      </c>
      <c r="BR1960" s="26">
        <v>4542.0200189999996</v>
      </c>
      <c r="BS1960" s="31">
        <f t="shared" si="247"/>
        <v>19.787004</v>
      </c>
    </row>
    <row r="1961" spans="1:71">
      <c r="A1961" s="26">
        <v>42123326770000</v>
      </c>
      <c r="B1961" s="26" t="s">
        <v>9280</v>
      </c>
      <c r="C1961" t="s">
        <v>4337</v>
      </c>
      <c r="D1961" s="26" t="s">
        <v>128</v>
      </c>
      <c r="E1961" s="27" t="s">
        <v>186</v>
      </c>
      <c r="F1961" t="s">
        <v>4071</v>
      </c>
      <c r="G1961" t="s">
        <v>67</v>
      </c>
      <c r="H1961" t="s">
        <v>4338</v>
      </c>
      <c r="I1961" t="s">
        <v>72</v>
      </c>
      <c r="J1961" t="s">
        <v>3474</v>
      </c>
      <c r="K1961" t="s">
        <v>9261</v>
      </c>
      <c r="L1961">
        <v>29.004799999999999</v>
      </c>
      <c r="M1961">
        <v>-97.604370000000003</v>
      </c>
      <c r="N1961" s="28">
        <v>2446080.04</v>
      </c>
      <c r="O1961" s="28">
        <v>428596.45</v>
      </c>
      <c r="P1961" s="26">
        <v>397</v>
      </c>
      <c r="Q1961" s="26">
        <v>13377</v>
      </c>
      <c r="R1961" s="26">
        <v>18510</v>
      </c>
      <c r="S1961" s="29" t="s">
        <v>72</v>
      </c>
      <c r="T1961" s="30">
        <v>40975</v>
      </c>
      <c r="U1961" s="30">
        <v>41101</v>
      </c>
      <c r="V1961" s="30">
        <v>41091</v>
      </c>
      <c r="W1961">
        <v>92360</v>
      </c>
      <c r="X1961" s="26">
        <v>4919</v>
      </c>
      <c r="Y1961" s="26" t="s">
        <v>72</v>
      </c>
      <c r="Z1961" s="26" t="s">
        <v>72</v>
      </c>
      <c r="AA1961" s="26" t="s">
        <v>4069</v>
      </c>
      <c r="AB1961" s="31" t="s">
        <v>72</v>
      </c>
      <c r="AC1961" s="31" t="s">
        <v>72</v>
      </c>
      <c r="AD1961" s="26">
        <v>3179.60088691796</v>
      </c>
      <c r="AE1961" s="26" t="s">
        <v>72</v>
      </c>
      <c r="AF1961" s="26" t="s">
        <v>72</v>
      </c>
      <c r="AG1961" s="26">
        <v>127835</v>
      </c>
      <c r="AH1961" s="28">
        <v>0.40200399999999997</v>
      </c>
      <c r="AI1961" t="s">
        <v>72</v>
      </c>
      <c r="AJ1961" s="26">
        <v>175338</v>
      </c>
      <c r="AK1961" s="28">
        <v>0.56807099999999999</v>
      </c>
      <c r="AL1961" t="s">
        <v>72</v>
      </c>
      <c r="AM1961" s="26">
        <v>175338</v>
      </c>
      <c r="AN1961" s="28">
        <v>0.56807099999999999</v>
      </c>
      <c r="AO1961" t="s">
        <v>72</v>
      </c>
      <c r="AP1961" s="32">
        <v>725508.125</v>
      </c>
      <c r="AQ1961" s="36">
        <v>2.3068262777161861</v>
      </c>
      <c r="AR1961" s="32">
        <f t="shared" si="246"/>
        <v>1133816.376155765</v>
      </c>
      <c r="AS1961" s="32">
        <f t="shared" si="240"/>
        <v>4</v>
      </c>
      <c r="AT1961" s="32">
        <f t="shared" si="241"/>
        <v>1</v>
      </c>
      <c r="AU1961" s="32">
        <f t="shared" si="242"/>
        <v>4</v>
      </c>
      <c r="AV1961" s="32">
        <f t="shared" si="243"/>
        <v>846598.21864200046</v>
      </c>
      <c r="AW1961" s="32">
        <f t="shared" si="244"/>
        <v>2.6918444468572695</v>
      </c>
      <c r="AX1961" s="32">
        <f t="shared" si="245"/>
        <v>1323054.6857357372</v>
      </c>
      <c r="AY1961" s="26">
        <v>2</v>
      </c>
      <c r="AZ1961" s="26">
        <v>1</v>
      </c>
      <c r="BA1961" s="26">
        <v>12924.02</v>
      </c>
      <c r="BB1961" s="26">
        <v>67.849999999999994</v>
      </c>
      <c r="BC1961" s="26">
        <v>203.71</v>
      </c>
      <c r="BD1961" s="26">
        <v>277.08</v>
      </c>
      <c r="BE1961" s="28">
        <v>0.08</v>
      </c>
      <c r="BF1961" s="28">
        <v>4.75</v>
      </c>
      <c r="BG1961" s="28">
        <v>0.72</v>
      </c>
      <c r="BH1961" s="28">
        <v>2.81</v>
      </c>
      <c r="BI1961" s="28">
        <v>0.12</v>
      </c>
      <c r="BJ1961" s="28">
        <v>8.8800000000000008</v>
      </c>
      <c r="BK1961" s="28">
        <v>0.81</v>
      </c>
      <c r="BL1961" s="28">
        <v>49.05</v>
      </c>
      <c r="BM1961" s="28">
        <v>0.11</v>
      </c>
      <c r="BN1961" s="28">
        <v>7.49</v>
      </c>
      <c r="BO1961" s="28">
        <v>0.81</v>
      </c>
      <c r="BP1961" s="28">
        <v>42.18</v>
      </c>
      <c r="BQ1961" s="26">
        <v>57.582901</v>
      </c>
      <c r="BR1961" s="26">
        <v>4542.0200189999996</v>
      </c>
      <c r="BS1961" s="31">
        <f t="shared" si="247"/>
        <v>19.800612000000001</v>
      </c>
    </row>
    <row r="1962" spans="1:71">
      <c r="A1962" s="26">
        <v>42123326970000</v>
      </c>
      <c r="B1962" s="26" t="s">
        <v>9280</v>
      </c>
      <c r="C1962" t="s">
        <v>4339</v>
      </c>
      <c r="D1962" s="26" t="s">
        <v>185</v>
      </c>
      <c r="E1962" s="27" t="s">
        <v>186</v>
      </c>
      <c r="F1962" t="s">
        <v>66</v>
      </c>
      <c r="G1962" t="s">
        <v>67</v>
      </c>
      <c r="H1962" t="s">
        <v>4340</v>
      </c>
      <c r="I1962" t="s">
        <v>4341</v>
      </c>
      <c r="J1962" t="s">
        <v>70</v>
      </c>
      <c r="K1962" t="s">
        <v>9261</v>
      </c>
      <c r="L1962">
        <v>29.119009999999999</v>
      </c>
      <c r="M1962">
        <v>-97.559299999999993</v>
      </c>
      <c r="N1962" s="28">
        <v>2459973.36</v>
      </c>
      <c r="O1962" s="28">
        <v>470292.21</v>
      </c>
      <c r="P1962" s="26">
        <v>389</v>
      </c>
      <c r="Q1962" s="26">
        <v>12903</v>
      </c>
      <c r="R1962" s="26">
        <v>18215</v>
      </c>
      <c r="S1962" s="29" t="s">
        <v>72</v>
      </c>
      <c r="T1962" s="30">
        <v>40968</v>
      </c>
      <c r="U1962" s="30">
        <v>41010</v>
      </c>
      <c r="V1962" s="30">
        <v>41000</v>
      </c>
      <c r="W1962">
        <v>1762</v>
      </c>
      <c r="X1962" s="26">
        <v>5581</v>
      </c>
      <c r="Y1962" s="26" t="s">
        <v>72</v>
      </c>
      <c r="Z1962" s="26" t="s">
        <v>72</v>
      </c>
      <c r="AA1962" s="26" t="s">
        <v>4069</v>
      </c>
      <c r="AB1962" s="31" t="s">
        <v>72</v>
      </c>
      <c r="AC1962" s="31" t="s">
        <v>72</v>
      </c>
      <c r="AD1962" s="26">
        <v>2050.038655421029</v>
      </c>
      <c r="AE1962" s="26">
        <v>862</v>
      </c>
      <c r="AF1962" s="26" t="s">
        <v>72</v>
      </c>
      <c r="AG1962" s="26">
        <v>155754</v>
      </c>
      <c r="AH1962" s="28">
        <v>0.31240099999999998</v>
      </c>
      <c r="AI1962">
        <v>4336</v>
      </c>
      <c r="AJ1962" s="26">
        <v>273003</v>
      </c>
      <c r="AK1962" s="28">
        <v>0.56548699999999996</v>
      </c>
      <c r="AL1962">
        <v>7601</v>
      </c>
      <c r="AM1962" s="26">
        <v>273003</v>
      </c>
      <c r="AN1962" s="28">
        <v>0.56548699999999996</v>
      </c>
      <c r="AO1962">
        <v>7601</v>
      </c>
      <c r="AP1962" s="32">
        <v>844390.875</v>
      </c>
      <c r="AQ1962" s="36">
        <v>1.7310339340347862</v>
      </c>
      <c r="AR1962" s="32">
        <f t="shared" si="246"/>
        <v>1150783.8813241571</v>
      </c>
      <c r="AS1962" s="32">
        <f t="shared" si="240"/>
        <v>4</v>
      </c>
      <c r="AT1962" s="32">
        <f t="shared" si="241"/>
        <v>1</v>
      </c>
      <c r="AU1962" s="32">
        <f t="shared" si="242"/>
        <v>4</v>
      </c>
      <c r="AV1962" s="32">
        <f t="shared" si="243"/>
        <v>868447.16403870273</v>
      </c>
      <c r="AW1962" s="32">
        <f t="shared" si="244"/>
        <v>1.7803502564701081</v>
      </c>
      <c r="AX1962" s="32">
        <f t="shared" si="245"/>
        <v>1183569.1594339118</v>
      </c>
      <c r="AY1962" s="26">
        <v>2</v>
      </c>
      <c r="AZ1962" s="26">
        <v>1</v>
      </c>
      <c r="BA1962" s="26">
        <v>9581.49</v>
      </c>
      <c r="BB1962" s="26">
        <v>58.29</v>
      </c>
      <c r="BC1962" s="26">
        <v>242.66</v>
      </c>
      <c r="BD1962" s="26">
        <v>274.60000000000002</v>
      </c>
      <c r="BE1962" s="28">
        <v>7.0000000000000007E-2</v>
      </c>
      <c r="BF1962" s="28">
        <v>3.58</v>
      </c>
      <c r="BG1962" s="28">
        <v>0.62</v>
      </c>
      <c r="BH1962" s="28">
        <v>1.99</v>
      </c>
      <c r="BI1962" s="28">
        <v>0.12</v>
      </c>
      <c r="BJ1962" s="28">
        <v>7.15</v>
      </c>
      <c r="BK1962" s="28">
        <v>0.79</v>
      </c>
      <c r="BL1962" s="28">
        <v>40.74</v>
      </c>
      <c r="BM1962" s="28">
        <v>0.1</v>
      </c>
      <c r="BN1962" s="28">
        <v>6.57</v>
      </c>
      <c r="BO1962" s="28">
        <v>0.72</v>
      </c>
      <c r="BP1962" s="28">
        <v>35.11</v>
      </c>
      <c r="BQ1962" s="26">
        <v>50.419998</v>
      </c>
      <c r="BR1962" s="26">
        <v>1779.8422849999999</v>
      </c>
      <c r="BS1962" s="31">
        <f t="shared" si="247"/>
        <v>23.004168</v>
      </c>
    </row>
    <row r="1963" spans="1:71">
      <c r="A1963" s="26">
        <v>42123327070000</v>
      </c>
      <c r="B1963" s="26" t="s">
        <v>9280</v>
      </c>
      <c r="C1963" t="s">
        <v>4342</v>
      </c>
      <c r="D1963" s="26" t="s">
        <v>705</v>
      </c>
      <c r="E1963" s="27" t="s">
        <v>186</v>
      </c>
      <c r="F1963" t="s">
        <v>66</v>
      </c>
      <c r="G1963" t="s">
        <v>67</v>
      </c>
      <c r="H1963" t="s">
        <v>4343</v>
      </c>
      <c r="I1963" t="s">
        <v>4344</v>
      </c>
      <c r="J1963" t="s">
        <v>149</v>
      </c>
      <c r="K1963" t="s">
        <v>9261</v>
      </c>
      <c r="L1963">
        <v>29.055050000000001</v>
      </c>
      <c r="M1963">
        <v>-97.590280000000007</v>
      </c>
      <c r="N1963" s="28">
        <v>2450363.14</v>
      </c>
      <c r="O1963" s="28">
        <v>446918.89</v>
      </c>
      <c r="P1963" s="26">
        <v>438</v>
      </c>
      <c r="Q1963" s="26">
        <v>12992</v>
      </c>
      <c r="R1963" s="26">
        <v>18160</v>
      </c>
      <c r="S1963" s="29" t="s">
        <v>72</v>
      </c>
      <c r="T1963" s="30">
        <v>41020</v>
      </c>
      <c r="U1963" s="30">
        <v>41156</v>
      </c>
      <c r="V1963" s="30">
        <v>41153</v>
      </c>
      <c r="W1963">
        <v>0</v>
      </c>
      <c r="X1963" s="26">
        <v>5997</v>
      </c>
      <c r="Y1963" s="26" t="s">
        <v>72</v>
      </c>
      <c r="Z1963" s="26" t="s">
        <v>72</v>
      </c>
      <c r="AA1963" s="26" t="s">
        <v>4069</v>
      </c>
      <c r="AB1963" s="31" t="s">
        <v>72</v>
      </c>
      <c r="AC1963" s="31" t="s">
        <v>72</v>
      </c>
      <c r="AD1963" s="26">
        <v>2240.5430847212165</v>
      </c>
      <c r="AE1963" s="26">
        <v>1349</v>
      </c>
      <c r="AF1963" s="26" t="s">
        <v>72</v>
      </c>
      <c r="AG1963" s="26">
        <v>113005</v>
      </c>
      <c r="AH1963" s="28">
        <v>0.24540100000000001</v>
      </c>
      <c r="AI1963" t="s">
        <v>72</v>
      </c>
      <c r="AJ1963" s="26">
        <v>135445</v>
      </c>
      <c r="AK1963" s="28">
        <v>0.30383500000000002</v>
      </c>
      <c r="AL1963" t="s">
        <v>72</v>
      </c>
      <c r="AM1963" s="26">
        <v>135445</v>
      </c>
      <c r="AN1963" s="28">
        <v>0.30383500000000002</v>
      </c>
      <c r="AO1963" t="s">
        <v>72</v>
      </c>
      <c r="AP1963" s="32">
        <v>452598.03125</v>
      </c>
      <c r="AQ1963" s="36">
        <v>1.0140653890756246</v>
      </c>
      <c r="AR1963" s="32">
        <f t="shared" si="246"/>
        <v>632087.6051163855</v>
      </c>
      <c r="AS1963" s="32">
        <f t="shared" si="240"/>
        <v>4</v>
      </c>
      <c r="AT1963" s="32">
        <f t="shared" si="241"/>
        <v>1</v>
      </c>
      <c r="AU1963" s="32">
        <f t="shared" si="242"/>
        <v>4</v>
      </c>
      <c r="AV1963" s="32">
        <f t="shared" si="243"/>
        <v>433202.05092129397</v>
      </c>
      <c r="AW1963" s="32">
        <f t="shared" si="244"/>
        <v>0.97060785947875361</v>
      </c>
      <c r="AX1963" s="32">
        <f t="shared" si="245"/>
        <v>604999.64204903331</v>
      </c>
      <c r="AY1963" s="26">
        <v>2</v>
      </c>
      <c r="AZ1963" s="26">
        <v>1</v>
      </c>
      <c r="BA1963" s="26">
        <v>12003.44</v>
      </c>
      <c r="BB1963" s="26">
        <v>85.6</v>
      </c>
      <c r="BC1963" s="26">
        <v>202.05</v>
      </c>
      <c r="BD1963" s="26">
        <v>274.98</v>
      </c>
      <c r="BE1963" s="28">
        <v>0.08</v>
      </c>
      <c r="BF1963" s="28">
        <v>4.0599999999999996</v>
      </c>
      <c r="BG1963" s="28">
        <v>0.7</v>
      </c>
      <c r="BH1963" s="28">
        <v>2.62</v>
      </c>
      <c r="BI1963" s="28">
        <v>0.13</v>
      </c>
      <c r="BJ1963" s="28">
        <v>8.5399999999999991</v>
      </c>
      <c r="BK1963" s="28">
        <v>0.86</v>
      </c>
      <c r="BL1963" s="28">
        <v>63.08</v>
      </c>
      <c r="BM1963" s="28">
        <v>0.11</v>
      </c>
      <c r="BN1963" s="28">
        <v>6.95</v>
      </c>
      <c r="BO1963" s="28">
        <v>0.8</v>
      </c>
      <c r="BP1963" s="28">
        <v>54.21</v>
      </c>
      <c r="BQ1963" s="26">
        <v>51.157001000000001</v>
      </c>
      <c r="BR1963" s="26">
        <v>3310.9982909999999</v>
      </c>
      <c r="BS1963" s="31">
        <f t="shared" si="247"/>
        <v>22.589190000000002</v>
      </c>
    </row>
    <row r="1964" spans="1:71">
      <c r="A1964" s="26">
        <v>42123327190000</v>
      </c>
      <c r="B1964" s="26" t="s">
        <v>9280</v>
      </c>
      <c r="C1964" t="s">
        <v>4345</v>
      </c>
      <c r="D1964" s="26" t="s">
        <v>185</v>
      </c>
      <c r="E1964" s="27" t="s">
        <v>186</v>
      </c>
      <c r="F1964" t="s">
        <v>66</v>
      </c>
      <c r="G1964" t="s">
        <v>67</v>
      </c>
      <c r="H1964" t="s">
        <v>4265</v>
      </c>
      <c r="I1964" t="s">
        <v>4346</v>
      </c>
      <c r="J1964" t="s">
        <v>76</v>
      </c>
      <c r="K1964" t="s">
        <v>9261</v>
      </c>
      <c r="L1964">
        <v>29.006119999999999</v>
      </c>
      <c r="M1964">
        <v>-97.655779999999993</v>
      </c>
      <c r="N1964" s="28">
        <v>2429643.27</v>
      </c>
      <c r="O1964" s="28">
        <v>428883.87</v>
      </c>
      <c r="P1964" s="26">
        <v>457</v>
      </c>
      <c r="Q1964" s="26">
        <v>13103</v>
      </c>
      <c r="R1964" s="26">
        <v>18390</v>
      </c>
      <c r="S1964" s="29" t="s">
        <v>72</v>
      </c>
      <c r="T1964" s="30">
        <v>40996</v>
      </c>
      <c r="U1964" s="30">
        <v>41073</v>
      </c>
      <c r="V1964" s="30">
        <v>41091</v>
      </c>
      <c r="W1964">
        <v>1566</v>
      </c>
      <c r="X1964" s="26">
        <v>4926</v>
      </c>
      <c r="Y1964" s="26" t="s">
        <v>72</v>
      </c>
      <c r="Z1964" s="26" t="s">
        <v>72</v>
      </c>
      <c r="AA1964" s="26" t="s">
        <v>4069</v>
      </c>
      <c r="AB1964" s="31" t="s">
        <v>72</v>
      </c>
      <c r="AC1964" s="31" t="s">
        <v>72</v>
      </c>
      <c r="AD1964" s="26">
        <v>2925.0964679167046</v>
      </c>
      <c r="AE1964" s="26">
        <v>720</v>
      </c>
      <c r="AF1964" s="26" t="s">
        <v>72</v>
      </c>
      <c r="AG1964" s="26">
        <v>96329</v>
      </c>
      <c r="AH1964" s="28">
        <v>0.287136</v>
      </c>
      <c r="AI1964">
        <v>6423</v>
      </c>
      <c r="AJ1964" s="26">
        <v>107699</v>
      </c>
      <c r="AK1964" s="28">
        <v>0.31904199999999999</v>
      </c>
      <c r="AL1964">
        <v>7182</v>
      </c>
      <c r="AM1964" s="26">
        <v>107699</v>
      </c>
      <c r="AN1964" s="28">
        <v>0.31904199999999999</v>
      </c>
      <c r="AO1964">
        <v>7182</v>
      </c>
      <c r="AP1964" s="32">
        <v>377078.875</v>
      </c>
      <c r="AQ1964" s="36">
        <v>1.1029920853885045</v>
      </c>
      <c r="AR1964" s="32">
        <f t="shared" si="246"/>
        <v>572308.47411376529</v>
      </c>
      <c r="AS1964" s="32">
        <f t="shared" si="240"/>
        <v>4</v>
      </c>
      <c r="AT1964" s="32">
        <f t="shared" si="241"/>
        <v>1</v>
      </c>
      <c r="AU1964" s="32">
        <f t="shared" si="242"/>
        <v>4</v>
      </c>
      <c r="AV1964" s="32">
        <f t="shared" si="243"/>
        <v>439389.51329679252</v>
      </c>
      <c r="AW1964" s="32">
        <f t="shared" si="244"/>
        <v>1.2852567133840875</v>
      </c>
      <c r="AX1964" s="32">
        <f t="shared" si="245"/>
        <v>666879.95156577602</v>
      </c>
      <c r="AY1964" s="26">
        <v>2</v>
      </c>
      <c r="AZ1964" s="26">
        <v>1</v>
      </c>
      <c r="BA1964" s="26">
        <v>12785.1</v>
      </c>
      <c r="BB1964" s="26">
        <v>84.2</v>
      </c>
      <c r="BC1964" s="26">
        <v>166.16</v>
      </c>
      <c r="BD1964" s="26">
        <v>236.07</v>
      </c>
      <c r="BE1964" s="28">
        <v>0.08</v>
      </c>
      <c r="BF1964" s="28">
        <v>4.74</v>
      </c>
      <c r="BG1964" s="28">
        <v>0.76</v>
      </c>
      <c r="BH1964" s="28">
        <v>2.06</v>
      </c>
      <c r="BI1964" s="28">
        <v>0.12</v>
      </c>
      <c r="BJ1964" s="28">
        <v>8.32</v>
      </c>
      <c r="BK1964" s="28">
        <v>0.82</v>
      </c>
      <c r="BL1964" s="28">
        <v>53.02</v>
      </c>
      <c r="BM1964" s="28">
        <v>0.11</v>
      </c>
      <c r="BN1964" s="28">
        <v>7.45</v>
      </c>
      <c r="BO1964" s="28">
        <v>0.82</v>
      </c>
      <c r="BP1964" s="28">
        <v>45.42</v>
      </c>
      <c r="BQ1964" s="26">
        <v>52.435397999999999</v>
      </c>
      <c r="BR1964" s="26">
        <v>4165.4321280000004</v>
      </c>
      <c r="BS1964" s="31">
        <f t="shared" si="247"/>
        <v>16.350143999999997</v>
      </c>
    </row>
    <row r="1965" spans="1:71">
      <c r="A1965" s="26">
        <v>42123327460000</v>
      </c>
      <c r="B1965" s="26" t="s">
        <v>9280</v>
      </c>
      <c r="C1965" t="s">
        <v>4347</v>
      </c>
      <c r="D1965" s="26" t="s">
        <v>185</v>
      </c>
      <c r="E1965" s="27" t="s">
        <v>186</v>
      </c>
      <c r="F1965" t="s">
        <v>66</v>
      </c>
      <c r="G1965" t="s">
        <v>67</v>
      </c>
      <c r="H1965" t="s">
        <v>4093</v>
      </c>
      <c r="I1965" t="s">
        <v>4348</v>
      </c>
      <c r="J1965" t="s">
        <v>158</v>
      </c>
      <c r="K1965" t="s">
        <v>9261</v>
      </c>
      <c r="L1965">
        <v>29.212520000000001</v>
      </c>
      <c r="M1965">
        <v>-97.440020000000004</v>
      </c>
      <c r="N1965" s="28">
        <v>2497600.3199999998</v>
      </c>
      <c r="O1965" s="28">
        <v>504776.19</v>
      </c>
      <c r="P1965" s="26">
        <v>212</v>
      </c>
      <c r="Q1965" s="26">
        <v>12625</v>
      </c>
      <c r="R1965" s="26">
        <v>16528</v>
      </c>
      <c r="S1965" s="29" t="s">
        <v>72</v>
      </c>
      <c r="T1965" s="30">
        <v>41056</v>
      </c>
      <c r="U1965" s="30">
        <v>41212</v>
      </c>
      <c r="V1965" s="30">
        <v>41183</v>
      </c>
      <c r="W1965">
        <v>2846</v>
      </c>
      <c r="X1965" s="26">
        <v>4224</v>
      </c>
      <c r="Y1965" s="26" t="s">
        <v>72</v>
      </c>
      <c r="Z1965" s="26" t="s">
        <v>72</v>
      </c>
      <c r="AA1965" s="26" t="s">
        <v>4069</v>
      </c>
      <c r="AB1965" s="31" t="s">
        <v>72</v>
      </c>
      <c r="AC1965" s="31" t="s">
        <v>72</v>
      </c>
      <c r="AD1965" s="26">
        <v>1856.1388695738551</v>
      </c>
      <c r="AE1965" s="26">
        <v>1152</v>
      </c>
      <c r="AF1965" s="26" t="s">
        <v>72</v>
      </c>
      <c r="AG1965" s="26">
        <v>119987</v>
      </c>
      <c r="AH1965" s="28">
        <v>0.22422900000000001</v>
      </c>
      <c r="AI1965">
        <v>4998</v>
      </c>
      <c r="AJ1965" s="26">
        <v>119987</v>
      </c>
      <c r="AK1965" s="28">
        <v>0.22422900000000001</v>
      </c>
      <c r="AL1965">
        <v>4998</v>
      </c>
      <c r="AM1965" s="26">
        <v>119987</v>
      </c>
      <c r="AN1965" s="28">
        <v>0.22422900000000001</v>
      </c>
      <c r="AO1965">
        <v>4998</v>
      </c>
      <c r="AP1965" s="32">
        <v>507681.625</v>
      </c>
      <c r="AQ1965" s="36">
        <v>0.94232759753091788</v>
      </c>
      <c r="AR1965" s="32">
        <f t="shared" si="246"/>
        <v>674473.60976297245</v>
      </c>
      <c r="AS1965" s="32">
        <f t="shared" si="240"/>
        <v>4</v>
      </c>
      <c r="AT1965" s="32">
        <f t="shared" si="241"/>
        <v>1</v>
      </c>
      <c r="AU1965" s="32">
        <f t="shared" si="242"/>
        <v>4</v>
      </c>
      <c r="AV1965" s="32">
        <f t="shared" si="243"/>
        <v>689889.32942708326</v>
      </c>
      <c r="AW1965" s="32">
        <f t="shared" si="244"/>
        <v>1.2805304000538515</v>
      </c>
      <c r="AX1965" s="32">
        <f t="shared" si="245"/>
        <v>916543.21023661492</v>
      </c>
      <c r="AY1965" s="26">
        <v>2</v>
      </c>
      <c r="AZ1965" s="26">
        <v>1</v>
      </c>
      <c r="BA1965" s="26">
        <v>11691.25</v>
      </c>
      <c r="BB1965" s="26">
        <v>43.32</v>
      </c>
      <c r="BC1965" s="26">
        <v>215.74</v>
      </c>
      <c r="BD1965" s="26">
        <v>257.97000000000003</v>
      </c>
      <c r="BE1965" s="28">
        <v>0.06</v>
      </c>
      <c r="BF1965" s="28">
        <v>3.57</v>
      </c>
      <c r="BG1965" s="28">
        <v>0.7</v>
      </c>
      <c r="BH1965" s="28">
        <v>0.4</v>
      </c>
      <c r="BI1965" s="28">
        <v>0.11</v>
      </c>
      <c r="BJ1965" s="28">
        <v>6.62</v>
      </c>
      <c r="BK1965" s="28">
        <v>0.83</v>
      </c>
      <c r="BL1965" s="28">
        <v>8.48</v>
      </c>
      <c r="BM1965" s="28">
        <v>0.09</v>
      </c>
      <c r="BN1965" s="28">
        <v>6.24</v>
      </c>
      <c r="BO1965" s="28">
        <v>0.79</v>
      </c>
      <c r="BP1965" s="28">
        <v>6.71</v>
      </c>
      <c r="BQ1965" s="26">
        <v>50.001499000000003</v>
      </c>
      <c r="BR1965" s="26">
        <v>2394.8354490000002</v>
      </c>
      <c r="BS1965" s="31">
        <f t="shared" si="247"/>
        <v>19.697061999999999</v>
      </c>
    </row>
    <row r="1966" spans="1:71">
      <c r="A1966" s="26">
        <v>42123327470000</v>
      </c>
      <c r="B1966" s="26" t="s">
        <v>9280</v>
      </c>
      <c r="C1966" t="s">
        <v>4349</v>
      </c>
      <c r="D1966" s="26" t="s">
        <v>185</v>
      </c>
      <c r="E1966" s="27" t="s">
        <v>186</v>
      </c>
      <c r="F1966" t="s">
        <v>66</v>
      </c>
      <c r="G1966" t="s">
        <v>67</v>
      </c>
      <c r="H1966" t="s">
        <v>4093</v>
      </c>
      <c r="I1966" t="s">
        <v>4348</v>
      </c>
      <c r="J1966" t="s">
        <v>245</v>
      </c>
      <c r="K1966" t="s">
        <v>9261</v>
      </c>
      <c r="L1966">
        <v>29.212540000000001</v>
      </c>
      <c r="M1966">
        <v>-97.439980000000006</v>
      </c>
      <c r="N1966" s="28">
        <v>2497612.98</v>
      </c>
      <c r="O1966" s="28">
        <v>504783.63</v>
      </c>
      <c r="P1966" s="26">
        <v>212</v>
      </c>
      <c r="Q1966" s="26">
        <v>12651</v>
      </c>
      <c r="R1966" s="26">
        <v>16610</v>
      </c>
      <c r="S1966" s="29" t="s">
        <v>72</v>
      </c>
      <c r="T1966" s="30">
        <v>41108</v>
      </c>
      <c r="U1966" s="30">
        <v>41212</v>
      </c>
      <c r="V1966" s="30">
        <v>41183</v>
      </c>
      <c r="W1966">
        <v>3477</v>
      </c>
      <c r="X1966" s="26">
        <v>4207</v>
      </c>
      <c r="Y1966" s="26" t="s">
        <v>72</v>
      </c>
      <c r="Z1966" s="26" t="s">
        <v>72</v>
      </c>
      <c r="AA1966" s="26" t="s">
        <v>4069</v>
      </c>
      <c r="AB1966" s="31" t="s">
        <v>72</v>
      </c>
      <c r="AC1966" s="31" t="s">
        <v>72</v>
      </c>
      <c r="AD1966" s="26">
        <v>1961.414874319772</v>
      </c>
      <c r="AE1966" s="26" t="s">
        <v>72</v>
      </c>
      <c r="AF1966" s="26" t="s">
        <v>72</v>
      </c>
      <c r="AG1966" s="26">
        <v>114987</v>
      </c>
      <c r="AH1966" s="28">
        <v>0.227073</v>
      </c>
      <c r="AI1966">
        <v>4998</v>
      </c>
      <c r="AJ1966" s="26">
        <v>114987</v>
      </c>
      <c r="AK1966" s="28">
        <v>0.227073</v>
      </c>
      <c r="AL1966">
        <v>4998</v>
      </c>
      <c r="AM1966" s="26">
        <v>114987</v>
      </c>
      <c r="AN1966" s="28">
        <v>0.227073</v>
      </c>
      <c r="AO1966">
        <v>4998</v>
      </c>
      <c r="AP1966" s="32">
        <v>486370.09375</v>
      </c>
      <c r="AQ1966" s="36">
        <v>0.95397353630555204</v>
      </c>
      <c r="AR1966" s="32">
        <f t="shared" si="246"/>
        <v>655223.40967608267</v>
      </c>
      <c r="AS1966" s="32">
        <f t="shared" si="240"/>
        <v>4</v>
      </c>
      <c r="AT1966" s="32">
        <f t="shared" si="241"/>
        <v>1</v>
      </c>
      <c r="AU1966" s="32">
        <f t="shared" si="242"/>
        <v>4</v>
      </c>
      <c r="AV1966" s="32">
        <f t="shared" si="243"/>
        <v>663599.79513311142</v>
      </c>
      <c r="AW1966" s="32">
        <f t="shared" si="244"/>
        <v>1.3015945087696383</v>
      </c>
      <c r="AX1966" s="32">
        <f t="shared" si="245"/>
        <v>893982.02318533743</v>
      </c>
      <c r="AY1966" s="26">
        <v>2</v>
      </c>
      <c r="AZ1966" s="26">
        <v>1</v>
      </c>
      <c r="BA1966" s="26">
        <v>11691.9</v>
      </c>
      <c r="BB1966" s="26">
        <v>43.32</v>
      </c>
      <c r="BC1966" s="26">
        <v>215.7</v>
      </c>
      <c r="BD1966" s="26">
        <v>257.94</v>
      </c>
      <c r="BE1966" s="28">
        <v>0.06</v>
      </c>
      <c r="BF1966" s="28">
        <v>3.57</v>
      </c>
      <c r="BG1966" s="28">
        <v>0.7</v>
      </c>
      <c r="BH1966" s="28">
        <v>0.4</v>
      </c>
      <c r="BI1966" s="28">
        <v>0.11</v>
      </c>
      <c r="BJ1966" s="28">
        <v>6.62</v>
      </c>
      <c r="BK1966" s="28">
        <v>0.83</v>
      </c>
      <c r="BL1966" s="28">
        <v>8.48</v>
      </c>
      <c r="BM1966" s="28">
        <v>0.09</v>
      </c>
      <c r="BN1966" s="28">
        <v>6.24</v>
      </c>
      <c r="BO1966" s="28">
        <v>0.79</v>
      </c>
      <c r="BP1966" s="28">
        <v>6.71</v>
      </c>
      <c r="BQ1966" s="26">
        <v>50.001499000000003</v>
      </c>
      <c r="BR1966" s="26">
        <v>2394.8354490000002</v>
      </c>
      <c r="BS1966" s="31">
        <f t="shared" si="247"/>
        <v>19.693409999999997</v>
      </c>
    </row>
    <row r="1967" spans="1:71">
      <c r="A1967" s="26">
        <v>42123327480000</v>
      </c>
      <c r="B1967" s="26" t="s">
        <v>9280</v>
      </c>
      <c r="C1967" t="s">
        <v>4350</v>
      </c>
      <c r="D1967" s="26" t="s">
        <v>185</v>
      </c>
      <c r="E1967" s="27" t="s">
        <v>186</v>
      </c>
      <c r="F1967" t="s">
        <v>66</v>
      </c>
      <c r="G1967" t="s">
        <v>67</v>
      </c>
      <c r="H1967" t="s">
        <v>4093</v>
      </c>
      <c r="I1967" t="s">
        <v>4348</v>
      </c>
      <c r="J1967" t="s">
        <v>232</v>
      </c>
      <c r="K1967" t="s">
        <v>9261</v>
      </c>
      <c r="L1967">
        <v>29.21255</v>
      </c>
      <c r="M1967">
        <v>-97.439930000000004</v>
      </c>
      <c r="N1967" s="28">
        <v>2497628.88</v>
      </c>
      <c r="O1967" s="28">
        <v>504787.48</v>
      </c>
      <c r="P1967" s="26">
        <v>210</v>
      </c>
      <c r="Q1967" s="26">
        <v>12637</v>
      </c>
      <c r="R1967" s="26">
        <v>16650</v>
      </c>
      <c r="S1967" s="29" t="s">
        <v>72</v>
      </c>
      <c r="T1967" s="30">
        <v>41120</v>
      </c>
      <c r="U1967" s="30">
        <v>41211</v>
      </c>
      <c r="V1967" s="30">
        <v>41183</v>
      </c>
      <c r="W1967">
        <v>3492</v>
      </c>
      <c r="X1967" s="26">
        <v>4179</v>
      </c>
      <c r="Y1967" s="26" t="s">
        <v>72</v>
      </c>
      <c r="Z1967" s="26" t="s">
        <v>72</v>
      </c>
      <c r="AA1967" s="26" t="s">
        <v>4069</v>
      </c>
      <c r="AB1967" s="31" t="s">
        <v>72</v>
      </c>
      <c r="AC1967" s="31" t="s">
        <v>72</v>
      </c>
      <c r="AD1967" s="26">
        <v>1837.884370372921</v>
      </c>
      <c r="AE1967" s="26" t="s">
        <v>72</v>
      </c>
      <c r="AF1967" s="26" t="s">
        <v>72</v>
      </c>
      <c r="AG1967" s="26">
        <v>114989</v>
      </c>
      <c r="AH1967" s="28">
        <v>0.21349599999999999</v>
      </c>
      <c r="AI1967">
        <v>2502</v>
      </c>
      <c r="AJ1967" s="26">
        <v>114989</v>
      </c>
      <c r="AK1967" s="28">
        <v>0.21349599999999999</v>
      </c>
      <c r="AL1967">
        <v>2502</v>
      </c>
      <c r="AM1967" s="26">
        <v>114989</v>
      </c>
      <c r="AN1967" s="28">
        <v>0.21349599999999999</v>
      </c>
      <c r="AO1967">
        <v>2502</v>
      </c>
      <c r="AP1967" s="32">
        <v>486762.09375</v>
      </c>
      <c r="AQ1967" s="36">
        <v>0.89461244419312347</v>
      </c>
      <c r="AR1967" s="32">
        <f t="shared" si="246"/>
        <v>645108.49637218285</v>
      </c>
      <c r="AS1967" s="32">
        <f t="shared" si="240"/>
        <v>4</v>
      </c>
      <c r="AT1967" s="32">
        <f t="shared" si="241"/>
        <v>1</v>
      </c>
      <c r="AU1967" s="32">
        <f t="shared" si="242"/>
        <v>4</v>
      </c>
      <c r="AV1967" s="32">
        <f t="shared" si="243"/>
        <v>668584.45037688443</v>
      </c>
      <c r="AW1967" s="32">
        <f t="shared" si="244"/>
        <v>1.2287809116220456</v>
      </c>
      <c r="AX1967" s="32">
        <f t="shared" si="245"/>
        <v>886078.67173398659</v>
      </c>
      <c r="AY1967" s="26">
        <v>2</v>
      </c>
      <c r="AZ1967" s="26">
        <v>1</v>
      </c>
      <c r="BA1967" s="26">
        <v>11692.79</v>
      </c>
      <c r="BB1967" s="26">
        <v>43.32</v>
      </c>
      <c r="BC1967" s="26">
        <v>215.65</v>
      </c>
      <c r="BD1967" s="26">
        <v>257.89</v>
      </c>
      <c r="BE1967" s="28">
        <v>0.06</v>
      </c>
      <c r="BF1967" s="28">
        <v>3.57</v>
      </c>
      <c r="BG1967" s="28">
        <v>0.7</v>
      </c>
      <c r="BH1967" s="28">
        <v>0.4</v>
      </c>
      <c r="BI1967" s="28">
        <v>0.11</v>
      </c>
      <c r="BJ1967" s="28">
        <v>6.62</v>
      </c>
      <c r="BK1967" s="28">
        <v>0.83</v>
      </c>
      <c r="BL1967" s="28">
        <v>8.4700000000000006</v>
      </c>
      <c r="BM1967" s="28">
        <v>0.09</v>
      </c>
      <c r="BN1967" s="28">
        <v>6.24</v>
      </c>
      <c r="BO1967" s="28">
        <v>0.79</v>
      </c>
      <c r="BP1967" s="28">
        <v>6.71</v>
      </c>
      <c r="BQ1967" s="26">
        <v>50.001499000000003</v>
      </c>
      <c r="BR1967" s="26">
        <v>2394.8354490000002</v>
      </c>
      <c r="BS1967" s="31">
        <f t="shared" si="247"/>
        <v>19.688845000000001</v>
      </c>
    </row>
    <row r="1968" spans="1:71">
      <c r="A1968" s="26">
        <v>42123327490000</v>
      </c>
      <c r="B1968" s="26" t="s">
        <v>9280</v>
      </c>
      <c r="C1968" t="s">
        <v>4351</v>
      </c>
      <c r="D1968" s="26" t="s">
        <v>185</v>
      </c>
      <c r="E1968" s="27" t="s">
        <v>186</v>
      </c>
      <c r="F1968" t="s">
        <v>66</v>
      </c>
      <c r="G1968" t="s">
        <v>67</v>
      </c>
      <c r="H1968" t="s">
        <v>4093</v>
      </c>
      <c r="I1968" t="s">
        <v>4348</v>
      </c>
      <c r="J1968" t="s">
        <v>76</v>
      </c>
      <c r="K1968" t="s">
        <v>9261</v>
      </c>
      <c r="L1968">
        <v>29.212510000000002</v>
      </c>
      <c r="M1968">
        <v>-97.440070000000006</v>
      </c>
      <c r="N1968" s="28">
        <v>2497584.42</v>
      </c>
      <c r="O1968" s="28">
        <v>504772.34</v>
      </c>
      <c r="P1968" s="26">
        <v>210</v>
      </c>
      <c r="Q1968" s="26">
        <v>12585</v>
      </c>
      <c r="R1968" s="26">
        <v>16594</v>
      </c>
      <c r="S1968" s="29">
        <v>10.5</v>
      </c>
      <c r="T1968" s="30">
        <v>41058</v>
      </c>
      <c r="U1968" s="30">
        <v>41211</v>
      </c>
      <c r="V1968" s="30">
        <v>41183</v>
      </c>
      <c r="W1968">
        <v>3473</v>
      </c>
      <c r="X1968" s="26">
        <v>4350</v>
      </c>
      <c r="Y1968" s="26" t="s">
        <v>72</v>
      </c>
      <c r="Z1968" s="26" t="s">
        <v>72</v>
      </c>
      <c r="AA1968" s="26" t="s">
        <v>4069</v>
      </c>
      <c r="AB1968" s="31" t="s">
        <v>72</v>
      </c>
      <c r="AC1968" s="31" t="s">
        <v>72</v>
      </c>
      <c r="AD1968" s="26">
        <v>1851.4037275454148</v>
      </c>
      <c r="AE1968" s="26">
        <v>1128</v>
      </c>
      <c r="AF1968" s="26" t="s">
        <v>72</v>
      </c>
      <c r="AG1968" s="26">
        <v>117484</v>
      </c>
      <c r="AH1968" s="28">
        <v>0.21973200000000001</v>
      </c>
      <c r="AI1968">
        <v>2499</v>
      </c>
      <c r="AJ1968" s="26">
        <v>117484</v>
      </c>
      <c r="AK1968" s="28">
        <v>0.21973200000000001</v>
      </c>
      <c r="AL1968">
        <v>2499</v>
      </c>
      <c r="AM1968" s="26">
        <v>117484</v>
      </c>
      <c r="AN1968" s="28">
        <v>0.21973200000000001</v>
      </c>
      <c r="AO1968">
        <v>2499</v>
      </c>
      <c r="AP1968" s="32">
        <v>497479.8125</v>
      </c>
      <c r="AQ1968" s="36">
        <v>0.92103597924109393</v>
      </c>
      <c r="AR1968" s="32">
        <f t="shared" si="246"/>
        <v>660503.18082567363</v>
      </c>
      <c r="AS1968" s="32">
        <f t="shared" ref="AS1968:AS2031" si="248">IF(AP1968&gt;170000,4,IF(AP1968&gt;107000,3,IF(AP1968&gt;50000,2,1)))</f>
        <v>4</v>
      </c>
      <c r="AT1968" s="32">
        <f t="shared" ref="AT1968:AT2031" si="249">IF(AQ1968&gt;2400000,4,IF(AQ1968&gt;1450000,3,IF(AQ1968&gt;900000,2,1)))</f>
        <v>1</v>
      </c>
      <c r="AU1968" s="32">
        <f t="shared" ref="AU1968:AU2031" si="250">IF(AR1968&gt;290000,4,IF(AR1968&gt;170000,3,IF(AR1968&gt;103000,2,1)))</f>
        <v>4</v>
      </c>
      <c r="AV1968" s="32">
        <f t="shared" si="243"/>
        <v>656444.62614942528</v>
      </c>
      <c r="AW1968" s="32">
        <f t="shared" si="244"/>
        <v>1.2153440277802021</v>
      </c>
      <c r="AX1968" s="32">
        <f t="shared" si="245"/>
        <v>871560.51906652108</v>
      </c>
      <c r="AY1968" s="26">
        <v>2</v>
      </c>
      <c r="AZ1968" s="26">
        <v>1</v>
      </c>
      <c r="BA1968" s="26">
        <v>11690.36</v>
      </c>
      <c r="BB1968" s="26">
        <v>43.31</v>
      </c>
      <c r="BC1968" s="26">
        <v>215.78</v>
      </c>
      <c r="BD1968" s="26">
        <v>258.01</v>
      </c>
      <c r="BE1968" s="28">
        <v>0.06</v>
      </c>
      <c r="BF1968" s="28">
        <v>3.57</v>
      </c>
      <c r="BG1968" s="28">
        <v>0.7</v>
      </c>
      <c r="BH1968" s="28">
        <v>0.4</v>
      </c>
      <c r="BI1968" s="28">
        <v>0.11</v>
      </c>
      <c r="BJ1968" s="28">
        <v>6.62</v>
      </c>
      <c r="BK1968" s="28">
        <v>0.82</v>
      </c>
      <c r="BL1968" s="28">
        <v>8.49</v>
      </c>
      <c r="BM1968" s="28">
        <v>0.09</v>
      </c>
      <c r="BN1968" s="28">
        <v>6.24</v>
      </c>
      <c r="BO1968" s="28">
        <v>0.79</v>
      </c>
      <c r="BP1968" s="28">
        <v>6.72</v>
      </c>
      <c r="BQ1968" s="26">
        <v>50.001499000000003</v>
      </c>
      <c r="BR1968" s="26">
        <v>2394.8354490000002</v>
      </c>
      <c r="BS1968" s="31">
        <f t="shared" si="247"/>
        <v>19.463355999999997</v>
      </c>
    </row>
    <row r="1969" spans="1:71">
      <c r="A1969" s="26">
        <v>42127337150000</v>
      </c>
      <c r="B1969" s="26" t="s">
        <v>9284</v>
      </c>
      <c r="C1969" t="s">
        <v>4352</v>
      </c>
      <c r="D1969" s="26" t="s">
        <v>223</v>
      </c>
      <c r="E1969" s="27" t="s">
        <v>196</v>
      </c>
      <c r="F1969" t="s">
        <v>197</v>
      </c>
      <c r="G1969" t="s">
        <v>67</v>
      </c>
      <c r="H1969" t="s">
        <v>1277</v>
      </c>
      <c r="I1969" t="s">
        <v>1278</v>
      </c>
      <c r="J1969" t="s">
        <v>245</v>
      </c>
      <c r="K1969" t="s">
        <v>9261</v>
      </c>
      <c r="L1969">
        <v>28.599789999999999</v>
      </c>
      <c r="M1969">
        <v>-99.896850000000001</v>
      </c>
      <c r="N1969" s="28">
        <v>1712209.96</v>
      </c>
      <c r="O1969" s="28">
        <v>279786.43</v>
      </c>
      <c r="P1969" s="26">
        <v>592</v>
      </c>
      <c r="Q1969" s="26">
        <v>5842</v>
      </c>
      <c r="R1969" s="26">
        <v>11959</v>
      </c>
      <c r="S1969" s="29" t="s">
        <v>72</v>
      </c>
      <c r="T1969" s="30">
        <v>40693</v>
      </c>
      <c r="U1969" s="30">
        <v>40789</v>
      </c>
      <c r="V1969" s="30">
        <v>40787</v>
      </c>
      <c r="W1969">
        <v>0</v>
      </c>
      <c r="X1969" s="26">
        <v>6145</v>
      </c>
      <c r="Y1969" s="26" t="s">
        <v>72</v>
      </c>
      <c r="Z1969" s="26" t="s">
        <v>72</v>
      </c>
      <c r="AA1969" s="26" t="s">
        <v>4069</v>
      </c>
      <c r="AB1969" s="31" t="s">
        <v>72</v>
      </c>
      <c r="AC1969" s="31" t="s">
        <v>72</v>
      </c>
      <c r="AD1969" s="26">
        <v>1864.784263959391</v>
      </c>
      <c r="AE1969" s="26">
        <v>151</v>
      </c>
      <c r="AF1969" s="26" t="s">
        <v>72</v>
      </c>
      <c r="AG1969" s="26">
        <v>6078</v>
      </c>
      <c r="AH1969" s="28">
        <v>1.1075E-2</v>
      </c>
      <c r="AI1969">
        <v>24094</v>
      </c>
      <c r="AJ1969" s="26">
        <v>11019</v>
      </c>
      <c r="AK1969" s="28">
        <v>2.2164E-2</v>
      </c>
      <c r="AL1969">
        <v>39424</v>
      </c>
      <c r="AM1969" s="26">
        <v>14768</v>
      </c>
      <c r="AN1969" s="28">
        <v>2.8927999999999999E-2</v>
      </c>
      <c r="AO1969">
        <v>42370</v>
      </c>
      <c r="AP1969" s="32">
        <v>24154.806640625</v>
      </c>
      <c r="AQ1969" s="36">
        <v>4.5043503322419305E-2</v>
      </c>
      <c r="AR1969" s="32">
        <f t="shared" si="246"/>
        <v>32127.506728693217</v>
      </c>
      <c r="AS1969" s="32">
        <f t="shared" si="248"/>
        <v>1</v>
      </c>
      <c r="AT1969" s="32">
        <f t="shared" si="249"/>
        <v>1</v>
      </c>
      <c r="AU1969" s="32">
        <f t="shared" si="250"/>
        <v>1</v>
      </c>
      <c r="AV1969" s="32">
        <f t="shared" si="243"/>
        <v>22562.829962113505</v>
      </c>
      <c r="AW1969" s="32">
        <f t="shared" si="244"/>
        <v>4.2074810263740735E-2</v>
      </c>
      <c r="AX1969" s="32">
        <f t="shared" si="245"/>
        <v>30010.071378795616</v>
      </c>
      <c r="AY1969" s="26">
        <v>2</v>
      </c>
      <c r="AZ1969" s="26">
        <v>1</v>
      </c>
      <c r="BA1969" s="26">
        <v>4872.74</v>
      </c>
      <c r="BB1969" s="26">
        <v>239.99</v>
      </c>
      <c r="BC1969" s="26">
        <v>177.16</v>
      </c>
      <c r="BD1969" s="26">
        <v>418.68</v>
      </c>
      <c r="BE1969" s="28">
        <v>7.0000000000000007E-2</v>
      </c>
      <c r="BF1969" s="28">
        <v>2.98</v>
      </c>
      <c r="BG1969" s="28">
        <v>0.85</v>
      </c>
      <c r="BH1969" s="28">
        <v>0.09</v>
      </c>
      <c r="BI1969" s="28">
        <v>0.11</v>
      </c>
      <c r="BJ1969" s="28">
        <v>5.55</v>
      </c>
      <c r="BK1969" s="28">
        <v>0.89</v>
      </c>
      <c r="BL1969" s="28">
        <v>-8.0500000000000007</v>
      </c>
      <c r="BM1969" s="28">
        <v>0.08</v>
      </c>
      <c r="BN1969" s="28">
        <v>4.0999999999999996</v>
      </c>
      <c r="BO1969" s="28">
        <v>0.79</v>
      </c>
      <c r="BP1969" s="28">
        <v>2.15</v>
      </c>
      <c r="BQ1969" s="26">
        <v>37.995097999999999</v>
      </c>
      <c r="BR1969" s="26">
        <v>1890.4014890000001</v>
      </c>
      <c r="BS1969" s="31">
        <f t="shared" si="247"/>
        <v>17.343964</v>
      </c>
    </row>
    <row r="1970" spans="1:71">
      <c r="A1970" s="26">
        <v>42127337460000</v>
      </c>
      <c r="B1970" s="26" t="s">
        <v>9284</v>
      </c>
      <c r="C1970" t="s">
        <v>4353</v>
      </c>
      <c r="D1970" s="26" t="s">
        <v>223</v>
      </c>
      <c r="E1970" s="27" t="s">
        <v>196</v>
      </c>
      <c r="F1970" t="s">
        <v>197</v>
      </c>
      <c r="G1970" t="s">
        <v>67</v>
      </c>
      <c r="H1970" t="s">
        <v>4354</v>
      </c>
      <c r="I1970" t="s">
        <v>4355</v>
      </c>
      <c r="J1970" t="s">
        <v>70</v>
      </c>
      <c r="K1970" t="s">
        <v>9261</v>
      </c>
      <c r="L1970">
        <v>28.537649999999999</v>
      </c>
      <c r="M1970">
        <v>-99.698560000000001</v>
      </c>
      <c r="N1970" s="28">
        <v>1775703.39</v>
      </c>
      <c r="O1970" s="28">
        <v>256760.02</v>
      </c>
      <c r="P1970" s="26">
        <v>564</v>
      </c>
      <c r="Q1970" s="26">
        <v>6565</v>
      </c>
      <c r="R1970" s="26">
        <v>14038</v>
      </c>
      <c r="S1970" s="29" t="s">
        <v>72</v>
      </c>
      <c r="T1970" s="30">
        <v>40455</v>
      </c>
      <c r="U1970" s="30">
        <v>40480</v>
      </c>
      <c r="V1970" s="30">
        <v>40725</v>
      </c>
      <c r="W1970">
        <v>4185.7998046875</v>
      </c>
      <c r="X1970" s="26">
        <v>7408</v>
      </c>
      <c r="Y1970" s="26" t="s">
        <v>72</v>
      </c>
      <c r="Z1970" s="26" t="s">
        <v>72</v>
      </c>
      <c r="AA1970" s="26" t="s">
        <v>4069</v>
      </c>
      <c r="AB1970" s="31" t="s">
        <v>72</v>
      </c>
      <c r="AC1970" s="31" t="s">
        <v>72</v>
      </c>
      <c r="AD1970" s="26">
        <v>1845.2802257534754</v>
      </c>
      <c r="AE1970" s="26" t="s">
        <v>72</v>
      </c>
      <c r="AF1970" s="26" t="s">
        <v>72</v>
      </c>
      <c r="AG1970" s="26">
        <v>18888</v>
      </c>
      <c r="AH1970" s="28">
        <v>1.5528E-2</v>
      </c>
      <c r="AI1970">
        <v>14712</v>
      </c>
      <c r="AJ1970" s="26">
        <v>31288</v>
      </c>
      <c r="AK1970" s="28">
        <v>4.6493E-2</v>
      </c>
      <c r="AL1970">
        <v>18009</v>
      </c>
      <c r="AM1970" s="26">
        <v>38724</v>
      </c>
      <c r="AN1970" s="28">
        <v>7.7150999999999997E-2</v>
      </c>
      <c r="AO1970">
        <v>20261</v>
      </c>
      <c r="AP1970" s="32">
        <v>47725.98046875</v>
      </c>
      <c r="AQ1970" s="36">
        <v>8.8067808013680957E-2</v>
      </c>
      <c r="AR1970" s="32">
        <f t="shared" si="246"/>
        <v>63313.982487171532</v>
      </c>
      <c r="AS1970" s="32">
        <f t="shared" si="248"/>
        <v>1</v>
      </c>
      <c r="AT1970" s="32">
        <f t="shared" si="249"/>
        <v>1</v>
      </c>
      <c r="AU1970" s="32">
        <f t="shared" si="250"/>
        <v>1</v>
      </c>
      <c r="AV1970" s="32">
        <f t="shared" si="243"/>
        <v>36979.903872924544</v>
      </c>
      <c r="AW1970" s="32">
        <f t="shared" si="244"/>
        <v>6.8238285366972018E-2</v>
      </c>
      <c r="AX1970" s="32">
        <f t="shared" si="245"/>
        <v>49058.080382878594</v>
      </c>
      <c r="AY1970" s="26">
        <v>2</v>
      </c>
      <c r="AZ1970" s="26">
        <v>1</v>
      </c>
      <c r="BA1970" s="26">
        <v>5824.23</v>
      </c>
      <c r="BB1970" s="26">
        <v>225.03</v>
      </c>
      <c r="BC1970" s="26">
        <v>117.47</v>
      </c>
      <c r="BD1970" s="26">
        <v>352.59</v>
      </c>
      <c r="BE1970" s="28">
        <v>0.05</v>
      </c>
      <c r="BF1970" s="28">
        <v>3.92</v>
      </c>
      <c r="BG1970" s="28">
        <v>0.53</v>
      </c>
      <c r="BH1970" s="28">
        <v>-9.0500000000000007</v>
      </c>
      <c r="BI1970" s="28">
        <v>0.09</v>
      </c>
      <c r="BJ1970" s="28">
        <v>6.14</v>
      </c>
      <c r="BK1970" s="28">
        <v>0.69</v>
      </c>
      <c r="BL1970" s="28">
        <v>-18.98</v>
      </c>
      <c r="BM1970" s="28">
        <v>0.08</v>
      </c>
      <c r="BN1970" s="28">
        <v>5.01</v>
      </c>
      <c r="BO1970" s="28">
        <v>0.79</v>
      </c>
      <c r="BP1970" s="28">
        <v>2.5299999999999998</v>
      </c>
      <c r="BQ1970" s="26">
        <v>39.632899999999999</v>
      </c>
      <c r="BR1970" s="26">
        <v>1511.64624</v>
      </c>
      <c r="BS1970" s="31">
        <f t="shared" si="247"/>
        <v>7.2948869999999992</v>
      </c>
    </row>
    <row r="1971" spans="1:71">
      <c r="A1971" s="26">
        <v>42127337870000</v>
      </c>
      <c r="B1971" s="26" t="s">
        <v>9281</v>
      </c>
      <c r="C1971" t="s">
        <v>4356</v>
      </c>
      <c r="D1971" s="26" t="s">
        <v>223</v>
      </c>
      <c r="E1971" s="27" t="s">
        <v>196</v>
      </c>
      <c r="F1971" t="s">
        <v>197</v>
      </c>
      <c r="G1971" t="s">
        <v>67</v>
      </c>
      <c r="H1971" t="s">
        <v>1286</v>
      </c>
      <c r="I1971" t="s">
        <v>1287</v>
      </c>
      <c r="J1971" t="s">
        <v>3067</v>
      </c>
      <c r="K1971" t="s">
        <v>9261</v>
      </c>
      <c r="L1971">
        <v>28.46152</v>
      </c>
      <c r="M1971">
        <v>-99.437309999999997</v>
      </c>
      <c r="N1971" s="28">
        <v>1859482.64</v>
      </c>
      <c r="O1971" s="28">
        <v>228673.41</v>
      </c>
      <c r="P1971" s="26">
        <v>499</v>
      </c>
      <c r="Q1971" s="26">
        <v>7662</v>
      </c>
      <c r="R1971" s="26">
        <v>14548</v>
      </c>
      <c r="S1971" s="29" t="s">
        <v>72</v>
      </c>
      <c r="T1971" s="30">
        <v>40590</v>
      </c>
      <c r="U1971" s="30">
        <v>40614</v>
      </c>
      <c r="V1971" s="30">
        <v>40695</v>
      </c>
      <c r="W1971">
        <v>2734.199951171875</v>
      </c>
      <c r="X1971" s="26">
        <v>6880</v>
      </c>
      <c r="Y1971" s="26" t="s">
        <v>72</v>
      </c>
      <c r="Z1971" s="26" t="s">
        <v>72</v>
      </c>
      <c r="AA1971" s="26" t="s">
        <v>4069</v>
      </c>
      <c r="AB1971" s="31" t="s">
        <v>72</v>
      </c>
      <c r="AC1971" s="31" t="s">
        <v>72</v>
      </c>
      <c r="AD1971" s="26">
        <v>1794.4866306896943</v>
      </c>
      <c r="AE1971" s="26" t="s">
        <v>72</v>
      </c>
      <c r="AF1971" s="26" t="s">
        <v>72</v>
      </c>
      <c r="AG1971" s="26">
        <v>61227</v>
      </c>
      <c r="AH1971" s="28">
        <v>6.4556000000000002E-2</v>
      </c>
      <c r="AI1971">
        <v>7114</v>
      </c>
      <c r="AJ1971" s="26">
        <v>81278</v>
      </c>
      <c r="AK1971" s="28">
        <v>0.11686000000000001</v>
      </c>
      <c r="AL1971">
        <v>9085</v>
      </c>
      <c r="AM1971" s="26">
        <v>113668</v>
      </c>
      <c r="AN1971" s="28">
        <v>0.205204</v>
      </c>
      <c r="AO1971">
        <v>10482</v>
      </c>
      <c r="AP1971" s="32">
        <v>167716.484375</v>
      </c>
      <c r="AQ1971" s="36">
        <v>0.30096498895721446</v>
      </c>
      <c r="AR1971" s="32">
        <f t="shared" si="246"/>
        <v>220987.28742042696</v>
      </c>
      <c r="AS1971" s="32">
        <f t="shared" si="248"/>
        <v>3</v>
      </c>
      <c r="AT1971" s="32">
        <f t="shared" si="249"/>
        <v>1</v>
      </c>
      <c r="AU1971" s="32">
        <f t="shared" si="250"/>
        <v>3</v>
      </c>
      <c r="AV1971" s="32">
        <f t="shared" si="243"/>
        <v>139926.25295239824</v>
      </c>
      <c r="AW1971" s="32">
        <f t="shared" si="244"/>
        <v>0.25109579020558298</v>
      </c>
      <c r="AX1971" s="32">
        <f t="shared" si="245"/>
        <v>184370.20781878644</v>
      </c>
      <c r="AY1971" s="26">
        <v>2</v>
      </c>
      <c r="AZ1971" s="26">
        <v>1</v>
      </c>
      <c r="BA1971" s="26">
        <v>7111.16</v>
      </c>
      <c r="BB1971" s="26">
        <v>70.52</v>
      </c>
      <c r="BC1971" s="26">
        <v>128.41999999999999</v>
      </c>
      <c r="BD1971" s="26">
        <v>201.82</v>
      </c>
      <c r="BE1971" s="28">
        <v>7.0000000000000007E-2</v>
      </c>
      <c r="BF1971" s="28">
        <v>4.8600000000000003</v>
      </c>
      <c r="BG1971" s="28">
        <v>0.6</v>
      </c>
      <c r="BH1971" s="28">
        <v>-31.57</v>
      </c>
      <c r="BI1971" s="28">
        <v>0.1</v>
      </c>
      <c r="BJ1971" s="28">
        <v>7.42</v>
      </c>
      <c r="BK1971" s="28">
        <v>0.75</v>
      </c>
      <c r="BL1971" s="28">
        <v>-9.7899999999999991</v>
      </c>
      <c r="BM1971" s="28">
        <v>0.08</v>
      </c>
      <c r="BN1971" s="28">
        <v>6.28</v>
      </c>
      <c r="BO1971" s="28">
        <v>0.77</v>
      </c>
      <c r="BP1971" s="28">
        <v>-5.15</v>
      </c>
      <c r="BQ1971" s="26">
        <v>44.528799999999997</v>
      </c>
      <c r="BR1971" s="26">
        <v>1149.4658199999999</v>
      </c>
      <c r="BS1971" s="31">
        <f t="shared" si="247"/>
        <v>9.6315000000000008</v>
      </c>
    </row>
    <row r="1972" spans="1:71">
      <c r="A1972" s="26">
        <v>42127338200000</v>
      </c>
      <c r="B1972" s="26" t="s">
        <v>9281</v>
      </c>
      <c r="C1972" t="s">
        <v>4357</v>
      </c>
      <c r="D1972" s="26" t="s">
        <v>624</v>
      </c>
      <c r="E1972" s="27" t="s">
        <v>196</v>
      </c>
      <c r="F1972" t="s">
        <v>66</v>
      </c>
      <c r="G1972" t="s">
        <v>67</v>
      </c>
      <c r="H1972" t="s">
        <v>625</v>
      </c>
      <c r="I1972" t="s">
        <v>668</v>
      </c>
      <c r="J1972" t="s">
        <v>245</v>
      </c>
      <c r="K1972" t="s">
        <v>9261</v>
      </c>
      <c r="L1972">
        <v>28.48263</v>
      </c>
      <c r="M1972">
        <v>-99.39716</v>
      </c>
      <c r="N1972" s="28">
        <v>1872409.74</v>
      </c>
      <c r="O1972" s="28">
        <v>236302.57</v>
      </c>
      <c r="P1972" s="26">
        <v>465</v>
      </c>
      <c r="Q1972" s="26">
        <v>7795</v>
      </c>
      <c r="R1972" s="26">
        <v>14512</v>
      </c>
      <c r="S1972" s="29" t="s">
        <v>72</v>
      </c>
      <c r="T1972" s="30">
        <v>40618</v>
      </c>
      <c r="U1972" s="30">
        <v>40678</v>
      </c>
      <c r="V1972" s="30">
        <v>40695</v>
      </c>
      <c r="W1972">
        <v>5047060</v>
      </c>
      <c r="X1972" s="26">
        <v>5740</v>
      </c>
      <c r="Y1972" s="26" t="s">
        <v>72</v>
      </c>
      <c r="Z1972" s="26" t="s">
        <v>72</v>
      </c>
      <c r="AA1972" s="26" t="s">
        <v>4069</v>
      </c>
      <c r="AB1972" s="31" t="s">
        <v>72</v>
      </c>
      <c r="AC1972" s="31" t="s">
        <v>72</v>
      </c>
      <c r="AD1972" s="26">
        <v>1804.0431886055594</v>
      </c>
      <c r="AE1972" s="26">
        <v>576</v>
      </c>
      <c r="AF1972" s="26" t="s">
        <v>72</v>
      </c>
      <c r="AG1972" s="26">
        <v>37198</v>
      </c>
      <c r="AH1972" s="28">
        <v>3.8278E-2</v>
      </c>
      <c r="AI1972">
        <v>19212</v>
      </c>
      <c r="AJ1972" s="26">
        <v>79326</v>
      </c>
      <c r="AK1972" s="28">
        <v>0.100374</v>
      </c>
      <c r="AL1972">
        <v>25427</v>
      </c>
      <c r="AM1972" s="26">
        <v>142670</v>
      </c>
      <c r="AN1972" s="28">
        <v>0.25792900000000002</v>
      </c>
      <c r="AO1972">
        <v>35842</v>
      </c>
      <c r="AP1972" s="32">
        <v>203636.4375</v>
      </c>
      <c r="AQ1972" s="36">
        <v>0.36736892802377674</v>
      </c>
      <c r="AR1972" s="32">
        <f t="shared" si="246"/>
        <v>268660.73776020849</v>
      </c>
      <c r="AS1972" s="32">
        <f t="shared" si="248"/>
        <v>4</v>
      </c>
      <c r="AT1972" s="32">
        <f t="shared" si="249"/>
        <v>1</v>
      </c>
      <c r="AU1972" s="32">
        <f t="shared" si="250"/>
        <v>3</v>
      </c>
      <c r="AV1972" s="32">
        <f t="shared" si="243"/>
        <v>203636.4375</v>
      </c>
      <c r="AW1972" s="32">
        <f t="shared" si="244"/>
        <v>0.36736892802377674</v>
      </c>
      <c r="AX1972" s="32">
        <f t="shared" si="245"/>
        <v>268660.73776020849</v>
      </c>
      <c r="AY1972" s="26">
        <v>2</v>
      </c>
      <c r="AZ1972" s="26">
        <v>1</v>
      </c>
      <c r="BA1972" s="26">
        <v>7061.2</v>
      </c>
      <c r="BB1972" s="26">
        <v>60.23</v>
      </c>
      <c r="BC1972" s="26">
        <v>120.41</v>
      </c>
      <c r="BD1972" s="26">
        <v>182.84</v>
      </c>
      <c r="BE1972" s="28">
        <v>7.0000000000000007E-2</v>
      </c>
      <c r="BF1972" s="28">
        <v>4.78</v>
      </c>
      <c r="BG1972" s="28">
        <v>0.59</v>
      </c>
      <c r="BH1972" s="28">
        <v>-40.98</v>
      </c>
      <c r="BI1972" s="28">
        <v>0.1</v>
      </c>
      <c r="BJ1972" s="28">
        <v>7.41</v>
      </c>
      <c r="BK1972" s="28">
        <v>0.74</v>
      </c>
      <c r="BL1972" s="28">
        <v>-10.08</v>
      </c>
      <c r="BM1972" s="28">
        <v>0.08</v>
      </c>
      <c r="BN1972" s="28">
        <v>6.41</v>
      </c>
      <c r="BO1972" s="28">
        <v>0.77</v>
      </c>
      <c r="BP1972" s="28">
        <v>-5.15</v>
      </c>
      <c r="BQ1972" s="26">
        <v>41.685699</v>
      </c>
      <c r="BR1972" s="26">
        <v>1410.567749</v>
      </c>
      <c r="BS1972" s="31">
        <f t="shared" si="247"/>
        <v>8.9103399999999997</v>
      </c>
    </row>
    <row r="1973" spans="1:71">
      <c r="A1973" s="26">
        <v>42127338210000</v>
      </c>
      <c r="B1973" s="26" t="s">
        <v>9281</v>
      </c>
      <c r="C1973" t="s">
        <v>4358</v>
      </c>
      <c r="D1973" s="26" t="s">
        <v>624</v>
      </c>
      <c r="E1973" s="27" t="s">
        <v>196</v>
      </c>
      <c r="F1973" t="s">
        <v>66</v>
      </c>
      <c r="G1973" t="s">
        <v>67</v>
      </c>
      <c r="H1973" t="s">
        <v>625</v>
      </c>
      <c r="I1973" t="s">
        <v>668</v>
      </c>
      <c r="J1973" t="s">
        <v>339</v>
      </c>
      <c r="K1973" t="s">
        <v>9261</v>
      </c>
      <c r="L1973">
        <v>28.482659999999999</v>
      </c>
      <c r="M1973">
        <v>-99.397099999999995</v>
      </c>
      <c r="N1973" s="28">
        <v>1872429.05</v>
      </c>
      <c r="O1973" s="28">
        <v>236313.41</v>
      </c>
      <c r="P1973" s="26">
        <v>463.79998779296875</v>
      </c>
      <c r="Q1973" s="26" t="s">
        <v>72</v>
      </c>
      <c r="R1973" s="26">
        <v>12491</v>
      </c>
      <c r="S1973" s="29" t="s">
        <v>72</v>
      </c>
      <c r="T1973" s="30">
        <v>40604</v>
      </c>
      <c r="U1973" s="30">
        <v>40671</v>
      </c>
      <c r="V1973" s="30">
        <v>40756</v>
      </c>
      <c r="W1973">
        <v>4975730</v>
      </c>
      <c r="X1973" s="26">
        <v>5191</v>
      </c>
      <c r="Y1973" s="26" t="s">
        <v>72</v>
      </c>
      <c r="Z1973" s="26" t="s">
        <v>72</v>
      </c>
      <c r="AA1973" s="26" t="s">
        <v>4069</v>
      </c>
      <c r="AB1973" s="31" t="s">
        <v>72</v>
      </c>
      <c r="AC1973" s="31" t="s">
        <v>72</v>
      </c>
      <c r="AD1973" s="26">
        <v>2545.8992276572271</v>
      </c>
      <c r="AE1973" s="26">
        <v>312</v>
      </c>
      <c r="AF1973" s="26" t="s">
        <v>72</v>
      </c>
      <c r="AG1973" s="26">
        <v>18268</v>
      </c>
      <c r="AH1973" s="28">
        <v>3.1106000000000002E-2</v>
      </c>
      <c r="AI1973">
        <v>7131</v>
      </c>
      <c r="AJ1973" s="26">
        <v>33610</v>
      </c>
      <c r="AK1973" s="28">
        <v>7.7561000000000005E-2</v>
      </c>
      <c r="AL1973">
        <v>10662</v>
      </c>
      <c r="AM1973" s="26">
        <v>51716</v>
      </c>
      <c r="AN1973" s="28">
        <v>0.12962799999999999</v>
      </c>
      <c r="AO1973">
        <v>14615</v>
      </c>
      <c r="AP1973" s="32">
        <v>156319.359375</v>
      </c>
      <c r="AQ1973" s="36">
        <v>0.39797333630068504</v>
      </c>
      <c r="AR1973" s="32">
        <f t="shared" si="246"/>
        <v>226760.63990022126</v>
      </c>
      <c r="AS1973" s="32">
        <f t="shared" si="248"/>
        <v>3</v>
      </c>
      <c r="AT1973" s="32">
        <f t="shared" si="249"/>
        <v>1</v>
      </c>
      <c r="AU1973" s="32">
        <f t="shared" si="250"/>
        <v>3</v>
      </c>
      <c r="AV1973" s="32">
        <f t="shared" si="243"/>
        <v>172851.69000433441</v>
      </c>
      <c r="AW1973" s="32">
        <f t="shared" si="244"/>
        <v>0.44006298408128147</v>
      </c>
      <c r="AX1973" s="32">
        <f t="shared" si="245"/>
        <v>250742.83818672126</v>
      </c>
      <c r="AY1973" s="26">
        <v>2</v>
      </c>
      <c r="AZ1973" s="26">
        <v>1</v>
      </c>
      <c r="BA1973" s="26">
        <v>7061.09</v>
      </c>
      <c r="BB1973" s="26">
        <v>60.23</v>
      </c>
      <c r="BC1973" s="26">
        <v>120.4</v>
      </c>
      <c r="BD1973" s="26">
        <v>182.82</v>
      </c>
      <c r="BE1973" s="28">
        <v>7.0000000000000007E-2</v>
      </c>
      <c r="BF1973" s="28">
        <v>4.7699999999999996</v>
      </c>
      <c r="BG1973" s="28">
        <v>0.59</v>
      </c>
      <c r="BH1973" s="28">
        <v>-41</v>
      </c>
      <c r="BI1973" s="28">
        <v>0.1</v>
      </c>
      <c r="BJ1973" s="28">
        <v>7.41</v>
      </c>
      <c r="BK1973" s="28">
        <v>0.74</v>
      </c>
      <c r="BL1973" s="28">
        <v>-10.08</v>
      </c>
      <c r="BM1973" s="28">
        <v>0.08</v>
      </c>
      <c r="BN1973" s="28">
        <v>6.41</v>
      </c>
      <c r="BO1973" s="28">
        <v>0.77</v>
      </c>
      <c r="BP1973" s="28">
        <v>-5.15</v>
      </c>
      <c r="BQ1973" s="26">
        <v>41.685699</v>
      </c>
      <c r="BR1973" s="26">
        <v>1410.567749</v>
      </c>
      <c r="BS1973" s="31">
        <f t="shared" si="247"/>
        <v>8.9095999999999993</v>
      </c>
    </row>
    <row r="1974" spans="1:71">
      <c r="A1974" s="26">
        <v>42127338620000</v>
      </c>
      <c r="B1974" s="26" t="s">
        <v>9283</v>
      </c>
      <c r="C1974" t="s">
        <v>1317</v>
      </c>
      <c r="D1974" s="26" t="s">
        <v>429</v>
      </c>
      <c r="E1974" s="27" t="s">
        <v>196</v>
      </c>
      <c r="F1974" t="s">
        <v>197</v>
      </c>
      <c r="G1974" t="s">
        <v>67</v>
      </c>
      <c r="H1974" t="s">
        <v>1312</v>
      </c>
      <c r="I1974" t="s">
        <v>1313</v>
      </c>
      <c r="J1974" t="s">
        <v>245</v>
      </c>
      <c r="K1974" t="s">
        <v>9261</v>
      </c>
      <c r="L1974">
        <v>28.372019999999999</v>
      </c>
      <c r="M1974">
        <v>-99.560280000000006</v>
      </c>
      <c r="N1974" s="28">
        <v>1819814.04</v>
      </c>
      <c r="O1974" s="28">
        <v>196301.46</v>
      </c>
      <c r="P1974" s="26">
        <v>474</v>
      </c>
      <c r="Q1974" s="26">
        <v>7616</v>
      </c>
      <c r="R1974" s="26">
        <v>12670</v>
      </c>
      <c r="S1974" s="29" t="s">
        <v>72</v>
      </c>
      <c r="T1974" s="30">
        <v>40719</v>
      </c>
      <c r="U1974" s="30">
        <v>40816</v>
      </c>
      <c r="V1974" s="30">
        <v>40817</v>
      </c>
      <c r="W1974">
        <v>3101</v>
      </c>
      <c r="X1974" s="26">
        <v>5438</v>
      </c>
      <c r="Y1974" s="26" t="s">
        <v>72</v>
      </c>
      <c r="Z1974" s="26" t="s">
        <v>72</v>
      </c>
      <c r="AA1974" s="26" t="s">
        <v>4069</v>
      </c>
      <c r="AB1974" s="31" t="s">
        <v>72</v>
      </c>
      <c r="AC1974" s="31" t="s">
        <v>72</v>
      </c>
      <c r="AD1974" s="26">
        <v>1034.4583431673354</v>
      </c>
      <c r="AE1974" s="26">
        <v>246</v>
      </c>
      <c r="AF1974" s="26" t="s">
        <v>72</v>
      </c>
      <c r="AG1974" s="26">
        <v>20802</v>
      </c>
      <c r="AH1974" s="28">
        <v>5.2146999999999999E-2</v>
      </c>
      <c r="AI1974">
        <v>14922</v>
      </c>
      <c r="AJ1974" s="26">
        <v>27337</v>
      </c>
      <c r="AK1974" s="28">
        <v>6.2881000000000006E-2</v>
      </c>
      <c r="AL1974">
        <v>18846</v>
      </c>
      <c r="AM1974" s="26">
        <v>32123</v>
      </c>
      <c r="AN1974" s="28">
        <v>7.4566999999999994E-2</v>
      </c>
      <c r="AO1974">
        <v>20036</v>
      </c>
      <c r="AP1974" s="32">
        <v>58155.88671875</v>
      </c>
      <c r="AQ1974" s="36">
        <v>6.0159842220505369E-2</v>
      </c>
      <c r="AR1974" s="32">
        <f t="shared" si="246"/>
        <v>68804.178791779443</v>
      </c>
      <c r="AS1974" s="32">
        <f t="shared" si="248"/>
        <v>2</v>
      </c>
      <c r="AT1974" s="32">
        <f t="shared" si="249"/>
        <v>1</v>
      </c>
      <c r="AU1974" s="32">
        <f t="shared" si="250"/>
        <v>1</v>
      </c>
      <c r="AV1974" s="32">
        <f t="shared" si="243"/>
        <v>61385.581052891692</v>
      </c>
      <c r="AW1974" s="32">
        <f t="shared" si="244"/>
        <v>6.3500826470338501E-2</v>
      </c>
      <c r="AX1974" s="32">
        <f t="shared" si="245"/>
        <v>72625.227338141587</v>
      </c>
      <c r="AY1974" s="26">
        <v>2</v>
      </c>
      <c r="AZ1974" s="26">
        <v>1</v>
      </c>
      <c r="BA1974" s="26">
        <v>6846.02</v>
      </c>
      <c r="BB1974" s="26">
        <v>128.22</v>
      </c>
      <c r="BC1974" s="26">
        <v>121.97</v>
      </c>
      <c r="BD1974" s="26">
        <v>246.31</v>
      </c>
      <c r="BE1974" s="28">
        <v>7.0000000000000007E-2</v>
      </c>
      <c r="BF1974" s="28">
        <v>5.0199999999999996</v>
      </c>
      <c r="BG1974" s="28">
        <v>0.68</v>
      </c>
      <c r="BH1974" s="28">
        <v>-9.99</v>
      </c>
      <c r="BI1974" s="28">
        <v>0.11</v>
      </c>
      <c r="BJ1974" s="28">
        <v>7.98</v>
      </c>
      <c r="BK1974" s="28">
        <v>0.79</v>
      </c>
      <c r="BL1974" s="28">
        <v>0.39</v>
      </c>
      <c r="BM1974" s="28">
        <v>0.08</v>
      </c>
      <c r="BN1974" s="28">
        <v>6.13</v>
      </c>
      <c r="BO1974" s="28">
        <v>0.75</v>
      </c>
      <c r="BP1974" s="28">
        <v>-0.9</v>
      </c>
      <c r="BQ1974" s="26">
        <v>45.222099</v>
      </c>
      <c r="BR1974" s="26">
        <v>1804.611938</v>
      </c>
      <c r="BS1974" s="31">
        <f t="shared" si="247"/>
        <v>10.599193</v>
      </c>
    </row>
    <row r="1975" spans="1:71">
      <c r="A1975" s="26">
        <v>42127338630000</v>
      </c>
      <c r="B1975" s="26" t="s">
        <v>9283</v>
      </c>
      <c r="C1975" t="s">
        <v>4359</v>
      </c>
      <c r="D1975" s="26" t="s">
        <v>429</v>
      </c>
      <c r="E1975" s="27" t="s">
        <v>196</v>
      </c>
      <c r="F1975" t="s">
        <v>197</v>
      </c>
      <c r="G1975" t="s">
        <v>67</v>
      </c>
      <c r="H1975" t="s">
        <v>1312</v>
      </c>
      <c r="I1975" t="s">
        <v>1313</v>
      </c>
      <c r="J1975" t="s">
        <v>232</v>
      </c>
      <c r="K1975" t="s">
        <v>9261</v>
      </c>
      <c r="L1975">
        <v>28.372039999999998</v>
      </c>
      <c r="M1975">
        <v>-99.550569999999993</v>
      </c>
      <c r="N1975" s="28">
        <v>1822936.79</v>
      </c>
      <c r="O1975" s="28">
        <v>196293.9</v>
      </c>
      <c r="P1975" s="26">
        <v>459</v>
      </c>
      <c r="Q1975" s="26">
        <v>7612</v>
      </c>
      <c r="R1975" s="26">
        <v>12728</v>
      </c>
      <c r="S1975" s="29" t="s">
        <v>72</v>
      </c>
      <c r="T1975" s="30">
        <v>40690</v>
      </c>
      <c r="U1975" s="30">
        <v>40741</v>
      </c>
      <c r="V1975" s="30">
        <v>40817</v>
      </c>
      <c r="W1975">
        <v>2944</v>
      </c>
      <c r="X1975" s="26">
        <v>5378</v>
      </c>
      <c r="Y1975" s="26" t="s">
        <v>72</v>
      </c>
      <c r="Z1975" s="26" t="s">
        <v>72</v>
      </c>
      <c r="AA1975" s="26" t="s">
        <v>4069</v>
      </c>
      <c r="AB1975" s="31" t="s">
        <v>72</v>
      </c>
      <c r="AC1975" s="31" t="s">
        <v>72</v>
      </c>
      <c r="AD1975" s="26">
        <v>2972.3102252600593</v>
      </c>
      <c r="AE1975" s="26" t="s">
        <v>72</v>
      </c>
      <c r="AF1975" s="26" t="s">
        <v>72</v>
      </c>
      <c r="AG1975" s="26">
        <v>25797</v>
      </c>
      <c r="AH1975" s="28">
        <v>7.1344000000000005E-2</v>
      </c>
      <c r="AI1975">
        <v>29696</v>
      </c>
      <c r="AJ1975" s="26">
        <v>34194</v>
      </c>
      <c r="AK1975" s="28">
        <v>9.2271000000000006E-2</v>
      </c>
      <c r="AL1975">
        <v>37933</v>
      </c>
      <c r="AM1975" s="26">
        <v>39819</v>
      </c>
      <c r="AN1975" s="28">
        <v>0.11915100000000001</v>
      </c>
      <c r="AO1975">
        <v>39875</v>
      </c>
      <c r="AP1975" s="32">
        <v>42293.02734375</v>
      </c>
      <c r="AQ1975" s="36">
        <v>0.12570799763103141</v>
      </c>
      <c r="AR1975" s="32">
        <f t="shared" si="246"/>
        <v>64543.342924442557</v>
      </c>
      <c r="AS1975" s="32">
        <f t="shared" si="248"/>
        <v>1</v>
      </c>
      <c r="AT1975" s="32">
        <f t="shared" si="249"/>
        <v>1</v>
      </c>
      <c r="AU1975" s="32">
        <f t="shared" si="250"/>
        <v>1</v>
      </c>
      <c r="AV1975" s="32">
        <f t="shared" si="243"/>
        <v>45139.824647289883</v>
      </c>
      <c r="AW1975" s="32">
        <f t="shared" si="244"/>
        <v>0.13416956236558578</v>
      </c>
      <c r="AX1975" s="32">
        <f t="shared" si="245"/>
        <v>68887.837185998564</v>
      </c>
      <c r="AY1975" s="26">
        <v>2</v>
      </c>
      <c r="AZ1975" s="26">
        <v>1</v>
      </c>
      <c r="BA1975" s="26">
        <v>6913.75</v>
      </c>
      <c r="BB1975" s="26">
        <v>129.56</v>
      </c>
      <c r="BC1975" s="26">
        <v>116.11</v>
      </c>
      <c r="BD1975" s="26">
        <v>242.75</v>
      </c>
      <c r="BE1975" s="28">
        <v>0.08</v>
      </c>
      <c r="BF1975" s="28">
        <v>5.0599999999999996</v>
      </c>
      <c r="BG1975" s="28">
        <v>0.68</v>
      </c>
      <c r="BH1975" s="28">
        <v>-10.050000000000001</v>
      </c>
      <c r="BI1975" s="28">
        <v>0.11</v>
      </c>
      <c r="BJ1975" s="28">
        <v>8</v>
      </c>
      <c r="BK1975" s="28">
        <v>0.79</v>
      </c>
      <c r="BL1975" s="28">
        <v>1.1200000000000001</v>
      </c>
      <c r="BM1975" s="28">
        <v>0.08</v>
      </c>
      <c r="BN1975" s="28">
        <v>6.16</v>
      </c>
      <c r="BO1975" s="28">
        <v>0.75</v>
      </c>
      <c r="BP1975" s="28">
        <v>-1.07</v>
      </c>
      <c r="BQ1975" s="26">
        <v>45.222099</v>
      </c>
      <c r="BR1975" s="26">
        <v>1707.021362</v>
      </c>
      <c r="BS1975" s="31">
        <f t="shared" si="247"/>
        <v>10.089959</v>
      </c>
    </row>
    <row r="1976" spans="1:71">
      <c r="A1976" s="26">
        <v>42127338690000</v>
      </c>
      <c r="B1976" s="26" t="s">
        <v>9281</v>
      </c>
      <c r="C1976" t="s">
        <v>1320</v>
      </c>
      <c r="D1976" s="26" t="s">
        <v>223</v>
      </c>
      <c r="E1976" s="27" t="s">
        <v>196</v>
      </c>
      <c r="F1976" t="s">
        <v>197</v>
      </c>
      <c r="G1976" t="s">
        <v>67</v>
      </c>
      <c r="H1976" t="s">
        <v>1321</v>
      </c>
      <c r="I1976" t="s">
        <v>1322</v>
      </c>
      <c r="J1976" t="s">
        <v>471</v>
      </c>
      <c r="K1976" t="s">
        <v>9261</v>
      </c>
      <c r="L1976">
        <v>28.263629999999999</v>
      </c>
      <c r="M1976">
        <v>-99.991789999999995</v>
      </c>
      <c r="N1976" s="28">
        <v>1680708.9</v>
      </c>
      <c r="O1976" s="28">
        <v>157814.19</v>
      </c>
      <c r="P1976" s="26">
        <v>739.70001220703125</v>
      </c>
      <c r="Q1976" s="26">
        <v>6311</v>
      </c>
      <c r="R1976" s="26">
        <v>12970</v>
      </c>
      <c r="S1976" s="29" t="s">
        <v>72</v>
      </c>
      <c r="T1976" s="30">
        <v>40600</v>
      </c>
      <c r="U1976" s="30">
        <v>40621</v>
      </c>
      <c r="V1976" s="30">
        <v>40756</v>
      </c>
      <c r="W1976">
        <v>2319</v>
      </c>
      <c r="X1976" s="26">
        <v>6401</v>
      </c>
      <c r="Y1976" s="26" t="s">
        <v>72</v>
      </c>
      <c r="Z1976" s="26" t="s">
        <v>72</v>
      </c>
      <c r="AA1976" s="26" t="s">
        <v>4069</v>
      </c>
      <c r="AB1976" s="31" t="s">
        <v>72</v>
      </c>
      <c r="AC1976" s="31" t="s">
        <v>72</v>
      </c>
      <c r="AD1976" s="26">
        <v>1268.3014785430942</v>
      </c>
      <c r="AE1976" s="26" t="s">
        <v>72</v>
      </c>
      <c r="AF1976" s="26" t="s">
        <v>72</v>
      </c>
      <c r="AG1976" s="26">
        <v>33075</v>
      </c>
      <c r="AH1976" s="28">
        <v>6.0865000000000002E-2</v>
      </c>
      <c r="AI1976">
        <v>6117</v>
      </c>
      <c r="AJ1976" s="26">
        <v>70027</v>
      </c>
      <c r="AK1976" s="28">
        <v>0.15865499999999999</v>
      </c>
      <c r="AL1976">
        <v>10340</v>
      </c>
      <c r="AM1976" s="26">
        <v>96886</v>
      </c>
      <c r="AN1976" s="28">
        <v>0.24842700000000001</v>
      </c>
      <c r="AO1976">
        <v>11833</v>
      </c>
      <c r="AP1976" s="32">
        <v>223798.40625</v>
      </c>
      <c r="AQ1976" s="36">
        <v>0.28384384954246306</v>
      </c>
      <c r="AR1976" s="32">
        <f t="shared" si="246"/>
        <v>274038.76761901594</v>
      </c>
      <c r="AS1976" s="32">
        <f t="shared" si="248"/>
        <v>4</v>
      </c>
      <c r="AT1976" s="32">
        <f t="shared" si="249"/>
        <v>1</v>
      </c>
      <c r="AU1976" s="32">
        <f t="shared" si="250"/>
        <v>3</v>
      </c>
      <c r="AV1976" s="32">
        <f t="shared" si="243"/>
        <v>200687.83813076082</v>
      </c>
      <c r="AW1976" s="32">
        <f t="shared" si="244"/>
        <v>0.25453268182686112</v>
      </c>
      <c r="AX1976" s="32">
        <f t="shared" si="245"/>
        <v>245740.12281411522</v>
      </c>
      <c r="AY1976" s="26">
        <v>2</v>
      </c>
      <c r="AZ1976" s="26">
        <v>1</v>
      </c>
      <c r="BA1976" s="26">
        <v>5501.4</v>
      </c>
      <c r="BB1976" s="26">
        <v>184.76</v>
      </c>
      <c r="BC1976" s="26">
        <v>204.66</v>
      </c>
      <c r="BD1976" s="26">
        <v>380.68</v>
      </c>
      <c r="BE1976" s="28">
        <v>0.05</v>
      </c>
      <c r="BF1976" s="28">
        <v>2</v>
      </c>
      <c r="BG1976" s="28">
        <v>0.56000000000000005</v>
      </c>
      <c r="BH1976" s="28">
        <v>-1.04</v>
      </c>
      <c r="BI1976" s="28">
        <v>0.08</v>
      </c>
      <c r="BJ1976" s="28">
        <v>8</v>
      </c>
      <c r="BK1976" s="28">
        <v>0.74</v>
      </c>
      <c r="BL1976" s="28">
        <v>33.799999999999997</v>
      </c>
      <c r="BM1976" s="28">
        <v>7.0000000000000007E-2</v>
      </c>
      <c r="BN1976" s="28">
        <v>4.8</v>
      </c>
      <c r="BO1976" s="28">
        <v>0.66</v>
      </c>
      <c r="BP1976" s="28">
        <v>-0.08</v>
      </c>
      <c r="BQ1976" s="26">
        <v>48.276499999999999</v>
      </c>
      <c r="BR1976" s="26">
        <v>2765.7702629999999</v>
      </c>
      <c r="BS1976" s="31">
        <f t="shared" si="247"/>
        <v>12.115872</v>
      </c>
    </row>
    <row r="1977" spans="1:71">
      <c r="A1977" s="26">
        <v>42127338810000</v>
      </c>
      <c r="B1977" s="26" t="s">
        <v>9283</v>
      </c>
      <c r="C1977" t="s">
        <v>4360</v>
      </c>
      <c r="D1977" s="26" t="s">
        <v>195</v>
      </c>
      <c r="E1977" s="27" t="s">
        <v>196</v>
      </c>
      <c r="F1977" t="s">
        <v>197</v>
      </c>
      <c r="G1977" t="s">
        <v>67</v>
      </c>
      <c r="H1977" t="s">
        <v>1308</v>
      </c>
      <c r="I1977" t="s">
        <v>1309</v>
      </c>
      <c r="J1977" t="s">
        <v>4361</v>
      </c>
      <c r="K1977" t="s">
        <v>9261</v>
      </c>
      <c r="L1977">
        <v>28.398720000000001</v>
      </c>
      <c r="M1977">
        <v>-99.787850000000006</v>
      </c>
      <c r="N1977" s="28">
        <v>1746693.91</v>
      </c>
      <c r="O1977" s="28">
        <v>206430.82</v>
      </c>
      <c r="P1977" s="26">
        <v>615</v>
      </c>
      <c r="Q1977" s="26">
        <v>6642</v>
      </c>
      <c r="R1977" s="26">
        <v>12629</v>
      </c>
      <c r="S1977" s="29" t="s">
        <v>72</v>
      </c>
      <c r="T1977" s="30">
        <v>40708</v>
      </c>
      <c r="U1977" s="30">
        <v>40771</v>
      </c>
      <c r="V1977" s="30">
        <v>40787</v>
      </c>
      <c r="W1977">
        <v>4531000</v>
      </c>
      <c r="X1977" s="26">
        <v>6118</v>
      </c>
      <c r="Y1977" s="26" t="s">
        <v>72</v>
      </c>
      <c r="Z1977" s="26" t="s">
        <v>72</v>
      </c>
      <c r="AA1977" s="26" t="s">
        <v>4069</v>
      </c>
      <c r="AB1977" s="31" t="s">
        <v>72</v>
      </c>
      <c r="AC1977" s="31" t="s">
        <v>72</v>
      </c>
      <c r="AD1977" s="26">
        <v>3091.0909139180685</v>
      </c>
      <c r="AE1977" s="26">
        <v>697</v>
      </c>
      <c r="AF1977" s="26" t="s">
        <v>72</v>
      </c>
      <c r="AG1977" s="26">
        <v>57920</v>
      </c>
      <c r="AH1977" s="28">
        <v>0.20761299999999999</v>
      </c>
      <c r="AI1977">
        <v>19201</v>
      </c>
      <c r="AJ1977" s="26">
        <v>88838</v>
      </c>
      <c r="AK1977" s="28">
        <v>0.28751399999999999</v>
      </c>
      <c r="AL1977">
        <v>27855</v>
      </c>
      <c r="AM1977" s="26">
        <v>96493</v>
      </c>
      <c r="AN1977" s="28">
        <v>0.318519</v>
      </c>
      <c r="AO1977">
        <v>28119</v>
      </c>
      <c r="AP1977" s="32">
        <v>102349.2734375</v>
      </c>
      <c r="AQ1977" s="36">
        <v>0.31637090916877214</v>
      </c>
      <c r="AR1977" s="32">
        <f t="shared" si="246"/>
        <v>158346.92436037265</v>
      </c>
      <c r="AS1977" s="32">
        <f t="shared" si="248"/>
        <v>2</v>
      </c>
      <c r="AT1977" s="32">
        <f t="shared" si="249"/>
        <v>1</v>
      </c>
      <c r="AU1977" s="32">
        <f t="shared" si="250"/>
        <v>2</v>
      </c>
      <c r="AV1977" s="32">
        <f t="shared" si="243"/>
        <v>96025.634117562935</v>
      </c>
      <c r="AW1977" s="32">
        <f t="shared" si="244"/>
        <v>0.29682396512401965</v>
      </c>
      <c r="AX1977" s="32">
        <f t="shared" si="245"/>
        <v>148563.47594451439</v>
      </c>
      <c r="AY1977" s="26">
        <v>2</v>
      </c>
      <c r="AZ1977" s="26">
        <v>1</v>
      </c>
      <c r="BA1977" s="26">
        <v>5909.62</v>
      </c>
      <c r="BB1977" s="26">
        <v>346.02</v>
      </c>
      <c r="BC1977" s="26">
        <v>26.33</v>
      </c>
      <c r="BD1977" s="26">
        <v>368.04</v>
      </c>
      <c r="BE1977" s="28">
        <v>7.0000000000000007E-2</v>
      </c>
      <c r="BF1977" s="28">
        <v>3.75</v>
      </c>
      <c r="BG1977" s="28">
        <v>0.7</v>
      </c>
      <c r="BH1977" s="28">
        <v>2.46</v>
      </c>
      <c r="BI1977" s="28">
        <v>0.11</v>
      </c>
      <c r="BJ1977" s="28">
        <v>7.41</v>
      </c>
      <c r="BK1977" s="28">
        <v>0.79</v>
      </c>
      <c r="BL1977" s="28">
        <v>-1.4</v>
      </c>
      <c r="BM1977" s="28">
        <v>0.08</v>
      </c>
      <c r="BN1977" s="28">
        <v>5.39</v>
      </c>
      <c r="BO1977" s="28">
        <v>0.74</v>
      </c>
      <c r="BP1977" s="28">
        <v>2.97</v>
      </c>
      <c r="BQ1977" s="26">
        <v>47.352798</v>
      </c>
      <c r="BR1977" s="26">
        <v>3554.223876</v>
      </c>
      <c r="BS1977" s="31">
        <f t="shared" si="247"/>
        <v>2.2880769999999999</v>
      </c>
    </row>
    <row r="1978" spans="1:71">
      <c r="A1978" s="26">
        <v>42127338880000</v>
      </c>
      <c r="B1978" s="26" t="s">
        <v>9281</v>
      </c>
      <c r="C1978" t="s">
        <v>4362</v>
      </c>
      <c r="D1978" s="26" t="s">
        <v>223</v>
      </c>
      <c r="E1978" s="27" t="s">
        <v>196</v>
      </c>
      <c r="F1978" t="s">
        <v>197</v>
      </c>
      <c r="G1978" t="s">
        <v>67</v>
      </c>
      <c r="H1978" t="s">
        <v>1321</v>
      </c>
      <c r="I1978" t="s">
        <v>1322</v>
      </c>
      <c r="J1978" t="s">
        <v>1292</v>
      </c>
      <c r="K1978" t="s">
        <v>9261</v>
      </c>
      <c r="L1978">
        <v>28.263570000000001</v>
      </c>
      <c r="M1978">
        <v>-99.991789999999995</v>
      </c>
      <c r="N1978" s="28">
        <v>1680708.71</v>
      </c>
      <c r="O1978" s="28">
        <v>157792.38</v>
      </c>
      <c r="P1978" s="26">
        <v>740</v>
      </c>
      <c r="Q1978" s="26">
        <v>6292</v>
      </c>
      <c r="R1978" s="26">
        <v>13237</v>
      </c>
      <c r="S1978" s="29" t="s">
        <v>72</v>
      </c>
      <c r="T1978" s="30">
        <v>40624</v>
      </c>
      <c r="U1978" s="30">
        <v>40649</v>
      </c>
      <c r="V1978" s="30">
        <v>40725</v>
      </c>
      <c r="W1978">
        <v>2305</v>
      </c>
      <c r="X1978" s="26">
        <v>5740</v>
      </c>
      <c r="Y1978" s="26" t="s">
        <v>72</v>
      </c>
      <c r="Z1978" s="26" t="s">
        <v>72</v>
      </c>
      <c r="AA1978" s="26" t="s">
        <v>4069</v>
      </c>
      <c r="AB1978" s="31" t="s">
        <v>72</v>
      </c>
      <c r="AC1978" s="31" t="s">
        <v>72</v>
      </c>
      <c r="AD1978" s="26">
        <v>2051.2859208954287</v>
      </c>
      <c r="AE1978" s="26" t="s">
        <v>72</v>
      </c>
      <c r="AF1978" s="26" t="s">
        <v>72</v>
      </c>
      <c r="AG1978" s="26">
        <v>37136</v>
      </c>
      <c r="AH1978" s="28">
        <v>7.6897999999999994E-2</v>
      </c>
      <c r="AI1978">
        <v>14240</v>
      </c>
      <c r="AJ1978" s="26">
        <v>59473</v>
      </c>
      <c r="AK1978" s="28">
        <v>0.12148100000000001</v>
      </c>
      <c r="AL1978">
        <v>21429</v>
      </c>
      <c r="AM1978" s="26">
        <v>75248</v>
      </c>
      <c r="AN1978" s="28">
        <v>0.152837</v>
      </c>
      <c r="AO1978">
        <v>26599</v>
      </c>
      <c r="AP1978" s="32">
        <v>113561.390625</v>
      </c>
      <c r="AQ1978" s="36">
        <v>0.23294688174636863</v>
      </c>
      <c r="AR1978" s="32">
        <f t="shared" si="246"/>
        <v>154792.98869410725</v>
      </c>
      <c r="AS1978" s="32">
        <f t="shared" si="248"/>
        <v>3</v>
      </c>
      <c r="AT1978" s="32">
        <f t="shared" si="249"/>
        <v>1</v>
      </c>
      <c r="AU1978" s="32">
        <f t="shared" si="250"/>
        <v>2</v>
      </c>
      <c r="AV1978" s="32">
        <f t="shared" si="243"/>
        <v>113561.390625</v>
      </c>
      <c r="AW1978" s="32">
        <f t="shared" si="244"/>
        <v>0.2329468817463686</v>
      </c>
      <c r="AX1978" s="32">
        <f t="shared" si="245"/>
        <v>154792.98869410725</v>
      </c>
      <c r="AY1978" s="26">
        <v>2</v>
      </c>
      <c r="AZ1978" s="26">
        <v>1</v>
      </c>
      <c r="BA1978" s="26">
        <v>5501.55</v>
      </c>
      <c r="BB1978" s="26">
        <v>184.74</v>
      </c>
      <c r="BC1978" s="26">
        <v>204.65</v>
      </c>
      <c r="BD1978" s="26">
        <v>380.66</v>
      </c>
      <c r="BE1978" s="28">
        <v>0.05</v>
      </c>
      <c r="BF1978" s="28">
        <v>2</v>
      </c>
      <c r="BG1978" s="28">
        <v>0.56000000000000005</v>
      </c>
      <c r="BH1978" s="28">
        <v>-1.05</v>
      </c>
      <c r="BI1978" s="28">
        <v>0.08</v>
      </c>
      <c r="BJ1978" s="28">
        <v>8</v>
      </c>
      <c r="BK1978" s="28">
        <v>0.74</v>
      </c>
      <c r="BL1978" s="28">
        <v>33.82</v>
      </c>
      <c r="BM1978" s="28">
        <v>7.0000000000000007E-2</v>
      </c>
      <c r="BN1978" s="28">
        <v>4.8</v>
      </c>
      <c r="BO1978" s="28">
        <v>0.66</v>
      </c>
      <c r="BP1978" s="28">
        <v>-0.08</v>
      </c>
      <c r="BQ1978" s="26">
        <v>48.276499999999999</v>
      </c>
      <c r="BR1978" s="26">
        <v>2765.7702629999999</v>
      </c>
      <c r="BS1978" s="31">
        <f t="shared" si="247"/>
        <v>12.11528</v>
      </c>
    </row>
    <row r="1979" spans="1:71">
      <c r="A1979" s="26">
        <v>42127339220000</v>
      </c>
      <c r="B1979" s="26" t="s">
        <v>9284</v>
      </c>
      <c r="C1979" t="s">
        <v>4363</v>
      </c>
      <c r="D1979" s="26" t="s">
        <v>223</v>
      </c>
      <c r="E1979" s="27" t="s">
        <v>196</v>
      </c>
      <c r="F1979" t="s">
        <v>197</v>
      </c>
      <c r="G1979" t="s">
        <v>67</v>
      </c>
      <c r="H1979" t="s">
        <v>4364</v>
      </c>
      <c r="I1979" t="s">
        <v>4365</v>
      </c>
      <c r="J1979" t="s">
        <v>70</v>
      </c>
      <c r="K1979" t="s">
        <v>9261</v>
      </c>
      <c r="L1979">
        <v>28.611930000000001</v>
      </c>
      <c r="M1979">
        <v>-99.872879999999995</v>
      </c>
      <c r="N1979" s="28">
        <v>1719934.49</v>
      </c>
      <c r="O1979" s="28">
        <v>284141.94</v>
      </c>
      <c r="P1979" s="26">
        <v>604</v>
      </c>
      <c r="Q1979" s="26">
        <v>6192</v>
      </c>
      <c r="R1979" s="26">
        <v>14157</v>
      </c>
      <c r="S1979" s="29" t="s">
        <v>72</v>
      </c>
      <c r="T1979" s="30">
        <v>40719</v>
      </c>
      <c r="U1979" s="30">
        <v>40782</v>
      </c>
      <c r="V1979" s="30">
        <v>40817</v>
      </c>
      <c r="W1979">
        <v>4442</v>
      </c>
      <c r="X1979" s="26">
        <v>7942</v>
      </c>
      <c r="Y1979" s="26" t="s">
        <v>72</v>
      </c>
      <c r="Z1979" s="26" t="s">
        <v>72</v>
      </c>
      <c r="AA1979" s="26" t="s">
        <v>4069</v>
      </c>
      <c r="AB1979" s="31" t="s">
        <v>72</v>
      </c>
      <c r="AC1979" s="31" t="s">
        <v>72</v>
      </c>
      <c r="AD1979" s="26">
        <v>2334.4641960777526</v>
      </c>
      <c r="AE1979" s="26">
        <v>450</v>
      </c>
      <c r="AF1979" s="26" t="s">
        <v>72</v>
      </c>
      <c r="AG1979" s="26">
        <v>27037</v>
      </c>
      <c r="AH1979" s="28">
        <v>7.1126999999999996E-2</v>
      </c>
      <c r="AI1979">
        <v>135305</v>
      </c>
      <c r="AJ1979" s="26">
        <v>37176</v>
      </c>
      <c r="AK1979" s="28">
        <v>0.10044</v>
      </c>
      <c r="AL1979">
        <v>186046</v>
      </c>
      <c r="AM1979" s="26">
        <v>44421</v>
      </c>
      <c r="AN1979" s="28">
        <v>0.12382899999999999</v>
      </c>
      <c r="AO1979">
        <v>222302</v>
      </c>
      <c r="AP1979" s="32">
        <v>70463.8046875</v>
      </c>
      <c r="AQ1979" s="36">
        <v>0.16449522916238446</v>
      </c>
      <c r="AR1979" s="32">
        <f t="shared" si="246"/>
        <v>99579.460249242053</v>
      </c>
      <c r="AS1979" s="32">
        <f t="shared" si="248"/>
        <v>2</v>
      </c>
      <c r="AT1979" s="32">
        <f t="shared" si="249"/>
        <v>1</v>
      </c>
      <c r="AU1979" s="32">
        <f t="shared" si="250"/>
        <v>1</v>
      </c>
      <c r="AV1979" s="32">
        <f t="shared" si="243"/>
        <v>50927.000617760008</v>
      </c>
      <c r="AW1979" s="32">
        <f t="shared" si="244"/>
        <v>0.11888725955579033</v>
      </c>
      <c r="AX1979" s="32">
        <f t="shared" si="245"/>
        <v>71970.045559134902</v>
      </c>
      <c r="AY1979" s="26">
        <v>2</v>
      </c>
      <c r="AZ1979" s="26">
        <v>1</v>
      </c>
      <c r="BA1979" s="26">
        <v>5249.35</v>
      </c>
      <c r="BB1979" s="26">
        <v>214.11</v>
      </c>
      <c r="BC1979" s="26">
        <v>209.8</v>
      </c>
      <c r="BD1979" s="26">
        <v>427.07</v>
      </c>
      <c r="BE1979" s="28">
        <v>0.06</v>
      </c>
      <c r="BF1979" s="28">
        <v>3.1</v>
      </c>
      <c r="BG1979" s="28">
        <v>0.74</v>
      </c>
      <c r="BH1979" s="28">
        <v>0.17</v>
      </c>
      <c r="BI1979" s="28">
        <v>0.1</v>
      </c>
      <c r="BJ1979" s="28">
        <v>5.33</v>
      </c>
      <c r="BK1979" s="28">
        <v>0.83</v>
      </c>
      <c r="BL1979" s="28">
        <v>-11.86</v>
      </c>
      <c r="BM1979" s="28">
        <v>0.08</v>
      </c>
      <c r="BN1979" s="28">
        <v>4.0599999999999996</v>
      </c>
      <c r="BO1979" s="28">
        <v>0.8</v>
      </c>
      <c r="BP1979" s="28">
        <v>1.6</v>
      </c>
      <c r="BQ1979" s="26">
        <v>38.028300999999999</v>
      </c>
      <c r="BR1979" s="26">
        <v>1747.9942619999999</v>
      </c>
      <c r="BS1979" s="31">
        <f t="shared" si="247"/>
        <v>17.413400000000003</v>
      </c>
    </row>
    <row r="1980" spans="1:71">
      <c r="A1980" s="26">
        <v>42127339280000</v>
      </c>
      <c r="B1980" s="26" t="s">
        <v>9281</v>
      </c>
      <c r="C1980" t="s">
        <v>4366</v>
      </c>
      <c r="D1980" s="26" t="s">
        <v>223</v>
      </c>
      <c r="E1980" s="27" t="s">
        <v>196</v>
      </c>
      <c r="F1980" t="s">
        <v>197</v>
      </c>
      <c r="G1980" t="s">
        <v>67</v>
      </c>
      <c r="H1980" t="s">
        <v>280</v>
      </c>
      <c r="I1980" t="s">
        <v>281</v>
      </c>
      <c r="J1980" t="s">
        <v>1337</v>
      </c>
      <c r="K1980" t="s">
        <v>9261</v>
      </c>
      <c r="L1980">
        <v>28.258990000000001</v>
      </c>
      <c r="M1980">
        <v>-99.95187</v>
      </c>
      <c r="N1980" s="28">
        <v>1693546.49</v>
      </c>
      <c r="O1980" s="28">
        <v>156020.38</v>
      </c>
      <c r="P1980" s="26">
        <v>790</v>
      </c>
      <c r="Q1980" s="26">
        <v>6656</v>
      </c>
      <c r="R1980" s="26">
        <v>13566</v>
      </c>
      <c r="S1980" s="29" t="s">
        <v>72</v>
      </c>
      <c r="T1980" s="30">
        <v>40698</v>
      </c>
      <c r="U1980" s="30">
        <v>40744</v>
      </c>
      <c r="V1980" s="30">
        <v>40848</v>
      </c>
      <c r="W1980">
        <v>3412</v>
      </c>
      <c r="X1980" s="26">
        <v>6488</v>
      </c>
      <c r="Y1980" s="26" t="s">
        <v>72</v>
      </c>
      <c r="Z1980" s="26" t="s">
        <v>72</v>
      </c>
      <c r="AA1980" s="26" t="s">
        <v>4069</v>
      </c>
      <c r="AB1980" s="31" t="s">
        <v>72</v>
      </c>
      <c r="AC1980" s="31" t="s">
        <v>72</v>
      </c>
      <c r="AD1980" s="26">
        <v>3162.1049773141285</v>
      </c>
      <c r="AE1980" s="26" t="s">
        <v>72</v>
      </c>
      <c r="AF1980" s="26" t="s">
        <v>72</v>
      </c>
      <c r="AG1980" s="26">
        <v>50151</v>
      </c>
      <c r="AH1980" s="28">
        <v>0.15667800000000001</v>
      </c>
      <c r="AI1980">
        <v>56880</v>
      </c>
      <c r="AJ1980" s="26">
        <v>65619</v>
      </c>
      <c r="AK1980" s="28">
        <v>0.19673599999999999</v>
      </c>
      <c r="AL1980">
        <v>63186</v>
      </c>
      <c r="AM1980" s="26">
        <v>73731</v>
      </c>
      <c r="AN1980" s="28">
        <v>0.22284899999999999</v>
      </c>
      <c r="AO1980">
        <v>63855</v>
      </c>
      <c r="AP1980" s="32">
        <v>96907.78125</v>
      </c>
      <c r="AQ1980" s="36">
        <v>0.3064325774310937</v>
      </c>
      <c r="AR1980" s="32">
        <f t="shared" si="246"/>
        <v>151146.34745530359</v>
      </c>
      <c r="AS1980" s="32">
        <f t="shared" si="248"/>
        <v>2</v>
      </c>
      <c r="AT1980" s="32">
        <f t="shared" si="249"/>
        <v>1</v>
      </c>
      <c r="AU1980" s="32">
        <f t="shared" si="250"/>
        <v>2</v>
      </c>
      <c r="AV1980" s="32">
        <f t="shared" si="243"/>
        <v>85735.305853113445</v>
      </c>
      <c r="AW1980" s="32">
        <f t="shared" si="244"/>
        <v>0.27110403736967909</v>
      </c>
      <c r="AX1980" s="32">
        <f t="shared" si="245"/>
        <v>133720.72046754663</v>
      </c>
      <c r="AY1980" s="26">
        <v>2</v>
      </c>
      <c r="AZ1980" s="26">
        <v>1</v>
      </c>
      <c r="BA1980" s="26">
        <v>5767.22</v>
      </c>
      <c r="BB1980" s="26">
        <v>163.36000000000001</v>
      </c>
      <c r="BC1980" s="26">
        <v>225.78</v>
      </c>
      <c r="BD1980" s="26">
        <v>388.7</v>
      </c>
      <c r="BE1980" s="28">
        <v>0.06</v>
      </c>
      <c r="BF1980" s="28">
        <v>2.3199999999999998</v>
      </c>
      <c r="BG1980" s="28">
        <v>0.59</v>
      </c>
      <c r="BH1980" s="28">
        <v>-0.49</v>
      </c>
      <c r="BI1980" s="28">
        <v>0.09</v>
      </c>
      <c r="BJ1980" s="28">
        <v>8.24</v>
      </c>
      <c r="BK1980" s="28">
        <v>0.75</v>
      </c>
      <c r="BL1980" s="28">
        <v>33.6</v>
      </c>
      <c r="BM1980" s="28">
        <v>7.0000000000000007E-2</v>
      </c>
      <c r="BN1980" s="28">
        <v>5.0599999999999996</v>
      </c>
      <c r="BO1980" s="28">
        <v>0.67</v>
      </c>
      <c r="BP1980" s="28">
        <v>-0.34</v>
      </c>
      <c r="BQ1980" s="26">
        <v>48.733398000000001</v>
      </c>
      <c r="BR1980" s="26">
        <v>3417.851318</v>
      </c>
      <c r="BS1980" s="31">
        <f t="shared" si="247"/>
        <v>15.240150000000002</v>
      </c>
    </row>
    <row r="1981" spans="1:71">
      <c r="A1981" s="26">
        <v>42127339620000</v>
      </c>
      <c r="B1981" s="26" t="s">
        <v>9281</v>
      </c>
      <c r="C1981" t="s">
        <v>4367</v>
      </c>
      <c r="D1981" s="26" t="s">
        <v>223</v>
      </c>
      <c r="E1981" s="27" t="s">
        <v>196</v>
      </c>
      <c r="F1981" t="s">
        <v>197</v>
      </c>
      <c r="G1981" t="s">
        <v>67</v>
      </c>
      <c r="H1981" t="s">
        <v>4368</v>
      </c>
      <c r="I1981" t="s">
        <v>4369</v>
      </c>
      <c r="J1981" t="s">
        <v>470</v>
      </c>
      <c r="K1981" t="s">
        <v>9261</v>
      </c>
      <c r="L1981">
        <v>28.23001</v>
      </c>
      <c r="M1981">
        <v>-99.911680000000004</v>
      </c>
      <c r="N1981" s="28">
        <v>1706403.21</v>
      </c>
      <c r="O1981" s="28">
        <v>145380.64000000001</v>
      </c>
      <c r="P1981" s="26">
        <v>798</v>
      </c>
      <c r="Q1981" s="26">
        <v>7092</v>
      </c>
      <c r="R1981" s="26">
        <v>14314</v>
      </c>
      <c r="S1981" s="29" t="s">
        <v>72</v>
      </c>
      <c r="T1981" s="30">
        <v>40688</v>
      </c>
      <c r="U1981" s="30">
        <v>40710</v>
      </c>
      <c r="V1981" s="30">
        <v>40817</v>
      </c>
      <c r="W1981">
        <v>3951</v>
      </c>
      <c r="X1981" s="26">
        <v>6827</v>
      </c>
      <c r="Y1981" s="26" t="s">
        <v>72</v>
      </c>
      <c r="Z1981" s="26" t="s">
        <v>72</v>
      </c>
      <c r="AA1981" s="26" t="s">
        <v>4069</v>
      </c>
      <c r="AB1981" s="31" t="s">
        <v>72</v>
      </c>
      <c r="AC1981" s="31" t="s">
        <v>72</v>
      </c>
      <c r="AD1981" s="26">
        <v>2824.2064979385714</v>
      </c>
      <c r="AE1981" s="26">
        <v>485</v>
      </c>
      <c r="AF1981" s="26" t="s">
        <v>72</v>
      </c>
      <c r="AG1981" s="26">
        <v>44926</v>
      </c>
      <c r="AH1981" s="28">
        <v>0.112298</v>
      </c>
      <c r="AI1981">
        <v>20112</v>
      </c>
      <c r="AJ1981" s="26">
        <v>71541</v>
      </c>
      <c r="AK1981" s="28">
        <v>0.188661</v>
      </c>
      <c r="AL1981">
        <v>23696</v>
      </c>
      <c r="AM1981" s="26">
        <v>99894</v>
      </c>
      <c r="AN1981" s="28">
        <v>0.28179900000000002</v>
      </c>
      <c r="AO1981">
        <v>27197</v>
      </c>
      <c r="AP1981" s="32">
        <v>227271.453125</v>
      </c>
      <c r="AQ1981" s="36">
        <v>0.64186151471156649</v>
      </c>
      <c r="AR1981" s="32">
        <f t="shared" si="246"/>
        <v>340880.94122894725</v>
      </c>
      <c r="AS1981" s="32">
        <f t="shared" si="248"/>
        <v>4</v>
      </c>
      <c r="AT1981" s="32">
        <f t="shared" si="249"/>
        <v>1</v>
      </c>
      <c r="AU1981" s="32">
        <f t="shared" si="250"/>
        <v>4</v>
      </c>
      <c r="AV1981" s="32">
        <f t="shared" si="243"/>
        <v>191085.12391057567</v>
      </c>
      <c r="AW1981" s="32">
        <f t="shared" si="244"/>
        <v>0.53966384860764482</v>
      </c>
      <c r="AX1981" s="32">
        <f t="shared" si="245"/>
        <v>286605.62511412875</v>
      </c>
      <c r="AY1981" s="26">
        <v>2</v>
      </c>
      <c r="AZ1981" s="26">
        <v>1</v>
      </c>
      <c r="BA1981" s="26">
        <v>6128.15</v>
      </c>
      <c r="BB1981" s="26">
        <v>193.87</v>
      </c>
      <c r="BC1981" s="26">
        <v>185.35</v>
      </c>
      <c r="BD1981" s="26">
        <v>380.56</v>
      </c>
      <c r="BE1981" s="28">
        <v>0.06</v>
      </c>
      <c r="BF1981" s="28">
        <v>2.61</v>
      </c>
      <c r="BG1981" s="28">
        <v>0.6</v>
      </c>
      <c r="BH1981" s="28">
        <v>-1.05</v>
      </c>
      <c r="BI1981" s="28">
        <v>0.1</v>
      </c>
      <c r="BJ1981" s="28">
        <v>8.6300000000000008</v>
      </c>
      <c r="BK1981" s="28">
        <v>0.75</v>
      </c>
      <c r="BL1981" s="28">
        <v>41.41</v>
      </c>
      <c r="BM1981" s="28">
        <v>7.0000000000000007E-2</v>
      </c>
      <c r="BN1981" s="28">
        <v>5.34</v>
      </c>
      <c r="BO1981" s="28">
        <v>0.66</v>
      </c>
      <c r="BP1981" s="28">
        <v>-1.38</v>
      </c>
      <c r="BQ1981" s="26">
        <v>54.032600000000002</v>
      </c>
      <c r="BR1981" s="26">
        <v>3031.9130850000001</v>
      </c>
      <c r="BS1981" s="31">
        <f t="shared" si="247"/>
        <v>13.901250000000001</v>
      </c>
    </row>
    <row r="1982" spans="1:71">
      <c r="A1982" s="26">
        <v>42127339810000</v>
      </c>
      <c r="B1982" s="26" t="s">
        <v>9283</v>
      </c>
      <c r="C1982" t="s">
        <v>4370</v>
      </c>
      <c r="D1982" s="26" t="s">
        <v>1201</v>
      </c>
      <c r="E1982" s="27" t="s">
        <v>196</v>
      </c>
      <c r="F1982" t="s">
        <v>197</v>
      </c>
      <c r="G1982" t="s">
        <v>67</v>
      </c>
      <c r="H1982" t="s">
        <v>4371</v>
      </c>
      <c r="I1982" t="s">
        <v>4372</v>
      </c>
      <c r="J1982" t="s">
        <v>149</v>
      </c>
      <c r="K1982" t="s">
        <v>9261</v>
      </c>
      <c r="L1982">
        <v>28.352959999999999</v>
      </c>
      <c r="M1982">
        <v>-99.581620000000001</v>
      </c>
      <c r="N1982" s="28">
        <v>1812916.69</v>
      </c>
      <c r="O1982" s="28">
        <v>189405.07</v>
      </c>
      <c r="P1982" s="26">
        <v>464</v>
      </c>
      <c r="Q1982" s="26">
        <v>7397</v>
      </c>
      <c r="R1982" s="26">
        <v>13470</v>
      </c>
      <c r="S1982" s="29" t="s">
        <v>72</v>
      </c>
      <c r="T1982" s="30">
        <v>40709</v>
      </c>
      <c r="U1982" s="30">
        <v>40777</v>
      </c>
      <c r="V1982" s="30">
        <v>40756</v>
      </c>
      <c r="W1982">
        <v>3565000</v>
      </c>
      <c r="X1982" s="26">
        <v>6289</v>
      </c>
      <c r="Y1982" s="26" t="s">
        <v>72</v>
      </c>
      <c r="Z1982" s="26" t="s">
        <v>72</v>
      </c>
      <c r="AA1982" s="26" t="s">
        <v>4069</v>
      </c>
      <c r="AB1982" s="31" t="s">
        <v>72</v>
      </c>
      <c r="AC1982" s="31" t="s">
        <v>72</v>
      </c>
      <c r="AD1982" s="26">
        <v>3101.6290157793164</v>
      </c>
      <c r="AE1982" s="26">
        <v>360</v>
      </c>
      <c r="AF1982" s="26" t="s">
        <v>72</v>
      </c>
      <c r="AG1982" s="26">
        <v>33752</v>
      </c>
      <c r="AH1982" s="28">
        <v>0.109289</v>
      </c>
      <c r="AI1982">
        <v>11250</v>
      </c>
      <c r="AJ1982" s="26">
        <v>33752</v>
      </c>
      <c r="AK1982" s="28">
        <v>0.109289</v>
      </c>
      <c r="AL1982">
        <v>11250</v>
      </c>
      <c r="AM1982" s="26">
        <v>33752</v>
      </c>
      <c r="AN1982" s="28">
        <v>0.109289</v>
      </c>
      <c r="AO1982">
        <v>11250</v>
      </c>
      <c r="AP1982" s="32">
        <v>63061.578125</v>
      </c>
      <c r="AQ1982" s="36">
        <v>0.19559362049333423</v>
      </c>
      <c r="AR1982" s="32">
        <f t="shared" si="246"/>
        <v>97681.64895232016</v>
      </c>
      <c r="AS1982" s="32">
        <f t="shared" si="248"/>
        <v>2</v>
      </c>
      <c r="AT1982" s="32">
        <f t="shared" si="249"/>
        <v>1</v>
      </c>
      <c r="AU1982" s="32">
        <f t="shared" si="250"/>
        <v>1</v>
      </c>
      <c r="AV1982" s="32">
        <f t="shared" si="243"/>
        <v>57556.600164970587</v>
      </c>
      <c r="AW1982" s="32">
        <f t="shared" si="244"/>
        <v>0.17851922112128135</v>
      </c>
      <c r="AX1982" s="32">
        <f t="shared" si="245"/>
        <v>89154.502303437388</v>
      </c>
      <c r="AY1982" s="26">
        <v>2</v>
      </c>
      <c r="AZ1982" s="26">
        <v>1</v>
      </c>
      <c r="BA1982" s="26">
        <v>6790.16</v>
      </c>
      <c r="BB1982" s="26">
        <v>142.29</v>
      </c>
      <c r="BC1982" s="26">
        <v>114.38</v>
      </c>
      <c r="BD1982" s="26">
        <v>253.73</v>
      </c>
      <c r="BE1982" s="28">
        <v>0.08</v>
      </c>
      <c r="BF1982" s="28">
        <v>5.0199999999999996</v>
      </c>
      <c r="BG1982" s="28">
        <v>0.7</v>
      </c>
      <c r="BH1982" s="28">
        <v>-8.3800000000000008</v>
      </c>
      <c r="BI1982" s="28">
        <v>0.11</v>
      </c>
      <c r="BJ1982" s="28">
        <v>8.15</v>
      </c>
      <c r="BK1982" s="28">
        <v>0.8</v>
      </c>
      <c r="BL1982" s="28">
        <v>3.08</v>
      </c>
      <c r="BM1982" s="28">
        <v>0.08</v>
      </c>
      <c r="BN1982" s="28">
        <v>6.14</v>
      </c>
      <c r="BO1982" s="28">
        <v>0.74</v>
      </c>
      <c r="BP1982" s="28">
        <v>0.04</v>
      </c>
      <c r="BQ1982" s="26">
        <v>49.101699000000004</v>
      </c>
      <c r="BR1982" s="26">
        <v>2024.4886469999999</v>
      </c>
      <c r="BS1982" s="31">
        <f t="shared" si="247"/>
        <v>10.065440000000001</v>
      </c>
    </row>
    <row r="1983" spans="1:71">
      <c r="A1983" s="26">
        <v>42127339890000</v>
      </c>
      <c r="B1983" s="26" t="s">
        <v>9281</v>
      </c>
      <c r="C1983" t="s">
        <v>4373</v>
      </c>
      <c r="D1983" s="26" t="s">
        <v>223</v>
      </c>
      <c r="E1983" s="27" t="s">
        <v>196</v>
      </c>
      <c r="F1983" t="s">
        <v>197</v>
      </c>
      <c r="G1983" t="s">
        <v>67</v>
      </c>
      <c r="H1983" t="s">
        <v>4374</v>
      </c>
      <c r="I1983" t="s">
        <v>4375</v>
      </c>
      <c r="J1983" t="s">
        <v>3529</v>
      </c>
      <c r="K1983" t="s">
        <v>9261</v>
      </c>
      <c r="L1983">
        <v>28.210519999999999</v>
      </c>
      <c r="M1983">
        <v>-99.911169999999998</v>
      </c>
      <c r="N1983" s="28">
        <v>1706512.23</v>
      </c>
      <c r="O1983" s="28">
        <v>138293.09</v>
      </c>
      <c r="P1983" s="26">
        <v>818.9000244140625</v>
      </c>
      <c r="Q1983" s="26">
        <v>7130</v>
      </c>
      <c r="R1983" s="26">
        <v>14620</v>
      </c>
      <c r="S1983" s="29" t="s">
        <v>72</v>
      </c>
      <c r="T1983" s="30">
        <v>40865</v>
      </c>
      <c r="U1983" s="30">
        <v>41073</v>
      </c>
      <c r="V1983" s="30">
        <v>41091</v>
      </c>
      <c r="W1983">
        <v>0</v>
      </c>
      <c r="X1983" s="26">
        <v>6808</v>
      </c>
      <c r="Y1983" s="26" t="s">
        <v>72</v>
      </c>
      <c r="Z1983" s="26" t="s">
        <v>72</v>
      </c>
      <c r="AA1983" s="26" t="s">
        <v>4069</v>
      </c>
      <c r="AB1983" s="31" t="s">
        <v>72</v>
      </c>
      <c r="AC1983" s="31" t="s">
        <v>72</v>
      </c>
      <c r="AD1983" s="26">
        <v>2577.3428339496709</v>
      </c>
      <c r="AE1983" s="26">
        <v>1420</v>
      </c>
      <c r="AF1983" s="26" t="s">
        <v>72</v>
      </c>
      <c r="AG1983" s="26">
        <v>14227</v>
      </c>
      <c r="AH1983" s="28">
        <v>3.8397000000000001E-2</v>
      </c>
      <c r="AI1983">
        <v>4492</v>
      </c>
      <c r="AJ1983" s="26">
        <v>17052</v>
      </c>
      <c r="AK1983" s="28">
        <v>4.9992000000000002E-2</v>
      </c>
      <c r="AL1983">
        <v>4882</v>
      </c>
      <c r="AM1983" s="26">
        <v>17052</v>
      </c>
      <c r="AN1983" s="28">
        <v>4.9992000000000002E-2</v>
      </c>
      <c r="AO1983">
        <v>4882</v>
      </c>
      <c r="AP1983" s="32">
        <v>27556.533203125</v>
      </c>
      <c r="AQ1983" s="36">
        <v>7.1022633379570405E-2</v>
      </c>
      <c r="AR1983" s="32">
        <f t="shared" si="246"/>
        <v>40127.539311308967</v>
      </c>
      <c r="AS1983" s="32">
        <f t="shared" si="248"/>
        <v>1</v>
      </c>
      <c r="AT1983" s="32">
        <f t="shared" si="249"/>
        <v>1</v>
      </c>
      <c r="AU1983" s="32">
        <f t="shared" si="250"/>
        <v>1</v>
      </c>
      <c r="AV1983" s="32">
        <f t="shared" si="243"/>
        <v>23233.622295231715</v>
      </c>
      <c r="AW1983" s="32">
        <f t="shared" si="244"/>
        <v>5.9881009929308775E-2</v>
      </c>
      <c r="AX1983" s="32">
        <f t="shared" si="245"/>
        <v>33832.561052719371</v>
      </c>
      <c r="AY1983" s="26">
        <v>2</v>
      </c>
      <c r="AZ1983" s="26">
        <v>1</v>
      </c>
      <c r="BA1983" s="26">
        <v>6137.32</v>
      </c>
      <c r="BB1983" s="26">
        <v>201.8</v>
      </c>
      <c r="BC1983" s="26">
        <v>168.37</v>
      </c>
      <c r="BD1983" s="26">
        <v>372.37</v>
      </c>
      <c r="BE1983" s="28">
        <v>0.06</v>
      </c>
      <c r="BF1983" s="28">
        <v>2.56</v>
      </c>
      <c r="BG1983" s="28">
        <v>0.59</v>
      </c>
      <c r="BH1983" s="28">
        <v>-1.78</v>
      </c>
      <c r="BI1983" s="28">
        <v>0.1</v>
      </c>
      <c r="BJ1983" s="28">
        <v>8.81</v>
      </c>
      <c r="BK1983" s="28">
        <v>0.74</v>
      </c>
      <c r="BL1983" s="28">
        <v>48.96</v>
      </c>
      <c r="BM1983" s="28">
        <v>7.0000000000000007E-2</v>
      </c>
      <c r="BN1983" s="28">
        <v>5.38</v>
      </c>
      <c r="BO1983" s="28">
        <v>0.66</v>
      </c>
      <c r="BP1983" s="28">
        <v>-2.27</v>
      </c>
      <c r="BQ1983" s="26">
        <v>54.032600000000002</v>
      </c>
      <c r="BR1983" s="26">
        <v>3052.311279</v>
      </c>
      <c r="BS1983" s="31">
        <f t="shared" si="247"/>
        <v>12.459379999999999</v>
      </c>
    </row>
    <row r="1984" spans="1:71">
      <c r="A1984" s="26">
        <v>42127341330000</v>
      </c>
      <c r="B1984" s="26" t="s">
        <v>9281</v>
      </c>
      <c r="C1984" t="s">
        <v>4376</v>
      </c>
      <c r="D1984" s="26" t="s">
        <v>207</v>
      </c>
      <c r="E1984" s="27" t="s">
        <v>196</v>
      </c>
      <c r="F1984" t="s">
        <v>197</v>
      </c>
      <c r="G1984" t="s">
        <v>67</v>
      </c>
      <c r="H1984" t="s">
        <v>237</v>
      </c>
      <c r="I1984" t="s">
        <v>4377</v>
      </c>
      <c r="J1984" t="s">
        <v>663</v>
      </c>
      <c r="K1984" t="s">
        <v>9261</v>
      </c>
      <c r="L1984">
        <v>28.330100000000002</v>
      </c>
      <c r="M1984">
        <v>-99.880799999999994</v>
      </c>
      <c r="N1984" s="28">
        <v>1716621.67</v>
      </c>
      <c r="O1984" s="28">
        <v>181695.35</v>
      </c>
      <c r="P1984" s="26">
        <v>649.4000244140625</v>
      </c>
      <c r="Q1984" s="26">
        <v>7122</v>
      </c>
      <c r="R1984" s="26">
        <v>13100</v>
      </c>
      <c r="S1984" s="29" t="s">
        <v>72</v>
      </c>
      <c r="T1984" s="30">
        <v>40724</v>
      </c>
      <c r="U1984" s="30">
        <v>40869</v>
      </c>
      <c r="V1984" s="30">
        <v>40878</v>
      </c>
      <c r="W1984">
        <v>1683</v>
      </c>
      <c r="X1984" s="26">
        <v>6072</v>
      </c>
      <c r="Y1984" s="26">
        <v>1900</v>
      </c>
      <c r="Z1984" s="26">
        <v>2000</v>
      </c>
      <c r="AA1984" s="26" t="s">
        <v>4069</v>
      </c>
      <c r="AB1984" s="31">
        <v>52.700000762939453</v>
      </c>
      <c r="AC1984" s="31">
        <v>0.77999997138977051</v>
      </c>
      <c r="AD1984" s="26">
        <v>2262.4995491433724</v>
      </c>
      <c r="AE1984" s="26" t="s">
        <v>72</v>
      </c>
      <c r="AF1984" s="26">
        <v>885</v>
      </c>
      <c r="AG1984" s="26">
        <v>33811</v>
      </c>
      <c r="AH1984" s="28">
        <v>0.12037399999999999</v>
      </c>
      <c r="AI1984">
        <v>48558</v>
      </c>
      <c r="AJ1984" s="26">
        <v>122287</v>
      </c>
      <c r="AK1984" s="28">
        <v>0.26776</v>
      </c>
      <c r="AL1984">
        <v>70632</v>
      </c>
      <c r="AM1984" s="26">
        <v>141427</v>
      </c>
      <c r="AN1984" s="28">
        <v>0.32742700000000002</v>
      </c>
      <c r="AO1984">
        <v>73015</v>
      </c>
      <c r="AP1984" s="32">
        <v>124100.2109375</v>
      </c>
      <c r="AQ1984" s="36">
        <v>0.28077667129469114</v>
      </c>
      <c r="AR1984" s="32">
        <f t="shared" si="246"/>
        <v>173797.68175666034</v>
      </c>
      <c r="AS1984" s="32">
        <f t="shared" si="248"/>
        <v>3</v>
      </c>
      <c r="AT1984" s="32">
        <f t="shared" si="249"/>
        <v>1</v>
      </c>
      <c r="AU1984" s="32">
        <f t="shared" si="250"/>
        <v>3</v>
      </c>
      <c r="AV1984" s="32">
        <f t="shared" si="243"/>
        <v>117314.7580338027</v>
      </c>
      <c r="AW1984" s="32">
        <f t="shared" si="244"/>
        <v>0.26542458715934242</v>
      </c>
      <c r="AX1984" s="32">
        <f t="shared" si="245"/>
        <v>164294.90996100634</v>
      </c>
      <c r="AY1984" s="26">
        <v>2</v>
      </c>
      <c r="AZ1984" s="26">
        <v>1</v>
      </c>
      <c r="BA1984" s="26">
        <v>6139.03</v>
      </c>
      <c r="BB1984" s="26">
        <v>226.49</v>
      </c>
      <c r="BC1984" s="26">
        <v>188.09</v>
      </c>
      <c r="BD1984" s="26">
        <v>412.33</v>
      </c>
      <c r="BE1984" s="28">
        <v>7.0000000000000007E-2</v>
      </c>
      <c r="BF1984" s="28">
        <v>3.11</v>
      </c>
      <c r="BG1984" s="28">
        <v>0.66</v>
      </c>
      <c r="BH1984" s="28">
        <v>2</v>
      </c>
      <c r="BI1984" s="28">
        <v>0.1</v>
      </c>
      <c r="BJ1984" s="28">
        <v>7.96</v>
      </c>
      <c r="BK1984" s="28">
        <v>0.77</v>
      </c>
      <c r="BL1984" s="28">
        <v>12.3</v>
      </c>
      <c r="BM1984" s="28">
        <v>0.08</v>
      </c>
      <c r="BN1984" s="28">
        <v>5.34</v>
      </c>
      <c r="BO1984" s="28">
        <v>0.7</v>
      </c>
      <c r="BP1984" s="28">
        <v>1.83</v>
      </c>
      <c r="BQ1984" s="26">
        <v>52.862098000000003</v>
      </c>
      <c r="BR1984" s="26">
        <v>5506.3481439999996</v>
      </c>
      <c r="BS1984" s="31">
        <f t="shared" si="247"/>
        <v>14.482930000000003</v>
      </c>
    </row>
    <row r="1985" spans="1:71">
      <c r="A1985" s="26">
        <v>42127341340000</v>
      </c>
      <c r="B1985" s="26" t="s">
        <v>9281</v>
      </c>
      <c r="C1985" t="s">
        <v>4378</v>
      </c>
      <c r="D1985" s="26" t="s">
        <v>207</v>
      </c>
      <c r="E1985" s="27" t="s">
        <v>196</v>
      </c>
      <c r="F1985" t="s">
        <v>197</v>
      </c>
      <c r="G1985" t="s">
        <v>67</v>
      </c>
      <c r="H1985" t="s">
        <v>237</v>
      </c>
      <c r="I1985" t="s">
        <v>4379</v>
      </c>
      <c r="J1985" t="s">
        <v>99</v>
      </c>
      <c r="K1985" t="s">
        <v>9261</v>
      </c>
      <c r="L1985">
        <v>28.33005</v>
      </c>
      <c r="M1985">
        <v>-99.880740000000003</v>
      </c>
      <c r="N1985" s="28">
        <v>1716640.84</v>
      </c>
      <c r="O1985" s="28">
        <v>181677.03</v>
      </c>
      <c r="P1985" s="26">
        <v>649.5</v>
      </c>
      <c r="Q1985" s="26">
        <v>7145</v>
      </c>
      <c r="R1985" s="26">
        <v>12855</v>
      </c>
      <c r="S1985" s="29" t="s">
        <v>72</v>
      </c>
      <c r="T1985" s="30">
        <v>40737</v>
      </c>
      <c r="U1985" s="30">
        <v>40869</v>
      </c>
      <c r="V1985" s="30">
        <v>40878</v>
      </c>
      <c r="W1985">
        <v>1700</v>
      </c>
      <c r="X1985" s="26">
        <v>6008</v>
      </c>
      <c r="Y1985" s="26">
        <v>2125</v>
      </c>
      <c r="Z1985" s="26">
        <v>2650</v>
      </c>
      <c r="AA1985" s="26" t="s">
        <v>4069</v>
      </c>
      <c r="AB1985" s="31">
        <v>52.700000762939453</v>
      </c>
      <c r="AC1985" s="31">
        <v>0.87999999523162842</v>
      </c>
      <c r="AD1985" s="26">
        <v>3048.4975601403989</v>
      </c>
      <c r="AE1985" s="26" t="s">
        <v>72</v>
      </c>
      <c r="AF1985" s="26">
        <v>990</v>
      </c>
      <c r="AG1985" s="26">
        <v>37737</v>
      </c>
      <c r="AH1985" s="28">
        <v>0.171482</v>
      </c>
      <c r="AI1985">
        <v>51099</v>
      </c>
      <c r="AJ1985" s="26">
        <v>121253</v>
      </c>
      <c r="AK1985" s="28">
        <v>0.37103799999999998</v>
      </c>
      <c r="AL1985">
        <v>71720</v>
      </c>
      <c r="AM1985" s="26">
        <v>142271</v>
      </c>
      <c r="AN1985" s="28">
        <v>0.43927500000000003</v>
      </c>
      <c r="AO1985">
        <v>72427</v>
      </c>
      <c r="AP1985" s="32">
        <v>123654.3671875</v>
      </c>
      <c r="AQ1985" s="36">
        <v>0.37696003667179878</v>
      </c>
      <c r="AR1985" s="32">
        <f t="shared" si="246"/>
        <v>190376.29367840837</v>
      </c>
      <c r="AS1985" s="32">
        <f t="shared" si="248"/>
        <v>3</v>
      </c>
      <c r="AT1985" s="32">
        <f t="shared" si="249"/>
        <v>1</v>
      </c>
      <c r="AU1985" s="32">
        <f t="shared" si="250"/>
        <v>3</v>
      </c>
      <c r="AV1985" s="32">
        <f t="shared" si="243"/>
        <v>118138.49328499501</v>
      </c>
      <c r="AW1985" s="32">
        <f t="shared" si="244"/>
        <v>0.36014490853797021</v>
      </c>
      <c r="AX1985" s="32">
        <f t="shared" si="245"/>
        <v>181884.14209621574</v>
      </c>
      <c r="AY1985" s="26">
        <v>2</v>
      </c>
      <c r="AZ1985" s="26">
        <v>1</v>
      </c>
      <c r="BA1985" s="26">
        <v>6139.81</v>
      </c>
      <c r="BB1985" s="26">
        <v>226.37</v>
      </c>
      <c r="BC1985" s="26">
        <v>188.19</v>
      </c>
      <c r="BD1985" s="26">
        <v>412.32</v>
      </c>
      <c r="BE1985" s="28">
        <v>7.0000000000000007E-2</v>
      </c>
      <c r="BF1985" s="28">
        <v>3.11</v>
      </c>
      <c r="BG1985" s="28">
        <v>0.66</v>
      </c>
      <c r="BH1985" s="28">
        <v>2</v>
      </c>
      <c r="BI1985" s="28">
        <v>0.1</v>
      </c>
      <c r="BJ1985" s="28">
        <v>7.97</v>
      </c>
      <c r="BK1985" s="28">
        <v>0.77</v>
      </c>
      <c r="BL1985" s="28">
        <v>12.31</v>
      </c>
      <c r="BM1985" s="28">
        <v>0.08</v>
      </c>
      <c r="BN1985" s="28">
        <v>5.34</v>
      </c>
      <c r="BO1985" s="28">
        <v>0.7</v>
      </c>
      <c r="BP1985" s="28">
        <v>1.82</v>
      </c>
      <c r="BQ1985" s="26">
        <v>52.862098000000003</v>
      </c>
      <c r="BR1985" s="26">
        <v>5506.3481439999996</v>
      </c>
      <c r="BS1985" s="31">
        <f t="shared" si="247"/>
        <v>14.490630000000003</v>
      </c>
    </row>
    <row r="1986" spans="1:71">
      <c r="A1986" s="26">
        <v>42127341350000</v>
      </c>
      <c r="B1986" s="26" t="s">
        <v>9281</v>
      </c>
      <c r="C1986" t="s">
        <v>4380</v>
      </c>
      <c r="D1986" s="26" t="s">
        <v>207</v>
      </c>
      <c r="E1986" s="27" t="s">
        <v>196</v>
      </c>
      <c r="F1986" t="s">
        <v>197</v>
      </c>
      <c r="G1986" t="s">
        <v>67</v>
      </c>
      <c r="H1986" t="s">
        <v>237</v>
      </c>
      <c r="I1986" t="s">
        <v>4381</v>
      </c>
      <c r="J1986" t="s">
        <v>659</v>
      </c>
      <c r="K1986" t="s">
        <v>9261</v>
      </c>
      <c r="L1986">
        <v>28.33</v>
      </c>
      <c r="M1986">
        <v>-99.880690000000001</v>
      </c>
      <c r="N1986" s="28">
        <v>1716656.78</v>
      </c>
      <c r="O1986" s="28">
        <v>181658.73</v>
      </c>
      <c r="P1986" s="26">
        <v>649.5</v>
      </c>
      <c r="Q1986" s="26">
        <v>7136</v>
      </c>
      <c r="R1986" s="26">
        <v>13185</v>
      </c>
      <c r="S1986" s="29" t="s">
        <v>72</v>
      </c>
      <c r="T1986" s="30">
        <v>40749</v>
      </c>
      <c r="U1986" s="30">
        <v>40874</v>
      </c>
      <c r="V1986" s="30">
        <v>40848</v>
      </c>
      <c r="W1986">
        <v>1706</v>
      </c>
      <c r="X1986" s="26">
        <v>6153</v>
      </c>
      <c r="Y1986" s="26">
        <v>1869</v>
      </c>
      <c r="Z1986" s="26">
        <v>3373</v>
      </c>
      <c r="AA1986" s="26" t="s">
        <v>4069</v>
      </c>
      <c r="AB1986" s="31">
        <v>55.099998474121094</v>
      </c>
      <c r="AC1986" s="31">
        <v>0.77999997138977051</v>
      </c>
      <c r="AD1986" s="26">
        <v>2464.9467538480649</v>
      </c>
      <c r="AE1986" s="26" t="s">
        <v>72</v>
      </c>
      <c r="AF1986" s="26">
        <v>919</v>
      </c>
      <c r="AG1986" s="26">
        <v>34879</v>
      </c>
      <c r="AH1986" s="28">
        <v>0.120895</v>
      </c>
      <c r="AI1986">
        <v>3822</v>
      </c>
      <c r="AJ1986" s="26">
        <v>129031</v>
      </c>
      <c r="AK1986" s="28">
        <v>0.32208999999999999</v>
      </c>
      <c r="AL1986">
        <v>41057</v>
      </c>
      <c r="AM1986" s="26">
        <v>181062</v>
      </c>
      <c r="AN1986" s="28">
        <v>0.45687499999999998</v>
      </c>
      <c r="AO1986">
        <v>67997</v>
      </c>
      <c r="AP1986" s="32">
        <v>149475.625</v>
      </c>
      <c r="AQ1986" s="36">
        <v>0.3684494566231607</v>
      </c>
      <c r="AR1986" s="32">
        <f t="shared" si="246"/>
        <v>214691.17882229944</v>
      </c>
      <c r="AS1986" s="32">
        <f t="shared" si="248"/>
        <v>3</v>
      </c>
      <c r="AT1986" s="32">
        <f t="shared" si="249"/>
        <v>1</v>
      </c>
      <c r="AU1986" s="32">
        <f t="shared" si="250"/>
        <v>3</v>
      </c>
      <c r="AV1986" s="32">
        <f t="shared" si="243"/>
        <v>139442.56257110354</v>
      </c>
      <c r="AW1986" s="32">
        <f t="shared" si="244"/>
        <v>0.34371849195789733</v>
      </c>
      <c r="AX1986" s="32">
        <f t="shared" si="245"/>
        <v>200280.73564765134</v>
      </c>
      <c r="AY1986" s="26">
        <v>2</v>
      </c>
      <c r="AZ1986" s="26">
        <v>1</v>
      </c>
      <c r="BA1986" s="26">
        <v>6140.5</v>
      </c>
      <c r="BB1986" s="26">
        <v>226.27</v>
      </c>
      <c r="BC1986" s="26">
        <v>188.28</v>
      </c>
      <c r="BD1986" s="26">
        <v>412.31</v>
      </c>
      <c r="BE1986" s="28">
        <v>7.0000000000000007E-2</v>
      </c>
      <c r="BF1986" s="28">
        <v>3.11</v>
      </c>
      <c r="BG1986" s="28">
        <v>0.66</v>
      </c>
      <c r="BH1986" s="28">
        <v>2</v>
      </c>
      <c r="BI1986" s="28">
        <v>0.1</v>
      </c>
      <c r="BJ1986" s="28">
        <v>7.97</v>
      </c>
      <c r="BK1986" s="28">
        <v>0.77</v>
      </c>
      <c r="BL1986" s="28">
        <v>12.31</v>
      </c>
      <c r="BM1986" s="28">
        <v>0.08</v>
      </c>
      <c r="BN1986" s="28">
        <v>5.34</v>
      </c>
      <c r="BO1986" s="28">
        <v>0.7</v>
      </c>
      <c r="BP1986" s="28">
        <v>1.82</v>
      </c>
      <c r="BQ1986" s="26">
        <v>52.862098000000003</v>
      </c>
      <c r="BR1986" s="26">
        <v>5506.3481439999996</v>
      </c>
      <c r="BS1986" s="31">
        <f t="shared" si="247"/>
        <v>14.497560000000002</v>
      </c>
    </row>
    <row r="1987" spans="1:71">
      <c r="A1987" s="26">
        <v>42127341420000</v>
      </c>
      <c r="B1987" s="26" t="s">
        <v>9283</v>
      </c>
      <c r="C1987" t="s">
        <v>4382</v>
      </c>
      <c r="D1987" s="26" t="s">
        <v>195</v>
      </c>
      <c r="E1987" s="27" t="s">
        <v>196</v>
      </c>
      <c r="F1987" t="s">
        <v>197</v>
      </c>
      <c r="G1987" t="s">
        <v>67</v>
      </c>
      <c r="H1987" t="s">
        <v>276</v>
      </c>
      <c r="I1987" t="s">
        <v>277</v>
      </c>
      <c r="J1987" t="s">
        <v>4383</v>
      </c>
      <c r="K1987" t="s">
        <v>9261</v>
      </c>
      <c r="L1987">
        <v>28.36422</v>
      </c>
      <c r="M1987">
        <v>-99.84348</v>
      </c>
      <c r="N1987" s="28">
        <v>1728717.83</v>
      </c>
      <c r="O1987" s="28">
        <v>194012.15</v>
      </c>
      <c r="P1987" s="26">
        <v>611</v>
      </c>
      <c r="Q1987" s="26">
        <v>6871</v>
      </c>
      <c r="R1987" s="26">
        <v>12815</v>
      </c>
      <c r="S1987" s="29" t="s">
        <v>72</v>
      </c>
      <c r="T1987" s="30">
        <v>40733</v>
      </c>
      <c r="U1987" s="30">
        <v>40804</v>
      </c>
      <c r="V1987" s="30">
        <v>40817</v>
      </c>
      <c r="W1987">
        <v>3928000</v>
      </c>
      <c r="X1987" s="26">
        <v>6085</v>
      </c>
      <c r="Y1987" s="26" t="s">
        <v>72</v>
      </c>
      <c r="Z1987" s="26" t="s">
        <v>72</v>
      </c>
      <c r="AA1987" s="26" t="s">
        <v>4069</v>
      </c>
      <c r="AB1987" s="31" t="s">
        <v>72</v>
      </c>
      <c r="AC1987" s="31" t="s">
        <v>72</v>
      </c>
      <c r="AD1987" s="26">
        <v>2933.5620372238868</v>
      </c>
      <c r="AE1987" s="26">
        <v>530</v>
      </c>
      <c r="AF1987" s="26" t="s">
        <v>72</v>
      </c>
      <c r="AG1987" s="26">
        <v>37556</v>
      </c>
      <c r="AH1987" s="28">
        <v>0.107641</v>
      </c>
      <c r="AI1987">
        <v>13546</v>
      </c>
      <c r="AJ1987" s="26">
        <v>51462</v>
      </c>
      <c r="AK1987" s="28">
        <v>0.159382</v>
      </c>
      <c r="AL1987">
        <v>16352</v>
      </c>
      <c r="AM1987" s="26">
        <v>55338</v>
      </c>
      <c r="AN1987" s="28">
        <v>0.170212</v>
      </c>
      <c r="AO1987">
        <v>16622</v>
      </c>
      <c r="AP1987" s="32">
        <v>74370</v>
      </c>
      <c r="AQ1987" s="36">
        <v>0.21816900870834047</v>
      </c>
      <c r="AR1987" s="32">
        <f t="shared" si="246"/>
        <v>112985.91454137626</v>
      </c>
      <c r="AS1987" s="32">
        <f t="shared" si="248"/>
        <v>2</v>
      </c>
      <c r="AT1987" s="32">
        <f t="shared" si="249"/>
        <v>1</v>
      </c>
      <c r="AU1987" s="32">
        <f t="shared" si="250"/>
        <v>2</v>
      </c>
      <c r="AV1987" s="32">
        <f t="shared" si="243"/>
        <v>70153.459326212003</v>
      </c>
      <c r="AW1987" s="32">
        <f t="shared" si="244"/>
        <v>0.20579952505930557</v>
      </c>
      <c r="AX1987" s="32">
        <f t="shared" si="245"/>
        <v>106579.97526170909</v>
      </c>
      <c r="AY1987" s="26">
        <v>2</v>
      </c>
      <c r="AZ1987" s="26">
        <v>1</v>
      </c>
      <c r="BA1987" s="26">
        <v>6113.4</v>
      </c>
      <c r="BB1987" s="26">
        <v>236.08</v>
      </c>
      <c r="BC1987" s="26">
        <v>169.57</v>
      </c>
      <c r="BD1987" s="26">
        <v>404.89</v>
      </c>
      <c r="BE1987" s="28">
        <v>7.0000000000000007E-2</v>
      </c>
      <c r="BF1987" s="28">
        <v>3.42</v>
      </c>
      <c r="BG1987" s="28">
        <v>0.69</v>
      </c>
      <c r="BH1987" s="28">
        <v>2.64</v>
      </c>
      <c r="BI1987" s="28">
        <v>0.1</v>
      </c>
      <c r="BJ1987" s="28">
        <v>7.75</v>
      </c>
      <c r="BK1987" s="28">
        <v>0.78</v>
      </c>
      <c r="BL1987" s="28">
        <v>5.53</v>
      </c>
      <c r="BM1987" s="28">
        <v>0.08</v>
      </c>
      <c r="BN1987" s="28">
        <v>5.4</v>
      </c>
      <c r="BO1987" s="28">
        <v>0.72</v>
      </c>
      <c r="BP1987" s="28">
        <v>2.63</v>
      </c>
      <c r="BQ1987" s="26">
        <v>50.971698000000004</v>
      </c>
      <c r="BR1987" s="26">
        <v>4011.358886</v>
      </c>
      <c r="BS1987" s="31">
        <f t="shared" si="247"/>
        <v>13.226460000000001</v>
      </c>
    </row>
    <row r="1988" spans="1:71">
      <c r="A1988" s="26">
        <v>42127341440000</v>
      </c>
      <c r="B1988" s="26" t="s">
        <v>9283</v>
      </c>
      <c r="C1988" t="s">
        <v>4384</v>
      </c>
      <c r="D1988" s="26" t="s">
        <v>207</v>
      </c>
      <c r="E1988" s="27" t="s">
        <v>196</v>
      </c>
      <c r="F1988" t="s">
        <v>197</v>
      </c>
      <c r="G1988" t="s">
        <v>67</v>
      </c>
      <c r="H1988" t="s">
        <v>208</v>
      </c>
      <c r="I1988" t="s">
        <v>209</v>
      </c>
      <c r="J1988" t="s">
        <v>339</v>
      </c>
      <c r="K1988" t="s">
        <v>9261</v>
      </c>
      <c r="L1988">
        <v>28.377849999999999</v>
      </c>
      <c r="M1988">
        <v>-99.565730000000002</v>
      </c>
      <c r="N1988" s="28">
        <v>1818071.59</v>
      </c>
      <c r="O1988" s="28">
        <v>198429.59</v>
      </c>
      <c r="P1988" s="26">
        <v>472.23001098632812</v>
      </c>
      <c r="Q1988" s="26">
        <v>7542</v>
      </c>
      <c r="R1988" s="26">
        <v>12525</v>
      </c>
      <c r="S1988" s="29" t="s">
        <v>72</v>
      </c>
      <c r="T1988" s="30">
        <v>40726</v>
      </c>
      <c r="U1988" s="30">
        <v>40778</v>
      </c>
      <c r="V1988" s="30">
        <v>40787</v>
      </c>
      <c r="W1988">
        <v>1374</v>
      </c>
      <c r="X1988" s="26">
        <v>5160</v>
      </c>
      <c r="Y1988" s="26" t="s">
        <v>72</v>
      </c>
      <c r="Z1988" s="26" t="s">
        <v>72</v>
      </c>
      <c r="AA1988" s="26" t="s">
        <v>4069</v>
      </c>
      <c r="AB1988" s="31" t="s">
        <v>72</v>
      </c>
      <c r="AC1988" s="31" t="s">
        <v>72</v>
      </c>
      <c r="AD1988" s="26">
        <v>1875.801613570542</v>
      </c>
      <c r="AE1988" s="26">
        <v>274</v>
      </c>
      <c r="AF1988" s="26" t="s">
        <v>72</v>
      </c>
      <c r="AG1988" s="26">
        <v>9928</v>
      </c>
      <c r="AH1988" s="28">
        <v>1.316E-2</v>
      </c>
      <c r="AI1988">
        <v>14234</v>
      </c>
      <c r="AJ1988" s="26">
        <v>22658</v>
      </c>
      <c r="AK1988" s="28">
        <v>4.8333000000000001E-2</v>
      </c>
      <c r="AL1988">
        <v>28008</v>
      </c>
      <c r="AM1988" s="26">
        <v>34916</v>
      </c>
      <c r="AN1988" s="28">
        <v>6.7921999999999996E-2</v>
      </c>
      <c r="AO1988">
        <v>32813</v>
      </c>
      <c r="AP1988" s="32">
        <v>126398.6875</v>
      </c>
      <c r="AQ1988" s="36">
        <v>0.23709886196569868</v>
      </c>
      <c r="AR1988" s="32">
        <f t="shared" si="246"/>
        <v>168365.18606792868</v>
      </c>
      <c r="AS1988" s="32">
        <f t="shared" si="248"/>
        <v>3</v>
      </c>
      <c r="AT1988" s="32">
        <f t="shared" si="249"/>
        <v>1</v>
      </c>
      <c r="AU1988" s="32">
        <f t="shared" si="250"/>
        <v>2</v>
      </c>
      <c r="AV1988" s="32">
        <f t="shared" ref="AV1988:AV2051" si="251">AP1988/X1988*5740</f>
        <v>140606.29190891472</v>
      </c>
      <c r="AW1988" s="32">
        <f t="shared" ref="AW1988:AW2051" si="252">AQ1988/X1988*5740</f>
        <v>0.26374950924091284</v>
      </c>
      <c r="AX1988" s="32">
        <f t="shared" ref="AX1988:AX2051" si="253">AR1988/X1988*5740</f>
        <v>187289.95504455629</v>
      </c>
      <c r="AY1988" s="26">
        <v>2</v>
      </c>
      <c r="AZ1988" s="26">
        <v>1</v>
      </c>
      <c r="BA1988" s="26">
        <v>6779.43</v>
      </c>
      <c r="BB1988" s="26">
        <v>123.71</v>
      </c>
      <c r="BC1988" s="26">
        <v>129.80000000000001</v>
      </c>
      <c r="BD1988" s="26">
        <v>248.67</v>
      </c>
      <c r="BE1988" s="28">
        <v>7.0000000000000007E-2</v>
      </c>
      <c r="BF1988" s="28">
        <v>4.9800000000000004</v>
      </c>
      <c r="BG1988" s="28">
        <v>0.68</v>
      </c>
      <c r="BH1988" s="28">
        <v>-10.38</v>
      </c>
      <c r="BI1988" s="28">
        <v>0.11</v>
      </c>
      <c r="BJ1988" s="28">
        <v>7.91</v>
      </c>
      <c r="BK1988" s="28">
        <v>0.79</v>
      </c>
      <c r="BL1988" s="28">
        <v>-1.28</v>
      </c>
      <c r="BM1988" s="28">
        <v>0.08</v>
      </c>
      <c r="BN1988" s="28">
        <v>6.1</v>
      </c>
      <c r="BO1988" s="28">
        <v>0.75</v>
      </c>
      <c r="BP1988" s="28">
        <v>-0.96</v>
      </c>
      <c r="BQ1988" s="26">
        <v>51.305399999999999</v>
      </c>
      <c r="BR1988" s="26">
        <v>1806.183593</v>
      </c>
      <c r="BS1988" s="31">
        <f t="shared" si="247"/>
        <v>11.279620000000001</v>
      </c>
    </row>
    <row r="1989" spans="1:71">
      <c r="A1989" s="26">
        <v>42127341590000</v>
      </c>
      <c r="B1989" s="26" t="s">
        <v>9283</v>
      </c>
      <c r="C1989" t="s">
        <v>4385</v>
      </c>
      <c r="D1989" s="26" t="s">
        <v>195</v>
      </c>
      <c r="E1989" s="27" t="s">
        <v>196</v>
      </c>
      <c r="F1989" t="s">
        <v>197</v>
      </c>
      <c r="G1989" t="s">
        <v>67</v>
      </c>
      <c r="H1989" t="s">
        <v>4127</v>
      </c>
      <c r="I1989" t="s">
        <v>4386</v>
      </c>
      <c r="J1989" t="s">
        <v>4387</v>
      </c>
      <c r="K1989" t="s">
        <v>9261</v>
      </c>
      <c r="L1989">
        <v>28.411539999999999</v>
      </c>
      <c r="M1989">
        <v>-99.835189999999997</v>
      </c>
      <c r="N1989" s="28">
        <v>1731506.9</v>
      </c>
      <c r="O1989" s="28">
        <v>211197.48</v>
      </c>
      <c r="P1989" s="26">
        <v>605</v>
      </c>
      <c r="Q1989" s="26">
        <v>6401</v>
      </c>
      <c r="R1989" s="26">
        <v>11966</v>
      </c>
      <c r="S1989" s="29" t="s">
        <v>72</v>
      </c>
      <c r="T1989" s="30">
        <v>40726</v>
      </c>
      <c r="U1989" s="30">
        <v>40774</v>
      </c>
      <c r="V1989" s="30">
        <v>40787</v>
      </c>
      <c r="W1989">
        <v>2056765</v>
      </c>
      <c r="X1989" s="26">
        <v>5740</v>
      </c>
      <c r="Y1989" s="26">
        <v>345</v>
      </c>
      <c r="Z1989" s="26">
        <v>2065</v>
      </c>
      <c r="AA1989" s="26" t="s">
        <v>4069</v>
      </c>
      <c r="AB1989" s="31">
        <v>47.5</v>
      </c>
      <c r="AC1989" s="31">
        <v>0.77999997138977051</v>
      </c>
      <c r="AD1989" s="26">
        <v>3165.8930560712961</v>
      </c>
      <c r="AE1989" s="26" t="s">
        <v>72</v>
      </c>
      <c r="AF1989" s="26">
        <v>516</v>
      </c>
      <c r="AG1989" s="26">
        <v>11205</v>
      </c>
      <c r="AH1989" s="28">
        <v>3.5758999999999999E-2</v>
      </c>
      <c r="AI1989">
        <v>8316</v>
      </c>
      <c r="AJ1989" s="26">
        <v>14850</v>
      </c>
      <c r="AK1989" s="28">
        <v>4.6940000000000003E-2</v>
      </c>
      <c r="AL1989">
        <v>10916</v>
      </c>
      <c r="AM1989" s="26">
        <v>23470</v>
      </c>
      <c r="AN1989" s="28">
        <v>8.3599000000000007E-2</v>
      </c>
      <c r="AO1989">
        <v>14696</v>
      </c>
      <c r="AP1989" s="32">
        <v>36500.3671875</v>
      </c>
      <c r="AQ1989" s="36">
        <v>0.11555625902295882</v>
      </c>
      <c r="AR1989" s="32">
        <f t="shared" ref="AR1989:AR2052" si="254">AP1989+(AQ1989*1000*177)</f>
        <v>56953.825034563713</v>
      </c>
      <c r="AS1989" s="32">
        <f t="shared" si="248"/>
        <v>1</v>
      </c>
      <c r="AT1989" s="32">
        <f t="shared" si="249"/>
        <v>1</v>
      </c>
      <c r="AU1989" s="32">
        <f t="shared" si="250"/>
        <v>1</v>
      </c>
      <c r="AV1989" s="32">
        <f t="shared" si="251"/>
        <v>36500.3671875</v>
      </c>
      <c r="AW1989" s="32">
        <f t="shared" si="252"/>
        <v>0.11555625902295882</v>
      </c>
      <c r="AX1989" s="32">
        <f t="shared" si="253"/>
        <v>56953.825034563706</v>
      </c>
      <c r="AY1989" s="26">
        <v>2</v>
      </c>
      <c r="AZ1989" s="26">
        <v>1</v>
      </c>
      <c r="BA1989" s="26">
        <v>5617.1</v>
      </c>
      <c r="BB1989" s="26">
        <v>379.39</v>
      </c>
      <c r="BC1989" s="26">
        <v>7.25</v>
      </c>
      <c r="BD1989" s="26">
        <v>386.69</v>
      </c>
      <c r="BE1989" s="28">
        <v>7.0000000000000007E-2</v>
      </c>
      <c r="BF1989" s="28">
        <v>3.45</v>
      </c>
      <c r="BG1989" s="28">
        <v>0.7</v>
      </c>
      <c r="BH1989" s="28">
        <v>2.23</v>
      </c>
      <c r="BI1989" s="28">
        <v>0.11</v>
      </c>
      <c r="BJ1989" s="28">
        <v>7.44</v>
      </c>
      <c r="BK1989" s="28">
        <v>0.78</v>
      </c>
      <c r="BL1989" s="28">
        <v>0.79</v>
      </c>
      <c r="BM1989" s="28">
        <v>0.08</v>
      </c>
      <c r="BN1989" s="28">
        <v>5.29</v>
      </c>
      <c r="BO1989" s="28">
        <v>0.73</v>
      </c>
      <c r="BP1989" s="28">
        <v>4.01</v>
      </c>
      <c r="BQ1989" s="26">
        <v>48.890597999999997</v>
      </c>
      <c r="BR1989" s="26">
        <v>3397.1892079999998</v>
      </c>
      <c r="BS1989" s="31">
        <f t="shared" ref="BS1989:BS2052" si="255">IF(BR1989="","",BI1989*BK1989*BC1989)</f>
        <v>0.62204999999999999</v>
      </c>
    </row>
    <row r="1990" spans="1:71">
      <c r="A1990" s="26">
        <v>42127341650000</v>
      </c>
      <c r="B1990" s="26" t="s">
        <v>9283</v>
      </c>
      <c r="C1990" t="s">
        <v>4388</v>
      </c>
      <c r="D1990" s="26" t="s">
        <v>195</v>
      </c>
      <c r="E1990" s="27" t="s">
        <v>196</v>
      </c>
      <c r="F1990" t="s">
        <v>197</v>
      </c>
      <c r="G1990" t="s">
        <v>67</v>
      </c>
      <c r="H1990" t="s">
        <v>276</v>
      </c>
      <c r="I1990" t="s">
        <v>277</v>
      </c>
      <c r="J1990" t="s">
        <v>4389</v>
      </c>
      <c r="K1990" t="s">
        <v>9261</v>
      </c>
      <c r="L1990">
        <v>28.364260000000002</v>
      </c>
      <c r="M1990">
        <v>-99.843419999999995</v>
      </c>
      <c r="N1990" s="28">
        <v>1728737.23</v>
      </c>
      <c r="O1990" s="28">
        <v>194026.56</v>
      </c>
      <c r="P1990" s="26">
        <v>611</v>
      </c>
      <c r="Q1990" s="26">
        <v>6857</v>
      </c>
      <c r="R1990" s="26">
        <v>12675</v>
      </c>
      <c r="S1990" s="29" t="s">
        <v>72</v>
      </c>
      <c r="T1990" s="30">
        <v>40743</v>
      </c>
      <c r="U1990" s="30">
        <v>40804</v>
      </c>
      <c r="V1990" s="30">
        <v>40817</v>
      </c>
      <c r="W1990">
        <v>3619000</v>
      </c>
      <c r="X1990" s="26">
        <v>6100</v>
      </c>
      <c r="Y1990" s="26" t="s">
        <v>72</v>
      </c>
      <c r="Z1990" s="26" t="s">
        <v>72</v>
      </c>
      <c r="AA1990" s="26" t="s">
        <v>4069</v>
      </c>
      <c r="AB1990" s="31" t="s">
        <v>72</v>
      </c>
      <c r="AC1990" s="31" t="s">
        <v>72</v>
      </c>
      <c r="AD1990" s="26">
        <v>2533.7768679631527</v>
      </c>
      <c r="AE1990" s="26">
        <v>312</v>
      </c>
      <c r="AF1990" s="26" t="s">
        <v>72</v>
      </c>
      <c r="AG1990" s="26">
        <v>22324</v>
      </c>
      <c r="AH1990" s="28">
        <v>5.4861E-2</v>
      </c>
      <c r="AI1990">
        <v>9113</v>
      </c>
      <c r="AJ1990" s="26">
        <v>31020</v>
      </c>
      <c r="AK1990" s="28">
        <v>7.9280000000000003E-2</v>
      </c>
      <c r="AL1990">
        <v>11181</v>
      </c>
      <c r="AM1990" s="26">
        <v>33733</v>
      </c>
      <c r="AN1990" s="28">
        <v>8.8719000000000006E-2</v>
      </c>
      <c r="AO1990">
        <v>11419</v>
      </c>
      <c r="AP1990" s="32">
        <v>45000.5</v>
      </c>
      <c r="AQ1990" s="36">
        <v>0.11402122594677586</v>
      </c>
      <c r="AR1990" s="32">
        <f t="shared" si="254"/>
        <v>65182.256992579321</v>
      </c>
      <c r="AS1990" s="32">
        <f t="shared" si="248"/>
        <v>1</v>
      </c>
      <c r="AT1990" s="32">
        <f t="shared" si="249"/>
        <v>1</v>
      </c>
      <c r="AU1990" s="32">
        <f t="shared" si="250"/>
        <v>1</v>
      </c>
      <c r="AV1990" s="32">
        <f t="shared" si="251"/>
        <v>42344.732786885244</v>
      </c>
      <c r="AW1990" s="32">
        <f t="shared" si="252"/>
        <v>0.10729210441549072</v>
      </c>
      <c r="AX1990" s="32">
        <f t="shared" si="253"/>
        <v>61335.435268427093</v>
      </c>
      <c r="AY1990" s="26">
        <v>2</v>
      </c>
      <c r="AZ1990" s="26">
        <v>1</v>
      </c>
      <c r="BA1990" s="26">
        <v>6113.25</v>
      </c>
      <c r="BB1990" s="26">
        <v>236.17</v>
      </c>
      <c r="BC1990" s="26">
        <v>169.44</v>
      </c>
      <c r="BD1990" s="26">
        <v>404.86</v>
      </c>
      <c r="BE1990" s="28">
        <v>7.0000000000000007E-2</v>
      </c>
      <c r="BF1990" s="28">
        <v>3.42</v>
      </c>
      <c r="BG1990" s="28">
        <v>0.69</v>
      </c>
      <c r="BH1990" s="28">
        <v>2.65</v>
      </c>
      <c r="BI1990" s="28">
        <v>0.1</v>
      </c>
      <c r="BJ1990" s="28">
        <v>7.75</v>
      </c>
      <c r="BK1990" s="28">
        <v>0.78</v>
      </c>
      <c r="BL1990" s="28">
        <v>5.52</v>
      </c>
      <c r="BM1990" s="28">
        <v>0.08</v>
      </c>
      <c r="BN1990" s="28">
        <v>5.4</v>
      </c>
      <c r="BO1990" s="28">
        <v>0.72</v>
      </c>
      <c r="BP1990" s="28">
        <v>2.63</v>
      </c>
      <c r="BQ1990" s="26">
        <v>50.971698000000004</v>
      </c>
      <c r="BR1990" s="26">
        <v>4011.358886</v>
      </c>
      <c r="BS1990" s="31">
        <f t="shared" si="255"/>
        <v>13.216320000000001</v>
      </c>
    </row>
    <row r="1991" spans="1:71">
      <c r="A1991" s="26">
        <v>42127341680000</v>
      </c>
      <c r="B1991" s="26" t="s">
        <v>9284</v>
      </c>
      <c r="C1991" t="s">
        <v>4390</v>
      </c>
      <c r="D1991" s="26" t="s">
        <v>223</v>
      </c>
      <c r="E1991" s="27" t="s">
        <v>196</v>
      </c>
      <c r="F1991" t="s">
        <v>197</v>
      </c>
      <c r="G1991" t="s">
        <v>67</v>
      </c>
      <c r="H1991" t="s">
        <v>1376</v>
      </c>
      <c r="I1991" t="s">
        <v>1377</v>
      </c>
      <c r="J1991" t="s">
        <v>471</v>
      </c>
      <c r="K1991" t="s">
        <v>9261</v>
      </c>
      <c r="L1991">
        <v>28.569099999999999</v>
      </c>
      <c r="M1991">
        <v>-99.752510000000001</v>
      </c>
      <c r="N1991" s="28">
        <v>1758454.7</v>
      </c>
      <c r="O1991" s="28">
        <v>268301.82</v>
      </c>
      <c r="P1991" s="26">
        <v>537</v>
      </c>
      <c r="Q1991" s="26">
        <v>6595</v>
      </c>
      <c r="R1991" s="26">
        <v>13977</v>
      </c>
      <c r="S1991" s="29" t="s">
        <v>72</v>
      </c>
      <c r="T1991" s="30">
        <v>40765</v>
      </c>
      <c r="U1991" s="30">
        <v>40786</v>
      </c>
      <c r="V1991" s="30">
        <v>41030</v>
      </c>
      <c r="W1991">
        <v>0</v>
      </c>
      <c r="X1991" s="26">
        <v>7460</v>
      </c>
      <c r="Y1991" s="26" t="s">
        <v>72</v>
      </c>
      <c r="Z1991" s="26" t="s">
        <v>72</v>
      </c>
      <c r="AA1991" s="26" t="s">
        <v>4069</v>
      </c>
      <c r="AB1991" s="31" t="s">
        <v>72</v>
      </c>
      <c r="AC1991" s="31" t="s">
        <v>72</v>
      </c>
      <c r="AD1991" s="26">
        <v>2936.0979307633993</v>
      </c>
      <c r="AE1991" s="26" t="s">
        <v>72</v>
      </c>
      <c r="AF1991" s="26" t="s">
        <v>72</v>
      </c>
      <c r="AG1991" s="26">
        <v>23480</v>
      </c>
      <c r="AH1991" s="28">
        <v>5.9601000000000001E-2</v>
      </c>
      <c r="AI1991">
        <v>16328</v>
      </c>
      <c r="AJ1991" s="26">
        <v>28115</v>
      </c>
      <c r="AK1991" s="28">
        <v>0.101397</v>
      </c>
      <c r="AL1991">
        <v>17271</v>
      </c>
      <c r="AM1991" s="26">
        <v>28115</v>
      </c>
      <c r="AN1991" s="28">
        <v>0.101397</v>
      </c>
      <c r="AO1991">
        <v>17271</v>
      </c>
      <c r="AP1991" s="32">
        <v>35464.41796875</v>
      </c>
      <c r="AQ1991" s="36">
        <v>0.10412700421377519</v>
      </c>
      <c r="AR1991" s="32">
        <f t="shared" si="254"/>
        <v>53894.897714588209</v>
      </c>
      <c r="AS1991" s="32">
        <f t="shared" si="248"/>
        <v>1</v>
      </c>
      <c r="AT1991" s="32">
        <f t="shared" si="249"/>
        <v>1</v>
      </c>
      <c r="AU1991" s="32">
        <f t="shared" si="250"/>
        <v>1</v>
      </c>
      <c r="AV1991" s="32">
        <f t="shared" si="251"/>
        <v>27287.635273542226</v>
      </c>
      <c r="AW1991" s="32">
        <f t="shared" si="252"/>
        <v>8.0119169462073661E-2</v>
      </c>
      <c r="AX1991" s="32">
        <f t="shared" si="253"/>
        <v>41468.728268329265</v>
      </c>
      <c r="AY1991" s="26">
        <v>2</v>
      </c>
      <c r="AZ1991" s="26">
        <v>1</v>
      </c>
      <c r="BA1991" s="26">
        <v>5741.21</v>
      </c>
      <c r="BB1991" s="26">
        <v>335.98</v>
      </c>
      <c r="BC1991" s="26">
        <v>45.94</v>
      </c>
      <c r="BD1991" s="26">
        <v>382.11</v>
      </c>
      <c r="BE1991" s="28">
        <v>0.05</v>
      </c>
      <c r="BF1991" s="28">
        <v>3.65</v>
      </c>
      <c r="BG1991" s="28">
        <v>0.52</v>
      </c>
      <c r="BH1991" s="28">
        <v>-3.62</v>
      </c>
      <c r="BI1991" s="28">
        <v>0.08</v>
      </c>
      <c r="BJ1991" s="28">
        <v>5.72</v>
      </c>
      <c r="BK1991" s="28">
        <v>0.69</v>
      </c>
      <c r="BL1991" s="28">
        <v>-17.64</v>
      </c>
      <c r="BM1991" s="28">
        <v>0.08</v>
      </c>
      <c r="BN1991" s="28">
        <v>4.6399999999999997</v>
      </c>
      <c r="BO1991" s="28">
        <v>0.8</v>
      </c>
      <c r="BP1991" s="28">
        <v>2.95</v>
      </c>
      <c r="BQ1991" s="26">
        <v>40.734298000000003</v>
      </c>
      <c r="BR1991" s="26">
        <v>1897.641723</v>
      </c>
      <c r="BS1991" s="31">
        <f t="shared" si="255"/>
        <v>2.5358879999999999</v>
      </c>
    </row>
    <row r="1992" spans="1:71">
      <c r="A1992" s="26">
        <v>42127341730000</v>
      </c>
      <c r="B1992" s="26" t="s">
        <v>9283</v>
      </c>
      <c r="C1992" t="s">
        <v>4391</v>
      </c>
      <c r="D1992" s="26" t="s">
        <v>195</v>
      </c>
      <c r="E1992" s="27" t="s">
        <v>196</v>
      </c>
      <c r="F1992" t="s">
        <v>197</v>
      </c>
      <c r="G1992" t="s">
        <v>67</v>
      </c>
      <c r="H1992" t="s">
        <v>4127</v>
      </c>
      <c r="I1992" t="s">
        <v>4128</v>
      </c>
      <c r="J1992" t="s">
        <v>4392</v>
      </c>
      <c r="K1992" t="s">
        <v>9261</v>
      </c>
      <c r="L1992">
        <v>28.411570000000001</v>
      </c>
      <c r="M1992">
        <v>-99.835170000000005</v>
      </c>
      <c r="N1992" s="28">
        <v>1731513.41</v>
      </c>
      <c r="O1992" s="28">
        <v>211208.34</v>
      </c>
      <c r="P1992" s="26">
        <v>605</v>
      </c>
      <c r="Q1992" s="26">
        <v>6383</v>
      </c>
      <c r="R1992" s="26">
        <v>11647</v>
      </c>
      <c r="S1992" s="29" t="s">
        <v>72</v>
      </c>
      <c r="T1992" s="30">
        <v>40743</v>
      </c>
      <c r="U1992" s="30">
        <v>40778</v>
      </c>
      <c r="V1992" s="30">
        <v>40817</v>
      </c>
      <c r="W1992">
        <v>4021000</v>
      </c>
      <c r="X1992" s="26">
        <v>5740</v>
      </c>
      <c r="Y1992" s="26" t="s">
        <v>72</v>
      </c>
      <c r="Z1992" s="26" t="s">
        <v>72</v>
      </c>
      <c r="AA1992" s="26" t="s">
        <v>4069</v>
      </c>
      <c r="AB1992" s="31" t="s">
        <v>72</v>
      </c>
      <c r="AC1992" s="31" t="s">
        <v>72</v>
      </c>
      <c r="AD1992" s="26">
        <v>1905.2658036948599</v>
      </c>
      <c r="AE1992" s="26">
        <v>192</v>
      </c>
      <c r="AF1992" s="26" t="s">
        <v>72</v>
      </c>
      <c r="AG1992" s="26">
        <v>15684</v>
      </c>
      <c r="AH1992" s="28">
        <v>2.1135999999999999E-2</v>
      </c>
      <c r="AI1992">
        <v>8206</v>
      </c>
      <c r="AJ1992" s="26">
        <v>25965</v>
      </c>
      <c r="AK1992" s="28">
        <v>4.3410999999999998E-2</v>
      </c>
      <c r="AL1992">
        <v>14350</v>
      </c>
      <c r="AM1992" s="26">
        <v>33631</v>
      </c>
      <c r="AN1992" s="28">
        <v>7.0456000000000005E-2</v>
      </c>
      <c r="AO1992">
        <v>16670</v>
      </c>
      <c r="AP1992" s="32">
        <v>59607.98046875</v>
      </c>
      <c r="AQ1992" s="36">
        <v>0.11356904681442048</v>
      </c>
      <c r="AR1992" s="32">
        <f t="shared" si="254"/>
        <v>79709.701754902431</v>
      </c>
      <c r="AS1992" s="32">
        <f t="shared" si="248"/>
        <v>2</v>
      </c>
      <c r="AT1992" s="32">
        <f t="shared" si="249"/>
        <v>1</v>
      </c>
      <c r="AU1992" s="32">
        <f t="shared" si="250"/>
        <v>1</v>
      </c>
      <c r="AV1992" s="32">
        <f t="shared" si="251"/>
        <v>59607.980468749993</v>
      </c>
      <c r="AW1992" s="32">
        <f t="shared" si="252"/>
        <v>0.11356904681442048</v>
      </c>
      <c r="AX1992" s="32">
        <f t="shared" si="253"/>
        <v>79709.701754902431</v>
      </c>
      <c r="AY1992" s="26">
        <v>2</v>
      </c>
      <c r="AZ1992" s="26">
        <v>1</v>
      </c>
      <c r="BA1992" s="26">
        <v>5616.82</v>
      </c>
      <c r="BB1992" s="26">
        <v>379.45</v>
      </c>
      <c r="BC1992" s="26">
        <v>7.17</v>
      </c>
      <c r="BD1992" s="26">
        <v>386.67</v>
      </c>
      <c r="BE1992" s="28">
        <v>7.0000000000000007E-2</v>
      </c>
      <c r="BF1992" s="28">
        <v>3.45</v>
      </c>
      <c r="BG1992" s="28">
        <v>0.7</v>
      </c>
      <c r="BH1992" s="28">
        <v>2.23</v>
      </c>
      <c r="BI1992" s="28">
        <v>0.11</v>
      </c>
      <c r="BJ1992" s="28">
        <v>7.44</v>
      </c>
      <c r="BK1992" s="28">
        <v>0.78</v>
      </c>
      <c r="BL1992" s="28">
        <v>0.79</v>
      </c>
      <c r="BM1992" s="28">
        <v>0.08</v>
      </c>
      <c r="BN1992" s="28">
        <v>5.29</v>
      </c>
      <c r="BO1992" s="28">
        <v>0.73</v>
      </c>
      <c r="BP1992" s="28">
        <v>4.01</v>
      </c>
      <c r="BQ1992" s="26">
        <v>48.890597999999997</v>
      </c>
      <c r="BR1992" s="26">
        <v>3397.1892079999998</v>
      </c>
      <c r="BS1992" s="31">
        <f t="shared" si="255"/>
        <v>0.61518600000000001</v>
      </c>
    </row>
    <row r="1993" spans="1:71">
      <c r="A1993" s="26">
        <v>42127341900000</v>
      </c>
      <c r="B1993" s="26" t="s">
        <v>9281</v>
      </c>
      <c r="C1993" t="s">
        <v>4393</v>
      </c>
      <c r="D1993" s="26" t="s">
        <v>223</v>
      </c>
      <c r="E1993" s="27" t="s">
        <v>196</v>
      </c>
      <c r="F1993" t="s">
        <v>197</v>
      </c>
      <c r="G1993" t="s">
        <v>67</v>
      </c>
      <c r="H1993" t="s">
        <v>280</v>
      </c>
      <c r="I1993" t="s">
        <v>281</v>
      </c>
      <c r="J1993" t="s">
        <v>4394</v>
      </c>
      <c r="K1993" t="s">
        <v>9261</v>
      </c>
      <c r="L1993">
        <v>28.236350000000002</v>
      </c>
      <c r="M1993">
        <v>-99.95317</v>
      </c>
      <c r="N1993" s="28">
        <v>1693060.87</v>
      </c>
      <c r="O1993" s="28">
        <v>147792.29</v>
      </c>
      <c r="P1993" s="26">
        <v>777</v>
      </c>
      <c r="Q1993" s="26">
        <v>6641</v>
      </c>
      <c r="R1993" s="26">
        <v>13652</v>
      </c>
      <c r="S1993" s="29" t="s">
        <v>72</v>
      </c>
      <c r="T1993" s="30">
        <v>40816</v>
      </c>
      <c r="U1993" s="30">
        <v>40835</v>
      </c>
      <c r="V1993" s="30">
        <v>41061</v>
      </c>
      <c r="W1993">
        <v>0</v>
      </c>
      <c r="X1993" s="26">
        <v>5740</v>
      </c>
      <c r="Y1993" s="26" t="s">
        <v>72</v>
      </c>
      <c r="Z1993" s="26" t="s">
        <v>72</v>
      </c>
      <c r="AA1993" s="26" t="s">
        <v>4069</v>
      </c>
      <c r="AB1993" s="31" t="s">
        <v>72</v>
      </c>
      <c r="AC1993" s="31" t="s">
        <v>72</v>
      </c>
      <c r="AD1993" s="26">
        <v>3026.5429499518768</v>
      </c>
      <c r="AE1993" s="26" t="s">
        <v>72</v>
      </c>
      <c r="AF1993" s="26" t="s">
        <v>72</v>
      </c>
      <c r="AG1993" s="26">
        <v>42459</v>
      </c>
      <c r="AH1993" s="28">
        <v>0.124684</v>
      </c>
      <c r="AI1993">
        <v>18575</v>
      </c>
      <c r="AJ1993" s="26">
        <v>56561</v>
      </c>
      <c r="AK1993" s="28">
        <v>0.173483</v>
      </c>
      <c r="AL1993">
        <v>21815</v>
      </c>
      <c r="AM1993" s="26">
        <v>56561</v>
      </c>
      <c r="AN1993" s="28">
        <v>0.173483</v>
      </c>
      <c r="AO1993">
        <v>21815</v>
      </c>
      <c r="AP1993" s="32">
        <v>148263.546875</v>
      </c>
      <c r="AQ1993" s="36">
        <v>0.44872599252939083</v>
      </c>
      <c r="AR1993" s="32">
        <f t="shared" si="254"/>
        <v>227688.04755270219</v>
      </c>
      <c r="AS1993" s="32">
        <f t="shared" si="248"/>
        <v>3</v>
      </c>
      <c r="AT1993" s="32">
        <f t="shared" si="249"/>
        <v>1</v>
      </c>
      <c r="AU1993" s="32">
        <f t="shared" si="250"/>
        <v>3</v>
      </c>
      <c r="AV1993" s="32">
        <f t="shared" si="251"/>
        <v>148263.546875</v>
      </c>
      <c r="AW1993" s="32">
        <f t="shared" si="252"/>
        <v>0.44872599252939083</v>
      </c>
      <c r="AX1993" s="32">
        <f t="shared" si="253"/>
        <v>227688.04755270219</v>
      </c>
      <c r="AY1993" s="26">
        <v>2</v>
      </c>
      <c r="AZ1993" s="26">
        <v>1</v>
      </c>
      <c r="BA1993" s="26">
        <v>5816.23</v>
      </c>
      <c r="BB1993" s="26">
        <v>174.97</v>
      </c>
      <c r="BC1993" s="26">
        <v>205.48</v>
      </c>
      <c r="BD1993" s="26">
        <v>382.41</v>
      </c>
      <c r="BE1993" s="28">
        <v>0.06</v>
      </c>
      <c r="BF1993" s="28">
        <v>2.2799999999999998</v>
      </c>
      <c r="BG1993" s="28">
        <v>0.57999999999999996</v>
      </c>
      <c r="BH1993" s="28">
        <v>-1.1299999999999999</v>
      </c>
      <c r="BI1993" s="28">
        <v>0.09</v>
      </c>
      <c r="BJ1993" s="28">
        <v>8.42</v>
      </c>
      <c r="BK1993" s="28">
        <v>0.74</v>
      </c>
      <c r="BL1993" s="28">
        <v>41.59</v>
      </c>
      <c r="BM1993" s="28">
        <v>7.0000000000000007E-2</v>
      </c>
      <c r="BN1993" s="28">
        <v>5.1100000000000003</v>
      </c>
      <c r="BO1993" s="28">
        <v>0.66</v>
      </c>
      <c r="BP1993" s="28">
        <v>-1.24</v>
      </c>
      <c r="BQ1993" s="26">
        <v>49.384898999999997</v>
      </c>
      <c r="BR1993" s="26">
        <v>3486.4321279999999</v>
      </c>
      <c r="BS1993" s="31">
        <f t="shared" si="255"/>
        <v>13.684967999999998</v>
      </c>
    </row>
    <row r="1994" spans="1:71">
      <c r="A1994" s="26">
        <v>42127341910000</v>
      </c>
      <c r="B1994" s="26" t="s">
        <v>9281</v>
      </c>
      <c r="C1994" t="s">
        <v>4395</v>
      </c>
      <c r="D1994" s="26" t="s">
        <v>223</v>
      </c>
      <c r="E1994" s="27" t="s">
        <v>196</v>
      </c>
      <c r="F1994" t="s">
        <v>197</v>
      </c>
      <c r="G1994" t="s">
        <v>67</v>
      </c>
      <c r="H1994" t="s">
        <v>4396</v>
      </c>
      <c r="I1994" t="s">
        <v>4397</v>
      </c>
      <c r="J1994" t="s">
        <v>3204</v>
      </c>
      <c r="K1994" t="s">
        <v>9261</v>
      </c>
      <c r="L1994">
        <v>28.235479999999999</v>
      </c>
      <c r="M1994">
        <v>-100.02567000000001</v>
      </c>
      <c r="N1994" s="28">
        <v>1669712.28</v>
      </c>
      <c r="O1994" s="28">
        <v>147673.48000000001</v>
      </c>
      <c r="P1994" s="26">
        <v>765</v>
      </c>
      <c r="Q1994" s="26">
        <v>6537</v>
      </c>
      <c r="R1994" s="26">
        <v>12429</v>
      </c>
      <c r="S1994" s="29" t="s">
        <v>72</v>
      </c>
      <c r="T1994" s="30">
        <v>40763</v>
      </c>
      <c r="U1994" s="30">
        <v>40780</v>
      </c>
      <c r="V1994" s="30">
        <v>40969</v>
      </c>
      <c r="W1994">
        <v>0</v>
      </c>
      <c r="X1994" s="26">
        <v>6113</v>
      </c>
      <c r="Y1994" s="26" t="s">
        <v>72</v>
      </c>
      <c r="Z1994" s="26" t="s">
        <v>72</v>
      </c>
      <c r="AA1994" s="26" t="s">
        <v>4069</v>
      </c>
      <c r="AB1994" s="31" t="s">
        <v>72</v>
      </c>
      <c r="AC1994" s="31" t="s">
        <v>72</v>
      </c>
      <c r="AD1994" s="26">
        <v>2439.9817434961205</v>
      </c>
      <c r="AE1994" s="26" t="s">
        <v>72</v>
      </c>
      <c r="AF1994" s="26" t="s">
        <v>72</v>
      </c>
      <c r="AG1994" s="26">
        <v>38129</v>
      </c>
      <c r="AH1994" s="28">
        <v>9.2606999999999995E-2</v>
      </c>
      <c r="AI1994">
        <v>16754</v>
      </c>
      <c r="AJ1994" s="26">
        <v>54070</v>
      </c>
      <c r="AK1994" s="28">
        <v>0.133301</v>
      </c>
      <c r="AL1994">
        <v>23759</v>
      </c>
      <c r="AM1994" s="26">
        <v>54446</v>
      </c>
      <c r="AN1994" s="28">
        <v>0.13330500000000001</v>
      </c>
      <c r="AO1994">
        <v>23924</v>
      </c>
      <c r="AP1994" s="32">
        <v>99310.8515625</v>
      </c>
      <c r="AQ1994" s="36">
        <v>0.24231666474355318</v>
      </c>
      <c r="AR1994" s="32">
        <f t="shared" si="254"/>
        <v>142200.90122210892</v>
      </c>
      <c r="AS1994" s="32">
        <f t="shared" si="248"/>
        <v>2</v>
      </c>
      <c r="AT1994" s="32">
        <f t="shared" si="249"/>
        <v>1</v>
      </c>
      <c r="AU1994" s="32">
        <f t="shared" si="250"/>
        <v>2</v>
      </c>
      <c r="AV1994" s="32">
        <f t="shared" si="251"/>
        <v>93251.151311753638</v>
      </c>
      <c r="AW1994" s="32">
        <f t="shared" si="252"/>
        <v>0.22753110676067317</v>
      </c>
      <c r="AX1994" s="32">
        <f t="shared" si="253"/>
        <v>133524.1572083928</v>
      </c>
      <c r="AY1994" s="26">
        <v>2</v>
      </c>
      <c r="AZ1994" s="26">
        <v>1</v>
      </c>
      <c r="BA1994" s="26">
        <v>5368.32</v>
      </c>
      <c r="BB1994" s="26">
        <v>186.19</v>
      </c>
      <c r="BC1994" s="26">
        <v>186.34</v>
      </c>
      <c r="BD1994" s="26">
        <v>369.13</v>
      </c>
      <c r="BE1994" s="28">
        <v>0.05</v>
      </c>
      <c r="BF1994" s="28">
        <v>1.8</v>
      </c>
      <c r="BG1994" s="28">
        <v>0.54</v>
      </c>
      <c r="BH1994" s="28">
        <v>-2.35</v>
      </c>
      <c r="BI1994" s="28">
        <v>0.08</v>
      </c>
      <c r="BJ1994" s="28">
        <v>8.0500000000000007</v>
      </c>
      <c r="BK1994" s="28">
        <v>0.74</v>
      </c>
      <c r="BL1994" s="28">
        <v>45.06</v>
      </c>
      <c r="BM1994" s="28">
        <v>0.06</v>
      </c>
      <c r="BN1994" s="28">
        <v>4.72</v>
      </c>
      <c r="BO1994" s="28">
        <v>0.65</v>
      </c>
      <c r="BP1994" s="28">
        <v>-0.87</v>
      </c>
      <c r="BQ1994" s="26">
        <v>50.196201000000002</v>
      </c>
      <c r="BR1994" s="26">
        <v>3014.7446279999999</v>
      </c>
      <c r="BS1994" s="31">
        <f t="shared" si="255"/>
        <v>11.031328</v>
      </c>
    </row>
    <row r="1995" spans="1:71">
      <c r="A1995" s="26">
        <v>42127341920000</v>
      </c>
      <c r="B1995" s="26" t="s">
        <v>9281</v>
      </c>
      <c r="C1995" t="s">
        <v>4398</v>
      </c>
      <c r="D1995" s="26" t="s">
        <v>223</v>
      </c>
      <c r="E1995" s="27" t="s">
        <v>196</v>
      </c>
      <c r="F1995" t="s">
        <v>197</v>
      </c>
      <c r="G1995" t="s">
        <v>67</v>
      </c>
      <c r="H1995" t="s">
        <v>1321</v>
      </c>
      <c r="I1995" t="s">
        <v>1322</v>
      </c>
      <c r="J1995" t="s">
        <v>3083</v>
      </c>
      <c r="K1995" t="s">
        <v>9261</v>
      </c>
      <c r="L1995">
        <v>28.237970000000001</v>
      </c>
      <c r="M1995">
        <v>-99.988919999999993</v>
      </c>
      <c r="N1995" s="28">
        <v>1681553.93</v>
      </c>
      <c r="O1995" s="28">
        <v>148476.87</v>
      </c>
      <c r="P1995" s="26">
        <v>709</v>
      </c>
      <c r="Q1995" s="26">
        <v>6361</v>
      </c>
      <c r="R1995" s="26">
        <v>13761</v>
      </c>
      <c r="S1995" s="29" t="s">
        <v>72</v>
      </c>
      <c r="T1995" s="30">
        <v>40789</v>
      </c>
      <c r="U1995" s="30">
        <v>40807</v>
      </c>
      <c r="V1995" s="30">
        <v>41000</v>
      </c>
      <c r="W1995">
        <v>0</v>
      </c>
      <c r="X1995" s="26">
        <v>5740</v>
      </c>
      <c r="Y1995" s="26" t="s">
        <v>72</v>
      </c>
      <c r="Z1995" s="26" t="s">
        <v>72</v>
      </c>
      <c r="AA1995" s="26" t="s">
        <v>4069</v>
      </c>
      <c r="AB1995" s="31" t="s">
        <v>72</v>
      </c>
      <c r="AC1995" s="31" t="s">
        <v>72</v>
      </c>
      <c r="AD1995" s="26">
        <v>2930.4252007335831</v>
      </c>
      <c r="AE1995" s="26" t="s">
        <v>72</v>
      </c>
      <c r="AF1995" s="26" t="s">
        <v>72</v>
      </c>
      <c r="AG1995" s="26">
        <v>74047</v>
      </c>
      <c r="AH1995" s="28">
        <v>0.214673</v>
      </c>
      <c r="AI1995">
        <v>22069</v>
      </c>
      <c r="AJ1995" s="26">
        <v>108533</v>
      </c>
      <c r="AK1995" s="28">
        <v>0.33438899999999999</v>
      </c>
      <c r="AL1995">
        <v>25535</v>
      </c>
      <c r="AM1995" s="26">
        <v>108533</v>
      </c>
      <c r="AN1995" s="28">
        <v>0.33438899999999999</v>
      </c>
      <c r="AO1995">
        <v>25535</v>
      </c>
      <c r="AP1995" s="32">
        <v>226167.78125</v>
      </c>
      <c r="AQ1995" s="36">
        <v>0.66276776576900043</v>
      </c>
      <c r="AR1995" s="32">
        <f t="shared" si="254"/>
        <v>343477.67579111306</v>
      </c>
      <c r="AS1995" s="32">
        <f t="shared" si="248"/>
        <v>4</v>
      </c>
      <c r="AT1995" s="32">
        <f t="shared" si="249"/>
        <v>1</v>
      </c>
      <c r="AU1995" s="32">
        <f t="shared" si="250"/>
        <v>4</v>
      </c>
      <c r="AV1995" s="32">
        <f t="shared" si="251"/>
        <v>226167.78125</v>
      </c>
      <c r="AW1995" s="32">
        <f t="shared" si="252"/>
        <v>0.66276776576900043</v>
      </c>
      <c r="AX1995" s="32">
        <f t="shared" si="253"/>
        <v>343477.67579111306</v>
      </c>
      <c r="AY1995" s="26">
        <v>2</v>
      </c>
      <c r="AZ1995" s="26">
        <v>1</v>
      </c>
      <c r="BA1995" s="26">
        <v>5573.96</v>
      </c>
      <c r="BB1995" s="26">
        <v>179.74</v>
      </c>
      <c r="BC1995" s="26">
        <v>198.16</v>
      </c>
      <c r="BD1995" s="26">
        <v>375.43</v>
      </c>
      <c r="BE1995" s="28">
        <v>0.05</v>
      </c>
      <c r="BF1995" s="28">
        <v>2.02</v>
      </c>
      <c r="BG1995" s="28">
        <v>0.56000000000000005</v>
      </c>
      <c r="BH1995" s="28">
        <v>-1.59</v>
      </c>
      <c r="BI1995" s="28">
        <v>0.09</v>
      </c>
      <c r="BJ1995" s="28">
        <v>8.23</v>
      </c>
      <c r="BK1995" s="28">
        <v>0.74</v>
      </c>
      <c r="BL1995" s="28">
        <v>42.7</v>
      </c>
      <c r="BM1995" s="28">
        <v>7.0000000000000007E-2</v>
      </c>
      <c r="BN1995" s="28">
        <v>4.91</v>
      </c>
      <c r="BO1995" s="28">
        <v>0.66</v>
      </c>
      <c r="BP1995" s="28">
        <v>-1.07</v>
      </c>
      <c r="BQ1995" s="26">
        <v>48.727600000000002</v>
      </c>
      <c r="BR1995" s="26">
        <v>3020.9914549999999</v>
      </c>
      <c r="BS1995" s="31">
        <f t="shared" si="255"/>
        <v>13.197455999999999</v>
      </c>
    </row>
    <row r="1996" spans="1:71">
      <c r="A1996" s="26">
        <v>42127342000000</v>
      </c>
      <c r="B1996" s="26" t="s">
        <v>9283</v>
      </c>
      <c r="C1996" t="s">
        <v>4399</v>
      </c>
      <c r="D1996" s="26" t="s">
        <v>429</v>
      </c>
      <c r="E1996" s="27" t="s">
        <v>196</v>
      </c>
      <c r="F1996" t="s">
        <v>197</v>
      </c>
      <c r="G1996" t="s">
        <v>67</v>
      </c>
      <c r="H1996" t="s">
        <v>1312</v>
      </c>
      <c r="I1996" t="s">
        <v>1313</v>
      </c>
      <c r="J1996" t="s">
        <v>81</v>
      </c>
      <c r="K1996" t="s">
        <v>9261</v>
      </c>
      <c r="L1996">
        <v>28.32855</v>
      </c>
      <c r="M1996">
        <v>-99.532669999999996</v>
      </c>
      <c r="N1996" s="28">
        <v>1828621.37</v>
      </c>
      <c r="O1996" s="28">
        <v>180454.96</v>
      </c>
      <c r="P1996" s="26">
        <v>503</v>
      </c>
      <c r="Q1996" s="26">
        <v>8010</v>
      </c>
      <c r="R1996" s="26">
        <v>12950</v>
      </c>
      <c r="S1996" s="29" t="s">
        <v>72</v>
      </c>
      <c r="T1996" s="30">
        <v>40949</v>
      </c>
      <c r="U1996" s="30">
        <v>41033</v>
      </c>
      <c r="V1996" s="30">
        <v>41061</v>
      </c>
      <c r="W1996" t="s">
        <v>72</v>
      </c>
      <c r="X1996" s="26">
        <v>5078</v>
      </c>
      <c r="Y1996" s="26" t="s">
        <v>72</v>
      </c>
      <c r="Z1996" s="26" t="s">
        <v>72</v>
      </c>
      <c r="AA1996" s="26" t="s">
        <v>4069</v>
      </c>
      <c r="AB1996" s="31" t="s">
        <v>72</v>
      </c>
      <c r="AC1996" s="31" t="s">
        <v>72</v>
      </c>
      <c r="AD1996" s="26">
        <v>2048.3385901855791</v>
      </c>
      <c r="AE1996" s="26">
        <v>169</v>
      </c>
      <c r="AF1996" s="26" t="s">
        <v>72</v>
      </c>
      <c r="AG1996" s="26">
        <v>6286</v>
      </c>
      <c r="AH1996" s="28">
        <v>1.2567E-2</v>
      </c>
      <c r="AI1996">
        <v>4183</v>
      </c>
      <c r="AJ1996" s="26">
        <v>12128</v>
      </c>
      <c r="AK1996" s="28">
        <v>2.7924999999999998E-2</v>
      </c>
      <c r="AL1996">
        <v>15260</v>
      </c>
      <c r="AM1996" s="26">
        <v>12128</v>
      </c>
      <c r="AN1996" s="28">
        <v>2.7924999999999998E-2</v>
      </c>
      <c r="AO1996">
        <v>15260</v>
      </c>
      <c r="AP1996" s="32">
        <v>37823.640625</v>
      </c>
      <c r="AQ1996" s="36">
        <v>7.747562271349849E-2</v>
      </c>
      <c r="AR1996" s="32">
        <f t="shared" si="254"/>
        <v>51536.825845289233</v>
      </c>
      <c r="AS1996" s="32">
        <f t="shared" si="248"/>
        <v>1</v>
      </c>
      <c r="AT1996" s="32">
        <f t="shared" si="249"/>
        <v>1</v>
      </c>
      <c r="AU1996" s="32">
        <f t="shared" si="250"/>
        <v>1</v>
      </c>
      <c r="AV1996" s="32">
        <f t="shared" si="251"/>
        <v>42754.568173985819</v>
      </c>
      <c r="AW1996" s="32">
        <f t="shared" si="252"/>
        <v>8.7575831897495349E-2</v>
      </c>
      <c r="AX1996" s="32">
        <f t="shared" si="253"/>
        <v>58255.490419842492</v>
      </c>
      <c r="AY1996" s="26">
        <v>2</v>
      </c>
      <c r="AZ1996" s="26">
        <v>1</v>
      </c>
      <c r="BA1996" s="26">
        <v>7364.28</v>
      </c>
      <c r="BB1996" s="26">
        <v>167.76</v>
      </c>
      <c r="BC1996" s="26">
        <v>69.989999999999995</v>
      </c>
      <c r="BD1996" s="26">
        <v>236.15</v>
      </c>
      <c r="BE1996" s="28">
        <v>0.08</v>
      </c>
      <c r="BF1996" s="28">
        <v>5.32</v>
      </c>
      <c r="BG1996" s="28">
        <v>0.7</v>
      </c>
      <c r="BH1996" s="28">
        <v>-7.1</v>
      </c>
      <c r="BI1996" s="28">
        <v>0.11</v>
      </c>
      <c r="BJ1996" s="28">
        <v>8.5500000000000007</v>
      </c>
      <c r="BK1996" s="28">
        <v>0.81</v>
      </c>
      <c r="BL1996" s="28">
        <v>15.2</v>
      </c>
      <c r="BM1996" s="28">
        <v>7.0000000000000007E-2</v>
      </c>
      <c r="BN1996" s="28">
        <v>6.36</v>
      </c>
      <c r="BO1996" s="28">
        <v>0.73</v>
      </c>
      <c r="BP1996" s="28">
        <v>1.28</v>
      </c>
      <c r="BQ1996" s="26">
        <v>45.952499000000003</v>
      </c>
      <c r="BR1996" s="26">
        <v>9796.4326170000004</v>
      </c>
      <c r="BS1996" s="31">
        <f t="shared" si="255"/>
        <v>6.2361090000000008</v>
      </c>
    </row>
    <row r="1997" spans="1:71">
      <c r="A1997" s="26">
        <v>42127342010000</v>
      </c>
      <c r="B1997" s="26" t="s">
        <v>9281</v>
      </c>
      <c r="C1997" t="s">
        <v>4400</v>
      </c>
      <c r="D1997" s="26" t="s">
        <v>223</v>
      </c>
      <c r="E1997" s="27" t="s">
        <v>196</v>
      </c>
      <c r="F1997" t="s">
        <v>197</v>
      </c>
      <c r="G1997" t="s">
        <v>67</v>
      </c>
      <c r="H1997" t="s">
        <v>4401</v>
      </c>
      <c r="I1997" t="s">
        <v>4402</v>
      </c>
      <c r="J1997" t="s">
        <v>3699</v>
      </c>
      <c r="K1997" t="s">
        <v>9261</v>
      </c>
      <c r="L1997">
        <v>28.278279999999999</v>
      </c>
      <c r="M1997">
        <v>-99.960899999999995</v>
      </c>
      <c r="N1997" s="28">
        <v>1690696.98</v>
      </c>
      <c r="O1997" s="28">
        <v>163057.62</v>
      </c>
      <c r="P1997" s="26">
        <v>754</v>
      </c>
      <c r="Q1997" s="26">
        <v>6547</v>
      </c>
      <c r="R1997" s="26">
        <v>13203</v>
      </c>
      <c r="S1997" s="29" t="s">
        <v>72</v>
      </c>
      <c r="T1997" s="30">
        <v>40894</v>
      </c>
      <c r="U1997" s="30">
        <v>40981</v>
      </c>
      <c r="V1997" s="30">
        <v>41000</v>
      </c>
      <c r="W1997">
        <v>0</v>
      </c>
      <c r="X1997" s="26">
        <v>6061</v>
      </c>
      <c r="Y1997" s="26" t="s">
        <v>72</v>
      </c>
      <c r="Z1997" s="26" t="s">
        <v>72</v>
      </c>
      <c r="AA1997" s="26" t="s">
        <v>4069</v>
      </c>
      <c r="AB1997" s="31" t="s">
        <v>72</v>
      </c>
      <c r="AC1997" s="31" t="s">
        <v>72</v>
      </c>
      <c r="AD1997" s="26">
        <v>3199.9862015040362</v>
      </c>
      <c r="AE1997" s="26">
        <v>775</v>
      </c>
      <c r="AF1997" s="26" t="s">
        <v>72</v>
      </c>
      <c r="AG1997" s="26">
        <v>84079</v>
      </c>
      <c r="AH1997" s="28">
        <v>0.24004800000000001</v>
      </c>
      <c r="AI1997">
        <v>70627</v>
      </c>
      <c r="AJ1997" s="26">
        <v>119733</v>
      </c>
      <c r="AK1997" s="28">
        <v>0.39773999999999998</v>
      </c>
      <c r="AL1997">
        <v>100577</v>
      </c>
      <c r="AM1997" s="26">
        <v>119733</v>
      </c>
      <c r="AN1997" s="28">
        <v>0.39773999999999998</v>
      </c>
      <c r="AO1997">
        <v>100577</v>
      </c>
      <c r="AP1997" s="32">
        <v>205937.296875</v>
      </c>
      <c r="AQ1997" s="36">
        <v>0.6589965083750402</v>
      </c>
      <c r="AR1997" s="32">
        <f t="shared" si="254"/>
        <v>322579.6788573821</v>
      </c>
      <c r="AS1997" s="32">
        <f t="shared" si="248"/>
        <v>4</v>
      </c>
      <c r="AT1997" s="32">
        <f t="shared" si="249"/>
        <v>1</v>
      </c>
      <c r="AU1997" s="32">
        <f t="shared" si="250"/>
        <v>4</v>
      </c>
      <c r="AV1997" s="32">
        <f t="shared" si="251"/>
        <v>195030.53688541497</v>
      </c>
      <c r="AW1997" s="32">
        <f t="shared" si="252"/>
        <v>0.62409502690525176</v>
      </c>
      <c r="AX1997" s="32">
        <f t="shared" si="253"/>
        <v>305495.35664764448</v>
      </c>
      <c r="AY1997" s="26">
        <v>2</v>
      </c>
      <c r="AZ1997" s="26">
        <v>1</v>
      </c>
      <c r="BA1997" s="26">
        <v>5635.15</v>
      </c>
      <c r="BB1997" s="26">
        <v>161.61000000000001</v>
      </c>
      <c r="BC1997" s="26">
        <v>234.05</v>
      </c>
      <c r="BD1997" s="26">
        <v>393.65</v>
      </c>
      <c r="BE1997" s="28">
        <v>0.06</v>
      </c>
      <c r="BF1997" s="28">
        <v>2.2799999999999998</v>
      </c>
      <c r="BG1997" s="28">
        <v>0.59</v>
      </c>
      <c r="BH1997" s="28">
        <v>-0.17</v>
      </c>
      <c r="BI1997" s="28">
        <v>0.09</v>
      </c>
      <c r="BJ1997" s="28">
        <v>8.0500000000000007</v>
      </c>
      <c r="BK1997" s="28">
        <v>0.75</v>
      </c>
      <c r="BL1997" s="28">
        <v>27.95</v>
      </c>
      <c r="BM1997" s="28">
        <v>7.0000000000000007E-2</v>
      </c>
      <c r="BN1997" s="28">
        <v>4.97</v>
      </c>
      <c r="BO1997" s="28">
        <v>0.67</v>
      </c>
      <c r="BP1997" s="28">
        <v>0.33</v>
      </c>
      <c r="BQ1997" s="26">
        <v>49.176600999999998</v>
      </c>
      <c r="BR1997" s="26">
        <v>3096.517578</v>
      </c>
      <c r="BS1997" s="31">
        <f t="shared" si="255"/>
        <v>15.798375000000002</v>
      </c>
    </row>
    <row r="1998" spans="1:71">
      <c r="A1998" s="26">
        <v>42127342040000</v>
      </c>
      <c r="B1998" s="26" t="s">
        <v>9283</v>
      </c>
      <c r="C1998" t="s">
        <v>4403</v>
      </c>
      <c r="D1998" s="26" t="s">
        <v>207</v>
      </c>
      <c r="E1998" s="27" t="s">
        <v>196</v>
      </c>
      <c r="F1998" t="s">
        <v>197</v>
      </c>
      <c r="G1998" t="s">
        <v>67</v>
      </c>
      <c r="H1998" t="s">
        <v>204</v>
      </c>
      <c r="I1998" t="s">
        <v>4404</v>
      </c>
      <c r="J1998" t="s">
        <v>297</v>
      </c>
      <c r="K1998" t="s">
        <v>9261</v>
      </c>
      <c r="L1998">
        <v>28.359629999999999</v>
      </c>
      <c r="M1998">
        <v>-99.960520000000002</v>
      </c>
      <c r="N1998" s="28">
        <v>1691062.22</v>
      </c>
      <c r="O1998" s="28">
        <v>192633.67</v>
      </c>
      <c r="P1998" s="26">
        <v>824</v>
      </c>
      <c r="Q1998" s="26">
        <v>6300</v>
      </c>
      <c r="R1998" s="26">
        <v>11575</v>
      </c>
      <c r="S1998" s="29" t="s">
        <v>72</v>
      </c>
      <c r="T1998" s="30">
        <v>40801</v>
      </c>
      <c r="U1998" s="30">
        <v>40972</v>
      </c>
      <c r="V1998" s="30">
        <v>41061</v>
      </c>
      <c r="W1998">
        <v>1373</v>
      </c>
      <c r="X1998" s="26">
        <v>5422</v>
      </c>
      <c r="Y1998" s="26">
        <v>582</v>
      </c>
      <c r="Z1998" s="26">
        <v>1136</v>
      </c>
      <c r="AA1998" s="26" t="s">
        <v>4069</v>
      </c>
      <c r="AB1998" s="31">
        <v>46.400001525878906</v>
      </c>
      <c r="AC1998" s="31">
        <v>0.76999998092651367</v>
      </c>
      <c r="AD1998" s="26">
        <v>3171.374689029773</v>
      </c>
      <c r="AE1998" s="26" t="s">
        <v>72</v>
      </c>
      <c r="AF1998" s="26">
        <v>362</v>
      </c>
      <c r="AG1998" s="26">
        <v>17466</v>
      </c>
      <c r="AH1998" s="28">
        <v>4.2379E-2</v>
      </c>
      <c r="AI1998">
        <v>438</v>
      </c>
      <c r="AJ1998" s="26">
        <v>25171</v>
      </c>
      <c r="AK1998" s="28">
        <v>8.9995000000000006E-2</v>
      </c>
      <c r="AL1998">
        <v>4084</v>
      </c>
      <c r="AM1998" s="26">
        <v>25171</v>
      </c>
      <c r="AN1998" s="28">
        <v>8.9995000000000006E-2</v>
      </c>
      <c r="AO1998">
        <v>4084</v>
      </c>
      <c r="AP1998" s="32">
        <v>44728.57421875</v>
      </c>
      <c r="AQ1998" s="36">
        <v>0.14185106815373341</v>
      </c>
      <c r="AR1998" s="32">
        <f t="shared" si="254"/>
        <v>69836.213281960809</v>
      </c>
      <c r="AS1998" s="32">
        <f t="shared" si="248"/>
        <v>1</v>
      </c>
      <c r="AT1998" s="32">
        <f t="shared" si="249"/>
        <v>1</v>
      </c>
      <c r="AU1998" s="32">
        <f t="shared" si="250"/>
        <v>1</v>
      </c>
      <c r="AV1998" s="32">
        <f t="shared" si="251"/>
        <v>47351.902621841567</v>
      </c>
      <c r="AW1998" s="32">
        <f t="shared" si="252"/>
        <v>0.15017062545231091</v>
      </c>
      <c r="AX1998" s="32">
        <f t="shared" si="253"/>
        <v>73932.1033269006</v>
      </c>
      <c r="AY1998" s="26">
        <v>2</v>
      </c>
      <c r="AZ1998" s="26">
        <v>1</v>
      </c>
      <c r="BA1998" s="26">
        <v>5289.41</v>
      </c>
      <c r="BB1998" s="26">
        <v>217.63</v>
      </c>
      <c r="BC1998" s="26">
        <v>187.51</v>
      </c>
      <c r="BD1998" s="26">
        <v>405.22</v>
      </c>
      <c r="BE1998" s="28">
        <v>7.0000000000000007E-2</v>
      </c>
      <c r="BF1998" s="28">
        <v>2.62</v>
      </c>
      <c r="BG1998" s="28">
        <v>0.64</v>
      </c>
      <c r="BH1998" s="28">
        <v>0.86</v>
      </c>
      <c r="BI1998" s="28">
        <v>0.09</v>
      </c>
      <c r="BJ1998" s="28">
        <v>7.73</v>
      </c>
      <c r="BK1998" s="28">
        <v>0.75</v>
      </c>
      <c r="BL1998" s="28">
        <v>9.75</v>
      </c>
      <c r="BM1998" s="28">
        <v>0.08</v>
      </c>
      <c r="BN1998" s="28">
        <v>5.04</v>
      </c>
      <c r="BO1998" s="28">
        <v>0.7</v>
      </c>
      <c r="BP1998" s="28">
        <v>2.57</v>
      </c>
      <c r="BQ1998" s="26">
        <v>48.050097999999998</v>
      </c>
      <c r="BR1998" s="26">
        <v>2641.8999020000001</v>
      </c>
      <c r="BS1998" s="31">
        <f t="shared" si="255"/>
        <v>12.656925000000001</v>
      </c>
    </row>
    <row r="1999" spans="1:71">
      <c r="A1999" s="26">
        <v>42127342050000</v>
      </c>
      <c r="B1999" s="26" t="s">
        <v>9281</v>
      </c>
      <c r="C1999" t="s">
        <v>4405</v>
      </c>
      <c r="D1999" s="26" t="s">
        <v>223</v>
      </c>
      <c r="E1999" s="27" t="s">
        <v>196</v>
      </c>
      <c r="F1999" t="s">
        <v>197</v>
      </c>
      <c r="G1999" t="s">
        <v>67</v>
      </c>
      <c r="H1999" t="s">
        <v>280</v>
      </c>
      <c r="I1999" t="s">
        <v>281</v>
      </c>
      <c r="J1999" t="s">
        <v>3699</v>
      </c>
      <c r="K1999" t="s">
        <v>9261</v>
      </c>
      <c r="L1999">
        <v>28.27833</v>
      </c>
      <c r="M1999">
        <v>-99.960899999999995</v>
      </c>
      <c r="N1999" s="28">
        <v>1690697.13</v>
      </c>
      <c r="O1999" s="28">
        <v>163075.79999999999</v>
      </c>
      <c r="P1999" s="26">
        <v>754</v>
      </c>
      <c r="Q1999" s="26">
        <v>6605</v>
      </c>
      <c r="R1999" s="26">
        <v>10625</v>
      </c>
      <c r="S1999" s="29" t="s">
        <v>72</v>
      </c>
      <c r="T1999" s="30">
        <v>40884</v>
      </c>
      <c r="U1999" s="30">
        <v>40985</v>
      </c>
      <c r="V1999" s="30">
        <v>41000</v>
      </c>
      <c r="W1999">
        <v>0</v>
      </c>
      <c r="X1999" s="26">
        <v>3936</v>
      </c>
      <c r="Y1999" s="26" t="s">
        <v>72</v>
      </c>
      <c r="Z1999" s="26" t="s">
        <v>72</v>
      </c>
      <c r="AA1999" s="26" t="s">
        <v>4069</v>
      </c>
      <c r="AB1999" s="31" t="s">
        <v>72</v>
      </c>
      <c r="AC1999" s="31" t="s">
        <v>72</v>
      </c>
      <c r="AD1999" s="26">
        <v>2573.4299097848716</v>
      </c>
      <c r="AE1999" s="26">
        <v>1005</v>
      </c>
      <c r="AF1999" s="26" t="s">
        <v>72</v>
      </c>
      <c r="AG1999" s="26">
        <v>67880</v>
      </c>
      <c r="AH1999" s="28">
        <v>0.17086100000000001</v>
      </c>
      <c r="AI1999">
        <v>23496</v>
      </c>
      <c r="AJ1999" s="26">
        <v>79220</v>
      </c>
      <c r="AK1999" s="28">
        <v>0.19790099999999999</v>
      </c>
      <c r="AL1999">
        <v>24177</v>
      </c>
      <c r="AM1999" s="26">
        <v>79220</v>
      </c>
      <c r="AN1999" s="28">
        <v>0.19790099999999999</v>
      </c>
      <c r="AO1999">
        <v>24177</v>
      </c>
      <c r="AP1999" s="32">
        <v>110574.2421875</v>
      </c>
      <c r="AQ1999" s="36">
        <v>0.28455506209710868</v>
      </c>
      <c r="AR1999" s="32">
        <f t="shared" si="254"/>
        <v>160940.48817868825</v>
      </c>
      <c r="AS1999" s="32">
        <f t="shared" si="248"/>
        <v>3</v>
      </c>
      <c r="AT1999" s="32">
        <f t="shared" si="249"/>
        <v>1</v>
      </c>
      <c r="AU1999" s="32">
        <f t="shared" si="250"/>
        <v>2</v>
      </c>
      <c r="AV1999" s="32">
        <f t="shared" si="251"/>
        <v>161254.10319010416</v>
      </c>
      <c r="AW1999" s="32">
        <f t="shared" si="252"/>
        <v>0.41497613222495017</v>
      </c>
      <c r="AX1999" s="32">
        <f t="shared" si="253"/>
        <v>234704.87859392035</v>
      </c>
      <c r="AY1999" s="26">
        <v>2</v>
      </c>
      <c r="AZ1999" s="26">
        <v>1</v>
      </c>
      <c r="BA1999" s="26">
        <v>5634.96</v>
      </c>
      <c r="BB1999" s="26">
        <v>161.63</v>
      </c>
      <c r="BC1999" s="26">
        <v>234.05</v>
      </c>
      <c r="BD1999" s="26">
        <v>393.67</v>
      </c>
      <c r="BE1999" s="28">
        <v>0.06</v>
      </c>
      <c r="BF1999" s="28">
        <v>2.2799999999999998</v>
      </c>
      <c r="BG1999" s="28">
        <v>0.59</v>
      </c>
      <c r="BH1999" s="28">
        <v>-0.17</v>
      </c>
      <c r="BI1999" s="28">
        <v>0.09</v>
      </c>
      <c r="BJ1999" s="28">
        <v>8.0500000000000007</v>
      </c>
      <c r="BK1999" s="28">
        <v>0.75</v>
      </c>
      <c r="BL1999" s="28">
        <v>27.94</v>
      </c>
      <c r="BM1999" s="28">
        <v>7.0000000000000007E-2</v>
      </c>
      <c r="BN1999" s="28">
        <v>4.97</v>
      </c>
      <c r="BO1999" s="28">
        <v>0.67</v>
      </c>
      <c r="BP1999" s="28">
        <v>0.33</v>
      </c>
      <c r="BQ1999" s="26">
        <v>49.176600999999998</v>
      </c>
      <c r="BR1999" s="26">
        <v>3096.517578</v>
      </c>
      <c r="BS1999" s="31">
        <f t="shared" si="255"/>
        <v>15.798375000000002</v>
      </c>
    </row>
    <row r="2000" spans="1:71">
      <c r="A2000" s="26">
        <v>42127342200000</v>
      </c>
      <c r="B2000" s="26" t="s">
        <v>9284</v>
      </c>
      <c r="C2000" t="s">
        <v>4406</v>
      </c>
      <c r="D2000" s="26" t="s">
        <v>223</v>
      </c>
      <c r="E2000" s="27" t="s">
        <v>196</v>
      </c>
      <c r="F2000" t="s">
        <v>197</v>
      </c>
      <c r="G2000" t="s">
        <v>67</v>
      </c>
      <c r="H2000" t="s">
        <v>4407</v>
      </c>
      <c r="I2000" t="s">
        <v>4408</v>
      </c>
      <c r="J2000" t="s">
        <v>470</v>
      </c>
      <c r="K2000" t="s">
        <v>9261</v>
      </c>
      <c r="L2000">
        <v>28.621870000000001</v>
      </c>
      <c r="M2000">
        <v>-99.42192</v>
      </c>
      <c r="N2000" s="28">
        <v>1864638.09</v>
      </c>
      <c r="O2000" s="28">
        <v>286954.92</v>
      </c>
      <c r="P2000" s="26">
        <v>620</v>
      </c>
      <c r="Q2000" s="26">
        <v>7377</v>
      </c>
      <c r="R2000" s="26">
        <v>12256</v>
      </c>
      <c r="S2000" s="29" t="s">
        <v>72</v>
      </c>
      <c r="T2000" s="30">
        <v>40766</v>
      </c>
      <c r="U2000" s="30">
        <v>40789</v>
      </c>
      <c r="V2000" s="30">
        <v>40909</v>
      </c>
      <c r="W2000">
        <v>2781</v>
      </c>
      <c r="X2000" s="26">
        <v>4809</v>
      </c>
      <c r="Y2000" s="26" t="s">
        <v>72</v>
      </c>
      <c r="Z2000" s="26" t="s">
        <v>72</v>
      </c>
      <c r="AA2000" s="26" t="s">
        <v>4069</v>
      </c>
      <c r="AB2000" s="31" t="s">
        <v>72</v>
      </c>
      <c r="AC2000" s="31" t="s">
        <v>72</v>
      </c>
      <c r="AD2000" s="26">
        <v>2358.8332416070448</v>
      </c>
      <c r="AE2000" s="26" t="s">
        <v>72</v>
      </c>
      <c r="AF2000" s="26" t="s">
        <v>72</v>
      </c>
      <c r="AG2000" s="26">
        <v>20817</v>
      </c>
      <c r="AH2000" s="28">
        <v>3.6250999999999999E-2</v>
      </c>
      <c r="AI2000">
        <v>5328</v>
      </c>
      <c r="AJ2000" s="26">
        <v>30602</v>
      </c>
      <c r="AK2000" s="28">
        <v>6.6058000000000006E-2</v>
      </c>
      <c r="AL2000">
        <v>7832</v>
      </c>
      <c r="AM2000" s="26">
        <v>35913</v>
      </c>
      <c r="AN2000" s="28">
        <v>8.8639999999999997E-2</v>
      </c>
      <c r="AO2000">
        <v>9191</v>
      </c>
      <c r="AP2000" s="32">
        <v>59901.55859375</v>
      </c>
      <c r="AQ2000" s="36">
        <v>0.14129778763500964</v>
      </c>
      <c r="AR2000" s="32">
        <f t="shared" si="254"/>
        <v>84911.267005146699</v>
      </c>
      <c r="AS2000" s="32">
        <f t="shared" si="248"/>
        <v>2</v>
      </c>
      <c r="AT2000" s="32">
        <f t="shared" si="249"/>
        <v>1</v>
      </c>
      <c r="AU2000" s="32">
        <f t="shared" si="250"/>
        <v>1</v>
      </c>
      <c r="AV2000" s="32">
        <f t="shared" si="251"/>
        <v>71498.221320050943</v>
      </c>
      <c r="AW2000" s="32">
        <f t="shared" si="252"/>
        <v>0.16865238116551368</v>
      </c>
      <c r="AX2000" s="32">
        <f t="shared" si="253"/>
        <v>101349.69278634684</v>
      </c>
      <c r="AY2000" s="26">
        <v>2</v>
      </c>
      <c r="AZ2000" s="26">
        <v>1</v>
      </c>
      <c r="BA2000" s="26">
        <v>6576.11</v>
      </c>
      <c r="BB2000" s="26">
        <v>111.21</v>
      </c>
      <c r="BC2000" s="26">
        <v>122.5</v>
      </c>
      <c r="BD2000" s="26">
        <v>230.57</v>
      </c>
      <c r="BE2000" s="28">
        <v>0.04</v>
      </c>
      <c r="BF2000" s="28">
        <v>4.3499999999999996</v>
      </c>
      <c r="BG2000" s="28">
        <v>0.28000000000000003</v>
      </c>
      <c r="BH2000" s="28">
        <v>-90.81</v>
      </c>
      <c r="BI2000" s="28">
        <v>7.0000000000000007E-2</v>
      </c>
      <c r="BJ2000" s="28">
        <v>8.0500000000000007</v>
      </c>
      <c r="BK2000" s="28">
        <v>0.53</v>
      </c>
      <c r="BL2000" s="28">
        <v>-19.04</v>
      </c>
      <c r="BM2000" s="28">
        <v>0.08</v>
      </c>
      <c r="BN2000" s="28">
        <v>6.81</v>
      </c>
      <c r="BO2000" s="28">
        <v>0.76</v>
      </c>
      <c r="BP2000" s="28">
        <v>-3.1</v>
      </c>
      <c r="BQ2000" s="26">
        <v>35.952399999999997</v>
      </c>
      <c r="BR2000" s="26">
        <v>2831.489501</v>
      </c>
      <c r="BS2000" s="31">
        <f t="shared" si="255"/>
        <v>4.5447500000000014</v>
      </c>
    </row>
    <row r="2001" spans="1:71">
      <c r="A2001" s="26">
        <v>42127342250000</v>
      </c>
      <c r="B2001" s="26" t="s">
        <v>9281</v>
      </c>
      <c r="C2001" t="s">
        <v>4409</v>
      </c>
      <c r="D2001" s="26" t="s">
        <v>223</v>
      </c>
      <c r="E2001" s="27" t="s">
        <v>196</v>
      </c>
      <c r="F2001" t="s">
        <v>197</v>
      </c>
      <c r="G2001" t="s">
        <v>67</v>
      </c>
      <c r="H2001" t="s">
        <v>4410</v>
      </c>
      <c r="I2001" t="s">
        <v>4411</v>
      </c>
      <c r="J2001" t="s">
        <v>471</v>
      </c>
      <c r="K2001" t="s">
        <v>9261</v>
      </c>
      <c r="L2001">
        <v>28.51942</v>
      </c>
      <c r="M2001">
        <v>-99.453670000000002</v>
      </c>
      <c r="N2001" s="28">
        <v>1854307.5</v>
      </c>
      <c r="O2001" s="28">
        <v>249744.66</v>
      </c>
      <c r="P2001" s="26">
        <v>520</v>
      </c>
      <c r="Q2001" s="26">
        <v>7373</v>
      </c>
      <c r="R2001" s="26">
        <v>13364</v>
      </c>
      <c r="S2001" s="29" t="s">
        <v>72</v>
      </c>
      <c r="T2001" s="30">
        <v>40784</v>
      </c>
      <c r="U2001" s="30">
        <v>40803</v>
      </c>
      <c r="V2001" s="30">
        <v>40969</v>
      </c>
      <c r="W2001">
        <v>0</v>
      </c>
      <c r="X2001" s="26">
        <v>5712</v>
      </c>
      <c r="Y2001" s="26" t="s">
        <v>72</v>
      </c>
      <c r="Z2001" s="26" t="s">
        <v>72</v>
      </c>
      <c r="AA2001" s="26" t="s">
        <v>4069</v>
      </c>
      <c r="AB2001" s="31" t="s">
        <v>72</v>
      </c>
      <c r="AC2001" s="31" t="s">
        <v>72</v>
      </c>
      <c r="AD2001" s="26">
        <v>2353.9749542704376</v>
      </c>
      <c r="AE2001" s="26" t="s">
        <v>72</v>
      </c>
      <c r="AF2001" s="26" t="s">
        <v>72</v>
      </c>
      <c r="AG2001" s="26">
        <v>43867</v>
      </c>
      <c r="AH2001" s="28">
        <v>7.6638999999999999E-2</v>
      </c>
      <c r="AI2001">
        <v>20290</v>
      </c>
      <c r="AJ2001" s="26">
        <v>61428</v>
      </c>
      <c r="AK2001" s="28">
        <v>0.155502</v>
      </c>
      <c r="AL2001">
        <v>25186</v>
      </c>
      <c r="AM2001" s="26">
        <v>63680</v>
      </c>
      <c r="AN2001" s="28">
        <v>0.163269</v>
      </c>
      <c r="AO2001">
        <v>25331</v>
      </c>
      <c r="AP2001" s="32">
        <v>88841.2890625</v>
      </c>
      <c r="AQ2001" s="36">
        <v>0.20913016935822515</v>
      </c>
      <c r="AR2001" s="32">
        <f t="shared" si="254"/>
        <v>125857.32903890585</v>
      </c>
      <c r="AS2001" s="32">
        <f t="shared" si="248"/>
        <v>2</v>
      </c>
      <c r="AT2001" s="32">
        <f t="shared" si="249"/>
        <v>1</v>
      </c>
      <c r="AU2001" s="32">
        <f t="shared" si="250"/>
        <v>2</v>
      </c>
      <c r="AV2001" s="32">
        <f t="shared" si="251"/>
        <v>89276.785577512259</v>
      </c>
      <c r="AW2001" s="32">
        <f t="shared" si="252"/>
        <v>0.21015531724723607</v>
      </c>
      <c r="AX2001" s="32">
        <f t="shared" si="253"/>
        <v>126474.27673027304</v>
      </c>
      <c r="AY2001" s="26">
        <v>2</v>
      </c>
      <c r="AZ2001" s="26">
        <v>1</v>
      </c>
      <c r="BA2001" s="26">
        <v>6861.62</v>
      </c>
      <c r="BB2001" s="26">
        <v>119.48</v>
      </c>
      <c r="BC2001" s="26">
        <v>80.31</v>
      </c>
      <c r="BD2001" s="26">
        <v>211.51</v>
      </c>
      <c r="BE2001" s="28">
        <v>0.05</v>
      </c>
      <c r="BF2001" s="28">
        <v>4.6100000000000003</v>
      </c>
      <c r="BG2001" s="28">
        <v>0.46</v>
      </c>
      <c r="BH2001" s="28">
        <v>-58.93</v>
      </c>
      <c r="BI2001" s="28">
        <v>0.09</v>
      </c>
      <c r="BJ2001" s="28">
        <v>7.37</v>
      </c>
      <c r="BK2001" s="28">
        <v>0.65</v>
      </c>
      <c r="BL2001" s="28">
        <v>-16.29</v>
      </c>
      <c r="BM2001" s="28">
        <v>0.08</v>
      </c>
      <c r="BN2001" s="28">
        <v>6.29</v>
      </c>
      <c r="BO2001" s="28">
        <v>0.77</v>
      </c>
      <c r="BP2001" s="28">
        <v>-4.1399999999999997</v>
      </c>
      <c r="BQ2001" s="26">
        <v>41.059199999999997</v>
      </c>
      <c r="BR2001" s="26">
        <v>1022.830505</v>
      </c>
      <c r="BS2001" s="31">
        <f t="shared" si="255"/>
        <v>4.6981349999999997</v>
      </c>
    </row>
    <row r="2002" spans="1:71">
      <c r="A2002" s="26">
        <v>42127342320000</v>
      </c>
      <c r="B2002" s="26" t="s">
        <v>9281</v>
      </c>
      <c r="C2002" t="s">
        <v>4412</v>
      </c>
      <c r="D2002" s="26" t="s">
        <v>223</v>
      </c>
      <c r="E2002" s="27" t="s">
        <v>196</v>
      </c>
      <c r="F2002" t="s">
        <v>197</v>
      </c>
      <c r="G2002" t="s">
        <v>67</v>
      </c>
      <c r="H2002" t="s">
        <v>4410</v>
      </c>
      <c r="I2002" t="s">
        <v>4411</v>
      </c>
      <c r="J2002" t="s">
        <v>3099</v>
      </c>
      <c r="K2002" t="s">
        <v>9261</v>
      </c>
      <c r="L2002">
        <v>28.519469999999998</v>
      </c>
      <c r="M2002">
        <v>-99.453670000000002</v>
      </c>
      <c r="N2002" s="28">
        <v>1854307.57</v>
      </c>
      <c r="O2002" s="28">
        <v>249762.84</v>
      </c>
      <c r="P2002" s="26">
        <v>520</v>
      </c>
      <c r="Q2002" s="26">
        <v>7396</v>
      </c>
      <c r="R2002" s="26">
        <v>14184</v>
      </c>
      <c r="S2002" s="29" t="s">
        <v>72</v>
      </c>
      <c r="T2002" s="30">
        <v>40805</v>
      </c>
      <c r="U2002" s="30">
        <v>40823</v>
      </c>
      <c r="V2002" s="30">
        <v>40969</v>
      </c>
      <c r="W2002">
        <v>0</v>
      </c>
      <c r="X2002" s="26">
        <v>7128</v>
      </c>
      <c r="Y2002" s="26" t="s">
        <v>72</v>
      </c>
      <c r="Z2002" s="26" t="s">
        <v>72</v>
      </c>
      <c r="AA2002" s="26" t="s">
        <v>4069</v>
      </c>
      <c r="AB2002" s="31" t="s">
        <v>72</v>
      </c>
      <c r="AC2002" s="31" t="s">
        <v>72</v>
      </c>
      <c r="AD2002" s="26">
        <v>1945.5731097108969</v>
      </c>
      <c r="AE2002" s="26" t="s">
        <v>72</v>
      </c>
      <c r="AF2002" s="26" t="s">
        <v>72</v>
      </c>
      <c r="AG2002" s="26">
        <v>52105</v>
      </c>
      <c r="AH2002" s="28">
        <v>7.6533000000000004E-2</v>
      </c>
      <c r="AI2002">
        <v>26649</v>
      </c>
      <c r="AJ2002" s="26">
        <v>74579</v>
      </c>
      <c r="AK2002" s="28">
        <v>0.15487000000000001</v>
      </c>
      <c r="AL2002">
        <v>32609</v>
      </c>
      <c r="AM2002" s="26">
        <v>77704</v>
      </c>
      <c r="AN2002" s="28">
        <v>0.16311500000000001</v>
      </c>
      <c r="AO2002">
        <v>32667</v>
      </c>
      <c r="AP2002" s="32">
        <v>110788.8203125</v>
      </c>
      <c r="AQ2002" s="36">
        <v>0.2155477496565924</v>
      </c>
      <c r="AR2002" s="32">
        <f t="shared" si="254"/>
        <v>148940.77200171686</v>
      </c>
      <c r="AS2002" s="32">
        <f t="shared" si="248"/>
        <v>3</v>
      </c>
      <c r="AT2002" s="32">
        <f t="shared" si="249"/>
        <v>1</v>
      </c>
      <c r="AU2002" s="32">
        <f t="shared" si="250"/>
        <v>2</v>
      </c>
      <c r="AV2002" s="32">
        <f t="shared" si="251"/>
        <v>89215.464168595689</v>
      </c>
      <c r="AW2002" s="32">
        <f t="shared" si="252"/>
        <v>0.1735752080567958</v>
      </c>
      <c r="AX2002" s="32">
        <f t="shared" si="253"/>
        <v>119938.27599464853</v>
      </c>
      <c r="AY2002" s="26">
        <v>2</v>
      </c>
      <c r="AZ2002" s="26">
        <v>1</v>
      </c>
      <c r="BA2002" s="26">
        <v>6861.51</v>
      </c>
      <c r="BB2002" s="26">
        <v>119.5</v>
      </c>
      <c r="BC2002" s="26">
        <v>80.28</v>
      </c>
      <c r="BD2002" s="26">
        <v>211.52</v>
      </c>
      <c r="BE2002" s="28">
        <v>0.05</v>
      </c>
      <c r="BF2002" s="28">
        <v>4.6100000000000003</v>
      </c>
      <c r="BG2002" s="28">
        <v>0.46</v>
      </c>
      <c r="BH2002" s="28">
        <v>-58.95</v>
      </c>
      <c r="BI2002" s="28">
        <v>0.09</v>
      </c>
      <c r="BJ2002" s="28">
        <v>7.37</v>
      </c>
      <c r="BK2002" s="28">
        <v>0.65</v>
      </c>
      <c r="BL2002" s="28">
        <v>-16.3</v>
      </c>
      <c r="BM2002" s="28">
        <v>0.08</v>
      </c>
      <c r="BN2002" s="28">
        <v>6.29</v>
      </c>
      <c r="BO2002" s="28">
        <v>0.77</v>
      </c>
      <c r="BP2002" s="28">
        <v>-4.13</v>
      </c>
      <c r="BQ2002" s="26">
        <v>41.059199999999997</v>
      </c>
      <c r="BR2002" s="26">
        <v>1022.830505</v>
      </c>
      <c r="BS2002" s="31">
        <f t="shared" si="255"/>
        <v>4.6963799999999996</v>
      </c>
    </row>
    <row r="2003" spans="1:71">
      <c r="A2003" s="26">
        <v>42127342420000</v>
      </c>
      <c r="B2003" s="26" t="s">
        <v>9281</v>
      </c>
      <c r="C2003" t="s">
        <v>4413</v>
      </c>
      <c r="D2003" s="26" t="s">
        <v>223</v>
      </c>
      <c r="E2003" s="27" t="s">
        <v>196</v>
      </c>
      <c r="F2003" t="s">
        <v>197</v>
      </c>
      <c r="G2003" t="s">
        <v>67</v>
      </c>
      <c r="H2003" t="s">
        <v>4374</v>
      </c>
      <c r="I2003" t="s">
        <v>4375</v>
      </c>
      <c r="J2003" t="s">
        <v>3109</v>
      </c>
      <c r="K2003" t="s">
        <v>9261</v>
      </c>
      <c r="L2003">
        <v>28.222950000000001</v>
      </c>
      <c r="M2003">
        <v>-99.911739999999995</v>
      </c>
      <c r="N2003" s="28">
        <v>1706363.87</v>
      </c>
      <c r="O2003" s="28">
        <v>142813.88</v>
      </c>
      <c r="P2003" s="26">
        <v>816.20001220703125</v>
      </c>
      <c r="Q2003" s="26">
        <v>7071</v>
      </c>
      <c r="R2003" s="26">
        <v>14470</v>
      </c>
      <c r="S2003" s="29" t="s">
        <v>72</v>
      </c>
      <c r="T2003" s="30">
        <v>40982</v>
      </c>
      <c r="U2003" s="30">
        <v>41101</v>
      </c>
      <c r="V2003" s="30">
        <v>41091</v>
      </c>
      <c r="W2003">
        <v>0</v>
      </c>
      <c r="X2003" s="26">
        <v>6893</v>
      </c>
      <c r="Y2003" s="26" t="s">
        <v>72</v>
      </c>
      <c r="Z2003" s="26" t="s">
        <v>72</v>
      </c>
      <c r="AA2003" s="26" t="s">
        <v>4069</v>
      </c>
      <c r="AB2003" s="31" t="s">
        <v>72</v>
      </c>
      <c r="AC2003" s="31" t="s">
        <v>72</v>
      </c>
      <c r="AD2003" s="26">
        <v>2143.2217505776152</v>
      </c>
      <c r="AE2003" s="26">
        <v>1366</v>
      </c>
      <c r="AF2003" s="26" t="s">
        <v>72</v>
      </c>
      <c r="AG2003" s="26">
        <v>24606</v>
      </c>
      <c r="AH2003" s="28">
        <v>5.6388000000000001E-2</v>
      </c>
      <c r="AI2003">
        <v>3965</v>
      </c>
      <c r="AJ2003" s="26">
        <v>35267</v>
      </c>
      <c r="AK2003" s="28">
        <v>7.9774999999999999E-2</v>
      </c>
      <c r="AL2003">
        <v>5684</v>
      </c>
      <c r="AM2003" s="26">
        <v>35267</v>
      </c>
      <c r="AN2003" s="28">
        <v>7.9774999999999999E-2</v>
      </c>
      <c r="AO2003">
        <v>5684</v>
      </c>
      <c r="AP2003" s="32">
        <v>166354.046875</v>
      </c>
      <c r="AQ2003" s="36">
        <v>0.35653361155910812</v>
      </c>
      <c r="AR2003" s="32">
        <f t="shared" si="254"/>
        <v>229460.49612096214</v>
      </c>
      <c r="AS2003" s="32">
        <f t="shared" si="248"/>
        <v>3</v>
      </c>
      <c r="AT2003" s="32">
        <f t="shared" si="249"/>
        <v>1</v>
      </c>
      <c r="AU2003" s="32">
        <f t="shared" si="250"/>
        <v>3</v>
      </c>
      <c r="AV2003" s="32">
        <f t="shared" si="251"/>
        <v>138527.81503880749</v>
      </c>
      <c r="AW2003" s="32">
        <f t="shared" si="252"/>
        <v>0.29689582625116506</v>
      </c>
      <c r="AX2003" s="32">
        <f t="shared" si="253"/>
        <v>191078.37628526369</v>
      </c>
      <c r="AY2003" s="26">
        <v>2</v>
      </c>
      <c r="AZ2003" s="26">
        <v>1</v>
      </c>
      <c r="BA2003" s="26">
        <v>6127.51</v>
      </c>
      <c r="BB2003" s="26">
        <v>197.21</v>
      </c>
      <c r="BC2003" s="26">
        <v>178.87</v>
      </c>
      <c r="BD2003" s="26">
        <v>377.8</v>
      </c>
      <c r="BE2003" s="28">
        <v>0.06</v>
      </c>
      <c r="BF2003" s="28">
        <v>2.59</v>
      </c>
      <c r="BG2003" s="28">
        <v>0.59</v>
      </c>
      <c r="BH2003" s="28">
        <v>-1.32</v>
      </c>
      <c r="BI2003" s="28">
        <v>0.1</v>
      </c>
      <c r="BJ2003" s="28">
        <v>8.69</v>
      </c>
      <c r="BK2003" s="28">
        <v>0.75</v>
      </c>
      <c r="BL2003" s="28">
        <v>44.09</v>
      </c>
      <c r="BM2003" s="28">
        <v>7.0000000000000007E-2</v>
      </c>
      <c r="BN2003" s="28">
        <v>5.35</v>
      </c>
      <c r="BO2003" s="28">
        <v>0.66</v>
      </c>
      <c r="BP2003" s="28">
        <v>-1.68</v>
      </c>
      <c r="BQ2003" s="26">
        <v>54.032600000000002</v>
      </c>
      <c r="BR2003" s="26">
        <v>2896.6564939999998</v>
      </c>
      <c r="BS2003" s="31">
        <f t="shared" si="255"/>
        <v>13.415250000000002</v>
      </c>
    </row>
    <row r="2004" spans="1:71">
      <c r="A2004" s="26">
        <v>42127342460000</v>
      </c>
      <c r="B2004" s="26" t="s">
        <v>9281</v>
      </c>
      <c r="C2004" t="s">
        <v>4414</v>
      </c>
      <c r="D2004" s="26" t="s">
        <v>223</v>
      </c>
      <c r="E2004" s="27" t="s">
        <v>196</v>
      </c>
      <c r="F2004" t="s">
        <v>197</v>
      </c>
      <c r="G2004" t="s">
        <v>67</v>
      </c>
      <c r="H2004" t="s">
        <v>1321</v>
      </c>
      <c r="I2004" t="s">
        <v>1322</v>
      </c>
      <c r="J2004" t="s">
        <v>4415</v>
      </c>
      <c r="K2004" t="s">
        <v>9261</v>
      </c>
      <c r="L2004">
        <v>28.247070000000001</v>
      </c>
      <c r="M2004">
        <v>-100.02525</v>
      </c>
      <c r="N2004" s="28">
        <v>1669884.47</v>
      </c>
      <c r="O2004" s="28">
        <v>151886.20000000001</v>
      </c>
      <c r="P2004" s="26">
        <v>782</v>
      </c>
      <c r="Q2004" s="26">
        <v>6425</v>
      </c>
      <c r="R2004" s="26">
        <v>12532</v>
      </c>
      <c r="S2004" s="29" t="s">
        <v>72</v>
      </c>
      <c r="T2004" s="30">
        <v>40893</v>
      </c>
      <c r="U2004" s="30">
        <v>40974</v>
      </c>
      <c r="V2004" s="30">
        <v>41000</v>
      </c>
      <c r="W2004">
        <v>0</v>
      </c>
      <c r="X2004" s="26">
        <v>5982</v>
      </c>
      <c r="Y2004" s="26" t="s">
        <v>72</v>
      </c>
      <c r="Z2004" s="26" t="s">
        <v>72</v>
      </c>
      <c r="AA2004" s="26" t="s">
        <v>4069</v>
      </c>
      <c r="AB2004" s="31" t="s">
        <v>72</v>
      </c>
      <c r="AC2004" s="31" t="s">
        <v>72</v>
      </c>
      <c r="AD2004" s="26">
        <v>3157.5778506878491</v>
      </c>
      <c r="AE2004" s="26">
        <v>893</v>
      </c>
      <c r="AF2004" s="26" t="s">
        <v>72</v>
      </c>
      <c r="AG2004" s="26">
        <v>51137</v>
      </c>
      <c r="AH2004" s="28">
        <v>0.15535099999999999</v>
      </c>
      <c r="AI2004">
        <v>35519</v>
      </c>
      <c r="AJ2004" s="26">
        <v>71393</v>
      </c>
      <c r="AK2004" s="28">
        <v>0.25010300000000002</v>
      </c>
      <c r="AL2004">
        <v>38903</v>
      </c>
      <c r="AM2004" s="26">
        <v>71393</v>
      </c>
      <c r="AN2004" s="28">
        <v>0.25010300000000002</v>
      </c>
      <c r="AO2004">
        <v>38903</v>
      </c>
      <c r="AP2004" s="32">
        <v>133028.609375</v>
      </c>
      <c r="AQ2004" s="36">
        <v>0.42004819047030595</v>
      </c>
      <c r="AR2004" s="32">
        <f t="shared" si="254"/>
        <v>207377.13908824415</v>
      </c>
      <c r="AS2004" s="32">
        <f t="shared" si="248"/>
        <v>3</v>
      </c>
      <c r="AT2004" s="32">
        <f t="shared" si="249"/>
        <v>1</v>
      </c>
      <c r="AU2004" s="32">
        <f t="shared" si="250"/>
        <v>3</v>
      </c>
      <c r="AV2004" s="32">
        <f t="shared" si="251"/>
        <v>127646.9772337847</v>
      </c>
      <c r="AW2004" s="32">
        <f t="shared" si="252"/>
        <v>0.40305526802065461</v>
      </c>
      <c r="AX2004" s="32">
        <f t="shared" si="253"/>
        <v>198987.75967344057</v>
      </c>
      <c r="AY2004" s="26">
        <v>2</v>
      </c>
      <c r="AZ2004" s="26">
        <v>1</v>
      </c>
      <c r="BA2004" s="26">
        <v>5352.83</v>
      </c>
      <c r="BB2004" s="26">
        <v>192.86</v>
      </c>
      <c r="BC2004" s="26">
        <v>185.07</v>
      </c>
      <c r="BD2004" s="26">
        <v>369.55</v>
      </c>
      <c r="BE2004" s="28">
        <v>0.05</v>
      </c>
      <c r="BF2004" s="28">
        <v>1.77</v>
      </c>
      <c r="BG2004" s="28">
        <v>0.54</v>
      </c>
      <c r="BH2004" s="28">
        <v>-2.09</v>
      </c>
      <c r="BI2004" s="28">
        <v>0.08</v>
      </c>
      <c r="BJ2004" s="28">
        <v>7.95</v>
      </c>
      <c r="BK2004" s="28">
        <v>0.74</v>
      </c>
      <c r="BL2004" s="28">
        <v>40.78</v>
      </c>
      <c r="BM2004" s="28">
        <v>0.06</v>
      </c>
      <c r="BN2004" s="28">
        <v>4.66</v>
      </c>
      <c r="BO2004" s="28">
        <v>0.66</v>
      </c>
      <c r="BP2004" s="28">
        <v>-0.43</v>
      </c>
      <c r="BQ2004" s="26">
        <v>50.196201000000002</v>
      </c>
      <c r="BR2004" s="26">
        <v>3007.7341299999998</v>
      </c>
      <c r="BS2004" s="31">
        <f t="shared" si="255"/>
        <v>10.956144</v>
      </c>
    </row>
    <row r="2005" spans="1:71">
      <c r="A2005" s="26">
        <v>42127342540000</v>
      </c>
      <c r="B2005" s="26" t="s">
        <v>9283</v>
      </c>
      <c r="C2005" t="s">
        <v>4416</v>
      </c>
      <c r="D2005" s="26" t="s">
        <v>223</v>
      </c>
      <c r="E2005" s="27" t="s">
        <v>196</v>
      </c>
      <c r="F2005" t="s">
        <v>197</v>
      </c>
      <c r="G2005" t="s">
        <v>67</v>
      </c>
      <c r="H2005" t="s">
        <v>1513</v>
      </c>
      <c r="I2005" t="s">
        <v>1514</v>
      </c>
      <c r="J2005" t="s">
        <v>1337</v>
      </c>
      <c r="K2005" t="s">
        <v>9261</v>
      </c>
      <c r="L2005">
        <v>28.380559999999999</v>
      </c>
      <c r="M2005">
        <v>-99.735720000000001</v>
      </c>
      <c r="N2005" s="28">
        <v>1763412.76</v>
      </c>
      <c r="O2005" s="28">
        <v>199719.05</v>
      </c>
      <c r="P2005" s="26">
        <v>632</v>
      </c>
      <c r="Q2005" s="26">
        <v>7129</v>
      </c>
      <c r="R2005" s="26">
        <v>12348</v>
      </c>
      <c r="S2005" s="29" t="s">
        <v>72</v>
      </c>
      <c r="T2005" s="30">
        <v>40982</v>
      </c>
      <c r="U2005" s="30">
        <v>40999</v>
      </c>
      <c r="V2005" s="30">
        <v>41183</v>
      </c>
      <c r="W2005">
        <v>0</v>
      </c>
      <c r="X2005" s="26">
        <v>5119</v>
      </c>
      <c r="Y2005" s="26" t="s">
        <v>72</v>
      </c>
      <c r="Z2005" s="26" t="s">
        <v>72</v>
      </c>
      <c r="AA2005" s="26" t="s">
        <v>4069</v>
      </c>
      <c r="AB2005" s="31" t="s">
        <v>72</v>
      </c>
      <c r="AC2005" s="31" t="s">
        <v>72</v>
      </c>
      <c r="AD2005" s="26">
        <v>2337.8923951553102</v>
      </c>
      <c r="AE2005" s="26" t="s">
        <v>72</v>
      </c>
      <c r="AF2005" s="26" t="s">
        <v>72</v>
      </c>
      <c r="AG2005" s="26">
        <v>18542</v>
      </c>
      <c r="AH2005" s="28">
        <v>4.5020999999999999E-2</v>
      </c>
      <c r="AI2005">
        <v>3559</v>
      </c>
      <c r="AJ2005" s="26">
        <v>18542</v>
      </c>
      <c r="AK2005" s="28">
        <v>4.5020999999999999E-2</v>
      </c>
      <c r="AL2005">
        <v>3559</v>
      </c>
      <c r="AM2005" s="26">
        <v>18542</v>
      </c>
      <c r="AN2005" s="28">
        <v>4.5020999999999999E-2</v>
      </c>
      <c r="AO2005">
        <v>3559</v>
      </c>
      <c r="AP2005" s="32">
        <v>43250.9453125</v>
      </c>
      <c r="AQ2005" s="36">
        <v>0.10111605612937195</v>
      </c>
      <c r="AR2005" s="32">
        <f t="shared" si="254"/>
        <v>61148.487247398836</v>
      </c>
      <c r="AS2005" s="32">
        <f t="shared" si="248"/>
        <v>1</v>
      </c>
      <c r="AT2005" s="32">
        <f t="shared" si="249"/>
        <v>1</v>
      </c>
      <c r="AU2005" s="32">
        <f t="shared" si="250"/>
        <v>1</v>
      </c>
      <c r="AV2005" s="32">
        <f t="shared" si="251"/>
        <v>48497.836705167028</v>
      </c>
      <c r="AW2005" s="32">
        <f t="shared" si="252"/>
        <v>0.11338272361449404</v>
      </c>
      <c r="AX2005" s="32">
        <f t="shared" si="253"/>
        <v>68566.57878493247</v>
      </c>
      <c r="AY2005" s="26">
        <v>2</v>
      </c>
      <c r="AZ2005" s="26">
        <v>1</v>
      </c>
      <c r="BA2005" s="26">
        <v>6261.31</v>
      </c>
      <c r="BB2005" s="26">
        <v>334.03</v>
      </c>
      <c r="BC2005" s="26">
        <v>22.4</v>
      </c>
      <c r="BD2005" s="26">
        <v>354.88</v>
      </c>
      <c r="BE2005" s="28">
        <v>7.0000000000000007E-2</v>
      </c>
      <c r="BF2005" s="28">
        <v>4.1100000000000003</v>
      </c>
      <c r="BG2005" s="28">
        <v>0.7</v>
      </c>
      <c r="BH2005" s="28">
        <v>1.47</v>
      </c>
      <c r="BI2005" s="28">
        <v>0.11</v>
      </c>
      <c r="BJ2005" s="28">
        <v>7.56</v>
      </c>
      <c r="BK2005" s="28">
        <v>0.79</v>
      </c>
      <c r="BL2005" s="28">
        <v>-2.72</v>
      </c>
      <c r="BM2005" s="28">
        <v>0.08</v>
      </c>
      <c r="BN2005" s="28">
        <v>5.58</v>
      </c>
      <c r="BO2005" s="28">
        <v>0.74</v>
      </c>
      <c r="BP2005" s="28">
        <v>1.87</v>
      </c>
      <c r="BQ2005" s="26">
        <v>52.319899999999997</v>
      </c>
      <c r="BR2005" s="26">
        <v>3385.2255850000001</v>
      </c>
      <c r="BS2005" s="31">
        <f t="shared" si="255"/>
        <v>1.9465600000000001</v>
      </c>
    </row>
    <row r="2006" spans="1:71">
      <c r="A2006" s="26">
        <v>42127342670000</v>
      </c>
      <c r="B2006" s="26" t="s">
        <v>9281</v>
      </c>
      <c r="C2006" t="s">
        <v>4417</v>
      </c>
      <c r="D2006" s="26" t="s">
        <v>223</v>
      </c>
      <c r="E2006" s="27" t="s">
        <v>196</v>
      </c>
      <c r="F2006" t="s">
        <v>197</v>
      </c>
      <c r="G2006" t="s">
        <v>67</v>
      </c>
      <c r="H2006" t="s">
        <v>4374</v>
      </c>
      <c r="I2006" t="s">
        <v>4375</v>
      </c>
      <c r="J2006" t="s">
        <v>4034</v>
      </c>
      <c r="K2006" t="s">
        <v>9261</v>
      </c>
      <c r="L2006">
        <v>28.222999999999999</v>
      </c>
      <c r="M2006">
        <v>-99.911739999999995</v>
      </c>
      <c r="N2006" s="28">
        <v>1706364.02</v>
      </c>
      <c r="O2006" s="28">
        <v>142832.06</v>
      </c>
      <c r="P2006" s="26">
        <v>816.4000244140625</v>
      </c>
      <c r="Q2006" s="26">
        <v>7031</v>
      </c>
      <c r="R2006" s="26">
        <v>14749</v>
      </c>
      <c r="S2006" s="29" t="s">
        <v>72</v>
      </c>
      <c r="T2006" s="30">
        <v>40998</v>
      </c>
      <c r="U2006" s="30">
        <v>41095</v>
      </c>
      <c r="V2006" s="30">
        <v>41091</v>
      </c>
      <c r="W2006">
        <v>0</v>
      </c>
      <c r="X2006" s="26">
        <v>7454</v>
      </c>
      <c r="Y2006" s="26" t="s">
        <v>72</v>
      </c>
      <c r="Z2006" s="26" t="s">
        <v>72</v>
      </c>
      <c r="AA2006" s="26" t="s">
        <v>4069</v>
      </c>
      <c r="AB2006" s="31" t="s">
        <v>72</v>
      </c>
      <c r="AC2006" s="31" t="s">
        <v>72</v>
      </c>
      <c r="AD2006" s="26">
        <v>2496.3674974851906</v>
      </c>
      <c r="AE2006" s="26">
        <v>1289</v>
      </c>
      <c r="AF2006" s="26" t="s">
        <v>72</v>
      </c>
      <c r="AG2006" s="26">
        <v>23217</v>
      </c>
      <c r="AH2006" s="28">
        <v>6.3148999999999997E-2</v>
      </c>
      <c r="AI2006">
        <v>3783</v>
      </c>
      <c r="AJ2006" s="26">
        <v>33274</v>
      </c>
      <c r="AK2006" s="28">
        <v>8.9340000000000003E-2</v>
      </c>
      <c r="AL2006">
        <v>5420</v>
      </c>
      <c r="AM2006" s="26">
        <v>33274</v>
      </c>
      <c r="AN2006" s="28">
        <v>8.9340000000000003E-2</v>
      </c>
      <c r="AO2006">
        <v>5420</v>
      </c>
      <c r="AP2006" s="32">
        <v>157189.5625</v>
      </c>
      <c r="AQ2006" s="36">
        <v>0.39240291476891698</v>
      </c>
      <c r="AR2006" s="32">
        <f t="shared" si="254"/>
        <v>226644.87841409829</v>
      </c>
      <c r="AS2006" s="32">
        <f t="shared" si="248"/>
        <v>3</v>
      </c>
      <c r="AT2006" s="32">
        <f t="shared" si="249"/>
        <v>1</v>
      </c>
      <c r="AU2006" s="32">
        <f t="shared" si="250"/>
        <v>3</v>
      </c>
      <c r="AV2006" s="32">
        <f t="shared" si="251"/>
        <v>121044.8200630534</v>
      </c>
      <c r="AW2006" s="32">
        <f t="shared" si="252"/>
        <v>0.30217235454434982</v>
      </c>
      <c r="AX2006" s="32">
        <f t="shared" si="253"/>
        <v>174529.32681740331</v>
      </c>
      <c r="AY2006" s="26">
        <v>2</v>
      </c>
      <c r="AZ2006" s="26">
        <v>1</v>
      </c>
      <c r="BA2006" s="26">
        <v>6127.51</v>
      </c>
      <c r="BB2006" s="26">
        <v>197.19</v>
      </c>
      <c r="BC2006" s="26">
        <v>178.92</v>
      </c>
      <c r="BD2006" s="26">
        <v>377.82</v>
      </c>
      <c r="BE2006" s="28">
        <v>0.06</v>
      </c>
      <c r="BF2006" s="28">
        <v>2.59</v>
      </c>
      <c r="BG2006" s="28">
        <v>0.59</v>
      </c>
      <c r="BH2006" s="28">
        <v>-1.32</v>
      </c>
      <c r="BI2006" s="28">
        <v>0.1</v>
      </c>
      <c r="BJ2006" s="28">
        <v>8.69</v>
      </c>
      <c r="BK2006" s="28">
        <v>0.75</v>
      </c>
      <c r="BL2006" s="28">
        <v>44.07</v>
      </c>
      <c r="BM2006" s="28">
        <v>7.0000000000000007E-2</v>
      </c>
      <c r="BN2006" s="28">
        <v>5.35</v>
      </c>
      <c r="BO2006" s="28">
        <v>0.66</v>
      </c>
      <c r="BP2006" s="28">
        <v>-1.68</v>
      </c>
      <c r="BQ2006" s="26">
        <v>54.032600000000002</v>
      </c>
      <c r="BR2006" s="26">
        <v>2896.6564939999998</v>
      </c>
      <c r="BS2006" s="31">
        <f t="shared" si="255"/>
        <v>13.419</v>
      </c>
    </row>
    <row r="2007" spans="1:71">
      <c r="A2007" s="26">
        <v>42127342680000</v>
      </c>
      <c r="B2007" s="26" t="s">
        <v>9281</v>
      </c>
      <c r="C2007" t="s">
        <v>4418</v>
      </c>
      <c r="D2007" s="26" t="s">
        <v>223</v>
      </c>
      <c r="E2007" s="27" t="s">
        <v>196</v>
      </c>
      <c r="F2007" t="s">
        <v>197</v>
      </c>
      <c r="G2007" t="s">
        <v>67</v>
      </c>
      <c r="H2007" t="s">
        <v>4419</v>
      </c>
      <c r="I2007" t="s">
        <v>4420</v>
      </c>
      <c r="J2007" t="s">
        <v>3529</v>
      </c>
      <c r="K2007" t="s">
        <v>9261</v>
      </c>
      <c r="L2007">
        <v>28.237860000000001</v>
      </c>
      <c r="M2007">
        <v>-99.988919999999993</v>
      </c>
      <c r="N2007" s="28">
        <v>1681553.6</v>
      </c>
      <c r="O2007" s="28">
        <v>148436.88</v>
      </c>
      <c r="P2007" s="26">
        <v>710</v>
      </c>
      <c r="Q2007" s="26">
        <v>6669</v>
      </c>
      <c r="R2007" s="26">
        <v>14375</v>
      </c>
      <c r="S2007" s="29" t="s">
        <v>72</v>
      </c>
      <c r="T2007" s="30">
        <v>40833</v>
      </c>
      <c r="U2007" s="30">
        <v>40853</v>
      </c>
      <c r="V2007" s="30">
        <v>41000</v>
      </c>
      <c r="W2007">
        <v>4512</v>
      </c>
      <c r="X2007" s="26">
        <v>8125</v>
      </c>
      <c r="Y2007" s="26" t="s">
        <v>72</v>
      </c>
      <c r="Z2007" s="26" t="s">
        <v>72</v>
      </c>
      <c r="AA2007" s="26" t="s">
        <v>4069</v>
      </c>
      <c r="AB2007" s="31" t="s">
        <v>72</v>
      </c>
      <c r="AC2007" s="31" t="s">
        <v>72</v>
      </c>
      <c r="AD2007" s="26">
        <v>2793.7276841554662</v>
      </c>
      <c r="AE2007" s="26" t="s">
        <v>72</v>
      </c>
      <c r="AF2007" s="26" t="s">
        <v>72</v>
      </c>
      <c r="AG2007" s="26">
        <v>77982</v>
      </c>
      <c r="AH2007" s="28">
        <v>0.18504899999999999</v>
      </c>
      <c r="AI2007">
        <v>28852</v>
      </c>
      <c r="AJ2007" s="26">
        <v>124689</v>
      </c>
      <c r="AK2007" s="28">
        <v>0.35277799999999998</v>
      </c>
      <c r="AL2007">
        <v>46132</v>
      </c>
      <c r="AM2007" s="26">
        <v>124689</v>
      </c>
      <c r="AN2007" s="28">
        <v>0.35277799999999998</v>
      </c>
      <c r="AO2007">
        <v>46132</v>
      </c>
      <c r="AP2007" s="32">
        <v>298109.8125</v>
      </c>
      <c r="AQ2007" s="36">
        <v>0.83283763609964534</v>
      </c>
      <c r="AR2007" s="32">
        <f t="shared" si="254"/>
        <v>445522.07408963726</v>
      </c>
      <c r="AS2007" s="32">
        <f t="shared" si="248"/>
        <v>4</v>
      </c>
      <c r="AT2007" s="32">
        <f t="shared" si="249"/>
        <v>1</v>
      </c>
      <c r="AU2007" s="32">
        <f t="shared" si="250"/>
        <v>4</v>
      </c>
      <c r="AV2007" s="32">
        <f t="shared" si="251"/>
        <v>210603.11676923078</v>
      </c>
      <c r="AW2007" s="32">
        <f t="shared" si="252"/>
        <v>0.58836775768762628</v>
      </c>
      <c r="AX2007" s="32">
        <f t="shared" si="253"/>
        <v>314744.20987994067</v>
      </c>
      <c r="AY2007" s="26">
        <v>2</v>
      </c>
      <c r="AZ2007" s="26">
        <v>1</v>
      </c>
      <c r="BA2007" s="26">
        <v>5574.18</v>
      </c>
      <c r="BB2007" s="26">
        <v>179.73</v>
      </c>
      <c r="BC2007" s="26">
        <v>198.12</v>
      </c>
      <c r="BD2007" s="26">
        <v>375.41</v>
      </c>
      <c r="BE2007" s="28">
        <v>0.05</v>
      </c>
      <c r="BF2007" s="28">
        <v>2.02</v>
      </c>
      <c r="BG2007" s="28">
        <v>0.56000000000000005</v>
      </c>
      <c r="BH2007" s="28">
        <v>-1.59</v>
      </c>
      <c r="BI2007" s="28">
        <v>0.09</v>
      </c>
      <c r="BJ2007" s="28">
        <v>8.23</v>
      </c>
      <c r="BK2007" s="28">
        <v>0.74</v>
      </c>
      <c r="BL2007" s="28">
        <v>42.74</v>
      </c>
      <c r="BM2007" s="28">
        <v>7.0000000000000007E-2</v>
      </c>
      <c r="BN2007" s="28">
        <v>4.91</v>
      </c>
      <c r="BO2007" s="28">
        <v>0.66</v>
      </c>
      <c r="BP2007" s="28">
        <v>-1.07</v>
      </c>
      <c r="BQ2007" s="26">
        <v>48.727600000000002</v>
      </c>
      <c r="BR2007" s="26">
        <v>3020.9914549999999</v>
      </c>
      <c r="BS2007" s="31">
        <f t="shared" si="255"/>
        <v>13.194792</v>
      </c>
    </row>
    <row r="2008" spans="1:71">
      <c r="A2008" s="26">
        <v>42127342690000</v>
      </c>
      <c r="B2008" s="26" t="s">
        <v>9281</v>
      </c>
      <c r="C2008" t="s">
        <v>4421</v>
      </c>
      <c r="D2008" s="26" t="s">
        <v>223</v>
      </c>
      <c r="E2008" s="27" t="s">
        <v>196</v>
      </c>
      <c r="F2008" t="s">
        <v>197</v>
      </c>
      <c r="G2008" t="s">
        <v>67</v>
      </c>
      <c r="H2008" t="s">
        <v>280</v>
      </c>
      <c r="I2008" t="s">
        <v>281</v>
      </c>
      <c r="J2008" t="s">
        <v>686</v>
      </c>
      <c r="K2008" t="s">
        <v>9261</v>
      </c>
      <c r="L2008">
        <v>28.248159999999999</v>
      </c>
      <c r="M2008">
        <v>-99.912099999999995</v>
      </c>
      <c r="N2008" s="28">
        <v>1706319.42</v>
      </c>
      <c r="O2008" s="28">
        <v>151980.74</v>
      </c>
      <c r="P2008" s="26">
        <v>776</v>
      </c>
      <c r="Q2008" s="26">
        <v>7084</v>
      </c>
      <c r="R2008" s="26">
        <v>14179</v>
      </c>
      <c r="S2008" s="29" t="s">
        <v>72</v>
      </c>
      <c r="T2008" s="30">
        <v>40956</v>
      </c>
      <c r="U2008" s="30">
        <v>41114</v>
      </c>
      <c r="V2008" s="30">
        <v>41122</v>
      </c>
      <c r="W2008">
        <v>0</v>
      </c>
      <c r="X2008" s="26">
        <v>6742</v>
      </c>
      <c r="Y2008" s="26" t="s">
        <v>72</v>
      </c>
      <c r="Z2008" s="26" t="s">
        <v>72</v>
      </c>
      <c r="AA2008" s="26" t="s">
        <v>4069</v>
      </c>
      <c r="AB2008" s="31" t="s">
        <v>72</v>
      </c>
      <c r="AC2008" s="31" t="s">
        <v>72</v>
      </c>
      <c r="AD2008" s="26">
        <v>3016.8728061585743</v>
      </c>
      <c r="AE2008" s="26">
        <v>942</v>
      </c>
      <c r="AF2008" s="26" t="s">
        <v>72</v>
      </c>
      <c r="AG2008" s="26">
        <v>43638</v>
      </c>
      <c r="AH2008" s="28">
        <v>0.13508999999999999</v>
      </c>
      <c r="AI2008">
        <v>22743</v>
      </c>
      <c r="AJ2008" s="26">
        <v>54611</v>
      </c>
      <c r="AK2008" s="28">
        <v>0.168598</v>
      </c>
      <c r="AL2008">
        <v>28462</v>
      </c>
      <c r="AM2008" s="26">
        <v>54611</v>
      </c>
      <c r="AN2008" s="28">
        <v>0.168598</v>
      </c>
      <c r="AO2008">
        <v>28462</v>
      </c>
      <c r="AP2008" s="32">
        <v>168923.703125</v>
      </c>
      <c r="AQ2008" s="36">
        <v>0.50962132627341672</v>
      </c>
      <c r="AR2008" s="32">
        <f t="shared" si="254"/>
        <v>259126.67787539476</v>
      </c>
      <c r="AS2008" s="32">
        <f t="shared" si="248"/>
        <v>3</v>
      </c>
      <c r="AT2008" s="32">
        <f t="shared" si="249"/>
        <v>1</v>
      </c>
      <c r="AU2008" s="32">
        <f t="shared" si="250"/>
        <v>3</v>
      </c>
      <c r="AV2008" s="32">
        <f t="shared" si="251"/>
        <v>143818.16314706317</v>
      </c>
      <c r="AW2008" s="32">
        <f t="shared" si="252"/>
        <v>0.43388110543005221</v>
      </c>
      <c r="AX2008" s="32">
        <f t="shared" si="253"/>
        <v>220615.11880818242</v>
      </c>
      <c r="AY2008" s="26">
        <v>2</v>
      </c>
      <c r="AZ2008" s="26">
        <v>1</v>
      </c>
      <c r="BA2008" s="26">
        <v>6115.04</v>
      </c>
      <c r="BB2008" s="26">
        <v>183.58</v>
      </c>
      <c r="BC2008" s="26">
        <v>203.22</v>
      </c>
      <c r="BD2008" s="26">
        <v>388.12</v>
      </c>
      <c r="BE2008" s="28">
        <v>0.06</v>
      </c>
      <c r="BF2008" s="28">
        <v>2.64</v>
      </c>
      <c r="BG2008" s="28">
        <v>0.61</v>
      </c>
      <c r="BH2008" s="28">
        <v>-0.4</v>
      </c>
      <c r="BI2008" s="28">
        <v>0.1</v>
      </c>
      <c r="BJ2008" s="28">
        <v>8.4700000000000006</v>
      </c>
      <c r="BK2008" s="28">
        <v>0.75</v>
      </c>
      <c r="BL2008" s="28">
        <v>35</v>
      </c>
      <c r="BM2008" s="28">
        <v>0.08</v>
      </c>
      <c r="BN2008" s="28">
        <v>5.3</v>
      </c>
      <c r="BO2008" s="28">
        <v>0.67</v>
      </c>
      <c r="BP2008" s="28">
        <v>-0.66</v>
      </c>
      <c r="BQ2008" s="26">
        <v>52.739601</v>
      </c>
      <c r="BR2008" s="26">
        <v>3319.9228509999998</v>
      </c>
      <c r="BS2008" s="31">
        <f t="shared" si="255"/>
        <v>15.241500000000002</v>
      </c>
    </row>
    <row r="2009" spans="1:71">
      <c r="A2009" s="26">
        <v>42127342700000</v>
      </c>
      <c r="B2009" s="26" t="s">
        <v>9281</v>
      </c>
      <c r="C2009" t="s">
        <v>4422</v>
      </c>
      <c r="D2009" s="26" t="s">
        <v>223</v>
      </c>
      <c r="E2009" s="27" t="s">
        <v>196</v>
      </c>
      <c r="F2009" t="s">
        <v>197</v>
      </c>
      <c r="G2009" t="s">
        <v>67</v>
      </c>
      <c r="H2009" t="s">
        <v>280</v>
      </c>
      <c r="I2009" t="s">
        <v>281</v>
      </c>
      <c r="J2009" t="s">
        <v>267</v>
      </c>
      <c r="K2009" t="s">
        <v>9261</v>
      </c>
      <c r="L2009">
        <v>28.248100000000001</v>
      </c>
      <c r="M2009">
        <v>-99.912099999999995</v>
      </c>
      <c r="N2009" s="28">
        <v>1706319.25</v>
      </c>
      <c r="O2009" s="28">
        <v>151958.93</v>
      </c>
      <c r="P2009" s="26">
        <v>787.5999755859375</v>
      </c>
      <c r="Q2009" s="26">
        <v>7120</v>
      </c>
      <c r="R2009" s="26">
        <v>14448</v>
      </c>
      <c r="S2009" s="29" t="s">
        <v>72</v>
      </c>
      <c r="T2009" s="30">
        <v>40922</v>
      </c>
      <c r="U2009" s="30">
        <v>41108</v>
      </c>
      <c r="V2009" s="30">
        <v>41122</v>
      </c>
      <c r="W2009">
        <v>0</v>
      </c>
      <c r="X2009" s="26">
        <v>5740</v>
      </c>
      <c r="Y2009" s="26" t="s">
        <v>72</v>
      </c>
      <c r="Z2009" s="26" t="s">
        <v>72</v>
      </c>
      <c r="AA2009" s="26" t="s">
        <v>4069</v>
      </c>
      <c r="AB2009" s="31" t="s">
        <v>72</v>
      </c>
      <c r="AC2009" s="31" t="s">
        <v>72</v>
      </c>
      <c r="AD2009" s="26">
        <v>2896.284080249342</v>
      </c>
      <c r="AE2009" s="26">
        <v>938</v>
      </c>
      <c r="AF2009" s="26" t="s">
        <v>72</v>
      </c>
      <c r="AG2009" s="26">
        <v>43448</v>
      </c>
      <c r="AH2009" s="28">
        <v>0.129133</v>
      </c>
      <c r="AI2009">
        <v>25661</v>
      </c>
      <c r="AJ2009" s="26">
        <v>54376</v>
      </c>
      <c r="AK2009" s="28">
        <v>0.161165</v>
      </c>
      <c r="AL2009">
        <v>32115</v>
      </c>
      <c r="AM2009" s="26">
        <v>54376</v>
      </c>
      <c r="AN2009" s="28">
        <v>0.161165</v>
      </c>
      <c r="AO2009">
        <v>32115</v>
      </c>
      <c r="AP2009" s="32">
        <v>168206.015625</v>
      </c>
      <c r="AQ2009" s="36">
        <v>0.48717240525685956</v>
      </c>
      <c r="AR2009" s="32">
        <f t="shared" si="254"/>
        <v>254435.53135546413</v>
      </c>
      <c r="AS2009" s="32">
        <f t="shared" si="248"/>
        <v>3</v>
      </c>
      <c r="AT2009" s="32">
        <f t="shared" si="249"/>
        <v>1</v>
      </c>
      <c r="AU2009" s="32">
        <f t="shared" si="250"/>
        <v>3</v>
      </c>
      <c r="AV2009" s="32">
        <f t="shared" si="251"/>
        <v>168206.015625</v>
      </c>
      <c r="AW2009" s="32">
        <f t="shared" si="252"/>
        <v>0.48717240525685956</v>
      </c>
      <c r="AX2009" s="32">
        <f t="shared" si="253"/>
        <v>254435.5313554641</v>
      </c>
      <c r="AY2009" s="26">
        <v>2</v>
      </c>
      <c r="AZ2009" s="26">
        <v>1</v>
      </c>
      <c r="BA2009" s="26">
        <v>6115.11</v>
      </c>
      <c r="BB2009" s="26">
        <v>183.61</v>
      </c>
      <c r="BC2009" s="26">
        <v>203.16</v>
      </c>
      <c r="BD2009" s="26">
        <v>388.1</v>
      </c>
      <c r="BE2009" s="28">
        <v>0.06</v>
      </c>
      <c r="BF2009" s="28">
        <v>2.64</v>
      </c>
      <c r="BG2009" s="28">
        <v>0.61</v>
      </c>
      <c r="BH2009" s="28">
        <v>-0.4</v>
      </c>
      <c r="BI2009" s="28">
        <v>0.1</v>
      </c>
      <c r="BJ2009" s="28">
        <v>8.4700000000000006</v>
      </c>
      <c r="BK2009" s="28">
        <v>0.75</v>
      </c>
      <c r="BL2009" s="28">
        <v>35.020000000000003</v>
      </c>
      <c r="BM2009" s="28">
        <v>0.08</v>
      </c>
      <c r="BN2009" s="28">
        <v>5.3</v>
      </c>
      <c r="BO2009" s="28">
        <v>0.67</v>
      </c>
      <c r="BP2009" s="28">
        <v>-0.66</v>
      </c>
      <c r="BQ2009" s="26">
        <v>52.739601</v>
      </c>
      <c r="BR2009" s="26">
        <v>3319.9228509999998</v>
      </c>
      <c r="BS2009" s="31">
        <f t="shared" si="255"/>
        <v>15.237000000000002</v>
      </c>
    </row>
    <row r="2010" spans="1:71">
      <c r="A2010" s="26">
        <v>42127342710000</v>
      </c>
      <c r="B2010" s="26" t="s">
        <v>9281</v>
      </c>
      <c r="C2010" t="s">
        <v>4423</v>
      </c>
      <c r="D2010" s="26" t="s">
        <v>223</v>
      </c>
      <c r="E2010" s="27" t="s">
        <v>196</v>
      </c>
      <c r="F2010" t="s">
        <v>197</v>
      </c>
      <c r="G2010" t="s">
        <v>67</v>
      </c>
      <c r="H2010" t="s">
        <v>1321</v>
      </c>
      <c r="I2010" t="s">
        <v>1322</v>
      </c>
      <c r="J2010" t="s">
        <v>4424</v>
      </c>
      <c r="K2010" t="s">
        <v>9261</v>
      </c>
      <c r="L2010">
        <v>28.270869999999999</v>
      </c>
      <c r="M2010">
        <v>-100.02623</v>
      </c>
      <c r="N2010" s="28">
        <v>1669644.86</v>
      </c>
      <c r="O2010" s="28">
        <v>160542.16</v>
      </c>
      <c r="P2010" s="26">
        <v>781</v>
      </c>
      <c r="Q2010" s="26">
        <v>6396</v>
      </c>
      <c r="R2010" s="26">
        <v>11848</v>
      </c>
      <c r="S2010" s="29" t="s">
        <v>72</v>
      </c>
      <c r="T2010" s="30">
        <v>40882</v>
      </c>
      <c r="U2010" s="30">
        <v>40953</v>
      </c>
      <c r="V2010" s="30">
        <v>41000</v>
      </c>
      <c r="W2010">
        <v>0</v>
      </c>
      <c r="X2010" s="26">
        <v>5719</v>
      </c>
      <c r="Y2010" s="26" t="s">
        <v>72</v>
      </c>
      <c r="Z2010" s="26" t="s">
        <v>72</v>
      </c>
      <c r="AA2010" s="26" t="s">
        <v>4069</v>
      </c>
      <c r="AB2010" s="31" t="s">
        <v>72</v>
      </c>
      <c r="AC2010" s="31" t="s">
        <v>72</v>
      </c>
      <c r="AD2010" s="26">
        <v>2510.3931603552664</v>
      </c>
      <c r="AE2010" s="26">
        <v>1116</v>
      </c>
      <c r="AF2010" s="26" t="s">
        <v>72</v>
      </c>
      <c r="AG2010" s="26">
        <v>68585</v>
      </c>
      <c r="AH2010" s="28">
        <v>0.16847799999999999</v>
      </c>
      <c r="AI2010">
        <v>28518</v>
      </c>
      <c r="AJ2010" s="26">
        <v>98098</v>
      </c>
      <c r="AK2010" s="28">
        <v>0.25983600000000001</v>
      </c>
      <c r="AL2010">
        <v>34497</v>
      </c>
      <c r="AM2010" s="26">
        <v>98098</v>
      </c>
      <c r="AN2010" s="28">
        <v>0.25983600000000001</v>
      </c>
      <c r="AO2010">
        <v>34497</v>
      </c>
      <c r="AP2010" s="32">
        <v>172828.84375</v>
      </c>
      <c r="AQ2010" s="36">
        <v>0.43386834726210904</v>
      </c>
      <c r="AR2010" s="32">
        <f t="shared" si="254"/>
        <v>249623.54121539328</v>
      </c>
      <c r="AS2010" s="32">
        <f t="shared" si="248"/>
        <v>4</v>
      </c>
      <c r="AT2010" s="32">
        <f t="shared" si="249"/>
        <v>1</v>
      </c>
      <c r="AU2010" s="32">
        <f t="shared" si="250"/>
        <v>3</v>
      </c>
      <c r="AV2010" s="32">
        <f t="shared" si="251"/>
        <v>173463.4661872705</v>
      </c>
      <c r="AW2010" s="32">
        <f t="shared" si="252"/>
        <v>0.43546149908804088</v>
      </c>
      <c r="AX2010" s="32">
        <f t="shared" si="253"/>
        <v>250540.15152585373</v>
      </c>
      <c r="AY2010" s="26">
        <v>2</v>
      </c>
      <c r="AZ2010" s="26">
        <v>1</v>
      </c>
      <c r="BA2010" s="26">
        <v>5286.23</v>
      </c>
      <c r="BB2010" s="26">
        <v>206.19</v>
      </c>
      <c r="BC2010" s="26">
        <v>185.17</v>
      </c>
      <c r="BD2010" s="26">
        <v>379.82</v>
      </c>
      <c r="BE2010" s="28">
        <v>0.05</v>
      </c>
      <c r="BF2010" s="28">
        <v>1.73</v>
      </c>
      <c r="BG2010" s="28">
        <v>0.55000000000000004</v>
      </c>
      <c r="BH2010" s="28">
        <v>-1.62</v>
      </c>
      <c r="BI2010" s="28">
        <v>0.08</v>
      </c>
      <c r="BJ2010" s="28">
        <v>7.74</v>
      </c>
      <c r="BK2010" s="28">
        <v>0.74</v>
      </c>
      <c r="BL2010" s="28">
        <v>32.71</v>
      </c>
      <c r="BM2010" s="28">
        <v>0.06</v>
      </c>
      <c r="BN2010" s="28">
        <v>4.55</v>
      </c>
      <c r="BO2010" s="28">
        <v>0.66</v>
      </c>
      <c r="BP2010" s="28">
        <v>0.36</v>
      </c>
      <c r="BQ2010" s="26">
        <v>48.458998999999999</v>
      </c>
      <c r="BR2010" s="26">
        <v>2853.4909659999998</v>
      </c>
      <c r="BS2010" s="31">
        <f t="shared" si="255"/>
        <v>10.962064</v>
      </c>
    </row>
    <row r="2011" spans="1:71">
      <c r="A2011" s="26">
        <v>42127342960000</v>
      </c>
      <c r="B2011" s="26" t="s">
        <v>9281</v>
      </c>
      <c r="C2011" t="s">
        <v>4425</v>
      </c>
      <c r="D2011" s="26" t="s">
        <v>223</v>
      </c>
      <c r="E2011" s="27" t="s">
        <v>196</v>
      </c>
      <c r="F2011" t="s">
        <v>197</v>
      </c>
      <c r="G2011" t="s">
        <v>67</v>
      </c>
      <c r="H2011" t="s">
        <v>1321</v>
      </c>
      <c r="I2011" t="s">
        <v>1322</v>
      </c>
      <c r="J2011" t="s">
        <v>3029</v>
      </c>
      <c r="K2011" t="s">
        <v>9261</v>
      </c>
      <c r="L2011">
        <v>28.27092</v>
      </c>
      <c r="M2011">
        <v>-100.02623</v>
      </c>
      <c r="N2011" s="28">
        <v>1669645.02</v>
      </c>
      <c r="O2011" s="28">
        <v>160560.34</v>
      </c>
      <c r="P2011" s="26">
        <v>780.70001220703125</v>
      </c>
      <c r="Q2011" s="26">
        <v>6381</v>
      </c>
      <c r="R2011" s="26">
        <v>11976</v>
      </c>
      <c r="S2011" s="29">
        <v>12.699999809265137</v>
      </c>
      <c r="T2011" s="30">
        <v>40861</v>
      </c>
      <c r="U2011" s="30">
        <v>40948</v>
      </c>
      <c r="V2011" s="30">
        <v>40969</v>
      </c>
      <c r="W2011">
        <v>0</v>
      </c>
      <c r="X2011" s="26">
        <v>5740</v>
      </c>
      <c r="Y2011" s="26" t="s">
        <v>72</v>
      </c>
      <c r="Z2011" s="26" t="s">
        <v>72</v>
      </c>
      <c r="AA2011" s="26" t="s">
        <v>4069</v>
      </c>
      <c r="AB2011" s="31" t="s">
        <v>72</v>
      </c>
      <c r="AC2011" s="31" t="s">
        <v>72</v>
      </c>
      <c r="AD2011" s="26">
        <v>3045.5048866263819</v>
      </c>
      <c r="AE2011" s="26">
        <v>947</v>
      </c>
      <c r="AF2011" s="26" t="s">
        <v>72</v>
      </c>
      <c r="AG2011" s="26">
        <v>68720</v>
      </c>
      <c r="AH2011" s="28">
        <v>0.18929199999999999</v>
      </c>
      <c r="AI2011">
        <v>23803</v>
      </c>
      <c r="AJ2011" s="26">
        <v>97787</v>
      </c>
      <c r="AK2011" s="28">
        <v>0.29794999999999999</v>
      </c>
      <c r="AL2011">
        <v>29032</v>
      </c>
      <c r="AM2011" s="26">
        <v>101615</v>
      </c>
      <c r="AN2011" s="28">
        <v>0.31348599999999999</v>
      </c>
      <c r="AO2011">
        <v>29230</v>
      </c>
      <c r="AP2011" s="32">
        <v>157975.734375</v>
      </c>
      <c r="AQ2011" s="36">
        <v>0.48111587100745384</v>
      </c>
      <c r="AR2011" s="32">
        <f t="shared" si="254"/>
        <v>243133.24354331935</v>
      </c>
      <c r="AS2011" s="32">
        <f t="shared" si="248"/>
        <v>3</v>
      </c>
      <c r="AT2011" s="32">
        <f t="shared" si="249"/>
        <v>1</v>
      </c>
      <c r="AU2011" s="32">
        <f t="shared" si="250"/>
        <v>3</v>
      </c>
      <c r="AV2011" s="32">
        <f t="shared" si="251"/>
        <v>157975.734375</v>
      </c>
      <c r="AW2011" s="32">
        <f t="shared" si="252"/>
        <v>0.48111587100745379</v>
      </c>
      <c r="AX2011" s="32">
        <f t="shared" si="253"/>
        <v>243133.24354331935</v>
      </c>
      <c r="AY2011" s="26">
        <v>2</v>
      </c>
      <c r="AZ2011" s="26">
        <v>1</v>
      </c>
      <c r="BA2011" s="26">
        <v>5286.1</v>
      </c>
      <c r="BB2011" s="26">
        <v>206.22</v>
      </c>
      <c r="BC2011" s="26">
        <v>185.17</v>
      </c>
      <c r="BD2011" s="26">
        <v>379.86</v>
      </c>
      <c r="BE2011" s="28">
        <v>0.05</v>
      </c>
      <c r="BF2011" s="28">
        <v>1.73</v>
      </c>
      <c r="BG2011" s="28">
        <v>0.55000000000000004</v>
      </c>
      <c r="BH2011" s="28">
        <v>-1.62</v>
      </c>
      <c r="BI2011" s="28">
        <v>0.08</v>
      </c>
      <c r="BJ2011" s="28">
        <v>7.74</v>
      </c>
      <c r="BK2011" s="28">
        <v>0.74</v>
      </c>
      <c r="BL2011" s="28">
        <v>32.69</v>
      </c>
      <c r="BM2011" s="28">
        <v>0.06</v>
      </c>
      <c r="BN2011" s="28">
        <v>4.55</v>
      </c>
      <c r="BO2011" s="28">
        <v>0.66</v>
      </c>
      <c r="BP2011" s="28">
        <v>0.36</v>
      </c>
      <c r="BQ2011" s="26">
        <v>48.458998999999999</v>
      </c>
      <c r="BR2011" s="26">
        <v>2853.4909659999998</v>
      </c>
      <c r="BS2011" s="31">
        <f t="shared" si="255"/>
        <v>10.962064</v>
      </c>
    </row>
    <row r="2012" spans="1:71">
      <c r="A2012" s="26">
        <v>42127343450000</v>
      </c>
      <c r="B2012" s="26" t="s">
        <v>9281</v>
      </c>
      <c r="C2012" t="s">
        <v>4426</v>
      </c>
      <c r="D2012" s="26" t="s">
        <v>223</v>
      </c>
      <c r="E2012" s="27" t="s">
        <v>196</v>
      </c>
      <c r="F2012" t="s">
        <v>197</v>
      </c>
      <c r="G2012" t="s">
        <v>67</v>
      </c>
      <c r="H2012" t="s">
        <v>4427</v>
      </c>
      <c r="I2012" t="s">
        <v>4428</v>
      </c>
      <c r="J2012" t="s">
        <v>70</v>
      </c>
      <c r="K2012" t="s">
        <v>9261</v>
      </c>
      <c r="L2012">
        <v>28.374279999999999</v>
      </c>
      <c r="M2012">
        <v>-99.604920000000007</v>
      </c>
      <c r="N2012" s="28">
        <v>1805462.2</v>
      </c>
      <c r="O2012" s="28">
        <v>197194.67</v>
      </c>
      <c r="P2012" s="26">
        <v>518</v>
      </c>
      <c r="Q2012" s="26">
        <v>7328</v>
      </c>
      <c r="R2012" s="26">
        <v>12352</v>
      </c>
      <c r="S2012" s="29" t="s">
        <v>72</v>
      </c>
      <c r="T2012" s="30">
        <v>40999</v>
      </c>
      <c r="U2012" s="30">
        <v>41086</v>
      </c>
      <c r="V2012" s="30">
        <v>41091</v>
      </c>
      <c r="W2012">
        <v>0</v>
      </c>
      <c r="X2012" s="26">
        <v>4952</v>
      </c>
      <c r="Y2012" s="26" t="s">
        <v>72</v>
      </c>
      <c r="Z2012" s="26" t="s">
        <v>72</v>
      </c>
      <c r="AA2012" s="26" t="s">
        <v>4069</v>
      </c>
      <c r="AB2012" s="31" t="s">
        <v>72</v>
      </c>
      <c r="AC2012" s="31" t="s">
        <v>72</v>
      </c>
      <c r="AD2012" s="26">
        <v>1790.799820265109</v>
      </c>
      <c r="AE2012" s="26">
        <v>813</v>
      </c>
      <c r="AF2012" s="26" t="s">
        <v>72</v>
      </c>
      <c r="AG2012" s="26">
        <v>62609</v>
      </c>
      <c r="AH2012" s="28">
        <v>0.10129100000000001</v>
      </c>
      <c r="AI2012">
        <v>30189</v>
      </c>
      <c r="AJ2012" s="26">
        <v>81180</v>
      </c>
      <c r="AK2012" s="28">
        <v>0.14962500000000001</v>
      </c>
      <c r="AL2012">
        <v>39144</v>
      </c>
      <c r="AM2012" s="26">
        <v>81180</v>
      </c>
      <c r="AN2012" s="28">
        <v>0.14962500000000001</v>
      </c>
      <c r="AO2012">
        <v>39144</v>
      </c>
      <c r="AP2012" s="32">
        <v>153180.40625</v>
      </c>
      <c r="AQ2012" s="36">
        <v>0.27431544398063634</v>
      </c>
      <c r="AR2012" s="32">
        <f t="shared" si="254"/>
        <v>201734.23983457263</v>
      </c>
      <c r="AS2012" s="32">
        <f t="shared" si="248"/>
        <v>3</v>
      </c>
      <c r="AT2012" s="32">
        <f t="shared" si="249"/>
        <v>1</v>
      </c>
      <c r="AU2012" s="32">
        <f t="shared" si="250"/>
        <v>3</v>
      </c>
      <c r="AV2012" s="32">
        <f t="shared" si="251"/>
        <v>177555.64052403069</v>
      </c>
      <c r="AW2012" s="32">
        <f t="shared" si="252"/>
        <v>0.31796660913749042</v>
      </c>
      <c r="AX2012" s="32">
        <f t="shared" si="253"/>
        <v>233835.73034136649</v>
      </c>
      <c r="AY2012" s="26">
        <v>2</v>
      </c>
      <c r="AZ2012" s="26">
        <v>1</v>
      </c>
      <c r="BA2012" s="26">
        <v>6542.3</v>
      </c>
      <c r="BB2012" s="26">
        <v>130.51</v>
      </c>
      <c r="BC2012" s="26">
        <v>140.99</v>
      </c>
      <c r="BD2012" s="26">
        <v>266.64999999999998</v>
      </c>
      <c r="BE2012" s="28">
        <v>7.0000000000000007E-2</v>
      </c>
      <c r="BF2012" s="28">
        <v>4.83</v>
      </c>
      <c r="BG2012" s="28">
        <v>0.69</v>
      </c>
      <c r="BH2012" s="28">
        <v>-8.01</v>
      </c>
      <c r="BI2012" s="28">
        <v>0.11</v>
      </c>
      <c r="BJ2012" s="28">
        <v>7.86</v>
      </c>
      <c r="BK2012" s="28">
        <v>0.79</v>
      </c>
      <c r="BL2012" s="28">
        <v>-2.81</v>
      </c>
      <c r="BM2012" s="28">
        <v>0.08</v>
      </c>
      <c r="BN2012" s="28">
        <v>5.99</v>
      </c>
      <c r="BO2012" s="28">
        <v>0.75</v>
      </c>
      <c r="BP2012" s="28">
        <v>-0.14000000000000001</v>
      </c>
      <c r="BQ2012" s="26">
        <v>47.638098999999997</v>
      </c>
      <c r="BR2012" s="26">
        <v>1770.5002440000001</v>
      </c>
      <c r="BS2012" s="31">
        <f t="shared" si="255"/>
        <v>12.252031000000002</v>
      </c>
    </row>
    <row r="2013" spans="1:71">
      <c r="A2013" s="26">
        <v>42127343740000</v>
      </c>
      <c r="B2013" s="26" t="s">
        <v>9281</v>
      </c>
      <c r="C2013" t="s">
        <v>4429</v>
      </c>
      <c r="D2013" s="26" t="s">
        <v>223</v>
      </c>
      <c r="E2013" s="27" t="s">
        <v>196</v>
      </c>
      <c r="F2013" t="s">
        <v>197</v>
      </c>
      <c r="G2013" t="s">
        <v>67</v>
      </c>
      <c r="H2013" t="s">
        <v>1421</v>
      </c>
      <c r="I2013" t="s">
        <v>1422</v>
      </c>
      <c r="J2013" t="s">
        <v>1292</v>
      </c>
      <c r="K2013" t="s">
        <v>9261</v>
      </c>
      <c r="L2013">
        <v>28.454350000000002</v>
      </c>
      <c r="M2013">
        <v>-99.465209999999999</v>
      </c>
      <c r="N2013" s="28">
        <v>1850507.43</v>
      </c>
      <c r="O2013" s="28">
        <v>226101.13</v>
      </c>
      <c r="P2013" s="26">
        <v>470</v>
      </c>
      <c r="Q2013" s="26">
        <v>7628</v>
      </c>
      <c r="R2013" s="26">
        <v>13753</v>
      </c>
      <c r="S2013" s="29" t="s">
        <v>72</v>
      </c>
      <c r="T2013" s="30">
        <v>40865</v>
      </c>
      <c r="U2013" s="30">
        <v>40974</v>
      </c>
      <c r="V2013" s="30">
        <v>41000</v>
      </c>
      <c r="W2013">
        <v>0</v>
      </c>
      <c r="X2013" s="26">
        <v>6000</v>
      </c>
      <c r="Y2013" s="26" t="s">
        <v>72</v>
      </c>
      <c r="Z2013" s="26" t="s">
        <v>72</v>
      </c>
      <c r="AA2013" s="26" t="s">
        <v>4069</v>
      </c>
      <c r="AB2013" s="31" t="s">
        <v>72</v>
      </c>
      <c r="AC2013" s="31" t="s">
        <v>72</v>
      </c>
      <c r="AD2013" s="26">
        <v>1834.8828517367842</v>
      </c>
      <c r="AE2013" s="26">
        <v>1015</v>
      </c>
      <c r="AF2013" s="26" t="s">
        <v>72</v>
      </c>
      <c r="AG2013" s="26">
        <v>52323</v>
      </c>
      <c r="AH2013" s="28">
        <v>9.6560000000000007E-2</v>
      </c>
      <c r="AI2013">
        <v>40442</v>
      </c>
      <c r="AJ2013" s="26">
        <v>76135</v>
      </c>
      <c r="AK2013" s="28">
        <v>0.14904600000000001</v>
      </c>
      <c r="AL2013">
        <v>44055</v>
      </c>
      <c r="AM2013" s="26">
        <v>76135</v>
      </c>
      <c r="AN2013" s="28">
        <v>0.14904600000000001</v>
      </c>
      <c r="AO2013">
        <v>44055</v>
      </c>
      <c r="AP2013" s="32">
        <v>159732.890625</v>
      </c>
      <c r="AQ2013" s="36">
        <v>0.29309114186615987</v>
      </c>
      <c r="AR2013" s="32">
        <f t="shared" si="254"/>
        <v>211610.02273531031</v>
      </c>
      <c r="AS2013" s="32">
        <f t="shared" si="248"/>
        <v>3</v>
      </c>
      <c r="AT2013" s="32">
        <f t="shared" si="249"/>
        <v>1</v>
      </c>
      <c r="AU2013" s="32">
        <f t="shared" si="250"/>
        <v>3</v>
      </c>
      <c r="AV2013" s="32">
        <f t="shared" si="251"/>
        <v>152811.13203125002</v>
      </c>
      <c r="AW2013" s="32">
        <f t="shared" si="252"/>
        <v>0.28039052571862627</v>
      </c>
      <c r="AX2013" s="32">
        <f t="shared" si="253"/>
        <v>202440.25508344689</v>
      </c>
      <c r="AY2013" s="26">
        <v>2</v>
      </c>
      <c r="AZ2013" s="26">
        <v>1</v>
      </c>
      <c r="BA2013" s="26">
        <v>7059.71</v>
      </c>
      <c r="BB2013" s="26">
        <v>82.58</v>
      </c>
      <c r="BC2013" s="26">
        <v>130.88</v>
      </c>
      <c r="BD2013" s="26">
        <v>215.37</v>
      </c>
      <c r="BE2013" s="28">
        <v>7.0000000000000007E-2</v>
      </c>
      <c r="BF2013" s="28">
        <v>4.8600000000000003</v>
      </c>
      <c r="BG2013" s="28">
        <v>0.6</v>
      </c>
      <c r="BH2013" s="28">
        <v>-29.29</v>
      </c>
      <c r="BI2013" s="28">
        <v>0.1</v>
      </c>
      <c r="BJ2013" s="28">
        <v>7.43</v>
      </c>
      <c r="BK2013" s="28">
        <v>0.75</v>
      </c>
      <c r="BL2013" s="28">
        <v>-10.14</v>
      </c>
      <c r="BM2013" s="28">
        <v>0.08</v>
      </c>
      <c r="BN2013" s="28">
        <v>6.21</v>
      </c>
      <c r="BO2013" s="28">
        <v>0.77</v>
      </c>
      <c r="BP2013" s="28">
        <v>-4.6500000000000004</v>
      </c>
      <c r="BQ2013" s="26">
        <v>43.981600999999998</v>
      </c>
      <c r="BR2013" s="26">
        <v>1629.253295</v>
      </c>
      <c r="BS2013" s="31">
        <f t="shared" si="255"/>
        <v>9.8160000000000007</v>
      </c>
    </row>
    <row r="2014" spans="1:71">
      <c r="A2014" s="26">
        <v>42127343790000</v>
      </c>
      <c r="B2014" s="26" t="s">
        <v>9283</v>
      </c>
      <c r="C2014" t="s">
        <v>4430</v>
      </c>
      <c r="D2014" s="26" t="s">
        <v>223</v>
      </c>
      <c r="E2014" s="27" t="s">
        <v>196</v>
      </c>
      <c r="F2014" t="s">
        <v>197</v>
      </c>
      <c r="G2014" t="s">
        <v>67</v>
      </c>
      <c r="H2014" t="s">
        <v>4431</v>
      </c>
      <c r="I2014" t="s">
        <v>4432</v>
      </c>
      <c r="J2014" t="s">
        <v>470</v>
      </c>
      <c r="K2014" t="s">
        <v>9261</v>
      </c>
      <c r="L2014">
        <v>28.402899999999999</v>
      </c>
      <c r="M2014">
        <v>-99.725729999999999</v>
      </c>
      <c r="N2014" s="28">
        <v>1766675.63</v>
      </c>
      <c r="O2014" s="28">
        <v>207821.33</v>
      </c>
      <c r="P2014" s="26">
        <v>638</v>
      </c>
      <c r="Q2014" s="26">
        <v>7116</v>
      </c>
      <c r="R2014" s="26">
        <v>12183</v>
      </c>
      <c r="S2014" s="29" t="s">
        <v>72</v>
      </c>
      <c r="T2014" s="30">
        <v>40868</v>
      </c>
      <c r="U2014" s="30">
        <v>41020</v>
      </c>
      <c r="V2014" s="30">
        <v>41030</v>
      </c>
      <c r="W2014">
        <v>0</v>
      </c>
      <c r="X2014" s="26">
        <v>5001</v>
      </c>
      <c r="Y2014" s="26" t="s">
        <v>72</v>
      </c>
      <c r="Z2014" s="26" t="s">
        <v>72</v>
      </c>
      <c r="AA2014" s="26" t="s">
        <v>4069</v>
      </c>
      <c r="AB2014" s="31" t="s">
        <v>72</v>
      </c>
      <c r="AC2014" s="31" t="s">
        <v>72</v>
      </c>
      <c r="AD2014" s="26">
        <v>2227.0242525343256</v>
      </c>
      <c r="AE2014" s="26">
        <v>795</v>
      </c>
      <c r="AF2014" s="26" t="s">
        <v>72</v>
      </c>
      <c r="AG2014" s="26">
        <v>50829</v>
      </c>
      <c r="AH2014" s="28">
        <v>0.118754</v>
      </c>
      <c r="AI2014">
        <v>28577</v>
      </c>
      <c r="AJ2014" s="26">
        <v>65447</v>
      </c>
      <c r="AK2014" s="28">
        <v>0.155917</v>
      </c>
      <c r="AL2014">
        <v>36796</v>
      </c>
      <c r="AM2014" s="26">
        <v>65447</v>
      </c>
      <c r="AN2014" s="28">
        <v>0.155917</v>
      </c>
      <c r="AO2014">
        <v>36796</v>
      </c>
      <c r="AP2014" s="32">
        <v>114806.125</v>
      </c>
      <c r="AQ2014" s="36">
        <v>0.25567602471448736</v>
      </c>
      <c r="AR2014" s="32">
        <f t="shared" si="254"/>
        <v>160060.78137446428</v>
      </c>
      <c r="AS2014" s="32">
        <f t="shared" si="248"/>
        <v>3</v>
      </c>
      <c r="AT2014" s="32">
        <f t="shared" si="249"/>
        <v>1</v>
      </c>
      <c r="AU2014" s="32">
        <f t="shared" si="250"/>
        <v>2</v>
      </c>
      <c r="AV2014" s="32">
        <f t="shared" si="251"/>
        <v>131771.07728454311</v>
      </c>
      <c r="AW2014" s="32">
        <f t="shared" si="252"/>
        <v>0.29345738489525247</v>
      </c>
      <c r="AX2014" s="32">
        <f t="shared" si="253"/>
        <v>183713.03441100279</v>
      </c>
      <c r="AY2014" s="26">
        <v>2</v>
      </c>
      <c r="AZ2014" s="26">
        <v>1</v>
      </c>
      <c r="BA2014" s="26">
        <v>6075.19</v>
      </c>
      <c r="BB2014" s="26">
        <v>370.86</v>
      </c>
      <c r="BC2014" s="26">
        <v>-24.17</v>
      </c>
      <c r="BD2014" s="26">
        <v>344.26</v>
      </c>
      <c r="BE2014" s="28">
        <v>7.0000000000000007E-2</v>
      </c>
      <c r="BF2014" s="28">
        <v>4.1100000000000003</v>
      </c>
      <c r="BG2014" s="28">
        <v>0.7</v>
      </c>
      <c r="BH2014" s="28">
        <v>0.56999999999999995</v>
      </c>
      <c r="BI2014" s="28">
        <v>0.11</v>
      </c>
      <c r="BJ2014" s="28">
        <v>7.35</v>
      </c>
      <c r="BK2014" s="28">
        <v>0.79</v>
      </c>
      <c r="BL2014" s="28">
        <v>-5.8</v>
      </c>
      <c r="BM2014" s="28">
        <v>0.08</v>
      </c>
      <c r="BN2014" s="28">
        <v>5.51</v>
      </c>
      <c r="BO2014" s="28">
        <v>0.75</v>
      </c>
      <c r="BP2014" s="28">
        <v>2.11</v>
      </c>
      <c r="BQ2014" s="26">
        <v>47.2532</v>
      </c>
      <c r="BR2014" s="26">
        <v>3010.36499</v>
      </c>
      <c r="BS2014" s="31">
        <f t="shared" si="255"/>
        <v>-2.1003730000000003</v>
      </c>
    </row>
    <row r="2015" spans="1:71">
      <c r="A2015" s="26">
        <v>42127343870000</v>
      </c>
      <c r="B2015" s="26" t="s">
        <v>9283</v>
      </c>
      <c r="C2015" t="s">
        <v>4433</v>
      </c>
      <c r="D2015" s="26" t="s">
        <v>207</v>
      </c>
      <c r="E2015" s="27" t="s">
        <v>196</v>
      </c>
      <c r="F2015" t="s">
        <v>197</v>
      </c>
      <c r="G2015" t="s">
        <v>67</v>
      </c>
      <c r="H2015" t="s">
        <v>4434</v>
      </c>
      <c r="I2015" t="s">
        <v>4435</v>
      </c>
      <c r="J2015" t="s">
        <v>158</v>
      </c>
      <c r="K2015" t="s">
        <v>9261</v>
      </c>
      <c r="L2015">
        <v>28.29635</v>
      </c>
      <c r="M2015">
        <v>-100.00389</v>
      </c>
      <c r="N2015" s="28">
        <v>1676915.71</v>
      </c>
      <c r="O2015" s="28">
        <v>169743.73</v>
      </c>
      <c r="P2015" s="26">
        <v>749.5</v>
      </c>
      <c r="Q2015" s="26">
        <v>6214</v>
      </c>
      <c r="R2015" s="26">
        <v>11895</v>
      </c>
      <c r="S2015" s="29" t="s">
        <v>72</v>
      </c>
      <c r="T2015" s="30">
        <v>40927</v>
      </c>
      <c r="U2015" s="30">
        <v>40994</v>
      </c>
      <c r="V2015" s="30">
        <v>41214</v>
      </c>
      <c r="W2015">
        <v>1711</v>
      </c>
      <c r="X2015" s="26">
        <v>6027</v>
      </c>
      <c r="Y2015" s="26">
        <v>840</v>
      </c>
      <c r="Z2015" s="26">
        <v>1604</v>
      </c>
      <c r="AA2015" s="26" t="s">
        <v>4069</v>
      </c>
      <c r="AB2015" s="31">
        <v>46.099998474121094</v>
      </c>
      <c r="AC2015" s="31">
        <v>0.81000000238418579</v>
      </c>
      <c r="AD2015" s="26">
        <v>2371.7357910906298</v>
      </c>
      <c r="AE2015" s="26" t="s">
        <v>72</v>
      </c>
      <c r="AF2015" s="26">
        <v>668</v>
      </c>
      <c r="AG2015" s="26">
        <v>5153</v>
      </c>
      <c r="AH2015" s="28">
        <v>3.4651000000000001E-2</v>
      </c>
      <c r="AI2015" t="s">
        <v>72</v>
      </c>
      <c r="AJ2015" s="26">
        <v>5153</v>
      </c>
      <c r="AK2015" s="28">
        <v>3.4651000000000001E-2</v>
      </c>
      <c r="AL2015" t="s">
        <v>72</v>
      </c>
      <c r="AM2015" s="26">
        <v>5153</v>
      </c>
      <c r="AN2015" s="28">
        <v>3.4651000000000001E-2</v>
      </c>
      <c r="AO2015" t="s">
        <v>72</v>
      </c>
      <c r="AP2015" s="32">
        <v>16858.18359375</v>
      </c>
      <c r="AQ2015" s="36">
        <v>3.9983157402073734E-2</v>
      </c>
      <c r="AR2015" s="32">
        <f t="shared" si="254"/>
        <v>23935.202453917052</v>
      </c>
      <c r="AS2015" s="32">
        <f t="shared" si="248"/>
        <v>1</v>
      </c>
      <c r="AT2015" s="32">
        <f t="shared" si="249"/>
        <v>1</v>
      </c>
      <c r="AU2015" s="32">
        <f t="shared" si="250"/>
        <v>1</v>
      </c>
      <c r="AV2015" s="32">
        <f t="shared" si="251"/>
        <v>16055.412946428572</v>
      </c>
      <c r="AW2015" s="32">
        <f t="shared" si="252"/>
        <v>3.8079197525784508E-2</v>
      </c>
      <c r="AX2015" s="32">
        <f t="shared" si="253"/>
        <v>22795.430908492432</v>
      </c>
      <c r="AY2015" s="26">
        <v>2</v>
      </c>
      <c r="AZ2015" s="26">
        <v>1</v>
      </c>
      <c r="BA2015" s="26">
        <v>5356.89</v>
      </c>
      <c r="BB2015" s="26">
        <v>230.15</v>
      </c>
      <c r="BC2015" s="26">
        <v>173.63</v>
      </c>
      <c r="BD2015" s="26">
        <v>394.63</v>
      </c>
      <c r="BE2015" s="28">
        <v>0.05</v>
      </c>
      <c r="BF2015" s="28">
        <v>1.92</v>
      </c>
      <c r="BG2015" s="28">
        <v>0.56999999999999995</v>
      </c>
      <c r="BH2015" s="28">
        <v>-0.65</v>
      </c>
      <c r="BI2015" s="28">
        <v>0.08</v>
      </c>
      <c r="BJ2015" s="28">
        <v>7.7</v>
      </c>
      <c r="BK2015" s="28">
        <v>0.74</v>
      </c>
      <c r="BL2015" s="28">
        <v>24.28</v>
      </c>
      <c r="BM2015" s="28">
        <v>7.0000000000000007E-2</v>
      </c>
      <c r="BN2015" s="28">
        <v>4.6399999999999997</v>
      </c>
      <c r="BO2015" s="28">
        <v>0.67</v>
      </c>
      <c r="BP2015" s="28">
        <v>0.93</v>
      </c>
      <c r="BQ2015" s="26">
        <v>47.050497999999997</v>
      </c>
      <c r="BR2015" s="26">
        <v>2831.538818</v>
      </c>
      <c r="BS2015" s="31">
        <f t="shared" si="255"/>
        <v>10.278896</v>
      </c>
    </row>
    <row r="2016" spans="1:71">
      <c r="A2016" s="26">
        <v>42127344080000</v>
      </c>
      <c r="B2016" s="26" t="s">
        <v>9283</v>
      </c>
      <c r="C2016" t="s">
        <v>4436</v>
      </c>
      <c r="D2016" s="26" t="s">
        <v>207</v>
      </c>
      <c r="E2016" s="27" t="s">
        <v>196</v>
      </c>
      <c r="F2016" t="s">
        <v>203</v>
      </c>
      <c r="G2016" t="s">
        <v>67</v>
      </c>
      <c r="H2016" t="s">
        <v>4437</v>
      </c>
      <c r="I2016" t="s">
        <v>72</v>
      </c>
      <c r="J2016" t="s">
        <v>116</v>
      </c>
      <c r="K2016" t="s">
        <v>9261</v>
      </c>
      <c r="L2016">
        <v>28.38167</v>
      </c>
      <c r="M2016">
        <v>-99.525199999999998</v>
      </c>
      <c r="N2016" s="28">
        <v>1831111.44</v>
      </c>
      <c r="O2016" s="28">
        <v>199757.68</v>
      </c>
      <c r="P2016" s="26">
        <v>444.20001220703125</v>
      </c>
      <c r="Q2016" s="26">
        <v>7532</v>
      </c>
      <c r="R2016" s="26">
        <v>13878</v>
      </c>
      <c r="S2016" s="29" t="s">
        <v>72</v>
      </c>
      <c r="T2016" s="30">
        <v>40906</v>
      </c>
      <c r="U2016" s="30" t="s">
        <v>72</v>
      </c>
      <c r="V2016" s="30">
        <v>41061</v>
      </c>
      <c r="W2016">
        <v>1804</v>
      </c>
      <c r="X2016" s="26">
        <v>5740</v>
      </c>
      <c r="Y2016" s="26" t="s">
        <v>72</v>
      </c>
      <c r="Z2016" s="26" t="s">
        <v>72</v>
      </c>
      <c r="AA2016" s="26" t="s">
        <v>4069</v>
      </c>
      <c r="AB2016" s="31" t="s">
        <v>72</v>
      </c>
      <c r="AC2016" s="31" t="s">
        <v>72</v>
      </c>
      <c r="AD2016" s="26">
        <v>1860.5894308943089</v>
      </c>
      <c r="AE2016" s="26" t="s">
        <v>72</v>
      </c>
      <c r="AF2016" s="26" t="s">
        <v>72</v>
      </c>
      <c r="AG2016" s="26">
        <v>37489</v>
      </c>
      <c r="AH2016" s="28">
        <v>7.9838999999999993E-2</v>
      </c>
      <c r="AI2016" t="s">
        <v>72</v>
      </c>
      <c r="AJ2016" s="26">
        <v>43742</v>
      </c>
      <c r="AK2016" s="28">
        <v>9.0773000000000006E-2</v>
      </c>
      <c r="AL2016" t="s">
        <v>72</v>
      </c>
      <c r="AM2016" s="26">
        <v>43742</v>
      </c>
      <c r="AN2016" s="28">
        <v>9.0773000000000006E-2</v>
      </c>
      <c r="AO2016" t="s">
        <v>72</v>
      </c>
      <c r="AP2016" s="32">
        <v>68413.9375</v>
      </c>
      <c r="AQ2016" s="36">
        <v>0.12729024903836383</v>
      </c>
      <c r="AR2016" s="32">
        <f t="shared" si="254"/>
        <v>90944.311579790403</v>
      </c>
      <c r="AS2016" s="32">
        <f t="shared" si="248"/>
        <v>2</v>
      </c>
      <c r="AT2016" s="32">
        <f t="shared" si="249"/>
        <v>1</v>
      </c>
      <c r="AU2016" s="32">
        <f t="shared" si="250"/>
        <v>1</v>
      </c>
      <c r="AV2016" s="32">
        <f t="shared" si="251"/>
        <v>68413.9375</v>
      </c>
      <c r="AW2016" s="32">
        <f t="shared" si="252"/>
        <v>0.12729024903836383</v>
      </c>
      <c r="AX2016" s="32">
        <f t="shared" si="253"/>
        <v>90944.311579790403</v>
      </c>
      <c r="AY2016" s="26">
        <v>2</v>
      </c>
      <c r="AZ2016" s="26">
        <v>1</v>
      </c>
      <c r="BA2016" s="26">
        <v>7040.79</v>
      </c>
      <c r="BB2016" s="26">
        <v>123.14</v>
      </c>
      <c r="BC2016" s="26">
        <v>114.23</v>
      </c>
      <c r="BD2016" s="26">
        <v>234.41</v>
      </c>
      <c r="BE2016" s="28">
        <v>7.0000000000000007E-2</v>
      </c>
      <c r="BF2016" s="28">
        <v>5.09</v>
      </c>
      <c r="BG2016" s="28">
        <v>0.67</v>
      </c>
      <c r="BH2016" s="28">
        <v>-10.66</v>
      </c>
      <c r="BI2016" s="28">
        <v>0.11</v>
      </c>
      <c r="BJ2016" s="28">
        <v>7.94</v>
      </c>
      <c r="BK2016" s="28">
        <v>0.79</v>
      </c>
      <c r="BL2016" s="28">
        <v>0.74</v>
      </c>
      <c r="BM2016" s="28">
        <v>0.08</v>
      </c>
      <c r="BN2016" s="28">
        <v>6.19</v>
      </c>
      <c r="BO2016" s="28">
        <v>0.75</v>
      </c>
      <c r="BP2016" s="28">
        <v>-1.93</v>
      </c>
      <c r="BQ2016" s="26">
        <v>50.527500000000003</v>
      </c>
      <c r="BR2016" s="26">
        <v>2919.6352529999999</v>
      </c>
      <c r="BS2016" s="31">
        <f t="shared" si="255"/>
        <v>9.9265870000000014</v>
      </c>
    </row>
    <row r="2017" spans="1:71">
      <c r="A2017" s="26">
        <v>42127344110000</v>
      </c>
      <c r="B2017" s="26" t="s">
        <v>9283</v>
      </c>
      <c r="C2017" t="s">
        <v>4438</v>
      </c>
      <c r="D2017" s="26" t="s">
        <v>223</v>
      </c>
      <c r="E2017" s="27" t="s">
        <v>196</v>
      </c>
      <c r="F2017" t="s">
        <v>197</v>
      </c>
      <c r="G2017" t="s">
        <v>67</v>
      </c>
      <c r="H2017" t="s">
        <v>1361</v>
      </c>
      <c r="I2017" t="s">
        <v>1362</v>
      </c>
      <c r="J2017" t="s">
        <v>4439</v>
      </c>
      <c r="K2017" t="s">
        <v>9261</v>
      </c>
      <c r="L2017">
        <v>28.435230000000001</v>
      </c>
      <c r="M2017">
        <v>-99.449190000000002</v>
      </c>
      <c r="N2017" s="28">
        <v>1855628.64</v>
      </c>
      <c r="O2017" s="28">
        <v>219129.34</v>
      </c>
      <c r="P2017" s="26">
        <v>459</v>
      </c>
      <c r="Q2017" s="26">
        <v>8012</v>
      </c>
      <c r="R2017" s="26">
        <v>13137</v>
      </c>
      <c r="S2017" s="29" t="s">
        <v>72</v>
      </c>
      <c r="T2017" s="30">
        <v>40893</v>
      </c>
      <c r="U2017" s="30">
        <v>40989</v>
      </c>
      <c r="V2017" s="30">
        <v>41030</v>
      </c>
      <c r="W2017">
        <v>0</v>
      </c>
      <c r="X2017" s="26">
        <v>5230</v>
      </c>
      <c r="Y2017" s="26" t="s">
        <v>72</v>
      </c>
      <c r="Z2017" s="26" t="s">
        <v>72</v>
      </c>
      <c r="AA2017" s="26" t="s">
        <v>4069</v>
      </c>
      <c r="AB2017" s="31" t="s">
        <v>72</v>
      </c>
      <c r="AC2017" s="31" t="s">
        <v>72</v>
      </c>
      <c r="AD2017" s="26">
        <v>2429.327654396106</v>
      </c>
      <c r="AE2017" s="26">
        <v>806</v>
      </c>
      <c r="AF2017" s="26" t="s">
        <v>72</v>
      </c>
      <c r="AG2017" s="26">
        <v>7489</v>
      </c>
      <c r="AH2017" s="28">
        <v>1.7765E-2</v>
      </c>
      <c r="AI2017">
        <v>623</v>
      </c>
      <c r="AJ2017" s="26">
        <v>14180</v>
      </c>
      <c r="AK2017" s="28">
        <v>3.8094000000000003E-2</v>
      </c>
      <c r="AL2017">
        <v>1292</v>
      </c>
      <c r="AM2017" s="26">
        <v>14180</v>
      </c>
      <c r="AN2017" s="28">
        <v>3.8094000000000003E-2</v>
      </c>
      <c r="AO2017">
        <v>1292</v>
      </c>
      <c r="AP2017" s="32">
        <v>75632.7109375</v>
      </c>
      <c r="AQ2017" s="36">
        <v>0.18373663625741557</v>
      </c>
      <c r="AR2017" s="32">
        <f t="shared" si="254"/>
        <v>108154.09555506255</v>
      </c>
      <c r="AS2017" s="32">
        <f t="shared" si="248"/>
        <v>2</v>
      </c>
      <c r="AT2017" s="32">
        <f t="shared" si="249"/>
        <v>1</v>
      </c>
      <c r="AU2017" s="32">
        <f t="shared" si="250"/>
        <v>2</v>
      </c>
      <c r="AV2017" s="32">
        <f t="shared" si="251"/>
        <v>83007.984853011469</v>
      </c>
      <c r="AW2017" s="32">
        <f t="shared" si="252"/>
        <v>0.20165359313911385</v>
      </c>
      <c r="AX2017" s="32">
        <f t="shared" si="253"/>
        <v>118700.67083863461</v>
      </c>
      <c r="AY2017" s="26">
        <v>2</v>
      </c>
      <c r="AZ2017" s="26">
        <v>1</v>
      </c>
      <c r="BA2017" s="26">
        <v>7223.15</v>
      </c>
      <c r="BB2017" s="26">
        <v>70.52</v>
      </c>
      <c r="BC2017" s="26">
        <v>138.77000000000001</v>
      </c>
      <c r="BD2017" s="26">
        <v>210.49</v>
      </c>
      <c r="BE2017" s="28">
        <v>7.0000000000000007E-2</v>
      </c>
      <c r="BF2017" s="28">
        <v>4.9800000000000004</v>
      </c>
      <c r="BG2017" s="28">
        <v>0.64</v>
      </c>
      <c r="BH2017" s="28">
        <v>-19.75</v>
      </c>
      <c r="BI2017" s="28">
        <v>0.1</v>
      </c>
      <c r="BJ2017" s="28">
        <v>7.52</v>
      </c>
      <c r="BK2017" s="28">
        <v>0.77</v>
      </c>
      <c r="BL2017" s="28">
        <v>-6.41</v>
      </c>
      <c r="BM2017" s="28">
        <v>0.08</v>
      </c>
      <c r="BN2017" s="28">
        <v>6.26</v>
      </c>
      <c r="BO2017" s="28">
        <v>0.76</v>
      </c>
      <c r="BP2017" s="28">
        <v>-5.0199999999999996</v>
      </c>
      <c r="BQ2017" s="26">
        <v>43.981600999999998</v>
      </c>
      <c r="BR2017" s="26">
        <v>1774.5888669999999</v>
      </c>
      <c r="BS2017" s="31">
        <f t="shared" si="255"/>
        <v>10.685290000000002</v>
      </c>
    </row>
    <row r="2018" spans="1:71">
      <c r="A2018" s="26">
        <v>42127344130000</v>
      </c>
      <c r="B2018" s="26" t="s">
        <v>9283</v>
      </c>
      <c r="C2018" t="s">
        <v>4440</v>
      </c>
      <c r="D2018" s="26" t="s">
        <v>223</v>
      </c>
      <c r="E2018" s="27" t="s">
        <v>196</v>
      </c>
      <c r="F2018" t="s">
        <v>197</v>
      </c>
      <c r="G2018" t="s">
        <v>67</v>
      </c>
      <c r="H2018" t="s">
        <v>4441</v>
      </c>
      <c r="I2018" t="s">
        <v>4442</v>
      </c>
      <c r="J2018" t="s">
        <v>1292</v>
      </c>
      <c r="K2018" t="s">
        <v>9261</v>
      </c>
      <c r="L2018">
        <v>28.419</v>
      </c>
      <c r="M2018">
        <v>-99.849890000000002</v>
      </c>
      <c r="N2018" s="28">
        <v>1726801</v>
      </c>
      <c r="O2018" s="28">
        <v>213943.8</v>
      </c>
      <c r="P2018" s="26">
        <v>664</v>
      </c>
      <c r="Q2018" s="26">
        <v>6638</v>
      </c>
      <c r="R2018" s="26">
        <v>12828</v>
      </c>
      <c r="S2018" s="29" t="s">
        <v>72</v>
      </c>
      <c r="T2018" s="30">
        <v>40908</v>
      </c>
      <c r="U2018" s="30">
        <v>41044</v>
      </c>
      <c r="V2018" s="30">
        <v>41153</v>
      </c>
      <c r="W2018">
        <v>0</v>
      </c>
      <c r="X2018" s="26">
        <v>6121</v>
      </c>
      <c r="Y2018" s="26" t="s">
        <v>72</v>
      </c>
      <c r="Z2018" s="26" t="s">
        <v>72</v>
      </c>
      <c r="AA2018" s="26" t="s">
        <v>4069</v>
      </c>
      <c r="AB2018" s="31" t="s">
        <v>72</v>
      </c>
      <c r="AC2018" s="31" t="s">
        <v>72</v>
      </c>
      <c r="AD2018" s="26">
        <v>3184.7079037800686</v>
      </c>
      <c r="AE2018" s="26">
        <v>1079</v>
      </c>
      <c r="AF2018" s="26" t="s">
        <v>72</v>
      </c>
      <c r="AG2018" s="26">
        <v>8643</v>
      </c>
      <c r="AH2018" s="28">
        <v>2.9652000000000001E-2</v>
      </c>
      <c r="AI2018">
        <v>1792</v>
      </c>
      <c r="AJ2018" s="26">
        <v>8896</v>
      </c>
      <c r="AK2018" s="28">
        <v>2.9655999999999998E-2</v>
      </c>
      <c r="AL2018">
        <v>1857</v>
      </c>
      <c r="AM2018" s="26">
        <v>8896</v>
      </c>
      <c r="AN2018" s="28">
        <v>2.9655999999999998E-2</v>
      </c>
      <c r="AO2018">
        <v>1857</v>
      </c>
      <c r="AP2018" s="32">
        <v>20390.8125</v>
      </c>
      <c r="AQ2018" s="36">
        <v>6.4938781733247422E-2</v>
      </c>
      <c r="AR2018" s="32">
        <f t="shared" si="254"/>
        <v>31884.976866784797</v>
      </c>
      <c r="AS2018" s="32">
        <f t="shared" si="248"/>
        <v>1</v>
      </c>
      <c r="AT2018" s="32">
        <f t="shared" si="249"/>
        <v>1</v>
      </c>
      <c r="AU2018" s="32">
        <f t="shared" si="250"/>
        <v>1</v>
      </c>
      <c r="AV2018" s="32">
        <f t="shared" si="251"/>
        <v>19121.591855905899</v>
      </c>
      <c r="AW2018" s="32">
        <f t="shared" si="252"/>
        <v>6.0896684716360103E-2</v>
      </c>
      <c r="AX2018" s="32">
        <f t="shared" si="253"/>
        <v>29900.305050701638</v>
      </c>
      <c r="AY2018" s="26">
        <v>2</v>
      </c>
      <c r="AZ2018" s="26">
        <v>1</v>
      </c>
      <c r="BA2018" s="26">
        <v>5497.27</v>
      </c>
      <c r="BB2018" s="26">
        <v>373.73</v>
      </c>
      <c r="BC2018" s="26">
        <v>15.16</v>
      </c>
      <c r="BD2018" s="26">
        <v>387.56</v>
      </c>
      <c r="BE2018" s="28">
        <v>7.0000000000000007E-2</v>
      </c>
      <c r="BF2018" s="28">
        <v>3.35</v>
      </c>
      <c r="BG2018" s="28">
        <v>0.7</v>
      </c>
      <c r="BH2018" s="28">
        <v>1.95</v>
      </c>
      <c r="BI2018" s="28">
        <v>0.11</v>
      </c>
      <c r="BJ2018" s="28">
        <v>7.45</v>
      </c>
      <c r="BK2018" s="28">
        <v>0.78</v>
      </c>
      <c r="BL2018" s="28">
        <v>1.32</v>
      </c>
      <c r="BM2018" s="28">
        <v>0.09</v>
      </c>
      <c r="BN2018" s="28">
        <v>5.27</v>
      </c>
      <c r="BO2018" s="28">
        <v>0.73</v>
      </c>
      <c r="BP2018" s="28">
        <v>4.42</v>
      </c>
      <c r="BQ2018" s="26">
        <v>46.596800999999999</v>
      </c>
      <c r="BR2018" s="26">
        <v>3345.9453119999998</v>
      </c>
      <c r="BS2018" s="31">
        <f t="shared" si="255"/>
        <v>1.3007280000000001</v>
      </c>
    </row>
    <row r="2019" spans="1:71">
      <c r="A2019" s="26">
        <v>42127344200000</v>
      </c>
      <c r="B2019" s="26" t="s">
        <v>9281</v>
      </c>
      <c r="C2019" t="s">
        <v>4443</v>
      </c>
      <c r="D2019" s="26" t="s">
        <v>624</v>
      </c>
      <c r="E2019" s="27" t="s">
        <v>196</v>
      </c>
      <c r="F2019" t="s">
        <v>66</v>
      </c>
      <c r="G2019" t="s">
        <v>67</v>
      </c>
      <c r="H2019" t="s">
        <v>625</v>
      </c>
      <c r="I2019" t="s">
        <v>668</v>
      </c>
      <c r="J2019" t="s">
        <v>663</v>
      </c>
      <c r="K2019" t="s">
        <v>9261</v>
      </c>
      <c r="L2019">
        <v>28.443339999999999</v>
      </c>
      <c r="M2019">
        <v>-99.399929999999998</v>
      </c>
      <c r="N2019" s="28">
        <v>1871471.01</v>
      </c>
      <c r="O2019" s="28">
        <v>222020.51</v>
      </c>
      <c r="P2019" s="26">
        <v>453</v>
      </c>
      <c r="Q2019" s="26">
        <v>7805</v>
      </c>
      <c r="R2019" s="26">
        <v>14389</v>
      </c>
      <c r="S2019" s="29" t="s">
        <v>72</v>
      </c>
      <c r="T2019" s="30">
        <v>40950</v>
      </c>
      <c r="U2019" s="30">
        <v>40964</v>
      </c>
      <c r="V2019" s="30">
        <v>41030</v>
      </c>
      <c r="W2019">
        <v>2491</v>
      </c>
      <c r="X2019" s="26">
        <v>6826</v>
      </c>
      <c r="Y2019" s="26" t="s">
        <v>72</v>
      </c>
      <c r="Z2019" s="26" t="s">
        <v>72</v>
      </c>
      <c r="AA2019" s="26" t="s">
        <v>4069</v>
      </c>
      <c r="AB2019" s="31" t="s">
        <v>72</v>
      </c>
      <c r="AC2019" s="31" t="s">
        <v>72</v>
      </c>
      <c r="AD2019" s="26">
        <v>2451.5131318601211</v>
      </c>
      <c r="AE2019" s="26" t="s">
        <v>72</v>
      </c>
      <c r="AF2019" s="26" t="s">
        <v>72</v>
      </c>
      <c r="AG2019" s="26">
        <v>60607</v>
      </c>
      <c r="AH2019" s="28">
        <v>0.124926</v>
      </c>
      <c r="AI2019">
        <v>59048</v>
      </c>
      <c r="AJ2019" s="26">
        <v>89966</v>
      </c>
      <c r="AK2019" s="28">
        <v>0.22867999999999999</v>
      </c>
      <c r="AL2019">
        <v>69387</v>
      </c>
      <c r="AM2019" s="26">
        <v>89966</v>
      </c>
      <c r="AN2019" s="28">
        <v>0.22867999999999999</v>
      </c>
      <c r="AO2019">
        <v>69387</v>
      </c>
      <c r="AP2019" s="32">
        <v>169044.734375</v>
      </c>
      <c r="AQ2019" s="36">
        <v>0.41441538619211854</v>
      </c>
      <c r="AR2019" s="32">
        <f t="shared" si="254"/>
        <v>242396.25773100497</v>
      </c>
      <c r="AS2019" s="32">
        <f t="shared" si="248"/>
        <v>3</v>
      </c>
      <c r="AT2019" s="32">
        <f t="shared" si="249"/>
        <v>1</v>
      </c>
      <c r="AU2019" s="32">
        <f t="shared" si="250"/>
        <v>3</v>
      </c>
      <c r="AV2019" s="32">
        <f t="shared" si="251"/>
        <v>142150.12823212717</v>
      </c>
      <c r="AW2019" s="32">
        <f t="shared" si="252"/>
        <v>0.34848290605665988</v>
      </c>
      <c r="AX2019" s="32">
        <f t="shared" si="253"/>
        <v>203831.60260415595</v>
      </c>
      <c r="AY2019" s="26">
        <v>2</v>
      </c>
      <c r="AZ2019" s="26">
        <v>1</v>
      </c>
      <c r="BA2019" s="26">
        <v>7275.27</v>
      </c>
      <c r="BB2019" s="26">
        <v>54.51</v>
      </c>
      <c r="BC2019" s="26">
        <v>129.91999999999999</v>
      </c>
      <c r="BD2019" s="26">
        <v>186.15</v>
      </c>
      <c r="BE2019" s="28">
        <v>7.0000000000000007E-2</v>
      </c>
      <c r="BF2019" s="28">
        <v>4.97</v>
      </c>
      <c r="BG2019" s="28">
        <v>0.66</v>
      </c>
      <c r="BH2019" s="28">
        <v>-15.08</v>
      </c>
      <c r="BI2019" s="28">
        <v>0.1</v>
      </c>
      <c r="BJ2019" s="28">
        <v>7.43</v>
      </c>
      <c r="BK2019" s="28">
        <v>0.79</v>
      </c>
      <c r="BL2019" s="28">
        <v>-5.72</v>
      </c>
      <c r="BM2019" s="28">
        <v>0.08</v>
      </c>
      <c r="BN2019" s="28">
        <v>6.36</v>
      </c>
      <c r="BO2019" s="28">
        <v>0.77</v>
      </c>
      <c r="BP2019" s="28">
        <v>-5.62</v>
      </c>
      <c r="BQ2019" s="26">
        <v>43.350898000000001</v>
      </c>
      <c r="BR2019" s="26">
        <v>1875.763549</v>
      </c>
      <c r="BS2019" s="31">
        <f t="shared" si="255"/>
        <v>10.263680000000001</v>
      </c>
    </row>
    <row r="2020" spans="1:71">
      <c r="A2020" s="26">
        <v>42127344220000</v>
      </c>
      <c r="B2020" s="26" t="s">
        <v>9283</v>
      </c>
      <c r="C2020" t="s">
        <v>4444</v>
      </c>
      <c r="D2020" s="26" t="s">
        <v>223</v>
      </c>
      <c r="E2020" s="27" t="s">
        <v>196</v>
      </c>
      <c r="F2020" t="s">
        <v>197</v>
      </c>
      <c r="G2020" t="s">
        <v>67</v>
      </c>
      <c r="H2020" t="s">
        <v>1361</v>
      </c>
      <c r="I2020" t="s">
        <v>1362</v>
      </c>
      <c r="J2020" t="s">
        <v>4445</v>
      </c>
      <c r="K2020" t="s">
        <v>9261</v>
      </c>
      <c r="L2020">
        <v>28.435189999999999</v>
      </c>
      <c r="M2020">
        <v>-99.449240000000003</v>
      </c>
      <c r="N2020" s="28">
        <v>1855612.52</v>
      </c>
      <c r="O2020" s="28">
        <v>219114.86</v>
      </c>
      <c r="P2020" s="26">
        <v>459</v>
      </c>
      <c r="Q2020" s="26">
        <v>8047</v>
      </c>
      <c r="R2020" s="26">
        <v>14322</v>
      </c>
      <c r="S2020" s="29" t="s">
        <v>72</v>
      </c>
      <c r="T2020" s="30">
        <v>40915</v>
      </c>
      <c r="U2020" s="30">
        <v>40985</v>
      </c>
      <c r="V2020" s="30">
        <v>41030</v>
      </c>
      <c r="W2020">
        <v>0</v>
      </c>
      <c r="X2020" s="26">
        <v>5740</v>
      </c>
      <c r="Y2020" s="26" t="s">
        <v>72</v>
      </c>
      <c r="Z2020" s="26" t="s">
        <v>72</v>
      </c>
      <c r="AA2020" s="26" t="s">
        <v>4069</v>
      </c>
      <c r="AB2020" s="31" t="s">
        <v>72</v>
      </c>
      <c r="AC2020" s="31" t="s">
        <v>72</v>
      </c>
      <c r="AD2020" s="26">
        <v>2583.3611203734577</v>
      </c>
      <c r="AE2020" s="26">
        <v>966</v>
      </c>
      <c r="AF2020" s="26" t="s">
        <v>72</v>
      </c>
      <c r="AG2020" s="26">
        <v>9273</v>
      </c>
      <c r="AH2020" s="28">
        <v>2.1170999999999999E-2</v>
      </c>
      <c r="AI2020">
        <v>1552</v>
      </c>
      <c r="AJ2020" s="26">
        <v>15292</v>
      </c>
      <c r="AK2020" s="28">
        <v>4.1064000000000003E-2</v>
      </c>
      <c r="AL2020">
        <v>2078</v>
      </c>
      <c r="AM2020" s="26">
        <v>15292</v>
      </c>
      <c r="AN2020" s="28">
        <v>4.1064000000000003E-2</v>
      </c>
      <c r="AO2020">
        <v>2078</v>
      </c>
      <c r="AP2020" s="32">
        <v>37470.7578125</v>
      </c>
      <c r="AQ2020" s="36">
        <v>9.6800498883742495E-2</v>
      </c>
      <c r="AR2020" s="32">
        <f t="shared" si="254"/>
        <v>54604.446114922423</v>
      </c>
      <c r="AS2020" s="32">
        <f t="shared" si="248"/>
        <v>1</v>
      </c>
      <c r="AT2020" s="32">
        <f t="shared" si="249"/>
        <v>1</v>
      </c>
      <c r="AU2020" s="32">
        <f t="shared" si="250"/>
        <v>1</v>
      </c>
      <c r="AV2020" s="32">
        <f t="shared" si="251"/>
        <v>37470.7578125</v>
      </c>
      <c r="AW2020" s="32">
        <f t="shared" si="252"/>
        <v>9.6800498883742508E-2</v>
      </c>
      <c r="AX2020" s="32">
        <f t="shared" si="253"/>
        <v>54604.446114922415</v>
      </c>
      <c r="AY2020" s="26">
        <v>2</v>
      </c>
      <c r="AZ2020" s="26">
        <v>1</v>
      </c>
      <c r="BA2020" s="26">
        <v>7223.24</v>
      </c>
      <c r="BB2020" s="26">
        <v>70.540000000000006</v>
      </c>
      <c r="BC2020" s="26">
        <v>138.78</v>
      </c>
      <c r="BD2020" s="26">
        <v>210.52</v>
      </c>
      <c r="BE2020" s="28">
        <v>7.0000000000000007E-2</v>
      </c>
      <c r="BF2020" s="28">
        <v>4.9800000000000004</v>
      </c>
      <c r="BG2020" s="28">
        <v>0.64</v>
      </c>
      <c r="BH2020" s="28">
        <v>-19.739999999999998</v>
      </c>
      <c r="BI2020" s="28">
        <v>0.1</v>
      </c>
      <c r="BJ2020" s="28">
        <v>7.52</v>
      </c>
      <c r="BK2020" s="28">
        <v>0.77</v>
      </c>
      <c r="BL2020" s="28">
        <v>-6.4</v>
      </c>
      <c r="BM2020" s="28">
        <v>0.08</v>
      </c>
      <c r="BN2020" s="28">
        <v>6.26</v>
      </c>
      <c r="BO2020" s="28">
        <v>0.76</v>
      </c>
      <c r="BP2020" s="28">
        <v>-5.0199999999999996</v>
      </c>
      <c r="BQ2020" s="26">
        <v>43.981600999999998</v>
      </c>
      <c r="BR2020" s="26">
        <v>1774.5888669999999</v>
      </c>
      <c r="BS2020" s="31">
        <f t="shared" si="255"/>
        <v>10.686060000000001</v>
      </c>
    </row>
    <row r="2021" spans="1:71">
      <c r="A2021" s="26">
        <v>42127344250000</v>
      </c>
      <c r="B2021" s="26" t="s">
        <v>9281</v>
      </c>
      <c r="C2021" t="s">
        <v>4446</v>
      </c>
      <c r="D2021" s="26" t="s">
        <v>207</v>
      </c>
      <c r="E2021" s="27" t="s">
        <v>196</v>
      </c>
      <c r="F2021" t="s">
        <v>197</v>
      </c>
      <c r="G2021" t="s">
        <v>67</v>
      </c>
      <c r="H2021" t="s">
        <v>4447</v>
      </c>
      <c r="I2021" t="s">
        <v>4448</v>
      </c>
      <c r="J2021" t="s">
        <v>70</v>
      </c>
      <c r="K2021" t="s">
        <v>9261</v>
      </c>
      <c r="L2021">
        <v>28.324380000000001</v>
      </c>
      <c r="M2021">
        <v>-99.93535</v>
      </c>
      <c r="N2021" s="28">
        <v>1699055.12</v>
      </c>
      <c r="O2021" s="28">
        <v>179751.96</v>
      </c>
      <c r="P2021" s="26">
        <v>728</v>
      </c>
      <c r="Q2021" s="26">
        <v>6711</v>
      </c>
      <c r="R2021" s="26">
        <v>12914</v>
      </c>
      <c r="S2021" s="29" t="s">
        <v>72</v>
      </c>
      <c r="T2021" s="30">
        <v>40945</v>
      </c>
      <c r="U2021" s="30">
        <v>41026</v>
      </c>
      <c r="V2021" s="30">
        <v>41030</v>
      </c>
      <c r="W2021">
        <v>1684</v>
      </c>
      <c r="X2021" s="26">
        <v>6757</v>
      </c>
      <c r="Y2021" s="26" t="s">
        <v>72</v>
      </c>
      <c r="Z2021" s="26" t="s">
        <v>72</v>
      </c>
      <c r="AA2021" s="26" t="s">
        <v>4069</v>
      </c>
      <c r="AB2021" s="31" t="s">
        <v>72</v>
      </c>
      <c r="AC2021" s="31" t="s">
        <v>72</v>
      </c>
      <c r="AD2021" s="26">
        <v>1757.6222917132009</v>
      </c>
      <c r="AE2021" s="26" t="s">
        <v>72</v>
      </c>
      <c r="AF2021" s="26" t="s">
        <v>72</v>
      </c>
      <c r="AG2021" s="26">
        <v>4051</v>
      </c>
      <c r="AH2021" s="28" t="s">
        <v>72</v>
      </c>
      <c r="AI2021" t="s">
        <v>72</v>
      </c>
      <c r="AJ2021" s="26">
        <v>31160</v>
      </c>
      <c r="AK2021" s="28">
        <v>9.0275999999999995E-2</v>
      </c>
      <c r="AL2021" t="s">
        <v>72</v>
      </c>
      <c r="AM2021" s="26">
        <v>31160</v>
      </c>
      <c r="AN2021" s="28">
        <v>9.0275999999999995E-2</v>
      </c>
      <c r="AO2021" t="s">
        <v>72</v>
      </c>
      <c r="AP2021" s="32">
        <v>143408.359375</v>
      </c>
      <c r="AQ2021" s="36">
        <v>0.25205772925551778</v>
      </c>
      <c r="AR2021" s="32">
        <f t="shared" si="254"/>
        <v>188022.57745322667</v>
      </c>
      <c r="AS2021" s="32">
        <f t="shared" si="248"/>
        <v>3</v>
      </c>
      <c r="AT2021" s="32">
        <f t="shared" si="249"/>
        <v>1</v>
      </c>
      <c r="AU2021" s="32">
        <f t="shared" si="250"/>
        <v>3</v>
      </c>
      <c r="AV2021" s="32">
        <f t="shared" si="251"/>
        <v>121823.88379643334</v>
      </c>
      <c r="AW2021" s="32">
        <f t="shared" si="252"/>
        <v>0.21412037382368981</v>
      </c>
      <c r="AX2021" s="32">
        <f t="shared" si="253"/>
        <v>159723.18996322644</v>
      </c>
      <c r="AY2021" s="26">
        <v>2</v>
      </c>
      <c r="AZ2021" s="26">
        <v>1</v>
      </c>
      <c r="BA2021" s="26">
        <v>5662.56</v>
      </c>
      <c r="BB2021" s="26">
        <v>349.6</v>
      </c>
      <c r="BC2021" s="26">
        <v>61.15</v>
      </c>
      <c r="BD2021" s="26">
        <v>412.67</v>
      </c>
      <c r="BE2021" s="28">
        <v>7.0000000000000007E-2</v>
      </c>
      <c r="BF2021" s="28">
        <v>2.65</v>
      </c>
      <c r="BG2021" s="28">
        <v>0.63</v>
      </c>
      <c r="BH2021" s="28">
        <v>1.03</v>
      </c>
      <c r="BI2021" s="28">
        <v>0.09</v>
      </c>
      <c r="BJ2021" s="28">
        <v>7.9</v>
      </c>
      <c r="BK2021" s="28">
        <v>0.75</v>
      </c>
      <c r="BL2021" s="28">
        <v>15.44</v>
      </c>
      <c r="BM2021" s="28">
        <v>0.08</v>
      </c>
      <c r="BN2021" s="28">
        <v>5.1100000000000003</v>
      </c>
      <c r="BO2021" s="28">
        <v>0.69</v>
      </c>
      <c r="BP2021" s="28">
        <v>1.69</v>
      </c>
      <c r="BQ2021" s="26">
        <v>52.429298000000003</v>
      </c>
      <c r="BR2021" s="26">
        <v>2804.0278320000002</v>
      </c>
      <c r="BS2021" s="31">
        <f t="shared" si="255"/>
        <v>4.1276250000000001</v>
      </c>
    </row>
    <row r="2022" spans="1:71">
      <c r="A2022" s="26">
        <v>42127344380000</v>
      </c>
      <c r="B2022" s="26" t="s">
        <v>9281</v>
      </c>
      <c r="C2022" t="s">
        <v>4449</v>
      </c>
      <c r="D2022" s="26" t="s">
        <v>223</v>
      </c>
      <c r="E2022" s="27" t="s">
        <v>196</v>
      </c>
      <c r="F2022" t="s">
        <v>197</v>
      </c>
      <c r="G2022" t="s">
        <v>67</v>
      </c>
      <c r="H2022" t="s">
        <v>4450</v>
      </c>
      <c r="I2022" t="s">
        <v>4451</v>
      </c>
      <c r="J2022" t="s">
        <v>3508</v>
      </c>
      <c r="K2022" t="s">
        <v>9261</v>
      </c>
      <c r="L2022">
        <v>28.274719999999999</v>
      </c>
      <c r="M2022">
        <v>-99.96105</v>
      </c>
      <c r="N2022" s="28">
        <v>1690638.06</v>
      </c>
      <c r="O2022" s="28">
        <v>161763.68</v>
      </c>
      <c r="P2022" s="26">
        <v>747</v>
      </c>
      <c r="Q2022" s="26">
        <v>6592</v>
      </c>
      <c r="R2022" s="26">
        <v>11982</v>
      </c>
      <c r="S2022" s="29" t="s">
        <v>72</v>
      </c>
      <c r="T2022" s="30">
        <v>40932</v>
      </c>
      <c r="U2022" s="30">
        <v>40995</v>
      </c>
      <c r="V2022" s="30">
        <v>41030</v>
      </c>
      <c r="W2022">
        <v>0</v>
      </c>
      <c r="X2022" s="26">
        <v>5740</v>
      </c>
      <c r="Y2022" s="26" t="s">
        <v>72</v>
      </c>
      <c r="Z2022" s="26" t="s">
        <v>72</v>
      </c>
      <c r="AA2022" s="26" t="s">
        <v>4069</v>
      </c>
      <c r="AB2022" s="31" t="s">
        <v>72</v>
      </c>
      <c r="AC2022" s="31" t="s">
        <v>72</v>
      </c>
      <c r="AD2022" s="26">
        <v>3098.0777096114521</v>
      </c>
      <c r="AE2022" s="26">
        <v>1228</v>
      </c>
      <c r="AF2022" s="26" t="s">
        <v>72</v>
      </c>
      <c r="AG2022" s="26">
        <v>86441</v>
      </c>
      <c r="AH2022" s="28">
        <v>0.260681</v>
      </c>
      <c r="AI2022">
        <v>19286</v>
      </c>
      <c r="AJ2022" s="26">
        <v>116174</v>
      </c>
      <c r="AK2022" s="28">
        <v>0.38797500000000001</v>
      </c>
      <c r="AL2022">
        <v>25920</v>
      </c>
      <c r="AM2022" s="26">
        <v>116174</v>
      </c>
      <c r="AN2022" s="28">
        <v>0.38797500000000001</v>
      </c>
      <c r="AO2022">
        <v>25920</v>
      </c>
      <c r="AP2022" s="32">
        <v>206566.109375</v>
      </c>
      <c r="AQ2022" s="36">
        <v>0.63995785901584856</v>
      </c>
      <c r="AR2022" s="32">
        <f t="shared" si="254"/>
        <v>319838.65042080521</v>
      </c>
      <c r="AS2022" s="32">
        <f t="shared" si="248"/>
        <v>4</v>
      </c>
      <c r="AT2022" s="32">
        <f t="shared" si="249"/>
        <v>1</v>
      </c>
      <c r="AU2022" s="32">
        <f t="shared" si="250"/>
        <v>4</v>
      </c>
      <c r="AV2022" s="32">
        <f t="shared" si="251"/>
        <v>206566.109375</v>
      </c>
      <c r="AW2022" s="32">
        <f t="shared" si="252"/>
        <v>0.63995785901584856</v>
      </c>
      <c r="AX2022" s="32">
        <f t="shared" si="253"/>
        <v>319838.65042080521</v>
      </c>
      <c r="AY2022" s="26">
        <v>2</v>
      </c>
      <c r="AZ2022" s="26">
        <v>1</v>
      </c>
      <c r="BA2022" s="26">
        <v>5647.49</v>
      </c>
      <c r="BB2022" s="26">
        <v>161.11000000000001</v>
      </c>
      <c r="BC2022" s="26">
        <v>233.41</v>
      </c>
      <c r="BD2022" s="26">
        <v>392.27</v>
      </c>
      <c r="BE2022" s="28">
        <v>0.06</v>
      </c>
      <c r="BF2022" s="28">
        <v>2.27</v>
      </c>
      <c r="BG2022" s="28">
        <v>0.59</v>
      </c>
      <c r="BH2022" s="28">
        <v>-0.25</v>
      </c>
      <c r="BI2022" s="28">
        <v>0.09</v>
      </c>
      <c r="BJ2022" s="28">
        <v>8.08</v>
      </c>
      <c r="BK2022" s="28">
        <v>0.75</v>
      </c>
      <c r="BL2022" s="28">
        <v>29.03</v>
      </c>
      <c r="BM2022" s="28">
        <v>7.0000000000000007E-2</v>
      </c>
      <c r="BN2022" s="28">
        <v>4.9800000000000004</v>
      </c>
      <c r="BO2022" s="28">
        <v>0.67</v>
      </c>
      <c r="BP2022" s="28">
        <v>0.21</v>
      </c>
      <c r="BQ2022" s="26">
        <v>48.733398000000001</v>
      </c>
      <c r="BR2022" s="26">
        <v>3096.517578</v>
      </c>
      <c r="BS2022" s="31">
        <f t="shared" si="255"/>
        <v>15.755175000000001</v>
      </c>
    </row>
    <row r="2023" spans="1:71">
      <c r="A2023" s="26">
        <v>42127344400000</v>
      </c>
      <c r="B2023" s="26" t="s">
        <v>9281</v>
      </c>
      <c r="C2023" t="s">
        <v>4452</v>
      </c>
      <c r="D2023" s="26" t="s">
        <v>207</v>
      </c>
      <c r="E2023" s="27" t="s">
        <v>196</v>
      </c>
      <c r="F2023" t="s">
        <v>197</v>
      </c>
      <c r="G2023" t="s">
        <v>67</v>
      </c>
      <c r="H2023" t="s">
        <v>4453</v>
      </c>
      <c r="I2023" t="s">
        <v>4454</v>
      </c>
      <c r="J2023" t="s">
        <v>4455</v>
      </c>
      <c r="K2023" t="s">
        <v>9261</v>
      </c>
      <c r="L2023">
        <v>28.30143</v>
      </c>
      <c r="M2023">
        <v>-99.788960000000003</v>
      </c>
      <c r="N2023" s="28">
        <v>1746098.4</v>
      </c>
      <c r="O2023" s="28">
        <v>171060.53</v>
      </c>
      <c r="P2023" s="26">
        <v>687.5999755859375</v>
      </c>
      <c r="Q2023" s="26">
        <v>7944</v>
      </c>
      <c r="R2023" s="26">
        <v>16059</v>
      </c>
      <c r="S2023" s="29" t="s">
        <v>72</v>
      </c>
      <c r="T2023" s="30">
        <v>41037</v>
      </c>
      <c r="U2023" s="30">
        <v>41143</v>
      </c>
      <c r="V2023" s="30">
        <v>41153</v>
      </c>
      <c r="W2023">
        <v>2312</v>
      </c>
      <c r="X2023" s="26">
        <v>8025</v>
      </c>
      <c r="Y2023" s="26">
        <v>2478</v>
      </c>
      <c r="Z2023" s="26">
        <v>2894</v>
      </c>
      <c r="AA2023" s="26" t="s">
        <v>4069</v>
      </c>
      <c r="AB2023" s="31">
        <v>58.799999237060547</v>
      </c>
      <c r="AC2023" s="31">
        <v>0.87000000476837158</v>
      </c>
      <c r="AD2023" s="26">
        <v>3146.9362642279834</v>
      </c>
      <c r="AE2023" s="26" t="s">
        <v>72</v>
      </c>
      <c r="AF2023" s="26">
        <v>1996</v>
      </c>
      <c r="AG2023" s="26">
        <v>16283</v>
      </c>
      <c r="AH2023" s="28">
        <v>0.15116599999999999</v>
      </c>
      <c r="AI2023">
        <v>30899</v>
      </c>
      <c r="AJ2023" s="26">
        <v>25921</v>
      </c>
      <c r="AK2023" s="28">
        <v>0.251471</v>
      </c>
      <c r="AL2023">
        <v>38574</v>
      </c>
      <c r="AM2023" s="26">
        <v>25921</v>
      </c>
      <c r="AN2023" s="28">
        <v>0.251471</v>
      </c>
      <c r="AO2023">
        <v>38574</v>
      </c>
      <c r="AP2023" s="32">
        <v>110307.9296875</v>
      </c>
      <c r="AQ2023" s="36">
        <v>0.34713202416550432</v>
      </c>
      <c r="AR2023" s="32">
        <f t="shared" si="254"/>
        <v>171750.29796479427</v>
      </c>
      <c r="AS2023" s="32">
        <f t="shared" si="248"/>
        <v>3</v>
      </c>
      <c r="AT2023" s="32">
        <f t="shared" si="249"/>
        <v>1</v>
      </c>
      <c r="AU2023" s="32">
        <f t="shared" si="250"/>
        <v>3</v>
      </c>
      <c r="AV2023" s="32">
        <f t="shared" si="251"/>
        <v>78899.378991433026</v>
      </c>
      <c r="AW2023" s="32">
        <f t="shared" si="252"/>
        <v>0.24829131697320808</v>
      </c>
      <c r="AX2023" s="32">
        <f t="shared" si="253"/>
        <v>122846.94209569084</v>
      </c>
      <c r="AY2023" s="26">
        <v>2</v>
      </c>
      <c r="AZ2023" s="26">
        <v>1</v>
      </c>
      <c r="BA2023" s="26">
        <v>6876.01</v>
      </c>
      <c r="BB2023" s="26">
        <v>228.45</v>
      </c>
      <c r="BC2023" s="26">
        <v>158.76</v>
      </c>
      <c r="BD2023" s="26">
        <v>380.58</v>
      </c>
      <c r="BE2023" s="28">
        <v>0.08</v>
      </c>
      <c r="BF2023" s="28">
        <v>3.85</v>
      </c>
      <c r="BG2023" s="28">
        <v>0.69</v>
      </c>
      <c r="BH2023" s="28">
        <v>1.38</v>
      </c>
      <c r="BI2023" s="28">
        <v>0.11</v>
      </c>
      <c r="BJ2023" s="28">
        <v>8.25</v>
      </c>
      <c r="BK2023" s="28">
        <v>0.79</v>
      </c>
      <c r="BL2023" s="28">
        <v>11.39</v>
      </c>
      <c r="BM2023" s="28">
        <v>0.08</v>
      </c>
      <c r="BN2023" s="28">
        <v>5.72</v>
      </c>
      <c r="BO2023" s="28">
        <v>0.7</v>
      </c>
      <c r="BP2023" s="28">
        <v>0.91</v>
      </c>
      <c r="BQ2023" s="26">
        <v>58.502997999999998</v>
      </c>
      <c r="BR2023" s="26">
        <v>6691.200683</v>
      </c>
      <c r="BS2023" s="31">
        <f t="shared" si="255"/>
        <v>13.796244</v>
      </c>
    </row>
    <row r="2024" spans="1:71">
      <c r="A2024" s="26">
        <v>42127344420000</v>
      </c>
      <c r="B2024" s="26" t="s">
        <v>9281</v>
      </c>
      <c r="C2024" t="s">
        <v>4456</v>
      </c>
      <c r="D2024" s="26" t="s">
        <v>207</v>
      </c>
      <c r="E2024" s="27" t="s">
        <v>196</v>
      </c>
      <c r="F2024" t="s">
        <v>197</v>
      </c>
      <c r="G2024" t="s">
        <v>67</v>
      </c>
      <c r="H2024" t="s">
        <v>4453</v>
      </c>
      <c r="I2024" t="s">
        <v>4457</v>
      </c>
      <c r="J2024" t="s">
        <v>3247</v>
      </c>
      <c r="K2024" t="s">
        <v>9261</v>
      </c>
      <c r="L2024">
        <v>28.3048</v>
      </c>
      <c r="M2024">
        <v>-99.782499999999999</v>
      </c>
      <c r="N2024" s="28">
        <v>1748185.52</v>
      </c>
      <c r="O2024" s="28">
        <v>172271.84</v>
      </c>
      <c r="P2024" s="26">
        <v>674.29998779296875</v>
      </c>
      <c r="Q2024" s="26">
        <v>7960</v>
      </c>
      <c r="R2024" s="26">
        <v>15136</v>
      </c>
      <c r="S2024" s="29" t="s">
        <v>72</v>
      </c>
      <c r="T2024" s="30">
        <v>40986</v>
      </c>
      <c r="U2024" s="30">
        <v>41152</v>
      </c>
      <c r="V2024" s="30">
        <v>41214</v>
      </c>
      <c r="W2024">
        <v>2333</v>
      </c>
      <c r="X2024" s="26">
        <v>7764</v>
      </c>
      <c r="Y2024" s="26">
        <v>3046</v>
      </c>
      <c r="Z2024" s="26">
        <v>6077</v>
      </c>
      <c r="AA2024" s="26" t="s">
        <v>4069</v>
      </c>
      <c r="AB2024" s="31">
        <v>58.299999237060547</v>
      </c>
      <c r="AC2024" s="31">
        <v>0.79000002145767212</v>
      </c>
      <c r="AD2024" s="26">
        <v>2660.5522647148305</v>
      </c>
      <c r="AE2024" s="26" t="s">
        <v>72</v>
      </c>
      <c r="AF2024" s="26">
        <v>2055</v>
      </c>
      <c r="AG2024" s="26">
        <v>20073</v>
      </c>
      <c r="AH2024" s="28">
        <v>0.148117</v>
      </c>
      <c r="AI2024" t="s">
        <v>72</v>
      </c>
      <c r="AJ2024" s="26">
        <v>20073</v>
      </c>
      <c r="AK2024" s="28">
        <v>0.148117</v>
      </c>
      <c r="AL2024" t="s">
        <v>72</v>
      </c>
      <c r="AM2024" s="26">
        <v>20073</v>
      </c>
      <c r="AN2024" s="28">
        <v>0.148117</v>
      </c>
      <c r="AO2024" t="s">
        <v>72</v>
      </c>
      <c r="AP2024" s="32">
        <v>116754.96875</v>
      </c>
      <c r="AQ2024" s="36">
        <v>0.31063269652452175</v>
      </c>
      <c r="AR2024" s="32">
        <f t="shared" si="254"/>
        <v>171736.95603484035</v>
      </c>
      <c r="AS2024" s="32">
        <f t="shared" si="248"/>
        <v>3</v>
      </c>
      <c r="AT2024" s="32">
        <f t="shared" si="249"/>
        <v>1</v>
      </c>
      <c r="AU2024" s="32">
        <f t="shared" si="250"/>
        <v>3</v>
      </c>
      <c r="AV2024" s="32">
        <f t="shared" si="251"/>
        <v>86318.073238665631</v>
      </c>
      <c r="AW2024" s="32">
        <f t="shared" si="252"/>
        <v>0.22965374524095244</v>
      </c>
      <c r="AX2024" s="32">
        <f t="shared" si="253"/>
        <v>126966.78614631423</v>
      </c>
      <c r="AY2024" s="26">
        <v>2</v>
      </c>
      <c r="AZ2024" s="26">
        <v>1</v>
      </c>
      <c r="BA2024" s="26">
        <v>6896.83</v>
      </c>
      <c r="BB2024" s="26">
        <v>227.24</v>
      </c>
      <c r="BC2024" s="26">
        <v>158.83000000000001</v>
      </c>
      <c r="BD2024" s="26">
        <v>379</v>
      </c>
      <c r="BE2024" s="28">
        <v>0.08</v>
      </c>
      <c r="BF2024" s="28">
        <v>3.9</v>
      </c>
      <c r="BG2024" s="28">
        <v>0.69</v>
      </c>
      <c r="BH2024" s="28">
        <v>1.39</v>
      </c>
      <c r="BI2024" s="28">
        <v>0.11</v>
      </c>
      <c r="BJ2024" s="28">
        <v>8.23</v>
      </c>
      <c r="BK2024" s="28">
        <v>0.79</v>
      </c>
      <c r="BL2024" s="28">
        <v>10.26</v>
      </c>
      <c r="BM2024" s="28">
        <v>0.08</v>
      </c>
      <c r="BN2024" s="28">
        <v>5.73</v>
      </c>
      <c r="BO2024" s="28">
        <v>0.71</v>
      </c>
      <c r="BP2024" s="28">
        <v>0.94</v>
      </c>
      <c r="BQ2024" s="26">
        <v>55.957298000000002</v>
      </c>
      <c r="BR2024" s="26">
        <v>6691.200683</v>
      </c>
      <c r="BS2024" s="31">
        <f t="shared" si="255"/>
        <v>13.802327000000002</v>
      </c>
    </row>
    <row r="2025" spans="1:71">
      <c r="A2025" s="26">
        <v>42127344430000</v>
      </c>
      <c r="B2025" s="26" t="s">
        <v>9281</v>
      </c>
      <c r="C2025" t="s">
        <v>4458</v>
      </c>
      <c r="D2025" s="26" t="s">
        <v>202</v>
      </c>
      <c r="E2025" s="27" t="s">
        <v>196</v>
      </c>
      <c r="F2025" t="s">
        <v>197</v>
      </c>
      <c r="G2025" t="s">
        <v>67</v>
      </c>
      <c r="H2025" t="s">
        <v>4453</v>
      </c>
      <c r="I2025" t="s">
        <v>4459</v>
      </c>
      <c r="J2025" t="s">
        <v>3242</v>
      </c>
      <c r="K2025" t="s">
        <v>9261</v>
      </c>
      <c r="L2025">
        <v>28.304780000000001</v>
      </c>
      <c r="M2025">
        <v>-99.782529999999994</v>
      </c>
      <c r="N2025" s="28">
        <v>1748175.81</v>
      </c>
      <c r="O2025" s="28">
        <v>172264.63</v>
      </c>
      <c r="P2025" s="26">
        <v>674.5</v>
      </c>
      <c r="Q2025" s="26">
        <v>8001</v>
      </c>
      <c r="R2025" s="26">
        <v>15345</v>
      </c>
      <c r="S2025" s="29" t="s">
        <v>72</v>
      </c>
      <c r="T2025" s="30">
        <v>40995</v>
      </c>
      <c r="U2025" s="30">
        <v>41152</v>
      </c>
      <c r="V2025" s="30">
        <v>41214</v>
      </c>
      <c r="W2025">
        <v>2327</v>
      </c>
      <c r="X2025" s="26">
        <v>7806</v>
      </c>
      <c r="Y2025" s="26">
        <v>2950</v>
      </c>
      <c r="Z2025" s="26">
        <v>5885</v>
      </c>
      <c r="AA2025" s="26" t="s">
        <v>4069</v>
      </c>
      <c r="AB2025" s="31">
        <v>59.099998474121094</v>
      </c>
      <c r="AC2025" s="31">
        <v>0.79000002145767212</v>
      </c>
      <c r="AD2025" s="26">
        <v>2729.0922537095025</v>
      </c>
      <c r="AE2025" s="26" t="s">
        <v>72</v>
      </c>
      <c r="AF2025" s="26">
        <v>2007</v>
      </c>
      <c r="AG2025" s="26">
        <v>26857</v>
      </c>
      <c r="AH2025" s="28">
        <v>0.220914</v>
      </c>
      <c r="AI2025" t="s">
        <v>72</v>
      </c>
      <c r="AJ2025" s="26">
        <v>26857</v>
      </c>
      <c r="AK2025" s="28">
        <v>0.220914</v>
      </c>
      <c r="AL2025" t="s">
        <v>72</v>
      </c>
      <c r="AM2025" s="26">
        <v>26857</v>
      </c>
      <c r="AN2025" s="28">
        <v>0.220914</v>
      </c>
      <c r="AO2025" t="s">
        <v>72</v>
      </c>
      <c r="AP2025" s="32">
        <v>132205.1875</v>
      </c>
      <c r="AQ2025" s="36">
        <v>0.36080015310646241</v>
      </c>
      <c r="AR2025" s="32">
        <f t="shared" si="254"/>
        <v>196066.81459984384</v>
      </c>
      <c r="AS2025" s="32">
        <f t="shared" si="248"/>
        <v>3</v>
      </c>
      <c r="AT2025" s="32">
        <f t="shared" si="249"/>
        <v>1</v>
      </c>
      <c r="AU2025" s="32">
        <f t="shared" si="250"/>
        <v>3</v>
      </c>
      <c r="AV2025" s="32">
        <f t="shared" si="251"/>
        <v>97214.677972072779</v>
      </c>
      <c r="AW2025" s="32">
        <f t="shared" si="252"/>
        <v>0.26530782460044766</v>
      </c>
      <c r="AX2025" s="32">
        <f t="shared" si="253"/>
        <v>144174.162926352</v>
      </c>
      <c r="AY2025" s="26">
        <v>2</v>
      </c>
      <c r="AZ2025" s="26">
        <v>1</v>
      </c>
      <c r="BA2025" s="26">
        <v>6896.75</v>
      </c>
      <c r="BB2025" s="26">
        <v>227.24</v>
      </c>
      <c r="BC2025" s="26">
        <v>158.83000000000001</v>
      </c>
      <c r="BD2025" s="26">
        <v>379.01</v>
      </c>
      <c r="BE2025" s="28">
        <v>0.08</v>
      </c>
      <c r="BF2025" s="28">
        <v>3.9</v>
      </c>
      <c r="BG2025" s="28">
        <v>0.69</v>
      </c>
      <c r="BH2025" s="28">
        <v>1.39</v>
      </c>
      <c r="BI2025" s="28">
        <v>0.11</v>
      </c>
      <c r="BJ2025" s="28">
        <v>8.23</v>
      </c>
      <c r="BK2025" s="28">
        <v>0.79</v>
      </c>
      <c r="BL2025" s="28">
        <v>10.27</v>
      </c>
      <c r="BM2025" s="28">
        <v>0.08</v>
      </c>
      <c r="BN2025" s="28">
        <v>5.73</v>
      </c>
      <c r="BO2025" s="28">
        <v>0.71</v>
      </c>
      <c r="BP2025" s="28">
        <v>0.94</v>
      </c>
      <c r="BQ2025" s="26">
        <v>55.957298000000002</v>
      </c>
      <c r="BR2025" s="26">
        <v>6691.200683</v>
      </c>
      <c r="BS2025" s="31">
        <f t="shared" si="255"/>
        <v>13.802327000000002</v>
      </c>
    </row>
    <row r="2026" spans="1:71">
      <c r="A2026" s="26">
        <v>42127344530000</v>
      </c>
      <c r="B2026" s="26" t="s">
        <v>9281</v>
      </c>
      <c r="C2026" t="s">
        <v>4460</v>
      </c>
      <c r="D2026" s="26" t="s">
        <v>207</v>
      </c>
      <c r="E2026" s="27" t="s">
        <v>196</v>
      </c>
      <c r="F2026" t="s">
        <v>197</v>
      </c>
      <c r="G2026" t="s">
        <v>67</v>
      </c>
      <c r="H2026" t="s">
        <v>4461</v>
      </c>
      <c r="I2026" t="s">
        <v>4462</v>
      </c>
      <c r="J2026" t="s">
        <v>158</v>
      </c>
      <c r="K2026" t="s">
        <v>9261</v>
      </c>
      <c r="L2026">
        <v>28.36084</v>
      </c>
      <c r="M2026">
        <v>-99.935159999999996</v>
      </c>
      <c r="N2026" s="28">
        <v>1699222.25</v>
      </c>
      <c r="O2026" s="28">
        <v>193007.49</v>
      </c>
      <c r="P2026" s="26">
        <v>764</v>
      </c>
      <c r="Q2026" s="26">
        <v>6808</v>
      </c>
      <c r="R2026" s="26">
        <v>13037</v>
      </c>
      <c r="S2026" s="29" t="s">
        <v>72</v>
      </c>
      <c r="T2026" s="30">
        <v>40938</v>
      </c>
      <c r="U2026" s="30">
        <v>41044</v>
      </c>
      <c r="V2026" s="30">
        <v>41030</v>
      </c>
      <c r="W2026">
        <v>1810</v>
      </c>
      <c r="X2026" s="26">
        <v>6371</v>
      </c>
      <c r="Y2026" s="26" t="s">
        <v>72</v>
      </c>
      <c r="Z2026" s="26" t="s">
        <v>72</v>
      </c>
      <c r="AA2026" s="26" t="s">
        <v>4069</v>
      </c>
      <c r="AB2026" s="31" t="s">
        <v>72</v>
      </c>
      <c r="AC2026" s="31" t="s">
        <v>72</v>
      </c>
      <c r="AD2026" s="26">
        <v>3153.9884182760816</v>
      </c>
      <c r="AE2026" s="26" t="s">
        <v>72</v>
      </c>
      <c r="AF2026" s="26" t="s">
        <v>72</v>
      </c>
      <c r="AG2026" s="26">
        <v>18739</v>
      </c>
      <c r="AH2026" s="28">
        <v>4.3570999999999999E-2</v>
      </c>
      <c r="AI2026" t="s">
        <v>72</v>
      </c>
      <c r="AJ2026" s="26">
        <v>30686</v>
      </c>
      <c r="AK2026" s="28">
        <v>0.103481</v>
      </c>
      <c r="AL2026" t="s">
        <v>72</v>
      </c>
      <c r="AM2026" s="26">
        <v>30686</v>
      </c>
      <c r="AN2026" s="28">
        <v>0.103481</v>
      </c>
      <c r="AO2026" t="s">
        <v>72</v>
      </c>
      <c r="AP2026" s="32">
        <v>60573.30859375</v>
      </c>
      <c r="AQ2026" s="36">
        <v>0.19104751376135054</v>
      </c>
      <c r="AR2026" s="32">
        <f t="shared" si="254"/>
        <v>94388.718529509046</v>
      </c>
      <c r="AS2026" s="32">
        <f t="shared" si="248"/>
        <v>2</v>
      </c>
      <c r="AT2026" s="32">
        <f t="shared" si="249"/>
        <v>1</v>
      </c>
      <c r="AU2026" s="32">
        <f t="shared" si="250"/>
        <v>1</v>
      </c>
      <c r="AV2026" s="32">
        <f t="shared" si="251"/>
        <v>54573.974466822321</v>
      </c>
      <c r="AW2026" s="32">
        <f t="shared" si="252"/>
        <v>0.17212568340765219</v>
      </c>
      <c r="AX2026" s="32">
        <f t="shared" si="253"/>
        <v>85040.220429976762</v>
      </c>
      <c r="AY2026" s="26">
        <v>2</v>
      </c>
      <c r="AZ2026" s="26">
        <v>1</v>
      </c>
      <c r="BA2026" s="26">
        <v>5490.2</v>
      </c>
      <c r="BB2026" s="26">
        <v>223.87</v>
      </c>
      <c r="BC2026" s="26">
        <v>181.68</v>
      </c>
      <c r="BD2026" s="26">
        <v>406.61</v>
      </c>
      <c r="BE2026" s="28">
        <v>7.0000000000000007E-2</v>
      </c>
      <c r="BF2026" s="28">
        <v>2.81</v>
      </c>
      <c r="BG2026" s="28">
        <v>0.65</v>
      </c>
      <c r="BH2026" s="28">
        <v>1.24</v>
      </c>
      <c r="BI2026" s="28">
        <v>0.1</v>
      </c>
      <c r="BJ2026" s="28">
        <v>7.79</v>
      </c>
      <c r="BK2026" s="28">
        <v>0.76</v>
      </c>
      <c r="BL2026" s="28">
        <v>9.23</v>
      </c>
      <c r="BM2026" s="28">
        <v>0.08</v>
      </c>
      <c r="BN2026" s="28">
        <v>5.16</v>
      </c>
      <c r="BO2026" s="28">
        <v>0.7</v>
      </c>
      <c r="BP2026" s="28">
        <v>2.75</v>
      </c>
      <c r="BQ2026" s="26">
        <v>51.703800000000001</v>
      </c>
      <c r="BR2026" s="26">
        <v>2953.343261</v>
      </c>
      <c r="BS2026" s="31">
        <f t="shared" si="255"/>
        <v>13.807680000000003</v>
      </c>
    </row>
    <row r="2027" spans="1:71">
      <c r="A2027" s="26">
        <v>42127344610000</v>
      </c>
      <c r="B2027" s="26" t="s">
        <v>9281</v>
      </c>
      <c r="C2027" t="s">
        <v>4463</v>
      </c>
      <c r="D2027" s="26" t="s">
        <v>624</v>
      </c>
      <c r="E2027" s="27" t="s">
        <v>196</v>
      </c>
      <c r="F2027" t="s">
        <v>66</v>
      </c>
      <c r="G2027" t="s">
        <v>67</v>
      </c>
      <c r="H2027" t="s">
        <v>625</v>
      </c>
      <c r="I2027" t="s">
        <v>668</v>
      </c>
      <c r="J2027" t="s">
        <v>659</v>
      </c>
      <c r="K2027" t="s">
        <v>9261</v>
      </c>
      <c r="L2027">
        <v>28.442640000000001</v>
      </c>
      <c r="M2027">
        <v>-99.410700000000006</v>
      </c>
      <c r="N2027" s="28">
        <v>1868008.88</v>
      </c>
      <c r="O2027" s="28">
        <v>221778</v>
      </c>
      <c r="P2027" s="26">
        <v>449</v>
      </c>
      <c r="Q2027" s="26">
        <v>7766</v>
      </c>
      <c r="R2027" s="26">
        <v>15098</v>
      </c>
      <c r="S2027" s="29" t="s">
        <v>72</v>
      </c>
      <c r="T2027" s="30">
        <v>41002</v>
      </c>
      <c r="U2027" s="30">
        <v>41012</v>
      </c>
      <c r="V2027" s="30">
        <v>41122</v>
      </c>
      <c r="W2027">
        <v>2739</v>
      </c>
      <c r="X2027" s="26">
        <v>7080</v>
      </c>
      <c r="Y2027" s="26" t="s">
        <v>72</v>
      </c>
      <c r="Z2027" s="26" t="s">
        <v>72</v>
      </c>
      <c r="AA2027" s="26" t="s">
        <v>4069</v>
      </c>
      <c r="AB2027" s="31" t="s">
        <v>72</v>
      </c>
      <c r="AC2027" s="31" t="s">
        <v>72</v>
      </c>
      <c r="AD2027" s="26">
        <v>2207.0050690647627</v>
      </c>
      <c r="AE2027" s="26" t="s">
        <v>72</v>
      </c>
      <c r="AF2027" s="26" t="s">
        <v>72</v>
      </c>
      <c r="AG2027" s="26">
        <v>69332</v>
      </c>
      <c r="AH2027" s="28">
        <v>0.147062</v>
      </c>
      <c r="AI2027">
        <v>31020</v>
      </c>
      <c r="AJ2027" s="26">
        <v>83221</v>
      </c>
      <c r="AK2027" s="28">
        <v>0.21182200000000001</v>
      </c>
      <c r="AL2027">
        <v>32679</v>
      </c>
      <c r="AM2027" s="26">
        <v>83221</v>
      </c>
      <c r="AN2027" s="28">
        <v>0.21182200000000001</v>
      </c>
      <c r="AO2027">
        <v>32679</v>
      </c>
      <c r="AP2027" s="32">
        <v>205170.140625</v>
      </c>
      <c r="AQ2027" s="36">
        <v>0.45281154038010518</v>
      </c>
      <c r="AR2027" s="32">
        <f t="shared" si="254"/>
        <v>285317.78327227861</v>
      </c>
      <c r="AS2027" s="32">
        <f t="shared" si="248"/>
        <v>4</v>
      </c>
      <c r="AT2027" s="32">
        <f t="shared" si="249"/>
        <v>1</v>
      </c>
      <c r="AU2027" s="32">
        <f t="shared" si="250"/>
        <v>3</v>
      </c>
      <c r="AV2027" s="32">
        <f t="shared" si="251"/>
        <v>166338.50384004237</v>
      </c>
      <c r="AW2027" s="32">
        <f t="shared" si="252"/>
        <v>0.36710992115562197</v>
      </c>
      <c r="AX2027" s="32">
        <f t="shared" si="253"/>
        <v>231316.95988458747</v>
      </c>
      <c r="AY2027" s="26">
        <v>2</v>
      </c>
      <c r="AZ2027" s="26">
        <v>1</v>
      </c>
      <c r="BA2027" s="26">
        <v>7264.87</v>
      </c>
      <c r="BB2027" s="26">
        <v>57.73</v>
      </c>
      <c r="BC2027" s="26">
        <v>131.80000000000001</v>
      </c>
      <c r="BD2027" s="26">
        <v>190.98</v>
      </c>
      <c r="BE2027" s="28">
        <v>7.0000000000000007E-2</v>
      </c>
      <c r="BF2027" s="28">
        <v>4.97</v>
      </c>
      <c r="BG2027" s="28">
        <v>0.66</v>
      </c>
      <c r="BH2027" s="28">
        <v>-17.18</v>
      </c>
      <c r="BI2027" s="28">
        <v>0.1</v>
      </c>
      <c r="BJ2027" s="28">
        <v>7.45</v>
      </c>
      <c r="BK2027" s="28">
        <v>0.79</v>
      </c>
      <c r="BL2027" s="28">
        <v>-6.03</v>
      </c>
      <c r="BM2027" s="28">
        <v>0.08</v>
      </c>
      <c r="BN2027" s="28">
        <v>6.34</v>
      </c>
      <c r="BO2027" s="28">
        <v>0.77</v>
      </c>
      <c r="BP2027" s="28">
        <v>-5.58</v>
      </c>
      <c r="BQ2027" s="26">
        <v>43.707599000000002</v>
      </c>
      <c r="BR2027" s="26">
        <v>1670.8666989999999</v>
      </c>
      <c r="BS2027" s="31">
        <f t="shared" si="255"/>
        <v>10.412200000000002</v>
      </c>
    </row>
    <row r="2028" spans="1:71">
      <c r="A2028" s="26">
        <v>42127344640000</v>
      </c>
      <c r="B2028" s="26" t="s">
        <v>9281</v>
      </c>
      <c r="C2028" t="s">
        <v>4464</v>
      </c>
      <c r="D2028" s="26" t="s">
        <v>207</v>
      </c>
      <c r="E2028" s="27" t="s">
        <v>196</v>
      </c>
      <c r="F2028" t="s">
        <v>197</v>
      </c>
      <c r="G2028" t="s">
        <v>67</v>
      </c>
      <c r="H2028" t="s">
        <v>214</v>
      </c>
      <c r="I2028" t="s">
        <v>4465</v>
      </c>
      <c r="J2028" t="s">
        <v>339</v>
      </c>
      <c r="K2028" t="s">
        <v>9261</v>
      </c>
      <c r="L2028">
        <v>28.356290000000001</v>
      </c>
      <c r="M2028">
        <v>-99.927400000000006</v>
      </c>
      <c r="N2028" s="28">
        <v>1701704.94</v>
      </c>
      <c r="O2028" s="28">
        <v>191333.34</v>
      </c>
      <c r="P2028" s="26">
        <v>738.4000244140625</v>
      </c>
      <c r="Q2028" s="26">
        <v>6716</v>
      </c>
      <c r="R2028" s="26">
        <v>12411</v>
      </c>
      <c r="S2028" s="29" t="s">
        <v>72</v>
      </c>
      <c r="T2028" s="30">
        <v>40959</v>
      </c>
      <c r="U2028" s="30">
        <v>41060</v>
      </c>
      <c r="V2028" s="30">
        <v>41061</v>
      </c>
      <c r="W2028">
        <v>1732</v>
      </c>
      <c r="X2028" s="26">
        <v>5999</v>
      </c>
      <c r="Y2028" s="26">
        <v>366</v>
      </c>
      <c r="Z2028" s="26">
        <v>1665</v>
      </c>
      <c r="AA2028" s="26" t="s">
        <v>4069</v>
      </c>
      <c r="AB2028" s="31">
        <v>56.400001525878906</v>
      </c>
      <c r="AC2028" s="31">
        <v>0.76999998092651367</v>
      </c>
      <c r="AD2028" s="26">
        <v>2729.4763320375027</v>
      </c>
      <c r="AE2028" s="26" t="s">
        <v>72</v>
      </c>
      <c r="AF2028" s="26">
        <v>606</v>
      </c>
      <c r="AG2028" s="26">
        <v>23010</v>
      </c>
      <c r="AH2028" s="28">
        <v>4.9286000000000003E-2</v>
      </c>
      <c r="AI2028" t="s">
        <v>72</v>
      </c>
      <c r="AJ2028" s="26">
        <v>55969</v>
      </c>
      <c r="AK2028" s="28">
        <v>0.163742</v>
      </c>
      <c r="AL2028" t="s">
        <v>72</v>
      </c>
      <c r="AM2028" s="26">
        <v>55969</v>
      </c>
      <c r="AN2028" s="28">
        <v>0.163742</v>
      </c>
      <c r="AO2028" t="s">
        <v>72</v>
      </c>
      <c r="AP2028" s="32">
        <v>128025.1484375</v>
      </c>
      <c r="AQ2028" s="36">
        <v>0.3494416125657443</v>
      </c>
      <c r="AR2028" s="32">
        <f t="shared" si="254"/>
        <v>189876.31386163674</v>
      </c>
      <c r="AS2028" s="32">
        <f t="shared" si="248"/>
        <v>3</v>
      </c>
      <c r="AT2028" s="32">
        <f t="shared" si="249"/>
        <v>1</v>
      </c>
      <c r="AU2028" s="32">
        <f t="shared" si="250"/>
        <v>3</v>
      </c>
      <c r="AV2028" s="32">
        <f t="shared" si="251"/>
        <v>122497.80830659278</v>
      </c>
      <c r="AW2028" s="32">
        <f t="shared" si="252"/>
        <v>0.3343548684993119</v>
      </c>
      <c r="AX2028" s="32">
        <f t="shared" si="253"/>
        <v>181678.62003097098</v>
      </c>
      <c r="AY2028" s="26">
        <v>2</v>
      </c>
      <c r="AZ2028" s="26">
        <v>1</v>
      </c>
      <c r="BA2028" s="26">
        <v>5591.22</v>
      </c>
      <c r="BB2028" s="26">
        <v>254.63</v>
      </c>
      <c r="BC2028" s="26">
        <v>155.41</v>
      </c>
      <c r="BD2028" s="26">
        <v>408.96</v>
      </c>
      <c r="BE2028" s="28">
        <v>7.0000000000000007E-2</v>
      </c>
      <c r="BF2028" s="28">
        <v>2.84</v>
      </c>
      <c r="BG2028" s="28">
        <v>0.65</v>
      </c>
      <c r="BH2028" s="28">
        <v>1.36</v>
      </c>
      <c r="BI2028" s="28">
        <v>0.1</v>
      </c>
      <c r="BJ2028" s="28">
        <v>7.82</v>
      </c>
      <c r="BK2028" s="28">
        <v>0.76</v>
      </c>
      <c r="BL2028" s="28">
        <v>9.7100000000000009</v>
      </c>
      <c r="BM2028" s="28">
        <v>0.08</v>
      </c>
      <c r="BN2028" s="28">
        <v>5.18</v>
      </c>
      <c r="BO2028" s="28">
        <v>0.7</v>
      </c>
      <c r="BP2028" s="28">
        <v>2.63</v>
      </c>
      <c r="BQ2028" s="26">
        <v>51.703800000000001</v>
      </c>
      <c r="BR2028" s="26">
        <v>3067.6997070000002</v>
      </c>
      <c r="BS2028" s="31">
        <f t="shared" si="255"/>
        <v>11.811160000000001</v>
      </c>
    </row>
    <row r="2029" spans="1:71">
      <c r="A2029" s="26">
        <v>42127344660000</v>
      </c>
      <c r="B2029" s="26" t="s">
        <v>9281</v>
      </c>
      <c r="C2029" t="s">
        <v>4466</v>
      </c>
      <c r="D2029" s="26" t="s">
        <v>207</v>
      </c>
      <c r="E2029" s="27" t="s">
        <v>196</v>
      </c>
      <c r="F2029" t="s">
        <v>197</v>
      </c>
      <c r="G2029" t="s">
        <v>67</v>
      </c>
      <c r="H2029" t="s">
        <v>214</v>
      </c>
      <c r="I2029" t="s">
        <v>4467</v>
      </c>
      <c r="J2029" t="s">
        <v>297</v>
      </c>
      <c r="K2029" t="s">
        <v>9261</v>
      </c>
      <c r="L2029">
        <v>28.356290000000001</v>
      </c>
      <c r="M2029">
        <v>-99.927359999999993</v>
      </c>
      <c r="N2029" s="28">
        <v>1701717.81</v>
      </c>
      <c r="O2029" s="28">
        <v>191333.24</v>
      </c>
      <c r="P2029" s="26">
        <v>738.5</v>
      </c>
      <c r="Q2029" s="26">
        <v>6732</v>
      </c>
      <c r="R2029" s="26">
        <v>12335</v>
      </c>
      <c r="S2029" s="29" t="s">
        <v>72</v>
      </c>
      <c r="T2029" s="30">
        <v>40978</v>
      </c>
      <c r="U2029" s="30">
        <v>41060</v>
      </c>
      <c r="V2029" s="30">
        <v>41061</v>
      </c>
      <c r="W2029">
        <v>1683</v>
      </c>
      <c r="X2029" s="26">
        <v>5740</v>
      </c>
      <c r="Y2029" s="26" t="s">
        <v>72</v>
      </c>
      <c r="Z2029" s="26" t="s">
        <v>72</v>
      </c>
      <c r="AA2029" s="26" t="s">
        <v>4069</v>
      </c>
      <c r="AB2029" s="31" t="s">
        <v>72</v>
      </c>
      <c r="AC2029" s="31" t="s">
        <v>72</v>
      </c>
      <c r="AD2029" s="26">
        <v>2942.7878357590816</v>
      </c>
      <c r="AE2029" s="26" t="s">
        <v>72</v>
      </c>
      <c r="AF2029" s="26" t="s">
        <v>72</v>
      </c>
      <c r="AG2029" s="26">
        <v>25288</v>
      </c>
      <c r="AH2029" s="28">
        <v>6.4102999999999993E-2</v>
      </c>
      <c r="AI2029" t="s">
        <v>72</v>
      </c>
      <c r="AJ2029" s="26">
        <v>50893</v>
      </c>
      <c r="AK2029" s="28">
        <v>0.15758900000000001</v>
      </c>
      <c r="AL2029" t="s">
        <v>72</v>
      </c>
      <c r="AM2029" s="26">
        <v>50893</v>
      </c>
      <c r="AN2029" s="28">
        <v>0.15758900000000001</v>
      </c>
      <c r="AO2029" t="s">
        <v>72</v>
      </c>
      <c r="AP2029" s="32">
        <v>289112.4375</v>
      </c>
      <c r="AQ2029" s="36">
        <v>0.85079656424165773</v>
      </c>
      <c r="AR2029" s="32">
        <f t="shared" si="254"/>
        <v>439703.42937077343</v>
      </c>
      <c r="AS2029" s="32">
        <f t="shared" si="248"/>
        <v>4</v>
      </c>
      <c r="AT2029" s="32">
        <f t="shared" si="249"/>
        <v>1</v>
      </c>
      <c r="AU2029" s="32">
        <f t="shared" si="250"/>
        <v>4</v>
      </c>
      <c r="AV2029" s="32">
        <f t="shared" si="251"/>
        <v>289112.4375</v>
      </c>
      <c r="AW2029" s="32">
        <f t="shared" si="252"/>
        <v>0.85079656424165784</v>
      </c>
      <c r="AX2029" s="32">
        <f t="shared" si="253"/>
        <v>439703.42937077343</v>
      </c>
      <c r="AY2029" s="26">
        <v>2</v>
      </c>
      <c r="AZ2029" s="26">
        <v>1</v>
      </c>
      <c r="BA2029" s="26">
        <v>5591.62</v>
      </c>
      <c r="BB2029" s="26">
        <v>254.63</v>
      </c>
      <c r="BC2029" s="26">
        <v>155.41999999999999</v>
      </c>
      <c r="BD2029" s="26">
        <v>408.96</v>
      </c>
      <c r="BE2029" s="28">
        <v>7.0000000000000007E-2</v>
      </c>
      <c r="BF2029" s="28">
        <v>2.84</v>
      </c>
      <c r="BG2029" s="28">
        <v>0.65</v>
      </c>
      <c r="BH2029" s="28">
        <v>1.36</v>
      </c>
      <c r="BI2029" s="28">
        <v>0.1</v>
      </c>
      <c r="BJ2029" s="28">
        <v>7.82</v>
      </c>
      <c r="BK2029" s="28">
        <v>0.76</v>
      </c>
      <c r="BL2029" s="28">
        <v>9.7100000000000009</v>
      </c>
      <c r="BM2029" s="28">
        <v>0.08</v>
      </c>
      <c r="BN2029" s="28">
        <v>5.18</v>
      </c>
      <c r="BO2029" s="28">
        <v>0.7</v>
      </c>
      <c r="BP2029" s="28">
        <v>2.63</v>
      </c>
      <c r="BQ2029" s="26">
        <v>51.703800000000001</v>
      </c>
      <c r="BR2029" s="26">
        <v>3067.6997070000002</v>
      </c>
      <c r="BS2029" s="31">
        <f t="shared" si="255"/>
        <v>11.811920000000001</v>
      </c>
    </row>
    <row r="2030" spans="1:71">
      <c r="A2030" s="26">
        <v>42127344710000</v>
      </c>
      <c r="B2030" s="26" t="s">
        <v>9283</v>
      </c>
      <c r="C2030" t="s">
        <v>4468</v>
      </c>
      <c r="D2030" s="26" t="s">
        <v>223</v>
      </c>
      <c r="E2030" s="27" t="s">
        <v>196</v>
      </c>
      <c r="F2030" t="s">
        <v>197</v>
      </c>
      <c r="G2030" t="s">
        <v>67</v>
      </c>
      <c r="H2030" t="s">
        <v>4469</v>
      </c>
      <c r="I2030" t="s">
        <v>4470</v>
      </c>
      <c r="J2030" t="s">
        <v>70</v>
      </c>
      <c r="K2030" t="s">
        <v>9261</v>
      </c>
      <c r="L2030">
        <v>28.38655</v>
      </c>
      <c r="M2030">
        <v>-99.9315</v>
      </c>
      <c r="N2030" s="28">
        <v>1700473.85</v>
      </c>
      <c r="O2030" s="28">
        <v>202345.62</v>
      </c>
      <c r="P2030" s="26">
        <v>772</v>
      </c>
      <c r="Q2030" s="26" t="s">
        <v>72</v>
      </c>
      <c r="R2030" s="26">
        <v>11546</v>
      </c>
      <c r="S2030" s="29" t="s">
        <v>72</v>
      </c>
      <c r="T2030" s="30">
        <v>40935</v>
      </c>
      <c r="U2030" s="30">
        <v>40996</v>
      </c>
      <c r="V2030" s="30">
        <v>41030</v>
      </c>
      <c r="W2030">
        <v>0</v>
      </c>
      <c r="X2030" s="26">
        <v>4913</v>
      </c>
      <c r="Y2030" s="26" t="s">
        <v>72</v>
      </c>
      <c r="Z2030" s="26" t="s">
        <v>72</v>
      </c>
      <c r="AA2030" s="26" t="s">
        <v>4069</v>
      </c>
      <c r="AB2030" s="31" t="s">
        <v>72</v>
      </c>
      <c r="AC2030" s="31" t="s">
        <v>72</v>
      </c>
      <c r="AD2030" s="26">
        <v>3089.1188706267476</v>
      </c>
      <c r="AE2030" s="26">
        <v>479</v>
      </c>
      <c r="AF2030" s="26" t="s">
        <v>72</v>
      </c>
      <c r="AG2030" s="26">
        <v>36673</v>
      </c>
      <c r="AH2030" s="28">
        <v>0.108116</v>
      </c>
      <c r="AI2030">
        <v>25802</v>
      </c>
      <c r="AJ2030" s="26">
        <v>51502</v>
      </c>
      <c r="AK2030" s="28">
        <v>0.172594</v>
      </c>
      <c r="AL2030">
        <v>36236</v>
      </c>
      <c r="AM2030" s="26">
        <v>51502</v>
      </c>
      <c r="AN2030" s="28">
        <v>0.172594</v>
      </c>
      <c r="AO2030">
        <v>36236</v>
      </c>
      <c r="AP2030" s="32">
        <v>87779.046875</v>
      </c>
      <c r="AQ2030" s="36">
        <v>0.27115991014719237</v>
      </c>
      <c r="AR2030" s="32">
        <f t="shared" si="254"/>
        <v>135774.35097105306</v>
      </c>
      <c r="AS2030" s="32">
        <f t="shared" si="248"/>
        <v>2</v>
      </c>
      <c r="AT2030" s="32">
        <f t="shared" si="249"/>
        <v>1</v>
      </c>
      <c r="AU2030" s="32">
        <f t="shared" si="250"/>
        <v>2</v>
      </c>
      <c r="AV2030" s="32">
        <f t="shared" si="251"/>
        <v>102554.79932067981</v>
      </c>
      <c r="AW2030" s="32">
        <f t="shared" si="252"/>
        <v>0.31680396585485127</v>
      </c>
      <c r="AX2030" s="32">
        <f t="shared" si="253"/>
        <v>158629.10127698851</v>
      </c>
      <c r="AY2030" s="26">
        <v>2</v>
      </c>
      <c r="AZ2030" s="26">
        <v>1</v>
      </c>
      <c r="BA2030" s="26">
        <v>5393.45</v>
      </c>
      <c r="BB2030" s="26">
        <v>151.46</v>
      </c>
      <c r="BC2030" s="26">
        <v>248.06</v>
      </c>
      <c r="BD2030" s="26">
        <v>400.21</v>
      </c>
      <c r="BE2030" s="28">
        <v>7.0000000000000007E-2</v>
      </c>
      <c r="BF2030" s="28">
        <v>2.94</v>
      </c>
      <c r="BG2030" s="28">
        <v>0.67</v>
      </c>
      <c r="BH2030" s="28">
        <v>1.26</v>
      </c>
      <c r="BI2030" s="28">
        <v>0.1</v>
      </c>
      <c r="BJ2030" s="28">
        <v>7.77</v>
      </c>
      <c r="BK2030" s="28">
        <v>0.76</v>
      </c>
      <c r="BL2030" s="28">
        <v>6.39</v>
      </c>
      <c r="BM2030" s="28">
        <v>0.09</v>
      </c>
      <c r="BN2030" s="28">
        <v>5.23</v>
      </c>
      <c r="BO2030" s="28">
        <v>0.71</v>
      </c>
      <c r="BP2030" s="28">
        <v>3.59</v>
      </c>
      <c r="BQ2030" s="26">
        <v>46.887000999999998</v>
      </c>
      <c r="BR2030" s="26">
        <v>2356.0898430000002</v>
      </c>
      <c r="BS2030" s="31">
        <f t="shared" si="255"/>
        <v>18.852560000000004</v>
      </c>
    </row>
    <row r="2031" spans="1:71">
      <c r="A2031" s="26">
        <v>42127344950000</v>
      </c>
      <c r="B2031" s="26" t="s">
        <v>9283</v>
      </c>
      <c r="C2031" t="s">
        <v>4471</v>
      </c>
      <c r="D2031" s="26" t="s">
        <v>195</v>
      </c>
      <c r="E2031" s="27" t="s">
        <v>196</v>
      </c>
      <c r="F2031" t="s">
        <v>197</v>
      </c>
      <c r="G2031" t="s">
        <v>67</v>
      </c>
      <c r="H2031" t="s">
        <v>1308</v>
      </c>
      <c r="I2031" t="s">
        <v>1309</v>
      </c>
      <c r="J2031" t="s">
        <v>4472</v>
      </c>
      <c r="K2031" t="s">
        <v>9261</v>
      </c>
      <c r="L2031">
        <v>28.401720000000001</v>
      </c>
      <c r="M2031">
        <v>-99.777919999999995</v>
      </c>
      <c r="N2031" s="28">
        <v>1749893.77</v>
      </c>
      <c r="O2031" s="28">
        <v>207500.18</v>
      </c>
      <c r="P2031" s="26">
        <v>601</v>
      </c>
      <c r="Q2031" s="26">
        <v>7144</v>
      </c>
      <c r="R2031" s="26">
        <v>15664</v>
      </c>
      <c r="S2031" s="29" t="s">
        <v>72</v>
      </c>
      <c r="T2031" s="30">
        <v>40930</v>
      </c>
      <c r="U2031" s="30">
        <v>40988</v>
      </c>
      <c r="V2031" s="30">
        <v>40969</v>
      </c>
      <c r="W2031">
        <v>6287000</v>
      </c>
      <c r="X2031" s="26">
        <v>8972</v>
      </c>
      <c r="Y2031" s="26" t="s">
        <v>72</v>
      </c>
      <c r="Z2031" s="26" t="s">
        <v>72</v>
      </c>
      <c r="AA2031" s="26" t="s">
        <v>4069</v>
      </c>
      <c r="AB2031" s="31" t="s">
        <v>72</v>
      </c>
      <c r="AC2031" s="31" t="s">
        <v>72</v>
      </c>
      <c r="AD2031" s="26">
        <v>2252.3390165826313</v>
      </c>
      <c r="AE2031" s="26">
        <v>504</v>
      </c>
      <c r="AF2031" s="26" t="s">
        <v>72</v>
      </c>
      <c r="AG2031" s="26">
        <v>49245</v>
      </c>
      <c r="AH2031" s="28">
        <v>9.5357999999999998E-2</v>
      </c>
      <c r="AI2031">
        <v>1731</v>
      </c>
      <c r="AJ2031" s="26">
        <v>69258</v>
      </c>
      <c r="AK2031" s="28">
        <v>0.15526300000000001</v>
      </c>
      <c r="AL2031">
        <v>2988</v>
      </c>
      <c r="AM2031" s="26">
        <v>71862</v>
      </c>
      <c r="AN2031" s="28">
        <v>0.163941</v>
      </c>
      <c r="AO2031">
        <v>3153</v>
      </c>
      <c r="AP2031" s="32">
        <v>89697.21875</v>
      </c>
      <c r="AQ2031" s="36">
        <v>0.20202854546957216</v>
      </c>
      <c r="AR2031" s="32">
        <f t="shared" si="254"/>
        <v>125456.27129811427</v>
      </c>
      <c r="AS2031" s="32">
        <f t="shared" si="248"/>
        <v>2</v>
      </c>
      <c r="AT2031" s="32">
        <f t="shared" si="249"/>
        <v>1</v>
      </c>
      <c r="AU2031" s="32">
        <f t="shared" si="250"/>
        <v>2</v>
      </c>
      <c r="AV2031" s="32">
        <f t="shared" si="251"/>
        <v>57385.425281431118</v>
      </c>
      <c r="AW2031" s="32">
        <f t="shared" si="252"/>
        <v>0.12925143234455463</v>
      </c>
      <c r="AX2031" s="32">
        <f t="shared" si="253"/>
        <v>80262.928806417287</v>
      </c>
      <c r="AY2031" s="26">
        <v>2</v>
      </c>
      <c r="AZ2031" s="26">
        <v>1</v>
      </c>
      <c r="BA2031" s="26">
        <v>5903.4</v>
      </c>
      <c r="BB2031" s="26">
        <v>351.38</v>
      </c>
      <c r="BC2031" s="26">
        <v>14.78</v>
      </c>
      <c r="BD2031" s="26">
        <v>361.85</v>
      </c>
      <c r="BE2031" s="28">
        <v>7.0000000000000007E-2</v>
      </c>
      <c r="BF2031" s="28">
        <v>3.8</v>
      </c>
      <c r="BG2031" s="28">
        <v>0.7</v>
      </c>
      <c r="BH2031" s="28">
        <v>2.2799999999999998</v>
      </c>
      <c r="BI2031" s="28">
        <v>0.11</v>
      </c>
      <c r="BJ2031" s="28">
        <v>7.37</v>
      </c>
      <c r="BK2031" s="28">
        <v>0.79</v>
      </c>
      <c r="BL2031" s="28">
        <v>-2.35</v>
      </c>
      <c r="BM2031" s="28">
        <v>0.08</v>
      </c>
      <c r="BN2031" s="28">
        <v>5.4</v>
      </c>
      <c r="BO2031" s="28">
        <v>0.74</v>
      </c>
      <c r="BP2031" s="28">
        <v>2.9</v>
      </c>
      <c r="BQ2031" s="26">
        <v>49.950598999999997</v>
      </c>
      <c r="BR2031" s="26">
        <v>3490.1574700000001</v>
      </c>
      <c r="BS2031" s="31">
        <f t="shared" si="255"/>
        <v>1.2843819999999999</v>
      </c>
    </row>
    <row r="2032" spans="1:71">
      <c r="A2032" s="26">
        <v>42127345020000</v>
      </c>
      <c r="B2032" s="26" t="s">
        <v>9283</v>
      </c>
      <c r="C2032" t="s">
        <v>4473</v>
      </c>
      <c r="D2032" s="26" t="s">
        <v>223</v>
      </c>
      <c r="E2032" s="27" t="s">
        <v>196</v>
      </c>
      <c r="F2032" t="s">
        <v>197</v>
      </c>
      <c r="G2032" t="s">
        <v>67</v>
      </c>
      <c r="H2032" t="s">
        <v>4441</v>
      </c>
      <c r="I2032" t="s">
        <v>4442</v>
      </c>
      <c r="J2032" t="s">
        <v>282</v>
      </c>
      <c r="K2032" t="s">
        <v>9261</v>
      </c>
      <c r="L2032">
        <v>28.415929999999999</v>
      </c>
      <c r="M2032">
        <v>-99.854399999999998</v>
      </c>
      <c r="N2032" s="28">
        <v>1725343.13</v>
      </c>
      <c r="O2032" s="28">
        <v>212838.18</v>
      </c>
      <c r="P2032" s="26">
        <v>659.20001220703125</v>
      </c>
      <c r="Q2032" s="26">
        <v>6677</v>
      </c>
      <c r="R2032" s="26">
        <v>12671</v>
      </c>
      <c r="S2032" s="29" t="s">
        <v>72</v>
      </c>
      <c r="T2032" s="30">
        <v>40974</v>
      </c>
      <c r="U2032" s="30">
        <v>41052</v>
      </c>
      <c r="V2032" s="30">
        <v>41153</v>
      </c>
      <c r="W2032">
        <v>0</v>
      </c>
      <c r="X2032" s="26">
        <v>6033</v>
      </c>
      <c r="Y2032" s="26" t="s">
        <v>72</v>
      </c>
      <c r="Z2032" s="26" t="s">
        <v>72</v>
      </c>
      <c r="AA2032" s="26" t="s">
        <v>4069</v>
      </c>
      <c r="AB2032" s="31" t="s">
        <v>72</v>
      </c>
      <c r="AC2032" s="31" t="s">
        <v>72</v>
      </c>
      <c r="AD2032" s="26">
        <v>1802.5661428287249</v>
      </c>
      <c r="AE2032" s="26">
        <v>677</v>
      </c>
      <c r="AF2032" s="26" t="s">
        <v>72</v>
      </c>
      <c r="AG2032" s="26">
        <v>8634</v>
      </c>
      <c r="AH2032" s="28">
        <v>1.6285000000000001E-2</v>
      </c>
      <c r="AI2032">
        <v>2361</v>
      </c>
      <c r="AJ2032" s="26">
        <v>8937</v>
      </c>
      <c r="AK2032" s="28">
        <v>1.6286999999999999E-2</v>
      </c>
      <c r="AL2032">
        <v>2438</v>
      </c>
      <c r="AM2032" s="26">
        <v>8937</v>
      </c>
      <c r="AN2032" s="28">
        <v>1.6286999999999999E-2</v>
      </c>
      <c r="AO2032">
        <v>2438</v>
      </c>
      <c r="AP2032" s="32">
        <v>44980.39453125</v>
      </c>
      <c r="AQ2032" s="36">
        <v>8.1080136273109588E-2</v>
      </c>
      <c r="AR2032" s="32">
        <f t="shared" si="254"/>
        <v>59331.578651590396</v>
      </c>
      <c r="AS2032" s="32">
        <f t="shared" ref="AS2032:AS2095" si="256">IF(AP2032&gt;170000,4,IF(AP2032&gt;107000,3,IF(AP2032&gt;50000,2,1)))</f>
        <v>1</v>
      </c>
      <c r="AT2032" s="32">
        <f t="shared" ref="AT2032:AT2095" si="257">IF(AQ2032&gt;2400000,4,IF(AQ2032&gt;1450000,3,IF(AQ2032&gt;900000,2,1)))</f>
        <v>1</v>
      </c>
      <c r="AU2032" s="32">
        <f t="shared" ref="AU2032:AU2095" si="258">IF(AR2032&gt;290000,4,IF(AR2032&gt;170000,3,IF(AR2032&gt;103000,2,1)))</f>
        <v>1</v>
      </c>
      <c r="AV2032" s="32">
        <f t="shared" si="251"/>
        <v>42795.866833975633</v>
      </c>
      <c r="AW2032" s="32">
        <f t="shared" si="252"/>
        <v>7.7142380607931216E-2</v>
      </c>
      <c r="AX2032" s="32">
        <f t="shared" si="253"/>
        <v>56450.068201579459</v>
      </c>
      <c r="AY2032" s="26">
        <v>2</v>
      </c>
      <c r="AZ2032" s="26">
        <v>1</v>
      </c>
      <c r="BA2032" s="26">
        <v>5523.5</v>
      </c>
      <c r="BB2032" s="26">
        <v>357.92</v>
      </c>
      <c r="BC2032" s="26">
        <v>33.78</v>
      </c>
      <c r="BD2032" s="26">
        <v>390.22</v>
      </c>
      <c r="BE2032" s="28">
        <v>7.0000000000000007E-2</v>
      </c>
      <c r="BF2032" s="28">
        <v>3.34</v>
      </c>
      <c r="BG2032" s="28">
        <v>0.7</v>
      </c>
      <c r="BH2032" s="28">
        <v>1.95</v>
      </c>
      <c r="BI2032" s="28">
        <v>0.11</v>
      </c>
      <c r="BJ2032" s="28">
        <v>7.49</v>
      </c>
      <c r="BK2032" s="28">
        <v>0.78</v>
      </c>
      <c r="BL2032" s="28">
        <v>1.76</v>
      </c>
      <c r="BM2032" s="28">
        <v>0.09</v>
      </c>
      <c r="BN2032" s="28">
        <v>5.27</v>
      </c>
      <c r="BO2032" s="28">
        <v>0.73</v>
      </c>
      <c r="BP2032" s="28">
        <v>4.37</v>
      </c>
      <c r="BQ2032" s="26">
        <v>45.711399</v>
      </c>
      <c r="BR2032" s="26">
        <v>3345.9453119999998</v>
      </c>
      <c r="BS2032" s="31">
        <f t="shared" si="255"/>
        <v>2.8983240000000001</v>
      </c>
    </row>
    <row r="2033" spans="1:71">
      <c r="A2033" s="26">
        <v>42127345210000</v>
      </c>
      <c r="B2033" s="26" t="s">
        <v>9283</v>
      </c>
      <c r="C2033" t="s">
        <v>4474</v>
      </c>
      <c r="D2033" s="26" t="s">
        <v>195</v>
      </c>
      <c r="E2033" s="27" t="s">
        <v>196</v>
      </c>
      <c r="F2033" t="s">
        <v>197</v>
      </c>
      <c r="G2033" t="s">
        <v>67</v>
      </c>
      <c r="H2033" t="s">
        <v>1308</v>
      </c>
      <c r="I2033" t="s">
        <v>1309</v>
      </c>
      <c r="J2033" t="s">
        <v>4475</v>
      </c>
      <c r="K2033" t="s">
        <v>9261</v>
      </c>
      <c r="L2033">
        <v>28.395309999999998</v>
      </c>
      <c r="M2033">
        <v>-99.787019999999998</v>
      </c>
      <c r="N2033" s="28">
        <v>1746952.42</v>
      </c>
      <c r="O2033" s="28">
        <v>205189.22</v>
      </c>
      <c r="P2033" s="26">
        <v>619</v>
      </c>
      <c r="Q2033" s="26">
        <v>7314</v>
      </c>
      <c r="R2033" s="26">
        <v>15497</v>
      </c>
      <c r="S2033" s="29" t="s">
        <v>72</v>
      </c>
      <c r="T2033" s="30">
        <v>40949</v>
      </c>
      <c r="U2033" s="30">
        <v>40998</v>
      </c>
      <c r="V2033" s="30">
        <v>41000</v>
      </c>
      <c r="W2033">
        <v>6877010</v>
      </c>
      <c r="X2033" s="26">
        <v>8720</v>
      </c>
      <c r="Y2033" s="26" t="s">
        <v>72</v>
      </c>
      <c r="Z2033" s="26" t="s">
        <v>72</v>
      </c>
      <c r="AA2033" s="26" t="s">
        <v>4069</v>
      </c>
      <c r="AB2033" s="31" t="s">
        <v>72</v>
      </c>
      <c r="AC2033" s="31" t="s">
        <v>72</v>
      </c>
      <c r="AD2033" s="26">
        <v>2660.3957928318628</v>
      </c>
      <c r="AE2033" s="26">
        <v>648</v>
      </c>
      <c r="AF2033" s="26" t="s">
        <v>72</v>
      </c>
      <c r="AG2033" s="26">
        <v>61002</v>
      </c>
      <c r="AH2033" s="28">
        <v>0.15145900000000001</v>
      </c>
      <c r="AI2033">
        <v>17013</v>
      </c>
      <c r="AJ2033" s="26">
        <v>89509</v>
      </c>
      <c r="AK2033" s="28">
        <v>0.24454100000000001</v>
      </c>
      <c r="AL2033">
        <v>17976</v>
      </c>
      <c r="AM2033" s="26">
        <v>89509</v>
      </c>
      <c r="AN2033" s="28">
        <v>0.24454100000000001</v>
      </c>
      <c r="AO2033">
        <v>17976</v>
      </c>
      <c r="AP2033" s="32">
        <v>133939.84375</v>
      </c>
      <c r="AQ2033" s="36">
        <v>0.35633299680505703</v>
      </c>
      <c r="AR2033" s="32">
        <f t="shared" si="254"/>
        <v>197010.7841844951</v>
      </c>
      <c r="AS2033" s="32">
        <f t="shared" si="256"/>
        <v>3</v>
      </c>
      <c r="AT2033" s="32">
        <f t="shared" si="257"/>
        <v>1</v>
      </c>
      <c r="AU2033" s="32">
        <f t="shared" si="258"/>
        <v>3</v>
      </c>
      <c r="AV2033" s="32">
        <f t="shared" si="251"/>
        <v>88166.823752866971</v>
      </c>
      <c r="AW2033" s="32">
        <f t="shared" si="252"/>
        <v>0.23455864697947562</v>
      </c>
      <c r="AX2033" s="32">
        <f t="shared" si="253"/>
        <v>129683.70426823417</v>
      </c>
      <c r="AY2033" s="26">
        <v>2</v>
      </c>
      <c r="AZ2033" s="26">
        <v>1</v>
      </c>
      <c r="BA2033" s="26">
        <v>5949.54</v>
      </c>
      <c r="BB2033" s="26">
        <v>342.78</v>
      </c>
      <c r="BC2033" s="26">
        <v>30.96</v>
      </c>
      <c r="BD2033" s="26">
        <v>369.26</v>
      </c>
      <c r="BE2033" s="28">
        <v>7.0000000000000007E-2</v>
      </c>
      <c r="BF2033" s="28">
        <v>3.76</v>
      </c>
      <c r="BG2033" s="28">
        <v>0.7</v>
      </c>
      <c r="BH2033" s="28">
        <v>2.5</v>
      </c>
      <c r="BI2033" s="28">
        <v>0.11</v>
      </c>
      <c r="BJ2033" s="28">
        <v>7.44</v>
      </c>
      <c r="BK2033" s="28">
        <v>0.79</v>
      </c>
      <c r="BL2033" s="28">
        <v>-1.1299999999999999</v>
      </c>
      <c r="BM2033" s="28">
        <v>0.08</v>
      </c>
      <c r="BN2033" s="28">
        <v>5.41</v>
      </c>
      <c r="BO2033" s="28">
        <v>0.74</v>
      </c>
      <c r="BP2033" s="28">
        <v>2.87</v>
      </c>
      <c r="BQ2033" s="26">
        <v>47.352798</v>
      </c>
      <c r="BR2033" s="26">
        <v>3573.7893060000001</v>
      </c>
      <c r="BS2033" s="31">
        <f t="shared" si="255"/>
        <v>2.6904240000000001</v>
      </c>
    </row>
    <row r="2034" spans="1:71">
      <c r="A2034" s="26">
        <v>42127345290000</v>
      </c>
      <c r="B2034" s="26" t="s">
        <v>9281</v>
      </c>
      <c r="C2034" t="s">
        <v>4476</v>
      </c>
      <c r="D2034" s="26" t="s">
        <v>223</v>
      </c>
      <c r="E2034" s="27" t="s">
        <v>196</v>
      </c>
      <c r="F2034" t="s">
        <v>197</v>
      </c>
      <c r="G2034" t="s">
        <v>67</v>
      </c>
      <c r="H2034" t="s">
        <v>4477</v>
      </c>
      <c r="I2034" t="s">
        <v>4478</v>
      </c>
      <c r="J2034" t="s">
        <v>70</v>
      </c>
      <c r="K2034" t="s">
        <v>9261</v>
      </c>
      <c r="L2034">
        <v>28.386510000000001</v>
      </c>
      <c r="M2034">
        <v>-99.936729999999997</v>
      </c>
      <c r="N2034" s="28">
        <v>1698792.05</v>
      </c>
      <c r="O2034" s="28">
        <v>202344.5</v>
      </c>
      <c r="P2034" s="26">
        <v>796</v>
      </c>
      <c r="Q2034" s="26">
        <v>6564</v>
      </c>
      <c r="R2034" s="26">
        <v>11430</v>
      </c>
      <c r="S2034" s="29" t="s">
        <v>72</v>
      </c>
      <c r="T2034" s="30">
        <v>40959</v>
      </c>
      <c r="U2034" s="30">
        <v>41002</v>
      </c>
      <c r="V2034" s="30">
        <v>41061</v>
      </c>
      <c r="W2034">
        <v>0</v>
      </c>
      <c r="X2034" s="26">
        <v>5064</v>
      </c>
      <c r="Y2034" s="26" t="s">
        <v>72</v>
      </c>
      <c r="Z2034" s="26" t="s">
        <v>72</v>
      </c>
      <c r="AA2034" s="26" t="s">
        <v>4069</v>
      </c>
      <c r="AB2034" s="31" t="s">
        <v>72</v>
      </c>
      <c r="AC2034" s="31" t="s">
        <v>72</v>
      </c>
      <c r="AD2034" s="26">
        <v>2200.6730428622031</v>
      </c>
      <c r="AE2034" s="26">
        <v>673</v>
      </c>
      <c r="AF2034" s="26" t="s">
        <v>72</v>
      </c>
      <c r="AG2034" s="26">
        <v>33260</v>
      </c>
      <c r="AH2034" s="28">
        <v>6.1865999999999997E-2</v>
      </c>
      <c r="AI2034">
        <v>20311</v>
      </c>
      <c r="AJ2034" s="26">
        <v>48520</v>
      </c>
      <c r="AK2034" s="28">
        <v>0.109225</v>
      </c>
      <c r="AL2034">
        <v>29630</v>
      </c>
      <c r="AM2034" s="26">
        <v>48520</v>
      </c>
      <c r="AN2034" s="28">
        <v>0.109225</v>
      </c>
      <c r="AO2034">
        <v>29630</v>
      </c>
      <c r="AP2034" s="32">
        <v>146562.90625</v>
      </c>
      <c r="AQ2034" s="36">
        <v>0.32253703686791529</v>
      </c>
      <c r="AR2034" s="32">
        <f t="shared" si="254"/>
        <v>203651.96177562099</v>
      </c>
      <c r="AS2034" s="32">
        <f t="shared" si="256"/>
        <v>3</v>
      </c>
      <c r="AT2034" s="32">
        <f t="shared" si="257"/>
        <v>1</v>
      </c>
      <c r="AU2034" s="32">
        <f t="shared" si="258"/>
        <v>3</v>
      </c>
      <c r="AV2034" s="32">
        <f t="shared" si="251"/>
        <v>166127.78078100315</v>
      </c>
      <c r="AW2034" s="32">
        <f t="shared" si="252"/>
        <v>0.36559292883527522</v>
      </c>
      <c r="AX2034" s="32">
        <f t="shared" si="253"/>
        <v>230837.72918484686</v>
      </c>
      <c r="AY2034" s="26">
        <v>2</v>
      </c>
      <c r="AZ2034" s="26">
        <v>1</v>
      </c>
      <c r="BA2034" s="26">
        <v>5344.21</v>
      </c>
      <c r="BB2034" s="26">
        <v>144.13</v>
      </c>
      <c r="BC2034" s="26">
        <v>254.31</v>
      </c>
      <c r="BD2034" s="26">
        <v>399.84</v>
      </c>
      <c r="BE2034" s="28">
        <v>7.0000000000000007E-2</v>
      </c>
      <c r="BF2034" s="28">
        <v>2.91</v>
      </c>
      <c r="BG2034" s="28">
        <v>0.67</v>
      </c>
      <c r="BH2034" s="28">
        <v>1.2</v>
      </c>
      <c r="BI2034" s="28">
        <v>0.1</v>
      </c>
      <c r="BJ2034" s="28">
        <v>7.77</v>
      </c>
      <c r="BK2034" s="28">
        <v>0.76</v>
      </c>
      <c r="BL2034" s="28">
        <v>6.45</v>
      </c>
      <c r="BM2034" s="28">
        <v>0.09</v>
      </c>
      <c r="BN2034" s="28">
        <v>5.22</v>
      </c>
      <c r="BO2034" s="28">
        <v>0.71</v>
      </c>
      <c r="BP2034" s="28">
        <v>3.56</v>
      </c>
      <c r="BQ2034" s="26">
        <v>46.887000999999998</v>
      </c>
      <c r="BR2034" s="26">
        <v>2356.0898430000002</v>
      </c>
      <c r="BS2034" s="31">
        <f t="shared" si="255"/>
        <v>19.327560000000002</v>
      </c>
    </row>
    <row r="2035" spans="1:71">
      <c r="A2035" s="26">
        <v>42127345450000</v>
      </c>
      <c r="B2035" s="26" t="s">
        <v>9281</v>
      </c>
      <c r="C2035" t="s">
        <v>4479</v>
      </c>
      <c r="D2035" s="26" t="s">
        <v>223</v>
      </c>
      <c r="E2035" s="27" t="s">
        <v>196</v>
      </c>
      <c r="F2035" t="s">
        <v>197</v>
      </c>
      <c r="G2035" t="s">
        <v>67</v>
      </c>
      <c r="H2035" t="s">
        <v>4480</v>
      </c>
      <c r="I2035" t="s">
        <v>4481</v>
      </c>
      <c r="J2035" t="s">
        <v>70</v>
      </c>
      <c r="K2035" t="s">
        <v>9261</v>
      </c>
      <c r="L2035">
        <v>28.31475</v>
      </c>
      <c r="M2035">
        <v>-99.972340000000003</v>
      </c>
      <c r="N2035" s="28">
        <v>1687124.9</v>
      </c>
      <c r="O2035" s="28">
        <v>176347.78</v>
      </c>
      <c r="P2035" s="26">
        <v>792</v>
      </c>
      <c r="Q2035" s="26">
        <v>6518</v>
      </c>
      <c r="R2035" s="26">
        <v>14234</v>
      </c>
      <c r="S2035" s="29" t="s">
        <v>72</v>
      </c>
      <c r="T2035" s="30">
        <v>40989</v>
      </c>
      <c r="U2035" s="30">
        <v>41093</v>
      </c>
      <c r="V2035" s="30">
        <v>41122</v>
      </c>
      <c r="W2035">
        <v>0</v>
      </c>
      <c r="X2035" s="26">
        <v>7582</v>
      </c>
      <c r="Y2035" s="26" t="s">
        <v>72</v>
      </c>
      <c r="Z2035" s="26" t="s">
        <v>72</v>
      </c>
      <c r="AA2035" s="26" t="s">
        <v>4069</v>
      </c>
      <c r="AB2035" s="31" t="s">
        <v>72</v>
      </c>
      <c r="AC2035" s="31" t="s">
        <v>72</v>
      </c>
      <c r="AD2035" s="26">
        <v>1769.1169571650248</v>
      </c>
      <c r="AE2035" s="26">
        <v>603</v>
      </c>
      <c r="AF2035" s="26" t="s">
        <v>72</v>
      </c>
      <c r="AG2035" s="26">
        <v>45199</v>
      </c>
      <c r="AH2035" s="28">
        <v>8.3902000000000004E-2</v>
      </c>
      <c r="AI2035">
        <v>43099</v>
      </c>
      <c r="AJ2035" s="26">
        <v>45203</v>
      </c>
      <c r="AK2035" s="28">
        <v>8.3902000000000004E-2</v>
      </c>
      <c r="AL2035">
        <v>43103</v>
      </c>
      <c r="AM2035" s="26">
        <v>45203</v>
      </c>
      <c r="AN2035" s="28">
        <v>8.3902000000000004E-2</v>
      </c>
      <c r="AO2035">
        <v>43103</v>
      </c>
      <c r="AP2035" s="32">
        <v>131984.03125</v>
      </c>
      <c r="AQ2035" s="36">
        <v>0.23349518775937353</v>
      </c>
      <c r="AR2035" s="32">
        <f t="shared" si="254"/>
        <v>173312.6794834091</v>
      </c>
      <c r="AS2035" s="32">
        <f t="shared" si="256"/>
        <v>3</v>
      </c>
      <c r="AT2035" s="32">
        <f t="shared" si="257"/>
        <v>1</v>
      </c>
      <c r="AU2035" s="32">
        <f t="shared" si="258"/>
        <v>3</v>
      </c>
      <c r="AV2035" s="32">
        <f t="shared" si="251"/>
        <v>99919.327271828006</v>
      </c>
      <c r="AW2035" s="32">
        <f t="shared" si="252"/>
        <v>0.17676897622511262</v>
      </c>
      <c r="AX2035" s="32">
        <f t="shared" si="253"/>
        <v>131207.43606367294</v>
      </c>
      <c r="AY2035" s="26">
        <v>2</v>
      </c>
      <c r="AZ2035" s="26">
        <v>1</v>
      </c>
      <c r="BA2035" s="26">
        <v>5448.01</v>
      </c>
      <c r="BB2035" s="26">
        <v>311.54000000000002</v>
      </c>
      <c r="BC2035" s="26">
        <v>95.36</v>
      </c>
      <c r="BD2035" s="26">
        <v>407.15</v>
      </c>
      <c r="BE2035" s="28">
        <v>0.06</v>
      </c>
      <c r="BF2035" s="28">
        <v>2.2799999999999998</v>
      </c>
      <c r="BG2035" s="28">
        <v>0.6</v>
      </c>
      <c r="BH2035" s="28">
        <v>0.26</v>
      </c>
      <c r="BI2035" s="28">
        <v>0.09</v>
      </c>
      <c r="BJ2035" s="28">
        <v>7.79</v>
      </c>
      <c r="BK2035" s="28">
        <v>0.75</v>
      </c>
      <c r="BL2035" s="28">
        <v>18.61</v>
      </c>
      <c r="BM2035" s="28">
        <v>7.0000000000000007E-2</v>
      </c>
      <c r="BN2035" s="28">
        <v>4.87</v>
      </c>
      <c r="BO2035" s="28">
        <v>0.68</v>
      </c>
      <c r="BP2035" s="28">
        <v>1.37</v>
      </c>
      <c r="BQ2035" s="26">
        <v>48.273699999999998</v>
      </c>
      <c r="BR2035" s="26">
        <v>2791.3327629999999</v>
      </c>
      <c r="BS2035" s="31">
        <f t="shared" si="255"/>
        <v>6.4368000000000007</v>
      </c>
    </row>
    <row r="2036" spans="1:71">
      <c r="A2036" s="26">
        <v>42127345460000</v>
      </c>
      <c r="B2036" s="26" t="s">
        <v>9281</v>
      </c>
      <c r="C2036" t="s">
        <v>4482</v>
      </c>
      <c r="D2036" s="26" t="s">
        <v>223</v>
      </c>
      <c r="E2036" s="27" t="s">
        <v>196</v>
      </c>
      <c r="F2036" t="s">
        <v>197</v>
      </c>
      <c r="G2036" t="s">
        <v>67</v>
      </c>
      <c r="H2036" t="s">
        <v>4483</v>
      </c>
      <c r="I2036" t="s">
        <v>4484</v>
      </c>
      <c r="J2036" t="s">
        <v>70</v>
      </c>
      <c r="K2036" t="s">
        <v>9261</v>
      </c>
      <c r="L2036">
        <v>28.385529999999999</v>
      </c>
      <c r="M2036">
        <v>-99.948040000000006</v>
      </c>
      <c r="N2036" s="28">
        <v>1695152.48</v>
      </c>
      <c r="O2036" s="28">
        <v>202017.51</v>
      </c>
      <c r="P2036" s="26">
        <v>783</v>
      </c>
      <c r="Q2036" s="26">
        <v>6592</v>
      </c>
      <c r="R2036" s="26">
        <v>13653</v>
      </c>
      <c r="S2036" s="29" t="s">
        <v>72</v>
      </c>
      <c r="T2036" s="30">
        <v>41046</v>
      </c>
      <c r="U2036" s="30">
        <v>41120</v>
      </c>
      <c r="V2036" s="30">
        <v>41122</v>
      </c>
      <c r="W2036">
        <v>0</v>
      </c>
      <c r="X2036" s="26">
        <v>6957</v>
      </c>
      <c r="Y2036" s="26" t="s">
        <v>72</v>
      </c>
      <c r="Z2036" s="26" t="s">
        <v>72</v>
      </c>
      <c r="AA2036" s="26" t="s">
        <v>4069</v>
      </c>
      <c r="AB2036" s="31" t="s">
        <v>72</v>
      </c>
      <c r="AC2036" s="31" t="s">
        <v>72</v>
      </c>
      <c r="AD2036" s="26">
        <v>2340.7548534238194</v>
      </c>
      <c r="AE2036" s="26">
        <v>755</v>
      </c>
      <c r="AF2036" s="26" t="s">
        <v>72</v>
      </c>
      <c r="AG2036" s="26">
        <v>58702</v>
      </c>
      <c r="AH2036" s="28">
        <v>0.121903</v>
      </c>
      <c r="AI2036">
        <v>35920</v>
      </c>
      <c r="AJ2036" s="26">
        <v>71875</v>
      </c>
      <c r="AK2036" s="28">
        <v>0.168319</v>
      </c>
      <c r="AL2036">
        <v>43981</v>
      </c>
      <c r="AM2036" s="26">
        <v>71875</v>
      </c>
      <c r="AN2036" s="28">
        <v>0.168319</v>
      </c>
      <c r="AO2036">
        <v>43981</v>
      </c>
      <c r="AP2036" s="32">
        <v>222829.03125</v>
      </c>
      <c r="AQ2036" s="36">
        <v>0.52158813638216539</v>
      </c>
      <c r="AR2036" s="32">
        <f t="shared" si="254"/>
        <v>315150.1313896433</v>
      </c>
      <c r="AS2036" s="32">
        <f t="shared" si="256"/>
        <v>4</v>
      </c>
      <c r="AT2036" s="32">
        <f t="shared" si="257"/>
        <v>1</v>
      </c>
      <c r="AU2036" s="32">
        <f t="shared" si="258"/>
        <v>4</v>
      </c>
      <c r="AV2036" s="32">
        <f t="shared" si="251"/>
        <v>183849.16478007761</v>
      </c>
      <c r="AW2036" s="32">
        <f t="shared" si="252"/>
        <v>0.43034582475688221</v>
      </c>
      <c r="AX2036" s="32">
        <f t="shared" si="253"/>
        <v>260020.37576204579</v>
      </c>
      <c r="AY2036" s="26">
        <v>2</v>
      </c>
      <c r="AZ2036" s="26">
        <v>1</v>
      </c>
      <c r="BA2036" s="26">
        <v>5245.06</v>
      </c>
      <c r="BB2036" s="26">
        <v>131.41999999999999</v>
      </c>
      <c r="BC2036" s="26">
        <v>265.2</v>
      </c>
      <c r="BD2036" s="26">
        <v>399.41</v>
      </c>
      <c r="BE2036" s="28">
        <v>7.0000000000000007E-2</v>
      </c>
      <c r="BF2036" s="28">
        <v>2.85</v>
      </c>
      <c r="BG2036" s="28">
        <v>0.66</v>
      </c>
      <c r="BH2036" s="28">
        <v>1.07</v>
      </c>
      <c r="BI2036" s="28">
        <v>0.1</v>
      </c>
      <c r="BJ2036" s="28">
        <v>7.76</v>
      </c>
      <c r="BK2036" s="28">
        <v>0.76</v>
      </c>
      <c r="BL2036" s="28">
        <v>6.63</v>
      </c>
      <c r="BM2036" s="28">
        <v>0.08</v>
      </c>
      <c r="BN2036" s="28">
        <v>5.18</v>
      </c>
      <c r="BO2036" s="28">
        <v>0.71</v>
      </c>
      <c r="BP2036" s="28">
        <v>3.44</v>
      </c>
      <c r="BQ2036" s="26">
        <v>46.908099999999997</v>
      </c>
      <c r="BR2036" s="26">
        <v>2761.8054189999998</v>
      </c>
      <c r="BS2036" s="31">
        <f t="shared" si="255"/>
        <v>20.155200000000001</v>
      </c>
    </row>
    <row r="2037" spans="1:71">
      <c r="A2037" s="26">
        <v>42127345590000</v>
      </c>
      <c r="B2037" s="26" t="s">
        <v>9283</v>
      </c>
      <c r="C2037" t="s">
        <v>4485</v>
      </c>
      <c r="D2037" s="26" t="s">
        <v>223</v>
      </c>
      <c r="E2037" s="27" t="s">
        <v>196</v>
      </c>
      <c r="F2037" t="s">
        <v>197</v>
      </c>
      <c r="G2037" t="s">
        <v>67</v>
      </c>
      <c r="H2037" t="s">
        <v>4486</v>
      </c>
      <c r="I2037" t="s">
        <v>4487</v>
      </c>
      <c r="J2037" t="s">
        <v>76</v>
      </c>
      <c r="K2037" t="s">
        <v>9261</v>
      </c>
      <c r="L2037">
        <v>28.387930000000001</v>
      </c>
      <c r="M2037">
        <v>-99.840909999999994</v>
      </c>
      <c r="N2037" s="28">
        <v>1729606.37</v>
      </c>
      <c r="O2037" s="28">
        <v>202626.62</v>
      </c>
      <c r="P2037" s="26">
        <v>639</v>
      </c>
      <c r="Q2037" s="26">
        <v>6671</v>
      </c>
      <c r="R2037" s="26">
        <v>11862</v>
      </c>
      <c r="S2037" s="29" t="s">
        <v>72</v>
      </c>
      <c r="T2037" s="30">
        <v>40980</v>
      </c>
      <c r="U2037" s="30">
        <v>41036</v>
      </c>
      <c r="V2037" s="30">
        <v>41061</v>
      </c>
      <c r="W2037">
        <v>0</v>
      </c>
      <c r="X2037" s="26">
        <v>4870</v>
      </c>
      <c r="Y2037" s="26" t="s">
        <v>72</v>
      </c>
      <c r="Z2037" s="26" t="s">
        <v>72</v>
      </c>
      <c r="AA2037" s="26" t="s">
        <v>4069</v>
      </c>
      <c r="AB2037" s="31" t="s">
        <v>72</v>
      </c>
      <c r="AC2037" s="31" t="s">
        <v>72</v>
      </c>
      <c r="AD2037" s="26">
        <v>2809.7542340506811</v>
      </c>
      <c r="AE2037" s="26">
        <v>517</v>
      </c>
      <c r="AF2037" s="26" t="s">
        <v>72</v>
      </c>
      <c r="AG2037" s="26">
        <v>39501</v>
      </c>
      <c r="AH2037" s="28">
        <v>0.10429099999999999</v>
      </c>
      <c r="AI2037">
        <v>35146</v>
      </c>
      <c r="AJ2037" s="26">
        <v>53405</v>
      </c>
      <c r="AK2037" s="28">
        <v>0.15437100000000001</v>
      </c>
      <c r="AL2037">
        <v>47517</v>
      </c>
      <c r="AM2037" s="26">
        <v>53405</v>
      </c>
      <c r="AN2037" s="28">
        <v>0.15437100000000001</v>
      </c>
      <c r="AO2037">
        <v>47517</v>
      </c>
      <c r="AP2037" s="32">
        <v>81105.625</v>
      </c>
      <c r="AQ2037" s="36">
        <v>0.22788687324907678</v>
      </c>
      <c r="AR2037" s="32">
        <f t="shared" si="254"/>
        <v>121441.60156508659</v>
      </c>
      <c r="AS2037" s="32">
        <f t="shared" si="256"/>
        <v>2</v>
      </c>
      <c r="AT2037" s="32">
        <f t="shared" si="257"/>
        <v>1</v>
      </c>
      <c r="AU2037" s="32">
        <f t="shared" si="258"/>
        <v>2</v>
      </c>
      <c r="AV2037" s="32">
        <f t="shared" si="251"/>
        <v>95594.72022587269</v>
      </c>
      <c r="AW2037" s="32">
        <f t="shared" si="252"/>
        <v>0.26859766990753609</v>
      </c>
      <c r="AX2037" s="32">
        <f t="shared" si="253"/>
        <v>143136.50779950657</v>
      </c>
      <c r="AY2037" s="26">
        <v>2</v>
      </c>
      <c r="AZ2037" s="26">
        <v>1</v>
      </c>
      <c r="BA2037" s="26">
        <v>5871.53</v>
      </c>
      <c r="BB2037" s="26">
        <v>297.67</v>
      </c>
      <c r="BC2037" s="26">
        <v>98.92</v>
      </c>
      <c r="BD2037" s="26">
        <v>397.5</v>
      </c>
      <c r="BE2037" s="28">
        <v>7.0000000000000007E-2</v>
      </c>
      <c r="BF2037" s="28">
        <v>3.44</v>
      </c>
      <c r="BG2037" s="28">
        <v>0.7</v>
      </c>
      <c r="BH2037" s="28">
        <v>2.5099999999999998</v>
      </c>
      <c r="BI2037" s="28">
        <v>0.11</v>
      </c>
      <c r="BJ2037" s="28">
        <v>7.6</v>
      </c>
      <c r="BK2037" s="28">
        <v>0.78</v>
      </c>
      <c r="BL2037" s="28">
        <v>2.95</v>
      </c>
      <c r="BM2037" s="28">
        <v>0.08</v>
      </c>
      <c r="BN2037" s="28">
        <v>5.35</v>
      </c>
      <c r="BO2037" s="28">
        <v>0.73</v>
      </c>
      <c r="BP2037" s="28">
        <v>3.34</v>
      </c>
      <c r="BQ2037" s="26">
        <v>48.860401000000003</v>
      </c>
      <c r="BR2037" s="26">
        <v>2886.6945799999999</v>
      </c>
      <c r="BS2037" s="31">
        <f t="shared" si="255"/>
        <v>8.4873360000000009</v>
      </c>
    </row>
    <row r="2038" spans="1:71">
      <c r="A2038" s="26">
        <v>42127346290000</v>
      </c>
      <c r="B2038" s="26" t="s">
        <v>9283</v>
      </c>
      <c r="C2038" t="s">
        <v>4488</v>
      </c>
      <c r="D2038" s="26" t="s">
        <v>207</v>
      </c>
      <c r="E2038" s="27" t="s">
        <v>196</v>
      </c>
      <c r="F2038" t="s">
        <v>197</v>
      </c>
      <c r="G2038" t="s">
        <v>67</v>
      </c>
      <c r="H2038" t="s">
        <v>204</v>
      </c>
      <c r="I2038" t="s">
        <v>4489</v>
      </c>
      <c r="J2038" t="s">
        <v>670</v>
      </c>
      <c r="K2038" t="s">
        <v>9261</v>
      </c>
      <c r="L2038">
        <v>28.359749999999998</v>
      </c>
      <c r="M2038">
        <v>-99.960300000000004</v>
      </c>
      <c r="N2038" s="28">
        <v>1691133.33</v>
      </c>
      <c r="O2038" s="28">
        <v>192676.71</v>
      </c>
      <c r="P2038" s="26">
        <v>824.4000244140625</v>
      </c>
      <c r="Q2038" s="26">
        <v>6289</v>
      </c>
      <c r="R2038" s="26">
        <v>12500</v>
      </c>
      <c r="S2038" s="29" t="s">
        <v>72</v>
      </c>
      <c r="T2038" s="30">
        <v>41027</v>
      </c>
      <c r="U2038" s="30">
        <v>41064</v>
      </c>
      <c r="V2038" s="30">
        <v>41061</v>
      </c>
      <c r="W2038">
        <v>1889</v>
      </c>
      <c r="X2038" s="26">
        <v>6254</v>
      </c>
      <c r="Y2038" s="26">
        <v>255</v>
      </c>
      <c r="Z2038" s="26">
        <v>1290</v>
      </c>
      <c r="AA2038" s="26" t="s">
        <v>4069</v>
      </c>
      <c r="AB2038" s="31">
        <v>56.200000762939453</v>
      </c>
      <c r="AC2038" s="31">
        <v>0.82999998331069946</v>
      </c>
      <c r="AD2038" s="26">
        <v>3054.3890620891711</v>
      </c>
      <c r="AE2038" s="26" t="s">
        <v>72</v>
      </c>
      <c r="AF2038" s="26">
        <v>511</v>
      </c>
      <c r="AG2038" s="26">
        <v>31765</v>
      </c>
      <c r="AH2038" s="28">
        <v>7.8337000000000004E-2</v>
      </c>
      <c r="AI2038" t="s">
        <v>72</v>
      </c>
      <c r="AJ2038" s="26">
        <v>55565</v>
      </c>
      <c r="AK2038" s="28">
        <v>0.180174</v>
      </c>
      <c r="AL2038" t="s">
        <v>72</v>
      </c>
      <c r="AM2038" s="26">
        <v>55565</v>
      </c>
      <c r="AN2038" s="28">
        <v>0.180174</v>
      </c>
      <c r="AO2038" t="s">
        <v>72</v>
      </c>
      <c r="AP2038" s="32">
        <v>198466.734375</v>
      </c>
      <c r="AQ2038" s="36">
        <v>0.60619462266355695</v>
      </c>
      <c r="AR2038" s="32">
        <f t="shared" si="254"/>
        <v>305763.18258644955</v>
      </c>
      <c r="AS2038" s="32">
        <f t="shared" si="256"/>
        <v>4</v>
      </c>
      <c r="AT2038" s="32">
        <f t="shared" si="257"/>
        <v>1</v>
      </c>
      <c r="AU2038" s="32">
        <f t="shared" si="258"/>
        <v>4</v>
      </c>
      <c r="AV2038" s="32">
        <f t="shared" si="251"/>
        <v>182155.26947753437</v>
      </c>
      <c r="AW2038" s="32">
        <f t="shared" si="252"/>
        <v>0.55637306269408648</v>
      </c>
      <c r="AX2038" s="32">
        <f t="shared" si="253"/>
        <v>280633.30157438765</v>
      </c>
      <c r="AY2038" s="26">
        <v>2</v>
      </c>
      <c r="AZ2038" s="26">
        <v>1</v>
      </c>
      <c r="BA2038" s="26">
        <v>5289.97</v>
      </c>
      <c r="BB2038" s="26">
        <v>216.65</v>
      </c>
      <c r="BC2038" s="26">
        <v>188.42</v>
      </c>
      <c r="BD2038" s="26">
        <v>405.18</v>
      </c>
      <c r="BE2038" s="28">
        <v>7.0000000000000007E-2</v>
      </c>
      <c r="BF2038" s="28">
        <v>2.63</v>
      </c>
      <c r="BG2038" s="28">
        <v>0.64</v>
      </c>
      <c r="BH2038" s="28">
        <v>0.86</v>
      </c>
      <c r="BI2038" s="28">
        <v>0.09</v>
      </c>
      <c r="BJ2038" s="28">
        <v>7.73</v>
      </c>
      <c r="BK2038" s="28">
        <v>0.75</v>
      </c>
      <c r="BL2038" s="28">
        <v>9.73</v>
      </c>
      <c r="BM2038" s="28">
        <v>0.08</v>
      </c>
      <c r="BN2038" s="28">
        <v>5.05</v>
      </c>
      <c r="BO2038" s="28">
        <v>0.7</v>
      </c>
      <c r="BP2038" s="28">
        <v>2.58</v>
      </c>
      <c r="BQ2038" s="26">
        <v>48.050097999999998</v>
      </c>
      <c r="BR2038" s="26">
        <v>2641.8999020000001</v>
      </c>
      <c r="BS2038" s="31">
        <f t="shared" si="255"/>
        <v>12.718349999999999</v>
      </c>
    </row>
    <row r="2039" spans="1:71">
      <c r="A2039" s="26">
        <v>42127346330000</v>
      </c>
      <c r="B2039" s="26" t="s">
        <v>9283</v>
      </c>
      <c r="C2039" t="s">
        <v>4490</v>
      </c>
      <c r="D2039" s="26" t="s">
        <v>223</v>
      </c>
      <c r="E2039" s="27" t="s">
        <v>196</v>
      </c>
      <c r="F2039" t="s">
        <v>197</v>
      </c>
      <c r="G2039" t="s">
        <v>67</v>
      </c>
      <c r="H2039" t="s">
        <v>4491</v>
      </c>
      <c r="I2039" t="s">
        <v>4492</v>
      </c>
      <c r="J2039" t="s">
        <v>76</v>
      </c>
      <c r="K2039" t="s">
        <v>9261</v>
      </c>
      <c r="L2039">
        <v>28.314579999999999</v>
      </c>
      <c r="M2039">
        <v>-99.997479999999996</v>
      </c>
      <c r="N2039" s="28">
        <v>1679035.13</v>
      </c>
      <c r="O2039" s="28">
        <v>176354.09</v>
      </c>
      <c r="P2039" s="26">
        <v>786</v>
      </c>
      <c r="Q2039" s="26">
        <v>6314</v>
      </c>
      <c r="R2039" s="26">
        <v>11008</v>
      </c>
      <c r="S2039" s="29" t="s">
        <v>72</v>
      </c>
      <c r="T2039" s="30">
        <v>41028</v>
      </c>
      <c r="U2039" s="30">
        <v>41174</v>
      </c>
      <c r="V2039" s="30">
        <v>41183</v>
      </c>
      <c r="W2039">
        <v>0</v>
      </c>
      <c r="X2039" s="26">
        <v>4606</v>
      </c>
      <c r="Y2039" s="26" t="s">
        <v>72</v>
      </c>
      <c r="Z2039" s="26" t="s">
        <v>72</v>
      </c>
      <c r="AA2039" s="26" t="s">
        <v>4069</v>
      </c>
      <c r="AB2039" s="31" t="s">
        <v>72</v>
      </c>
      <c r="AC2039" s="31" t="s">
        <v>72</v>
      </c>
      <c r="AD2039" s="26">
        <v>2907.745578960386</v>
      </c>
      <c r="AE2039" s="26">
        <v>601</v>
      </c>
      <c r="AF2039" s="26" t="s">
        <v>72</v>
      </c>
      <c r="AG2039" s="26">
        <v>15524</v>
      </c>
      <c r="AH2039" s="28">
        <v>5.2317000000000002E-2</v>
      </c>
      <c r="AI2039">
        <v>11391</v>
      </c>
      <c r="AJ2039" s="26">
        <v>15524</v>
      </c>
      <c r="AK2039" s="28">
        <v>5.2317000000000002E-2</v>
      </c>
      <c r="AL2039">
        <v>11391</v>
      </c>
      <c r="AM2039" s="26">
        <v>15524</v>
      </c>
      <c r="AN2039" s="28">
        <v>5.2317000000000002E-2</v>
      </c>
      <c r="AO2039">
        <v>11391</v>
      </c>
      <c r="AP2039" s="32">
        <v>41619.015625</v>
      </c>
      <c r="AQ2039" s="36">
        <v>0.12101750868427696</v>
      </c>
      <c r="AR2039" s="32">
        <f t="shared" si="254"/>
        <v>63039.114662117019</v>
      </c>
      <c r="AS2039" s="32">
        <f t="shared" si="256"/>
        <v>1</v>
      </c>
      <c r="AT2039" s="32">
        <f t="shared" si="257"/>
        <v>1</v>
      </c>
      <c r="AU2039" s="32">
        <f t="shared" si="258"/>
        <v>1</v>
      </c>
      <c r="AV2039" s="32">
        <f t="shared" si="251"/>
        <v>51865.642572188444</v>
      </c>
      <c r="AW2039" s="32">
        <f t="shared" si="252"/>
        <v>0.15081209288922054</v>
      </c>
      <c r="AX2039" s="32">
        <f t="shared" si="253"/>
        <v>78559.383013580475</v>
      </c>
      <c r="AY2039" s="26">
        <v>2</v>
      </c>
      <c r="AZ2039" s="26">
        <v>1</v>
      </c>
      <c r="BA2039" s="26">
        <v>5339.7</v>
      </c>
      <c r="BB2039" s="26">
        <v>282.16000000000003</v>
      </c>
      <c r="BC2039" s="26">
        <v>125.76</v>
      </c>
      <c r="BD2039" s="26">
        <v>403.9</v>
      </c>
      <c r="BE2039" s="28">
        <v>0.05</v>
      </c>
      <c r="BF2039" s="28">
        <v>2.0299999999999998</v>
      </c>
      <c r="BG2039" s="28">
        <v>0.57999999999999996</v>
      </c>
      <c r="BH2039" s="28">
        <v>-0.23</v>
      </c>
      <c r="BI2039" s="28">
        <v>0.08</v>
      </c>
      <c r="BJ2039" s="28">
        <v>7.64</v>
      </c>
      <c r="BK2039" s="28">
        <v>0.75</v>
      </c>
      <c r="BL2039" s="28">
        <v>19.32</v>
      </c>
      <c r="BM2039" s="28">
        <v>7.0000000000000007E-2</v>
      </c>
      <c r="BN2039" s="28">
        <v>4.68</v>
      </c>
      <c r="BO2039" s="28">
        <v>0.68</v>
      </c>
      <c r="BP2039" s="28">
        <v>1.36</v>
      </c>
      <c r="BQ2039" s="26">
        <v>47.528198000000003</v>
      </c>
      <c r="BR2039" s="26">
        <v>3370.9816890000002</v>
      </c>
      <c r="BS2039" s="31">
        <f t="shared" si="255"/>
        <v>7.5456000000000003</v>
      </c>
    </row>
    <row r="2040" spans="1:71">
      <c r="A2040" s="26">
        <v>42127346380000</v>
      </c>
      <c r="B2040" s="26" t="s">
        <v>9283</v>
      </c>
      <c r="C2040" t="s">
        <v>4493</v>
      </c>
      <c r="D2040" s="26" t="s">
        <v>223</v>
      </c>
      <c r="E2040" s="27" t="s">
        <v>196</v>
      </c>
      <c r="F2040" t="s">
        <v>197</v>
      </c>
      <c r="G2040" t="s">
        <v>67</v>
      </c>
      <c r="H2040" t="s">
        <v>4494</v>
      </c>
      <c r="I2040" t="s">
        <v>4495</v>
      </c>
      <c r="J2040" t="s">
        <v>70</v>
      </c>
      <c r="K2040" t="s">
        <v>9261</v>
      </c>
      <c r="L2040">
        <v>28.314520000000002</v>
      </c>
      <c r="M2040">
        <v>-100.00387000000001</v>
      </c>
      <c r="N2040" s="28">
        <v>1676978.85</v>
      </c>
      <c r="O2040" s="28">
        <v>176349.87</v>
      </c>
      <c r="P2040" s="26">
        <v>773.5999755859375</v>
      </c>
      <c r="Q2040" s="26">
        <v>6288</v>
      </c>
      <c r="R2040" s="26">
        <v>10975</v>
      </c>
      <c r="S2040" s="29" t="s">
        <v>72</v>
      </c>
      <c r="T2040" s="30">
        <v>41012</v>
      </c>
      <c r="U2040" s="30">
        <v>41169</v>
      </c>
      <c r="V2040" s="30">
        <v>41183</v>
      </c>
      <c r="W2040">
        <v>0</v>
      </c>
      <c r="X2040" s="26">
        <v>4610</v>
      </c>
      <c r="Y2040" s="26" t="s">
        <v>72</v>
      </c>
      <c r="Z2040" s="26" t="s">
        <v>72</v>
      </c>
      <c r="AA2040" s="26" t="s">
        <v>4069</v>
      </c>
      <c r="AB2040" s="31" t="s">
        <v>72</v>
      </c>
      <c r="AC2040" s="31" t="s">
        <v>72</v>
      </c>
      <c r="AD2040" s="26">
        <v>3100.5727056851515</v>
      </c>
      <c r="AE2040" s="26">
        <v>525</v>
      </c>
      <c r="AF2040" s="26" t="s">
        <v>72</v>
      </c>
      <c r="AG2040" s="26">
        <v>21565</v>
      </c>
      <c r="AH2040" s="28">
        <v>7.3117000000000001E-2</v>
      </c>
      <c r="AI2040">
        <v>17868</v>
      </c>
      <c r="AJ2040" s="26">
        <v>21565</v>
      </c>
      <c r="AK2040" s="28">
        <v>7.3117000000000001E-2</v>
      </c>
      <c r="AL2040">
        <v>17868</v>
      </c>
      <c r="AM2040" s="26">
        <v>21565</v>
      </c>
      <c r="AN2040" s="28">
        <v>7.3117000000000001E-2</v>
      </c>
      <c r="AO2040">
        <v>17868</v>
      </c>
      <c r="AP2040" s="32">
        <v>43362.73046875</v>
      </c>
      <c r="AQ2040" s="36">
        <v>0.13444929853538815</v>
      </c>
      <c r="AR2040" s="32">
        <f t="shared" si="254"/>
        <v>67160.256309513701</v>
      </c>
      <c r="AS2040" s="32">
        <f t="shared" si="256"/>
        <v>1</v>
      </c>
      <c r="AT2040" s="32">
        <f t="shared" si="257"/>
        <v>1</v>
      </c>
      <c r="AU2040" s="32">
        <f t="shared" si="258"/>
        <v>1</v>
      </c>
      <c r="AV2040" s="32">
        <f t="shared" si="251"/>
        <v>53991.772861306941</v>
      </c>
      <c r="AW2040" s="32">
        <f t="shared" si="252"/>
        <v>0.1674054172653206</v>
      </c>
      <c r="AX2040" s="32">
        <f t="shared" si="253"/>
        <v>83622.531717268692</v>
      </c>
      <c r="AY2040" s="26">
        <v>2</v>
      </c>
      <c r="AZ2040" s="26">
        <v>1</v>
      </c>
      <c r="BA2040" s="26">
        <v>5317.74</v>
      </c>
      <c r="BB2040" s="26">
        <v>277.32</v>
      </c>
      <c r="BC2040" s="26">
        <v>131.82</v>
      </c>
      <c r="BD2040" s="26">
        <v>403.45</v>
      </c>
      <c r="BE2040" s="28">
        <v>0.05</v>
      </c>
      <c r="BF2040" s="28">
        <v>1.97</v>
      </c>
      <c r="BG2040" s="28">
        <v>0.56999999999999995</v>
      </c>
      <c r="BH2040" s="28">
        <v>-0.36</v>
      </c>
      <c r="BI2040" s="28">
        <v>0.08</v>
      </c>
      <c r="BJ2040" s="28">
        <v>7.6</v>
      </c>
      <c r="BK2040" s="28">
        <v>0.75</v>
      </c>
      <c r="BL2040" s="28">
        <v>19.5</v>
      </c>
      <c r="BM2040" s="28">
        <v>7.0000000000000007E-2</v>
      </c>
      <c r="BN2040" s="28">
        <v>4.63</v>
      </c>
      <c r="BO2040" s="28">
        <v>0.68</v>
      </c>
      <c r="BP2040" s="28">
        <v>1.36</v>
      </c>
      <c r="BQ2040" s="26">
        <v>47.528198000000003</v>
      </c>
      <c r="BR2040" s="26">
        <v>3361.0720209999999</v>
      </c>
      <c r="BS2040" s="31">
        <f t="shared" si="255"/>
        <v>7.9091999999999993</v>
      </c>
    </row>
    <row r="2041" spans="1:71">
      <c r="A2041" s="26">
        <v>42127346620000</v>
      </c>
      <c r="B2041" s="26" t="s">
        <v>9281</v>
      </c>
      <c r="C2041" t="s">
        <v>4496</v>
      </c>
      <c r="D2041" s="26" t="s">
        <v>195</v>
      </c>
      <c r="E2041" s="27" t="s">
        <v>196</v>
      </c>
      <c r="F2041" t="s">
        <v>197</v>
      </c>
      <c r="G2041" t="s">
        <v>67</v>
      </c>
      <c r="H2041" t="s">
        <v>1308</v>
      </c>
      <c r="I2041" t="s">
        <v>1309</v>
      </c>
      <c r="J2041" t="s">
        <v>4497</v>
      </c>
      <c r="K2041" t="s">
        <v>9261</v>
      </c>
      <c r="L2041">
        <v>28.38692</v>
      </c>
      <c r="M2041">
        <v>-99.795940000000002</v>
      </c>
      <c r="N2041" s="28">
        <v>1744063.69</v>
      </c>
      <c r="O2041" s="28">
        <v>202158.22</v>
      </c>
      <c r="P2041" s="26">
        <v>648</v>
      </c>
      <c r="Q2041" s="26">
        <v>7340</v>
      </c>
      <c r="R2041" s="26">
        <v>15202</v>
      </c>
      <c r="S2041" s="29" t="s">
        <v>72</v>
      </c>
      <c r="T2041" s="30">
        <v>41021</v>
      </c>
      <c r="U2041" s="30">
        <v>41074</v>
      </c>
      <c r="V2041" s="30">
        <v>41061</v>
      </c>
      <c r="W2041">
        <v>6946100</v>
      </c>
      <c r="X2041" s="26">
        <v>7808</v>
      </c>
      <c r="Y2041" s="26" t="s">
        <v>72</v>
      </c>
      <c r="Z2041" s="26" t="s">
        <v>72</v>
      </c>
      <c r="AA2041" s="26" t="s">
        <v>4069</v>
      </c>
      <c r="AB2041" s="31" t="s">
        <v>72</v>
      </c>
      <c r="AC2041" s="31" t="s">
        <v>72</v>
      </c>
      <c r="AD2041" s="26">
        <v>2957.7891557831158</v>
      </c>
      <c r="AE2041" s="26">
        <v>624</v>
      </c>
      <c r="AF2041" s="26" t="s">
        <v>72</v>
      </c>
      <c r="AG2041" s="26">
        <v>66284</v>
      </c>
      <c r="AH2041" s="28">
        <v>0.187972</v>
      </c>
      <c r="AI2041">
        <v>34381</v>
      </c>
      <c r="AJ2041" s="26">
        <v>89380</v>
      </c>
      <c r="AK2041" s="28">
        <v>0.269264</v>
      </c>
      <c r="AL2041">
        <v>35843</v>
      </c>
      <c r="AM2041" s="26">
        <v>89380</v>
      </c>
      <c r="AN2041" s="28">
        <v>0.269264</v>
      </c>
      <c r="AO2041">
        <v>35843</v>
      </c>
      <c r="AP2041" s="32">
        <v>160435.90625</v>
      </c>
      <c r="AQ2041" s="36">
        <v>0.47453558370448662</v>
      </c>
      <c r="AR2041" s="32">
        <f t="shared" si="254"/>
        <v>244428.70456569415</v>
      </c>
      <c r="AS2041" s="32">
        <f t="shared" si="256"/>
        <v>3</v>
      </c>
      <c r="AT2041" s="32">
        <f t="shared" si="257"/>
        <v>1</v>
      </c>
      <c r="AU2041" s="32">
        <f t="shared" si="258"/>
        <v>3</v>
      </c>
      <c r="AV2041" s="32">
        <f t="shared" si="251"/>
        <v>117943.40444095799</v>
      </c>
      <c r="AW2041" s="32">
        <f t="shared" si="252"/>
        <v>0.34885172265160774</v>
      </c>
      <c r="AX2041" s="32">
        <f t="shared" si="253"/>
        <v>179690.15935029258</v>
      </c>
      <c r="AY2041" s="26">
        <v>2</v>
      </c>
      <c r="AZ2041" s="26">
        <v>1</v>
      </c>
      <c r="BA2041" s="26">
        <v>6023.44</v>
      </c>
      <c r="BB2041" s="26">
        <v>325.39</v>
      </c>
      <c r="BC2041" s="26">
        <v>56.51</v>
      </c>
      <c r="BD2041" s="26">
        <v>377.7</v>
      </c>
      <c r="BE2041" s="28">
        <v>7.0000000000000007E-2</v>
      </c>
      <c r="BF2041" s="28">
        <v>3.72</v>
      </c>
      <c r="BG2041" s="28">
        <v>0.7</v>
      </c>
      <c r="BH2041" s="28">
        <v>2.68</v>
      </c>
      <c r="BI2041" s="28">
        <v>0.11</v>
      </c>
      <c r="BJ2041" s="28">
        <v>7.52</v>
      </c>
      <c r="BK2041" s="28">
        <v>0.79</v>
      </c>
      <c r="BL2041" s="28">
        <v>0.27</v>
      </c>
      <c r="BM2041" s="28">
        <v>0.08</v>
      </c>
      <c r="BN2041" s="28">
        <v>5.42</v>
      </c>
      <c r="BO2041" s="28">
        <v>0.73</v>
      </c>
      <c r="BP2041" s="28">
        <v>2.76</v>
      </c>
      <c r="BQ2041" s="26">
        <v>48.740299</v>
      </c>
      <c r="BR2041" s="26">
        <v>3794.8454579999998</v>
      </c>
      <c r="BS2041" s="31">
        <f t="shared" si="255"/>
        <v>4.9107190000000003</v>
      </c>
    </row>
    <row r="2042" spans="1:71">
      <c r="A2042" s="26">
        <v>42127346760000</v>
      </c>
      <c r="B2042" s="26" t="s">
        <v>9281</v>
      </c>
      <c r="C2042" t="s">
        <v>4498</v>
      </c>
      <c r="D2042" s="26" t="s">
        <v>207</v>
      </c>
      <c r="E2042" s="27" t="s">
        <v>196</v>
      </c>
      <c r="F2042" t="s">
        <v>203</v>
      </c>
      <c r="G2042" t="s">
        <v>67</v>
      </c>
      <c r="H2042" t="s">
        <v>4499</v>
      </c>
      <c r="I2042" t="s">
        <v>72</v>
      </c>
      <c r="J2042" t="s">
        <v>116</v>
      </c>
      <c r="K2042" t="s">
        <v>9261</v>
      </c>
      <c r="L2042">
        <v>28.36055</v>
      </c>
      <c r="M2042">
        <v>-99.931539999999998</v>
      </c>
      <c r="N2042" s="28">
        <v>1700385.69</v>
      </c>
      <c r="O2042" s="28">
        <v>192892.76</v>
      </c>
      <c r="P2042" s="26">
        <v>762</v>
      </c>
      <c r="Q2042" s="26">
        <v>6850</v>
      </c>
      <c r="R2042" s="26">
        <v>12340</v>
      </c>
      <c r="S2042" s="29" t="s">
        <v>72</v>
      </c>
      <c r="T2042" s="30">
        <v>41055</v>
      </c>
      <c r="U2042" s="30" t="s">
        <v>72</v>
      </c>
      <c r="V2042" s="30">
        <v>41214</v>
      </c>
      <c r="W2042">
        <v>1476</v>
      </c>
      <c r="X2042" s="26">
        <v>6248</v>
      </c>
      <c r="Y2042" s="26" t="s">
        <v>72</v>
      </c>
      <c r="Z2042" s="26" t="s">
        <v>72</v>
      </c>
      <c r="AA2042" s="26" t="s">
        <v>4069</v>
      </c>
      <c r="AB2042" s="31" t="s">
        <v>72</v>
      </c>
      <c r="AC2042" s="31" t="s">
        <v>72</v>
      </c>
      <c r="AD2042" s="26">
        <v>2490.5318890299577</v>
      </c>
      <c r="AE2042" s="26" t="s">
        <v>72</v>
      </c>
      <c r="AF2042" s="26" t="s">
        <v>72</v>
      </c>
      <c r="AG2042" s="26">
        <v>30108</v>
      </c>
      <c r="AH2042" s="28">
        <v>8.1874000000000002E-2</v>
      </c>
      <c r="AI2042" t="s">
        <v>72</v>
      </c>
      <c r="AJ2042" s="26">
        <v>30108</v>
      </c>
      <c r="AK2042" s="28">
        <v>8.1874000000000002E-2</v>
      </c>
      <c r="AL2042" t="s">
        <v>72</v>
      </c>
      <c r="AM2042" s="26">
        <v>30108</v>
      </c>
      <c r="AN2042" s="28">
        <v>8.1874000000000002E-2</v>
      </c>
      <c r="AO2042" t="s">
        <v>72</v>
      </c>
      <c r="AP2042" s="32">
        <v>172477.671875</v>
      </c>
      <c r="AQ2042" s="36">
        <v>0.42956114195033296</v>
      </c>
      <c r="AR2042" s="32">
        <f t="shared" si="254"/>
        <v>248509.99400020894</v>
      </c>
      <c r="AS2042" s="32">
        <f t="shared" si="256"/>
        <v>4</v>
      </c>
      <c r="AT2042" s="32">
        <f t="shared" si="257"/>
        <v>1</v>
      </c>
      <c r="AU2042" s="32">
        <f t="shared" si="258"/>
        <v>3</v>
      </c>
      <c r="AV2042" s="32">
        <f t="shared" si="251"/>
        <v>158454.19919374198</v>
      </c>
      <c r="AW2042" s="32">
        <f t="shared" si="252"/>
        <v>0.39463523604271944</v>
      </c>
      <c r="AX2042" s="32">
        <f t="shared" si="253"/>
        <v>228304.63597330338</v>
      </c>
      <c r="AY2042" s="26">
        <v>2</v>
      </c>
      <c r="AZ2042" s="26">
        <v>1</v>
      </c>
      <c r="BA2042" s="26">
        <v>5528.19</v>
      </c>
      <c r="BB2042" s="26">
        <v>228.2</v>
      </c>
      <c r="BC2042" s="26">
        <v>178.11</v>
      </c>
      <c r="BD2042" s="26">
        <v>407.14</v>
      </c>
      <c r="BE2042" s="28">
        <v>7.0000000000000007E-2</v>
      </c>
      <c r="BF2042" s="28">
        <v>2.83</v>
      </c>
      <c r="BG2042" s="28">
        <v>0.66</v>
      </c>
      <c r="BH2042" s="28">
        <v>1.3</v>
      </c>
      <c r="BI2042" s="28">
        <v>0.1</v>
      </c>
      <c r="BJ2042" s="28">
        <v>7.8</v>
      </c>
      <c r="BK2042" s="28">
        <v>0.76</v>
      </c>
      <c r="BL2042" s="28">
        <v>9.2100000000000009</v>
      </c>
      <c r="BM2042" s="28">
        <v>0.08</v>
      </c>
      <c r="BN2042" s="28">
        <v>5.18</v>
      </c>
      <c r="BO2042" s="28">
        <v>0.7</v>
      </c>
      <c r="BP2042" s="28">
        <v>2.75</v>
      </c>
      <c r="BQ2042" s="26">
        <v>51.703800000000001</v>
      </c>
      <c r="BR2042" s="26">
        <v>2953.343261</v>
      </c>
      <c r="BS2042" s="31">
        <f t="shared" si="255"/>
        <v>13.536360000000004</v>
      </c>
    </row>
    <row r="2043" spans="1:71">
      <c r="A2043" s="26">
        <v>42127346910000</v>
      </c>
      <c r="B2043" s="26" t="s">
        <v>9284</v>
      </c>
      <c r="C2043" t="s">
        <v>4500</v>
      </c>
      <c r="D2043" s="26" t="s">
        <v>223</v>
      </c>
      <c r="E2043" s="27" t="s">
        <v>196</v>
      </c>
      <c r="F2043" t="s">
        <v>197</v>
      </c>
      <c r="G2043" t="s">
        <v>67</v>
      </c>
      <c r="H2043" t="s">
        <v>4501</v>
      </c>
      <c r="I2043" t="s">
        <v>4502</v>
      </c>
      <c r="J2043" t="s">
        <v>470</v>
      </c>
      <c r="K2043" t="s">
        <v>9261</v>
      </c>
      <c r="L2043">
        <v>28.61328</v>
      </c>
      <c r="M2043">
        <v>-99.410510000000002</v>
      </c>
      <c r="N2043" s="28">
        <v>1868287.71</v>
      </c>
      <c r="O2043" s="28">
        <v>283818.78000000003</v>
      </c>
      <c r="P2043" s="26">
        <v>577</v>
      </c>
      <c r="Q2043" s="26">
        <v>7310</v>
      </c>
      <c r="R2043" s="26">
        <v>12300</v>
      </c>
      <c r="S2043" s="29" t="s">
        <v>72</v>
      </c>
      <c r="T2043" s="30">
        <v>41047</v>
      </c>
      <c r="U2043" s="30">
        <v>41131</v>
      </c>
      <c r="V2043" s="30">
        <v>41153</v>
      </c>
      <c r="W2043">
        <v>0</v>
      </c>
      <c r="X2043" s="26">
        <v>5002</v>
      </c>
      <c r="Y2043" s="26" t="s">
        <v>72</v>
      </c>
      <c r="Z2043" s="26" t="s">
        <v>72</v>
      </c>
      <c r="AA2043" s="26" t="s">
        <v>4069</v>
      </c>
      <c r="AB2043" s="31" t="s">
        <v>72</v>
      </c>
      <c r="AC2043" s="31" t="s">
        <v>72</v>
      </c>
      <c r="AD2043" s="26">
        <v>2557.7453244914686</v>
      </c>
      <c r="AE2043" s="26">
        <v>477</v>
      </c>
      <c r="AF2043" s="26" t="s">
        <v>72</v>
      </c>
      <c r="AG2043" s="26">
        <v>19055</v>
      </c>
      <c r="AH2043" s="28">
        <v>6.2355000000000001E-2</v>
      </c>
      <c r="AI2043">
        <v>6071</v>
      </c>
      <c r="AJ2043" s="26">
        <v>19066</v>
      </c>
      <c r="AK2043" s="28">
        <v>6.2355000000000001E-2</v>
      </c>
      <c r="AL2043">
        <v>6075</v>
      </c>
      <c r="AM2043" s="26">
        <v>19066</v>
      </c>
      <c r="AN2043" s="28">
        <v>6.2355000000000001E-2</v>
      </c>
      <c r="AO2043">
        <v>6075</v>
      </c>
      <c r="AP2043" s="32">
        <v>34913.5390625</v>
      </c>
      <c r="AQ2043" s="36">
        <v>8.9299941298559629E-2</v>
      </c>
      <c r="AR2043" s="32">
        <f t="shared" si="254"/>
        <v>50719.628672345054</v>
      </c>
      <c r="AS2043" s="32">
        <f t="shared" si="256"/>
        <v>1</v>
      </c>
      <c r="AT2043" s="32">
        <f t="shared" si="257"/>
        <v>1</v>
      </c>
      <c r="AU2043" s="32">
        <f t="shared" si="258"/>
        <v>1</v>
      </c>
      <c r="AV2043" s="32">
        <f t="shared" si="251"/>
        <v>40064.716956967211</v>
      </c>
      <c r="AW2043" s="32">
        <f t="shared" si="252"/>
        <v>0.10247534247375695</v>
      </c>
      <c r="AX2043" s="32">
        <f t="shared" si="253"/>
        <v>58202.852574822195</v>
      </c>
      <c r="AY2043" s="26">
        <v>2</v>
      </c>
      <c r="AZ2043" s="26">
        <v>1</v>
      </c>
      <c r="BA2043" s="26">
        <v>6664.49</v>
      </c>
      <c r="BB2043" s="26">
        <v>87.18</v>
      </c>
      <c r="BC2043" s="26">
        <v>119.25</v>
      </c>
      <c r="BD2043" s="26">
        <v>202.21</v>
      </c>
      <c r="BE2043" s="28">
        <v>0.04</v>
      </c>
      <c r="BF2043" s="28">
        <v>4.3600000000000003</v>
      </c>
      <c r="BG2043" s="28">
        <v>0.28999999999999998</v>
      </c>
      <c r="BH2043" s="28">
        <v>-92.85</v>
      </c>
      <c r="BI2043" s="28">
        <v>7.0000000000000007E-2</v>
      </c>
      <c r="BJ2043" s="28">
        <v>8.07</v>
      </c>
      <c r="BK2043" s="28">
        <v>0.53</v>
      </c>
      <c r="BL2043" s="28">
        <v>-18.11</v>
      </c>
      <c r="BM2043" s="28">
        <v>0.08</v>
      </c>
      <c r="BN2043" s="28">
        <v>6.83</v>
      </c>
      <c r="BO2043" s="28">
        <v>0.76</v>
      </c>
      <c r="BP2043" s="28">
        <v>-3.46</v>
      </c>
      <c r="BQ2043" s="26">
        <v>35.361697999999997</v>
      </c>
      <c r="BR2043" s="26">
        <v>2940.203125</v>
      </c>
      <c r="BS2043" s="31">
        <f t="shared" si="255"/>
        <v>4.4241750000000009</v>
      </c>
    </row>
    <row r="2044" spans="1:71">
      <c r="A2044" s="26">
        <v>42127347430000</v>
      </c>
      <c r="B2044" s="26" t="s">
        <v>9283</v>
      </c>
      <c r="C2044" t="s">
        <v>4503</v>
      </c>
      <c r="D2044" s="26" t="s">
        <v>223</v>
      </c>
      <c r="E2044" s="27" t="s">
        <v>196</v>
      </c>
      <c r="F2044" t="s">
        <v>197</v>
      </c>
      <c r="G2044" t="s">
        <v>67</v>
      </c>
      <c r="H2044" t="s">
        <v>4504</v>
      </c>
      <c r="I2044" t="s">
        <v>4505</v>
      </c>
      <c r="J2044" t="s">
        <v>70</v>
      </c>
      <c r="K2044" t="s">
        <v>9261</v>
      </c>
      <c r="L2044">
        <v>28.403300000000002</v>
      </c>
      <c r="M2044">
        <v>-99.94238</v>
      </c>
      <c r="N2044" s="28">
        <v>1697024.51</v>
      </c>
      <c r="O2044" s="28">
        <v>208463.51</v>
      </c>
      <c r="P2044" s="26">
        <v>768</v>
      </c>
      <c r="Q2044" s="26">
        <v>6525</v>
      </c>
      <c r="R2044" s="26">
        <v>12388</v>
      </c>
      <c r="S2044" s="29" t="s">
        <v>72</v>
      </c>
      <c r="T2044" s="30">
        <v>41090</v>
      </c>
      <c r="U2044" s="30">
        <v>41181</v>
      </c>
      <c r="V2044" s="30">
        <v>41183</v>
      </c>
      <c r="W2044">
        <v>0</v>
      </c>
      <c r="X2044" s="26">
        <v>5904</v>
      </c>
      <c r="Y2044" s="26" t="s">
        <v>72</v>
      </c>
      <c r="Z2044" s="26" t="s">
        <v>72</v>
      </c>
      <c r="AA2044" s="26" t="s">
        <v>4069</v>
      </c>
      <c r="AB2044" s="31" t="s">
        <v>72</v>
      </c>
      <c r="AC2044" s="31" t="s">
        <v>72</v>
      </c>
      <c r="AD2044" s="26">
        <v>2456.9670427141946</v>
      </c>
      <c r="AE2044" s="26">
        <v>387</v>
      </c>
      <c r="AF2044" s="26" t="s">
        <v>72</v>
      </c>
      <c r="AG2044" s="26">
        <v>35236</v>
      </c>
      <c r="AH2044" s="28">
        <v>8.7668999999999997E-2</v>
      </c>
      <c r="AI2044">
        <v>29954</v>
      </c>
      <c r="AJ2044" s="26">
        <v>35236</v>
      </c>
      <c r="AK2044" s="28">
        <v>8.7668999999999997E-2</v>
      </c>
      <c r="AL2044">
        <v>29954</v>
      </c>
      <c r="AM2044" s="26">
        <v>35236</v>
      </c>
      <c r="AN2044" s="28">
        <v>8.7668999999999997E-2</v>
      </c>
      <c r="AO2044">
        <v>29954</v>
      </c>
      <c r="AP2044" s="32">
        <v>72777.6875</v>
      </c>
      <c r="AQ2044" s="36">
        <v>0.17881237963245283</v>
      </c>
      <c r="AR2044" s="32">
        <f t="shared" si="254"/>
        <v>104427.47869494415</v>
      </c>
      <c r="AS2044" s="32">
        <f t="shared" si="256"/>
        <v>2</v>
      </c>
      <c r="AT2044" s="32">
        <f t="shared" si="257"/>
        <v>1</v>
      </c>
      <c r="AU2044" s="32">
        <f t="shared" si="258"/>
        <v>2</v>
      </c>
      <c r="AV2044" s="32">
        <f t="shared" si="251"/>
        <v>70756.085069444453</v>
      </c>
      <c r="AW2044" s="32">
        <f t="shared" si="252"/>
        <v>0.17384536908710693</v>
      </c>
      <c r="AX2044" s="32">
        <f t="shared" si="253"/>
        <v>101526.71539786237</v>
      </c>
      <c r="AY2044" s="26">
        <v>2</v>
      </c>
      <c r="AZ2044" s="26">
        <v>1</v>
      </c>
      <c r="BA2044" s="26">
        <v>5215.97</v>
      </c>
      <c r="BB2044" s="26">
        <v>163.66999999999999</v>
      </c>
      <c r="BC2044" s="26">
        <v>238.06</v>
      </c>
      <c r="BD2044" s="26">
        <v>398.52</v>
      </c>
      <c r="BE2044" s="28">
        <v>0.08</v>
      </c>
      <c r="BF2044" s="28">
        <v>2.94</v>
      </c>
      <c r="BG2044" s="28">
        <v>0.68</v>
      </c>
      <c r="BH2044" s="28">
        <v>1.0900000000000001</v>
      </c>
      <c r="BI2044" s="28">
        <v>0.1</v>
      </c>
      <c r="BJ2044" s="28">
        <v>7.78</v>
      </c>
      <c r="BK2044" s="28">
        <v>0.76</v>
      </c>
      <c r="BL2044" s="28">
        <v>5.4</v>
      </c>
      <c r="BM2044" s="28">
        <v>0.09</v>
      </c>
      <c r="BN2044" s="28">
        <v>5.24</v>
      </c>
      <c r="BO2044" s="28">
        <v>0.71</v>
      </c>
      <c r="BP2044" s="28">
        <v>4.0999999999999996</v>
      </c>
      <c r="BQ2044" s="26">
        <v>45.260798999999999</v>
      </c>
      <c r="BR2044" s="26">
        <v>3918.9609369999998</v>
      </c>
      <c r="BS2044" s="31">
        <f t="shared" si="255"/>
        <v>18.092560000000002</v>
      </c>
    </row>
    <row r="2045" spans="1:71">
      <c r="A2045" s="26">
        <v>42127347840000</v>
      </c>
      <c r="B2045" s="26" t="s">
        <v>9281</v>
      </c>
      <c r="C2045" t="s">
        <v>4506</v>
      </c>
      <c r="D2045" s="26" t="s">
        <v>223</v>
      </c>
      <c r="E2045" s="27" t="s">
        <v>196</v>
      </c>
      <c r="F2045" t="s">
        <v>197</v>
      </c>
      <c r="G2045" t="s">
        <v>67</v>
      </c>
      <c r="H2045" t="s">
        <v>4507</v>
      </c>
      <c r="I2045" t="s">
        <v>4508</v>
      </c>
      <c r="J2045" t="s">
        <v>70</v>
      </c>
      <c r="K2045" t="s">
        <v>9261</v>
      </c>
      <c r="L2045">
        <v>28.38683</v>
      </c>
      <c r="M2045">
        <v>-99.955879999999993</v>
      </c>
      <c r="N2045" s="28">
        <v>1692635.41</v>
      </c>
      <c r="O2045" s="28">
        <v>202510.67</v>
      </c>
      <c r="P2045" s="26">
        <v>801</v>
      </c>
      <c r="Q2045" s="26">
        <v>6518</v>
      </c>
      <c r="R2045" s="26">
        <v>13640</v>
      </c>
      <c r="S2045" s="29" t="s">
        <v>72</v>
      </c>
      <c r="T2045" s="30">
        <v>41068</v>
      </c>
      <c r="U2045" s="30">
        <v>41111</v>
      </c>
      <c r="V2045" s="30">
        <v>41153</v>
      </c>
      <c r="W2045">
        <v>0</v>
      </c>
      <c r="X2045" s="26">
        <v>7360</v>
      </c>
      <c r="Y2045" s="26" t="s">
        <v>72</v>
      </c>
      <c r="Z2045" s="26" t="s">
        <v>72</v>
      </c>
      <c r="AA2045" s="26" t="s">
        <v>4069</v>
      </c>
      <c r="AB2045" s="31" t="s">
        <v>72</v>
      </c>
      <c r="AC2045" s="31" t="s">
        <v>72</v>
      </c>
      <c r="AD2045" s="26">
        <v>2442.616049201933</v>
      </c>
      <c r="AE2045" s="26">
        <v>467</v>
      </c>
      <c r="AF2045" s="26" t="s">
        <v>72</v>
      </c>
      <c r="AG2045" s="26">
        <v>43875</v>
      </c>
      <c r="AH2045" s="28">
        <v>0.110626</v>
      </c>
      <c r="AI2045">
        <v>40305</v>
      </c>
      <c r="AJ2045" s="26">
        <v>48260</v>
      </c>
      <c r="AK2045" s="28">
        <v>0.12654000000000001</v>
      </c>
      <c r="AL2045">
        <v>44333</v>
      </c>
      <c r="AM2045" s="26">
        <v>48260</v>
      </c>
      <c r="AN2045" s="28">
        <v>0.12654000000000001</v>
      </c>
      <c r="AO2045">
        <v>44333</v>
      </c>
      <c r="AP2045" s="32">
        <v>118771.359375</v>
      </c>
      <c r="AQ2045" s="36">
        <v>0.2901128285949055</v>
      </c>
      <c r="AR2045" s="32">
        <f t="shared" si="254"/>
        <v>170121.33003629828</v>
      </c>
      <c r="AS2045" s="32">
        <f t="shared" si="256"/>
        <v>3</v>
      </c>
      <c r="AT2045" s="32">
        <f t="shared" si="257"/>
        <v>1</v>
      </c>
      <c r="AU2045" s="32">
        <f t="shared" si="258"/>
        <v>3</v>
      </c>
      <c r="AV2045" s="32">
        <f t="shared" si="251"/>
        <v>92628.750382133148</v>
      </c>
      <c r="AW2045" s="32">
        <f t="shared" si="252"/>
        <v>0.22625647230091814</v>
      </c>
      <c r="AX2045" s="32">
        <f t="shared" si="253"/>
        <v>132676.14597939566</v>
      </c>
      <c r="AY2045" s="26">
        <v>2</v>
      </c>
      <c r="AZ2045" s="26">
        <v>1</v>
      </c>
      <c r="BA2045" s="26">
        <v>5176.76</v>
      </c>
      <c r="BB2045" s="26">
        <v>128.56</v>
      </c>
      <c r="BC2045" s="26">
        <v>268</v>
      </c>
      <c r="BD2045" s="26">
        <v>399.18</v>
      </c>
      <c r="BE2045" s="28">
        <v>7.0000000000000007E-2</v>
      </c>
      <c r="BF2045" s="28">
        <v>2.82</v>
      </c>
      <c r="BG2045" s="28">
        <v>0.66</v>
      </c>
      <c r="BH2045" s="28">
        <v>0.98</v>
      </c>
      <c r="BI2045" s="28">
        <v>0.1</v>
      </c>
      <c r="BJ2045" s="28">
        <v>7.75</v>
      </c>
      <c r="BK2045" s="28">
        <v>0.75</v>
      </c>
      <c r="BL2045" s="28">
        <v>6.54</v>
      </c>
      <c r="BM2045" s="28">
        <v>0.08</v>
      </c>
      <c r="BN2045" s="28">
        <v>5.16</v>
      </c>
      <c r="BO2045" s="28">
        <v>0.71</v>
      </c>
      <c r="BP2045" s="28">
        <v>3.41</v>
      </c>
      <c r="BQ2045" s="26">
        <v>46.908099999999997</v>
      </c>
      <c r="BR2045" s="26">
        <v>3761.0112300000001</v>
      </c>
      <c r="BS2045" s="31">
        <f t="shared" si="255"/>
        <v>20.100000000000001</v>
      </c>
    </row>
    <row r="2046" spans="1:71">
      <c r="A2046" s="26">
        <v>42163334420000</v>
      </c>
      <c r="B2046" s="26" t="s">
        <v>9284</v>
      </c>
      <c r="C2046" t="s">
        <v>4509</v>
      </c>
      <c r="D2046" s="26" t="s">
        <v>1548</v>
      </c>
      <c r="E2046" s="27" t="s">
        <v>286</v>
      </c>
      <c r="F2046" t="s">
        <v>197</v>
      </c>
      <c r="G2046" t="s">
        <v>67</v>
      </c>
      <c r="H2046" t="s">
        <v>4510</v>
      </c>
      <c r="I2046" t="s">
        <v>4511</v>
      </c>
      <c r="J2046" t="s">
        <v>70</v>
      </c>
      <c r="K2046" t="s">
        <v>9261</v>
      </c>
      <c r="L2046">
        <v>28.722619999999999</v>
      </c>
      <c r="M2046">
        <v>-99.083740000000006</v>
      </c>
      <c r="N2046" s="28">
        <v>1973160.4</v>
      </c>
      <c r="O2046" s="28">
        <v>323350.69</v>
      </c>
      <c r="P2046" s="26">
        <v>492</v>
      </c>
      <c r="Q2046" s="26">
        <v>7078</v>
      </c>
      <c r="R2046" s="26">
        <v>11959</v>
      </c>
      <c r="S2046" s="29" t="s">
        <v>72</v>
      </c>
      <c r="T2046" s="30">
        <v>40605</v>
      </c>
      <c r="U2046" s="30">
        <v>40646</v>
      </c>
      <c r="V2046" s="30">
        <v>41030</v>
      </c>
      <c r="W2046">
        <v>650</v>
      </c>
      <c r="X2046" s="26">
        <v>5234</v>
      </c>
      <c r="Y2046" s="26" t="s">
        <v>72</v>
      </c>
      <c r="Z2046" s="26" t="s">
        <v>72</v>
      </c>
      <c r="AA2046" s="26" t="s">
        <v>4069</v>
      </c>
      <c r="AB2046" s="31" t="s">
        <v>72</v>
      </c>
      <c r="AC2046" s="31" t="s">
        <v>72</v>
      </c>
      <c r="AD2046" s="26">
        <v>2785.257927117842</v>
      </c>
      <c r="AE2046" s="26" t="s">
        <v>72</v>
      </c>
      <c r="AF2046" s="26" t="s">
        <v>72</v>
      </c>
      <c r="AG2046" s="26">
        <v>5284</v>
      </c>
      <c r="AH2046" s="28">
        <v>2.2346000000000001E-2</v>
      </c>
      <c r="AI2046">
        <v>19176</v>
      </c>
      <c r="AJ2046" s="26">
        <v>7357</v>
      </c>
      <c r="AK2046" s="28">
        <v>2.3540999999999999E-2</v>
      </c>
      <c r="AL2046">
        <v>26698</v>
      </c>
      <c r="AM2046" s="26">
        <v>7357</v>
      </c>
      <c r="AN2046" s="28">
        <v>2.3540999999999999E-2</v>
      </c>
      <c r="AO2046">
        <v>26698</v>
      </c>
      <c r="AP2046" s="32">
        <v>14784.64453125</v>
      </c>
      <c r="AQ2046" s="36">
        <v>4.1179048380283516E-2</v>
      </c>
      <c r="AR2046" s="32">
        <f t="shared" si="254"/>
        <v>22073.336094560182</v>
      </c>
      <c r="AS2046" s="32">
        <f t="shared" si="256"/>
        <v>1</v>
      </c>
      <c r="AT2046" s="32">
        <f t="shared" si="257"/>
        <v>1</v>
      </c>
      <c r="AU2046" s="32">
        <f t="shared" si="258"/>
        <v>1</v>
      </c>
      <c r="AV2046" s="32">
        <f t="shared" si="251"/>
        <v>16213.958656739589</v>
      </c>
      <c r="AW2046" s="32">
        <f t="shared" si="252"/>
        <v>4.5160056878644897E-2</v>
      </c>
      <c r="AX2046" s="32">
        <f t="shared" si="253"/>
        <v>24207.288724259732</v>
      </c>
      <c r="AY2046" s="26">
        <v>2</v>
      </c>
      <c r="AZ2046" s="26">
        <v>1</v>
      </c>
      <c r="BA2046" s="26">
        <v>6557.7</v>
      </c>
      <c r="BB2046" s="26">
        <v>50.28</v>
      </c>
      <c r="BC2046" s="26">
        <v>100.91</v>
      </c>
      <c r="BD2046" s="26">
        <v>142.5</v>
      </c>
      <c r="BE2046" s="28">
        <v>0.05</v>
      </c>
      <c r="BF2046" s="28">
        <v>3.89</v>
      </c>
      <c r="BG2046" s="28">
        <v>0.44</v>
      </c>
      <c r="BH2046" s="28">
        <v>-36.299999999999997</v>
      </c>
      <c r="BI2046" s="28">
        <v>0.08</v>
      </c>
      <c r="BJ2046" s="28">
        <v>10.75</v>
      </c>
      <c r="BK2046" s="28">
        <v>0.68</v>
      </c>
      <c r="BL2046" s="28">
        <v>-1.97</v>
      </c>
      <c r="BM2046" s="28">
        <v>7.0000000000000007E-2</v>
      </c>
      <c r="BN2046" s="28">
        <v>8.3800000000000008</v>
      </c>
      <c r="BO2046" s="28">
        <v>0.67</v>
      </c>
      <c r="BP2046" s="28">
        <v>-3.89</v>
      </c>
      <c r="BQ2046" s="26">
        <v>29.268799999999999</v>
      </c>
      <c r="BR2046" s="26">
        <v>3020.2761230000001</v>
      </c>
      <c r="BS2046" s="31">
        <f t="shared" si="255"/>
        <v>5.4895040000000002</v>
      </c>
    </row>
    <row r="2047" spans="1:71">
      <c r="A2047" s="26">
        <v>42163334770000</v>
      </c>
      <c r="B2047" s="26" t="s">
        <v>9283</v>
      </c>
      <c r="C2047" t="s">
        <v>4512</v>
      </c>
      <c r="D2047" s="26" t="s">
        <v>285</v>
      </c>
      <c r="E2047" s="27" t="s">
        <v>286</v>
      </c>
      <c r="F2047" t="s">
        <v>197</v>
      </c>
      <c r="G2047" t="s">
        <v>67</v>
      </c>
      <c r="H2047" t="s">
        <v>1568</v>
      </c>
      <c r="I2047" t="s">
        <v>1569</v>
      </c>
      <c r="J2047" t="s">
        <v>339</v>
      </c>
      <c r="K2047" t="s">
        <v>9261</v>
      </c>
      <c r="L2047">
        <v>28.715309999999999</v>
      </c>
      <c r="M2047">
        <v>-98.818039999999996</v>
      </c>
      <c r="N2047" s="28">
        <v>2058324.31</v>
      </c>
      <c r="O2047" s="28">
        <v>320728.71999999997</v>
      </c>
      <c r="P2047" s="26">
        <v>416</v>
      </c>
      <c r="Q2047" s="26">
        <v>7679</v>
      </c>
      <c r="R2047" s="26">
        <v>13121</v>
      </c>
      <c r="S2047" s="29" t="s">
        <v>72</v>
      </c>
      <c r="T2047" s="30">
        <v>40699</v>
      </c>
      <c r="U2047" s="30">
        <v>40741</v>
      </c>
      <c r="V2047" s="30">
        <v>40725</v>
      </c>
      <c r="W2047">
        <v>199760</v>
      </c>
      <c r="X2047" s="26">
        <v>5638</v>
      </c>
      <c r="Y2047" s="26" t="s">
        <v>72</v>
      </c>
      <c r="Z2047" s="26" t="s">
        <v>72</v>
      </c>
      <c r="AA2047" s="26" t="s">
        <v>4069</v>
      </c>
      <c r="AB2047" s="31" t="s">
        <v>72</v>
      </c>
      <c r="AC2047" s="31" t="s">
        <v>72</v>
      </c>
      <c r="AD2047" s="26">
        <v>2236.5415725657904</v>
      </c>
      <c r="AE2047" s="26">
        <v>163</v>
      </c>
      <c r="AF2047" s="26" t="s">
        <v>72</v>
      </c>
      <c r="AG2047" s="26">
        <v>21622</v>
      </c>
      <c r="AH2047" s="28">
        <v>2.9946E-2</v>
      </c>
      <c r="AI2047">
        <v>8317</v>
      </c>
      <c r="AJ2047" s="26">
        <v>38299</v>
      </c>
      <c r="AK2047" s="28">
        <v>7.1126999999999996E-2</v>
      </c>
      <c r="AL2047">
        <v>14108</v>
      </c>
      <c r="AM2047" s="26">
        <v>58653</v>
      </c>
      <c r="AN2047" s="28">
        <v>0.13595599999999999</v>
      </c>
      <c r="AO2047">
        <v>19855</v>
      </c>
      <c r="AP2047" s="32">
        <v>130676.46875</v>
      </c>
      <c r="AQ2047" s="36">
        <v>0.29226335491546934</v>
      </c>
      <c r="AR2047" s="32">
        <f t="shared" si="254"/>
        <v>182407.08257003807</v>
      </c>
      <c r="AS2047" s="32">
        <f t="shared" si="256"/>
        <v>3</v>
      </c>
      <c r="AT2047" s="32">
        <f t="shared" si="257"/>
        <v>1</v>
      </c>
      <c r="AU2047" s="32">
        <f t="shared" si="258"/>
        <v>3</v>
      </c>
      <c r="AV2047" s="32">
        <f t="shared" si="251"/>
        <v>133040.60493526075</v>
      </c>
      <c r="AW2047" s="32">
        <f t="shared" si="252"/>
        <v>0.29755084377701208</v>
      </c>
      <c r="AX2047" s="32">
        <f t="shared" si="253"/>
        <v>185707.10428379185</v>
      </c>
      <c r="AY2047" s="26">
        <v>2</v>
      </c>
      <c r="AZ2047" s="26">
        <v>1</v>
      </c>
      <c r="BA2047" s="26">
        <v>7546.36</v>
      </c>
      <c r="BB2047" s="26">
        <v>56.69</v>
      </c>
      <c r="BC2047" s="26">
        <v>101.42</v>
      </c>
      <c r="BD2047" s="26">
        <v>154.19</v>
      </c>
      <c r="BE2047" s="28">
        <v>0.05</v>
      </c>
      <c r="BF2047" s="28">
        <v>4.2</v>
      </c>
      <c r="BG2047" s="28">
        <v>0.49</v>
      </c>
      <c r="BH2047" s="28">
        <v>0.54</v>
      </c>
      <c r="BI2047" s="28">
        <v>0.08</v>
      </c>
      <c r="BJ2047" s="28">
        <v>8.42</v>
      </c>
      <c r="BK2047" s="28">
        <v>0.69</v>
      </c>
      <c r="BL2047" s="28">
        <v>1.27</v>
      </c>
      <c r="BM2047" s="28">
        <v>0.06</v>
      </c>
      <c r="BN2047" s="28">
        <v>5.64</v>
      </c>
      <c r="BO2047" s="28">
        <v>0.62</v>
      </c>
      <c r="BP2047" s="28">
        <v>1.43</v>
      </c>
      <c r="BQ2047" s="26">
        <v>37.631999</v>
      </c>
      <c r="BR2047" s="26">
        <v>1377.288452</v>
      </c>
      <c r="BS2047" s="31">
        <f t="shared" si="255"/>
        <v>5.5983840000000002</v>
      </c>
    </row>
    <row r="2048" spans="1:71">
      <c r="A2048" s="26">
        <v>42163334790000</v>
      </c>
      <c r="B2048" s="26" t="s">
        <v>9283</v>
      </c>
      <c r="C2048" t="s">
        <v>4513</v>
      </c>
      <c r="D2048" s="26" t="s">
        <v>285</v>
      </c>
      <c r="E2048" s="27" t="s">
        <v>286</v>
      </c>
      <c r="F2048" t="s">
        <v>197</v>
      </c>
      <c r="G2048" t="s">
        <v>67</v>
      </c>
      <c r="H2048" t="s">
        <v>1577</v>
      </c>
      <c r="I2048" t="s">
        <v>1578</v>
      </c>
      <c r="J2048" t="s">
        <v>76</v>
      </c>
      <c r="K2048" t="s">
        <v>9261</v>
      </c>
      <c r="L2048">
        <v>28.728639999999999</v>
      </c>
      <c r="M2048">
        <v>-98.816839999999999</v>
      </c>
      <c r="N2048" s="28">
        <v>2058701.36</v>
      </c>
      <c r="O2048" s="28">
        <v>325575.78000000003</v>
      </c>
      <c r="P2048" s="26">
        <v>463</v>
      </c>
      <c r="Q2048" s="26">
        <v>7641</v>
      </c>
      <c r="R2048" s="26">
        <v>11975</v>
      </c>
      <c r="S2048" s="29" t="s">
        <v>72</v>
      </c>
      <c r="T2048" s="30">
        <v>40727</v>
      </c>
      <c r="U2048" s="30">
        <v>40760</v>
      </c>
      <c r="V2048" s="30">
        <v>40756</v>
      </c>
      <c r="W2048">
        <v>1952.800048828125</v>
      </c>
      <c r="X2048" s="26">
        <v>4470</v>
      </c>
      <c r="Y2048" s="26" t="s">
        <v>72</v>
      </c>
      <c r="Z2048" s="26" t="s">
        <v>72</v>
      </c>
      <c r="AA2048" s="26" t="s">
        <v>4069</v>
      </c>
      <c r="AB2048" s="31" t="s">
        <v>72</v>
      </c>
      <c r="AC2048" s="31" t="s">
        <v>72</v>
      </c>
      <c r="AD2048" s="26">
        <v>2048.7835591598246</v>
      </c>
      <c r="AE2048" s="26">
        <v>384</v>
      </c>
      <c r="AF2048" s="26" t="s">
        <v>72</v>
      </c>
      <c r="AG2048" s="26">
        <v>38898</v>
      </c>
      <c r="AH2048" s="28">
        <v>6.6421999999999995E-2</v>
      </c>
      <c r="AI2048">
        <v>23739</v>
      </c>
      <c r="AJ2048" s="26">
        <v>57685</v>
      </c>
      <c r="AK2048" s="28">
        <v>0.117969</v>
      </c>
      <c r="AL2048">
        <v>28170</v>
      </c>
      <c r="AM2048" s="26">
        <v>72263</v>
      </c>
      <c r="AN2048" s="28">
        <v>0.15302199999999999</v>
      </c>
      <c r="AO2048">
        <v>34407</v>
      </c>
      <c r="AP2048" s="32">
        <v>96694.484375</v>
      </c>
      <c r="AQ2048" s="36">
        <v>0.19810606984893656</v>
      </c>
      <c r="AR2048" s="32">
        <f t="shared" si="254"/>
        <v>131759.25873826176</v>
      </c>
      <c r="AS2048" s="32">
        <f t="shared" si="256"/>
        <v>2</v>
      </c>
      <c r="AT2048" s="32">
        <f t="shared" si="257"/>
        <v>1</v>
      </c>
      <c r="AU2048" s="32">
        <f t="shared" si="258"/>
        <v>2</v>
      </c>
      <c r="AV2048" s="32">
        <f t="shared" si="251"/>
        <v>124166.96651286352</v>
      </c>
      <c r="AW2048" s="32">
        <f t="shared" si="252"/>
        <v>0.25439123958230331</v>
      </c>
      <c r="AX2048" s="32">
        <f t="shared" si="253"/>
        <v>169194.21591893121</v>
      </c>
      <c r="AY2048" s="26">
        <v>2</v>
      </c>
      <c r="AZ2048" s="26">
        <v>1</v>
      </c>
      <c r="BA2048" s="26">
        <v>7496.56</v>
      </c>
      <c r="BB2048" s="26">
        <v>52.32</v>
      </c>
      <c r="BC2048" s="26">
        <v>104.06</v>
      </c>
      <c r="BD2048" s="26">
        <v>155.29</v>
      </c>
      <c r="BE2048" s="28">
        <v>0.06</v>
      </c>
      <c r="BF2048" s="28">
        <v>4.16</v>
      </c>
      <c r="BG2048" s="28">
        <v>0.52</v>
      </c>
      <c r="BH2048" s="28">
        <v>1.99</v>
      </c>
      <c r="BI2048" s="28">
        <v>0.09</v>
      </c>
      <c r="BJ2048" s="28">
        <v>8.27</v>
      </c>
      <c r="BK2048" s="28">
        <v>0.69</v>
      </c>
      <c r="BL2048" s="28">
        <v>0.61</v>
      </c>
      <c r="BM2048" s="28">
        <v>0.06</v>
      </c>
      <c r="BN2048" s="28">
        <v>5.45</v>
      </c>
      <c r="BO2048" s="28">
        <v>0.62</v>
      </c>
      <c r="BP2048" s="28">
        <v>0.64</v>
      </c>
      <c r="BQ2048" s="26">
        <v>38.875197999999997</v>
      </c>
      <c r="BR2048" s="26">
        <v>1328.017456</v>
      </c>
      <c r="BS2048" s="31">
        <f t="shared" si="255"/>
        <v>6.4621259999999996</v>
      </c>
    </row>
    <row r="2049" spans="1:71">
      <c r="A2049" s="26">
        <v>42163334840000</v>
      </c>
      <c r="B2049" s="26" t="s">
        <v>9283</v>
      </c>
      <c r="C2049" t="s">
        <v>4514</v>
      </c>
      <c r="D2049" s="26" t="s">
        <v>285</v>
      </c>
      <c r="E2049" s="27" t="s">
        <v>286</v>
      </c>
      <c r="F2049" t="s">
        <v>197</v>
      </c>
      <c r="G2049" t="s">
        <v>67</v>
      </c>
      <c r="H2049" t="s">
        <v>1568</v>
      </c>
      <c r="I2049" t="s">
        <v>1569</v>
      </c>
      <c r="J2049" t="s">
        <v>232</v>
      </c>
      <c r="K2049" t="s">
        <v>9261</v>
      </c>
      <c r="L2049">
        <v>28.71264</v>
      </c>
      <c r="M2049">
        <v>-98.820430000000002</v>
      </c>
      <c r="N2049" s="28">
        <v>2057559.73</v>
      </c>
      <c r="O2049" s="28">
        <v>319756.78999999998</v>
      </c>
      <c r="P2049" s="26">
        <v>416</v>
      </c>
      <c r="Q2049" s="26">
        <v>7735</v>
      </c>
      <c r="R2049" s="26">
        <v>12461</v>
      </c>
      <c r="S2049" s="29" t="s">
        <v>72</v>
      </c>
      <c r="T2049" s="30">
        <v>40736</v>
      </c>
      <c r="U2049" s="30">
        <v>40779</v>
      </c>
      <c r="V2049" s="30">
        <v>40756</v>
      </c>
      <c r="W2049">
        <v>2092</v>
      </c>
      <c r="X2049" s="26">
        <v>5404</v>
      </c>
      <c r="Y2049" s="26" t="s">
        <v>72</v>
      </c>
      <c r="Z2049" s="26" t="s">
        <v>72</v>
      </c>
      <c r="AA2049" s="26" t="s">
        <v>4069</v>
      </c>
      <c r="AB2049" s="31" t="s">
        <v>72</v>
      </c>
      <c r="AC2049" s="31" t="s">
        <v>72</v>
      </c>
      <c r="AD2049" s="26">
        <v>2503.9370078740158</v>
      </c>
      <c r="AE2049" s="26">
        <v>203</v>
      </c>
      <c r="AF2049" s="26" t="s">
        <v>72</v>
      </c>
      <c r="AG2049" s="26">
        <v>26289</v>
      </c>
      <c r="AH2049" s="28">
        <v>4.3417999999999998E-2</v>
      </c>
      <c r="AI2049">
        <v>59320</v>
      </c>
      <c r="AJ2049" s="26">
        <v>42802</v>
      </c>
      <c r="AK2049" s="28">
        <v>9.3007999999999993E-2</v>
      </c>
      <c r="AL2049">
        <v>89495</v>
      </c>
      <c r="AM2049" s="26">
        <v>57298</v>
      </c>
      <c r="AN2049" s="28">
        <v>0.14646700000000001</v>
      </c>
      <c r="AO2049">
        <v>101365</v>
      </c>
      <c r="AP2049" s="32">
        <v>88125.09375</v>
      </c>
      <c r="AQ2049" s="36">
        <v>0.22065968356299212</v>
      </c>
      <c r="AR2049" s="32">
        <f t="shared" si="254"/>
        <v>127181.8577406496</v>
      </c>
      <c r="AS2049" s="32">
        <f t="shared" si="256"/>
        <v>2</v>
      </c>
      <c r="AT2049" s="32">
        <f t="shared" si="257"/>
        <v>1</v>
      </c>
      <c r="AU2049" s="32">
        <f t="shared" si="258"/>
        <v>2</v>
      </c>
      <c r="AV2049" s="32">
        <f t="shared" si="251"/>
        <v>93604.374190414499</v>
      </c>
      <c r="AW2049" s="32">
        <f t="shared" si="252"/>
        <v>0.23437945663426624</v>
      </c>
      <c r="AX2049" s="32">
        <f t="shared" si="253"/>
        <v>135089.53801467962</v>
      </c>
      <c r="AY2049" s="26">
        <v>2</v>
      </c>
      <c r="AZ2049" s="26">
        <v>1</v>
      </c>
      <c r="BA2049" s="26">
        <v>7549.17</v>
      </c>
      <c r="BB2049" s="26">
        <v>58.48</v>
      </c>
      <c r="BC2049" s="26">
        <v>100.25</v>
      </c>
      <c r="BD2049" s="26">
        <v>154.77000000000001</v>
      </c>
      <c r="BE2049" s="28">
        <v>0.05</v>
      </c>
      <c r="BF2049" s="28">
        <v>4.22</v>
      </c>
      <c r="BG2049" s="28">
        <v>0.49</v>
      </c>
      <c r="BH2049" s="28">
        <v>-0.04</v>
      </c>
      <c r="BI2049" s="28">
        <v>0.08</v>
      </c>
      <c r="BJ2049" s="28">
        <v>8.4700000000000006</v>
      </c>
      <c r="BK2049" s="28">
        <v>0.69</v>
      </c>
      <c r="BL2049" s="28">
        <v>1.44</v>
      </c>
      <c r="BM2049" s="28">
        <v>0.06</v>
      </c>
      <c r="BN2049" s="28">
        <v>5.73</v>
      </c>
      <c r="BO2049" s="28">
        <v>0.62</v>
      </c>
      <c r="BP2049" s="28">
        <v>1.63</v>
      </c>
      <c r="BQ2049" s="26">
        <v>37.631999</v>
      </c>
      <c r="BR2049" s="26">
        <v>1437.41687</v>
      </c>
      <c r="BS2049" s="31">
        <f t="shared" si="255"/>
        <v>5.5338000000000003</v>
      </c>
    </row>
    <row r="2050" spans="1:71">
      <c r="A2050" s="26">
        <v>42163334860000</v>
      </c>
      <c r="B2050" s="26" t="s">
        <v>9283</v>
      </c>
      <c r="C2050" t="s">
        <v>4515</v>
      </c>
      <c r="D2050" s="26" t="s">
        <v>285</v>
      </c>
      <c r="E2050" s="27" t="s">
        <v>286</v>
      </c>
      <c r="F2050" t="s">
        <v>197</v>
      </c>
      <c r="G2050" t="s">
        <v>67</v>
      </c>
      <c r="H2050" t="s">
        <v>1577</v>
      </c>
      <c r="I2050" t="s">
        <v>1578</v>
      </c>
      <c r="J2050" t="s">
        <v>245</v>
      </c>
      <c r="K2050" t="s">
        <v>9261</v>
      </c>
      <c r="L2050">
        <v>28.733529999999998</v>
      </c>
      <c r="M2050">
        <v>-98.812569999999994</v>
      </c>
      <c r="N2050" s="28">
        <v>2060067.02</v>
      </c>
      <c r="O2050" s="28">
        <v>327355.83</v>
      </c>
      <c r="P2050" s="26">
        <v>466</v>
      </c>
      <c r="Q2050" s="26">
        <v>7584</v>
      </c>
      <c r="R2050" s="26">
        <v>12500</v>
      </c>
      <c r="S2050" s="29" t="s">
        <v>72</v>
      </c>
      <c r="T2050" s="30">
        <v>40748</v>
      </c>
      <c r="U2050" s="30">
        <v>40802</v>
      </c>
      <c r="V2050" s="30">
        <v>40787</v>
      </c>
      <c r="W2050">
        <v>2976</v>
      </c>
      <c r="X2050" s="26">
        <v>5171</v>
      </c>
      <c r="Y2050" s="26" t="s">
        <v>72</v>
      </c>
      <c r="Z2050" s="26" t="s">
        <v>72</v>
      </c>
      <c r="AA2050" s="26" t="s">
        <v>4069</v>
      </c>
      <c r="AB2050" s="31" t="s">
        <v>72</v>
      </c>
      <c r="AC2050" s="31" t="s">
        <v>72</v>
      </c>
      <c r="AD2050" s="26">
        <v>1873.5849812666547</v>
      </c>
      <c r="AE2050" s="26">
        <v>395</v>
      </c>
      <c r="AF2050" s="26" t="s">
        <v>72</v>
      </c>
      <c r="AG2050" s="26">
        <v>46486</v>
      </c>
      <c r="AH2050" s="28">
        <v>7.5885999999999995E-2</v>
      </c>
      <c r="AI2050">
        <v>115656</v>
      </c>
      <c r="AJ2050" s="26">
        <v>72506</v>
      </c>
      <c r="AK2050" s="28">
        <v>0.13247100000000001</v>
      </c>
      <c r="AL2050">
        <v>168644</v>
      </c>
      <c r="AM2050" s="26">
        <v>92854</v>
      </c>
      <c r="AN2050" s="28">
        <v>0.17863799999999999</v>
      </c>
      <c r="AO2050">
        <v>188897</v>
      </c>
      <c r="AP2050" s="32">
        <v>154303.15625</v>
      </c>
      <c r="AQ2050" s="36">
        <v>0.28910007611204197</v>
      </c>
      <c r="AR2050" s="32">
        <f t="shared" si="254"/>
        <v>205473.86972183143</v>
      </c>
      <c r="AS2050" s="32">
        <f t="shared" si="256"/>
        <v>3</v>
      </c>
      <c r="AT2050" s="32">
        <f t="shared" si="257"/>
        <v>1</v>
      </c>
      <c r="AU2050" s="32">
        <f t="shared" si="258"/>
        <v>3</v>
      </c>
      <c r="AV2050" s="32">
        <f t="shared" si="251"/>
        <v>171282.17305646878</v>
      </c>
      <c r="AW2050" s="32">
        <f t="shared" si="252"/>
        <v>0.32091170699731597</v>
      </c>
      <c r="AX2050" s="32">
        <f t="shared" si="253"/>
        <v>228083.5451949937</v>
      </c>
      <c r="AY2050" s="26">
        <v>2</v>
      </c>
      <c r="AZ2050" s="26">
        <v>1</v>
      </c>
      <c r="BA2050" s="26">
        <v>7475.12</v>
      </c>
      <c r="BB2050" s="26">
        <v>50.34</v>
      </c>
      <c r="BC2050" s="26">
        <v>106.2</v>
      </c>
      <c r="BD2050" s="26">
        <v>155.83000000000001</v>
      </c>
      <c r="BE2050" s="28">
        <v>0.06</v>
      </c>
      <c r="BF2050" s="28">
        <v>3.95</v>
      </c>
      <c r="BG2050" s="28">
        <v>0.53</v>
      </c>
      <c r="BH2050" s="28">
        <v>2.41</v>
      </c>
      <c r="BI2050" s="28">
        <v>0.09</v>
      </c>
      <c r="BJ2050" s="28">
        <v>8.02</v>
      </c>
      <c r="BK2050" s="28">
        <v>0.7</v>
      </c>
      <c r="BL2050" s="28">
        <v>0.47</v>
      </c>
      <c r="BM2050" s="28">
        <v>0.06</v>
      </c>
      <c r="BN2050" s="28">
        <v>5.0999999999999996</v>
      </c>
      <c r="BO2050" s="28">
        <v>0.62</v>
      </c>
      <c r="BP2050" s="28">
        <v>0.46</v>
      </c>
      <c r="BQ2050" s="26">
        <v>38.875197999999997</v>
      </c>
      <c r="BR2050" s="26">
        <v>1323.1881100000001</v>
      </c>
      <c r="BS2050" s="31">
        <f t="shared" si="255"/>
        <v>6.6905999999999999</v>
      </c>
    </row>
    <row r="2051" spans="1:71">
      <c r="A2051" s="26">
        <v>42163334930000</v>
      </c>
      <c r="B2051" s="26" t="s">
        <v>9284</v>
      </c>
      <c r="C2051" t="s">
        <v>4516</v>
      </c>
      <c r="D2051" s="26" t="s">
        <v>1563</v>
      </c>
      <c r="E2051" s="27" t="s">
        <v>286</v>
      </c>
      <c r="F2051" t="s">
        <v>197</v>
      </c>
      <c r="G2051" t="s">
        <v>67</v>
      </c>
      <c r="H2051" t="s">
        <v>4517</v>
      </c>
      <c r="I2051" t="s">
        <v>4518</v>
      </c>
      <c r="J2051" t="s">
        <v>70</v>
      </c>
      <c r="K2051" t="s">
        <v>9261</v>
      </c>
      <c r="L2051">
        <v>28.700669999999999</v>
      </c>
      <c r="M2051">
        <v>-99.186220000000006</v>
      </c>
      <c r="N2051" s="28">
        <v>1940301.74</v>
      </c>
      <c r="O2051" s="28">
        <v>315408.12</v>
      </c>
      <c r="P2051" s="26">
        <v>530</v>
      </c>
      <c r="Q2051" s="26">
        <v>7223</v>
      </c>
      <c r="R2051" s="26">
        <v>12165</v>
      </c>
      <c r="S2051" s="29">
        <v>8.3999996185302734</v>
      </c>
      <c r="T2051" s="30">
        <v>40875</v>
      </c>
      <c r="U2051" s="30">
        <v>40934</v>
      </c>
      <c r="V2051" s="30">
        <v>40909</v>
      </c>
      <c r="W2051">
        <v>3078040</v>
      </c>
      <c r="X2051" s="26">
        <v>5305</v>
      </c>
      <c r="Y2051" s="26" t="s">
        <v>72</v>
      </c>
      <c r="Z2051" s="26" t="s">
        <v>72</v>
      </c>
      <c r="AA2051" s="26" t="s">
        <v>4069</v>
      </c>
      <c r="AB2051" s="31" t="s">
        <v>72</v>
      </c>
      <c r="AC2051" s="31" t="s">
        <v>72</v>
      </c>
      <c r="AD2051" s="26">
        <v>3189.6256202074874</v>
      </c>
      <c r="AE2051" s="26">
        <v>75</v>
      </c>
      <c r="AF2051" s="26" t="s">
        <v>72</v>
      </c>
      <c r="AG2051" s="26">
        <v>5113</v>
      </c>
      <c r="AH2051" s="28">
        <v>1.0505E-2</v>
      </c>
      <c r="AI2051">
        <v>14518</v>
      </c>
      <c r="AJ2051" s="26">
        <v>9427</v>
      </c>
      <c r="AK2051" s="28">
        <v>2.9499999999999998E-2</v>
      </c>
      <c r="AL2051">
        <v>34651</v>
      </c>
      <c r="AM2051" s="26">
        <v>11045</v>
      </c>
      <c r="AN2051" s="28">
        <v>3.5357E-2</v>
      </c>
      <c r="AO2051">
        <v>42201</v>
      </c>
      <c r="AP2051" s="32">
        <v>15814.095703125</v>
      </c>
      <c r="AQ2051" s="36">
        <v>5.0441044815100644E-2</v>
      </c>
      <c r="AR2051" s="32">
        <f t="shared" si="254"/>
        <v>24742.160635397813</v>
      </c>
      <c r="AS2051" s="32">
        <f t="shared" si="256"/>
        <v>1</v>
      </c>
      <c r="AT2051" s="32">
        <f t="shared" si="257"/>
        <v>1</v>
      </c>
      <c r="AU2051" s="32">
        <f t="shared" si="258"/>
        <v>1</v>
      </c>
      <c r="AV2051" s="32">
        <f t="shared" si="251"/>
        <v>17110.821740987278</v>
      </c>
      <c r="AW2051" s="32">
        <f t="shared" si="252"/>
        <v>5.4577115407856307E-2</v>
      </c>
      <c r="AX2051" s="32">
        <f t="shared" si="253"/>
        <v>26770.971168177839</v>
      </c>
      <c r="AY2051" s="26">
        <v>2</v>
      </c>
      <c r="AZ2051" s="26">
        <v>1</v>
      </c>
      <c r="BA2051" s="26">
        <v>6288.46</v>
      </c>
      <c r="BB2051" s="26">
        <v>75.39</v>
      </c>
      <c r="BC2051" s="26">
        <v>92.9</v>
      </c>
      <c r="BD2051" s="26">
        <v>143.65</v>
      </c>
      <c r="BE2051" s="28">
        <v>0.05</v>
      </c>
      <c r="BF2051" s="28">
        <v>4.07</v>
      </c>
      <c r="BG2051" s="28">
        <v>0.44</v>
      </c>
      <c r="BH2051" s="28">
        <v>-67.41</v>
      </c>
      <c r="BI2051" s="28">
        <v>7.0000000000000007E-2</v>
      </c>
      <c r="BJ2051" s="28">
        <v>10.6</v>
      </c>
      <c r="BK2051" s="28">
        <v>0.68</v>
      </c>
      <c r="BL2051" s="28">
        <v>-6.29</v>
      </c>
      <c r="BM2051" s="28">
        <v>0.08</v>
      </c>
      <c r="BN2051" s="28">
        <v>8.41</v>
      </c>
      <c r="BO2051" s="28">
        <v>0.7</v>
      </c>
      <c r="BP2051" s="28">
        <v>-5.51</v>
      </c>
      <c r="BQ2051" s="26">
        <v>31.439399000000002</v>
      </c>
      <c r="BR2051" s="26">
        <v>2156.5178219999998</v>
      </c>
      <c r="BS2051" s="31">
        <f t="shared" si="255"/>
        <v>4.4220400000000009</v>
      </c>
    </row>
    <row r="2052" spans="1:71">
      <c r="A2052" s="26">
        <v>42163335000000</v>
      </c>
      <c r="B2052" s="26" t="s">
        <v>9283</v>
      </c>
      <c r="C2052" t="s">
        <v>4519</v>
      </c>
      <c r="D2052" s="26" t="s">
        <v>285</v>
      </c>
      <c r="E2052" s="27" t="s">
        <v>286</v>
      </c>
      <c r="F2052" t="s">
        <v>197</v>
      </c>
      <c r="G2052" t="s">
        <v>67</v>
      </c>
      <c r="H2052" t="s">
        <v>1577</v>
      </c>
      <c r="I2052" t="s">
        <v>1578</v>
      </c>
      <c r="J2052" t="s">
        <v>297</v>
      </c>
      <c r="K2052" t="s">
        <v>9261</v>
      </c>
      <c r="L2052">
        <v>28.73893</v>
      </c>
      <c r="M2052">
        <v>-98.802350000000004</v>
      </c>
      <c r="N2052" s="28">
        <v>2063338.97</v>
      </c>
      <c r="O2052" s="28">
        <v>329324.52</v>
      </c>
      <c r="P2052" s="26">
        <v>444</v>
      </c>
      <c r="Q2052" s="26">
        <v>7549</v>
      </c>
      <c r="R2052" s="26">
        <v>12865</v>
      </c>
      <c r="S2052" s="29" t="s">
        <v>72</v>
      </c>
      <c r="T2052" s="30">
        <v>40796</v>
      </c>
      <c r="U2052" s="30">
        <v>40837</v>
      </c>
      <c r="V2052" s="30">
        <v>40817</v>
      </c>
      <c r="W2052">
        <v>3198</v>
      </c>
      <c r="X2052" s="26">
        <v>5579</v>
      </c>
      <c r="Y2052" s="26" t="s">
        <v>72</v>
      </c>
      <c r="Z2052" s="26" t="s">
        <v>72</v>
      </c>
      <c r="AA2052" s="26" t="s">
        <v>4069</v>
      </c>
      <c r="AB2052" s="31" t="s">
        <v>72</v>
      </c>
      <c r="AC2052" s="31" t="s">
        <v>72</v>
      </c>
      <c r="AD2052" s="26">
        <v>2227.4645474525141</v>
      </c>
      <c r="AE2052" s="26">
        <v>468</v>
      </c>
      <c r="AF2052" s="26" t="s">
        <v>72</v>
      </c>
      <c r="AG2052" s="26">
        <v>55562</v>
      </c>
      <c r="AH2052" s="28">
        <v>8.7053000000000005E-2</v>
      </c>
      <c r="AI2052">
        <v>212440</v>
      </c>
      <c r="AJ2052" s="26">
        <v>88257</v>
      </c>
      <c r="AK2052" s="28">
        <v>0.17555799999999999</v>
      </c>
      <c r="AL2052">
        <v>309481</v>
      </c>
      <c r="AM2052" s="26">
        <v>110820</v>
      </c>
      <c r="AN2052" s="28">
        <v>0.26073400000000002</v>
      </c>
      <c r="AO2052">
        <v>341496</v>
      </c>
      <c r="AP2052" s="32">
        <v>209462.234375</v>
      </c>
      <c r="AQ2052" s="36">
        <v>0.46656970110050183</v>
      </c>
      <c r="AR2052" s="32">
        <f t="shared" si="254"/>
        <v>292045.07146978885</v>
      </c>
      <c r="AS2052" s="32">
        <f t="shared" si="256"/>
        <v>4</v>
      </c>
      <c r="AT2052" s="32">
        <f t="shared" si="257"/>
        <v>1</v>
      </c>
      <c r="AU2052" s="32">
        <f t="shared" si="258"/>
        <v>4</v>
      </c>
      <c r="AV2052" s="32">
        <f t="shared" ref="AV2052:AV2115" si="259">AP2052/X2052*5740</f>
        <v>215506.94126411545</v>
      </c>
      <c r="AW2052" s="32">
        <f t="shared" ref="AW2052:AW2115" si="260">AQ2052/X2052*5740</f>
        <v>0.48003407139574844</v>
      </c>
      <c r="AX2052" s="32">
        <f t="shared" ref="AX2052:AX2115" si="261">AR2052/X2052*5740</f>
        <v>300472.97190116293</v>
      </c>
      <c r="AY2052" s="26">
        <v>2</v>
      </c>
      <c r="AZ2052" s="26">
        <v>1</v>
      </c>
      <c r="BA2052" s="26">
        <v>7440.5</v>
      </c>
      <c r="BB2052" s="26">
        <v>45.83</v>
      </c>
      <c r="BC2052" s="26">
        <v>111.16</v>
      </c>
      <c r="BD2052" s="26">
        <v>155.97</v>
      </c>
      <c r="BE2052" s="28">
        <v>0.06</v>
      </c>
      <c r="BF2052" s="28">
        <v>3.56</v>
      </c>
      <c r="BG2052" s="28">
        <v>0.53</v>
      </c>
      <c r="BH2052" s="28">
        <v>2.97</v>
      </c>
      <c r="BI2052" s="28">
        <v>0.09</v>
      </c>
      <c r="BJ2052" s="28">
        <v>7.52</v>
      </c>
      <c r="BK2052" s="28">
        <v>0.72</v>
      </c>
      <c r="BL2052" s="28">
        <v>0.35</v>
      </c>
      <c r="BM2052" s="28">
        <v>0.06</v>
      </c>
      <c r="BN2052" s="28">
        <v>4.42</v>
      </c>
      <c r="BO2052" s="28">
        <v>0.63</v>
      </c>
      <c r="BP2052" s="28">
        <v>0.31</v>
      </c>
      <c r="BQ2052" s="26">
        <v>38.875197999999997</v>
      </c>
      <c r="BR2052" s="26">
        <v>1230.9036860000001</v>
      </c>
      <c r="BS2052" s="31">
        <f t="shared" si="255"/>
        <v>7.2031679999999998</v>
      </c>
    </row>
    <row r="2053" spans="1:71">
      <c r="A2053" s="26">
        <v>42163335100000</v>
      </c>
      <c r="B2053" s="26" t="s">
        <v>9283</v>
      </c>
      <c r="C2053" t="s">
        <v>1603</v>
      </c>
      <c r="D2053" s="26" t="s">
        <v>913</v>
      </c>
      <c r="E2053" s="27" t="s">
        <v>286</v>
      </c>
      <c r="F2053" t="s">
        <v>197</v>
      </c>
      <c r="G2053" t="s">
        <v>67</v>
      </c>
      <c r="H2053" t="s">
        <v>1556</v>
      </c>
      <c r="I2053" t="s">
        <v>1557</v>
      </c>
      <c r="J2053" t="s">
        <v>232</v>
      </c>
      <c r="K2053" t="s">
        <v>9261</v>
      </c>
      <c r="L2053">
        <v>28.713660000000001</v>
      </c>
      <c r="M2053">
        <v>-98.838390000000004</v>
      </c>
      <c r="N2053" s="28">
        <v>2051802.29</v>
      </c>
      <c r="O2053" s="28">
        <v>320119.24</v>
      </c>
      <c r="P2053" s="26">
        <v>409</v>
      </c>
      <c r="Q2053" s="26">
        <v>7583</v>
      </c>
      <c r="R2053" s="26">
        <v>13339</v>
      </c>
      <c r="S2053" s="29" t="s">
        <v>72</v>
      </c>
      <c r="T2053" s="30">
        <v>40832</v>
      </c>
      <c r="U2053" s="30">
        <v>40868</v>
      </c>
      <c r="V2053" s="30">
        <v>40878</v>
      </c>
      <c r="W2053">
        <v>1952</v>
      </c>
      <c r="X2053" s="26">
        <v>5467</v>
      </c>
      <c r="Y2053" s="26" t="s">
        <v>72</v>
      </c>
      <c r="Z2053" s="26" t="s">
        <v>72</v>
      </c>
      <c r="AA2053" s="26" t="s">
        <v>4069</v>
      </c>
      <c r="AB2053" s="31" t="s">
        <v>72</v>
      </c>
      <c r="AC2053" s="31" t="s">
        <v>72</v>
      </c>
      <c r="AD2053" s="26">
        <v>224.28748451053283</v>
      </c>
      <c r="AE2053" s="26">
        <v>460</v>
      </c>
      <c r="AF2053" s="26" t="s">
        <v>72</v>
      </c>
      <c r="AG2053" s="26">
        <v>28175</v>
      </c>
      <c r="AH2053" s="28">
        <v>6.5682000000000004E-2</v>
      </c>
      <c r="AI2053">
        <v>30214</v>
      </c>
      <c r="AJ2053" s="26">
        <v>45999</v>
      </c>
      <c r="AK2053" s="28">
        <v>0.110611</v>
      </c>
      <c r="AL2053">
        <v>33612</v>
      </c>
      <c r="AM2053" s="26">
        <v>52788</v>
      </c>
      <c r="AN2053" s="28">
        <v>0.13064500000000001</v>
      </c>
      <c r="AO2053">
        <v>34614</v>
      </c>
      <c r="AP2053" s="32">
        <v>81437.2734375</v>
      </c>
      <c r="AQ2053" s="36">
        <v>1.8265361204693308E-2</v>
      </c>
      <c r="AR2053" s="32">
        <f t="shared" ref="AR2053:AR2116" si="262">AP2053+(AQ2053*1000*177)</f>
        <v>84670.242370730717</v>
      </c>
      <c r="AS2053" s="32">
        <f t="shared" si="256"/>
        <v>2</v>
      </c>
      <c r="AT2053" s="32">
        <f t="shared" si="257"/>
        <v>1</v>
      </c>
      <c r="AU2053" s="32">
        <f t="shared" si="258"/>
        <v>1</v>
      </c>
      <c r="AV2053" s="32">
        <f t="shared" si="259"/>
        <v>85503.923455505763</v>
      </c>
      <c r="AW2053" s="32">
        <f t="shared" si="260"/>
        <v>1.9177459907616535E-2</v>
      </c>
      <c r="AX2053" s="32">
        <f t="shared" si="261"/>
        <v>88898.333859153892</v>
      </c>
      <c r="AY2053" s="26">
        <v>2</v>
      </c>
      <c r="AZ2053" s="26">
        <v>1</v>
      </c>
      <c r="BA2053" s="26">
        <v>7489.49</v>
      </c>
      <c r="BB2053" s="26">
        <v>61</v>
      </c>
      <c r="BC2053" s="26">
        <v>97.47</v>
      </c>
      <c r="BD2053" s="26">
        <v>157.58000000000001</v>
      </c>
      <c r="BE2053" s="28">
        <v>0.05</v>
      </c>
      <c r="BF2053" s="28">
        <v>4.7</v>
      </c>
      <c r="BG2053" s="28">
        <v>0.49</v>
      </c>
      <c r="BH2053" s="28">
        <v>-1.3</v>
      </c>
      <c r="BI2053" s="28">
        <v>0.08</v>
      </c>
      <c r="BJ2053" s="28">
        <v>9</v>
      </c>
      <c r="BK2053" s="28">
        <v>0.67</v>
      </c>
      <c r="BL2053" s="28">
        <v>1.26</v>
      </c>
      <c r="BM2053" s="28">
        <v>0.06</v>
      </c>
      <c r="BN2053" s="28">
        <v>6.56</v>
      </c>
      <c r="BO2053" s="28">
        <v>0.61</v>
      </c>
      <c r="BP2053" s="28">
        <v>1.44</v>
      </c>
      <c r="BQ2053" s="26">
        <v>37.631999</v>
      </c>
      <c r="BR2053" s="26">
        <v>1482.4180899999999</v>
      </c>
      <c r="BS2053" s="31">
        <f t="shared" ref="BS2053:BS2116" si="263">IF(BR2053="","",BI2053*BK2053*BC2053)</f>
        <v>5.2243919999999999</v>
      </c>
    </row>
    <row r="2054" spans="1:71">
      <c r="A2054" s="26">
        <v>42163335170000</v>
      </c>
      <c r="B2054" s="26" t="s">
        <v>9283</v>
      </c>
      <c r="C2054" t="s">
        <v>4520</v>
      </c>
      <c r="D2054" s="26" t="s">
        <v>913</v>
      </c>
      <c r="E2054" s="27" t="s">
        <v>286</v>
      </c>
      <c r="F2054" t="s">
        <v>197</v>
      </c>
      <c r="G2054" t="s">
        <v>67</v>
      </c>
      <c r="H2054" t="s">
        <v>1556</v>
      </c>
      <c r="I2054" t="s">
        <v>1557</v>
      </c>
      <c r="J2054" t="s">
        <v>4521</v>
      </c>
      <c r="K2054" t="s">
        <v>9261</v>
      </c>
      <c r="L2054">
        <v>28.727049999999998</v>
      </c>
      <c r="M2054">
        <v>-98.833619999999996</v>
      </c>
      <c r="N2054" s="28">
        <v>2053324.33</v>
      </c>
      <c r="O2054" s="28">
        <v>324989.65999999997</v>
      </c>
      <c r="P2054" s="26">
        <v>425</v>
      </c>
      <c r="Q2054" s="26">
        <v>7493</v>
      </c>
      <c r="R2054" s="26">
        <v>12857</v>
      </c>
      <c r="S2054" s="29" t="s">
        <v>72</v>
      </c>
      <c r="T2054" s="30">
        <v>40789</v>
      </c>
      <c r="U2054" s="30">
        <v>40868</v>
      </c>
      <c r="V2054" s="30">
        <v>40878</v>
      </c>
      <c r="W2054">
        <v>1923</v>
      </c>
      <c r="X2054" s="26">
        <v>5626</v>
      </c>
      <c r="Y2054" s="26" t="s">
        <v>72</v>
      </c>
      <c r="Z2054" s="26" t="s">
        <v>72</v>
      </c>
      <c r="AA2054" s="26" t="s">
        <v>4069</v>
      </c>
      <c r="AB2054" s="31" t="s">
        <v>72</v>
      </c>
      <c r="AC2054" s="31" t="s">
        <v>72</v>
      </c>
      <c r="AD2054" s="26">
        <v>2285.4586006553404</v>
      </c>
      <c r="AE2054" s="26">
        <v>679</v>
      </c>
      <c r="AF2054" s="26" t="s">
        <v>72</v>
      </c>
      <c r="AG2054" s="26">
        <v>45496</v>
      </c>
      <c r="AH2054" s="28">
        <v>0.100425</v>
      </c>
      <c r="AI2054">
        <v>18704</v>
      </c>
      <c r="AJ2054" s="26">
        <v>60748</v>
      </c>
      <c r="AK2054" s="28">
        <v>0.14027600000000001</v>
      </c>
      <c r="AL2054">
        <v>22732</v>
      </c>
      <c r="AM2054" s="26">
        <v>64346</v>
      </c>
      <c r="AN2054" s="28">
        <v>0.15234700000000001</v>
      </c>
      <c r="AO2054">
        <v>23474</v>
      </c>
      <c r="AP2054" s="32">
        <v>73185.1171875</v>
      </c>
      <c r="AQ2054" s="36">
        <v>0.16726155551614086</v>
      </c>
      <c r="AR2054" s="32">
        <f t="shared" si="262"/>
        <v>102790.41251385692</v>
      </c>
      <c r="AS2054" s="32">
        <f t="shared" si="256"/>
        <v>2</v>
      </c>
      <c r="AT2054" s="32">
        <f t="shared" si="257"/>
        <v>1</v>
      </c>
      <c r="AU2054" s="32">
        <f t="shared" si="258"/>
        <v>1</v>
      </c>
      <c r="AV2054" s="32">
        <f t="shared" si="259"/>
        <v>74668.071926102028</v>
      </c>
      <c r="AW2054" s="32">
        <f t="shared" si="260"/>
        <v>0.17065078717786145</v>
      </c>
      <c r="AX2054" s="32">
        <f t="shared" si="261"/>
        <v>104873.2612565835</v>
      </c>
      <c r="AY2054" s="26">
        <v>2</v>
      </c>
      <c r="AZ2054" s="26">
        <v>1</v>
      </c>
      <c r="BA2054" s="26">
        <v>7469.55</v>
      </c>
      <c r="BB2054" s="26">
        <v>55.86</v>
      </c>
      <c r="BC2054" s="26">
        <v>98.85</v>
      </c>
      <c r="BD2054" s="26">
        <v>155.16999999999999</v>
      </c>
      <c r="BE2054" s="28">
        <v>0.05</v>
      </c>
      <c r="BF2054" s="28">
        <v>4.67</v>
      </c>
      <c r="BG2054" s="28">
        <v>0.52</v>
      </c>
      <c r="BH2054" s="28">
        <v>0.91</v>
      </c>
      <c r="BI2054" s="28">
        <v>0.08</v>
      </c>
      <c r="BJ2054" s="28">
        <v>8.8000000000000007</v>
      </c>
      <c r="BK2054" s="28">
        <v>0.67</v>
      </c>
      <c r="BL2054" s="28">
        <v>0.53</v>
      </c>
      <c r="BM2054" s="28">
        <v>0.06</v>
      </c>
      <c r="BN2054" s="28">
        <v>6.35</v>
      </c>
      <c r="BO2054" s="28">
        <v>0.61</v>
      </c>
      <c r="BP2054" s="28">
        <v>0.56999999999999995</v>
      </c>
      <c r="BQ2054" s="26">
        <v>37.631999</v>
      </c>
      <c r="BR2054" s="26">
        <v>1339.6342770000001</v>
      </c>
      <c r="BS2054" s="31">
        <f t="shared" si="263"/>
        <v>5.2983599999999997</v>
      </c>
    </row>
    <row r="2055" spans="1:71">
      <c r="A2055" s="26">
        <v>42163335190000</v>
      </c>
      <c r="B2055" s="26" t="s">
        <v>9283</v>
      </c>
      <c r="C2055" t="s">
        <v>4522</v>
      </c>
      <c r="D2055" s="26" t="s">
        <v>1537</v>
      </c>
      <c r="E2055" s="27" t="s">
        <v>286</v>
      </c>
      <c r="F2055" t="s">
        <v>66</v>
      </c>
      <c r="G2055" t="s">
        <v>67</v>
      </c>
      <c r="H2055" t="s">
        <v>1631</v>
      </c>
      <c r="I2055" t="s">
        <v>1632</v>
      </c>
      <c r="J2055" t="s">
        <v>470</v>
      </c>
      <c r="K2055" t="s">
        <v>9261</v>
      </c>
      <c r="L2055">
        <v>28.671579999999999</v>
      </c>
      <c r="M2055">
        <v>-99.111260000000001</v>
      </c>
      <c r="N2055" s="28">
        <v>1964322.29</v>
      </c>
      <c r="O2055" s="28">
        <v>304801.13</v>
      </c>
      <c r="P2055" s="26">
        <v>455</v>
      </c>
      <c r="Q2055" s="26">
        <v>7600</v>
      </c>
      <c r="R2055" s="26">
        <v>13135</v>
      </c>
      <c r="S2055" s="29" t="s">
        <v>72</v>
      </c>
      <c r="T2055" s="30">
        <v>40833</v>
      </c>
      <c r="U2055" s="30">
        <v>40906</v>
      </c>
      <c r="V2055" s="30">
        <v>40909</v>
      </c>
      <c r="W2055">
        <v>5454798</v>
      </c>
      <c r="X2055" s="26">
        <v>5457</v>
      </c>
      <c r="Y2055" s="26" t="s">
        <v>72</v>
      </c>
      <c r="Z2055" s="26" t="s">
        <v>72</v>
      </c>
      <c r="AA2055" s="26" t="s">
        <v>4069</v>
      </c>
      <c r="AB2055" s="31" t="s">
        <v>72</v>
      </c>
      <c r="AC2055" s="31" t="s">
        <v>72</v>
      </c>
      <c r="AD2055" s="26">
        <v>1869.4531143981544</v>
      </c>
      <c r="AE2055" s="26">
        <v>66</v>
      </c>
      <c r="AF2055" s="26" t="s">
        <v>72</v>
      </c>
      <c r="AG2055" s="26">
        <v>8077</v>
      </c>
      <c r="AH2055" s="28">
        <v>1.1075E-2</v>
      </c>
      <c r="AI2055">
        <v>8073</v>
      </c>
      <c r="AJ2055" s="26">
        <v>17158</v>
      </c>
      <c r="AK2055" s="28">
        <v>3.0365E-2</v>
      </c>
      <c r="AL2055">
        <v>13544</v>
      </c>
      <c r="AM2055" s="26">
        <v>21005</v>
      </c>
      <c r="AN2055" s="28">
        <v>3.9787000000000003E-2</v>
      </c>
      <c r="AO2055">
        <v>14603</v>
      </c>
      <c r="AP2055" s="32">
        <v>24536.921875</v>
      </c>
      <c r="AQ2055" s="36">
        <v>4.587062501696295E-2</v>
      </c>
      <c r="AR2055" s="32">
        <f t="shared" si="262"/>
        <v>32656.022503002441</v>
      </c>
      <c r="AS2055" s="32">
        <f t="shared" si="256"/>
        <v>1</v>
      </c>
      <c r="AT2055" s="32">
        <f t="shared" si="257"/>
        <v>1</v>
      </c>
      <c r="AU2055" s="32">
        <f t="shared" si="258"/>
        <v>1</v>
      </c>
      <c r="AV2055" s="32">
        <f t="shared" si="259"/>
        <v>25809.406553509252</v>
      </c>
      <c r="AW2055" s="32">
        <f t="shared" si="260"/>
        <v>4.8249475462226007E-2</v>
      </c>
      <c r="AX2055" s="32">
        <f t="shared" si="261"/>
        <v>34349.563710323251</v>
      </c>
      <c r="AY2055" s="26">
        <v>2</v>
      </c>
      <c r="AZ2055" s="26">
        <v>1</v>
      </c>
      <c r="BA2055" s="26">
        <v>6857.19</v>
      </c>
      <c r="BB2055" s="26">
        <v>46.99</v>
      </c>
      <c r="BC2055" s="26">
        <v>103.89</v>
      </c>
      <c r="BD2055" s="26">
        <v>154.94</v>
      </c>
      <c r="BE2055" s="28">
        <v>0.05</v>
      </c>
      <c r="BF2055" s="28">
        <v>3.56</v>
      </c>
      <c r="BG2055" s="28">
        <v>0.46</v>
      </c>
      <c r="BH2055" s="28">
        <v>-47.55</v>
      </c>
      <c r="BI2055" s="28">
        <v>0.08</v>
      </c>
      <c r="BJ2055" s="28">
        <v>9.75</v>
      </c>
      <c r="BK2055" s="28">
        <v>0.7</v>
      </c>
      <c r="BL2055" s="28">
        <v>-6.78</v>
      </c>
      <c r="BM2055" s="28">
        <v>7.0000000000000007E-2</v>
      </c>
      <c r="BN2055" s="28">
        <v>7.64</v>
      </c>
      <c r="BO2055" s="28">
        <v>0.69</v>
      </c>
      <c r="BP2055" s="28">
        <v>-9.91</v>
      </c>
      <c r="BQ2055" s="26">
        <v>30.694299000000001</v>
      </c>
      <c r="BR2055" s="26">
        <v>1482.7468260000001</v>
      </c>
      <c r="BS2055" s="31">
        <f t="shared" si="263"/>
        <v>5.8178399999999995</v>
      </c>
    </row>
    <row r="2056" spans="1:71">
      <c r="A2056" s="26">
        <v>42163335280000</v>
      </c>
      <c r="B2056" s="26" t="s">
        <v>9283</v>
      </c>
      <c r="C2056" t="s">
        <v>4523</v>
      </c>
      <c r="D2056" s="26" t="s">
        <v>1537</v>
      </c>
      <c r="E2056" s="27" t="s">
        <v>286</v>
      </c>
      <c r="F2056" t="s">
        <v>66</v>
      </c>
      <c r="G2056" t="s">
        <v>67</v>
      </c>
      <c r="H2056" t="s">
        <v>1631</v>
      </c>
      <c r="I2056" t="s">
        <v>1632</v>
      </c>
      <c r="J2056" t="s">
        <v>1487</v>
      </c>
      <c r="K2056" t="s">
        <v>9261</v>
      </c>
      <c r="L2056">
        <v>28.67155</v>
      </c>
      <c r="M2056">
        <v>-99.111230000000006</v>
      </c>
      <c r="N2056" s="28">
        <v>1964331.89</v>
      </c>
      <c r="O2056" s="28">
        <v>304790.21000000002</v>
      </c>
      <c r="P2056" s="26">
        <v>455</v>
      </c>
      <c r="Q2056" s="26">
        <v>7561</v>
      </c>
      <c r="R2056" s="26">
        <v>12600</v>
      </c>
      <c r="S2056" s="29" t="s">
        <v>72</v>
      </c>
      <c r="T2056" s="30">
        <v>40814</v>
      </c>
      <c r="U2056" s="30">
        <v>40912</v>
      </c>
      <c r="V2056" s="30">
        <v>40909</v>
      </c>
      <c r="W2056">
        <v>5132480</v>
      </c>
      <c r="X2056" s="26">
        <v>5444</v>
      </c>
      <c r="Y2056" s="26" t="s">
        <v>72</v>
      </c>
      <c r="Z2056" s="26" t="s">
        <v>72</v>
      </c>
      <c r="AA2056" s="26" t="s">
        <v>4069</v>
      </c>
      <c r="AB2056" s="31" t="s">
        <v>72</v>
      </c>
      <c r="AC2056" s="31" t="s">
        <v>72</v>
      </c>
      <c r="AD2056" s="26">
        <v>1811.9310793237971</v>
      </c>
      <c r="AE2056" s="26">
        <v>43</v>
      </c>
      <c r="AF2056" s="26" t="s">
        <v>72</v>
      </c>
      <c r="AG2056" s="26">
        <v>2567</v>
      </c>
      <c r="AH2056" s="28">
        <v>3.1180000000000001E-3</v>
      </c>
      <c r="AI2056">
        <v>10074</v>
      </c>
      <c r="AJ2056" s="26">
        <v>4750</v>
      </c>
      <c r="AK2056" s="28">
        <v>8.6269999999999993E-3</v>
      </c>
      <c r="AL2056">
        <v>15412</v>
      </c>
      <c r="AM2056" s="26">
        <v>5434</v>
      </c>
      <c r="AN2056" s="28">
        <v>1.1004999999999999E-2</v>
      </c>
      <c r="AO2056">
        <v>15925</v>
      </c>
      <c r="AP2056" s="32">
        <v>6364.3125</v>
      </c>
      <c r="AQ2056" s="36">
        <v>1.1531695617278934E-2</v>
      </c>
      <c r="AR2056" s="32">
        <f t="shared" si="262"/>
        <v>8405.4226242583718</v>
      </c>
      <c r="AS2056" s="32">
        <f t="shared" si="256"/>
        <v>1</v>
      </c>
      <c r="AT2056" s="32">
        <f t="shared" si="257"/>
        <v>1</v>
      </c>
      <c r="AU2056" s="32">
        <f t="shared" si="258"/>
        <v>1</v>
      </c>
      <c r="AV2056" s="32">
        <f t="shared" si="259"/>
        <v>6710.3515337986773</v>
      </c>
      <c r="AW2056" s="32">
        <f t="shared" si="260"/>
        <v>1.2158694497277937E-2</v>
      </c>
      <c r="AX2056" s="32">
        <f t="shared" si="261"/>
        <v>8862.440459816873</v>
      </c>
      <c r="AY2056" s="26">
        <v>2</v>
      </c>
      <c r="AZ2056" s="26">
        <v>1</v>
      </c>
      <c r="BA2056" s="26">
        <v>6857.53</v>
      </c>
      <c r="BB2056" s="26">
        <v>46.98</v>
      </c>
      <c r="BC2056" s="26">
        <v>103.9</v>
      </c>
      <c r="BD2056" s="26">
        <v>154.94999999999999</v>
      </c>
      <c r="BE2056" s="28">
        <v>0.05</v>
      </c>
      <c r="BF2056" s="28">
        <v>3.56</v>
      </c>
      <c r="BG2056" s="28">
        <v>0.46</v>
      </c>
      <c r="BH2056" s="28">
        <v>-47.54</v>
      </c>
      <c r="BI2056" s="28">
        <v>0.08</v>
      </c>
      <c r="BJ2056" s="28">
        <v>9.75</v>
      </c>
      <c r="BK2056" s="28">
        <v>0.7</v>
      </c>
      <c r="BL2056" s="28">
        <v>-6.78</v>
      </c>
      <c r="BM2056" s="28">
        <v>7.0000000000000007E-2</v>
      </c>
      <c r="BN2056" s="28">
        <v>7.64</v>
      </c>
      <c r="BO2056" s="28">
        <v>0.69</v>
      </c>
      <c r="BP2056" s="28">
        <v>-9.92</v>
      </c>
      <c r="BQ2056" s="26">
        <v>30.694299000000001</v>
      </c>
      <c r="BR2056" s="26">
        <v>1482.7468260000001</v>
      </c>
      <c r="BS2056" s="31">
        <f t="shared" si="263"/>
        <v>5.8183999999999996</v>
      </c>
    </row>
    <row r="2057" spans="1:71">
      <c r="A2057" s="26">
        <v>42163335580000</v>
      </c>
      <c r="B2057" s="26" t="s">
        <v>9283</v>
      </c>
      <c r="C2057" t="s">
        <v>4524</v>
      </c>
      <c r="D2057" s="26" t="s">
        <v>4525</v>
      </c>
      <c r="E2057" s="27" t="s">
        <v>286</v>
      </c>
      <c r="F2057" t="s">
        <v>203</v>
      </c>
      <c r="G2057" t="s">
        <v>67</v>
      </c>
      <c r="H2057" t="s">
        <v>4526</v>
      </c>
      <c r="I2057" t="s">
        <v>72</v>
      </c>
      <c r="J2057" t="s">
        <v>116</v>
      </c>
      <c r="K2057" t="s">
        <v>9261</v>
      </c>
      <c r="L2057">
        <v>28.65465</v>
      </c>
      <c r="M2057">
        <v>-99.043729999999996</v>
      </c>
      <c r="N2057" s="28">
        <v>1985974.81</v>
      </c>
      <c r="O2057" s="28">
        <v>298631.43</v>
      </c>
      <c r="P2057" s="26">
        <v>475</v>
      </c>
      <c r="Q2057" s="26">
        <v>7961</v>
      </c>
      <c r="R2057" s="26">
        <v>14225</v>
      </c>
      <c r="S2057" s="29" t="s">
        <v>72</v>
      </c>
      <c r="T2057" s="30">
        <v>41044</v>
      </c>
      <c r="U2057" s="30">
        <v>41137</v>
      </c>
      <c r="V2057" s="30">
        <v>41091</v>
      </c>
      <c r="W2057">
        <v>0</v>
      </c>
      <c r="X2057" s="26">
        <v>6764</v>
      </c>
      <c r="Y2057" s="26" t="s">
        <v>72</v>
      </c>
      <c r="Z2057" s="26" t="s">
        <v>72</v>
      </c>
      <c r="AA2057" s="26" t="s">
        <v>4069</v>
      </c>
      <c r="AB2057" s="31" t="s">
        <v>72</v>
      </c>
      <c r="AC2057" s="31" t="s">
        <v>72</v>
      </c>
      <c r="AD2057" s="26">
        <v>2202.3435267219206</v>
      </c>
      <c r="AE2057" s="26" t="s">
        <v>72</v>
      </c>
      <c r="AF2057" s="26" t="s">
        <v>72</v>
      </c>
      <c r="AG2057" s="26">
        <v>30153</v>
      </c>
      <c r="AH2057" s="28">
        <v>6.6955000000000001E-2</v>
      </c>
      <c r="AI2057" t="s">
        <v>72</v>
      </c>
      <c r="AJ2057" s="26">
        <v>35286</v>
      </c>
      <c r="AK2057" s="28">
        <v>8.3410999999999999E-2</v>
      </c>
      <c r="AL2057" t="s">
        <v>72</v>
      </c>
      <c r="AM2057" s="26">
        <v>35286</v>
      </c>
      <c r="AN2057" s="28">
        <v>8.3410999999999999E-2</v>
      </c>
      <c r="AO2057" t="s">
        <v>72</v>
      </c>
      <c r="AP2057" s="32">
        <v>118260.8828125</v>
      </c>
      <c r="AQ2057" s="36">
        <v>0.26045108972652903</v>
      </c>
      <c r="AR2057" s="32">
        <f t="shared" si="262"/>
        <v>164360.72569409563</v>
      </c>
      <c r="AS2057" s="32">
        <f t="shared" si="256"/>
        <v>3</v>
      </c>
      <c r="AT2057" s="32">
        <f t="shared" si="257"/>
        <v>1</v>
      </c>
      <c r="AU2057" s="32">
        <f t="shared" si="258"/>
        <v>2</v>
      </c>
      <c r="AV2057" s="32">
        <f t="shared" si="259"/>
        <v>100357.40203189681</v>
      </c>
      <c r="AW2057" s="32">
        <f t="shared" si="260"/>
        <v>0.22102147472357728</v>
      </c>
      <c r="AX2057" s="32">
        <f t="shared" si="261"/>
        <v>139478.20305796998</v>
      </c>
      <c r="AY2057" s="26">
        <v>2</v>
      </c>
      <c r="AZ2057" s="26">
        <v>1</v>
      </c>
      <c r="BA2057" s="26">
        <v>7109.03</v>
      </c>
      <c r="BB2057" s="26">
        <v>40.26</v>
      </c>
      <c r="BC2057" s="26">
        <v>108.05</v>
      </c>
      <c r="BD2057" s="26">
        <v>153.69</v>
      </c>
      <c r="BE2057" s="28">
        <v>0.04</v>
      </c>
      <c r="BF2057" s="28">
        <v>2.97</v>
      </c>
      <c r="BG2057" s="28">
        <v>0.46</v>
      </c>
      <c r="BH2057" s="28">
        <v>-34.65</v>
      </c>
      <c r="BI2057" s="28">
        <v>0.08</v>
      </c>
      <c r="BJ2057" s="28">
        <v>8.7899999999999991</v>
      </c>
      <c r="BK2057" s="28">
        <v>0.72</v>
      </c>
      <c r="BL2057" s="28">
        <v>-8.19</v>
      </c>
      <c r="BM2057" s="28">
        <v>7.0000000000000007E-2</v>
      </c>
      <c r="BN2057" s="28">
        <v>6.76</v>
      </c>
      <c r="BO2057" s="28">
        <v>0.69</v>
      </c>
      <c r="BP2057" s="28">
        <v>-12.77</v>
      </c>
      <c r="BQ2057" s="26">
        <v>35.4407</v>
      </c>
      <c r="BR2057" s="26">
        <v>3637.5278320000002</v>
      </c>
      <c r="BS2057" s="31">
        <f t="shared" si="263"/>
        <v>6.2236799999999999</v>
      </c>
    </row>
    <row r="2058" spans="1:71">
      <c r="A2058" s="26">
        <v>42163335680000</v>
      </c>
      <c r="B2058" s="26" t="s">
        <v>9284</v>
      </c>
      <c r="C2058" t="s">
        <v>4527</v>
      </c>
      <c r="D2058" s="26" t="s">
        <v>1537</v>
      </c>
      <c r="E2058" s="27" t="s">
        <v>286</v>
      </c>
      <c r="F2058" t="s">
        <v>66</v>
      </c>
      <c r="G2058" t="s">
        <v>67</v>
      </c>
      <c r="H2058" t="s">
        <v>1606</v>
      </c>
      <c r="I2058" t="s">
        <v>1607</v>
      </c>
      <c r="J2058" t="s">
        <v>1423</v>
      </c>
      <c r="K2058" t="s">
        <v>9261</v>
      </c>
      <c r="L2058">
        <v>28.713080000000001</v>
      </c>
      <c r="M2058">
        <v>-99.279610000000005</v>
      </c>
      <c r="N2058" s="28">
        <v>1910373.68</v>
      </c>
      <c r="O2058" s="28">
        <v>319979.71000000002</v>
      </c>
      <c r="P2058" s="26">
        <v>585</v>
      </c>
      <c r="Q2058" s="26">
        <v>7105</v>
      </c>
      <c r="R2058" s="26">
        <v>12450</v>
      </c>
      <c r="S2058" s="29" t="s">
        <v>72</v>
      </c>
      <c r="T2058" s="30">
        <v>40971</v>
      </c>
      <c r="U2058" s="30">
        <v>41041</v>
      </c>
      <c r="V2058" s="30">
        <v>41030</v>
      </c>
      <c r="W2058">
        <v>1948530</v>
      </c>
      <c r="X2058" s="26">
        <v>5963</v>
      </c>
      <c r="Y2058" s="26" t="s">
        <v>72</v>
      </c>
      <c r="Z2058" s="26" t="s">
        <v>72</v>
      </c>
      <c r="AA2058" s="26" t="s">
        <v>4069</v>
      </c>
      <c r="AB2058" s="31" t="s">
        <v>72</v>
      </c>
      <c r="AC2058" s="31" t="s">
        <v>72</v>
      </c>
      <c r="AD2058" s="26">
        <v>3076.1320153061224</v>
      </c>
      <c r="AE2058" s="26">
        <v>50</v>
      </c>
      <c r="AF2058" s="26" t="s">
        <v>72</v>
      </c>
      <c r="AG2058" s="26">
        <v>7774</v>
      </c>
      <c r="AH2058" s="28">
        <v>1.8651999999999998E-2</v>
      </c>
      <c r="AI2058">
        <v>42895</v>
      </c>
      <c r="AJ2058" s="26">
        <v>12170</v>
      </c>
      <c r="AK2058" s="28">
        <v>3.7529E-2</v>
      </c>
      <c r="AL2058">
        <v>54306</v>
      </c>
      <c r="AM2058" s="26">
        <v>12170</v>
      </c>
      <c r="AN2058" s="28">
        <v>3.7529E-2</v>
      </c>
      <c r="AO2058">
        <v>54306</v>
      </c>
      <c r="AP2058" s="32">
        <v>28776.001953125</v>
      </c>
      <c r="AQ2058" s="36">
        <v>8.8518780880519315E-2</v>
      </c>
      <c r="AR2058" s="32">
        <f t="shared" si="262"/>
        <v>44443.826168976921</v>
      </c>
      <c r="AS2058" s="32">
        <f t="shared" si="256"/>
        <v>1</v>
      </c>
      <c r="AT2058" s="32">
        <f t="shared" si="257"/>
        <v>1</v>
      </c>
      <c r="AU2058" s="32">
        <f t="shared" si="258"/>
        <v>1</v>
      </c>
      <c r="AV2058" s="32">
        <f t="shared" si="259"/>
        <v>27699.857657376739</v>
      </c>
      <c r="AW2058" s="32">
        <f t="shared" si="260"/>
        <v>8.5208418959279039E-2</v>
      </c>
      <c r="AX2058" s="32">
        <f t="shared" si="261"/>
        <v>42781.747813169131</v>
      </c>
      <c r="AY2058" s="26">
        <v>2</v>
      </c>
      <c r="AZ2058" s="26">
        <v>1</v>
      </c>
      <c r="BA2058" s="26">
        <v>5942.94</v>
      </c>
      <c r="BB2058" s="26">
        <v>154.94</v>
      </c>
      <c r="BC2058" s="26">
        <v>56.26</v>
      </c>
      <c r="BD2058" s="26">
        <v>166.59</v>
      </c>
      <c r="BE2058" s="28">
        <v>0.05</v>
      </c>
      <c r="BF2058" s="28">
        <v>4.3</v>
      </c>
      <c r="BG2058" s="28">
        <v>0.4</v>
      </c>
      <c r="BH2058" s="28">
        <v>-87.63</v>
      </c>
      <c r="BI2058" s="28">
        <v>7.0000000000000007E-2</v>
      </c>
      <c r="BJ2058" s="28">
        <v>10.42</v>
      </c>
      <c r="BK2058" s="28">
        <v>0.65</v>
      </c>
      <c r="BL2058" s="28">
        <v>-9.66</v>
      </c>
      <c r="BM2058" s="28">
        <v>0.08</v>
      </c>
      <c r="BN2058" s="28">
        <v>8.4</v>
      </c>
      <c r="BO2058" s="28">
        <v>0.71</v>
      </c>
      <c r="BP2058" s="28">
        <v>-2.57</v>
      </c>
      <c r="BQ2058" s="26">
        <v>32.870398999999999</v>
      </c>
      <c r="BR2058" s="26">
        <v>2476.2109369999998</v>
      </c>
      <c r="BS2058" s="31">
        <f t="shared" si="263"/>
        <v>2.5598300000000003</v>
      </c>
    </row>
    <row r="2059" spans="1:71">
      <c r="A2059" s="26">
        <v>42177321260000</v>
      </c>
      <c r="B2059" s="26" t="s">
        <v>9282</v>
      </c>
      <c r="C2059" t="s">
        <v>4528</v>
      </c>
      <c r="D2059" s="26" t="s">
        <v>102</v>
      </c>
      <c r="E2059" s="27" t="s">
        <v>305</v>
      </c>
      <c r="F2059" t="s">
        <v>66</v>
      </c>
      <c r="G2059" t="s">
        <v>67</v>
      </c>
      <c r="H2059" t="s">
        <v>343</v>
      </c>
      <c r="I2059" t="s">
        <v>344</v>
      </c>
      <c r="J2059" t="s">
        <v>245</v>
      </c>
      <c r="K2059" t="s">
        <v>9261</v>
      </c>
      <c r="L2059">
        <v>29.379719999999999</v>
      </c>
      <c r="M2059">
        <v>-97.345659999999995</v>
      </c>
      <c r="N2059" s="28">
        <v>2526837.29</v>
      </c>
      <c r="O2059" s="28">
        <v>565975.43000000005</v>
      </c>
      <c r="P2059" s="26">
        <v>318</v>
      </c>
      <c r="Q2059" s="26">
        <v>11310</v>
      </c>
      <c r="R2059" s="26">
        <v>14508</v>
      </c>
      <c r="S2059" s="29" t="s">
        <v>72</v>
      </c>
      <c r="T2059" s="30">
        <v>40469</v>
      </c>
      <c r="U2059" s="30">
        <v>40723</v>
      </c>
      <c r="V2059" s="30">
        <v>40695</v>
      </c>
      <c r="W2059" t="s">
        <v>72</v>
      </c>
      <c r="X2059" s="26">
        <v>4019</v>
      </c>
      <c r="Y2059" s="26" t="s">
        <v>72</v>
      </c>
      <c r="Z2059" s="26" t="s">
        <v>72</v>
      </c>
      <c r="AA2059" s="26" t="s">
        <v>4069</v>
      </c>
      <c r="AB2059" s="31" t="s">
        <v>72</v>
      </c>
      <c r="AC2059" s="31" t="s">
        <v>72</v>
      </c>
      <c r="AD2059" s="26">
        <v>2036.6108786610878</v>
      </c>
      <c r="AE2059" s="26">
        <v>150</v>
      </c>
      <c r="AF2059" s="26" t="s">
        <v>72</v>
      </c>
      <c r="AG2059" s="26">
        <v>10910</v>
      </c>
      <c r="AH2059" s="28">
        <v>2.0486000000000001E-2</v>
      </c>
      <c r="AI2059">
        <v>5240</v>
      </c>
      <c r="AJ2059" s="26">
        <v>17802</v>
      </c>
      <c r="AK2059" s="28">
        <v>5.4462999999999998E-2</v>
      </c>
      <c r="AL2059">
        <v>10742</v>
      </c>
      <c r="AM2059" s="26">
        <v>27611</v>
      </c>
      <c r="AN2059" s="28">
        <v>5.6452000000000002E-2</v>
      </c>
      <c r="AO2059">
        <v>14527</v>
      </c>
      <c r="AP2059" s="32">
        <v>50480.08984375</v>
      </c>
      <c r="AQ2059" s="36">
        <v>0.10280830013157034</v>
      </c>
      <c r="AR2059" s="32">
        <f t="shared" si="262"/>
        <v>68677.158967037947</v>
      </c>
      <c r="AS2059" s="32">
        <f t="shared" si="256"/>
        <v>2</v>
      </c>
      <c r="AT2059" s="32">
        <f t="shared" si="257"/>
        <v>1</v>
      </c>
      <c r="AU2059" s="32">
        <f t="shared" si="258"/>
        <v>1</v>
      </c>
      <c r="AV2059" s="32">
        <f t="shared" si="259"/>
        <v>72096.470690003727</v>
      </c>
      <c r="AW2059" s="32">
        <f t="shared" si="260"/>
        <v>0.14683245652033186</v>
      </c>
      <c r="AX2059" s="32">
        <f t="shared" si="261"/>
        <v>98085.81549410247</v>
      </c>
      <c r="AY2059" s="26">
        <v>2</v>
      </c>
      <c r="AZ2059" s="26">
        <v>1</v>
      </c>
      <c r="BA2059" s="26">
        <v>10253.549999999999</v>
      </c>
      <c r="BB2059" s="26">
        <v>46.45</v>
      </c>
      <c r="BC2059" s="26">
        <v>136.76</v>
      </c>
      <c r="BD2059" s="26">
        <v>158.16</v>
      </c>
      <c r="BE2059" s="28">
        <v>7.0000000000000007E-2</v>
      </c>
      <c r="BF2059" s="28">
        <v>2.5</v>
      </c>
      <c r="BG2059" s="28">
        <v>0.51</v>
      </c>
      <c r="BH2059" s="28">
        <v>-0.08</v>
      </c>
      <c r="BI2059" s="28">
        <v>0.08</v>
      </c>
      <c r="BJ2059" s="28">
        <v>6.36</v>
      </c>
      <c r="BK2059" s="28">
        <v>0.71</v>
      </c>
      <c r="BL2059" s="28">
        <v>1.1399999999999999</v>
      </c>
      <c r="BM2059" s="28">
        <v>0.09</v>
      </c>
      <c r="BN2059" s="28">
        <v>6.07</v>
      </c>
      <c r="BO2059" s="28">
        <v>0.76</v>
      </c>
      <c r="BP2059" s="28">
        <v>0.31</v>
      </c>
      <c r="BQ2059" s="26">
        <v>42.642100999999997</v>
      </c>
      <c r="BR2059" s="26">
        <v>1960.1970209999999</v>
      </c>
      <c r="BS2059" s="31">
        <f t="shared" si="263"/>
        <v>7.7679679999999989</v>
      </c>
    </row>
    <row r="2060" spans="1:71">
      <c r="A2060" s="26">
        <v>42177322310000</v>
      </c>
      <c r="B2060" s="26" t="s">
        <v>9282</v>
      </c>
      <c r="C2060" t="s">
        <v>4529</v>
      </c>
      <c r="D2060" s="26" t="s">
        <v>64</v>
      </c>
      <c r="E2060" s="27" t="s">
        <v>305</v>
      </c>
      <c r="F2060" t="s">
        <v>66</v>
      </c>
      <c r="G2060" t="s">
        <v>67</v>
      </c>
      <c r="H2060" t="s">
        <v>357</v>
      </c>
      <c r="I2060" t="s">
        <v>360</v>
      </c>
      <c r="J2060" t="s">
        <v>70</v>
      </c>
      <c r="K2060" t="s">
        <v>9261</v>
      </c>
      <c r="L2060">
        <v>29.295020000000001</v>
      </c>
      <c r="M2060">
        <v>-97.441119999999998</v>
      </c>
      <c r="N2060" s="28">
        <v>2496849.65</v>
      </c>
      <c r="O2060" s="28">
        <v>534764.56999999995</v>
      </c>
      <c r="P2060" s="26">
        <v>264</v>
      </c>
      <c r="Q2060" s="26" t="s">
        <v>72</v>
      </c>
      <c r="R2060" s="26">
        <v>15742</v>
      </c>
      <c r="S2060" s="29" t="s">
        <v>72</v>
      </c>
      <c r="T2060" s="30">
        <v>40732</v>
      </c>
      <c r="U2060" s="30">
        <v>40769</v>
      </c>
      <c r="V2060" s="30">
        <v>40756</v>
      </c>
      <c r="W2060">
        <v>1685</v>
      </c>
      <c r="X2060" s="26">
        <v>5740</v>
      </c>
      <c r="Y2060" s="26" t="s">
        <v>72</v>
      </c>
      <c r="Z2060" s="26" t="s">
        <v>72</v>
      </c>
      <c r="AA2060" s="26" t="s">
        <v>4069</v>
      </c>
      <c r="AB2060" s="31" t="s">
        <v>72</v>
      </c>
      <c r="AC2060" s="31" t="s">
        <v>72</v>
      </c>
      <c r="AD2060" s="26">
        <v>2131.3551989478665</v>
      </c>
      <c r="AE2060" s="26">
        <v>1690</v>
      </c>
      <c r="AF2060" s="26" t="s">
        <v>72</v>
      </c>
      <c r="AG2060" s="26">
        <v>49880</v>
      </c>
      <c r="AH2060" s="28">
        <v>9.5270999999999995E-2</v>
      </c>
      <c r="AI2060">
        <v>30003</v>
      </c>
      <c r="AJ2060" s="26">
        <v>60763</v>
      </c>
      <c r="AK2060" s="28">
        <v>0.14640900000000001</v>
      </c>
      <c r="AL2060">
        <v>45221</v>
      </c>
      <c r="AM2060" s="26">
        <v>75060</v>
      </c>
      <c r="AN2060" s="28">
        <v>0.171567</v>
      </c>
      <c r="AO2060">
        <v>75517</v>
      </c>
      <c r="AP2060" s="32">
        <v>108974.5078125</v>
      </c>
      <c r="AQ2060" s="36">
        <v>0.23226338377895678</v>
      </c>
      <c r="AR2060" s="32">
        <f t="shared" si="262"/>
        <v>150085.12674137537</v>
      </c>
      <c r="AS2060" s="32">
        <f t="shared" si="256"/>
        <v>3</v>
      </c>
      <c r="AT2060" s="32">
        <f t="shared" si="257"/>
        <v>1</v>
      </c>
      <c r="AU2060" s="32">
        <f t="shared" si="258"/>
        <v>2</v>
      </c>
      <c r="AV2060" s="32">
        <f t="shared" si="259"/>
        <v>108974.5078125</v>
      </c>
      <c r="AW2060" s="32">
        <f t="shared" si="260"/>
        <v>0.23226338377895678</v>
      </c>
      <c r="AX2060" s="32">
        <f t="shared" si="261"/>
        <v>150085.12674137537</v>
      </c>
      <c r="AY2060" s="26">
        <v>2</v>
      </c>
      <c r="AZ2060" s="26">
        <v>1</v>
      </c>
      <c r="BA2060" s="26">
        <v>10502.22</v>
      </c>
      <c r="BB2060" s="26">
        <v>39.32</v>
      </c>
      <c r="BC2060" s="26">
        <v>182.82</v>
      </c>
      <c r="BD2060" s="26">
        <v>260.38</v>
      </c>
      <c r="BE2060" s="28">
        <v>0.06</v>
      </c>
      <c r="BF2060" s="28">
        <v>4.07</v>
      </c>
      <c r="BG2060" s="28">
        <v>0.63</v>
      </c>
      <c r="BH2060" s="28">
        <v>-0.21</v>
      </c>
      <c r="BI2060" s="28">
        <v>0.1</v>
      </c>
      <c r="BJ2060" s="28">
        <v>6.52</v>
      </c>
      <c r="BK2060" s="28">
        <v>0.8</v>
      </c>
      <c r="BL2060" s="28">
        <v>4.25</v>
      </c>
      <c r="BM2060" s="28">
        <v>0.09</v>
      </c>
      <c r="BN2060" s="28">
        <v>6.57</v>
      </c>
      <c r="BO2060" s="28">
        <v>0.76</v>
      </c>
      <c r="BP2060" s="28">
        <v>2.54</v>
      </c>
      <c r="BQ2060" s="26">
        <v>45.288898000000003</v>
      </c>
      <c r="BR2060" s="26">
        <v>1189.6617429999999</v>
      </c>
      <c r="BS2060" s="31">
        <f t="shared" si="263"/>
        <v>14.625600000000002</v>
      </c>
    </row>
    <row r="2061" spans="1:71">
      <c r="A2061" s="26">
        <v>42177322320000</v>
      </c>
      <c r="B2061" s="26" t="s">
        <v>9282</v>
      </c>
      <c r="C2061" t="s">
        <v>4530</v>
      </c>
      <c r="D2061" s="26" t="s">
        <v>64</v>
      </c>
      <c r="E2061" s="27" t="s">
        <v>305</v>
      </c>
      <c r="F2061" t="s">
        <v>66</v>
      </c>
      <c r="G2061" t="s">
        <v>67</v>
      </c>
      <c r="H2061" t="s">
        <v>357</v>
      </c>
      <c r="I2061" t="s">
        <v>360</v>
      </c>
      <c r="J2061" t="s">
        <v>158</v>
      </c>
      <c r="K2061" t="s">
        <v>9261</v>
      </c>
      <c r="L2061">
        <v>29.29194</v>
      </c>
      <c r="M2061">
        <v>-97.447389999999999</v>
      </c>
      <c r="N2061" s="28">
        <v>2494866.25</v>
      </c>
      <c r="O2061" s="28">
        <v>533618.24</v>
      </c>
      <c r="P2061" s="26">
        <v>252</v>
      </c>
      <c r="Q2061" s="26">
        <v>11466</v>
      </c>
      <c r="R2061" s="26">
        <v>17023</v>
      </c>
      <c r="S2061" s="29" t="s">
        <v>72</v>
      </c>
      <c r="T2061" s="30">
        <v>40708</v>
      </c>
      <c r="U2061" s="30">
        <v>40767</v>
      </c>
      <c r="V2061" s="30">
        <v>40756</v>
      </c>
      <c r="W2061">
        <v>2125.699951171875</v>
      </c>
      <c r="X2061" s="26">
        <v>6182</v>
      </c>
      <c r="Y2061" s="26" t="s">
        <v>72</v>
      </c>
      <c r="Z2061" s="26" t="s">
        <v>72</v>
      </c>
      <c r="AA2061" s="26" t="s">
        <v>4069</v>
      </c>
      <c r="AB2061" s="31" t="s">
        <v>72</v>
      </c>
      <c r="AC2061" s="31" t="s">
        <v>72</v>
      </c>
      <c r="AD2061" s="26">
        <v>1925.2216258852175</v>
      </c>
      <c r="AE2061" s="26">
        <v>1210</v>
      </c>
      <c r="AF2061" s="26" t="s">
        <v>72</v>
      </c>
      <c r="AG2061" s="26">
        <v>34166</v>
      </c>
      <c r="AH2061" s="28">
        <v>5.5746999999999998E-2</v>
      </c>
      <c r="AI2061">
        <v>10800</v>
      </c>
      <c r="AJ2061" s="26">
        <v>40350</v>
      </c>
      <c r="AK2061" s="28">
        <v>7.7409000000000006E-2</v>
      </c>
      <c r="AL2061">
        <v>14015</v>
      </c>
      <c r="AM2061" s="26">
        <v>49998</v>
      </c>
      <c r="AN2061" s="28">
        <v>9.7939999999999999E-2</v>
      </c>
      <c r="AO2061">
        <v>15763</v>
      </c>
      <c r="AP2061" s="32">
        <v>74285.671875</v>
      </c>
      <c r="AQ2061" s="36">
        <v>0.14301638198716327</v>
      </c>
      <c r="AR2061" s="32">
        <f t="shared" si="262"/>
        <v>99599.571486727902</v>
      </c>
      <c r="AS2061" s="32">
        <f t="shared" si="256"/>
        <v>2</v>
      </c>
      <c r="AT2061" s="32">
        <f t="shared" si="257"/>
        <v>1</v>
      </c>
      <c r="AU2061" s="32">
        <f t="shared" si="258"/>
        <v>1</v>
      </c>
      <c r="AV2061" s="32">
        <f t="shared" si="259"/>
        <v>68974.402549741193</v>
      </c>
      <c r="AW2061" s="32">
        <f t="shared" si="260"/>
        <v>0.13279101142127422</v>
      </c>
      <c r="AX2061" s="32">
        <f t="shared" si="261"/>
        <v>92478.411571306729</v>
      </c>
      <c r="AY2061" s="26">
        <v>2</v>
      </c>
      <c r="AZ2061" s="26">
        <v>1</v>
      </c>
      <c r="BA2061" s="26">
        <v>10493.9</v>
      </c>
      <c r="BB2061" s="26">
        <v>37.75</v>
      </c>
      <c r="BC2061" s="26">
        <v>191.69</v>
      </c>
      <c r="BD2061" s="26">
        <v>274.98</v>
      </c>
      <c r="BE2061" s="28">
        <v>0.06</v>
      </c>
      <c r="BF2061" s="28">
        <v>4.1500000000000004</v>
      </c>
      <c r="BG2061" s="28">
        <v>0.64</v>
      </c>
      <c r="BH2061" s="28">
        <v>-0.19</v>
      </c>
      <c r="BI2061" s="28">
        <v>0.1</v>
      </c>
      <c r="BJ2061" s="28">
        <v>6.45</v>
      </c>
      <c r="BK2061" s="28">
        <v>0.8</v>
      </c>
      <c r="BL2061" s="28">
        <v>4.59</v>
      </c>
      <c r="BM2061" s="28">
        <v>0.09</v>
      </c>
      <c r="BN2061" s="28">
        <v>6.56</v>
      </c>
      <c r="BO2061" s="28">
        <v>0.76</v>
      </c>
      <c r="BP2061" s="28">
        <v>2.85</v>
      </c>
      <c r="BQ2061" s="26">
        <v>43.179698000000002</v>
      </c>
      <c r="BR2061" s="26">
        <v>1356.5740960000001</v>
      </c>
      <c r="BS2061" s="31">
        <f t="shared" si="263"/>
        <v>15.335200000000002</v>
      </c>
    </row>
    <row r="2062" spans="1:71">
      <c r="A2062" s="26">
        <v>42177322490000</v>
      </c>
      <c r="B2062" s="26" t="s">
        <v>9282</v>
      </c>
      <c r="C2062" t="s">
        <v>4531</v>
      </c>
      <c r="D2062" s="26" t="s">
        <v>1674</v>
      </c>
      <c r="E2062" s="27" t="s">
        <v>305</v>
      </c>
      <c r="F2062" t="s">
        <v>66</v>
      </c>
      <c r="G2062" t="s">
        <v>67</v>
      </c>
      <c r="H2062" t="s">
        <v>4532</v>
      </c>
      <c r="I2062" t="s">
        <v>4533</v>
      </c>
      <c r="J2062" t="s">
        <v>70</v>
      </c>
      <c r="K2062" t="s">
        <v>9261</v>
      </c>
      <c r="L2062">
        <v>29.275659999999998</v>
      </c>
      <c r="M2062">
        <v>-97.748320000000007</v>
      </c>
      <c r="N2062" s="28">
        <v>2399017.73</v>
      </c>
      <c r="O2062" s="28">
        <v>526549.43999999994</v>
      </c>
      <c r="P2062" s="26">
        <v>390</v>
      </c>
      <c r="Q2062" s="26">
        <v>6739</v>
      </c>
      <c r="R2062" s="26">
        <v>12242</v>
      </c>
      <c r="S2062" s="29" t="s">
        <v>72</v>
      </c>
      <c r="T2062" s="30">
        <v>40689</v>
      </c>
      <c r="U2062" s="30" t="s">
        <v>72</v>
      </c>
      <c r="V2062" s="30">
        <v>40817</v>
      </c>
      <c r="W2062">
        <v>3096849</v>
      </c>
      <c r="X2062" s="26">
        <v>6065</v>
      </c>
      <c r="Y2062" s="26" t="s">
        <v>72</v>
      </c>
      <c r="Z2062" s="26" t="s">
        <v>72</v>
      </c>
      <c r="AA2062" s="26" t="s">
        <v>4069</v>
      </c>
      <c r="AB2062" s="31" t="s">
        <v>72</v>
      </c>
      <c r="AC2062" s="31" t="s">
        <v>72</v>
      </c>
      <c r="AD2062" s="26">
        <v>2137.8146898520631</v>
      </c>
      <c r="AE2062" s="26">
        <v>67</v>
      </c>
      <c r="AF2062" s="26" t="s">
        <v>72</v>
      </c>
      <c r="AG2062" s="26">
        <v>1934</v>
      </c>
      <c r="AH2062" s="28">
        <v>3.7590000000000002E-3</v>
      </c>
      <c r="AI2062">
        <v>10682</v>
      </c>
      <c r="AJ2062" s="26">
        <v>2742</v>
      </c>
      <c r="AK2062" s="28">
        <v>8.2369999999999995E-3</v>
      </c>
      <c r="AL2062">
        <v>15144</v>
      </c>
      <c r="AM2062" s="26">
        <v>3283</v>
      </c>
      <c r="AN2062" s="28">
        <v>8.2369999999999995E-3</v>
      </c>
      <c r="AO2062">
        <v>18132</v>
      </c>
      <c r="AP2062" s="32">
        <v>3697.345703125</v>
      </c>
      <c r="AQ2062" s="36">
        <v>7.9042399576020293E-3</v>
      </c>
      <c r="AR2062" s="32">
        <f t="shared" si="262"/>
        <v>5096.396175620559</v>
      </c>
      <c r="AS2062" s="32">
        <f t="shared" si="256"/>
        <v>1</v>
      </c>
      <c r="AT2062" s="32">
        <f t="shared" si="257"/>
        <v>1</v>
      </c>
      <c r="AU2062" s="32">
        <f t="shared" si="258"/>
        <v>1</v>
      </c>
      <c r="AV2062" s="32">
        <f t="shared" si="259"/>
        <v>3499.2191815230835</v>
      </c>
      <c r="AW2062" s="32">
        <f t="shared" si="260"/>
        <v>7.4806821692721594E-3</v>
      </c>
      <c r="AX2062" s="32">
        <f t="shared" si="261"/>
        <v>4823.2999254842553</v>
      </c>
      <c r="AY2062" s="26">
        <v>2</v>
      </c>
      <c r="AZ2062" s="26">
        <v>1</v>
      </c>
      <c r="BA2062" s="26">
        <v>5972.8</v>
      </c>
      <c r="BB2062" s="26">
        <v>-9.85</v>
      </c>
      <c r="BC2062" s="26">
        <v>113.95</v>
      </c>
      <c r="BD2062" s="26">
        <v>140.37</v>
      </c>
      <c r="BE2062" s="28">
        <v>0.03</v>
      </c>
      <c r="BF2062" s="28">
        <v>5.25</v>
      </c>
      <c r="BG2062" s="28">
        <v>0.22</v>
      </c>
      <c r="BH2062" s="28">
        <v>-0.39</v>
      </c>
      <c r="BI2062" s="28">
        <v>0.06</v>
      </c>
      <c r="BJ2062" s="28">
        <v>6.42</v>
      </c>
      <c r="BK2062" s="28">
        <v>0.55000000000000004</v>
      </c>
      <c r="BL2062" s="28">
        <v>7.42</v>
      </c>
      <c r="BM2062" s="28">
        <v>0.04</v>
      </c>
      <c r="BN2062" s="28">
        <v>6.76</v>
      </c>
      <c r="BO2062" s="28">
        <v>0.44</v>
      </c>
      <c r="BP2062" s="28">
        <v>6.29</v>
      </c>
      <c r="BQ2062" s="26">
        <v>26.366499999999998</v>
      </c>
      <c r="BR2062" s="26">
        <v>408.46426300000002</v>
      </c>
      <c r="BS2062" s="31">
        <f t="shared" si="263"/>
        <v>3.7603500000000003</v>
      </c>
    </row>
    <row r="2063" spans="1:71">
      <c r="A2063" s="26">
        <v>42177322770000</v>
      </c>
      <c r="B2063" s="26" t="s">
        <v>9282</v>
      </c>
      <c r="C2063" t="s">
        <v>4534</v>
      </c>
      <c r="D2063" s="26" t="s">
        <v>102</v>
      </c>
      <c r="E2063" s="27" t="s">
        <v>305</v>
      </c>
      <c r="F2063" t="s">
        <v>66</v>
      </c>
      <c r="G2063" t="s">
        <v>67</v>
      </c>
      <c r="H2063" t="s">
        <v>332</v>
      </c>
      <c r="I2063" t="s">
        <v>333</v>
      </c>
      <c r="J2063" t="s">
        <v>232</v>
      </c>
      <c r="K2063" t="s">
        <v>9261</v>
      </c>
      <c r="L2063">
        <v>29.2559</v>
      </c>
      <c r="M2063">
        <v>-97.476020000000005</v>
      </c>
      <c r="N2063" s="28">
        <v>2485912.23</v>
      </c>
      <c r="O2063" s="28">
        <v>520395.71</v>
      </c>
      <c r="P2063" s="26">
        <v>235</v>
      </c>
      <c r="Q2063" s="26">
        <v>11832</v>
      </c>
      <c r="R2063" s="26">
        <v>17122</v>
      </c>
      <c r="S2063" s="29" t="s">
        <v>72</v>
      </c>
      <c r="T2063" s="30">
        <v>40767</v>
      </c>
      <c r="U2063" s="30">
        <v>40860</v>
      </c>
      <c r="V2063" s="30">
        <v>40878</v>
      </c>
      <c r="W2063">
        <v>2552043</v>
      </c>
      <c r="X2063" s="26">
        <v>6016</v>
      </c>
      <c r="Y2063" s="26" t="s">
        <v>72</v>
      </c>
      <c r="Z2063" s="26" t="s">
        <v>72</v>
      </c>
      <c r="AA2063" s="26" t="s">
        <v>4069</v>
      </c>
      <c r="AB2063" s="31" t="s">
        <v>72</v>
      </c>
      <c r="AC2063" s="31" t="s">
        <v>72</v>
      </c>
      <c r="AD2063" s="26">
        <v>2202.1611578329748</v>
      </c>
      <c r="AE2063" s="26">
        <v>1020</v>
      </c>
      <c r="AF2063" s="26" t="s">
        <v>72</v>
      </c>
      <c r="AG2063" s="26">
        <v>47529</v>
      </c>
      <c r="AH2063" s="28">
        <v>9.4517000000000004E-2</v>
      </c>
      <c r="AI2063">
        <v>4909</v>
      </c>
      <c r="AJ2063" s="26">
        <v>83698</v>
      </c>
      <c r="AK2063" s="28">
        <v>0.17933499999999999</v>
      </c>
      <c r="AL2063">
        <v>6810</v>
      </c>
      <c r="AM2063" s="26">
        <v>97151</v>
      </c>
      <c r="AN2063" s="28">
        <v>0.21543000000000001</v>
      </c>
      <c r="AO2063">
        <v>6810</v>
      </c>
      <c r="AP2063" s="32">
        <v>133250.84375</v>
      </c>
      <c r="AQ2063" s="36">
        <v>0.29343983235472088</v>
      </c>
      <c r="AR2063" s="32">
        <f t="shared" si="262"/>
        <v>185189.69407678558</v>
      </c>
      <c r="AS2063" s="32">
        <f t="shared" si="256"/>
        <v>3</v>
      </c>
      <c r="AT2063" s="32">
        <f t="shared" si="257"/>
        <v>1</v>
      </c>
      <c r="AU2063" s="32">
        <f t="shared" si="258"/>
        <v>3</v>
      </c>
      <c r="AV2063" s="32">
        <f t="shared" si="259"/>
        <v>127137.60690242687</v>
      </c>
      <c r="AW2063" s="32">
        <f t="shared" si="260"/>
        <v>0.279977499620362</v>
      </c>
      <c r="AX2063" s="32">
        <f t="shared" si="261"/>
        <v>176693.62433523094</v>
      </c>
      <c r="AY2063" s="26">
        <v>2</v>
      </c>
      <c r="AZ2063" s="26">
        <v>1</v>
      </c>
      <c r="BA2063" s="26">
        <v>11054.79</v>
      </c>
      <c r="BB2063" s="26">
        <v>35.11</v>
      </c>
      <c r="BC2063" s="26">
        <v>231.75</v>
      </c>
      <c r="BD2063" s="26">
        <v>302.83</v>
      </c>
      <c r="BE2063" s="28">
        <v>0.06</v>
      </c>
      <c r="BF2063" s="28">
        <v>4.1900000000000004</v>
      </c>
      <c r="BG2063" s="28">
        <v>0.67</v>
      </c>
      <c r="BH2063" s="28">
        <v>0.09</v>
      </c>
      <c r="BI2063" s="28">
        <v>0.1</v>
      </c>
      <c r="BJ2063" s="28">
        <v>6.25</v>
      </c>
      <c r="BK2063" s="28">
        <v>0.8</v>
      </c>
      <c r="BL2063" s="28">
        <v>8.34</v>
      </c>
      <c r="BM2063" s="28">
        <v>0.09</v>
      </c>
      <c r="BN2063" s="28">
        <v>6.48</v>
      </c>
      <c r="BO2063" s="28">
        <v>0.76</v>
      </c>
      <c r="BP2063" s="28">
        <v>6.27</v>
      </c>
      <c r="BQ2063" s="26">
        <v>46.147998000000001</v>
      </c>
      <c r="BR2063" s="26">
        <v>1406.2508539999999</v>
      </c>
      <c r="BS2063" s="31">
        <f t="shared" si="263"/>
        <v>18.540000000000003</v>
      </c>
    </row>
    <row r="2064" spans="1:71">
      <c r="A2064" s="26">
        <v>42177322780000</v>
      </c>
      <c r="B2064" s="26" t="s">
        <v>9282</v>
      </c>
      <c r="C2064" t="s">
        <v>4535</v>
      </c>
      <c r="D2064" s="26" t="s">
        <v>102</v>
      </c>
      <c r="E2064" s="27" t="s">
        <v>305</v>
      </c>
      <c r="F2064" t="s">
        <v>66</v>
      </c>
      <c r="G2064" t="s">
        <v>67</v>
      </c>
      <c r="H2064" t="s">
        <v>332</v>
      </c>
      <c r="I2064" t="s">
        <v>333</v>
      </c>
      <c r="J2064" t="s">
        <v>339</v>
      </c>
      <c r="K2064" t="s">
        <v>9261</v>
      </c>
      <c r="L2064">
        <v>29.25591</v>
      </c>
      <c r="M2064">
        <v>-97.475930000000005</v>
      </c>
      <c r="N2064" s="28">
        <v>2485940.87</v>
      </c>
      <c r="O2064" s="28">
        <v>520399.72</v>
      </c>
      <c r="P2064" s="26">
        <v>236</v>
      </c>
      <c r="Q2064" s="26">
        <v>11901</v>
      </c>
      <c r="R2064" s="26">
        <v>17719</v>
      </c>
      <c r="S2064" s="29" t="s">
        <v>72</v>
      </c>
      <c r="T2064" s="30">
        <v>40784</v>
      </c>
      <c r="U2064" s="30">
        <v>40865</v>
      </c>
      <c r="V2064" s="30">
        <v>40878</v>
      </c>
      <c r="W2064">
        <v>4698600</v>
      </c>
      <c r="X2064" s="26">
        <v>6116</v>
      </c>
      <c r="Y2064" s="26" t="s">
        <v>72</v>
      </c>
      <c r="Z2064" s="26" t="s">
        <v>72</v>
      </c>
      <c r="AA2064" s="26" t="s">
        <v>4069</v>
      </c>
      <c r="AB2064" s="31" t="s">
        <v>72</v>
      </c>
      <c r="AC2064" s="31" t="s">
        <v>72</v>
      </c>
      <c r="AD2064" s="26">
        <v>1751.3564020307099</v>
      </c>
      <c r="AE2064" s="26">
        <v>1135</v>
      </c>
      <c r="AF2064" s="26" t="s">
        <v>72</v>
      </c>
      <c r="AG2064" s="26">
        <v>61547</v>
      </c>
      <c r="AH2064" s="28">
        <v>0.102106</v>
      </c>
      <c r="AI2064">
        <v>9986</v>
      </c>
      <c r="AJ2064" s="26">
        <v>124902</v>
      </c>
      <c r="AK2064" s="28">
        <v>0.21373600000000001</v>
      </c>
      <c r="AL2064">
        <v>13850</v>
      </c>
      <c r="AM2064" s="26">
        <v>154849</v>
      </c>
      <c r="AN2064" s="28">
        <v>0.27060699999999999</v>
      </c>
      <c r="AO2064">
        <v>13850</v>
      </c>
      <c r="AP2064" s="32">
        <v>283865.90625</v>
      </c>
      <c r="AQ2064" s="36">
        <v>0.49715037222918673</v>
      </c>
      <c r="AR2064" s="32">
        <f t="shared" si="262"/>
        <v>371861.52213456604</v>
      </c>
      <c r="AS2064" s="32">
        <f t="shared" si="256"/>
        <v>4</v>
      </c>
      <c r="AT2064" s="32">
        <f t="shared" si="257"/>
        <v>1</v>
      </c>
      <c r="AU2064" s="32">
        <f t="shared" si="258"/>
        <v>4</v>
      </c>
      <c r="AV2064" s="32">
        <f t="shared" si="259"/>
        <v>266414.37244522566</v>
      </c>
      <c r="AW2064" s="32">
        <f t="shared" si="260"/>
        <v>0.46658651677493984</v>
      </c>
      <c r="AX2064" s="32">
        <f t="shared" si="261"/>
        <v>349000.18591438996</v>
      </c>
      <c r="AY2064" s="26">
        <v>2</v>
      </c>
      <c r="AZ2064" s="26">
        <v>1</v>
      </c>
      <c r="BA2064" s="26">
        <v>11055.41</v>
      </c>
      <c r="BB2064" s="26">
        <v>35.130000000000003</v>
      </c>
      <c r="BC2064" s="26">
        <v>231.74</v>
      </c>
      <c r="BD2064" s="26">
        <v>302.8</v>
      </c>
      <c r="BE2064" s="28">
        <v>0.06</v>
      </c>
      <c r="BF2064" s="28">
        <v>4.1900000000000004</v>
      </c>
      <c r="BG2064" s="28">
        <v>0.67</v>
      </c>
      <c r="BH2064" s="28">
        <v>0.09</v>
      </c>
      <c r="BI2064" s="28">
        <v>0.1</v>
      </c>
      <c r="BJ2064" s="28">
        <v>6.25</v>
      </c>
      <c r="BK2064" s="28">
        <v>0.8</v>
      </c>
      <c r="BL2064" s="28">
        <v>8.33</v>
      </c>
      <c r="BM2064" s="28">
        <v>0.09</v>
      </c>
      <c r="BN2064" s="28">
        <v>6.48</v>
      </c>
      <c r="BO2064" s="28">
        <v>0.76</v>
      </c>
      <c r="BP2064" s="28">
        <v>6.26</v>
      </c>
      <c r="BQ2064" s="26">
        <v>46.147998000000001</v>
      </c>
      <c r="BR2064" s="26">
        <v>1406.2508539999999</v>
      </c>
      <c r="BS2064" s="31">
        <f t="shared" si="263"/>
        <v>18.539200000000005</v>
      </c>
    </row>
    <row r="2065" spans="1:71">
      <c r="A2065" s="26">
        <v>42177323290000</v>
      </c>
      <c r="B2065" s="26" t="s">
        <v>9280</v>
      </c>
      <c r="C2065" t="s">
        <v>4536</v>
      </c>
      <c r="D2065" s="26" t="s">
        <v>64</v>
      </c>
      <c r="E2065" s="27" t="s">
        <v>305</v>
      </c>
      <c r="F2065" t="s">
        <v>66</v>
      </c>
      <c r="G2065" t="s">
        <v>67</v>
      </c>
      <c r="H2065" t="s">
        <v>1860</v>
      </c>
      <c r="I2065" t="s">
        <v>1861</v>
      </c>
      <c r="J2065" t="s">
        <v>70</v>
      </c>
      <c r="K2065" t="s">
        <v>9261</v>
      </c>
      <c r="L2065">
        <v>29.294070000000001</v>
      </c>
      <c r="M2065">
        <v>-97.390129999999999</v>
      </c>
      <c r="N2065" s="28">
        <v>2513105.04</v>
      </c>
      <c r="O2065" s="28">
        <v>534639.37</v>
      </c>
      <c r="P2065" s="26">
        <v>302</v>
      </c>
      <c r="Q2065" s="26">
        <v>11876</v>
      </c>
      <c r="R2065" s="26">
        <v>18137</v>
      </c>
      <c r="S2065" s="29" t="s">
        <v>72</v>
      </c>
      <c r="T2065" s="30">
        <v>40790</v>
      </c>
      <c r="U2065" s="30">
        <v>40868</v>
      </c>
      <c r="V2065" s="30">
        <v>40848</v>
      </c>
      <c r="W2065">
        <v>3295</v>
      </c>
      <c r="X2065" s="26">
        <v>6725</v>
      </c>
      <c r="Y2065" s="26" t="s">
        <v>72</v>
      </c>
      <c r="Z2065" s="26" t="s">
        <v>72</v>
      </c>
      <c r="AA2065" s="26" t="s">
        <v>4069</v>
      </c>
      <c r="AB2065" s="31" t="s">
        <v>72</v>
      </c>
      <c r="AC2065" s="31" t="s">
        <v>72</v>
      </c>
      <c r="AD2065" s="26">
        <v>2111.8321572580644</v>
      </c>
      <c r="AE2065" s="26">
        <v>3172</v>
      </c>
      <c r="AF2065" s="26" t="s">
        <v>72</v>
      </c>
      <c r="AG2065" s="26">
        <v>59822</v>
      </c>
      <c r="AH2065" s="28">
        <v>0.112804</v>
      </c>
      <c r="AI2065">
        <v>9208</v>
      </c>
      <c r="AJ2065" s="26">
        <v>84285</v>
      </c>
      <c r="AK2065" s="28">
        <v>0.17060400000000001</v>
      </c>
      <c r="AL2065">
        <v>12028</v>
      </c>
      <c r="AM2065" s="26">
        <v>90678</v>
      </c>
      <c r="AN2065" s="28">
        <v>0.19245399999999999</v>
      </c>
      <c r="AO2065">
        <v>12028</v>
      </c>
      <c r="AP2065" s="32">
        <v>103538.953125</v>
      </c>
      <c r="AQ2065" s="36">
        <v>0.21865689073821035</v>
      </c>
      <c r="AR2065" s="32">
        <f t="shared" si="262"/>
        <v>142241.22278566324</v>
      </c>
      <c r="AS2065" s="32">
        <f t="shared" si="256"/>
        <v>2</v>
      </c>
      <c r="AT2065" s="32">
        <f t="shared" si="257"/>
        <v>1</v>
      </c>
      <c r="AU2065" s="32">
        <f t="shared" si="258"/>
        <v>2</v>
      </c>
      <c r="AV2065" s="32">
        <f t="shared" si="259"/>
        <v>88373.768169144983</v>
      </c>
      <c r="AW2065" s="32">
        <f t="shared" si="260"/>
        <v>0.18663056547766949</v>
      </c>
      <c r="AX2065" s="32">
        <f t="shared" si="261"/>
        <v>121407.37825869249</v>
      </c>
      <c r="AY2065" s="26">
        <v>2</v>
      </c>
      <c r="AZ2065" s="26">
        <v>1</v>
      </c>
      <c r="BA2065" s="26">
        <v>11146.96</v>
      </c>
      <c r="BB2065" s="26">
        <v>55.38</v>
      </c>
      <c r="BC2065" s="26">
        <v>151.24</v>
      </c>
      <c r="BD2065" s="26">
        <v>160.13999999999999</v>
      </c>
      <c r="BE2065" s="28">
        <v>0.05</v>
      </c>
      <c r="BF2065" s="28">
        <v>3.05</v>
      </c>
      <c r="BG2065" s="28">
        <v>0.52</v>
      </c>
      <c r="BH2065" s="28">
        <v>-0.23</v>
      </c>
      <c r="BI2065" s="28">
        <v>0.11</v>
      </c>
      <c r="BJ2065" s="28">
        <v>7.5</v>
      </c>
      <c r="BK2065" s="28">
        <v>0.79</v>
      </c>
      <c r="BL2065" s="28">
        <v>3.28</v>
      </c>
      <c r="BM2065" s="28">
        <v>0.09</v>
      </c>
      <c r="BN2065" s="28">
        <v>6.72</v>
      </c>
      <c r="BO2065" s="28">
        <v>0.75</v>
      </c>
      <c r="BP2065" s="28">
        <v>1.66</v>
      </c>
      <c r="BQ2065" s="26">
        <v>44.677897999999999</v>
      </c>
      <c r="BR2065" s="26">
        <v>1746.0187980000001</v>
      </c>
      <c r="BS2065" s="31">
        <f t="shared" si="263"/>
        <v>13.142756000000002</v>
      </c>
    </row>
    <row r="2066" spans="1:71">
      <c r="A2066" s="26">
        <v>42177323310000</v>
      </c>
      <c r="B2066" s="26" t="s">
        <v>9280</v>
      </c>
      <c r="C2066" t="s">
        <v>4537</v>
      </c>
      <c r="D2066" s="26" t="s">
        <v>64</v>
      </c>
      <c r="E2066" s="27" t="s">
        <v>305</v>
      </c>
      <c r="F2066" t="s">
        <v>66</v>
      </c>
      <c r="G2066" t="s">
        <v>67</v>
      </c>
      <c r="H2066" t="s">
        <v>1860</v>
      </c>
      <c r="I2066" t="s">
        <v>1861</v>
      </c>
      <c r="J2066" t="s">
        <v>158</v>
      </c>
      <c r="K2066" t="s">
        <v>9261</v>
      </c>
      <c r="L2066">
        <v>29.296430000000001</v>
      </c>
      <c r="M2066">
        <v>-97.386129999999994</v>
      </c>
      <c r="N2066" s="28">
        <v>2514368.02</v>
      </c>
      <c r="O2066" s="28">
        <v>535514.92000000004</v>
      </c>
      <c r="P2066" s="26">
        <v>310</v>
      </c>
      <c r="Q2066" s="26">
        <v>11923</v>
      </c>
      <c r="R2066" s="26">
        <v>16724</v>
      </c>
      <c r="S2066" s="29" t="s">
        <v>72</v>
      </c>
      <c r="T2066" s="30">
        <v>40815</v>
      </c>
      <c r="U2066" s="30">
        <v>40871</v>
      </c>
      <c r="V2066" s="30">
        <v>40848</v>
      </c>
      <c r="W2066">
        <v>4795</v>
      </c>
      <c r="X2066" s="26">
        <v>5170</v>
      </c>
      <c r="Y2066" s="26" t="s">
        <v>72</v>
      </c>
      <c r="Z2066" s="26" t="s">
        <v>72</v>
      </c>
      <c r="AA2066" s="26" t="s">
        <v>4069</v>
      </c>
      <c r="AB2066" s="31" t="s">
        <v>72</v>
      </c>
      <c r="AC2066" s="31" t="s">
        <v>72</v>
      </c>
      <c r="AD2066" s="26">
        <v>1785.1202266408836</v>
      </c>
      <c r="AE2066" s="26">
        <v>3658</v>
      </c>
      <c r="AF2066" s="26" t="s">
        <v>72</v>
      </c>
      <c r="AG2066" s="26">
        <v>83131</v>
      </c>
      <c r="AH2066" s="28">
        <v>0.13409799999999999</v>
      </c>
      <c r="AI2066">
        <v>17699</v>
      </c>
      <c r="AJ2066" s="26">
        <v>150788</v>
      </c>
      <c r="AK2066" s="28">
        <v>0.264152</v>
      </c>
      <c r="AL2066">
        <v>31717</v>
      </c>
      <c r="AM2066" s="26">
        <v>164885</v>
      </c>
      <c r="AN2066" s="28">
        <v>0.29423899999999997</v>
      </c>
      <c r="AO2066">
        <v>33425</v>
      </c>
      <c r="AP2066" s="32">
        <v>179274.015625</v>
      </c>
      <c r="AQ2066" s="36">
        <v>0.32002567140332133</v>
      </c>
      <c r="AR2066" s="32">
        <f t="shared" si="262"/>
        <v>235918.55946338788</v>
      </c>
      <c r="AS2066" s="32">
        <f t="shared" si="256"/>
        <v>4</v>
      </c>
      <c r="AT2066" s="32">
        <f t="shared" si="257"/>
        <v>1</v>
      </c>
      <c r="AU2066" s="32">
        <f t="shared" si="258"/>
        <v>3</v>
      </c>
      <c r="AV2066" s="32">
        <f t="shared" si="259"/>
        <v>199039.23591634427</v>
      </c>
      <c r="AW2066" s="32">
        <f t="shared" si="260"/>
        <v>0.35530896592941286</v>
      </c>
      <c r="AX2066" s="32">
        <f t="shared" si="261"/>
        <v>261928.92288585036</v>
      </c>
      <c r="AY2066" s="26">
        <v>2</v>
      </c>
      <c r="AZ2066" s="26">
        <v>1</v>
      </c>
      <c r="BA2066" s="26">
        <v>11147.98</v>
      </c>
      <c r="BB2066" s="26">
        <v>55.87</v>
      </c>
      <c r="BC2066" s="26">
        <v>150.18</v>
      </c>
      <c r="BD2066" s="26">
        <v>155.15</v>
      </c>
      <c r="BE2066" s="28">
        <v>0.05</v>
      </c>
      <c r="BF2066" s="28">
        <v>2.99</v>
      </c>
      <c r="BG2066" s="28">
        <v>0.51</v>
      </c>
      <c r="BH2066" s="28">
        <v>-0.24</v>
      </c>
      <c r="BI2066" s="28">
        <v>0.11</v>
      </c>
      <c r="BJ2066" s="28">
        <v>7.52</v>
      </c>
      <c r="BK2066" s="28">
        <v>0.78</v>
      </c>
      <c r="BL2066" s="28">
        <v>3.15</v>
      </c>
      <c r="BM2066" s="28">
        <v>0.09</v>
      </c>
      <c r="BN2066" s="28">
        <v>6.72</v>
      </c>
      <c r="BO2066" s="28">
        <v>0.75</v>
      </c>
      <c r="BP2066" s="28">
        <v>1.55</v>
      </c>
      <c r="BQ2066" s="26">
        <v>44.677897999999999</v>
      </c>
      <c r="BR2066" s="26">
        <v>1746.0187980000001</v>
      </c>
      <c r="BS2066" s="31">
        <f t="shared" si="263"/>
        <v>12.885444000000001</v>
      </c>
    </row>
    <row r="2067" spans="1:71">
      <c r="A2067" s="26">
        <v>42177323320000</v>
      </c>
      <c r="B2067" s="26" t="s">
        <v>9280</v>
      </c>
      <c r="C2067" t="s">
        <v>4538</v>
      </c>
      <c r="D2067" s="26" t="s">
        <v>64</v>
      </c>
      <c r="E2067" s="27" t="s">
        <v>305</v>
      </c>
      <c r="F2067" t="s">
        <v>66</v>
      </c>
      <c r="G2067" t="s">
        <v>67</v>
      </c>
      <c r="H2067" t="s">
        <v>1860</v>
      </c>
      <c r="I2067" t="s">
        <v>1861</v>
      </c>
      <c r="J2067" t="s">
        <v>245</v>
      </c>
      <c r="K2067" t="s">
        <v>9261</v>
      </c>
      <c r="L2067">
        <v>29.29832</v>
      </c>
      <c r="M2067">
        <v>-97.384309999999999</v>
      </c>
      <c r="N2067" s="28">
        <v>2514938.5499999998</v>
      </c>
      <c r="O2067" s="28">
        <v>536210.04</v>
      </c>
      <c r="P2067" s="26">
        <v>335</v>
      </c>
      <c r="Q2067" s="26">
        <v>11899</v>
      </c>
      <c r="R2067" s="26">
        <v>16212</v>
      </c>
      <c r="S2067" s="29" t="s">
        <v>72</v>
      </c>
      <c r="T2067" s="30">
        <v>40858</v>
      </c>
      <c r="U2067" s="30">
        <v>40889</v>
      </c>
      <c r="V2067" s="30">
        <v>40878</v>
      </c>
      <c r="W2067">
        <v>2191</v>
      </c>
      <c r="X2067" s="26">
        <v>4759</v>
      </c>
      <c r="Y2067" s="26" t="s">
        <v>72</v>
      </c>
      <c r="Z2067" s="26" t="s">
        <v>72</v>
      </c>
      <c r="AA2067" s="26" t="s">
        <v>4069</v>
      </c>
      <c r="AB2067" s="31" t="s">
        <v>72</v>
      </c>
      <c r="AC2067" s="31" t="s">
        <v>72</v>
      </c>
      <c r="AD2067" s="26">
        <v>2970.0058490933907</v>
      </c>
      <c r="AE2067" s="26">
        <v>2370</v>
      </c>
      <c r="AF2067" s="26" t="s">
        <v>72</v>
      </c>
      <c r="AG2067" s="26">
        <v>63157</v>
      </c>
      <c r="AH2067" s="28">
        <v>0.158694</v>
      </c>
      <c r="AI2067">
        <v>12900</v>
      </c>
      <c r="AJ2067" s="26">
        <v>107871</v>
      </c>
      <c r="AK2067" s="28">
        <v>0.31315599999999999</v>
      </c>
      <c r="AL2067">
        <v>20528</v>
      </c>
      <c r="AM2067" s="26">
        <v>121190</v>
      </c>
      <c r="AN2067" s="28">
        <v>0.37081900000000001</v>
      </c>
      <c r="AO2067">
        <v>20528</v>
      </c>
      <c r="AP2067" s="32">
        <v>155400.46875</v>
      </c>
      <c r="AQ2067" s="36">
        <v>0.46154030113935463</v>
      </c>
      <c r="AR2067" s="32">
        <f t="shared" si="262"/>
        <v>237093.10205166577</v>
      </c>
      <c r="AS2067" s="32">
        <f t="shared" si="256"/>
        <v>3</v>
      </c>
      <c r="AT2067" s="32">
        <f t="shared" si="257"/>
        <v>1</v>
      </c>
      <c r="AU2067" s="32">
        <f t="shared" si="258"/>
        <v>3</v>
      </c>
      <c r="AV2067" s="32">
        <f t="shared" si="259"/>
        <v>187434.0598077327</v>
      </c>
      <c r="AW2067" s="32">
        <f t="shared" si="260"/>
        <v>0.55668025394828646</v>
      </c>
      <c r="AX2067" s="32">
        <f t="shared" si="261"/>
        <v>285966.46475657943</v>
      </c>
      <c r="AY2067" s="26">
        <v>2</v>
      </c>
      <c r="AZ2067" s="26">
        <v>1</v>
      </c>
      <c r="BA2067" s="26">
        <v>11135.51</v>
      </c>
      <c r="BB2067" s="26">
        <v>55.96</v>
      </c>
      <c r="BC2067" s="26">
        <v>149.69</v>
      </c>
      <c r="BD2067" s="26">
        <v>153.58000000000001</v>
      </c>
      <c r="BE2067" s="28">
        <v>0.05</v>
      </c>
      <c r="BF2067" s="28">
        <v>2.96</v>
      </c>
      <c r="BG2067" s="28">
        <v>0.5</v>
      </c>
      <c r="BH2067" s="28">
        <v>-0.24</v>
      </c>
      <c r="BI2067" s="28">
        <v>0.11</v>
      </c>
      <c r="BJ2067" s="28">
        <v>7.51</v>
      </c>
      <c r="BK2067" s="28">
        <v>0.78</v>
      </c>
      <c r="BL2067" s="28">
        <v>3.06</v>
      </c>
      <c r="BM2067" s="28">
        <v>0.09</v>
      </c>
      <c r="BN2067" s="28">
        <v>6.71</v>
      </c>
      <c r="BO2067" s="28">
        <v>0.75</v>
      </c>
      <c r="BP2067" s="28">
        <v>1.48</v>
      </c>
      <c r="BQ2067" s="26">
        <v>44.677897999999999</v>
      </c>
      <c r="BR2067" s="26">
        <v>1704.494995</v>
      </c>
      <c r="BS2067" s="31">
        <f t="shared" si="263"/>
        <v>12.843401999999999</v>
      </c>
    </row>
    <row r="2068" spans="1:71">
      <c r="A2068" s="26">
        <v>42177323650000</v>
      </c>
      <c r="B2068" s="26" t="s">
        <v>9280</v>
      </c>
      <c r="C2068" t="s">
        <v>4539</v>
      </c>
      <c r="D2068" s="26" t="s">
        <v>64</v>
      </c>
      <c r="E2068" s="27" t="s">
        <v>305</v>
      </c>
      <c r="F2068" t="s">
        <v>66</v>
      </c>
      <c r="G2068" t="s">
        <v>67</v>
      </c>
      <c r="H2068" t="s">
        <v>1788</v>
      </c>
      <c r="I2068" t="s">
        <v>1789</v>
      </c>
      <c r="J2068" t="s">
        <v>339</v>
      </c>
      <c r="K2068" t="s">
        <v>9261</v>
      </c>
      <c r="L2068">
        <v>29.291119999999999</v>
      </c>
      <c r="M2068">
        <v>-97.394440000000003</v>
      </c>
      <c r="N2068" s="28">
        <v>2511746.15</v>
      </c>
      <c r="O2068" s="28">
        <v>533548</v>
      </c>
      <c r="P2068" s="26">
        <v>323</v>
      </c>
      <c r="Q2068" s="26">
        <v>11862</v>
      </c>
      <c r="R2068" s="26">
        <v>16568</v>
      </c>
      <c r="S2068" s="29" t="s">
        <v>72</v>
      </c>
      <c r="T2068" s="30">
        <v>40834</v>
      </c>
      <c r="U2068" s="30">
        <v>40867</v>
      </c>
      <c r="V2068" s="30">
        <v>40848</v>
      </c>
      <c r="W2068">
        <v>2360</v>
      </c>
      <c r="X2068" s="26">
        <v>5050</v>
      </c>
      <c r="Y2068" s="26" t="s">
        <v>72</v>
      </c>
      <c r="Z2068" s="26" t="s">
        <v>72</v>
      </c>
      <c r="AA2068" s="26" t="s">
        <v>4069</v>
      </c>
      <c r="AB2068" s="31" t="s">
        <v>72</v>
      </c>
      <c r="AC2068" s="31" t="s">
        <v>72</v>
      </c>
      <c r="AD2068" s="26">
        <v>1864.5101245563983</v>
      </c>
      <c r="AE2068" s="26">
        <v>3004</v>
      </c>
      <c r="AF2068" s="26" t="s">
        <v>72</v>
      </c>
      <c r="AG2068" s="26">
        <v>127852</v>
      </c>
      <c r="AH2068" s="28">
        <v>0.209925</v>
      </c>
      <c r="AI2068">
        <v>20627</v>
      </c>
      <c r="AJ2068" s="26">
        <v>189990</v>
      </c>
      <c r="AK2068" s="28">
        <v>0.35912100000000002</v>
      </c>
      <c r="AL2068">
        <v>29873</v>
      </c>
      <c r="AM2068" s="26">
        <v>201140</v>
      </c>
      <c r="AN2068" s="28">
        <v>0.39519300000000002</v>
      </c>
      <c r="AO2068">
        <v>30824</v>
      </c>
      <c r="AP2068" s="32">
        <v>266848.5</v>
      </c>
      <c r="AQ2068" s="36">
        <v>0.49754172997268808</v>
      </c>
      <c r="AR2068" s="32">
        <f t="shared" si="262"/>
        <v>354913.38620516576</v>
      </c>
      <c r="AS2068" s="32">
        <f t="shared" si="256"/>
        <v>4</v>
      </c>
      <c r="AT2068" s="32">
        <f t="shared" si="257"/>
        <v>1</v>
      </c>
      <c r="AU2068" s="32">
        <f t="shared" si="258"/>
        <v>4</v>
      </c>
      <c r="AV2068" s="32">
        <f t="shared" si="259"/>
        <v>303308.98811881186</v>
      </c>
      <c r="AW2068" s="32">
        <f t="shared" si="260"/>
        <v>0.56552267921648114</v>
      </c>
      <c r="AX2068" s="32">
        <f t="shared" si="261"/>
        <v>403406.50234012899</v>
      </c>
      <c r="AY2068" s="26">
        <v>2</v>
      </c>
      <c r="AZ2068" s="26">
        <v>1</v>
      </c>
      <c r="BA2068" s="26">
        <v>11152.68</v>
      </c>
      <c r="BB2068" s="26">
        <v>54.84</v>
      </c>
      <c r="BC2068" s="26">
        <v>153.13999999999999</v>
      </c>
      <c r="BD2068" s="26">
        <v>169.05</v>
      </c>
      <c r="BE2068" s="28">
        <v>0.05</v>
      </c>
      <c r="BF2068" s="28">
        <v>3.12</v>
      </c>
      <c r="BG2068" s="28">
        <v>0.53</v>
      </c>
      <c r="BH2068" s="28">
        <v>-0.23</v>
      </c>
      <c r="BI2068" s="28">
        <v>0.11</v>
      </c>
      <c r="BJ2068" s="28">
        <v>7.48</v>
      </c>
      <c r="BK2068" s="28">
        <v>0.79</v>
      </c>
      <c r="BL2068" s="28">
        <v>3.45</v>
      </c>
      <c r="BM2068" s="28">
        <v>0.09</v>
      </c>
      <c r="BN2068" s="28">
        <v>6.72</v>
      </c>
      <c r="BO2068" s="28">
        <v>0.75</v>
      </c>
      <c r="BP2068" s="28">
        <v>1.8</v>
      </c>
      <c r="BQ2068" s="26">
        <v>44.677897999999999</v>
      </c>
      <c r="BR2068" s="26">
        <v>1767.142333</v>
      </c>
      <c r="BS2068" s="31">
        <f t="shared" si="263"/>
        <v>13.307865999999999</v>
      </c>
    </row>
    <row r="2069" spans="1:71">
      <c r="A2069" s="26">
        <v>42177323990000</v>
      </c>
      <c r="B2069" s="26" t="s">
        <v>9282</v>
      </c>
      <c r="C2069" t="s">
        <v>4540</v>
      </c>
      <c r="D2069" s="26" t="s">
        <v>372</v>
      </c>
      <c r="E2069" s="27" t="s">
        <v>305</v>
      </c>
      <c r="F2069" t="s">
        <v>66</v>
      </c>
      <c r="G2069" t="s">
        <v>67</v>
      </c>
      <c r="H2069" t="s">
        <v>1906</v>
      </c>
      <c r="I2069" t="s">
        <v>1907</v>
      </c>
      <c r="J2069" t="s">
        <v>245</v>
      </c>
      <c r="K2069" t="s">
        <v>9261</v>
      </c>
      <c r="L2069">
        <v>29.448920000000001</v>
      </c>
      <c r="M2069">
        <v>-97.318879999999993</v>
      </c>
      <c r="N2069" s="28">
        <v>2535003.34</v>
      </c>
      <c r="O2069" s="28">
        <v>591255.11</v>
      </c>
      <c r="P2069" s="26">
        <v>234</v>
      </c>
      <c r="Q2069" s="26">
        <v>10445</v>
      </c>
      <c r="R2069" s="26">
        <v>14173</v>
      </c>
      <c r="S2069" s="29" t="s">
        <v>72</v>
      </c>
      <c r="T2069" s="30">
        <v>40956</v>
      </c>
      <c r="U2069" s="30">
        <v>40965</v>
      </c>
      <c r="V2069" s="30">
        <v>40940</v>
      </c>
      <c r="W2069">
        <v>1252</v>
      </c>
      <c r="X2069" s="26">
        <v>4219</v>
      </c>
      <c r="Y2069" s="26" t="s">
        <v>72</v>
      </c>
      <c r="Z2069" s="26" t="s">
        <v>72</v>
      </c>
      <c r="AA2069" s="26" t="s">
        <v>4069</v>
      </c>
      <c r="AB2069" s="31" t="s">
        <v>72</v>
      </c>
      <c r="AC2069" s="31" t="s">
        <v>72</v>
      </c>
      <c r="AD2069" s="26">
        <v>2216.7111678662641</v>
      </c>
      <c r="AE2069" s="26">
        <v>243</v>
      </c>
      <c r="AF2069" s="26" t="s">
        <v>72</v>
      </c>
      <c r="AG2069" s="26">
        <v>20222</v>
      </c>
      <c r="AH2069" s="28">
        <v>3.3758999999999997E-2</v>
      </c>
      <c r="AI2069">
        <v>81770</v>
      </c>
      <c r="AJ2069" s="26">
        <v>31818</v>
      </c>
      <c r="AK2069" s="28">
        <v>6.7829E-2</v>
      </c>
      <c r="AL2069">
        <v>88944</v>
      </c>
      <c r="AM2069" s="26">
        <v>34382</v>
      </c>
      <c r="AN2069" s="28">
        <v>7.6379000000000002E-2</v>
      </c>
      <c r="AO2069">
        <v>88944</v>
      </c>
      <c r="AP2069" s="32">
        <v>50669.98046875</v>
      </c>
      <c r="AQ2069" s="36">
        <v>0.11232071158064361</v>
      </c>
      <c r="AR2069" s="32">
        <f t="shared" si="262"/>
        <v>70550.746418523922</v>
      </c>
      <c r="AS2069" s="32">
        <f t="shared" si="256"/>
        <v>2</v>
      </c>
      <c r="AT2069" s="32">
        <f t="shared" si="257"/>
        <v>1</v>
      </c>
      <c r="AU2069" s="32">
        <f t="shared" si="258"/>
        <v>1</v>
      </c>
      <c r="AV2069" s="32">
        <f t="shared" si="259"/>
        <v>68937.114930226351</v>
      </c>
      <c r="AW2069" s="32">
        <f t="shared" si="260"/>
        <v>0.15281367254631292</v>
      </c>
      <c r="AX2069" s="32">
        <f t="shared" si="261"/>
        <v>95985.134970923755</v>
      </c>
      <c r="AY2069" s="26">
        <v>2</v>
      </c>
      <c r="AZ2069" s="26">
        <v>1</v>
      </c>
      <c r="BA2069" s="26">
        <v>9630.4500000000007</v>
      </c>
      <c r="BB2069" s="26">
        <v>45.16</v>
      </c>
      <c r="BC2069" s="26">
        <v>98.69</v>
      </c>
      <c r="BD2069" s="26">
        <v>129.72</v>
      </c>
      <c r="BE2069" s="28">
        <v>0.06</v>
      </c>
      <c r="BF2069" s="28">
        <v>1.88</v>
      </c>
      <c r="BG2069" s="28">
        <v>0.53</v>
      </c>
      <c r="BH2069" s="28">
        <v>0.32</v>
      </c>
      <c r="BI2069" s="28">
        <v>0.08</v>
      </c>
      <c r="BJ2069" s="28">
        <v>6.39</v>
      </c>
      <c r="BK2069" s="28">
        <v>0.66</v>
      </c>
      <c r="BL2069" s="28">
        <v>0.67</v>
      </c>
      <c r="BM2069" s="28">
        <v>0.08</v>
      </c>
      <c r="BN2069" s="28">
        <v>5.69</v>
      </c>
      <c r="BO2069" s="28">
        <v>0.75</v>
      </c>
      <c r="BP2069" s="28">
        <v>0.35</v>
      </c>
      <c r="BQ2069" s="26">
        <v>41.701301000000001</v>
      </c>
      <c r="BR2069" s="26">
        <v>994.54333399999996</v>
      </c>
      <c r="BS2069" s="31">
        <f t="shared" si="263"/>
        <v>5.2108320000000008</v>
      </c>
    </row>
    <row r="2070" spans="1:71">
      <c r="A2070" s="26">
        <v>42177324300000</v>
      </c>
      <c r="B2070" s="26" t="s">
        <v>9280</v>
      </c>
      <c r="C2070" t="s">
        <v>4541</v>
      </c>
      <c r="D2070" s="26" t="s">
        <v>64</v>
      </c>
      <c r="E2070" s="27" t="s">
        <v>305</v>
      </c>
      <c r="F2070" t="s">
        <v>66</v>
      </c>
      <c r="G2070" t="s">
        <v>67</v>
      </c>
      <c r="H2070" t="s">
        <v>1950</v>
      </c>
      <c r="I2070" t="s">
        <v>1951</v>
      </c>
      <c r="J2070" t="s">
        <v>440</v>
      </c>
      <c r="K2070" t="s">
        <v>9261</v>
      </c>
      <c r="L2070">
        <v>29.245069999999998</v>
      </c>
      <c r="M2070">
        <v>-97.43262</v>
      </c>
      <c r="N2070" s="28">
        <v>2499802.02</v>
      </c>
      <c r="O2070" s="28">
        <v>516641.33</v>
      </c>
      <c r="P2070" s="26">
        <v>286</v>
      </c>
      <c r="Q2070" s="26">
        <v>11647</v>
      </c>
      <c r="R2070" s="26">
        <v>16461</v>
      </c>
      <c r="S2070" s="29" t="s">
        <v>72</v>
      </c>
      <c r="T2070" s="30">
        <v>41014</v>
      </c>
      <c r="U2070" s="30">
        <v>41081</v>
      </c>
      <c r="V2070" s="30">
        <v>41091</v>
      </c>
      <c r="W2070">
        <v>3563</v>
      </c>
      <c r="X2070" s="26">
        <v>5284</v>
      </c>
      <c r="Y2070" s="26" t="s">
        <v>72</v>
      </c>
      <c r="Z2070" s="26" t="s">
        <v>72</v>
      </c>
      <c r="AA2070" s="26" t="s">
        <v>4069</v>
      </c>
      <c r="AB2070" s="31" t="s">
        <v>72</v>
      </c>
      <c r="AC2070" s="31" t="s">
        <v>72</v>
      </c>
      <c r="AD2070" s="26">
        <v>2196.2540630393123</v>
      </c>
      <c r="AE2070" s="26">
        <v>1784</v>
      </c>
      <c r="AF2070" s="26" t="s">
        <v>72</v>
      </c>
      <c r="AG2070" s="26">
        <v>66436</v>
      </c>
      <c r="AH2070" s="28">
        <v>0.15162100000000001</v>
      </c>
      <c r="AI2070">
        <v>69119</v>
      </c>
      <c r="AJ2070" s="26">
        <v>78430</v>
      </c>
      <c r="AK2070" s="28">
        <v>0.18484900000000001</v>
      </c>
      <c r="AL2070">
        <v>70832</v>
      </c>
      <c r="AM2070" s="26">
        <v>78430</v>
      </c>
      <c r="AN2070" s="28">
        <v>0.18484900000000001</v>
      </c>
      <c r="AO2070">
        <v>70832</v>
      </c>
      <c r="AP2070" s="32">
        <v>121738.3984375</v>
      </c>
      <c r="AQ2070" s="36">
        <v>0.26736845219625804</v>
      </c>
      <c r="AR2070" s="32">
        <f t="shared" si="262"/>
        <v>169062.61447623768</v>
      </c>
      <c r="AS2070" s="32">
        <f t="shared" si="256"/>
        <v>3</v>
      </c>
      <c r="AT2070" s="32">
        <f t="shared" si="257"/>
        <v>1</v>
      </c>
      <c r="AU2070" s="32">
        <f t="shared" si="258"/>
        <v>2</v>
      </c>
      <c r="AV2070" s="32">
        <f t="shared" si="259"/>
        <v>132244.21026329484</v>
      </c>
      <c r="AW2070" s="32">
        <f t="shared" si="260"/>
        <v>0.29044188410418648</v>
      </c>
      <c r="AX2070" s="32">
        <f t="shared" si="261"/>
        <v>183652.42374973587</v>
      </c>
      <c r="AY2070" s="26">
        <v>2</v>
      </c>
      <c r="AZ2070" s="26">
        <v>1</v>
      </c>
      <c r="BA2070" s="26">
        <v>11659.22</v>
      </c>
      <c r="BB2070" s="26">
        <v>47.66</v>
      </c>
      <c r="BC2070" s="26">
        <v>199.69</v>
      </c>
      <c r="BD2070" s="26">
        <v>257.8</v>
      </c>
      <c r="BE2070" s="28">
        <v>0.05</v>
      </c>
      <c r="BF2070" s="28">
        <v>3.61</v>
      </c>
      <c r="BG2070" s="28">
        <v>0.65</v>
      </c>
      <c r="BH2070" s="28">
        <v>0.08</v>
      </c>
      <c r="BI2070" s="28">
        <v>0.11</v>
      </c>
      <c r="BJ2070" s="28">
        <v>6.98</v>
      </c>
      <c r="BK2070" s="28">
        <v>0.83</v>
      </c>
      <c r="BL2070" s="28">
        <v>6.45</v>
      </c>
      <c r="BM2070" s="28">
        <v>0.09</v>
      </c>
      <c r="BN2070" s="28">
        <v>6.49</v>
      </c>
      <c r="BO2070" s="28">
        <v>0.78</v>
      </c>
      <c r="BP2070" s="28">
        <v>4.6100000000000003</v>
      </c>
      <c r="BQ2070" s="26">
        <v>45.623297999999998</v>
      </c>
      <c r="BR2070" s="26">
        <v>1667.4849850000001</v>
      </c>
      <c r="BS2070" s="31">
        <f t="shared" si="263"/>
        <v>18.231696999999997</v>
      </c>
    </row>
    <row r="2071" spans="1:71">
      <c r="A2071" s="26">
        <v>42177324400000</v>
      </c>
      <c r="B2071" s="26" t="s">
        <v>9282</v>
      </c>
      <c r="C2071" t="s">
        <v>4542</v>
      </c>
      <c r="D2071" s="26" t="s">
        <v>64</v>
      </c>
      <c r="E2071" s="27" t="s">
        <v>305</v>
      </c>
      <c r="F2071" t="s">
        <v>66</v>
      </c>
      <c r="G2071" t="s">
        <v>67</v>
      </c>
      <c r="H2071" t="s">
        <v>1983</v>
      </c>
      <c r="I2071" t="s">
        <v>1984</v>
      </c>
      <c r="J2071" t="s">
        <v>158</v>
      </c>
      <c r="K2071" t="s">
        <v>9261</v>
      </c>
      <c r="L2071">
        <v>29.219560000000001</v>
      </c>
      <c r="M2071">
        <v>-97.548379999999995</v>
      </c>
      <c r="N2071" s="28">
        <v>2463005.87</v>
      </c>
      <c r="O2071" s="28">
        <v>506890.58</v>
      </c>
      <c r="P2071" s="26">
        <v>253</v>
      </c>
      <c r="Q2071" s="26">
        <v>11032</v>
      </c>
      <c r="R2071" s="26">
        <v>15050</v>
      </c>
      <c r="S2071" s="29" t="s">
        <v>72</v>
      </c>
      <c r="T2071" s="30">
        <v>40947</v>
      </c>
      <c r="U2071" s="30">
        <v>40993</v>
      </c>
      <c r="V2071" s="30">
        <v>41000</v>
      </c>
      <c r="W2071">
        <v>2012</v>
      </c>
      <c r="X2071" s="26">
        <v>4428</v>
      </c>
      <c r="Y2071" s="26" t="s">
        <v>72</v>
      </c>
      <c r="Z2071" s="26" t="s">
        <v>72</v>
      </c>
      <c r="AA2071" s="26" t="s">
        <v>4069</v>
      </c>
      <c r="AB2071" s="31" t="s">
        <v>72</v>
      </c>
      <c r="AC2071" s="31" t="s">
        <v>72</v>
      </c>
      <c r="AD2071" s="26">
        <v>1888.2849457378722</v>
      </c>
      <c r="AE2071" s="26">
        <v>581</v>
      </c>
      <c r="AF2071" s="26" t="s">
        <v>72</v>
      </c>
      <c r="AG2071" s="26">
        <v>38295</v>
      </c>
      <c r="AH2071" s="28">
        <v>7.5578999999999993E-2</v>
      </c>
      <c r="AI2071">
        <v>22662</v>
      </c>
      <c r="AJ2071" s="26">
        <v>53055</v>
      </c>
      <c r="AK2071" s="28">
        <v>0.101494</v>
      </c>
      <c r="AL2071">
        <v>24468</v>
      </c>
      <c r="AM2071" s="26">
        <v>53055</v>
      </c>
      <c r="AN2071" s="28">
        <v>0.101494</v>
      </c>
      <c r="AO2071">
        <v>24468</v>
      </c>
      <c r="AP2071" s="32">
        <v>80037.6484375</v>
      </c>
      <c r="AQ2071" s="36">
        <v>0.15113388663679159</v>
      </c>
      <c r="AR2071" s="32">
        <f t="shared" si="262"/>
        <v>106788.34637221211</v>
      </c>
      <c r="AS2071" s="32">
        <f t="shared" si="256"/>
        <v>2</v>
      </c>
      <c r="AT2071" s="32">
        <f t="shared" si="257"/>
        <v>1</v>
      </c>
      <c r="AU2071" s="32">
        <f t="shared" si="258"/>
        <v>2</v>
      </c>
      <c r="AV2071" s="32">
        <f t="shared" si="259"/>
        <v>103752.50723379629</v>
      </c>
      <c r="AW2071" s="32">
        <f t="shared" si="260"/>
        <v>0.19591429749213723</v>
      </c>
      <c r="AX2071" s="32">
        <f t="shared" si="261"/>
        <v>138429.33788990459</v>
      </c>
      <c r="AY2071" s="26">
        <v>2</v>
      </c>
      <c r="AZ2071" s="26">
        <v>1</v>
      </c>
      <c r="BA2071" s="26">
        <v>9777.69</v>
      </c>
      <c r="BB2071" s="26">
        <v>21.78</v>
      </c>
      <c r="BC2071" s="26">
        <v>241.11</v>
      </c>
      <c r="BD2071" s="26">
        <v>329.37</v>
      </c>
      <c r="BE2071" s="28">
        <v>0.06</v>
      </c>
      <c r="BF2071" s="28">
        <v>4.34</v>
      </c>
      <c r="BG2071" s="28">
        <v>0.63</v>
      </c>
      <c r="BH2071" s="28">
        <v>0.62</v>
      </c>
      <c r="BI2071" s="28">
        <v>0.09</v>
      </c>
      <c r="BJ2071" s="28">
        <v>5.6</v>
      </c>
      <c r="BK2071" s="28">
        <v>0.74</v>
      </c>
      <c r="BL2071" s="28">
        <v>18.72</v>
      </c>
      <c r="BM2071" s="28">
        <v>0.08</v>
      </c>
      <c r="BN2071" s="28">
        <v>6.43</v>
      </c>
      <c r="BO2071" s="28">
        <v>0.7</v>
      </c>
      <c r="BP2071" s="28">
        <v>15.61</v>
      </c>
      <c r="BQ2071" s="26">
        <v>43.754001000000002</v>
      </c>
      <c r="BR2071" s="26">
        <v>1628.4565419999999</v>
      </c>
      <c r="BS2071" s="31">
        <f t="shared" si="263"/>
        <v>16.057925999999998</v>
      </c>
    </row>
    <row r="2072" spans="1:71">
      <c r="A2072" s="26">
        <v>42177324990000</v>
      </c>
      <c r="B2072" s="26" t="s">
        <v>9282</v>
      </c>
      <c r="C2072" t="s">
        <v>4543</v>
      </c>
      <c r="D2072" s="26" t="s">
        <v>64</v>
      </c>
      <c r="E2072" s="27" t="s">
        <v>305</v>
      </c>
      <c r="F2072" t="s">
        <v>66</v>
      </c>
      <c r="G2072" t="s">
        <v>67</v>
      </c>
      <c r="H2072" t="s">
        <v>4544</v>
      </c>
      <c r="I2072" t="s">
        <v>4545</v>
      </c>
      <c r="J2072" t="s">
        <v>70</v>
      </c>
      <c r="K2072" t="s">
        <v>9261</v>
      </c>
      <c r="L2072">
        <v>29.219380000000001</v>
      </c>
      <c r="M2072">
        <v>-97.521169999999998</v>
      </c>
      <c r="N2072" s="28">
        <v>2471685.08</v>
      </c>
      <c r="O2072" s="28">
        <v>506933.88</v>
      </c>
      <c r="P2072" s="26">
        <v>324</v>
      </c>
      <c r="Q2072" s="26">
        <v>11800</v>
      </c>
      <c r="R2072" s="26">
        <v>16103</v>
      </c>
      <c r="S2072" s="29" t="s">
        <v>72</v>
      </c>
      <c r="T2072" s="30">
        <v>40993</v>
      </c>
      <c r="U2072" s="30">
        <v>41036</v>
      </c>
      <c r="V2072" s="30">
        <v>41030</v>
      </c>
      <c r="W2072">
        <v>3821</v>
      </c>
      <c r="X2072" s="26">
        <v>4754</v>
      </c>
      <c r="Y2072" s="26" t="s">
        <v>72</v>
      </c>
      <c r="Z2072" s="26" t="s">
        <v>72</v>
      </c>
      <c r="AA2072" s="26" t="s">
        <v>4069</v>
      </c>
      <c r="AB2072" s="31" t="s">
        <v>72</v>
      </c>
      <c r="AC2072" s="31" t="s">
        <v>72</v>
      </c>
      <c r="AD2072" s="26">
        <v>1964.4425701737243</v>
      </c>
      <c r="AE2072" s="26">
        <v>1597</v>
      </c>
      <c r="AF2072" s="26" t="s">
        <v>72</v>
      </c>
      <c r="AG2072" s="26">
        <v>82504</v>
      </c>
      <c r="AH2072" s="28">
        <v>0.16223799999999999</v>
      </c>
      <c r="AI2072">
        <v>47659</v>
      </c>
      <c r="AJ2072" s="26">
        <v>89077</v>
      </c>
      <c r="AK2072" s="28">
        <v>0.17699999999999999</v>
      </c>
      <c r="AL2072">
        <v>62939</v>
      </c>
      <c r="AM2072" s="26">
        <v>89077</v>
      </c>
      <c r="AN2072" s="28">
        <v>0.17699999999999999</v>
      </c>
      <c r="AO2072">
        <v>62939</v>
      </c>
      <c r="AP2072" s="32">
        <v>96510.3515625</v>
      </c>
      <c r="AQ2072" s="36">
        <v>0.18958904307180721</v>
      </c>
      <c r="AR2072" s="32">
        <f t="shared" si="262"/>
        <v>130067.61218620988</v>
      </c>
      <c r="AS2072" s="32">
        <f t="shared" si="256"/>
        <v>2</v>
      </c>
      <c r="AT2072" s="32">
        <f t="shared" si="257"/>
        <v>1</v>
      </c>
      <c r="AU2072" s="32">
        <f t="shared" si="258"/>
        <v>2</v>
      </c>
      <c r="AV2072" s="32">
        <f t="shared" si="259"/>
        <v>116527.01261437735</v>
      </c>
      <c r="AW2072" s="32">
        <f t="shared" si="260"/>
        <v>0.22891062415485344</v>
      </c>
      <c r="AX2072" s="32">
        <f t="shared" si="261"/>
        <v>157044.19308978645</v>
      </c>
      <c r="AY2072" s="26">
        <v>2</v>
      </c>
      <c r="AZ2072" s="26">
        <v>1</v>
      </c>
      <c r="BA2072" s="26">
        <v>10231.61</v>
      </c>
      <c r="BB2072" s="26">
        <v>28.86</v>
      </c>
      <c r="BC2072" s="26">
        <v>246.9</v>
      </c>
      <c r="BD2072" s="26">
        <v>331.91</v>
      </c>
      <c r="BE2072" s="28">
        <v>0.06</v>
      </c>
      <c r="BF2072" s="28">
        <v>4.16</v>
      </c>
      <c r="BG2072" s="28">
        <v>0.66</v>
      </c>
      <c r="BH2072" s="28">
        <v>0.56999999999999995</v>
      </c>
      <c r="BI2072" s="28">
        <v>0.1</v>
      </c>
      <c r="BJ2072" s="28">
        <v>5.86</v>
      </c>
      <c r="BK2072" s="28">
        <v>0.77</v>
      </c>
      <c r="BL2072" s="28">
        <v>16.010000000000002</v>
      </c>
      <c r="BM2072" s="28">
        <v>0.09</v>
      </c>
      <c r="BN2072" s="28">
        <v>6.41</v>
      </c>
      <c r="BO2072" s="28">
        <v>0.73</v>
      </c>
      <c r="BP2072" s="28">
        <v>13.23</v>
      </c>
      <c r="BQ2072" s="26">
        <v>44.755699</v>
      </c>
      <c r="BR2072" s="26">
        <v>1776.2142329999999</v>
      </c>
      <c r="BS2072" s="31">
        <f t="shared" si="263"/>
        <v>19.011300000000002</v>
      </c>
    </row>
    <row r="2073" spans="1:71">
      <c r="A2073" s="26">
        <v>42177325020000</v>
      </c>
      <c r="B2073" s="26" t="s">
        <v>9280</v>
      </c>
      <c r="C2073" t="s">
        <v>4546</v>
      </c>
      <c r="D2073" s="26" t="s">
        <v>64</v>
      </c>
      <c r="E2073" s="27" t="s">
        <v>305</v>
      </c>
      <c r="F2073" t="s">
        <v>66</v>
      </c>
      <c r="G2073" t="s">
        <v>67</v>
      </c>
      <c r="H2073" t="s">
        <v>1860</v>
      </c>
      <c r="I2073" t="s">
        <v>1861</v>
      </c>
      <c r="J2073" t="s">
        <v>83</v>
      </c>
      <c r="K2073" t="s">
        <v>9261</v>
      </c>
      <c r="L2073">
        <v>29.290659999999999</v>
      </c>
      <c r="M2073">
        <v>-97.368939999999995</v>
      </c>
      <c r="N2073" s="28">
        <v>2519875.67</v>
      </c>
      <c r="O2073" s="28">
        <v>533493.24</v>
      </c>
      <c r="P2073" s="26">
        <v>334</v>
      </c>
      <c r="Q2073" s="26">
        <v>12124</v>
      </c>
      <c r="R2073" s="26">
        <v>15632</v>
      </c>
      <c r="S2073" s="29" t="s">
        <v>72</v>
      </c>
      <c r="T2073" s="30">
        <v>41016</v>
      </c>
      <c r="U2073" s="30">
        <v>41065</v>
      </c>
      <c r="V2073" s="30">
        <v>41091</v>
      </c>
      <c r="W2073">
        <v>4092</v>
      </c>
      <c r="X2073" s="26">
        <v>5740</v>
      </c>
      <c r="Y2073" s="26" t="s">
        <v>72</v>
      </c>
      <c r="Z2073" s="26" t="s">
        <v>72</v>
      </c>
      <c r="AA2073" s="26" t="s">
        <v>4069</v>
      </c>
      <c r="AB2073" s="31" t="s">
        <v>72</v>
      </c>
      <c r="AC2073" s="31" t="s">
        <v>72</v>
      </c>
      <c r="AD2073" s="26">
        <v>1779.5634705179716</v>
      </c>
      <c r="AE2073" s="26">
        <v>3546</v>
      </c>
      <c r="AF2073" s="26" t="s">
        <v>72</v>
      </c>
      <c r="AG2073" s="26">
        <v>81864</v>
      </c>
      <c r="AH2073" s="28">
        <v>0.148145</v>
      </c>
      <c r="AI2073">
        <v>14960</v>
      </c>
      <c r="AJ2073" s="26">
        <v>88581</v>
      </c>
      <c r="AK2073" s="28">
        <v>0.158891</v>
      </c>
      <c r="AL2073">
        <v>15431</v>
      </c>
      <c r="AM2073" s="26">
        <v>88581</v>
      </c>
      <c r="AN2073" s="28">
        <v>0.158891</v>
      </c>
      <c r="AO2073">
        <v>15431</v>
      </c>
      <c r="AP2073" s="32">
        <v>143111.109375</v>
      </c>
      <c r="AQ2073" s="36">
        <v>0.25467530246905201</v>
      </c>
      <c r="AR2073" s="32">
        <f t="shared" si="262"/>
        <v>188188.63791202221</v>
      </c>
      <c r="AS2073" s="32">
        <f t="shared" si="256"/>
        <v>3</v>
      </c>
      <c r="AT2073" s="32">
        <f t="shared" si="257"/>
        <v>1</v>
      </c>
      <c r="AU2073" s="32">
        <f t="shared" si="258"/>
        <v>3</v>
      </c>
      <c r="AV2073" s="32">
        <f t="shared" si="259"/>
        <v>143111.109375</v>
      </c>
      <c r="AW2073" s="32">
        <f t="shared" si="260"/>
        <v>0.25467530246905201</v>
      </c>
      <c r="AX2073" s="32">
        <f t="shared" si="261"/>
        <v>188188.63791202221</v>
      </c>
      <c r="AY2073" s="26">
        <v>2</v>
      </c>
      <c r="AZ2073" s="26">
        <v>1</v>
      </c>
      <c r="BA2073" s="26">
        <v>11420.47</v>
      </c>
      <c r="BB2073" s="26">
        <v>58.65</v>
      </c>
      <c r="BC2073" s="26">
        <v>156.16</v>
      </c>
      <c r="BD2073" s="26">
        <v>161.41999999999999</v>
      </c>
      <c r="BE2073" s="28">
        <v>0.05</v>
      </c>
      <c r="BF2073" s="28">
        <v>2.57</v>
      </c>
      <c r="BG2073" s="28">
        <v>0.45</v>
      </c>
      <c r="BH2073" s="28">
        <v>-0.21</v>
      </c>
      <c r="BI2073" s="28">
        <v>0.11</v>
      </c>
      <c r="BJ2073" s="28">
        <v>7.9</v>
      </c>
      <c r="BK2073" s="28">
        <v>0.77</v>
      </c>
      <c r="BL2073" s="28">
        <v>3.09</v>
      </c>
      <c r="BM2073" s="28">
        <v>0.09</v>
      </c>
      <c r="BN2073" s="28">
        <v>6.8</v>
      </c>
      <c r="BO2073" s="28">
        <v>0.74</v>
      </c>
      <c r="BP2073" s="28">
        <v>1.52</v>
      </c>
      <c r="BQ2073" s="26">
        <v>47.151901000000002</v>
      </c>
      <c r="BR2073" s="26">
        <v>1853.202636</v>
      </c>
      <c r="BS2073" s="31">
        <f t="shared" si="263"/>
        <v>13.226751999999999</v>
      </c>
    </row>
    <row r="2074" spans="1:71">
      <c r="A2074" s="26">
        <v>42177325120000</v>
      </c>
      <c r="B2074" s="26" t="s">
        <v>9282</v>
      </c>
      <c r="C2074" t="s">
        <v>4547</v>
      </c>
      <c r="D2074" s="26" t="s">
        <v>64</v>
      </c>
      <c r="E2074" s="27" t="s">
        <v>305</v>
      </c>
      <c r="F2074" t="s">
        <v>66</v>
      </c>
      <c r="G2074" t="s">
        <v>67</v>
      </c>
      <c r="H2074" t="s">
        <v>4544</v>
      </c>
      <c r="I2074" t="s">
        <v>4545</v>
      </c>
      <c r="J2074" t="s">
        <v>76</v>
      </c>
      <c r="K2074" t="s">
        <v>9261</v>
      </c>
      <c r="L2074">
        <v>29.219470000000001</v>
      </c>
      <c r="M2074">
        <v>-97.521050000000002</v>
      </c>
      <c r="N2074" s="28">
        <v>2471722.94</v>
      </c>
      <c r="O2074" s="28">
        <v>506967.08</v>
      </c>
      <c r="P2074" s="26">
        <v>323</v>
      </c>
      <c r="Q2074" s="26">
        <v>11828</v>
      </c>
      <c r="R2074" s="26">
        <v>16212</v>
      </c>
      <c r="S2074" s="29" t="s">
        <v>72</v>
      </c>
      <c r="T2074" s="30">
        <v>41013</v>
      </c>
      <c r="U2074" s="30">
        <v>41037</v>
      </c>
      <c r="V2074" s="30">
        <v>41030</v>
      </c>
      <c r="W2074">
        <v>4126</v>
      </c>
      <c r="X2074" s="26">
        <v>4844</v>
      </c>
      <c r="Y2074" s="26" t="s">
        <v>72</v>
      </c>
      <c r="Z2074" s="26" t="s">
        <v>72</v>
      </c>
      <c r="AA2074" s="26" t="s">
        <v>4069</v>
      </c>
      <c r="AB2074" s="31" t="s">
        <v>72</v>
      </c>
      <c r="AC2074" s="31" t="s">
        <v>72</v>
      </c>
      <c r="AD2074" s="26">
        <v>2006.6286434664146</v>
      </c>
      <c r="AE2074" s="26">
        <v>1697</v>
      </c>
      <c r="AF2074" s="26" t="s">
        <v>72</v>
      </c>
      <c r="AG2074" s="26">
        <v>86741</v>
      </c>
      <c r="AH2074" s="28">
        <v>0.176454</v>
      </c>
      <c r="AI2074">
        <v>59399</v>
      </c>
      <c r="AJ2074" s="26">
        <v>91843</v>
      </c>
      <c r="AK2074" s="28">
        <v>0.18618199999999999</v>
      </c>
      <c r="AL2074">
        <v>79663</v>
      </c>
      <c r="AM2074" s="26">
        <v>91843</v>
      </c>
      <c r="AN2074" s="28">
        <v>0.18618199999999999</v>
      </c>
      <c r="AO2074">
        <v>79663</v>
      </c>
      <c r="AP2074" s="32">
        <v>89622.1953125</v>
      </c>
      <c r="AQ2074" s="36">
        <v>0.17983846420440394</v>
      </c>
      <c r="AR2074" s="32">
        <f t="shared" si="262"/>
        <v>121453.60347667951</v>
      </c>
      <c r="AS2074" s="32">
        <f t="shared" si="256"/>
        <v>2</v>
      </c>
      <c r="AT2074" s="32">
        <f t="shared" si="257"/>
        <v>1</v>
      </c>
      <c r="AU2074" s="32">
        <f t="shared" si="258"/>
        <v>2</v>
      </c>
      <c r="AV2074" s="32">
        <f t="shared" si="259"/>
        <v>106199.71120845375</v>
      </c>
      <c r="AW2074" s="32">
        <f t="shared" si="260"/>
        <v>0.21310338243874455</v>
      </c>
      <c r="AX2074" s="32">
        <f t="shared" si="261"/>
        <v>143919.00990011156</v>
      </c>
      <c r="AY2074" s="26">
        <v>2</v>
      </c>
      <c r="AZ2074" s="26">
        <v>1</v>
      </c>
      <c r="BA2074" s="26">
        <v>10234.700000000001</v>
      </c>
      <c r="BB2074" s="26">
        <v>28.87</v>
      </c>
      <c r="BC2074" s="26">
        <v>246.89</v>
      </c>
      <c r="BD2074" s="26">
        <v>331.88</v>
      </c>
      <c r="BE2074" s="28">
        <v>0.06</v>
      </c>
      <c r="BF2074" s="28">
        <v>4.17</v>
      </c>
      <c r="BG2074" s="28">
        <v>0.66</v>
      </c>
      <c r="BH2074" s="28">
        <v>0.56999999999999995</v>
      </c>
      <c r="BI2074" s="28">
        <v>0.1</v>
      </c>
      <c r="BJ2074" s="28">
        <v>5.86</v>
      </c>
      <c r="BK2074" s="28">
        <v>0.77</v>
      </c>
      <c r="BL2074" s="28">
        <v>15.99</v>
      </c>
      <c r="BM2074" s="28">
        <v>0.09</v>
      </c>
      <c r="BN2074" s="28">
        <v>6.41</v>
      </c>
      <c r="BO2074" s="28">
        <v>0.73</v>
      </c>
      <c r="BP2074" s="28">
        <v>13.21</v>
      </c>
      <c r="BQ2074" s="26">
        <v>44.755699</v>
      </c>
      <c r="BR2074" s="26">
        <v>1776.2142329999999</v>
      </c>
      <c r="BS2074" s="31">
        <f t="shared" si="263"/>
        <v>19.010530000000003</v>
      </c>
    </row>
    <row r="2075" spans="1:71">
      <c r="A2075" s="26">
        <v>42177325390000</v>
      </c>
      <c r="B2075" s="26" t="s">
        <v>9282</v>
      </c>
      <c r="C2075" t="s">
        <v>4548</v>
      </c>
      <c r="D2075" s="26" t="s">
        <v>64</v>
      </c>
      <c r="E2075" s="27" t="s">
        <v>305</v>
      </c>
      <c r="F2075" t="s">
        <v>66</v>
      </c>
      <c r="G2075" t="s">
        <v>67</v>
      </c>
      <c r="H2075" t="s">
        <v>357</v>
      </c>
      <c r="I2075" t="s">
        <v>360</v>
      </c>
      <c r="J2075" t="s">
        <v>232</v>
      </c>
      <c r="K2075" t="s">
        <v>9261</v>
      </c>
      <c r="L2075">
        <v>29.29383</v>
      </c>
      <c r="M2075">
        <v>-97.443420000000003</v>
      </c>
      <c r="N2075" s="28">
        <v>2496122.39</v>
      </c>
      <c r="O2075" s="28">
        <v>534322.18000000005</v>
      </c>
      <c r="P2075" s="26">
        <v>268</v>
      </c>
      <c r="Q2075" s="26">
        <v>11457</v>
      </c>
      <c r="R2075" s="26">
        <v>16492</v>
      </c>
      <c r="S2075" s="29" t="s">
        <v>72</v>
      </c>
      <c r="T2075" s="30">
        <v>41053</v>
      </c>
      <c r="U2075" s="30">
        <v>41087</v>
      </c>
      <c r="V2075" s="30">
        <v>41122</v>
      </c>
      <c r="W2075">
        <v>3587</v>
      </c>
      <c r="X2075" s="26">
        <v>5587</v>
      </c>
      <c r="Y2075" s="26" t="s">
        <v>72</v>
      </c>
      <c r="Z2075" s="26" t="s">
        <v>72</v>
      </c>
      <c r="AA2075" s="26" t="s">
        <v>4069</v>
      </c>
      <c r="AB2075" s="31" t="s">
        <v>72</v>
      </c>
      <c r="AC2075" s="31" t="s">
        <v>72</v>
      </c>
      <c r="AD2075" s="26">
        <v>1775.7689967218264</v>
      </c>
      <c r="AE2075" s="26">
        <v>2062</v>
      </c>
      <c r="AF2075" s="26" t="s">
        <v>72</v>
      </c>
      <c r="AG2075" s="26">
        <v>64738</v>
      </c>
      <c r="AH2075" s="28">
        <v>0.122491</v>
      </c>
      <c r="AI2075">
        <v>51347</v>
      </c>
      <c r="AJ2075" s="26">
        <v>73009</v>
      </c>
      <c r="AK2075" s="28">
        <v>0.13591400000000001</v>
      </c>
      <c r="AL2075">
        <v>54201</v>
      </c>
      <c r="AM2075" s="26">
        <v>73009</v>
      </c>
      <c r="AN2075" s="28">
        <v>0.13591400000000001</v>
      </c>
      <c r="AO2075">
        <v>54201</v>
      </c>
      <c r="AP2075" s="32">
        <v>123880.2421875</v>
      </c>
      <c r="AQ2075" s="36">
        <v>0.21998269338295373</v>
      </c>
      <c r="AR2075" s="32">
        <f t="shared" si="262"/>
        <v>162817.17891628281</v>
      </c>
      <c r="AS2075" s="32">
        <f t="shared" si="256"/>
        <v>3</v>
      </c>
      <c r="AT2075" s="32">
        <f t="shared" si="257"/>
        <v>1</v>
      </c>
      <c r="AU2075" s="32">
        <f t="shared" si="258"/>
        <v>2</v>
      </c>
      <c r="AV2075" s="32">
        <f t="shared" si="259"/>
        <v>127272.70273066941</v>
      </c>
      <c r="AW2075" s="32">
        <f t="shared" si="260"/>
        <v>0.22600691963811606</v>
      </c>
      <c r="AX2075" s="32">
        <f t="shared" si="261"/>
        <v>167275.92750661596</v>
      </c>
      <c r="AY2075" s="26">
        <v>2</v>
      </c>
      <c r="AZ2075" s="26">
        <v>1</v>
      </c>
      <c r="BA2075" s="26">
        <v>10499.55</v>
      </c>
      <c r="BB2075" s="26">
        <v>38.76</v>
      </c>
      <c r="BC2075" s="26">
        <v>185.88</v>
      </c>
      <c r="BD2075" s="26">
        <v>266.27999999999997</v>
      </c>
      <c r="BE2075" s="28">
        <v>0.06</v>
      </c>
      <c r="BF2075" s="28">
        <v>4.0999999999999996</v>
      </c>
      <c r="BG2075" s="28">
        <v>0.63</v>
      </c>
      <c r="BH2075" s="28">
        <v>-0.2</v>
      </c>
      <c r="BI2075" s="28">
        <v>0.1</v>
      </c>
      <c r="BJ2075" s="28">
        <v>6.49</v>
      </c>
      <c r="BK2075" s="28">
        <v>0.8</v>
      </c>
      <c r="BL2075" s="28">
        <v>4.38</v>
      </c>
      <c r="BM2075" s="28">
        <v>0.09</v>
      </c>
      <c r="BN2075" s="28">
        <v>6.56</v>
      </c>
      <c r="BO2075" s="28">
        <v>0.76</v>
      </c>
      <c r="BP2075" s="28">
        <v>2.65</v>
      </c>
      <c r="BQ2075" s="26">
        <v>43.179698000000002</v>
      </c>
      <c r="BR2075" s="26">
        <v>1199.955688</v>
      </c>
      <c r="BS2075" s="31">
        <f t="shared" si="263"/>
        <v>14.870400000000002</v>
      </c>
    </row>
    <row r="2076" spans="1:71">
      <c r="A2076" s="26">
        <v>42177325590000</v>
      </c>
      <c r="B2076" s="26" t="s">
        <v>9282</v>
      </c>
      <c r="C2076" t="s">
        <v>4549</v>
      </c>
      <c r="D2076" s="26" t="s">
        <v>64</v>
      </c>
      <c r="E2076" s="27" t="s">
        <v>305</v>
      </c>
      <c r="F2076" t="s">
        <v>66</v>
      </c>
      <c r="G2076" t="s">
        <v>67</v>
      </c>
      <c r="H2076" t="s">
        <v>4550</v>
      </c>
      <c r="I2076" t="s">
        <v>4551</v>
      </c>
      <c r="J2076" t="s">
        <v>70</v>
      </c>
      <c r="K2076" t="s">
        <v>9261</v>
      </c>
      <c r="L2076">
        <v>29.216539999999998</v>
      </c>
      <c r="M2076">
        <v>-97.52328</v>
      </c>
      <c r="N2076" s="28">
        <v>2471025.15</v>
      </c>
      <c r="O2076" s="28">
        <v>505892.88</v>
      </c>
      <c r="P2076" s="26">
        <v>310</v>
      </c>
      <c r="Q2076" s="26">
        <v>11770</v>
      </c>
      <c r="R2076" s="26">
        <v>14762</v>
      </c>
      <c r="S2076" s="29" t="s">
        <v>72</v>
      </c>
      <c r="T2076" s="30">
        <v>41056</v>
      </c>
      <c r="U2076" s="30">
        <v>41136</v>
      </c>
      <c r="V2076" s="30">
        <v>41153</v>
      </c>
      <c r="W2076">
        <v>2521</v>
      </c>
      <c r="X2076" s="26">
        <v>3379</v>
      </c>
      <c r="Y2076" s="26" t="s">
        <v>72</v>
      </c>
      <c r="Z2076" s="26" t="s">
        <v>72</v>
      </c>
      <c r="AA2076" s="26" t="s">
        <v>4069</v>
      </c>
      <c r="AB2076" s="31" t="s">
        <v>72</v>
      </c>
      <c r="AC2076" s="31" t="s">
        <v>72</v>
      </c>
      <c r="AD2076" s="26">
        <v>2080.9047411918227</v>
      </c>
      <c r="AE2076" s="26">
        <v>1428</v>
      </c>
      <c r="AF2076" s="26" t="s">
        <v>72</v>
      </c>
      <c r="AG2076" s="26">
        <v>72026</v>
      </c>
      <c r="AH2076" s="28">
        <v>0.15197099999999999</v>
      </c>
      <c r="AI2076">
        <v>115547</v>
      </c>
      <c r="AJ2076" s="26">
        <v>79834</v>
      </c>
      <c r="AK2076" s="28">
        <v>0.17110800000000001</v>
      </c>
      <c r="AL2076">
        <v>127292</v>
      </c>
      <c r="AM2076" s="26">
        <v>79834</v>
      </c>
      <c r="AN2076" s="28">
        <v>0.17110800000000001</v>
      </c>
      <c r="AO2076">
        <v>127292</v>
      </c>
      <c r="AP2076" s="32">
        <v>444326.65625</v>
      </c>
      <c r="AQ2076" s="36">
        <v>0.92460144562853419</v>
      </c>
      <c r="AR2076" s="32">
        <f t="shared" si="262"/>
        <v>607981.11212625052</v>
      </c>
      <c r="AS2076" s="32">
        <f t="shared" si="256"/>
        <v>4</v>
      </c>
      <c r="AT2076" s="32">
        <f t="shared" si="257"/>
        <v>1</v>
      </c>
      <c r="AU2076" s="32">
        <f t="shared" si="258"/>
        <v>4</v>
      </c>
      <c r="AV2076" s="32">
        <f t="shared" si="259"/>
        <v>754789.88069695176</v>
      </c>
      <c r="AW2076" s="32">
        <f t="shared" si="260"/>
        <v>1.5706458413458972</v>
      </c>
      <c r="AX2076" s="32">
        <f t="shared" si="261"/>
        <v>1032794.1946151755</v>
      </c>
      <c r="AY2076" s="26">
        <v>2</v>
      </c>
      <c r="AZ2076" s="26">
        <v>1</v>
      </c>
      <c r="BA2076" s="26">
        <v>10163.709999999999</v>
      </c>
      <c r="BB2076" s="26">
        <v>29.03</v>
      </c>
      <c r="BC2076" s="26">
        <v>247.42</v>
      </c>
      <c r="BD2076" s="26">
        <v>332.33</v>
      </c>
      <c r="BE2076" s="28">
        <v>0.06</v>
      </c>
      <c r="BF2076" s="28">
        <v>4.1500000000000004</v>
      </c>
      <c r="BG2076" s="28">
        <v>0.65</v>
      </c>
      <c r="BH2076" s="28">
        <v>0.61</v>
      </c>
      <c r="BI2076" s="28">
        <v>0.1</v>
      </c>
      <c r="BJ2076" s="28">
        <v>5.86</v>
      </c>
      <c r="BK2076" s="28">
        <v>0.77</v>
      </c>
      <c r="BL2076" s="28">
        <v>16.62</v>
      </c>
      <c r="BM2076" s="28">
        <v>0.09</v>
      </c>
      <c r="BN2076" s="28">
        <v>6.41</v>
      </c>
      <c r="BO2076" s="28">
        <v>0.73</v>
      </c>
      <c r="BP2076" s="28">
        <v>13.78</v>
      </c>
      <c r="BQ2076" s="26">
        <v>44.755699</v>
      </c>
      <c r="BR2076" s="26">
        <v>1776.2142329999999</v>
      </c>
      <c r="BS2076" s="31">
        <f t="shared" si="263"/>
        <v>19.051340000000003</v>
      </c>
    </row>
    <row r="2077" spans="1:71">
      <c r="A2077" s="26">
        <v>42177325810000</v>
      </c>
      <c r="B2077" s="26" t="s">
        <v>9282</v>
      </c>
      <c r="C2077" t="s">
        <v>4552</v>
      </c>
      <c r="D2077" s="26" t="s">
        <v>64</v>
      </c>
      <c r="E2077" s="27" t="s">
        <v>305</v>
      </c>
      <c r="F2077" t="s">
        <v>66</v>
      </c>
      <c r="G2077" t="s">
        <v>67</v>
      </c>
      <c r="H2077" t="s">
        <v>4550</v>
      </c>
      <c r="I2077" t="s">
        <v>4551</v>
      </c>
      <c r="J2077" t="s">
        <v>76</v>
      </c>
      <c r="K2077" t="s">
        <v>9261</v>
      </c>
      <c r="L2077">
        <v>29.216449999999998</v>
      </c>
      <c r="M2077">
        <v>-97.523319999999998</v>
      </c>
      <c r="N2077" s="28">
        <v>2471012.81</v>
      </c>
      <c r="O2077" s="28">
        <v>505860</v>
      </c>
      <c r="P2077" s="26">
        <v>309</v>
      </c>
      <c r="Q2077" s="26">
        <v>11780</v>
      </c>
      <c r="R2077" s="26">
        <v>15378</v>
      </c>
      <c r="S2077" s="29" t="s">
        <v>72</v>
      </c>
      <c r="T2077" s="30">
        <v>41082</v>
      </c>
      <c r="U2077" s="30">
        <v>41137</v>
      </c>
      <c r="V2077" s="30">
        <v>41153</v>
      </c>
      <c r="W2077">
        <v>3101</v>
      </c>
      <c r="X2077" s="26">
        <v>4092</v>
      </c>
      <c r="Y2077" s="26" t="s">
        <v>72</v>
      </c>
      <c r="Z2077" s="26" t="s">
        <v>72</v>
      </c>
      <c r="AA2077" s="26" t="s">
        <v>4069</v>
      </c>
      <c r="AB2077" s="31" t="s">
        <v>72</v>
      </c>
      <c r="AC2077" s="31" t="s">
        <v>72</v>
      </c>
      <c r="AD2077" s="26">
        <v>2216.0187365056904</v>
      </c>
      <c r="AE2077" s="26">
        <v>1273</v>
      </c>
      <c r="AF2077" s="26" t="s">
        <v>72</v>
      </c>
      <c r="AG2077" s="26">
        <v>64208</v>
      </c>
      <c r="AH2077" s="28">
        <v>0.14427200000000001</v>
      </c>
      <c r="AI2077">
        <v>146429</v>
      </c>
      <c r="AJ2077" s="26">
        <v>71169</v>
      </c>
      <c r="AK2077" s="28">
        <v>0.16244</v>
      </c>
      <c r="AL2077">
        <v>161313</v>
      </c>
      <c r="AM2077" s="26">
        <v>71169</v>
      </c>
      <c r="AN2077" s="28">
        <v>0.16244</v>
      </c>
      <c r="AO2077">
        <v>161313</v>
      </c>
      <c r="AP2077" s="32">
        <v>394946.1875</v>
      </c>
      <c r="AQ2077" s="36">
        <v>0.87520815141148944</v>
      </c>
      <c r="AR2077" s="32">
        <f t="shared" si="262"/>
        <v>549858.03029983363</v>
      </c>
      <c r="AS2077" s="32">
        <f t="shared" si="256"/>
        <v>4</v>
      </c>
      <c r="AT2077" s="32">
        <f t="shared" si="257"/>
        <v>1</v>
      </c>
      <c r="AU2077" s="32">
        <f t="shared" si="258"/>
        <v>4</v>
      </c>
      <c r="AV2077" s="32">
        <f t="shared" si="259"/>
        <v>554005.6491324536</v>
      </c>
      <c r="AW2077" s="32">
        <f t="shared" si="260"/>
        <v>1.2276868986075145</v>
      </c>
      <c r="AX2077" s="32">
        <f t="shared" si="261"/>
        <v>771306.2301859837</v>
      </c>
      <c r="AY2077" s="26">
        <v>2</v>
      </c>
      <c r="AZ2077" s="26">
        <v>1</v>
      </c>
      <c r="BA2077" s="26">
        <v>10162.040000000001</v>
      </c>
      <c r="BB2077" s="26">
        <v>29.04</v>
      </c>
      <c r="BC2077" s="26">
        <v>247.44</v>
      </c>
      <c r="BD2077" s="26">
        <v>332.33</v>
      </c>
      <c r="BE2077" s="28">
        <v>0.06</v>
      </c>
      <c r="BF2077" s="28">
        <v>4.1500000000000004</v>
      </c>
      <c r="BG2077" s="28">
        <v>0.65</v>
      </c>
      <c r="BH2077" s="28">
        <v>0.61</v>
      </c>
      <c r="BI2077" s="28">
        <v>0.1</v>
      </c>
      <c r="BJ2077" s="28">
        <v>5.86</v>
      </c>
      <c r="BK2077" s="28">
        <v>0.77</v>
      </c>
      <c r="BL2077" s="28">
        <v>16.63</v>
      </c>
      <c r="BM2077" s="28">
        <v>0.09</v>
      </c>
      <c r="BN2077" s="28">
        <v>6.41</v>
      </c>
      <c r="BO2077" s="28">
        <v>0.73</v>
      </c>
      <c r="BP2077" s="28">
        <v>13.8</v>
      </c>
      <c r="BQ2077" s="26">
        <v>44.755699</v>
      </c>
      <c r="BR2077" s="26">
        <v>1776.2142329999999</v>
      </c>
      <c r="BS2077" s="31">
        <f t="shared" si="263"/>
        <v>19.052880000000002</v>
      </c>
    </row>
    <row r="2078" spans="1:71">
      <c r="A2078" s="26">
        <v>42177326000000</v>
      </c>
      <c r="B2078" s="26" t="s">
        <v>9282</v>
      </c>
      <c r="C2078" t="s">
        <v>4553</v>
      </c>
      <c r="D2078" s="26" t="s">
        <v>64</v>
      </c>
      <c r="E2078" s="27" t="s">
        <v>305</v>
      </c>
      <c r="F2078" t="s">
        <v>66</v>
      </c>
      <c r="G2078" t="s">
        <v>67</v>
      </c>
      <c r="H2078" t="s">
        <v>4550</v>
      </c>
      <c r="I2078" t="s">
        <v>4551</v>
      </c>
      <c r="J2078" t="s">
        <v>158</v>
      </c>
      <c r="K2078" t="s">
        <v>9261</v>
      </c>
      <c r="L2078">
        <v>29.214960000000001</v>
      </c>
      <c r="M2078">
        <v>-97.52749</v>
      </c>
      <c r="N2078" s="28">
        <v>2469689.61</v>
      </c>
      <c r="O2078" s="28">
        <v>505301.53</v>
      </c>
      <c r="P2078" s="26">
        <v>312</v>
      </c>
      <c r="Q2078" s="26">
        <v>11673</v>
      </c>
      <c r="R2078" s="26">
        <v>15488</v>
      </c>
      <c r="S2078" s="29" t="s">
        <v>72</v>
      </c>
      <c r="T2078" s="30">
        <v>41099</v>
      </c>
      <c r="U2078" s="30">
        <v>41138</v>
      </c>
      <c r="V2078" s="30">
        <v>41153</v>
      </c>
      <c r="W2078">
        <v>3443</v>
      </c>
      <c r="X2078" s="26">
        <v>4511</v>
      </c>
      <c r="Y2078" s="26" t="s">
        <v>72</v>
      </c>
      <c r="Z2078" s="26" t="s">
        <v>72</v>
      </c>
      <c r="AA2078" s="26" t="s">
        <v>4069</v>
      </c>
      <c r="AB2078" s="31" t="s">
        <v>72</v>
      </c>
      <c r="AC2078" s="31" t="s">
        <v>72</v>
      </c>
      <c r="AD2078" s="26">
        <v>2393.5726634801181</v>
      </c>
      <c r="AE2078" s="26">
        <v>1836</v>
      </c>
      <c r="AF2078" s="26" t="s">
        <v>72</v>
      </c>
      <c r="AG2078" s="26">
        <v>32563</v>
      </c>
      <c r="AH2078" s="28">
        <v>8.9079000000000005E-2</v>
      </c>
      <c r="AI2078">
        <v>26839</v>
      </c>
      <c r="AJ2078" s="26">
        <v>33574</v>
      </c>
      <c r="AK2078" s="28">
        <v>9.3329999999999996E-2</v>
      </c>
      <c r="AL2078">
        <v>26949</v>
      </c>
      <c r="AM2078" s="26">
        <v>33574</v>
      </c>
      <c r="AN2078" s="28">
        <v>9.3329999999999996E-2</v>
      </c>
      <c r="AO2078">
        <v>26949</v>
      </c>
      <c r="AP2078" s="32">
        <v>48203.1953125</v>
      </c>
      <c r="AQ2078" s="36">
        <v>0.11537785059239296</v>
      </c>
      <c r="AR2078" s="32">
        <f t="shared" si="262"/>
        <v>68625.074867353556</v>
      </c>
      <c r="AS2078" s="32">
        <f t="shared" si="256"/>
        <v>1</v>
      </c>
      <c r="AT2078" s="32">
        <f t="shared" si="257"/>
        <v>1</v>
      </c>
      <c r="AU2078" s="32">
        <f t="shared" si="258"/>
        <v>1</v>
      </c>
      <c r="AV2078" s="32">
        <f t="shared" si="259"/>
        <v>61335.921324262912</v>
      </c>
      <c r="AW2078" s="32">
        <f t="shared" si="260"/>
        <v>0.14681198457112293</v>
      </c>
      <c r="AX2078" s="32">
        <f t="shared" si="261"/>
        <v>87321.642593351688</v>
      </c>
      <c r="AY2078" s="26">
        <v>2</v>
      </c>
      <c r="AZ2078" s="26">
        <v>1</v>
      </c>
      <c r="BA2078" s="26">
        <v>10070.31</v>
      </c>
      <c r="BB2078" s="26">
        <v>28.4</v>
      </c>
      <c r="BC2078" s="26">
        <v>247.48</v>
      </c>
      <c r="BD2078" s="26">
        <v>332.78</v>
      </c>
      <c r="BE2078" s="28">
        <v>0.06</v>
      </c>
      <c r="BF2078" s="28">
        <v>4.16</v>
      </c>
      <c r="BG2078" s="28">
        <v>0.65</v>
      </c>
      <c r="BH2078" s="28">
        <v>0.64</v>
      </c>
      <c r="BI2078" s="28">
        <v>0.1</v>
      </c>
      <c r="BJ2078" s="28">
        <v>5.83</v>
      </c>
      <c r="BK2078" s="28">
        <v>0.76</v>
      </c>
      <c r="BL2078" s="28">
        <v>17.29</v>
      </c>
      <c r="BM2078" s="28">
        <v>0.09</v>
      </c>
      <c r="BN2078" s="28">
        <v>6.41</v>
      </c>
      <c r="BO2078" s="28">
        <v>0.73</v>
      </c>
      <c r="BP2078" s="28">
        <v>14.38</v>
      </c>
      <c r="BQ2078" s="26">
        <v>44.755699</v>
      </c>
      <c r="BR2078" s="26">
        <v>1802.2188719999999</v>
      </c>
      <c r="BS2078" s="31">
        <f t="shared" si="263"/>
        <v>18.808480000000003</v>
      </c>
    </row>
    <row r="2079" spans="1:71">
      <c r="A2079" s="26">
        <v>42177326050000</v>
      </c>
      <c r="B2079" s="26" t="s">
        <v>9282</v>
      </c>
      <c r="C2079" t="s">
        <v>4554</v>
      </c>
      <c r="D2079" s="26" t="s">
        <v>64</v>
      </c>
      <c r="E2079" s="27" t="s">
        <v>305</v>
      </c>
      <c r="F2079" t="s">
        <v>66</v>
      </c>
      <c r="G2079" t="s">
        <v>67</v>
      </c>
      <c r="H2079" t="s">
        <v>4550</v>
      </c>
      <c r="I2079" t="s">
        <v>4551</v>
      </c>
      <c r="J2079" t="s">
        <v>245</v>
      </c>
      <c r="K2079" t="s">
        <v>9261</v>
      </c>
      <c r="L2079">
        <v>29.214870000000001</v>
      </c>
      <c r="M2079">
        <v>-97.527510000000007</v>
      </c>
      <c r="N2079" s="28">
        <v>2469683.64</v>
      </c>
      <c r="O2079" s="28">
        <v>505268.73</v>
      </c>
      <c r="P2079" s="26">
        <v>313</v>
      </c>
      <c r="Q2079" s="26">
        <v>11698</v>
      </c>
      <c r="R2079" s="26">
        <v>15358</v>
      </c>
      <c r="S2079" s="29" t="s">
        <v>72</v>
      </c>
      <c r="T2079" s="30">
        <v>41120</v>
      </c>
      <c r="U2079" s="30">
        <v>41139</v>
      </c>
      <c r="V2079" s="30">
        <v>41153</v>
      </c>
      <c r="W2079">
        <v>3438</v>
      </c>
      <c r="X2079" s="26">
        <v>4369</v>
      </c>
      <c r="Y2079" s="26" t="s">
        <v>72</v>
      </c>
      <c r="Z2079" s="26" t="s">
        <v>72</v>
      </c>
      <c r="AA2079" s="26" t="s">
        <v>4069</v>
      </c>
      <c r="AB2079" s="31" t="s">
        <v>72</v>
      </c>
      <c r="AC2079" s="31" t="s">
        <v>72</v>
      </c>
      <c r="AD2079" s="26">
        <v>2404.8080060915913</v>
      </c>
      <c r="AE2079" s="26">
        <v>1789</v>
      </c>
      <c r="AF2079" s="26" t="s">
        <v>72</v>
      </c>
      <c r="AG2079" s="26">
        <v>29334</v>
      </c>
      <c r="AH2079" s="28">
        <v>8.1057000000000004E-2</v>
      </c>
      <c r="AI2079">
        <v>23518</v>
      </c>
      <c r="AJ2079" s="26">
        <v>30773</v>
      </c>
      <c r="AK2079" s="28">
        <v>8.6877999999999997E-2</v>
      </c>
      <c r="AL2079">
        <v>23840</v>
      </c>
      <c r="AM2079" s="26">
        <v>30773</v>
      </c>
      <c r="AN2079" s="28">
        <v>8.6877999999999997E-2</v>
      </c>
      <c r="AO2079">
        <v>23840</v>
      </c>
      <c r="AP2079" s="32">
        <v>48439.67578125</v>
      </c>
      <c r="AQ2079" s="36">
        <v>0.11648812013123097</v>
      </c>
      <c r="AR2079" s="32">
        <f t="shared" si="262"/>
        <v>69058.073044477875</v>
      </c>
      <c r="AS2079" s="32">
        <f t="shared" si="256"/>
        <v>1</v>
      </c>
      <c r="AT2079" s="32">
        <f t="shared" si="257"/>
        <v>1</v>
      </c>
      <c r="AU2079" s="32">
        <f t="shared" si="258"/>
        <v>1</v>
      </c>
      <c r="AV2079" s="32">
        <f t="shared" si="259"/>
        <v>63640.132521028834</v>
      </c>
      <c r="AW2079" s="32">
        <f t="shared" si="260"/>
        <v>0.15304230019530002</v>
      </c>
      <c r="AX2079" s="32">
        <f t="shared" si="261"/>
        <v>90728.619655596936</v>
      </c>
      <c r="AY2079" s="26">
        <v>2</v>
      </c>
      <c r="AZ2079" s="26">
        <v>1</v>
      </c>
      <c r="BA2079" s="26">
        <v>10069.02</v>
      </c>
      <c r="BB2079" s="26">
        <v>28.42</v>
      </c>
      <c r="BC2079" s="26">
        <v>247.5</v>
      </c>
      <c r="BD2079" s="26">
        <v>332.77</v>
      </c>
      <c r="BE2079" s="28">
        <v>0.06</v>
      </c>
      <c r="BF2079" s="28">
        <v>4.16</v>
      </c>
      <c r="BG2079" s="28">
        <v>0.65</v>
      </c>
      <c r="BH2079" s="28">
        <v>0.64</v>
      </c>
      <c r="BI2079" s="28">
        <v>0.1</v>
      </c>
      <c r="BJ2079" s="28">
        <v>5.83</v>
      </c>
      <c r="BK2079" s="28">
        <v>0.76</v>
      </c>
      <c r="BL2079" s="28">
        <v>17.309999999999999</v>
      </c>
      <c r="BM2079" s="28">
        <v>0.09</v>
      </c>
      <c r="BN2079" s="28">
        <v>6.41</v>
      </c>
      <c r="BO2079" s="28">
        <v>0.73</v>
      </c>
      <c r="BP2079" s="28">
        <v>14.4</v>
      </c>
      <c r="BQ2079" s="26">
        <v>44.755699</v>
      </c>
      <c r="BR2079" s="26">
        <v>1802.2188719999999</v>
      </c>
      <c r="BS2079" s="31">
        <f t="shared" si="263"/>
        <v>18.810000000000002</v>
      </c>
    </row>
    <row r="2080" spans="1:71">
      <c r="A2080" s="26">
        <v>42177326360100</v>
      </c>
      <c r="B2080" s="26" t="s">
        <v>9280</v>
      </c>
      <c r="C2080" t="s">
        <v>4555</v>
      </c>
      <c r="D2080" s="26" t="s">
        <v>64</v>
      </c>
      <c r="E2080" s="27" t="s">
        <v>305</v>
      </c>
      <c r="F2080" t="s">
        <v>66</v>
      </c>
      <c r="G2080" t="s">
        <v>67</v>
      </c>
      <c r="H2080" t="s">
        <v>1860</v>
      </c>
      <c r="I2080" t="s">
        <v>1861</v>
      </c>
      <c r="J2080" t="s">
        <v>440</v>
      </c>
      <c r="K2080" t="s">
        <v>9261</v>
      </c>
      <c r="L2080">
        <v>29.29382</v>
      </c>
      <c r="M2080">
        <v>-97.369140000000002</v>
      </c>
      <c r="N2080" s="28">
        <v>2519795.91</v>
      </c>
      <c r="O2080" s="28">
        <v>534641.17000000004</v>
      </c>
      <c r="P2080" s="26">
        <v>313</v>
      </c>
      <c r="Q2080" s="26">
        <v>12117</v>
      </c>
      <c r="R2080" s="26">
        <v>16897</v>
      </c>
      <c r="S2080" s="29" t="s">
        <v>72</v>
      </c>
      <c r="T2080" s="30">
        <v>41138</v>
      </c>
      <c r="U2080" s="30">
        <v>41167</v>
      </c>
      <c r="V2080" s="30">
        <v>41153</v>
      </c>
      <c r="W2080">
        <v>4277</v>
      </c>
      <c r="X2080" s="26">
        <v>5503</v>
      </c>
      <c r="Y2080" s="26" t="s">
        <v>72</v>
      </c>
      <c r="Z2080" s="26" t="s">
        <v>72</v>
      </c>
      <c r="AA2080" s="26" t="s">
        <v>4069</v>
      </c>
      <c r="AB2080" s="31" t="s">
        <v>72</v>
      </c>
      <c r="AC2080" s="31" t="s">
        <v>72</v>
      </c>
      <c r="AD2080" s="26">
        <v>1849.6316248118515</v>
      </c>
      <c r="AE2080" s="26">
        <v>4012</v>
      </c>
      <c r="AF2080" s="26" t="s">
        <v>72</v>
      </c>
      <c r="AG2080" s="26">
        <v>95272</v>
      </c>
      <c r="AH2080" s="28">
        <v>0.185336</v>
      </c>
      <c r="AI2080">
        <v>25899</v>
      </c>
      <c r="AJ2080" s="26">
        <v>101877</v>
      </c>
      <c r="AK2080" s="28">
        <v>0.20161999999999999</v>
      </c>
      <c r="AL2080">
        <v>26197</v>
      </c>
      <c r="AM2080" s="26">
        <v>101877</v>
      </c>
      <c r="AN2080" s="28">
        <v>0.20161999999999999</v>
      </c>
      <c r="AO2080">
        <v>26197</v>
      </c>
      <c r="AP2080" s="32">
        <v>171074.34375</v>
      </c>
      <c r="AQ2080" s="36">
        <v>0.31642451639393376</v>
      </c>
      <c r="AR2080" s="32">
        <f t="shared" si="262"/>
        <v>227081.48315172628</v>
      </c>
      <c r="AS2080" s="32">
        <f t="shared" si="256"/>
        <v>4</v>
      </c>
      <c r="AT2080" s="32">
        <f t="shared" si="257"/>
        <v>1</v>
      </c>
      <c r="AU2080" s="32">
        <f t="shared" si="258"/>
        <v>3</v>
      </c>
      <c r="AV2080" s="32">
        <f t="shared" si="259"/>
        <v>178442.07398237326</v>
      </c>
      <c r="AW2080" s="32">
        <f t="shared" si="260"/>
        <v>0.33005210323481371</v>
      </c>
      <c r="AX2080" s="32">
        <f t="shared" si="261"/>
        <v>236861.29625493527</v>
      </c>
      <c r="AY2080" s="26">
        <v>2</v>
      </c>
      <c r="AZ2080" s="26">
        <v>1</v>
      </c>
      <c r="BA2080" s="26">
        <v>11367.37</v>
      </c>
      <c r="BB2080" s="26">
        <v>58.49</v>
      </c>
      <c r="BC2080" s="26">
        <v>155.41</v>
      </c>
      <c r="BD2080" s="26">
        <v>158.75</v>
      </c>
      <c r="BE2080" s="28">
        <v>0.05</v>
      </c>
      <c r="BF2080" s="28">
        <v>2.6</v>
      </c>
      <c r="BG2080" s="28">
        <v>0.46</v>
      </c>
      <c r="BH2080" s="28">
        <v>-0.22</v>
      </c>
      <c r="BI2080" s="28">
        <v>0.11</v>
      </c>
      <c r="BJ2080" s="28">
        <v>7.83</v>
      </c>
      <c r="BK2080" s="28">
        <v>0.77</v>
      </c>
      <c r="BL2080" s="28">
        <v>3</v>
      </c>
      <c r="BM2080" s="28">
        <v>0.09</v>
      </c>
      <c r="BN2080" s="28">
        <v>6.78</v>
      </c>
      <c r="BO2080" s="28">
        <v>0.74</v>
      </c>
      <c r="BP2080" s="28">
        <v>1.45</v>
      </c>
      <c r="BQ2080" s="26">
        <v>45.718299000000002</v>
      </c>
      <c r="BR2080" s="26">
        <v>1715.9133300000001</v>
      </c>
      <c r="BS2080" s="31">
        <f t="shared" si="263"/>
        <v>13.163226999999999</v>
      </c>
    </row>
    <row r="2081" spans="1:71">
      <c r="A2081" s="26">
        <v>42177326570000</v>
      </c>
      <c r="B2081" s="26" t="s">
        <v>9282</v>
      </c>
      <c r="C2081" t="s">
        <v>4556</v>
      </c>
      <c r="D2081" s="26" t="s">
        <v>372</v>
      </c>
      <c r="E2081" s="27" t="s">
        <v>305</v>
      </c>
      <c r="F2081" t="s">
        <v>66</v>
      </c>
      <c r="G2081" t="s">
        <v>67</v>
      </c>
      <c r="H2081" t="s">
        <v>4557</v>
      </c>
      <c r="I2081" t="s">
        <v>4558</v>
      </c>
      <c r="J2081" t="s">
        <v>70</v>
      </c>
      <c r="K2081" t="s">
        <v>9261</v>
      </c>
      <c r="L2081">
        <v>29.521509999999999</v>
      </c>
      <c r="M2081">
        <v>-97.247129999999999</v>
      </c>
      <c r="N2081" s="28">
        <v>2557439.9700000002</v>
      </c>
      <c r="O2081" s="28">
        <v>617980.97</v>
      </c>
      <c r="P2081" s="26">
        <v>384</v>
      </c>
      <c r="Q2081" s="26">
        <v>10071</v>
      </c>
      <c r="R2081" s="26">
        <v>15063</v>
      </c>
      <c r="S2081" s="29" t="s">
        <v>72</v>
      </c>
      <c r="T2081" s="30">
        <v>41178</v>
      </c>
      <c r="U2081" s="30">
        <v>41204</v>
      </c>
      <c r="V2081" s="30">
        <v>41183</v>
      </c>
      <c r="W2081">
        <v>0</v>
      </c>
      <c r="X2081" s="26">
        <v>5063</v>
      </c>
      <c r="Y2081" s="26" t="s">
        <v>72</v>
      </c>
      <c r="Z2081" s="26" t="s">
        <v>72</v>
      </c>
      <c r="AA2081" s="26" t="s">
        <v>4069</v>
      </c>
      <c r="AB2081" s="31" t="s">
        <v>72</v>
      </c>
      <c r="AC2081" s="31" t="s">
        <v>72</v>
      </c>
      <c r="AD2081" s="26">
        <v>2082.0854329516924</v>
      </c>
      <c r="AE2081" s="26">
        <v>656</v>
      </c>
      <c r="AF2081" s="26" t="s">
        <v>72</v>
      </c>
      <c r="AG2081" s="26">
        <v>51394</v>
      </c>
      <c r="AH2081" s="28">
        <v>0.110844</v>
      </c>
      <c r="AI2081">
        <v>105921</v>
      </c>
      <c r="AJ2081" s="26">
        <v>51394</v>
      </c>
      <c r="AK2081" s="28">
        <v>0.110844</v>
      </c>
      <c r="AL2081">
        <v>105921</v>
      </c>
      <c r="AM2081" s="26">
        <v>51394</v>
      </c>
      <c r="AN2081" s="28">
        <v>0.110844</v>
      </c>
      <c r="AO2081">
        <v>105921</v>
      </c>
      <c r="AP2081" s="32">
        <v>109163.84375</v>
      </c>
      <c r="AQ2081" s="36">
        <v>0.22728844887688965</v>
      </c>
      <c r="AR2081" s="32">
        <f t="shared" si="262"/>
        <v>149393.89920120948</v>
      </c>
      <c r="AS2081" s="32">
        <f t="shared" si="256"/>
        <v>3</v>
      </c>
      <c r="AT2081" s="32">
        <f t="shared" si="257"/>
        <v>1</v>
      </c>
      <c r="AU2081" s="32">
        <f t="shared" si="258"/>
        <v>2</v>
      </c>
      <c r="AV2081" s="32">
        <f t="shared" si="259"/>
        <v>123760.70770788071</v>
      </c>
      <c r="AW2081" s="32">
        <f t="shared" si="260"/>
        <v>0.25768036669037064</v>
      </c>
      <c r="AX2081" s="32">
        <f t="shared" si="261"/>
        <v>169370.13261207633</v>
      </c>
      <c r="AY2081" s="26">
        <v>2</v>
      </c>
      <c r="AZ2081" s="26">
        <v>1</v>
      </c>
      <c r="BA2081" s="26">
        <v>10010.01</v>
      </c>
      <c r="BB2081" s="26">
        <v>18.690000000000001</v>
      </c>
      <c r="BC2081" s="26">
        <v>97.38</v>
      </c>
      <c r="BD2081" s="26">
        <v>117.76</v>
      </c>
      <c r="BE2081" s="28">
        <v>0.05</v>
      </c>
      <c r="BF2081" s="28">
        <v>1.83</v>
      </c>
      <c r="BG2081" s="28">
        <v>0.51</v>
      </c>
      <c r="BH2081" s="28">
        <v>0.5</v>
      </c>
      <c r="BI2081" s="28">
        <v>0.09</v>
      </c>
      <c r="BJ2081" s="28">
        <v>6.56</v>
      </c>
      <c r="BK2081" s="28">
        <v>0.71</v>
      </c>
      <c r="BL2081" s="28">
        <v>0.52</v>
      </c>
      <c r="BM2081" s="28">
        <v>0.08</v>
      </c>
      <c r="BN2081" s="28">
        <v>5.77</v>
      </c>
      <c r="BO2081" s="28">
        <v>0.68</v>
      </c>
      <c r="BP2081" s="28">
        <v>0.52</v>
      </c>
      <c r="BQ2081" s="26">
        <v>35.148997999999999</v>
      </c>
      <c r="BR2081" s="26">
        <v>595.526794</v>
      </c>
      <c r="BS2081" s="31">
        <f t="shared" si="263"/>
        <v>6.2225819999999992</v>
      </c>
    </row>
    <row r="2082" spans="1:71">
      <c r="A2082" s="26">
        <v>42255317620000</v>
      </c>
      <c r="B2082" s="26" t="s">
        <v>9280</v>
      </c>
      <c r="C2082" t="s">
        <v>4559</v>
      </c>
      <c r="D2082" s="26" t="s">
        <v>705</v>
      </c>
      <c r="E2082" s="27" t="s">
        <v>421</v>
      </c>
      <c r="F2082" t="s">
        <v>66</v>
      </c>
      <c r="G2082" t="s">
        <v>67</v>
      </c>
      <c r="H2082" t="s">
        <v>4560</v>
      </c>
      <c r="I2082" t="s">
        <v>4561</v>
      </c>
      <c r="J2082" t="s">
        <v>149</v>
      </c>
      <c r="K2082" t="s">
        <v>9261</v>
      </c>
      <c r="L2082">
        <v>28.863499999999998</v>
      </c>
      <c r="M2082">
        <v>-97.848529999999997</v>
      </c>
      <c r="N2082" s="28">
        <v>2368548.67</v>
      </c>
      <c r="O2082" s="28">
        <v>376375.89</v>
      </c>
      <c r="P2082" s="26">
        <v>342</v>
      </c>
      <c r="Q2082" s="26">
        <v>12681</v>
      </c>
      <c r="R2082" s="26">
        <v>17536</v>
      </c>
      <c r="S2082" s="29" t="s">
        <v>72</v>
      </c>
      <c r="T2082" s="30">
        <v>40477</v>
      </c>
      <c r="U2082" s="30">
        <v>40621</v>
      </c>
      <c r="V2082" s="30">
        <v>40603</v>
      </c>
      <c r="W2082">
        <v>1869</v>
      </c>
      <c r="X2082" s="26">
        <v>4829</v>
      </c>
      <c r="Y2082" s="26" t="s">
        <v>72</v>
      </c>
      <c r="Z2082" s="26" t="s">
        <v>72</v>
      </c>
      <c r="AA2082" s="26" t="s">
        <v>4069</v>
      </c>
      <c r="AB2082" s="31" t="s">
        <v>72</v>
      </c>
      <c r="AC2082" s="31" t="s">
        <v>72</v>
      </c>
      <c r="AD2082" s="26">
        <v>2528.951113615512</v>
      </c>
      <c r="AE2082" s="26">
        <v>1236</v>
      </c>
      <c r="AF2082" s="26" t="s">
        <v>72</v>
      </c>
      <c r="AG2082" s="26">
        <v>60850</v>
      </c>
      <c r="AH2082" s="28">
        <v>0.159715</v>
      </c>
      <c r="AI2082">
        <v>1575</v>
      </c>
      <c r="AJ2082" s="26">
        <v>60850</v>
      </c>
      <c r="AK2082" s="28">
        <v>0.159715</v>
      </c>
      <c r="AL2082">
        <v>1575</v>
      </c>
      <c r="AM2082" s="26">
        <v>132607</v>
      </c>
      <c r="AN2082" s="28">
        <v>0.34013300000000002</v>
      </c>
      <c r="AO2082">
        <v>3432</v>
      </c>
      <c r="AP2082" s="32">
        <v>314206</v>
      </c>
      <c r="AQ2082" s="36">
        <v>0.79461161360467547</v>
      </c>
      <c r="AR2082" s="32">
        <f t="shared" si="262"/>
        <v>454852.25560802757</v>
      </c>
      <c r="AS2082" s="32">
        <f t="shared" si="256"/>
        <v>4</v>
      </c>
      <c r="AT2082" s="32">
        <f t="shared" si="257"/>
        <v>1</v>
      </c>
      <c r="AU2082" s="32">
        <f t="shared" si="258"/>
        <v>4</v>
      </c>
      <c r="AV2082" s="32">
        <f t="shared" si="259"/>
        <v>373481.55725823157</v>
      </c>
      <c r="AW2082" s="32">
        <f t="shared" si="260"/>
        <v>0.94451660014306005</v>
      </c>
      <c r="AX2082" s="32">
        <f t="shared" si="261"/>
        <v>540660.99548355315</v>
      </c>
      <c r="AY2082" s="26">
        <v>2</v>
      </c>
      <c r="AZ2082" s="26">
        <v>1</v>
      </c>
      <c r="BA2082" s="26">
        <v>12396.86</v>
      </c>
      <c r="BB2082" s="26">
        <v>86.66</v>
      </c>
      <c r="BC2082" s="26">
        <v>164.52</v>
      </c>
      <c r="BD2082" s="26">
        <v>244.01</v>
      </c>
      <c r="BE2082" s="28">
        <v>0.08</v>
      </c>
      <c r="BF2082" s="28">
        <v>4.72</v>
      </c>
      <c r="BG2082" s="28">
        <v>0.72</v>
      </c>
      <c r="BH2082" s="28">
        <v>1.8</v>
      </c>
      <c r="BI2082" s="28">
        <v>0.1</v>
      </c>
      <c r="BJ2082" s="28">
        <v>8.2200000000000006</v>
      </c>
      <c r="BK2082" s="28">
        <v>0.78</v>
      </c>
      <c r="BL2082" s="28">
        <v>7.22</v>
      </c>
      <c r="BM2082" s="28">
        <v>0.1</v>
      </c>
      <c r="BN2082" s="28">
        <v>7.13</v>
      </c>
      <c r="BO2082" s="28">
        <v>0.77</v>
      </c>
      <c r="BP2082" s="28">
        <v>5.69</v>
      </c>
      <c r="BQ2082" s="26">
        <v>52.884998000000003</v>
      </c>
      <c r="BR2082" s="26">
        <v>3400.6445309999999</v>
      </c>
      <c r="BS2082" s="31">
        <f t="shared" si="263"/>
        <v>12.832560000000003</v>
      </c>
    </row>
    <row r="2083" spans="1:71">
      <c r="A2083" s="26">
        <v>42255317730100</v>
      </c>
      <c r="B2083" s="26" t="s">
        <v>9280</v>
      </c>
      <c r="C2083" t="s">
        <v>4562</v>
      </c>
      <c r="D2083" s="26" t="s">
        <v>705</v>
      </c>
      <c r="E2083" s="27" t="s">
        <v>421</v>
      </c>
      <c r="F2083" t="s">
        <v>66</v>
      </c>
      <c r="G2083" t="s">
        <v>67</v>
      </c>
      <c r="H2083" t="s">
        <v>4563</v>
      </c>
      <c r="I2083" t="s">
        <v>4564</v>
      </c>
      <c r="J2083" t="s">
        <v>149</v>
      </c>
      <c r="K2083" t="s">
        <v>9261</v>
      </c>
      <c r="L2083">
        <v>28.935400000000001</v>
      </c>
      <c r="M2083">
        <v>-97.832430000000002</v>
      </c>
      <c r="N2083" s="28">
        <v>2373440.63</v>
      </c>
      <c r="O2083" s="28">
        <v>402566.73</v>
      </c>
      <c r="P2083" s="26">
        <v>260.10000610351562</v>
      </c>
      <c r="Q2083" s="26">
        <v>12591</v>
      </c>
      <c r="R2083" s="26">
        <v>18280</v>
      </c>
      <c r="S2083" s="29" t="s">
        <v>72</v>
      </c>
      <c r="T2083" s="30">
        <v>40513</v>
      </c>
      <c r="U2083" s="30">
        <v>40613</v>
      </c>
      <c r="V2083" s="30">
        <v>40603</v>
      </c>
      <c r="W2083">
        <v>0</v>
      </c>
      <c r="X2083" s="26">
        <v>5564</v>
      </c>
      <c r="Y2083" s="26" t="s">
        <v>72</v>
      </c>
      <c r="Z2083" s="26" t="s">
        <v>72</v>
      </c>
      <c r="AA2083" s="26" t="s">
        <v>4069</v>
      </c>
      <c r="AB2083" s="31" t="s">
        <v>72</v>
      </c>
      <c r="AC2083" s="31" t="s">
        <v>72</v>
      </c>
      <c r="AD2083" s="26">
        <v>1952.7771144753808</v>
      </c>
      <c r="AE2083" s="26">
        <v>1591.800048828125</v>
      </c>
      <c r="AF2083" s="26" t="s">
        <v>72</v>
      </c>
      <c r="AG2083" s="26">
        <v>59759</v>
      </c>
      <c r="AH2083" s="28">
        <v>0.108588</v>
      </c>
      <c r="AI2083">
        <v>3267</v>
      </c>
      <c r="AJ2083" s="26">
        <v>161578</v>
      </c>
      <c r="AK2083" s="28">
        <v>0.30418699999999999</v>
      </c>
      <c r="AL2083">
        <v>8832</v>
      </c>
      <c r="AM2083" s="26">
        <v>204822</v>
      </c>
      <c r="AN2083" s="28">
        <v>0.39998099999999998</v>
      </c>
      <c r="AO2083">
        <v>11194</v>
      </c>
      <c r="AP2083" s="32">
        <v>193802.875</v>
      </c>
      <c r="AQ2083" s="36">
        <v>0.37845381901953296</v>
      </c>
      <c r="AR2083" s="32">
        <f t="shared" si="262"/>
        <v>260789.20096645731</v>
      </c>
      <c r="AS2083" s="32">
        <f t="shared" si="256"/>
        <v>4</v>
      </c>
      <c r="AT2083" s="32">
        <f t="shared" si="257"/>
        <v>1</v>
      </c>
      <c r="AU2083" s="32">
        <f t="shared" si="258"/>
        <v>3</v>
      </c>
      <c r="AV2083" s="32">
        <f t="shared" si="259"/>
        <v>199933.23193745507</v>
      </c>
      <c r="AW2083" s="32">
        <f t="shared" si="260"/>
        <v>0.39042503975056064</v>
      </c>
      <c r="AX2083" s="32">
        <f t="shared" si="261"/>
        <v>269038.46397330426</v>
      </c>
      <c r="AY2083" s="26">
        <v>2</v>
      </c>
      <c r="AZ2083" s="26">
        <v>1</v>
      </c>
      <c r="BA2083" s="26">
        <v>12026.1</v>
      </c>
      <c r="BB2083" s="26">
        <v>76.099999999999994</v>
      </c>
      <c r="BC2083" s="26">
        <v>145.47</v>
      </c>
      <c r="BD2083" s="26">
        <v>217.54</v>
      </c>
      <c r="BE2083" s="28">
        <v>7.0000000000000007E-2</v>
      </c>
      <c r="BF2083" s="28">
        <v>5.76</v>
      </c>
      <c r="BG2083" s="28">
        <v>0.66</v>
      </c>
      <c r="BH2083" s="28">
        <v>0.91</v>
      </c>
      <c r="BI2083" s="28">
        <v>0.11</v>
      </c>
      <c r="BJ2083" s="28">
        <v>10.199999999999999</v>
      </c>
      <c r="BK2083" s="28">
        <v>0.79</v>
      </c>
      <c r="BL2083" s="28">
        <v>6.27</v>
      </c>
      <c r="BM2083" s="28">
        <v>0.1</v>
      </c>
      <c r="BN2083" s="28">
        <v>8.56</v>
      </c>
      <c r="BO2083" s="28">
        <v>0.75</v>
      </c>
      <c r="BP2083" s="28">
        <v>4.47</v>
      </c>
      <c r="BQ2083" s="26">
        <v>47.283901</v>
      </c>
      <c r="BR2083" s="26">
        <v>1405.0355219999999</v>
      </c>
      <c r="BS2083" s="31">
        <f t="shared" si="263"/>
        <v>12.641343000000001</v>
      </c>
    </row>
    <row r="2084" spans="1:71">
      <c r="A2084" s="26">
        <v>42255317830000</v>
      </c>
      <c r="B2084" s="26" t="s">
        <v>9280</v>
      </c>
      <c r="C2084" t="s">
        <v>4565</v>
      </c>
      <c r="D2084" s="26" t="s">
        <v>705</v>
      </c>
      <c r="E2084" s="27" t="s">
        <v>421</v>
      </c>
      <c r="F2084" t="s">
        <v>66</v>
      </c>
      <c r="G2084" t="s">
        <v>67</v>
      </c>
      <c r="H2084" t="s">
        <v>4566</v>
      </c>
      <c r="I2084" t="s">
        <v>4567</v>
      </c>
      <c r="J2084" t="s">
        <v>149</v>
      </c>
      <c r="K2084" t="s">
        <v>9261</v>
      </c>
      <c r="L2084">
        <v>28.928509999999999</v>
      </c>
      <c r="M2084">
        <v>-97.810490000000001</v>
      </c>
      <c r="N2084" s="28">
        <v>2380483.25</v>
      </c>
      <c r="O2084" s="28">
        <v>400132.54</v>
      </c>
      <c r="P2084" s="26">
        <v>244</v>
      </c>
      <c r="Q2084" s="26">
        <v>12772</v>
      </c>
      <c r="R2084" s="26">
        <v>17568</v>
      </c>
      <c r="S2084" s="29" t="s">
        <v>72</v>
      </c>
      <c r="T2084" s="30">
        <v>40531</v>
      </c>
      <c r="U2084" s="30">
        <v>40722</v>
      </c>
      <c r="V2084" s="30">
        <v>40695</v>
      </c>
      <c r="W2084">
        <v>2329.89990234375</v>
      </c>
      <c r="X2084" s="26">
        <v>5112</v>
      </c>
      <c r="Y2084" s="26" t="s">
        <v>72</v>
      </c>
      <c r="Z2084" s="26" t="s">
        <v>72</v>
      </c>
      <c r="AA2084" s="26" t="s">
        <v>4069</v>
      </c>
      <c r="AB2084" s="31" t="s">
        <v>72</v>
      </c>
      <c r="AC2084" s="31" t="s">
        <v>72</v>
      </c>
      <c r="AD2084" s="26">
        <v>2626.0652277795475</v>
      </c>
      <c r="AE2084" s="26" t="s">
        <v>72</v>
      </c>
      <c r="AF2084" s="26" t="s">
        <v>72</v>
      </c>
      <c r="AG2084" s="26">
        <v>117685</v>
      </c>
      <c r="AH2084" s="28">
        <v>0.31165999999999999</v>
      </c>
      <c r="AI2084">
        <v>9431</v>
      </c>
      <c r="AJ2084" s="26">
        <v>171243</v>
      </c>
      <c r="AK2084" s="28">
        <v>0.450658</v>
      </c>
      <c r="AL2084">
        <v>14125</v>
      </c>
      <c r="AM2084" s="26">
        <v>199145</v>
      </c>
      <c r="AN2084" s="28">
        <v>0.524316</v>
      </c>
      <c r="AO2084">
        <v>16570</v>
      </c>
      <c r="AP2084" s="32">
        <v>190274.953125</v>
      </c>
      <c r="AQ2084" s="36">
        <v>0.49967443811894585</v>
      </c>
      <c r="AR2084" s="32">
        <f t="shared" si="262"/>
        <v>278717.32867205341</v>
      </c>
      <c r="AS2084" s="32">
        <f t="shared" si="256"/>
        <v>4</v>
      </c>
      <c r="AT2084" s="32">
        <f t="shared" si="257"/>
        <v>1</v>
      </c>
      <c r="AU2084" s="32">
        <f t="shared" si="258"/>
        <v>3</v>
      </c>
      <c r="AV2084" s="32">
        <f t="shared" si="259"/>
        <v>213649.88868104463</v>
      </c>
      <c r="AW2084" s="32">
        <f t="shared" si="260"/>
        <v>0.56105854358426244</v>
      </c>
      <c r="AX2084" s="32">
        <f t="shared" si="261"/>
        <v>312957.25089545903</v>
      </c>
      <c r="AY2084" s="26">
        <v>2</v>
      </c>
      <c r="AZ2084" s="26">
        <v>1</v>
      </c>
      <c r="BA2084" s="26">
        <v>12344.79</v>
      </c>
      <c r="BB2084" s="26">
        <v>72.08</v>
      </c>
      <c r="BC2084" s="26">
        <v>158.65</v>
      </c>
      <c r="BD2084" s="26">
        <v>229.89</v>
      </c>
      <c r="BE2084" s="28">
        <v>7.0000000000000007E-2</v>
      </c>
      <c r="BF2084" s="28">
        <v>6.19</v>
      </c>
      <c r="BG2084" s="28">
        <v>0.62</v>
      </c>
      <c r="BH2084" s="28">
        <v>0.8</v>
      </c>
      <c r="BI2084" s="28">
        <v>0.11</v>
      </c>
      <c r="BJ2084" s="28">
        <v>10.39</v>
      </c>
      <c r="BK2084" s="28">
        <v>0.76</v>
      </c>
      <c r="BL2084" s="28">
        <v>9.89</v>
      </c>
      <c r="BM2084" s="28">
        <v>0.1</v>
      </c>
      <c r="BN2084" s="28">
        <v>9.0299999999999994</v>
      </c>
      <c r="BO2084" s="28">
        <v>0.73</v>
      </c>
      <c r="BP2084" s="28">
        <v>6.88</v>
      </c>
      <c r="BQ2084" s="26">
        <v>49.480097999999998</v>
      </c>
      <c r="BR2084" s="26">
        <v>1992.0615230000001</v>
      </c>
      <c r="BS2084" s="31">
        <f t="shared" si="263"/>
        <v>13.263140000000002</v>
      </c>
    </row>
    <row r="2085" spans="1:71">
      <c r="A2085" s="26">
        <v>42255317930000</v>
      </c>
      <c r="B2085" s="26" t="s">
        <v>9280</v>
      </c>
      <c r="C2085" t="s">
        <v>4568</v>
      </c>
      <c r="D2085" s="26" t="s">
        <v>705</v>
      </c>
      <c r="E2085" s="27" t="s">
        <v>421</v>
      </c>
      <c r="F2085" t="s">
        <v>66</v>
      </c>
      <c r="G2085" t="s">
        <v>67</v>
      </c>
      <c r="H2085" t="s">
        <v>4569</v>
      </c>
      <c r="I2085" t="s">
        <v>4570</v>
      </c>
      <c r="J2085" t="s">
        <v>149</v>
      </c>
      <c r="K2085" t="s">
        <v>9261</v>
      </c>
      <c r="L2085">
        <v>28.9331</v>
      </c>
      <c r="M2085">
        <v>-97.768169999999998</v>
      </c>
      <c r="N2085" s="28">
        <v>2394001.89</v>
      </c>
      <c r="O2085" s="28">
        <v>401941.39</v>
      </c>
      <c r="P2085" s="26">
        <v>258</v>
      </c>
      <c r="Q2085" s="26">
        <v>12817</v>
      </c>
      <c r="R2085" s="26">
        <v>17650</v>
      </c>
      <c r="S2085" s="29" t="s">
        <v>72</v>
      </c>
      <c r="T2085" s="30">
        <v>40546</v>
      </c>
      <c r="U2085" s="30">
        <v>40790</v>
      </c>
      <c r="V2085" s="30">
        <v>40787</v>
      </c>
      <c r="W2085">
        <v>1860.699951171875</v>
      </c>
      <c r="X2085" s="26">
        <v>5043</v>
      </c>
      <c r="Y2085" s="26" t="s">
        <v>72</v>
      </c>
      <c r="Z2085" s="26" t="s">
        <v>72</v>
      </c>
      <c r="AA2085" s="26" t="s">
        <v>4069</v>
      </c>
      <c r="AB2085" s="31" t="s">
        <v>72</v>
      </c>
      <c r="AC2085" s="31" t="s">
        <v>72</v>
      </c>
      <c r="AD2085" s="26">
        <v>2971.0683122777637</v>
      </c>
      <c r="AE2085" s="26">
        <v>774</v>
      </c>
      <c r="AF2085" s="26" t="s">
        <v>72</v>
      </c>
      <c r="AG2085" s="26">
        <v>48591</v>
      </c>
      <c r="AH2085" s="28">
        <v>0.14322499999999999</v>
      </c>
      <c r="AI2085">
        <v>4267</v>
      </c>
      <c r="AJ2085" s="26">
        <v>62193</v>
      </c>
      <c r="AK2085" s="28">
        <v>0.18148900000000001</v>
      </c>
      <c r="AL2085">
        <v>5521</v>
      </c>
      <c r="AM2085" s="26">
        <v>71526</v>
      </c>
      <c r="AN2085" s="28">
        <v>0.213361</v>
      </c>
      <c r="AO2085">
        <v>6672</v>
      </c>
      <c r="AP2085" s="32">
        <v>94426.6640625</v>
      </c>
      <c r="AQ2085" s="36">
        <v>0.28054806943019123</v>
      </c>
      <c r="AR2085" s="32">
        <f t="shared" si="262"/>
        <v>144083.67235164385</v>
      </c>
      <c r="AS2085" s="32">
        <f t="shared" si="256"/>
        <v>2</v>
      </c>
      <c r="AT2085" s="32">
        <f t="shared" si="257"/>
        <v>1</v>
      </c>
      <c r="AU2085" s="32">
        <f t="shared" si="258"/>
        <v>2</v>
      </c>
      <c r="AV2085" s="32">
        <f t="shared" si="259"/>
        <v>107477.50381097561</v>
      </c>
      <c r="AW2085" s="32">
        <f t="shared" si="260"/>
        <v>0.31932300585550222</v>
      </c>
      <c r="AX2085" s="32">
        <f t="shared" si="261"/>
        <v>163997.67584739951</v>
      </c>
      <c r="AY2085" s="26">
        <v>2</v>
      </c>
      <c r="AZ2085" s="26">
        <v>1</v>
      </c>
      <c r="BA2085" s="26">
        <v>12696.68</v>
      </c>
      <c r="BB2085" s="26">
        <v>69.290000000000006</v>
      </c>
      <c r="BC2085" s="26">
        <v>180.42</v>
      </c>
      <c r="BD2085" s="26">
        <v>254.87</v>
      </c>
      <c r="BE2085" s="28">
        <v>0.06</v>
      </c>
      <c r="BF2085" s="28">
        <v>6.54</v>
      </c>
      <c r="BG2085" s="28">
        <v>0.59</v>
      </c>
      <c r="BH2085" s="28">
        <v>0.55000000000000004</v>
      </c>
      <c r="BI2085" s="28">
        <v>0.1</v>
      </c>
      <c r="BJ2085" s="28">
        <v>10.47</v>
      </c>
      <c r="BK2085" s="28">
        <v>0.73</v>
      </c>
      <c r="BL2085" s="28">
        <v>12.57</v>
      </c>
      <c r="BM2085" s="28">
        <v>0.09</v>
      </c>
      <c r="BN2085" s="28">
        <v>9.49</v>
      </c>
      <c r="BO2085" s="28">
        <v>0.71</v>
      </c>
      <c r="BP2085" s="28">
        <v>8.76</v>
      </c>
      <c r="BQ2085" s="26">
        <v>52.579799000000001</v>
      </c>
      <c r="BR2085" s="26">
        <v>3619.5053710000002</v>
      </c>
      <c r="BS2085" s="31">
        <f t="shared" si="263"/>
        <v>13.170659999999998</v>
      </c>
    </row>
    <row r="2086" spans="1:71">
      <c r="A2086" s="26">
        <v>42255317940000</v>
      </c>
      <c r="B2086" s="26" t="s">
        <v>9280</v>
      </c>
      <c r="C2086" t="s">
        <v>4571</v>
      </c>
      <c r="D2086" s="26" t="s">
        <v>705</v>
      </c>
      <c r="E2086" s="27" t="s">
        <v>421</v>
      </c>
      <c r="F2086" t="s">
        <v>66</v>
      </c>
      <c r="G2086" t="s">
        <v>67</v>
      </c>
      <c r="H2086" t="s">
        <v>4572</v>
      </c>
      <c r="I2086" t="s">
        <v>4573</v>
      </c>
      <c r="J2086" t="s">
        <v>149</v>
      </c>
      <c r="K2086" t="s">
        <v>9261</v>
      </c>
      <c r="L2086">
        <v>28.86195</v>
      </c>
      <c r="M2086">
        <v>-97.857219999999998</v>
      </c>
      <c r="N2086" s="28">
        <v>2365772.88</v>
      </c>
      <c r="O2086" s="28">
        <v>375785.09</v>
      </c>
      <c r="P2086" s="26">
        <v>324.39999389648437</v>
      </c>
      <c r="Q2086" s="26">
        <v>12697</v>
      </c>
      <c r="R2086" s="26">
        <v>17454</v>
      </c>
      <c r="S2086" s="29" t="s">
        <v>72</v>
      </c>
      <c r="T2086" s="30">
        <v>40528</v>
      </c>
      <c r="U2086" s="30">
        <v>40645</v>
      </c>
      <c r="V2086" s="30">
        <v>40634</v>
      </c>
      <c r="W2086">
        <v>2448</v>
      </c>
      <c r="X2086" s="26">
        <v>4903</v>
      </c>
      <c r="Y2086" s="26" t="s">
        <v>72</v>
      </c>
      <c r="Z2086" s="26" t="s">
        <v>72</v>
      </c>
      <c r="AA2086" s="26" t="s">
        <v>4069</v>
      </c>
      <c r="AB2086" s="31" t="s">
        <v>72</v>
      </c>
      <c r="AC2086" s="31" t="s">
        <v>72</v>
      </c>
      <c r="AD2086" s="26">
        <v>3140.3603005095661</v>
      </c>
      <c r="AE2086" s="26">
        <v>1149</v>
      </c>
      <c r="AF2086" s="26" t="s">
        <v>72</v>
      </c>
      <c r="AG2086" s="26">
        <v>79210</v>
      </c>
      <c r="AH2086" s="28">
        <v>0.24518100000000001</v>
      </c>
      <c r="AI2086" t="s">
        <v>72</v>
      </c>
      <c r="AJ2086" s="26">
        <v>110199</v>
      </c>
      <c r="AK2086" s="28">
        <v>0.33834900000000001</v>
      </c>
      <c r="AL2086">
        <v>0</v>
      </c>
      <c r="AM2086" s="26">
        <v>139159</v>
      </c>
      <c r="AN2086" s="28">
        <v>0.43860399999999999</v>
      </c>
      <c r="AO2086">
        <v>351</v>
      </c>
      <c r="AP2086" s="32">
        <v>186666.59375</v>
      </c>
      <c r="AQ2086" s="36">
        <v>0.58620036044384705</v>
      </c>
      <c r="AR2086" s="32">
        <f t="shared" si="262"/>
        <v>290424.05754856096</v>
      </c>
      <c r="AS2086" s="32">
        <f t="shared" si="256"/>
        <v>4</v>
      </c>
      <c r="AT2086" s="32">
        <f t="shared" si="257"/>
        <v>1</v>
      </c>
      <c r="AU2086" s="32">
        <f t="shared" si="258"/>
        <v>4</v>
      </c>
      <c r="AV2086" s="32">
        <f t="shared" si="259"/>
        <v>218532.78566693864</v>
      </c>
      <c r="AW2086" s="32">
        <f t="shared" si="260"/>
        <v>0.68627168446821996</v>
      </c>
      <c r="AX2086" s="32">
        <f t="shared" si="261"/>
        <v>340002.87381781358</v>
      </c>
      <c r="AY2086" s="26">
        <v>2</v>
      </c>
      <c r="AZ2086" s="26">
        <v>1</v>
      </c>
      <c r="BA2086" s="26">
        <v>12333.56</v>
      </c>
      <c r="BB2086" s="26">
        <v>82.26</v>
      </c>
      <c r="BC2086" s="26">
        <v>165.12</v>
      </c>
      <c r="BD2086" s="26">
        <v>240.2</v>
      </c>
      <c r="BE2086" s="28">
        <v>0.08</v>
      </c>
      <c r="BF2086" s="28">
        <v>4.7699999999999996</v>
      </c>
      <c r="BG2086" s="28">
        <v>0.73</v>
      </c>
      <c r="BH2086" s="28">
        <v>1.84</v>
      </c>
      <c r="BI2086" s="28">
        <v>0.1</v>
      </c>
      <c r="BJ2086" s="28">
        <v>8.2100000000000009</v>
      </c>
      <c r="BK2086" s="28">
        <v>0.79</v>
      </c>
      <c r="BL2086" s="28">
        <v>5.89</v>
      </c>
      <c r="BM2086" s="28">
        <v>0.1</v>
      </c>
      <c r="BN2086" s="28">
        <v>7.15</v>
      </c>
      <c r="BO2086" s="28">
        <v>0.78</v>
      </c>
      <c r="BP2086" s="28">
        <v>4.79</v>
      </c>
      <c r="BQ2086" s="26">
        <v>55.004001000000002</v>
      </c>
      <c r="BR2086" s="26">
        <v>3040.4599600000001</v>
      </c>
      <c r="BS2086" s="31">
        <f t="shared" si="263"/>
        <v>13.044480000000004</v>
      </c>
    </row>
    <row r="2087" spans="1:71">
      <c r="A2087" s="26">
        <v>42255318040000</v>
      </c>
      <c r="B2087" s="26" t="s">
        <v>9280</v>
      </c>
      <c r="C2087" t="s">
        <v>4574</v>
      </c>
      <c r="D2087" s="26" t="s">
        <v>705</v>
      </c>
      <c r="E2087" s="27" t="s">
        <v>421</v>
      </c>
      <c r="F2087" t="s">
        <v>66</v>
      </c>
      <c r="G2087" t="s">
        <v>67</v>
      </c>
      <c r="H2087" t="s">
        <v>4575</v>
      </c>
      <c r="I2087" t="s">
        <v>4576</v>
      </c>
      <c r="J2087" t="s">
        <v>149</v>
      </c>
      <c r="K2087" t="s">
        <v>9261</v>
      </c>
      <c r="L2087">
        <v>28.930679999999999</v>
      </c>
      <c r="M2087">
        <v>-97.839500000000001</v>
      </c>
      <c r="N2087" s="28">
        <v>2371196.4300000002</v>
      </c>
      <c r="O2087" s="28">
        <v>400828.24</v>
      </c>
      <c r="P2087" s="26">
        <v>266</v>
      </c>
      <c r="Q2087" s="26">
        <v>12531</v>
      </c>
      <c r="R2087" s="26">
        <v>18500</v>
      </c>
      <c r="S2087" s="29" t="s">
        <v>72</v>
      </c>
      <c r="T2087" s="30">
        <v>40582</v>
      </c>
      <c r="U2087" s="30">
        <v>40721</v>
      </c>
      <c r="V2087" s="30">
        <v>40725</v>
      </c>
      <c r="W2087">
        <v>0</v>
      </c>
      <c r="X2087" s="26">
        <v>6103</v>
      </c>
      <c r="Y2087" s="26" t="s">
        <v>72</v>
      </c>
      <c r="Z2087" s="26" t="s">
        <v>72</v>
      </c>
      <c r="AA2087" s="26" t="s">
        <v>4069</v>
      </c>
      <c r="AB2087" s="31" t="s">
        <v>72</v>
      </c>
      <c r="AC2087" s="31" t="s">
        <v>72</v>
      </c>
      <c r="AD2087" s="26">
        <v>1919.2057033629171</v>
      </c>
      <c r="AE2087" s="26">
        <v>1281.5999755859375</v>
      </c>
      <c r="AF2087" s="26" t="s">
        <v>72</v>
      </c>
      <c r="AG2087" s="26">
        <v>126373</v>
      </c>
      <c r="AH2087" s="28">
        <v>0.24621000000000001</v>
      </c>
      <c r="AI2087" t="s">
        <v>72</v>
      </c>
      <c r="AJ2087" s="26">
        <v>157303</v>
      </c>
      <c r="AK2087" s="28">
        <v>0.31069099999999999</v>
      </c>
      <c r="AL2087" t="s">
        <v>72</v>
      </c>
      <c r="AM2087" s="26">
        <v>182575</v>
      </c>
      <c r="AN2087" s="28">
        <v>0.35671799999999998</v>
      </c>
      <c r="AO2087" t="s">
        <v>72</v>
      </c>
      <c r="AP2087" s="32">
        <v>194980.390625</v>
      </c>
      <c r="AQ2087" s="36">
        <v>0.37420747773142943</v>
      </c>
      <c r="AR2087" s="32">
        <f t="shared" si="262"/>
        <v>261215.11418346301</v>
      </c>
      <c r="AS2087" s="32">
        <f t="shared" si="256"/>
        <v>4</v>
      </c>
      <c r="AT2087" s="32">
        <f t="shared" si="257"/>
        <v>1</v>
      </c>
      <c r="AU2087" s="32">
        <f t="shared" si="258"/>
        <v>3</v>
      </c>
      <c r="AV2087" s="32">
        <f t="shared" si="259"/>
        <v>183383.16273758808</v>
      </c>
      <c r="AW2087" s="32">
        <f t="shared" si="260"/>
        <v>0.35195001182670893</v>
      </c>
      <c r="AX2087" s="32">
        <f t="shared" si="261"/>
        <v>245678.31483091554</v>
      </c>
      <c r="AY2087" s="26">
        <v>2</v>
      </c>
      <c r="AZ2087" s="26">
        <v>1</v>
      </c>
      <c r="BA2087" s="26">
        <v>11981.82</v>
      </c>
      <c r="BB2087" s="26">
        <v>77.22</v>
      </c>
      <c r="BC2087" s="26">
        <v>142.84</v>
      </c>
      <c r="BD2087" s="26">
        <v>216.36</v>
      </c>
      <c r="BE2087" s="28">
        <v>7.0000000000000007E-2</v>
      </c>
      <c r="BF2087" s="28">
        <v>5.46</v>
      </c>
      <c r="BG2087" s="28">
        <v>0.68</v>
      </c>
      <c r="BH2087" s="28">
        <v>1.05</v>
      </c>
      <c r="BI2087" s="28">
        <v>0.11</v>
      </c>
      <c r="BJ2087" s="28">
        <v>9.92</v>
      </c>
      <c r="BK2087" s="28">
        <v>0.8</v>
      </c>
      <c r="BL2087" s="28">
        <v>4.88</v>
      </c>
      <c r="BM2087" s="28">
        <v>0.1</v>
      </c>
      <c r="BN2087" s="28">
        <v>8.24</v>
      </c>
      <c r="BO2087" s="28">
        <v>0.76</v>
      </c>
      <c r="BP2087" s="28">
        <v>3.63</v>
      </c>
      <c r="BQ2087" s="26">
        <v>47.283901</v>
      </c>
      <c r="BR2087" s="26">
        <v>1756.235473</v>
      </c>
      <c r="BS2087" s="31">
        <f t="shared" si="263"/>
        <v>12.569920000000002</v>
      </c>
    </row>
    <row r="2088" spans="1:71">
      <c r="A2088" s="26">
        <v>42255318090000</v>
      </c>
      <c r="B2088" s="26" t="s">
        <v>9280</v>
      </c>
      <c r="C2088" t="s">
        <v>4577</v>
      </c>
      <c r="D2088" s="26" t="s">
        <v>705</v>
      </c>
      <c r="E2088" s="27" t="s">
        <v>421</v>
      </c>
      <c r="F2088" t="s">
        <v>66</v>
      </c>
      <c r="G2088" t="s">
        <v>67</v>
      </c>
      <c r="H2088" t="s">
        <v>4578</v>
      </c>
      <c r="I2088" t="s">
        <v>4579</v>
      </c>
      <c r="J2088" t="s">
        <v>149</v>
      </c>
      <c r="K2088" t="s">
        <v>9261</v>
      </c>
      <c r="L2088">
        <v>28.88119</v>
      </c>
      <c r="M2088">
        <v>-97.847130000000007</v>
      </c>
      <c r="N2088" s="28">
        <v>2368933.35</v>
      </c>
      <c r="O2088" s="28">
        <v>382811.63</v>
      </c>
      <c r="P2088" s="26">
        <v>365.20001220703125</v>
      </c>
      <c r="Q2088" s="26">
        <v>12902</v>
      </c>
      <c r="R2088" s="26">
        <v>17850</v>
      </c>
      <c r="S2088" s="29" t="s">
        <v>72</v>
      </c>
      <c r="T2088" s="30">
        <v>40566</v>
      </c>
      <c r="U2088" s="30">
        <v>40762</v>
      </c>
      <c r="V2088" s="30">
        <v>40756</v>
      </c>
      <c r="W2088">
        <v>0</v>
      </c>
      <c r="X2088" s="26">
        <v>5361</v>
      </c>
      <c r="Y2088" s="26" t="s">
        <v>72</v>
      </c>
      <c r="Z2088" s="26" t="s">
        <v>72</v>
      </c>
      <c r="AA2088" s="26" t="s">
        <v>4069</v>
      </c>
      <c r="AB2088" s="31" t="s">
        <v>72</v>
      </c>
      <c r="AC2088" s="31" t="s">
        <v>72</v>
      </c>
      <c r="AD2088" s="26">
        <v>3091.9613107754021</v>
      </c>
      <c r="AE2088" s="26">
        <v>1075</v>
      </c>
      <c r="AF2088" s="26" t="s">
        <v>72</v>
      </c>
      <c r="AG2088" s="26">
        <v>87201</v>
      </c>
      <c r="AH2088" s="28">
        <v>0.26192100000000001</v>
      </c>
      <c r="AI2088" t="s">
        <v>72</v>
      </c>
      <c r="AJ2088" s="26">
        <v>115740</v>
      </c>
      <c r="AK2088" s="28">
        <v>0.35582200000000003</v>
      </c>
      <c r="AL2088" t="s">
        <v>72</v>
      </c>
      <c r="AM2088" s="26">
        <v>137992</v>
      </c>
      <c r="AN2088" s="28">
        <v>0.43241099999999999</v>
      </c>
      <c r="AO2088" t="s">
        <v>72</v>
      </c>
      <c r="AP2088" s="32">
        <v>175457.1875</v>
      </c>
      <c r="AQ2088" s="36">
        <v>0.54250683544746559</v>
      </c>
      <c r="AR2088" s="32">
        <f t="shared" si="262"/>
        <v>271480.89737420145</v>
      </c>
      <c r="AS2088" s="32">
        <f t="shared" si="256"/>
        <v>4</v>
      </c>
      <c r="AT2088" s="32">
        <f t="shared" si="257"/>
        <v>1</v>
      </c>
      <c r="AU2088" s="32">
        <f t="shared" si="258"/>
        <v>3</v>
      </c>
      <c r="AV2088" s="32">
        <f t="shared" si="259"/>
        <v>187861.26772057451</v>
      </c>
      <c r="AW2088" s="32">
        <f t="shared" si="260"/>
        <v>0.5808597715852365</v>
      </c>
      <c r="AX2088" s="32">
        <f t="shared" si="261"/>
        <v>290673.4472911614</v>
      </c>
      <c r="AY2088" s="26">
        <v>2</v>
      </c>
      <c r="AZ2088" s="26">
        <v>1</v>
      </c>
      <c r="BA2088" s="26">
        <v>12299.6</v>
      </c>
      <c r="BB2088" s="26">
        <v>86.77</v>
      </c>
      <c r="BC2088" s="26">
        <v>153.84</v>
      </c>
      <c r="BD2088" s="26">
        <v>238.45</v>
      </c>
      <c r="BE2088" s="28">
        <v>0.08</v>
      </c>
      <c r="BF2088" s="28">
        <v>4.7</v>
      </c>
      <c r="BG2088" s="28">
        <v>0.72</v>
      </c>
      <c r="BH2088" s="28">
        <v>1.78</v>
      </c>
      <c r="BI2088" s="28">
        <v>0.11</v>
      </c>
      <c r="BJ2088" s="28">
        <v>8.48</v>
      </c>
      <c r="BK2088" s="28">
        <v>0.79</v>
      </c>
      <c r="BL2088" s="28">
        <v>5.1100000000000003</v>
      </c>
      <c r="BM2088" s="28">
        <v>0.1</v>
      </c>
      <c r="BN2088" s="28">
        <v>7.22</v>
      </c>
      <c r="BO2088" s="28">
        <v>0.78</v>
      </c>
      <c r="BP2088" s="28">
        <v>4.24</v>
      </c>
      <c r="BQ2088" s="26">
        <v>52.927799</v>
      </c>
      <c r="BR2088" s="26">
        <v>2917.5639639999999</v>
      </c>
      <c r="BS2088" s="31">
        <f t="shared" si="263"/>
        <v>13.368696000000002</v>
      </c>
    </row>
    <row r="2089" spans="1:71">
      <c r="A2089" s="26">
        <v>42255318170000</v>
      </c>
      <c r="B2089" s="26" t="s">
        <v>9282</v>
      </c>
      <c r="C2089" t="s">
        <v>4580</v>
      </c>
      <c r="D2089" s="26" t="s">
        <v>102</v>
      </c>
      <c r="E2089" s="27" t="s">
        <v>421</v>
      </c>
      <c r="F2089" t="s">
        <v>66</v>
      </c>
      <c r="G2089" t="s">
        <v>67</v>
      </c>
      <c r="H2089" t="s">
        <v>4581</v>
      </c>
      <c r="I2089" t="s">
        <v>4582</v>
      </c>
      <c r="J2089" t="s">
        <v>70</v>
      </c>
      <c r="K2089" t="s">
        <v>9261</v>
      </c>
      <c r="L2089">
        <v>28.831389999999999</v>
      </c>
      <c r="M2089">
        <v>-97.989069999999998</v>
      </c>
      <c r="N2089" s="28">
        <v>2323668.4300000002</v>
      </c>
      <c r="O2089" s="28">
        <v>364286.07</v>
      </c>
      <c r="P2089" s="26">
        <v>425.20001220703125</v>
      </c>
      <c r="Q2089" s="26">
        <v>11967</v>
      </c>
      <c r="R2089" s="26">
        <v>16472</v>
      </c>
      <c r="S2089" s="29" t="s">
        <v>72</v>
      </c>
      <c r="T2089" s="30">
        <v>40571</v>
      </c>
      <c r="U2089" s="30">
        <v>40687</v>
      </c>
      <c r="V2089" s="30">
        <v>40695</v>
      </c>
      <c r="W2089">
        <v>0</v>
      </c>
      <c r="X2089" s="26">
        <v>4826</v>
      </c>
      <c r="Y2089" s="26" t="s">
        <v>72</v>
      </c>
      <c r="Z2089" s="26" t="s">
        <v>72</v>
      </c>
      <c r="AA2089" s="26" t="s">
        <v>4069</v>
      </c>
      <c r="AB2089" s="31" t="s">
        <v>72</v>
      </c>
      <c r="AC2089" s="31" t="s">
        <v>72</v>
      </c>
      <c r="AD2089" s="26">
        <v>2167.8568884456477</v>
      </c>
      <c r="AE2089" s="26">
        <v>479</v>
      </c>
      <c r="AF2089" s="26" t="s">
        <v>72</v>
      </c>
      <c r="AG2089" s="26">
        <v>65761</v>
      </c>
      <c r="AH2089" s="28">
        <v>0.15732399999999999</v>
      </c>
      <c r="AI2089">
        <v>10003</v>
      </c>
      <c r="AJ2089" s="26">
        <v>85927</v>
      </c>
      <c r="AK2089" s="28">
        <v>0.20477100000000001</v>
      </c>
      <c r="AL2089">
        <v>17098</v>
      </c>
      <c r="AM2089" s="26">
        <v>106746</v>
      </c>
      <c r="AN2089" s="28">
        <v>0.23808099999999999</v>
      </c>
      <c r="AO2089">
        <v>29572</v>
      </c>
      <c r="AP2089" s="32">
        <v>124077.96875</v>
      </c>
      <c r="AQ2089" s="36">
        <v>0.26898327925903132</v>
      </c>
      <c r="AR2089" s="32">
        <f t="shared" si="262"/>
        <v>171688.00917884853</v>
      </c>
      <c r="AS2089" s="32">
        <f t="shared" si="256"/>
        <v>3</v>
      </c>
      <c r="AT2089" s="32">
        <f t="shared" si="257"/>
        <v>1</v>
      </c>
      <c r="AU2089" s="32">
        <f t="shared" si="258"/>
        <v>3</v>
      </c>
      <c r="AV2089" s="32">
        <f t="shared" si="259"/>
        <v>147577.19449336926</v>
      </c>
      <c r="AW2089" s="32">
        <f t="shared" si="260"/>
        <v>0.31992623765993361</v>
      </c>
      <c r="AX2089" s="32">
        <f t="shared" si="261"/>
        <v>204204.13855917749</v>
      </c>
      <c r="AY2089" s="26">
        <v>2</v>
      </c>
      <c r="AZ2089" s="26">
        <v>1</v>
      </c>
      <c r="BA2089" s="26">
        <v>11184.28</v>
      </c>
      <c r="BB2089" s="26">
        <v>51.39</v>
      </c>
      <c r="BC2089" s="26">
        <v>120.59</v>
      </c>
      <c r="BD2089" s="26">
        <v>207.14</v>
      </c>
      <c r="BE2089" s="28">
        <v>0.08</v>
      </c>
      <c r="BF2089" s="28">
        <v>7.16</v>
      </c>
      <c r="BG2089" s="28">
        <v>0.75</v>
      </c>
      <c r="BH2089" s="28">
        <v>0.78</v>
      </c>
      <c r="BI2089" s="28">
        <v>0.09</v>
      </c>
      <c r="BJ2089" s="28">
        <v>9.27</v>
      </c>
      <c r="BK2089" s="28">
        <v>0.79</v>
      </c>
      <c r="BL2089" s="28">
        <v>-0.77</v>
      </c>
      <c r="BM2089" s="28">
        <v>0.09</v>
      </c>
      <c r="BN2089" s="28">
        <v>8.8000000000000007</v>
      </c>
      <c r="BO2089" s="28">
        <v>0.8</v>
      </c>
      <c r="BP2089" s="28">
        <v>-0.27</v>
      </c>
      <c r="BQ2089" s="26">
        <v>48.910598</v>
      </c>
      <c r="BR2089" s="26">
        <v>1528.4189449999999</v>
      </c>
      <c r="BS2089" s="31">
        <f t="shared" si="263"/>
        <v>8.5739490000000007</v>
      </c>
    </row>
    <row r="2090" spans="1:71">
      <c r="A2090" s="26">
        <v>42255318190000</v>
      </c>
      <c r="B2090" s="26" t="s">
        <v>9280</v>
      </c>
      <c r="C2090" t="s">
        <v>4583</v>
      </c>
      <c r="D2090" s="26" t="s">
        <v>705</v>
      </c>
      <c r="E2090" s="27" t="s">
        <v>421</v>
      </c>
      <c r="F2090" t="s">
        <v>66</v>
      </c>
      <c r="G2090" t="s">
        <v>67</v>
      </c>
      <c r="H2090" t="s">
        <v>4584</v>
      </c>
      <c r="I2090" t="s">
        <v>4585</v>
      </c>
      <c r="J2090" t="s">
        <v>149</v>
      </c>
      <c r="K2090" t="s">
        <v>9261</v>
      </c>
      <c r="L2090">
        <v>28.956050000000001</v>
      </c>
      <c r="M2090">
        <v>-97.799539999999993</v>
      </c>
      <c r="N2090" s="28">
        <v>2383882.88</v>
      </c>
      <c r="O2090" s="28">
        <v>410180.68</v>
      </c>
      <c r="P2090" s="26">
        <v>305.70001220703125</v>
      </c>
      <c r="Q2090" s="26">
        <v>12791</v>
      </c>
      <c r="R2090" s="26">
        <v>17750</v>
      </c>
      <c r="S2090" s="29">
        <v>11.399999618530273</v>
      </c>
      <c r="T2090" s="30">
        <v>40557</v>
      </c>
      <c r="U2090" s="30">
        <v>40749</v>
      </c>
      <c r="V2090" s="30">
        <v>40725</v>
      </c>
      <c r="W2090">
        <v>0</v>
      </c>
      <c r="X2090" s="26">
        <v>5110</v>
      </c>
      <c r="Y2090" s="26" t="s">
        <v>72</v>
      </c>
      <c r="Z2090" s="26" t="s">
        <v>72</v>
      </c>
      <c r="AA2090" s="26" t="s">
        <v>4069</v>
      </c>
      <c r="AB2090" s="31" t="s">
        <v>72</v>
      </c>
      <c r="AC2090" s="31" t="s">
        <v>72</v>
      </c>
      <c r="AD2090" s="26">
        <v>2130.983764729121</v>
      </c>
      <c r="AE2090" s="26">
        <v>1437.5999755859375</v>
      </c>
      <c r="AF2090" s="26" t="s">
        <v>72</v>
      </c>
      <c r="AG2090" s="26">
        <v>129141</v>
      </c>
      <c r="AH2090" s="28">
        <v>0.265876</v>
      </c>
      <c r="AI2090">
        <v>1706</v>
      </c>
      <c r="AJ2090" s="26">
        <v>217762</v>
      </c>
      <c r="AK2090" s="28">
        <v>0.45860000000000001</v>
      </c>
      <c r="AL2090">
        <v>2877</v>
      </c>
      <c r="AM2090" s="26">
        <v>261318</v>
      </c>
      <c r="AN2090" s="28">
        <v>0.55783700000000003</v>
      </c>
      <c r="AO2090">
        <v>3453</v>
      </c>
      <c r="AP2090" s="32">
        <v>276680.4375</v>
      </c>
      <c r="AQ2090" s="36">
        <v>0.58960152033065039</v>
      </c>
      <c r="AR2090" s="32">
        <f t="shared" si="262"/>
        <v>381039.90659852512</v>
      </c>
      <c r="AS2090" s="32">
        <f t="shared" si="256"/>
        <v>4</v>
      </c>
      <c r="AT2090" s="32">
        <f t="shared" si="257"/>
        <v>1</v>
      </c>
      <c r="AU2090" s="32">
        <f t="shared" si="258"/>
        <v>4</v>
      </c>
      <c r="AV2090" s="32">
        <f t="shared" si="259"/>
        <v>310791.72431506851</v>
      </c>
      <c r="AW2090" s="32">
        <f t="shared" si="260"/>
        <v>0.66229211872757987</v>
      </c>
      <c r="AX2090" s="32">
        <f t="shared" si="261"/>
        <v>428017.42932985013</v>
      </c>
      <c r="AY2090" s="26">
        <v>2</v>
      </c>
      <c r="AZ2090" s="26">
        <v>1</v>
      </c>
      <c r="BA2090" s="26">
        <v>12184.19</v>
      </c>
      <c r="BB2090" s="26">
        <v>67.209999999999994</v>
      </c>
      <c r="BC2090" s="26">
        <v>156.74</v>
      </c>
      <c r="BD2090" s="26">
        <v>221.92</v>
      </c>
      <c r="BE2090" s="28">
        <v>7.0000000000000007E-2</v>
      </c>
      <c r="BF2090" s="28">
        <v>6.76</v>
      </c>
      <c r="BG2090" s="28">
        <v>0.61</v>
      </c>
      <c r="BH2090" s="28">
        <v>0.41</v>
      </c>
      <c r="BI2090" s="28">
        <v>0.11</v>
      </c>
      <c r="BJ2090" s="28">
        <v>10.84</v>
      </c>
      <c r="BK2090" s="28">
        <v>0.76</v>
      </c>
      <c r="BL2090" s="28">
        <v>9.93</v>
      </c>
      <c r="BM2090" s="28">
        <v>0.1</v>
      </c>
      <c r="BN2090" s="28">
        <v>9.61</v>
      </c>
      <c r="BO2090" s="28">
        <v>0.72</v>
      </c>
      <c r="BP2090" s="28">
        <v>6.75</v>
      </c>
      <c r="BQ2090" s="26">
        <v>48.110900000000001</v>
      </c>
      <c r="BR2090" s="26">
        <v>1754.4882809999999</v>
      </c>
      <c r="BS2090" s="31">
        <f t="shared" si="263"/>
        <v>13.103464000000002</v>
      </c>
    </row>
    <row r="2091" spans="1:71">
      <c r="A2091" s="26">
        <v>42255318390100</v>
      </c>
      <c r="B2091" s="26" t="s">
        <v>9280</v>
      </c>
      <c r="C2091" t="s">
        <v>4586</v>
      </c>
      <c r="D2091" s="26" t="s">
        <v>705</v>
      </c>
      <c r="E2091" s="27" t="s">
        <v>421</v>
      </c>
      <c r="F2091" t="s">
        <v>66</v>
      </c>
      <c r="G2091" t="s">
        <v>67</v>
      </c>
      <c r="H2091" t="s">
        <v>4587</v>
      </c>
      <c r="I2091" t="s">
        <v>4588</v>
      </c>
      <c r="J2091" t="s">
        <v>149</v>
      </c>
      <c r="K2091" t="s">
        <v>9261</v>
      </c>
      <c r="L2091">
        <v>28.956040000000002</v>
      </c>
      <c r="M2091">
        <v>-97.799490000000006</v>
      </c>
      <c r="N2091" s="28">
        <v>2383898.9</v>
      </c>
      <c r="O2091" s="28">
        <v>410177.21</v>
      </c>
      <c r="P2091" s="26">
        <v>305.70001220703125</v>
      </c>
      <c r="Q2091" s="26">
        <v>12770</v>
      </c>
      <c r="R2091" s="26">
        <v>17464</v>
      </c>
      <c r="S2091" s="29" t="s">
        <v>72</v>
      </c>
      <c r="T2091" s="30">
        <v>40599</v>
      </c>
      <c r="U2091" s="30">
        <v>40752</v>
      </c>
      <c r="V2091" s="30">
        <v>40725</v>
      </c>
      <c r="W2091">
        <v>0</v>
      </c>
      <c r="X2091" s="26">
        <v>4874</v>
      </c>
      <c r="Y2091" s="26" t="s">
        <v>72</v>
      </c>
      <c r="Z2091" s="26" t="s">
        <v>72</v>
      </c>
      <c r="AA2091" s="26" t="s">
        <v>4069</v>
      </c>
      <c r="AB2091" s="31" t="s">
        <v>72</v>
      </c>
      <c r="AC2091" s="31" t="s">
        <v>72</v>
      </c>
      <c r="AD2091" s="26">
        <v>2009.3224404193054</v>
      </c>
      <c r="AE2091" s="26">
        <v>1562.4000244140625</v>
      </c>
      <c r="AF2091" s="26" t="s">
        <v>72</v>
      </c>
      <c r="AG2091" s="26">
        <v>126345</v>
      </c>
      <c r="AH2091" s="28">
        <v>0.24648900000000001</v>
      </c>
      <c r="AI2091" t="s">
        <v>72</v>
      </c>
      <c r="AJ2091" s="26">
        <v>224006</v>
      </c>
      <c r="AK2091" s="28">
        <v>0.44995800000000002</v>
      </c>
      <c r="AL2091" t="s">
        <v>72</v>
      </c>
      <c r="AM2091" s="26">
        <v>267574</v>
      </c>
      <c r="AN2091" s="28">
        <v>0.53894200000000003</v>
      </c>
      <c r="AO2091" t="s">
        <v>72</v>
      </c>
      <c r="AP2091" s="32">
        <v>295643.875</v>
      </c>
      <c r="AQ2091" s="36">
        <v>0.5940438724100201</v>
      </c>
      <c r="AR2091" s="32">
        <f t="shared" si="262"/>
        <v>400789.64041657356</v>
      </c>
      <c r="AS2091" s="32">
        <f t="shared" si="256"/>
        <v>4</v>
      </c>
      <c r="AT2091" s="32">
        <f t="shared" si="257"/>
        <v>1</v>
      </c>
      <c r="AU2091" s="32">
        <f t="shared" si="258"/>
        <v>4</v>
      </c>
      <c r="AV2091" s="32">
        <f t="shared" si="259"/>
        <v>348173.13141157158</v>
      </c>
      <c r="AW2091" s="32">
        <f t="shared" si="260"/>
        <v>0.69959208609633061</v>
      </c>
      <c r="AX2091" s="32">
        <f t="shared" si="261"/>
        <v>472000.93065062206</v>
      </c>
      <c r="AY2091" s="26">
        <v>2</v>
      </c>
      <c r="AZ2091" s="26">
        <v>1</v>
      </c>
      <c r="BA2091" s="26">
        <v>12184.91</v>
      </c>
      <c r="BB2091" s="26">
        <v>67.2</v>
      </c>
      <c r="BC2091" s="26">
        <v>156.77000000000001</v>
      </c>
      <c r="BD2091" s="26">
        <v>221.94</v>
      </c>
      <c r="BE2091" s="28">
        <v>7.0000000000000007E-2</v>
      </c>
      <c r="BF2091" s="28">
        <v>6.76</v>
      </c>
      <c r="BG2091" s="28">
        <v>0.61</v>
      </c>
      <c r="BH2091" s="28">
        <v>0.41</v>
      </c>
      <c r="BI2091" s="28">
        <v>0.11</v>
      </c>
      <c r="BJ2091" s="28">
        <v>10.84</v>
      </c>
      <c r="BK2091" s="28">
        <v>0.76</v>
      </c>
      <c r="BL2091" s="28">
        <v>9.94</v>
      </c>
      <c r="BM2091" s="28">
        <v>0.1</v>
      </c>
      <c r="BN2091" s="28">
        <v>9.61</v>
      </c>
      <c r="BO2091" s="28">
        <v>0.72</v>
      </c>
      <c r="BP2091" s="28">
        <v>6.75</v>
      </c>
      <c r="BQ2091" s="26">
        <v>48.110900000000001</v>
      </c>
      <c r="BR2091" s="26">
        <v>1754.4882809999999</v>
      </c>
      <c r="BS2091" s="31">
        <f t="shared" si="263"/>
        <v>13.105972000000001</v>
      </c>
    </row>
    <row r="2092" spans="1:71">
      <c r="A2092" s="26">
        <v>42255318420000</v>
      </c>
      <c r="B2092" s="26" t="s">
        <v>9282</v>
      </c>
      <c r="C2092" t="s">
        <v>4589</v>
      </c>
      <c r="D2092" s="26" t="s">
        <v>425</v>
      </c>
      <c r="E2092" s="27" t="s">
        <v>421</v>
      </c>
      <c r="F2092" t="s">
        <v>66</v>
      </c>
      <c r="G2092" t="s">
        <v>67</v>
      </c>
      <c r="H2092" t="s">
        <v>564</v>
      </c>
      <c r="I2092" t="s">
        <v>565</v>
      </c>
      <c r="J2092" t="s">
        <v>4590</v>
      </c>
      <c r="K2092" t="s">
        <v>9261</v>
      </c>
      <c r="L2092">
        <v>28.945689999999999</v>
      </c>
      <c r="M2092">
        <v>-98.042019999999994</v>
      </c>
      <c r="N2092" s="28">
        <v>2306375.4700000002</v>
      </c>
      <c r="O2092" s="28">
        <v>405698.62</v>
      </c>
      <c r="P2092" s="26">
        <v>336</v>
      </c>
      <c r="Q2092" s="26">
        <v>10899</v>
      </c>
      <c r="R2092" s="26">
        <v>16672</v>
      </c>
      <c r="S2092" s="29">
        <v>10.399999618530273</v>
      </c>
      <c r="T2092" s="30">
        <v>40578</v>
      </c>
      <c r="U2092" s="30">
        <v>40600</v>
      </c>
      <c r="V2092" s="30">
        <v>40664</v>
      </c>
      <c r="W2092">
        <v>3883000</v>
      </c>
      <c r="X2092" s="26">
        <v>6313</v>
      </c>
      <c r="Y2092" s="26" t="s">
        <v>72</v>
      </c>
      <c r="Z2092" s="26" t="s">
        <v>72</v>
      </c>
      <c r="AA2092" s="26" t="s">
        <v>4069</v>
      </c>
      <c r="AB2092" s="31" t="s">
        <v>72</v>
      </c>
      <c r="AC2092" s="31" t="s">
        <v>72</v>
      </c>
      <c r="AD2092" s="26">
        <v>2544.1167222187282</v>
      </c>
      <c r="AE2092" s="26" t="s">
        <v>72</v>
      </c>
      <c r="AF2092" s="26" t="s">
        <v>72</v>
      </c>
      <c r="AG2092" s="26">
        <v>16358</v>
      </c>
      <c r="AH2092" s="28">
        <v>3.5818000000000003E-2</v>
      </c>
      <c r="AI2092">
        <v>11098</v>
      </c>
      <c r="AJ2092" s="26">
        <v>23151</v>
      </c>
      <c r="AK2092" s="28">
        <v>5.5514000000000001E-2</v>
      </c>
      <c r="AL2092">
        <v>12380</v>
      </c>
      <c r="AM2092" s="26">
        <v>28755</v>
      </c>
      <c r="AN2092" s="28">
        <v>7.9385999999999998E-2</v>
      </c>
      <c r="AO2092">
        <v>13882</v>
      </c>
      <c r="AP2092" s="32">
        <v>35486.83203125</v>
      </c>
      <c r="AQ2092" s="36">
        <v>9.0282642789270326E-2</v>
      </c>
      <c r="AR2092" s="32">
        <f t="shared" si="262"/>
        <v>51466.859804950844</v>
      </c>
      <c r="AS2092" s="32">
        <f t="shared" si="256"/>
        <v>1</v>
      </c>
      <c r="AT2092" s="32">
        <f t="shared" si="257"/>
        <v>1</v>
      </c>
      <c r="AU2092" s="32">
        <f t="shared" si="258"/>
        <v>1</v>
      </c>
      <c r="AV2092" s="32">
        <f t="shared" si="259"/>
        <v>32265.866602150323</v>
      </c>
      <c r="AW2092" s="32">
        <f t="shared" si="260"/>
        <v>8.2088130779409421E-2</v>
      </c>
      <c r="AX2092" s="32">
        <f t="shared" si="261"/>
        <v>46795.465750105788</v>
      </c>
      <c r="AY2092" s="26">
        <v>2</v>
      </c>
      <c r="AZ2092" s="26">
        <v>1</v>
      </c>
      <c r="BA2092" s="26">
        <v>9989.26</v>
      </c>
      <c r="BB2092" s="26">
        <v>46.55</v>
      </c>
      <c r="BC2092" s="26">
        <v>120.8</v>
      </c>
      <c r="BD2092" s="26">
        <v>258.61</v>
      </c>
      <c r="BE2092" s="28">
        <v>0.04</v>
      </c>
      <c r="BF2092" s="28">
        <v>4.46</v>
      </c>
      <c r="BG2092" s="28">
        <v>0.54</v>
      </c>
      <c r="BH2092" s="28">
        <v>0.35</v>
      </c>
      <c r="BI2092" s="28">
        <v>0.06</v>
      </c>
      <c r="BJ2092" s="28">
        <v>8.4600000000000009</v>
      </c>
      <c r="BK2092" s="28">
        <v>0.68</v>
      </c>
      <c r="BL2092" s="28">
        <v>-2.52</v>
      </c>
      <c r="BM2092" s="28">
        <v>0.06</v>
      </c>
      <c r="BN2092" s="28">
        <v>7.31</v>
      </c>
      <c r="BO2092" s="28">
        <v>0.66</v>
      </c>
      <c r="BP2092" s="28">
        <v>-1.87</v>
      </c>
      <c r="BQ2092" s="26">
        <v>43.7714</v>
      </c>
      <c r="BR2092" s="26">
        <v>1191.6129149999999</v>
      </c>
      <c r="BS2092" s="31">
        <f t="shared" si="263"/>
        <v>4.9286400000000006</v>
      </c>
    </row>
    <row r="2093" spans="1:71">
      <c r="A2093" s="26">
        <v>42255318470000</v>
      </c>
      <c r="B2093" s="26" t="s">
        <v>9280</v>
      </c>
      <c r="C2093" t="s">
        <v>4591</v>
      </c>
      <c r="D2093" s="26" t="s">
        <v>705</v>
      </c>
      <c r="E2093" s="27" t="s">
        <v>421</v>
      </c>
      <c r="F2093" t="s">
        <v>66</v>
      </c>
      <c r="G2093" t="s">
        <v>67</v>
      </c>
      <c r="H2093" t="s">
        <v>4592</v>
      </c>
      <c r="I2093" t="s">
        <v>4593</v>
      </c>
      <c r="J2093" t="s">
        <v>149</v>
      </c>
      <c r="K2093" t="s">
        <v>9261</v>
      </c>
      <c r="L2093">
        <v>28.939589999999999</v>
      </c>
      <c r="M2093">
        <v>-97.800550000000001</v>
      </c>
      <c r="N2093" s="28">
        <v>2383621.29</v>
      </c>
      <c r="O2093" s="28">
        <v>404193.22</v>
      </c>
      <c r="P2093" s="26">
        <v>278</v>
      </c>
      <c r="Q2093" s="26">
        <v>12439</v>
      </c>
      <c r="R2093" s="26">
        <v>17940</v>
      </c>
      <c r="S2093" s="29" t="s">
        <v>72</v>
      </c>
      <c r="T2093" s="30">
        <v>40605</v>
      </c>
      <c r="U2093" s="30">
        <v>40796</v>
      </c>
      <c r="V2093" s="30">
        <v>40725</v>
      </c>
      <c r="W2093">
        <v>0</v>
      </c>
      <c r="X2093" s="26">
        <v>5310</v>
      </c>
      <c r="Y2093" s="26" t="s">
        <v>72</v>
      </c>
      <c r="Z2093" s="26" t="s">
        <v>72</v>
      </c>
      <c r="AA2093" s="26" t="s">
        <v>4069</v>
      </c>
      <c r="AB2093" s="31" t="s">
        <v>72</v>
      </c>
      <c r="AC2093" s="31" t="s">
        <v>72</v>
      </c>
      <c r="AD2093" s="26">
        <v>1786.0415322929205</v>
      </c>
      <c r="AE2093" s="26" t="s">
        <v>72</v>
      </c>
      <c r="AF2093" s="26" t="s">
        <v>72</v>
      </c>
      <c r="AG2093" s="26">
        <v>59843</v>
      </c>
      <c r="AH2093" s="28">
        <v>0.10356799999999999</v>
      </c>
      <c r="AI2093">
        <v>714</v>
      </c>
      <c r="AJ2093" s="26">
        <v>115105</v>
      </c>
      <c r="AK2093" s="28">
        <v>0.20538000000000001</v>
      </c>
      <c r="AL2093">
        <v>1338</v>
      </c>
      <c r="AM2093" s="26">
        <v>150389</v>
      </c>
      <c r="AN2093" s="28">
        <v>0.26852300000000001</v>
      </c>
      <c r="AO2093">
        <v>1737</v>
      </c>
      <c r="AP2093" s="32">
        <v>218897.203125</v>
      </c>
      <c r="AQ2093" s="36">
        <v>0.39095949608400965</v>
      </c>
      <c r="AR2093" s="32">
        <f t="shared" si="262"/>
        <v>288097.03393186972</v>
      </c>
      <c r="AS2093" s="32">
        <f t="shared" si="256"/>
        <v>4</v>
      </c>
      <c r="AT2093" s="32">
        <f t="shared" si="257"/>
        <v>1</v>
      </c>
      <c r="AU2093" s="32">
        <f t="shared" si="258"/>
        <v>3</v>
      </c>
      <c r="AV2093" s="32">
        <f t="shared" si="259"/>
        <v>236623.34198446327</v>
      </c>
      <c r="AW2093" s="32">
        <f t="shared" si="260"/>
        <v>0.42261911629420251</v>
      </c>
      <c r="AX2093" s="32">
        <f t="shared" si="261"/>
        <v>311426.92556853715</v>
      </c>
      <c r="AY2093" s="26">
        <v>2</v>
      </c>
      <c r="AZ2093" s="26">
        <v>1</v>
      </c>
      <c r="BA2093" s="26">
        <v>12381.42</v>
      </c>
      <c r="BB2093" s="26">
        <v>66.92</v>
      </c>
      <c r="BC2093" s="26">
        <v>162.16999999999999</v>
      </c>
      <c r="BD2093" s="26">
        <v>228.76</v>
      </c>
      <c r="BE2093" s="28">
        <v>7.0000000000000007E-2</v>
      </c>
      <c r="BF2093" s="28">
        <v>6.68</v>
      </c>
      <c r="BG2093" s="28">
        <v>0.6</v>
      </c>
      <c r="BH2093" s="28">
        <v>0.59</v>
      </c>
      <c r="BI2093" s="28">
        <v>0.11</v>
      </c>
      <c r="BJ2093" s="28">
        <v>10.76</v>
      </c>
      <c r="BK2093" s="28">
        <v>0.75</v>
      </c>
      <c r="BL2093" s="28">
        <v>10.53</v>
      </c>
      <c r="BM2093" s="28">
        <v>0.1</v>
      </c>
      <c r="BN2093" s="28">
        <v>9.5500000000000007</v>
      </c>
      <c r="BO2093" s="28">
        <v>0.72</v>
      </c>
      <c r="BP2093" s="28">
        <v>7.16</v>
      </c>
      <c r="BQ2093" s="26">
        <v>49.668098000000001</v>
      </c>
      <c r="BR2093" s="26">
        <v>2045.473632</v>
      </c>
      <c r="BS2093" s="31">
        <f t="shared" si="263"/>
        <v>13.379025</v>
      </c>
    </row>
    <row r="2094" spans="1:71">
      <c r="A2094" s="26">
        <v>42255318540000</v>
      </c>
      <c r="B2094" s="26" t="s">
        <v>9282</v>
      </c>
      <c r="C2094" t="s">
        <v>4594</v>
      </c>
      <c r="D2094" s="26" t="s">
        <v>64</v>
      </c>
      <c r="E2094" s="27" t="s">
        <v>421</v>
      </c>
      <c r="F2094" t="s">
        <v>66</v>
      </c>
      <c r="G2094" t="s">
        <v>67</v>
      </c>
      <c r="H2094" t="s">
        <v>2241</v>
      </c>
      <c r="I2094" t="s">
        <v>2242</v>
      </c>
      <c r="J2094" t="s">
        <v>232</v>
      </c>
      <c r="K2094" t="s">
        <v>9261</v>
      </c>
      <c r="L2094">
        <v>28.859269999999999</v>
      </c>
      <c r="M2094">
        <v>-98.121889999999993</v>
      </c>
      <c r="N2094" s="28">
        <v>2281068.34</v>
      </c>
      <c r="O2094" s="28">
        <v>374078.82</v>
      </c>
      <c r="P2094" s="26">
        <v>464</v>
      </c>
      <c r="Q2094" s="26">
        <v>11059</v>
      </c>
      <c r="R2094" s="26">
        <v>14722</v>
      </c>
      <c r="S2094" s="29" t="s">
        <v>72</v>
      </c>
      <c r="T2094" s="30">
        <v>41072</v>
      </c>
      <c r="U2094" s="30">
        <v>41088</v>
      </c>
      <c r="V2094" s="30">
        <v>41091</v>
      </c>
      <c r="W2094">
        <v>1534</v>
      </c>
      <c r="X2094" s="26">
        <v>3856</v>
      </c>
      <c r="Y2094" s="26" t="s">
        <v>72</v>
      </c>
      <c r="Z2094" s="26" t="s">
        <v>72</v>
      </c>
      <c r="AA2094" s="26" t="s">
        <v>4069</v>
      </c>
      <c r="AB2094" s="31" t="s">
        <v>72</v>
      </c>
      <c r="AC2094" s="31" t="s">
        <v>72</v>
      </c>
      <c r="AD2094" s="26">
        <v>1783.661917781935</v>
      </c>
      <c r="AE2094" s="26">
        <v>739</v>
      </c>
      <c r="AF2094" s="26" t="s">
        <v>72</v>
      </c>
      <c r="AG2094" s="26">
        <v>24932</v>
      </c>
      <c r="AH2094" s="28">
        <v>4.8224000000000003E-2</v>
      </c>
      <c r="AI2094">
        <v>17717</v>
      </c>
      <c r="AJ2094" s="26">
        <v>30835</v>
      </c>
      <c r="AK2094" s="28">
        <v>6.0543E-2</v>
      </c>
      <c r="AL2094">
        <v>20176</v>
      </c>
      <c r="AM2094" s="26">
        <v>30835</v>
      </c>
      <c r="AN2094" s="28">
        <v>6.0543E-2</v>
      </c>
      <c r="AO2094">
        <v>20176</v>
      </c>
      <c r="AP2094" s="32">
        <v>55787.65234375</v>
      </c>
      <c r="AQ2094" s="36">
        <v>9.9506310968004982E-2</v>
      </c>
      <c r="AR2094" s="32">
        <f t="shared" si="262"/>
        <v>73400.269385086882</v>
      </c>
      <c r="AS2094" s="32">
        <f t="shared" si="256"/>
        <v>2</v>
      </c>
      <c r="AT2094" s="32">
        <f t="shared" si="257"/>
        <v>1</v>
      </c>
      <c r="AU2094" s="32">
        <f t="shared" si="258"/>
        <v>1</v>
      </c>
      <c r="AV2094" s="32">
        <f t="shared" si="259"/>
        <v>83044.897420416237</v>
      </c>
      <c r="AW2094" s="32">
        <f t="shared" si="260"/>
        <v>0.14812402099490368</v>
      </c>
      <c r="AX2094" s="32">
        <f t="shared" si="261"/>
        <v>109262.84913651418</v>
      </c>
      <c r="AY2094" s="26">
        <v>2</v>
      </c>
      <c r="AZ2094" s="26">
        <v>1</v>
      </c>
      <c r="BA2094" s="26">
        <v>9769.0300000000007</v>
      </c>
      <c r="BB2094" s="26">
        <v>42.81</v>
      </c>
      <c r="BC2094" s="26">
        <v>88.76</v>
      </c>
      <c r="BD2094" s="26">
        <v>161.05000000000001</v>
      </c>
      <c r="BE2094" s="28">
        <v>0.05</v>
      </c>
      <c r="BF2094" s="28">
        <v>3.84</v>
      </c>
      <c r="BG2094" s="28">
        <v>0.59</v>
      </c>
      <c r="BH2094" s="28">
        <v>0.2</v>
      </c>
      <c r="BI2094" s="28">
        <v>7.0000000000000007E-2</v>
      </c>
      <c r="BJ2094" s="28">
        <v>6.46</v>
      </c>
      <c r="BK2094" s="28">
        <v>0.71</v>
      </c>
      <c r="BL2094" s="28">
        <v>0.16</v>
      </c>
      <c r="BM2094" s="28">
        <v>7.0000000000000007E-2</v>
      </c>
      <c r="BN2094" s="28">
        <v>6.59</v>
      </c>
      <c r="BO2094" s="28">
        <v>0.71</v>
      </c>
      <c r="BP2094" s="28">
        <v>0.12</v>
      </c>
      <c r="BQ2094" s="26">
        <v>46.5625</v>
      </c>
      <c r="BR2094" s="26">
        <v>1213.94165</v>
      </c>
      <c r="BS2094" s="31">
        <f t="shared" si="263"/>
        <v>4.4113720000000001</v>
      </c>
    </row>
    <row r="2095" spans="1:71">
      <c r="A2095" s="26">
        <v>42255318570000</v>
      </c>
      <c r="B2095" s="26" t="s">
        <v>9282</v>
      </c>
      <c r="C2095" t="s">
        <v>4595</v>
      </c>
      <c r="D2095" s="26" t="s">
        <v>102</v>
      </c>
      <c r="E2095" s="27" t="s">
        <v>421</v>
      </c>
      <c r="F2095" t="s">
        <v>66</v>
      </c>
      <c r="G2095" t="s">
        <v>67</v>
      </c>
      <c r="H2095" t="s">
        <v>2167</v>
      </c>
      <c r="I2095" t="s">
        <v>2168</v>
      </c>
      <c r="J2095" t="s">
        <v>339</v>
      </c>
      <c r="K2095" t="s">
        <v>9261</v>
      </c>
      <c r="L2095">
        <v>28.80564</v>
      </c>
      <c r="M2095">
        <v>-98.039119999999997</v>
      </c>
      <c r="N2095" s="28">
        <v>2307721.2599999998</v>
      </c>
      <c r="O2095" s="28">
        <v>354789.25</v>
      </c>
      <c r="P2095" s="26">
        <v>415.10000610351562</v>
      </c>
      <c r="Q2095" s="26">
        <v>11657</v>
      </c>
      <c r="R2095" s="26">
        <v>16198</v>
      </c>
      <c r="S2095" s="29" t="s">
        <v>72</v>
      </c>
      <c r="T2095" s="30">
        <v>40660</v>
      </c>
      <c r="U2095" s="30">
        <v>40741</v>
      </c>
      <c r="V2095" s="30">
        <v>40725</v>
      </c>
      <c r="W2095">
        <v>0</v>
      </c>
      <c r="X2095" s="26">
        <v>5496</v>
      </c>
      <c r="Y2095" s="26" t="s">
        <v>72</v>
      </c>
      <c r="Z2095" s="26" t="s">
        <v>72</v>
      </c>
      <c r="AA2095" s="26" t="s">
        <v>4069</v>
      </c>
      <c r="AB2095" s="31" t="s">
        <v>72</v>
      </c>
      <c r="AC2095" s="31" t="s">
        <v>72</v>
      </c>
      <c r="AD2095" s="26">
        <v>1962.2359963269055</v>
      </c>
      <c r="AE2095" s="26">
        <v>520</v>
      </c>
      <c r="AF2095" s="26" t="s">
        <v>72</v>
      </c>
      <c r="AG2095" s="26">
        <v>34216</v>
      </c>
      <c r="AH2095" s="28">
        <v>5.4788000000000003E-2</v>
      </c>
      <c r="AI2095">
        <v>5528</v>
      </c>
      <c r="AJ2095" s="26">
        <v>63636</v>
      </c>
      <c r="AK2095" s="28">
        <v>0.113354</v>
      </c>
      <c r="AL2095">
        <v>10360</v>
      </c>
      <c r="AM2095" s="26">
        <v>85580</v>
      </c>
      <c r="AN2095" s="28">
        <v>0.17094999999999999</v>
      </c>
      <c r="AO2095">
        <v>12302</v>
      </c>
      <c r="AP2095" s="32">
        <v>107583.546875</v>
      </c>
      <c r="AQ2095" s="36">
        <v>0.21110430829064794</v>
      </c>
      <c r="AR2095" s="32">
        <f t="shared" si="262"/>
        <v>144949.00944244469</v>
      </c>
      <c r="AS2095" s="32">
        <f t="shared" si="256"/>
        <v>3</v>
      </c>
      <c r="AT2095" s="32">
        <f t="shared" si="257"/>
        <v>1</v>
      </c>
      <c r="AU2095" s="32">
        <f t="shared" si="258"/>
        <v>2</v>
      </c>
      <c r="AV2095" s="32">
        <f t="shared" si="259"/>
        <v>112359.81787891194</v>
      </c>
      <c r="AW2095" s="32">
        <f t="shared" si="260"/>
        <v>0.22047647918273638</v>
      </c>
      <c r="AX2095" s="32">
        <f t="shared" si="261"/>
        <v>151384.15469425629</v>
      </c>
      <c r="AY2095" s="26">
        <v>2</v>
      </c>
      <c r="AZ2095" s="26">
        <v>1</v>
      </c>
      <c r="BA2095" s="26">
        <v>10973.53</v>
      </c>
      <c r="BB2095" s="26">
        <v>4.09</v>
      </c>
      <c r="BC2095" s="26">
        <v>166.58</v>
      </c>
      <c r="BD2095" s="26">
        <v>179.47</v>
      </c>
      <c r="BE2095" s="28">
        <v>7.0000000000000007E-2</v>
      </c>
      <c r="BF2095" s="28">
        <v>6.55</v>
      </c>
      <c r="BG2095" s="28">
        <v>0.77</v>
      </c>
      <c r="BH2095" s="28">
        <v>0.49</v>
      </c>
      <c r="BI2095" s="28">
        <v>0.08</v>
      </c>
      <c r="BJ2095" s="28">
        <v>6.15</v>
      </c>
      <c r="BK2095" s="28">
        <v>0.67</v>
      </c>
      <c r="BL2095" s="28">
        <v>-0.91</v>
      </c>
      <c r="BM2095" s="28">
        <v>0.09</v>
      </c>
      <c r="BN2095" s="28">
        <v>8.17</v>
      </c>
      <c r="BO2095" s="28">
        <v>0.8</v>
      </c>
      <c r="BP2095" s="28">
        <v>-0.45</v>
      </c>
      <c r="BQ2095" s="26">
        <v>46.539000999999999</v>
      </c>
      <c r="BR2095" s="26">
        <v>3289.688232</v>
      </c>
      <c r="BS2095" s="31">
        <f t="shared" si="263"/>
        <v>8.9286880000000011</v>
      </c>
    </row>
    <row r="2096" spans="1:71">
      <c r="A2096" s="26">
        <v>42255318610000</v>
      </c>
      <c r="B2096" s="26" t="s">
        <v>9280</v>
      </c>
      <c r="C2096" t="s">
        <v>4596</v>
      </c>
      <c r="D2096" s="26" t="s">
        <v>705</v>
      </c>
      <c r="E2096" s="27" t="s">
        <v>421</v>
      </c>
      <c r="F2096" t="s">
        <v>66</v>
      </c>
      <c r="G2096" t="s">
        <v>67</v>
      </c>
      <c r="H2096" t="s">
        <v>4597</v>
      </c>
      <c r="I2096" t="s">
        <v>4598</v>
      </c>
      <c r="J2096" t="s">
        <v>149</v>
      </c>
      <c r="K2096" t="s">
        <v>9261</v>
      </c>
      <c r="L2096">
        <v>28.930980000000002</v>
      </c>
      <c r="M2096">
        <v>-97.809129999999996</v>
      </c>
      <c r="N2096" s="28">
        <v>2380909.11</v>
      </c>
      <c r="O2096" s="28">
        <v>401034.96</v>
      </c>
      <c r="P2096" s="26">
        <v>243.19999694824219</v>
      </c>
      <c r="Q2096" s="26">
        <v>12456</v>
      </c>
      <c r="R2096" s="26">
        <v>17987</v>
      </c>
      <c r="S2096" s="29" t="s">
        <v>72</v>
      </c>
      <c r="T2096" s="30">
        <v>40604</v>
      </c>
      <c r="U2096" s="30">
        <v>40711</v>
      </c>
      <c r="V2096" s="30">
        <v>40695</v>
      </c>
      <c r="W2096">
        <v>0</v>
      </c>
      <c r="X2096" s="26">
        <v>5740</v>
      </c>
      <c r="Y2096" s="26" t="s">
        <v>72</v>
      </c>
      <c r="Z2096" s="26" t="s">
        <v>72</v>
      </c>
      <c r="AA2096" s="26" t="s">
        <v>4069</v>
      </c>
      <c r="AB2096" s="31" t="s">
        <v>72</v>
      </c>
      <c r="AC2096" s="31" t="s">
        <v>72</v>
      </c>
      <c r="AD2096" s="26">
        <v>1915.7511064826867</v>
      </c>
      <c r="AE2096" s="26">
        <v>1363.199951171875</v>
      </c>
      <c r="AF2096" s="26" t="s">
        <v>72</v>
      </c>
      <c r="AG2096" s="26">
        <v>108162</v>
      </c>
      <c r="AH2096" s="28">
        <v>0.19153500000000001</v>
      </c>
      <c r="AI2096">
        <v>6746</v>
      </c>
      <c r="AJ2096" s="26">
        <v>147024</v>
      </c>
      <c r="AK2096" s="28">
        <v>0.278748</v>
      </c>
      <c r="AL2096">
        <v>9894</v>
      </c>
      <c r="AM2096" s="26">
        <v>170838</v>
      </c>
      <c r="AN2096" s="28">
        <v>0.32848100000000002</v>
      </c>
      <c r="AO2096">
        <v>12784</v>
      </c>
      <c r="AP2096" s="32">
        <v>199035.578125</v>
      </c>
      <c r="AQ2096" s="36">
        <v>0.38130262902238998</v>
      </c>
      <c r="AR2096" s="32">
        <f t="shared" si="262"/>
        <v>266526.14346196305</v>
      </c>
      <c r="AS2096" s="32">
        <f t="shared" ref="AS2096:AS2159" si="264">IF(AP2096&gt;170000,4,IF(AP2096&gt;107000,3,IF(AP2096&gt;50000,2,1)))</f>
        <v>4</v>
      </c>
      <c r="AT2096" s="32">
        <f t="shared" ref="AT2096:AT2159" si="265">IF(AQ2096&gt;2400000,4,IF(AQ2096&gt;1450000,3,IF(AQ2096&gt;900000,2,1)))</f>
        <v>1</v>
      </c>
      <c r="AU2096" s="32">
        <f t="shared" ref="AU2096:AU2159" si="266">IF(AR2096&gt;290000,4,IF(AR2096&gt;170000,3,IF(AR2096&gt;103000,2,1)))</f>
        <v>3</v>
      </c>
      <c r="AV2096" s="32">
        <f t="shared" si="259"/>
        <v>199035.57812500003</v>
      </c>
      <c r="AW2096" s="32">
        <f t="shared" si="260"/>
        <v>0.38130262902238998</v>
      </c>
      <c r="AX2096" s="32">
        <f t="shared" si="261"/>
        <v>266526.14346196305</v>
      </c>
      <c r="AY2096" s="26">
        <v>2</v>
      </c>
      <c r="AZ2096" s="26">
        <v>1</v>
      </c>
      <c r="BA2096" s="26">
        <v>12347.61</v>
      </c>
      <c r="BB2096" s="26">
        <v>70.87</v>
      </c>
      <c r="BC2096" s="26">
        <v>159.07</v>
      </c>
      <c r="BD2096" s="26">
        <v>229.16</v>
      </c>
      <c r="BE2096" s="28">
        <v>7.0000000000000007E-2</v>
      </c>
      <c r="BF2096" s="28">
        <v>6.3</v>
      </c>
      <c r="BG2096" s="28">
        <v>0.61</v>
      </c>
      <c r="BH2096" s="28">
        <v>0.76</v>
      </c>
      <c r="BI2096" s="28">
        <v>0.11</v>
      </c>
      <c r="BJ2096" s="28">
        <v>10.48</v>
      </c>
      <c r="BK2096" s="28">
        <v>0.76</v>
      </c>
      <c r="BL2096" s="28">
        <v>10.01</v>
      </c>
      <c r="BM2096" s="28">
        <v>0.1</v>
      </c>
      <c r="BN2096" s="28">
        <v>9.15</v>
      </c>
      <c r="BO2096" s="28">
        <v>0.73</v>
      </c>
      <c r="BP2096" s="28">
        <v>6.92</v>
      </c>
      <c r="BQ2096" s="26">
        <v>48.448101000000001</v>
      </c>
      <c r="BR2096" s="26">
        <v>1992.0615230000001</v>
      </c>
      <c r="BS2096" s="31">
        <f t="shared" si="263"/>
        <v>13.298252000000002</v>
      </c>
    </row>
    <row r="2097" spans="1:71">
      <c r="A2097" s="26">
        <v>42255318710000</v>
      </c>
      <c r="B2097" s="26" t="s">
        <v>9280</v>
      </c>
      <c r="C2097" t="s">
        <v>4599</v>
      </c>
      <c r="D2097" s="26" t="s">
        <v>128</v>
      </c>
      <c r="E2097" s="27" t="s">
        <v>421</v>
      </c>
      <c r="F2097" t="s">
        <v>2781</v>
      </c>
      <c r="G2097" t="s">
        <v>67</v>
      </c>
      <c r="H2097" t="s">
        <v>4600</v>
      </c>
      <c r="I2097" t="s">
        <v>4601</v>
      </c>
      <c r="J2097" t="s">
        <v>131</v>
      </c>
      <c r="K2097" t="s">
        <v>9261</v>
      </c>
      <c r="L2097">
        <v>28.896180000000001</v>
      </c>
      <c r="M2097">
        <v>-97.771150000000006</v>
      </c>
      <c r="N2097" s="28">
        <v>2393189.81</v>
      </c>
      <c r="O2097" s="28">
        <v>388508.91</v>
      </c>
      <c r="P2097" s="26">
        <v>227</v>
      </c>
      <c r="Q2097" s="26">
        <v>12810</v>
      </c>
      <c r="R2097" s="26">
        <v>18870</v>
      </c>
      <c r="S2097" s="29" t="s">
        <v>72</v>
      </c>
      <c r="T2097" s="30">
        <v>40655</v>
      </c>
      <c r="U2097" s="30">
        <v>40730</v>
      </c>
      <c r="V2097" s="30">
        <v>40725</v>
      </c>
      <c r="W2097">
        <v>2278</v>
      </c>
      <c r="X2097" s="26">
        <v>6484</v>
      </c>
      <c r="Y2097" s="26">
        <v>6561</v>
      </c>
      <c r="Z2097" s="26">
        <v>7515</v>
      </c>
      <c r="AA2097" s="26" t="s">
        <v>4069</v>
      </c>
      <c r="AB2097" s="31">
        <v>54</v>
      </c>
      <c r="AC2097" s="31">
        <v>0.75</v>
      </c>
      <c r="AD2097" s="26">
        <v>2757.4090135958636</v>
      </c>
      <c r="AE2097" s="26" t="s">
        <v>72</v>
      </c>
      <c r="AF2097" s="26">
        <v>1983</v>
      </c>
      <c r="AG2097" s="26">
        <v>152597</v>
      </c>
      <c r="AH2097" s="28">
        <v>0.41337499999999999</v>
      </c>
      <c r="AI2097">
        <v>0</v>
      </c>
      <c r="AJ2097" s="26">
        <v>246780</v>
      </c>
      <c r="AK2097" s="28">
        <v>0.659744</v>
      </c>
      <c r="AL2097">
        <v>0</v>
      </c>
      <c r="AM2097" s="26">
        <v>336402</v>
      </c>
      <c r="AN2097" s="28">
        <v>0.89623799999999998</v>
      </c>
      <c r="AO2097">
        <v>2431</v>
      </c>
      <c r="AP2097" s="32">
        <v>499285.21875</v>
      </c>
      <c r="AQ2097" s="36">
        <v>1.3767335625364323</v>
      </c>
      <c r="AR2097" s="32">
        <f t="shared" si="262"/>
        <v>742967.05931894854</v>
      </c>
      <c r="AS2097" s="32">
        <f t="shared" si="264"/>
        <v>4</v>
      </c>
      <c r="AT2097" s="32">
        <f t="shared" si="265"/>
        <v>1</v>
      </c>
      <c r="AU2097" s="32">
        <f t="shared" si="266"/>
        <v>4</v>
      </c>
      <c r="AV2097" s="32">
        <f t="shared" si="259"/>
        <v>441995.24300200492</v>
      </c>
      <c r="AW2097" s="32">
        <f t="shared" si="260"/>
        <v>1.2187616670202224</v>
      </c>
      <c r="AX2097" s="32">
        <f t="shared" si="261"/>
        <v>657716.05806458427</v>
      </c>
      <c r="AY2097" s="26">
        <v>2</v>
      </c>
      <c r="AZ2097" s="26">
        <v>1</v>
      </c>
      <c r="BA2097" s="26">
        <v>12722.13</v>
      </c>
      <c r="BB2097" s="26">
        <v>77.13</v>
      </c>
      <c r="BC2097" s="26">
        <v>189.3</v>
      </c>
      <c r="BD2097" s="26">
        <v>270.45999999999998</v>
      </c>
      <c r="BE2097" s="28">
        <v>0.06</v>
      </c>
      <c r="BF2097" s="28">
        <v>5.41</v>
      </c>
      <c r="BG2097" s="28">
        <v>0.6</v>
      </c>
      <c r="BH2097" s="28">
        <v>0.86</v>
      </c>
      <c r="BI2097" s="28">
        <v>0.09</v>
      </c>
      <c r="BJ2097" s="28">
        <v>9.19</v>
      </c>
      <c r="BK2097" s="28">
        <v>0.73</v>
      </c>
      <c r="BL2097" s="28">
        <v>14.26</v>
      </c>
      <c r="BM2097" s="28">
        <v>0.09</v>
      </c>
      <c r="BN2097" s="28">
        <v>8.2200000000000006</v>
      </c>
      <c r="BO2097" s="28">
        <v>0.71</v>
      </c>
      <c r="BP2097" s="28">
        <v>10.09</v>
      </c>
      <c r="BQ2097" s="26">
        <v>55.718699999999998</v>
      </c>
      <c r="BR2097" s="26">
        <v>3231.8867180000002</v>
      </c>
      <c r="BS2097" s="31">
        <f t="shared" si="263"/>
        <v>12.437009999999999</v>
      </c>
    </row>
    <row r="2098" spans="1:71">
      <c r="A2098" s="26">
        <v>42255318760000</v>
      </c>
      <c r="B2098" s="26" t="s">
        <v>9282</v>
      </c>
      <c r="C2098" t="s">
        <v>4602</v>
      </c>
      <c r="D2098" s="26" t="s">
        <v>102</v>
      </c>
      <c r="E2098" s="27" t="s">
        <v>421</v>
      </c>
      <c r="F2098" t="s">
        <v>66</v>
      </c>
      <c r="G2098" t="s">
        <v>67</v>
      </c>
      <c r="H2098" t="s">
        <v>4603</v>
      </c>
      <c r="I2098" t="s">
        <v>4604</v>
      </c>
      <c r="J2098" t="s">
        <v>70</v>
      </c>
      <c r="K2098" t="s">
        <v>9261</v>
      </c>
      <c r="L2098">
        <v>28.831489999999999</v>
      </c>
      <c r="M2098">
        <v>-97.989009999999993</v>
      </c>
      <c r="N2098" s="28">
        <v>2323687.33</v>
      </c>
      <c r="O2098" s="28">
        <v>364322.6</v>
      </c>
      <c r="P2098" s="26">
        <v>427</v>
      </c>
      <c r="Q2098" s="26">
        <v>11666</v>
      </c>
      <c r="R2098" s="26">
        <v>18220</v>
      </c>
      <c r="S2098" s="29" t="s">
        <v>72</v>
      </c>
      <c r="T2098" s="30">
        <v>40636</v>
      </c>
      <c r="U2098" s="30">
        <v>40705</v>
      </c>
      <c r="V2098" s="30">
        <v>40695</v>
      </c>
      <c r="W2098">
        <v>4901186</v>
      </c>
      <c r="X2098" s="26">
        <v>6770</v>
      </c>
      <c r="Y2098" s="26" t="s">
        <v>72</v>
      </c>
      <c r="Z2098" s="26" t="s">
        <v>72</v>
      </c>
      <c r="AA2098" s="26" t="s">
        <v>4069</v>
      </c>
      <c r="AB2098" s="31" t="s">
        <v>72</v>
      </c>
      <c r="AC2098" s="31" t="s">
        <v>72</v>
      </c>
      <c r="AD2098" s="26">
        <v>2251.7378289350081</v>
      </c>
      <c r="AE2098" s="26">
        <v>183</v>
      </c>
      <c r="AF2098" s="26" t="s">
        <v>72</v>
      </c>
      <c r="AG2098" s="26">
        <v>36630</v>
      </c>
      <c r="AH2098" s="28">
        <v>9.2876E-2</v>
      </c>
      <c r="AI2098">
        <v>1306</v>
      </c>
      <c r="AJ2098" s="26">
        <v>54158</v>
      </c>
      <c r="AK2098" s="28">
        <v>0.141564</v>
      </c>
      <c r="AL2098">
        <v>6312</v>
      </c>
      <c r="AM2098" s="26">
        <v>72311</v>
      </c>
      <c r="AN2098" s="28">
        <v>0.169263</v>
      </c>
      <c r="AO2098">
        <v>18220</v>
      </c>
      <c r="AP2098" s="32">
        <v>102802.671875</v>
      </c>
      <c r="AQ2098" s="36">
        <v>0.23148466517653052</v>
      </c>
      <c r="AR2098" s="32">
        <f t="shared" si="262"/>
        <v>143775.45761124592</v>
      </c>
      <c r="AS2098" s="32">
        <f t="shared" si="264"/>
        <v>2</v>
      </c>
      <c r="AT2098" s="32">
        <f t="shared" si="265"/>
        <v>1</v>
      </c>
      <c r="AU2098" s="32">
        <f t="shared" si="266"/>
        <v>2</v>
      </c>
      <c r="AV2098" s="32">
        <f t="shared" si="259"/>
        <v>87162.088118537664</v>
      </c>
      <c r="AW2098" s="32">
        <f t="shared" si="260"/>
        <v>0.19626617106547786</v>
      </c>
      <c r="AX2098" s="32">
        <f t="shared" si="261"/>
        <v>121901.20039712725</v>
      </c>
      <c r="AY2098" s="26">
        <v>2</v>
      </c>
      <c r="AZ2098" s="26">
        <v>1</v>
      </c>
      <c r="BA2098" s="26">
        <v>11183.94</v>
      </c>
      <c r="BB2098" s="26">
        <v>51.49</v>
      </c>
      <c r="BC2098" s="26">
        <v>120.53</v>
      </c>
      <c r="BD2098" s="26">
        <v>207.25</v>
      </c>
      <c r="BE2098" s="28">
        <v>0.08</v>
      </c>
      <c r="BF2098" s="28">
        <v>7.16</v>
      </c>
      <c r="BG2098" s="28">
        <v>0.75</v>
      </c>
      <c r="BH2098" s="28">
        <v>0.78</v>
      </c>
      <c r="BI2098" s="28">
        <v>0.09</v>
      </c>
      <c r="BJ2098" s="28">
        <v>9.2799999999999994</v>
      </c>
      <c r="BK2098" s="28">
        <v>0.79</v>
      </c>
      <c r="BL2098" s="28">
        <v>-0.77</v>
      </c>
      <c r="BM2098" s="28">
        <v>0.09</v>
      </c>
      <c r="BN2098" s="28">
        <v>8.8000000000000007</v>
      </c>
      <c r="BO2098" s="28">
        <v>0.8</v>
      </c>
      <c r="BP2098" s="28">
        <v>-0.27</v>
      </c>
      <c r="BQ2098" s="26">
        <v>48.910598</v>
      </c>
      <c r="BR2098" s="26">
        <v>1525.545288</v>
      </c>
      <c r="BS2098" s="31">
        <f t="shared" si="263"/>
        <v>8.5696829999999995</v>
      </c>
    </row>
    <row r="2099" spans="1:71">
      <c r="A2099" s="26">
        <v>42255318840100</v>
      </c>
      <c r="B2099" s="26" t="s">
        <v>9280</v>
      </c>
      <c r="C2099" t="s">
        <v>4605</v>
      </c>
      <c r="D2099" s="26" t="s">
        <v>705</v>
      </c>
      <c r="E2099" s="27" t="s">
        <v>421</v>
      </c>
      <c r="F2099" t="s">
        <v>66</v>
      </c>
      <c r="G2099" t="s">
        <v>67</v>
      </c>
      <c r="H2099" t="s">
        <v>4606</v>
      </c>
      <c r="I2099" t="s">
        <v>4607</v>
      </c>
      <c r="J2099" t="s">
        <v>149</v>
      </c>
      <c r="K2099" t="s">
        <v>9261</v>
      </c>
      <c r="L2099">
        <v>28.900279999999999</v>
      </c>
      <c r="M2099">
        <v>-97.847160000000002</v>
      </c>
      <c r="N2099" s="28">
        <v>2368855.34</v>
      </c>
      <c r="O2099" s="28">
        <v>389751.85</v>
      </c>
      <c r="P2099" s="26">
        <v>369</v>
      </c>
      <c r="Q2099" s="26">
        <v>12826</v>
      </c>
      <c r="R2099" s="26">
        <v>16962</v>
      </c>
      <c r="S2099" s="29" t="s">
        <v>72</v>
      </c>
      <c r="T2099" s="30">
        <v>40634</v>
      </c>
      <c r="U2099" s="30">
        <v>40734</v>
      </c>
      <c r="V2099" s="30">
        <v>40756</v>
      </c>
      <c r="W2099">
        <v>0</v>
      </c>
      <c r="X2099" s="26">
        <v>4609</v>
      </c>
      <c r="Y2099" s="26" t="s">
        <v>72</v>
      </c>
      <c r="Z2099" s="26" t="s">
        <v>72</v>
      </c>
      <c r="AA2099" s="26" t="s">
        <v>4069</v>
      </c>
      <c r="AB2099" s="31" t="s">
        <v>72</v>
      </c>
      <c r="AC2099" s="31" t="s">
        <v>72</v>
      </c>
      <c r="AD2099" s="26">
        <v>2257.4094242358237</v>
      </c>
      <c r="AE2099" s="26" t="s">
        <v>72</v>
      </c>
      <c r="AF2099" s="26" t="s">
        <v>72</v>
      </c>
      <c r="AG2099" s="26">
        <v>72740</v>
      </c>
      <c r="AH2099" s="28">
        <v>0.15063499999999999</v>
      </c>
      <c r="AI2099" t="s">
        <v>72</v>
      </c>
      <c r="AJ2099" s="26">
        <v>119358</v>
      </c>
      <c r="AK2099" s="28">
        <v>0.271285</v>
      </c>
      <c r="AL2099" t="s">
        <v>72</v>
      </c>
      <c r="AM2099" s="26">
        <v>135651</v>
      </c>
      <c r="AN2099" s="28">
        <v>0.31091299999999999</v>
      </c>
      <c r="AO2099" t="s">
        <v>72</v>
      </c>
      <c r="AP2099" s="32">
        <v>137500.796875</v>
      </c>
      <c r="AQ2099" s="36">
        <v>0.31039559470556072</v>
      </c>
      <c r="AR2099" s="32">
        <f t="shared" si="262"/>
        <v>192440.81713788424</v>
      </c>
      <c r="AS2099" s="32">
        <f t="shared" si="264"/>
        <v>3</v>
      </c>
      <c r="AT2099" s="32">
        <f t="shared" si="265"/>
        <v>1</v>
      </c>
      <c r="AU2099" s="32">
        <f t="shared" si="266"/>
        <v>3</v>
      </c>
      <c r="AV2099" s="32">
        <f t="shared" si="259"/>
        <v>171242.04253905403</v>
      </c>
      <c r="AW2099" s="32">
        <f t="shared" si="260"/>
        <v>0.38656340065305239</v>
      </c>
      <c r="AX2099" s="32">
        <f t="shared" si="261"/>
        <v>239663.76445464429</v>
      </c>
      <c r="AY2099" s="26">
        <v>2</v>
      </c>
      <c r="AZ2099" s="26">
        <v>1</v>
      </c>
      <c r="BA2099" s="26">
        <v>12141.12</v>
      </c>
      <c r="BB2099" s="26">
        <v>81.7</v>
      </c>
      <c r="BC2099" s="26">
        <v>146.53</v>
      </c>
      <c r="BD2099" s="26">
        <v>228.17</v>
      </c>
      <c r="BE2099" s="28">
        <v>0.08</v>
      </c>
      <c r="BF2099" s="28">
        <v>4.79</v>
      </c>
      <c r="BG2099" s="28">
        <v>0.72</v>
      </c>
      <c r="BH2099" s="28">
        <v>1.6</v>
      </c>
      <c r="BI2099" s="28">
        <v>0.11</v>
      </c>
      <c r="BJ2099" s="28">
        <v>8.8800000000000008</v>
      </c>
      <c r="BK2099" s="28">
        <v>0.8</v>
      </c>
      <c r="BL2099" s="28">
        <v>3.45</v>
      </c>
      <c r="BM2099" s="28">
        <v>0.1</v>
      </c>
      <c r="BN2099" s="28">
        <v>7.42</v>
      </c>
      <c r="BO2099" s="28">
        <v>0.78</v>
      </c>
      <c r="BP2099" s="28">
        <v>3.01</v>
      </c>
      <c r="BQ2099" s="26">
        <v>51.721800999999999</v>
      </c>
      <c r="BR2099" s="26">
        <v>2262.4006340000001</v>
      </c>
      <c r="BS2099" s="31">
        <f t="shared" si="263"/>
        <v>12.894640000000001</v>
      </c>
    </row>
    <row r="2100" spans="1:71">
      <c r="A2100" s="26">
        <v>42255318850100</v>
      </c>
      <c r="B2100" s="26" t="s">
        <v>9280</v>
      </c>
      <c r="C2100" t="s">
        <v>4608</v>
      </c>
      <c r="D2100" s="26" t="s">
        <v>705</v>
      </c>
      <c r="E2100" s="27" t="s">
        <v>421</v>
      </c>
      <c r="F2100" t="s">
        <v>66</v>
      </c>
      <c r="G2100" t="s">
        <v>67</v>
      </c>
      <c r="H2100" t="s">
        <v>4609</v>
      </c>
      <c r="I2100" t="s">
        <v>4610</v>
      </c>
      <c r="J2100" t="s">
        <v>149</v>
      </c>
      <c r="K2100" t="s">
        <v>9261</v>
      </c>
      <c r="L2100">
        <v>28.86618</v>
      </c>
      <c r="M2100">
        <v>-97.880439999999993</v>
      </c>
      <c r="N2100" s="28">
        <v>2358326.29</v>
      </c>
      <c r="O2100" s="28">
        <v>377251.06</v>
      </c>
      <c r="P2100" s="26">
        <v>394.39999389648437</v>
      </c>
      <c r="Q2100" s="26">
        <v>12534</v>
      </c>
      <c r="R2100" s="26">
        <v>17480</v>
      </c>
      <c r="S2100" s="29" t="s">
        <v>72</v>
      </c>
      <c r="T2100" s="30">
        <v>40632</v>
      </c>
      <c r="U2100" s="30">
        <v>40641</v>
      </c>
      <c r="V2100" s="30">
        <v>40817</v>
      </c>
      <c r="W2100">
        <v>0</v>
      </c>
      <c r="X2100" s="26">
        <v>4853</v>
      </c>
      <c r="Y2100" s="26" t="s">
        <v>72</v>
      </c>
      <c r="Z2100" s="26" t="s">
        <v>72</v>
      </c>
      <c r="AA2100" s="26" t="s">
        <v>4069</v>
      </c>
      <c r="AB2100" s="31" t="s">
        <v>72</v>
      </c>
      <c r="AC2100" s="31" t="s">
        <v>72</v>
      </c>
      <c r="AD2100" s="26">
        <v>2362.0077591238369</v>
      </c>
      <c r="AE2100" s="26" t="s">
        <v>72</v>
      </c>
      <c r="AF2100" s="26" t="s">
        <v>72</v>
      </c>
      <c r="AG2100" s="26">
        <v>93424</v>
      </c>
      <c r="AH2100" s="28">
        <v>0.20200599999999999</v>
      </c>
      <c r="AI2100">
        <v>600</v>
      </c>
      <c r="AJ2100" s="26">
        <v>126152</v>
      </c>
      <c r="AK2100" s="28">
        <v>0.29782900000000001</v>
      </c>
      <c r="AL2100">
        <v>811</v>
      </c>
      <c r="AM2100" s="26">
        <v>144083</v>
      </c>
      <c r="AN2100" s="28">
        <v>0.341505</v>
      </c>
      <c r="AO2100">
        <v>926</v>
      </c>
      <c r="AP2100" s="32">
        <v>178194.71875</v>
      </c>
      <c r="AQ2100" s="36">
        <v>0.42089730832238986</v>
      </c>
      <c r="AR2100" s="32">
        <f t="shared" si="262"/>
        <v>252693.54232306301</v>
      </c>
      <c r="AS2100" s="32">
        <f t="shared" si="264"/>
        <v>4</v>
      </c>
      <c r="AT2100" s="32">
        <f t="shared" si="265"/>
        <v>1</v>
      </c>
      <c r="AU2100" s="32">
        <f t="shared" si="266"/>
        <v>3</v>
      </c>
      <c r="AV2100" s="32">
        <f t="shared" si="259"/>
        <v>210763.99868637955</v>
      </c>
      <c r="AW2100" s="32">
        <f t="shared" si="260"/>
        <v>0.49782620024119467</v>
      </c>
      <c r="AX2100" s="32">
        <f t="shared" si="261"/>
        <v>298879.23612907104</v>
      </c>
      <c r="AY2100" s="26">
        <v>2</v>
      </c>
      <c r="AZ2100" s="26">
        <v>1</v>
      </c>
      <c r="BA2100" s="26">
        <v>12056.28</v>
      </c>
      <c r="BB2100" s="26">
        <v>74.099999999999994</v>
      </c>
      <c r="BC2100" s="26">
        <v>157.74</v>
      </c>
      <c r="BD2100" s="26">
        <v>231.82</v>
      </c>
      <c r="BE2100" s="28">
        <v>0.08</v>
      </c>
      <c r="BF2100" s="28">
        <v>5.03</v>
      </c>
      <c r="BG2100" s="28">
        <v>0.75</v>
      </c>
      <c r="BH2100" s="28">
        <v>1.85</v>
      </c>
      <c r="BI2100" s="28">
        <v>0.11</v>
      </c>
      <c r="BJ2100" s="28">
        <v>8.5299999999999994</v>
      </c>
      <c r="BK2100" s="28">
        <v>0.8</v>
      </c>
      <c r="BL2100" s="28">
        <v>2.39</v>
      </c>
      <c r="BM2100" s="28">
        <v>0.1</v>
      </c>
      <c r="BN2100" s="28">
        <v>7.35</v>
      </c>
      <c r="BO2100" s="28">
        <v>0.79</v>
      </c>
      <c r="BP2100" s="28">
        <v>2.36</v>
      </c>
      <c r="BQ2100" s="26">
        <v>52.764701000000002</v>
      </c>
      <c r="BR2100" s="26">
        <v>2833.267578</v>
      </c>
      <c r="BS2100" s="31">
        <f t="shared" si="263"/>
        <v>13.881120000000003</v>
      </c>
    </row>
    <row r="2101" spans="1:71">
      <c r="A2101" s="26">
        <v>42255318910000</v>
      </c>
      <c r="B2101" s="26" t="s">
        <v>9282</v>
      </c>
      <c r="C2101" t="s">
        <v>4611</v>
      </c>
      <c r="D2101" s="26" t="s">
        <v>102</v>
      </c>
      <c r="E2101" s="27" t="s">
        <v>421</v>
      </c>
      <c r="F2101" t="s">
        <v>66</v>
      </c>
      <c r="G2101" t="s">
        <v>67</v>
      </c>
      <c r="H2101" t="s">
        <v>4612</v>
      </c>
      <c r="I2101" t="s">
        <v>4613</v>
      </c>
      <c r="J2101" t="s">
        <v>70</v>
      </c>
      <c r="K2101" t="s">
        <v>9261</v>
      </c>
      <c r="L2101">
        <v>28.8185</v>
      </c>
      <c r="M2101">
        <v>-98.009950000000003</v>
      </c>
      <c r="N2101" s="28">
        <v>2317023.14</v>
      </c>
      <c r="O2101" s="28">
        <v>359542.57</v>
      </c>
      <c r="P2101" s="26">
        <v>486</v>
      </c>
      <c r="Q2101" s="26">
        <v>11962</v>
      </c>
      <c r="R2101" s="26">
        <v>18020</v>
      </c>
      <c r="S2101" s="29" t="s">
        <v>72</v>
      </c>
      <c r="T2101" s="30">
        <v>40638</v>
      </c>
      <c r="U2101" s="30">
        <v>40708</v>
      </c>
      <c r="V2101" s="30">
        <v>40725</v>
      </c>
      <c r="W2101">
        <v>5071042</v>
      </c>
      <c r="X2101" s="26">
        <v>6489</v>
      </c>
      <c r="Y2101" s="26" t="s">
        <v>72</v>
      </c>
      <c r="Z2101" s="26" t="s">
        <v>72</v>
      </c>
      <c r="AA2101" s="26" t="s">
        <v>4069</v>
      </c>
      <c r="AB2101" s="31" t="s">
        <v>72</v>
      </c>
      <c r="AC2101" s="31" t="s">
        <v>72</v>
      </c>
      <c r="AD2101" s="26">
        <v>2290.1460994977178</v>
      </c>
      <c r="AE2101" s="26">
        <v>243</v>
      </c>
      <c r="AF2101" s="26" t="s">
        <v>72</v>
      </c>
      <c r="AG2101" s="26">
        <v>57513</v>
      </c>
      <c r="AH2101" s="28">
        <v>0.14902899999999999</v>
      </c>
      <c r="AI2101">
        <v>3544</v>
      </c>
      <c r="AJ2101" s="26">
        <v>76550</v>
      </c>
      <c r="AK2101" s="28">
        <v>0.19019900000000001</v>
      </c>
      <c r="AL2101">
        <v>6236</v>
      </c>
      <c r="AM2101" s="26">
        <v>92075</v>
      </c>
      <c r="AN2101" s="28">
        <v>0.21546399999999999</v>
      </c>
      <c r="AO2101">
        <v>7945</v>
      </c>
      <c r="AP2101" s="32">
        <v>113924.375</v>
      </c>
      <c r="AQ2101" s="36">
        <v>0.26090346304396533</v>
      </c>
      <c r="AR2101" s="32">
        <f t="shared" si="262"/>
        <v>160104.28795878188</v>
      </c>
      <c r="AS2101" s="32">
        <f t="shared" si="264"/>
        <v>3</v>
      </c>
      <c r="AT2101" s="32">
        <f t="shared" si="265"/>
        <v>1</v>
      </c>
      <c r="AU2101" s="32">
        <f t="shared" si="266"/>
        <v>2</v>
      </c>
      <c r="AV2101" s="32">
        <f t="shared" si="259"/>
        <v>100774.52804746495</v>
      </c>
      <c r="AW2101" s="32">
        <f t="shared" si="260"/>
        <v>0.23078839233662524</v>
      </c>
      <c r="AX2101" s="32">
        <f t="shared" si="261"/>
        <v>141624.07349104763</v>
      </c>
      <c r="AY2101" s="26">
        <v>2</v>
      </c>
      <c r="AZ2101" s="26">
        <v>1</v>
      </c>
      <c r="BA2101" s="26">
        <v>11103.75</v>
      </c>
      <c r="BB2101" s="26">
        <v>25.97</v>
      </c>
      <c r="BC2101" s="26">
        <v>142.06</v>
      </c>
      <c r="BD2101" s="26">
        <v>193.39</v>
      </c>
      <c r="BE2101" s="28">
        <v>0.08</v>
      </c>
      <c r="BF2101" s="28">
        <v>7.06</v>
      </c>
      <c r="BG2101" s="28">
        <v>0.77</v>
      </c>
      <c r="BH2101" s="28">
        <v>0.66</v>
      </c>
      <c r="BI2101" s="28">
        <v>0.09</v>
      </c>
      <c r="BJ2101" s="28">
        <v>7.79</v>
      </c>
      <c r="BK2101" s="28">
        <v>0.73</v>
      </c>
      <c r="BL2101" s="28">
        <v>-1.27</v>
      </c>
      <c r="BM2101" s="28">
        <v>0.09</v>
      </c>
      <c r="BN2101" s="28">
        <v>8.64</v>
      </c>
      <c r="BO2101" s="28">
        <v>0.8</v>
      </c>
      <c r="BP2101" s="28">
        <v>-0.64</v>
      </c>
      <c r="BQ2101" s="26">
        <v>47.472698000000001</v>
      </c>
      <c r="BR2101" s="26">
        <v>1674.5046380000001</v>
      </c>
      <c r="BS2101" s="31">
        <f t="shared" si="263"/>
        <v>9.333342</v>
      </c>
    </row>
    <row r="2102" spans="1:71">
      <c r="A2102" s="26">
        <v>42255318950000</v>
      </c>
      <c r="B2102" s="26" t="s">
        <v>9280</v>
      </c>
      <c r="C2102" t="s">
        <v>4614</v>
      </c>
      <c r="D2102" s="26" t="s">
        <v>705</v>
      </c>
      <c r="E2102" s="27" t="s">
        <v>421</v>
      </c>
      <c r="F2102" t="s">
        <v>66</v>
      </c>
      <c r="G2102" t="s">
        <v>67</v>
      </c>
      <c r="H2102" t="s">
        <v>4615</v>
      </c>
      <c r="I2102" t="s">
        <v>4616</v>
      </c>
      <c r="J2102" t="s">
        <v>149</v>
      </c>
      <c r="K2102" t="s">
        <v>9261</v>
      </c>
      <c r="L2102">
        <v>28.958369999999999</v>
      </c>
      <c r="M2102">
        <v>-97.737099999999998</v>
      </c>
      <c r="N2102" s="28">
        <v>2403840.06</v>
      </c>
      <c r="O2102" s="28">
        <v>411234.41</v>
      </c>
      <c r="P2102" s="26">
        <v>344</v>
      </c>
      <c r="Q2102" s="26">
        <v>12853</v>
      </c>
      <c r="R2102" s="26">
        <v>18137</v>
      </c>
      <c r="S2102" s="29" t="s">
        <v>72</v>
      </c>
      <c r="T2102" s="30">
        <v>40636</v>
      </c>
      <c r="U2102" s="30">
        <v>40658</v>
      </c>
      <c r="V2102" s="30">
        <v>40817</v>
      </c>
      <c r="W2102">
        <v>0</v>
      </c>
      <c r="X2102" s="26">
        <v>5885</v>
      </c>
      <c r="Y2102" s="26" t="s">
        <v>72</v>
      </c>
      <c r="Z2102" s="26" t="s">
        <v>72</v>
      </c>
      <c r="AA2102" s="26" t="s">
        <v>4069</v>
      </c>
      <c r="AB2102" s="31" t="s">
        <v>72</v>
      </c>
      <c r="AC2102" s="31" t="s">
        <v>72</v>
      </c>
      <c r="AD2102" s="26">
        <v>3016.7946944033588</v>
      </c>
      <c r="AE2102" s="26" t="s">
        <v>72</v>
      </c>
      <c r="AF2102" s="26" t="s">
        <v>72</v>
      </c>
      <c r="AG2102" s="26">
        <v>89611</v>
      </c>
      <c r="AH2102" s="28">
        <v>0.23536299999999999</v>
      </c>
      <c r="AI2102" t="s">
        <v>72</v>
      </c>
      <c r="AJ2102" s="26">
        <v>129064</v>
      </c>
      <c r="AK2102" s="28">
        <v>0.39429599999999998</v>
      </c>
      <c r="AL2102" t="s">
        <v>72</v>
      </c>
      <c r="AM2102" s="26">
        <v>144097</v>
      </c>
      <c r="AN2102" s="28">
        <v>0.43709999999999999</v>
      </c>
      <c r="AO2102" t="s">
        <v>72</v>
      </c>
      <c r="AP2102" s="32">
        <v>159343.46875</v>
      </c>
      <c r="AQ2102" s="36">
        <v>0.48070653111282741</v>
      </c>
      <c r="AR2102" s="32">
        <f t="shared" si="262"/>
        <v>244428.52475697047</v>
      </c>
      <c r="AS2102" s="32">
        <f t="shared" si="264"/>
        <v>3</v>
      </c>
      <c r="AT2102" s="32">
        <f t="shared" si="265"/>
        <v>1</v>
      </c>
      <c r="AU2102" s="32">
        <f t="shared" si="266"/>
        <v>3</v>
      </c>
      <c r="AV2102" s="32">
        <f t="shared" si="259"/>
        <v>155417.41896771453</v>
      </c>
      <c r="AW2102" s="32">
        <f t="shared" si="260"/>
        <v>0.46886244495966511</v>
      </c>
      <c r="AX2102" s="32">
        <f t="shared" si="261"/>
        <v>238406.07172557528</v>
      </c>
      <c r="AY2102" s="26">
        <v>2</v>
      </c>
      <c r="AZ2102" s="26">
        <v>1</v>
      </c>
      <c r="BA2102" s="26">
        <v>12648.09</v>
      </c>
      <c r="BB2102" s="26">
        <v>76.19</v>
      </c>
      <c r="BC2102" s="26">
        <v>177.77</v>
      </c>
      <c r="BD2102" s="26">
        <v>259.87</v>
      </c>
      <c r="BE2102" s="28">
        <v>7.0000000000000007E-2</v>
      </c>
      <c r="BF2102" s="28">
        <v>5.97</v>
      </c>
      <c r="BG2102" s="28">
        <v>0.65</v>
      </c>
      <c r="BH2102" s="28">
        <v>0.66</v>
      </c>
      <c r="BI2102" s="28">
        <v>0.1</v>
      </c>
      <c r="BJ2102" s="28">
        <v>9.7200000000000006</v>
      </c>
      <c r="BK2102" s="28">
        <v>0.74</v>
      </c>
      <c r="BL2102" s="28">
        <v>15.57</v>
      </c>
      <c r="BM2102" s="28">
        <v>0.09</v>
      </c>
      <c r="BN2102" s="28">
        <v>8.92</v>
      </c>
      <c r="BO2102" s="28">
        <v>0.74</v>
      </c>
      <c r="BP2102" s="28">
        <v>12.11</v>
      </c>
      <c r="BQ2102" s="26">
        <v>47.862499</v>
      </c>
      <c r="BR2102" s="26">
        <v>3146.5786130000001</v>
      </c>
      <c r="BS2102" s="31">
        <f t="shared" si="263"/>
        <v>13.15498</v>
      </c>
    </row>
    <row r="2103" spans="1:71">
      <c r="A2103" s="26">
        <v>42255319000000</v>
      </c>
      <c r="B2103" s="26" t="s">
        <v>9280</v>
      </c>
      <c r="C2103" t="s">
        <v>4617</v>
      </c>
      <c r="D2103" s="26" t="s">
        <v>705</v>
      </c>
      <c r="E2103" s="27" t="s">
        <v>421</v>
      </c>
      <c r="F2103" t="s">
        <v>66</v>
      </c>
      <c r="G2103" t="s">
        <v>67</v>
      </c>
      <c r="H2103" t="s">
        <v>4618</v>
      </c>
      <c r="I2103" t="s">
        <v>4619</v>
      </c>
      <c r="J2103" t="s">
        <v>149</v>
      </c>
      <c r="K2103" t="s">
        <v>9261</v>
      </c>
      <c r="L2103">
        <v>28.878810000000001</v>
      </c>
      <c r="M2103">
        <v>-97.883099999999999</v>
      </c>
      <c r="N2103" s="28">
        <v>2357431.11</v>
      </c>
      <c r="O2103" s="28">
        <v>381834.66</v>
      </c>
      <c r="P2103" s="26">
        <v>371</v>
      </c>
      <c r="Q2103" s="26">
        <v>12749</v>
      </c>
      <c r="R2103" s="26">
        <v>17852</v>
      </c>
      <c r="S2103" s="29" t="s">
        <v>72</v>
      </c>
      <c r="T2103" s="30">
        <v>40633</v>
      </c>
      <c r="U2103" s="30">
        <v>40804</v>
      </c>
      <c r="V2103" s="30">
        <v>40787</v>
      </c>
      <c r="W2103">
        <v>0</v>
      </c>
      <c r="X2103" s="26">
        <v>5165</v>
      </c>
      <c r="Y2103" s="26" t="s">
        <v>72</v>
      </c>
      <c r="Z2103" s="26" t="s">
        <v>72</v>
      </c>
      <c r="AA2103" s="26" t="s">
        <v>4069</v>
      </c>
      <c r="AB2103" s="31" t="s">
        <v>72</v>
      </c>
      <c r="AC2103" s="31" t="s">
        <v>72</v>
      </c>
      <c r="AD2103" s="26">
        <v>2373.8568786456112</v>
      </c>
      <c r="AE2103" s="26" t="s">
        <v>72</v>
      </c>
      <c r="AF2103" s="26" t="s">
        <v>72</v>
      </c>
      <c r="AG2103" s="26">
        <v>82458</v>
      </c>
      <c r="AH2103" s="28">
        <v>0.173683</v>
      </c>
      <c r="AI2103" t="s">
        <v>72</v>
      </c>
      <c r="AJ2103" s="26">
        <v>144593</v>
      </c>
      <c r="AK2103" s="28">
        <v>0.33260400000000001</v>
      </c>
      <c r="AL2103" t="s">
        <v>72</v>
      </c>
      <c r="AM2103" s="26">
        <v>174130</v>
      </c>
      <c r="AN2103" s="28">
        <v>0.41714600000000002</v>
      </c>
      <c r="AO2103" t="s">
        <v>72</v>
      </c>
      <c r="AP2103" s="32">
        <v>202109.828125</v>
      </c>
      <c r="AQ2103" s="36">
        <v>0.47977980573641343</v>
      </c>
      <c r="AR2103" s="32">
        <f t="shared" si="262"/>
        <v>287030.85374034516</v>
      </c>
      <c r="AS2103" s="32">
        <f t="shared" si="264"/>
        <v>4</v>
      </c>
      <c r="AT2103" s="32">
        <f t="shared" si="265"/>
        <v>1</v>
      </c>
      <c r="AU2103" s="32">
        <f t="shared" si="266"/>
        <v>3</v>
      </c>
      <c r="AV2103" s="32">
        <f t="shared" si="259"/>
        <v>224609.95419893513</v>
      </c>
      <c r="AW2103" s="32">
        <f t="shared" si="260"/>
        <v>0.53319188478741786</v>
      </c>
      <c r="AX2103" s="32">
        <f t="shared" si="261"/>
        <v>318984.91780630808</v>
      </c>
      <c r="AY2103" s="26">
        <v>2</v>
      </c>
      <c r="AZ2103" s="26">
        <v>1</v>
      </c>
      <c r="BA2103" s="26">
        <v>11940.65</v>
      </c>
      <c r="BB2103" s="26">
        <v>77.47</v>
      </c>
      <c r="BC2103" s="26">
        <v>146.57</v>
      </c>
      <c r="BD2103" s="26">
        <v>229.13</v>
      </c>
      <c r="BE2103" s="28">
        <v>0.08</v>
      </c>
      <c r="BF2103" s="28">
        <v>4.9800000000000004</v>
      </c>
      <c r="BG2103" s="28">
        <v>0.75</v>
      </c>
      <c r="BH2103" s="28">
        <v>1.86</v>
      </c>
      <c r="BI2103" s="28">
        <v>0.11</v>
      </c>
      <c r="BJ2103" s="28">
        <v>8.7200000000000006</v>
      </c>
      <c r="BK2103" s="28">
        <v>0.81</v>
      </c>
      <c r="BL2103" s="28">
        <v>0.71</v>
      </c>
      <c r="BM2103" s="28">
        <v>0.1</v>
      </c>
      <c r="BN2103" s="28">
        <v>7.37</v>
      </c>
      <c r="BO2103" s="28">
        <v>0.8</v>
      </c>
      <c r="BP2103" s="28">
        <v>1.19</v>
      </c>
      <c r="BQ2103" s="26">
        <v>52.764701000000002</v>
      </c>
      <c r="BR2103" s="26">
        <v>2242.520751</v>
      </c>
      <c r="BS2103" s="31">
        <f t="shared" si="263"/>
        <v>13.059387000000001</v>
      </c>
    </row>
    <row r="2104" spans="1:71">
      <c r="A2104" s="26">
        <v>42255319040000</v>
      </c>
      <c r="B2104" s="26" t="s">
        <v>9282</v>
      </c>
      <c r="C2104" t="s">
        <v>4620</v>
      </c>
      <c r="D2104" s="26" t="s">
        <v>425</v>
      </c>
      <c r="E2104" s="27" t="s">
        <v>421</v>
      </c>
      <c r="F2104" t="s">
        <v>66</v>
      </c>
      <c r="G2104" t="s">
        <v>67</v>
      </c>
      <c r="H2104" t="s">
        <v>4621</v>
      </c>
      <c r="I2104" t="s">
        <v>4622</v>
      </c>
      <c r="J2104" t="s">
        <v>70</v>
      </c>
      <c r="K2104" t="s">
        <v>9261</v>
      </c>
      <c r="L2104">
        <v>28.94257</v>
      </c>
      <c r="M2104">
        <v>-98.048929999999999</v>
      </c>
      <c r="N2104" s="28">
        <v>2304174.83</v>
      </c>
      <c r="O2104" s="28">
        <v>404546.26</v>
      </c>
      <c r="P2104" s="26">
        <v>336.39999389648438</v>
      </c>
      <c r="Q2104" s="26">
        <v>10944</v>
      </c>
      <c r="R2104" s="26">
        <v>15767</v>
      </c>
      <c r="S2104" s="29">
        <v>10.600000381469727</v>
      </c>
      <c r="T2104" s="30">
        <v>40630</v>
      </c>
      <c r="U2104" s="30">
        <v>40651</v>
      </c>
      <c r="V2104" s="30">
        <v>40695</v>
      </c>
      <c r="W2104">
        <v>4139465</v>
      </c>
      <c r="X2104" s="26">
        <v>5648</v>
      </c>
      <c r="Y2104" s="26" t="s">
        <v>72</v>
      </c>
      <c r="Z2104" s="26" t="s">
        <v>72</v>
      </c>
      <c r="AA2104" s="26" t="s">
        <v>4069</v>
      </c>
      <c r="AB2104" s="31" t="s">
        <v>72</v>
      </c>
      <c r="AC2104" s="31" t="s">
        <v>72</v>
      </c>
      <c r="AD2104" s="26">
        <v>1795.3794676157797</v>
      </c>
      <c r="AE2104" s="26" t="s">
        <v>72</v>
      </c>
      <c r="AF2104" s="26" t="s">
        <v>72</v>
      </c>
      <c r="AG2104" s="26">
        <v>25891</v>
      </c>
      <c r="AH2104" s="28">
        <v>5.1642E-2</v>
      </c>
      <c r="AI2104">
        <v>3150</v>
      </c>
      <c r="AJ2104" s="26">
        <v>34262</v>
      </c>
      <c r="AK2104" s="28">
        <v>6.3628000000000004E-2</v>
      </c>
      <c r="AL2104">
        <v>4619</v>
      </c>
      <c r="AM2104" s="26">
        <v>41394</v>
      </c>
      <c r="AN2104" s="28">
        <v>7.6262999999999997E-2</v>
      </c>
      <c r="AO2104">
        <v>5315</v>
      </c>
      <c r="AP2104" s="32">
        <v>50116.50390625</v>
      </c>
      <c r="AQ2104" s="36">
        <v>8.9978142101967265E-2</v>
      </c>
      <c r="AR2104" s="32">
        <f t="shared" si="262"/>
        <v>66042.635058298212</v>
      </c>
      <c r="AS2104" s="32">
        <f t="shared" si="264"/>
        <v>2</v>
      </c>
      <c r="AT2104" s="32">
        <f t="shared" si="265"/>
        <v>1</v>
      </c>
      <c r="AU2104" s="32">
        <f t="shared" si="266"/>
        <v>1</v>
      </c>
      <c r="AV2104" s="32">
        <f t="shared" si="259"/>
        <v>50932.849224836224</v>
      </c>
      <c r="AW2104" s="32">
        <f t="shared" si="260"/>
        <v>9.1443791725441245E-2</v>
      </c>
      <c r="AX2104" s="32">
        <f t="shared" si="261"/>
        <v>67118.400360239335</v>
      </c>
      <c r="AY2104" s="26">
        <v>2</v>
      </c>
      <c r="AZ2104" s="26">
        <v>1</v>
      </c>
      <c r="BA2104" s="26">
        <v>9966.7999999999993</v>
      </c>
      <c r="BB2104" s="26">
        <v>44.93</v>
      </c>
      <c r="BC2104" s="26">
        <v>119.04</v>
      </c>
      <c r="BD2104" s="26">
        <v>256.49</v>
      </c>
      <c r="BE2104" s="28">
        <v>0.04</v>
      </c>
      <c r="BF2104" s="28">
        <v>4.41</v>
      </c>
      <c r="BG2104" s="28">
        <v>0.54</v>
      </c>
      <c r="BH2104" s="28">
        <v>0.35</v>
      </c>
      <c r="BI2104" s="28">
        <v>0.06</v>
      </c>
      <c r="BJ2104" s="28">
        <v>8.34</v>
      </c>
      <c r="BK2104" s="28">
        <v>0.68</v>
      </c>
      <c r="BL2104" s="28">
        <v>-2.39</v>
      </c>
      <c r="BM2104" s="28">
        <v>0.06</v>
      </c>
      <c r="BN2104" s="28">
        <v>7.26</v>
      </c>
      <c r="BO2104" s="28">
        <v>0.66</v>
      </c>
      <c r="BP2104" s="28">
        <v>-1.76</v>
      </c>
      <c r="BQ2104" s="26">
        <v>43.7714</v>
      </c>
      <c r="BR2104" s="26">
        <v>1220.724731</v>
      </c>
      <c r="BS2104" s="31">
        <f t="shared" si="263"/>
        <v>4.8568320000000007</v>
      </c>
    </row>
    <row r="2105" spans="1:71">
      <c r="A2105" s="26">
        <v>42255319140000</v>
      </c>
      <c r="B2105" s="26" t="s">
        <v>9280</v>
      </c>
      <c r="C2105" t="s">
        <v>4623</v>
      </c>
      <c r="D2105" s="26" t="s">
        <v>705</v>
      </c>
      <c r="E2105" s="27" t="s">
        <v>421</v>
      </c>
      <c r="F2105" t="s">
        <v>66</v>
      </c>
      <c r="G2105" t="s">
        <v>67</v>
      </c>
      <c r="H2105" t="s">
        <v>4624</v>
      </c>
      <c r="I2105" t="s">
        <v>4625</v>
      </c>
      <c r="J2105" t="s">
        <v>149</v>
      </c>
      <c r="K2105" t="s">
        <v>9261</v>
      </c>
      <c r="L2105">
        <v>28.910609999999998</v>
      </c>
      <c r="M2105">
        <v>-97.839669999999998</v>
      </c>
      <c r="N2105" s="28">
        <v>2371214.4500000002</v>
      </c>
      <c r="O2105" s="28">
        <v>393531.1</v>
      </c>
      <c r="P2105" s="26">
        <v>290.5</v>
      </c>
      <c r="Q2105" s="26">
        <v>12712</v>
      </c>
      <c r="R2105" s="26">
        <v>17705</v>
      </c>
      <c r="S2105" s="29" t="s">
        <v>72</v>
      </c>
      <c r="T2105" s="30">
        <v>40660</v>
      </c>
      <c r="U2105" s="30">
        <v>40684</v>
      </c>
      <c r="V2105" s="30">
        <v>40817</v>
      </c>
      <c r="W2105">
        <v>0</v>
      </c>
      <c r="X2105" s="26">
        <v>5463</v>
      </c>
      <c r="Y2105" s="26" t="s">
        <v>72</v>
      </c>
      <c r="Z2105" s="26" t="s">
        <v>72</v>
      </c>
      <c r="AA2105" s="26" t="s">
        <v>4069</v>
      </c>
      <c r="AB2105" s="31" t="s">
        <v>72</v>
      </c>
      <c r="AC2105" s="31" t="s">
        <v>72</v>
      </c>
      <c r="AD2105" s="26">
        <v>2202.9624542124543</v>
      </c>
      <c r="AE2105" s="26" t="s">
        <v>72</v>
      </c>
      <c r="AF2105" s="26" t="s">
        <v>72</v>
      </c>
      <c r="AG2105" s="26">
        <v>83741</v>
      </c>
      <c r="AH2105" s="28">
        <v>0.17171800000000001</v>
      </c>
      <c r="AI2105">
        <v>4041</v>
      </c>
      <c r="AJ2105" s="26">
        <v>162036</v>
      </c>
      <c r="AK2105" s="28">
        <v>0.35428199999999999</v>
      </c>
      <c r="AL2105">
        <v>7819</v>
      </c>
      <c r="AM2105" s="26">
        <v>211701</v>
      </c>
      <c r="AN2105" s="28">
        <v>0.46734999999999999</v>
      </c>
      <c r="AO2105">
        <v>10215</v>
      </c>
      <c r="AP2105" s="32">
        <v>274223.03125</v>
      </c>
      <c r="AQ2105" s="36">
        <v>0.6041030419240786</v>
      </c>
      <c r="AR2105" s="32">
        <f t="shared" si="262"/>
        <v>381149.26967056189</v>
      </c>
      <c r="AS2105" s="32">
        <f t="shared" si="264"/>
        <v>4</v>
      </c>
      <c r="AT2105" s="32">
        <f t="shared" si="265"/>
        <v>1</v>
      </c>
      <c r="AU2105" s="32">
        <f t="shared" si="266"/>
        <v>4</v>
      </c>
      <c r="AV2105" s="32">
        <f t="shared" si="259"/>
        <v>288127.43902159983</v>
      </c>
      <c r="AW2105" s="32">
        <f t="shared" si="260"/>
        <v>0.63473393019297286</v>
      </c>
      <c r="AX2105" s="32">
        <f t="shared" si="261"/>
        <v>400475.34466575598</v>
      </c>
      <c r="AY2105" s="26">
        <v>2</v>
      </c>
      <c r="AZ2105" s="26">
        <v>1</v>
      </c>
      <c r="BA2105" s="26">
        <v>12139.39</v>
      </c>
      <c r="BB2105" s="26">
        <v>80.39</v>
      </c>
      <c r="BC2105" s="26">
        <v>146.38</v>
      </c>
      <c r="BD2105" s="26">
        <v>225.47</v>
      </c>
      <c r="BE2105" s="28">
        <v>0.08</v>
      </c>
      <c r="BF2105" s="28">
        <v>4.99</v>
      </c>
      <c r="BG2105" s="28">
        <v>0.7</v>
      </c>
      <c r="BH2105" s="28">
        <v>1.38</v>
      </c>
      <c r="BI2105" s="28">
        <v>0.11</v>
      </c>
      <c r="BJ2105" s="28">
        <v>9.25</v>
      </c>
      <c r="BK2105" s="28">
        <v>0.8</v>
      </c>
      <c r="BL2105" s="28">
        <v>4.66</v>
      </c>
      <c r="BM2105" s="28">
        <v>0.1</v>
      </c>
      <c r="BN2105" s="28">
        <v>7.68</v>
      </c>
      <c r="BO2105" s="28">
        <v>0.77</v>
      </c>
      <c r="BP2105" s="28">
        <v>3.72</v>
      </c>
      <c r="BQ2105" s="26">
        <v>49.990000999999999</v>
      </c>
      <c r="BR2105" s="26">
        <v>2070.085693</v>
      </c>
      <c r="BS2105" s="31">
        <f t="shared" si="263"/>
        <v>12.881440000000001</v>
      </c>
    </row>
    <row r="2106" spans="1:71">
      <c r="A2106" s="26">
        <v>42255319150000</v>
      </c>
      <c r="B2106" s="26" t="s">
        <v>9280</v>
      </c>
      <c r="C2106" t="s">
        <v>4626</v>
      </c>
      <c r="D2106" s="26" t="s">
        <v>705</v>
      </c>
      <c r="E2106" s="27" t="s">
        <v>421</v>
      </c>
      <c r="F2106" t="s">
        <v>66</v>
      </c>
      <c r="G2106" t="s">
        <v>67</v>
      </c>
      <c r="H2106" t="s">
        <v>4627</v>
      </c>
      <c r="I2106" t="s">
        <v>4628</v>
      </c>
      <c r="J2106" t="s">
        <v>149</v>
      </c>
      <c r="K2106" t="s">
        <v>9261</v>
      </c>
      <c r="L2106">
        <v>28.91058</v>
      </c>
      <c r="M2106">
        <v>-97.839699999999993</v>
      </c>
      <c r="N2106" s="28">
        <v>2371204.96</v>
      </c>
      <c r="O2106" s="28">
        <v>393520.1</v>
      </c>
      <c r="P2106" s="26">
        <v>291</v>
      </c>
      <c r="Q2106" s="26">
        <v>12694</v>
      </c>
      <c r="R2106" s="26">
        <v>17658</v>
      </c>
      <c r="S2106" s="29" t="s">
        <v>72</v>
      </c>
      <c r="T2106" s="30">
        <v>40685</v>
      </c>
      <c r="U2106" s="30">
        <v>40703</v>
      </c>
      <c r="V2106" s="30">
        <v>40817</v>
      </c>
      <c r="W2106">
        <v>0</v>
      </c>
      <c r="X2106" s="26">
        <v>5432</v>
      </c>
      <c r="Y2106" s="26" t="s">
        <v>72</v>
      </c>
      <c r="Z2106" s="26" t="s">
        <v>72</v>
      </c>
      <c r="AA2106" s="26" t="s">
        <v>4069</v>
      </c>
      <c r="AB2106" s="31" t="s">
        <v>72</v>
      </c>
      <c r="AC2106" s="31" t="s">
        <v>72</v>
      </c>
      <c r="AD2106" s="26">
        <v>2092.9862654009289</v>
      </c>
      <c r="AE2106" s="26" t="s">
        <v>72</v>
      </c>
      <c r="AF2106" s="26" t="s">
        <v>72</v>
      </c>
      <c r="AG2106" s="26">
        <v>282</v>
      </c>
      <c r="AH2106" s="28">
        <v>7.8100000000000001E-4</v>
      </c>
      <c r="AI2106">
        <v>5</v>
      </c>
      <c r="AJ2106" s="26">
        <v>36440</v>
      </c>
      <c r="AK2106" s="28">
        <v>7.7671000000000004E-2</v>
      </c>
      <c r="AL2106">
        <v>652</v>
      </c>
      <c r="AM2106" s="26">
        <v>75579</v>
      </c>
      <c r="AN2106" s="28">
        <v>0.159275</v>
      </c>
      <c r="AO2106">
        <v>1352</v>
      </c>
      <c r="AP2106" s="32">
        <v>120566.5234375</v>
      </c>
      <c r="AQ2106" s="36">
        <v>0.25234407762182665</v>
      </c>
      <c r="AR2106" s="32">
        <f t="shared" si="262"/>
        <v>165231.42517656332</v>
      </c>
      <c r="AS2106" s="32">
        <f t="shared" si="264"/>
        <v>3</v>
      </c>
      <c r="AT2106" s="32">
        <f t="shared" si="265"/>
        <v>1</v>
      </c>
      <c r="AU2106" s="32">
        <f t="shared" si="266"/>
        <v>2</v>
      </c>
      <c r="AV2106" s="32">
        <f t="shared" si="259"/>
        <v>127402.76961179124</v>
      </c>
      <c r="AW2106" s="32">
        <f t="shared" si="260"/>
        <v>0.26665224697151785</v>
      </c>
      <c r="AX2106" s="32">
        <f t="shared" si="261"/>
        <v>174600.21732574989</v>
      </c>
      <c r="AY2106" s="26">
        <v>2</v>
      </c>
      <c r="AZ2106" s="26">
        <v>1</v>
      </c>
      <c r="BA2106" s="26">
        <v>12139.26</v>
      </c>
      <c r="BB2106" s="26">
        <v>80.39</v>
      </c>
      <c r="BC2106" s="26">
        <v>146.37</v>
      </c>
      <c r="BD2106" s="26">
        <v>225.47</v>
      </c>
      <c r="BE2106" s="28">
        <v>0.08</v>
      </c>
      <c r="BF2106" s="28">
        <v>4.99</v>
      </c>
      <c r="BG2106" s="28">
        <v>0.7</v>
      </c>
      <c r="BH2106" s="28">
        <v>1.38</v>
      </c>
      <c r="BI2106" s="28">
        <v>0.11</v>
      </c>
      <c r="BJ2106" s="28">
        <v>9.25</v>
      </c>
      <c r="BK2106" s="28">
        <v>0.8</v>
      </c>
      <c r="BL2106" s="28">
        <v>4.6500000000000004</v>
      </c>
      <c r="BM2106" s="28">
        <v>0.1</v>
      </c>
      <c r="BN2106" s="28">
        <v>7.68</v>
      </c>
      <c r="BO2106" s="28">
        <v>0.77</v>
      </c>
      <c r="BP2106" s="28">
        <v>3.72</v>
      </c>
      <c r="BQ2106" s="26">
        <v>49.990000999999999</v>
      </c>
      <c r="BR2106" s="26">
        <v>2070.085693</v>
      </c>
      <c r="BS2106" s="31">
        <f t="shared" si="263"/>
        <v>12.880560000000001</v>
      </c>
    </row>
    <row r="2107" spans="1:71">
      <c r="A2107" s="26">
        <v>42255319210000</v>
      </c>
      <c r="B2107" s="26" t="s">
        <v>9280</v>
      </c>
      <c r="C2107" t="s">
        <v>4629</v>
      </c>
      <c r="D2107" s="26" t="s">
        <v>705</v>
      </c>
      <c r="E2107" s="27" t="s">
        <v>421</v>
      </c>
      <c r="F2107" t="s">
        <v>66</v>
      </c>
      <c r="G2107" t="s">
        <v>67</v>
      </c>
      <c r="H2107" t="s">
        <v>4630</v>
      </c>
      <c r="I2107" t="s">
        <v>4631</v>
      </c>
      <c r="J2107" t="s">
        <v>154</v>
      </c>
      <c r="K2107" t="s">
        <v>9261</v>
      </c>
      <c r="L2107">
        <v>28.98996</v>
      </c>
      <c r="M2107">
        <v>-97.751140000000007</v>
      </c>
      <c r="N2107" s="28">
        <v>2399227.9900000002</v>
      </c>
      <c r="O2107" s="28">
        <v>422670.91</v>
      </c>
      <c r="P2107" s="26">
        <v>378</v>
      </c>
      <c r="Q2107" s="26">
        <v>12893</v>
      </c>
      <c r="R2107" s="26">
        <v>18347</v>
      </c>
      <c r="S2107" s="29" t="s">
        <v>72</v>
      </c>
      <c r="T2107" s="30">
        <v>40738</v>
      </c>
      <c r="U2107" s="30">
        <v>40760</v>
      </c>
      <c r="V2107" s="30">
        <v>40848</v>
      </c>
      <c r="W2107">
        <v>0</v>
      </c>
      <c r="X2107" s="26">
        <v>6059</v>
      </c>
      <c r="Y2107" s="26" t="s">
        <v>72</v>
      </c>
      <c r="Z2107" s="26" t="s">
        <v>72</v>
      </c>
      <c r="AA2107" s="26" t="s">
        <v>4069</v>
      </c>
      <c r="AB2107" s="31" t="s">
        <v>72</v>
      </c>
      <c r="AC2107" s="31" t="s">
        <v>72</v>
      </c>
      <c r="AD2107" s="26">
        <v>1896.9863096451684</v>
      </c>
      <c r="AE2107" s="26" t="s">
        <v>72</v>
      </c>
      <c r="AF2107" s="26" t="s">
        <v>72</v>
      </c>
      <c r="AG2107" s="26">
        <v>22851</v>
      </c>
      <c r="AH2107" s="28">
        <v>3.5577999999999999E-2</v>
      </c>
      <c r="AI2107">
        <v>933</v>
      </c>
      <c r="AJ2107" s="26">
        <v>109151</v>
      </c>
      <c r="AK2107" s="28">
        <v>0.20263999999999999</v>
      </c>
      <c r="AL2107">
        <v>4455</v>
      </c>
      <c r="AM2107" s="26">
        <v>130270</v>
      </c>
      <c r="AN2107" s="28">
        <v>0.24951799999999999</v>
      </c>
      <c r="AO2107">
        <v>5316</v>
      </c>
      <c r="AP2107" s="32">
        <v>160845.78125</v>
      </c>
      <c r="AQ2107" s="36">
        <v>0.30512224499543156</v>
      </c>
      <c r="AR2107" s="32">
        <f t="shared" si="262"/>
        <v>214852.41861419138</v>
      </c>
      <c r="AS2107" s="32">
        <f t="shared" si="264"/>
        <v>3</v>
      </c>
      <c r="AT2107" s="32">
        <f t="shared" si="265"/>
        <v>1</v>
      </c>
      <c r="AU2107" s="32">
        <f t="shared" si="266"/>
        <v>3</v>
      </c>
      <c r="AV2107" s="32">
        <f t="shared" si="259"/>
        <v>152377.41943802606</v>
      </c>
      <c r="AW2107" s="32">
        <f t="shared" si="260"/>
        <v>0.28905787857299509</v>
      </c>
      <c r="AX2107" s="32">
        <f t="shared" si="261"/>
        <v>203540.66394544623</v>
      </c>
      <c r="AY2107" s="26">
        <v>2</v>
      </c>
      <c r="AZ2107" s="26">
        <v>1</v>
      </c>
      <c r="BA2107" s="26">
        <v>12160.49</v>
      </c>
      <c r="BB2107" s="26">
        <v>75.39</v>
      </c>
      <c r="BC2107" s="26">
        <v>152.46</v>
      </c>
      <c r="BD2107" s="26">
        <v>224.76</v>
      </c>
      <c r="BE2107" s="28">
        <v>0.08</v>
      </c>
      <c r="BF2107" s="28">
        <v>5.68</v>
      </c>
      <c r="BG2107" s="28">
        <v>0.7</v>
      </c>
      <c r="BH2107" s="28">
        <v>0.59</v>
      </c>
      <c r="BI2107" s="28">
        <v>0.11</v>
      </c>
      <c r="BJ2107" s="28">
        <v>9.34</v>
      </c>
      <c r="BK2107" s="28">
        <v>0.77</v>
      </c>
      <c r="BL2107" s="28">
        <v>20.05</v>
      </c>
      <c r="BM2107" s="28">
        <v>0.1</v>
      </c>
      <c r="BN2107" s="28">
        <v>8.36</v>
      </c>
      <c r="BO2107" s="28">
        <v>0.77</v>
      </c>
      <c r="BP2107" s="28">
        <v>16.27</v>
      </c>
      <c r="BQ2107" s="26">
        <v>50.364100999999998</v>
      </c>
      <c r="BR2107" s="26">
        <v>1374.5911860000001</v>
      </c>
      <c r="BS2107" s="31">
        <f t="shared" si="263"/>
        <v>12.913362000000001</v>
      </c>
    </row>
    <row r="2108" spans="1:71">
      <c r="A2108" s="26">
        <v>42255319300000</v>
      </c>
      <c r="B2108" s="26" t="s">
        <v>9280</v>
      </c>
      <c r="C2108" t="s">
        <v>4632</v>
      </c>
      <c r="D2108" s="26" t="s">
        <v>425</v>
      </c>
      <c r="E2108" s="27" t="s">
        <v>421</v>
      </c>
      <c r="F2108" t="s">
        <v>66</v>
      </c>
      <c r="G2108" t="s">
        <v>67</v>
      </c>
      <c r="H2108" t="s">
        <v>4158</v>
      </c>
      <c r="I2108" t="s">
        <v>4633</v>
      </c>
      <c r="J2108" t="s">
        <v>76</v>
      </c>
      <c r="K2108" t="s">
        <v>9261</v>
      </c>
      <c r="L2108">
        <v>28.92428</v>
      </c>
      <c r="M2108">
        <v>-97.847629999999995</v>
      </c>
      <c r="N2108" s="28">
        <v>2368618.9900000002</v>
      </c>
      <c r="O2108" s="28">
        <v>398475.75</v>
      </c>
      <c r="P2108" s="26">
        <v>270</v>
      </c>
      <c r="Q2108" s="26">
        <v>12613</v>
      </c>
      <c r="R2108" s="26">
        <v>17696</v>
      </c>
      <c r="S2108" s="29">
        <v>9.3000001907348633</v>
      </c>
      <c r="T2108" s="30">
        <v>40697</v>
      </c>
      <c r="U2108" s="30">
        <v>40731</v>
      </c>
      <c r="V2108" s="30">
        <v>40909</v>
      </c>
      <c r="W2108">
        <v>3844459</v>
      </c>
      <c r="X2108" s="26">
        <v>5575</v>
      </c>
      <c r="Y2108" s="26" t="s">
        <v>72</v>
      </c>
      <c r="Z2108" s="26" t="s">
        <v>72</v>
      </c>
      <c r="AA2108" s="26" t="s">
        <v>4069</v>
      </c>
      <c r="AB2108" s="31" t="s">
        <v>72</v>
      </c>
      <c r="AC2108" s="31" t="s">
        <v>72</v>
      </c>
      <c r="AD2108" s="26">
        <v>2109.1511316828742</v>
      </c>
      <c r="AE2108" s="26" t="s">
        <v>72</v>
      </c>
      <c r="AF2108" s="26" t="s">
        <v>72</v>
      </c>
      <c r="AG2108" s="26">
        <v>66956</v>
      </c>
      <c r="AH2108" s="28">
        <v>0.146007</v>
      </c>
      <c r="AI2108">
        <v>6997</v>
      </c>
      <c r="AJ2108" s="26">
        <v>85464</v>
      </c>
      <c r="AK2108" s="28">
        <v>0.18345800000000001</v>
      </c>
      <c r="AL2108">
        <v>8802</v>
      </c>
      <c r="AM2108" s="26">
        <v>90805</v>
      </c>
      <c r="AN2108" s="28">
        <v>0.192025</v>
      </c>
      <c r="AO2108">
        <v>9181</v>
      </c>
      <c r="AP2108" s="32">
        <v>157459.203125</v>
      </c>
      <c r="AQ2108" s="36">
        <v>0.33210525646497735</v>
      </c>
      <c r="AR2108" s="32">
        <f t="shared" si="262"/>
        <v>216241.833519301</v>
      </c>
      <c r="AS2108" s="32">
        <f t="shared" si="264"/>
        <v>3</v>
      </c>
      <c r="AT2108" s="32">
        <f t="shared" si="265"/>
        <v>1</v>
      </c>
      <c r="AU2108" s="32">
        <f t="shared" si="266"/>
        <v>3</v>
      </c>
      <c r="AV2108" s="32">
        <f t="shared" si="259"/>
        <v>162119.43066143498</v>
      </c>
      <c r="AW2108" s="32">
        <f t="shared" si="260"/>
        <v>0.34193438064734888</v>
      </c>
      <c r="AX2108" s="32">
        <f t="shared" si="261"/>
        <v>222641.81603601572</v>
      </c>
      <c r="AY2108" s="26">
        <v>2</v>
      </c>
      <c r="AZ2108" s="26">
        <v>1</v>
      </c>
      <c r="BA2108" s="26">
        <v>11938.43</v>
      </c>
      <c r="BB2108" s="26">
        <v>77.739999999999995</v>
      </c>
      <c r="BC2108" s="26">
        <v>140.38999999999999</v>
      </c>
      <c r="BD2108" s="26">
        <v>215.7</v>
      </c>
      <c r="BE2108" s="28">
        <v>0.08</v>
      </c>
      <c r="BF2108" s="28">
        <v>5.16</v>
      </c>
      <c r="BG2108" s="28">
        <v>0.7</v>
      </c>
      <c r="BH2108" s="28">
        <v>1.24</v>
      </c>
      <c r="BI2108" s="28">
        <v>0.11</v>
      </c>
      <c r="BJ2108" s="28">
        <v>9.58</v>
      </c>
      <c r="BK2108" s="28">
        <v>0.81</v>
      </c>
      <c r="BL2108" s="28">
        <v>3.13</v>
      </c>
      <c r="BM2108" s="28">
        <v>0.1</v>
      </c>
      <c r="BN2108" s="28">
        <v>7.89</v>
      </c>
      <c r="BO2108" s="28">
        <v>0.77</v>
      </c>
      <c r="BP2108" s="28">
        <v>2.56</v>
      </c>
      <c r="BQ2108" s="26">
        <v>49.990000999999999</v>
      </c>
      <c r="BR2108" s="26">
        <v>1949.812377</v>
      </c>
      <c r="BS2108" s="31">
        <f t="shared" si="263"/>
        <v>12.508749</v>
      </c>
    </row>
    <row r="2109" spans="1:71">
      <c r="A2109" s="26">
        <v>42255319360000</v>
      </c>
      <c r="B2109" s="26" t="s">
        <v>9280</v>
      </c>
      <c r="C2109" t="s">
        <v>4634</v>
      </c>
      <c r="D2109" s="26" t="s">
        <v>705</v>
      </c>
      <c r="E2109" s="27" t="s">
        <v>421</v>
      </c>
      <c r="F2109" t="s">
        <v>66</v>
      </c>
      <c r="G2109" t="s">
        <v>67</v>
      </c>
      <c r="H2109" t="s">
        <v>4635</v>
      </c>
      <c r="I2109" t="s">
        <v>4636</v>
      </c>
      <c r="J2109" t="s">
        <v>149</v>
      </c>
      <c r="K2109" t="s">
        <v>9261</v>
      </c>
      <c r="L2109">
        <v>28.96771</v>
      </c>
      <c r="M2109">
        <v>-97.780159999999995</v>
      </c>
      <c r="N2109" s="28">
        <v>2390035.77</v>
      </c>
      <c r="O2109" s="28">
        <v>414483.87</v>
      </c>
      <c r="P2109" s="26">
        <v>278</v>
      </c>
      <c r="Q2109" s="26">
        <v>12847</v>
      </c>
      <c r="R2109" s="26">
        <v>18233</v>
      </c>
      <c r="S2109" s="29" t="s">
        <v>72</v>
      </c>
      <c r="T2109" s="30">
        <v>40707</v>
      </c>
      <c r="U2109" s="30">
        <v>40727</v>
      </c>
      <c r="V2109" s="30">
        <v>40969</v>
      </c>
      <c r="W2109">
        <v>0</v>
      </c>
      <c r="X2109" s="26">
        <v>5454</v>
      </c>
      <c r="Y2109" s="26" t="s">
        <v>72</v>
      </c>
      <c r="Z2109" s="26" t="s">
        <v>72</v>
      </c>
      <c r="AA2109" s="26" t="s">
        <v>4069</v>
      </c>
      <c r="AB2109" s="31" t="s">
        <v>72</v>
      </c>
      <c r="AC2109" s="31" t="s">
        <v>72</v>
      </c>
      <c r="AD2109" s="26">
        <v>1931.1256811779613</v>
      </c>
      <c r="AE2109" s="26" t="s">
        <v>72</v>
      </c>
      <c r="AF2109" s="26" t="s">
        <v>72</v>
      </c>
      <c r="AG2109" s="26">
        <v>104365</v>
      </c>
      <c r="AH2109" s="28">
        <v>0.20444499999999999</v>
      </c>
      <c r="AI2109">
        <v>6529</v>
      </c>
      <c r="AJ2109" s="26">
        <v>137693</v>
      </c>
      <c r="AK2109" s="28">
        <v>0.267013</v>
      </c>
      <c r="AL2109">
        <v>8615</v>
      </c>
      <c r="AM2109" s="26">
        <v>141720</v>
      </c>
      <c r="AN2109" s="28">
        <v>0.27294299999999999</v>
      </c>
      <c r="AO2109">
        <v>8867</v>
      </c>
      <c r="AP2109" s="32">
        <v>182037.609375</v>
      </c>
      <c r="AQ2109" s="36">
        <v>0.35153750240430454</v>
      </c>
      <c r="AR2109" s="32">
        <f t="shared" si="262"/>
        <v>244259.7473005619</v>
      </c>
      <c r="AS2109" s="32">
        <f t="shared" si="264"/>
        <v>4</v>
      </c>
      <c r="AT2109" s="32">
        <f t="shared" si="265"/>
        <v>1</v>
      </c>
      <c r="AU2109" s="32">
        <f t="shared" si="266"/>
        <v>3</v>
      </c>
      <c r="AV2109" s="32">
        <f t="shared" si="259"/>
        <v>191583.40260588558</v>
      </c>
      <c r="AW2109" s="32">
        <f t="shared" si="260"/>
        <v>0.36997162885968243</v>
      </c>
      <c r="AX2109" s="32">
        <f t="shared" si="261"/>
        <v>257068.3809140494</v>
      </c>
      <c r="AY2109" s="26">
        <v>2</v>
      </c>
      <c r="AZ2109" s="26">
        <v>1</v>
      </c>
      <c r="BA2109" s="26">
        <v>12195.55</v>
      </c>
      <c r="BB2109" s="26">
        <v>67.64</v>
      </c>
      <c r="BC2109" s="26">
        <v>158.16</v>
      </c>
      <c r="BD2109" s="26">
        <v>223.23</v>
      </c>
      <c r="BE2109" s="28">
        <v>7.0000000000000007E-2</v>
      </c>
      <c r="BF2109" s="28">
        <v>6.55</v>
      </c>
      <c r="BG2109" s="28">
        <v>0.63</v>
      </c>
      <c r="BH2109" s="28">
        <v>0.36</v>
      </c>
      <c r="BI2109" s="28">
        <v>0.11</v>
      </c>
      <c r="BJ2109" s="28">
        <v>10.44</v>
      </c>
      <c r="BK2109" s="28">
        <v>0.75</v>
      </c>
      <c r="BL2109" s="28">
        <v>12.07</v>
      </c>
      <c r="BM2109" s="28">
        <v>0.1</v>
      </c>
      <c r="BN2109" s="28">
        <v>9.3699999999999992</v>
      </c>
      <c r="BO2109" s="28">
        <v>0.73</v>
      </c>
      <c r="BP2109" s="28">
        <v>8.7200000000000006</v>
      </c>
      <c r="BQ2109" s="26">
        <v>50.391998000000001</v>
      </c>
      <c r="BR2109" s="26">
        <v>1645.7135000000001</v>
      </c>
      <c r="BS2109" s="31">
        <f t="shared" si="263"/>
        <v>13.0482</v>
      </c>
    </row>
    <row r="2110" spans="1:71">
      <c r="A2110" s="26">
        <v>42255319370000</v>
      </c>
      <c r="B2110" s="26" t="s">
        <v>9280</v>
      </c>
      <c r="C2110" t="s">
        <v>4637</v>
      </c>
      <c r="D2110" s="26" t="s">
        <v>705</v>
      </c>
      <c r="E2110" s="27" t="s">
        <v>421</v>
      </c>
      <c r="F2110" t="s">
        <v>66</v>
      </c>
      <c r="G2110" t="s">
        <v>67</v>
      </c>
      <c r="H2110" t="s">
        <v>4638</v>
      </c>
      <c r="I2110" t="s">
        <v>4639</v>
      </c>
      <c r="J2110" t="s">
        <v>149</v>
      </c>
      <c r="K2110" t="s">
        <v>9261</v>
      </c>
      <c r="L2110">
        <v>28.97852</v>
      </c>
      <c r="M2110">
        <v>-97.752250000000004</v>
      </c>
      <c r="N2110" s="28">
        <v>2398917.54</v>
      </c>
      <c r="O2110" s="28">
        <v>418508.05</v>
      </c>
      <c r="P2110" s="26">
        <v>359.29998779296875</v>
      </c>
      <c r="Q2110" s="26">
        <v>12913</v>
      </c>
      <c r="R2110" s="26">
        <v>18580</v>
      </c>
      <c r="S2110" s="29" t="s">
        <v>72</v>
      </c>
      <c r="T2110" s="30">
        <v>40732</v>
      </c>
      <c r="U2110" s="30">
        <v>40763</v>
      </c>
      <c r="V2110" s="30">
        <v>41153</v>
      </c>
      <c r="W2110">
        <v>0</v>
      </c>
      <c r="X2110" s="26">
        <v>6133</v>
      </c>
      <c r="Y2110" s="26" t="s">
        <v>72</v>
      </c>
      <c r="Z2110" s="26" t="s">
        <v>72</v>
      </c>
      <c r="AA2110" s="26" t="s">
        <v>4069</v>
      </c>
      <c r="AB2110" s="31" t="s">
        <v>72</v>
      </c>
      <c r="AC2110" s="31" t="s">
        <v>72</v>
      </c>
      <c r="AD2110" s="26">
        <v>1820.153696287477</v>
      </c>
      <c r="AE2110" s="26" t="s">
        <v>72</v>
      </c>
      <c r="AF2110" s="26" t="s">
        <v>72</v>
      </c>
      <c r="AG2110" s="26">
        <v>82169</v>
      </c>
      <c r="AH2110" s="28">
        <v>0.14821000000000001</v>
      </c>
      <c r="AI2110">
        <v>5710</v>
      </c>
      <c r="AJ2110" s="26">
        <v>84757</v>
      </c>
      <c r="AK2110" s="28">
        <v>0.151476</v>
      </c>
      <c r="AL2110">
        <v>5890</v>
      </c>
      <c r="AM2110" s="26">
        <v>84757</v>
      </c>
      <c r="AN2110" s="28">
        <v>0.151476</v>
      </c>
      <c r="AO2110">
        <v>5890</v>
      </c>
      <c r="AP2110" s="32">
        <v>260912.359375</v>
      </c>
      <c r="AQ2110" s="36">
        <v>0.47490059532349282</v>
      </c>
      <c r="AR2110" s="32">
        <f t="shared" si="262"/>
        <v>344969.76474725822</v>
      </c>
      <c r="AS2110" s="32">
        <f t="shared" si="264"/>
        <v>4</v>
      </c>
      <c r="AT2110" s="32">
        <f t="shared" si="265"/>
        <v>1</v>
      </c>
      <c r="AU2110" s="32">
        <f t="shared" si="266"/>
        <v>4</v>
      </c>
      <c r="AV2110" s="32">
        <f t="shared" si="259"/>
        <v>244193.2076981086</v>
      </c>
      <c r="AW2110" s="32">
        <f t="shared" si="260"/>
        <v>0.44446916960000799</v>
      </c>
      <c r="AX2110" s="32">
        <f t="shared" si="261"/>
        <v>322864.25071730994</v>
      </c>
      <c r="AY2110" s="26">
        <v>2</v>
      </c>
      <c r="AZ2110" s="26">
        <v>1</v>
      </c>
      <c r="BA2110" s="26">
        <v>12306.56</v>
      </c>
      <c r="BB2110" s="26">
        <v>72.8</v>
      </c>
      <c r="BC2110" s="26">
        <v>159.59</v>
      </c>
      <c r="BD2110" s="26">
        <v>231.24</v>
      </c>
      <c r="BE2110" s="28">
        <v>7.0000000000000007E-2</v>
      </c>
      <c r="BF2110" s="28">
        <v>5.99</v>
      </c>
      <c r="BG2110" s="28">
        <v>0.67</v>
      </c>
      <c r="BH2110" s="28">
        <v>0.55000000000000004</v>
      </c>
      <c r="BI2110" s="28">
        <v>0.11</v>
      </c>
      <c r="BJ2110" s="28">
        <v>9.69</v>
      </c>
      <c r="BK2110" s="28">
        <v>0.76</v>
      </c>
      <c r="BL2110" s="28">
        <v>17.77</v>
      </c>
      <c r="BM2110" s="28">
        <v>0.1</v>
      </c>
      <c r="BN2110" s="28">
        <v>8.77</v>
      </c>
      <c r="BO2110" s="28">
        <v>0.75</v>
      </c>
      <c r="BP2110" s="28">
        <v>14.06</v>
      </c>
      <c r="BQ2110" s="26">
        <v>50.364100999999998</v>
      </c>
      <c r="BR2110" s="26">
        <v>1752.336425</v>
      </c>
      <c r="BS2110" s="31">
        <f t="shared" si="263"/>
        <v>13.341724000000001</v>
      </c>
    </row>
    <row r="2111" spans="1:71">
      <c r="A2111" s="26">
        <v>42255319380000</v>
      </c>
      <c r="B2111" s="26" t="s">
        <v>9280</v>
      </c>
      <c r="C2111" t="s">
        <v>4640</v>
      </c>
      <c r="D2111" s="26" t="s">
        <v>705</v>
      </c>
      <c r="E2111" s="27" t="s">
        <v>421</v>
      </c>
      <c r="F2111" t="s">
        <v>66</v>
      </c>
      <c r="G2111" t="s">
        <v>67</v>
      </c>
      <c r="H2111" t="s">
        <v>4641</v>
      </c>
      <c r="I2111" t="s">
        <v>4642</v>
      </c>
      <c r="J2111" t="s">
        <v>149</v>
      </c>
      <c r="K2111" t="s">
        <v>9261</v>
      </c>
      <c r="L2111">
        <v>28.89762</v>
      </c>
      <c r="M2111">
        <v>-97.855310000000003</v>
      </c>
      <c r="N2111" s="28">
        <v>2366257.2599999998</v>
      </c>
      <c r="O2111" s="28">
        <v>388759.17</v>
      </c>
      <c r="P2111" s="26">
        <v>371</v>
      </c>
      <c r="Q2111" s="26">
        <v>12785</v>
      </c>
      <c r="R2111" s="26">
        <v>18330</v>
      </c>
      <c r="S2111" s="29" t="s">
        <v>72</v>
      </c>
      <c r="T2111" s="30">
        <v>40678</v>
      </c>
      <c r="U2111" s="30">
        <v>40703</v>
      </c>
      <c r="V2111" s="30">
        <v>40940</v>
      </c>
      <c r="W2111">
        <v>0</v>
      </c>
      <c r="X2111" s="26">
        <v>5591</v>
      </c>
      <c r="Y2111" s="26" t="s">
        <v>72</v>
      </c>
      <c r="Z2111" s="26" t="s">
        <v>72</v>
      </c>
      <c r="AA2111" s="26" t="s">
        <v>4069</v>
      </c>
      <c r="AB2111" s="31" t="s">
        <v>72</v>
      </c>
      <c r="AC2111" s="31" t="s">
        <v>72</v>
      </c>
      <c r="AD2111" s="26">
        <v>2084.1737291953223</v>
      </c>
      <c r="AE2111" s="26" t="s">
        <v>72</v>
      </c>
      <c r="AF2111" s="26" t="s">
        <v>72</v>
      </c>
      <c r="AG2111" s="26">
        <v>116601</v>
      </c>
      <c r="AH2111" s="28">
        <v>0.24354999999999999</v>
      </c>
      <c r="AI2111" t="s">
        <v>72</v>
      </c>
      <c r="AJ2111" s="26">
        <v>150229</v>
      </c>
      <c r="AK2111" s="28">
        <v>0.31138900000000003</v>
      </c>
      <c r="AL2111" t="s">
        <v>72</v>
      </c>
      <c r="AM2111" s="26">
        <v>156381</v>
      </c>
      <c r="AN2111" s="28">
        <v>0.32827499999999998</v>
      </c>
      <c r="AO2111" t="s">
        <v>72</v>
      </c>
      <c r="AP2111" s="32">
        <v>185023.046875</v>
      </c>
      <c r="AQ2111" s="36">
        <v>0.38562017359254969</v>
      </c>
      <c r="AR2111" s="32">
        <f t="shared" si="262"/>
        <v>253277.8176008813</v>
      </c>
      <c r="AS2111" s="32">
        <f t="shared" si="264"/>
        <v>4</v>
      </c>
      <c r="AT2111" s="32">
        <f t="shared" si="265"/>
        <v>1</v>
      </c>
      <c r="AU2111" s="32">
        <f t="shared" si="266"/>
        <v>3</v>
      </c>
      <c r="AV2111" s="32">
        <f t="shared" si="259"/>
        <v>189953.90611026649</v>
      </c>
      <c r="AW2111" s="32">
        <f t="shared" si="260"/>
        <v>0.39589694087305227</v>
      </c>
      <c r="AX2111" s="32">
        <f t="shared" si="261"/>
        <v>260027.66464479675</v>
      </c>
      <c r="AY2111" s="26">
        <v>2</v>
      </c>
      <c r="AZ2111" s="26">
        <v>1</v>
      </c>
      <c r="BA2111" s="26">
        <v>12090.93</v>
      </c>
      <c r="BB2111" s="26">
        <v>81.06</v>
      </c>
      <c r="BC2111" s="26">
        <v>144.66</v>
      </c>
      <c r="BD2111" s="26">
        <v>226.71</v>
      </c>
      <c r="BE2111" s="28">
        <v>0.08</v>
      </c>
      <c r="BF2111" s="28">
        <v>4.7300000000000004</v>
      </c>
      <c r="BG2111" s="28">
        <v>0.74</v>
      </c>
      <c r="BH2111" s="28">
        <v>1.71</v>
      </c>
      <c r="BI2111" s="28">
        <v>0.11</v>
      </c>
      <c r="BJ2111" s="28">
        <v>8.76</v>
      </c>
      <c r="BK2111" s="28">
        <v>0.81</v>
      </c>
      <c r="BL2111" s="28">
        <v>1.94</v>
      </c>
      <c r="BM2111" s="28">
        <v>0.1</v>
      </c>
      <c r="BN2111" s="28">
        <v>7.33</v>
      </c>
      <c r="BO2111" s="28">
        <v>0.79</v>
      </c>
      <c r="BP2111" s="28">
        <v>2.0299999999999998</v>
      </c>
      <c r="BQ2111" s="26">
        <v>50.419601</v>
      </c>
      <c r="BR2111" s="26">
        <v>2148.4875480000001</v>
      </c>
      <c r="BS2111" s="31">
        <f t="shared" si="263"/>
        <v>12.889206000000001</v>
      </c>
    </row>
    <row r="2112" spans="1:71">
      <c r="A2112" s="26">
        <v>42255319510000</v>
      </c>
      <c r="B2112" s="26" t="s">
        <v>9282</v>
      </c>
      <c r="C2112" t="s">
        <v>4643</v>
      </c>
      <c r="D2112" s="26" t="s">
        <v>64</v>
      </c>
      <c r="E2112" s="27" t="s">
        <v>421</v>
      </c>
      <c r="F2112" t="s">
        <v>66</v>
      </c>
      <c r="G2112" t="s">
        <v>67</v>
      </c>
      <c r="H2112" t="s">
        <v>2303</v>
      </c>
      <c r="I2112" t="s">
        <v>2304</v>
      </c>
      <c r="J2112" t="s">
        <v>76</v>
      </c>
      <c r="K2112" t="s">
        <v>9261</v>
      </c>
      <c r="L2112">
        <v>29.043939999999999</v>
      </c>
      <c r="M2112">
        <v>-97.844110000000001</v>
      </c>
      <c r="N2112" s="28">
        <v>2369314.94</v>
      </c>
      <c r="O2112" s="28">
        <v>441990.27</v>
      </c>
      <c r="P2112" s="26">
        <v>333</v>
      </c>
      <c r="Q2112" s="26">
        <v>10580</v>
      </c>
      <c r="R2112" s="26">
        <v>14466</v>
      </c>
      <c r="S2112" s="29" t="s">
        <v>72</v>
      </c>
      <c r="T2112" s="30">
        <v>40751</v>
      </c>
      <c r="U2112" s="30">
        <v>40804</v>
      </c>
      <c r="V2112" s="30">
        <v>40787</v>
      </c>
      <c r="W2112">
        <v>1915.9000244140625</v>
      </c>
      <c r="X2112" s="26">
        <v>4253</v>
      </c>
      <c r="Y2112" s="26" t="s">
        <v>72</v>
      </c>
      <c r="Z2112" s="26" t="s">
        <v>72</v>
      </c>
      <c r="AA2112" s="26" t="s">
        <v>4069</v>
      </c>
      <c r="AB2112" s="31" t="s">
        <v>72</v>
      </c>
      <c r="AC2112" s="31" t="s">
        <v>72</v>
      </c>
      <c r="AD2112" s="26">
        <v>2123.8212634822803</v>
      </c>
      <c r="AE2112" s="26">
        <v>660</v>
      </c>
      <c r="AF2112" s="26" t="s">
        <v>72</v>
      </c>
      <c r="AG2112" s="26">
        <v>28488</v>
      </c>
      <c r="AH2112" s="28">
        <v>6.2863000000000002E-2</v>
      </c>
      <c r="AI2112">
        <v>47805</v>
      </c>
      <c r="AJ2112" s="26">
        <v>35449</v>
      </c>
      <c r="AK2112" s="28">
        <v>8.3435999999999996E-2</v>
      </c>
      <c r="AL2112">
        <v>60130</v>
      </c>
      <c r="AM2112" s="26">
        <v>43418</v>
      </c>
      <c r="AN2112" s="28">
        <v>9.8177E-2</v>
      </c>
      <c r="AO2112">
        <v>62518</v>
      </c>
      <c r="AP2112" s="32">
        <v>55772.6171875</v>
      </c>
      <c r="AQ2112" s="36">
        <v>0.11845107030286979</v>
      </c>
      <c r="AR2112" s="32">
        <f t="shared" si="262"/>
        <v>76738.456631107954</v>
      </c>
      <c r="AS2112" s="32">
        <f t="shared" si="264"/>
        <v>2</v>
      </c>
      <c r="AT2112" s="32">
        <f t="shared" si="265"/>
        <v>1</v>
      </c>
      <c r="AU2112" s="32">
        <f t="shared" si="266"/>
        <v>1</v>
      </c>
      <c r="AV2112" s="32">
        <f t="shared" si="259"/>
        <v>75272.706949506231</v>
      </c>
      <c r="AW2112" s="32">
        <f t="shared" si="260"/>
        <v>0.15986577557923173</v>
      </c>
      <c r="AX2112" s="32">
        <f t="shared" si="261"/>
        <v>103568.94922703026</v>
      </c>
      <c r="AY2112" s="26">
        <v>2</v>
      </c>
      <c r="AZ2112" s="26">
        <v>1</v>
      </c>
      <c r="BA2112" s="26">
        <v>9661.6200000000008</v>
      </c>
      <c r="BB2112" s="26">
        <v>77.58</v>
      </c>
      <c r="BC2112" s="26">
        <v>99.38</v>
      </c>
      <c r="BD2112" s="26">
        <v>195.8</v>
      </c>
      <c r="BE2112" s="28">
        <v>0.08</v>
      </c>
      <c r="BF2112" s="28">
        <v>4.0599999999999996</v>
      </c>
      <c r="BG2112" s="28">
        <v>0.68</v>
      </c>
      <c r="BH2112" s="28">
        <v>0.21</v>
      </c>
      <c r="BI2112" s="28">
        <v>0.1</v>
      </c>
      <c r="BJ2112" s="28">
        <v>7.7</v>
      </c>
      <c r="BK2112" s="28">
        <v>0.76</v>
      </c>
      <c r="BL2112" s="28">
        <v>-0.51</v>
      </c>
      <c r="BM2112" s="28">
        <v>0.09</v>
      </c>
      <c r="BN2112" s="28">
        <v>6.17</v>
      </c>
      <c r="BO2112" s="28">
        <v>0.74</v>
      </c>
      <c r="BP2112" s="28">
        <v>-0.23</v>
      </c>
      <c r="BQ2112" s="26">
        <v>40.940100999999999</v>
      </c>
      <c r="BR2112" s="26">
        <v>1385.8541250000001</v>
      </c>
      <c r="BS2112" s="31">
        <f t="shared" si="263"/>
        <v>7.5528800000000009</v>
      </c>
    </row>
    <row r="2113" spans="1:71">
      <c r="A2113" s="26">
        <v>42255319600000</v>
      </c>
      <c r="B2113" s="26" t="s">
        <v>9280</v>
      </c>
      <c r="C2113" t="s">
        <v>4644</v>
      </c>
      <c r="D2113" s="26" t="s">
        <v>102</v>
      </c>
      <c r="E2113" s="27" t="s">
        <v>421</v>
      </c>
      <c r="F2113" t="s">
        <v>66</v>
      </c>
      <c r="G2113" t="s">
        <v>67</v>
      </c>
      <c r="H2113" t="s">
        <v>4645</v>
      </c>
      <c r="I2113" t="s">
        <v>4646</v>
      </c>
      <c r="J2113" t="s">
        <v>70</v>
      </c>
      <c r="K2113" t="s">
        <v>9261</v>
      </c>
      <c r="L2113">
        <v>28.845610000000001</v>
      </c>
      <c r="M2113">
        <v>-97.938479999999998</v>
      </c>
      <c r="N2113" s="28">
        <v>2339818.42</v>
      </c>
      <c r="O2113" s="28">
        <v>369599.41</v>
      </c>
      <c r="P2113" s="26">
        <v>326.10000610351562</v>
      </c>
      <c r="Q2113" s="26">
        <v>12424</v>
      </c>
      <c r="R2113" s="26">
        <v>17270</v>
      </c>
      <c r="S2113" s="29" t="s">
        <v>72</v>
      </c>
      <c r="T2113" s="30">
        <v>40746</v>
      </c>
      <c r="U2113" s="30">
        <v>40798</v>
      </c>
      <c r="V2113" s="30">
        <v>40787</v>
      </c>
      <c r="W2113">
        <v>2640784</v>
      </c>
      <c r="X2113" s="26">
        <v>5254</v>
      </c>
      <c r="Y2113" s="26" t="s">
        <v>72</v>
      </c>
      <c r="Z2113" s="26" t="s">
        <v>72</v>
      </c>
      <c r="AA2113" s="26" t="s">
        <v>4069</v>
      </c>
      <c r="AB2113" s="31" t="s">
        <v>72</v>
      </c>
      <c r="AC2113" s="31" t="s">
        <v>72</v>
      </c>
      <c r="AD2113" s="26">
        <v>2011.761213317151</v>
      </c>
      <c r="AE2113" s="26">
        <v>671</v>
      </c>
      <c r="AF2113" s="26" t="s">
        <v>72</v>
      </c>
      <c r="AG2113" s="26">
        <v>57952</v>
      </c>
      <c r="AH2113" s="28">
        <v>0.127466</v>
      </c>
      <c r="AI2113">
        <v>17440</v>
      </c>
      <c r="AJ2113" s="26">
        <v>85725</v>
      </c>
      <c r="AK2113" s="28">
        <v>0.176901</v>
      </c>
      <c r="AL2113">
        <v>19584</v>
      </c>
      <c r="AM2113" s="26">
        <v>102662</v>
      </c>
      <c r="AN2113" s="28">
        <v>0.21049200000000001</v>
      </c>
      <c r="AO2113">
        <v>22741</v>
      </c>
      <c r="AP2113" s="32">
        <v>137965.140625</v>
      </c>
      <c r="AQ2113" s="36">
        <v>0.27755291869922138</v>
      </c>
      <c r="AR2113" s="32">
        <f t="shared" si="262"/>
        <v>187092.00723476219</v>
      </c>
      <c r="AS2113" s="32">
        <f t="shared" si="264"/>
        <v>3</v>
      </c>
      <c r="AT2113" s="32">
        <f t="shared" si="265"/>
        <v>1</v>
      </c>
      <c r="AU2113" s="32">
        <f t="shared" si="266"/>
        <v>3</v>
      </c>
      <c r="AV2113" s="32">
        <f t="shared" si="259"/>
        <v>150727.04742814999</v>
      </c>
      <c r="AW2113" s="32">
        <f t="shared" si="260"/>
        <v>0.30322682781376681</v>
      </c>
      <c r="AX2113" s="32">
        <f t="shared" si="261"/>
        <v>204398.1959511867</v>
      </c>
      <c r="AY2113" s="26">
        <v>2</v>
      </c>
      <c r="AZ2113" s="26">
        <v>1</v>
      </c>
      <c r="BA2113" s="26">
        <v>11559.3</v>
      </c>
      <c r="BB2113" s="26">
        <v>72.959999999999994</v>
      </c>
      <c r="BC2113" s="26">
        <v>126.51</v>
      </c>
      <c r="BD2113" s="26">
        <v>222.99</v>
      </c>
      <c r="BE2113" s="28">
        <v>0.08</v>
      </c>
      <c r="BF2113" s="28">
        <v>6.52</v>
      </c>
      <c r="BG2113" s="28">
        <v>0.74</v>
      </c>
      <c r="BH2113" s="28">
        <v>1.18</v>
      </c>
      <c r="BI2113" s="28">
        <v>0.1</v>
      </c>
      <c r="BJ2113" s="28">
        <v>10.08</v>
      </c>
      <c r="BK2113" s="28">
        <v>0.84</v>
      </c>
      <c r="BL2113" s="28">
        <v>1.99</v>
      </c>
      <c r="BM2113" s="28">
        <v>0.1</v>
      </c>
      <c r="BN2113" s="28">
        <v>8.39</v>
      </c>
      <c r="BO2113" s="28">
        <v>0.79</v>
      </c>
      <c r="BP2113" s="28">
        <v>1.75</v>
      </c>
      <c r="BQ2113" s="26">
        <v>48.855097999999998</v>
      </c>
      <c r="BR2113" s="26">
        <v>2310.363769</v>
      </c>
      <c r="BS2113" s="31">
        <f t="shared" si="263"/>
        <v>10.626840000000001</v>
      </c>
    </row>
    <row r="2114" spans="1:71">
      <c r="A2114" s="26">
        <v>42255319650100</v>
      </c>
      <c r="B2114" s="26" t="s">
        <v>9280</v>
      </c>
      <c r="C2114" t="s">
        <v>4647</v>
      </c>
      <c r="D2114" s="26" t="s">
        <v>425</v>
      </c>
      <c r="E2114" s="27" t="s">
        <v>421</v>
      </c>
      <c r="F2114" t="s">
        <v>66</v>
      </c>
      <c r="G2114" t="s">
        <v>67</v>
      </c>
      <c r="H2114" t="s">
        <v>4648</v>
      </c>
      <c r="I2114" t="s">
        <v>4649</v>
      </c>
      <c r="J2114" t="s">
        <v>70</v>
      </c>
      <c r="K2114" t="s">
        <v>9261</v>
      </c>
      <c r="L2114">
        <v>28.921209999999999</v>
      </c>
      <c r="M2114">
        <v>-97.851979999999998</v>
      </c>
      <c r="N2114" s="28">
        <v>2367238.5099999998</v>
      </c>
      <c r="O2114" s="28">
        <v>397345.94</v>
      </c>
      <c r="P2114" s="26">
        <v>285</v>
      </c>
      <c r="Q2114" s="26">
        <v>12533</v>
      </c>
      <c r="R2114" s="26">
        <v>17865</v>
      </c>
      <c r="S2114" s="29">
        <v>11</v>
      </c>
      <c r="T2114" s="30">
        <v>40724</v>
      </c>
      <c r="U2114" s="30">
        <v>40912</v>
      </c>
      <c r="V2114" s="30">
        <v>40909</v>
      </c>
      <c r="W2114">
        <v>1425530</v>
      </c>
      <c r="X2114" s="26">
        <v>5870</v>
      </c>
      <c r="Y2114" s="26" t="s">
        <v>72</v>
      </c>
      <c r="Z2114" s="26" t="s">
        <v>72</v>
      </c>
      <c r="AA2114" s="26" t="s">
        <v>4069</v>
      </c>
      <c r="AB2114" s="31" t="s">
        <v>72</v>
      </c>
      <c r="AC2114" s="31" t="s">
        <v>72</v>
      </c>
      <c r="AD2114" s="26">
        <v>1797.9394013290253</v>
      </c>
      <c r="AE2114" s="26">
        <v>945</v>
      </c>
      <c r="AF2114" s="26" t="s">
        <v>72</v>
      </c>
      <c r="AG2114" s="26">
        <v>89805</v>
      </c>
      <c r="AH2114" s="28">
        <v>0.173323</v>
      </c>
      <c r="AI2114">
        <v>2456</v>
      </c>
      <c r="AJ2114" s="26">
        <v>120966</v>
      </c>
      <c r="AK2114" s="28">
        <v>0.23169100000000001</v>
      </c>
      <c r="AL2114">
        <v>3098</v>
      </c>
      <c r="AM2114" s="26">
        <v>130929</v>
      </c>
      <c r="AN2114" s="28">
        <v>0.248804</v>
      </c>
      <c r="AO2114">
        <v>3118</v>
      </c>
      <c r="AP2114" s="32">
        <v>193846.65625</v>
      </c>
      <c r="AQ2114" s="36">
        <v>0.34852454108775838</v>
      </c>
      <c r="AR2114" s="32">
        <f t="shared" si="262"/>
        <v>255535.50002253323</v>
      </c>
      <c r="AS2114" s="32">
        <f t="shared" si="264"/>
        <v>4</v>
      </c>
      <c r="AT2114" s="32">
        <f t="shared" si="265"/>
        <v>1</v>
      </c>
      <c r="AU2114" s="32">
        <f t="shared" si="266"/>
        <v>3</v>
      </c>
      <c r="AV2114" s="32">
        <f t="shared" si="259"/>
        <v>189553.62979131175</v>
      </c>
      <c r="AW2114" s="32">
        <f t="shared" si="260"/>
        <v>0.34080593966673478</v>
      </c>
      <c r="AX2114" s="32">
        <f t="shared" si="261"/>
        <v>249876.28111232384</v>
      </c>
      <c r="AY2114" s="26">
        <v>2</v>
      </c>
      <c r="AZ2114" s="26">
        <v>1</v>
      </c>
      <c r="BA2114" s="26">
        <v>11912.09</v>
      </c>
      <c r="BB2114" s="26">
        <v>77.77</v>
      </c>
      <c r="BC2114" s="26">
        <v>139.27000000000001</v>
      </c>
      <c r="BD2114" s="26">
        <v>215.71</v>
      </c>
      <c r="BE2114" s="28">
        <v>0.08</v>
      </c>
      <c r="BF2114" s="28">
        <v>5.04</v>
      </c>
      <c r="BG2114" s="28">
        <v>0.72</v>
      </c>
      <c r="BH2114" s="28">
        <v>1.33</v>
      </c>
      <c r="BI2114" s="28">
        <v>0.11</v>
      </c>
      <c r="BJ2114" s="28">
        <v>9.43</v>
      </c>
      <c r="BK2114" s="28">
        <v>0.81</v>
      </c>
      <c r="BL2114" s="28">
        <v>2.2400000000000002</v>
      </c>
      <c r="BM2114" s="28">
        <v>0.1</v>
      </c>
      <c r="BN2114" s="28">
        <v>7.75</v>
      </c>
      <c r="BO2114" s="28">
        <v>0.78</v>
      </c>
      <c r="BP2114" s="28">
        <v>2</v>
      </c>
      <c r="BQ2114" s="26">
        <v>50.728499999999997</v>
      </c>
      <c r="BR2114" s="26">
        <v>1769.0412590000001</v>
      </c>
      <c r="BS2114" s="31">
        <f t="shared" si="263"/>
        <v>12.408957000000003</v>
      </c>
    </row>
    <row r="2115" spans="1:71">
      <c r="A2115" s="26">
        <v>42255319660000</v>
      </c>
      <c r="B2115" s="26" t="s">
        <v>9280</v>
      </c>
      <c r="C2115" t="s">
        <v>4650</v>
      </c>
      <c r="D2115" s="26" t="s">
        <v>425</v>
      </c>
      <c r="E2115" s="27" t="s">
        <v>421</v>
      </c>
      <c r="F2115" t="s">
        <v>66</v>
      </c>
      <c r="G2115" t="s">
        <v>67</v>
      </c>
      <c r="H2115" t="s">
        <v>4648</v>
      </c>
      <c r="I2115" t="s">
        <v>4649</v>
      </c>
      <c r="J2115" t="s">
        <v>76</v>
      </c>
      <c r="K2115" t="s">
        <v>9261</v>
      </c>
      <c r="L2115">
        <v>28.921150000000001</v>
      </c>
      <c r="M2115">
        <v>-97.851920000000007</v>
      </c>
      <c r="N2115" s="28">
        <v>2367257.92</v>
      </c>
      <c r="O2115" s="28">
        <v>397324.32</v>
      </c>
      <c r="P2115" s="26">
        <v>285</v>
      </c>
      <c r="Q2115" s="26">
        <v>12605</v>
      </c>
      <c r="R2115" s="26">
        <v>17815</v>
      </c>
      <c r="S2115" s="29">
        <v>9</v>
      </c>
      <c r="T2115" s="30">
        <v>40757</v>
      </c>
      <c r="U2115" s="30">
        <v>40790</v>
      </c>
      <c r="V2115" s="30">
        <v>40878</v>
      </c>
      <c r="W2115">
        <v>2189640</v>
      </c>
      <c r="X2115" s="26">
        <v>5856</v>
      </c>
      <c r="Y2115" s="26" t="s">
        <v>72</v>
      </c>
      <c r="Z2115" s="26" t="s">
        <v>72</v>
      </c>
      <c r="AA2115" s="26" t="s">
        <v>4069</v>
      </c>
      <c r="AB2115" s="31" t="s">
        <v>72</v>
      </c>
      <c r="AC2115" s="31" t="s">
        <v>72</v>
      </c>
      <c r="AD2115" s="26">
        <v>2081.8781919515141</v>
      </c>
      <c r="AE2115" s="26">
        <v>944</v>
      </c>
      <c r="AF2115" s="26" t="s">
        <v>72</v>
      </c>
      <c r="AG2115" s="26">
        <v>115142</v>
      </c>
      <c r="AH2115" s="28">
        <v>0.21457300000000001</v>
      </c>
      <c r="AI2115">
        <v>206</v>
      </c>
      <c r="AJ2115" s="26">
        <v>150366</v>
      </c>
      <c r="AK2115" s="28">
        <v>0.31997500000000001</v>
      </c>
      <c r="AL2115">
        <v>813</v>
      </c>
      <c r="AM2115" s="26">
        <v>165599</v>
      </c>
      <c r="AN2115" s="28">
        <v>0.36494900000000002</v>
      </c>
      <c r="AO2115">
        <v>2031</v>
      </c>
      <c r="AP2115" s="32">
        <v>213529.78125</v>
      </c>
      <c r="AQ2115" s="36">
        <v>0.4445429949165523</v>
      </c>
      <c r="AR2115" s="32">
        <f t="shared" si="262"/>
        <v>292213.89135022974</v>
      </c>
      <c r="AS2115" s="32">
        <f t="shared" si="264"/>
        <v>4</v>
      </c>
      <c r="AT2115" s="32">
        <f t="shared" si="265"/>
        <v>1</v>
      </c>
      <c r="AU2115" s="32">
        <f t="shared" si="266"/>
        <v>4</v>
      </c>
      <c r="AV2115" s="32">
        <f t="shared" si="259"/>
        <v>209300.02465420082</v>
      </c>
      <c r="AW2115" s="32">
        <f t="shared" si="260"/>
        <v>0.43573715690249493</v>
      </c>
      <c r="AX2115" s="32">
        <f t="shared" si="261"/>
        <v>286425.50142594241</v>
      </c>
      <c r="AY2115" s="26">
        <v>2</v>
      </c>
      <c r="AZ2115" s="26">
        <v>1</v>
      </c>
      <c r="BA2115" s="26">
        <v>11913.4</v>
      </c>
      <c r="BB2115" s="26">
        <v>77.78</v>
      </c>
      <c r="BC2115" s="26">
        <v>139.31</v>
      </c>
      <c r="BD2115" s="26">
        <v>215.74</v>
      </c>
      <c r="BE2115" s="28">
        <v>0.08</v>
      </c>
      <c r="BF2115" s="28">
        <v>5.04</v>
      </c>
      <c r="BG2115" s="28">
        <v>0.72</v>
      </c>
      <c r="BH2115" s="28">
        <v>1.33</v>
      </c>
      <c r="BI2115" s="28">
        <v>0.11</v>
      </c>
      <c r="BJ2115" s="28">
        <v>9.43</v>
      </c>
      <c r="BK2115" s="28">
        <v>0.81</v>
      </c>
      <c r="BL2115" s="28">
        <v>2.25</v>
      </c>
      <c r="BM2115" s="28">
        <v>0.1</v>
      </c>
      <c r="BN2115" s="28">
        <v>7.75</v>
      </c>
      <c r="BO2115" s="28">
        <v>0.78</v>
      </c>
      <c r="BP2115" s="28">
        <v>2.0099999999999998</v>
      </c>
      <c r="BQ2115" s="26">
        <v>50.728499999999997</v>
      </c>
      <c r="BR2115" s="26">
        <v>1769.0412590000001</v>
      </c>
      <c r="BS2115" s="31">
        <f t="shared" si="263"/>
        <v>12.412521000000002</v>
      </c>
    </row>
    <row r="2116" spans="1:71">
      <c r="A2116" s="26">
        <v>42255319680000</v>
      </c>
      <c r="B2116" s="26" t="s">
        <v>9282</v>
      </c>
      <c r="C2116" t="s">
        <v>4651</v>
      </c>
      <c r="D2116" s="26" t="s">
        <v>102</v>
      </c>
      <c r="E2116" s="27" t="s">
        <v>421</v>
      </c>
      <c r="F2116" t="s">
        <v>66</v>
      </c>
      <c r="G2116" t="s">
        <v>67</v>
      </c>
      <c r="H2116" t="s">
        <v>4652</v>
      </c>
      <c r="I2116" t="s">
        <v>4653</v>
      </c>
      <c r="J2116" t="s">
        <v>70</v>
      </c>
      <c r="K2116" t="s">
        <v>9261</v>
      </c>
      <c r="L2116">
        <v>28.810390000000002</v>
      </c>
      <c r="M2116">
        <v>-98.107380000000006</v>
      </c>
      <c r="N2116" s="28">
        <v>2285848.2999999998</v>
      </c>
      <c r="O2116" s="28">
        <v>356342.95</v>
      </c>
      <c r="P2116" s="26">
        <v>415</v>
      </c>
      <c r="Q2116" s="26">
        <v>10676</v>
      </c>
      <c r="R2116" s="26">
        <v>16397</v>
      </c>
      <c r="S2116" s="29" t="s">
        <v>72</v>
      </c>
      <c r="T2116" s="30">
        <v>40694</v>
      </c>
      <c r="U2116" s="30">
        <v>40731</v>
      </c>
      <c r="V2116" s="30">
        <v>40725</v>
      </c>
      <c r="W2116" t="s">
        <v>72</v>
      </c>
      <c r="X2116" s="26">
        <v>5862</v>
      </c>
      <c r="Y2116" s="26" t="s">
        <v>72</v>
      </c>
      <c r="Z2116" s="26" t="s">
        <v>72</v>
      </c>
      <c r="AA2116" s="26" t="s">
        <v>4069</v>
      </c>
      <c r="AB2116" s="31" t="s">
        <v>72</v>
      </c>
      <c r="AC2116" s="31" t="s">
        <v>72</v>
      </c>
      <c r="AD2116" s="26">
        <v>2221.1649466503409</v>
      </c>
      <c r="AE2116" s="26">
        <v>203</v>
      </c>
      <c r="AF2116" s="26" t="s">
        <v>72</v>
      </c>
      <c r="AG2116" s="26">
        <v>25712</v>
      </c>
      <c r="AH2116" s="28">
        <v>5.9001999999999999E-2</v>
      </c>
      <c r="AI2116">
        <v>3608</v>
      </c>
      <c r="AJ2116" s="26">
        <v>33835</v>
      </c>
      <c r="AK2116" s="28">
        <v>8.1025E-2</v>
      </c>
      <c r="AL2116">
        <v>5315</v>
      </c>
      <c r="AM2116" s="26">
        <v>51891</v>
      </c>
      <c r="AN2116" s="28">
        <v>0.12648499999999999</v>
      </c>
      <c r="AO2116">
        <v>5655</v>
      </c>
      <c r="AP2116" s="32">
        <v>85974.734375</v>
      </c>
      <c r="AQ2116" s="36">
        <v>0.19096406629132409</v>
      </c>
      <c r="AR2116" s="32">
        <f t="shared" si="262"/>
        <v>119775.37410856437</v>
      </c>
      <c r="AS2116" s="32">
        <f t="shared" si="264"/>
        <v>2</v>
      </c>
      <c r="AT2116" s="32">
        <f t="shared" si="265"/>
        <v>1</v>
      </c>
      <c r="AU2116" s="32">
        <f t="shared" si="266"/>
        <v>2</v>
      </c>
      <c r="AV2116" s="32">
        <f t="shared" ref="AV2116:AV2179" si="267">AP2116/X2116*5740</f>
        <v>84185.427381866248</v>
      </c>
      <c r="AW2116" s="32">
        <f t="shared" ref="AW2116:AW2179" si="268">AQ2116/X2116*5740</f>
        <v>0.1869897203193791</v>
      </c>
      <c r="AX2116" s="32">
        <f t="shared" ref="AX2116:AX2179" si="269">AR2116/X2116*5740</f>
        <v>117282.60787839637</v>
      </c>
      <c r="AY2116" s="26">
        <v>2</v>
      </c>
      <c r="AZ2116" s="26">
        <v>1</v>
      </c>
      <c r="BA2116" s="26">
        <v>10216.280000000001</v>
      </c>
      <c r="BB2116" s="26">
        <v>38.42</v>
      </c>
      <c r="BC2116" s="26">
        <v>115.64</v>
      </c>
      <c r="BD2116" s="26">
        <v>145.25</v>
      </c>
      <c r="BE2116" s="28">
        <v>0.06</v>
      </c>
      <c r="BF2116" s="28">
        <v>4.66</v>
      </c>
      <c r="BG2116" s="28">
        <v>0.69</v>
      </c>
      <c r="BH2116" s="28">
        <v>0.17</v>
      </c>
      <c r="BI2116" s="28">
        <v>0.08</v>
      </c>
      <c r="BJ2116" s="28">
        <v>6.26</v>
      </c>
      <c r="BK2116" s="28">
        <v>0.73</v>
      </c>
      <c r="BL2116" s="28">
        <v>0.66</v>
      </c>
      <c r="BM2116" s="28">
        <v>0.08</v>
      </c>
      <c r="BN2116" s="28">
        <v>6.81</v>
      </c>
      <c r="BO2116" s="28">
        <v>0.76</v>
      </c>
      <c r="BP2116" s="28">
        <v>0.49</v>
      </c>
      <c r="BQ2116" s="26">
        <v>43.772998000000001</v>
      </c>
      <c r="BR2116" s="26">
        <v>1505.9099120000001</v>
      </c>
      <c r="BS2116" s="31">
        <f t="shared" si="263"/>
        <v>6.7533760000000003</v>
      </c>
    </row>
    <row r="2117" spans="1:71">
      <c r="A2117" s="26">
        <v>42255319730000</v>
      </c>
      <c r="B2117" s="26" t="s">
        <v>9282</v>
      </c>
      <c r="C2117" t="s">
        <v>4654</v>
      </c>
      <c r="D2117" s="26" t="s">
        <v>425</v>
      </c>
      <c r="E2117" s="27" t="s">
        <v>421</v>
      </c>
      <c r="F2117" t="s">
        <v>66</v>
      </c>
      <c r="G2117" t="s">
        <v>67</v>
      </c>
      <c r="H2117" t="s">
        <v>4655</v>
      </c>
      <c r="I2117" t="s">
        <v>4656</v>
      </c>
      <c r="J2117" t="s">
        <v>158</v>
      </c>
      <c r="K2117" t="s">
        <v>9261</v>
      </c>
      <c r="L2117">
        <v>28.898859999999999</v>
      </c>
      <c r="M2117">
        <v>-98.063069999999996</v>
      </c>
      <c r="N2117" s="28">
        <v>2299779.9300000002</v>
      </c>
      <c r="O2117" s="28">
        <v>388618.39</v>
      </c>
      <c r="P2117" s="26">
        <v>384</v>
      </c>
      <c r="Q2117" s="26">
        <v>10964</v>
      </c>
      <c r="R2117" s="26">
        <v>16524</v>
      </c>
      <c r="S2117" s="29">
        <v>10.800000190734863</v>
      </c>
      <c r="T2117" s="30">
        <v>40785</v>
      </c>
      <c r="U2117" s="30" t="s">
        <v>72</v>
      </c>
      <c r="V2117" s="30">
        <v>40909</v>
      </c>
      <c r="W2117">
        <v>4837215</v>
      </c>
      <c r="X2117" s="26">
        <v>6093</v>
      </c>
      <c r="Y2117" s="26" t="s">
        <v>72</v>
      </c>
      <c r="Z2117" s="26" t="s">
        <v>72</v>
      </c>
      <c r="AA2117" s="26" t="s">
        <v>4069</v>
      </c>
      <c r="AB2117" s="31" t="s">
        <v>72</v>
      </c>
      <c r="AC2117" s="31" t="s">
        <v>72</v>
      </c>
      <c r="AD2117" s="26">
        <v>1804.3076712578675</v>
      </c>
      <c r="AE2117" s="26" t="s">
        <v>72</v>
      </c>
      <c r="AF2117" s="26" t="s">
        <v>72</v>
      </c>
      <c r="AG2117" s="26">
        <v>47645</v>
      </c>
      <c r="AH2117" s="28">
        <v>6.2427000000000003E-2</v>
      </c>
      <c r="AI2117">
        <v>15170</v>
      </c>
      <c r="AJ2117" s="26">
        <v>64656</v>
      </c>
      <c r="AK2117" s="28">
        <v>9.4046000000000005E-2</v>
      </c>
      <c r="AL2117">
        <v>20394</v>
      </c>
      <c r="AM2117" s="26">
        <v>81976</v>
      </c>
      <c r="AN2117" s="28">
        <v>0.15399299999999999</v>
      </c>
      <c r="AO2117">
        <v>42987</v>
      </c>
      <c r="AP2117" s="32">
        <v>97593.15625</v>
      </c>
      <c r="AQ2117" s="36">
        <v>0.17608808048414271</v>
      </c>
      <c r="AR2117" s="32">
        <f t="shared" ref="AR2117:AR2180" si="270">AP2117+(AQ2117*1000*177)</f>
        <v>128760.74649569325</v>
      </c>
      <c r="AS2117" s="32">
        <f t="shared" si="264"/>
        <v>2</v>
      </c>
      <c r="AT2117" s="32">
        <f t="shared" si="265"/>
        <v>1</v>
      </c>
      <c r="AU2117" s="32">
        <f t="shared" si="266"/>
        <v>2</v>
      </c>
      <c r="AV2117" s="32">
        <f t="shared" si="267"/>
        <v>91939.063987362533</v>
      </c>
      <c r="AW2117" s="32">
        <f t="shared" si="268"/>
        <v>0.16588635844066618</v>
      </c>
      <c r="AX2117" s="32">
        <f t="shared" si="269"/>
        <v>121300.94943136047</v>
      </c>
      <c r="AY2117" s="26">
        <v>2</v>
      </c>
      <c r="AZ2117" s="26">
        <v>1</v>
      </c>
      <c r="BA2117" s="26">
        <v>10106.98</v>
      </c>
      <c r="BB2117" s="26">
        <v>40.76</v>
      </c>
      <c r="BC2117" s="26">
        <v>105.3</v>
      </c>
      <c r="BD2117" s="26">
        <v>231.28</v>
      </c>
      <c r="BE2117" s="28">
        <v>0.05</v>
      </c>
      <c r="BF2117" s="28">
        <v>4.7699999999999996</v>
      </c>
      <c r="BG2117" s="28">
        <v>0.59</v>
      </c>
      <c r="BH2117" s="28">
        <v>0.36</v>
      </c>
      <c r="BI2117" s="28">
        <v>7.0000000000000007E-2</v>
      </c>
      <c r="BJ2117" s="28">
        <v>7.82</v>
      </c>
      <c r="BK2117" s="28">
        <v>0.7</v>
      </c>
      <c r="BL2117" s="28">
        <v>-1.5</v>
      </c>
      <c r="BM2117" s="28">
        <v>7.0000000000000007E-2</v>
      </c>
      <c r="BN2117" s="28">
        <v>7.42</v>
      </c>
      <c r="BO2117" s="28">
        <v>0.7</v>
      </c>
      <c r="BP2117" s="28">
        <v>-1.01</v>
      </c>
      <c r="BQ2117" s="26">
        <v>43.226599999999998</v>
      </c>
      <c r="BR2117" s="26">
        <v>1546.2257079999999</v>
      </c>
      <c r="BS2117" s="31">
        <f t="shared" ref="BS2117:BS2180" si="271">IF(BR2117="","",BI2117*BK2117*BC2117)</f>
        <v>5.1597</v>
      </c>
    </row>
    <row r="2118" spans="1:71">
      <c r="A2118" s="26">
        <v>42255319740000</v>
      </c>
      <c r="B2118" s="26" t="s">
        <v>9282</v>
      </c>
      <c r="C2118" t="s">
        <v>4657</v>
      </c>
      <c r="D2118" s="26" t="s">
        <v>425</v>
      </c>
      <c r="E2118" s="27" t="s">
        <v>421</v>
      </c>
      <c r="F2118" t="s">
        <v>66</v>
      </c>
      <c r="G2118" t="s">
        <v>67</v>
      </c>
      <c r="H2118" t="s">
        <v>4655</v>
      </c>
      <c r="I2118" t="s">
        <v>4656</v>
      </c>
      <c r="J2118" t="s">
        <v>245</v>
      </c>
      <c r="K2118" t="s">
        <v>9261</v>
      </c>
      <c r="L2118">
        <v>28.89892</v>
      </c>
      <c r="M2118">
        <v>-98.063059999999993</v>
      </c>
      <c r="N2118" s="28">
        <v>2299782.96</v>
      </c>
      <c r="O2118" s="28">
        <v>388640.23</v>
      </c>
      <c r="P2118" s="26">
        <v>383</v>
      </c>
      <c r="Q2118" s="26">
        <v>10968</v>
      </c>
      <c r="R2118" s="26">
        <v>16752</v>
      </c>
      <c r="S2118" s="29">
        <v>9</v>
      </c>
      <c r="T2118" s="30">
        <v>40816</v>
      </c>
      <c r="U2118" s="30">
        <v>40838</v>
      </c>
      <c r="V2118" s="30">
        <v>40909</v>
      </c>
      <c r="W2118">
        <v>4993040</v>
      </c>
      <c r="X2118" s="26">
        <v>6258</v>
      </c>
      <c r="Y2118" s="26" t="s">
        <v>72</v>
      </c>
      <c r="Z2118" s="26" t="s">
        <v>72</v>
      </c>
      <c r="AA2118" s="26" t="s">
        <v>4069</v>
      </c>
      <c r="AB2118" s="31" t="s">
        <v>72</v>
      </c>
      <c r="AC2118" s="31" t="s">
        <v>72</v>
      </c>
      <c r="AD2118" s="26">
        <v>1853.6309455227242</v>
      </c>
      <c r="AE2118" s="26" t="s">
        <v>72</v>
      </c>
      <c r="AF2118" s="26" t="s">
        <v>72</v>
      </c>
      <c r="AG2118" s="26">
        <v>51079</v>
      </c>
      <c r="AH2118" s="28">
        <v>6.8027000000000004E-2</v>
      </c>
      <c r="AI2118">
        <v>11481</v>
      </c>
      <c r="AJ2118" s="26">
        <v>66531</v>
      </c>
      <c r="AK2118" s="28">
        <v>0.104725</v>
      </c>
      <c r="AL2118">
        <v>14334</v>
      </c>
      <c r="AM2118" s="26">
        <v>76646</v>
      </c>
      <c r="AN2118" s="28">
        <v>0.162993</v>
      </c>
      <c r="AO2118">
        <v>16012</v>
      </c>
      <c r="AP2118" s="32">
        <v>96783.765625</v>
      </c>
      <c r="AQ2118" s="36">
        <v>0.17940138298671846</v>
      </c>
      <c r="AR2118" s="32">
        <f t="shared" si="270"/>
        <v>128537.81041364916</v>
      </c>
      <c r="AS2118" s="32">
        <f t="shared" si="264"/>
        <v>2</v>
      </c>
      <c r="AT2118" s="32">
        <f t="shared" si="265"/>
        <v>1</v>
      </c>
      <c r="AU2118" s="32">
        <f t="shared" si="266"/>
        <v>2</v>
      </c>
      <c r="AV2118" s="32">
        <f t="shared" si="267"/>
        <v>88772.581445749442</v>
      </c>
      <c r="AW2118" s="32">
        <f t="shared" si="268"/>
        <v>0.16455160408177755</v>
      </c>
      <c r="AX2118" s="32">
        <f t="shared" si="269"/>
        <v>117898.21536822406</v>
      </c>
      <c r="AY2118" s="26">
        <v>2</v>
      </c>
      <c r="AZ2118" s="26">
        <v>1</v>
      </c>
      <c r="BA2118" s="26">
        <v>10106.68</v>
      </c>
      <c r="BB2118" s="26">
        <v>40.770000000000003</v>
      </c>
      <c r="BC2118" s="26">
        <v>105.31</v>
      </c>
      <c r="BD2118" s="26">
        <v>231.34</v>
      </c>
      <c r="BE2118" s="28">
        <v>0.05</v>
      </c>
      <c r="BF2118" s="28">
        <v>4.7699999999999996</v>
      </c>
      <c r="BG2118" s="28">
        <v>0.59</v>
      </c>
      <c r="BH2118" s="28">
        <v>0.36</v>
      </c>
      <c r="BI2118" s="28">
        <v>7.0000000000000007E-2</v>
      </c>
      <c r="BJ2118" s="28">
        <v>7.82</v>
      </c>
      <c r="BK2118" s="28">
        <v>0.7</v>
      </c>
      <c r="BL2118" s="28">
        <v>-1.5</v>
      </c>
      <c r="BM2118" s="28">
        <v>7.0000000000000007E-2</v>
      </c>
      <c r="BN2118" s="28">
        <v>7.42</v>
      </c>
      <c r="BO2118" s="28">
        <v>0.7</v>
      </c>
      <c r="BP2118" s="28">
        <v>-1.01</v>
      </c>
      <c r="BQ2118" s="26">
        <v>43.226599999999998</v>
      </c>
      <c r="BR2118" s="26">
        <v>1546.2257079999999</v>
      </c>
      <c r="BS2118" s="31">
        <f t="shared" si="271"/>
        <v>5.1601900000000001</v>
      </c>
    </row>
    <row r="2119" spans="1:71">
      <c r="A2119" s="26">
        <v>42255319830000</v>
      </c>
      <c r="B2119" s="26" t="s">
        <v>9280</v>
      </c>
      <c r="C2119" t="s">
        <v>4658</v>
      </c>
      <c r="D2119" s="26" t="s">
        <v>429</v>
      </c>
      <c r="E2119" s="27" t="s">
        <v>421</v>
      </c>
      <c r="F2119" t="s">
        <v>66</v>
      </c>
      <c r="G2119" t="s">
        <v>67</v>
      </c>
      <c r="H2119" t="s">
        <v>442</v>
      </c>
      <c r="I2119" t="s">
        <v>2349</v>
      </c>
      <c r="J2119" t="s">
        <v>70</v>
      </c>
      <c r="K2119" t="s">
        <v>9261</v>
      </c>
      <c r="L2119">
        <v>28.95842</v>
      </c>
      <c r="M2119">
        <v>-97.894300000000001</v>
      </c>
      <c r="N2119" s="28">
        <v>2353573.34</v>
      </c>
      <c r="O2119" s="28">
        <v>410743.55</v>
      </c>
      <c r="P2119" s="26">
        <v>320.10000610351562</v>
      </c>
      <c r="Q2119" s="26">
        <v>11589</v>
      </c>
      <c r="R2119" s="26">
        <v>15140</v>
      </c>
      <c r="S2119" s="29" t="s">
        <v>72</v>
      </c>
      <c r="T2119" s="30">
        <v>40714</v>
      </c>
      <c r="U2119" s="30">
        <v>40744</v>
      </c>
      <c r="V2119" s="30">
        <v>40848</v>
      </c>
      <c r="W2119">
        <v>2140</v>
      </c>
      <c r="X2119" s="26">
        <v>4076</v>
      </c>
      <c r="Y2119" s="26" t="s">
        <v>72</v>
      </c>
      <c r="Z2119" s="26" t="s">
        <v>72</v>
      </c>
      <c r="AA2119" s="26" t="s">
        <v>4069</v>
      </c>
      <c r="AB2119" s="31" t="s">
        <v>72</v>
      </c>
      <c r="AC2119" s="31" t="s">
        <v>72</v>
      </c>
      <c r="AD2119" s="26">
        <v>2141.462064105307</v>
      </c>
      <c r="AE2119" s="26" t="s">
        <v>72</v>
      </c>
      <c r="AF2119" s="26" t="s">
        <v>72</v>
      </c>
      <c r="AG2119" s="26">
        <v>34708</v>
      </c>
      <c r="AH2119" s="28">
        <v>9.9996000000000002E-2</v>
      </c>
      <c r="AI2119">
        <v>3073</v>
      </c>
      <c r="AJ2119" s="26">
        <v>55622</v>
      </c>
      <c r="AK2119" s="28">
        <v>0.14575399999999999</v>
      </c>
      <c r="AL2119">
        <v>6918</v>
      </c>
      <c r="AM2119" s="26">
        <v>74212</v>
      </c>
      <c r="AN2119" s="28">
        <v>0.17016700000000001</v>
      </c>
      <c r="AO2119">
        <v>10720</v>
      </c>
      <c r="AP2119" s="32">
        <v>167575.03125</v>
      </c>
      <c r="AQ2119" s="36">
        <v>0.35885557231313636</v>
      </c>
      <c r="AR2119" s="32">
        <f t="shared" si="270"/>
        <v>231092.46754942514</v>
      </c>
      <c r="AS2119" s="32">
        <f t="shared" si="264"/>
        <v>3</v>
      </c>
      <c r="AT2119" s="32">
        <f t="shared" si="265"/>
        <v>1</v>
      </c>
      <c r="AU2119" s="32">
        <f t="shared" si="266"/>
        <v>3</v>
      </c>
      <c r="AV2119" s="32">
        <f t="shared" si="267"/>
        <v>235986.42771712461</v>
      </c>
      <c r="AW2119" s="32">
        <f t="shared" si="268"/>
        <v>0.50535598259995163</v>
      </c>
      <c r="AX2119" s="32">
        <f t="shared" si="269"/>
        <v>325434.43663731607</v>
      </c>
      <c r="AY2119" s="26">
        <v>2</v>
      </c>
      <c r="AZ2119" s="26">
        <v>1</v>
      </c>
      <c r="BA2119" s="26">
        <v>10814.2</v>
      </c>
      <c r="BB2119" s="26">
        <v>79.459999999999994</v>
      </c>
      <c r="BC2119" s="26">
        <v>122.35</v>
      </c>
      <c r="BD2119" s="26">
        <v>203.7</v>
      </c>
      <c r="BE2119" s="28">
        <v>7.0000000000000007E-2</v>
      </c>
      <c r="BF2119" s="28">
        <v>4.9400000000000004</v>
      </c>
      <c r="BG2119" s="28">
        <v>0.68</v>
      </c>
      <c r="BH2119" s="28">
        <v>0.72</v>
      </c>
      <c r="BI2119" s="28">
        <v>0.11</v>
      </c>
      <c r="BJ2119" s="28">
        <v>9.58</v>
      </c>
      <c r="BK2119" s="28">
        <v>0.8</v>
      </c>
      <c r="BL2119" s="28">
        <v>-0.33</v>
      </c>
      <c r="BM2119" s="28">
        <v>0.09</v>
      </c>
      <c r="BN2119" s="28">
        <v>7.6</v>
      </c>
      <c r="BO2119" s="28">
        <v>0.75</v>
      </c>
      <c r="BP2119" s="28">
        <v>-0.22</v>
      </c>
      <c r="BQ2119" s="26">
        <v>43.185501000000002</v>
      </c>
      <c r="BR2119" s="26">
        <v>1092.380371</v>
      </c>
      <c r="BS2119" s="31">
        <f t="shared" si="271"/>
        <v>10.7668</v>
      </c>
    </row>
    <row r="2120" spans="1:71">
      <c r="A2120" s="26">
        <v>42255319860000</v>
      </c>
      <c r="B2120" s="26" t="s">
        <v>9282</v>
      </c>
      <c r="C2120" t="s">
        <v>4659</v>
      </c>
      <c r="D2120" s="26" t="s">
        <v>705</v>
      </c>
      <c r="E2120" s="27" t="s">
        <v>421</v>
      </c>
      <c r="F2120" t="s">
        <v>66</v>
      </c>
      <c r="G2120" t="s">
        <v>67</v>
      </c>
      <c r="H2120" t="s">
        <v>4660</v>
      </c>
      <c r="I2120" t="s">
        <v>4661</v>
      </c>
      <c r="J2120" t="s">
        <v>149</v>
      </c>
      <c r="K2120" t="s">
        <v>9261</v>
      </c>
      <c r="L2120">
        <v>28.801929999999999</v>
      </c>
      <c r="M2120">
        <v>-98.058920000000001</v>
      </c>
      <c r="N2120" s="28">
        <v>2301391.3199999998</v>
      </c>
      <c r="O2120" s="28">
        <v>353388.87</v>
      </c>
      <c r="P2120" s="26">
        <v>449</v>
      </c>
      <c r="Q2120" s="26">
        <v>11212</v>
      </c>
      <c r="R2120" s="26">
        <v>15500</v>
      </c>
      <c r="S2120" s="29" t="s">
        <v>72</v>
      </c>
      <c r="T2120" s="30">
        <v>40770</v>
      </c>
      <c r="U2120" s="30">
        <v>40907</v>
      </c>
      <c r="V2120" s="30">
        <v>40909</v>
      </c>
      <c r="W2120">
        <v>0</v>
      </c>
      <c r="X2120" s="26">
        <v>4410</v>
      </c>
      <c r="Y2120" s="26" t="s">
        <v>72</v>
      </c>
      <c r="Z2120" s="26" t="s">
        <v>72</v>
      </c>
      <c r="AA2120" s="26" t="s">
        <v>4069</v>
      </c>
      <c r="AB2120" s="31" t="s">
        <v>72</v>
      </c>
      <c r="AC2120" s="31" t="s">
        <v>72</v>
      </c>
      <c r="AD2120" s="26">
        <v>2733.3983845611751</v>
      </c>
      <c r="AE2120" s="26" t="s">
        <v>72</v>
      </c>
      <c r="AF2120" s="26" t="s">
        <v>72</v>
      </c>
      <c r="AG2120" s="26">
        <v>22138</v>
      </c>
      <c r="AH2120" s="28">
        <v>4.1127999999999998E-2</v>
      </c>
      <c r="AI2120">
        <v>1410</v>
      </c>
      <c r="AJ2120" s="26">
        <v>47260</v>
      </c>
      <c r="AK2120" s="28">
        <v>0.127748</v>
      </c>
      <c r="AL2120">
        <v>3010</v>
      </c>
      <c r="AM2120" s="26">
        <v>54220</v>
      </c>
      <c r="AN2120" s="28">
        <v>0.150117</v>
      </c>
      <c r="AO2120">
        <v>3453</v>
      </c>
      <c r="AP2120" s="32">
        <v>79555.421875</v>
      </c>
      <c r="AQ2120" s="36">
        <v>0.21745666163620778</v>
      </c>
      <c r="AR2120" s="32">
        <f t="shared" si="270"/>
        <v>118045.25098460878</v>
      </c>
      <c r="AS2120" s="32">
        <f t="shared" si="264"/>
        <v>2</v>
      </c>
      <c r="AT2120" s="32">
        <f t="shared" si="265"/>
        <v>1</v>
      </c>
      <c r="AU2120" s="32">
        <f t="shared" si="266"/>
        <v>2</v>
      </c>
      <c r="AV2120" s="32">
        <f t="shared" si="267"/>
        <v>103548.32688492064</v>
      </c>
      <c r="AW2120" s="32">
        <f t="shared" si="268"/>
        <v>0.28303882943125458</v>
      </c>
      <c r="AX2120" s="32">
        <f t="shared" si="269"/>
        <v>153646.19969425269</v>
      </c>
      <c r="AY2120" s="26">
        <v>2</v>
      </c>
      <c r="AZ2120" s="26">
        <v>1</v>
      </c>
      <c r="BA2120" s="26">
        <v>10793.52</v>
      </c>
      <c r="BB2120" s="26">
        <v>6.5</v>
      </c>
      <c r="BC2120" s="26">
        <v>163.18</v>
      </c>
      <c r="BD2120" s="26">
        <v>171.04</v>
      </c>
      <c r="BE2120" s="28">
        <v>7.0000000000000007E-2</v>
      </c>
      <c r="BF2120" s="28">
        <v>6.06</v>
      </c>
      <c r="BG2120" s="28">
        <v>0.76</v>
      </c>
      <c r="BH2120" s="28">
        <v>0.37</v>
      </c>
      <c r="BI2120" s="28">
        <v>0.08</v>
      </c>
      <c r="BJ2120" s="28">
        <v>5.84</v>
      </c>
      <c r="BK2120" s="28">
        <v>0.67</v>
      </c>
      <c r="BL2120" s="28">
        <v>-0.4</v>
      </c>
      <c r="BM2120" s="28">
        <v>0.09</v>
      </c>
      <c r="BN2120" s="28">
        <v>7.79</v>
      </c>
      <c r="BO2120" s="28">
        <v>0.79</v>
      </c>
      <c r="BP2120" s="28">
        <v>-0.14000000000000001</v>
      </c>
      <c r="BQ2120" s="26">
        <v>45.358600000000003</v>
      </c>
      <c r="BR2120" s="26">
        <v>3277.7927239999999</v>
      </c>
      <c r="BS2120" s="31">
        <f t="shared" si="271"/>
        <v>8.7464480000000009</v>
      </c>
    </row>
    <row r="2121" spans="1:71">
      <c r="A2121" s="26">
        <v>42255319910000</v>
      </c>
      <c r="B2121" s="26" t="s">
        <v>9280</v>
      </c>
      <c r="C2121" t="s">
        <v>4662</v>
      </c>
      <c r="D2121" s="26" t="s">
        <v>425</v>
      </c>
      <c r="E2121" s="27" t="s">
        <v>421</v>
      </c>
      <c r="F2121" t="s">
        <v>66</v>
      </c>
      <c r="G2121" t="s">
        <v>67</v>
      </c>
      <c r="H2121" t="s">
        <v>4158</v>
      </c>
      <c r="I2121" t="s">
        <v>4633</v>
      </c>
      <c r="J2121" t="s">
        <v>158</v>
      </c>
      <c r="K2121" t="s">
        <v>9261</v>
      </c>
      <c r="L2121">
        <v>28.924209999999999</v>
      </c>
      <c r="M2121">
        <v>-97.847570000000005</v>
      </c>
      <c r="N2121" s="28">
        <v>2368638.4300000002</v>
      </c>
      <c r="O2121" s="28">
        <v>398450.49</v>
      </c>
      <c r="P2121" s="26">
        <v>271</v>
      </c>
      <c r="Q2121" s="26">
        <v>12573</v>
      </c>
      <c r="R2121" s="26">
        <v>17734</v>
      </c>
      <c r="S2121" s="29">
        <v>8.5</v>
      </c>
      <c r="T2121" s="30">
        <v>40735</v>
      </c>
      <c r="U2121" s="30">
        <v>40775</v>
      </c>
      <c r="V2121" s="30">
        <v>40909</v>
      </c>
      <c r="W2121">
        <v>4810541</v>
      </c>
      <c r="X2121" s="26">
        <v>5636</v>
      </c>
      <c r="Y2121" s="26" t="s">
        <v>72</v>
      </c>
      <c r="Z2121" s="26" t="s">
        <v>72</v>
      </c>
      <c r="AA2121" s="26" t="s">
        <v>4069</v>
      </c>
      <c r="AB2121" s="31" t="s">
        <v>72</v>
      </c>
      <c r="AC2121" s="31" t="s">
        <v>72</v>
      </c>
      <c r="AD2121" s="26">
        <v>2043.1763376263893</v>
      </c>
      <c r="AE2121" s="26" t="s">
        <v>72</v>
      </c>
      <c r="AF2121" s="26" t="s">
        <v>72</v>
      </c>
      <c r="AG2121" s="26">
        <v>93281</v>
      </c>
      <c r="AH2121" s="28">
        <v>0.194719</v>
      </c>
      <c r="AI2121">
        <v>7917</v>
      </c>
      <c r="AJ2121" s="26">
        <v>119665</v>
      </c>
      <c r="AK2121" s="28">
        <v>0.251419</v>
      </c>
      <c r="AL2121">
        <v>9768</v>
      </c>
      <c r="AM2121" s="26">
        <v>128072</v>
      </c>
      <c r="AN2121" s="28">
        <v>0.26704299999999997</v>
      </c>
      <c r="AO2121">
        <v>9873</v>
      </c>
      <c r="AP2121" s="32">
        <v>175677.46875</v>
      </c>
      <c r="AQ2121" s="36">
        <v>0.3589400472040995</v>
      </c>
      <c r="AR2121" s="32">
        <f t="shared" si="270"/>
        <v>239209.85710512561</v>
      </c>
      <c r="AS2121" s="32">
        <f t="shared" si="264"/>
        <v>4</v>
      </c>
      <c r="AT2121" s="32">
        <f t="shared" si="265"/>
        <v>1</v>
      </c>
      <c r="AU2121" s="32">
        <f t="shared" si="266"/>
        <v>3</v>
      </c>
      <c r="AV2121" s="32">
        <f t="shared" si="267"/>
        <v>178919.21054382541</v>
      </c>
      <c r="AW2121" s="32">
        <f t="shared" si="268"/>
        <v>0.36556349732993809</v>
      </c>
      <c r="AX2121" s="32">
        <f t="shared" si="269"/>
        <v>243623.94957122445</v>
      </c>
      <c r="AY2121" s="26">
        <v>2</v>
      </c>
      <c r="AZ2121" s="26">
        <v>1</v>
      </c>
      <c r="BA2121" s="26">
        <v>11939.84</v>
      </c>
      <c r="BB2121" s="26">
        <v>77.75</v>
      </c>
      <c r="BC2121" s="26">
        <v>140.43</v>
      </c>
      <c r="BD2121" s="26">
        <v>215.75</v>
      </c>
      <c r="BE2121" s="28">
        <v>0.08</v>
      </c>
      <c r="BF2121" s="28">
        <v>5.16</v>
      </c>
      <c r="BG2121" s="28">
        <v>0.7</v>
      </c>
      <c r="BH2121" s="28">
        <v>1.24</v>
      </c>
      <c r="BI2121" s="28">
        <v>0.11</v>
      </c>
      <c r="BJ2121" s="28">
        <v>9.58</v>
      </c>
      <c r="BK2121" s="28">
        <v>0.81</v>
      </c>
      <c r="BL2121" s="28">
        <v>3.14</v>
      </c>
      <c r="BM2121" s="28">
        <v>0.1</v>
      </c>
      <c r="BN2121" s="28">
        <v>7.89</v>
      </c>
      <c r="BO2121" s="28">
        <v>0.77</v>
      </c>
      <c r="BP2121" s="28">
        <v>2.57</v>
      </c>
      <c r="BQ2121" s="26">
        <v>49.990000999999999</v>
      </c>
      <c r="BR2121" s="26">
        <v>1949.812377</v>
      </c>
      <c r="BS2121" s="31">
        <f t="shared" si="271"/>
        <v>12.512313000000002</v>
      </c>
    </row>
    <row r="2122" spans="1:71">
      <c r="A2122" s="26">
        <v>42255319920000</v>
      </c>
      <c r="B2122" s="26" t="s">
        <v>9282</v>
      </c>
      <c r="C2122" t="s">
        <v>4663</v>
      </c>
      <c r="D2122" s="26" t="s">
        <v>102</v>
      </c>
      <c r="E2122" s="27" t="s">
        <v>421</v>
      </c>
      <c r="F2122" t="s">
        <v>66</v>
      </c>
      <c r="G2122" t="s">
        <v>67</v>
      </c>
      <c r="H2122" t="s">
        <v>4664</v>
      </c>
      <c r="I2122" t="s">
        <v>4665</v>
      </c>
      <c r="J2122" t="s">
        <v>70</v>
      </c>
      <c r="K2122" t="s">
        <v>9261</v>
      </c>
      <c r="L2122">
        <v>28.821650000000002</v>
      </c>
      <c r="M2122">
        <v>-98.000410000000002</v>
      </c>
      <c r="N2122" s="28">
        <v>2320068.0699999998</v>
      </c>
      <c r="O2122" s="28">
        <v>360713.78</v>
      </c>
      <c r="P2122" s="26">
        <v>471</v>
      </c>
      <c r="Q2122" s="26">
        <v>11851</v>
      </c>
      <c r="R2122" s="26">
        <v>17047</v>
      </c>
      <c r="S2122" s="29" t="s">
        <v>72</v>
      </c>
      <c r="T2122" s="30">
        <v>40707</v>
      </c>
      <c r="U2122" s="30">
        <v>40751</v>
      </c>
      <c r="V2122" s="30">
        <v>40725</v>
      </c>
      <c r="W2122">
        <v>3680646</v>
      </c>
      <c r="X2122" s="26">
        <v>5261</v>
      </c>
      <c r="Y2122" s="26" t="s">
        <v>72</v>
      </c>
      <c r="Z2122" s="26" t="s">
        <v>72</v>
      </c>
      <c r="AA2122" s="26" t="s">
        <v>4069</v>
      </c>
      <c r="AB2122" s="31" t="s">
        <v>72</v>
      </c>
      <c r="AC2122" s="31" t="s">
        <v>72</v>
      </c>
      <c r="AD2122" s="26">
        <v>1776.6895598813346</v>
      </c>
      <c r="AE2122" s="26">
        <v>305</v>
      </c>
      <c r="AF2122" s="26" t="s">
        <v>72</v>
      </c>
      <c r="AG2122" s="26">
        <v>91507</v>
      </c>
      <c r="AH2122" s="28">
        <v>0.15945599999999999</v>
      </c>
      <c r="AI2122">
        <v>45622</v>
      </c>
      <c r="AJ2122" s="26">
        <v>125990</v>
      </c>
      <c r="AK2122" s="28">
        <v>0.23144500000000001</v>
      </c>
      <c r="AL2122">
        <v>50031</v>
      </c>
      <c r="AM2122" s="26">
        <v>145540</v>
      </c>
      <c r="AN2122" s="28">
        <v>0.26168799999999998</v>
      </c>
      <c r="AO2122">
        <v>52621</v>
      </c>
      <c r="AP2122" s="32">
        <v>163313.359375</v>
      </c>
      <c r="AQ2122" s="36">
        <v>0.29015714059071096</v>
      </c>
      <c r="AR2122" s="32">
        <f t="shared" si="270"/>
        <v>214671.17325955583</v>
      </c>
      <c r="AS2122" s="32">
        <f t="shared" si="264"/>
        <v>3</v>
      </c>
      <c r="AT2122" s="32">
        <f t="shared" si="265"/>
        <v>1</v>
      </c>
      <c r="AU2122" s="32">
        <f t="shared" si="266"/>
        <v>3</v>
      </c>
      <c r="AV2122" s="32">
        <f t="shared" si="267"/>
        <v>178182.60460226191</v>
      </c>
      <c r="AW2122" s="32">
        <f t="shared" si="268"/>
        <v>0.31657517334930257</v>
      </c>
      <c r="AX2122" s="32">
        <f t="shared" si="269"/>
        <v>234216.4102850885</v>
      </c>
      <c r="AY2122" s="26">
        <v>2</v>
      </c>
      <c r="AZ2122" s="26">
        <v>1</v>
      </c>
      <c r="BA2122" s="26">
        <v>11165.7</v>
      </c>
      <c r="BB2122" s="26">
        <v>36.020000000000003</v>
      </c>
      <c r="BC2122" s="26">
        <v>132.61000000000001</v>
      </c>
      <c r="BD2122" s="26">
        <v>196.24</v>
      </c>
      <c r="BE2122" s="28">
        <v>0.08</v>
      </c>
      <c r="BF2122" s="28">
        <v>7.16</v>
      </c>
      <c r="BG2122" s="28">
        <v>0.76</v>
      </c>
      <c r="BH2122" s="28">
        <v>0.71</v>
      </c>
      <c r="BI2122" s="28">
        <v>0.09</v>
      </c>
      <c r="BJ2122" s="28">
        <v>8.39</v>
      </c>
      <c r="BK2122" s="28">
        <v>0.75</v>
      </c>
      <c r="BL2122" s="28">
        <v>-1.0900000000000001</v>
      </c>
      <c r="BM2122" s="28">
        <v>0.09</v>
      </c>
      <c r="BN2122" s="28">
        <v>8.73</v>
      </c>
      <c r="BO2122" s="28">
        <v>0.8</v>
      </c>
      <c r="BP2122" s="28">
        <v>-0.5</v>
      </c>
      <c r="BQ2122" s="26">
        <v>48.910598</v>
      </c>
      <c r="BR2122" s="26">
        <v>1719.6336659999999</v>
      </c>
      <c r="BS2122" s="31">
        <f t="shared" si="271"/>
        <v>8.951175000000001</v>
      </c>
    </row>
    <row r="2123" spans="1:71">
      <c r="A2123" s="26">
        <v>42255319950000</v>
      </c>
      <c r="B2123" s="26" t="s">
        <v>9280</v>
      </c>
      <c r="C2123" t="s">
        <v>4666</v>
      </c>
      <c r="D2123" s="26" t="s">
        <v>705</v>
      </c>
      <c r="E2123" s="27" t="s">
        <v>421</v>
      </c>
      <c r="F2123" t="s">
        <v>66</v>
      </c>
      <c r="G2123" t="s">
        <v>67</v>
      </c>
      <c r="H2123" t="s">
        <v>4667</v>
      </c>
      <c r="I2123" t="s">
        <v>4668</v>
      </c>
      <c r="J2123" t="s">
        <v>149</v>
      </c>
      <c r="K2123" t="s">
        <v>9261</v>
      </c>
      <c r="L2123">
        <v>28.892140000000001</v>
      </c>
      <c r="M2123">
        <v>-97.863849999999999</v>
      </c>
      <c r="N2123" s="28">
        <v>2363544.23</v>
      </c>
      <c r="O2123" s="28">
        <v>386740.23</v>
      </c>
      <c r="P2123" s="26">
        <v>390</v>
      </c>
      <c r="Q2123" s="26">
        <v>12799</v>
      </c>
      <c r="R2123" s="26">
        <v>18393</v>
      </c>
      <c r="S2123" s="29" t="s">
        <v>72</v>
      </c>
      <c r="T2123" s="30">
        <v>40706</v>
      </c>
      <c r="U2123" s="30">
        <v>40726</v>
      </c>
      <c r="V2123" s="30">
        <v>40848</v>
      </c>
      <c r="W2123">
        <v>0</v>
      </c>
      <c r="X2123" s="26">
        <v>6134</v>
      </c>
      <c r="Y2123" s="26" t="s">
        <v>72</v>
      </c>
      <c r="Z2123" s="26" t="s">
        <v>72</v>
      </c>
      <c r="AA2123" s="26" t="s">
        <v>4069</v>
      </c>
      <c r="AB2123" s="31" t="s">
        <v>72</v>
      </c>
      <c r="AC2123" s="31" t="s">
        <v>72</v>
      </c>
      <c r="AD2123" s="26">
        <v>2182.0907669572293</v>
      </c>
      <c r="AE2123" s="26" t="s">
        <v>72</v>
      </c>
      <c r="AF2123" s="26" t="s">
        <v>72</v>
      </c>
      <c r="AG2123" s="26">
        <v>75125</v>
      </c>
      <c r="AH2123" s="28">
        <v>0.14830699999999999</v>
      </c>
      <c r="AI2123" t="s">
        <v>72</v>
      </c>
      <c r="AJ2123" s="26">
        <v>160403</v>
      </c>
      <c r="AK2123" s="28">
        <v>0.35084599999999999</v>
      </c>
      <c r="AL2123" t="s">
        <v>72</v>
      </c>
      <c r="AM2123" s="26">
        <v>185839</v>
      </c>
      <c r="AN2123" s="28">
        <v>0.40471000000000001</v>
      </c>
      <c r="AO2123" t="s">
        <v>72</v>
      </c>
      <c r="AP2123" s="32">
        <v>213456.25</v>
      </c>
      <c r="AQ2123" s="36">
        <v>0.46578091227431406</v>
      </c>
      <c r="AR2123" s="32">
        <f t="shared" si="270"/>
        <v>295899.47147255356</v>
      </c>
      <c r="AS2123" s="32">
        <f t="shared" si="264"/>
        <v>4</v>
      </c>
      <c r="AT2123" s="32">
        <f t="shared" si="265"/>
        <v>1</v>
      </c>
      <c r="AU2123" s="32">
        <f t="shared" si="266"/>
        <v>4</v>
      </c>
      <c r="AV2123" s="32">
        <f t="shared" si="267"/>
        <v>199745.49641343331</v>
      </c>
      <c r="AW2123" s="32">
        <f t="shared" si="268"/>
        <v>0.43586280346504119</v>
      </c>
      <c r="AX2123" s="32">
        <f t="shared" si="269"/>
        <v>276893.21262674563</v>
      </c>
      <c r="AY2123" s="26">
        <v>2</v>
      </c>
      <c r="AZ2123" s="26">
        <v>1</v>
      </c>
      <c r="BA2123" s="26">
        <v>12059.16</v>
      </c>
      <c r="BB2123" s="26">
        <v>80.84</v>
      </c>
      <c r="BC2123" s="26">
        <v>144.46</v>
      </c>
      <c r="BD2123" s="26">
        <v>227.18</v>
      </c>
      <c r="BE2123" s="28">
        <v>0.08</v>
      </c>
      <c r="BF2123" s="28">
        <v>4.72</v>
      </c>
      <c r="BG2123" s="28">
        <v>0.75</v>
      </c>
      <c r="BH2123" s="28">
        <v>1.82</v>
      </c>
      <c r="BI2123" s="28">
        <v>0.11</v>
      </c>
      <c r="BJ2123" s="28">
        <v>8.66</v>
      </c>
      <c r="BK2123" s="28">
        <v>0.81</v>
      </c>
      <c r="BL2123" s="28">
        <v>1.01</v>
      </c>
      <c r="BM2123" s="28">
        <v>0.1</v>
      </c>
      <c r="BN2123" s="28">
        <v>7.26</v>
      </c>
      <c r="BO2123" s="28">
        <v>0.79</v>
      </c>
      <c r="BP2123" s="28">
        <v>1.43</v>
      </c>
      <c r="BQ2123" s="26">
        <v>50.419601</v>
      </c>
      <c r="BR2123" s="26">
        <v>2248.5380850000001</v>
      </c>
      <c r="BS2123" s="31">
        <f t="shared" si="271"/>
        <v>12.871386000000003</v>
      </c>
    </row>
    <row r="2124" spans="1:71">
      <c r="A2124" s="26">
        <v>42255320100000</v>
      </c>
      <c r="B2124" s="26" t="s">
        <v>9282</v>
      </c>
      <c r="C2124" t="s">
        <v>4669</v>
      </c>
      <c r="D2124" s="26" t="s">
        <v>64</v>
      </c>
      <c r="E2124" s="27" t="s">
        <v>421</v>
      </c>
      <c r="F2124" t="s">
        <v>66</v>
      </c>
      <c r="G2124" t="s">
        <v>67</v>
      </c>
      <c r="H2124" t="s">
        <v>2377</v>
      </c>
      <c r="I2124" t="s">
        <v>2378</v>
      </c>
      <c r="J2124" t="s">
        <v>158</v>
      </c>
      <c r="K2124" t="s">
        <v>9261</v>
      </c>
      <c r="L2124">
        <v>29.09768</v>
      </c>
      <c r="M2124">
        <v>-97.756029999999996</v>
      </c>
      <c r="N2124" s="28">
        <v>2397248.27</v>
      </c>
      <c r="O2124" s="28">
        <v>461816.58</v>
      </c>
      <c r="P2124" s="26">
        <v>354</v>
      </c>
      <c r="Q2124" s="26">
        <v>10943</v>
      </c>
      <c r="R2124" s="26">
        <v>14800</v>
      </c>
      <c r="S2124" s="29" t="s">
        <v>72</v>
      </c>
      <c r="T2124" s="30">
        <v>40817</v>
      </c>
      <c r="U2124" s="30" t="s">
        <v>72</v>
      </c>
      <c r="V2124" s="30">
        <v>40848</v>
      </c>
      <c r="W2124">
        <v>1774.4000244140625</v>
      </c>
      <c r="X2124" s="26">
        <v>4229</v>
      </c>
      <c r="Y2124" s="26" t="s">
        <v>72</v>
      </c>
      <c r="Z2124" s="26" t="s">
        <v>72</v>
      </c>
      <c r="AA2124" s="26" t="s">
        <v>4069</v>
      </c>
      <c r="AB2124" s="31" t="s">
        <v>72</v>
      </c>
      <c r="AC2124" s="31" t="s">
        <v>72</v>
      </c>
      <c r="AD2124" s="26">
        <v>2638.1452202218825</v>
      </c>
      <c r="AE2124" s="26">
        <v>202</v>
      </c>
      <c r="AF2124" s="26" t="s">
        <v>72</v>
      </c>
      <c r="AG2124" s="26">
        <v>7748</v>
      </c>
      <c r="AH2124" s="28">
        <v>3.0970000000000001E-2</v>
      </c>
      <c r="AI2124">
        <v>5074</v>
      </c>
      <c r="AJ2124" s="26">
        <v>19406</v>
      </c>
      <c r="AK2124" s="28">
        <v>5.5070000000000001E-2</v>
      </c>
      <c r="AL2124">
        <v>5182</v>
      </c>
      <c r="AM2124" s="26">
        <v>27400</v>
      </c>
      <c r="AN2124" s="28">
        <v>6.8855E-2</v>
      </c>
      <c r="AO2124">
        <v>5182</v>
      </c>
      <c r="AP2124" s="32">
        <v>170172.796875</v>
      </c>
      <c r="AQ2124" s="36">
        <v>0.44894055068757061</v>
      </c>
      <c r="AR2124" s="32">
        <f t="shared" si="270"/>
        <v>249635.2743467</v>
      </c>
      <c r="AS2124" s="32">
        <f t="shared" si="264"/>
        <v>4</v>
      </c>
      <c r="AT2124" s="32">
        <f t="shared" si="265"/>
        <v>1</v>
      </c>
      <c r="AU2124" s="32">
        <f t="shared" si="266"/>
        <v>3</v>
      </c>
      <c r="AV2124" s="32">
        <f t="shared" si="267"/>
        <v>230974.66400153702</v>
      </c>
      <c r="AW2124" s="32">
        <f t="shared" si="268"/>
        <v>0.60934470582801026</v>
      </c>
      <c r="AX2124" s="32">
        <f t="shared" si="269"/>
        <v>338828.6769330948</v>
      </c>
      <c r="AY2124" s="26">
        <v>2</v>
      </c>
      <c r="AZ2124" s="26">
        <v>1</v>
      </c>
      <c r="BA2124" s="26">
        <v>9927.1200000000008</v>
      </c>
      <c r="BB2124" s="26">
        <v>66.39</v>
      </c>
      <c r="BC2124" s="26">
        <v>120.19</v>
      </c>
      <c r="BD2124" s="26">
        <v>167.53</v>
      </c>
      <c r="BE2124" s="28">
        <v>7.0000000000000007E-2</v>
      </c>
      <c r="BF2124" s="28">
        <v>4.5999999999999996</v>
      </c>
      <c r="BG2124" s="28">
        <v>0.59</v>
      </c>
      <c r="BH2124" s="28">
        <v>0.6</v>
      </c>
      <c r="BI2124" s="28">
        <v>0.09</v>
      </c>
      <c r="BJ2124" s="28">
        <v>7.21</v>
      </c>
      <c r="BK2124" s="28">
        <v>0.72</v>
      </c>
      <c r="BL2124" s="28">
        <v>24.03</v>
      </c>
      <c r="BM2124" s="28">
        <v>0.08</v>
      </c>
      <c r="BN2124" s="28">
        <v>6.27</v>
      </c>
      <c r="BO2124" s="28">
        <v>0.67</v>
      </c>
      <c r="BP2124" s="28">
        <v>20.69</v>
      </c>
      <c r="BQ2124" s="26">
        <v>43.024799000000002</v>
      </c>
      <c r="BR2124" s="26">
        <v>1583.542602</v>
      </c>
      <c r="BS2124" s="31">
        <f t="shared" si="271"/>
        <v>7.7883119999999995</v>
      </c>
    </row>
    <row r="2125" spans="1:71">
      <c r="A2125" s="26">
        <v>42255320120000</v>
      </c>
      <c r="B2125" s="26" t="s">
        <v>9282</v>
      </c>
      <c r="C2125" t="s">
        <v>4670</v>
      </c>
      <c r="D2125" s="26" t="s">
        <v>64</v>
      </c>
      <c r="E2125" s="27" t="s">
        <v>421</v>
      </c>
      <c r="F2125" t="s">
        <v>66</v>
      </c>
      <c r="G2125" t="s">
        <v>67</v>
      </c>
      <c r="H2125" t="s">
        <v>2377</v>
      </c>
      <c r="I2125" t="s">
        <v>2378</v>
      </c>
      <c r="J2125" t="s">
        <v>232</v>
      </c>
      <c r="K2125" t="s">
        <v>9261</v>
      </c>
      <c r="L2125">
        <v>29.101690000000001</v>
      </c>
      <c r="M2125">
        <v>-97.751499999999993</v>
      </c>
      <c r="N2125" s="28">
        <v>2398679.2599999998</v>
      </c>
      <c r="O2125" s="28">
        <v>463289.87</v>
      </c>
      <c r="P2125" s="26">
        <v>367</v>
      </c>
      <c r="Q2125" s="26">
        <v>10947</v>
      </c>
      <c r="R2125" s="26">
        <v>15047</v>
      </c>
      <c r="S2125" s="29" t="s">
        <v>72</v>
      </c>
      <c r="T2125" s="30">
        <v>40813</v>
      </c>
      <c r="U2125" s="30" t="s">
        <v>72</v>
      </c>
      <c r="V2125" s="30">
        <v>40848</v>
      </c>
      <c r="W2125">
        <v>1929</v>
      </c>
      <c r="X2125" s="26">
        <v>4453</v>
      </c>
      <c r="Y2125" s="26" t="s">
        <v>72</v>
      </c>
      <c r="Z2125" s="26" t="s">
        <v>72</v>
      </c>
      <c r="AA2125" s="26" t="s">
        <v>4069</v>
      </c>
      <c r="AB2125" s="31" t="s">
        <v>72</v>
      </c>
      <c r="AC2125" s="31" t="s">
        <v>72</v>
      </c>
      <c r="AD2125" s="26">
        <v>1789.1037264929403</v>
      </c>
      <c r="AE2125" s="26">
        <v>648</v>
      </c>
      <c r="AF2125" s="26" t="s">
        <v>72</v>
      </c>
      <c r="AG2125" s="26">
        <v>26752</v>
      </c>
      <c r="AH2125" s="28">
        <v>4.9847000000000002E-2</v>
      </c>
      <c r="AI2125">
        <v>49770</v>
      </c>
      <c r="AJ2125" s="26">
        <v>35740</v>
      </c>
      <c r="AK2125" s="28">
        <v>6.7644999999999997E-2</v>
      </c>
      <c r="AL2125">
        <v>61741</v>
      </c>
      <c r="AM2125" s="26">
        <v>40398</v>
      </c>
      <c r="AN2125" s="28">
        <v>7.6077000000000006E-2</v>
      </c>
      <c r="AO2125">
        <v>64179</v>
      </c>
      <c r="AP2125" s="32">
        <v>55957.9296875</v>
      </c>
      <c r="AQ2125" s="36">
        <v>0.10011454053073618</v>
      </c>
      <c r="AR2125" s="32">
        <f t="shared" si="270"/>
        <v>73678.203361440304</v>
      </c>
      <c r="AS2125" s="32">
        <f t="shared" si="264"/>
        <v>2</v>
      </c>
      <c r="AT2125" s="32">
        <f t="shared" si="265"/>
        <v>1</v>
      </c>
      <c r="AU2125" s="32">
        <f t="shared" si="266"/>
        <v>1</v>
      </c>
      <c r="AV2125" s="32">
        <f t="shared" si="267"/>
        <v>72130.814373736808</v>
      </c>
      <c r="AW2125" s="32">
        <f t="shared" si="268"/>
        <v>0.12904950879102306</v>
      </c>
      <c r="AX2125" s="32">
        <f t="shared" si="269"/>
        <v>94972.577429747878</v>
      </c>
      <c r="AY2125" s="26">
        <v>2</v>
      </c>
      <c r="AZ2125" s="26">
        <v>1</v>
      </c>
      <c r="BA2125" s="26">
        <v>9899.5400000000009</v>
      </c>
      <c r="BB2125" s="26">
        <v>64.83</v>
      </c>
      <c r="BC2125" s="26">
        <v>122.67</v>
      </c>
      <c r="BD2125" s="26">
        <v>168.09</v>
      </c>
      <c r="BE2125" s="28">
        <v>7.0000000000000007E-2</v>
      </c>
      <c r="BF2125" s="28">
        <v>4.62</v>
      </c>
      <c r="BG2125" s="28">
        <v>0.57999999999999996</v>
      </c>
      <c r="BH2125" s="28">
        <v>0.63</v>
      </c>
      <c r="BI2125" s="28">
        <v>0.09</v>
      </c>
      <c r="BJ2125" s="28">
        <v>7.17</v>
      </c>
      <c r="BK2125" s="28">
        <v>0.71</v>
      </c>
      <c r="BL2125" s="28">
        <v>25.44</v>
      </c>
      <c r="BM2125" s="28">
        <v>0.08</v>
      </c>
      <c r="BN2125" s="28">
        <v>6.27</v>
      </c>
      <c r="BO2125" s="28">
        <v>0.67</v>
      </c>
      <c r="BP2125" s="28">
        <v>21.9</v>
      </c>
      <c r="BQ2125" s="26">
        <v>43.024799000000002</v>
      </c>
      <c r="BR2125" s="26">
        <v>1583.542602</v>
      </c>
      <c r="BS2125" s="31">
        <f t="shared" si="271"/>
        <v>7.8386129999999996</v>
      </c>
    </row>
    <row r="2126" spans="1:71">
      <c r="A2126" s="26">
        <v>42255320130000</v>
      </c>
      <c r="B2126" s="26" t="s">
        <v>9280</v>
      </c>
      <c r="C2126" t="s">
        <v>4671</v>
      </c>
      <c r="D2126" s="26" t="s">
        <v>705</v>
      </c>
      <c r="E2126" s="27" t="s">
        <v>421</v>
      </c>
      <c r="F2126" t="s">
        <v>66</v>
      </c>
      <c r="G2126" t="s">
        <v>67</v>
      </c>
      <c r="H2126" t="s">
        <v>4672</v>
      </c>
      <c r="I2126" t="s">
        <v>4673</v>
      </c>
      <c r="J2126" t="s">
        <v>149</v>
      </c>
      <c r="K2126" t="s">
        <v>9261</v>
      </c>
      <c r="L2126">
        <v>28.973120000000002</v>
      </c>
      <c r="M2126">
        <v>-97.774839999999998</v>
      </c>
      <c r="N2126" s="28">
        <v>2391716.14</v>
      </c>
      <c r="O2126" s="28">
        <v>416468.49</v>
      </c>
      <c r="P2126" s="26">
        <v>287.29998779296875</v>
      </c>
      <c r="Q2126" s="26">
        <v>12818</v>
      </c>
      <c r="R2126" s="26">
        <v>18840</v>
      </c>
      <c r="S2126" s="29" t="s">
        <v>72</v>
      </c>
      <c r="T2126" s="30">
        <v>40794</v>
      </c>
      <c r="U2126" s="30">
        <v>40857</v>
      </c>
      <c r="V2126" s="30">
        <v>41030</v>
      </c>
      <c r="W2126">
        <v>0</v>
      </c>
      <c r="X2126" s="26">
        <v>5740</v>
      </c>
      <c r="Y2126" s="26" t="s">
        <v>72</v>
      </c>
      <c r="Z2126" s="26" t="s">
        <v>72</v>
      </c>
      <c r="AA2126" s="26" t="s">
        <v>4069</v>
      </c>
      <c r="AB2126" s="31" t="s">
        <v>72</v>
      </c>
      <c r="AC2126" s="31" t="s">
        <v>72</v>
      </c>
      <c r="AD2126" s="26">
        <v>2020.6476431932322</v>
      </c>
      <c r="AE2126" s="26" t="s">
        <v>72</v>
      </c>
      <c r="AF2126" s="26" t="s">
        <v>72</v>
      </c>
      <c r="AG2126" s="26">
        <v>169691</v>
      </c>
      <c r="AH2126" s="28">
        <v>0.349325</v>
      </c>
      <c r="AI2126" t="s">
        <v>72</v>
      </c>
      <c r="AJ2126" s="26">
        <v>225354</v>
      </c>
      <c r="AK2126" s="28">
        <v>0.45620100000000002</v>
      </c>
      <c r="AL2126" t="s">
        <v>72</v>
      </c>
      <c r="AM2126" s="26">
        <v>225354</v>
      </c>
      <c r="AN2126" s="28">
        <v>0.45620100000000002</v>
      </c>
      <c r="AO2126" t="s">
        <v>72</v>
      </c>
      <c r="AP2126" s="32">
        <v>282249.125</v>
      </c>
      <c r="AQ2126" s="36">
        <v>0.57032602922460207</v>
      </c>
      <c r="AR2126" s="32">
        <f t="shared" si="270"/>
        <v>383196.83217275457</v>
      </c>
      <c r="AS2126" s="32">
        <f t="shared" si="264"/>
        <v>4</v>
      </c>
      <c r="AT2126" s="32">
        <f t="shared" si="265"/>
        <v>1</v>
      </c>
      <c r="AU2126" s="32">
        <f t="shared" si="266"/>
        <v>4</v>
      </c>
      <c r="AV2126" s="32">
        <f t="shared" si="267"/>
        <v>282249.125</v>
      </c>
      <c r="AW2126" s="32">
        <f t="shared" si="268"/>
        <v>0.57032602922460207</v>
      </c>
      <c r="AX2126" s="32">
        <f t="shared" si="269"/>
        <v>383196.83217275457</v>
      </c>
      <c r="AY2126" s="26">
        <v>2</v>
      </c>
      <c r="AZ2126" s="26">
        <v>1</v>
      </c>
      <c r="BA2126" s="26">
        <v>12161.16</v>
      </c>
      <c r="BB2126" s="26">
        <v>69.069999999999993</v>
      </c>
      <c r="BC2126" s="26">
        <v>156.44</v>
      </c>
      <c r="BD2126" s="26">
        <v>222.65</v>
      </c>
      <c r="BE2126" s="28">
        <v>7.0000000000000007E-2</v>
      </c>
      <c r="BF2126" s="28">
        <v>6.35</v>
      </c>
      <c r="BG2126" s="28">
        <v>0.65</v>
      </c>
      <c r="BH2126" s="28">
        <v>0.38</v>
      </c>
      <c r="BI2126" s="28">
        <v>0.11</v>
      </c>
      <c r="BJ2126" s="28">
        <v>10.19</v>
      </c>
      <c r="BK2126" s="28">
        <v>0.76</v>
      </c>
      <c r="BL2126" s="28">
        <v>13.05</v>
      </c>
      <c r="BM2126" s="28">
        <v>0.1</v>
      </c>
      <c r="BN2126" s="28">
        <v>9.14</v>
      </c>
      <c r="BO2126" s="28">
        <v>0.74</v>
      </c>
      <c r="BP2126" s="28">
        <v>9.7200000000000006</v>
      </c>
      <c r="BQ2126" s="26">
        <v>50.391998000000001</v>
      </c>
      <c r="BR2126" s="26">
        <v>1624.337524</v>
      </c>
      <c r="BS2126" s="31">
        <f t="shared" si="271"/>
        <v>13.078384000000002</v>
      </c>
    </row>
    <row r="2127" spans="1:71">
      <c r="A2127" s="26">
        <v>42255320170000</v>
      </c>
      <c r="B2127" s="26" t="s">
        <v>9280</v>
      </c>
      <c r="C2127" t="s">
        <v>4674</v>
      </c>
      <c r="D2127" s="26" t="s">
        <v>705</v>
      </c>
      <c r="E2127" s="27" t="s">
        <v>421</v>
      </c>
      <c r="F2127" t="s">
        <v>66</v>
      </c>
      <c r="G2127" t="s">
        <v>67</v>
      </c>
      <c r="H2127" t="s">
        <v>4675</v>
      </c>
      <c r="I2127" t="s">
        <v>4676</v>
      </c>
      <c r="J2127" t="s">
        <v>149</v>
      </c>
      <c r="K2127" t="s">
        <v>9261</v>
      </c>
      <c r="L2127">
        <v>28.973400000000002</v>
      </c>
      <c r="M2127">
        <v>-97.764470000000003</v>
      </c>
      <c r="N2127" s="28">
        <v>2395030.5</v>
      </c>
      <c r="O2127" s="28">
        <v>416605.16</v>
      </c>
      <c r="P2127" s="26">
        <v>318</v>
      </c>
      <c r="Q2127" s="26">
        <v>12381</v>
      </c>
      <c r="R2127" s="26">
        <v>18520</v>
      </c>
      <c r="S2127" s="29" t="s">
        <v>72</v>
      </c>
      <c r="T2127" s="30">
        <v>40804</v>
      </c>
      <c r="U2127" s="30">
        <v>40827</v>
      </c>
      <c r="V2127" s="30">
        <v>41000</v>
      </c>
      <c r="W2127">
        <v>0</v>
      </c>
      <c r="X2127" s="26">
        <v>5567</v>
      </c>
      <c r="Y2127" s="26" t="s">
        <v>72</v>
      </c>
      <c r="Z2127" s="26" t="s">
        <v>72</v>
      </c>
      <c r="AA2127" s="26" t="s">
        <v>4069</v>
      </c>
      <c r="AB2127" s="31" t="s">
        <v>72</v>
      </c>
      <c r="AC2127" s="31" t="s">
        <v>72</v>
      </c>
      <c r="AD2127" s="26">
        <v>2286.88826080223</v>
      </c>
      <c r="AE2127" s="26" t="s">
        <v>72</v>
      </c>
      <c r="AF2127" s="26" t="s">
        <v>72</v>
      </c>
      <c r="AG2127" s="26">
        <v>125843</v>
      </c>
      <c r="AH2127" s="28">
        <v>0.33419199999999999</v>
      </c>
      <c r="AI2127" t="s">
        <v>72</v>
      </c>
      <c r="AJ2127" s="26">
        <v>206189</v>
      </c>
      <c r="AK2127" s="28">
        <v>0.47130300000000003</v>
      </c>
      <c r="AL2127" t="s">
        <v>72</v>
      </c>
      <c r="AM2127" s="26">
        <v>206189</v>
      </c>
      <c r="AN2127" s="28">
        <v>0.47130300000000003</v>
      </c>
      <c r="AO2127" t="s">
        <v>72</v>
      </c>
      <c r="AP2127" s="32">
        <v>336252.78125</v>
      </c>
      <c r="AQ2127" s="36">
        <v>0.76897253810272514</v>
      </c>
      <c r="AR2127" s="32">
        <f t="shared" si="270"/>
        <v>472360.92049418238</v>
      </c>
      <c r="AS2127" s="32">
        <f t="shared" si="264"/>
        <v>4</v>
      </c>
      <c r="AT2127" s="32">
        <f t="shared" si="265"/>
        <v>1</v>
      </c>
      <c r="AU2127" s="32">
        <f t="shared" si="266"/>
        <v>4</v>
      </c>
      <c r="AV2127" s="32">
        <f t="shared" si="267"/>
        <v>346702.16712322616</v>
      </c>
      <c r="AW2127" s="32">
        <f t="shared" si="268"/>
        <v>0.79286911598879872</v>
      </c>
      <c r="AX2127" s="32">
        <f t="shared" si="269"/>
        <v>487040.00065324362</v>
      </c>
      <c r="AY2127" s="26">
        <v>2</v>
      </c>
      <c r="AZ2127" s="26">
        <v>1</v>
      </c>
      <c r="BA2127" s="26">
        <v>12268.46</v>
      </c>
      <c r="BB2127" s="26">
        <v>70.069999999999993</v>
      </c>
      <c r="BC2127" s="26">
        <v>159.53</v>
      </c>
      <c r="BD2127" s="26">
        <v>227.84</v>
      </c>
      <c r="BE2127" s="28">
        <v>7.0000000000000007E-2</v>
      </c>
      <c r="BF2127" s="28">
        <v>6.27</v>
      </c>
      <c r="BG2127" s="28">
        <v>0.65</v>
      </c>
      <c r="BH2127" s="28">
        <v>0.44</v>
      </c>
      <c r="BI2127" s="28">
        <v>0.11</v>
      </c>
      <c r="BJ2127" s="28">
        <v>10.050000000000001</v>
      </c>
      <c r="BK2127" s="28">
        <v>0.76</v>
      </c>
      <c r="BL2127" s="28">
        <v>14.85</v>
      </c>
      <c r="BM2127" s="28">
        <v>0.1</v>
      </c>
      <c r="BN2127" s="28">
        <v>9.07</v>
      </c>
      <c r="BO2127" s="28">
        <v>0.74</v>
      </c>
      <c r="BP2127" s="28">
        <v>11.32</v>
      </c>
      <c r="BQ2127" s="26">
        <v>50.391998000000001</v>
      </c>
      <c r="BR2127" s="26">
        <v>1843.8420410000001</v>
      </c>
      <c r="BS2127" s="31">
        <f t="shared" si="271"/>
        <v>13.336708000000002</v>
      </c>
    </row>
    <row r="2128" spans="1:71">
      <c r="A2128" s="26">
        <v>42255320190000</v>
      </c>
      <c r="B2128" s="26" t="s">
        <v>9280</v>
      </c>
      <c r="C2128" t="s">
        <v>4677</v>
      </c>
      <c r="D2128" s="26" t="s">
        <v>705</v>
      </c>
      <c r="E2128" s="27" t="s">
        <v>421</v>
      </c>
      <c r="F2128" t="s">
        <v>66</v>
      </c>
      <c r="G2128" t="s">
        <v>67</v>
      </c>
      <c r="H2128" t="s">
        <v>4678</v>
      </c>
      <c r="I2128" t="s">
        <v>4679</v>
      </c>
      <c r="J2128" t="s">
        <v>149</v>
      </c>
      <c r="K2128" t="s">
        <v>9261</v>
      </c>
      <c r="L2128">
        <v>28.896260000000002</v>
      </c>
      <c r="M2128">
        <v>-97.857579999999999</v>
      </c>
      <c r="N2128" s="28">
        <v>2365535.7999999998</v>
      </c>
      <c r="O2128" s="28">
        <v>388257.63</v>
      </c>
      <c r="P2128" s="26">
        <v>359</v>
      </c>
      <c r="Q2128" s="26">
        <v>12800</v>
      </c>
      <c r="R2128" s="26">
        <v>18416</v>
      </c>
      <c r="S2128" s="29" t="s">
        <v>72</v>
      </c>
      <c r="T2128" s="30">
        <v>40732</v>
      </c>
      <c r="U2128" s="30">
        <v>40923</v>
      </c>
      <c r="V2128" s="30">
        <v>40909</v>
      </c>
      <c r="W2128">
        <v>0</v>
      </c>
      <c r="X2128" s="26">
        <v>5818</v>
      </c>
      <c r="Y2128" s="26" t="s">
        <v>72</v>
      </c>
      <c r="Z2128" s="26" t="s">
        <v>72</v>
      </c>
      <c r="AA2128" s="26" t="s">
        <v>4069</v>
      </c>
      <c r="AB2128" s="31" t="s">
        <v>72</v>
      </c>
      <c r="AC2128" s="31" t="s">
        <v>72</v>
      </c>
      <c r="AD2128" s="26">
        <v>2161.3736958081704</v>
      </c>
      <c r="AE2128" s="26" t="s">
        <v>72</v>
      </c>
      <c r="AF2128" s="26" t="s">
        <v>72</v>
      </c>
      <c r="AG2128" s="26">
        <v>103860</v>
      </c>
      <c r="AH2128" s="28">
        <v>0.21556</v>
      </c>
      <c r="AI2128">
        <v>3191</v>
      </c>
      <c r="AJ2128" s="26">
        <v>139894</v>
      </c>
      <c r="AK2128" s="28">
        <v>0.30590499999999998</v>
      </c>
      <c r="AL2128">
        <v>4297</v>
      </c>
      <c r="AM2128" s="26">
        <v>148059</v>
      </c>
      <c r="AN2128" s="28">
        <v>0.32401999999999997</v>
      </c>
      <c r="AO2128">
        <v>4548</v>
      </c>
      <c r="AP2128" s="32">
        <v>160293.59375</v>
      </c>
      <c r="AQ2128" s="36">
        <v>0.34645435713781098</v>
      </c>
      <c r="AR2128" s="32">
        <f t="shared" si="270"/>
        <v>221616.01496339255</v>
      </c>
      <c r="AS2128" s="32">
        <f t="shared" si="264"/>
        <v>3</v>
      </c>
      <c r="AT2128" s="32">
        <f t="shared" si="265"/>
        <v>1</v>
      </c>
      <c r="AU2128" s="32">
        <f t="shared" si="266"/>
        <v>3</v>
      </c>
      <c r="AV2128" s="32">
        <f t="shared" si="267"/>
        <v>158144.5906024407</v>
      </c>
      <c r="AW2128" s="32">
        <f t="shared" si="268"/>
        <v>0.34180955826246734</v>
      </c>
      <c r="AX2128" s="32">
        <f t="shared" si="269"/>
        <v>218644.88241489741</v>
      </c>
      <c r="AY2128" s="26">
        <v>2</v>
      </c>
      <c r="AZ2128" s="26">
        <v>1</v>
      </c>
      <c r="BA2128" s="26">
        <v>12082.44</v>
      </c>
      <c r="BB2128" s="26">
        <v>81.03</v>
      </c>
      <c r="BC2128" s="26">
        <v>144.47999999999999</v>
      </c>
      <c r="BD2128" s="26">
        <v>226.76</v>
      </c>
      <c r="BE2128" s="28">
        <v>0.08</v>
      </c>
      <c r="BF2128" s="28">
        <v>4.72</v>
      </c>
      <c r="BG2128" s="28">
        <v>0.74</v>
      </c>
      <c r="BH2128" s="28">
        <v>1.75</v>
      </c>
      <c r="BI2128" s="28">
        <v>0.11</v>
      </c>
      <c r="BJ2128" s="28">
        <v>8.73</v>
      </c>
      <c r="BK2128" s="28">
        <v>0.81</v>
      </c>
      <c r="BL2128" s="28">
        <v>1.62</v>
      </c>
      <c r="BM2128" s="28">
        <v>0.1</v>
      </c>
      <c r="BN2128" s="28">
        <v>7.3</v>
      </c>
      <c r="BO2128" s="28">
        <v>0.79</v>
      </c>
      <c r="BP2128" s="28">
        <v>1.83</v>
      </c>
      <c r="BQ2128" s="26">
        <v>50.419601</v>
      </c>
      <c r="BR2128" s="26">
        <v>2148.4875480000001</v>
      </c>
      <c r="BS2128" s="31">
        <f t="shared" si="271"/>
        <v>12.873168000000001</v>
      </c>
    </row>
    <row r="2129" spans="1:71">
      <c r="A2129" s="26">
        <v>42255320310000</v>
      </c>
      <c r="B2129" s="26" t="s">
        <v>9280</v>
      </c>
      <c r="C2129" t="s">
        <v>4680</v>
      </c>
      <c r="D2129" s="26" t="s">
        <v>425</v>
      </c>
      <c r="E2129" s="27" t="s">
        <v>421</v>
      </c>
      <c r="F2129" t="s">
        <v>66</v>
      </c>
      <c r="G2129" t="s">
        <v>67</v>
      </c>
      <c r="H2129" t="s">
        <v>4681</v>
      </c>
      <c r="I2129" t="s">
        <v>4682</v>
      </c>
      <c r="J2129" t="s">
        <v>70</v>
      </c>
      <c r="K2129" t="s">
        <v>9261</v>
      </c>
      <c r="L2129">
        <v>28.902270000000001</v>
      </c>
      <c r="M2129">
        <v>-97.826930000000004</v>
      </c>
      <c r="N2129" s="28">
        <v>2375320.5299999998</v>
      </c>
      <c r="O2129" s="28">
        <v>390539.69</v>
      </c>
      <c r="P2129" s="26">
        <v>365</v>
      </c>
      <c r="Q2129" s="26">
        <v>12928</v>
      </c>
      <c r="R2129" s="26">
        <v>17812</v>
      </c>
      <c r="S2129" s="29">
        <v>9.1000003814697266</v>
      </c>
      <c r="T2129" s="30">
        <v>40936</v>
      </c>
      <c r="U2129" s="30">
        <v>40957</v>
      </c>
      <c r="V2129" s="30">
        <v>41030</v>
      </c>
      <c r="W2129">
        <v>4607640</v>
      </c>
      <c r="X2129" s="26">
        <v>5206</v>
      </c>
      <c r="Y2129" s="26" t="s">
        <v>72</v>
      </c>
      <c r="Z2129" s="26" t="s">
        <v>72</v>
      </c>
      <c r="AA2129" s="26" t="s">
        <v>4069</v>
      </c>
      <c r="AB2129" s="31" t="s">
        <v>72</v>
      </c>
      <c r="AC2129" s="31" t="s">
        <v>72</v>
      </c>
      <c r="AD2129" s="26">
        <v>2845.8309982451046</v>
      </c>
      <c r="AE2129" s="26" t="s">
        <v>72</v>
      </c>
      <c r="AF2129" s="26" t="s">
        <v>72</v>
      </c>
      <c r="AG2129" s="26">
        <v>164958</v>
      </c>
      <c r="AH2129" s="28">
        <v>0.48441699999999999</v>
      </c>
      <c r="AI2129">
        <v>24521</v>
      </c>
      <c r="AJ2129" s="26">
        <v>232133</v>
      </c>
      <c r="AK2129" s="28">
        <v>0.67817000000000005</v>
      </c>
      <c r="AL2129">
        <v>30435</v>
      </c>
      <c r="AM2129" s="26">
        <v>232133</v>
      </c>
      <c r="AN2129" s="28">
        <v>0.67817000000000005</v>
      </c>
      <c r="AO2129">
        <v>30435</v>
      </c>
      <c r="AP2129" s="32">
        <v>358136.1875</v>
      </c>
      <c r="AQ2129" s="36">
        <v>1.0191950639808212</v>
      </c>
      <c r="AR2129" s="32">
        <f t="shared" si="270"/>
        <v>538533.71382460534</v>
      </c>
      <c r="AS2129" s="32">
        <f t="shared" si="264"/>
        <v>4</v>
      </c>
      <c r="AT2129" s="32">
        <f t="shared" si="265"/>
        <v>1</v>
      </c>
      <c r="AU2129" s="32">
        <f t="shared" si="266"/>
        <v>4</v>
      </c>
      <c r="AV2129" s="32">
        <f t="shared" si="267"/>
        <v>394871.63201114099</v>
      </c>
      <c r="AW2129" s="32">
        <f t="shared" si="268"/>
        <v>1.1237379307049391</v>
      </c>
      <c r="AX2129" s="32">
        <f t="shared" si="269"/>
        <v>593773.24574591522</v>
      </c>
      <c r="AY2129" s="26">
        <v>2</v>
      </c>
      <c r="AZ2129" s="26">
        <v>1</v>
      </c>
      <c r="BA2129" s="26">
        <v>12327.67</v>
      </c>
      <c r="BB2129" s="26">
        <v>84.46</v>
      </c>
      <c r="BC2129" s="26">
        <v>154.32</v>
      </c>
      <c r="BD2129" s="26">
        <v>237.38</v>
      </c>
      <c r="BE2129" s="28">
        <v>7.0000000000000007E-2</v>
      </c>
      <c r="BF2129" s="28">
        <v>5.08</v>
      </c>
      <c r="BG2129" s="28">
        <v>0.67</v>
      </c>
      <c r="BH2129" s="28">
        <v>1.35</v>
      </c>
      <c r="BI2129" s="28">
        <v>0.11</v>
      </c>
      <c r="BJ2129" s="28">
        <v>9.1999999999999993</v>
      </c>
      <c r="BK2129" s="28">
        <v>0.78</v>
      </c>
      <c r="BL2129" s="28">
        <v>7.73</v>
      </c>
      <c r="BM2129" s="28">
        <v>0.1</v>
      </c>
      <c r="BN2129" s="28">
        <v>7.76</v>
      </c>
      <c r="BO2129" s="28">
        <v>0.75</v>
      </c>
      <c r="BP2129" s="28">
        <v>5.82</v>
      </c>
      <c r="BQ2129" s="26">
        <v>51.721800999999999</v>
      </c>
      <c r="BR2129" s="26">
        <v>2355.564453</v>
      </c>
      <c r="BS2129" s="31">
        <f t="shared" si="271"/>
        <v>13.240656</v>
      </c>
    </row>
    <row r="2130" spans="1:71">
      <c r="A2130" s="26">
        <v>42255320320000</v>
      </c>
      <c r="B2130" s="26" t="s">
        <v>9280</v>
      </c>
      <c r="C2130" t="s">
        <v>4683</v>
      </c>
      <c r="D2130" s="26" t="s">
        <v>425</v>
      </c>
      <c r="E2130" s="27" t="s">
        <v>421</v>
      </c>
      <c r="F2130" t="s">
        <v>66</v>
      </c>
      <c r="G2130" t="s">
        <v>67</v>
      </c>
      <c r="H2130" t="s">
        <v>4681</v>
      </c>
      <c r="I2130" t="s">
        <v>4682</v>
      </c>
      <c r="J2130" t="s">
        <v>76</v>
      </c>
      <c r="K2130" t="s">
        <v>9261</v>
      </c>
      <c r="L2130">
        <v>28.902329999999999</v>
      </c>
      <c r="M2130">
        <v>-97.82687</v>
      </c>
      <c r="N2130" s="28">
        <v>2375339.5</v>
      </c>
      <c r="O2130" s="28">
        <v>390561.7</v>
      </c>
      <c r="P2130" s="26">
        <v>365</v>
      </c>
      <c r="Q2130" s="26">
        <v>12968</v>
      </c>
      <c r="R2130" s="26">
        <v>17670</v>
      </c>
      <c r="S2130" s="29">
        <v>10.5</v>
      </c>
      <c r="T2130" s="30">
        <v>40912</v>
      </c>
      <c r="U2130" s="30">
        <v>40947</v>
      </c>
      <c r="V2130" s="30">
        <v>41030</v>
      </c>
      <c r="W2130">
        <v>2784721</v>
      </c>
      <c r="X2130" s="26">
        <v>5188</v>
      </c>
      <c r="Y2130" s="26" t="s">
        <v>72</v>
      </c>
      <c r="Z2130" s="26" t="s">
        <v>72</v>
      </c>
      <c r="AA2130" s="26" t="s">
        <v>4069</v>
      </c>
      <c r="AB2130" s="31" t="s">
        <v>72</v>
      </c>
      <c r="AC2130" s="31" t="s">
        <v>72</v>
      </c>
      <c r="AD2130" s="26">
        <v>2354.4795019363382</v>
      </c>
      <c r="AE2130" s="26" t="s">
        <v>72</v>
      </c>
      <c r="AF2130" s="26" t="s">
        <v>72</v>
      </c>
      <c r="AG2130" s="26">
        <v>163243</v>
      </c>
      <c r="AH2130" s="28">
        <v>0.35588500000000001</v>
      </c>
      <c r="AI2130">
        <v>23467</v>
      </c>
      <c r="AJ2130" s="26">
        <v>233782</v>
      </c>
      <c r="AK2130" s="28">
        <v>0.56625099999999995</v>
      </c>
      <c r="AL2130">
        <v>26938</v>
      </c>
      <c r="AM2130" s="26">
        <v>233782</v>
      </c>
      <c r="AN2130" s="28">
        <v>0.56625099999999995</v>
      </c>
      <c r="AO2130">
        <v>26938</v>
      </c>
      <c r="AP2130" s="32">
        <v>383095.34375</v>
      </c>
      <c r="AQ2130" s="36">
        <v>0.90199013414663032</v>
      </c>
      <c r="AR2130" s="32">
        <f t="shared" si="270"/>
        <v>542747.59749395354</v>
      </c>
      <c r="AS2130" s="32">
        <f t="shared" si="264"/>
        <v>4</v>
      </c>
      <c r="AT2130" s="32">
        <f t="shared" si="265"/>
        <v>1</v>
      </c>
      <c r="AU2130" s="32">
        <f t="shared" si="266"/>
        <v>4</v>
      </c>
      <c r="AV2130" s="32">
        <f t="shared" si="267"/>
        <v>423856.45202872012</v>
      </c>
      <c r="AW2130" s="32">
        <f t="shared" si="268"/>
        <v>0.99796132806508453</v>
      </c>
      <c r="AX2130" s="32">
        <f t="shared" si="269"/>
        <v>600495.60709624004</v>
      </c>
      <c r="AY2130" s="26">
        <v>2</v>
      </c>
      <c r="AZ2130" s="26">
        <v>1</v>
      </c>
      <c r="BA2130" s="26">
        <v>12327.92</v>
      </c>
      <c r="BB2130" s="26">
        <v>84.45</v>
      </c>
      <c r="BC2130" s="26">
        <v>154.33000000000001</v>
      </c>
      <c r="BD2130" s="26">
        <v>237.37</v>
      </c>
      <c r="BE2130" s="28">
        <v>7.0000000000000007E-2</v>
      </c>
      <c r="BF2130" s="28">
        <v>5.09</v>
      </c>
      <c r="BG2130" s="28">
        <v>0.67</v>
      </c>
      <c r="BH2130" s="28">
        <v>1.35</v>
      </c>
      <c r="BI2130" s="28">
        <v>0.11</v>
      </c>
      <c r="BJ2130" s="28">
        <v>9.2100000000000009</v>
      </c>
      <c r="BK2130" s="28">
        <v>0.78</v>
      </c>
      <c r="BL2130" s="28">
        <v>7.74</v>
      </c>
      <c r="BM2130" s="28">
        <v>0.1</v>
      </c>
      <c r="BN2130" s="28">
        <v>7.76</v>
      </c>
      <c r="BO2130" s="28">
        <v>0.75</v>
      </c>
      <c r="BP2130" s="28">
        <v>5.82</v>
      </c>
      <c r="BQ2130" s="26">
        <v>51.721800999999999</v>
      </c>
      <c r="BR2130" s="26">
        <v>2355.564453</v>
      </c>
      <c r="BS2130" s="31">
        <f t="shared" si="271"/>
        <v>13.241514</v>
      </c>
    </row>
    <row r="2131" spans="1:71">
      <c r="A2131" s="26">
        <v>42255320380000</v>
      </c>
      <c r="B2131" s="26" t="s">
        <v>9280</v>
      </c>
      <c r="C2131" t="s">
        <v>4684</v>
      </c>
      <c r="D2131" s="26" t="s">
        <v>128</v>
      </c>
      <c r="E2131" s="27" t="s">
        <v>421</v>
      </c>
      <c r="F2131" t="s">
        <v>2781</v>
      </c>
      <c r="G2131" t="s">
        <v>67</v>
      </c>
      <c r="H2131" t="s">
        <v>4685</v>
      </c>
      <c r="I2131" t="s">
        <v>4686</v>
      </c>
      <c r="J2131" t="s">
        <v>131</v>
      </c>
      <c r="K2131" t="s">
        <v>9261</v>
      </c>
      <c r="L2131">
        <v>28.883600000000001</v>
      </c>
      <c r="M2131">
        <v>-97.753919999999994</v>
      </c>
      <c r="N2131" s="28">
        <v>2398751.34</v>
      </c>
      <c r="O2131" s="28">
        <v>383993.73</v>
      </c>
      <c r="P2131" s="26">
        <v>224</v>
      </c>
      <c r="Q2131" s="26">
        <v>12902</v>
      </c>
      <c r="R2131" s="26">
        <v>19570</v>
      </c>
      <c r="S2131" s="29" t="s">
        <v>72</v>
      </c>
      <c r="T2131" s="30">
        <v>40836</v>
      </c>
      <c r="U2131" s="30">
        <v>40918</v>
      </c>
      <c r="V2131" s="30">
        <v>40909</v>
      </c>
      <c r="W2131">
        <v>2462</v>
      </c>
      <c r="X2131" s="26">
        <v>6746</v>
      </c>
      <c r="Y2131" s="26">
        <v>7344</v>
      </c>
      <c r="Z2131" s="26">
        <v>7815</v>
      </c>
      <c r="AA2131" s="26" t="s">
        <v>4069</v>
      </c>
      <c r="AB2131" s="31">
        <v>60</v>
      </c>
      <c r="AC2131" s="31">
        <v>0.68000000715255737</v>
      </c>
      <c r="AD2131" s="26">
        <v>2806.2846666202513</v>
      </c>
      <c r="AE2131" s="26" t="s">
        <v>72</v>
      </c>
      <c r="AF2131" s="26">
        <v>1977</v>
      </c>
      <c r="AG2131" s="26">
        <v>127476</v>
      </c>
      <c r="AH2131" s="28">
        <v>0.41231200000000001</v>
      </c>
      <c r="AI2131">
        <v>8865</v>
      </c>
      <c r="AJ2131" s="26">
        <v>215287</v>
      </c>
      <c r="AK2131" s="28">
        <v>0.708152</v>
      </c>
      <c r="AL2131">
        <v>16645</v>
      </c>
      <c r="AM2131" s="26">
        <v>253941</v>
      </c>
      <c r="AN2131" s="28">
        <v>0.84682100000000005</v>
      </c>
      <c r="AO2131">
        <v>19081</v>
      </c>
      <c r="AP2131" s="32">
        <v>486864.25</v>
      </c>
      <c r="AQ2131" s="36">
        <v>1.3662796795005687</v>
      </c>
      <c r="AR2131" s="32">
        <f t="shared" si="270"/>
        <v>728695.7532716007</v>
      </c>
      <c r="AS2131" s="32">
        <f t="shared" si="264"/>
        <v>4</v>
      </c>
      <c r="AT2131" s="32">
        <f t="shared" si="265"/>
        <v>1</v>
      </c>
      <c r="AU2131" s="32">
        <f t="shared" si="266"/>
        <v>4</v>
      </c>
      <c r="AV2131" s="32">
        <f t="shared" si="267"/>
        <v>414260.42024903646</v>
      </c>
      <c r="AW2131" s="32">
        <f t="shared" si="268"/>
        <v>1.1625326653325325</v>
      </c>
      <c r="AX2131" s="32">
        <f t="shared" si="269"/>
        <v>620028.70201289468</v>
      </c>
      <c r="AY2131" s="26">
        <v>2</v>
      </c>
      <c r="AZ2131" s="26">
        <v>1</v>
      </c>
      <c r="BA2131" s="26">
        <v>12796.48</v>
      </c>
      <c r="BB2131" s="26">
        <v>56.05</v>
      </c>
      <c r="BC2131" s="26">
        <v>210.12</v>
      </c>
      <c r="BD2131" s="26">
        <v>275.72000000000003</v>
      </c>
      <c r="BE2131" s="28">
        <v>0.06</v>
      </c>
      <c r="BF2131" s="28">
        <v>4.8600000000000003</v>
      </c>
      <c r="BG2131" s="28">
        <v>0.63</v>
      </c>
      <c r="BH2131" s="28">
        <v>0.76</v>
      </c>
      <c r="BI2131" s="28">
        <v>0.09</v>
      </c>
      <c r="BJ2131" s="28">
        <v>8.14</v>
      </c>
      <c r="BK2131" s="28">
        <v>0.71</v>
      </c>
      <c r="BL2131" s="28">
        <v>13.97</v>
      </c>
      <c r="BM2131" s="28">
        <v>0.09</v>
      </c>
      <c r="BN2131" s="28">
        <v>7.71</v>
      </c>
      <c r="BO2131" s="28">
        <v>0.72</v>
      </c>
      <c r="BP2131" s="28">
        <v>10.02</v>
      </c>
      <c r="BQ2131" s="26">
        <v>58.057299999999998</v>
      </c>
      <c r="BR2131" s="26">
        <v>4191.2172849999997</v>
      </c>
      <c r="BS2131" s="31">
        <f t="shared" si="271"/>
        <v>13.426667999999999</v>
      </c>
    </row>
    <row r="2132" spans="1:71">
      <c r="A2132" s="26">
        <v>42255320390000</v>
      </c>
      <c r="B2132" s="26" t="s">
        <v>9282</v>
      </c>
      <c r="C2132" t="s">
        <v>4687</v>
      </c>
      <c r="D2132" s="26" t="s">
        <v>425</v>
      </c>
      <c r="E2132" s="27" t="s">
        <v>421</v>
      </c>
      <c r="F2132" t="s">
        <v>66</v>
      </c>
      <c r="G2132" t="s">
        <v>67</v>
      </c>
      <c r="H2132" t="s">
        <v>577</v>
      </c>
      <c r="I2132" t="s">
        <v>578</v>
      </c>
      <c r="J2132" t="s">
        <v>297</v>
      </c>
      <c r="K2132" t="s">
        <v>9261</v>
      </c>
      <c r="L2132">
        <v>28.823409999999999</v>
      </c>
      <c r="M2132">
        <v>-98.076139999999995</v>
      </c>
      <c r="N2132" s="28">
        <v>2295814.84</v>
      </c>
      <c r="O2132" s="28">
        <v>361154.24</v>
      </c>
      <c r="P2132" s="26">
        <v>423</v>
      </c>
      <c r="Q2132" s="26">
        <v>10836</v>
      </c>
      <c r="R2132" s="26">
        <v>16676</v>
      </c>
      <c r="S2132" s="29">
        <v>9</v>
      </c>
      <c r="T2132" s="30">
        <v>40800</v>
      </c>
      <c r="U2132" s="30">
        <v>40924</v>
      </c>
      <c r="V2132" s="30">
        <v>40909</v>
      </c>
      <c r="W2132">
        <v>4618459</v>
      </c>
      <c r="X2132" s="26">
        <v>5986</v>
      </c>
      <c r="Y2132" s="26" t="s">
        <v>72</v>
      </c>
      <c r="Z2132" s="26" t="s">
        <v>72</v>
      </c>
      <c r="AA2132" s="26" t="s">
        <v>4069</v>
      </c>
      <c r="AB2132" s="31" t="s">
        <v>72</v>
      </c>
      <c r="AC2132" s="31" t="s">
        <v>72</v>
      </c>
      <c r="AD2132" s="26">
        <v>1991.0245720731766</v>
      </c>
      <c r="AE2132" s="26">
        <v>458</v>
      </c>
      <c r="AF2132" s="26" t="s">
        <v>72</v>
      </c>
      <c r="AG2132" s="26">
        <v>4991</v>
      </c>
      <c r="AH2132" s="28">
        <v>1.0215999999999999E-2</v>
      </c>
      <c r="AI2132">
        <v>874</v>
      </c>
      <c r="AJ2132" s="26">
        <v>11730</v>
      </c>
      <c r="AK2132" s="28">
        <v>2.8801E-2</v>
      </c>
      <c r="AL2132">
        <v>2872</v>
      </c>
      <c r="AM2132" s="26">
        <v>17350</v>
      </c>
      <c r="AN2132" s="28">
        <v>3.5623000000000002E-2</v>
      </c>
      <c r="AO2132">
        <v>3060</v>
      </c>
      <c r="AP2132" s="32">
        <v>29414.4921875</v>
      </c>
      <c r="AQ2132" s="36">
        <v>5.8564976720366986E-2</v>
      </c>
      <c r="AR2132" s="32">
        <f t="shared" si="270"/>
        <v>39780.493067004958</v>
      </c>
      <c r="AS2132" s="32">
        <f t="shared" si="264"/>
        <v>1</v>
      </c>
      <c r="AT2132" s="32">
        <f t="shared" si="265"/>
        <v>1</v>
      </c>
      <c r="AU2132" s="32">
        <f t="shared" si="266"/>
        <v>1</v>
      </c>
      <c r="AV2132" s="32">
        <f t="shared" si="267"/>
        <v>28205.677440068495</v>
      </c>
      <c r="AW2132" s="32">
        <f t="shared" si="268"/>
        <v>5.6158196855146426E-2</v>
      </c>
      <c r="AX2132" s="32">
        <f t="shared" si="269"/>
        <v>38145.678283429414</v>
      </c>
      <c r="AY2132" s="26">
        <v>2</v>
      </c>
      <c r="AZ2132" s="26">
        <v>1</v>
      </c>
      <c r="BA2132" s="26">
        <v>10440.86</v>
      </c>
      <c r="BB2132" s="26">
        <v>24.01</v>
      </c>
      <c r="BC2132" s="26">
        <v>134.30000000000001</v>
      </c>
      <c r="BD2132" s="26">
        <v>167.56</v>
      </c>
      <c r="BE2132" s="28">
        <v>0.06</v>
      </c>
      <c r="BF2132" s="28">
        <v>5.43</v>
      </c>
      <c r="BG2132" s="28">
        <v>0.71</v>
      </c>
      <c r="BH2132" s="28">
        <v>0.28000000000000003</v>
      </c>
      <c r="BI2132" s="28">
        <v>7.0000000000000007E-2</v>
      </c>
      <c r="BJ2132" s="28">
        <v>6.38</v>
      </c>
      <c r="BK2132" s="28">
        <v>0.7</v>
      </c>
      <c r="BL2132" s="28">
        <v>-0.28999999999999998</v>
      </c>
      <c r="BM2132" s="28">
        <v>0.08</v>
      </c>
      <c r="BN2132" s="28">
        <v>7.47</v>
      </c>
      <c r="BO2132" s="28">
        <v>0.77</v>
      </c>
      <c r="BP2132" s="28">
        <v>-0.1</v>
      </c>
      <c r="BQ2132" s="26">
        <v>44.004001000000002</v>
      </c>
      <c r="BR2132" s="26">
        <v>1512.414428</v>
      </c>
      <c r="BS2132" s="31">
        <f t="shared" si="271"/>
        <v>6.5807000000000011</v>
      </c>
    </row>
    <row r="2133" spans="1:71">
      <c r="A2133" s="26">
        <v>42255320400000</v>
      </c>
      <c r="B2133" s="26" t="s">
        <v>9282</v>
      </c>
      <c r="C2133" t="s">
        <v>4688</v>
      </c>
      <c r="D2133" s="26" t="s">
        <v>64</v>
      </c>
      <c r="E2133" s="27" t="s">
        <v>421</v>
      </c>
      <c r="F2133" t="s">
        <v>66</v>
      </c>
      <c r="G2133" t="s">
        <v>67</v>
      </c>
      <c r="H2133" t="s">
        <v>509</v>
      </c>
      <c r="I2133" t="s">
        <v>510</v>
      </c>
      <c r="J2133" t="s">
        <v>339</v>
      </c>
      <c r="K2133" t="s">
        <v>9261</v>
      </c>
      <c r="L2133">
        <v>29.106940000000002</v>
      </c>
      <c r="M2133">
        <v>-97.772829999999999</v>
      </c>
      <c r="N2133" s="28">
        <v>2391848.25</v>
      </c>
      <c r="O2133" s="28">
        <v>465126.46</v>
      </c>
      <c r="P2133" s="26">
        <v>335</v>
      </c>
      <c r="Q2133" s="26">
        <v>10948</v>
      </c>
      <c r="R2133" s="26">
        <v>16925</v>
      </c>
      <c r="S2133" s="29" t="s">
        <v>72</v>
      </c>
      <c r="T2133" s="30">
        <v>40754</v>
      </c>
      <c r="U2133" s="30">
        <v>40817</v>
      </c>
      <c r="V2133" s="30">
        <v>40817</v>
      </c>
      <c r="W2133">
        <v>3084</v>
      </c>
      <c r="X2133" s="26">
        <v>6521</v>
      </c>
      <c r="Y2133" s="26" t="s">
        <v>72</v>
      </c>
      <c r="Z2133" s="26" t="s">
        <v>72</v>
      </c>
      <c r="AA2133" s="26" t="s">
        <v>4069</v>
      </c>
      <c r="AB2133" s="31" t="s">
        <v>72</v>
      </c>
      <c r="AC2133" s="31" t="s">
        <v>72</v>
      </c>
      <c r="AD2133" s="26">
        <v>1774.5143045221864</v>
      </c>
      <c r="AE2133" s="26">
        <v>1304</v>
      </c>
      <c r="AF2133" s="26" t="s">
        <v>72</v>
      </c>
      <c r="AG2133" s="26">
        <v>55231</v>
      </c>
      <c r="AH2133" s="28">
        <v>9.4605999999999996E-2</v>
      </c>
      <c r="AI2133">
        <v>31544</v>
      </c>
      <c r="AJ2133" s="26">
        <v>84540</v>
      </c>
      <c r="AK2133" s="28">
        <v>0.153475</v>
      </c>
      <c r="AL2133">
        <v>36277</v>
      </c>
      <c r="AM2133" s="26">
        <v>101297</v>
      </c>
      <c r="AN2133" s="28">
        <v>0.191746</v>
      </c>
      <c r="AO2133">
        <v>41803</v>
      </c>
      <c r="AP2133" s="32">
        <v>149421.203125</v>
      </c>
      <c r="AQ2133" s="36">
        <v>0.26515006234422772</v>
      </c>
      <c r="AR2133" s="32">
        <f t="shared" si="270"/>
        <v>196352.76415992831</v>
      </c>
      <c r="AS2133" s="32">
        <f t="shared" si="264"/>
        <v>3</v>
      </c>
      <c r="AT2133" s="32">
        <f t="shared" si="265"/>
        <v>1</v>
      </c>
      <c r="AU2133" s="32">
        <f t="shared" si="266"/>
        <v>3</v>
      </c>
      <c r="AV2133" s="32">
        <f t="shared" si="267"/>
        <v>131525.4877990339</v>
      </c>
      <c r="AW2133" s="32">
        <f t="shared" si="268"/>
        <v>0.23339385950864394</v>
      </c>
      <c r="AX2133" s="32">
        <f t="shared" si="269"/>
        <v>172836.20093206386</v>
      </c>
      <c r="AY2133" s="26">
        <v>2</v>
      </c>
      <c r="AZ2133" s="26">
        <v>1</v>
      </c>
      <c r="BA2133" s="26">
        <v>9357.5499999999993</v>
      </c>
      <c r="BB2133" s="26">
        <v>62.38</v>
      </c>
      <c r="BC2133" s="26">
        <v>107.73</v>
      </c>
      <c r="BD2133" s="26">
        <v>151.18</v>
      </c>
      <c r="BE2133" s="28">
        <v>0.06</v>
      </c>
      <c r="BF2133" s="28">
        <v>4.66</v>
      </c>
      <c r="BG2133" s="28">
        <v>0.52</v>
      </c>
      <c r="BH2133" s="28">
        <v>0.44</v>
      </c>
      <c r="BI2133" s="28">
        <v>0.08</v>
      </c>
      <c r="BJ2133" s="28">
        <v>7.09</v>
      </c>
      <c r="BK2133" s="28">
        <v>0.69</v>
      </c>
      <c r="BL2133" s="28">
        <v>17.57</v>
      </c>
      <c r="BM2133" s="28">
        <v>0.08</v>
      </c>
      <c r="BN2133" s="28">
        <v>6.16</v>
      </c>
      <c r="BO2133" s="28">
        <v>0.64</v>
      </c>
      <c r="BP2133" s="28">
        <v>15.17</v>
      </c>
      <c r="BQ2133" s="26">
        <v>41.850799000000002</v>
      </c>
      <c r="BR2133" s="26">
        <v>1355.1971430000001</v>
      </c>
      <c r="BS2133" s="31">
        <f t="shared" si="271"/>
        <v>5.9466960000000002</v>
      </c>
    </row>
    <row r="2134" spans="1:71">
      <c r="A2134" s="26">
        <v>42255320520000</v>
      </c>
      <c r="B2134" s="26" t="s">
        <v>9280</v>
      </c>
      <c r="C2134" t="s">
        <v>4689</v>
      </c>
      <c r="D2134" s="26" t="s">
        <v>425</v>
      </c>
      <c r="E2134" s="27" t="s">
        <v>421</v>
      </c>
      <c r="F2134" t="s">
        <v>66</v>
      </c>
      <c r="G2134" t="s">
        <v>67</v>
      </c>
      <c r="H2134" t="s">
        <v>4690</v>
      </c>
      <c r="I2134" t="s">
        <v>4691</v>
      </c>
      <c r="J2134" t="s">
        <v>76</v>
      </c>
      <c r="K2134" t="s">
        <v>9261</v>
      </c>
      <c r="L2134">
        <v>28.89536</v>
      </c>
      <c r="M2134">
        <v>-97.834800000000001</v>
      </c>
      <c r="N2134" s="28">
        <v>2372827.66</v>
      </c>
      <c r="O2134" s="28">
        <v>388002.34</v>
      </c>
      <c r="P2134" s="26">
        <v>379</v>
      </c>
      <c r="Q2134" s="26">
        <v>12911</v>
      </c>
      <c r="R2134" s="26">
        <v>17579</v>
      </c>
      <c r="S2134" s="29">
        <v>10.600000381469727</v>
      </c>
      <c r="T2134" s="30">
        <v>40868</v>
      </c>
      <c r="U2134" s="30">
        <v>40892</v>
      </c>
      <c r="V2134" s="30">
        <v>40909</v>
      </c>
      <c r="W2134">
        <v>4040390</v>
      </c>
      <c r="X2134" s="26">
        <v>5084</v>
      </c>
      <c r="Y2134" s="26" t="s">
        <v>72</v>
      </c>
      <c r="Z2134" s="26" t="s">
        <v>72</v>
      </c>
      <c r="AA2134" s="26" t="s">
        <v>4069</v>
      </c>
      <c r="AB2134" s="31" t="s">
        <v>72</v>
      </c>
      <c r="AC2134" s="31" t="s">
        <v>72</v>
      </c>
      <c r="AD2134" s="26">
        <v>2760.4611588530588</v>
      </c>
      <c r="AE2134" s="26" t="s">
        <v>72</v>
      </c>
      <c r="AF2134" s="26" t="s">
        <v>72</v>
      </c>
      <c r="AG2134" s="26">
        <v>170679</v>
      </c>
      <c r="AH2134" s="28">
        <v>0.47878700000000002</v>
      </c>
      <c r="AI2134">
        <v>11169</v>
      </c>
      <c r="AJ2134" s="26">
        <v>220243</v>
      </c>
      <c r="AK2134" s="28">
        <v>0.61486799999999997</v>
      </c>
      <c r="AL2134">
        <v>13777</v>
      </c>
      <c r="AM2134" s="26">
        <v>233244</v>
      </c>
      <c r="AN2134" s="28">
        <v>0.64544800000000002</v>
      </c>
      <c r="AO2134">
        <v>13898</v>
      </c>
      <c r="AP2134" s="32">
        <v>272104.6875</v>
      </c>
      <c r="AQ2134" s="36">
        <v>0.75113442098559935</v>
      </c>
      <c r="AR2134" s="32">
        <f t="shared" si="270"/>
        <v>405055.48001445108</v>
      </c>
      <c r="AS2134" s="32">
        <f t="shared" si="264"/>
        <v>4</v>
      </c>
      <c r="AT2134" s="32">
        <f t="shared" si="265"/>
        <v>1</v>
      </c>
      <c r="AU2134" s="32">
        <f t="shared" si="266"/>
        <v>4</v>
      </c>
      <c r="AV2134" s="32">
        <f t="shared" si="267"/>
        <v>307214.96975806454</v>
      </c>
      <c r="AW2134" s="32">
        <f t="shared" si="268"/>
        <v>0.84805499143535423</v>
      </c>
      <c r="AX2134" s="32">
        <f t="shared" si="269"/>
        <v>457320.7032421222</v>
      </c>
      <c r="AY2134" s="26">
        <v>2</v>
      </c>
      <c r="AZ2134" s="26">
        <v>1</v>
      </c>
      <c r="BA2134" s="26">
        <v>12296.54</v>
      </c>
      <c r="BB2134" s="26">
        <v>85.51</v>
      </c>
      <c r="BC2134" s="26">
        <v>152.74</v>
      </c>
      <c r="BD2134" s="26">
        <v>237.78</v>
      </c>
      <c r="BE2134" s="28">
        <v>0.08</v>
      </c>
      <c r="BF2134" s="28">
        <v>4.87</v>
      </c>
      <c r="BG2134" s="28">
        <v>0.69</v>
      </c>
      <c r="BH2134" s="28">
        <v>1.53</v>
      </c>
      <c r="BI2134" s="28">
        <v>0.11</v>
      </c>
      <c r="BJ2134" s="28">
        <v>8.89</v>
      </c>
      <c r="BK2134" s="28">
        <v>0.79</v>
      </c>
      <c r="BL2134" s="28">
        <v>6.45</v>
      </c>
      <c r="BM2134" s="28">
        <v>0.1</v>
      </c>
      <c r="BN2134" s="28">
        <v>7.49</v>
      </c>
      <c r="BO2134" s="28">
        <v>0.76</v>
      </c>
      <c r="BP2134" s="28">
        <v>5.04</v>
      </c>
      <c r="BQ2134" s="26">
        <v>51.721800999999999</v>
      </c>
      <c r="BR2134" s="26">
        <v>2545.9802239999999</v>
      </c>
      <c r="BS2134" s="31">
        <f t="shared" si="271"/>
        <v>13.273106000000002</v>
      </c>
    </row>
    <row r="2135" spans="1:71">
      <c r="A2135" s="26">
        <v>42255320890000</v>
      </c>
      <c r="B2135" s="26" t="s">
        <v>9280</v>
      </c>
      <c r="C2135" t="s">
        <v>4692</v>
      </c>
      <c r="D2135" s="26" t="s">
        <v>425</v>
      </c>
      <c r="E2135" s="27" t="s">
        <v>421</v>
      </c>
      <c r="F2135" t="s">
        <v>66</v>
      </c>
      <c r="G2135" t="s">
        <v>67</v>
      </c>
      <c r="H2135" t="s">
        <v>4693</v>
      </c>
      <c r="I2135" t="s">
        <v>4694</v>
      </c>
      <c r="J2135" t="s">
        <v>70</v>
      </c>
      <c r="K2135" t="s">
        <v>9261</v>
      </c>
      <c r="L2135">
        <v>28.918299999999999</v>
      </c>
      <c r="M2135">
        <v>-97.855850000000004</v>
      </c>
      <c r="N2135" s="28">
        <v>2366010.94</v>
      </c>
      <c r="O2135" s="28">
        <v>396275.86</v>
      </c>
      <c r="P2135" s="26">
        <v>296</v>
      </c>
      <c r="Q2135" s="26">
        <v>12533</v>
      </c>
      <c r="R2135" s="26">
        <v>17962</v>
      </c>
      <c r="S2135" s="29">
        <v>10.5</v>
      </c>
      <c r="T2135" s="30">
        <v>40862</v>
      </c>
      <c r="U2135" s="30">
        <v>40923</v>
      </c>
      <c r="V2135" s="30">
        <v>40969</v>
      </c>
      <c r="W2135">
        <v>4842385</v>
      </c>
      <c r="X2135" s="26">
        <v>5978</v>
      </c>
      <c r="Y2135" s="26" t="s">
        <v>72</v>
      </c>
      <c r="Z2135" s="26" t="s">
        <v>72</v>
      </c>
      <c r="AA2135" s="26" t="s">
        <v>4069</v>
      </c>
      <c r="AB2135" s="31" t="s">
        <v>72</v>
      </c>
      <c r="AC2135" s="31" t="s">
        <v>72</v>
      </c>
      <c r="AD2135" s="26">
        <v>2100.4946164562566</v>
      </c>
      <c r="AE2135" s="26" t="s">
        <v>72</v>
      </c>
      <c r="AF2135" s="26" t="s">
        <v>72</v>
      </c>
      <c r="AG2135" s="26">
        <v>120455</v>
      </c>
      <c r="AH2135" s="28">
        <v>0.25658700000000001</v>
      </c>
      <c r="AI2135">
        <v>197</v>
      </c>
      <c r="AJ2135" s="26">
        <v>151415</v>
      </c>
      <c r="AK2135" s="28">
        <v>0.34371200000000002</v>
      </c>
      <c r="AL2135">
        <v>1284</v>
      </c>
      <c r="AM2135" s="26">
        <v>155039</v>
      </c>
      <c r="AN2135" s="28">
        <v>0.35300599999999999</v>
      </c>
      <c r="AO2135">
        <v>1693</v>
      </c>
      <c r="AP2135" s="32">
        <v>202759.015625</v>
      </c>
      <c r="AQ2135" s="36">
        <v>0.42589422075828254</v>
      </c>
      <c r="AR2135" s="32">
        <f t="shared" si="270"/>
        <v>278142.29269921599</v>
      </c>
      <c r="AS2135" s="32">
        <f t="shared" si="264"/>
        <v>4</v>
      </c>
      <c r="AT2135" s="32">
        <f t="shared" si="265"/>
        <v>1</v>
      </c>
      <c r="AU2135" s="32">
        <f t="shared" si="266"/>
        <v>3</v>
      </c>
      <c r="AV2135" s="32">
        <f t="shared" si="267"/>
        <v>194686.64263758782</v>
      </c>
      <c r="AW2135" s="32">
        <f t="shared" si="268"/>
        <v>0.40893824475619639</v>
      </c>
      <c r="AX2135" s="32">
        <f t="shared" si="269"/>
        <v>267068.71195943456</v>
      </c>
      <c r="AY2135" s="26">
        <v>2</v>
      </c>
      <c r="AZ2135" s="26">
        <v>1</v>
      </c>
      <c r="BA2135" s="26">
        <v>11892.2</v>
      </c>
      <c r="BB2135" s="26">
        <v>77.77</v>
      </c>
      <c r="BC2135" s="26">
        <v>138.44999999999999</v>
      </c>
      <c r="BD2135" s="26">
        <v>216.16</v>
      </c>
      <c r="BE2135" s="28">
        <v>0.08</v>
      </c>
      <c r="BF2135" s="28">
        <v>4.96</v>
      </c>
      <c r="BG2135" s="28">
        <v>0.72</v>
      </c>
      <c r="BH2135" s="28">
        <v>1.41</v>
      </c>
      <c r="BI2135" s="28">
        <v>0.11</v>
      </c>
      <c r="BJ2135" s="28">
        <v>9.31</v>
      </c>
      <c r="BK2135" s="28">
        <v>0.81</v>
      </c>
      <c r="BL2135" s="28">
        <v>1.49</v>
      </c>
      <c r="BM2135" s="28">
        <v>0.1</v>
      </c>
      <c r="BN2135" s="28">
        <v>7.65</v>
      </c>
      <c r="BO2135" s="28">
        <v>0.78</v>
      </c>
      <c r="BP2135" s="28">
        <v>1.54</v>
      </c>
      <c r="BQ2135" s="26">
        <v>50.728499999999997</v>
      </c>
      <c r="BR2135" s="26">
        <v>1769.0412590000001</v>
      </c>
      <c r="BS2135" s="31">
        <f t="shared" si="271"/>
        <v>12.335895000000001</v>
      </c>
    </row>
    <row r="2136" spans="1:71">
      <c r="A2136" s="26">
        <v>42255320950000</v>
      </c>
      <c r="B2136" s="26" t="s">
        <v>9280</v>
      </c>
      <c r="C2136" t="s">
        <v>4695</v>
      </c>
      <c r="D2136" s="26" t="s">
        <v>425</v>
      </c>
      <c r="E2136" s="27" t="s">
        <v>421</v>
      </c>
      <c r="F2136" t="s">
        <v>66</v>
      </c>
      <c r="G2136" t="s">
        <v>67</v>
      </c>
      <c r="H2136" t="s">
        <v>4693</v>
      </c>
      <c r="I2136" t="s">
        <v>4694</v>
      </c>
      <c r="J2136" t="s">
        <v>76</v>
      </c>
      <c r="K2136" t="s">
        <v>9261</v>
      </c>
      <c r="L2136">
        <v>28.918240000000001</v>
      </c>
      <c r="M2136">
        <v>-97.855779999999996</v>
      </c>
      <c r="N2136" s="28">
        <v>2366033.54</v>
      </c>
      <c r="O2136" s="28">
        <v>396254.26</v>
      </c>
      <c r="P2136" s="26">
        <v>296</v>
      </c>
      <c r="Q2136" s="26">
        <v>12508</v>
      </c>
      <c r="R2136" s="26">
        <v>17943</v>
      </c>
      <c r="S2136" s="29">
        <v>9.6999998092651367</v>
      </c>
      <c r="T2136" s="30">
        <v>40893</v>
      </c>
      <c r="U2136" s="30">
        <v>40916</v>
      </c>
      <c r="V2136" s="30">
        <v>40969</v>
      </c>
      <c r="W2136">
        <v>5169940</v>
      </c>
      <c r="X2136" s="26">
        <v>5878</v>
      </c>
      <c r="Y2136" s="26" t="s">
        <v>72</v>
      </c>
      <c r="Z2136" s="26" t="s">
        <v>72</v>
      </c>
      <c r="AA2136" s="26" t="s">
        <v>4069</v>
      </c>
      <c r="AB2136" s="31" t="s">
        <v>72</v>
      </c>
      <c r="AC2136" s="31" t="s">
        <v>72</v>
      </c>
      <c r="AD2136" s="26">
        <v>1791.7564695965557</v>
      </c>
      <c r="AE2136" s="26" t="s">
        <v>72</v>
      </c>
      <c r="AF2136" s="26" t="s">
        <v>72</v>
      </c>
      <c r="AG2136" s="26">
        <v>133861</v>
      </c>
      <c r="AH2136" s="28">
        <v>0.24099000000000001</v>
      </c>
      <c r="AI2136">
        <v>119</v>
      </c>
      <c r="AJ2136" s="26">
        <v>167861</v>
      </c>
      <c r="AK2136" s="28">
        <v>0.315915</v>
      </c>
      <c r="AL2136">
        <v>804</v>
      </c>
      <c r="AM2136" s="26">
        <v>171733</v>
      </c>
      <c r="AN2136" s="28">
        <v>0.323486</v>
      </c>
      <c r="AO2136">
        <v>1061</v>
      </c>
      <c r="AP2136" s="32">
        <v>220921.03125</v>
      </c>
      <c r="AQ2136" s="36">
        <v>0.39583668701213037</v>
      </c>
      <c r="AR2136" s="32">
        <f t="shared" si="270"/>
        <v>290984.12485114706</v>
      </c>
      <c r="AS2136" s="32">
        <f t="shared" si="264"/>
        <v>4</v>
      </c>
      <c r="AT2136" s="32">
        <f t="shared" si="265"/>
        <v>1</v>
      </c>
      <c r="AU2136" s="32">
        <f t="shared" si="266"/>
        <v>4</v>
      </c>
      <c r="AV2136" s="32">
        <f t="shared" si="267"/>
        <v>215734.38573919702</v>
      </c>
      <c r="AW2136" s="32">
        <f t="shared" si="268"/>
        <v>0.38654348136264516</v>
      </c>
      <c r="AX2136" s="32">
        <f t="shared" si="269"/>
        <v>284152.58194038522</v>
      </c>
      <c r="AY2136" s="26">
        <v>2</v>
      </c>
      <c r="AZ2136" s="26">
        <v>1</v>
      </c>
      <c r="BA2136" s="26">
        <v>11893.63</v>
      </c>
      <c r="BB2136" s="26">
        <v>77.77</v>
      </c>
      <c r="BC2136" s="26">
        <v>138.49</v>
      </c>
      <c r="BD2136" s="26">
        <v>216.19</v>
      </c>
      <c r="BE2136" s="28">
        <v>0.08</v>
      </c>
      <c r="BF2136" s="28">
        <v>4.96</v>
      </c>
      <c r="BG2136" s="28">
        <v>0.72</v>
      </c>
      <c r="BH2136" s="28">
        <v>1.41</v>
      </c>
      <c r="BI2136" s="28">
        <v>0.11</v>
      </c>
      <c r="BJ2136" s="28">
        <v>9.31</v>
      </c>
      <c r="BK2136" s="28">
        <v>0.81</v>
      </c>
      <c r="BL2136" s="28">
        <v>1.5</v>
      </c>
      <c r="BM2136" s="28">
        <v>0.1</v>
      </c>
      <c r="BN2136" s="28">
        <v>7.65</v>
      </c>
      <c r="BO2136" s="28">
        <v>0.78</v>
      </c>
      <c r="BP2136" s="28">
        <v>1.55</v>
      </c>
      <c r="BQ2136" s="26">
        <v>50.728499999999997</v>
      </c>
      <c r="BR2136" s="26">
        <v>1769.0412590000001</v>
      </c>
      <c r="BS2136" s="31">
        <f t="shared" si="271"/>
        <v>12.339459000000003</v>
      </c>
    </row>
    <row r="2137" spans="1:71">
      <c r="A2137" s="26">
        <v>42255321010000</v>
      </c>
      <c r="B2137" s="26" t="s">
        <v>9280</v>
      </c>
      <c r="C2137" t="s">
        <v>4696</v>
      </c>
      <c r="D2137" s="26" t="s">
        <v>102</v>
      </c>
      <c r="E2137" s="27" t="s">
        <v>421</v>
      </c>
      <c r="F2137" t="s">
        <v>66</v>
      </c>
      <c r="G2137" t="s">
        <v>67</v>
      </c>
      <c r="H2137" t="s">
        <v>2932</v>
      </c>
      <c r="I2137" t="s">
        <v>2933</v>
      </c>
      <c r="J2137" t="s">
        <v>70</v>
      </c>
      <c r="K2137" t="s">
        <v>9261</v>
      </c>
      <c r="L2137">
        <v>28.870609999999999</v>
      </c>
      <c r="M2137">
        <v>-97.920599999999993</v>
      </c>
      <c r="N2137" s="28">
        <v>2345458.19</v>
      </c>
      <c r="O2137" s="28">
        <v>378740.79</v>
      </c>
      <c r="P2137" s="26">
        <v>392.5</v>
      </c>
      <c r="Q2137" s="26">
        <v>12489</v>
      </c>
      <c r="R2137" s="26">
        <v>16905</v>
      </c>
      <c r="S2137" s="29" t="s">
        <v>72</v>
      </c>
      <c r="T2137" s="30">
        <v>40910</v>
      </c>
      <c r="U2137" s="30">
        <v>40947</v>
      </c>
      <c r="V2137" s="30">
        <v>40940</v>
      </c>
      <c r="W2137">
        <v>4581630</v>
      </c>
      <c r="X2137" s="26">
        <v>4937</v>
      </c>
      <c r="Y2137" s="26" t="s">
        <v>72</v>
      </c>
      <c r="Z2137" s="26" t="s">
        <v>72</v>
      </c>
      <c r="AA2137" s="26" t="s">
        <v>4069</v>
      </c>
      <c r="AB2137" s="31" t="s">
        <v>72</v>
      </c>
      <c r="AC2137" s="31" t="s">
        <v>72</v>
      </c>
      <c r="AD2137" s="26">
        <v>2212.3349025138655</v>
      </c>
      <c r="AE2137" s="26">
        <v>864</v>
      </c>
      <c r="AF2137" s="26" t="s">
        <v>72</v>
      </c>
      <c r="AG2137" s="26">
        <v>65834</v>
      </c>
      <c r="AH2137" s="28">
        <v>0.138353</v>
      </c>
      <c r="AI2137">
        <v>15044</v>
      </c>
      <c r="AJ2137" s="26">
        <v>92483</v>
      </c>
      <c r="AK2137" s="28">
        <v>0.19509799999999999</v>
      </c>
      <c r="AL2137">
        <v>19030</v>
      </c>
      <c r="AM2137" s="26">
        <v>100240</v>
      </c>
      <c r="AN2137" s="28">
        <v>0.20777499999999999</v>
      </c>
      <c r="AO2137">
        <v>19650</v>
      </c>
      <c r="AP2137" s="32">
        <v>157402.203125</v>
      </c>
      <c r="AQ2137" s="36">
        <v>0.3482263877060145</v>
      </c>
      <c r="AR2137" s="32">
        <f t="shared" si="270"/>
        <v>219038.27374896457</v>
      </c>
      <c r="AS2137" s="32">
        <f t="shared" si="264"/>
        <v>3</v>
      </c>
      <c r="AT2137" s="32">
        <f t="shared" si="265"/>
        <v>1</v>
      </c>
      <c r="AU2137" s="32">
        <f t="shared" si="266"/>
        <v>3</v>
      </c>
      <c r="AV2137" s="32">
        <f t="shared" si="267"/>
        <v>183003.57422270611</v>
      </c>
      <c r="AW2137" s="32">
        <f t="shared" si="268"/>
        <v>0.40486519453767938</v>
      </c>
      <c r="AX2137" s="32">
        <f t="shared" si="269"/>
        <v>254664.71365587536</v>
      </c>
      <c r="AY2137" s="26">
        <v>2</v>
      </c>
      <c r="AZ2137" s="26">
        <v>1</v>
      </c>
      <c r="BA2137" s="26">
        <v>11577.2</v>
      </c>
      <c r="BB2137" s="26">
        <v>75.22</v>
      </c>
      <c r="BC2137" s="26">
        <v>134.80000000000001</v>
      </c>
      <c r="BD2137" s="26">
        <v>232.9</v>
      </c>
      <c r="BE2137" s="28">
        <v>0.08</v>
      </c>
      <c r="BF2137" s="28">
        <v>5.83</v>
      </c>
      <c r="BG2137" s="28">
        <v>0.74</v>
      </c>
      <c r="BH2137" s="28">
        <v>1.49</v>
      </c>
      <c r="BI2137" s="28">
        <v>0.1</v>
      </c>
      <c r="BJ2137" s="28">
        <v>9.61</v>
      </c>
      <c r="BK2137" s="28">
        <v>0.82</v>
      </c>
      <c r="BL2137" s="28">
        <v>0.64</v>
      </c>
      <c r="BM2137" s="28">
        <v>0.1</v>
      </c>
      <c r="BN2137" s="28">
        <v>7.98</v>
      </c>
      <c r="BO2137" s="28">
        <v>0.79</v>
      </c>
      <c r="BP2137" s="28">
        <v>0.93</v>
      </c>
      <c r="BQ2137" s="26">
        <v>47.192400999999997</v>
      </c>
      <c r="BR2137" s="26">
        <v>1955.924438</v>
      </c>
      <c r="BS2137" s="31">
        <f t="shared" si="271"/>
        <v>11.053600000000001</v>
      </c>
    </row>
    <row r="2138" spans="1:71">
      <c r="A2138" s="26">
        <v>42255321130000</v>
      </c>
      <c r="B2138" s="26" t="s">
        <v>9280</v>
      </c>
      <c r="C2138" t="s">
        <v>4697</v>
      </c>
      <c r="D2138" s="26" t="s">
        <v>102</v>
      </c>
      <c r="E2138" s="27" t="s">
        <v>421</v>
      </c>
      <c r="F2138" t="s">
        <v>66</v>
      </c>
      <c r="G2138" t="s">
        <v>67</v>
      </c>
      <c r="H2138" t="s">
        <v>4698</v>
      </c>
      <c r="I2138" t="s">
        <v>4699</v>
      </c>
      <c r="J2138" t="s">
        <v>76</v>
      </c>
      <c r="K2138" t="s">
        <v>9261</v>
      </c>
      <c r="L2138">
        <v>28.908819999999999</v>
      </c>
      <c r="M2138">
        <v>-97.77816</v>
      </c>
      <c r="N2138" s="28">
        <v>2390898.92</v>
      </c>
      <c r="O2138" s="28">
        <v>393080.75</v>
      </c>
      <c r="P2138" s="26">
        <v>262</v>
      </c>
      <c r="Q2138" s="26">
        <v>12995</v>
      </c>
      <c r="R2138" s="26">
        <v>19374</v>
      </c>
      <c r="S2138" s="29" t="s">
        <v>72</v>
      </c>
      <c r="T2138" s="30">
        <v>40828</v>
      </c>
      <c r="U2138" s="30">
        <v>40961</v>
      </c>
      <c r="V2138" s="30">
        <v>40969</v>
      </c>
      <c r="W2138">
        <v>6459880</v>
      </c>
      <c r="X2138" s="26">
        <v>6639</v>
      </c>
      <c r="Y2138" s="26" t="s">
        <v>72</v>
      </c>
      <c r="Z2138" s="26" t="s">
        <v>72</v>
      </c>
      <c r="AA2138" s="26" t="s">
        <v>4069</v>
      </c>
      <c r="AB2138" s="31" t="s">
        <v>72</v>
      </c>
      <c r="AC2138" s="31" t="s">
        <v>72</v>
      </c>
      <c r="AD2138" s="26">
        <v>2672.4683931235177</v>
      </c>
      <c r="AE2138" s="26">
        <v>1150</v>
      </c>
      <c r="AF2138" s="26" t="s">
        <v>72</v>
      </c>
      <c r="AG2138" s="26">
        <v>99747</v>
      </c>
      <c r="AH2138" s="28">
        <v>0.25311299999999998</v>
      </c>
      <c r="AI2138">
        <v>13009</v>
      </c>
      <c r="AJ2138" s="26">
        <v>128353</v>
      </c>
      <c r="AK2138" s="28">
        <v>0.33843400000000001</v>
      </c>
      <c r="AL2138">
        <v>17448</v>
      </c>
      <c r="AM2138" s="26">
        <v>130948</v>
      </c>
      <c r="AN2138" s="28">
        <v>0.35278500000000002</v>
      </c>
      <c r="AO2138">
        <v>17786</v>
      </c>
      <c r="AP2138" s="32">
        <v>181032.609375</v>
      </c>
      <c r="AQ2138" s="36">
        <v>0.48380392667936373</v>
      </c>
      <c r="AR2138" s="32">
        <f t="shared" si="270"/>
        <v>266665.90439724736</v>
      </c>
      <c r="AS2138" s="32">
        <f t="shared" si="264"/>
        <v>4</v>
      </c>
      <c r="AT2138" s="32">
        <f t="shared" si="265"/>
        <v>1</v>
      </c>
      <c r="AU2138" s="32">
        <f t="shared" si="266"/>
        <v>3</v>
      </c>
      <c r="AV2138" s="32">
        <f t="shared" si="267"/>
        <v>156518.62898215093</v>
      </c>
      <c r="AW2138" s="32">
        <f t="shared" si="268"/>
        <v>0.41829108888982497</v>
      </c>
      <c r="AX2138" s="32">
        <f t="shared" si="269"/>
        <v>230556.1517156499</v>
      </c>
      <c r="AY2138" s="26">
        <v>2</v>
      </c>
      <c r="AZ2138" s="26">
        <v>1</v>
      </c>
      <c r="BA2138" s="26">
        <v>12683.78</v>
      </c>
      <c r="BB2138" s="26">
        <v>76.16</v>
      </c>
      <c r="BC2138" s="26">
        <v>181.75</v>
      </c>
      <c r="BD2138" s="26">
        <v>261.04000000000002</v>
      </c>
      <c r="BE2138" s="28">
        <v>0.06</v>
      </c>
      <c r="BF2138" s="28">
        <v>5.91</v>
      </c>
      <c r="BG2138" s="28">
        <v>0.59</v>
      </c>
      <c r="BH2138" s="28">
        <v>0.8</v>
      </c>
      <c r="BI2138" s="28">
        <v>0.1</v>
      </c>
      <c r="BJ2138" s="28">
        <v>9.82</v>
      </c>
      <c r="BK2138" s="28">
        <v>0.73</v>
      </c>
      <c r="BL2138" s="28">
        <v>13.45</v>
      </c>
      <c r="BM2138" s="28">
        <v>0.09</v>
      </c>
      <c r="BN2138" s="28">
        <v>8.75</v>
      </c>
      <c r="BO2138" s="28">
        <v>0.71</v>
      </c>
      <c r="BP2138" s="28">
        <v>9.42</v>
      </c>
      <c r="BQ2138" s="26">
        <v>54.000399999999999</v>
      </c>
      <c r="BR2138" s="26">
        <v>3431.5195309999999</v>
      </c>
      <c r="BS2138" s="31">
        <f t="shared" si="271"/>
        <v>13.267749999999999</v>
      </c>
    </row>
    <row r="2139" spans="1:71">
      <c r="A2139" s="26">
        <v>42255321140000</v>
      </c>
      <c r="B2139" s="26" t="s">
        <v>9280</v>
      </c>
      <c r="C2139" t="s">
        <v>4700</v>
      </c>
      <c r="D2139" s="26" t="s">
        <v>102</v>
      </c>
      <c r="E2139" s="27" t="s">
        <v>421</v>
      </c>
      <c r="F2139" t="s">
        <v>66</v>
      </c>
      <c r="G2139" t="s">
        <v>67</v>
      </c>
      <c r="H2139" t="s">
        <v>4701</v>
      </c>
      <c r="I2139" t="s">
        <v>4702</v>
      </c>
      <c r="J2139" t="s">
        <v>70</v>
      </c>
      <c r="K2139" t="s">
        <v>9261</v>
      </c>
      <c r="L2139">
        <v>28.90878</v>
      </c>
      <c r="M2139">
        <v>-97.778199999999998</v>
      </c>
      <c r="N2139" s="28">
        <v>2390886.27</v>
      </c>
      <c r="O2139" s="28">
        <v>393066.07</v>
      </c>
      <c r="P2139" s="26">
        <v>262</v>
      </c>
      <c r="Q2139" s="26">
        <v>13091</v>
      </c>
      <c r="R2139" s="26">
        <v>19285</v>
      </c>
      <c r="S2139" s="29" t="s">
        <v>72</v>
      </c>
      <c r="T2139" s="30">
        <v>40867</v>
      </c>
      <c r="U2139" s="30">
        <v>40961</v>
      </c>
      <c r="V2139" s="30">
        <v>40940</v>
      </c>
      <c r="W2139">
        <v>6065756</v>
      </c>
      <c r="X2139" s="26">
        <v>6650</v>
      </c>
      <c r="Y2139" s="26" t="s">
        <v>72</v>
      </c>
      <c r="Z2139" s="26" t="s">
        <v>72</v>
      </c>
      <c r="AA2139" s="26" t="s">
        <v>4069</v>
      </c>
      <c r="AB2139" s="31" t="s">
        <v>72</v>
      </c>
      <c r="AC2139" s="31" t="s">
        <v>72</v>
      </c>
      <c r="AD2139" s="26">
        <v>2867.2512977974779</v>
      </c>
      <c r="AE2139" s="26">
        <v>1130</v>
      </c>
      <c r="AF2139" s="26" t="s">
        <v>72</v>
      </c>
      <c r="AG2139" s="26">
        <v>125397</v>
      </c>
      <c r="AH2139" s="28">
        <v>0.330397</v>
      </c>
      <c r="AI2139">
        <v>16645</v>
      </c>
      <c r="AJ2139" s="26">
        <v>149177</v>
      </c>
      <c r="AK2139" s="28">
        <v>0.42817499999999997</v>
      </c>
      <c r="AL2139">
        <v>19802</v>
      </c>
      <c r="AM2139" s="26">
        <v>158889</v>
      </c>
      <c r="AN2139" s="28">
        <v>0.464198</v>
      </c>
      <c r="AO2139">
        <v>21092</v>
      </c>
      <c r="AP2139" s="32">
        <v>154225.046875</v>
      </c>
      <c r="AQ2139" s="36">
        <v>0.44220196580522059</v>
      </c>
      <c r="AR2139" s="32">
        <f t="shared" si="270"/>
        <v>232494.79482252404</v>
      </c>
      <c r="AS2139" s="32">
        <f t="shared" si="264"/>
        <v>3</v>
      </c>
      <c r="AT2139" s="32">
        <f t="shared" si="265"/>
        <v>1</v>
      </c>
      <c r="AU2139" s="32">
        <f t="shared" si="266"/>
        <v>3</v>
      </c>
      <c r="AV2139" s="32">
        <f t="shared" si="267"/>
        <v>133120.5667763158</v>
      </c>
      <c r="AW2139" s="32">
        <f t="shared" si="268"/>
        <v>0.38169011785292722</v>
      </c>
      <c r="AX2139" s="32">
        <f t="shared" si="269"/>
        <v>200679.71763628389</v>
      </c>
      <c r="AY2139" s="26">
        <v>2</v>
      </c>
      <c r="AZ2139" s="26">
        <v>1</v>
      </c>
      <c r="BA2139" s="26">
        <v>12683.49</v>
      </c>
      <c r="BB2139" s="26">
        <v>76.180000000000007</v>
      </c>
      <c r="BC2139" s="26">
        <v>181.73</v>
      </c>
      <c r="BD2139" s="26">
        <v>261.02999999999997</v>
      </c>
      <c r="BE2139" s="28">
        <v>0.06</v>
      </c>
      <c r="BF2139" s="28">
        <v>5.91</v>
      </c>
      <c r="BG2139" s="28">
        <v>0.59</v>
      </c>
      <c r="BH2139" s="28">
        <v>0.8</v>
      </c>
      <c r="BI2139" s="28">
        <v>0.1</v>
      </c>
      <c r="BJ2139" s="28">
        <v>9.81</v>
      </c>
      <c r="BK2139" s="28">
        <v>0.73</v>
      </c>
      <c r="BL2139" s="28">
        <v>13.45</v>
      </c>
      <c r="BM2139" s="28">
        <v>0.09</v>
      </c>
      <c r="BN2139" s="28">
        <v>8.75</v>
      </c>
      <c r="BO2139" s="28">
        <v>0.71</v>
      </c>
      <c r="BP2139" s="28">
        <v>9.42</v>
      </c>
      <c r="BQ2139" s="26">
        <v>54.000399999999999</v>
      </c>
      <c r="BR2139" s="26">
        <v>3431.5195309999999</v>
      </c>
      <c r="BS2139" s="31">
        <f t="shared" si="271"/>
        <v>13.266289999999998</v>
      </c>
    </row>
    <row r="2140" spans="1:71">
      <c r="A2140" s="26">
        <v>42255321230100</v>
      </c>
      <c r="B2140" s="26" t="s">
        <v>9280</v>
      </c>
      <c r="C2140" t="s">
        <v>4703</v>
      </c>
      <c r="D2140" s="26" t="s">
        <v>425</v>
      </c>
      <c r="E2140" s="27" t="s">
        <v>421</v>
      </c>
      <c r="F2140" t="s">
        <v>66</v>
      </c>
      <c r="G2140" t="s">
        <v>67</v>
      </c>
      <c r="H2140" t="s">
        <v>4704</v>
      </c>
      <c r="I2140" t="s">
        <v>4705</v>
      </c>
      <c r="J2140" t="s">
        <v>70</v>
      </c>
      <c r="K2140" t="s">
        <v>9261</v>
      </c>
      <c r="L2140">
        <v>28.88974</v>
      </c>
      <c r="M2140">
        <v>-97.838059999999999</v>
      </c>
      <c r="N2140" s="28">
        <v>2371804.89</v>
      </c>
      <c r="O2140" s="28">
        <v>385948.77</v>
      </c>
      <c r="P2140" s="26">
        <v>390</v>
      </c>
      <c r="Q2140" s="26">
        <v>12994</v>
      </c>
      <c r="R2140" s="26">
        <v>18578</v>
      </c>
      <c r="S2140" s="29">
        <v>11.800000190734863</v>
      </c>
      <c r="T2140" s="30">
        <v>40923</v>
      </c>
      <c r="U2140" s="30">
        <v>40950</v>
      </c>
      <c r="V2140" s="30">
        <v>40969</v>
      </c>
      <c r="W2140">
        <v>5304911</v>
      </c>
      <c r="X2140" s="26">
        <v>6297</v>
      </c>
      <c r="Y2140" s="26" t="s">
        <v>72</v>
      </c>
      <c r="Z2140" s="26" t="s">
        <v>72</v>
      </c>
      <c r="AA2140" s="26" t="s">
        <v>4069</v>
      </c>
      <c r="AB2140" s="31" t="s">
        <v>72</v>
      </c>
      <c r="AC2140" s="31" t="s">
        <v>72</v>
      </c>
      <c r="AD2140" s="26">
        <v>3135.6390915119364</v>
      </c>
      <c r="AE2140" s="26" t="s">
        <v>72</v>
      </c>
      <c r="AF2140" s="26" t="s">
        <v>72</v>
      </c>
      <c r="AG2140" s="26">
        <v>164144</v>
      </c>
      <c r="AH2140" s="28">
        <v>0.51607999999999998</v>
      </c>
      <c r="AI2140">
        <v>18856</v>
      </c>
      <c r="AJ2140" s="26">
        <v>231859</v>
      </c>
      <c r="AK2140" s="28">
        <v>0.72569799999999995</v>
      </c>
      <c r="AL2140">
        <v>24743</v>
      </c>
      <c r="AM2140" s="26">
        <v>240529</v>
      </c>
      <c r="AN2140" s="28">
        <v>0.75575899999999996</v>
      </c>
      <c r="AO2140">
        <v>25372</v>
      </c>
      <c r="AP2140" s="32">
        <v>314394.53125</v>
      </c>
      <c r="AQ2140" s="36">
        <v>0.98582778234507107</v>
      </c>
      <c r="AR2140" s="32">
        <f t="shared" si="270"/>
        <v>488886.04872507759</v>
      </c>
      <c r="AS2140" s="32">
        <f t="shared" si="264"/>
        <v>4</v>
      </c>
      <c r="AT2140" s="32">
        <f t="shared" si="265"/>
        <v>1</v>
      </c>
      <c r="AU2140" s="32">
        <f t="shared" si="266"/>
        <v>4</v>
      </c>
      <c r="AV2140" s="32">
        <f t="shared" si="267"/>
        <v>286584.81965618546</v>
      </c>
      <c r="AW2140" s="32">
        <f t="shared" si="268"/>
        <v>0.89862656354783355</v>
      </c>
      <c r="AX2140" s="32">
        <f t="shared" si="269"/>
        <v>445641.72140415199</v>
      </c>
      <c r="AY2140" s="26">
        <v>2</v>
      </c>
      <c r="AZ2140" s="26">
        <v>1</v>
      </c>
      <c r="BA2140" s="26">
        <v>12308.54</v>
      </c>
      <c r="BB2140" s="26">
        <v>86.71</v>
      </c>
      <c r="BC2140" s="26">
        <v>153.13</v>
      </c>
      <c r="BD2140" s="26">
        <v>239.42</v>
      </c>
      <c r="BE2140" s="28">
        <v>0.08</v>
      </c>
      <c r="BF2140" s="28">
        <v>4.79</v>
      </c>
      <c r="BG2140" s="28">
        <v>0.7</v>
      </c>
      <c r="BH2140" s="28">
        <v>1.63</v>
      </c>
      <c r="BI2140" s="28">
        <v>0.11</v>
      </c>
      <c r="BJ2140" s="28">
        <v>8.7200000000000006</v>
      </c>
      <c r="BK2140" s="28">
        <v>0.79</v>
      </c>
      <c r="BL2140" s="28">
        <v>6.18</v>
      </c>
      <c r="BM2140" s="28">
        <v>0.1</v>
      </c>
      <c r="BN2140" s="28">
        <v>7.37</v>
      </c>
      <c r="BO2140" s="28">
        <v>0.77</v>
      </c>
      <c r="BP2140" s="28">
        <v>4.9000000000000004</v>
      </c>
      <c r="BQ2140" s="26">
        <v>51.721800999999999</v>
      </c>
      <c r="BR2140" s="26">
        <v>2634.8908689999998</v>
      </c>
      <c r="BS2140" s="31">
        <f t="shared" si="271"/>
        <v>13.306997000000001</v>
      </c>
    </row>
    <row r="2141" spans="1:71">
      <c r="A2141" s="26">
        <v>42255321450000</v>
      </c>
      <c r="B2141" s="26" t="s">
        <v>9282</v>
      </c>
      <c r="C2141" t="s">
        <v>4706</v>
      </c>
      <c r="D2141" s="26" t="s">
        <v>425</v>
      </c>
      <c r="E2141" s="27" t="s">
        <v>421</v>
      </c>
      <c r="F2141" t="s">
        <v>66</v>
      </c>
      <c r="G2141" t="s">
        <v>67</v>
      </c>
      <c r="H2141" t="s">
        <v>2552</v>
      </c>
      <c r="I2141" t="s">
        <v>2553</v>
      </c>
      <c r="J2141" t="s">
        <v>76</v>
      </c>
      <c r="K2141" t="s">
        <v>9261</v>
      </c>
      <c r="L2141">
        <v>29.149629999999998</v>
      </c>
      <c r="M2141">
        <v>-97.727490000000003</v>
      </c>
      <c r="N2141" s="28">
        <v>2406156.34</v>
      </c>
      <c r="O2141" s="28">
        <v>480801.48</v>
      </c>
      <c r="P2141" s="26">
        <v>364</v>
      </c>
      <c r="Q2141" s="26">
        <v>10070</v>
      </c>
      <c r="R2141" s="26">
        <v>15280</v>
      </c>
      <c r="S2141" s="29">
        <v>9</v>
      </c>
      <c r="T2141" s="30">
        <v>40901</v>
      </c>
      <c r="U2141" s="30">
        <v>40923</v>
      </c>
      <c r="V2141" s="30">
        <v>41030</v>
      </c>
      <c r="W2141">
        <v>4796423</v>
      </c>
      <c r="X2141" s="26">
        <v>6086</v>
      </c>
      <c r="Y2141" s="26" t="s">
        <v>72</v>
      </c>
      <c r="Z2141" s="26" t="s">
        <v>72</v>
      </c>
      <c r="AA2141" s="26" t="s">
        <v>4069</v>
      </c>
      <c r="AB2141" s="31" t="s">
        <v>72</v>
      </c>
      <c r="AC2141" s="31" t="s">
        <v>72</v>
      </c>
      <c r="AD2141" s="26">
        <v>3058.3936235438382</v>
      </c>
      <c r="AE2141" s="26" t="s">
        <v>72</v>
      </c>
      <c r="AF2141" s="26" t="s">
        <v>72</v>
      </c>
      <c r="AG2141" s="26">
        <v>21518</v>
      </c>
      <c r="AH2141" s="28">
        <v>6.8642999999999996E-2</v>
      </c>
      <c r="AI2141">
        <v>14782</v>
      </c>
      <c r="AJ2141" s="26">
        <v>29133</v>
      </c>
      <c r="AK2141" s="28">
        <v>0.116037</v>
      </c>
      <c r="AL2141">
        <v>17275</v>
      </c>
      <c r="AM2141" s="26">
        <v>29133</v>
      </c>
      <c r="AN2141" s="28">
        <v>0.116037</v>
      </c>
      <c r="AO2141">
        <v>17275</v>
      </c>
      <c r="AP2141" s="32">
        <v>52985.4453125</v>
      </c>
      <c r="AQ2141" s="36">
        <v>0.16205034808438074</v>
      </c>
      <c r="AR2141" s="32">
        <f t="shared" si="270"/>
        <v>81668.356923435393</v>
      </c>
      <c r="AS2141" s="32">
        <f t="shared" si="264"/>
        <v>2</v>
      </c>
      <c r="AT2141" s="32">
        <f t="shared" si="265"/>
        <v>1</v>
      </c>
      <c r="AU2141" s="32">
        <f t="shared" si="266"/>
        <v>1</v>
      </c>
      <c r="AV2141" s="32">
        <f t="shared" si="267"/>
        <v>49973.127849778175</v>
      </c>
      <c r="AW2141" s="32">
        <f t="shared" si="268"/>
        <v>0.15283749556430257</v>
      </c>
      <c r="AX2141" s="32">
        <f t="shared" si="269"/>
        <v>77025.364564659743</v>
      </c>
      <c r="AY2141" s="26">
        <v>2</v>
      </c>
      <c r="AZ2141" s="26">
        <v>1</v>
      </c>
      <c r="BA2141" s="26">
        <v>8963.7199999999993</v>
      </c>
      <c r="BB2141" s="26">
        <v>37.409999999999997</v>
      </c>
      <c r="BC2141" s="26">
        <v>141.12</v>
      </c>
      <c r="BD2141" s="26">
        <v>167.39</v>
      </c>
      <c r="BE2141" s="28">
        <v>0.05</v>
      </c>
      <c r="BF2141" s="28">
        <v>4.87</v>
      </c>
      <c r="BG2141" s="28">
        <v>0.45</v>
      </c>
      <c r="BH2141" s="28">
        <v>0.57999999999999996</v>
      </c>
      <c r="BI2141" s="28">
        <v>7.0000000000000007E-2</v>
      </c>
      <c r="BJ2141" s="28">
        <v>6.51</v>
      </c>
      <c r="BK2141" s="28">
        <v>0.64</v>
      </c>
      <c r="BL2141" s="28">
        <v>26.52</v>
      </c>
      <c r="BM2141" s="28">
        <v>7.0000000000000007E-2</v>
      </c>
      <c r="BN2141" s="28">
        <v>6.21</v>
      </c>
      <c r="BO2141" s="28">
        <v>0.57999999999999996</v>
      </c>
      <c r="BP2141" s="28">
        <v>22.77</v>
      </c>
      <c r="BQ2141" s="26">
        <v>41.086497999999999</v>
      </c>
      <c r="BR2141" s="26">
        <v>1087.121093</v>
      </c>
      <c r="BS2141" s="31">
        <f t="shared" si="271"/>
        <v>6.3221760000000007</v>
      </c>
    </row>
    <row r="2142" spans="1:71">
      <c r="A2142" s="26">
        <v>42255321670000</v>
      </c>
      <c r="B2142" s="26" t="s">
        <v>9282</v>
      </c>
      <c r="C2142" t="s">
        <v>4707</v>
      </c>
      <c r="D2142" s="26" t="s">
        <v>64</v>
      </c>
      <c r="E2142" s="27" t="s">
        <v>421</v>
      </c>
      <c r="F2142" t="s">
        <v>66</v>
      </c>
      <c r="G2142" t="s">
        <v>67</v>
      </c>
      <c r="H2142" t="s">
        <v>2303</v>
      </c>
      <c r="I2142" t="s">
        <v>2304</v>
      </c>
      <c r="J2142" t="s">
        <v>339</v>
      </c>
      <c r="K2142" t="s">
        <v>9261</v>
      </c>
      <c r="L2142">
        <v>29.044709999999998</v>
      </c>
      <c r="M2142">
        <v>-97.842699999999994</v>
      </c>
      <c r="N2142" s="28">
        <v>2369762.66</v>
      </c>
      <c r="O2142" s="28">
        <v>442274.66</v>
      </c>
      <c r="P2142" s="26">
        <v>326</v>
      </c>
      <c r="Q2142" s="26">
        <v>10561</v>
      </c>
      <c r="R2142" s="26">
        <v>14660</v>
      </c>
      <c r="S2142" s="29" t="s">
        <v>72</v>
      </c>
      <c r="T2142" s="30">
        <v>40916</v>
      </c>
      <c r="U2142" s="30">
        <v>40994</v>
      </c>
      <c r="V2142" s="30">
        <v>41000</v>
      </c>
      <c r="W2142">
        <v>1829.5</v>
      </c>
      <c r="X2142" s="26">
        <v>4587</v>
      </c>
      <c r="Y2142" s="26" t="s">
        <v>72</v>
      </c>
      <c r="Z2142" s="26" t="s">
        <v>72</v>
      </c>
      <c r="AA2142" s="26" t="s">
        <v>4069</v>
      </c>
      <c r="AB2142" s="31" t="s">
        <v>72</v>
      </c>
      <c r="AC2142" s="31" t="s">
        <v>72</v>
      </c>
      <c r="AD2142" s="26">
        <v>2216.8071505345929</v>
      </c>
      <c r="AE2142" s="26">
        <v>528</v>
      </c>
      <c r="AF2142" s="26" t="s">
        <v>72</v>
      </c>
      <c r="AG2142" s="26">
        <v>22229</v>
      </c>
      <c r="AH2142" s="28">
        <v>5.2539000000000002E-2</v>
      </c>
      <c r="AI2142">
        <v>23878</v>
      </c>
      <c r="AJ2142" s="26">
        <v>29673</v>
      </c>
      <c r="AK2142" s="28">
        <v>7.3508000000000004E-2</v>
      </c>
      <c r="AL2142">
        <v>25755</v>
      </c>
      <c r="AM2142" s="26">
        <v>29673</v>
      </c>
      <c r="AN2142" s="28">
        <v>7.3508000000000004E-2</v>
      </c>
      <c r="AO2142">
        <v>25755</v>
      </c>
      <c r="AP2142" s="32">
        <v>39259.1640625</v>
      </c>
      <c r="AQ2142" s="36">
        <v>8.702999561776073E-2</v>
      </c>
      <c r="AR2142" s="32">
        <f t="shared" si="270"/>
        <v>54663.473286843648</v>
      </c>
      <c r="AS2142" s="32">
        <f t="shared" si="264"/>
        <v>1</v>
      </c>
      <c r="AT2142" s="32">
        <f t="shared" si="265"/>
        <v>1</v>
      </c>
      <c r="AU2142" s="32">
        <f t="shared" si="266"/>
        <v>1</v>
      </c>
      <c r="AV2142" s="32">
        <f t="shared" si="267"/>
        <v>49127.447507902769</v>
      </c>
      <c r="AW2142" s="32">
        <f t="shared" si="268"/>
        <v>0.10890607692303172</v>
      </c>
      <c r="AX2142" s="32">
        <f t="shared" si="269"/>
        <v>68403.823123279391</v>
      </c>
      <c r="AY2142" s="26">
        <v>2</v>
      </c>
      <c r="AZ2142" s="26">
        <v>1</v>
      </c>
      <c r="BA2142" s="26">
        <v>9663.56</v>
      </c>
      <c r="BB2142" s="26">
        <v>77.459999999999994</v>
      </c>
      <c r="BC2142" s="26">
        <v>99.26</v>
      </c>
      <c r="BD2142" s="26">
        <v>195.28</v>
      </c>
      <c r="BE2142" s="28">
        <v>0.08</v>
      </c>
      <c r="BF2142" s="28">
        <v>4.07</v>
      </c>
      <c r="BG2142" s="28">
        <v>0.67</v>
      </c>
      <c r="BH2142" s="28">
        <v>0.21</v>
      </c>
      <c r="BI2142" s="28">
        <v>0.1</v>
      </c>
      <c r="BJ2142" s="28">
        <v>7.68</v>
      </c>
      <c r="BK2142" s="28">
        <v>0.76</v>
      </c>
      <c r="BL2142" s="28">
        <v>-0.38</v>
      </c>
      <c r="BM2142" s="28">
        <v>0.09</v>
      </c>
      <c r="BN2142" s="28">
        <v>6.17</v>
      </c>
      <c r="BO2142" s="28">
        <v>0.74</v>
      </c>
      <c r="BP2142" s="28">
        <v>-0.11</v>
      </c>
      <c r="BQ2142" s="26">
        <v>40.940100999999999</v>
      </c>
      <c r="BR2142" s="26">
        <v>1385.8541250000001</v>
      </c>
      <c r="BS2142" s="31">
        <f t="shared" si="271"/>
        <v>7.5437600000000016</v>
      </c>
    </row>
    <row r="2143" spans="1:71">
      <c r="A2143" s="26">
        <v>42255321680000</v>
      </c>
      <c r="B2143" s="26" t="s">
        <v>9282</v>
      </c>
      <c r="C2143" t="s">
        <v>4708</v>
      </c>
      <c r="D2143" s="26" t="s">
        <v>64</v>
      </c>
      <c r="E2143" s="27" t="s">
        <v>421</v>
      </c>
      <c r="F2143" t="s">
        <v>66</v>
      </c>
      <c r="G2143" t="s">
        <v>67</v>
      </c>
      <c r="H2143" t="s">
        <v>2303</v>
      </c>
      <c r="I2143" t="s">
        <v>2304</v>
      </c>
      <c r="J2143" t="s">
        <v>297</v>
      </c>
      <c r="K2143" t="s">
        <v>9261</v>
      </c>
      <c r="L2143">
        <v>29.042549999999999</v>
      </c>
      <c r="M2143">
        <v>-97.847080000000005</v>
      </c>
      <c r="N2143" s="28">
        <v>2368371.02</v>
      </c>
      <c r="O2143" s="28">
        <v>441475.55</v>
      </c>
      <c r="P2143" s="26">
        <v>338</v>
      </c>
      <c r="Q2143" s="26">
        <v>10575</v>
      </c>
      <c r="R2143" s="26">
        <v>14437</v>
      </c>
      <c r="S2143" s="29" t="s">
        <v>72</v>
      </c>
      <c r="T2143" s="30">
        <v>40918</v>
      </c>
      <c r="U2143" s="30">
        <v>40966</v>
      </c>
      <c r="V2143" s="30">
        <v>41000</v>
      </c>
      <c r="W2143">
        <v>1785.199951171875</v>
      </c>
      <c r="X2143" s="26">
        <v>4282</v>
      </c>
      <c r="Y2143" s="26" t="s">
        <v>72</v>
      </c>
      <c r="Z2143" s="26" t="s">
        <v>72</v>
      </c>
      <c r="AA2143" s="26" t="s">
        <v>4069</v>
      </c>
      <c r="AB2143" s="31" t="s">
        <v>72</v>
      </c>
      <c r="AC2143" s="31" t="s">
        <v>72</v>
      </c>
      <c r="AD2143" s="26">
        <v>1765.203714799281</v>
      </c>
      <c r="AE2143" s="26">
        <v>568</v>
      </c>
      <c r="AF2143" s="26" t="s">
        <v>72</v>
      </c>
      <c r="AG2143" s="26">
        <v>24646</v>
      </c>
      <c r="AH2143" s="28">
        <v>4.5569999999999999E-2</v>
      </c>
      <c r="AI2143">
        <v>20046</v>
      </c>
      <c r="AJ2143" s="26">
        <v>33945</v>
      </c>
      <c r="AK2143" s="28">
        <v>6.6684999999999994E-2</v>
      </c>
      <c r="AL2143">
        <v>21995</v>
      </c>
      <c r="AM2143" s="26">
        <v>33945</v>
      </c>
      <c r="AN2143" s="28">
        <v>6.6684999999999994E-2</v>
      </c>
      <c r="AO2143">
        <v>21995</v>
      </c>
      <c r="AP2143" s="32">
        <v>46558.49609375</v>
      </c>
      <c r="AQ2143" s="36">
        <v>8.2185230260155326E-2</v>
      </c>
      <c r="AR2143" s="32">
        <f t="shared" si="270"/>
        <v>61105.281849797495</v>
      </c>
      <c r="AS2143" s="32">
        <f t="shared" si="264"/>
        <v>1</v>
      </c>
      <c r="AT2143" s="32">
        <f t="shared" si="265"/>
        <v>1</v>
      </c>
      <c r="AU2143" s="32">
        <f t="shared" si="266"/>
        <v>1</v>
      </c>
      <c r="AV2143" s="32">
        <f t="shared" si="267"/>
        <v>62411.435679151095</v>
      </c>
      <c r="AW2143" s="32">
        <f t="shared" si="268"/>
        <v>0.11016889810679392</v>
      </c>
      <c r="AX2143" s="32">
        <f t="shared" si="269"/>
        <v>81911.330644053625</v>
      </c>
      <c r="AY2143" s="26">
        <v>2</v>
      </c>
      <c r="AZ2143" s="26">
        <v>1</v>
      </c>
      <c r="BA2143" s="26">
        <v>9654.5300000000007</v>
      </c>
      <c r="BB2143" s="26">
        <v>77.790000000000006</v>
      </c>
      <c r="BC2143" s="26">
        <v>99.59</v>
      </c>
      <c r="BD2143" s="26">
        <v>196.44</v>
      </c>
      <c r="BE2143" s="28">
        <v>0.08</v>
      </c>
      <c r="BF2143" s="28">
        <v>4.05</v>
      </c>
      <c r="BG2143" s="28">
        <v>0.67</v>
      </c>
      <c r="BH2143" s="28">
        <v>0.21</v>
      </c>
      <c r="BI2143" s="28">
        <v>0.1</v>
      </c>
      <c r="BJ2143" s="28">
        <v>7.73</v>
      </c>
      <c r="BK2143" s="28">
        <v>0.76</v>
      </c>
      <c r="BL2143" s="28">
        <v>-0.78</v>
      </c>
      <c r="BM2143" s="28">
        <v>0.09</v>
      </c>
      <c r="BN2143" s="28">
        <v>6.18</v>
      </c>
      <c r="BO2143" s="28">
        <v>0.74</v>
      </c>
      <c r="BP2143" s="28">
        <v>-0.45</v>
      </c>
      <c r="BQ2143" s="26">
        <v>43.822398999999997</v>
      </c>
      <c r="BR2143" s="26">
        <v>1385.8541250000001</v>
      </c>
      <c r="BS2143" s="31">
        <f t="shared" si="271"/>
        <v>7.5688400000000016</v>
      </c>
    </row>
    <row r="2144" spans="1:71">
      <c r="A2144" s="26">
        <v>42255322140000</v>
      </c>
      <c r="B2144" s="26" t="s">
        <v>9282</v>
      </c>
      <c r="C2144" t="s">
        <v>4709</v>
      </c>
      <c r="D2144" s="26" t="s">
        <v>64</v>
      </c>
      <c r="E2144" s="27" t="s">
        <v>421</v>
      </c>
      <c r="F2144" t="s">
        <v>66</v>
      </c>
      <c r="G2144" t="s">
        <v>67</v>
      </c>
      <c r="H2144" t="s">
        <v>2644</v>
      </c>
      <c r="I2144" t="s">
        <v>2645</v>
      </c>
      <c r="J2144" t="s">
        <v>70</v>
      </c>
      <c r="K2144" t="s">
        <v>9261</v>
      </c>
      <c r="L2144">
        <v>29.11816</v>
      </c>
      <c r="M2144">
        <v>-97.755120000000005</v>
      </c>
      <c r="N2144" s="28">
        <v>2397459.6</v>
      </c>
      <c r="O2144" s="28">
        <v>469265.35</v>
      </c>
      <c r="P2144" s="26">
        <v>365</v>
      </c>
      <c r="Q2144" s="26">
        <v>10991</v>
      </c>
      <c r="R2144" s="26">
        <v>15675</v>
      </c>
      <c r="S2144" s="29" t="s">
        <v>72</v>
      </c>
      <c r="T2144" s="30">
        <v>40895</v>
      </c>
      <c r="U2144" s="30">
        <v>40943</v>
      </c>
      <c r="V2144" s="30">
        <v>40940</v>
      </c>
      <c r="W2144">
        <v>3065</v>
      </c>
      <c r="X2144" s="26">
        <v>5270</v>
      </c>
      <c r="Y2144" s="26" t="s">
        <v>72</v>
      </c>
      <c r="Z2144" s="26" t="s">
        <v>72</v>
      </c>
      <c r="AA2144" s="26" t="s">
        <v>4069</v>
      </c>
      <c r="AB2144" s="31" t="s">
        <v>72</v>
      </c>
      <c r="AC2144" s="31" t="s">
        <v>72</v>
      </c>
      <c r="AD2144" s="26">
        <v>2724.2129219876092</v>
      </c>
      <c r="AE2144" s="26">
        <v>281</v>
      </c>
      <c r="AF2144" s="26" t="s">
        <v>72</v>
      </c>
      <c r="AG2144" s="26">
        <v>17856</v>
      </c>
      <c r="AH2144" s="28">
        <v>6.0359999999999997E-2</v>
      </c>
      <c r="AI2144">
        <v>10391</v>
      </c>
      <c r="AJ2144" s="26">
        <v>31940</v>
      </c>
      <c r="AK2144" s="28">
        <v>8.7367E-2</v>
      </c>
      <c r="AL2144">
        <v>15272</v>
      </c>
      <c r="AM2144" s="26">
        <v>33976</v>
      </c>
      <c r="AN2144" s="28">
        <v>9.2785999999999993E-2</v>
      </c>
      <c r="AO2144">
        <v>15380</v>
      </c>
      <c r="AP2144" s="32">
        <v>50024.5078125</v>
      </c>
      <c r="AQ2144" s="36">
        <v>0.13627741059888263</v>
      </c>
      <c r="AR2144" s="32">
        <f t="shared" si="270"/>
        <v>74145.609488502232</v>
      </c>
      <c r="AS2144" s="32">
        <f t="shared" si="264"/>
        <v>2</v>
      </c>
      <c r="AT2144" s="32">
        <f t="shared" si="265"/>
        <v>1</v>
      </c>
      <c r="AU2144" s="32">
        <f t="shared" si="266"/>
        <v>1</v>
      </c>
      <c r="AV2144" s="32">
        <f t="shared" si="267"/>
        <v>54485.896554791274</v>
      </c>
      <c r="AW2144" s="32">
        <f t="shared" si="268"/>
        <v>0.14843118346064255</v>
      </c>
      <c r="AX2144" s="32">
        <f t="shared" si="269"/>
        <v>80758.216027325005</v>
      </c>
      <c r="AY2144" s="26">
        <v>2</v>
      </c>
      <c r="AZ2144" s="26">
        <v>1</v>
      </c>
      <c r="BA2144" s="26">
        <v>9378.2900000000009</v>
      </c>
      <c r="BB2144" s="26">
        <v>57.01</v>
      </c>
      <c r="BC2144" s="26">
        <v>119.07</v>
      </c>
      <c r="BD2144" s="26">
        <v>155.81</v>
      </c>
      <c r="BE2144" s="28">
        <v>0.06</v>
      </c>
      <c r="BF2144" s="28">
        <v>4.7300000000000004</v>
      </c>
      <c r="BG2144" s="28">
        <v>0.51</v>
      </c>
      <c r="BH2144" s="28">
        <v>0.53</v>
      </c>
      <c r="BI2144" s="28">
        <v>0.08</v>
      </c>
      <c r="BJ2144" s="28">
        <v>6.95</v>
      </c>
      <c r="BK2144" s="28">
        <v>0.68</v>
      </c>
      <c r="BL2144" s="28">
        <v>22.64</v>
      </c>
      <c r="BM2144" s="28">
        <v>7.0000000000000007E-2</v>
      </c>
      <c r="BN2144" s="28">
        <v>6.18</v>
      </c>
      <c r="BO2144" s="28">
        <v>0.62</v>
      </c>
      <c r="BP2144" s="28">
        <v>19.489999999999998</v>
      </c>
      <c r="BQ2144" s="26">
        <v>41.312801</v>
      </c>
      <c r="BR2144" s="26">
        <v>1350.3232419999999</v>
      </c>
      <c r="BS2144" s="31">
        <f t="shared" si="271"/>
        <v>6.4774080000000005</v>
      </c>
    </row>
    <row r="2145" spans="1:71">
      <c r="A2145" s="26">
        <v>42255322740000</v>
      </c>
      <c r="B2145" s="26" t="s">
        <v>9280</v>
      </c>
      <c r="C2145" t="s">
        <v>4710</v>
      </c>
      <c r="D2145" s="26" t="s">
        <v>425</v>
      </c>
      <c r="E2145" s="27" t="s">
        <v>421</v>
      </c>
      <c r="F2145" t="s">
        <v>66</v>
      </c>
      <c r="G2145" t="s">
        <v>67</v>
      </c>
      <c r="H2145" t="s">
        <v>4711</v>
      </c>
      <c r="I2145" t="s">
        <v>4712</v>
      </c>
      <c r="J2145" t="s">
        <v>70</v>
      </c>
      <c r="K2145" t="s">
        <v>9261</v>
      </c>
      <c r="L2145">
        <v>28.91329</v>
      </c>
      <c r="M2145">
        <v>-97.862179999999995</v>
      </c>
      <c r="N2145" s="28">
        <v>2364003.77</v>
      </c>
      <c r="O2145" s="28">
        <v>394434.68</v>
      </c>
      <c r="P2145" s="26">
        <v>321</v>
      </c>
      <c r="Q2145" s="26">
        <v>12576</v>
      </c>
      <c r="R2145" s="26">
        <v>18259</v>
      </c>
      <c r="S2145" s="29">
        <v>8.8000001907348633</v>
      </c>
      <c r="T2145" s="30">
        <v>40964</v>
      </c>
      <c r="U2145" s="30">
        <v>40985</v>
      </c>
      <c r="V2145" s="30">
        <v>41000</v>
      </c>
      <c r="W2145">
        <v>5538070</v>
      </c>
      <c r="X2145" s="26">
        <v>6094</v>
      </c>
      <c r="Y2145" s="26" t="s">
        <v>72</v>
      </c>
      <c r="Z2145" s="26" t="s">
        <v>72</v>
      </c>
      <c r="AA2145" s="26" t="s">
        <v>4069</v>
      </c>
      <c r="AB2145" s="31" t="s">
        <v>72</v>
      </c>
      <c r="AC2145" s="31" t="s">
        <v>72</v>
      </c>
      <c r="AD2145" s="26">
        <v>1888.9096736726899</v>
      </c>
      <c r="AE2145" s="26" t="s">
        <v>72</v>
      </c>
      <c r="AF2145" s="26" t="s">
        <v>72</v>
      </c>
      <c r="AG2145" s="26">
        <v>223304</v>
      </c>
      <c r="AH2145" s="28">
        <v>0.39353300000000002</v>
      </c>
      <c r="AI2145">
        <v>1146</v>
      </c>
      <c r="AJ2145" s="26">
        <v>339613</v>
      </c>
      <c r="AK2145" s="28">
        <v>0.64954800000000001</v>
      </c>
      <c r="AL2145">
        <v>1352</v>
      </c>
      <c r="AM2145" s="26">
        <v>339613</v>
      </c>
      <c r="AN2145" s="28">
        <v>0.64954800000000001</v>
      </c>
      <c r="AO2145">
        <v>1352</v>
      </c>
      <c r="AP2145" s="32">
        <v>621152.1875</v>
      </c>
      <c r="AQ2145" s="36">
        <v>1.1733003757917024</v>
      </c>
      <c r="AR2145" s="32">
        <f t="shared" si="270"/>
        <v>828826.35401513136</v>
      </c>
      <c r="AS2145" s="32">
        <f t="shared" si="264"/>
        <v>4</v>
      </c>
      <c r="AT2145" s="32">
        <f t="shared" si="265"/>
        <v>1</v>
      </c>
      <c r="AU2145" s="32">
        <f t="shared" si="266"/>
        <v>4</v>
      </c>
      <c r="AV2145" s="32">
        <f t="shared" si="267"/>
        <v>585069.50381522812</v>
      </c>
      <c r="AW2145" s="32">
        <f t="shared" si="268"/>
        <v>1.1051434455274649</v>
      </c>
      <c r="AX2145" s="32">
        <f t="shared" si="269"/>
        <v>780679.89367358945</v>
      </c>
      <c r="AY2145" s="26">
        <v>2</v>
      </c>
      <c r="AZ2145" s="26">
        <v>1</v>
      </c>
      <c r="BA2145" s="26">
        <v>11866.39</v>
      </c>
      <c r="BB2145" s="26">
        <v>77.86</v>
      </c>
      <c r="BC2145" s="26">
        <v>137.57</v>
      </c>
      <c r="BD2145" s="26">
        <v>217.61</v>
      </c>
      <c r="BE2145" s="28">
        <v>0.08</v>
      </c>
      <c r="BF2145" s="28">
        <v>4.8600000000000003</v>
      </c>
      <c r="BG2145" s="28">
        <v>0.74</v>
      </c>
      <c r="BH2145" s="28">
        <v>1.53</v>
      </c>
      <c r="BI2145" s="28">
        <v>0.11</v>
      </c>
      <c r="BJ2145" s="28">
        <v>9.15</v>
      </c>
      <c r="BK2145" s="28">
        <v>0.82</v>
      </c>
      <c r="BL2145" s="28">
        <v>0.46</v>
      </c>
      <c r="BM2145" s="28">
        <v>0.1</v>
      </c>
      <c r="BN2145" s="28">
        <v>7.52</v>
      </c>
      <c r="BO2145" s="28">
        <v>0.79</v>
      </c>
      <c r="BP2145" s="28">
        <v>0.89</v>
      </c>
      <c r="BQ2145" s="26">
        <v>50.728499999999997</v>
      </c>
      <c r="BR2145" s="26">
        <v>1705.696044</v>
      </c>
      <c r="BS2145" s="31">
        <f t="shared" si="271"/>
        <v>12.408813999999998</v>
      </c>
    </row>
    <row r="2146" spans="1:71">
      <c r="A2146" s="26">
        <v>42255322800000</v>
      </c>
      <c r="B2146" s="26" t="s">
        <v>9282</v>
      </c>
      <c r="C2146" t="s">
        <v>4713</v>
      </c>
      <c r="D2146" s="26" t="s">
        <v>640</v>
      </c>
      <c r="E2146" s="27" t="s">
        <v>421</v>
      </c>
      <c r="F2146" t="s">
        <v>66</v>
      </c>
      <c r="G2146" t="s">
        <v>67</v>
      </c>
      <c r="H2146" t="s">
        <v>4714</v>
      </c>
      <c r="I2146" t="s">
        <v>4715</v>
      </c>
      <c r="J2146" t="s">
        <v>70</v>
      </c>
      <c r="K2146" t="s">
        <v>9261</v>
      </c>
      <c r="L2146">
        <v>28.820229999999999</v>
      </c>
      <c r="M2146">
        <v>-98.076070000000001</v>
      </c>
      <c r="N2146" s="28">
        <v>2295846.39</v>
      </c>
      <c r="O2146" s="28">
        <v>359998.29</v>
      </c>
      <c r="P2146" s="26">
        <v>417.08999633789062</v>
      </c>
      <c r="Q2146" s="26">
        <v>10889</v>
      </c>
      <c r="R2146" s="26">
        <v>16710</v>
      </c>
      <c r="S2146" s="29" t="s">
        <v>72</v>
      </c>
      <c r="T2146" s="30">
        <v>40931</v>
      </c>
      <c r="U2146" s="30">
        <v>41000</v>
      </c>
      <c r="V2146" s="30">
        <v>41000</v>
      </c>
      <c r="W2146">
        <v>3166</v>
      </c>
      <c r="X2146" s="26">
        <v>5758</v>
      </c>
      <c r="Y2146" s="26" t="s">
        <v>72</v>
      </c>
      <c r="Z2146" s="26" t="s">
        <v>72</v>
      </c>
      <c r="AA2146" s="26" t="s">
        <v>4069</v>
      </c>
      <c r="AB2146" s="31" t="s">
        <v>72</v>
      </c>
      <c r="AC2146" s="31" t="s">
        <v>72</v>
      </c>
      <c r="AD2146" s="26">
        <v>1963.3861940298507</v>
      </c>
      <c r="AE2146" s="26">
        <v>1012</v>
      </c>
      <c r="AF2146" s="26" t="s">
        <v>72</v>
      </c>
      <c r="AG2146" s="26">
        <v>36419</v>
      </c>
      <c r="AH2146" s="28">
        <v>8.3906999999999995E-2</v>
      </c>
      <c r="AI2146">
        <v>33166</v>
      </c>
      <c r="AJ2146" s="26">
        <v>49866</v>
      </c>
      <c r="AK2146" s="28">
        <v>0.10974200000000001</v>
      </c>
      <c r="AL2146">
        <v>41899</v>
      </c>
      <c r="AM2146" s="26">
        <v>49866</v>
      </c>
      <c r="AN2146" s="28">
        <v>0.10974200000000001</v>
      </c>
      <c r="AO2146">
        <v>41899</v>
      </c>
      <c r="AP2146" s="32">
        <v>87493.3984375</v>
      </c>
      <c r="AQ2146" s="36">
        <v>0.17178333056094042</v>
      </c>
      <c r="AR2146" s="32">
        <f t="shared" si="270"/>
        <v>117899.04794678645</v>
      </c>
      <c r="AS2146" s="32">
        <f t="shared" si="264"/>
        <v>2</v>
      </c>
      <c r="AT2146" s="32">
        <f t="shared" si="265"/>
        <v>1</v>
      </c>
      <c r="AU2146" s="32">
        <f t="shared" si="266"/>
        <v>2</v>
      </c>
      <c r="AV2146" s="32">
        <f t="shared" si="267"/>
        <v>87219.886597994089</v>
      </c>
      <c r="AW2146" s="32">
        <f t="shared" si="268"/>
        <v>0.17124632119135083</v>
      </c>
      <c r="AX2146" s="32">
        <f t="shared" si="269"/>
        <v>117530.48544886318</v>
      </c>
      <c r="AY2146" s="26">
        <v>2</v>
      </c>
      <c r="AZ2146" s="26">
        <v>1</v>
      </c>
      <c r="BA2146" s="26">
        <v>10466.58</v>
      </c>
      <c r="BB2146" s="26">
        <v>22.81</v>
      </c>
      <c r="BC2146" s="26">
        <v>136.68</v>
      </c>
      <c r="BD2146" s="26">
        <v>166.16</v>
      </c>
      <c r="BE2146" s="28">
        <v>0.06</v>
      </c>
      <c r="BF2146" s="28">
        <v>5.46</v>
      </c>
      <c r="BG2146" s="28">
        <v>0.71</v>
      </c>
      <c r="BH2146" s="28">
        <v>0.28000000000000003</v>
      </c>
      <c r="BI2146" s="28">
        <v>7.0000000000000007E-2</v>
      </c>
      <c r="BJ2146" s="28">
        <v>6.3</v>
      </c>
      <c r="BK2146" s="28">
        <v>0.7</v>
      </c>
      <c r="BL2146" s="28">
        <v>-0.24</v>
      </c>
      <c r="BM2146" s="28">
        <v>0.08</v>
      </c>
      <c r="BN2146" s="28">
        <v>7.47</v>
      </c>
      <c r="BO2146" s="28">
        <v>0.77</v>
      </c>
      <c r="BP2146" s="28">
        <v>-7.0000000000000007E-2</v>
      </c>
      <c r="BQ2146" s="26">
        <v>44.004001000000002</v>
      </c>
      <c r="BR2146" s="26">
        <v>1527.286621</v>
      </c>
      <c r="BS2146" s="31">
        <f t="shared" si="271"/>
        <v>6.6973200000000004</v>
      </c>
    </row>
    <row r="2147" spans="1:71">
      <c r="A2147" s="26">
        <v>42255322840000</v>
      </c>
      <c r="B2147" s="26" t="s">
        <v>9280</v>
      </c>
      <c r="C2147" t="s">
        <v>4716</v>
      </c>
      <c r="D2147" s="26" t="s">
        <v>102</v>
      </c>
      <c r="E2147" s="27" t="s">
        <v>421</v>
      </c>
      <c r="F2147" t="s">
        <v>66</v>
      </c>
      <c r="G2147" t="s">
        <v>67</v>
      </c>
      <c r="H2147" t="s">
        <v>4717</v>
      </c>
      <c r="I2147" t="s">
        <v>4718</v>
      </c>
      <c r="J2147" t="s">
        <v>76</v>
      </c>
      <c r="K2147" t="s">
        <v>9261</v>
      </c>
      <c r="L2147">
        <v>28.83774</v>
      </c>
      <c r="M2147">
        <v>-97.863060000000004</v>
      </c>
      <c r="N2147" s="28">
        <v>2363989.2799999998</v>
      </c>
      <c r="O2147" s="28">
        <v>366965.14</v>
      </c>
      <c r="P2147" s="26">
        <v>345</v>
      </c>
      <c r="Q2147" s="26">
        <v>12721</v>
      </c>
      <c r="R2147" s="26">
        <v>18322</v>
      </c>
      <c r="S2147" s="29" t="s">
        <v>72</v>
      </c>
      <c r="T2147" s="30">
        <v>40937</v>
      </c>
      <c r="U2147" s="30">
        <v>41033</v>
      </c>
      <c r="V2147" s="30">
        <v>41030</v>
      </c>
      <c r="W2147">
        <v>5624520</v>
      </c>
      <c r="X2147" s="26">
        <v>5892</v>
      </c>
      <c r="Y2147" s="26" t="s">
        <v>72</v>
      </c>
      <c r="Z2147" s="26" t="s">
        <v>72</v>
      </c>
      <c r="AA2147" s="26" t="s">
        <v>4069</v>
      </c>
      <c r="AB2147" s="31" t="s">
        <v>72</v>
      </c>
      <c r="AC2147" s="31" t="s">
        <v>72</v>
      </c>
      <c r="AD2147" s="26">
        <v>2995.8469007740755</v>
      </c>
      <c r="AE2147" s="26">
        <v>839</v>
      </c>
      <c r="AF2147" s="26" t="s">
        <v>72</v>
      </c>
      <c r="AG2147" s="26">
        <v>33966</v>
      </c>
      <c r="AH2147" s="28">
        <v>0.106752</v>
      </c>
      <c r="AI2147">
        <v>4743</v>
      </c>
      <c r="AJ2147" s="26">
        <v>42311</v>
      </c>
      <c r="AK2147" s="28">
        <v>0.12720100000000001</v>
      </c>
      <c r="AL2147">
        <v>5342</v>
      </c>
      <c r="AM2147" s="26">
        <v>42311</v>
      </c>
      <c r="AN2147" s="28">
        <v>0.12720100000000001</v>
      </c>
      <c r="AO2147">
        <v>5342</v>
      </c>
      <c r="AP2147" s="32">
        <v>61704.41796875</v>
      </c>
      <c r="AQ2147" s="36">
        <v>0.18485698933574787</v>
      </c>
      <c r="AR2147" s="32">
        <f t="shared" si="270"/>
        <v>94424.105081177375</v>
      </c>
      <c r="AS2147" s="32">
        <f t="shared" si="264"/>
        <v>2</v>
      </c>
      <c r="AT2147" s="32">
        <f t="shared" si="265"/>
        <v>1</v>
      </c>
      <c r="AU2147" s="32">
        <f t="shared" si="266"/>
        <v>1</v>
      </c>
      <c r="AV2147" s="32">
        <f t="shared" si="267"/>
        <v>60112.586412190256</v>
      </c>
      <c r="AW2147" s="32">
        <f t="shared" si="268"/>
        <v>0.18008810570047401</v>
      </c>
      <c r="AX2147" s="32">
        <f t="shared" si="269"/>
        <v>91988.181121174144</v>
      </c>
      <c r="AY2147" s="26">
        <v>2</v>
      </c>
      <c r="AZ2147" s="26">
        <v>1</v>
      </c>
      <c r="BA2147" s="26">
        <v>12409.15</v>
      </c>
      <c r="BB2147" s="26">
        <v>60.11</v>
      </c>
      <c r="BC2147" s="26">
        <v>192.67</v>
      </c>
      <c r="BD2147" s="26">
        <v>239.61</v>
      </c>
      <c r="BE2147" s="28">
        <v>0.09</v>
      </c>
      <c r="BF2147" s="28">
        <v>5.03</v>
      </c>
      <c r="BG2147" s="28">
        <v>0.73</v>
      </c>
      <c r="BH2147" s="28">
        <v>1.69</v>
      </c>
      <c r="BI2147" s="28">
        <v>0.1</v>
      </c>
      <c r="BJ2147" s="28">
        <v>7.88</v>
      </c>
      <c r="BK2147" s="28">
        <v>0.76</v>
      </c>
      <c r="BL2147" s="28">
        <v>8.57</v>
      </c>
      <c r="BM2147" s="28">
        <v>0.09</v>
      </c>
      <c r="BN2147" s="28">
        <v>7.25</v>
      </c>
      <c r="BO2147" s="28">
        <v>0.77</v>
      </c>
      <c r="BP2147" s="28">
        <v>6.53</v>
      </c>
      <c r="BQ2147" s="26">
        <v>52.328997999999999</v>
      </c>
      <c r="BR2147" s="26">
        <v>4405.608886</v>
      </c>
      <c r="BS2147" s="31">
        <f t="shared" si="271"/>
        <v>14.642920000000002</v>
      </c>
    </row>
    <row r="2148" spans="1:71">
      <c r="A2148" s="26">
        <v>42255322880000</v>
      </c>
      <c r="B2148" s="26" t="s">
        <v>9280</v>
      </c>
      <c r="C2148" t="s">
        <v>4719</v>
      </c>
      <c r="D2148" s="26" t="s">
        <v>425</v>
      </c>
      <c r="E2148" s="27" t="s">
        <v>421</v>
      </c>
      <c r="F2148" t="s">
        <v>2781</v>
      </c>
      <c r="G2148" t="s">
        <v>67</v>
      </c>
      <c r="H2148" t="s">
        <v>2865</v>
      </c>
      <c r="I2148" t="s">
        <v>4720</v>
      </c>
      <c r="J2148" t="s">
        <v>70</v>
      </c>
      <c r="K2148" t="s">
        <v>9261</v>
      </c>
      <c r="L2148">
        <v>28.857220000000002</v>
      </c>
      <c r="M2148">
        <v>-97.930610000000001</v>
      </c>
      <c r="N2148" s="28">
        <v>2342299.13</v>
      </c>
      <c r="O2148" s="28">
        <v>373843.29</v>
      </c>
      <c r="P2148" s="26">
        <v>396</v>
      </c>
      <c r="Q2148" s="26">
        <v>12470</v>
      </c>
      <c r="R2148" s="26">
        <v>17170</v>
      </c>
      <c r="S2148" s="29">
        <v>8.3000001907348633</v>
      </c>
      <c r="T2148" s="30">
        <v>40958</v>
      </c>
      <c r="U2148" s="30">
        <v>41220</v>
      </c>
      <c r="V2148" s="30">
        <v>41030</v>
      </c>
      <c r="W2148">
        <v>0</v>
      </c>
      <c r="X2148" s="26">
        <v>5125</v>
      </c>
      <c r="Y2148" s="26">
        <v>4383</v>
      </c>
      <c r="Z2148" s="26">
        <v>5649</v>
      </c>
      <c r="AA2148" s="26" t="s">
        <v>4069</v>
      </c>
      <c r="AB2148" s="31">
        <v>51.299999237060547</v>
      </c>
      <c r="AC2148" s="31">
        <v>0.70999997854232788</v>
      </c>
      <c r="AD2148" s="26">
        <v>2951.0263008288202</v>
      </c>
      <c r="AE2148" s="26" t="s">
        <v>72</v>
      </c>
      <c r="AF2148" s="26">
        <v>1360</v>
      </c>
      <c r="AG2148" s="26">
        <v>85306</v>
      </c>
      <c r="AH2148" s="28">
        <v>0.24010699999999999</v>
      </c>
      <c r="AI2148">
        <v>1154</v>
      </c>
      <c r="AJ2148" s="26">
        <v>127830</v>
      </c>
      <c r="AK2148" s="28">
        <v>0.38628600000000002</v>
      </c>
      <c r="AL2148">
        <v>10879</v>
      </c>
      <c r="AM2148" s="26">
        <v>127830</v>
      </c>
      <c r="AN2148" s="28">
        <v>0.38628600000000002</v>
      </c>
      <c r="AO2148">
        <v>10879</v>
      </c>
      <c r="AP2148" s="32">
        <v>196595.4375</v>
      </c>
      <c r="AQ2148" s="36">
        <v>0.58015830668544854</v>
      </c>
      <c r="AR2148" s="32">
        <f t="shared" si="270"/>
        <v>299283.45778332441</v>
      </c>
      <c r="AS2148" s="32">
        <f t="shared" si="264"/>
        <v>4</v>
      </c>
      <c r="AT2148" s="32">
        <f t="shared" si="265"/>
        <v>1</v>
      </c>
      <c r="AU2148" s="32">
        <f t="shared" si="266"/>
        <v>4</v>
      </c>
      <c r="AV2148" s="32">
        <f t="shared" si="267"/>
        <v>220186.88999999998</v>
      </c>
      <c r="AW2148" s="32">
        <f t="shared" si="268"/>
        <v>0.64977730348770235</v>
      </c>
      <c r="AX2148" s="32">
        <f t="shared" si="269"/>
        <v>335197.47271732334</v>
      </c>
      <c r="AY2148" s="26">
        <v>2</v>
      </c>
      <c r="AZ2148" s="26">
        <v>1</v>
      </c>
      <c r="BA2148" s="26">
        <v>11562.91</v>
      </c>
      <c r="BB2148" s="26">
        <v>73.48</v>
      </c>
      <c r="BC2148" s="26">
        <v>131.62</v>
      </c>
      <c r="BD2148" s="26">
        <v>229.98</v>
      </c>
      <c r="BE2148" s="28">
        <v>0.08</v>
      </c>
      <c r="BF2148" s="28">
        <v>6.21</v>
      </c>
      <c r="BG2148" s="28">
        <v>0.74</v>
      </c>
      <c r="BH2148" s="28">
        <v>1.32</v>
      </c>
      <c r="BI2148" s="28">
        <v>0.1</v>
      </c>
      <c r="BJ2148" s="28">
        <v>9.8699999999999992</v>
      </c>
      <c r="BK2148" s="28">
        <v>0.83</v>
      </c>
      <c r="BL2148" s="28">
        <v>1.42</v>
      </c>
      <c r="BM2148" s="28">
        <v>0.1</v>
      </c>
      <c r="BN2148" s="28">
        <v>8.2200000000000006</v>
      </c>
      <c r="BO2148" s="28">
        <v>0.79</v>
      </c>
      <c r="BP2148" s="28">
        <v>1.41</v>
      </c>
      <c r="BQ2148" s="26">
        <v>51.349601</v>
      </c>
      <c r="BR2148" s="26">
        <v>2506.9633779999999</v>
      </c>
      <c r="BS2148" s="31">
        <f t="shared" si="271"/>
        <v>10.924460000000002</v>
      </c>
    </row>
    <row r="2149" spans="1:71">
      <c r="A2149" s="26">
        <v>42255322930000</v>
      </c>
      <c r="B2149" s="26" t="s">
        <v>9280</v>
      </c>
      <c r="C2149" t="s">
        <v>4721</v>
      </c>
      <c r="D2149" s="26" t="s">
        <v>64</v>
      </c>
      <c r="E2149" s="27" t="s">
        <v>421</v>
      </c>
      <c r="F2149" t="s">
        <v>66</v>
      </c>
      <c r="G2149" t="s">
        <v>67</v>
      </c>
      <c r="H2149" t="s">
        <v>4722</v>
      </c>
      <c r="I2149" t="s">
        <v>4723</v>
      </c>
      <c r="J2149" t="s">
        <v>76</v>
      </c>
      <c r="K2149" t="s">
        <v>9261</v>
      </c>
      <c r="L2149">
        <v>29.075299999999999</v>
      </c>
      <c r="M2149">
        <v>-97.764719999999997</v>
      </c>
      <c r="N2149" s="28">
        <v>2394559.2599999998</v>
      </c>
      <c r="O2149" s="28">
        <v>453650.74</v>
      </c>
      <c r="P2149" s="26">
        <v>374</v>
      </c>
      <c r="Q2149" s="26">
        <v>10950</v>
      </c>
      <c r="R2149" s="26">
        <v>15994</v>
      </c>
      <c r="S2149" s="29" t="s">
        <v>72</v>
      </c>
      <c r="T2149" s="30">
        <v>40974</v>
      </c>
      <c r="U2149" s="30">
        <v>41007</v>
      </c>
      <c r="V2149" s="30">
        <v>41000</v>
      </c>
      <c r="W2149">
        <v>2103.300048828125</v>
      </c>
      <c r="X2149" s="26">
        <v>5304</v>
      </c>
      <c r="Y2149" s="26" t="s">
        <v>72</v>
      </c>
      <c r="Z2149" s="26" t="s">
        <v>72</v>
      </c>
      <c r="AA2149" s="26" t="s">
        <v>4069</v>
      </c>
      <c r="AB2149" s="31" t="s">
        <v>72</v>
      </c>
      <c r="AC2149" s="31" t="s">
        <v>72</v>
      </c>
      <c r="AD2149" s="26">
        <v>2432.5144367231087</v>
      </c>
      <c r="AE2149" s="26">
        <v>753</v>
      </c>
      <c r="AF2149" s="26" t="s">
        <v>72</v>
      </c>
      <c r="AG2149" s="26">
        <v>52207</v>
      </c>
      <c r="AH2149" s="28">
        <v>0.127301</v>
      </c>
      <c r="AI2149">
        <v>40142</v>
      </c>
      <c r="AJ2149" s="26">
        <v>72276</v>
      </c>
      <c r="AK2149" s="28">
        <v>0.18627299999999999</v>
      </c>
      <c r="AL2149">
        <v>42363</v>
      </c>
      <c r="AM2149" s="26">
        <v>72276</v>
      </c>
      <c r="AN2149" s="28">
        <v>0.18627299999999999</v>
      </c>
      <c r="AO2149">
        <v>42363</v>
      </c>
      <c r="AP2149" s="32">
        <v>139113.125</v>
      </c>
      <c r="AQ2149" s="36">
        <v>0.33839468490016639</v>
      </c>
      <c r="AR2149" s="32">
        <f t="shared" si="270"/>
        <v>199008.98422732943</v>
      </c>
      <c r="AS2149" s="32">
        <f t="shared" si="264"/>
        <v>3</v>
      </c>
      <c r="AT2149" s="32">
        <f t="shared" si="265"/>
        <v>1</v>
      </c>
      <c r="AU2149" s="32">
        <f t="shared" si="266"/>
        <v>3</v>
      </c>
      <c r="AV2149" s="32">
        <f t="shared" si="267"/>
        <v>150548.51762820513</v>
      </c>
      <c r="AW2149" s="32">
        <f t="shared" si="268"/>
        <v>0.36621144255787241</v>
      </c>
      <c r="AX2149" s="32">
        <f t="shared" si="269"/>
        <v>215367.94296094854</v>
      </c>
      <c r="AY2149" s="26">
        <v>2</v>
      </c>
      <c r="AZ2149" s="26">
        <v>1</v>
      </c>
      <c r="BA2149" s="26">
        <v>10392.92</v>
      </c>
      <c r="BB2149" s="26">
        <v>73.62</v>
      </c>
      <c r="BC2149" s="26">
        <v>118.18</v>
      </c>
      <c r="BD2149" s="26">
        <v>177.96</v>
      </c>
      <c r="BE2149" s="28">
        <v>7.0000000000000007E-2</v>
      </c>
      <c r="BF2149" s="28">
        <v>4.5199999999999996</v>
      </c>
      <c r="BG2149" s="28">
        <v>0.65</v>
      </c>
      <c r="BH2149" s="28">
        <v>0.57999999999999996</v>
      </c>
      <c r="BI2149" s="28">
        <v>0.1</v>
      </c>
      <c r="BJ2149" s="28">
        <v>7.47</v>
      </c>
      <c r="BK2149" s="28">
        <v>0.75</v>
      </c>
      <c r="BL2149" s="28">
        <v>21.33</v>
      </c>
      <c r="BM2149" s="28">
        <v>0.09</v>
      </c>
      <c r="BN2149" s="28">
        <v>6.38</v>
      </c>
      <c r="BO2149" s="28">
        <v>0.72</v>
      </c>
      <c r="BP2149" s="28">
        <v>18.350000000000001</v>
      </c>
      <c r="BQ2149" s="26">
        <v>43.2714</v>
      </c>
      <c r="BR2149" s="26">
        <v>1500.898803</v>
      </c>
      <c r="BS2149" s="31">
        <f t="shared" si="271"/>
        <v>8.8635000000000019</v>
      </c>
    </row>
    <row r="2150" spans="1:71">
      <c r="A2150" s="26">
        <v>42255322960000</v>
      </c>
      <c r="B2150" s="26" t="s">
        <v>9280</v>
      </c>
      <c r="C2150" t="s">
        <v>4724</v>
      </c>
      <c r="D2150" s="26" t="s">
        <v>102</v>
      </c>
      <c r="E2150" s="27" t="s">
        <v>421</v>
      </c>
      <c r="F2150" t="s">
        <v>66</v>
      </c>
      <c r="G2150" t="s">
        <v>67</v>
      </c>
      <c r="H2150" t="s">
        <v>4725</v>
      </c>
      <c r="I2150" t="s">
        <v>4726</v>
      </c>
      <c r="J2150" t="s">
        <v>70</v>
      </c>
      <c r="K2150" t="s">
        <v>9261</v>
      </c>
      <c r="L2150">
        <v>28.824619999999999</v>
      </c>
      <c r="M2150">
        <v>-97.956829999999997</v>
      </c>
      <c r="N2150" s="28">
        <v>2334012.36</v>
      </c>
      <c r="O2150" s="28">
        <v>361915.42</v>
      </c>
      <c r="P2150" s="26">
        <v>439</v>
      </c>
      <c r="Q2150" s="26">
        <v>12036</v>
      </c>
      <c r="R2150" s="26">
        <v>17324</v>
      </c>
      <c r="S2150" s="29" t="s">
        <v>72</v>
      </c>
      <c r="T2150" s="30">
        <v>40956</v>
      </c>
      <c r="U2150" s="30">
        <v>41000</v>
      </c>
      <c r="V2150" s="30">
        <v>41000</v>
      </c>
      <c r="W2150">
        <v>3672260</v>
      </c>
      <c r="X2150" s="26">
        <v>5649</v>
      </c>
      <c r="Y2150" s="26" t="s">
        <v>72</v>
      </c>
      <c r="Z2150" s="26" t="s">
        <v>72</v>
      </c>
      <c r="AA2150" s="26" t="s">
        <v>4069</v>
      </c>
      <c r="AB2150" s="31" t="s">
        <v>72</v>
      </c>
      <c r="AC2150" s="31" t="s">
        <v>72</v>
      </c>
      <c r="AD2150" s="26">
        <v>2175.1604726276628</v>
      </c>
      <c r="AE2150" s="26">
        <v>405</v>
      </c>
      <c r="AF2150" s="26" t="s">
        <v>72</v>
      </c>
      <c r="AG2150" s="26">
        <v>51106</v>
      </c>
      <c r="AH2150" s="28">
        <v>0.138039</v>
      </c>
      <c r="AI2150">
        <v>32713</v>
      </c>
      <c r="AJ2150" s="26">
        <v>76454</v>
      </c>
      <c r="AK2150" s="28">
        <v>0.181422</v>
      </c>
      <c r="AL2150">
        <v>34471</v>
      </c>
      <c r="AM2150" s="26">
        <v>76454</v>
      </c>
      <c r="AN2150" s="28">
        <v>0.181422</v>
      </c>
      <c r="AO2150">
        <v>34471</v>
      </c>
      <c r="AP2150" s="32">
        <v>131834.71875</v>
      </c>
      <c r="AQ2150" s="36">
        <v>0.28676166914498502</v>
      </c>
      <c r="AR2150" s="32">
        <f t="shared" si="270"/>
        <v>182591.53418866236</v>
      </c>
      <c r="AS2150" s="32">
        <f t="shared" si="264"/>
        <v>3</v>
      </c>
      <c r="AT2150" s="32">
        <f t="shared" si="265"/>
        <v>1</v>
      </c>
      <c r="AU2150" s="32">
        <f t="shared" si="266"/>
        <v>3</v>
      </c>
      <c r="AV2150" s="32">
        <f t="shared" si="267"/>
        <v>133958.4502788104</v>
      </c>
      <c r="AW2150" s="32">
        <f t="shared" si="268"/>
        <v>0.29138112602092653</v>
      </c>
      <c r="AX2150" s="32">
        <f t="shared" si="269"/>
        <v>185532.90958451442</v>
      </c>
      <c r="AY2150" s="26">
        <v>2</v>
      </c>
      <c r="AZ2150" s="26">
        <v>1</v>
      </c>
      <c r="BA2150" s="26">
        <v>11546.49</v>
      </c>
      <c r="BB2150" s="26">
        <v>72.13</v>
      </c>
      <c r="BC2150" s="26">
        <v>111.17</v>
      </c>
      <c r="BD2150" s="26">
        <v>199.88</v>
      </c>
      <c r="BE2150" s="28">
        <v>0.08</v>
      </c>
      <c r="BF2150" s="28">
        <v>6.99</v>
      </c>
      <c r="BG2150" s="28">
        <v>0.76</v>
      </c>
      <c r="BH2150" s="28">
        <v>0.95</v>
      </c>
      <c r="BI2150" s="28">
        <v>0.1</v>
      </c>
      <c r="BJ2150" s="28">
        <v>10.1</v>
      </c>
      <c r="BK2150" s="28">
        <v>0.84</v>
      </c>
      <c r="BL2150" s="28">
        <v>1.98</v>
      </c>
      <c r="BM2150" s="28">
        <v>0.1</v>
      </c>
      <c r="BN2150" s="28">
        <v>8.64</v>
      </c>
      <c r="BO2150" s="28">
        <v>0.8</v>
      </c>
      <c r="BP2150" s="28">
        <v>1.66</v>
      </c>
      <c r="BQ2150" s="26">
        <v>48.819899999999997</v>
      </c>
      <c r="BR2150" s="26">
        <v>2671.8068840000001</v>
      </c>
      <c r="BS2150" s="31">
        <f t="shared" si="271"/>
        <v>9.338280000000001</v>
      </c>
    </row>
    <row r="2151" spans="1:71">
      <c r="A2151" s="26">
        <v>42255322980000</v>
      </c>
      <c r="B2151" s="26" t="s">
        <v>9280</v>
      </c>
      <c r="C2151" t="s">
        <v>4727</v>
      </c>
      <c r="D2151" s="26" t="s">
        <v>425</v>
      </c>
      <c r="E2151" s="27" t="s">
        <v>421</v>
      </c>
      <c r="F2151" t="s">
        <v>66</v>
      </c>
      <c r="G2151" t="s">
        <v>67</v>
      </c>
      <c r="H2151" t="s">
        <v>4728</v>
      </c>
      <c r="I2151" t="s">
        <v>72</v>
      </c>
      <c r="J2151" t="s">
        <v>116</v>
      </c>
      <c r="K2151" t="s">
        <v>9261</v>
      </c>
      <c r="L2151">
        <v>28.857299999999999</v>
      </c>
      <c r="M2151">
        <v>-97.930639999999997</v>
      </c>
      <c r="N2151" s="28">
        <v>2342289.2599999998</v>
      </c>
      <c r="O2151" s="28">
        <v>373872.29</v>
      </c>
      <c r="P2151" s="26">
        <v>396</v>
      </c>
      <c r="Q2151" s="26">
        <v>12425</v>
      </c>
      <c r="R2151" s="26">
        <v>17285</v>
      </c>
      <c r="S2151" s="29">
        <v>8.8999996185302734</v>
      </c>
      <c r="T2151" s="30">
        <v>40979</v>
      </c>
      <c r="U2151" s="30">
        <v>41204</v>
      </c>
      <c r="V2151" s="30">
        <v>41030</v>
      </c>
      <c r="W2151">
        <v>0</v>
      </c>
      <c r="X2151" s="26">
        <v>5111</v>
      </c>
      <c r="Y2151" s="26" t="s">
        <v>72</v>
      </c>
      <c r="Z2151" s="26" t="s">
        <v>72</v>
      </c>
      <c r="AA2151" s="26" t="s">
        <v>4069</v>
      </c>
      <c r="AB2151" s="31" t="s">
        <v>72</v>
      </c>
      <c r="AC2151" s="31" t="s">
        <v>72</v>
      </c>
      <c r="AD2151" s="26">
        <v>1773.628812128115</v>
      </c>
      <c r="AE2151" s="26" t="s">
        <v>72</v>
      </c>
      <c r="AF2151" s="26" t="s">
        <v>72</v>
      </c>
      <c r="AG2151" s="26">
        <v>68336</v>
      </c>
      <c r="AH2151" s="28">
        <v>0.11298800000000001</v>
      </c>
      <c r="AI2151" t="s">
        <v>72</v>
      </c>
      <c r="AJ2151" s="26">
        <v>101399</v>
      </c>
      <c r="AK2151" s="28">
        <v>0.18063699999999999</v>
      </c>
      <c r="AL2151" t="s">
        <v>72</v>
      </c>
      <c r="AM2151" s="26">
        <v>101399</v>
      </c>
      <c r="AN2151" s="28">
        <v>0.18063699999999999</v>
      </c>
      <c r="AO2151" t="s">
        <v>72</v>
      </c>
      <c r="AP2151" s="32">
        <v>353013.15625</v>
      </c>
      <c r="AQ2151" s="36">
        <v>0.6261143049852842</v>
      </c>
      <c r="AR2151" s="32">
        <f t="shared" si="270"/>
        <v>463835.38823239529</v>
      </c>
      <c r="AS2151" s="32">
        <f t="shared" si="264"/>
        <v>4</v>
      </c>
      <c r="AT2151" s="32">
        <f t="shared" si="265"/>
        <v>1</v>
      </c>
      <c r="AU2151" s="32">
        <f t="shared" si="266"/>
        <v>4</v>
      </c>
      <c r="AV2151" s="32">
        <f t="shared" si="267"/>
        <v>396457.74151340243</v>
      </c>
      <c r="AW2151" s="32">
        <f t="shared" si="268"/>
        <v>0.70316887313941134</v>
      </c>
      <c r="AX2151" s="32">
        <f t="shared" si="269"/>
        <v>520918.63205907826</v>
      </c>
      <c r="AY2151" s="26">
        <v>2</v>
      </c>
      <c r="AZ2151" s="26">
        <v>1</v>
      </c>
      <c r="BA2151" s="26">
        <v>11561.96</v>
      </c>
      <c r="BB2151" s="26">
        <v>73.510000000000005</v>
      </c>
      <c r="BC2151" s="26">
        <v>131.58000000000001</v>
      </c>
      <c r="BD2151" s="26">
        <v>230.02</v>
      </c>
      <c r="BE2151" s="28">
        <v>0.08</v>
      </c>
      <c r="BF2151" s="28">
        <v>6.21</v>
      </c>
      <c r="BG2151" s="28">
        <v>0.74</v>
      </c>
      <c r="BH2151" s="28">
        <v>1.32</v>
      </c>
      <c r="BI2151" s="28">
        <v>0.1</v>
      </c>
      <c r="BJ2151" s="28">
        <v>9.8800000000000008</v>
      </c>
      <c r="BK2151" s="28">
        <v>0.83</v>
      </c>
      <c r="BL2151" s="28">
        <v>1.41</v>
      </c>
      <c r="BM2151" s="28">
        <v>0.1</v>
      </c>
      <c r="BN2151" s="28">
        <v>8.2200000000000006</v>
      </c>
      <c r="BO2151" s="28">
        <v>0.79</v>
      </c>
      <c r="BP2151" s="28">
        <v>1.41</v>
      </c>
      <c r="BQ2151" s="26">
        <v>51.349601</v>
      </c>
      <c r="BR2151" s="26">
        <v>2506.9633779999999</v>
      </c>
      <c r="BS2151" s="31">
        <f t="shared" si="271"/>
        <v>10.921140000000001</v>
      </c>
    </row>
    <row r="2152" spans="1:71">
      <c r="A2152" s="26">
        <v>42255323000000</v>
      </c>
      <c r="B2152" s="26" t="s">
        <v>9280</v>
      </c>
      <c r="C2152" t="s">
        <v>4729</v>
      </c>
      <c r="D2152" s="26" t="s">
        <v>128</v>
      </c>
      <c r="E2152" s="27" t="s">
        <v>421</v>
      </c>
      <c r="F2152" t="s">
        <v>2781</v>
      </c>
      <c r="G2152" t="s">
        <v>67</v>
      </c>
      <c r="H2152" t="s">
        <v>4730</v>
      </c>
      <c r="I2152" t="s">
        <v>72</v>
      </c>
      <c r="J2152" t="s">
        <v>859</v>
      </c>
      <c r="K2152" t="s">
        <v>9261</v>
      </c>
      <c r="L2152">
        <v>28.88983</v>
      </c>
      <c r="M2152">
        <v>-97.747450000000001</v>
      </c>
      <c r="N2152" s="28">
        <v>2400797.4300000002</v>
      </c>
      <c r="O2152" s="28">
        <v>386280.79</v>
      </c>
      <c r="P2152" s="26">
        <v>227</v>
      </c>
      <c r="Q2152" s="26">
        <v>13010</v>
      </c>
      <c r="R2152" s="26">
        <v>18640</v>
      </c>
      <c r="S2152" s="29" t="s">
        <v>72</v>
      </c>
      <c r="T2152" s="30">
        <v>40970</v>
      </c>
      <c r="U2152" s="30">
        <v>41031</v>
      </c>
      <c r="V2152" s="30">
        <v>41000</v>
      </c>
      <c r="W2152">
        <v>0</v>
      </c>
      <c r="X2152" s="26">
        <v>5702</v>
      </c>
      <c r="Y2152" s="26" t="s">
        <v>72</v>
      </c>
      <c r="Z2152" s="26" t="s">
        <v>72</v>
      </c>
      <c r="AA2152" s="26" t="s">
        <v>4069</v>
      </c>
      <c r="AB2152" s="31" t="s">
        <v>72</v>
      </c>
      <c r="AC2152" s="31" t="s">
        <v>72</v>
      </c>
      <c r="AD2152" s="26">
        <v>2305.8725070835476</v>
      </c>
      <c r="AE2152" s="26" t="s">
        <v>72</v>
      </c>
      <c r="AF2152" s="26" t="s">
        <v>72</v>
      </c>
      <c r="AG2152" s="26">
        <v>114254</v>
      </c>
      <c r="AH2152" s="28">
        <v>0.25398500000000002</v>
      </c>
      <c r="AI2152" t="s">
        <v>72</v>
      </c>
      <c r="AJ2152" s="26">
        <v>181789</v>
      </c>
      <c r="AK2152" s="28">
        <v>0.41788900000000001</v>
      </c>
      <c r="AL2152" t="s">
        <v>72</v>
      </c>
      <c r="AM2152" s="26">
        <v>181789</v>
      </c>
      <c r="AN2152" s="28">
        <v>0.41788900000000001</v>
      </c>
      <c r="AO2152" t="s">
        <v>72</v>
      </c>
      <c r="AP2152" s="32">
        <v>613638</v>
      </c>
      <c r="AQ2152" s="36">
        <v>1.4149709935017341</v>
      </c>
      <c r="AR2152" s="32">
        <f t="shared" si="270"/>
        <v>864087.86584980693</v>
      </c>
      <c r="AS2152" s="32">
        <f t="shared" si="264"/>
        <v>4</v>
      </c>
      <c r="AT2152" s="32">
        <f t="shared" si="265"/>
        <v>1</v>
      </c>
      <c r="AU2152" s="32">
        <f t="shared" si="266"/>
        <v>4</v>
      </c>
      <c r="AV2152" s="32">
        <f t="shared" si="267"/>
        <v>617727.48509294982</v>
      </c>
      <c r="AW2152" s="32">
        <f t="shared" si="268"/>
        <v>1.4244008247456952</v>
      </c>
      <c r="AX2152" s="32">
        <f t="shared" si="269"/>
        <v>869846.43107293791</v>
      </c>
      <c r="AY2152" s="26">
        <v>2</v>
      </c>
      <c r="AZ2152" s="26">
        <v>1</v>
      </c>
      <c r="BA2152" s="26">
        <v>12819.3</v>
      </c>
      <c r="BB2152" s="26">
        <v>53.64</v>
      </c>
      <c r="BC2152" s="26">
        <v>211.31</v>
      </c>
      <c r="BD2152" s="26">
        <v>277.02999999999997</v>
      </c>
      <c r="BE2152" s="28">
        <v>0.06</v>
      </c>
      <c r="BF2152" s="28">
        <v>4.91</v>
      </c>
      <c r="BG2152" s="28">
        <v>0.64</v>
      </c>
      <c r="BH2152" s="28">
        <v>0.67</v>
      </c>
      <c r="BI2152" s="28">
        <v>0.09</v>
      </c>
      <c r="BJ2152" s="28">
        <v>8.18</v>
      </c>
      <c r="BK2152" s="28">
        <v>0.71</v>
      </c>
      <c r="BL2152" s="28">
        <v>12.82</v>
      </c>
      <c r="BM2152" s="28">
        <v>0.09</v>
      </c>
      <c r="BN2152" s="28">
        <v>7.84</v>
      </c>
      <c r="BO2152" s="28">
        <v>0.73</v>
      </c>
      <c r="BP2152" s="28">
        <v>9.24</v>
      </c>
      <c r="BQ2152" s="26">
        <v>56.833098999999997</v>
      </c>
      <c r="BR2152" s="26">
        <v>4263.2773429999997</v>
      </c>
      <c r="BS2152" s="31">
        <f t="shared" si="271"/>
        <v>13.502708999999999</v>
      </c>
    </row>
    <row r="2153" spans="1:71">
      <c r="A2153" s="26">
        <v>42255323120000</v>
      </c>
      <c r="B2153" s="26" t="s">
        <v>9282</v>
      </c>
      <c r="C2153" t="s">
        <v>4731</v>
      </c>
      <c r="D2153" s="26" t="s">
        <v>425</v>
      </c>
      <c r="E2153" s="27" t="s">
        <v>421</v>
      </c>
      <c r="F2153" t="s">
        <v>66</v>
      </c>
      <c r="G2153" t="s">
        <v>67</v>
      </c>
      <c r="H2153" t="s">
        <v>4732</v>
      </c>
      <c r="I2153" t="s">
        <v>4733</v>
      </c>
      <c r="J2153" t="s">
        <v>70</v>
      </c>
      <c r="K2153" t="s">
        <v>9261</v>
      </c>
      <c r="L2153">
        <v>28.91713</v>
      </c>
      <c r="M2153">
        <v>-98.059359999999998</v>
      </c>
      <c r="N2153" s="28">
        <v>2300913.5299999998</v>
      </c>
      <c r="O2153" s="28">
        <v>395270.22</v>
      </c>
      <c r="P2153" s="26">
        <v>322</v>
      </c>
      <c r="Q2153" s="26">
        <v>11163</v>
      </c>
      <c r="R2153" s="26">
        <v>15187</v>
      </c>
      <c r="S2153" s="29">
        <v>10.800000190734863</v>
      </c>
      <c r="T2153" s="30">
        <v>41001</v>
      </c>
      <c r="U2153" s="30">
        <v>41021</v>
      </c>
      <c r="V2153" s="30">
        <v>41061</v>
      </c>
      <c r="W2153">
        <v>225291</v>
      </c>
      <c r="X2153" s="26">
        <v>4545</v>
      </c>
      <c r="Y2153" s="26" t="s">
        <v>72</v>
      </c>
      <c r="Z2153" s="26" t="s">
        <v>72</v>
      </c>
      <c r="AA2153" s="26" t="s">
        <v>4069</v>
      </c>
      <c r="AB2153" s="31" t="s">
        <v>72</v>
      </c>
      <c r="AC2153" s="31" t="s">
        <v>72</v>
      </c>
      <c r="AD2153" s="26">
        <v>2537.8163047747294</v>
      </c>
      <c r="AE2153" s="26" t="s">
        <v>72</v>
      </c>
      <c r="AF2153" s="26" t="s">
        <v>72</v>
      </c>
      <c r="AG2153" s="26">
        <v>27263</v>
      </c>
      <c r="AH2153" s="28">
        <v>6.5240999999999993E-2</v>
      </c>
      <c r="AI2153">
        <v>33535</v>
      </c>
      <c r="AJ2153" s="26">
        <v>32286</v>
      </c>
      <c r="AK2153" s="28">
        <v>8.9607000000000006E-2</v>
      </c>
      <c r="AL2153">
        <v>49399</v>
      </c>
      <c r="AM2153" s="26">
        <v>32286</v>
      </c>
      <c r="AN2153" s="28">
        <v>8.9607000000000006E-2</v>
      </c>
      <c r="AO2153">
        <v>49399</v>
      </c>
      <c r="AP2153" s="32">
        <v>50990.8984375</v>
      </c>
      <c r="AQ2153" s="36">
        <v>0.12940553344979977</v>
      </c>
      <c r="AR2153" s="32">
        <f t="shared" si="270"/>
        <v>73895.677858114563</v>
      </c>
      <c r="AS2153" s="32">
        <f t="shared" si="264"/>
        <v>2</v>
      </c>
      <c r="AT2153" s="32">
        <f t="shared" si="265"/>
        <v>1</v>
      </c>
      <c r="AU2153" s="32">
        <f t="shared" si="266"/>
        <v>1</v>
      </c>
      <c r="AV2153" s="32">
        <f t="shared" si="267"/>
        <v>64397.746321507155</v>
      </c>
      <c r="AW2153" s="32">
        <f t="shared" si="268"/>
        <v>0.16342965060546769</v>
      </c>
      <c r="AX2153" s="32">
        <f t="shared" si="269"/>
        <v>93324.794478674929</v>
      </c>
      <c r="AY2153" s="26">
        <v>2</v>
      </c>
      <c r="AZ2153" s="26">
        <v>1</v>
      </c>
      <c r="BA2153" s="26">
        <v>10075.01</v>
      </c>
      <c r="BB2153" s="26">
        <v>42.38</v>
      </c>
      <c r="BC2153" s="26">
        <v>110.14</v>
      </c>
      <c r="BD2153" s="26">
        <v>245.37</v>
      </c>
      <c r="BE2153" s="28">
        <v>0.04</v>
      </c>
      <c r="BF2153" s="28">
        <v>4.58</v>
      </c>
      <c r="BG2153" s="28">
        <v>0.56000000000000005</v>
      </c>
      <c r="BH2153" s="28">
        <v>0.36</v>
      </c>
      <c r="BI2153" s="28">
        <v>0.06</v>
      </c>
      <c r="BJ2153" s="28">
        <v>8.02</v>
      </c>
      <c r="BK2153" s="28">
        <v>0.69</v>
      </c>
      <c r="BL2153" s="28">
        <v>-1.83</v>
      </c>
      <c r="BM2153" s="28">
        <v>0.06</v>
      </c>
      <c r="BN2153" s="28">
        <v>7.34</v>
      </c>
      <c r="BO2153" s="28">
        <v>0.68</v>
      </c>
      <c r="BP2153" s="28">
        <v>-1.28</v>
      </c>
      <c r="BQ2153" s="26">
        <v>43.866599999999998</v>
      </c>
      <c r="BR2153" s="26">
        <v>1567.9243160000001</v>
      </c>
      <c r="BS2153" s="31">
        <f t="shared" si="271"/>
        <v>4.5597959999999995</v>
      </c>
    </row>
    <row r="2154" spans="1:71">
      <c r="A2154" s="26">
        <v>42255323160000</v>
      </c>
      <c r="B2154" s="26" t="s">
        <v>9282</v>
      </c>
      <c r="C2154" t="s">
        <v>4734</v>
      </c>
      <c r="D2154" s="26" t="s">
        <v>640</v>
      </c>
      <c r="E2154" s="27" t="s">
        <v>421</v>
      </c>
      <c r="F2154" t="s">
        <v>66</v>
      </c>
      <c r="G2154" t="s">
        <v>67</v>
      </c>
      <c r="H2154" t="s">
        <v>4714</v>
      </c>
      <c r="I2154" t="s">
        <v>4715</v>
      </c>
      <c r="J2154" t="s">
        <v>76</v>
      </c>
      <c r="K2154" t="s">
        <v>9261</v>
      </c>
      <c r="L2154">
        <v>28.816649999999999</v>
      </c>
      <c r="M2154">
        <v>-98.0809</v>
      </c>
      <c r="N2154" s="28">
        <v>2294310.06</v>
      </c>
      <c r="O2154" s="28">
        <v>358684.54</v>
      </c>
      <c r="P2154" s="26">
        <v>401.44000244140625</v>
      </c>
      <c r="Q2154" s="26">
        <v>10876</v>
      </c>
      <c r="R2154" s="26">
        <v>16600</v>
      </c>
      <c r="S2154" s="29" t="s">
        <v>72</v>
      </c>
      <c r="T2154" s="30">
        <v>40956</v>
      </c>
      <c r="U2154" s="30">
        <v>41070</v>
      </c>
      <c r="V2154" s="30">
        <v>41061</v>
      </c>
      <c r="W2154">
        <v>3310</v>
      </c>
      <c r="X2154" s="26">
        <v>5757</v>
      </c>
      <c r="Y2154" s="26" t="s">
        <v>72</v>
      </c>
      <c r="Z2154" s="26" t="s">
        <v>72</v>
      </c>
      <c r="AA2154" s="26" t="s">
        <v>4069</v>
      </c>
      <c r="AB2154" s="31" t="s">
        <v>72</v>
      </c>
      <c r="AC2154" s="31" t="s">
        <v>72</v>
      </c>
      <c r="AD2154" s="26">
        <v>2126.5795206971679</v>
      </c>
      <c r="AE2154" s="26">
        <v>750</v>
      </c>
      <c r="AF2154" s="26" t="s">
        <v>72</v>
      </c>
      <c r="AG2154" s="26">
        <v>24931</v>
      </c>
      <c r="AH2154" s="28">
        <v>5.3121000000000002E-2</v>
      </c>
      <c r="AI2154">
        <v>18675</v>
      </c>
      <c r="AJ2154" s="26">
        <v>34453</v>
      </c>
      <c r="AK2154" s="28">
        <v>7.5833999999999999E-2</v>
      </c>
      <c r="AL2154">
        <v>24220</v>
      </c>
      <c r="AM2154" s="26">
        <v>34453</v>
      </c>
      <c r="AN2154" s="28">
        <v>7.5833999999999999E-2</v>
      </c>
      <c r="AO2154">
        <v>24220</v>
      </c>
      <c r="AP2154" s="32">
        <v>56699.19140625</v>
      </c>
      <c r="AQ2154" s="36">
        <v>0.12057533928462011</v>
      </c>
      <c r="AR2154" s="32">
        <f t="shared" si="270"/>
        <v>78041.026459627756</v>
      </c>
      <c r="AS2154" s="32">
        <f t="shared" si="264"/>
        <v>2</v>
      </c>
      <c r="AT2154" s="32">
        <f t="shared" si="265"/>
        <v>1</v>
      </c>
      <c r="AU2154" s="32">
        <f t="shared" si="266"/>
        <v>1</v>
      </c>
      <c r="AV2154" s="32">
        <f t="shared" si="267"/>
        <v>56531.762840346535</v>
      </c>
      <c r="AW2154" s="32">
        <f t="shared" si="268"/>
        <v>0.1202192891251901</v>
      </c>
      <c r="AX2154" s="32">
        <f t="shared" si="269"/>
        <v>77810.577015505187</v>
      </c>
      <c r="AY2154" s="26">
        <v>2</v>
      </c>
      <c r="AZ2154" s="26">
        <v>1</v>
      </c>
      <c r="BA2154" s="26">
        <v>10443.879999999999</v>
      </c>
      <c r="BB2154" s="26">
        <v>24.08</v>
      </c>
      <c r="BC2154" s="26">
        <v>135.22999999999999</v>
      </c>
      <c r="BD2154" s="26">
        <v>161.38</v>
      </c>
      <c r="BE2154" s="28">
        <v>0.06</v>
      </c>
      <c r="BF2154" s="28">
        <v>5.36</v>
      </c>
      <c r="BG2154" s="28">
        <v>0.71</v>
      </c>
      <c r="BH2154" s="28">
        <v>0.26</v>
      </c>
      <c r="BI2154" s="28">
        <v>7.0000000000000007E-2</v>
      </c>
      <c r="BJ2154" s="28">
        <v>6.22</v>
      </c>
      <c r="BK2154" s="28">
        <v>0.7</v>
      </c>
      <c r="BL2154" s="28">
        <v>-0.06</v>
      </c>
      <c r="BM2154" s="28">
        <v>0.08</v>
      </c>
      <c r="BN2154" s="28">
        <v>7.37</v>
      </c>
      <c r="BO2154" s="28">
        <v>0.77</v>
      </c>
      <c r="BP2154" s="28">
        <v>0.04</v>
      </c>
      <c r="BQ2154" s="26">
        <v>44.152000000000001</v>
      </c>
      <c r="BR2154" s="26">
        <v>1711.039428</v>
      </c>
      <c r="BS2154" s="31">
        <f t="shared" si="271"/>
        <v>6.6262699999999999</v>
      </c>
    </row>
    <row r="2155" spans="1:71">
      <c r="A2155" s="26">
        <v>42255323410000</v>
      </c>
      <c r="B2155" s="26" t="s">
        <v>9282</v>
      </c>
      <c r="C2155" t="s">
        <v>4735</v>
      </c>
      <c r="D2155" s="26" t="s">
        <v>640</v>
      </c>
      <c r="E2155" s="27" t="s">
        <v>421</v>
      </c>
      <c r="F2155" t="s">
        <v>66</v>
      </c>
      <c r="G2155" t="s">
        <v>67</v>
      </c>
      <c r="H2155" t="s">
        <v>4736</v>
      </c>
      <c r="I2155" t="s">
        <v>72</v>
      </c>
      <c r="J2155" t="s">
        <v>116</v>
      </c>
      <c r="K2155" t="s">
        <v>9261</v>
      </c>
      <c r="L2155">
        <v>28.82488</v>
      </c>
      <c r="M2155">
        <v>-98.09666</v>
      </c>
      <c r="N2155" s="28">
        <v>2289240.46</v>
      </c>
      <c r="O2155" s="28">
        <v>361637.36</v>
      </c>
      <c r="P2155" s="26">
        <v>417.08999633789062</v>
      </c>
      <c r="Q2155" s="26">
        <v>11090</v>
      </c>
      <c r="R2155" s="26">
        <v>17510</v>
      </c>
      <c r="S2155" s="29" t="s">
        <v>72</v>
      </c>
      <c r="T2155" s="30">
        <v>40981</v>
      </c>
      <c r="U2155" s="30" t="s">
        <v>72</v>
      </c>
      <c r="V2155" s="30">
        <v>40969</v>
      </c>
      <c r="W2155" t="s">
        <v>72</v>
      </c>
      <c r="X2155" s="26">
        <v>5740</v>
      </c>
      <c r="Y2155" s="26" t="s">
        <v>72</v>
      </c>
      <c r="Z2155" s="26" t="s">
        <v>72</v>
      </c>
      <c r="AA2155" s="26" t="s">
        <v>4069</v>
      </c>
      <c r="AB2155" s="31" t="s">
        <v>72</v>
      </c>
      <c r="AC2155" s="31" t="s">
        <v>72</v>
      </c>
      <c r="AD2155" s="26">
        <v>1902.2935531095809</v>
      </c>
      <c r="AE2155" s="26" t="s">
        <v>72</v>
      </c>
      <c r="AF2155" s="26" t="s">
        <v>72</v>
      </c>
      <c r="AG2155" s="26">
        <v>44814</v>
      </c>
      <c r="AH2155" s="28">
        <v>7.4958999999999998E-2</v>
      </c>
      <c r="AI2155" t="s">
        <v>72</v>
      </c>
      <c r="AJ2155" s="26">
        <v>73756</v>
      </c>
      <c r="AK2155" s="28">
        <v>0.14033599999999999</v>
      </c>
      <c r="AL2155" t="s">
        <v>72</v>
      </c>
      <c r="AM2155" s="26">
        <v>73756</v>
      </c>
      <c r="AN2155" s="28">
        <v>0.14033599999999999</v>
      </c>
      <c r="AO2155" t="s">
        <v>72</v>
      </c>
      <c r="AP2155" s="32">
        <v>106076.1640625</v>
      </c>
      <c r="AQ2155" s="36">
        <v>0.20178800303468797</v>
      </c>
      <c r="AR2155" s="32">
        <f t="shared" si="270"/>
        <v>141792.64059963977</v>
      </c>
      <c r="AS2155" s="32">
        <f t="shared" si="264"/>
        <v>2</v>
      </c>
      <c r="AT2155" s="32">
        <f t="shared" si="265"/>
        <v>1</v>
      </c>
      <c r="AU2155" s="32">
        <f t="shared" si="266"/>
        <v>2</v>
      </c>
      <c r="AV2155" s="32">
        <f t="shared" si="267"/>
        <v>106076.1640625</v>
      </c>
      <c r="AW2155" s="32">
        <f t="shared" si="268"/>
        <v>0.20178800303468797</v>
      </c>
      <c r="AX2155" s="32">
        <f t="shared" si="269"/>
        <v>141792.64059963977</v>
      </c>
      <c r="AY2155" s="26">
        <v>2</v>
      </c>
      <c r="AZ2155" s="26">
        <v>1</v>
      </c>
      <c r="BA2155" s="26">
        <v>10214.799999999999</v>
      </c>
      <c r="BB2155" s="26">
        <v>34.229999999999997</v>
      </c>
      <c r="BC2155" s="26">
        <v>116.84</v>
      </c>
      <c r="BD2155" s="26">
        <v>155.27000000000001</v>
      </c>
      <c r="BE2155" s="28">
        <v>0.06</v>
      </c>
      <c r="BF2155" s="28">
        <v>4.83</v>
      </c>
      <c r="BG2155" s="28">
        <v>0.68</v>
      </c>
      <c r="BH2155" s="28">
        <v>0.2</v>
      </c>
      <c r="BI2155" s="28">
        <v>7.0000000000000007E-2</v>
      </c>
      <c r="BJ2155" s="28">
        <v>6.36</v>
      </c>
      <c r="BK2155" s="28">
        <v>0.72</v>
      </c>
      <c r="BL2155" s="28">
        <v>0.21</v>
      </c>
      <c r="BM2155" s="28">
        <v>0.08</v>
      </c>
      <c r="BN2155" s="28">
        <v>7.05</v>
      </c>
      <c r="BO2155" s="28">
        <v>0.75</v>
      </c>
      <c r="BP2155" s="28">
        <v>0.2</v>
      </c>
      <c r="BQ2155" s="26">
        <v>42.794998</v>
      </c>
      <c r="BR2155" s="26">
        <v>1599.1021720000001</v>
      </c>
      <c r="BS2155" s="31">
        <f t="shared" si="271"/>
        <v>5.8887360000000006</v>
      </c>
    </row>
    <row r="2156" spans="1:71">
      <c r="A2156" s="26">
        <v>42255323570000</v>
      </c>
      <c r="B2156" s="26" t="s">
        <v>9282</v>
      </c>
      <c r="C2156" t="s">
        <v>4737</v>
      </c>
      <c r="D2156" s="26" t="s">
        <v>64</v>
      </c>
      <c r="E2156" s="27" t="s">
        <v>421</v>
      </c>
      <c r="F2156" t="s">
        <v>66</v>
      </c>
      <c r="G2156" t="s">
        <v>67</v>
      </c>
      <c r="H2156" t="s">
        <v>2630</v>
      </c>
      <c r="I2156" t="s">
        <v>2631</v>
      </c>
      <c r="J2156" t="s">
        <v>440</v>
      </c>
      <c r="K2156" t="s">
        <v>9261</v>
      </c>
      <c r="L2156">
        <v>29.053550000000001</v>
      </c>
      <c r="M2156">
        <v>-97.897540000000006</v>
      </c>
      <c r="N2156" s="28">
        <v>2352211.27</v>
      </c>
      <c r="O2156" s="28">
        <v>445319.27</v>
      </c>
      <c r="P2156" s="26">
        <v>344</v>
      </c>
      <c r="Q2156" s="26">
        <v>10242</v>
      </c>
      <c r="R2156" s="26">
        <v>14891</v>
      </c>
      <c r="S2156" s="29" t="s">
        <v>72</v>
      </c>
      <c r="T2156" s="30">
        <v>40996</v>
      </c>
      <c r="U2156" s="30">
        <v>41043</v>
      </c>
      <c r="V2156" s="30">
        <v>41030</v>
      </c>
      <c r="W2156">
        <v>3151</v>
      </c>
      <c r="X2156" s="26">
        <v>4796</v>
      </c>
      <c r="Y2156" s="26" t="s">
        <v>72</v>
      </c>
      <c r="Z2156" s="26" t="s">
        <v>72</v>
      </c>
      <c r="AA2156" s="26" t="s">
        <v>4069</v>
      </c>
      <c r="AB2156" s="31" t="s">
        <v>72</v>
      </c>
      <c r="AC2156" s="31" t="s">
        <v>72</v>
      </c>
      <c r="AD2156" s="26">
        <v>2552.8862867075291</v>
      </c>
      <c r="AE2156" s="26">
        <v>787</v>
      </c>
      <c r="AF2156" s="26" t="s">
        <v>72</v>
      </c>
      <c r="AG2156" s="26">
        <v>32690</v>
      </c>
      <c r="AH2156" s="28">
        <v>7.4195999999999998E-2</v>
      </c>
      <c r="AI2156">
        <v>67041</v>
      </c>
      <c r="AJ2156" s="26">
        <v>49172</v>
      </c>
      <c r="AK2156" s="28">
        <v>0.13491</v>
      </c>
      <c r="AL2156">
        <v>74150</v>
      </c>
      <c r="AM2156" s="26">
        <v>49172</v>
      </c>
      <c r="AN2156" s="28">
        <v>0.13491</v>
      </c>
      <c r="AO2156">
        <v>74150</v>
      </c>
      <c r="AP2156" s="32">
        <v>89637.8828125</v>
      </c>
      <c r="AQ2156" s="36">
        <v>0.22883532180152777</v>
      </c>
      <c r="AR2156" s="32">
        <f t="shared" si="270"/>
        <v>130141.73477137042</v>
      </c>
      <c r="AS2156" s="32">
        <f t="shared" si="264"/>
        <v>2</v>
      </c>
      <c r="AT2156" s="32">
        <f t="shared" si="265"/>
        <v>1</v>
      </c>
      <c r="AU2156" s="32">
        <f t="shared" si="266"/>
        <v>2</v>
      </c>
      <c r="AV2156" s="32">
        <f t="shared" si="267"/>
        <v>107281.36933772937</v>
      </c>
      <c r="AW2156" s="32">
        <f t="shared" si="268"/>
        <v>0.27387713660149487</v>
      </c>
      <c r="AX2156" s="32">
        <f t="shared" si="269"/>
        <v>155757.62251619395</v>
      </c>
      <c r="AY2156" s="26">
        <v>2</v>
      </c>
      <c r="AZ2156" s="26">
        <v>1</v>
      </c>
      <c r="BA2156" s="26">
        <v>8962.19</v>
      </c>
      <c r="BB2156" s="26">
        <v>74.34</v>
      </c>
      <c r="BC2156" s="26">
        <v>92.41</v>
      </c>
      <c r="BD2156" s="26">
        <v>178.64</v>
      </c>
      <c r="BE2156" s="28">
        <v>0.06</v>
      </c>
      <c r="BF2156" s="28">
        <v>4.0199999999999996</v>
      </c>
      <c r="BG2156" s="28">
        <v>0.56999999999999995</v>
      </c>
      <c r="BH2156" s="28">
        <v>-0.01</v>
      </c>
      <c r="BI2156" s="28">
        <v>0.09</v>
      </c>
      <c r="BJ2156" s="28">
        <v>8.4600000000000009</v>
      </c>
      <c r="BK2156" s="28">
        <v>0.72</v>
      </c>
      <c r="BL2156" s="28">
        <v>-3.92</v>
      </c>
      <c r="BM2156" s="28">
        <v>0.08</v>
      </c>
      <c r="BN2156" s="28">
        <v>6.43</v>
      </c>
      <c r="BO2156" s="28">
        <v>0.68</v>
      </c>
      <c r="BP2156" s="28">
        <v>-3.11</v>
      </c>
      <c r="BQ2156" s="26">
        <v>41.167900000000003</v>
      </c>
      <c r="BR2156" s="26">
        <v>1264.203125</v>
      </c>
      <c r="BS2156" s="31">
        <f t="shared" si="271"/>
        <v>5.988167999999999</v>
      </c>
    </row>
    <row r="2157" spans="1:71">
      <c r="A2157" s="26">
        <v>42255323680000</v>
      </c>
      <c r="B2157" s="26" t="s">
        <v>9280</v>
      </c>
      <c r="C2157" t="s">
        <v>4738</v>
      </c>
      <c r="D2157" s="26" t="s">
        <v>128</v>
      </c>
      <c r="E2157" s="27" t="s">
        <v>421</v>
      </c>
      <c r="F2157" t="s">
        <v>2781</v>
      </c>
      <c r="G2157" t="s">
        <v>67</v>
      </c>
      <c r="H2157" t="s">
        <v>4739</v>
      </c>
      <c r="I2157" t="s">
        <v>72</v>
      </c>
      <c r="J2157" t="s">
        <v>4740</v>
      </c>
      <c r="K2157" t="s">
        <v>9261</v>
      </c>
      <c r="L2157">
        <v>28.844580000000001</v>
      </c>
      <c r="M2157">
        <v>-97.829130000000006</v>
      </c>
      <c r="N2157" s="28">
        <v>2374826.65</v>
      </c>
      <c r="O2157" s="28">
        <v>369559.05</v>
      </c>
      <c r="P2157" s="26">
        <v>363</v>
      </c>
      <c r="Q2157" s="26">
        <v>12962</v>
      </c>
      <c r="R2157" s="26">
        <v>17427</v>
      </c>
      <c r="S2157" s="29" t="s">
        <v>72</v>
      </c>
      <c r="T2157" s="30">
        <v>41001</v>
      </c>
      <c r="U2157" s="30">
        <v>41088</v>
      </c>
      <c r="V2157" s="30">
        <v>41061</v>
      </c>
      <c r="W2157">
        <v>67488</v>
      </c>
      <c r="X2157" s="26">
        <v>4585</v>
      </c>
      <c r="Y2157" s="26" t="s">
        <v>72</v>
      </c>
      <c r="Z2157" s="26" t="s">
        <v>72</v>
      </c>
      <c r="AA2157" s="26" t="s">
        <v>4069</v>
      </c>
      <c r="AB2157" s="31" t="s">
        <v>72</v>
      </c>
      <c r="AC2157" s="31" t="s">
        <v>72</v>
      </c>
      <c r="AD2157" s="26">
        <v>2400.5464889953587</v>
      </c>
      <c r="AE2157" s="26" t="s">
        <v>72</v>
      </c>
      <c r="AF2157" s="26" t="s">
        <v>72</v>
      </c>
      <c r="AG2157" s="26">
        <v>100941</v>
      </c>
      <c r="AH2157" s="28">
        <v>0.237432</v>
      </c>
      <c r="AI2157" t="s">
        <v>72</v>
      </c>
      <c r="AJ2157" s="26">
        <v>130435</v>
      </c>
      <c r="AK2157" s="28">
        <v>0.311143</v>
      </c>
      <c r="AL2157" t="s">
        <v>72</v>
      </c>
      <c r="AM2157" s="26">
        <v>130435</v>
      </c>
      <c r="AN2157" s="28">
        <v>0.311143</v>
      </c>
      <c r="AO2157" t="s">
        <v>72</v>
      </c>
      <c r="AP2157" s="32">
        <v>196045.078125</v>
      </c>
      <c r="AQ2157" s="36">
        <v>0.47061532397778949</v>
      </c>
      <c r="AR2157" s="32">
        <f t="shared" si="270"/>
        <v>279343.99046906875</v>
      </c>
      <c r="AS2157" s="32">
        <f t="shared" si="264"/>
        <v>4</v>
      </c>
      <c r="AT2157" s="32">
        <f t="shared" si="265"/>
        <v>1</v>
      </c>
      <c r="AU2157" s="32">
        <f t="shared" si="266"/>
        <v>3</v>
      </c>
      <c r="AV2157" s="32">
        <f t="shared" si="267"/>
        <v>245430.47948473282</v>
      </c>
      <c r="AW2157" s="32">
        <f t="shared" si="268"/>
        <v>0.58916727581952277</v>
      </c>
      <c r="AX2157" s="32">
        <f t="shared" si="269"/>
        <v>349713.08730478835</v>
      </c>
      <c r="AY2157" s="26">
        <v>2</v>
      </c>
      <c r="AZ2157" s="26">
        <v>1</v>
      </c>
      <c r="BA2157" s="26">
        <v>12622.87</v>
      </c>
      <c r="BB2157" s="26">
        <v>81.56</v>
      </c>
      <c r="BC2157" s="26">
        <v>182.07</v>
      </c>
      <c r="BD2157" s="26">
        <v>254.55</v>
      </c>
      <c r="BE2157" s="28">
        <v>0.08</v>
      </c>
      <c r="BF2157" s="28">
        <v>4.7300000000000004</v>
      </c>
      <c r="BG2157" s="28">
        <v>0.68</v>
      </c>
      <c r="BH2157" s="28">
        <v>1.62</v>
      </c>
      <c r="BI2157" s="28">
        <v>0.1</v>
      </c>
      <c r="BJ2157" s="28">
        <v>8.01</v>
      </c>
      <c r="BK2157" s="28">
        <v>0.76</v>
      </c>
      <c r="BL2157" s="28">
        <v>13.12</v>
      </c>
      <c r="BM2157" s="28">
        <v>0.09</v>
      </c>
      <c r="BN2157" s="28">
        <v>7.09</v>
      </c>
      <c r="BO2157" s="28">
        <v>0.74</v>
      </c>
      <c r="BP2157" s="28">
        <v>9.6199999999999992</v>
      </c>
      <c r="BQ2157" s="26">
        <v>55.902000000000001</v>
      </c>
      <c r="BR2157" s="26">
        <v>4155.4458000000004</v>
      </c>
      <c r="BS2157" s="31">
        <f t="shared" si="271"/>
        <v>13.837320000000002</v>
      </c>
    </row>
    <row r="2158" spans="1:71">
      <c r="A2158" s="26">
        <v>42255323820000</v>
      </c>
      <c r="B2158" s="26" t="s">
        <v>9280</v>
      </c>
      <c r="C2158" t="s">
        <v>4741</v>
      </c>
      <c r="D2158" s="26" t="s">
        <v>102</v>
      </c>
      <c r="E2158" s="27" t="s">
        <v>421</v>
      </c>
      <c r="F2158" t="s">
        <v>66</v>
      </c>
      <c r="G2158" t="s">
        <v>67</v>
      </c>
      <c r="H2158" t="s">
        <v>2908</v>
      </c>
      <c r="I2158" t="s">
        <v>2909</v>
      </c>
      <c r="J2158" t="s">
        <v>70</v>
      </c>
      <c r="K2158" t="s">
        <v>9261</v>
      </c>
      <c r="L2158">
        <v>28.860800000000001</v>
      </c>
      <c r="M2158">
        <v>-97.928330000000003</v>
      </c>
      <c r="N2158" s="28">
        <v>2343016.9900000002</v>
      </c>
      <c r="O2158" s="28">
        <v>375151.52</v>
      </c>
      <c r="P2158" s="26">
        <v>398</v>
      </c>
      <c r="Q2158" s="26">
        <v>12004</v>
      </c>
      <c r="R2158" s="26">
        <v>18245</v>
      </c>
      <c r="S2158" s="29" t="s">
        <v>72</v>
      </c>
      <c r="T2158" s="30">
        <v>40992</v>
      </c>
      <c r="U2158" s="30">
        <v>41025</v>
      </c>
      <c r="V2158" s="30">
        <v>41122</v>
      </c>
      <c r="W2158">
        <v>2202</v>
      </c>
      <c r="X2158" s="26">
        <v>6213</v>
      </c>
      <c r="Y2158" s="26" t="s">
        <v>72</v>
      </c>
      <c r="Z2158" s="26" t="s">
        <v>72</v>
      </c>
      <c r="AA2158" s="26" t="s">
        <v>4069</v>
      </c>
      <c r="AB2158" s="31" t="s">
        <v>72</v>
      </c>
      <c r="AC2158" s="31" t="s">
        <v>72</v>
      </c>
      <c r="AD2158" s="26">
        <v>1929.2522624823646</v>
      </c>
      <c r="AE2158" s="26">
        <v>416.10000610351562</v>
      </c>
      <c r="AF2158" s="26" t="s">
        <v>72</v>
      </c>
      <c r="AG2158" s="26">
        <v>22518</v>
      </c>
      <c r="AH2158" s="28">
        <v>4.1807999999999998E-2</v>
      </c>
      <c r="AI2158">
        <v>17231</v>
      </c>
      <c r="AJ2158" s="26">
        <v>25431</v>
      </c>
      <c r="AK2158" s="28">
        <v>4.5673999999999999E-2</v>
      </c>
      <c r="AL2158">
        <v>19442</v>
      </c>
      <c r="AM2158" s="26">
        <v>25431</v>
      </c>
      <c r="AN2158" s="28">
        <v>4.5673999999999999E-2</v>
      </c>
      <c r="AO2158">
        <v>19442</v>
      </c>
      <c r="AP2158" s="32">
        <v>37645.4765625</v>
      </c>
      <c r="AQ2158" s="36">
        <v>7.2627620830429951E-2</v>
      </c>
      <c r="AR2158" s="32">
        <f t="shared" si="270"/>
        <v>50500.565449486101</v>
      </c>
      <c r="AS2158" s="32">
        <f t="shared" si="264"/>
        <v>1</v>
      </c>
      <c r="AT2158" s="32">
        <f t="shared" si="265"/>
        <v>1</v>
      </c>
      <c r="AU2158" s="32">
        <f t="shared" si="266"/>
        <v>1</v>
      </c>
      <c r="AV2158" s="32">
        <f t="shared" si="267"/>
        <v>34779.500316875907</v>
      </c>
      <c r="AW2158" s="32">
        <f t="shared" si="268"/>
        <v>6.7098429674338947E-2</v>
      </c>
      <c r="AX2158" s="32">
        <f t="shared" si="269"/>
        <v>46655.9223692339</v>
      </c>
      <c r="AY2158" s="26">
        <v>2</v>
      </c>
      <c r="AZ2158" s="26">
        <v>1</v>
      </c>
      <c r="BA2158" s="26">
        <v>11562.44</v>
      </c>
      <c r="BB2158" s="26">
        <v>73.92</v>
      </c>
      <c r="BC2158" s="26">
        <v>132.56</v>
      </c>
      <c r="BD2158" s="26">
        <v>231.39</v>
      </c>
      <c r="BE2158" s="28">
        <v>0.08</v>
      </c>
      <c r="BF2158" s="28">
        <v>6.12</v>
      </c>
      <c r="BG2158" s="28">
        <v>0.74</v>
      </c>
      <c r="BH2158" s="28">
        <v>1.36</v>
      </c>
      <c r="BI2158" s="28">
        <v>0.1</v>
      </c>
      <c r="BJ2158" s="28">
        <v>9.81</v>
      </c>
      <c r="BK2158" s="28">
        <v>0.83</v>
      </c>
      <c r="BL2158" s="28">
        <v>1.21</v>
      </c>
      <c r="BM2158" s="28">
        <v>0.1</v>
      </c>
      <c r="BN2158" s="28">
        <v>8.16</v>
      </c>
      <c r="BO2158" s="28">
        <v>0.79</v>
      </c>
      <c r="BP2158" s="28">
        <v>1.28</v>
      </c>
      <c r="BQ2158" s="26">
        <v>51.349601</v>
      </c>
      <c r="BR2158" s="26">
        <v>2506.9633779999999</v>
      </c>
      <c r="BS2158" s="31">
        <f t="shared" si="271"/>
        <v>11.00248</v>
      </c>
    </row>
    <row r="2159" spans="1:71">
      <c r="A2159" s="26">
        <v>42255324020000</v>
      </c>
      <c r="B2159" s="26" t="s">
        <v>9282</v>
      </c>
      <c r="C2159" t="s">
        <v>4742</v>
      </c>
      <c r="D2159" s="26" t="s">
        <v>102</v>
      </c>
      <c r="E2159" s="27" t="s">
        <v>421</v>
      </c>
      <c r="F2159" t="s">
        <v>66</v>
      </c>
      <c r="G2159" t="s">
        <v>67</v>
      </c>
      <c r="H2159" t="s">
        <v>4743</v>
      </c>
      <c r="I2159" t="s">
        <v>4744</v>
      </c>
      <c r="J2159" t="s">
        <v>70</v>
      </c>
      <c r="K2159" t="s">
        <v>9261</v>
      </c>
      <c r="L2159">
        <v>28.827580000000001</v>
      </c>
      <c r="M2159">
        <v>-98.048959999999994</v>
      </c>
      <c r="N2159" s="28">
        <v>2304505.21</v>
      </c>
      <c r="O2159" s="28">
        <v>362740.06</v>
      </c>
      <c r="P2159" s="26">
        <v>469</v>
      </c>
      <c r="Q2159" s="26">
        <v>11115</v>
      </c>
      <c r="R2159" s="26">
        <v>16392</v>
      </c>
      <c r="S2159" s="29" t="s">
        <v>72</v>
      </c>
      <c r="T2159" s="30">
        <v>41021</v>
      </c>
      <c r="U2159" s="30">
        <v>41064</v>
      </c>
      <c r="V2159" s="30">
        <v>41061</v>
      </c>
      <c r="W2159">
        <v>3792760</v>
      </c>
      <c r="X2159" s="26">
        <v>5305</v>
      </c>
      <c r="Y2159" s="26" t="s">
        <v>72</v>
      </c>
      <c r="Z2159" s="26" t="s">
        <v>72</v>
      </c>
      <c r="AA2159" s="26" t="s">
        <v>4069</v>
      </c>
      <c r="AB2159" s="31" t="s">
        <v>72</v>
      </c>
      <c r="AC2159" s="31" t="s">
        <v>72</v>
      </c>
      <c r="AD2159" s="26">
        <v>2331.3480348111825</v>
      </c>
      <c r="AE2159" s="26">
        <v>152.69999694824219</v>
      </c>
      <c r="AF2159" s="26" t="s">
        <v>72</v>
      </c>
      <c r="AG2159" s="26">
        <v>23231</v>
      </c>
      <c r="AH2159" s="28">
        <v>6.0802000000000002E-2</v>
      </c>
      <c r="AI2159">
        <v>76142</v>
      </c>
      <c r="AJ2159" s="26">
        <v>30746</v>
      </c>
      <c r="AK2159" s="28">
        <v>7.4824000000000002E-2</v>
      </c>
      <c r="AL2159">
        <v>78868</v>
      </c>
      <c r="AM2159" s="26">
        <v>30746</v>
      </c>
      <c r="AN2159" s="28">
        <v>7.4824000000000002E-2</v>
      </c>
      <c r="AO2159">
        <v>78868</v>
      </c>
      <c r="AP2159" s="32">
        <v>51922.328125</v>
      </c>
      <c r="AQ2159" s="36">
        <v>0.12104901763704014</v>
      </c>
      <c r="AR2159" s="32">
        <f t="shared" si="270"/>
        <v>73348.0042467561</v>
      </c>
      <c r="AS2159" s="32">
        <f t="shared" si="264"/>
        <v>2</v>
      </c>
      <c r="AT2159" s="32">
        <f t="shared" si="265"/>
        <v>1</v>
      </c>
      <c r="AU2159" s="32">
        <f t="shared" si="266"/>
        <v>1</v>
      </c>
      <c r="AV2159" s="32">
        <f t="shared" si="267"/>
        <v>56179.861156927422</v>
      </c>
      <c r="AW2159" s="32">
        <f t="shared" si="268"/>
        <v>0.13097480890416785</v>
      </c>
      <c r="AX2159" s="32">
        <f t="shared" si="269"/>
        <v>79362.402332965125</v>
      </c>
      <c r="AY2159" s="26">
        <v>2</v>
      </c>
      <c r="AZ2159" s="26">
        <v>1</v>
      </c>
      <c r="BA2159" s="26">
        <v>10691.92</v>
      </c>
      <c r="BB2159" s="26">
        <v>18.37</v>
      </c>
      <c r="BC2159" s="26">
        <v>144.32</v>
      </c>
      <c r="BD2159" s="26">
        <v>188.53</v>
      </c>
      <c r="BE2159" s="28">
        <v>7.0000000000000007E-2</v>
      </c>
      <c r="BF2159" s="28">
        <v>6.16</v>
      </c>
      <c r="BG2159" s="28">
        <v>0.73</v>
      </c>
      <c r="BH2159" s="28">
        <v>0.43</v>
      </c>
      <c r="BI2159" s="28">
        <v>0.08</v>
      </c>
      <c r="BJ2159" s="28">
        <v>6.82</v>
      </c>
      <c r="BK2159" s="28">
        <v>0.7</v>
      </c>
      <c r="BL2159" s="28">
        <v>-1.06</v>
      </c>
      <c r="BM2159" s="28">
        <v>0.09</v>
      </c>
      <c r="BN2159" s="28">
        <v>8.0299999999999994</v>
      </c>
      <c r="BO2159" s="28">
        <v>0.78</v>
      </c>
      <c r="BP2159" s="28">
        <v>-0.56999999999999995</v>
      </c>
      <c r="BQ2159" s="26">
        <v>45.702800000000003</v>
      </c>
      <c r="BR2159" s="26">
        <v>1318.5124510000001</v>
      </c>
      <c r="BS2159" s="31">
        <f t="shared" si="271"/>
        <v>8.0819199999999984</v>
      </c>
    </row>
    <row r="2160" spans="1:71">
      <c r="A2160" s="26">
        <v>42255324060000</v>
      </c>
      <c r="B2160" s="26" t="s">
        <v>9280</v>
      </c>
      <c r="C2160" t="s">
        <v>4745</v>
      </c>
      <c r="D2160" s="26" t="s">
        <v>102</v>
      </c>
      <c r="E2160" s="27" t="s">
        <v>421</v>
      </c>
      <c r="F2160" t="s">
        <v>66</v>
      </c>
      <c r="G2160" t="s">
        <v>67</v>
      </c>
      <c r="H2160" t="s">
        <v>4746</v>
      </c>
      <c r="I2160" t="s">
        <v>72</v>
      </c>
      <c r="J2160" t="s">
        <v>116</v>
      </c>
      <c r="K2160" t="s">
        <v>9261</v>
      </c>
      <c r="L2160">
        <v>28.794740000000001</v>
      </c>
      <c r="M2160">
        <v>-97.931780000000003</v>
      </c>
      <c r="N2160" s="28">
        <v>2342132.12</v>
      </c>
      <c r="O2160" s="28">
        <v>351124.65</v>
      </c>
      <c r="P2160" s="26">
        <v>424.20001220703125</v>
      </c>
      <c r="Q2160" s="26">
        <v>12479</v>
      </c>
      <c r="R2160" s="26">
        <v>18460</v>
      </c>
      <c r="S2160" s="29" t="s">
        <v>72</v>
      </c>
      <c r="T2160" s="30">
        <v>41031</v>
      </c>
      <c r="U2160" s="30">
        <v>41068</v>
      </c>
      <c r="V2160" s="30">
        <v>41061</v>
      </c>
      <c r="W2160">
        <v>3638460</v>
      </c>
      <c r="X2160" s="26">
        <v>6244</v>
      </c>
      <c r="Y2160" s="26" t="s">
        <v>72</v>
      </c>
      <c r="Z2160" s="26" t="s">
        <v>72</v>
      </c>
      <c r="AA2160" s="26" t="s">
        <v>4069</v>
      </c>
      <c r="AB2160" s="31" t="s">
        <v>72</v>
      </c>
      <c r="AC2160" s="31" t="s">
        <v>72</v>
      </c>
      <c r="AD2160" s="26">
        <v>3070.2833043528385</v>
      </c>
      <c r="AE2160" s="26" t="s">
        <v>72</v>
      </c>
      <c r="AF2160" s="26" t="s">
        <v>72</v>
      </c>
      <c r="AG2160" s="26">
        <v>69122</v>
      </c>
      <c r="AH2160" s="28">
        <v>0.19556499999999999</v>
      </c>
      <c r="AI2160" t="s">
        <v>72</v>
      </c>
      <c r="AJ2160" s="26">
        <v>95938</v>
      </c>
      <c r="AK2160" s="28">
        <v>0.29052899999999998</v>
      </c>
      <c r="AL2160" t="s">
        <v>72</v>
      </c>
      <c r="AM2160" s="26">
        <v>95938</v>
      </c>
      <c r="AN2160" s="28">
        <v>0.29052899999999998</v>
      </c>
      <c r="AO2160" t="s">
        <v>72</v>
      </c>
      <c r="AP2160" s="32">
        <v>143422.90625</v>
      </c>
      <c r="AQ2160" s="36">
        <v>0.44034895452113737</v>
      </c>
      <c r="AR2160" s="32">
        <f t="shared" si="270"/>
        <v>221364.67120024131</v>
      </c>
      <c r="AS2160" s="32">
        <f t="shared" ref="AS2160:AS2223" si="272">IF(AP2160&gt;170000,4,IF(AP2160&gt;107000,3,IF(AP2160&gt;50000,2,1)))</f>
        <v>3</v>
      </c>
      <c r="AT2160" s="32">
        <f t="shared" ref="AT2160:AT2223" si="273">IF(AQ2160&gt;2400000,4,IF(AQ2160&gt;1450000,3,IF(AQ2160&gt;900000,2,1)))</f>
        <v>1</v>
      </c>
      <c r="AU2160" s="32">
        <f t="shared" ref="AU2160:AU2223" si="274">IF(AR2160&gt;290000,4,IF(AR2160&gt;170000,3,IF(AR2160&gt;103000,2,1)))</f>
        <v>3</v>
      </c>
      <c r="AV2160" s="32">
        <f t="shared" si="267"/>
        <v>131846.16942264573</v>
      </c>
      <c r="AW2160" s="32">
        <f t="shared" si="268"/>
        <v>0.404805092721225</v>
      </c>
      <c r="AX2160" s="32">
        <f t="shared" si="269"/>
        <v>203496.67083430255</v>
      </c>
      <c r="AY2160" s="26">
        <v>2</v>
      </c>
      <c r="AZ2160" s="26">
        <v>1</v>
      </c>
      <c r="BA2160" s="26">
        <v>12072.36</v>
      </c>
      <c r="BB2160" s="26">
        <v>35.18</v>
      </c>
      <c r="BC2160" s="26">
        <v>167.35</v>
      </c>
      <c r="BD2160" s="26">
        <v>200.8</v>
      </c>
      <c r="BE2160" s="28">
        <v>0.09</v>
      </c>
      <c r="BF2160" s="28">
        <v>6.56</v>
      </c>
      <c r="BG2160" s="28">
        <v>0.78</v>
      </c>
      <c r="BH2160" s="28">
        <v>1.06</v>
      </c>
      <c r="BI2160" s="28">
        <v>0.1</v>
      </c>
      <c r="BJ2160" s="28">
        <v>8.7200000000000006</v>
      </c>
      <c r="BK2160" s="28">
        <v>0.78</v>
      </c>
      <c r="BL2160" s="28">
        <v>5.87</v>
      </c>
      <c r="BM2160" s="28">
        <v>0.09</v>
      </c>
      <c r="BN2160" s="28">
        <v>8.18</v>
      </c>
      <c r="BO2160" s="28">
        <v>0.79</v>
      </c>
      <c r="BP2160" s="28">
        <v>4.33</v>
      </c>
      <c r="BQ2160" s="26">
        <v>57.933601000000003</v>
      </c>
      <c r="BR2160" s="26">
        <v>5535.8251950000003</v>
      </c>
      <c r="BS2160" s="31">
        <f t="shared" si="271"/>
        <v>13.053300000000002</v>
      </c>
    </row>
    <row r="2161" spans="1:71">
      <c r="A2161" s="26">
        <v>42255324230000</v>
      </c>
      <c r="B2161" s="26" t="s">
        <v>9282</v>
      </c>
      <c r="C2161" t="s">
        <v>4747</v>
      </c>
      <c r="D2161" s="26" t="s">
        <v>640</v>
      </c>
      <c r="E2161" s="27" t="s">
        <v>421</v>
      </c>
      <c r="F2161" t="s">
        <v>66</v>
      </c>
      <c r="G2161" t="s">
        <v>67</v>
      </c>
      <c r="H2161" t="s">
        <v>4748</v>
      </c>
      <c r="I2161" t="s">
        <v>72</v>
      </c>
      <c r="J2161" t="s">
        <v>116</v>
      </c>
      <c r="K2161" t="s">
        <v>9261</v>
      </c>
      <c r="L2161">
        <v>28.821069999999999</v>
      </c>
      <c r="M2161">
        <v>-98.09957</v>
      </c>
      <c r="N2161" s="28">
        <v>2288319.39</v>
      </c>
      <c r="O2161" s="28">
        <v>360244.99</v>
      </c>
      <c r="P2161" s="26">
        <v>447.1099853515625</v>
      </c>
      <c r="Q2161" s="26">
        <v>11142</v>
      </c>
      <c r="R2161" s="26">
        <v>17610</v>
      </c>
      <c r="S2161" s="29" t="s">
        <v>72</v>
      </c>
      <c r="T2161" s="30">
        <v>41018</v>
      </c>
      <c r="U2161" s="30" t="s">
        <v>72</v>
      </c>
      <c r="V2161" s="30">
        <v>41061</v>
      </c>
      <c r="W2161" t="s">
        <v>72</v>
      </c>
      <c r="X2161" s="26">
        <v>5740</v>
      </c>
      <c r="Y2161" s="26" t="s">
        <v>72</v>
      </c>
      <c r="Z2161" s="26" t="s">
        <v>72</v>
      </c>
      <c r="AA2161" s="26" t="s">
        <v>4069</v>
      </c>
      <c r="AB2161" s="31" t="s">
        <v>72</v>
      </c>
      <c r="AC2161" s="31" t="s">
        <v>72</v>
      </c>
      <c r="AD2161" s="26">
        <v>1945.0093675302021</v>
      </c>
      <c r="AE2161" s="26" t="s">
        <v>72</v>
      </c>
      <c r="AF2161" s="26" t="s">
        <v>72</v>
      </c>
      <c r="AG2161" s="26">
        <v>58805</v>
      </c>
      <c r="AH2161" s="28">
        <v>0.122394</v>
      </c>
      <c r="AI2161" t="s">
        <v>72</v>
      </c>
      <c r="AJ2161" s="26">
        <v>68905</v>
      </c>
      <c r="AK2161" s="28">
        <v>0.14143800000000001</v>
      </c>
      <c r="AL2161" t="s">
        <v>72</v>
      </c>
      <c r="AM2161" s="26">
        <v>68905</v>
      </c>
      <c r="AN2161" s="28">
        <v>0.14143800000000001</v>
      </c>
      <c r="AO2161" t="s">
        <v>72</v>
      </c>
      <c r="AP2161" s="32">
        <v>93901.734375</v>
      </c>
      <c r="AQ2161" s="36">
        <v>0.18263975298670779</v>
      </c>
      <c r="AR2161" s="32">
        <f t="shared" si="270"/>
        <v>126228.97065364728</v>
      </c>
      <c r="AS2161" s="32">
        <f t="shared" si="272"/>
        <v>2</v>
      </c>
      <c r="AT2161" s="32">
        <f t="shared" si="273"/>
        <v>1</v>
      </c>
      <c r="AU2161" s="32">
        <f t="shared" si="274"/>
        <v>2</v>
      </c>
      <c r="AV2161" s="32">
        <f t="shared" si="267"/>
        <v>93901.734375000015</v>
      </c>
      <c r="AW2161" s="32">
        <f t="shared" si="268"/>
        <v>0.18263975298670779</v>
      </c>
      <c r="AX2161" s="32">
        <f t="shared" si="269"/>
        <v>126228.97065364728</v>
      </c>
      <c r="AY2161" s="26">
        <v>2</v>
      </c>
      <c r="AZ2161" s="26">
        <v>1</v>
      </c>
      <c r="BA2161" s="26">
        <v>10213.58</v>
      </c>
      <c r="BB2161" s="26">
        <v>35.1</v>
      </c>
      <c r="BC2161" s="26">
        <v>116.57</v>
      </c>
      <c r="BD2161" s="26">
        <v>152.11000000000001</v>
      </c>
      <c r="BE2161" s="28">
        <v>0.06</v>
      </c>
      <c r="BF2161" s="28">
        <v>4.78</v>
      </c>
      <c r="BG2161" s="28">
        <v>0.68</v>
      </c>
      <c r="BH2161" s="28">
        <v>0.19</v>
      </c>
      <c r="BI2161" s="28">
        <v>7.0000000000000007E-2</v>
      </c>
      <c r="BJ2161" s="28">
        <v>6.31</v>
      </c>
      <c r="BK2161" s="28">
        <v>0.72</v>
      </c>
      <c r="BL2161" s="28">
        <v>0.33</v>
      </c>
      <c r="BM2161" s="28">
        <v>0.08</v>
      </c>
      <c r="BN2161" s="28">
        <v>6.98</v>
      </c>
      <c r="BO2161" s="28">
        <v>0.75</v>
      </c>
      <c r="BP2161" s="28">
        <v>0.28000000000000003</v>
      </c>
      <c r="BQ2161" s="26">
        <v>42.794998</v>
      </c>
      <c r="BR2161" s="26">
        <v>1583.543334</v>
      </c>
      <c r="BS2161" s="31">
        <f t="shared" si="271"/>
        <v>5.8751280000000001</v>
      </c>
    </row>
    <row r="2162" spans="1:71">
      <c r="A2162" s="26">
        <v>42255324260000</v>
      </c>
      <c r="B2162" s="26" t="s">
        <v>9280</v>
      </c>
      <c r="C2162" t="s">
        <v>4749</v>
      </c>
      <c r="D2162" s="26" t="s">
        <v>102</v>
      </c>
      <c r="E2162" s="27" t="s">
        <v>421</v>
      </c>
      <c r="F2162" t="s">
        <v>66</v>
      </c>
      <c r="G2162" t="s">
        <v>67</v>
      </c>
      <c r="H2162" t="s">
        <v>4750</v>
      </c>
      <c r="I2162" t="s">
        <v>4751</v>
      </c>
      <c r="J2162" t="s">
        <v>70</v>
      </c>
      <c r="K2162" t="s">
        <v>9261</v>
      </c>
      <c r="L2162">
        <v>28.787030000000001</v>
      </c>
      <c r="M2162">
        <v>-98.012870000000007</v>
      </c>
      <c r="N2162" s="28">
        <v>2316184.7200000002</v>
      </c>
      <c r="O2162" s="28">
        <v>348093.37</v>
      </c>
      <c r="P2162" s="26">
        <v>439</v>
      </c>
      <c r="Q2162" s="26">
        <v>11674</v>
      </c>
      <c r="R2162" s="26">
        <v>18260</v>
      </c>
      <c r="S2162" s="29" t="s">
        <v>72</v>
      </c>
      <c r="T2162" s="30">
        <v>41020</v>
      </c>
      <c r="U2162" s="30">
        <v>41095</v>
      </c>
      <c r="V2162" s="30">
        <v>41091</v>
      </c>
      <c r="W2162">
        <v>4720970</v>
      </c>
      <c r="X2162" s="26">
        <v>6637</v>
      </c>
      <c r="Y2162" s="26" t="s">
        <v>72</v>
      </c>
      <c r="Z2162" s="26" t="s">
        <v>72</v>
      </c>
      <c r="AA2162" s="26" t="s">
        <v>4069</v>
      </c>
      <c r="AB2162" s="31" t="s">
        <v>72</v>
      </c>
      <c r="AC2162" s="31" t="s">
        <v>72</v>
      </c>
      <c r="AD2162" s="26">
        <v>1875.0207272296577</v>
      </c>
      <c r="AE2162" s="26">
        <v>948</v>
      </c>
      <c r="AF2162" s="26" t="s">
        <v>72</v>
      </c>
      <c r="AG2162" s="26">
        <v>80362</v>
      </c>
      <c r="AH2162" s="28">
        <v>0.17505999999999999</v>
      </c>
      <c r="AI2162">
        <v>7129</v>
      </c>
      <c r="AJ2162" s="26">
        <v>101515</v>
      </c>
      <c r="AK2162" s="28">
        <v>0.221886</v>
      </c>
      <c r="AL2162">
        <v>7421</v>
      </c>
      <c r="AM2162" s="26">
        <v>101515</v>
      </c>
      <c r="AN2162" s="28">
        <v>0.221886</v>
      </c>
      <c r="AO2162">
        <v>7421</v>
      </c>
      <c r="AP2162" s="32">
        <v>179109.796875</v>
      </c>
      <c r="AQ2162" s="36">
        <v>0.33583458159051877</v>
      </c>
      <c r="AR2162" s="32">
        <f t="shared" si="270"/>
        <v>238552.51781652181</v>
      </c>
      <c r="AS2162" s="32">
        <f t="shared" si="272"/>
        <v>4</v>
      </c>
      <c r="AT2162" s="32">
        <f t="shared" si="273"/>
        <v>1</v>
      </c>
      <c r="AU2162" s="32">
        <f t="shared" si="274"/>
        <v>3</v>
      </c>
      <c r="AV2162" s="32">
        <f t="shared" si="267"/>
        <v>154902.85280435439</v>
      </c>
      <c r="AW2162" s="32">
        <f t="shared" si="268"/>
        <v>0.29044605971516918</v>
      </c>
      <c r="AX2162" s="32">
        <f t="shared" si="269"/>
        <v>206311.80537393934</v>
      </c>
      <c r="AY2162" s="26">
        <v>2</v>
      </c>
      <c r="AZ2162" s="26">
        <v>1</v>
      </c>
      <c r="BA2162" s="26">
        <v>11418.55</v>
      </c>
      <c r="BB2162" s="26">
        <v>5.09</v>
      </c>
      <c r="BC2162" s="26">
        <v>165.41</v>
      </c>
      <c r="BD2162" s="26">
        <v>171.28</v>
      </c>
      <c r="BE2162" s="28">
        <v>0.08</v>
      </c>
      <c r="BF2162" s="28">
        <v>6.98</v>
      </c>
      <c r="BG2162" s="28">
        <v>0.8</v>
      </c>
      <c r="BH2162" s="28">
        <v>0.63</v>
      </c>
      <c r="BI2162" s="28">
        <v>0.08</v>
      </c>
      <c r="BJ2162" s="28">
        <v>6.4</v>
      </c>
      <c r="BK2162" s="28">
        <v>0.69</v>
      </c>
      <c r="BL2162" s="28">
        <v>-0.25</v>
      </c>
      <c r="BM2162" s="28">
        <v>0.09</v>
      </c>
      <c r="BN2162" s="28">
        <v>8.39</v>
      </c>
      <c r="BO2162" s="28">
        <v>0.81</v>
      </c>
      <c r="BP2162" s="28">
        <v>0.03</v>
      </c>
      <c r="BQ2162" s="26">
        <v>49.114299000000003</v>
      </c>
      <c r="BR2162" s="26">
        <v>2473.5424800000001</v>
      </c>
      <c r="BS2162" s="31">
        <f t="shared" si="271"/>
        <v>9.1306320000000003</v>
      </c>
    </row>
    <row r="2163" spans="1:71">
      <c r="A2163" s="26">
        <v>42255324300000</v>
      </c>
      <c r="B2163" s="26" t="s">
        <v>9280</v>
      </c>
      <c r="C2163" t="s">
        <v>4752</v>
      </c>
      <c r="D2163" s="26" t="s">
        <v>102</v>
      </c>
      <c r="E2163" s="27" t="s">
        <v>421</v>
      </c>
      <c r="F2163" t="s">
        <v>66</v>
      </c>
      <c r="G2163" t="s">
        <v>67</v>
      </c>
      <c r="H2163" t="s">
        <v>4753</v>
      </c>
      <c r="I2163" t="s">
        <v>4754</v>
      </c>
      <c r="J2163" t="s">
        <v>76</v>
      </c>
      <c r="K2163" t="s">
        <v>9261</v>
      </c>
      <c r="L2163">
        <v>28.789180000000002</v>
      </c>
      <c r="M2163">
        <v>-98.008719999999997</v>
      </c>
      <c r="N2163" s="28">
        <v>2317507.34</v>
      </c>
      <c r="O2163" s="28">
        <v>348886.27</v>
      </c>
      <c r="P2163" s="26">
        <v>443.79998779296875</v>
      </c>
      <c r="Q2163" s="26">
        <v>11750</v>
      </c>
      <c r="R2163" s="26">
        <v>18111</v>
      </c>
      <c r="S2163" s="29" t="s">
        <v>72</v>
      </c>
      <c r="T2163" s="30">
        <v>41045</v>
      </c>
      <c r="U2163" s="30">
        <v>41094</v>
      </c>
      <c r="V2163" s="30">
        <v>41091</v>
      </c>
      <c r="W2163">
        <v>4903520</v>
      </c>
      <c r="X2163" s="26">
        <v>6410</v>
      </c>
      <c r="Y2163" s="26" t="s">
        <v>72</v>
      </c>
      <c r="Z2163" s="26" t="s">
        <v>72</v>
      </c>
      <c r="AA2163" s="26" t="s">
        <v>4069</v>
      </c>
      <c r="AB2163" s="31" t="s">
        <v>72</v>
      </c>
      <c r="AC2163" s="31" t="s">
        <v>72</v>
      </c>
      <c r="AD2163" s="26">
        <v>2830.2184053628248</v>
      </c>
      <c r="AE2163" s="26">
        <v>706</v>
      </c>
      <c r="AF2163" s="26" t="s">
        <v>72</v>
      </c>
      <c r="AG2163" s="26">
        <v>64749</v>
      </c>
      <c r="AH2163" s="28">
        <v>0.18357799999999999</v>
      </c>
      <c r="AI2163">
        <v>5158</v>
      </c>
      <c r="AJ2163" s="26">
        <v>77757</v>
      </c>
      <c r="AK2163" s="28">
        <v>0.237536</v>
      </c>
      <c r="AL2163">
        <v>5373</v>
      </c>
      <c r="AM2163" s="26">
        <v>77757</v>
      </c>
      <c r="AN2163" s="28">
        <v>0.237536</v>
      </c>
      <c r="AO2163">
        <v>5373</v>
      </c>
      <c r="AP2163" s="32">
        <v>129017.328125</v>
      </c>
      <c r="AQ2163" s="36">
        <v>0.36514721667010985</v>
      </c>
      <c r="AR2163" s="32">
        <f t="shared" si="270"/>
        <v>193648.38547560945</v>
      </c>
      <c r="AS2163" s="32">
        <f t="shared" si="272"/>
        <v>3</v>
      </c>
      <c r="AT2163" s="32">
        <f t="shared" si="273"/>
        <v>1</v>
      </c>
      <c r="AU2163" s="32">
        <f t="shared" si="274"/>
        <v>3</v>
      </c>
      <c r="AV2163" s="32">
        <f t="shared" si="267"/>
        <v>115531.89757215288</v>
      </c>
      <c r="AW2163" s="32">
        <f t="shared" si="268"/>
        <v>0.32698050291519976</v>
      </c>
      <c r="AX2163" s="32">
        <f t="shared" si="269"/>
        <v>173407.44658814327</v>
      </c>
      <c r="AY2163" s="26">
        <v>2</v>
      </c>
      <c r="AZ2163" s="26">
        <v>1</v>
      </c>
      <c r="BA2163" s="26">
        <v>11437.65</v>
      </c>
      <c r="BB2163" s="26">
        <v>8.86</v>
      </c>
      <c r="BC2163" s="26">
        <v>161.05000000000001</v>
      </c>
      <c r="BD2163" s="26">
        <v>172.37</v>
      </c>
      <c r="BE2163" s="28">
        <v>0.08</v>
      </c>
      <c r="BF2163" s="28">
        <v>7.03</v>
      </c>
      <c r="BG2163" s="28">
        <v>0.8</v>
      </c>
      <c r="BH2163" s="28">
        <v>0.65</v>
      </c>
      <c r="BI2163" s="28">
        <v>0.08</v>
      </c>
      <c r="BJ2163" s="28">
        <v>6.64</v>
      </c>
      <c r="BK2163" s="28">
        <v>0.69</v>
      </c>
      <c r="BL2163" s="28">
        <v>-0.24</v>
      </c>
      <c r="BM2163" s="28">
        <v>0.09</v>
      </c>
      <c r="BN2163" s="28">
        <v>8.44</v>
      </c>
      <c r="BO2163" s="28">
        <v>0.81</v>
      </c>
      <c r="BP2163" s="28">
        <v>0.04</v>
      </c>
      <c r="BQ2163" s="26">
        <v>49.114299000000003</v>
      </c>
      <c r="BR2163" s="26">
        <v>2473.5424800000001</v>
      </c>
      <c r="BS2163" s="31">
        <f t="shared" si="271"/>
        <v>8.8899600000000003</v>
      </c>
    </row>
    <row r="2164" spans="1:71">
      <c r="A2164" s="26">
        <v>42255324430000</v>
      </c>
      <c r="B2164" s="26" t="s">
        <v>9282</v>
      </c>
      <c r="C2164" t="s">
        <v>4755</v>
      </c>
      <c r="D2164" s="26" t="s">
        <v>102</v>
      </c>
      <c r="E2164" s="27" t="s">
        <v>421</v>
      </c>
      <c r="F2164" t="s">
        <v>66</v>
      </c>
      <c r="G2164" t="s">
        <v>67</v>
      </c>
      <c r="H2164" t="s">
        <v>2852</v>
      </c>
      <c r="I2164" t="s">
        <v>2853</v>
      </c>
      <c r="J2164" t="s">
        <v>158</v>
      </c>
      <c r="K2164" t="s">
        <v>9261</v>
      </c>
      <c r="L2164">
        <v>28.808150000000001</v>
      </c>
      <c r="M2164">
        <v>-98.020330000000001</v>
      </c>
      <c r="N2164" s="28">
        <v>2313730.96</v>
      </c>
      <c r="O2164" s="28">
        <v>355751.71</v>
      </c>
      <c r="P2164" s="26">
        <v>420.10000610351562</v>
      </c>
      <c r="Q2164" s="26">
        <v>11518</v>
      </c>
      <c r="R2164" s="26">
        <v>15458</v>
      </c>
      <c r="S2164" s="29" t="s">
        <v>72</v>
      </c>
      <c r="T2164" s="30">
        <v>41075</v>
      </c>
      <c r="U2164" s="30">
        <v>41132</v>
      </c>
      <c r="V2164" s="30">
        <v>41122</v>
      </c>
      <c r="W2164">
        <v>2471113</v>
      </c>
      <c r="X2164" s="26">
        <v>4117</v>
      </c>
      <c r="Y2164" s="26" t="s">
        <v>72</v>
      </c>
      <c r="Z2164" s="26" t="s">
        <v>72</v>
      </c>
      <c r="AA2164" s="26" t="s">
        <v>4069</v>
      </c>
      <c r="AB2164" s="31" t="s">
        <v>72</v>
      </c>
      <c r="AC2164" s="31" t="s">
        <v>72</v>
      </c>
      <c r="AD2164" s="26">
        <v>1760.1004505502622</v>
      </c>
      <c r="AE2164" s="26">
        <v>592.9000244140625</v>
      </c>
      <c r="AF2164" s="26" t="s">
        <v>72</v>
      </c>
      <c r="AG2164" s="26">
        <v>28258</v>
      </c>
      <c r="AH2164" s="28">
        <v>5.0235000000000002E-2</v>
      </c>
      <c r="AI2164">
        <v>9065</v>
      </c>
      <c r="AJ2164" s="26">
        <v>34079</v>
      </c>
      <c r="AK2164" s="28">
        <v>6.5612000000000004E-2</v>
      </c>
      <c r="AL2164">
        <v>10261</v>
      </c>
      <c r="AM2164" s="26">
        <v>34079</v>
      </c>
      <c r="AN2164" s="28">
        <v>6.5612000000000004E-2</v>
      </c>
      <c r="AO2164">
        <v>10261</v>
      </c>
      <c r="AP2164" s="32">
        <v>58529.55078125</v>
      </c>
      <c r="AQ2164" s="36">
        <v>0.10301788870058258</v>
      </c>
      <c r="AR2164" s="32">
        <f t="shared" si="270"/>
        <v>76763.717081253111</v>
      </c>
      <c r="AS2164" s="32">
        <f t="shared" si="272"/>
        <v>2</v>
      </c>
      <c r="AT2164" s="32">
        <f t="shared" si="273"/>
        <v>1</v>
      </c>
      <c r="AU2164" s="32">
        <f t="shared" si="274"/>
        <v>1</v>
      </c>
      <c r="AV2164" s="32">
        <f t="shared" si="267"/>
        <v>81603.017120324264</v>
      </c>
      <c r="AW2164" s="32">
        <f t="shared" si="268"/>
        <v>0.14362950719974352</v>
      </c>
      <c r="AX2164" s="32">
        <f t="shared" si="269"/>
        <v>107025.43989467886</v>
      </c>
      <c r="AY2164" s="26">
        <v>2</v>
      </c>
      <c r="AZ2164" s="26">
        <v>1</v>
      </c>
      <c r="BA2164" s="26">
        <v>11121.02</v>
      </c>
      <c r="BB2164" s="26">
        <v>11.74</v>
      </c>
      <c r="BC2164" s="26">
        <v>157.83000000000001</v>
      </c>
      <c r="BD2164" s="26">
        <v>184.7</v>
      </c>
      <c r="BE2164" s="28">
        <v>0.08</v>
      </c>
      <c r="BF2164" s="28">
        <v>6.92</v>
      </c>
      <c r="BG2164" s="28">
        <v>0.77</v>
      </c>
      <c r="BH2164" s="28">
        <v>0.59</v>
      </c>
      <c r="BI2164" s="28">
        <v>0.08</v>
      </c>
      <c r="BJ2164" s="28">
        <v>6.84</v>
      </c>
      <c r="BK2164" s="28">
        <v>0.69</v>
      </c>
      <c r="BL2164" s="28">
        <v>-1.1200000000000001</v>
      </c>
      <c r="BM2164" s="28">
        <v>0.09</v>
      </c>
      <c r="BN2164" s="28">
        <v>8.48</v>
      </c>
      <c r="BO2164" s="28">
        <v>0.81</v>
      </c>
      <c r="BP2164" s="28">
        <v>-0.56000000000000005</v>
      </c>
      <c r="BQ2164" s="26">
        <v>47.617598999999998</v>
      </c>
      <c r="BR2164" s="26">
        <v>2634.2116689999998</v>
      </c>
      <c r="BS2164" s="31">
        <f t="shared" si="271"/>
        <v>8.7122159999999997</v>
      </c>
    </row>
    <row r="2165" spans="1:71">
      <c r="A2165" s="26">
        <v>42255324450000</v>
      </c>
      <c r="B2165" s="26" t="s">
        <v>9280</v>
      </c>
      <c r="C2165" t="s">
        <v>4756</v>
      </c>
      <c r="D2165" s="26" t="s">
        <v>102</v>
      </c>
      <c r="E2165" s="27" t="s">
        <v>421</v>
      </c>
      <c r="F2165" t="s">
        <v>66</v>
      </c>
      <c r="G2165" t="s">
        <v>67</v>
      </c>
      <c r="H2165" t="s">
        <v>4750</v>
      </c>
      <c r="I2165" t="s">
        <v>4751</v>
      </c>
      <c r="J2165" t="s">
        <v>76</v>
      </c>
      <c r="K2165" t="s">
        <v>9261</v>
      </c>
      <c r="L2165">
        <v>28.787050000000001</v>
      </c>
      <c r="M2165">
        <v>-98.012799999999999</v>
      </c>
      <c r="N2165" s="28">
        <v>2316207.08</v>
      </c>
      <c r="O2165" s="28">
        <v>348100.83</v>
      </c>
      <c r="P2165" s="26">
        <v>439</v>
      </c>
      <c r="Q2165" s="26">
        <v>11708</v>
      </c>
      <c r="R2165" s="26">
        <v>18499</v>
      </c>
      <c r="S2165" s="29" t="s">
        <v>72</v>
      </c>
      <c r="T2165" s="30">
        <v>41041</v>
      </c>
      <c r="U2165" s="30">
        <v>41095</v>
      </c>
      <c r="V2165" s="30">
        <v>41091</v>
      </c>
      <c r="W2165">
        <v>5244380</v>
      </c>
      <c r="X2165" s="26">
        <v>6773</v>
      </c>
      <c r="Y2165" s="26" t="s">
        <v>72</v>
      </c>
      <c r="Z2165" s="26" t="s">
        <v>72</v>
      </c>
      <c r="AA2165" s="26" t="s">
        <v>4069</v>
      </c>
      <c r="AB2165" s="31" t="s">
        <v>72</v>
      </c>
      <c r="AC2165" s="31" t="s">
        <v>72</v>
      </c>
      <c r="AD2165" s="26">
        <v>2557.4796433494998</v>
      </c>
      <c r="AE2165" s="26">
        <v>715.29998779296875</v>
      </c>
      <c r="AF2165" s="26" t="s">
        <v>72</v>
      </c>
      <c r="AG2165" s="26">
        <v>64278</v>
      </c>
      <c r="AH2165" s="28">
        <v>0.192472</v>
      </c>
      <c r="AI2165">
        <v>10521</v>
      </c>
      <c r="AJ2165" s="26">
        <v>81865</v>
      </c>
      <c r="AK2165" s="28">
        <v>0.24611</v>
      </c>
      <c r="AL2165">
        <v>12903</v>
      </c>
      <c r="AM2165" s="26">
        <v>81865</v>
      </c>
      <c r="AN2165" s="28">
        <v>0.24611</v>
      </c>
      <c r="AO2165">
        <v>12903</v>
      </c>
      <c r="AP2165" s="32">
        <v>161904.265625</v>
      </c>
      <c r="AQ2165" s="36">
        <v>0.41406686350738769</v>
      </c>
      <c r="AR2165" s="32">
        <f t="shared" si="270"/>
        <v>235194.10046580763</v>
      </c>
      <c r="AS2165" s="32">
        <f t="shared" si="272"/>
        <v>3</v>
      </c>
      <c r="AT2165" s="32">
        <f t="shared" si="273"/>
        <v>1</v>
      </c>
      <c r="AU2165" s="32">
        <f t="shared" si="274"/>
        <v>3</v>
      </c>
      <c r="AV2165" s="32">
        <f t="shared" si="267"/>
        <v>137211.05635427433</v>
      </c>
      <c r="AW2165" s="32">
        <f t="shared" si="268"/>
        <v>0.35091448346853765</v>
      </c>
      <c r="AX2165" s="32">
        <f t="shared" si="269"/>
        <v>199322.91992820549</v>
      </c>
      <c r="AY2165" s="26">
        <v>2</v>
      </c>
      <c r="AZ2165" s="26">
        <v>1</v>
      </c>
      <c r="BA2165" s="26">
        <v>11419.07</v>
      </c>
      <c r="BB2165" s="26">
        <v>5.14</v>
      </c>
      <c r="BC2165" s="26">
        <v>165.35</v>
      </c>
      <c r="BD2165" s="26">
        <v>171.29</v>
      </c>
      <c r="BE2165" s="28">
        <v>0.08</v>
      </c>
      <c r="BF2165" s="28">
        <v>6.98</v>
      </c>
      <c r="BG2165" s="28">
        <v>0.8</v>
      </c>
      <c r="BH2165" s="28">
        <v>0.63</v>
      </c>
      <c r="BI2165" s="28">
        <v>0.08</v>
      </c>
      <c r="BJ2165" s="28">
        <v>6.4</v>
      </c>
      <c r="BK2165" s="28">
        <v>0.69</v>
      </c>
      <c r="BL2165" s="28">
        <v>-0.25</v>
      </c>
      <c r="BM2165" s="28">
        <v>0.09</v>
      </c>
      <c r="BN2165" s="28">
        <v>8.39</v>
      </c>
      <c r="BO2165" s="28">
        <v>0.81</v>
      </c>
      <c r="BP2165" s="28">
        <v>0.03</v>
      </c>
      <c r="BQ2165" s="26">
        <v>49.114299000000003</v>
      </c>
      <c r="BR2165" s="26">
        <v>2473.5424800000001</v>
      </c>
      <c r="BS2165" s="31">
        <f t="shared" si="271"/>
        <v>9.1273199999999992</v>
      </c>
    </row>
    <row r="2166" spans="1:71">
      <c r="A2166" s="26">
        <v>42255324690000</v>
      </c>
      <c r="B2166" s="26" t="s">
        <v>9280</v>
      </c>
      <c r="C2166" t="s">
        <v>4757</v>
      </c>
      <c r="D2166" s="26" t="s">
        <v>102</v>
      </c>
      <c r="E2166" s="27" t="s">
        <v>421</v>
      </c>
      <c r="F2166" t="s">
        <v>66</v>
      </c>
      <c r="G2166" t="s">
        <v>67</v>
      </c>
      <c r="H2166" t="s">
        <v>4753</v>
      </c>
      <c r="I2166" t="s">
        <v>4754</v>
      </c>
      <c r="J2166" t="s">
        <v>70</v>
      </c>
      <c r="K2166" t="s">
        <v>9261</v>
      </c>
      <c r="L2166">
        <v>28.789180000000002</v>
      </c>
      <c r="M2166">
        <v>-98.008799999999994</v>
      </c>
      <c r="N2166" s="28">
        <v>2317481.71</v>
      </c>
      <c r="O2166" s="28">
        <v>348886.05</v>
      </c>
      <c r="P2166" s="26">
        <v>444.20001220703125</v>
      </c>
      <c r="Q2166" s="26">
        <v>11707</v>
      </c>
      <c r="R2166" s="26">
        <v>18354</v>
      </c>
      <c r="S2166" s="29" t="s">
        <v>72</v>
      </c>
      <c r="T2166" s="30">
        <v>41018</v>
      </c>
      <c r="U2166" s="30" t="s">
        <v>72</v>
      </c>
      <c r="V2166" s="30">
        <v>41091</v>
      </c>
      <c r="W2166">
        <v>6983652</v>
      </c>
      <c r="X2166" s="26">
        <v>6636</v>
      </c>
      <c r="Y2166" s="26" t="s">
        <v>72</v>
      </c>
      <c r="Z2166" s="26" t="s">
        <v>72</v>
      </c>
      <c r="AA2166" s="26" t="s">
        <v>4069</v>
      </c>
      <c r="AB2166" s="31" t="s">
        <v>72</v>
      </c>
      <c r="AC2166" s="31" t="s">
        <v>72</v>
      </c>
      <c r="AD2166" s="26">
        <v>2565.6110865990131</v>
      </c>
      <c r="AE2166" s="26">
        <v>850</v>
      </c>
      <c r="AF2166" s="26" t="s">
        <v>72</v>
      </c>
      <c r="AG2166" s="26">
        <v>65193</v>
      </c>
      <c r="AH2166" s="28">
        <v>0.17272399999999999</v>
      </c>
      <c r="AI2166">
        <v>6100</v>
      </c>
      <c r="AJ2166" s="26">
        <v>76422</v>
      </c>
      <c r="AK2166" s="28">
        <v>0.22140399999999999</v>
      </c>
      <c r="AL2166">
        <v>6420</v>
      </c>
      <c r="AM2166" s="26">
        <v>76422</v>
      </c>
      <c r="AN2166" s="28">
        <v>0.22140399999999999</v>
      </c>
      <c r="AO2166">
        <v>6420</v>
      </c>
      <c r="AP2166" s="32">
        <v>120054.703125</v>
      </c>
      <c r="AQ2166" s="36">
        <v>0.30801367733585316</v>
      </c>
      <c r="AR2166" s="32">
        <f t="shared" si="270"/>
        <v>174573.12401344601</v>
      </c>
      <c r="AS2166" s="32">
        <f t="shared" si="272"/>
        <v>3</v>
      </c>
      <c r="AT2166" s="32">
        <f t="shared" si="273"/>
        <v>1</v>
      </c>
      <c r="AU2166" s="32">
        <f t="shared" si="274"/>
        <v>3</v>
      </c>
      <c r="AV2166" s="32">
        <f t="shared" si="267"/>
        <v>103844.78540348102</v>
      </c>
      <c r="AW2166" s="32">
        <f t="shared" si="268"/>
        <v>0.26642533271666624</v>
      </c>
      <c r="AX2166" s="32">
        <f t="shared" si="269"/>
        <v>151002.06929433096</v>
      </c>
      <c r="AY2166" s="26">
        <v>2</v>
      </c>
      <c r="AZ2166" s="26">
        <v>1</v>
      </c>
      <c r="BA2166" s="26">
        <v>11436.81</v>
      </c>
      <c r="BB2166" s="26">
        <v>8.81</v>
      </c>
      <c r="BC2166" s="26">
        <v>161.11000000000001</v>
      </c>
      <c r="BD2166" s="26">
        <v>172.37</v>
      </c>
      <c r="BE2166" s="28">
        <v>0.08</v>
      </c>
      <c r="BF2166" s="28">
        <v>7.03</v>
      </c>
      <c r="BG2166" s="28">
        <v>0.8</v>
      </c>
      <c r="BH2166" s="28">
        <v>0.65</v>
      </c>
      <c r="BI2166" s="28">
        <v>0.08</v>
      </c>
      <c r="BJ2166" s="28">
        <v>6.63</v>
      </c>
      <c r="BK2166" s="28">
        <v>0.69</v>
      </c>
      <c r="BL2166" s="28">
        <v>-0.24</v>
      </c>
      <c r="BM2166" s="28">
        <v>0.09</v>
      </c>
      <c r="BN2166" s="28">
        <v>8.44</v>
      </c>
      <c r="BO2166" s="28">
        <v>0.81</v>
      </c>
      <c r="BP2166" s="28">
        <v>0.04</v>
      </c>
      <c r="BQ2166" s="26">
        <v>49.114299000000003</v>
      </c>
      <c r="BR2166" s="26">
        <v>2473.5424800000001</v>
      </c>
      <c r="BS2166" s="31">
        <f t="shared" si="271"/>
        <v>8.8932720000000014</v>
      </c>
    </row>
    <row r="2167" spans="1:71">
      <c r="A2167" s="26">
        <v>42255325050000</v>
      </c>
      <c r="B2167" s="26" t="s">
        <v>9280</v>
      </c>
      <c r="C2167" t="s">
        <v>4758</v>
      </c>
      <c r="D2167" s="26" t="s">
        <v>64</v>
      </c>
      <c r="E2167" s="27" t="s">
        <v>421</v>
      </c>
      <c r="F2167" t="s">
        <v>66</v>
      </c>
      <c r="G2167" t="s">
        <v>67</v>
      </c>
      <c r="H2167" t="s">
        <v>4759</v>
      </c>
      <c r="I2167" t="s">
        <v>4760</v>
      </c>
      <c r="J2167" t="s">
        <v>70</v>
      </c>
      <c r="K2167" t="s">
        <v>9261</v>
      </c>
      <c r="L2167">
        <v>29.07274</v>
      </c>
      <c r="M2167">
        <v>-97.769490000000005</v>
      </c>
      <c r="N2167" s="28">
        <v>2393045.5299999998</v>
      </c>
      <c r="O2167" s="28">
        <v>452703.97</v>
      </c>
      <c r="P2167" s="26">
        <v>346</v>
      </c>
      <c r="Q2167" s="26">
        <v>10978</v>
      </c>
      <c r="R2167" s="26">
        <v>15723</v>
      </c>
      <c r="S2167" s="29" t="s">
        <v>72</v>
      </c>
      <c r="T2167" s="30">
        <v>41052</v>
      </c>
      <c r="U2167" s="30">
        <v>41071</v>
      </c>
      <c r="V2167" s="30">
        <v>41061</v>
      </c>
      <c r="W2167">
        <v>2144</v>
      </c>
      <c r="X2167" s="26">
        <v>5114</v>
      </c>
      <c r="Y2167" s="26" t="s">
        <v>72</v>
      </c>
      <c r="Z2167" s="26" t="s">
        <v>72</v>
      </c>
      <c r="AA2167" s="26" t="s">
        <v>4069</v>
      </c>
      <c r="AB2167" s="31" t="s">
        <v>72</v>
      </c>
      <c r="AC2167" s="31" t="s">
        <v>72</v>
      </c>
      <c r="AD2167" s="26">
        <v>2063.7884958004583</v>
      </c>
      <c r="AE2167" s="26">
        <v>768</v>
      </c>
      <c r="AF2167" s="26" t="s">
        <v>72</v>
      </c>
      <c r="AG2167" s="26">
        <v>47010</v>
      </c>
      <c r="AH2167" s="28">
        <v>9.7247E-2</v>
      </c>
      <c r="AI2167">
        <v>100570</v>
      </c>
      <c r="AJ2167" s="26">
        <v>60667</v>
      </c>
      <c r="AK2167" s="28">
        <v>0.12424</v>
      </c>
      <c r="AL2167">
        <v>129787</v>
      </c>
      <c r="AM2167" s="26">
        <v>60667</v>
      </c>
      <c r="AN2167" s="28">
        <v>0.12424</v>
      </c>
      <c r="AO2167">
        <v>129787</v>
      </c>
      <c r="AP2167" s="32">
        <v>98530.1015625</v>
      </c>
      <c r="AQ2167" s="36">
        <v>0.20334529009473828</v>
      </c>
      <c r="AR2167" s="32">
        <f t="shared" si="270"/>
        <v>134522.21790926869</v>
      </c>
      <c r="AS2167" s="32">
        <f t="shared" si="272"/>
        <v>2</v>
      </c>
      <c r="AT2167" s="32">
        <f t="shared" si="273"/>
        <v>1</v>
      </c>
      <c r="AU2167" s="32">
        <f t="shared" si="274"/>
        <v>2</v>
      </c>
      <c r="AV2167" s="32">
        <f t="shared" si="267"/>
        <v>110591.07997042431</v>
      </c>
      <c r="AW2167" s="32">
        <f t="shared" si="268"/>
        <v>0.22823659858111026</v>
      </c>
      <c r="AX2167" s="32">
        <f t="shared" si="269"/>
        <v>150988.95791928086</v>
      </c>
      <c r="AY2167" s="26">
        <v>2</v>
      </c>
      <c r="AZ2167" s="26">
        <v>1</v>
      </c>
      <c r="BA2167" s="26">
        <v>10377.26</v>
      </c>
      <c r="BB2167" s="26">
        <v>73.930000000000007</v>
      </c>
      <c r="BC2167" s="26">
        <v>116.25</v>
      </c>
      <c r="BD2167" s="26">
        <v>178.11</v>
      </c>
      <c r="BE2167" s="28">
        <v>7.0000000000000007E-2</v>
      </c>
      <c r="BF2167" s="28">
        <v>4.51</v>
      </c>
      <c r="BG2167" s="28">
        <v>0.66</v>
      </c>
      <c r="BH2167" s="28">
        <v>0.54</v>
      </c>
      <c r="BI2167" s="28">
        <v>0.1</v>
      </c>
      <c r="BJ2167" s="28">
        <v>7.48</v>
      </c>
      <c r="BK2167" s="28">
        <v>0.75</v>
      </c>
      <c r="BL2167" s="28">
        <v>19.399999999999999</v>
      </c>
      <c r="BM2167" s="28">
        <v>0.09</v>
      </c>
      <c r="BN2167" s="28">
        <v>6.37</v>
      </c>
      <c r="BO2167" s="28">
        <v>0.72</v>
      </c>
      <c r="BP2167" s="28">
        <v>16.7</v>
      </c>
      <c r="BQ2167" s="26">
        <v>43.2714</v>
      </c>
      <c r="BR2167" s="26">
        <v>1639.5938719999999</v>
      </c>
      <c r="BS2167" s="31">
        <f t="shared" si="271"/>
        <v>8.7187500000000018</v>
      </c>
    </row>
    <row r="2168" spans="1:71">
      <c r="A2168" s="26">
        <v>42255325160000</v>
      </c>
      <c r="B2168" s="26" t="s">
        <v>9280</v>
      </c>
      <c r="C2168" t="s">
        <v>4761</v>
      </c>
      <c r="D2168" s="26" t="s">
        <v>425</v>
      </c>
      <c r="E2168" s="27" t="s">
        <v>421</v>
      </c>
      <c r="F2168" t="s">
        <v>2781</v>
      </c>
      <c r="G2168" t="s">
        <v>67</v>
      </c>
      <c r="H2168" t="s">
        <v>2741</v>
      </c>
      <c r="I2168" t="s">
        <v>4762</v>
      </c>
      <c r="J2168" t="s">
        <v>70</v>
      </c>
      <c r="K2168" t="s">
        <v>9261</v>
      </c>
      <c r="L2168">
        <v>28.867789999999999</v>
      </c>
      <c r="M2168">
        <v>-97.904780000000002</v>
      </c>
      <c r="N2168" s="28">
        <v>2350530.7799999998</v>
      </c>
      <c r="O2168" s="28">
        <v>377762.63</v>
      </c>
      <c r="P2168" s="26">
        <v>409</v>
      </c>
      <c r="Q2168" s="26">
        <v>12665</v>
      </c>
      <c r="R2168" s="26">
        <v>16861</v>
      </c>
      <c r="S2168" s="29">
        <v>8.5</v>
      </c>
      <c r="T2168" s="30">
        <v>41097</v>
      </c>
      <c r="U2168" s="30">
        <v>41116</v>
      </c>
      <c r="V2168" s="30">
        <v>41183</v>
      </c>
      <c r="W2168">
        <v>2260</v>
      </c>
      <c r="X2168" s="26">
        <v>4790</v>
      </c>
      <c r="Y2168" s="26" t="s">
        <v>72</v>
      </c>
      <c r="Z2168" s="26" t="s">
        <v>72</v>
      </c>
      <c r="AA2168" s="26" t="s">
        <v>4069</v>
      </c>
      <c r="AB2168" s="31" t="s">
        <v>72</v>
      </c>
      <c r="AC2168" s="31" t="s">
        <v>72</v>
      </c>
      <c r="AD2168" s="26">
        <v>3044.8573880353056</v>
      </c>
      <c r="AE2168" s="26" t="s">
        <v>72</v>
      </c>
      <c r="AF2168" s="26" t="s">
        <v>72</v>
      </c>
      <c r="AG2168" s="26">
        <v>78802</v>
      </c>
      <c r="AH2168" s="28">
        <v>0.24756700000000001</v>
      </c>
      <c r="AI2168" t="s">
        <v>72</v>
      </c>
      <c r="AJ2168" s="26">
        <v>84516</v>
      </c>
      <c r="AK2168" s="28">
        <v>0.28228199999999998</v>
      </c>
      <c r="AL2168" t="s">
        <v>72</v>
      </c>
      <c r="AM2168" s="26">
        <v>84516</v>
      </c>
      <c r="AN2168" s="28">
        <v>0.28228199999999998</v>
      </c>
      <c r="AO2168" t="s">
        <v>72</v>
      </c>
      <c r="AP2168" s="32">
        <v>175462.65625</v>
      </c>
      <c r="AQ2168" s="36">
        <v>0.53425876520711157</v>
      </c>
      <c r="AR2168" s="32">
        <f t="shared" si="270"/>
        <v>270026.45769165875</v>
      </c>
      <c r="AS2168" s="32">
        <f t="shared" si="272"/>
        <v>4</v>
      </c>
      <c r="AT2168" s="32">
        <f t="shared" si="273"/>
        <v>1</v>
      </c>
      <c r="AU2168" s="32">
        <f t="shared" si="274"/>
        <v>3</v>
      </c>
      <c r="AV2168" s="32">
        <f t="shared" si="267"/>
        <v>210262.13922233818</v>
      </c>
      <c r="AW2168" s="32">
        <f t="shared" si="268"/>
        <v>0.64021822803524431</v>
      </c>
      <c r="AX2168" s="32">
        <f t="shared" si="269"/>
        <v>323580.76558457647</v>
      </c>
      <c r="AY2168" s="26">
        <v>2</v>
      </c>
      <c r="AZ2168" s="26">
        <v>1</v>
      </c>
      <c r="BA2168" s="26">
        <v>11770.26</v>
      </c>
      <c r="BB2168" s="26">
        <v>72.55</v>
      </c>
      <c r="BC2168" s="26">
        <v>144.85</v>
      </c>
      <c r="BD2168" s="26">
        <v>230.96</v>
      </c>
      <c r="BE2168" s="28">
        <v>0.08</v>
      </c>
      <c r="BF2168" s="28">
        <v>5.52</v>
      </c>
      <c r="BG2168" s="28">
        <v>0.75</v>
      </c>
      <c r="BH2168" s="28">
        <v>1.66</v>
      </c>
      <c r="BI2168" s="28">
        <v>0.11</v>
      </c>
      <c r="BJ2168" s="28">
        <v>9.16</v>
      </c>
      <c r="BK2168" s="28">
        <v>0.82</v>
      </c>
      <c r="BL2168" s="28">
        <v>1.1200000000000001</v>
      </c>
      <c r="BM2168" s="28">
        <v>0.1</v>
      </c>
      <c r="BN2168" s="28">
        <v>7.73</v>
      </c>
      <c r="BO2168" s="28">
        <v>0.79</v>
      </c>
      <c r="BP2168" s="28">
        <v>1.36</v>
      </c>
      <c r="BQ2168" s="26">
        <v>50.799399999999999</v>
      </c>
      <c r="BR2168" s="26">
        <v>2554.177001</v>
      </c>
      <c r="BS2168" s="31">
        <f t="shared" si="271"/>
        <v>13.065469999999998</v>
      </c>
    </row>
    <row r="2169" spans="1:71">
      <c r="A2169" s="26">
        <v>42255325260000</v>
      </c>
      <c r="B2169" s="26" t="s">
        <v>9280</v>
      </c>
      <c r="C2169" t="s">
        <v>4763</v>
      </c>
      <c r="D2169" s="26" t="s">
        <v>425</v>
      </c>
      <c r="E2169" s="27" t="s">
        <v>421</v>
      </c>
      <c r="F2169" t="s">
        <v>2781</v>
      </c>
      <c r="G2169" t="s">
        <v>67</v>
      </c>
      <c r="H2169" t="s">
        <v>2741</v>
      </c>
      <c r="I2169" t="s">
        <v>4764</v>
      </c>
      <c r="J2169" t="s">
        <v>76</v>
      </c>
      <c r="K2169" t="s">
        <v>9261</v>
      </c>
      <c r="L2169">
        <v>28.86787</v>
      </c>
      <c r="M2169">
        <v>-97.904780000000002</v>
      </c>
      <c r="N2169" s="28">
        <v>2350530.5099999998</v>
      </c>
      <c r="O2169" s="28">
        <v>377791.71</v>
      </c>
      <c r="P2169" s="26">
        <v>409</v>
      </c>
      <c r="Q2169" s="26">
        <v>12737</v>
      </c>
      <c r="R2169" s="26">
        <v>17643</v>
      </c>
      <c r="S2169" s="29">
        <v>8.8000001907348633</v>
      </c>
      <c r="T2169" s="30">
        <v>41119</v>
      </c>
      <c r="U2169" s="30">
        <v>41199</v>
      </c>
      <c r="V2169" s="30">
        <v>41183</v>
      </c>
      <c r="W2169">
        <v>0</v>
      </c>
      <c r="X2169" s="26">
        <v>5353</v>
      </c>
      <c r="Y2169" s="26">
        <v>5236</v>
      </c>
      <c r="Z2169" s="26">
        <v>6079</v>
      </c>
      <c r="AA2169" s="26" t="s">
        <v>4069</v>
      </c>
      <c r="AB2169" s="31">
        <v>51.400001525878906</v>
      </c>
      <c r="AC2169" s="31">
        <v>0.74000000953674316</v>
      </c>
      <c r="AD2169" s="26">
        <v>3151.1936949012338</v>
      </c>
      <c r="AE2169" s="26" t="s">
        <v>72</v>
      </c>
      <c r="AF2169" s="26">
        <v>751</v>
      </c>
      <c r="AG2169" s="26">
        <v>108897</v>
      </c>
      <c r="AH2169" s="28">
        <v>0.349385</v>
      </c>
      <c r="AI2169" t="s">
        <v>72</v>
      </c>
      <c r="AJ2169" s="26">
        <v>119734</v>
      </c>
      <c r="AK2169" s="28">
        <v>0.36864599999999997</v>
      </c>
      <c r="AL2169" t="s">
        <v>72</v>
      </c>
      <c r="AM2169" s="26">
        <v>119734</v>
      </c>
      <c r="AN2169" s="28">
        <v>0.36864599999999997</v>
      </c>
      <c r="AO2169" t="s">
        <v>72</v>
      </c>
      <c r="AP2169" s="32">
        <v>208140.265625</v>
      </c>
      <c r="AQ2169" s="36">
        <v>0.65589029269256804</v>
      </c>
      <c r="AR2169" s="32">
        <f t="shared" si="270"/>
        <v>324232.84743158455</v>
      </c>
      <c r="AS2169" s="32">
        <f t="shared" si="272"/>
        <v>4</v>
      </c>
      <c r="AT2169" s="32">
        <f t="shared" si="273"/>
        <v>1</v>
      </c>
      <c r="AU2169" s="32">
        <f t="shared" si="274"/>
        <v>4</v>
      </c>
      <c r="AV2169" s="32">
        <f t="shared" si="267"/>
        <v>223187.95529376052</v>
      </c>
      <c r="AW2169" s="32">
        <f t="shared" si="268"/>
        <v>0.70330847749959657</v>
      </c>
      <c r="AX2169" s="32">
        <f t="shared" si="269"/>
        <v>347673.55581118912</v>
      </c>
      <c r="AY2169" s="26">
        <v>2</v>
      </c>
      <c r="AZ2169" s="26">
        <v>1</v>
      </c>
      <c r="BA2169" s="26">
        <v>11769.66</v>
      </c>
      <c r="BB2169" s="26">
        <v>72.58</v>
      </c>
      <c r="BC2169" s="26">
        <v>144.80000000000001</v>
      </c>
      <c r="BD2169" s="26">
        <v>230.97</v>
      </c>
      <c r="BE2169" s="28">
        <v>0.08</v>
      </c>
      <c r="BF2169" s="28">
        <v>5.52</v>
      </c>
      <c r="BG2169" s="28">
        <v>0.75</v>
      </c>
      <c r="BH2169" s="28">
        <v>1.66</v>
      </c>
      <c r="BI2169" s="28">
        <v>0.11</v>
      </c>
      <c r="BJ2169" s="28">
        <v>9.16</v>
      </c>
      <c r="BK2169" s="28">
        <v>0.82</v>
      </c>
      <c r="BL2169" s="28">
        <v>1.1100000000000001</v>
      </c>
      <c r="BM2169" s="28">
        <v>0.1</v>
      </c>
      <c r="BN2169" s="28">
        <v>7.73</v>
      </c>
      <c r="BO2169" s="28">
        <v>0.79</v>
      </c>
      <c r="BP2169" s="28">
        <v>1.35</v>
      </c>
      <c r="BQ2169" s="26">
        <v>50.799399999999999</v>
      </c>
      <c r="BR2169" s="26">
        <v>2554.177001</v>
      </c>
      <c r="BS2169" s="31">
        <f t="shared" si="271"/>
        <v>13.06096</v>
      </c>
    </row>
    <row r="2170" spans="1:71">
      <c r="A2170" s="26">
        <v>42255325320000</v>
      </c>
      <c r="B2170" s="26" t="s">
        <v>9280</v>
      </c>
      <c r="C2170" t="s">
        <v>4765</v>
      </c>
      <c r="D2170" s="26" t="s">
        <v>102</v>
      </c>
      <c r="E2170" s="27" t="s">
        <v>421</v>
      </c>
      <c r="F2170" t="s">
        <v>66</v>
      </c>
      <c r="G2170" t="s">
        <v>67</v>
      </c>
      <c r="H2170" t="s">
        <v>4698</v>
      </c>
      <c r="I2170" t="s">
        <v>4699</v>
      </c>
      <c r="J2170" t="s">
        <v>158</v>
      </c>
      <c r="K2170" t="s">
        <v>9261</v>
      </c>
      <c r="L2170">
        <v>28.915859999999999</v>
      </c>
      <c r="M2170">
        <v>-97.771050000000002</v>
      </c>
      <c r="N2170" s="28">
        <v>2393146.62</v>
      </c>
      <c r="O2170" s="28">
        <v>395664.01</v>
      </c>
      <c r="P2170" s="26">
        <v>240</v>
      </c>
      <c r="Q2170" s="26">
        <v>13045</v>
      </c>
      <c r="R2170" s="26">
        <v>18828</v>
      </c>
      <c r="S2170" s="29" t="s">
        <v>72</v>
      </c>
      <c r="T2170" s="30">
        <v>41080</v>
      </c>
      <c r="U2170" s="30">
        <v>41196</v>
      </c>
      <c r="V2170" s="30">
        <v>41183</v>
      </c>
      <c r="W2170">
        <v>2364</v>
      </c>
      <c r="X2170" s="26">
        <v>6045</v>
      </c>
      <c r="Y2170" s="26" t="s">
        <v>72</v>
      </c>
      <c r="Z2170" s="26" t="s">
        <v>72</v>
      </c>
      <c r="AA2170" s="26" t="s">
        <v>4069</v>
      </c>
      <c r="AB2170" s="31" t="s">
        <v>72</v>
      </c>
      <c r="AC2170" s="31" t="s">
        <v>72</v>
      </c>
      <c r="AD2170" s="26">
        <v>2579.3996840442337</v>
      </c>
      <c r="AE2170" s="26">
        <v>1311</v>
      </c>
      <c r="AF2170" s="26" t="s">
        <v>72</v>
      </c>
      <c r="AG2170" s="26">
        <v>26209</v>
      </c>
      <c r="AH2170" s="28">
        <v>8.1638000000000002E-2</v>
      </c>
      <c r="AI2170">
        <v>6420</v>
      </c>
      <c r="AJ2170" s="26">
        <v>26209</v>
      </c>
      <c r="AK2170" s="28">
        <v>8.1638000000000002E-2</v>
      </c>
      <c r="AL2170">
        <v>6420</v>
      </c>
      <c r="AM2170" s="26">
        <v>26209</v>
      </c>
      <c r="AN2170" s="28">
        <v>8.1638000000000002E-2</v>
      </c>
      <c r="AO2170">
        <v>6420</v>
      </c>
      <c r="AP2170" s="32">
        <v>116653.9296875</v>
      </c>
      <c r="AQ2170" s="36">
        <v>0.30089710937845571</v>
      </c>
      <c r="AR2170" s="32">
        <f t="shared" si="270"/>
        <v>169912.71804748665</v>
      </c>
      <c r="AS2170" s="32">
        <f t="shared" si="272"/>
        <v>3</v>
      </c>
      <c r="AT2170" s="32">
        <f t="shared" si="273"/>
        <v>1</v>
      </c>
      <c r="AU2170" s="32">
        <f t="shared" si="274"/>
        <v>2</v>
      </c>
      <c r="AV2170" s="32">
        <f t="shared" si="267"/>
        <v>110768.1648314723</v>
      </c>
      <c r="AW2170" s="32">
        <f t="shared" si="268"/>
        <v>0.2857153693684592</v>
      </c>
      <c r="AX2170" s="32">
        <f t="shared" si="269"/>
        <v>161339.78520968955</v>
      </c>
      <c r="AY2170" s="26">
        <v>2</v>
      </c>
      <c r="AZ2170" s="26">
        <v>1</v>
      </c>
      <c r="BA2170" s="26">
        <v>12730.31</v>
      </c>
      <c r="BB2170" s="26">
        <v>73.12</v>
      </c>
      <c r="BC2170" s="26">
        <v>184.49</v>
      </c>
      <c r="BD2170" s="26">
        <v>263.16000000000003</v>
      </c>
      <c r="BE2170" s="28">
        <v>0.06</v>
      </c>
      <c r="BF2170" s="28">
        <v>6.1</v>
      </c>
      <c r="BG2170" s="28">
        <v>0.59</v>
      </c>
      <c r="BH2170" s="28">
        <v>0.69</v>
      </c>
      <c r="BI2170" s="28">
        <v>0.1</v>
      </c>
      <c r="BJ2170" s="28">
        <v>10.01</v>
      </c>
      <c r="BK2170" s="28">
        <v>0.73</v>
      </c>
      <c r="BL2170" s="28">
        <v>13.06</v>
      </c>
      <c r="BM2170" s="28">
        <v>0.09</v>
      </c>
      <c r="BN2170" s="28">
        <v>9</v>
      </c>
      <c r="BO2170" s="28">
        <v>0.71</v>
      </c>
      <c r="BP2170" s="28">
        <v>9.1300000000000008</v>
      </c>
      <c r="BQ2170" s="26">
        <v>54.000399999999999</v>
      </c>
      <c r="BR2170" s="26">
        <v>3648.0192870000001</v>
      </c>
      <c r="BS2170" s="31">
        <f t="shared" si="271"/>
        <v>13.46777</v>
      </c>
    </row>
    <row r="2171" spans="1:71">
      <c r="A2171" s="26">
        <v>42255325340000</v>
      </c>
      <c r="B2171" s="26" t="s">
        <v>9280</v>
      </c>
      <c r="C2171" t="s">
        <v>4766</v>
      </c>
      <c r="D2171" s="26" t="s">
        <v>102</v>
      </c>
      <c r="E2171" s="27" t="s">
        <v>421</v>
      </c>
      <c r="F2171" t="s">
        <v>2781</v>
      </c>
      <c r="G2171" t="s">
        <v>67</v>
      </c>
      <c r="H2171" t="s">
        <v>4767</v>
      </c>
      <c r="I2171" t="s">
        <v>72</v>
      </c>
      <c r="J2171" t="s">
        <v>76</v>
      </c>
      <c r="K2171" t="s">
        <v>9261</v>
      </c>
      <c r="L2171">
        <v>28.804410000000001</v>
      </c>
      <c r="M2171">
        <v>-97.946960000000004</v>
      </c>
      <c r="N2171" s="28">
        <v>2337238.71</v>
      </c>
      <c r="O2171" s="28">
        <v>354596.19</v>
      </c>
      <c r="P2171" s="26">
        <v>389</v>
      </c>
      <c r="Q2171" s="26">
        <v>12261</v>
      </c>
      <c r="R2171" s="26">
        <v>18654</v>
      </c>
      <c r="S2171" s="29" t="s">
        <v>72</v>
      </c>
      <c r="T2171" s="30">
        <v>41089</v>
      </c>
      <c r="U2171" s="30">
        <v>41159</v>
      </c>
      <c r="V2171" s="30">
        <v>41153</v>
      </c>
      <c r="W2171">
        <v>3887440</v>
      </c>
      <c r="X2171" s="26">
        <v>5740</v>
      </c>
      <c r="Y2171" s="26" t="s">
        <v>72</v>
      </c>
      <c r="Z2171" s="26" t="s">
        <v>72</v>
      </c>
      <c r="AA2171" s="26" t="s">
        <v>4069</v>
      </c>
      <c r="AB2171" s="31" t="s">
        <v>72</v>
      </c>
      <c r="AC2171" s="31" t="s">
        <v>72</v>
      </c>
      <c r="AD2171" s="26">
        <v>2828.6455216437262</v>
      </c>
      <c r="AE2171" s="26" t="s">
        <v>72</v>
      </c>
      <c r="AF2171" s="26" t="s">
        <v>72</v>
      </c>
      <c r="AG2171" s="26">
        <v>79240</v>
      </c>
      <c r="AH2171" s="28">
        <v>0.23372799999999999</v>
      </c>
      <c r="AI2171" t="s">
        <v>72</v>
      </c>
      <c r="AJ2171" s="26">
        <v>84464</v>
      </c>
      <c r="AK2171" s="28">
        <v>0.25706400000000001</v>
      </c>
      <c r="AL2171" t="s">
        <v>72</v>
      </c>
      <c r="AM2171" s="26">
        <v>84464</v>
      </c>
      <c r="AN2171" s="28">
        <v>0.25706400000000001</v>
      </c>
      <c r="AO2171" t="s">
        <v>72</v>
      </c>
      <c r="AP2171" s="32">
        <v>203936.828125</v>
      </c>
      <c r="AQ2171" s="36">
        <v>0.5768649955740075</v>
      </c>
      <c r="AR2171" s="32">
        <f t="shared" si="270"/>
        <v>306041.93234159931</v>
      </c>
      <c r="AS2171" s="32">
        <f t="shared" si="272"/>
        <v>4</v>
      </c>
      <c r="AT2171" s="32">
        <f t="shared" si="273"/>
        <v>1</v>
      </c>
      <c r="AU2171" s="32">
        <f t="shared" si="274"/>
        <v>4</v>
      </c>
      <c r="AV2171" s="32">
        <f t="shared" si="267"/>
        <v>203936.828125</v>
      </c>
      <c r="AW2171" s="32">
        <f t="shared" si="268"/>
        <v>0.5768649955740075</v>
      </c>
      <c r="AX2171" s="32">
        <f t="shared" si="269"/>
        <v>306041.93234159931</v>
      </c>
      <c r="AY2171" s="26">
        <v>2</v>
      </c>
      <c r="AZ2171" s="26">
        <v>1</v>
      </c>
      <c r="BA2171" s="26">
        <v>11836.41</v>
      </c>
      <c r="BB2171" s="26">
        <v>60.64</v>
      </c>
      <c r="BC2171" s="26">
        <v>124.32</v>
      </c>
      <c r="BD2171" s="26">
        <v>184.66</v>
      </c>
      <c r="BE2171" s="28">
        <v>0.09</v>
      </c>
      <c r="BF2171" s="28">
        <v>6.8</v>
      </c>
      <c r="BG2171" s="28">
        <v>0.78</v>
      </c>
      <c r="BH2171" s="28">
        <v>0.97</v>
      </c>
      <c r="BI2171" s="28">
        <v>0.1</v>
      </c>
      <c r="BJ2171" s="28">
        <v>9.5299999999999994</v>
      </c>
      <c r="BK2171" s="28">
        <v>0.82</v>
      </c>
      <c r="BL2171" s="28">
        <v>3.89</v>
      </c>
      <c r="BM2171" s="28">
        <v>0.09</v>
      </c>
      <c r="BN2171" s="28">
        <v>8.4</v>
      </c>
      <c r="BO2171" s="28">
        <v>0.79</v>
      </c>
      <c r="BP2171" s="28">
        <v>2.95</v>
      </c>
      <c r="BQ2171" s="26">
        <v>52.388300999999998</v>
      </c>
      <c r="BR2171" s="26">
        <v>4287.2158200000003</v>
      </c>
      <c r="BS2171" s="31">
        <f t="shared" si="271"/>
        <v>10.194240000000001</v>
      </c>
    </row>
    <row r="2172" spans="1:71">
      <c r="A2172" s="26">
        <v>42255325430000</v>
      </c>
      <c r="B2172" s="26" t="s">
        <v>9282</v>
      </c>
      <c r="C2172" t="s">
        <v>4768</v>
      </c>
      <c r="D2172" s="26" t="s">
        <v>102</v>
      </c>
      <c r="E2172" s="27" t="s">
        <v>421</v>
      </c>
      <c r="F2172" t="s">
        <v>66</v>
      </c>
      <c r="G2172" t="s">
        <v>67</v>
      </c>
      <c r="H2172" t="s">
        <v>4769</v>
      </c>
      <c r="I2172" t="s">
        <v>4770</v>
      </c>
      <c r="J2172" t="s">
        <v>70</v>
      </c>
      <c r="K2172" t="s">
        <v>9261</v>
      </c>
      <c r="L2172">
        <v>28.875820000000001</v>
      </c>
      <c r="M2172">
        <v>-97.94641</v>
      </c>
      <c r="N2172" s="28">
        <v>2337180.9500000002</v>
      </c>
      <c r="O2172" s="28">
        <v>380559.61</v>
      </c>
      <c r="P2172" s="26">
        <v>400</v>
      </c>
      <c r="Q2172" s="26">
        <v>12126</v>
      </c>
      <c r="R2172" s="26">
        <v>17248</v>
      </c>
      <c r="S2172" s="29" t="s">
        <v>72</v>
      </c>
      <c r="T2172" s="30">
        <v>41092</v>
      </c>
      <c r="U2172" s="30">
        <v>41110</v>
      </c>
      <c r="V2172" s="30">
        <v>41091</v>
      </c>
      <c r="W2172">
        <v>3534220</v>
      </c>
      <c r="X2172" s="26">
        <v>5502</v>
      </c>
      <c r="Y2172" s="26" t="s">
        <v>72</v>
      </c>
      <c r="Z2172" s="26" t="s">
        <v>72</v>
      </c>
      <c r="AA2172" s="26" t="s">
        <v>4069</v>
      </c>
      <c r="AB2172" s="31" t="s">
        <v>72</v>
      </c>
      <c r="AC2172" s="31" t="s">
        <v>72</v>
      </c>
      <c r="AD2172" s="26">
        <v>2032.7237728585178</v>
      </c>
      <c r="AE2172" s="26">
        <v>1353</v>
      </c>
      <c r="AF2172" s="26" t="s">
        <v>72</v>
      </c>
      <c r="AG2172" s="26">
        <v>31758</v>
      </c>
      <c r="AH2172" s="28">
        <v>7.2889999999999996E-2</v>
      </c>
      <c r="AI2172" t="s">
        <v>72</v>
      </c>
      <c r="AJ2172" s="26">
        <v>37451</v>
      </c>
      <c r="AK2172" s="28">
        <v>8.0265000000000003E-2</v>
      </c>
      <c r="AL2172" t="s">
        <v>72</v>
      </c>
      <c r="AM2172" s="26">
        <v>37451</v>
      </c>
      <c r="AN2172" s="28">
        <v>8.0265000000000003E-2</v>
      </c>
      <c r="AO2172" t="s">
        <v>72</v>
      </c>
      <c r="AP2172" s="32">
        <v>64396.4765625</v>
      </c>
      <c r="AQ2172" s="36">
        <v>0.13090024879692011</v>
      </c>
      <c r="AR2172" s="32">
        <f t="shared" si="270"/>
        <v>87565.820599554863</v>
      </c>
      <c r="AS2172" s="32">
        <f t="shared" si="272"/>
        <v>2</v>
      </c>
      <c r="AT2172" s="32">
        <f t="shared" si="273"/>
        <v>1</v>
      </c>
      <c r="AU2172" s="32">
        <f t="shared" si="274"/>
        <v>1</v>
      </c>
      <c r="AV2172" s="32">
        <f t="shared" si="267"/>
        <v>67182.074785305347</v>
      </c>
      <c r="AW2172" s="32">
        <f t="shared" si="268"/>
        <v>0.13656260052604896</v>
      </c>
      <c r="AX2172" s="32">
        <f t="shared" si="269"/>
        <v>91353.655078416006</v>
      </c>
      <c r="AY2172" s="26">
        <v>2</v>
      </c>
      <c r="AZ2172" s="26">
        <v>1</v>
      </c>
      <c r="BA2172" s="26">
        <v>11253.66</v>
      </c>
      <c r="BB2172" s="26">
        <v>76.38</v>
      </c>
      <c r="BC2172" s="26">
        <v>123.57</v>
      </c>
      <c r="BD2172" s="26">
        <v>239.54</v>
      </c>
      <c r="BE2172" s="28">
        <v>0.08</v>
      </c>
      <c r="BF2172" s="28">
        <v>6.2</v>
      </c>
      <c r="BG2172" s="28">
        <v>0.72</v>
      </c>
      <c r="BH2172" s="28">
        <v>1.19</v>
      </c>
      <c r="BI2172" s="28">
        <v>0.1</v>
      </c>
      <c r="BJ2172" s="28">
        <v>10.050000000000001</v>
      </c>
      <c r="BK2172" s="28">
        <v>0.83</v>
      </c>
      <c r="BL2172" s="28">
        <v>-0.09</v>
      </c>
      <c r="BM2172" s="28">
        <v>0.09</v>
      </c>
      <c r="BN2172" s="28">
        <v>8.3000000000000007</v>
      </c>
      <c r="BO2172" s="28">
        <v>0.78</v>
      </c>
      <c r="BP2172" s="28">
        <v>0.27</v>
      </c>
      <c r="BQ2172" s="26">
        <v>46.126201000000002</v>
      </c>
      <c r="BR2172" s="26">
        <v>1456.317626</v>
      </c>
      <c r="BS2172" s="31">
        <f t="shared" si="271"/>
        <v>10.256309999999999</v>
      </c>
    </row>
    <row r="2173" spans="1:71">
      <c r="A2173" s="26">
        <v>42255325580000</v>
      </c>
      <c r="B2173" s="26" t="s">
        <v>9282</v>
      </c>
      <c r="C2173" t="s">
        <v>4771</v>
      </c>
      <c r="D2173" s="26" t="s">
        <v>102</v>
      </c>
      <c r="E2173" s="27" t="s">
        <v>421</v>
      </c>
      <c r="F2173" t="s">
        <v>66</v>
      </c>
      <c r="G2173" t="s">
        <v>67</v>
      </c>
      <c r="H2173" t="s">
        <v>2692</v>
      </c>
      <c r="I2173" t="s">
        <v>2693</v>
      </c>
      <c r="J2173" t="s">
        <v>245</v>
      </c>
      <c r="K2173" t="s">
        <v>9261</v>
      </c>
      <c r="L2173">
        <v>28.853619999999999</v>
      </c>
      <c r="M2173">
        <v>-97.975930000000005</v>
      </c>
      <c r="N2173" s="28">
        <v>2327804.5699999998</v>
      </c>
      <c r="O2173" s="28">
        <v>372404.64</v>
      </c>
      <c r="P2173" s="26">
        <v>397.20001220703125</v>
      </c>
      <c r="Q2173" s="26">
        <v>11621</v>
      </c>
      <c r="R2173" s="26">
        <v>17880</v>
      </c>
      <c r="S2173" s="29" t="s">
        <v>72</v>
      </c>
      <c r="T2173" s="30">
        <v>41180</v>
      </c>
      <c r="U2173" s="30">
        <v>41201</v>
      </c>
      <c r="V2173" s="30">
        <v>41183</v>
      </c>
      <c r="W2173">
        <v>2119</v>
      </c>
      <c r="X2173" s="26">
        <v>6303</v>
      </c>
      <c r="Y2173" s="26" t="s">
        <v>72</v>
      </c>
      <c r="Z2173" s="26" t="s">
        <v>72</v>
      </c>
      <c r="AA2173" s="26" t="s">
        <v>4069</v>
      </c>
      <c r="AB2173" s="31" t="s">
        <v>72</v>
      </c>
      <c r="AC2173" s="31" t="s">
        <v>72</v>
      </c>
      <c r="AD2173" s="26">
        <v>1938.5914686515889</v>
      </c>
      <c r="AE2173" s="26">
        <v>1195</v>
      </c>
      <c r="AF2173" s="26" t="s">
        <v>72</v>
      </c>
      <c r="AG2173" s="26">
        <v>39045</v>
      </c>
      <c r="AH2173" s="28">
        <v>8.1257999999999997E-2</v>
      </c>
      <c r="AI2173">
        <v>24919</v>
      </c>
      <c r="AJ2173" s="26">
        <v>39045</v>
      </c>
      <c r="AK2173" s="28">
        <v>8.1257999999999997E-2</v>
      </c>
      <c r="AL2173">
        <v>24919</v>
      </c>
      <c r="AM2173" s="26">
        <v>39045</v>
      </c>
      <c r="AN2173" s="28">
        <v>8.1257999999999997E-2</v>
      </c>
      <c r="AO2173">
        <v>24919</v>
      </c>
      <c r="AP2173" s="32">
        <v>91512.96875</v>
      </c>
      <c r="AQ2173" s="36">
        <v>0.17740626048972946</v>
      </c>
      <c r="AR2173" s="32">
        <f t="shared" si="270"/>
        <v>122913.87685668211</v>
      </c>
      <c r="AS2173" s="32">
        <f t="shared" si="272"/>
        <v>2</v>
      </c>
      <c r="AT2173" s="32">
        <f t="shared" si="273"/>
        <v>1</v>
      </c>
      <c r="AU2173" s="32">
        <f t="shared" si="274"/>
        <v>2</v>
      </c>
      <c r="AV2173" s="32">
        <f t="shared" si="267"/>
        <v>83338.797497223539</v>
      </c>
      <c r="AW2173" s="32">
        <f t="shared" si="268"/>
        <v>0.16155988183579995</v>
      </c>
      <c r="AX2173" s="32">
        <f t="shared" si="269"/>
        <v>111934.89658216013</v>
      </c>
      <c r="AY2173" s="26">
        <v>2</v>
      </c>
      <c r="AZ2173" s="26">
        <v>1</v>
      </c>
      <c r="BA2173" s="26">
        <v>11113.9</v>
      </c>
      <c r="BB2173" s="26">
        <v>66.400000000000006</v>
      </c>
      <c r="BC2173" s="26">
        <v>115.67</v>
      </c>
      <c r="BD2173" s="26">
        <v>228.84</v>
      </c>
      <c r="BE2173" s="28">
        <v>0.08</v>
      </c>
      <c r="BF2173" s="28">
        <v>6.87</v>
      </c>
      <c r="BG2173" s="28">
        <v>0.73</v>
      </c>
      <c r="BH2173" s="28">
        <v>0.9</v>
      </c>
      <c r="BI2173" s="28">
        <v>0.1</v>
      </c>
      <c r="BJ2173" s="28">
        <v>10.039999999999999</v>
      </c>
      <c r="BK2173" s="28">
        <v>0.82</v>
      </c>
      <c r="BL2173" s="28">
        <v>-0.5</v>
      </c>
      <c r="BM2173" s="28">
        <v>0.09</v>
      </c>
      <c r="BN2173" s="28">
        <v>8.6999999999999993</v>
      </c>
      <c r="BO2173" s="28">
        <v>0.79</v>
      </c>
      <c r="BP2173" s="28">
        <v>-7.0000000000000007E-2</v>
      </c>
      <c r="BQ2173" s="26">
        <v>45.161898999999998</v>
      </c>
      <c r="BR2173" s="26">
        <v>1257.5092770000001</v>
      </c>
      <c r="BS2173" s="31">
        <f t="shared" si="271"/>
        <v>9.4849399999999999</v>
      </c>
    </row>
    <row r="2174" spans="1:71">
      <c r="A2174" s="26">
        <v>42255325790000</v>
      </c>
      <c r="B2174" s="26" t="s">
        <v>9280</v>
      </c>
      <c r="C2174" t="s">
        <v>4772</v>
      </c>
      <c r="D2174" s="26" t="s">
        <v>102</v>
      </c>
      <c r="E2174" s="27" t="s">
        <v>421</v>
      </c>
      <c r="F2174" t="s">
        <v>2781</v>
      </c>
      <c r="G2174" t="s">
        <v>67</v>
      </c>
      <c r="H2174" t="s">
        <v>4773</v>
      </c>
      <c r="I2174" t="s">
        <v>72</v>
      </c>
      <c r="J2174" t="s">
        <v>76</v>
      </c>
      <c r="K2174" t="s">
        <v>9261</v>
      </c>
      <c r="L2174">
        <v>28.829930000000001</v>
      </c>
      <c r="M2174">
        <v>-97.933800000000005</v>
      </c>
      <c r="N2174" s="28">
        <v>2341368.5299999998</v>
      </c>
      <c r="O2174" s="28">
        <v>363912.42</v>
      </c>
      <c r="P2174" s="26">
        <v>378</v>
      </c>
      <c r="Q2174" s="26">
        <v>12564</v>
      </c>
      <c r="R2174" s="26">
        <v>18428</v>
      </c>
      <c r="S2174" s="29" t="s">
        <v>72</v>
      </c>
      <c r="T2174" s="30">
        <v>41096</v>
      </c>
      <c r="U2174" s="30">
        <v>41194</v>
      </c>
      <c r="V2174" s="30">
        <v>41183</v>
      </c>
      <c r="W2174">
        <v>4308420</v>
      </c>
      <c r="X2174" s="26">
        <v>6162</v>
      </c>
      <c r="Y2174" s="26" t="s">
        <v>72</v>
      </c>
      <c r="Z2174" s="26" t="s">
        <v>72</v>
      </c>
      <c r="AA2174" s="26" t="s">
        <v>4069</v>
      </c>
      <c r="AB2174" s="31" t="s">
        <v>72</v>
      </c>
      <c r="AC2174" s="31" t="s">
        <v>72</v>
      </c>
      <c r="AD2174" s="26">
        <v>2866.9722138543416</v>
      </c>
      <c r="AE2174" s="26" t="s">
        <v>72</v>
      </c>
      <c r="AF2174" s="26" t="s">
        <v>72</v>
      </c>
      <c r="AG2174" s="26">
        <v>118453</v>
      </c>
      <c r="AH2174" s="28">
        <v>0.33318399999999998</v>
      </c>
      <c r="AI2174" t="s">
        <v>72</v>
      </c>
      <c r="AJ2174" s="26">
        <v>118453</v>
      </c>
      <c r="AK2174" s="28">
        <v>0.33318399999999998</v>
      </c>
      <c r="AL2174" t="s">
        <v>72</v>
      </c>
      <c r="AM2174" s="26">
        <v>118453</v>
      </c>
      <c r="AN2174" s="28">
        <v>0.33318399999999998</v>
      </c>
      <c r="AO2174" t="s">
        <v>72</v>
      </c>
      <c r="AP2174" s="32">
        <v>314212.09375</v>
      </c>
      <c r="AQ2174" s="36">
        <v>0.90083734203824539</v>
      </c>
      <c r="AR2174" s="32">
        <f t="shared" si="270"/>
        <v>473660.30329076946</v>
      </c>
      <c r="AS2174" s="32">
        <f t="shared" si="272"/>
        <v>4</v>
      </c>
      <c r="AT2174" s="32">
        <f t="shared" si="273"/>
        <v>1</v>
      </c>
      <c r="AU2174" s="32">
        <f t="shared" si="274"/>
        <v>4</v>
      </c>
      <c r="AV2174" s="32">
        <f t="shared" si="267"/>
        <v>292693.51154251862</v>
      </c>
      <c r="AW2174" s="32">
        <f t="shared" si="268"/>
        <v>0.83914416476785603</v>
      </c>
      <c r="AX2174" s="32">
        <f t="shared" si="269"/>
        <v>441222.02870642918</v>
      </c>
      <c r="AY2174" s="26">
        <v>2</v>
      </c>
      <c r="AZ2174" s="26">
        <v>1</v>
      </c>
      <c r="BA2174" s="26">
        <v>11740.16</v>
      </c>
      <c r="BB2174" s="26">
        <v>64.55</v>
      </c>
      <c r="BC2174" s="26">
        <v>134.79</v>
      </c>
      <c r="BD2174" s="26">
        <v>212.73</v>
      </c>
      <c r="BE2174" s="28">
        <v>0.09</v>
      </c>
      <c r="BF2174" s="28">
        <v>6.55</v>
      </c>
      <c r="BG2174" s="28">
        <v>0.75</v>
      </c>
      <c r="BH2174" s="28">
        <v>1.1399999999999999</v>
      </c>
      <c r="BI2174" s="28">
        <v>0.1</v>
      </c>
      <c r="BJ2174" s="28">
        <v>9.86</v>
      </c>
      <c r="BK2174" s="28">
        <v>0.83</v>
      </c>
      <c r="BL2174" s="28">
        <v>3.43</v>
      </c>
      <c r="BM2174" s="28">
        <v>0.1</v>
      </c>
      <c r="BN2174" s="28">
        <v>8.34</v>
      </c>
      <c r="BO2174" s="28">
        <v>0.79</v>
      </c>
      <c r="BP2174" s="28">
        <v>2.73</v>
      </c>
      <c r="BQ2174" s="26">
        <v>51.308399000000001</v>
      </c>
      <c r="BR2174" s="26">
        <v>3701.6452629999999</v>
      </c>
      <c r="BS2174" s="31">
        <f t="shared" si="271"/>
        <v>11.187569999999999</v>
      </c>
    </row>
    <row r="2175" spans="1:71">
      <c r="A2175" s="26">
        <v>42255325800000</v>
      </c>
      <c r="B2175" s="26" t="s">
        <v>9280</v>
      </c>
      <c r="C2175" t="s">
        <v>4774</v>
      </c>
      <c r="D2175" s="26" t="s">
        <v>102</v>
      </c>
      <c r="E2175" s="27" t="s">
        <v>421</v>
      </c>
      <c r="F2175" t="s">
        <v>66</v>
      </c>
      <c r="G2175" t="s">
        <v>67</v>
      </c>
      <c r="H2175" t="s">
        <v>4775</v>
      </c>
      <c r="I2175" t="s">
        <v>4776</v>
      </c>
      <c r="J2175" t="s">
        <v>70</v>
      </c>
      <c r="K2175" t="s">
        <v>9261</v>
      </c>
      <c r="L2175">
        <v>28.843509999999998</v>
      </c>
      <c r="M2175">
        <v>-97.953770000000006</v>
      </c>
      <c r="N2175" s="28">
        <v>2334930.6800000002</v>
      </c>
      <c r="O2175" s="28">
        <v>368791.83</v>
      </c>
      <c r="P2175" s="26">
        <v>365.79998779296875</v>
      </c>
      <c r="Q2175" s="26">
        <v>12283</v>
      </c>
      <c r="R2175" s="26">
        <v>18463</v>
      </c>
      <c r="S2175" s="29" t="s">
        <v>72</v>
      </c>
      <c r="T2175" s="30">
        <v>41083</v>
      </c>
      <c r="U2175" s="30">
        <v>41114</v>
      </c>
      <c r="V2175" s="30">
        <v>41183</v>
      </c>
      <c r="W2175">
        <v>2296</v>
      </c>
      <c r="X2175" s="26">
        <v>6419</v>
      </c>
      <c r="Y2175" s="26" t="s">
        <v>72</v>
      </c>
      <c r="Z2175" s="26" t="s">
        <v>72</v>
      </c>
      <c r="AA2175" s="26" t="s">
        <v>4069</v>
      </c>
      <c r="AB2175" s="31" t="s">
        <v>72</v>
      </c>
      <c r="AC2175" s="31" t="s">
        <v>72</v>
      </c>
      <c r="AD2175" s="26">
        <v>2340.8748934935916</v>
      </c>
      <c r="AE2175" s="26">
        <v>862</v>
      </c>
      <c r="AF2175" s="26" t="s">
        <v>72</v>
      </c>
      <c r="AG2175" s="26">
        <v>39846</v>
      </c>
      <c r="AH2175" s="28">
        <v>9.3581999999999999E-2</v>
      </c>
      <c r="AI2175" t="s">
        <v>72</v>
      </c>
      <c r="AJ2175" s="26">
        <v>39846</v>
      </c>
      <c r="AK2175" s="28">
        <v>9.3581999999999999E-2</v>
      </c>
      <c r="AL2175" t="s">
        <v>72</v>
      </c>
      <c r="AM2175" s="26">
        <v>39846</v>
      </c>
      <c r="AN2175" s="28">
        <v>9.3581999999999999E-2</v>
      </c>
      <c r="AO2175" t="s">
        <v>72</v>
      </c>
      <c r="AP2175" s="32">
        <v>84955.6796875</v>
      </c>
      <c r="AQ2175" s="36">
        <v>0.19887061764015226</v>
      </c>
      <c r="AR2175" s="32">
        <f t="shared" si="270"/>
        <v>120155.77900980695</v>
      </c>
      <c r="AS2175" s="32">
        <f t="shared" si="272"/>
        <v>2</v>
      </c>
      <c r="AT2175" s="32">
        <f t="shared" si="273"/>
        <v>1</v>
      </c>
      <c r="AU2175" s="32">
        <f t="shared" si="274"/>
        <v>2</v>
      </c>
      <c r="AV2175" s="32">
        <f t="shared" si="267"/>
        <v>75969.091977917124</v>
      </c>
      <c r="AW2175" s="32">
        <f t="shared" si="268"/>
        <v>0.17783414009261164</v>
      </c>
      <c r="AX2175" s="32">
        <f t="shared" si="269"/>
        <v>107445.73477430939</v>
      </c>
      <c r="AY2175" s="26">
        <v>2</v>
      </c>
      <c r="AZ2175" s="26">
        <v>1</v>
      </c>
      <c r="BA2175" s="26">
        <v>11403.17</v>
      </c>
      <c r="BB2175" s="26">
        <v>74.72</v>
      </c>
      <c r="BC2175" s="26">
        <v>115.76</v>
      </c>
      <c r="BD2175" s="26">
        <v>219.05</v>
      </c>
      <c r="BE2175" s="28">
        <v>0.08</v>
      </c>
      <c r="BF2175" s="28">
        <v>6.81</v>
      </c>
      <c r="BG2175" s="28">
        <v>0.74</v>
      </c>
      <c r="BH2175" s="28">
        <v>1.04</v>
      </c>
      <c r="BI2175" s="28">
        <v>0.1</v>
      </c>
      <c r="BJ2175" s="28">
        <v>10.27</v>
      </c>
      <c r="BK2175" s="28">
        <v>0.84</v>
      </c>
      <c r="BL2175" s="28">
        <v>1.25</v>
      </c>
      <c r="BM2175" s="28">
        <v>0.09</v>
      </c>
      <c r="BN2175" s="28">
        <v>8.6</v>
      </c>
      <c r="BO2175" s="28">
        <v>0.79</v>
      </c>
      <c r="BP2175" s="28">
        <v>1.19</v>
      </c>
      <c r="BQ2175" s="26">
        <v>48.855097999999998</v>
      </c>
      <c r="BR2175" s="26">
        <v>1441.2017820000001</v>
      </c>
      <c r="BS2175" s="31">
        <f t="shared" si="271"/>
        <v>9.7238400000000009</v>
      </c>
    </row>
    <row r="2176" spans="1:71">
      <c r="A2176" s="26">
        <v>42255325980000</v>
      </c>
      <c r="B2176" s="26" t="s">
        <v>9280</v>
      </c>
      <c r="C2176" t="s">
        <v>4777</v>
      </c>
      <c r="D2176" s="26" t="s">
        <v>102</v>
      </c>
      <c r="E2176" s="27" t="s">
        <v>421</v>
      </c>
      <c r="F2176" t="s">
        <v>66</v>
      </c>
      <c r="G2176" t="s">
        <v>67</v>
      </c>
      <c r="H2176" t="s">
        <v>4778</v>
      </c>
      <c r="I2176" t="s">
        <v>72</v>
      </c>
      <c r="J2176" t="s">
        <v>116</v>
      </c>
      <c r="K2176" t="s">
        <v>9261</v>
      </c>
      <c r="L2176">
        <v>28.762350000000001</v>
      </c>
      <c r="M2176">
        <v>-98.037949999999995</v>
      </c>
      <c r="N2176" s="28">
        <v>2308225.42</v>
      </c>
      <c r="O2176" s="28">
        <v>339053.69</v>
      </c>
      <c r="P2176" s="26">
        <v>378.20001220703125</v>
      </c>
      <c r="Q2176" s="26">
        <v>11632</v>
      </c>
      <c r="R2176" s="26">
        <v>16375</v>
      </c>
      <c r="S2176" s="29" t="s">
        <v>72</v>
      </c>
      <c r="T2176" s="30">
        <v>41090</v>
      </c>
      <c r="U2176" s="30">
        <v>41178</v>
      </c>
      <c r="V2176" s="30">
        <v>41153</v>
      </c>
      <c r="W2176">
        <v>3731200</v>
      </c>
      <c r="X2176" s="26">
        <v>5740</v>
      </c>
      <c r="Y2176" s="26" t="s">
        <v>72</v>
      </c>
      <c r="Z2176" s="26" t="s">
        <v>72</v>
      </c>
      <c r="AA2176" s="26" t="s">
        <v>4069</v>
      </c>
      <c r="AB2176" s="31" t="s">
        <v>72</v>
      </c>
      <c r="AC2176" s="31" t="s">
        <v>72</v>
      </c>
      <c r="AD2176" s="26">
        <v>2248.716395063303</v>
      </c>
      <c r="AE2176" s="26" t="s">
        <v>72</v>
      </c>
      <c r="AF2176" s="26" t="s">
        <v>72</v>
      </c>
      <c r="AG2176" s="26">
        <v>81662</v>
      </c>
      <c r="AH2176" s="28">
        <v>0.17932799999999999</v>
      </c>
      <c r="AI2176" t="s">
        <v>72</v>
      </c>
      <c r="AJ2176" s="26">
        <v>90503</v>
      </c>
      <c r="AK2176" s="28">
        <v>0.19972000000000001</v>
      </c>
      <c r="AL2176" t="s">
        <v>72</v>
      </c>
      <c r="AM2176" s="26">
        <v>90503</v>
      </c>
      <c r="AN2176" s="28">
        <v>0.19972000000000001</v>
      </c>
      <c r="AO2176" t="s">
        <v>72</v>
      </c>
      <c r="AP2176" s="32">
        <v>196639.09375</v>
      </c>
      <c r="AQ2176" s="36">
        <v>0.44218555402601489</v>
      </c>
      <c r="AR2176" s="32">
        <f t="shared" si="270"/>
        <v>274905.93681260466</v>
      </c>
      <c r="AS2176" s="32">
        <f t="shared" si="272"/>
        <v>4</v>
      </c>
      <c r="AT2176" s="32">
        <f t="shared" si="273"/>
        <v>1</v>
      </c>
      <c r="AU2176" s="32">
        <f t="shared" si="274"/>
        <v>3</v>
      </c>
      <c r="AV2176" s="32">
        <f t="shared" si="267"/>
        <v>196639.09375</v>
      </c>
      <c r="AW2176" s="32">
        <f t="shared" si="268"/>
        <v>0.44218555402601489</v>
      </c>
      <c r="AX2176" s="32">
        <f t="shared" si="269"/>
        <v>274905.93681260466</v>
      </c>
      <c r="AY2176" s="26">
        <v>2</v>
      </c>
      <c r="AZ2176" s="26">
        <v>1</v>
      </c>
      <c r="BA2176" s="26">
        <v>11396.61</v>
      </c>
      <c r="BB2176" s="26">
        <v>-10.63</v>
      </c>
      <c r="BC2176" s="26">
        <v>182.27</v>
      </c>
      <c r="BD2176" s="26">
        <v>165.79</v>
      </c>
      <c r="BE2176" s="28">
        <v>0.08</v>
      </c>
      <c r="BF2176" s="28">
        <v>6.5</v>
      </c>
      <c r="BG2176" s="28">
        <v>0.81</v>
      </c>
      <c r="BH2176" s="28">
        <v>0.47</v>
      </c>
      <c r="BI2176" s="28">
        <v>0.08</v>
      </c>
      <c r="BJ2176" s="28">
        <v>5.33</v>
      </c>
      <c r="BK2176" s="28">
        <v>0.66</v>
      </c>
      <c r="BL2176" s="28">
        <v>0.38</v>
      </c>
      <c r="BM2176" s="28">
        <v>0.09</v>
      </c>
      <c r="BN2176" s="28">
        <v>7.86</v>
      </c>
      <c r="BO2176" s="28">
        <v>0.81</v>
      </c>
      <c r="BP2176" s="28">
        <v>0.4</v>
      </c>
      <c r="BQ2176" s="26">
        <v>53.105800000000002</v>
      </c>
      <c r="BR2176" s="26">
        <v>2750.1496579999998</v>
      </c>
      <c r="BS2176" s="31">
        <f t="shared" si="271"/>
        <v>9.6238560000000017</v>
      </c>
    </row>
    <row r="2177" spans="1:71">
      <c r="A2177" s="26">
        <v>42255326140000</v>
      </c>
      <c r="B2177" s="26" t="s">
        <v>9280</v>
      </c>
      <c r="C2177" t="s">
        <v>4779</v>
      </c>
      <c r="D2177" s="26" t="s">
        <v>102</v>
      </c>
      <c r="E2177" s="27" t="s">
        <v>421</v>
      </c>
      <c r="F2177" t="s">
        <v>66</v>
      </c>
      <c r="G2177" t="s">
        <v>67</v>
      </c>
      <c r="H2177" t="s">
        <v>4780</v>
      </c>
      <c r="I2177" t="s">
        <v>4781</v>
      </c>
      <c r="J2177" t="s">
        <v>1813</v>
      </c>
      <c r="K2177" t="s">
        <v>9261</v>
      </c>
      <c r="L2177">
        <v>28.762309999999999</v>
      </c>
      <c r="M2177">
        <v>-98.049340000000001</v>
      </c>
      <c r="N2177" s="28">
        <v>2304576.44</v>
      </c>
      <c r="O2177" s="28">
        <v>339009.31</v>
      </c>
      <c r="P2177" s="26">
        <v>348</v>
      </c>
      <c r="Q2177" s="26">
        <v>11425</v>
      </c>
      <c r="R2177" s="26">
        <v>18400</v>
      </c>
      <c r="S2177" s="29" t="s">
        <v>72</v>
      </c>
      <c r="T2177" s="30">
        <v>41106</v>
      </c>
      <c r="U2177" s="30">
        <v>41174</v>
      </c>
      <c r="V2177" s="30">
        <v>41153</v>
      </c>
      <c r="W2177">
        <v>6378970</v>
      </c>
      <c r="X2177" s="26">
        <v>5740</v>
      </c>
      <c r="Y2177" s="26" t="s">
        <v>72</v>
      </c>
      <c r="Z2177" s="26" t="s">
        <v>72</v>
      </c>
      <c r="AA2177" s="26" t="s">
        <v>4069</v>
      </c>
      <c r="AB2177" s="31" t="s">
        <v>72</v>
      </c>
      <c r="AC2177" s="31" t="s">
        <v>72</v>
      </c>
      <c r="AD2177" s="26">
        <v>2575.9228049304384</v>
      </c>
      <c r="AE2177" s="26">
        <v>990.29998779296875</v>
      </c>
      <c r="AF2177" s="26" t="s">
        <v>72</v>
      </c>
      <c r="AG2177" s="26">
        <v>79935</v>
      </c>
      <c r="AH2177" s="28">
        <v>0.20662700000000001</v>
      </c>
      <c r="AI2177">
        <v>6475</v>
      </c>
      <c r="AJ2177" s="26">
        <v>84401</v>
      </c>
      <c r="AK2177" s="28">
        <v>0.21918299999999999</v>
      </c>
      <c r="AL2177">
        <v>6862</v>
      </c>
      <c r="AM2177" s="26">
        <v>84401</v>
      </c>
      <c r="AN2177" s="28">
        <v>0.21918299999999999</v>
      </c>
      <c r="AO2177">
        <v>6862</v>
      </c>
      <c r="AP2177" s="32">
        <v>208869.4375</v>
      </c>
      <c r="AQ2177" s="36">
        <v>0.53803154730924285</v>
      </c>
      <c r="AR2177" s="32">
        <f t="shared" si="270"/>
        <v>304101.02137373597</v>
      </c>
      <c r="AS2177" s="32">
        <f t="shared" si="272"/>
        <v>4</v>
      </c>
      <c r="AT2177" s="32">
        <f t="shared" si="273"/>
        <v>1</v>
      </c>
      <c r="AU2177" s="32">
        <f t="shared" si="274"/>
        <v>4</v>
      </c>
      <c r="AV2177" s="32">
        <f t="shared" si="267"/>
        <v>208869.43750000003</v>
      </c>
      <c r="AW2177" s="32">
        <f t="shared" si="268"/>
        <v>0.53803154730924285</v>
      </c>
      <c r="AX2177" s="32">
        <f t="shared" si="269"/>
        <v>304101.02137373597</v>
      </c>
      <c r="AY2177" s="26">
        <v>2</v>
      </c>
      <c r="AZ2177" s="26">
        <v>1</v>
      </c>
      <c r="BA2177" s="26">
        <v>11268.81</v>
      </c>
      <c r="BB2177" s="26">
        <v>-8.08</v>
      </c>
      <c r="BC2177" s="26">
        <v>181.61</v>
      </c>
      <c r="BD2177" s="26">
        <v>164.44</v>
      </c>
      <c r="BE2177" s="28">
        <v>0.08</v>
      </c>
      <c r="BF2177" s="28">
        <v>6.3</v>
      </c>
      <c r="BG2177" s="28">
        <v>0.81</v>
      </c>
      <c r="BH2177" s="28">
        <v>0.4</v>
      </c>
      <c r="BI2177" s="28">
        <v>0.08</v>
      </c>
      <c r="BJ2177" s="28">
        <v>5.29</v>
      </c>
      <c r="BK2177" s="28">
        <v>0.66</v>
      </c>
      <c r="BL2177" s="28">
        <v>0.34</v>
      </c>
      <c r="BM2177" s="28">
        <v>0.09</v>
      </c>
      <c r="BN2177" s="28">
        <v>7.7</v>
      </c>
      <c r="BO2177" s="28">
        <v>0.81</v>
      </c>
      <c r="BP2177" s="28">
        <v>0.35</v>
      </c>
      <c r="BQ2177" s="26">
        <v>53.105800000000002</v>
      </c>
      <c r="BR2177" s="26">
        <v>2298.6218260000001</v>
      </c>
      <c r="BS2177" s="31">
        <f t="shared" si="271"/>
        <v>9.5890080000000015</v>
      </c>
    </row>
    <row r="2178" spans="1:71">
      <c r="A2178" s="26">
        <v>42255326350000</v>
      </c>
      <c r="B2178" s="26" t="s">
        <v>9280</v>
      </c>
      <c r="C2178" t="s">
        <v>4782</v>
      </c>
      <c r="D2178" s="26" t="s">
        <v>102</v>
      </c>
      <c r="E2178" s="27" t="s">
        <v>421</v>
      </c>
      <c r="F2178" t="s">
        <v>66</v>
      </c>
      <c r="G2178" t="s">
        <v>67</v>
      </c>
      <c r="H2178" t="s">
        <v>4783</v>
      </c>
      <c r="I2178" t="s">
        <v>4784</v>
      </c>
      <c r="J2178" t="s">
        <v>657</v>
      </c>
      <c r="K2178" t="s">
        <v>9261</v>
      </c>
      <c r="L2178">
        <v>28.7623</v>
      </c>
      <c r="M2178">
        <v>-98.058099999999996</v>
      </c>
      <c r="N2178" s="28">
        <v>2301769.9700000002</v>
      </c>
      <c r="O2178" s="28">
        <v>338982.96</v>
      </c>
      <c r="P2178" s="26">
        <v>358</v>
      </c>
      <c r="Q2178" s="26">
        <v>11413</v>
      </c>
      <c r="R2178" s="26">
        <v>16391</v>
      </c>
      <c r="S2178" s="29" t="s">
        <v>72</v>
      </c>
      <c r="T2178" s="30">
        <v>41112</v>
      </c>
      <c r="U2178" s="30">
        <v>41174</v>
      </c>
      <c r="V2178" s="30">
        <v>41153</v>
      </c>
      <c r="W2178">
        <v>3763190</v>
      </c>
      <c r="X2178" s="26">
        <v>5740</v>
      </c>
      <c r="Y2178" s="26" t="s">
        <v>72</v>
      </c>
      <c r="Z2178" s="26" t="s">
        <v>72</v>
      </c>
      <c r="AA2178" s="26" t="s">
        <v>4069</v>
      </c>
      <c r="AB2178" s="31" t="s">
        <v>72</v>
      </c>
      <c r="AC2178" s="31" t="s">
        <v>72</v>
      </c>
      <c r="AD2178" s="26">
        <v>2276.9931994229814</v>
      </c>
      <c r="AE2178" s="26">
        <v>642.9000244140625</v>
      </c>
      <c r="AF2178" s="26" t="s">
        <v>72</v>
      </c>
      <c r="AG2178" s="26">
        <v>69668</v>
      </c>
      <c r="AH2178" s="28">
        <v>0.15673799999999999</v>
      </c>
      <c r="AI2178">
        <v>4111</v>
      </c>
      <c r="AJ2178" s="26">
        <v>76783</v>
      </c>
      <c r="AK2178" s="28">
        <v>0.178396</v>
      </c>
      <c r="AL2178">
        <v>4511</v>
      </c>
      <c r="AM2178" s="26">
        <v>76783</v>
      </c>
      <c r="AN2178" s="28">
        <v>0.178396</v>
      </c>
      <c r="AO2178">
        <v>4511</v>
      </c>
      <c r="AP2178" s="32">
        <v>217817.515625</v>
      </c>
      <c r="AQ2178" s="36">
        <v>0.49596900179333403</v>
      </c>
      <c r="AR2178" s="32">
        <f t="shared" si="270"/>
        <v>305604.02894242015</v>
      </c>
      <c r="AS2178" s="32">
        <f t="shared" si="272"/>
        <v>4</v>
      </c>
      <c r="AT2178" s="32">
        <f t="shared" si="273"/>
        <v>1</v>
      </c>
      <c r="AU2178" s="32">
        <f t="shared" si="274"/>
        <v>4</v>
      </c>
      <c r="AV2178" s="32">
        <f t="shared" si="267"/>
        <v>217817.51562500003</v>
      </c>
      <c r="AW2178" s="32">
        <f t="shared" si="268"/>
        <v>0.49596900179333409</v>
      </c>
      <c r="AX2178" s="32">
        <f t="shared" si="269"/>
        <v>305604.02894242015</v>
      </c>
      <c r="AY2178" s="26">
        <v>2</v>
      </c>
      <c r="AZ2178" s="26">
        <v>1</v>
      </c>
      <c r="BA2178" s="26">
        <v>11167.95</v>
      </c>
      <c r="BB2178" s="26">
        <v>-3.84</v>
      </c>
      <c r="BC2178" s="26">
        <v>178.36</v>
      </c>
      <c r="BD2178" s="26">
        <v>162.91999999999999</v>
      </c>
      <c r="BE2178" s="28">
        <v>0.08</v>
      </c>
      <c r="BF2178" s="28">
        <v>6.13</v>
      </c>
      <c r="BG2178" s="28">
        <v>0.8</v>
      </c>
      <c r="BH2178" s="28">
        <v>0.35</v>
      </c>
      <c r="BI2178" s="28">
        <v>0.08</v>
      </c>
      <c r="BJ2178" s="28">
        <v>5.35</v>
      </c>
      <c r="BK2178" s="28">
        <v>0.66</v>
      </c>
      <c r="BL2178" s="28">
        <v>0.36</v>
      </c>
      <c r="BM2178" s="28">
        <v>0.09</v>
      </c>
      <c r="BN2178" s="28">
        <v>7.56</v>
      </c>
      <c r="BO2178" s="28">
        <v>0.8</v>
      </c>
      <c r="BP2178" s="28">
        <v>0.35</v>
      </c>
      <c r="BQ2178" s="26">
        <v>48.285400000000003</v>
      </c>
      <c r="BR2178" s="26">
        <v>2648.412597</v>
      </c>
      <c r="BS2178" s="31">
        <f t="shared" si="271"/>
        <v>9.4174080000000018</v>
      </c>
    </row>
    <row r="2179" spans="1:71">
      <c r="A2179" s="26">
        <v>42255326380000</v>
      </c>
      <c r="B2179" s="26" t="s">
        <v>9282</v>
      </c>
      <c r="C2179" t="s">
        <v>4785</v>
      </c>
      <c r="D2179" s="26" t="s">
        <v>102</v>
      </c>
      <c r="E2179" s="27" t="s">
        <v>421</v>
      </c>
      <c r="F2179" t="s">
        <v>66</v>
      </c>
      <c r="G2179" t="s">
        <v>67</v>
      </c>
      <c r="H2179" t="s">
        <v>4786</v>
      </c>
      <c r="I2179" t="s">
        <v>72</v>
      </c>
      <c r="J2179" t="s">
        <v>116</v>
      </c>
      <c r="K2179" t="s">
        <v>9261</v>
      </c>
      <c r="L2179">
        <v>28.78978</v>
      </c>
      <c r="M2179">
        <v>-98.043289999999999</v>
      </c>
      <c r="N2179" s="28">
        <v>2306433.02</v>
      </c>
      <c r="O2179" s="28">
        <v>349012.19</v>
      </c>
      <c r="P2179" s="26">
        <v>371</v>
      </c>
      <c r="Q2179" s="26">
        <v>11343</v>
      </c>
      <c r="R2179" s="26">
        <v>15561</v>
      </c>
      <c r="S2179" s="29" t="s">
        <v>72</v>
      </c>
      <c r="T2179" s="30">
        <v>41131</v>
      </c>
      <c r="U2179" s="30">
        <v>41199</v>
      </c>
      <c r="V2179" s="30">
        <v>41183</v>
      </c>
      <c r="W2179">
        <v>2898180</v>
      </c>
      <c r="X2179" s="26">
        <v>5740</v>
      </c>
      <c r="Y2179" s="26" t="s">
        <v>72</v>
      </c>
      <c r="Z2179" s="26" t="s">
        <v>72</v>
      </c>
      <c r="AA2179" s="26" t="s">
        <v>4069</v>
      </c>
      <c r="AB2179" s="31" t="s">
        <v>72</v>
      </c>
      <c r="AC2179" s="31" t="s">
        <v>72</v>
      </c>
      <c r="AD2179" s="26">
        <v>2487.7164720096657</v>
      </c>
      <c r="AE2179" s="26" t="s">
        <v>72</v>
      </c>
      <c r="AF2179" s="26" t="s">
        <v>72</v>
      </c>
      <c r="AG2179" s="26">
        <v>11758</v>
      </c>
      <c r="AH2179" s="28">
        <v>3.3161999999999997E-2</v>
      </c>
      <c r="AI2179" t="s">
        <v>72</v>
      </c>
      <c r="AJ2179" s="26">
        <v>11758</v>
      </c>
      <c r="AK2179" s="28">
        <v>3.3161999999999997E-2</v>
      </c>
      <c r="AL2179" t="s">
        <v>72</v>
      </c>
      <c r="AM2179" s="26">
        <v>11758</v>
      </c>
      <c r="AN2179" s="28">
        <v>3.3161999999999997E-2</v>
      </c>
      <c r="AO2179" t="s">
        <v>72</v>
      </c>
      <c r="AP2179" s="32">
        <v>24253.89453125</v>
      </c>
      <c r="AQ2179" s="36">
        <v>6.0336812935775773E-2</v>
      </c>
      <c r="AR2179" s="32">
        <f t="shared" si="270"/>
        <v>34933.51042088231</v>
      </c>
      <c r="AS2179" s="32">
        <f t="shared" si="272"/>
        <v>1</v>
      </c>
      <c r="AT2179" s="32">
        <f t="shared" si="273"/>
        <v>1</v>
      </c>
      <c r="AU2179" s="32">
        <f t="shared" si="274"/>
        <v>1</v>
      </c>
      <c r="AV2179" s="32">
        <f t="shared" si="267"/>
        <v>24253.89453125</v>
      </c>
      <c r="AW2179" s="32">
        <f t="shared" si="268"/>
        <v>6.0336812935775773E-2</v>
      </c>
      <c r="AX2179" s="32">
        <f t="shared" si="269"/>
        <v>34933.51042088231</v>
      </c>
      <c r="AY2179" s="26">
        <v>2</v>
      </c>
      <c r="AZ2179" s="26">
        <v>1</v>
      </c>
      <c r="BA2179" s="26">
        <v>11067.91</v>
      </c>
      <c r="BB2179" s="26">
        <v>-3.91</v>
      </c>
      <c r="BC2179" s="26">
        <v>177.05</v>
      </c>
      <c r="BD2179" s="26">
        <v>171.56</v>
      </c>
      <c r="BE2179" s="28">
        <v>0.08</v>
      </c>
      <c r="BF2179" s="28">
        <v>6.47</v>
      </c>
      <c r="BG2179" s="28">
        <v>0.78</v>
      </c>
      <c r="BH2179" s="28">
        <v>0.46</v>
      </c>
      <c r="BI2179" s="28">
        <v>0.08</v>
      </c>
      <c r="BJ2179" s="28">
        <v>5.58</v>
      </c>
      <c r="BK2179" s="28">
        <v>0.66</v>
      </c>
      <c r="BL2179" s="28">
        <v>-0.43</v>
      </c>
      <c r="BM2179" s="28">
        <v>0.09</v>
      </c>
      <c r="BN2179" s="28">
        <v>8.01</v>
      </c>
      <c r="BO2179" s="28">
        <v>0.8</v>
      </c>
      <c r="BP2179" s="28">
        <v>-0.14000000000000001</v>
      </c>
      <c r="BQ2179" s="26">
        <v>49.875700999999999</v>
      </c>
      <c r="BR2179" s="26">
        <v>3106.4580070000002</v>
      </c>
      <c r="BS2179" s="31">
        <f t="shared" si="271"/>
        <v>9.3482400000000023</v>
      </c>
    </row>
    <row r="2180" spans="1:71">
      <c r="A2180" s="26">
        <v>42255326480000</v>
      </c>
      <c r="B2180" s="26" t="s">
        <v>9280</v>
      </c>
      <c r="C2180" t="s">
        <v>4787</v>
      </c>
      <c r="D2180" s="26" t="s">
        <v>102</v>
      </c>
      <c r="E2180" s="27" t="s">
        <v>421</v>
      </c>
      <c r="F2180" t="s">
        <v>66</v>
      </c>
      <c r="G2180" t="s">
        <v>67</v>
      </c>
      <c r="H2180" t="s">
        <v>2808</v>
      </c>
      <c r="I2180" t="s">
        <v>2809</v>
      </c>
      <c r="J2180" t="s">
        <v>76</v>
      </c>
      <c r="K2180" t="s">
        <v>9261</v>
      </c>
      <c r="L2180">
        <v>28.87021</v>
      </c>
      <c r="M2180">
        <v>-97.927840000000003</v>
      </c>
      <c r="N2180" s="28">
        <v>2343142.4500000002</v>
      </c>
      <c r="O2180" s="28">
        <v>378574.05</v>
      </c>
      <c r="P2180" s="26">
        <v>404</v>
      </c>
      <c r="Q2180" s="26">
        <v>12374</v>
      </c>
      <c r="R2180" s="26">
        <v>16331</v>
      </c>
      <c r="S2180" s="29" t="s">
        <v>72</v>
      </c>
      <c r="T2180" s="30">
        <v>41106</v>
      </c>
      <c r="U2180" s="30">
        <v>41151</v>
      </c>
      <c r="V2180" s="30">
        <v>41122</v>
      </c>
      <c r="W2180">
        <v>3816120</v>
      </c>
      <c r="X2180" s="26">
        <v>4388</v>
      </c>
      <c r="Y2180" s="26" t="s">
        <v>72</v>
      </c>
      <c r="Z2180" s="26" t="s">
        <v>72</v>
      </c>
      <c r="AA2180" s="26" t="s">
        <v>4069</v>
      </c>
      <c r="AB2180" s="31" t="s">
        <v>72</v>
      </c>
      <c r="AC2180" s="31" t="s">
        <v>72</v>
      </c>
      <c r="AD2180" s="26">
        <v>2241.1978535572098</v>
      </c>
      <c r="AE2180" s="26">
        <v>706.79998779296875</v>
      </c>
      <c r="AF2180" s="26" t="s">
        <v>72</v>
      </c>
      <c r="AG2180" s="26">
        <v>49939</v>
      </c>
      <c r="AH2180" s="28">
        <v>0.11355800000000001</v>
      </c>
      <c r="AI2180">
        <v>23054</v>
      </c>
      <c r="AJ2180" s="26">
        <v>57535</v>
      </c>
      <c r="AK2180" s="28">
        <v>0.12947400000000001</v>
      </c>
      <c r="AL2180">
        <v>23121</v>
      </c>
      <c r="AM2180" s="26">
        <v>57535</v>
      </c>
      <c r="AN2180" s="28">
        <v>0.12947400000000001</v>
      </c>
      <c r="AO2180">
        <v>23121</v>
      </c>
      <c r="AP2180" s="32">
        <v>81372.2265625</v>
      </c>
      <c r="AQ2180" s="36">
        <v>0.18237125951104596</v>
      </c>
      <c r="AR2180" s="32">
        <f t="shared" si="270"/>
        <v>113651.93949595513</v>
      </c>
      <c r="AS2180" s="32">
        <f t="shared" si="272"/>
        <v>2</v>
      </c>
      <c r="AT2180" s="32">
        <f t="shared" si="273"/>
        <v>1</v>
      </c>
      <c r="AU2180" s="32">
        <f t="shared" si="274"/>
        <v>2</v>
      </c>
      <c r="AV2180" s="32">
        <f t="shared" ref="AV2180:AV2243" si="275">AP2180/X2180*5740</f>
        <v>106444.07029825661</v>
      </c>
      <c r="AW2180" s="32">
        <f t="shared" ref="AW2180:AW2243" si="276">AQ2180/X2180*5740</f>
        <v>0.23856222187634546</v>
      </c>
      <c r="AX2180" s="32">
        <f t="shared" ref="AX2180:AX2243" si="277">AR2180/X2180*5740</f>
        <v>148669.58357036975</v>
      </c>
      <c r="AY2180" s="26">
        <v>2</v>
      </c>
      <c r="AZ2180" s="26">
        <v>1</v>
      </c>
      <c r="BA2180" s="26">
        <v>11498.29</v>
      </c>
      <c r="BB2180" s="26">
        <v>75.97</v>
      </c>
      <c r="BC2180" s="26">
        <v>131.04</v>
      </c>
      <c r="BD2180" s="26">
        <v>234.45</v>
      </c>
      <c r="BE2180" s="28">
        <v>0.08</v>
      </c>
      <c r="BF2180" s="28">
        <v>5.98</v>
      </c>
      <c r="BG2180" s="28">
        <v>0.73</v>
      </c>
      <c r="BH2180" s="28">
        <v>1.4</v>
      </c>
      <c r="BI2180" s="28">
        <v>0.1</v>
      </c>
      <c r="BJ2180" s="28">
        <v>9.7899999999999991</v>
      </c>
      <c r="BK2180" s="28">
        <v>0.83</v>
      </c>
      <c r="BL2180" s="28">
        <v>0.56000000000000005</v>
      </c>
      <c r="BM2180" s="28">
        <v>0.1</v>
      </c>
      <c r="BN2180" s="28">
        <v>8.1</v>
      </c>
      <c r="BO2180" s="28">
        <v>0.79</v>
      </c>
      <c r="BP2180" s="28">
        <v>0.83</v>
      </c>
      <c r="BQ2180" s="26">
        <v>47.192400999999997</v>
      </c>
      <c r="BR2180" s="26">
        <v>1658.5683590000001</v>
      </c>
      <c r="BS2180" s="31">
        <f t="shared" si="271"/>
        <v>10.87632</v>
      </c>
    </row>
    <row r="2181" spans="1:71">
      <c r="A2181" s="26">
        <v>42255326870000</v>
      </c>
      <c r="B2181" s="26" t="s">
        <v>9282</v>
      </c>
      <c r="C2181" t="s">
        <v>4788</v>
      </c>
      <c r="D2181" s="26" t="s">
        <v>102</v>
      </c>
      <c r="E2181" s="27" t="s">
        <v>421</v>
      </c>
      <c r="F2181" t="s">
        <v>66</v>
      </c>
      <c r="G2181" t="s">
        <v>67</v>
      </c>
      <c r="H2181" t="s">
        <v>4789</v>
      </c>
      <c r="I2181" t="s">
        <v>72</v>
      </c>
      <c r="J2181" t="s">
        <v>116</v>
      </c>
      <c r="K2181" t="s">
        <v>9261</v>
      </c>
      <c r="L2181">
        <v>28.789760000000001</v>
      </c>
      <c r="M2181">
        <v>-98.043210000000002</v>
      </c>
      <c r="N2181" s="28">
        <v>2306458.7000000002</v>
      </c>
      <c r="O2181" s="28">
        <v>349005.13</v>
      </c>
      <c r="P2181" s="26">
        <v>371.10000610351562</v>
      </c>
      <c r="Q2181" s="26">
        <v>11337</v>
      </c>
      <c r="R2181" s="26">
        <v>17709</v>
      </c>
      <c r="S2181" s="29" t="s">
        <v>72</v>
      </c>
      <c r="T2181" s="30">
        <v>41130</v>
      </c>
      <c r="U2181" s="30">
        <v>41199</v>
      </c>
      <c r="V2181" s="30">
        <v>41183</v>
      </c>
      <c r="W2181">
        <v>4603844</v>
      </c>
      <c r="X2181" s="26">
        <v>6056</v>
      </c>
      <c r="Y2181" s="26" t="s">
        <v>72</v>
      </c>
      <c r="Z2181" s="26" t="s">
        <v>72</v>
      </c>
      <c r="AA2181" s="26" t="s">
        <v>4069</v>
      </c>
      <c r="AB2181" s="31" t="s">
        <v>72</v>
      </c>
      <c r="AC2181" s="31" t="s">
        <v>72</v>
      </c>
      <c r="AD2181" s="26">
        <v>2528.3204809184754</v>
      </c>
      <c r="AE2181" s="26" t="s">
        <v>72</v>
      </c>
      <c r="AF2181" s="26" t="s">
        <v>72</v>
      </c>
      <c r="AG2181" s="26">
        <v>32451</v>
      </c>
      <c r="AH2181" s="28">
        <v>8.9538999999999994E-2</v>
      </c>
      <c r="AI2181" t="s">
        <v>72</v>
      </c>
      <c r="AJ2181" s="26">
        <v>32451</v>
      </c>
      <c r="AK2181" s="28">
        <v>8.9538999999999994E-2</v>
      </c>
      <c r="AL2181" t="s">
        <v>72</v>
      </c>
      <c r="AM2181" s="26">
        <v>32451</v>
      </c>
      <c r="AN2181" s="28">
        <v>8.9538999999999994E-2</v>
      </c>
      <c r="AO2181" t="s">
        <v>72</v>
      </c>
      <c r="AP2181" s="32">
        <v>96612.8828125</v>
      </c>
      <c r="AQ2181" s="36">
        <v>0.24426833033542034</v>
      </c>
      <c r="AR2181" s="32">
        <f t="shared" ref="AR2181:AR2244" si="278">AP2181+(AQ2181*1000*177)</f>
        <v>139848.37728186941</v>
      </c>
      <c r="AS2181" s="32">
        <f t="shared" si="272"/>
        <v>2</v>
      </c>
      <c r="AT2181" s="32">
        <f t="shared" si="273"/>
        <v>1</v>
      </c>
      <c r="AU2181" s="32">
        <f t="shared" si="274"/>
        <v>2</v>
      </c>
      <c r="AV2181" s="32">
        <f t="shared" si="275"/>
        <v>91571.655770104029</v>
      </c>
      <c r="AW2181" s="32">
        <f t="shared" si="276"/>
        <v>0.23152249275517053</v>
      </c>
      <c r="AX2181" s="32">
        <f t="shared" si="277"/>
        <v>132551.13698776922</v>
      </c>
      <c r="AY2181" s="26">
        <v>2</v>
      </c>
      <c r="AZ2181" s="26">
        <v>1</v>
      </c>
      <c r="BA2181" s="26">
        <v>11068.95</v>
      </c>
      <c r="BB2181" s="26">
        <v>-3.93</v>
      </c>
      <c r="BC2181" s="26">
        <v>177.07</v>
      </c>
      <c r="BD2181" s="26">
        <v>171.56</v>
      </c>
      <c r="BE2181" s="28">
        <v>0.08</v>
      </c>
      <c r="BF2181" s="28">
        <v>6.47</v>
      </c>
      <c r="BG2181" s="28">
        <v>0.78</v>
      </c>
      <c r="BH2181" s="28">
        <v>0.46</v>
      </c>
      <c r="BI2181" s="28">
        <v>0.08</v>
      </c>
      <c r="BJ2181" s="28">
        <v>5.58</v>
      </c>
      <c r="BK2181" s="28">
        <v>0.66</v>
      </c>
      <c r="BL2181" s="28">
        <v>-0.43</v>
      </c>
      <c r="BM2181" s="28">
        <v>0.09</v>
      </c>
      <c r="BN2181" s="28">
        <v>8.01</v>
      </c>
      <c r="BO2181" s="28">
        <v>0.8</v>
      </c>
      <c r="BP2181" s="28">
        <v>-0.14000000000000001</v>
      </c>
      <c r="BQ2181" s="26">
        <v>49.875700999999999</v>
      </c>
      <c r="BR2181" s="26">
        <v>3106.4580070000002</v>
      </c>
      <c r="BS2181" s="31">
        <f t="shared" ref="BS2181:BS2244" si="279">IF(BR2181="","",BI2181*BK2181*BC2181)</f>
        <v>9.3492960000000007</v>
      </c>
    </row>
    <row r="2182" spans="1:71">
      <c r="A2182" s="26">
        <v>42283322590000</v>
      </c>
      <c r="B2182" s="26" t="s">
        <v>9283</v>
      </c>
      <c r="C2182" t="s">
        <v>4790</v>
      </c>
      <c r="D2182" s="26" t="s">
        <v>190</v>
      </c>
      <c r="E2182" s="27" t="s">
        <v>591</v>
      </c>
      <c r="F2182" t="s">
        <v>66</v>
      </c>
      <c r="G2182" t="s">
        <v>67</v>
      </c>
      <c r="H2182" t="s">
        <v>4791</v>
      </c>
      <c r="I2182" t="s">
        <v>4792</v>
      </c>
      <c r="J2182" t="s">
        <v>70</v>
      </c>
      <c r="K2182" t="s">
        <v>9261</v>
      </c>
      <c r="L2182">
        <v>28.332979999999999</v>
      </c>
      <c r="M2182">
        <v>-99.073449999999994</v>
      </c>
      <c r="N2182" s="28">
        <v>1976369.49</v>
      </c>
      <c r="O2182" s="28">
        <v>181682.79</v>
      </c>
      <c r="P2182" s="26">
        <v>354.20001220703125</v>
      </c>
      <c r="Q2182" s="26">
        <v>10094</v>
      </c>
      <c r="R2182" s="26">
        <v>14517</v>
      </c>
      <c r="S2182" s="29" t="s">
        <v>72</v>
      </c>
      <c r="T2182" s="30">
        <v>40288</v>
      </c>
      <c r="U2182" s="30">
        <v>40574</v>
      </c>
      <c r="V2182" s="30">
        <v>40817</v>
      </c>
      <c r="W2182">
        <v>1131.9000244140625</v>
      </c>
      <c r="X2182" s="26">
        <v>4636</v>
      </c>
      <c r="Y2182" s="26" t="s">
        <v>72</v>
      </c>
      <c r="Z2182" s="26" t="s">
        <v>72</v>
      </c>
      <c r="AA2182" s="26" t="s">
        <v>4069</v>
      </c>
      <c r="AB2182" s="31" t="s">
        <v>72</v>
      </c>
      <c r="AC2182" s="31" t="s">
        <v>72</v>
      </c>
      <c r="AD2182" s="26">
        <v>2056.5776458951532</v>
      </c>
      <c r="AE2182" s="26">
        <v>220</v>
      </c>
      <c r="AF2182" s="26" t="s">
        <v>72</v>
      </c>
      <c r="AG2182" s="26">
        <v>4667</v>
      </c>
      <c r="AH2182" s="28">
        <v>5.3940000000000004E-3</v>
      </c>
      <c r="AI2182">
        <v>4159</v>
      </c>
      <c r="AJ2182" s="26">
        <v>7357</v>
      </c>
      <c r="AK2182" s="28">
        <v>1.5941E-2</v>
      </c>
      <c r="AL2182">
        <v>6555</v>
      </c>
      <c r="AM2182" s="26">
        <v>9116</v>
      </c>
      <c r="AN2182" s="28">
        <v>2.0383999999999999E-2</v>
      </c>
      <c r="AO2182">
        <v>8122</v>
      </c>
      <c r="AP2182" s="32">
        <v>16949.705078125</v>
      </c>
      <c r="AQ2182" s="36">
        <v>3.4858384568187434E-2</v>
      </c>
      <c r="AR2182" s="32">
        <f t="shared" si="278"/>
        <v>23119.639146694175</v>
      </c>
      <c r="AS2182" s="32">
        <f t="shared" si="272"/>
        <v>1</v>
      </c>
      <c r="AT2182" s="32">
        <f t="shared" si="273"/>
        <v>1</v>
      </c>
      <c r="AU2182" s="32">
        <f t="shared" si="274"/>
        <v>1</v>
      </c>
      <c r="AV2182" s="32">
        <f t="shared" si="275"/>
        <v>20986.04554539204</v>
      </c>
      <c r="AW2182" s="32">
        <f t="shared" si="276"/>
        <v>4.3159432144390823E-2</v>
      </c>
      <c r="AX2182" s="32">
        <f t="shared" si="277"/>
        <v>28625.265034949214</v>
      </c>
      <c r="AY2182" s="26">
        <v>2</v>
      </c>
      <c r="AZ2182" s="26">
        <v>1</v>
      </c>
      <c r="BA2182" s="26">
        <v>9497.94</v>
      </c>
      <c r="BB2182" s="26">
        <v>82.12</v>
      </c>
      <c r="BC2182" s="26">
        <v>43.09</v>
      </c>
      <c r="BD2182" s="26">
        <v>126.2</v>
      </c>
      <c r="BE2182" s="28">
        <v>7.0000000000000007E-2</v>
      </c>
      <c r="BF2182" s="28">
        <v>9.4600000000000009</v>
      </c>
      <c r="BG2182" s="28">
        <v>0.71</v>
      </c>
      <c r="BH2182" s="28">
        <v>555.57000000000005</v>
      </c>
      <c r="BI2182" s="28">
        <v>0.08</v>
      </c>
      <c r="BJ2182" s="28">
        <v>9.68</v>
      </c>
      <c r="BK2182" s="28">
        <v>0.74</v>
      </c>
      <c r="BL2182" s="28">
        <v>197.61</v>
      </c>
      <c r="BM2182" s="28">
        <v>0.1</v>
      </c>
      <c r="BN2182" s="28">
        <v>9.8000000000000007</v>
      </c>
      <c r="BO2182" s="28">
        <v>0.81</v>
      </c>
      <c r="BP2182" s="28">
        <v>227.07</v>
      </c>
      <c r="BQ2182" s="26">
        <v>51.103499999999997</v>
      </c>
      <c r="BR2182" s="26">
        <v>3804.2380370000001</v>
      </c>
      <c r="BS2182" s="31">
        <f t="shared" si="279"/>
        <v>2.5509280000000003</v>
      </c>
    </row>
    <row r="2183" spans="1:71">
      <c r="A2183" s="26">
        <v>42283322610000</v>
      </c>
      <c r="B2183" s="26" t="s">
        <v>9283</v>
      </c>
      <c r="C2183" t="s">
        <v>4793</v>
      </c>
      <c r="D2183" s="26" t="s">
        <v>1582</v>
      </c>
      <c r="E2183" s="27" t="s">
        <v>591</v>
      </c>
      <c r="F2183" t="s">
        <v>66</v>
      </c>
      <c r="G2183" t="s">
        <v>67</v>
      </c>
      <c r="H2183" t="s">
        <v>4794</v>
      </c>
      <c r="I2183" t="s">
        <v>4795</v>
      </c>
      <c r="J2183" t="s">
        <v>154</v>
      </c>
      <c r="K2183" t="s">
        <v>9261</v>
      </c>
      <c r="L2183">
        <v>28.612950000000001</v>
      </c>
      <c r="M2183">
        <v>-98.909940000000006</v>
      </c>
      <c r="N2183" s="28">
        <v>2028895.93</v>
      </c>
      <c r="O2183" s="28">
        <v>283478.76</v>
      </c>
      <c r="P2183" s="26">
        <v>414.29998779296875</v>
      </c>
      <c r="Q2183" s="26">
        <v>8541</v>
      </c>
      <c r="R2183" s="26">
        <v>12162</v>
      </c>
      <c r="S2183" s="29" t="s">
        <v>72</v>
      </c>
      <c r="T2183" s="30">
        <v>40322</v>
      </c>
      <c r="U2183" s="30">
        <v>40467</v>
      </c>
      <c r="V2183" s="30">
        <v>40695</v>
      </c>
      <c r="W2183">
        <v>1186</v>
      </c>
      <c r="X2183" s="26">
        <v>3894</v>
      </c>
      <c r="Y2183" s="26" t="s">
        <v>72</v>
      </c>
      <c r="Z2183" s="26" t="s">
        <v>72</v>
      </c>
      <c r="AA2183" s="26" t="s">
        <v>4069</v>
      </c>
      <c r="AB2183" s="31" t="s">
        <v>72</v>
      </c>
      <c r="AC2183" s="31" t="s">
        <v>72</v>
      </c>
      <c r="AD2183" s="26">
        <v>3021.6260372328993</v>
      </c>
      <c r="AE2183" s="26" t="s">
        <v>72</v>
      </c>
      <c r="AF2183" s="26" t="s">
        <v>72</v>
      </c>
      <c r="AG2183" s="26">
        <v>3238</v>
      </c>
      <c r="AH2183" s="28" t="s">
        <v>72</v>
      </c>
      <c r="AI2183" t="s">
        <v>72</v>
      </c>
      <c r="AJ2183" s="26">
        <v>16538</v>
      </c>
      <c r="AK2183" s="28">
        <v>3.4230999999999998E-2</v>
      </c>
      <c r="AL2183" t="s">
        <v>72</v>
      </c>
      <c r="AM2183" s="26">
        <v>22878</v>
      </c>
      <c r="AN2183" s="28">
        <v>7.0279999999999995E-2</v>
      </c>
      <c r="AO2183" t="s">
        <v>72</v>
      </c>
      <c r="AP2183" s="32">
        <v>26968.5859375</v>
      </c>
      <c r="AQ2183" s="36">
        <v>8.1488981456103018E-2</v>
      </c>
      <c r="AR2183" s="32">
        <f t="shared" si="278"/>
        <v>41392.135655230231</v>
      </c>
      <c r="AS2183" s="32">
        <f t="shared" si="272"/>
        <v>1</v>
      </c>
      <c r="AT2183" s="32">
        <f t="shared" si="273"/>
        <v>1</v>
      </c>
      <c r="AU2183" s="32">
        <f t="shared" si="274"/>
        <v>1</v>
      </c>
      <c r="AV2183" s="32">
        <f t="shared" si="275"/>
        <v>39753.385537044167</v>
      </c>
      <c r="AW2183" s="32">
        <f t="shared" si="276"/>
        <v>0.12011986480689042</v>
      </c>
      <c r="AX2183" s="32">
        <f t="shared" si="277"/>
        <v>61014.601607863769</v>
      </c>
      <c r="AY2183" s="26">
        <v>2</v>
      </c>
      <c r="AZ2183" s="26">
        <v>1</v>
      </c>
      <c r="BA2183" s="26">
        <v>7840.9</v>
      </c>
      <c r="BB2183" s="26">
        <v>60.34</v>
      </c>
      <c r="BC2183" s="26">
        <v>114.93</v>
      </c>
      <c r="BD2183" s="26">
        <v>178.8</v>
      </c>
      <c r="BE2183" s="28">
        <v>0.03</v>
      </c>
      <c r="BF2183" s="28">
        <v>1.47</v>
      </c>
      <c r="BG2183" s="28">
        <v>0.42</v>
      </c>
      <c r="BH2183" s="28">
        <v>-30.75</v>
      </c>
      <c r="BI2183" s="28">
        <v>0.08</v>
      </c>
      <c r="BJ2183" s="28">
        <v>6.43</v>
      </c>
      <c r="BK2183" s="28">
        <v>0.78</v>
      </c>
      <c r="BL2183" s="28">
        <v>-14.8</v>
      </c>
      <c r="BM2183" s="28">
        <v>0.06</v>
      </c>
      <c r="BN2183" s="28">
        <v>4.72</v>
      </c>
      <c r="BO2183" s="28">
        <v>0.7</v>
      </c>
      <c r="BP2183" s="28">
        <v>-18.760000000000002</v>
      </c>
      <c r="BQ2183" s="26">
        <v>38.981399000000003</v>
      </c>
      <c r="BR2183" s="26">
        <v>1096.8873289999999</v>
      </c>
      <c r="BS2183" s="31">
        <f t="shared" si="279"/>
        <v>7.1716320000000007</v>
      </c>
    </row>
    <row r="2184" spans="1:71">
      <c r="A2184" s="26">
        <v>42283322800000</v>
      </c>
      <c r="B2184" s="26" t="s">
        <v>9283</v>
      </c>
      <c r="C2184" t="s">
        <v>4796</v>
      </c>
      <c r="D2184" s="26" t="s">
        <v>223</v>
      </c>
      <c r="E2184" s="27" t="s">
        <v>591</v>
      </c>
      <c r="F2184" t="s">
        <v>66</v>
      </c>
      <c r="G2184" t="s">
        <v>67</v>
      </c>
      <c r="H2184" t="s">
        <v>4797</v>
      </c>
      <c r="I2184" t="s">
        <v>4798</v>
      </c>
      <c r="J2184" t="s">
        <v>76</v>
      </c>
      <c r="K2184" t="s">
        <v>9261</v>
      </c>
      <c r="L2184">
        <v>28.39284</v>
      </c>
      <c r="M2184">
        <v>-99.231719999999996</v>
      </c>
      <c r="N2184" s="28">
        <v>1925493.65</v>
      </c>
      <c r="O2184" s="28">
        <v>203513.53</v>
      </c>
      <c r="P2184" s="26">
        <v>426.39999389648437</v>
      </c>
      <c r="Q2184" s="26">
        <v>8537</v>
      </c>
      <c r="R2184" s="26">
        <v>13050</v>
      </c>
      <c r="S2184" s="29">
        <v>10.699999809265137</v>
      </c>
      <c r="T2184" s="30">
        <v>40397</v>
      </c>
      <c r="U2184" s="30">
        <v>40426</v>
      </c>
      <c r="V2184" s="30">
        <v>40483</v>
      </c>
      <c r="W2184">
        <v>1021.9000244140625</v>
      </c>
      <c r="X2184" s="26">
        <v>5018</v>
      </c>
      <c r="Y2184" s="26" t="s">
        <v>72</v>
      </c>
      <c r="Z2184" s="26" t="s">
        <v>72</v>
      </c>
      <c r="AA2184" s="26" t="s">
        <v>4069</v>
      </c>
      <c r="AB2184" s="31" t="s">
        <v>72</v>
      </c>
      <c r="AC2184" s="31" t="s">
        <v>72</v>
      </c>
      <c r="AD2184" s="26">
        <v>2985.0372170742821</v>
      </c>
      <c r="AE2184" s="26" t="s">
        <v>72</v>
      </c>
      <c r="AF2184" s="26" t="s">
        <v>72</v>
      </c>
      <c r="AG2184" s="26">
        <v>217</v>
      </c>
      <c r="AH2184" s="28" t="s">
        <v>72</v>
      </c>
      <c r="AI2184">
        <v>436</v>
      </c>
      <c r="AJ2184" s="26">
        <v>218</v>
      </c>
      <c r="AK2184" s="28">
        <v>3.4999999999999997E-5</v>
      </c>
      <c r="AL2184">
        <v>438</v>
      </c>
      <c r="AM2184" s="26">
        <v>9000</v>
      </c>
      <c r="AN2184" s="28">
        <v>1.8297999999999998E-2</v>
      </c>
      <c r="AO2184">
        <v>18089</v>
      </c>
      <c r="AP2184" s="32">
        <v>27111.900390625</v>
      </c>
      <c r="AQ2184" s="36">
        <v>8.0930031691626395E-2</v>
      </c>
      <c r="AR2184" s="32">
        <f t="shared" si="278"/>
        <v>41436.516000042873</v>
      </c>
      <c r="AS2184" s="32">
        <f t="shared" si="272"/>
        <v>1</v>
      </c>
      <c r="AT2184" s="32">
        <f t="shared" si="273"/>
        <v>1</v>
      </c>
      <c r="AU2184" s="32">
        <f t="shared" si="274"/>
        <v>1</v>
      </c>
      <c r="AV2184" s="32">
        <f t="shared" si="275"/>
        <v>31012.815512592169</v>
      </c>
      <c r="AW2184" s="32">
        <f t="shared" si="276"/>
        <v>9.2574408511346254E-2</v>
      </c>
      <c r="AX2184" s="32">
        <f t="shared" si="277"/>
        <v>47398.485819100453</v>
      </c>
      <c r="AY2184" s="26">
        <v>2</v>
      </c>
      <c r="AZ2184" s="26">
        <v>1</v>
      </c>
      <c r="BA2184" s="26">
        <v>8324.84</v>
      </c>
      <c r="BB2184" s="26">
        <v>25.82</v>
      </c>
      <c r="BC2184" s="26">
        <v>118.74</v>
      </c>
      <c r="BD2184" s="26">
        <v>146.30000000000001</v>
      </c>
      <c r="BE2184" s="28">
        <v>7.0000000000000007E-2</v>
      </c>
      <c r="BF2184" s="28">
        <v>5.96</v>
      </c>
      <c r="BG2184" s="28">
        <v>0.79</v>
      </c>
      <c r="BH2184" s="28">
        <v>132.22999999999999</v>
      </c>
      <c r="BI2184" s="28">
        <v>0.09</v>
      </c>
      <c r="BJ2184" s="28">
        <v>7.47</v>
      </c>
      <c r="BK2184" s="28">
        <v>0.81</v>
      </c>
      <c r="BL2184" s="28">
        <v>24.95</v>
      </c>
      <c r="BM2184" s="28">
        <v>0.08</v>
      </c>
      <c r="BN2184" s="28">
        <v>7.14</v>
      </c>
      <c r="BO2184" s="28">
        <v>0.79</v>
      </c>
      <c r="BP2184" s="28">
        <v>20.86</v>
      </c>
      <c r="BQ2184" s="26">
        <v>41.698501</v>
      </c>
      <c r="BR2184" s="26">
        <v>4150.8857420000004</v>
      </c>
      <c r="BS2184" s="31">
        <f t="shared" si="279"/>
        <v>8.6561459999999997</v>
      </c>
    </row>
    <row r="2185" spans="1:71">
      <c r="A2185" s="26">
        <v>42283322950000</v>
      </c>
      <c r="B2185" s="26" t="s">
        <v>9283</v>
      </c>
      <c r="C2185" t="s">
        <v>2947</v>
      </c>
      <c r="D2185" s="26" t="s">
        <v>190</v>
      </c>
      <c r="E2185" s="27" t="s">
        <v>591</v>
      </c>
      <c r="F2185" t="s">
        <v>66</v>
      </c>
      <c r="G2185" t="s">
        <v>67</v>
      </c>
      <c r="H2185" t="s">
        <v>2948</v>
      </c>
      <c r="I2185" t="s">
        <v>2949</v>
      </c>
      <c r="J2185" t="s">
        <v>158</v>
      </c>
      <c r="K2185" t="s">
        <v>9261</v>
      </c>
      <c r="L2185">
        <v>28.576519999999999</v>
      </c>
      <c r="M2185">
        <v>-99.318439999999995</v>
      </c>
      <c r="N2185" s="28">
        <v>1897791.93</v>
      </c>
      <c r="O2185" s="28">
        <v>270361.63</v>
      </c>
      <c r="P2185" s="26">
        <v>561.4000244140625</v>
      </c>
      <c r="Q2185" s="26">
        <v>7699</v>
      </c>
      <c r="R2185" s="26">
        <v>12570</v>
      </c>
      <c r="S2185" s="29" t="s">
        <v>72</v>
      </c>
      <c r="T2185" s="30">
        <v>40362</v>
      </c>
      <c r="U2185" s="30">
        <v>40440</v>
      </c>
      <c r="V2185" s="30">
        <v>41091</v>
      </c>
      <c r="W2185">
        <v>2022</v>
      </c>
      <c r="X2185" s="26">
        <v>5020</v>
      </c>
      <c r="Y2185" s="26" t="s">
        <v>72</v>
      </c>
      <c r="Z2185" s="26" t="s">
        <v>72</v>
      </c>
      <c r="AA2185" s="26" t="s">
        <v>4069</v>
      </c>
      <c r="AB2185" s="31" t="s">
        <v>72</v>
      </c>
      <c r="AC2185" s="31" t="s">
        <v>72</v>
      </c>
      <c r="AD2185" s="26">
        <v>106.11808189864799</v>
      </c>
      <c r="AE2185" s="26" t="s">
        <v>72</v>
      </c>
      <c r="AF2185" s="26" t="s">
        <v>72</v>
      </c>
      <c r="AG2185" s="26">
        <v>7911</v>
      </c>
      <c r="AH2185" s="28">
        <v>1.0839999999999999E-3</v>
      </c>
      <c r="AI2185">
        <v>246</v>
      </c>
      <c r="AJ2185" s="26">
        <v>7911</v>
      </c>
      <c r="AK2185" s="28">
        <v>1.091E-3</v>
      </c>
      <c r="AL2185">
        <v>246</v>
      </c>
      <c r="AM2185" s="26">
        <v>7911</v>
      </c>
      <c r="AN2185" s="28">
        <v>1.091E-3</v>
      </c>
      <c r="AO2185">
        <v>246</v>
      </c>
      <c r="AP2185" s="32">
        <v>27958.443359375</v>
      </c>
      <c r="AQ2185" s="36">
        <v>2.966896382168867E-3</v>
      </c>
      <c r="AR2185" s="32">
        <f t="shared" si="278"/>
        <v>28483.58401901889</v>
      </c>
      <c r="AS2185" s="32">
        <f t="shared" si="272"/>
        <v>1</v>
      </c>
      <c r="AT2185" s="32">
        <f t="shared" si="273"/>
        <v>1</v>
      </c>
      <c r="AU2185" s="32">
        <f t="shared" si="274"/>
        <v>1</v>
      </c>
      <c r="AV2185" s="32">
        <f t="shared" si="275"/>
        <v>31968.419299365043</v>
      </c>
      <c r="AW2185" s="32">
        <f t="shared" si="276"/>
        <v>3.392427337380338E-3</v>
      </c>
      <c r="AX2185" s="32">
        <f t="shared" si="277"/>
        <v>32568.878938081358</v>
      </c>
      <c r="AY2185" s="26">
        <v>2</v>
      </c>
      <c r="AZ2185" s="26">
        <v>1</v>
      </c>
      <c r="BA2185" s="26">
        <v>6960.88</v>
      </c>
      <c r="BB2185" s="26">
        <v>83.2</v>
      </c>
      <c r="BC2185" s="26">
        <v>110.9</v>
      </c>
      <c r="BD2185" s="26">
        <v>185.52</v>
      </c>
      <c r="BE2185" s="28">
        <v>0.06</v>
      </c>
      <c r="BF2185" s="28">
        <v>4.3600000000000003</v>
      </c>
      <c r="BG2185" s="28">
        <v>0.46</v>
      </c>
      <c r="BH2185" s="28">
        <v>-90.41</v>
      </c>
      <c r="BI2185" s="28">
        <v>0.09</v>
      </c>
      <c r="BJ2185" s="28">
        <v>8.19</v>
      </c>
      <c r="BK2185" s="28">
        <v>0.68</v>
      </c>
      <c r="BL2185" s="28">
        <v>-11.06</v>
      </c>
      <c r="BM2185" s="28">
        <v>0.08</v>
      </c>
      <c r="BN2185" s="28">
        <v>7.01</v>
      </c>
      <c r="BO2185" s="28">
        <v>0.75</v>
      </c>
      <c r="BP2185" s="28">
        <v>-5.2</v>
      </c>
      <c r="BQ2185" s="26">
        <v>37.701498999999998</v>
      </c>
      <c r="BR2185" s="26">
        <v>2206.5952139999999</v>
      </c>
      <c r="BS2185" s="31">
        <f t="shared" si="279"/>
        <v>6.7870800000000004</v>
      </c>
    </row>
    <row r="2186" spans="1:71">
      <c r="A2186" s="26">
        <v>42283323260000</v>
      </c>
      <c r="B2186" s="26" t="s">
        <v>9281</v>
      </c>
      <c r="C2186" t="s">
        <v>4799</v>
      </c>
      <c r="D2186" s="26" t="s">
        <v>624</v>
      </c>
      <c r="E2186" s="27" t="s">
        <v>591</v>
      </c>
      <c r="F2186" t="s">
        <v>66</v>
      </c>
      <c r="G2186" t="s">
        <v>67</v>
      </c>
      <c r="H2186" t="s">
        <v>625</v>
      </c>
      <c r="I2186" t="s">
        <v>668</v>
      </c>
      <c r="J2186" t="s">
        <v>76</v>
      </c>
      <c r="K2186" t="s">
        <v>9261</v>
      </c>
      <c r="L2186">
        <v>28.487069999999999</v>
      </c>
      <c r="M2186">
        <v>-99.388660000000002</v>
      </c>
      <c r="N2186" s="28">
        <v>1875145.77</v>
      </c>
      <c r="O2186" s="28">
        <v>237907.69</v>
      </c>
      <c r="P2186" s="26">
        <v>449.5</v>
      </c>
      <c r="Q2186" s="26">
        <v>7604</v>
      </c>
      <c r="R2186" s="26">
        <v>12397</v>
      </c>
      <c r="S2186" s="29" t="s">
        <v>72</v>
      </c>
      <c r="T2186" s="30">
        <v>40406</v>
      </c>
      <c r="U2186" s="30">
        <v>40420</v>
      </c>
      <c r="V2186" s="30">
        <v>40634</v>
      </c>
      <c r="W2186">
        <v>4809469</v>
      </c>
      <c r="X2186" s="26">
        <v>5038</v>
      </c>
      <c r="Y2186" s="26" t="s">
        <v>72</v>
      </c>
      <c r="Z2186" s="26" t="s">
        <v>72</v>
      </c>
      <c r="AA2186" s="26" t="s">
        <v>4069</v>
      </c>
      <c r="AB2186" s="31" t="s">
        <v>72</v>
      </c>
      <c r="AC2186" s="31" t="s">
        <v>72</v>
      </c>
      <c r="AD2186" s="26">
        <v>1898.8080315427217</v>
      </c>
      <c r="AE2186" s="26" t="s">
        <v>72</v>
      </c>
      <c r="AF2186" s="26" t="s">
        <v>72</v>
      </c>
      <c r="AG2186" s="26">
        <v>5859</v>
      </c>
      <c r="AH2186" s="28">
        <v>4.3379999999999998E-3</v>
      </c>
      <c r="AI2186">
        <v>3817</v>
      </c>
      <c r="AJ2186" s="26">
        <v>52218</v>
      </c>
      <c r="AK2186" s="28">
        <v>6.9445999999999994E-2</v>
      </c>
      <c r="AL2186">
        <v>20055</v>
      </c>
      <c r="AM2186" s="26">
        <v>131023</v>
      </c>
      <c r="AN2186" s="28">
        <v>0.249416</v>
      </c>
      <c r="AO2186">
        <v>32722</v>
      </c>
      <c r="AP2186" s="32">
        <v>237060.90625</v>
      </c>
      <c r="AQ2186" s="36">
        <v>0.45013315275229621</v>
      </c>
      <c r="AR2186" s="32">
        <f t="shared" si="278"/>
        <v>316734.47428715642</v>
      </c>
      <c r="AS2186" s="32">
        <f t="shared" si="272"/>
        <v>4</v>
      </c>
      <c r="AT2186" s="32">
        <f t="shared" si="273"/>
        <v>1</v>
      </c>
      <c r="AU2186" s="32">
        <f t="shared" si="274"/>
        <v>4</v>
      </c>
      <c r="AV2186" s="32">
        <f t="shared" si="275"/>
        <v>270093.21196407301</v>
      </c>
      <c r="AW2186" s="32">
        <f t="shared" si="276"/>
        <v>0.51285516014255272</v>
      </c>
      <c r="AX2186" s="32">
        <f t="shared" si="277"/>
        <v>360868.57530930487</v>
      </c>
      <c r="AY2186" s="26">
        <v>2</v>
      </c>
      <c r="AZ2186" s="26">
        <v>1</v>
      </c>
      <c r="BA2186" s="26">
        <v>7045.64</v>
      </c>
      <c r="BB2186" s="26">
        <v>60.06</v>
      </c>
      <c r="BC2186" s="26">
        <v>118.19</v>
      </c>
      <c r="BD2186" s="26">
        <v>180.53</v>
      </c>
      <c r="BE2186" s="28">
        <v>7.0000000000000007E-2</v>
      </c>
      <c r="BF2186" s="28">
        <v>4.76</v>
      </c>
      <c r="BG2186" s="28">
        <v>0.57999999999999996</v>
      </c>
      <c r="BH2186" s="28">
        <v>-43.14</v>
      </c>
      <c r="BI2186" s="28">
        <v>0.1</v>
      </c>
      <c r="BJ2186" s="28">
        <v>7.42</v>
      </c>
      <c r="BK2186" s="28">
        <v>0.74</v>
      </c>
      <c r="BL2186" s="28">
        <v>-10</v>
      </c>
      <c r="BM2186" s="28">
        <v>0.08</v>
      </c>
      <c r="BN2186" s="28">
        <v>6.44</v>
      </c>
      <c r="BO2186" s="28">
        <v>0.77</v>
      </c>
      <c r="BP2186" s="28">
        <v>-5.0599999999999996</v>
      </c>
      <c r="BQ2186" s="26">
        <v>41.685699</v>
      </c>
      <c r="BR2186" s="26">
        <v>1145.667236</v>
      </c>
      <c r="BS2186" s="31">
        <f t="shared" si="279"/>
        <v>8.7460599999999999</v>
      </c>
    </row>
    <row r="2187" spans="1:71">
      <c r="A2187" s="26">
        <v>42283323450000</v>
      </c>
      <c r="B2187" s="26" t="s">
        <v>9283</v>
      </c>
      <c r="C2187" t="s">
        <v>2967</v>
      </c>
      <c r="D2187" s="26" t="s">
        <v>624</v>
      </c>
      <c r="E2187" s="27" t="s">
        <v>591</v>
      </c>
      <c r="F2187" t="s">
        <v>66</v>
      </c>
      <c r="G2187" t="s">
        <v>67</v>
      </c>
      <c r="H2187" t="s">
        <v>2968</v>
      </c>
      <c r="I2187" t="s">
        <v>2969</v>
      </c>
      <c r="J2187" t="s">
        <v>70</v>
      </c>
      <c r="K2187" t="s">
        <v>9261</v>
      </c>
      <c r="L2187">
        <v>28.436859999999999</v>
      </c>
      <c r="M2187">
        <v>-99.077160000000006</v>
      </c>
      <c r="N2187" s="28">
        <v>1975200.82</v>
      </c>
      <c r="O2187" s="28">
        <v>219452.91</v>
      </c>
      <c r="P2187" s="26">
        <v>425.72000122070312</v>
      </c>
      <c r="Q2187" s="26">
        <v>9300</v>
      </c>
      <c r="R2187" s="26">
        <v>13960</v>
      </c>
      <c r="S2187" s="29" t="s">
        <v>72</v>
      </c>
      <c r="T2187" s="30">
        <v>40444</v>
      </c>
      <c r="U2187" s="30">
        <v>40521</v>
      </c>
      <c r="V2187" s="30">
        <v>40544</v>
      </c>
      <c r="W2187">
        <v>4480856</v>
      </c>
      <c r="X2187" s="26">
        <v>4986</v>
      </c>
      <c r="Y2187" s="26" t="s">
        <v>72</v>
      </c>
      <c r="Z2187" s="26" t="s">
        <v>72</v>
      </c>
      <c r="AA2187" s="26" t="s">
        <v>4069</v>
      </c>
      <c r="AB2187" s="31" t="s">
        <v>72</v>
      </c>
      <c r="AC2187" s="31" t="s">
        <v>72</v>
      </c>
      <c r="AD2187" s="26">
        <v>645.67684193703053</v>
      </c>
      <c r="AE2187" s="26">
        <v>611</v>
      </c>
      <c r="AF2187" s="26" t="s">
        <v>72</v>
      </c>
      <c r="AG2187" s="26">
        <v>2</v>
      </c>
      <c r="AH2187" s="28">
        <v>0</v>
      </c>
      <c r="AI2187">
        <v>1</v>
      </c>
      <c r="AJ2187" s="26">
        <v>14934</v>
      </c>
      <c r="AK2187" s="28">
        <v>3.8328000000000001E-2</v>
      </c>
      <c r="AL2187">
        <v>8338</v>
      </c>
      <c r="AM2187" s="26">
        <v>61859</v>
      </c>
      <c r="AN2187" s="28">
        <v>0.161744</v>
      </c>
      <c r="AO2187">
        <v>32650</v>
      </c>
      <c r="AP2187" s="32">
        <v>62723.9140625</v>
      </c>
      <c r="AQ2187" s="36">
        <v>4.0499378745804698E-2</v>
      </c>
      <c r="AR2187" s="32">
        <f t="shared" si="278"/>
        <v>69892.304100507434</v>
      </c>
      <c r="AS2187" s="32">
        <f t="shared" si="272"/>
        <v>2</v>
      </c>
      <c r="AT2187" s="32">
        <f t="shared" si="273"/>
        <v>1</v>
      </c>
      <c r="AU2187" s="32">
        <f t="shared" si="274"/>
        <v>1</v>
      </c>
      <c r="AV2187" s="32">
        <f t="shared" si="275"/>
        <v>72209.239213547931</v>
      </c>
      <c r="AW2187" s="32">
        <f t="shared" si="276"/>
        <v>4.6623833534079222E-2</v>
      </c>
      <c r="AX2187" s="32">
        <f t="shared" si="277"/>
        <v>80461.657749079968</v>
      </c>
      <c r="AY2187" s="26">
        <v>2</v>
      </c>
      <c r="AZ2187" s="26">
        <v>1</v>
      </c>
      <c r="BA2187" s="26">
        <v>8656.41</v>
      </c>
      <c r="BB2187" s="26">
        <v>28.15</v>
      </c>
      <c r="BC2187" s="26">
        <v>113.85</v>
      </c>
      <c r="BD2187" s="26">
        <v>137.06</v>
      </c>
      <c r="BE2187" s="28">
        <v>0.06</v>
      </c>
      <c r="BF2187" s="28">
        <v>6.76</v>
      </c>
      <c r="BG2187" s="28">
        <v>0.68</v>
      </c>
      <c r="BH2187" s="28">
        <v>225.04</v>
      </c>
      <c r="BI2187" s="28">
        <v>0.08</v>
      </c>
      <c r="BJ2187" s="28">
        <v>8.36</v>
      </c>
      <c r="BK2187" s="28">
        <v>0.75</v>
      </c>
      <c r="BL2187" s="28">
        <v>97.81</v>
      </c>
      <c r="BM2187" s="28">
        <v>0.09</v>
      </c>
      <c r="BN2187" s="28">
        <v>8.16</v>
      </c>
      <c r="BO2187" s="28">
        <v>0.78</v>
      </c>
      <c r="BP2187" s="28">
        <v>111.93</v>
      </c>
      <c r="BQ2187" s="26">
        <v>41.871600999999998</v>
      </c>
      <c r="BR2187" s="26">
        <v>1354.3654779999999</v>
      </c>
      <c r="BS2187" s="31">
        <f t="shared" si="279"/>
        <v>6.8309999999999995</v>
      </c>
    </row>
    <row r="2188" spans="1:71">
      <c r="A2188" s="26">
        <v>42283323520000</v>
      </c>
      <c r="B2188" s="26" t="s">
        <v>9283</v>
      </c>
      <c r="C2188" t="s">
        <v>4800</v>
      </c>
      <c r="D2188" s="26" t="s">
        <v>4525</v>
      </c>
      <c r="E2188" s="27" t="s">
        <v>591</v>
      </c>
      <c r="F2188" t="s">
        <v>197</v>
      </c>
      <c r="G2188" t="s">
        <v>67</v>
      </c>
      <c r="H2188" t="s">
        <v>4801</v>
      </c>
      <c r="I2188" t="s">
        <v>4802</v>
      </c>
      <c r="J2188" t="s">
        <v>4803</v>
      </c>
      <c r="K2188" t="s">
        <v>9261</v>
      </c>
      <c r="L2188">
        <v>28.556979999999999</v>
      </c>
      <c r="M2188">
        <v>-99.357129999999998</v>
      </c>
      <c r="N2188" s="28">
        <v>1885352.14</v>
      </c>
      <c r="O2188" s="28">
        <v>263293.19</v>
      </c>
      <c r="P2188" s="26">
        <v>525</v>
      </c>
      <c r="Q2188" s="26">
        <v>7492</v>
      </c>
      <c r="R2188" s="26">
        <v>12061</v>
      </c>
      <c r="S2188" s="29" t="s">
        <v>72</v>
      </c>
      <c r="T2188" s="30">
        <v>40822</v>
      </c>
      <c r="U2188" s="30">
        <v>40837</v>
      </c>
      <c r="V2188" s="30">
        <v>40817</v>
      </c>
      <c r="W2188">
        <v>4363558</v>
      </c>
      <c r="X2188" s="26">
        <v>4774</v>
      </c>
      <c r="Y2188" s="26" t="s">
        <v>72</v>
      </c>
      <c r="Z2188" s="26" t="s">
        <v>72</v>
      </c>
      <c r="AA2188" s="26" t="s">
        <v>4069</v>
      </c>
      <c r="AB2188" s="31" t="s">
        <v>72</v>
      </c>
      <c r="AC2188" s="31" t="s">
        <v>72</v>
      </c>
      <c r="AD2188" s="26">
        <v>2220.8500951133565</v>
      </c>
      <c r="AE2188" s="26">
        <v>506.10000610351562</v>
      </c>
      <c r="AF2188" s="26" t="s">
        <v>72</v>
      </c>
      <c r="AG2188" s="26">
        <v>35436</v>
      </c>
      <c r="AH2188" s="28">
        <v>8.9051000000000005E-2</v>
      </c>
      <c r="AI2188">
        <v>19535</v>
      </c>
      <c r="AJ2188" s="26">
        <v>51577</v>
      </c>
      <c r="AK2188" s="28">
        <v>0.104698</v>
      </c>
      <c r="AL2188">
        <v>28433</v>
      </c>
      <c r="AM2188" s="26">
        <v>61578</v>
      </c>
      <c r="AN2188" s="28">
        <v>0.142432</v>
      </c>
      <c r="AO2188">
        <v>33947</v>
      </c>
      <c r="AP2188" s="32">
        <v>96415.296875</v>
      </c>
      <c r="AQ2188" s="36">
        <v>0.21412392123522625</v>
      </c>
      <c r="AR2188" s="32">
        <f t="shared" si="278"/>
        <v>134315.23093363503</v>
      </c>
      <c r="AS2188" s="32">
        <f t="shared" si="272"/>
        <v>2</v>
      </c>
      <c r="AT2188" s="32">
        <f t="shared" si="273"/>
        <v>1</v>
      </c>
      <c r="AU2188" s="32">
        <f t="shared" si="274"/>
        <v>2</v>
      </c>
      <c r="AV2188" s="32">
        <f t="shared" si="275"/>
        <v>115924.55049486803</v>
      </c>
      <c r="AW2188" s="32">
        <f t="shared" si="276"/>
        <v>0.25745104899250076</v>
      </c>
      <c r="AX2188" s="32">
        <f t="shared" si="277"/>
        <v>161493.38616654064</v>
      </c>
      <c r="AY2188" s="26">
        <v>2</v>
      </c>
      <c r="AZ2188" s="26">
        <v>1</v>
      </c>
      <c r="BA2188" s="26">
        <v>6876.01</v>
      </c>
      <c r="BB2188" s="26">
        <v>55.32</v>
      </c>
      <c r="BC2188" s="26">
        <v>118.7</v>
      </c>
      <c r="BD2188" s="26">
        <v>189.59</v>
      </c>
      <c r="BE2188" s="28">
        <v>0.05</v>
      </c>
      <c r="BF2188" s="28">
        <v>4.46</v>
      </c>
      <c r="BG2188" s="28">
        <v>0.41</v>
      </c>
      <c r="BH2188" s="28">
        <v>-84.86</v>
      </c>
      <c r="BI2188" s="28">
        <v>0.08</v>
      </c>
      <c r="BJ2188" s="28">
        <v>7.87</v>
      </c>
      <c r="BK2188" s="28">
        <v>0.63</v>
      </c>
      <c r="BL2188" s="28">
        <v>-12.47</v>
      </c>
      <c r="BM2188" s="28">
        <v>0.08</v>
      </c>
      <c r="BN2188" s="28">
        <v>6.78</v>
      </c>
      <c r="BO2188" s="28">
        <v>0.76</v>
      </c>
      <c r="BP2188" s="28">
        <v>-4.66</v>
      </c>
      <c r="BQ2188" s="26">
        <v>37.100299</v>
      </c>
      <c r="BR2188" s="26">
        <v>1472.565429</v>
      </c>
      <c r="BS2188" s="31">
        <f t="shared" si="279"/>
        <v>5.9824799999999998</v>
      </c>
    </row>
    <row r="2189" spans="1:71">
      <c r="A2189" s="26">
        <v>42283323570000</v>
      </c>
      <c r="B2189" s="26" t="s">
        <v>9283</v>
      </c>
      <c r="C2189" t="s">
        <v>4804</v>
      </c>
      <c r="D2189" s="26" t="s">
        <v>223</v>
      </c>
      <c r="E2189" s="27" t="s">
        <v>591</v>
      </c>
      <c r="F2189" t="s">
        <v>197</v>
      </c>
      <c r="G2189" t="s">
        <v>67</v>
      </c>
      <c r="H2189" t="s">
        <v>2971</v>
      </c>
      <c r="I2189" t="s">
        <v>2972</v>
      </c>
      <c r="J2189" t="s">
        <v>470</v>
      </c>
      <c r="K2189" t="s">
        <v>9261</v>
      </c>
      <c r="L2189">
        <v>28.377849999999999</v>
      </c>
      <c r="M2189">
        <v>-99.004390000000001</v>
      </c>
      <c r="N2189" s="28">
        <v>1998588.25</v>
      </c>
      <c r="O2189" s="28">
        <v>197989.59</v>
      </c>
      <c r="P2189" s="26">
        <v>418</v>
      </c>
      <c r="Q2189" s="26">
        <v>10008</v>
      </c>
      <c r="R2189" s="26">
        <v>15028</v>
      </c>
      <c r="S2189" s="29" t="s">
        <v>72</v>
      </c>
      <c r="T2189" s="30">
        <v>40687</v>
      </c>
      <c r="U2189" s="30">
        <v>40709</v>
      </c>
      <c r="V2189" s="30">
        <v>41000</v>
      </c>
      <c r="W2189">
        <v>2804</v>
      </c>
      <c r="X2189" s="26">
        <v>4887</v>
      </c>
      <c r="Y2189" s="26" t="s">
        <v>72</v>
      </c>
      <c r="Z2189" s="26" t="s">
        <v>72</v>
      </c>
      <c r="AA2189" s="26" t="s">
        <v>4069</v>
      </c>
      <c r="AB2189" s="31" t="s">
        <v>72</v>
      </c>
      <c r="AC2189" s="31" t="s">
        <v>72</v>
      </c>
      <c r="AD2189" s="26">
        <v>1759.7352316722868</v>
      </c>
      <c r="AE2189" s="26" t="s">
        <v>72</v>
      </c>
      <c r="AF2189" s="26" t="s">
        <v>72</v>
      </c>
      <c r="AG2189" s="26">
        <v>24051</v>
      </c>
      <c r="AH2189" s="28">
        <v>4.3677000000000001E-2</v>
      </c>
      <c r="AI2189">
        <v>4641</v>
      </c>
      <c r="AJ2189" s="26">
        <v>36675</v>
      </c>
      <c r="AK2189" s="28">
        <v>6.5920999999999993E-2</v>
      </c>
      <c r="AL2189">
        <v>5581</v>
      </c>
      <c r="AM2189" s="26">
        <v>36675</v>
      </c>
      <c r="AN2189" s="28">
        <v>6.5920999999999993E-2</v>
      </c>
      <c r="AO2189">
        <v>5581</v>
      </c>
      <c r="AP2189" s="32">
        <v>63610.26953125</v>
      </c>
      <c r="AQ2189" s="36">
        <v>0.11193723239031082</v>
      </c>
      <c r="AR2189" s="32">
        <f t="shared" si="278"/>
        <v>83423.15966433502</v>
      </c>
      <c r="AS2189" s="32">
        <f t="shared" si="272"/>
        <v>2</v>
      </c>
      <c r="AT2189" s="32">
        <f t="shared" si="273"/>
        <v>1</v>
      </c>
      <c r="AU2189" s="32">
        <f t="shared" si="274"/>
        <v>1</v>
      </c>
      <c r="AV2189" s="32">
        <f t="shared" si="275"/>
        <v>74713.105608630038</v>
      </c>
      <c r="AW2189" s="32">
        <f t="shared" si="276"/>
        <v>0.13147528420715859</v>
      </c>
      <c r="AX2189" s="32">
        <f t="shared" si="277"/>
        <v>97984.230913297113</v>
      </c>
      <c r="AY2189" s="26">
        <v>2</v>
      </c>
      <c r="AZ2189" s="26">
        <v>1</v>
      </c>
      <c r="BA2189" s="26">
        <v>9361.08</v>
      </c>
      <c r="BB2189" s="26">
        <v>74.19</v>
      </c>
      <c r="BC2189" s="26">
        <v>39.32</v>
      </c>
      <c r="BD2189" s="26">
        <v>105.81</v>
      </c>
      <c r="BE2189" s="28">
        <v>7.0000000000000007E-2</v>
      </c>
      <c r="BF2189" s="28">
        <v>9.16</v>
      </c>
      <c r="BG2189" s="28">
        <v>0.67</v>
      </c>
      <c r="BH2189" s="28">
        <v>578.24</v>
      </c>
      <c r="BI2189" s="28">
        <v>0.08</v>
      </c>
      <c r="BJ2189" s="28">
        <v>9.3699999999999992</v>
      </c>
      <c r="BK2189" s="28">
        <v>0.71</v>
      </c>
      <c r="BL2189" s="28">
        <v>251.91</v>
      </c>
      <c r="BM2189" s="28">
        <v>0.09</v>
      </c>
      <c r="BN2189" s="28">
        <v>9.31</v>
      </c>
      <c r="BO2189" s="28">
        <v>0.78</v>
      </c>
      <c r="BP2189" s="28">
        <v>301.32</v>
      </c>
      <c r="BQ2189" s="26">
        <v>47.757300999999998</v>
      </c>
      <c r="BR2189" s="26">
        <v>2252.6372070000002</v>
      </c>
      <c r="BS2189" s="31">
        <f t="shared" si="279"/>
        <v>2.2333759999999998</v>
      </c>
    </row>
    <row r="2190" spans="1:71">
      <c r="A2190" s="26">
        <v>42283323590000</v>
      </c>
      <c r="B2190" s="26" t="s">
        <v>9283</v>
      </c>
      <c r="C2190" t="s">
        <v>4805</v>
      </c>
      <c r="D2190" s="26" t="s">
        <v>223</v>
      </c>
      <c r="E2190" s="27" t="s">
        <v>591</v>
      </c>
      <c r="F2190" t="s">
        <v>197</v>
      </c>
      <c r="G2190" t="s">
        <v>67</v>
      </c>
      <c r="H2190" t="s">
        <v>4806</v>
      </c>
      <c r="I2190" t="s">
        <v>4807</v>
      </c>
      <c r="J2190" t="s">
        <v>70</v>
      </c>
      <c r="K2190" t="s">
        <v>9261</v>
      </c>
      <c r="L2190">
        <v>28.377759999999999</v>
      </c>
      <c r="M2190">
        <v>-99.027889999999999</v>
      </c>
      <c r="N2190" s="28">
        <v>1991031.04</v>
      </c>
      <c r="O2190" s="28">
        <v>197957.91</v>
      </c>
      <c r="P2190" s="26">
        <v>392</v>
      </c>
      <c r="Q2190" s="26">
        <v>9963</v>
      </c>
      <c r="R2190" s="26">
        <v>15074</v>
      </c>
      <c r="S2190" s="29" t="s">
        <v>72</v>
      </c>
      <c r="T2190" s="30">
        <v>40875</v>
      </c>
      <c r="U2190" s="30">
        <v>40968</v>
      </c>
      <c r="V2190" s="30">
        <v>40969</v>
      </c>
      <c r="W2190">
        <v>0</v>
      </c>
      <c r="X2190" s="26">
        <v>4914</v>
      </c>
      <c r="Y2190" s="26" t="s">
        <v>72</v>
      </c>
      <c r="Z2190" s="26" t="s">
        <v>72</v>
      </c>
      <c r="AA2190" s="26" t="s">
        <v>4069</v>
      </c>
      <c r="AB2190" s="31" t="s">
        <v>72</v>
      </c>
      <c r="AC2190" s="31" t="s">
        <v>72</v>
      </c>
      <c r="AD2190" s="26">
        <v>2450.7206443408222</v>
      </c>
      <c r="AE2190" s="26">
        <v>583</v>
      </c>
      <c r="AF2190" s="26" t="s">
        <v>72</v>
      </c>
      <c r="AG2190" s="26">
        <v>50378</v>
      </c>
      <c r="AH2190" s="28">
        <v>0.111995</v>
      </c>
      <c r="AI2190">
        <v>26700</v>
      </c>
      <c r="AJ2190" s="26">
        <v>73184</v>
      </c>
      <c r="AK2190" s="28">
        <v>0.17894499999999999</v>
      </c>
      <c r="AL2190">
        <v>38787</v>
      </c>
      <c r="AM2190" s="26">
        <v>74318</v>
      </c>
      <c r="AN2190" s="28">
        <v>0.18340300000000001</v>
      </c>
      <c r="AO2190">
        <v>39388</v>
      </c>
      <c r="AP2190" s="32">
        <v>110052.59375</v>
      </c>
      <c r="AQ2190" s="36">
        <v>0.26970816346637877</v>
      </c>
      <c r="AR2190" s="32">
        <f t="shared" si="278"/>
        <v>157790.93868354906</v>
      </c>
      <c r="AS2190" s="32">
        <f t="shared" si="272"/>
        <v>3</v>
      </c>
      <c r="AT2190" s="32">
        <f t="shared" si="273"/>
        <v>1</v>
      </c>
      <c r="AU2190" s="32">
        <f t="shared" si="274"/>
        <v>2</v>
      </c>
      <c r="AV2190" s="32">
        <f t="shared" si="275"/>
        <v>128551.46278490029</v>
      </c>
      <c r="AW2190" s="32">
        <f t="shared" si="276"/>
        <v>0.3150437237071661</v>
      </c>
      <c r="AX2190" s="32">
        <f t="shared" si="277"/>
        <v>184314.20188106873</v>
      </c>
      <c r="AY2190" s="26">
        <v>2</v>
      </c>
      <c r="AZ2190" s="26">
        <v>1</v>
      </c>
      <c r="BA2190" s="26">
        <v>9371.59</v>
      </c>
      <c r="BB2190" s="26">
        <v>53.96</v>
      </c>
      <c r="BC2190" s="26">
        <v>56.79</v>
      </c>
      <c r="BD2190" s="26">
        <v>107.22</v>
      </c>
      <c r="BE2190" s="28">
        <v>7.0000000000000007E-2</v>
      </c>
      <c r="BF2190" s="28">
        <v>8.9600000000000009</v>
      </c>
      <c r="BG2190" s="28">
        <v>0.67</v>
      </c>
      <c r="BH2190" s="28">
        <v>540.08000000000004</v>
      </c>
      <c r="BI2190" s="28">
        <v>0.08</v>
      </c>
      <c r="BJ2190" s="28">
        <v>9.34</v>
      </c>
      <c r="BK2190" s="28">
        <v>0.71</v>
      </c>
      <c r="BL2190" s="28">
        <v>228.51</v>
      </c>
      <c r="BM2190" s="28">
        <v>0.09</v>
      </c>
      <c r="BN2190" s="28">
        <v>9.3000000000000007</v>
      </c>
      <c r="BO2190" s="28">
        <v>0.79</v>
      </c>
      <c r="BP2190" s="28">
        <v>271.19</v>
      </c>
      <c r="BQ2190" s="26">
        <v>49.200297999999997</v>
      </c>
      <c r="BR2190" s="26">
        <v>2332.9023430000002</v>
      </c>
      <c r="BS2190" s="31">
        <f t="shared" si="279"/>
        <v>3.2256719999999999</v>
      </c>
    </row>
    <row r="2191" spans="1:71">
      <c r="A2191" s="26">
        <v>42283323600000</v>
      </c>
      <c r="B2191" s="26" t="s">
        <v>9283</v>
      </c>
      <c r="C2191" t="s">
        <v>4808</v>
      </c>
      <c r="D2191" s="26" t="s">
        <v>223</v>
      </c>
      <c r="E2191" s="27" t="s">
        <v>591</v>
      </c>
      <c r="F2191" t="s">
        <v>197</v>
      </c>
      <c r="G2191" t="s">
        <v>67</v>
      </c>
      <c r="H2191" t="s">
        <v>4809</v>
      </c>
      <c r="I2191" t="s">
        <v>4810</v>
      </c>
      <c r="J2191" t="s">
        <v>70</v>
      </c>
      <c r="K2191" t="s">
        <v>9261</v>
      </c>
      <c r="L2191">
        <v>28.377839999999999</v>
      </c>
      <c r="M2191">
        <v>-99.020589999999999</v>
      </c>
      <c r="N2191" s="28">
        <v>1993378.61</v>
      </c>
      <c r="O2191" s="28">
        <v>197986.51</v>
      </c>
      <c r="P2191" s="26">
        <v>406</v>
      </c>
      <c r="Q2191" s="26">
        <v>9956</v>
      </c>
      <c r="R2191" s="26">
        <v>15050</v>
      </c>
      <c r="S2191" s="29" t="s">
        <v>72</v>
      </c>
      <c r="T2191" s="30">
        <v>40872</v>
      </c>
      <c r="U2191" s="30">
        <v>40960</v>
      </c>
      <c r="V2191" s="30">
        <v>40969</v>
      </c>
      <c r="W2191">
        <v>0</v>
      </c>
      <c r="X2191" s="26">
        <v>4906</v>
      </c>
      <c r="Y2191" s="26" t="s">
        <v>72</v>
      </c>
      <c r="Z2191" s="26" t="s">
        <v>72</v>
      </c>
      <c r="AA2191" s="26" t="s">
        <v>4069</v>
      </c>
      <c r="AB2191" s="31" t="s">
        <v>72</v>
      </c>
      <c r="AC2191" s="31" t="s">
        <v>72</v>
      </c>
      <c r="AD2191" s="26">
        <v>2047.9744722991436</v>
      </c>
      <c r="AE2191" s="26">
        <v>540</v>
      </c>
      <c r="AF2191" s="26" t="s">
        <v>72</v>
      </c>
      <c r="AG2191" s="26">
        <v>65481</v>
      </c>
      <c r="AH2191" s="28">
        <v>0.115469</v>
      </c>
      <c r="AI2191">
        <v>71785</v>
      </c>
      <c r="AJ2191" s="26">
        <v>103728</v>
      </c>
      <c r="AK2191" s="28">
        <v>0.204709</v>
      </c>
      <c r="AL2191">
        <v>113715</v>
      </c>
      <c r="AM2191" s="26">
        <v>108943</v>
      </c>
      <c r="AN2191" s="28">
        <v>0.223138</v>
      </c>
      <c r="AO2191">
        <v>119432</v>
      </c>
      <c r="AP2191" s="32">
        <v>174880.796875</v>
      </c>
      <c r="AQ2191" s="36">
        <v>0.35815140769533182</v>
      </c>
      <c r="AR2191" s="32">
        <f t="shared" si="278"/>
        <v>238273.59603707373</v>
      </c>
      <c r="AS2191" s="32">
        <f t="shared" si="272"/>
        <v>4</v>
      </c>
      <c r="AT2191" s="32">
        <f t="shared" si="273"/>
        <v>1</v>
      </c>
      <c r="AU2191" s="32">
        <f t="shared" si="274"/>
        <v>3</v>
      </c>
      <c r="AV2191" s="32">
        <f t="shared" si="275"/>
        <v>204609.81941754994</v>
      </c>
      <c r="AW2191" s="32">
        <f t="shared" si="276"/>
        <v>0.41903568694887988</v>
      </c>
      <c r="AX2191" s="32">
        <f t="shared" si="277"/>
        <v>278779.13600750169</v>
      </c>
      <c r="AY2191" s="26">
        <v>2</v>
      </c>
      <c r="AZ2191" s="26">
        <v>1</v>
      </c>
      <c r="BA2191" s="26">
        <v>9373.59</v>
      </c>
      <c r="BB2191" s="26">
        <v>60.61</v>
      </c>
      <c r="BC2191" s="26">
        <v>49.8</v>
      </c>
      <c r="BD2191" s="26">
        <v>106.33</v>
      </c>
      <c r="BE2191" s="28">
        <v>7.0000000000000007E-2</v>
      </c>
      <c r="BF2191" s="28">
        <v>9.02</v>
      </c>
      <c r="BG2191" s="28">
        <v>0.67</v>
      </c>
      <c r="BH2191" s="28">
        <v>553.41999999999996</v>
      </c>
      <c r="BI2191" s="28">
        <v>0.08</v>
      </c>
      <c r="BJ2191" s="28">
        <v>9.35</v>
      </c>
      <c r="BK2191" s="28">
        <v>0.71</v>
      </c>
      <c r="BL2191" s="28">
        <v>236.54</v>
      </c>
      <c r="BM2191" s="28">
        <v>0.09</v>
      </c>
      <c r="BN2191" s="28">
        <v>9.31</v>
      </c>
      <c r="BO2191" s="28">
        <v>0.79</v>
      </c>
      <c r="BP2191" s="28">
        <v>281.48</v>
      </c>
      <c r="BQ2191" s="26">
        <v>49.200297999999997</v>
      </c>
      <c r="BR2191" s="26">
        <v>2312.4260250000002</v>
      </c>
      <c r="BS2191" s="31">
        <f t="shared" si="279"/>
        <v>2.8286399999999996</v>
      </c>
    </row>
    <row r="2192" spans="1:71">
      <c r="A2192" s="26">
        <v>42283323750000</v>
      </c>
      <c r="B2192" s="26" t="s">
        <v>9283</v>
      </c>
      <c r="C2192" t="s">
        <v>2977</v>
      </c>
      <c r="D2192" s="26" t="s">
        <v>223</v>
      </c>
      <c r="E2192" s="27" t="s">
        <v>591</v>
      </c>
      <c r="F2192" t="s">
        <v>66</v>
      </c>
      <c r="G2192" t="s">
        <v>67</v>
      </c>
      <c r="H2192" t="s">
        <v>2975</v>
      </c>
      <c r="I2192" t="s">
        <v>2978</v>
      </c>
      <c r="J2192" t="s">
        <v>2979</v>
      </c>
      <c r="K2192" t="s">
        <v>9261</v>
      </c>
      <c r="L2192">
        <v>28.392119999999998</v>
      </c>
      <c r="M2192">
        <v>-99.020349999999993</v>
      </c>
      <c r="N2192" s="28">
        <v>1993456.69</v>
      </c>
      <c r="O2192" s="28">
        <v>203178.51</v>
      </c>
      <c r="P2192" s="26">
        <v>414</v>
      </c>
      <c r="Q2192" s="26">
        <v>9856</v>
      </c>
      <c r="R2192" s="26">
        <v>14820</v>
      </c>
      <c r="S2192" s="29" t="s">
        <v>72</v>
      </c>
      <c r="T2192" s="30">
        <v>40654</v>
      </c>
      <c r="U2192" s="30">
        <v>40676</v>
      </c>
      <c r="V2192" s="30">
        <v>40848</v>
      </c>
      <c r="W2192">
        <v>1570</v>
      </c>
      <c r="X2192" s="26">
        <v>4973</v>
      </c>
      <c r="Y2192" s="26" t="s">
        <v>72</v>
      </c>
      <c r="Z2192" s="26" t="s">
        <v>72</v>
      </c>
      <c r="AA2192" s="26" t="s">
        <v>4069</v>
      </c>
      <c r="AB2192" s="31" t="s">
        <v>72</v>
      </c>
      <c r="AC2192" s="31" t="s">
        <v>72</v>
      </c>
      <c r="AD2192" s="26">
        <v>1453.78299415676</v>
      </c>
      <c r="AE2192" s="26" t="s">
        <v>72</v>
      </c>
      <c r="AF2192" s="26" t="s">
        <v>72</v>
      </c>
      <c r="AG2192" s="26">
        <v>6711</v>
      </c>
      <c r="AH2192" s="28">
        <v>1.7697000000000001E-2</v>
      </c>
      <c r="AI2192" t="s">
        <v>72</v>
      </c>
      <c r="AJ2192" s="26">
        <v>6711</v>
      </c>
      <c r="AK2192" s="28">
        <v>1.7697000000000001E-2</v>
      </c>
      <c r="AL2192" t="s">
        <v>72</v>
      </c>
      <c r="AM2192" s="26">
        <v>6711</v>
      </c>
      <c r="AN2192" s="28">
        <v>1.7697000000000001E-2</v>
      </c>
      <c r="AO2192" t="s">
        <v>72</v>
      </c>
      <c r="AP2192" s="32">
        <v>79803.71875</v>
      </c>
      <c r="AQ2192" s="36">
        <v>0.11601728918921897</v>
      </c>
      <c r="AR2192" s="32">
        <f t="shared" si="278"/>
        <v>100338.77893649176</v>
      </c>
      <c r="AS2192" s="32">
        <f t="shared" si="272"/>
        <v>2</v>
      </c>
      <c r="AT2192" s="32">
        <f t="shared" si="273"/>
        <v>1</v>
      </c>
      <c r="AU2192" s="32">
        <f t="shared" si="274"/>
        <v>1</v>
      </c>
      <c r="AV2192" s="32">
        <f t="shared" si="275"/>
        <v>92112.074326362359</v>
      </c>
      <c r="AW2192" s="32">
        <f t="shared" si="276"/>
        <v>0.13391096721216908</v>
      </c>
      <c r="AX2192" s="32">
        <f t="shared" si="277"/>
        <v>115814.31552291628</v>
      </c>
      <c r="AY2192" s="26">
        <v>2</v>
      </c>
      <c r="AZ2192" s="26">
        <v>1</v>
      </c>
      <c r="BA2192" s="26">
        <v>9242.7800000000007</v>
      </c>
      <c r="BB2192" s="26">
        <v>55.96</v>
      </c>
      <c r="BC2192" s="26">
        <v>54.69</v>
      </c>
      <c r="BD2192" s="26">
        <v>103.77</v>
      </c>
      <c r="BE2192" s="28">
        <v>7.0000000000000007E-2</v>
      </c>
      <c r="BF2192" s="28">
        <v>8.6300000000000008</v>
      </c>
      <c r="BG2192" s="28">
        <v>0.66</v>
      </c>
      <c r="BH2192" s="28">
        <v>473.03</v>
      </c>
      <c r="BI2192" s="28">
        <v>0.08</v>
      </c>
      <c r="BJ2192" s="28">
        <v>9.15</v>
      </c>
      <c r="BK2192" s="28">
        <v>0.72</v>
      </c>
      <c r="BL2192" s="28">
        <v>210.94</v>
      </c>
      <c r="BM2192" s="28">
        <v>0.09</v>
      </c>
      <c r="BN2192" s="28">
        <v>9.09</v>
      </c>
      <c r="BO2192" s="28">
        <v>0.79</v>
      </c>
      <c r="BP2192" s="28">
        <v>250.72</v>
      </c>
      <c r="BQ2192" s="26">
        <v>45.317100000000003</v>
      </c>
      <c r="BR2192" s="26">
        <v>1686.8499750000001</v>
      </c>
      <c r="BS2192" s="31">
        <f t="shared" si="279"/>
        <v>3.1501439999999996</v>
      </c>
    </row>
    <row r="2193" spans="1:71">
      <c r="A2193" s="26">
        <v>42283323830000</v>
      </c>
      <c r="B2193" s="26" t="s">
        <v>9283</v>
      </c>
      <c r="C2193" t="s">
        <v>4811</v>
      </c>
      <c r="D2193" s="26" t="s">
        <v>2982</v>
      </c>
      <c r="E2193" s="27" t="s">
        <v>591</v>
      </c>
      <c r="F2193" t="s">
        <v>66</v>
      </c>
      <c r="G2193" t="s">
        <v>67</v>
      </c>
      <c r="H2193" t="s">
        <v>2983</v>
      </c>
      <c r="I2193" t="s">
        <v>2984</v>
      </c>
      <c r="J2193" t="s">
        <v>158</v>
      </c>
      <c r="K2193" t="s">
        <v>9261</v>
      </c>
      <c r="L2193">
        <v>28.49108</v>
      </c>
      <c r="M2193">
        <v>-99.266559999999998</v>
      </c>
      <c r="N2193" s="28">
        <v>1914372.76</v>
      </c>
      <c r="O2193" s="28">
        <v>239255.77</v>
      </c>
      <c r="P2193" s="26">
        <v>480.5</v>
      </c>
      <c r="Q2193" s="26">
        <v>8049</v>
      </c>
      <c r="R2193" s="26">
        <v>13590</v>
      </c>
      <c r="S2193" s="29" t="s">
        <v>72</v>
      </c>
      <c r="T2193" s="30">
        <v>40554</v>
      </c>
      <c r="U2193" s="30">
        <v>40632</v>
      </c>
      <c r="V2193" s="30">
        <v>40664</v>
      </c>
      <c r="W2193">
        <v>0</v>
      </c>
      <c r="X2193" s="26">
        <v>5874</v>
      </c>
      <c r="Y2193" s="26" t="s">
        <v>72</v>
      </c>
      <c r="Z2193" s="26" t="s">
        <v>72</v>
      </c>
      <c r="AA2193" s="26" t="s">
        <v>4069</v>
      </c>
      <c r="AB2193" s="31" t="s">
        <v>72</v>
      </c>
      <c r="AC2193" s="31" t="s">
        <v>72</v>
      </c>
      <c r="AD2193" s="26">
        <v>2623.4706084402278</v>
      </c>
      <c r="AE2193" s="26">
        <v>360</v>
      </c>
      <c r="AF2193" s="26" t="s">
        <v>72</v>
      </c>
      <c r="AG2193" s="26">
        <v>43999</v>
      </c>
      <c r="AH2193" s="28">
        <v>0.13606399999999999</v>
      </c>
      <c r="AI2193">
        <v>23270</v>
      </c>
      <c r="AJ2193" s="26">
        <v>55269</v>
      </c>
      <c r="AK2193" s="28">
        <v>0.181894</v>
      </c>
      <c r="AL2193">
        <v>26336</v>
      </c>
      <c r="AM2193" s="26">
        <v>78720</v>
      </c>
      <c r="AN2193" s="28">
        <v>0.21554699999999999</v>
      </c>
      <c r="AO2193">
        <v>29698</v>
      </c>
      <c r="AP2193" s="32">
        <v>110667.2578125</v>
      </c>
      <c r="AQ2193" s="36">
        <v>0.2903322981877709</v>
      </c>
      <c r="AR2193" s="32">
        <f t="shared" si="278"/>
        <v>162056.07459173544</v>
      </c>
      <c r="AS2193" s="32">
        <f t="shared" si="272"/>
        <v>3</v>
      </c>
      <c r="AT2193" s="32">
        <f t="shared" si="273"/>
        <v>1</v>
      </c>
      <c r="AU2193" s="32">
        <f t="shared" si="274"/>
        <v>2</v>
      </c>
      <c r="AV2193" s="32">
        <f t="shared" si="275"/>
        <v>108142.67276876915</v>
      </c>
      <c r="AW2193" s="32">
        <f t="shared" si="276"/>
        <v>0.28370912352703526</v>
      </c>
      <c r="AX2193" s="32">
        <f t="shared" si="277"/>
        <v>158359.18763305439</v>
      </c>
      <c r="AY2193" s="26">
        <v>2</v>
      </c>
      <c r="AZ2193" s="26">
        <v>1</v>
      </c>
      <c r="BA2193" s="26">
        <v>7347.04</v>
      </c>
      <c r="BB2193" s="26">
        <v>45.29</v>
      </c>
      <c r="BC2193" s="26">
        <v>111.81</v>
      </c>
      <c r="BD2193" s="26">
        <v>157.13</v>
      </c>
      <c r="BE2193" s="28">
        <v>0.06</v>
      </c>
      <c r="BF2193" s="28">
        <v>4.74</v>
      </c>
      <c r="BG2193" s="28">
        <v>0.69</v>
      </c>
      <c r="BH2193" s="28">
        <v>-9.3000000000000007</v>
      </c>
      <c r="BI2193" s="28">
        <v>0.09</v>
      </c>
      <c r="BJ2193" s="28">
        <v>7.49</v>
      </c>
      <c r="BK2193" s="28">
        <v>0.78</v>
      </c>
      <c r="BL2193" s="28">
        <v>-0.31</v>
      </c>
      <c r="BM2193" s="28">
        <v>0.08</v>
      </c>
      <c r="BN2193" s="28">
        <v>6.77</v>
      </c>
      <c r="BO2193" s="28">
        <v>0.76</v>
      </c>
      <c r="BP2193" s="28">
        <v>-0.33</v>
      </c>
      <c r="BQ2193" s="26">
        <v>39.811798000000003</v>
      </c>
      <c r="BR2193" s="26">
        <v>1562.4273679999999</v>
      </c>
      <c r="BS2193" s="31">
        <f t="shared" si="279"/>
        <v>7.849062</v>
      </c>
    </row>
    <row r="2194" spans="1:71">
      <c r="A2194" s="26">
        <v>42283323920000</v>
      </c>
      <c r="B2194" s="26" t="s">
        <v>9281</v>
      </c>
      <c r="C2194" t="s">
        <v>4812</v>
      </c>
      <c r="D2194" s="26" t="s">
        <v>1431</v>
      </c>
      <c r="E2194" s="27" t="s">
        <v>591</v>
      </c>
      <c r="F2194" t="s">
        <v>197</v>
      </c>
      <c r="G2194" t="s">
        <v>67</v>
      </c>
      <c r="H2194" t="s">
        <v>1432</v>
      </c>
      <c r="I2194" t="s">
        <v>1433</v>
      </c>
      <c r="J2194" t="s">
        <v>76</v>
      </c>
      <c r="K2194" t="s">
        <v>9261</v>
      </c>
      <c r="L2194">
        <v>28.470050000000001</v>
      </c>
      <c r="M2194">
        <v>-99.395160000000004</v>
      </c>
      <c r="N2194" s="28">
        <v>1873036.79</v>
      </c>
      <c r="O2194" s="28">
        <v>231726.55</v>
      </c>
      <c r="P2194" s="26">
        <v>499.20001220703125</v>
      </c>
      <c r="Q2194" s="26">
        <v>7678</v>
      </c>
      <c r="R2194" s="26">
        <v>12905</v>
      </c>
      <c r="S2194" s="29" t="s">
        <v>72</v>
      </c>
      <c r="T2194" s="30">
        <v>40545</v>
      </c>
      <c r="U2194" s="30">
        <v>40559</v>
      </c>
      <c r="V2194" s="30">
        <v>40695</v>
      </c>
      <c r="W2194">
        <v>4870080</v>
      </c>
      <c r="X2194" s="26">
        <v>5588</v>
      </c>
      <c r="Y2194" s="26" t="s">
        <v>72</v>
      </c>
      <c r="Z2194" s="26" t="s">
        <v>72</v>
      </c>
      <c r="AA2194" s="26" t="s">
        <v>4069</v>
      </c>
      <c r="AB2194" s="31" t="s">
        <v>72</v>
      </c>
      <c r="AC2194" s="31" t="s">
        <v>72</v>
      </c>
      <c r="AD2194" s="26">
        <v>2295.4327442423196</v>
      </c>
      <c r="AE2194" s="26" t="s">
        <v>72</v>
      </c>
      <c r="AF2194" s="26" t="s">
        <v>72</v>
      </c>
      <c r="AG2194" s="26">
        <v>48030</v>
      </c>
      <c r="AH2194" s="28">
        <v>2.1732999999999999E-2</v>
      </c>
      <c r="AI2194">
        <v>86588</v>
      </c>
      <c r="AJ2194" s="26">
        <v>78033</v>
      </c>
      <c r="AK2194" s="28">
        <v>0.118938</v>
      </c>
      <c r="AL2194">
        <v>138395</v>
      </c>
      <c r="AM2194" s="26">
        <v>103060</v>
      </c>
      <c r="AN2194" s="28">
        <v>0.26561600000000002</v>
      </c>
      <c r="AO2194">
        <v>167543</v>
      </c>
      <c r="AP2194" s="32">
        <v>138296.09375</v>
      </c>
      <c r="AQ2194" s="36">
        <v>0.31744938199455558</v>
      </c>
      <c r="AR2194" s="32">
        <f t="shared" si="278"/>
        <v>194484.63436303634</v>
      </c>
      <c r="AS2194" s="32">
        <f t="shared" si="272"/>
        <v>3</v>
      </c>
      <c r="AT2194" s="32">
        <f t="shared" si="273"/>
        <v>1</v>
      </c>
      <c r="AU2194" s="32">
        <f t="shared" si="274"/>
        <v>3</v>
      </c>
      <c r="AV2194" s="32">
        <f t="shared" si="275"/>
        <v>142057.9058920902</v>
      </c>
      <c r="AW2194" s="32">
        <f t="shared" si="276"/>
        <v>0.32608436876319774</v>
      </c>
      <c r="AX2194" s="32">
        <f t="shared" si="277"/>
        <v>199774.83916317622</v>
      </c>
      <c r="AY2194" s="26">
        <v>2</v>
      </c>
      <c r="AZ2194" s="26">
        <v>1</v>
      </c>
      <c r="BA2194" s="26">
        <v>7123.59</v>
      </c>
      <c r="BB2194" s="26">
        <v>56.75</v>
      </c>
      <c r="BC2194" s="26">
        <v>123.71</v>
      </c>
      <c r="BD2194" s="26">
        <v>181.8</v>
      </c>
      <c r="BE2194" s="28">
        <v>7.0000000000000007E-2</v>
      </c>
      <c r="BF2194" s="28">
        <v>4.84</v>
      </c>
      <c r="BG2194" s="28">
        <v>0.62</v>
      </c>
      <c r="BH2194" s="28">
        <v>-32.020000000000003</v>
      </c>
      <c r="BI2194" s="28">
        <v>0.1</v>
      </c>
      <c r="BJ2194" s="28">
        <v>7.4</v>
      </c>
      <c r="BK2194" s="28">
        <v>0.76</v>
      </c>
      <c r="BL2194" s="28">
        <v>-8.7799999999999994</v>
      </c>
      <c r="BM2194" s="28">
        <v>0.08</v>
      </c>
      <c r="BN2194" s="28">
        <v>6.39</v>
      </c>
      <c r="BO2194" s="28">
        <v>0.77</v>
      </c>
      <c r="BP2194" s="28">
        <v>-5.33</v>
      </c>
      <c r="BQ2194" s="26">
        <v>43.655498000000001</v>
      </c>
      <c r="BR2194" s="26">
        <v>1542.5358880000001</v>
      </c>
      <c r="BS2194" s="31">
        <f t="shared" si="279"/>
        <v>9.4019600000000008</v>
      </c>
    </row>
    <row r="2195" spans="1:71">
      <c r="A2195" s="26">
        <v>42283323960000</v>
      </c>
      <c r="B2195" s="26" t="s">
        <v>9283</v>
      </c>
      <c r="C2195" t="s">
        <v>4813</v>
      </c>
      <c r="D2195" s="26" t="s">
        <v>624</v>
      </c>
      <c r="E2195" s="27" t="s">
        <v>591</v>
      </c>
      <c r="F2195" t="s">
        <v>66</v>
      </c>
      <c r="G2195" t="s">
        <v>67</v>
      </c>
      <c r="H2195" t="s">
        <v>2986</v>
      </c>
      <c r="I2195" t="s">
        <v>2987</v>
      </c>
      <c r="J2195" t="s">
        <v>76</v>
      </c>
      <c r="K2195" t="s">
        <v>9261</v>
      </c>
      <c r="L2195">
        <v>28.507570000000001</v>
      </c>
      <c r="M2195">
        <v>-99.032240000000002</v>
      </c>
      <c r="N2195" s="28">
        <v>1989645.17</v>
      </c>
      <c r="O2195" s="28">
        <v>245155.07</v>
      </c>
      <c r="P2195" s="26">
        <v>431.44000244140625</v>
      </c>
      <c r="Q2195" s="26">
        <v>8853</v>
      </c>
      <c r="R2195" s="26">
        <v>13315</v>
      </c>
      <c r="S2195" s="29" t="s">
        <v>72</v>
      </c>
      <c r="T2195" s="30">
        <v>40585</v>
      </c>
      <c r="U2195" s="30">
        <v>40686</v>
      </c>
      <c r="V2195" s="30">
        <v>40695</v>
      </c>
      <c r="W2195">
        <v>4108156</v>
      </c>
      <c r="X2195" s="26">
        <v>4761</v>
      </c>
      <c r="Y2195" s="26" t="s">
        <v>72</v>
      </c>
      <c r="Z2195" s="26" t="s">
        <v>72</v>
      </c>
      <c r="AA2195" s="26" t="s">
        <v>4069</v>
      </c>
      <c r="AB2195" s="31" t="s">
        <v>72</v>
      </c>
      <c r="AC2195" s="31" t="s">
        <v>72</v>
      </c>
      <c r="AD2195" s="26">
        <v>1829.4790203479477</v>
      </c>
      <c r="AE2195" s="26">
        <v>432</v>
      </c>
      <c r="AF2195" s="26" t="s">
        <v>72</v>
      </c>
      <c r="AG2195" s="26">
        <v>64388</v>
      </c>
      <c r="AH2195" s="28">
        <v>5.1366000000000002E-2</v>
      </c>
      <c r="AI2195">
        <v>19992</v>
      </c>
      <c r="AJ2195" s="26">
        <v>92458</v>
      </c>
      <c r="AK2195" s="28">
        <v>0.12563299999999999</v>
      </c>
      <c r="AL2195">
        <v>27396</v>
      </c>
      <c r="AM2195" s="26">
        <v>113889</v>
      </c>
      <c r="AN2195" s="28">
        <v>0.23313600000000001</v>
      </c>
      <c r="AO2195">
        <v>43882</v>
      </c>
      <c r="AP2195" s="32">
        <v>135551.59375</v>
      </c>
      <c r="AQ2195" s="36">
        <v>0.24798879694035297</v>
      </c>
      <c r="AR2195" s="32">
        <f t="shared" si="278"/>
        <v>179445.61080844246</v>
      </c>
      <c r="AS2195" s="32">
        <f t="shared" si="272"/>
        <v>3</v>
      </c>
      <c r="AT2195" s="32">
        <f t="shared" si="273"/>
        <v>1</v>
      </c>
      <c r="AU2195" s="32">
        <f t="shared" si="274"/>
        <v>3</v>
      </c>
      <c r="AV2195" s="32">
        <f t="shared" si="275"/>
        <v>163424.94184520058</v>
      </c>
      <c r="AW2195" s="32">
        <f t="shared" si="276"/>
        <v>0.2989825025073779</v>
      </c>
      <c r="AX2195" s="32">
        <f t="shared" si="277"/>
        <v>216344.84478900646</v>
      </c>
      <c r="AY2195" s="26">
        <v>2</v>
      </c>
      <c r="AZ2195" s="26">
        <v>1</v>
      </c>
      <c r="BA2195" s="26">
        <v>8270.65</v>
      </c>
      <c r="BB2195" s="26">
        <v>8.0399999999999991</v>
      </c>
      <c r="BC2195" s="26">
        <v>140.24</v>
      </c>
      <c r="BD2195" s="26">
        <v>153.32</v>
      </c>
      <c r="BE2195" s="28">
        <v>0.06</v>
      </c>
      <c r="BF2195" s="28">
        <v>5.0199999999999996</v>
      </c>
      <c r="BG2195" s="28">
        <v>0.64</v>
      </c>
      <c r="BH2195" s="28">
        <v>57.36</v>
      </c>
      <c r="BI2195" s="28">
        <v>0.09</v>
      </c>
      <c r="BJ2195" s="28">
        <v>8</v>
      </c>
      <c r="BK2195" s="28">
        <v>0.77</v>
      </c>
      <c r="BL2195" s="28">
        <v>26.02</v>
      </c>
      <c r="BM2195" s="28">
        <v>0.09</v>
      </c>
      <c r="BN2195" s="28">
        <v>7.39</v>
      </c>
      <c r="BO2195" s="28">
        <v>0.76</v>
      </c>
      <c r="BP2195" s="28">
        <v>26.55</v>
      </c>
      <c r="BQ2195" s="26">
        <v>40.796500999999999</v>
      </c>
      <c r="BR2195" s="26">
        <v>1517.199462</v>
      </c>
      <c r="BS2195" s="31">
        <f t="shared" si="279"/>
        <v>9.7186320000000013</v>
      </c>
    </row>
    <row r="2196" spans="1:71">
      <c r="A2196" s="26">
        <v>42283324130000</v>
      </c>
      <c r="B2196" s="26" t="s">
        <v>9281</v>
      </c>
      <c r="C2196" t="s">
        <v>2992</v>
      </c>
      <c r="D2196" s="26" t="s">
        <v>1431</v>
      </c>
      <c r="E2196" s="27" t="s">
        <v>591</v>
      </c>
      <c r="F2196" t="s">
        <v>197</v>
      </c>
      <c r="G2196" t="s">
        <v>67</v>
      </c>
      <c r="H2196" t="s">
        <v>1432</v>
      </c>
      <c r="I2196" t="s">
        <v>1433</v>
      </c>
      <c r="J2196" t="s">
        <v>70</v>
      </c>
      <c r="K2196" t="s">
        <v>9261</v>
      </c>
      <c r="L2196">
        <v>28.470050000000001</v>
      </c>
      <c r="M2196">
        <v>-99.395099999999999</v>
      </c>
      <c r="N2196" s="28">
        <v>1873056.07</v>
      </c>
      <c r="O2196" s="28">
        <v>231726.49</v>
      </c>
      <c r="P2196" s="26">
        <v>498.70001220703125</v>
      </c>
      <c r="Q2196" s="26">
        <v>7725</v>
      </c>
      <c r="R2196" s="26">
        <v>13331</v>
      </c>
      <c r="S2196" s="29" t="s">
        <v>72</v>
      </c>
      <c r="T2196" s="30">
        <v>40560</v>
      </c>
      <c r="U2196" s="30">
        <v>40582</v>
      </c>
      <c r="V2196" s="30">
        <v>40756</v>
      </c>
      <c r="W2196">
        <v>5231591</v>
      </c>
      <c r="X2196" s="26">
        <v>5493</v>
      </c>
      <c r="Y2196" s="26" t="s">
        <v>72</v>
      </c>
      <c r="Z2196" s="26" t="s">
        <v>72</v>
      </c>
      <c r="AA2196" s="26" t="s">
        <v>4069</v>
      </c>
      <c r="AB2196" s="31" t="s">
        <v>72</v>
      </c>
      <c r="AC2196" s="31" t="s">
        <v>72</v>
      </c>
      <c r="AD2196" s="26">
        <v>0</v>
      </c>
      <c r="AE2196" s="26" t="s">
        <v>72</v>
      </c>
      <c r="AF2196" s="26" t="s">
        <v>72</v>
      </c>
      <c r="AG2196" s="26">
        <v>31011</v>
      </c>
      <c r="AH2196" s="28">
        <v>4.4262000000000003E-2</v>
      </c>
      <c r="AI2196">
        <v>46584</v>
      </c>
      <c r="AJ2196" s="26">
        <v>54862</v>
      </c>
      <c r="AK2196" s="28">
        <v>0.11201700000000001</v>
      </c>
      <c r="AL2196">
        <v>74812</v>
      </c>
      <c r="AM2196" s="26">
        <v>69239</v>
      </c>
      <c r="AN2196" s="28">
        <v>0.19459799999999999</v>
      </c>
      <c r="AO2196">
        <v>79481</v>
      </c>
      <c r="AP2196" s="32">
        <v>163141.46875</v>
      </c>
      <c r="AQ2196" s="36">
        <v>0</v>
      </c>
      <c r="AR2196" s="32">
        <f t="shared" si="278"/>
        <v>163141.46875</v>
      </c>
      <c r="AS2196" s="32">
        <f t="shared" si="272"/>
        <v>3</v>
      </c>
      <c r="AT2196" s="32">
        <f t="shared" si="273"/>
        <v>1</v>
      </c>
      <c r="AU2196" s="32">
        <f t="shared" si="274"/>
        <v>2</v>
      </c>
      <c r="AV2196" s="32">
        <f t="shared" si="275"/>
        <v>170477.34036501002</v>
      </c>
      <c r="AW2196" s="32">
        <f t="shared" si="276"/>
        <v>0</v>
      </c>
      <c r="AX2196" s="32">
        <f t="shared" si="277"/>
        <v>170477.34036501002</v>
      </c>
      <c r="AY2196" s="26">
        <v>2</v>
      </c>
      <c r="AZ2196" s="26">
        <v>1</v>
      </c>
      <c r="BA2196" s="26">
        <v>7123.63</v>
      </c>
      <c r="BB2196" s="26">
        <v>56.74</v>
      </c>
      <c r="BC2196" s="26">
        <v>123.7</v>
      </c>
      <c r="BD2196" s="26">
        <v>181.78</v>
      </c>
      <c r="BE2196" s="28">
        <v>7.0000000000000007E-2</v>
      </c>
      <c r="BF2196" s="28">
        <v>4.84</v>
      </c>
      <c r="BG2196" s="28">
        <v>0.62</v>
      </c>
      <c r="BH2196" s="28">
        <v>-32.01</v>
      </c>
      <c r="BI2196" s="28">
        <v>0.1</v>
      </c>
      <c r="BJ2196" s="28">
        <v>7.4</v>
      </c>
      <c r="BK2196" s="28">
        <v>0.76</v>
      </c>
      <c r="BL2196" s="28">
        <v>-8.7799999999999994</v>
      </c>
      <c r="BM2196" s="28">
        <v>0.08</v>
      </c>
      <c r="BN2196" s="28">
        <v>6.39</v>
      </c>
      <c r="BO2196" s="28">
        <v>0.77</v>
      </c>
      <c r="BP2196" s="28">
        <v>-5.33</v>
      </c>
      <c r="BQ2196" s="26">
        <v>43.655498000000001</v>
      </c>
      <c r="BR2196" s="26">
        <v>1542.5358880000001</v>
      </c>
      <c r="BS2196" s="31">
        <f t="shared" si="279"/>
        <v>9.4012000000000011</v>
      </c>
    </row>
    <row r="2197" spans="1:71">
      <c r="A2197" s="26">
        <v>42283324170000</v>
      </c>
      <c r="B2197" s="26" t="s">
        <v>9283</v>
      </c>
      <c r="C2197" t="s">
        <v>4814</v>
      </c>
      <c r="D2197" s="26" t="s">
        <v>636</v>
      </c>
      <c r="E2197" s="27" t="s">
        <v>591</v>
      </c>
      <c r="F2197" t="s">
        <v>66</v>
      </c>
      <c r="G2197" t="s">
        <v>67</v>
      </c>
      <c r="H2197" t="s">
        <v>611</v>
      </c>
      <c r="I2197" t="s">
        <v>3236</v>
      </c>
      <c r="J2197" t="s">
        <v>4815</v>
      </c>
      <c r="K2197" t="s">
        <v>9261</v>
      </c>
      <c r="L2197">
        <v>28.39207</v>
      </c>
      <c r="M2197">
        <v>-99.042439999999999</v>
      </c>
      <c r="N2197" s="28">
        <v>1986353.9</v>
      </c>
      <c r="O2197" s="28">
        <v>203162.23999999999</v>
      </c>
      <c r="P2197" s="26">
        <v>395</v>
      </c>
      <c r="Q2197" s="26">
        <v>9768</v>
      </c>
      <c r="R2197" s="26">
        <v>14784</v>
      </c>
      <c r="S2197" s="29" t="s">
        <v>72</v>
      </c>
      <c r="T2197" s="30">
        <v>40614</v>
      </c>
      <c r="U2197" s="30">
        <v>40635</v>
      </c>
      <c r="V2197" s="30">
        <v>40878</v>
      </c>
      <c r="W2197">
        <v>2102</v>
      </c>
      <c r="X2197" s="26">
        <v>5208</v>
      </c>
      <c r="Y2197" s="26" t="s">
        <v>72</v>
      </c>
      <c r="Z2197" s="26" t="s">
        <v>72</v>
      </c>
      <c r="AA2197" s="26" t="s">
        <v>4069</v>
      </c>
      <c r="AB2197" s="31" t="s">
        <v>72</v>
      </c>
      <c r="AC2197" s="31" t="s">
        <v>72</v>
      </c>
      <c r="AD2197" s="26">
        <v>1797.7187929567324</v>
      </c>
      <c r="AE2197" s="26" t="s">
        <v>72</v>
      </c>
      <c r="AF2197" s="26" t="s">
        <v>72</v>
      </c>
      <c r="AG2197" s="26">
        <v>31833</v>
      </c>
      <c r="AH2197" s="28">
        <v>4.6718000000000003E-2</v>
      </c>
      <c r="AI2197">
        <v>14869</v>
      </c>
      <c r="AJ2197" s="26">
        <v>49434</v>
      </c>
      <c r="AK2197" s="28">
        <v>8.2777000000000003E-2</v>
      </c>
      <c r="AL2197">
        <v>22133</v>
      </c>
      <c r="AM2197" s="26">
        <v>56056</v>
      </c>
      <c r="AN2197" s="28">
        <v>9.6389000000000002E-2</v>
      </c>
      <c r="AO2197">
        <v>24865</v>
      </c>
      <c r="AP2197" s="32">
        <v>77359.34375</v>
      </c>
      <c r="AQ2197" s="36">
        <v>0.13907034607017493</v>
      </c>
      <c r="AR2197" s="32">
        <f t="shared" si="278"/>
        <v>101974.79500442097</v>
      </c>
      <c r="AS2197" s="32">
        <f t="shared" si="272"/>
        <v>2</v>
      </c>
      <c r="AT2197" s="32">
        <f t="shared" si="273"/>
        <v>1</v>
      </c>
      <c r="AU2197" s="32">
        <f t="shared" si="274"/>
        <v>1</v>
      </c>
      <c r="AV2197" s="32">
        <f t="shared" si="275"/>
        <v>85261.642305107525</v>
      </c>
      <c r="AW2197" s="32">
        <f t="shared" si="276"/>
        <v>0.15327645669024656</v>
      </c>
      <c r="AX2197" s="32">
        <f t="shared" si="277"/>
        <v>112391.57513928118</v>
      </c>
      <c r="AY2197" s="26">
        <v>2</v>
      </c>
      <c r="AZ2197" s="26">
        <v>1</v>
      </c>
      <c r="BA2197" s="26">
        <v>9215.51</v>
      </c>
      <c r="BB2197" s="26">
        <v>43.96</v>
      </c>
      <c r="BC2197" s="26">
        <v>68.47</v>
      </c>
      <c r="BD2197" s="26">
        <v>107.31</v>
      </c>
      <c r="BE2197" s="28">
        <v>7.0000000000000007E-2</v>
      </c>
      <c r="BF2197" s="28">
        <v>8.42</v>
      </c>
      <c r="BG2197" s="28">
        <v>0.67</v>
      </c>
      <c r="BH2197" s="28">
        <v>440.69</v>
      </c>
      <c r="BI2197" s="28">
        <v>0.08</v>
      </c>
      <c r="BJ2197" s="28">
        <v>9.08</v>
      </c>
      <c r="BK2197" s="28">
        <v>0.72</v>
      </c>
      <c r="BL2197" s="28">
        <v>189.32</v>
      </c>
      <c r="BM2197" s="28">
        <v>0.09</v>
      </c>
      <c r="BN2197" s="28">
        <v>9.0299999999999994</v>
      </c>
      <c r="BO2197" s="28">
        <v>0.79</v>
      </c>
      <c r="BP2197" s="28">
        <v>223.11</v>
      </c>
      <c r="BQ2197" s="26">
        <v>45.729998999999999</v>
      </c>
      <c r="BR2197" s="26">
        <v>2087.8139639999999</v>
      </c>
      <c r="BS2197" s="31">
        <f t="shared" si="279"/>
        <v>3.9438719999999998</v>
      </c>
    </row>
    <row r="2198" spans="1:71">
      <c r="A2198" s="26">
        <v>42283324230000</v>
      </c>
      <c r="B2198" s="26" t="s">
        <v>9281</v>
      </c>
      <c r="C2198" t="s">
        <v>4816</v>
      </c>
      <c r="D2198" s="26" t="s">
        <v>1431</v>
      </c>
      <c r="E2198" s="27" t="s">
        <v>591</v>
      </c>
      <c r="F2198" t="s">
        <v>197</v>
      </c>
      <c r="G2198" t="s">
        <v>67</v>
      </c>
      <c r="H2198" t="s">
        <v>1432</v>
      </c>
      <c r="I2198" t="s">
        <v>1433</v>
      </c>
      <c r="J2198" t="s">
        <v>158</v>
      </c>
      <c r="K2198" t="s">
        <v>9261</v>
      </c>
      <c r="L2198">
        <v>28.470050000000001</v>
      </c>
      <c r="M2198">
        <v>-99.395039999999995</v>
      </c>
      <c r="N2198" s="28">
        <v>1873075.35</v>
      </c>
      <c r="O2198" s="28">
        <v>231726.42</v>
      </c>
      <c r="P2198" s="26">
        <v>499.20001220703125</v>
      </c>
      <c r="Q2198" s="26">
        <v>7741</v>
      </c>
      <c r="R2198" s="26">
        <v>13542</v>
      </c>
      <c r="S2198" s="29" t="s">
        <v>72</v>
      </c>
      <c r="T2198" s="30">
        <v>40584</v>
      </c>
      <c r="U2198" s="30">
        <v>40604</v>
      </c>
      <c r="V2198" s="30">
        <v>40695</v>
      </c>
      <c r="W2198">
        <v>4810344</v>
      </c>
      <c r="X2198" s="26">
        <v>6011</v>
      </c>
      <c r="Y2198" s="26" t="s">
        <v>72</v>
      </c>
      <c r="Z2198" s="26" t="s">
        <v>72</v>
      </c>
      <c r="AA2198" s="26" t="s">
        <v>4069</v>
      </c>
      <c r="AB2198" s="31" t="s">
        <v>72</v>
      </c>
      <c r="AC2198" s="31" t="s">
        <v>72</v>
      </c>
      <c r="AD2198" s="26">
        <v>1987.4060260409262</v>
      </c>
      <c r="AE2198" s="26" t="s">
        <v>72</v>
      </c>
      <c r="AF2198" s="26" t="s">
        <v>72</v>
      </c>
      <c r="AG2198" s="26">
        <v>49648</v>
      </c>
      <c r="AH2198" s="28">
        <v>2.2643E-2</v>
      </c>
      <c r="AI2198">
        <v>55087</v>
      </c>
      <c r="AJ2198" s="26">
        <v>80805</v>
      </c>
      <c r="AK2198" s="28">
        <v>0.110653</v>
      </c>
      <c r="AL2198">
        <v>87793</v>
      </c>
      <c r="AM2198" s="26">
        <v>106612</v>
      </c>
      <c r="AN2198" s="28">
        <v>0.23765600000000001</v>
      </c>
      <c r="AO2198">
        <v>105829</v>
      </c>
      <c r="AP2198" s="32">
        <v>142285.109375</v>
      </c>
      <c r="AQ2198" s="36">
        <v>0.28277828378776726</v>
      </c>
      <c r="AR2198" s="32">
        <f t="shared" si="278"/>
        <v>192336.86560543481</v>
      </c>
      <c r="AS2198" s="32">
        <f t="shared" si="272"/>
        <v>3</v>
      </c>
      <c r="AT2198" s="32">
        <f t="shared" si="273"/>
        <v>1</v>
      </c>
      <c r="AU2198" s="32">
        <f t="shared" si="274"/>
        <v>3</v>
      </c>
      <c r="AV2198" s="32">
        <f t="shared" si="275"/>
        <v>135870.32570495759</v>
      </c>
      <c r="AW2198" s="32">
        <f t="shared" si="276"/>
        <v>0.27002950406617598</v>
      </c>
      <c r="AX2198" s="32">
        <f t="shared" si="277"/>
        <v>183665.54792467074</v>
      </c>
      <c r="AY2198" s="26">
        <v>2</v>
      </c>
      <c r="AZ2198" s="26">
        <v>1</v>
      </c>
      <c r="BA2198" s="26">
        <v>7123.67</v>
      </c>
      <c r="BB2198" s="26">
        <v>56.72</v>
      </c>
      <c r="BC2198" s="26">
        <v>123.69</v>
      </c>
      <c r="BD2198" s="26">
        <v>181.76</v>
      </c>
      <c r="BE2198" s="28">
        <v>7.0000000000000007E-2</v>
      </c>
      <c r="BF2198" s="28">
        <v>4.84</v>
      </c>
      <c r="BG2198" s="28">
        <v>0.62</v>
      </c>
      <c r="BH2198" s="28">
        <v>-32</v>
      </c>
      <c r="BI2198" s="28">
        <v>0.1</v>
      </c>
      <c r="BJ2198" s="28">
        <v>7.4</v>
      </c>
      <c r="BK2198" s="28">
        <v>0.76</v>
      </c>
      <c r="BL2198" s="28">
        <v>-8.7799999999999994</v>
      </c>
      <c r="BM2198" s="28">
        <v>0.08</v>
      </c>
      <c r="BN2198" s="28">
        <v>6.39</v>
      </c>
      <c r="BO2198" s="28">
        <v>0.77</v>
      </c>
      <c r="BP2198" s="28">
        <v>-5.33</v>
      </c>
      <c r="BQ2198" s="26">
        <v>43.655498000000001</v>
      </c>
      <c r="BR2198" s="26">
        <v>1542.5358880000001</v>
      </c>
      <c r="BS2198" s="31">
        <f t="shared" si="279"/>
        <v>9.4004400000000015</v>
      </c>
    </row>
    <row r="2199" spans="1:71">
      <c r="A2199" s="26">
        <v>42283324280000</v>
      </c>
      <c r="B2199" s="26" t="s">
        <v>9283</v>
      </c>
      <c r="C2199" t="s">
        <v>4817</v>
      </c>
      <c r="D2199" s="26" t="s">
        <v>766</v>
      </c>
      <c r="E2199" s="27" t="s">
        <v>591</v>
      </c>
      <c r="F2199" t="s">
        <v>197</v>
      </c>
      <c r="G2199" t="s">
        <v>67</v>
      </c>
      <c r="H2199" t="s">
        <v>4818</v>
      </c>
      <c r="I2199" t="s">
        <v>4819</v>
      </c>
      <c r="J2199" t="s">
        <v>76</v>
      </c>
      <c r="K2199" t="s">
        <v>9261</v>
      </c>
      <c r="L2199">
        <v>28.302199999999999</v>
      </c>
      <c r="M2199">
        <v>-99.31138</v>
      </c>
      <c r="N2199" s="28">
        <v>1899792.39</v>
      </c>
      <c r="O2199" s="28">
        <v>170617.47</v>
      </c>
      <c r="P2199" s="26">
        <v>466</v>
      </c>
      <c r="Q2199" s="26">
        <v>9072</v>
      </c>
      <c r="R2199" s="26">
        <v>15600</v>
      </c>
      <c r="S2199" s="29">
        <v>10.300000190734863</v>
      </c>
      <c r="T2199" s="30">
        <v>40601</v>
      </c>
      <c r="U2199" s="30">
        <v>40940</v>
      </c>
      <c r="V2199" s="30">
        <v>40664</v>
      </c>
      <c r="W2199">
        <v>2750</v>
      </c>
      <c r="X2199" s="26">
        <v>6608</v>
      </c>
      <c r="Y2199" s="26" t="s">
        <v>72</v>
      </c>
      <c r="Z2199" s="26" t="s">
        <v>72</v>
      </c>
      <c r="AA2199" s="26" t="s">
        <v>4069</v>
      </c>
      <c r="AB2199" s="31" t="s">
        <v>72</v>
      </c>
      <c r="AC2199" s="31" t="s">
        <v>72</v>
      </c>
      <c r="AD2199" s="26">
        <v>2315.7152139608279</v>
      </c>
      <c r="AE2199" s="26">
        <v>185.89999389648437</v>
      </c>
      <c r="AF2199" s="26" t="s">
        <v>72</v>
      </c>
      <c r="AG2199" s="26">
        <v>15328</v>
      </c>
      <c r="AH2199" s="28">
        <v>3.9399999999999998E-2</v>
      </c>
      <c r="AI2199" t="s">
        <v>72</v>
      </c>
      <c r="AJ2199" s="26">
        <v>36413</v>
      </c>
      <c r="AK2199" s="28">
        <v>7.5569999999999998E-2</v>
      </c>
      <c r="AL2199">
        <v>7247</v>
      </c>
      <c r="AM2199" s="26">
        <v>52237</v>
      </c>
      <c r="AN2199" s="28">
        <v>0.124736</v>
      </c>
      <c r="AO2199">
        <v>8138</v>
      </c>
      <c r="AP2199" s="32">
        <v>79359.453125</v>
      </c>
      <c r="AQ2199" s="36">
        <v>0.18377389297317367</v>
      </c>
      <c r="AR2199" s="32">
        <f t="shared" si="278"/>
        <v>111887.43218125174</v>
      </c>
      <c r="AS2199" s="32">
        <f t="shared" si="272"/>
        <v>2</v>
      </c>
      <c r="AT2199" s="32">
        <f t="shared" si="273"/>
        <v>1</v>
      </c>
      <c r="AU2199" s="32">
        <f t="shared" si="274"/>
        <v>2</v>
      </c>
      <c r="AV2199" s="32">
        <f t="shared" si="275"/>
        <v>68935.118180614401</v>
      </c>
      <c r="AW2199" s="32">
        <f t="shared" si="276"/>
        <v>0.15963410194703645</v>
      </c>
      <c r="AX2199" s="32">
        <f t="shared" si="277"/>
        <v>97190.354225239862</v>
      </c>
      <c r="AY2199" s="26">
        <v>2</v>
      </c>
      <c r="AZ2199" s="26">
        <v>1</v>
      </c>
      <c r="BA2199" s="26">
        <v>8726.44</v>
      </c>
      <c r="BB2199" s="26">
        <v>19.59</v>
      </c>
      <c r="BC2199" s="26">
        <v>139.15</v>
      </c>
      <c r="BD2199" s="26">
        <v>152.49</v>
      </c>
      <c r="BE2199" s="28">
        <v>0.09</v>
      </c>
      <c r="BF2199" s="28">
        <v>6.34</v>
      </c>
      <c r="BG2199" s="28">
        <v>0.79</v>
      </c>
      <c r="BH2199" s="28">
        <v>94.66</v>
      </c>
      <c r="BI2199" s="28">
        <v>0.1</v>
      </c>
      <c r="BJ2199" s="28">
        <v>8.7200000000000006</v>
      </c>
      <c r="BK2199" s="28">
        <v>0.84</v>
      </c>
      <c r="BL2199" s="28">
        <v>45.01</v>
      </c>
      <c r="BM2199" s="28">
        <v>0.08</v>
      </c>
      <c r="BN2199" s="28">
        <v>7.12</v>
      </c>
      <c r="BO2199" s="28">
        <v>0.76</v>
      </c>
      <c r="BP2199" s="28">
        <v>11</v>
      </c>
      <c r="BQ2199" s="26">
        <v>51.604900000000001</v>
      </c>
      <c r="BR2199" s="26">
        <v>8050.5107420000004</v>
      </c>
      <c r="BS2199" s="31">
        <f t="shared" si="279"/>
        <v>11.688600000000001</v>
      </c>
    </row>
    <row r="2200" spans="1:71">
      <c r="A2200" s="26">
        <v>42283324300000</v>
      </c>
      <c r="B2200" s="26" t="s">
        <v>9283</v>
      </c>
      <c r="C2200" t="s">
        <v>4820</v>
      </c>
      <c r="D2200" s="26" t="s">
        <v>64</v>
      </c>
      <c r="E2200" s="27" t="s">
        <v>591</v>
      </c>
      <c r="F2200" t="s">
        <v>66</v>
      </c>
      <c r="G2200" t="s">
        <v>67</v>
      </c>
      <c r="H2200" t="s">
        <v>4821</v>
      </c>
      <c r="I2200" t="s">
        <v>4822</v>
      </c>
      <c r="J2200" t="s">
        <v>70</v>
      </c>
      <c r="K2200" t="s">
        <v>9261</v>
      </c>
      <c r="L2200">
        <v>28.428159999999998</v>
      </c>
      <c r="M2200">
        <v>-98.934470000000005</v>
      </c>
      <c r="N2200" s="28">
        <v>2021063.08</v>
      </c>
      <c r="O2200" s="28">
        <v>216287.45</v>
      </c>
      <c r="P2200" s="26">
        <v>363</v>
      </c>
      <c r="Q2200" s="26">
        <v>9860</v>
      </c>
      <c r="R2200" s="26">
        <v>16351</v>
      </c>
      <c r="S2200" s="29" t="s">
        <v>72</v>
      </c>
      <c r="T2200" s="30">
        <v>40650</v>
      </c>
      <c r="U2200" s="30">
        <v>40691</v>
      </c>
      <c r="V2200" s="30">
        <v>40695</v>
      </c>
      <c r="W2200">
        <v>3892</v>
      </c>
      <c r="X2200" s="26">
        <v>6774</v>
      </c>
      <c r="Y2200" s="26" t="s">
        <v>72</v>
      </c>
      <c r="Z2200" s="26" t="s">
        <v>72</v>
      </c>
      <c r="AA2200" s="26" t="s">
        <v>4069</v>
      </c>
      <c r="AB2200" s="31" t="s">
        <v>72</v>
      </c>
      <c r="AC2200" s="31" t="s">
        <v>72</v>
      </c>
      <c r="AD2200" s="26">
        <v>2024.4535887749596</v>
      </c>
      <c r="AE2200" s="26">
        <v>1001</v>
      </c>
      <c r="AF2200" s="26" t="s">
        <v>72</v>
      </c>
      <c r="AG2200" s="26">
        <v>38060</v>
      </c>
      <c r="AH2200" s="28">
        <v>8.2222000000000003E-2</v>
      </c>
      <c r="AI2200">
        <v>19306</v>
      </c>
      <c r="AJ2200" s="26">
        <v>50140</v>
      </c>
      <c r="AK2200" s="28">
        <v>0.117814</v>
      </c>
      <c r="AL2200">
        <v>21774</v>
      </c>
      <c r="AM2200" s="26">
        <v>70224</v>
      </c>
      <c r="AN2200" s="28">
        <v>0.15546499999999999</v>
      </c>
      <c r="AO2200">
        <v>24530</v>
      </c>
      <c r="AP2200" s="32">
        <v>103073.6171875</v>
      </c>
      <c r="AQ2200" s="36">
        <v>0.20866775422325076</v>
      </c>
      <c r="AR2200" s="32">
        <f t="shared" si="278"/>
        <v>140007.80968501538</v>
      </c>
      <c r="AS2200" s="32">
        <f t="shared" si="272"/>
        <v>2</v>
      </c>
      <c r="AT2200" s="32">
        <f t="shared" si="273"/>
        <v>1</v>
      </c>
      <c r="AU2200" s="32">
        <f t="shared" si="274"/>
        <v>2</v>
      </c>
      <c r="AV2200" s="32">
        <f t="shared" si="275"/>
        <v>87340.207064695889</v>
      </c>
      <c r="AW2200" s="32">
        <f t="shared" si="276"/>
        <v>0.17681619563647169</v>
      </c>
      <c r="AX2200" s="32">
        <f t="shared" si="277"/>
        <v>118636.6736923514</v>
      </c>
      <c r="AY2200" s="26">
        <v>2</v>
      </c>
      <c r="AZ2200" s="26">
        <v>1</v>
      </c>
      <c r="BA2200" s="26">
        <v>9109.1299999999992</v>
      </c>
      <c r="BB2200" s="26">
        <v>48.12</v>
      </c>
      <c r="BC2200" s="26">
        <v>79.27</v>
      </c>
      <c r="BD2200" s="26">
        <v>123.23</v>
      </c>
      <c r="BE2200" s="28">
        <v>7.0000000000000007E-2</v>
      </c>
      <c r="BF2200" s="28">
        <v>8.08</v>
      </c>
      <c r="BG2200" s="28">
        <v>0.65</v>
      </c>
      <c r="BH2200" s="28">
        <v>259.12</v>
      </c>
      <c r="BI2200" s="28">
        <v>0.09</v>
      </c>
      <c r="BJ2200" s="28">
        <v>8.6</v>
      </c>
      <c r="BK2200" s="28">
        <v>0.74</v>
      </c>
      <c r="BL2200" s="28">
        <v>148.75</v>
      </c>
      <c r="BM2200" s="28">
        <v>0.09</v>
      </c>
      <c r="BN2200" s="28">
        <v>8.5500000000000007</v>
      </c>
      <c r="BO2200" s="28">
        <v>0.78</v>
      </c>
      <c r="BP2200" s="28">
        <v>180.2</v>
      </c>
      <c r="BQ2200" s="26">
        <v>44.107199999999999</v>
      </c>
      <c r="BR2200" s="26">
        <v>1886.162597</v>
      </c>
      <c r="BS2200" s="31">
        <f t="shared" si="279"/>
        <v>5.2793819999999991</v>
      </c>
    </row>
    <row r="2201" spans="1:71">
      <c r="A2201" s="26">
        <v>42283324450000</v>
      </c>
      <c r="B2201" s="26" t="s">
        <v>9283</v>
      </c>
      <c r="C2201" t="s">
        <v>4823</v>
      </c>
      <c r="D2201" s="26" t="s">
        <v>294</v>
      </c>
      <c r="E2201" s="27" t="s">
        <v>591</v>
      </c>
      <c r="F2201" t="s">
        <v>197</v>
      </c>
      <c r="G2201" t="s">
        <v>67</v>
      </c>
      <c r="H2201" t="s">
        <v>630</v>
      </c>
      <c r="I2201" t="s">
        <v>631</v>
      </c>
      <c r="J2201" t="s">
        <v>663</v>
      </c>
      <c r="K2201" t="s">
        <v>9261</v>
      </c>
      <c r="L2201">
        <v>28.56879</v>
      </c>
      <c r="M2201">
        <v>-99.035349999999994</v>
      </c>
      <c r="N2201" s="28">
        <v>1988653.03</v>
      </c>
      <c r="O2201" s="28">
        <v>267413.73</v>
      </c>
      <c r="P2201" s="26">
        <v>443</v>
      </c>
      <c r="Q2201" s="26">
        <v>8402</v>
      </c>
      <c r="R2201" s="26">
        <v>14553</v>
      </c>
      <c r="S2201" s="29" t="s">
        <v>72</v>
      </c>
      <c r="T2201" s="30">
        <v>40587</v>
      </c>
      <c r="U2201" s="30">
        <v>40955</v>
      </c>
      <c r="V2201" s="30">
        <v>40940</v>
      </c>
      <c r="W2201">
        <v>6025870</v>
      </c>
      <c r="X2201" s="26">
        <v>6504</v>
      </c>
      <c r="Y2201" s="26" t="s">
        <v>72</v>
      </c>
      <c r="Z2201" s="26" t="s">
        <v>72</v>
      </c>
      <c r="AA2201" s="26" t="s">
        <v>4069</v>
      </c>
      <c r="AB2201" s="31" t="s">
        <v>72</v>
      </c>
      <c r="AC2201" s="31" t="s">
        <v>72</v>
      </c>
      <c r="AD2201" s="26">
        <v>2254.292116962446</v>
      </c>
      <c r="AE2201" s="26">
        <v>586</v>
      </c>
      <c r="AF2201" s="26" t="s">
        <v>72</v>
      </c>
      <c r="AG2201" s="26">
        <v>30948</v>
      </c>
      <c r="AH2201" s="28">
        <v>4.9861000000000003E-2</v>
      </c>
      <c r="AI2201">
        <v>19575</v>
      </c>
      <c r="AJ2201" s="26">
        <v>45423</v>
      </c>
      <c r="AK2201" s="28">
        <v>0.106535</v>
      </c>
      <c r="AL2201">
        <v>29802</v>
      </c>
      <c r="AM2201" s="26">
        <v>48921</v>
      </c>
      <c r="AN2201" s="28">
        <v>0.124739</v>
      </c>
      <c r="AO2201">
        <v>32842</v>
      </c>
      <c r="AP2201" s="32">
        <v>78464.40625</v>
      </c>
      <c r="AQ2201" s="36">
        <v>0.17688169247151386</v>
      </c>
      <c r="AR2201" s="32">
        <f t="shared" si="278"/>
        <v>109772.46581745795</v>
      </c>
      <c r="AS2201" s="32">
        <f t="shared" si="272"/>
        <v>2</v>
      </c>
      <c r="AT2201" s="32">
        <f t="shared" si="273"/>
        <v>1</v>
      </c>
      <c r="AU2201" s="32">
        <f t="shared" si="274"/>
        <v>2</v>
      </c>
      <c r="AV2201" s="32">
        <f t="shared" si="275"/>
        <v>69247.492600707265</v>
      </c>
      <c r="AW2201" s="32">
        <f t="shared" si="276"/>
        <v>0.15610407668918966</v>
      </c>
      <c r="AX2201" s="32">
        <f t="shared" si="277"/>
        <v>96877.914174693826</v>
      </c>
      <c r="AY2201" s="26">
        <v>2</v>
      </c>
      <c r="AZ2201" s="26">
        <v>1</v>
      </c>
      <c r="BA2201" s="26">
        <v>7798</v>
      </c>
      <c r="BB2201" s="26">
        <v>21.11</v>
      </c>
      <c r="BC2201" s="26">
        <v>126.84</v>
      </c>
      <c r="BD2201" s="26">
        <v>155.97999999999999</v>
      </c>
      <c r="BE2201" s="28">
        <v>0.05</v>
      </c>
      <c r="BF2201" s="28">
        <v>3.54</v>
      </c>
      <c r="BG2201" s="28">
        <v>0.56000000000000005</v>
      </c>
      <c r="BH2201" s="28">
        <v>-8.77</v>
      </c>
      <c r="BI2201" s="28">
        <v>0.09</v>
      </c>
      <c r="BJ2201" s="28">
        <v>7.84</v>
      </c>
      <c r="BK2201" s="28">
        <v>0.77</v>
      </c>
      <c r="BL2201" s="28">
        <v>-10.96</v>
      </c>
      <c r="BM2201" s="28">
        <v>0.08</v>
      </c>
      <c r="BN2201" s="28">
        <v>6.62</v>
      </c>
      <c r="BO2201" s="28">
        <v>0.74</v>
      </c>
      <c r="BP2201" s="28">
        <v>-17.649999999999999</v>
      </c>
      <c r="BQ2201" s="26">
        <v>41.761099999999999</v>
      </c>
      <c r="BR2201" s="26">
        <v>1158.844482</v>
      </c>
      <c r="BS2201" s="31">
        <f t="shared" si="279"/>
        <v>8.7900120000000008</v>
      </c>
    </row>
    <row r="2202" spans="1:71">
      <c r="A2202" s="26">
        <v>42283324460000</v>
      </c>
      <c r="B2202" s="26" t="s">
        <v>9283</v>
      </c>
      <c r="C2202" t="s">
        <v>4824</v>
      </c>
      <c r="D2202" s="26" t="s">
        <v>4525</v>
      </c>
      <c r="E2202" s="27" t="s">
        <v>591</v>
      </c>
      <c r="F2202" t="s">
        <v>197</v>
      </c>
      <c r="G2202" t="s">
        <v>67</v>
      </c>
      <c r="H2202" t="s">
        <v>4825</v>
      </c>
      <c r="I2202" t="s">
        <v>4826</v>
      </c>
      <c r="J2202" t="s">
        <v>4827</v>
      </c>
      <c r="K2202" t="s">
        <v>9261</v>
      </c>
      <c r="L2202">
        <v>28.560700000000001</v>
      </c>
      <c r="M2202">
        <v>-99.349620000000002</v>
      </c>
      <c r="N2202" s="28">
        <v>1887767.08</v>
      </c>
      <c r="O2202" s="28">
        <v>264638.40999999997</v>
      </c>
      <c r="P2202" s="26">
        <v>552</v>
      </c>
      <c r="Q2202" s="26">
        <v>7537</v>
      </c>
      <c r="R2202" s="26">
        <v>11922</v>
      </c>
      <c r="S2202" s="29" t="s">
        <v>72</v>
      </c>
      <c r="T2202" s="30">
        <v>40786</v>
      </c>
      <c r="U2202" s="30">
        <v>40766</v>
      </c>
      <c r="V2202" s="30">
        <v>40817</v>
      </c>
      <c r="W2202">
        <v>4195586</v>
      </c>
      <c r="X2202" s="26">
        <v>4741</v>
      </c>
      <c r="Y2202" s="26" t="s">
        <v>72</v>
      </c>
      <c r="Z2202" s="26" t="s">
        <v>72</v>
      </c>
      <c r="AA2202" s="26" t="s">
        <v>4069</v>
      </c>
      <c r="AB2202" s="31" t="s">
        <v>72</v>
      </c>
      <c r="AC2202" s="31" t="s">
        <v>72</v>
      </c>
      <c r="AD2202" s="26">
        <v>2242.6895173230678</v>
      </c>
      <c r="AE2202" s="26">
        <v>407.70001220703125</v>
      </c>
      <c r="AF2202" s="26" t="s">
        <v>72</v>
      </c>
      <c r="AG2202" s="26">
        <v>31976</v>
      </c>
      <c r="AH2202" s="28">
        <v>7.5088000000000002E-2</v>
      </c>
      <c r="AI2202">
        <v>29803</v>
      </c>
      <c r="AJ2202" s="26">
        <v>44743</v>
      </c>
      <c r="AK2202" s="28">
        <v>8.9026999999999995E-2</v>
      </c>
      <c r="AL2202">
        <v>41702</v>
      </c>
      <c r="AM2202" s="26">
        <v>54019</v>
      </c>
      <c r="AN2202" s="28">
        <v>0.12117700000000001</v>
      </c>
      <c r="AO2202">
        <v>50348</v>
      </c>
      <c r="AP2202" s="32">
        <v>79226.3359375</v>
      </c>
      <c r="AQ2202" s="36">
        <v>0.17768007310294709</v>
      </c>
      <c r="AR2202" s="32">
        <f t="shared" si="278"/>
        <v>110675.70887672163</v>
      </c>
      <c r="AS2202" s="32">
        <f t="shared" si="272"/>
        <v>2</v>
      </c>
      <c r="AT2202" s="32">
        <f t="shared" si="273"/>
        <v>1</v>
      </c>
      <c r="AU2202" s="32">
        <f t="shared" si="274"/>
        <v>2</v>
      </c>
      <c r="AV2202" s="32">
        <f t="shared" si="275"/>
        <v>95920.516406085211</v>
      </c>
      <c r="AW2202" s="32">
        <f t="shared" si="276"/>
        <v>0.21511993664014264</v>
      </c>
      <c r="AX2202" s="32">
        <f t="shared" si="277"/>
        <v>133996.74519139045</v>
      </c>
      <c r="AY2202" s="26">
        <v>2</v>
      </c>
      <c r="AZ2202" s="26">
        <v>1</v>
      </c>
      <c r="BA2202" s="26">
        <v>6883.86</v>
      </c>
      <c r="BB2202" s="26">
        <v>59.61</v>
      </c>
      <c r="BC2202" s="26">
        <v>116.89</v>
      </c>
      <c r="BD2202" s="26">
        <v>191.13</v>
      </c>
      <c r="BE2202" s="28">
        <v>0.05</v>
      </c>
      <c r="BF2202" s="28">
        <v>4.45</v>
      </c>
      <c r="BG2202" s="28">
        <v>0.41</v>
      </c>
      <c r="BH2202" s="28">
        <v>-86.39</v>
      </c>
      <c r="BI2202" s="28">
        <v>0.08</v>
      </c>
      <c r="BJ2202" s="28">
        <v>7.93</v>
      </c>
      <c r="BK2202" s="28">
        <v>0.63</v>
      </c>
      <c r="BL2202" s="28">
        <v>-12.17</v>
      </c>
      <c r="BM2202" s="28">
        <v>0.08</v>
      </c>
      <c r="BN2202" s="28">
        <v>6.83</v>
      </c>
      <c r="BO2202" s="28">
        <v>0.76</v>
      </c>
      <c r="BP2202" s="28">
        <v>-4.72</v>
      </c>
      <c r="BQ2202" s="26">
        <v>37.100299</v>
      </c>
      <c r="BR2202" s="26">
        <v>1501.4985349999999</v>
      </c>
      <c r="BS2202" s="31">
        <f t="shared" si="279"/>
        <v>5.8912560000000003</v>
      </c>
    </row>
    <row r="2203" spans="1:71">
      <c r="A2203" s="26">
        <v>42283324650000</v>
      </c>
      <c r="B2203" s="26" t="s">
        <v>9283</v>
      </c>
      <c r="C2203" t="s">
        <v>4828</v>
      </c>
      <c r="D2203" s="26" t="s">
        <v>64</v>
      </c>
      <c r="E2203" s="27" t="s">
        <v>591</v>
      </c>
      <c r="F2203" t="s">
        <v>66</v>
      </c>
      <c r="G2203" t="s">
        <v>67</v>
      </c>
      <c r="H2203" t="s">
        <v>592</v>
      </c>
      <c r="I2203" t="s">
        <v>3014</v>
      </c>
      <c r="J2203" t="s">
        <v>1105</v>
      </c>
      <c r="K2203" t="s">
        <v>9261</v>
      </c>
      <c r="L2203">
        <v>28.422350000000002</v>
      </c>
      <c r="M2203">
        <v>-99.042789999999997</v>
      </c>
      <c r="N2203" s="28">
        <v>1986245.39</v>
      </c>
      <c r="O2203" s="28">
        <v>214171.64</v>
      </c>
      <c r="P2203" s="26">
        <v>400</v>
      </c>
      <c r="Q2203" s="26">
        <v>9716</v>
      </c>
      <c r="R2203" s="26">
        <v>15462</v>
      </c>
      <c r="S2203" s="29" t="s">
        <v>72</v>
      </c>
      <c r="T2203" s="30">
        <v>40747</v>
      </c>
      <c r="U2203" s="30">
        <v>40811</v>
      </c>
      <c r="V2203" s="30">
        <v>40787</v>
      </c>
      <c r="W2203">
        <v>3957</v>
      </c>
      <c r="X2203" s="26">
        <v>5761</v>
      </c>
      <c r="Y2203" s="26" t="s">
        <v>72</v>
      </c>
      <c r="Z2203" s="26" t="s">
        <v>72</v>
      </c>
      <c r="AA2203" s="26" t="s">
        <v>4069</v>
      </c>
      <c r="AB2203" s="31" t="s">
        <v>72</v>
      </c>
      <c r="AC2203" s="31" t="s">
        <v>72</v>
      </c>
      <c r="AD2203" s="26">
        <v>2117.2383437608073</v>
      </c>
      <c r="AE2203" s="26">
        <v>975</v>
      </c>
      <c r="AF2203" s="26" t="s">
        <v>72</v>
      </c>
      <c r="AG2203" s="26">
        <v>31463</v>
      </c>
      <c r="AH2203" s="28">
        <v>6.1859999999999998E-2</v>
      </c>
      <c r="AI2203">
        <v>33257</v>
      </c>
      <c r="AJ2203" s="26">
        <v>49266</v>
      </c>
      <c r="AK2203" s="28">
        <v>0.104612</v>
      </c>
      <c r="AL2203">
        <v>49981</v>
      </c>
      <c r="AM2203" s="26">
        <v>63238</v>
      </c>
      <c r="AN2203" s="28">
        <v>0.134686</v>
      </c>
      <c r="AO2203">
        <v>54312</v>
      </c>
      <c r="AP2203" s="32">
        <v>102580.3203125</v>
      </c>
      <c r="AQ2203" s="36">
        <v>0.21718698748089058</v>
      </c>
      <c r="AR2203" s="32">
        <f t="shared" si="278"/>
        <v>141022.41709661763</v>
      </c>
      <c r="AS2203" s="32">
        <f t="shared" si="272"/>
        <v>2</v>
      </c>
      <c r="AT2203" s="32">
        <f t="shared" si="273"/>
        <v>1</v>
      </c>
      <c r="AU2203" s="32">
        <f t="shared" si="274"/>
        <v>2</v>
      </c>
      <c r="AV2203" s="32">
        <f t="shared" si="275"/>
        <v>102206.3944790401</v>
      </c>
      <c r="AW2203" s="32">
        <f t="shared" si="276"/>
        <v>0.21639529736856655</v>
      </c>
      <c r="AX2203" s="32">
        <f t="shared" si="277"/>
        <v>140508.36211327638</v>
      </c>
      <c r="AY2203" s="26">
        <v>2</v>
      </c>
      <c r="AZ2203" s="26">
        <v>1</v>
      </c>
      <c r="BA2203" s="26">
        <v>8944.86</v>
      </c>
      <c r="BB2203" s="26">
        <v>36.28</v>
      </c>
      <c r="BC2203" s="26">
        <v>88.05</v>
      </c>
      <c r="BD2203" s="26">
        <v>121.06</v>
      </c>
      <c r="BE2203" s="28">
        <v>7.0000000000000007E-2</v>
      </c>
      <c r="BF2203" s="28">
        <v>7.52</v>
      </c>
      <c r="BG2203" s="28">
        <v>0.67</v>
      </c>
      <c r="BH2203" s="28">
        <v>304.88</v>
      </c>
      <c r="BI2203" s="28">
        <v>0.08</v>
      </c>
      <c r="BJ2203" s="28">
        <v>8.69</v>
      </c>
      <c r="BK2203" s="28">
        <v>0.73</v>
      </c>
      <c r="BL2203" s="28">
        <v>141.72999999999999</v>
      </c>
      <c r="BM2203" s="28">
        <v>0.09</v>
      </c>
      <c r="BN2203" s="28">
        <v>8.5500000000000007</v>
      </c>
      <c r="BO2203" s="28">
        <v>0.78</v>
      </c>
      <c r="BP2203" s="28">
        <v>166.07</v>
      </c>
      <c r="BQ2203" s="26">
        <v>43.792301000000002</v>
      </c>
      <c r="BR2203" s="26">
        <v>1393.7574460000001</v>
      </c>
      <c r="BS2203" s="31">
        <f t="shared" si="279"/>
        <v>5.1421200000000002</v>
      </c>
    </row>
    <row r="2204" spans="1:71">
      <c r="A2204" s="26">
        <v>42283324720000</v>
      </c>
      <c r="B2204" s="26" t="s">
        <v>9283</v>
      </c>
      <c r="C2204" t="s">
        <v>4829</v>
      </c>
      <c r="D2204" s="26" t="s">
        <v>64</v>
      </c>
      <c r="E2204" s="27" t="s">
        <v>591</v>
      </c>
      <c r="F2204" t="s">
        <v>66</v>
      </c>
      <c r="G2204" t="s">
        <v>67</v>
      </c>
      <c r="H2204" t="s">
        <v>592</v>
      </c>
      <c r="I2204" t="s">
        <v>3014</v>
      </c>
      <c r="J2204" t="s">
        <v>952</v>
      </c>
      <c r="K2204" t="s">
        <v>9261</v>
      </c>
      <c r="L2204">
        <v>28.422499999999999</v>
      </c>
      <c r="M2204">
        <v>-99.046599999999998</v>
      </c>
      <c r="N2204" s="28">
        <v>1985020.7</v>
      </c>
      <c r="O2204" s="28">
        <v>214226.65</v>
      </c>
      <c r="P2204" s="26">
        <v>399</v>
      </c>
      <c r="Q2204" s="26">
        <v>9730</v>
      </c>
      <c r="R2204" s="26">
        <v>15515</v>
      </c>
      <c r="S2204" s="29" t="s">
        <v>72</v>
      </c>
      <c r="T2204" s="30">
        <v>40740</v>
      </c>
      <c r="U2204" s="30">
        <v>40807</v>
      </c>
      <c r="V2204" s="30">
        <v>40787</v>
      </c>
      <c r="W2204">
        <v>3979</v>
      </c>
      <c r="X2204" s="26">
        <v>5982</v>
      </c>
      <c r="Y2204" s="26" t="s">
        <v>72</v>
      </c>
      <c r="Z2204" s="26" t="s">
        <v>72</v>
      </c>
      <c r="AA2204" s="26" t="s">
        <v>4069</v>
      </c>
      <c r="AB2204" s="31" t="s">
        <v>72</v>
      </c>
      <c r="AC2204" s="31" t="s">
        <v>72</v>
      </c>
      <c r="AD2204" s="26">
        <v>2488.2619296412399</v>
      </c>
      <c r="AE2204" s="26">
        <v>1122</v>
      </c>
      <c r="AF2204" s="26" t="s">
        <v>72</v>
      </c>
      <c r="AG2204" s="26">
        <v>36132</v>
      </c>
      <c r="AH2204" s="28">
        <v>7.1916999999999995E-2</v>
      </c>
      <c r="AI2204">
        <v>22121</v>
      </c>
      <c r="AJ2204" s="26">
        <v>56341</v>
      </c>
      <c r="AK2204" s="28">
        <v>0.13433200000000001</v>
      </c>
      <c r="AL2204">
        <v>33410</v>
      </c>
      <c r="AM2204" s="26">
        <v>70646</v>
      </c>
      <c r="AN2204" s="28">
        <v>0.178595</v>
      </c>
      <c r="AO2204">
        <v>37456</v>
      </c>
      <c r="AP2204" s="32">
        <v>109114.4765625</v>
      </c>
      <c r="AQ2204" s="36">
        <v>0.27150539800320012</v>
      </c>
      <c r="AR2204" s="32">
        <f t="shared" si="278"/>
        <v>157170.93200906643</v>
      </c>
      <c r="AS2204" s="32">
        <f t="shared" si="272"/>
        <v>3</v>
      </c>
      <c r="AT2204" s="32">
        <f t="shared" si="273"/>
        <v>1</v>
      </c>
      <c r="AU2204" s="32">
        <f t="shared" si="274"/>
        <v>2</v>
      </c>
      <c r="AV2204" s="32">
        <f t="shared" si="275"/>
        <v>104700.28342841023</v>
      </c>
      <c r="AW2204" s="32">
        <f t="shared" si="276"/>
        <v>0.26052172927756079</v>
      </c>
      <c r="AX2204" s="32">
        <f t="shared" si="277"/>
        <v>150812.62951053851</v>
      </c>
      <c r="AY2204" s="26">
        <v>2</v>
      </c>
      <c r="AZ2204" s="26">
        <v>1</v>
      </c>
      <c r="BA2204" s="26">
        <v>8931.67</v>
      </c>
      <c r="BB2204" s="26">
        <v>35.57</v>
      </c>
      <c r="BC2204" s="26">
        <v>89.2</v>
      </c>
      <c r="BD2204" s="26">
        <v>122.19</v>
      </c>
      <c r="BE2204" s="28">
        <v>7.0000000000000007E-2</v>
      </c>
      <c r="BF2204" s="28">
        <v>7.48</v>
      </c>
      <c r="BG2204" s="28">
        <v>0.67</v>
      </c>
      <c r="BH2204" s="28">
        <v>301.23</v>
      </c>
      <c r="BI2204" s="28">
        <v>0.08</v>
      </c>
      <c r="BJ2204" s="28">
        <v>8.67</v>
      </c>
      <c r="BK2204" s="28">
        <v>0.73</v>
      </c>
      <c r="BL2204" s="28">
        <v>138.78</v>
      </c>
      <c r="BM2204" s="28">
        <v>0.09</v>
      </c>
      <c r="BN2204" s="28">
        <v>8.5399999999999991</v>
      </c>
      <c r="BO2204" s="28">
        <v>0.78</v>
      </c>
      <c r="BP2204" s="28">
        <v>162.34</v>
      </c>
      <c r="BQ2204" s="26">
        <v>43.792301000000002</v>
      </c>
      <c r="BR2204" s="26">
        <v>1636.0386960000001</v>
      </c>
      <c r="BS2204" s="31">
        <f t="shared" si="279"/>
        <v>5.2092800000000006</v>
      </c>
    </row>
    <row r="2205" spans="1:71">
      <c r="A2205" s="26">
        <v>42283325530000</v>
      </c>
      <c r="B2205" s="26" t="s">
        <v>9283</v>
      </c>
      <c r="C2205" t="s">
        <v>4830</v>
      </c>
      <c r="D2205" s="26" t="s">
        <v>64</v>
      </c>
      <c r="E2205" s="27" t="s">
        <v>591</v>
      </c>
      <c r="F2205" t="s">
        <v>66</v>
      </c>
      <c r="G2205" t="s">
        <v>67</v>
      </c>
      <c r="H2205" t="s">
        <v>3019</v>
      </c>
      <c r="I2205" t="s">
        <v>3020</v>
      </c>
      <c r="J2205" t="s">
        <v>339</v>
      </c>
      <c r="K2205" t="s">
        <v>9261</v>
      </c>
      <c r="L2205">
        <v>28.430289999999999</v>
      </c>
      <c r="M2205">
        <v>-98.964299999999994</v>
      </c>
      <c r="N2205" s="28">
        <v>2011474.69</v>
      </c>
      <c r="O2205" s="28">
        <v>217057.73</v>
      </c>
      <c r="P2205" s="26">
        <v>394</v>
      </c>
      <c r="Q2205" s="26">
        <v>9851</v>
      </c>
      <c r="R2205" s="26">
        <v>17738</v>
      </c>
      <c r="S2205" s="29" t="s">
        <v>72</v>
      </c>
      <c r="T2205" s="30">
        <v>40698</v>
      </c>
      <c r="U2205" s="30">
        <v>40719</v>
      </c>
      <c r="V2205" s="30">
        <v>40725</v>
      </c>
      <c r="W2205">
        <v>5493</v>
      </c>
      <c r="X2205" s="26">
        <v>8234</v>
      </c>
      <c r="Y2205" s="26" t="s">
        <v>72</v>
      </c>
      <c r="Z2205" s="26" t="s">
        <v>72</v>
      </c>
      <c r="AA2205" s="26" t="s">
        <v>4069</v>
      </c>
      <c r="AB2205" s="31" t="s">
        <v>72</v>
      </c>
      <c r="AC2205" s="31" t="s">
        <v>72</v>
      </c>
      <c r="AD2205" s="26">
        <v>2139.0371081642825</v>
      </c>
      <c r="AE2205" s="26">
        <v>1520</v>
      </c>
      <c r="AF2205" s="26" t="s">
        <v>72</v>
      </c>
      <c r="AG2205" s="26">
        <v>46254</v>
      </c>
      <c r="AH2205" s="28">
        <v>7.8349000000000002E-2</v>
      </c>
      <c r="AI2205">
        <v>48520</v>
      </c>
      <c r="AJ2205" s="26">
        <v>53317</v>
      </c>
      <c r="AK2205" s="28">
        <v>9.7990999999999995E-2</v>
      </c>
      <c r="AL2205">
        <v>49875</v>
      </c>
      <c r="AM2205" s="26">
        <v>69506</v>
      </c>
      <c r="AN2205" s="28">
        <v>0.159251</v>
      </c>
      <c r="AO2205">
        <v>52597</v>
      </c>
      <c r="AP2205" s="32">
        <v>86837.8828125</v>
      </c>
      <c r="AQ2205" s="36">
        <v>0.18574945373035884</v>
      </c>
      <c r="AR2205" s="32">
        <f t="shared" si="278"/>
        <v>119715.53612277351</v>
      </c>
      <c r="AS2205" s="32">
        <f t="shared" si="272"/>
        <v>2</v>
      </c>
      <c r="AT2205" s="32">
        <f t="shared" si="273"/>
        <v>1</v>
      </c>
      <c r="AU2205" s="32">
        <f t="shared" si="274"/>
        <v>2</v>
      </c>
      <c r="AV2205" s="32">
        <f t="shared" si="275"/>
        <v>60535.517044419481</v>
      </c>
      <c r="AW2205" s="32">
        <f t="shared" si="276"/>
        <v>0.12948771731992467</v>
      </c>
      <c r="AX2205" s="32">
        <f t="shared" si="277"/>
        <v>83454.843010046141</v>
      </c>
      <c r="AY2205" s="26">
        <v>2</v>
      </c>
      <c r="AZ2205" s="26">
        <v>1</v>
      </c>
      <c r="BA2205" s="26">
        <v>9018.35</v>
      </c>
      <c r="BB2205" s="26">
        <v>43.77</v>
      </c>
      <c r="BC2205" s="26">
        <v>87.13</v>
      </c>
      <c r="BD2205" s="26">
        <v>123.94</v>
      </c>
      <c r="BE2205" s="28">
        <v>7.0000000000000007E-2</v>
      </c>
      <c r="BF2205" s="28">
        <v>7.84</v>
      </c>
      <c r="BG2205" s="28">
        <v>0.66</v>
      </c>
      <c r="BH2205" s="28">
        <v>272.06</v>
      </c>
      <c r="BI2205" s="28">
        <v>0.09</v>
      </c>
      <c r="BJ2205" s="28">
        <v>8.66</v>
      </c>
      <c r="BK2205" s="28">
        <v>0.74</v>
      </c>
      <c r="BL2205" s="28">
        <v>151.75</v>
      </c>
      <c r="BM2205" s="28">
        <v>0.09</v>
      </c>
      <c r="BN2205" s="28">
        <v>8.5500000000000007</v>
      </c>
      <c r="BO2205" s="28">
        <v>0.78</v>
      </c>
      <c r="BP2205" s="28">
        <v>182.27</v>
      </c>
      <c r="BQ2205" s="26">
        <v>43.630699</v>
      </c>
      <c r="BR2205" s="26">
        <v>2180.7084960000002</v>
      </c>
      <c r="BS2205" s="31">
        <f t="shared" si="279"/>
        <v>5.8028579999999987</v>
      </c>
    </row>
    <row r="2206" spans="1:71">
      <c r="A2206" s="26">
        <v>42283325540000</v>
      </c>
      <c r="B2206" s="26" t="s">
        <v>9283</v>
      </c>
      <c r="C2206" t="s">
        <v>4831</v>
      </c>
      <c r="D2206" s="26" t="s">
        <v>64</v>
      </c>
      <c r="E2206" s="27" t="s">
        <v>591</v>
      </c>
      <c r="F2206" t="s">
        <v>66</v>
      </c>
      <c r="G2206" t="s">
        <v>67</v>
      </c>
      <c r="H2206" t="s">
        <v>3019</v>
      </c>
      <c r="I2206" t="s">
        <v>3020</v>
      </c>
      <c r="J2206" t="s">
        <v>232</v>
      </c>
      <c r="K2206" t="s">
        <v>9261</v>
      </c>
      <c r="L2206">
        <v>28.427150000000001</v>
      </c>
      <c r="M2206">
        <v>-98.956190000000007</v>
      </c>
      <c r="N2206" s="28">
        <v>2014081.83</v>
      </c>
      <c r="O2206" s="28">
        <v>215916.97</v>
      </c>
      <c r="P2206" s="26">
        <v>373</v>
      </c>
      <c r="Q2206" s="26">
        <v>9876</v>
      </c>
      <c r="R2206" s="26">
        <v>16218</v>
      </c>
      <c r="S2206" s="29" t="s">
        <v>72</v>
      </c>
      <c r="T2206" s="30">
        <v>40675</v>
      </c>
      <c r="U2206" s="30">
        <v>40716</v>
      </c>
      <c r="V2206" s="30">
        <v>40695</v>
      </c>
      <c r="W2206">
        <v>4427</v>
      </c>
      <c r="X2206" s="26">
        <v>6699</v>
      </c>
      <c r="Y2206" s="26" t="s">
        <v>72</v>
      </c>
      <c r="Z2206" s="26" t="s">
        <v>72</v>
      </c>
      <c r="AA2206" s="26" t="s">
        <v>4069</v>
      </c>
      <c r="AB2206" s="31" t="s">
        <v>72</v>
      </c>
      <c r="AC2206" s="31" t="s">
        <v>72</v>
      </c>
      <c r="AD2206" s="26">
        <v>2535.0016455588197</v>
      </c>
      <c r="AE2206" s="26">
        <v>1060</v>
      </c>
      <c r="AF2206" s="26" t="s">
        <v>72</v>
      </c>
      <c r="AG2206" s="26">
        <v>46198</v>
      </c>
      <c r="AH2206" s="28">
        <v>0.117939</v>
      </c>
      <c r="AI2206">
        <v>75064</v>
      </c>
      <c r="AJ2206" s="26">
        <v>61622</v>
      </c>
      <c r="AK2206" s="28">
        <v>0.16809099999999999</v>
      </c>
      <c r="AL2206">
        <v>96140</v>
      </c>
      <c r="AM2206" s="26">
        <v>74618</v>
      </c>
      <c r="AN2206" s="28">
        <v>0.19927700000000001</v>
      </c>
      <c r="AO2206">
        <v>97715</v>
      </c>
      <c r="AP2206" s="32">
        <v>80078.578125</v>
      </c>
      <c r="AQ2206" s="36">
        <v>0.20299932732088549</v>
      </c>
      <c r="AR2206" s="32">
        <f t="shared" si="278"/>
        <v>116009.45906079674</v>
      </c>
      <c r="AS2206" s="32">
        <f t="shared" si="272"/>
        <v>2</v>
      </c>
      <c r="AT2206" s="32">
        <f t="shared" si="273"/>
        <v>1</v>
      </c>
      <c r="AU2206" s="32">
        <f t="shared" si="274"/>
        <v>2</v>
      </c>
      <c r="AV2206" s="32">
        <f t="shared" si="275"/>
        <v>68614.87362852665</v>
      </c>
      <c r="AW2206" s="32">
        <f t="shared" si="276"/>
        <v>0.17393881755812549</v>
      </c>
      <c r="AX2206" s="32">
        <f t="shared" si="277"/>
        <v>99402.044336314866</v>
      </c>
      <c r="AY2206" s="26">
        <v>2</v>
      </c>
      <c r="AZ2206" s="26">
        <v>1</v>
      </c>
      <c r="BA2206" s="26">
        <v>9055.2099999999991</v>
      </c>
      <c r="BB2206" s="26">
        <v>46.1</v>
      </c>
      <c r="BC2206" s="26">
        <v>84.03</v>
      </c>
      <c r="BD2206" s="26">
        <v>123.94</v>
      </c>
      <c r="BE2206" s="28">
        <v>7.0000000000000007E-2</v>
      </c>
      <c r="BF2206" s="28">
        <v>8</v>
      </c>
      <c r="BG2206" s="28">
        <v>0.65</v>
      </c>
      <c r="BH2206" s="28">
        <v>282.45</v>
      </c>
      <c r="BI2206" s="28">
        <v>0.09</v>
      </c>
      <c r="BJ2206" s="28">
        <v>8.68</v>
      </c>
      <c r="BK2206" s="28">
        <v>0.74</v>
      </c>
      <c r="BL2206" s="28">
        <v>157.22999999999999</v>
      </c>
      <c r="BM2206" s="28">
        <v>0.09</v>
      </c>
      <c r="BN2206" s="28">
        <v>8.59</v>
      </c>
      <c r="BO2206" s="28">
        <v>0.78</v>
      </c>
      <c r="BP2206" s="28">
        <v>189.37</v>
      </c>
      <c r="BQ2206" s="26">
        <v>43.630699</v>
      </c>
      <c r="BR2206" s="26">
        <v>2086.5161130000001</v>
      </c>
      <c r="BS2206" s="31">
        <f t="shared" si="279"/>
        <v>5.5963979999999998</v>
      </c>
    </row>
    <row r="2207" spans="1:71">
      <c r="A2207" s="26">
        <v>42283325880000</v>
      </c>
      <c r="B2207" s="26" t="s">
        <v>9283</v>
      </c>
      <c r="C2207" t="s">
        <v>4832</v>
      </c>
      <c r="D2207" s="26" t="s">
        <v>624</v>
      </c>
      <c r="E2207" s="27" t="s">
        <v>591</v>
      </c>
      <c r="F2207" t="s">
        <v>66</v>
      </c>
      <c r="G2207" t="s">
        <v>67</v>
      </c>
      <c r="H2207" t="s">
        <v>2951</v>
      </c>
      <c r="I2207" t="s">
        <v>2963</v>
      </c>
      <c r="J2207" t="s">
        <v>245</v>
      </c>
      <c r="K2207" t="s">
        <v>9261</v>
      </c>
      <c r="L2207">
        <v>28.510719999999999</v>
      </c>
      <c r="M2207">
        <v>-99.149590000000003</v>
      </c>
      <c r="N2207" s="28">
        <v>1951956.21</v>
      </c>
      <c r="O2207" s="28">
        <v>246329.65</v>
      </c>
      <c r="P2207" s="26">
        <v>507</v>
      </c>
      <c r="Q2207" s="26">
        <v>8599</v>
      </c>
      <c r="R2207" s="26">
        <v>14023</v>
      </c>
      <c r="S2207" s="29" t="s">
        <v>72</v>
      </c>
      <c r="T2207" s="30">
        <v>40637</v>
      </c>
      <c r="U2207" s="30">
        <v>40727</v>
      </c>
      <c r="V2207" s="30">
        <v>41091</v>
      </c>
      <c r="W2207">
        <v>2473</v>
      </c>
      <c r="X2207" s="26">
        <v>5724</v>
      </c>
      <c r="Y2207" s="26" t="s">
        <v>72</v>
      </c>
      <c r="Z2207" s="26" t="s">
        <v>72</v>
      </c>
      <c r="AA2207" s="26" t="s">
        <v>4069</v>
      </c>
      <c r="AB2207" s="31" t="s">
        <v>72</v>
      </c>
      <c r="AC2207" s="31" t="s">
        <v>72</v>
      </c>
      <c r="AD2207" s="26">
        <v>1916.2432151518651</v>
      </c>
      <c r="AE2207" s="26">
        <v>277</v>
      </c>
      <c r="AF2207" s="26" t="s">
        <v>72</v>
      </c>
      <c r="AG2207" s="26">
        <v>21908</v>
      </c>
      <c r="AH2207" s="28">
        <v>4.4944999999999999E-2</v>
      </c>
      <c r="AI2207">
        <v>5243</v>
      </c>
      <c r="AJ2207" s="26">
        <v>29480</v>
      </c>
      <c r="AK2207" s="28">
        <v>5.8304000000000002E-2</v>
      </c>
      <c r="AL2207">
        <v>6661</v>
      </c>
      <c r="AM2207" s="26">
        <v>29480</v>
      </c>
      <c r="AN2207" s="28">
        <v>5.8304000000000002E-2</v>
      </c>
      <c r="AO2207">
        <v>6661</v>
      </c>
      <c r="AP2207" s="32">
        <v>62598.8125</v>
      </c>
      <c r="AQ2207" s="36">
        <v>0.11995454972968876</v>
      </c>
      <c r="AR2207" s="32">
        <f t="shared" si="278"/>
        <v>83830.767802154907</v>
      </c>
      <c r="AS2207" s="32">
        <f t="shared" si="272"/>
        <v>2</v>
      </c>
      <c r="AT2207" s="32">
        <f t="shared" si="273"/>
        <v>1</v>
      </c>
      <c r="AU2207" s="32">
        <f t="shared" si="274"/>
        <v>1</v>
      </c>
      <c r="AV2207" s="32">
        <f t="shared" si="275"/>
        <v>62773.791710342419</v>
      </c>
      <c r="AW2207" s="32">
        <f t="shared" si="276"/>
        <v>0.12028985245430004</v>
      </c>
      <c r="AX2207" s="32">
        <f t="shared" si="277"/>
        <v>84065.095594753526</v>
      </c>
      <c r="AY2207" s="26">
        <v>2</v>
      </c>
      <c r="AZ2207" s="26">
        <v>1</v>
      </c>
      <c r="BA2207" s="26">
        <v>8001.01</v>
      </c>
      <c r="BB2207" s="26">
        <v>27.09</v>
      </c>
      <c r="BC2207" s="26">
        <v>122.14</v>
      </c>
      <c r="BD2207" s="26">
        <v>140.47</v>
      </c>
      <c r="BE2207" s="28">
        <v>0.06</v>
      </c>
      <c r="BF2207" s="28">
        <v>4.66</v>
      </c>
      <c r="BG2207" s="28">
        <v>0.69</v>
      </c>
      <c r="BH2207" s="28">
        <v>29.89</v>
      </c>
      <c r="BI2207" s="28">
        <v>0.08</v>
      </c>
      <c r="BJ2207" s="28">
        <v>7.79</v>
      </c>
      <c r="BK2207" s="28">
        <v>0.78</v>
      </c>
      <c r="BL2207" s="28">
        <v>11.18</v>
      </c>
      <c r="BM2207" s="28">
        <v>0.08</v>
      </c>
      <c r="BN2207" s="28">
        <v>7.1</v>
      </c>
      <c r="BO2207" s="28">
        <v>0.76</v>
      </c>
      <c r="BP2207" s="28">
        <v>8.41</v>
      </c>
      <c r="BQ2207" s="26">
        <v>41.145000000000003</v>
      </c>
      <c r="BR2207" s="26">
        <v>999.816101</v>
      </c>
      <c r="BS2207" s="31">
        <f t="shared" si="279"/>
        <v>7.6215360000000008</v>
      </c>
    </row>
    <row r="2208" spans="1:71">
      <c r="A2208" s="26">
        <v>42283325890000</v>
      </c>
      <c r="B2208" s="26" t="s">
        <v>9283</v>
      </c>
      <c r="C2208" t="s">
        <v>4833</v>
      </c>
      <c r="D2208" s="26" t="s">
        <v>624</v>
      </c>
      <c r="E2208" s="27" t="s">
        <v>591</v>
      </c>
      <c r="F2208" t="s">
        <v>66</v>
      </c>
      <c r="G2208" t="s">
        <v>67</v>
      </c>
      <c r="H2208" t="s">
        <v>614</v>
      </c>
      <c r="I2208" t="s">
        <v>3034</v>
      </c>
      <c r="J2208" t="s">
        <v>158</v>
      </c>
      <c r="K2208" t="s">
        <v>9261</v>
      </c>
      <c r="L2208">
        <v>28.477460000000001</v>
      </c>
      <c r="M2208">
        <v>-99.210790000000003</v>
      </c>
      <c r="N2208" s="28">
        <v>1932278.84</v>
      </c>
      <c r="O2208" s="28">
        <v>234267.23</v>
      </c>
      <c r="P2208" s="26">
        <v>500.29998779296875</v>
      </c>
      <c r="Q2208" s="26">
        <v>8491</v>
      </c>
      <c r="R2208" s="26">
        <v>12985</v>
      </c>
      <c r="S2208" s="29" t="s">
        <v>72</v>
      </c>
      <c r="T2208" s="30">
        <v>40680</v>
      </c>
      <c r="U2208" s="30">
        <v>40770</v>
      </c>
      <c r="V2208" s="30">
        <v>40756</v>
      </c>
      <c r="W2208">
        <v>3628868</v>
      </c>
      <c r="X2208" s="26">
        <v>4783</v>
      </c>
      <c r="Y2208" s="26" t="s">
        <v>72</v>
      </c>
      <c r="Z2208" s="26" t="s">
        <v>72</v>
      </c>
      <c r="AA2208" s="26" t="s">
        <v>4069</v>
      </c>
      <c r="AB2208" s="31" t="s">
        <v>72</v>
      </c>
      <c r="AC2208" s="31" t="s">
        <v>72</v>
      </c>
      <c r="AD2208" s="26">
        <v>2149.313218172133</v>
      </c>
      <c r="AE2208" s="26">
        <v>312</v>
      </c>
      <c r="AF2208" s="26" t="s">
        <v>72</v>
      </c>
      <c r="AG2208" s="26">
        <v>49201</v>
      </c>
      <c r="AH2208" s="28">
        <v>0.102162</v>
      </c>
      <c r="AI2208">
        <v>90220</v>
      </c>
      <c r="AJ2208" s="26">
        <v>77795</v>
      </c>
      <c r="AK2208" s="28">
        <v>0.178511</v>
      </c>
      <c r="AL2208">
        <v>94557</v>
      </c>
      <c r="AM2208" s="26">
        <v>99102</v>
      </c>
      <c r="AN2208" s="28">
        <v>0.21992400000000001</v>
      </c>
      <c r="AO2208">
        <v>97850</v>
      </c>
      <c r="AP2208" s="32">
        <v>134025.6875</v>
      </c>
      <c r="AQ2208" s="36">
        <v>0.2880631817183576</v>
      </c>
      <c r="AR2208" s="32">
        <f t="shared" si="278"/>
        <v>185012.87066414929</v>
      </c>
      <c r="AS2208" s="32">
        <f t="shared" si="272"/>
        <v>3</v>
      </c>
      <c r="AT2208" s="32">
        <f t="shared" si="273"/>
        <v>1</v>
      </c>
      <c r="AU2208" s="32">
        <f t="shared" si="274"/>
        <v>3</v>
      </c>
      <c r="AV2208" s="32">
        <f t="shared" si="275"/>
        <v>160842.03350407694</v>
      </c>
      <c r="AW2208" s="32">
        <f t="shared" si="276"/>
        <v>0.34569990864799766</v>
      </c>
      <c r="AX2208" s="32">
        <f t="shared" si="277"/>
        <v>222030.9173347725</v>
      </c>
      <c r="AY2208" s="26">
        <v>2</v>
      </c>
      <c r="AZ2208" s="26">
        <v>1</v>
      </c>
      <c r="BA2208" s="26">
        <v>7894.36</v>
      </c>
      <c r="BB2208" s="26">
        <v>25.67</v>
      </c>
      <c r="BC2208" s="26">
        <v>123.97</v>
      </c>
      <c r="BD2208" s="26">
        <v>131.24</v>
      </c>
      <c r="BE2208" s="28">
        <v>0.06</v>
      </c>
      <c r="BF2208" s="28">
        <v>4.87</v>
      </c>
      <c r="BG2208" s="28">
        <v>0.73</v>
      </c>
      <c r="BH2208" s="28">
        <v>37.869999999999997</v>
      </c>
      <c r="BI2208" s="28">
        <v>0.08</v>
      </c>
      <c r="BJ2208" s="28">
        <v>7.4</v>
      </c>
      <c r="BK2208" s="28">
        <v>0.78</v>
      </c>
      <c r="BL2208" s="28">
        <v>7.24</v>
      </c>
      <c r="BM2208" s="28">
        <v>0.08</v>
      </c>
      <c r="BN2208" s="28">
        <v>6.88</v>
      </c>
      <c r="BO2208" s="28">
        <v>0.77</v>
      </c>
      <c r="BP2208" s="28">
        <v>5.64</v>
      </c>
      <c r="BQ2208" s="26">
        <v>42.342201000000003</v>
      </c>
      <c r="BR2208" s="26">
        <v>1452.1649159999999</v>
      </c>
      <c r="BS2208" s="31">
        <f t="shared" si="279"/>
        <v>7.7357280000000008</v>
      </c>
    </row>
    <row r="2209" spans="1:71">
      <c r="A2209" s="26">
        <v>42283325900000</v>
      </c>
      <c r="B2209" s="26" t="s">
        <v>9283</v>
      </c>
      <c r="C2209" t="s">
        <v>4834</v>
      </c>
      <c r="D2209" s="26" t="s">
        <v>624</v>
      </c>
      <c r="E2209" s="27" t="s">
        <v>591</v>
      </c>
      <c r="F2209" t="s">
        <v>66</v>
      </c>
      <c r="G2209" t="s">
        <v>67</v>
      </c>
      <c r="H2209" t="s">
        <v>614</v>
      </c>
      <c r="I2209" t="s">
        <v>3034</v>
      </c>
      <c r="J2209" t="s">
        <v>245</v>
      </c>
      <c r="K2209" t="s">
        <v>9261</v>
      </c>
      <c r="L2209">
        <v>28.477460000000001</v>
      </c>
      <c r="M2209">
        <v>-99.210840000000005</v>
      </c>
      <c r="N2209" s="28">
        <v>1932262.78</v>
      </c>
      <c r="O2209" s="28">
        <v>234267.26</v>
      </c>
      <c r="P2209" s="26">
        <v>500.89999389648438</v>
      </c>
      <c r="Q2209" s="26">
        <v>8602</v>
      </c>
      <c r="R2209" s="26">
        <v>12833</v>
      </c>
      <c r="S2209" s="29" t="s">
        <v>72</v>
      </c>
      <c r="T2209" s="30">
        <v>40677</v>
      </c>
      <c r="U2209" s="30">
        <v>40771</v>
      </c>
      <c r="V2209" s="30">
        <v>40756</v>
      </c>
      <c r="W2209">
        <v>4252040</v>
      </c>
      <c r="X2209" s="26">
        <v>4566</v>
      </c>
      <c r="Y2209" s="26" t="s">
        <v>72</v>
      </c>
      <c r="Z2209" s="26" t="s">
        <v>72</v>
      </c>
      <c r="AA2209" s="26" t="s">
        <v>4069</v>
      </c>
      <c r="AB2209" s="31" t="s">
        <v>72</v>
      </c>
      <c r="AC2209" s="31" t="s">
        <v>72</v>
      </c>
      <c r="AD2209" s="26">
        <v>2742.2678972869571</v>
      </c>
      <c r="AE2209" s="26">
        <v>310</v>
      </c>
      <c r="AF2209" s="26" t="s">
        <v>72</v>
      </c>
      <c r="AG2209" s="26">
        <v>39308</v>
      </c>
      <c r="AH2209" s="28">
        <v>8.7431999999999996E-2</v>
      </c>
      <c r="AI2209">
        <v>185021</v>
      </c>
      <c r="AJ2209" s="26">
        <v>55925</v>
      </c>
      <c r="AK2209" s="28">
        <v>0.14926200000000001</v>
      </c>
      <c r="AL2209">
        <v>227634</v>
      </c>
      <c r="AM2209" s="26">
        <v>65628</v>
      </c>
      <c r="AN2209" s="28">
        <v>0.19036500000000001</v>
      </c>
      <c r="AO2209">
        <v>245080</v>
      </c>
      <c r="AP2209" s="32">
        <v>81413.125</v>
      </c>
      <c r="AQ2209" s="36">
        <v>0.22325659910531018</v>
      </c>
      <c r="AR2209" s="32">
        <f t="shared" si="278"/>
        <v>120929.5430416399</v>
      </c>
      <c r="AS2209" s="32">
        <f t="shared" si="272"/>
        <v>2</v>
      </c>
      <c r="AT2209" s="32">
        <f t="shared" si="273"/>
        <v>1</v>
      </c>
      <c r="AU2209" s="32">
        <f t="shared" si="274"/>
        <v>2</v>
      </c>
      <c r="AV2209" s="32">
        <f t="shared" si="275"/>
        <v>102345.89082347789</v>
      </c>
      <c r="AW2209" s="32">
        <f t="shared" si="276"/>
        <v>0.2806598508244591</v>
      </c>
      <c r="AX2209" s="32">
        <f t="shared" si="277"/>
        <v>152022.68441940716</v>
      </c>
      <c r="AY2209" s="26">
        <v>2</v>
      </c>
      <c r="AZ2209" s="26">
        <v>1</v>
      </c>
      <c r="BA2209" s="26">
        <v>7893.87</v>
      </c>
      <c r="BB2209" s="26">
        <v>25.68</v>
      </c>
      <c r="BC2209" s="26">
        <v>123.97</v>
      </c>
      <c r="BD2209" s="26">
        <v>131.26</v>
      </c>
      <c r="BE2209" s="28">
        <v>0.06</v>
      </c>
      <c r="BF2209" s="28">
        <v>4.87</v>
      </c>
      <c r="BG2209" s="28">
        <v>0.73</v>
      </c>
      <c r="BH2209" s="28">
        <v>37.840000000000003</v>
      </c>
      <c r="BI2209" s="28">
        <v>0.08</v>
      </c>
      <c r="BJ2209" s="28">
        <v>7.4</v>
      </c>
      <c r="BK2209" s="28">
        <v>0.78</v>
      </c>
      <c r="BL2209" s="28">
        <v>7.23</v>
      </c>
      <c r="BM2209" s="28">
        <v>0.08</v>
      </c>
      <c r="BN2209" s="28">
        <v>6.88</v>
      </c>
      <c r="BO2209" s="28">
        <v>0.77</v>
      </c>
      <c r="BP2209" s="28">
        <v>5.63</v>
      </c>
      <c r="BQ2209" s="26">
        <v>42.342201000000003</v>
      </c>
      <c r="BR2209" s="26">
        <v>1452.1649159999999</v>
      </c>
      <c r="BS2209" s="31">
        <f t="shared" si="279"/>
        <v>7.7357280000000008</v>
      </c>
    </row>
    <row r="2210" spans="1:71">
      <c r="A2210" s="26">
        <v>42283325930000</v>
      </c>
      <c r="B2210" s="26" t="s">
        <v>9283</v>
      </c>
      <c r="C2210" t="s">
        <v>4835</v>
      </c>
      <c r="D2210" s="26" t="s">
        <v>624</v>
      </c>
      <c r="E2210" s="27" t="s">
        <v>591</v>
      </c>
      <c r="F2210" t="s">
        <v>66</v>
      </c>
      <c r="G2210" t="s">
        <v>67</v>
      </c>
      <c r="H2210" t="s">
        <v>614</v>
      </c>
      <c r="I2210" t="s">
        <v>3034</v>
      </c>
      <c r="J2210" t="s">
        <v>297</v>
      </c>
      <c r="K2210" t="s">
        <v>9261</v>
      </c>
      <c r="L2210">
        <v>28.464780000000001</v>
      </c>
      <c r="M2210">
        <v>-99.192179999999993</v>
      </c>
      <c r="N2210" s="28">
        <v>1938250.16</v>
      </c>
      <c r="O2210" s="28">
        <v>229646.71</v>
      </c>
      <c r="P2210" s="26">
        <v>450</v>
      </c>
      <c r="Q2210" s="26">
        <v>8676</v>
      </c>
      <c r="R2210" s="26">
        <v>13635</v>
      </c>
      <c r="S2210" s="29" t="s">
        <v>72</v>
      </c>
      <c r="T2210" s="30">
        <v>40709</v>
      </c>
      <c r="U2210" s="30">
        <v>40730</v>
      </c>
      <c r="V2210" s="30">
        <v>40969</v>
      </c>
      <c r="W2210">
        <v>2354</v>
      </c>
      <c r="X2210" s="26">
        <v>5088</v>
      </c>
      <c r="Y2210" s="26" t="s">
        <v>72</v>
      </c>
      <c r="Z2210" s="26" t="s">
        <v>72</v>
      </c>
      <c r="AA2210" s="26" t="s">
        <v>4069</v>
      </c>
      <c r="AB2210" s="31" t="s">
        <v>72</v>
      </c>
      <c r="AC2210" s="31" t="s">
        <v>72</v>
      </c>
      <c r="AD2210" s="26">
        <v>1910.562748660396</v>
      </c>
      <c r="AE2210" s="26" t="s">
        <v>72</v>
      </c>
      <c r="AF2210" s="26" t="s">
        <v>72</v>
      </c>
      <c r="AG2210" s="26">
        <v>23989</v>
      </c>
      <c r="AH2210" s="28">
        <v>4.1461999999999999E-2</v>
      </c>
      <c r="AI2210">
        <v>43419</v>
      </c>
      <c r="AJ2210" s="26">
        <v>36236</v>
      </c>
      <c r="AK2210" s="28">
        <v>6.9500000000000006E-2</v>
      </c>
      <c r="AL2210">
        <v>57440</v>
      </c>
      <c r="AM2210" s="26">
        <v>38140</v>
      </c>
      <c r="AN2210" s="28">
        <v>7.4108999999999994E-2</v>
      </c>
      <c r="AO2210">
        <v>57471</v>
      </c>
      <c r="AP2210" s="32">
        <v>61961.125</v>
      </c>
      <c r="AQ2210" s="36">
        <v>0.11838061729009038</v>
      </c>
      <c r="AR2210" s="32">
        <f t="shared" si="278"/>
        <v>82914.494260345993</v>
      </c>
      <c r="AS2210" s="32">
        <f t="shared" si="272"/>
        <v>2</v>
      </c>
      <c r="AT2210" s="32">
        <f t="shared" si="273"/>
        <v>1</v>
      </c>
      <c r="AU2210" s="32">
        <f t="shared" si="274"/>
        <v>1</v>
      </c>
      <c r="AV2210" s="32">
        <f t="shared" si="275"/>
        <v>69901.111930031446</v>
      </c>
      <c r="AW2210" s="32">
        <f t="shared" si="276"/>
        <v>0.13355046054345887</v>
      </c>
      <c r="AX2210" s="32">
        <f t="shared" si="277"/>
        <v>93539.543446223659</v>
      </c>
      <c r="AY2210" s="26">
        <v>2</v>
      </c>
      <c r="AZ2210" s="26">
        <v>1</v>
      </c>
      <c r="BA2210" s="26">
        <v>8126.82</v>
      </c>
      <c r="BB2210" s="26">
        <v>20.25</v>
      </c>
      <c r="BC2210" s="26">
        <v>129.37</v>
      </c>
      <c r="BD2210" s="26">
        <v>127.59</v>
      </c>
      <c r="BE2210" s="28">
        <v>0.06</v>
      </c>
      <c r="BF2210" s="28">
        <v>5.1100000000000003</v>
      </c>
      <c r="BG2210" s="28">
        <v>0.74</v>
      </c>
      <c r="BH2210" s="28">
        <v>68.430000000000007</v>
      </c>
      <c r="BI2210" s="28">
        <v>0.08</v>
      </c>
      <c r="BJ2210" s="28">
        <v>7.41</v>
      </c>
      <c r="BK2210" s="28">
        <v>0.78</v>
      </c>
      <c r="BL2210" s="28">
        <v>15.28</v>
      </c>
      <c r="BM2210" s="28">
        <v>0.08</v>
      </c>
      <c r="BN2210" s="28">
        <v>7</v>
      </c>
      <c r="BO2210" s="28">
        <v>0.77</v>
      </c>
      <c r="BP2210" s="28">
        <v>14.25</v>
      </c>
      <c r="BQ2210" s="26">
        <v>42.063097999999997</v>
      </c>
      <c r="BR2210" s="26">
        <v>1274.0649410000001</v>
      </c>
      <c r="BS2210" s="31">
        <f t="shared" si="279"/>
        <v>8.0726880000000012</v>
      </c>
    </row>
    <row r="2211" spans="1:71">
      <c r="A2211" s="26">
        <v>42283325940000</v>
      </c>
      <c r="B2211" s="26" t="s">
        <v>9283</v>
      </c>
      <c r="C2211" t="s">
        <v>4836</v>
      </c>
      <c r="D2211" s="26" t="s">
        <v>624</v>
      </c>
      <c r="E2211" s="27" t="s">
        <v>591</v>
      </c>
      <c r="F2211" t="s">
        <v>66</v>
      </c>
      <c r="G2211" t="s">
        <v>67</v>
      </c>
      <c r="H2211" t="s">
        <v>614</v>
      </c>
      <c r="I2211" t="s">
        <v>3034</v>
      </c>
      <c r="J2211" t="s">
        <v>232</v>
      </c>
      <c r="K2211" t="s">
        <v>9261</v>
      </c>
      <c r="L2211">
        <v>28.464770000000001</v>
      </c>
      <c r="M2211">
        <v>-99.192300000000003</v>
      </c>
      <c r="N2211" s="28">
        <v>1938211.59</v>
      </c>
      <c r="O2211" s="28">
        <v>229643.14</v>
      </c>
      <c r="P2211" s="26">
        <v>450</v>
      </c>
      <c r="Q2211" s="26">
        <v>8622</v>
      </c>
      <c r="R2211" s="26">
        <v>13589</v>
      </c>
      <c r="S2211" s="29" t="s">
        <v>72</v>
      </c>
      <c r="T2211" s="30">
        <v>40669</v>
      </c>
      <c r="U2211" s="30">
        <v>40689</v>
      </c>
      <c r="V2211" s="30">
        <v>40940</v>
      </c>
      <c r="W2211">
        <v>4194620</v>
      </c>
      <c r="X2211" s="26">
        <v>5076</v>
      </c>
      <c r="Y2211" s="26" t="s">
        <v>72</v>
      </c>
      <c r="Z2211" s="26" t="s">
        <v>72</v>
      </c>
      <c r="AA2211" s="26" t="s">
        <v>4069</v>
      </c>
      <c r="AB2211" s="31" t="s">
        <v>72</v>
      </c>
      <c r="AC2211" s="31" t="s">
        <v>72</v>
      </c>
      <c r="AD2211" s="26">
        <v>2688.8033204980748</v>
      </c>
      <c r="AE2211" s="26" t="s">
        <v>72</v>
      </c>
      <c r="AF2211" s="26" t="s">
        <v>72</v>
      </c>
      <c r="AG2211" s="26">
        <v>33165</v>
      </c>
      <c r="AH2211" s="28">
        <v>9.0962000000000001E-2</v>
      </c>
      <c r="AI2211">
        <v>7183</v>
      </c>
      <c r="AJ2211" s="26">
        <v>51272</v>
      </c>
      <c r="AK2211" s="28">
        <v>0.131272</v>
      </c>
      <c r="AL2211">
        <v>10777</v>
      </c>
      <c r="AM2211" s="26">
        <v>55094</v>
      </c>
      <c r="AN2211" s="28">
        <v>0.141626</v>
      </c>
      <c r="AO2211">
        <v>11364</v>
      </c>
      <c r="AP2211" s="32">
        <v>83560.515625</v>
      </c>
      <c r="AQ2211" s="36">
        <v>0.22467779187503126</v>
      </c>
      <c r="AR2211" s="32">
        <f t="shared" si="278"/>
        <v>123328.48478688052</v>
      </c>
      <c r="AS2211" s="32">
        <f t="shared" si="272"/>
        <v>2</v>
      </c>
      <c r="AT2211" s="32">
        <f t="shared" si="273"/>
        <v>1</v>
      </c>
      <c r="AU2211" s="32">
        <f t="shared" si="274"/>
        <v>2</v>
      </c>
      <c r="AV2211" s="32">
        <f t="shared" si="275"/>
        <v>94491.205612194637</v>
      </c>
      <c r="AW2211" s="32">
        <f t="shared" si="276"/>
        <v>0.25406826740793526</v>
      </c>
      <c r="AX2211" s="32">
        <f t="shared" si="277"/>
        <v>139461.28894339918</v>
      </c>
      <c r="AY2211" s="26">
        <v>2</v>
      </c>
      <c r="AZ2211" s="26">
        <v>1</v>
      </c>
      <c r="BA2211" s="26">
        <v>8125.95</v>
      </c>
      <c r="BB2211" s="26">
        <v>20.25</v>
      </c>
      <c r="BC2211" s="26">
        <v>129.37</v>
      </c>
      <c r="BD2211" s="26">
        <v>127.6</v>
      </c>
      <c r="BE2211" s="28">
        <v>0.06</v>
      </c>
      <c r="BF2211" s="28">
        <v>5.1100000000000003</v>
      </c>
      <c r="BG2211" s="28">
        <v>0.74</v>
      </c>
      <c r="BH2211" s="28">
        <v>68.349999999999994</v>
      </c>
      <c r="BI2211" s="28">
        <v>0.08</v>
      </c>
      <c r="BJ2211" s="28">
        <v>7.41</v>
      </c>
      <c r="BK2211" s="28">
        <v>0.78</v>
      </c>
      <c r="BL2211" s="28">
        <v>15.24</v>
      </c>
      <c r="BM2211" s="28">
        <v>0.08</v>
      </c>
      <c r="BN2211" s="28">
        <v>7</v>
      </c>
      <c r="BO2211" s="28">
        <v>0.77</v>
      </c>
      <c r="BP2211" s="28">
        <v>14.21</v>
      </c>
      <c r="BQ2211" s="26">
        <v>42.063097999999997</v>
      </c>
      <c r="BR2211" s="26">
        <v>1274.0649410000001</v>
      </c>
      <c r="BS2211" s="31">
        <f t="shared" si="279"/>
        <v>8.0726880000000012</v>
      </c>
    </row>
    <row r="2212" spans="1:71">
      <c r="A2212" s="26">
        <v>42283325960000</v>
      </c>
      <c r="B2212" s="26" t="s">
        <v>9283</v>
      </c>
      <c r="C2212" t="s">
        <v>4837</v>
      </c>
      <c r="D2212" s="26" t="s">
        <v>64</v>
      </c>
      <c r="E2212" s="27" t="s">
        <v>591</v>
      </c>
      <c r="F2212" t="s">
        <v>66</v>
      </c>
      <c r="G2212" t="s">
        <v>67</v>
      </c>
      <c r="H2212" t="s">
        <v>3019</v>
      </c>
      <c r="I2212" t="s">
        <v>3020</v>
      </c>
      <c r="J2212" t="s">
        <v>297</v>
      </c>
      <c r="K2212" t="s">
        <v>9261</v>
      </c>
      <c r="L2212">
        <v>28.427340000000001</v>
      </c>
      <c r="M2212">
        <v>-98.9666</v>
      </c>
      <c r="N2212" s="28">
        <v>2010735.73</v>
      </c>
      <c r="O2212" s="28">
        <v>215984.94</v>
      </c>
      <c r="P2212" s="26">
        <v>385</v>
      </c>
      <c r="Q2212" s="26">
        <v>9829</v>
      </c>
      <c r="R2212" s="26">
        <v>16535</v>
      </c>
      <c r="S2212" s="29" t="s">
        <v>72</v>
      </c>
      <c r="T2212" s="30">
        <v>40675</v>
      </c>
      <c r="U2212" s="30">
        <v>40708</v>
      </c>
      <c r="V2212" s="30">
        <v>40725</v>
      </c>
      <c r="W2212">
        <v>4693</v>
      </c>
      <c r="X2212" s="26">
        <v>6864</v>
      </c>
      <c r="Y2212" s="26" t="s">
        <v>72</v>
      </c>
      <c r="Z2212" s="26" t="s">
        <v>72</v>
      </c>
      <c r="AA2212" s="26" t="s">
        <v>4069</v>
      </c>
      <c r="AB2212" s="31" t="s">
        <v>72</v>
      </c>
      <c r="AC2212" s="31" t="s">
        <v>72</v>
      </c>
      <c r="AD2212" s="26">
        <v>2278.9645550080154</v>
      </c>
      <c r="AE2212" s="26">
        <v>1181</v>
      </c>
      <c r="AF2212" s="26" t="s">
        <v>72</v>
      </c>
      <c r="AG2212" s="26">
        <v>48613</v>
      </c>
      <c r="AH2212" s="28">
        <v>0.110204</v>
      </c>
      <c r="AI2212">
        <v>47299</v>
      </c>
      <c r="AJ2212" s="26">
        <v>61031</v>
      </c>
      <c r="AK2212" s="28">
        <v>0.138964</v>
      </c>
      <c r="AL2212">
        <v>56854</v>
      </c>
      <c r="AM2212" s="26">
        <v>74295</v>
      </c>
      <c r="AN2212" s="28">
        <v>0.170905</v>
      </c>
      <c r="AO2212">
        <v>60274</v>
      </c>
      <c r="AP2212" s="32">
        <v>82490.2265625</v>
      </c>
      <c r="AQ2212" s="36">
        <v>0.18799230247051815</v>
      </c>
      <c r="AR2212" s="32">
        <f t="shared" si="278"/>
        <v>115764.86409978171</v>
      </c>
      <c r="AS2212" s="32">
        <f t="shared" si="272"/>
        <v>2</v>
      </c>
      <c r="AT2212" s="32">
        <f t="shared" si="273"/>
        <v>1</v>
      </c>
      <c r="AU2212" s="32">
        <f t="shared" si="274"/>
        <v>2</v>
      </c>
      <c r="AV2212" s="32">
        <f t="shared" si="275"/>
        <v>68982.211606752622</v>
      </c>
      <c r="AW2212" s="32">
        <f t="shared" si="276"/>
        <v>0.15720801517785171</v>
      </c>
      <c r="AX2212" s="32">
        <f t="shared" si="277"/>
        <v>96808.030293232383</v>
      </c>
      <c r="AY2212" s="26">
        <v>2</v>
      </c>
      <c r="AZ2212" s="26">
        <v>1</v>
      </c>
      <c r="BA2212" s="26">
        <v>9030.2999999999993</v>
      </c>
      <c r="BB2212" s="26">
        <v>45.21</v>
      </c>
      <c r="BC2212" s="26">
        <v>85.01</v>
      </c>
      <c r="BD2212" s="26">
        <v>122.88</v>
      </c>
      <c r="BE2212" s="28">
        <v>0.08</v>
      </c>
      <c r="BF2212" s="28">
        <v>7.93</v>
      </c>
      <c r="BG2212" s="28">
        <v>0.66</v>
      </c>
      <c r="BH2212" s="28">
        <v>288.27999999999997</v>
      </c>
      <c r="BI2212" s="28">
        <v>0.09</v>
      </c>
      <c r="BJ2212" s="28">
        <v>8.6999999999999993</v>
      </c>
      <c r="BK2212" s="28">
        <v>0.74</v>
      </c>
      <c r="BL2212" s="28">
        <v>158.22</v>
      </c>
      <c r="BM2212" s="28">
        <v>0.09</v>
      </c>
      <c r="BN2212" s="28">
        <v>8.59</v>
      </c>
      <c r="BO2212" s="28">
        <v>0.78</v>
      </c>
      <c r="BP2212" s="28">
        <v>190.01</v>
      </c>
      <c r="BQ2212" s="26">
        <v>43.630699</v>
      </c>
      <c r="BR2212" s="26">
        <v>2180.7084960000002</v>
      </c>
      <c r="BS2212" s="31">
        <f t="shared" si="279"/>
        <v>5.6616659999999994</v>
      </c>
    </row>
    <row r="2213" spans="1:71">
      <c r="A2213" s="26">
        <v>42283326140000</v>
      </c>
      <c r="B2213" s="26" t="s">
        <v>9283</v>
      </c>
      <c r="C2213" t="s">
        <v>4838</v>
      </c>
      <c r="D2213" s="26" t="s">
        <v>223</v>
      </c>
      <c r="E2213" s="27" t="s">
        <v>591</v>
      </c>
      <c r="F2213" t="s">
        <v>66</v>
      </c>
      <c r="G2213" t="s">
        <v>67</v>
      </c>
      <c r="H2213" t="s">
        <v>3049</v>
      </c>
      <c r="I2213" t="s">
        <v>3050</v>
      </c>
      <c r="J2213" t="s">
        <v>470</v>
      </c>
      <c r="K2213" t="s">
        <v>9261</v>
      </c>
      <c r="L2213">
        <v>28.58803</v>
      </c>
      <c r="M2213">
        <v>-99.361040000000003</v>
      </c>
      <c r="N2213" s="28">
        <v>1884131.79</v>
      </c>
      <c r="O2213" s="28">
        <v>274586.12</v>
      </c>
      <c r="P2213" s="26">
        <v>566</v>
      </c>
      <c r="Q2213" s="26">
        <v>7434</v>
      </c>
      <c r="R2213" s="26">
        <v>12460</v>
      </c>
      <c r="S2213" s="29" t="s">
        <v>72</v>
      </c>
      <c r="T2213" s="30">
        <v>40976</v>
      </c>
      <c r="U2213" s="30">
        <v>41081</v>
      </c>
      <c r="V2213" s="30">
        <v>41091</v>
      </c>
      <c r="W2213">
        <v>0</v>
      </c>
      <c r="X2213" s="26">
        <v>5098</v>
      </c>
      <c r="Y2213" s="26" t="s">
        <v>72</v>
      </c>
      <c r="Z2213" s="26" t="s">
        <v>72</v>
      </c>
      <c r="AA2213" s="26" t="s">
        <v>4069</v>
      </c>
      <c r="AB2213" s="31" t="s">
        <v>72</v>
      </c>
      <c r="AC2213" s="31" t="s">
        <v>72</v>
      </c>
      <c r="AD2213" s="26">
        <v>2169.7431263714984</v>
      </c>
      <c r="AE2213" s="26">
        <v>375</v>
      </c>
      <c r="AF2213" s="26" t="s">
        <v>72</v>
      </c>
      <c r="AG2213" s="26">
        <v>4372</v>
      </c>
      <c r="AH2213" s="28">
        <v>9.3259999999999992E-3</v>
      </c>
      <c r="AI2213">
        <v>3136</v>
      </c>
      <c r="AJ2213" s="26">
        <v>7135</v>
      </c>
      <c r="AK2213" s="28">
        <v>1.6809000000000001E-2</v>
      </c>
      <c r="AL2213">
        <v>4059</v>
      </c>
      <c r="AM2213" s="26">
        <v>7135</v>
      </c>
      <c r="AN2213" s="28">
        <v>1.6809000000000001E-2</v>
      </c>
      <c r="AO2213">
        <v>4059</v>
      </c>
      <c r="AP2213" s="32">
        <v>23868.91015625</v>
      </c>
      <c r="AQ2213" s="36">
        <v>5.1789403745502283E-2</v>
      </c>
      <c r="AR2213" s="32">
        <f t="shared" si="278"/>
        <v>33035.634619203905</v>
      </c>
      <c r="AS2213" s="32">
        <f t="shared" si="272"/>
        <v>1</v>
      </c>
      <c r="AT2213" s="32">
        <f t="shared" si="273"/>
        <v>1</v>
      </c>
      <c r="AU2213" s="32">
        <f t="shared" si="274"/>
        <v>1</v>
      </c>
      <c r="AV2213" s="32">
        <f t="shared" si="275"/>
        <v>26874.763494875442</v>
      </c>
      <c r="AW2213" s="32">
        <f t="shared" si="276"/>
        <v>5.8311333365865657E-2</v>
      </c>
      <c r="AX2213" s="32">
        <f t="shared" si="277"/>
        <v>37195.869500633664</v>
      </c>
      <c r="AY2213" s="26">
        <v>2</v>
      </c>
      <c r="AZ2213" s="26">
        <v>1</v>
      </c>
      <c r="BA2213" s="26">
        <v>6768.38</v>
      </c>
      <c r="BB2213" s="26">
        <v>63.78</v>
      </c>
      <c r="BC2213" s="26">
        <v>120.17</v>
      </c>
      <c r="BD2213" s="26">
        <v>191.74</v>
      </c>
      <c r="BE2213" s="28">
        <v>0.04</v>
      </c>
      <c r="BF2213" s="28">
        <v>4.38</v>
      </c>
      <c r="BG2213" s="28">
        <v>0.31</v>
      </c>
      <c r="BH2213" s="28">
        <v>-95.68</v>
      </c>
      <c r="BI2213" s="28">
        <v>7.0000000000000007E-2</v>
      </c>
      <c r="BJ2213" s="28">
        <v>8.14</v>
      </c>
      <c r="BK2213" s="28">
        <v>0.55000000000000004</v>
      </c>
      <c r="BL2213" s="28">
        <v>-14.15</v>
      </c>
      <c r="BM2213" s="28">
        <v>0.08</v>
      </c>
      <c r="BN2213" s="28">
        <v>6.94</v>
      </c>
      <c r="BO2213" s="28">
        <v>0.75</v>
      </c>
      <c r="BP2213" s="28">
        <v>-4.58</v>
      </c>
      <c r="BQ2213" s="26">
        <v>36.215899999999998</v>
      </c>
      <c r="BR2213" s="26">
        <v>2067.96875</v>
      </c>
      <c r="BS2213" s="31">
        <f t="shared" si="279"/>
        <v>4.626545000000001</v>
      </c>
    </row>
    <row r="2214" spans="1:71">
      <c r="A2214" s="26">
        <v>42283326320000</v>
      </c>
      <c r="B2214" s="26" t="s">
        <v>9283</v>
      </c>
      <c r="C2214" t="s">
        <v>4839</v>
      </c>
      <c r="D2214" s="26" t="s">
        <v>3036</v>
      </c>
      <c r="E2214" s="27" t="s">
        <v>591</v>
      </c>
      <c r="F2214" t="s">
        <v>66</v>
      </c>
      <c r="G2214" t="s">
        <v>67</v>
      </c>
      <c r="H2214" t="s">
        <v>4840</v>
      </c>
      <c r="I2214" t="s">
        <v>4841</v>
      </c>
      <c r="J2214" t="s">
        <v>70</v>
      </c>
      <c r="K2214" t="s">
        <v>9261</v>
      </c>
      <c r="L2214">
        <v>28.591799999999999</v>
      </c>
      <c r="M2214">
        <v>-99.288939999999997</v>
      </c>
      <c r="N2214" s="28">
        <v>1907274.1</v>
      </c>
      <c r="O2214" s="28">
        <v>275892.5</v>
      </c>
      <c r="P2214" s="26">
        <v>549</v>
      </c>
      <c r="Q2214" s="26">
        <v>7584</v>
      </c>
      <c r="R2214" s="26">
        <v>13648</v>
      </c>
      <c r="S2214" s="29" t="s">
        <v>72</v>
      </c>
      <c r="T2214" s="30">
        <v>40699</v>
      </c>
      <c r="U2214" s="30">
        <v>40779</v>
      </c>
      <c r="V2214" s="30">
        <v>40787</v>
      </c>
      <c r="W2214" t="s">
        <v>72</v>
      </c>
      <c r="X2214" s="26">
        <v>6243</v>
      </c>
      <c r="Y2214" s="26" t="s">
        <v>72</v>
      </c>
      <c r="Z2214" s="26" t="s">
        <v>72</v>
      </c>
      <c r="AA2214" s="26" t="s">
        <v>4069</v>
      </c>
      <c r="AB2214" s="31" t="s">
        <v>72</v>
      </c>
      <c r="AC2214" s="31" t="s">
        <v>72</v>
      </c>
      <c r="AD2214" s="26">
        <v>2368.7772143786169</v>
      </c>
      <c r="AE2214" s="26">
        <v>458</v>
      </c>
      <c r="AF2214" s="26" t="s">
        <v>72</v>
      </c>
      <c r="AG2214" s="26">
        <v>27209</v>
      </c>
      <c r="AH2214" s="28">
        <v>5.321E-2</v>
      </c>
      <c r="AI2214">
        <v>31567</v>
      </c>
      <c r="AJ2214" s="26">
        <v>40861</v>
      </c>
      <c r="AK2214" s="28">
        <v>9.6195000000000003E-2</v>
      </c>
      <c r="AL2214">
        <v>46468</v>
      </c>
      <c r="AM2214" s="26">
        <v>50052</v>
      </c>
      <c r="AN2214" s="28">
        <v>0.122881</v>
      </c>
      <c r="AO2214">
        <v>54146</v>
      </c>
      <c r="AP2214" s="32">
        <v>66779.9375</v>
      </c>
      <c r="AQ2214" s="36">
        <v>0.15818679432762814</v>
      </c>
      <c r="AR2214" s="32">
        <f t="shared" si="278"/>
        <v>94779.000095990181</v>
      </c>
      <c r="AS2214" s="32">
        <f t="shared" si="272"/>
        <v>2</v>
      </c>
      <c r="AT2214" s="32">
        <f t="shared" si="273"/>
        <v>1</v>
      </c>
      <c r="AU2214" s="32">
        <f t="shared" si="274"/>
        <v>1</v>
      </c>
      <c r="AV2214" s="32">
        <f t="shared" si="275"/>
        <v>61399.461997437131</v>
      </c>
      <c r="AW2214" s="32">
        <f t="shared" si="276"/>
        <v>0.14544164655463487</v>
      </c>
      <c r="AX2214" s="32">
        <f t="shared" si="277"/>
        <v>87142.63343760751</v>
      </c>
      <c r="AY2214" s="26">
        <v>2</v>
      </c>
      <c r="AZ2214" s="26">
        <v>1</v>
      </c>
      <c r="BA2214" s="26">
        <v>6942.56</v>
      </c>
      <c r="BB2214" s="26">
        <v>133.6</v>
      </c>
      <c r="BC2214" s="26">
        <v>83.95</v>
      </c>
      <c r="BD2214" s="26">
        <v>165.08</v>
      </c>
      <c r="BE2214" s="28">
        <v>0.06</v>
      </c>
      <c r="BF2214" s="28">
        <v>4.26</v>
      </c>
      <c r="BG2214" s="28">
        <v>0.49</v>
      </c>
      <c r="BH2214" s="28">
        <v>-90.28</v>
      </c>
      <c r="BI2214" s="28">
        <v>0.09</v>
      </c>
      <c r="BJ2214" s="28">
        <v>8.4600000000000009</v>
      </c>
      <c r="BK2214" s="28">
        <v>0.71</v>
      </c>
      <c r="BL2214" s="28">
        <v>-10.32</v>
      </c>
      <c r="BM2214" s="28">
        <v>0.08</v>
      </c>
      <c r="BN2214" s="28">
        <v>7.19</v>
      </c>
      <c r="BO2214" s="28">
        <v>0.74</v>
      </c>
      <c r="BP2214" s="28">
        <v>-6.09</v>
      </c>
      <c r="BQ2214" s="26">
        <v>40</v>
      </c>
      <c r="BR2214" s="26">
        <v>2070.0895989999999</v>
      </c>
      <c r="BS2214" s="31">
        <f t="shared" si="279"/>
        <v>5.3644049999999996</v>
      </c>
    </row>
    <row r="2215" spans="1:71">
      <c r="A2215" s="26">
        <v>42283326350000</v>
      </c>
      <c r="B2215" s="26" t="s">
        <v>9283</v>
      </c>
      <c r="C2215" t="s">
        <v>4842</v>
      </c>
      <c r="D2215" s="26" t="s">
        <v>64</v>
      </c>
      <c r="E2215" s="27" t="s">
        <v>591</v>
      </c>
      <c r="F2215" t="s">
        <v>66</v>
      </c>
      <c r="G2215" t="s">
        <v>67</v>
      </c>
      <c r="H2215" t="s">
        <v>675</v>
      </c>
      <c r="I2215" t="s">
        <v>676</v>
      </c>
      <c r="J2215" t="s">
        <v>76</v>
      </c>
      <c r="K2215" t="s">
        <v>9261</v>
      </c>
      <c r="L2215">
        <v>28.428239999999999</v>
      </c>
      <c r="M2215">
        <v>-98.934979999999996</v>
      </c>
      <c r="N2215" s="28">
        <v>2020899.14</v>
      </c>
      <c r="O2215" s="28">
        <v>216316.44</v>
      </c>
      <c r="P2215" s="26">
        <v>365</v>
      </c>
      <c r="Q2215" s="26">
        <v>9596</v>
      </c>
      <c r="R2215" s="26">
        <v>15670</v>
      </c>
      <c r="S2215" s="29" t="s">
        <v>72</v>
      </c>
      <c r="T2215" s="30">
        <v>40745</v>
      </c>
      <c r="U2215" s="30">
        <v>40835</v>
      </c>
      <c r="V2215" s="30">
        <v>40817</v>
      </c>
      <c r="W2215">
        <v>4213</v>
      </c>
      <c r="X2215" s="26">
        <v>6363</v>
      </c>
      <c r="Y2215" s="26" t="s">
        <v>72</v>
      </c>
      <c r="Z2215" s="26" t="s">
        <v>72</v>
      </c>
      <c r="AA2215" s="26" t="s">
        <v>4069</v>
      </c>
      <c r="AB2215" s="31" t="s">
        <v>72</v>
      </c>
      <c r="AC2215" s="31" t="s">
        <v>72</v>
      </c>
      <c r="AD2215" s="26">
        <v>2643.7864240174076</v>
      </c>
      <c r="AE2215" s="26">
        <v>623</v>
      </c>
      <c r="AF2215" s="26" t="s">
        <v>72</v>
      </c>
      <c r="AG2215" s="26">
        <v>28556</v>
      </c>
      <c r="AH2215" s="28">
        <v>6.5920000000000006E-2</v>
      </c>
      <c r="AI2215">
        <v>25688</v>
      </c>
      <c r="AJ2215" s="26">
        <v>46095</v>
      </c>
      <c r="AK2215" s="28">
        <v>0.12510099999999999</v>
      </c>
      <c r="AL2215">
        <v>27853</v>
      </c>
      <c r="AM2215" s="26">
        <v>60277</v>
      </c>
      <c r="AN2215" s="28">
        <v>0.16862099999999999</v>
      </c>
      <c r="AO2215">
        <v>28852</v>
      </c>
      <c r="AP2215" s="32">
        <v>113528.265625</v>
      </c>
      <c r="AQ2215" s="36">
        <v>0.30014448740161709</v>
      </c>
      <c r="AR2215" s="32">
        <f t="shared" si="278"/>
        <v>166653.83989508622</v>
      </c>
      <c r="AS2215" s="32">
        <f t="shared" si="272"/>
        <v>3</v>
      </c>
      <c r="AT2215" s="32">
        <f t="shared" si="273"/>
        <v>1</v>
      </c>
      <c r="AU2215" s="32">
        <f t="shared" si="274"/>
        <v>2</v>
      </c>
      <c r="AV2215" s="32">
        <f t="shared" si="275"/>
        <v>102412.73686743675</v>
      </c>
      <c r="AW2215" s="32">
        <f t="shared" si="276"/>
        <v>0.27075740337659626</v>
      </c>
      <c r="AX2215" s="32">
        <f t="shared" si="277"/>
        <v>150336.79726509427</v>
      </c>
      <c r="AY2215" s="26">
        <v>2</v>
      </c>
      <c r="AZ2215" s="26">
        <v>1</v>
      </c>
      <c r="BA2215" s="26">
        <v>9107.36</v>
      </c>
      <c r="BB2215" s="26">
        <v>48.02</v>
      </c>
      <c r="BC2215" s="26">
        <v>79.489999999999995</v>
      </c>
      <c r="BD2215" s="26">
        <v>123.31</v>
      </c>
      <c r="BE2215" s="28">
        <v>7.0000000000000007E-2</v>
      </c>
      <c r="BF2215" s="28">
        <v>8.07</v>
      </c>
      <c r="BG2215" s="28">
        <v>0.65</v>
      </c>
      <c r="BH2215" s="28">
        <v>259.19</v>
      </c>
      <c r="BI2215" s="28">
        <v>0.09</v>
      </c>
      <c r="BJ2215" s="28">
        <v>8.61</v>
      </c>
      <c r="BK2215" s="28">
        <v>0.74</v>
      </c>
      <c r="BL2215" s="28">
        <v>148.78</v>
      </c>
      <c r="BM2215" s="28">
        <v>0.09</v>
      </c>
      <c r="BN2215" s="28">
        <v>8.5500000000000007</v>
      </c>
      <c r="BO2215" s="28">
        <v>0.78</v>
      </c>
      <c r="BP2215" s="28">
        <v>180.2</v>
      </c>
      <c r="BQ2215" s="26">
        <v>44.107199999999999</v>
      </c>
      <c r="BR2215" s="26">
        <v>1886.162597</v>
      </c>
      <c r="BS2215" s="31">
        <f t="shared" si="279"/>
        <v>5.294033999999999</v>
      </c>
    </row>
    <row r="2216" spans="1:71">
      <c r="A2216" s="26">
        <v>42283326600000</v>
      </c>
      <c r="B2216" s="26" t="s">
        <v>9283</v>
      </c>
      <c r="C2216" t="s">
        <v>4843</v>
      </c>
      <c r="D2216" s="26" t="s">
        <v>636</v>
      </c>
      <c r="E2216" s="27" t="s">
        <v>591</v>
      </c>
      <c r="F2216" t="s">
        <v>66</v>
      </c>
      <c r="G2216" t="s">
        <v>67</v>
      </c>
      <c r="H2216" t="s">
        <v>3071</v>
      </c>
      <c r="I2216" t="s">
        <v>3072</v>
      </c>
      <c r="J2216" t="s">
        <v>661</v>
      </c>
      <c r="K2216" t="s">
        <v>9261</v>
      </c>
      <c r="L2216">
        <v>28.392050000000001</v>
      </c>
      <c r="M2216">
        <v>-98.984849999999994</v>
      </c>
      <c r="N2216" s="28">
        <v>2004871.31</v>
      </c>
      <c r="O2216" s="28">
        <v>203152.8</v>
      </c>
      <c r="P2216" s="26">
        <v>407</v>
      </c>
      <c r="Q2216" s="26">
        <v>10101</v>
      </c>
      <c r="R2216" s="26">
        <v>15352</v>
      </c>
      <c r="S2216" s="29" t="s">
        <v>72</v>
      </c>
      <c r="T2216" s="30">
        <v>40729</v>
      </c>
      <c r="U2216" s="30">
        <v>40822</v>
      </c>
      <c r="V2216" s="30">
        <v>40909</v>
      </c>
      <c r="W2216">
        <v>4304</v>
      </c>
      <c r="X2216" s="26">
        <v>5216</v>
      </c>
      <c r="Y2216" s="26" t="s">
        <v>72</v>
      </c>
      <c r="Z2216" s="26" t="s">
        <v>72</v>
      </c>
      <c r="AA2216" s="26" t="s">
        <v>4069</v>
      </c>
      <c r="AB2216" s="31" t="s">
        <v>72</v>
      </c>
      <c r="AC2216" s="31" t="s">
        <v>72</v>
      </c>
      <c r="AD2216" s="26">
        <v>2755.1078930389276</v>
      </c>
      <c r="AE2216" s="26" t="s">
        <v>72</v>
      </c>
      <c r="AF2216" s="26" t="s">
        <v>72</v>
      </c>
      <c r="AG2216" s="26">
        <v>39522</v>
      </c>
      <c r="AH2216" s="28">
        <v>0.113695</v>
      </c>
      <c r="AI2216">
        <v>28877</v>
      </c>
      <c r="AJ2216" s="26">
        <v>77932</v>
      </c>
      <c r="AK2216" s="28">
        <v>0.222135</v>
      </c>
      <c r="AL2216">
        <v>59413</v>
      </c>
      <c r="AM2216" s="26">
        <v>87514</v>
      </c>
      <c r="AN2216" s="28">
        <v>0.25390600000000002</v>
      </c>
      <c r="AO2216">
        <v>66414</v>
      </c>
      <c r="AP2216" s="32">
        <v>165788.9375</v>
      </c>
      <c r="AQ2216" s="36">
        <v>0.45676641028478748</v>
      </c>
      <c r="AR2216" s="32">
        <f t="shared" si="278"/>
        <v>246636.59212040738</v>
      </c>
      <c r="AS2216" s="32">
        <f t="shared" si="272"/>
        <v>3</v>
      </c>
      <c r="AT2216" s="32">
        <f t="shared" si="273"/>
        <v>1</v>
      </c>
      <c r="AU2216" s="32">
        <f t="shared" si="274"/>
        <v>3</v>
      </c>
      <c r="AV2216" s="32">
        <f t="shared" si="275"/>
        <v>182444.11450345092</v>
      </c>
      <c r="AW2216" s="32">
        <f t="shared" si="276"/>
        <v>0.50265321990695555</v>
      </c>
      <c r="AX2216" s="32">
        <f t="shared" si="277"/>
        <v>271413.73442698206</v>
      </c>
      <c r="AY2216" s="26">
        <v>2</v>
      </c>
      <c r="AZ2216" s="26">
        <v>1</v>
      </c>
      <c r="BA2216" s="26">
        <v>9232.19</v>
      </c>
      <c r="BB2216" s="26">
        <v>65.34</v>
      </c>
      <c r="BC2216" s="26">
        <v>60.11</v>
      </c>
      <c r="BD2216" s="26">
        <v>113.72</v>
      </c>
      <c r="BE2216" s="28">
        <v>0.08</v>
      </c>
      <c r="BF2216" s="28">
        <v>8.93</v>
      </c>
      <c r="BG2216" s="28">
        <v>0.67</v>
      </c>
      <c r="BH2216" s="28">
        <v>499.55</v>
      </c>
      <c r="BI2216" s="28">
        <v>0.08</v>
      </c>
      <c r="BJ2216" s="28">
        <v>9.16</v>
      </c>
      <c r="BK2216" s="28">
        <v>0.72</v>
      </c>
      <c r="BL2216" s="28">
        <v>232.83</v>
      </c>
      <c r="BM2216" s="28">
        <v>0.09</v>
      </c>
      <c r="BN2216" s="28">
        <v>9.09</v>
      </c>
      <c r="BO2216" s="28">
        <v>0.78</v>
      </c>
      <c r="BP2216" s="28">
        <v>279.58</v>
      </c>
      <c r="BQ2216" s="26">
        <v>46.104900000000001</v>
      </c>
      <c r="BR2216" s="26">
        <v>2314.2841790000002</v>
      </c>
      <c r="BS2216" s="31">
        <f t="shared" si="279"/>
        <v>3.4623360000000001</v>
      </c>
    </row>
    <row r="2217" spans="1:71">
      <c r="A2217" s="26">
        <v>42283326610000</v>
      </c>
      <c r="B2217" s="26" t="s">
        <v>9283</v>
      </c>
      <c r="C2217" t="s">
        <v>3070</v>
      </c>
      <c r="D2217" s="26" t="s">
        <v>636</v>
      </c>
      <c r="E2217" s="27" t="s">
        <v>591</v>
      </c>
      <c r="F2217" t="s">
        <v>66</v>
      </c>
      <c r="G2217" t="s">
        <v>67</v>
      </c>
      <c r="H2217" t="s">
        <v>3071</v>
      </c>
      <c r="I2217" t="s">
        <v>3072</v>
      </c>
      <c r="J2217" t="s">
        <v>83</v>
      </c>
      <c r="K2217" t="s">
        <v>9261</v>
      </c>
      <c r="L2217">
        <v>28.392050000000001</v>
      </c>
      <c r="M2217">
        <v>-98.984809999999996</v>
      </c>
      <c r="N2217" s="28">
        <v>2004884.17</v>
      </c>
      <c r="O2217" s="28">
        <v>203152.81</v>
      </c>
      <c r="P2217" s="26">
        <v>407</v>
      </c>
      <c r="Q2217" s="26">
        <v>9854</v>
      </c>
      <c r="R2217" s="26">
        <v>15140</v>
      </c>
      <c r="S2217" s="29" t="s">
        <v>72</v>
      </c>
      <c r="T2217" s="30">
        <v>40723</v>
      </c>
      <c r="U2217" s="30">
        <v>40802</v>
      </c>
      <c r="V2217" s="30">
        <v>40909</v>
      </c>
      <c r="W2217">
        <v>3596</v>
      </c>
      <c r="X2217" s="26">
        <v>5536</v>
      </c>
      <c r="Y2217" s="26" t="s">
        <v>72</v>
      </c>
      <c r="Z2217" s="26" t="s">
        <v>72</v>
      </c>
      <c r="AA2217" s="26" t="s">
        <v>4069</v>
      </c>
      <c r="AB2217" s="31" t="s">
        <v>72</v>
      </c>
      <c r="AC2217" s="31" t="s">
        <v>72</v>
      </c>
      <c r="AD2217" s="26">
        <v>1013.6978143052826</v>
      </c>
      <c r="AE2217" s="26" t="s">
        <v>72</v>
      </c>
      <c r="AF2217" s="26" t="s">
        <v>72</v>
      </c>
      <c r="AG2217" s="26">
        <v>44387</v>
      </c>
      <c r="AH2217" s="28">
        <v>0.12043</v>
      </c>
      <c r="AI2217">
        <v>24071</v>
      </c>
      <c r="AJ2217" s="26">
        <v>87527</v>
      </c>
      <c r="AK2217" s="28">
        <v>0.235294</v>
      </c>
      <c r="AL2217">
        <v>49528</v>
      </c>
      <c r="AM2217" s="26">
        <v>98289</v>
      </c>
      <c r="AN2217" s="28">
        <v>0.26894600000000002</v>
      </c>
      <c r="AO2217">
        <v>55364</v>
      </c>
      <c r="AP2217" s="32">
        <v>216659.125</v>
      </c>
      <c r="AQ2217" s="36">
        <v>0.21962688146179501</v>
      </c>
      <c r="AR2217" s="32">
        <f t="shared" si="278"/>
        <v>255533.08301873773</v>
      </c>
      <c r="AS2217" s="32">
        <f t="shared" si="272"/>
        <v>4</v>
      </c>
      <c r="AT2217" s="32">
        <f t="shared" si="273"/>
        <v>1</v>
      </c>
      <c r="AU2217" s="32">
        <f t="shared" si="274"/>
        <v>3</v>
      </c>
      <c r="AV2217" s="32">
        <f t="shared" si="275"/>
        <v>224642.9511380058</v>
      </c>
      <c r="AW2217" s="32">
        <f t="shared" si="276"/>
        <v>0.22772006856768484</v>
      </c>
      <c r="AX2217" s="32">
        <f t="shared" si="277"/>
        <v>264949.40327448602</v>
      </c>
      <c r="AY2217" s="26">
        <v>2</v>
      </c>
      <c r="AZ2217" s="26">
        <v>1</v>
      </c>
      <c r="BA2217" s="26">
        <v>9232.2000000000007</v>
      </c>
      <c r="BB2217" s="26">
        <v>65.33</v>
      </c>
      <c r="BC2217" s="26">
        <v>60.14</v>
      </c>
      <c r="BD2217" s="26">
        <v>113.75</v>
      </c>
      <c r="BE2217" s="28">
        <v>0.08</v>
      </c>
      <c r="BF2217" s="28">
        <v>8.93</v>
      </c>
      <c r="BG2217" s="28">
        <v>0.67</v>
      </c>
      <c r="BH2217" s="28">
        <v>499.56</v>
      </c>
      <c r="BI2217" s="28">
        <v>0.08</v>
      </c>
      <c r="BJ2217" s="28">
        <v>9.16</v>
      </c>
      <c r="BK2217" s="28">
        <v>0.72</v>
      </c>
      <c r="BL2217" s="28">
        <v>232.84</v>
      </c>
      <c r="BM2217" s="28">
        <v>0.09</v>
      </c>
      <c r="BN2217" s="28">
        <v>9.09</v>
      </c>
      <c r="BO2217" s="28">
        <v>0.78</v>
      </c>
      <c r="BP2217" s="28">
        <v>279.60000000000002</v>
      </c>
      <c r="BQ2217" s="26">
        <v>46.104900000000001</v>
      </c>
      <c r="BR2217" s="26">
        <v>2314.2841790000002</v>
      </c>
      <c r="BS2217" s="31">
        <f t="shared" si="279"/>
        <v>3.464064</v>
      </c>
    </row>
    <row r="2218" spans="1:71">
      <c r="A2218" s="26">
        <v>42283326620000</v>
      </c>
      <c r="B2218" s="26" t="s">
        <v>9283</v>
      </c>
      <c r="C2218" t="s">
        <v>4844</v>
      </c>
      <c r="D2218" s="26" t="s">
        <v>636</v>
      </c>
      <c r="E2218" s="27" t="s">
        <v>591</v>
      </c>
      <c r="F2218" t="s">
        <v>66</v>
      </c>
      <c r="G2218" t="s">
        <v>67</v>
      </c>
      <c r="H2218" t="s">
        <v>3071</v>
      </c>
      <c r="I2218" t="s">
        <v>3072</v>
      </c>
      <c r="J2218" t="s">
        <v>81</v>
      </c>
      <c r="K2218" t="s">
        <v>9261</v>
      </c>
      <c r="L2218">
        <v>28.392050000000001</v>
      </c>
      <c r="M2218">
        <v>-98.984769999999997</v>
      </c>
      <c r="N2218" s="28">
        <v>2004897.04</v>
      </c>
      <c r="O2218" s="28">
        <v>203152.81</v>
      </c>
      <c r="P2218" s="26">
        <v>407</v>
      </c>
      <c r="Q2218" s="26">
        <v>9859</v>
      </c>
      <c r="R2218" s="26">
        <v>16467</v>
      </c>
      <c r="S2218" s="29" t="s">
        <v>72</v>
      </c>
      <c r="T2218" s="30">
        <v>40726</v>
      </c>
      <c r="U2218" s="30">
        <v>40783</v>
      </c>
      <c r="V2218" s="30">
        <v>40909</v>
      </c>
      <c r="W2218">
        <v>4225</v>
      </c>
      <c r="X2218" s="26">
        <v>5740</v>
      </c>
      <c r="Y2218" s="26" t="s">
        <v>72</v>
      </c>
      <c r="Z2218" s="26" t="s">
        <v>72</v>
      </c>
      <c r="AA2218" s="26" t="s">
        <v>4069</v>
      </c>
      <c r="AB2218" s="31" t="s">
        <v>72</v>
      </c>
      <c r="AC2218" s="31" t="s">
        <v>72</v>
      </c>
      <c r="AD2218" s="26">
        <v>2399.6799241301642</v>
      </c>
      <c r="AE2218" s="26" t="s">
        <v>72</v>
      </c>
      <c r="AF2218" s="26" t="s">
        <v>72</v>
      </c>
      <c r="AG2218" s="26">
        <v>47799</v>
      </c>
      <c r="AH2218" s="28">
        <v>0.119769</v>
      </c>
      <c r="AI2218">
        <v>32908</v>
      </c>
      <c r="AJ2218" s="26">
        <v>94257</v>
      </c>
      <c r="AK2218" s="28">
        <v>0.23400599999999999</v>
      </c>
      <c r="AL2218">
        <v>67714</v>
      </c>
      <c r="AM2218" s="26">
        <v>105847</v>
      </c>
      <c r="AN2218" s="28">
        <v>0.26747599999999999</v>
      </c>
      <c r="AO2218">
        <v>75693</v>
      </c>
      <c r="AP2218" s="32">
        <v>197888.40625</v>
      </c>
      <c r="AQ2218" s="36">
        <v>0.47486883569623917</v>
      </c>
      <c r="AR2218" s="32">
        <f t="shared" si="278"/>
        <v>281940.19016823435</v>
      </c>
      <c r="AS2218" s="32">
        <f t="shared" si="272"/>
        <v>4</v>
      </c>
      <c r="AT2218" s="32">
        <f t="shared" si="273"/>
        <v>1</v>
      </c>
      <c r="AU2218" s="32">
        <f t="shared" si="274"/>
        <v>3</v>
      </c>
      <c r="AV2218" s="32">
        <f t="shared" si="275"/>
        <v>197888.40625</v>
      </c>
      <c r="AW2218" s="32">
        <f t="shared" si="276"/>
        <v>0.47486883569623917</v>
      </c>
      <c r="AX2218" s="32">
        <f t="shared" si="277"/>
        <v>281940.19016823435</v>
      </c>
      <c r="AY2218" s="26">
        <v>2</v>
      </c>
      <c r="AZ2218" s="26">
        <v>1</v>
      </c>
      <c r="BA2218" s="26">
        <v>9232.2099999999991</v>
      </c>
      <c r="BB2218" s="26">
        <v>65.33</v>
      </c>
      <c r="BC2218" s="26">
        <v>60.17</v>
      </c>
      <c r="BD2218" s="26">
        <v>113.78</v>
      </c>
      <c r="BE2218" s="28">
        <v>0.08</v>
      </c>
      <c r="BF2218" s="28">
        <v>8.93</v>
      </c>
      <c r="BG2218" s="28">
        <v>0.67</v>
      </c>
      <c r="BH2218" s="28">
        <v>499.57</v>
      </c>
      <c r="BI2218" s="28">
        <v>0.08</v>
      </c>
      <c r="BJ2218" s="28">
        <v>9.16</v>
      </c>
      <c r="BK2218" s="28">
        <v>0.72</v>
      </c>
      <c r="BL2218" s="28">
        <v>232.86</v>
      </c>
      <c r="BM2218" s="28">
        <v>0.09</v>
      </c>
      <c r="BN2218" s="28">
        <v>9.09</v>
      </c>
      <c r="BO2218" s="28">
        <v>0.78</v>
      </c>
      <c r="BP2218" s="28">
        <v>279.62</v>
      </c>
      <c r="BQ2218" s="26">
        <v>46.104900000000001</v>
      </c>
      <c r="BR2218" s="26">
        <v>2314.2841790000002</v>
      </c>
      <c r="BS2218" s="31">
        <f t="shared" si="279"/>
        <v>3.465792</v>
      </c>
    </row>
    <row r="2219" spans="1:71">
      <c r="A2219" s="26">
        <v>42283326630000</v>
      </c>
      <c r="B2219" s="26" t="s">
        <v>9283</v>
      </c>
      <c r="C2219" t="s">
        <v>4845</v>
      </c>
      <c r="D2219" s="26" t="s">
        <v>636</v>
      </c>
      <c r="E2219" s="27" t="s">
        <v>591</v>
      </c>
      <c r="F2219" t="s">
        <v>66</v>
      </c>
      <c r="G2219" t="s">
        <v>67</v>
      </c>
      <c r="H2219" t="s">
        <v>3071</v>
      </c>
      <c r="I2219" t="s">
        <v>3072</v>
      </c>
      <c r="J2219" t="s">
        <v>85</v>
      </c>
      <c r="K2219" t="s">
        <v>9261</v>
      </c>
      <c r="L2219">
        <v>28.392050000000001</v>
      </c>
      <c r="M2219">
        <v>-98.984719999999996</v>
      </c>
      <c r="N2219" s="28">
        <v>2004913.11</v>
      </c>
      <c r="O2219" s="28">
        <v>203152.81</v>
      </c>
      <c r="P2219" s="26">
        <v>407</v>
      </c>
      <c r="Q2219" s="26">
        <v>9836</v>
      </c>
      <c r="R2219" s="26">
        <v>14985</v>
      </c>
      <c r="S2219" s="29">
        <v>11.199999809265137</v>
      </c>
      <c r="T2219" s="30">
        <v>40732</v>
      </c>
      <c r="U2219" s="30">
        <v>40754</v>
      </c>
      <c r="V2219" s="30">
        <v>40909</v>
      </c>
      <c r="W2219">
        <v>3545</v>
      </c>
      <c r="X2219" s="26">
        <v>5295</v>
      </c>
      <c r="Y2219" s="26" t="s">
        <v>72</v>
      </c>
      <c r="Z2219" s="26" t="s">
        <v>72</v>
      </c>
      <c r="AA2219" s="26" t="s">
        <v>4069</v>
      </c>
      <c r="AB2219" s="31" t="s">
        <v>72</v>
      </c>
      <c r="AC2219" s="31" t="s">
        <v>72</v>
      </c>
      <c r="AD2219" s="26">
        <v>2451.4902272928275</v>
      </c>
      <c r="AE2219" s="26" t="s">
        <v>72</v>
      </c>
      <c r="AF2219" s="26" t="s">
        <v>72</v>
      </c>
      <c r="AG2219" s="26">
        <v>41188</v>
      </c>
      <c r="AH2219" s="28">
        <v>0.105434</v>
      </c>
      <c r="AI2219">
        <v>23656</v>
      </c>
      <c r="AJ2219" s="26">
        <v>81219</v>
      </c>
      <c r="AK2219" s="28">
        <v>0.20599500000000001</v>
      </c>
      <c r="AL2219">
        <v>48674</v>
      </c>
      <c r="AM2219" s="26">
        <v>91207</v>
      </c>
      <c r="AN2219" s="28">
        <v>0.235458</v>
      </c>
      <c r="AO2219">
        <v>54410</v>
      </c>
      <c r="AP2219" s="32">
        <v>172940.25</v>
      </c>
      <c r="AQ2219" s="36">
        <v>0.4239613327805784</v>
      </c>
      <c r="AR2219" s="32">
        <f t="shared" si="278"/>
        <v>247981.40590216237</v>
      </c>
      <c r="AS2219" s="32">
        <f t="shared" si="272"/>
        <v>4</v>
      </c>
      <c r="AT2219" s="32">
        <f t="shared" si="273"/>
        <v>1</v>
      </c>
      <c r="AU2219" s="32">
        <f t="shared" si="274"/>
        <v>3</v>
      </c>
      <c r="AV2219" s="32">
        <f t="shared" si="275"/>
        <v>187474.41643059489</v>
      </c>
      <c r="AW2219" s="32">
        <f t="shared" si="276"/>
        <v>0.45959169974702929</v>
      </c>
      <c r="AX2219" s="32">
        <f t="shared" si="277"/>
        <v>268822.14728581905</v>
      </c>
      <c r="AY2219" s="26">
        <v>2</v>
      </c>
      <c r="AZ2219" s="26">
        <v>1</v>
      </c>
      <c r="BA2219" s="26">
        <v>9232.2099999999991</v>
      </c>
      <c r="BB2219" s="26">
        <v>65.319999999999993</v>
      </c>
      <c r="BC2219" s="26">
        <v>60.2</v>
      </c>
      <c r="BD2219" s="26">
        <v>113.81</v>
      </c>
      <c r="BE2219" s="28">
        <v>0.08</v>
      </c>
      <c r="BF2219" s="28">
        <v>8.93</v>
      </c>
      <c r="BG2219" s="28">
        <v>0.67</v>
      </c>
      <c r="BH2219" s="28">
        <v>499.58</v>
      </c>
      <c r="BI2219" s="28">
        <v>0.08</v>
      </c>
      <c r="BJ2219" s="28">
        <v>9.16</v>
      </c>
      <c r="BK2219" s="28">
        <v>0.72</v>
      </c>
      <c r="BL2219" s="28">
        <v>232.87</v>
      </c>
      <c r="BM2219" s="28">
        <v>0.09</v>
      </c>
      <c r="BN2219" s="28">
        <v>9.09</v>
      </c>
      <c r="BO2219" s="28">
        <v>0.78</v>
      </c>
      <c r="BP2219" s="28">
        <v>279.64</v>
      </c>
      <c r="BQ2219" s="26">
        <v>46.104900000000001</v>
      </c>
      <c r="BR2219" s="26">
        <v>2314.2841790000002</v>
      </c>
      <c r="BS2219" s="31">
        <f t="shared" si="279"/>
        <v>3.4675199999999999</v>
      </c>
    </row>
    <row r="2220" spans="1:71">
      <c r="A2220" s="26">
        <v>42283326740000</v>
      </c>
      <c r="B2220" s="26" t="s">
        <v>9283</v>
      </c>
      <c r="C2220" t="s">
        <v>4846</v>
      </c>
      <c r="D2220" s="26" t="s">
        <v>1537</v>
      </c>
      <c r="E2220" s="27" t="s">
        <v>591</v>
      </c>
      <c r="F2220" t="s">
        <v>66</v>
      </c>
      <c r="G2220" t="s">
        <v>67</v>
      </c>
      <c r="H2220" t="s">
        <v>3023</v>
      </c>
      <c r="I2220" t="s">
        <v>3024</v>
      </c>
      <c r="J2220" t="s">
        <v>1288</v>
      </c>
      <c r="K2220" t="s">
        <v>9261</v>
      </c>
      <c r="L2220">
        <v>28.59685</v>
      </c>
      <c r="M2220">
        <v>-99.13015</v>
      </c>
      <c r="N2220" s="28">
        <v>1958234.6</v>
      </c>
      <c r="O2220" s="28">
        <v>277637.27</v>
      </c>
      <c r="P2220" s="26">
        <v>459.10000610351562</v>
      </c>
      <c r="Q2220" s="26">
        <v>8199</v>
      </c>
      <c r="R2220" s="26">
        <v>13711</v>
      </c>
      <c r="S2220" s="29" t="s">
        <v>72</v>
      </c>
      <c r="T2220" s="30">
        <v>40753</v>
      </c>
      <c r="U2220" s="30">
        <v>40841</v>
      </c>
      <c r="V2220" s="30">
        <v>40848</v>
      </c>
      <c r="W2220" t="s">
        <v>72</v>
      </c>
      <c r="X2220" s="26">
        <v>5721</v>
      </c>
      <c r="Y2220" s="26" t="s">
        <v>72</v>
      </c>
      <c r="Z2220" s="26" t="s">
        <v>72</v>
      </c>
      <c r="AA2220" s="26" t="s">
        <v>4069</v>
      </c>
      <c r="AB2220" s="31" t="s">
        <v>72</v>
      </c>
      <c r="AC2220" s="31" t="s">
        <v>72</v>
      </c>
      <c r="AD2220" s="26">
        <v>2608.5864657636716</v>
      </c>
      <c r="AE2220" s="26">
        <v>139</v>
      </c>
      <c r="AF2220" s="26" t="s">
        <v>72</v>
      </c>
      <c r="AG2220" s="26">
        <v>11885</v>
      </c>
      <c r="AH2220" s="28">
        <v>1.3468000000000001E-2</v>
      </c>
      <c r="AI2220">
        <v>29919</v>
      </c>
      <c r="AJ2220" s="26">
        <v>24882</v>
      </c>
      <c r="AK2220" s="28">
        <v>6.0943999999999998E-2</v>
      </c>
      <c r="AL2220">
        <v>54502</v>
      </c>
      <c r="AM2220" s="26">
        <v>32926</v>
      </c>
      <c r="AN2220" s="28">
        <v>9.7642000000000007E-2</v>
      </c>
      <c r="AO2220">
        <v>61477</v>
      </c>
      <c r="AP2220" s="32">
        <v>84918.296875</v>
      </c>
      <c r="AQ2220" s="36">
        <v>0.22151671992382649</v>
      </c>
      <c r="AR2220" s="32">
        <f t="shared" si="278"/>
        <v>124126.75630151728</v>
      </c>
      <c r="AS2220" s="32">
        <f t="shared" si="272"/>
        <v>2</v>
      </c>
      <c r="AT2220" s="32">
        <f t="shared" si="273"/>
        <v>1</v>
      </c>
      <c r="AU2220" s="32">
        <f t="shared" si="274"/>
        <v>2</v>
      </c>
      <c r="AV2220" s="32">
        <f t="shared" si="275"/>
        <v>85200.318836304839</v>
      </c>
      <c r="AW2220" s="32">
        <f t="shared" si="276"/>
        <v>0.22225239859513443</v>
      </c>
      <c r="AX2220" s="32">
        <f t="shared" si="277"/>
        <v>124538.99338764364</v>
      </c>
      <c r="AY2220" s="26">
        <v>2</v>
      </c>
      <c r="AZ2220" s="26">
        <v>1</v>
      </c>
      <c r="BA2220" s="26">
        <v>7456.39</v>
      </c>
      <c r="BB2220" s="26">
        <v>45.78</v>
      </c>
      <c r="BC2220" s="26">
        <v>109.77</v>
      </c>
      <c r="BD2220" s="26">
        <v>157.07</v>
      </c>
      <c r="BE2220" s="28">
        <v>0.05</v>
      </c>
      <c r="BF2220" s="28">
        <v>3.65</v>
      </c>
      <c r="BG2220" s="28">
        <v>0.55000000000000004</v>
      </c>
      <c r="BH2220" s="28">
        <v>-36.630000000000003</v>
      </c>
      <c r="BI2220" s="28">
        <v>0.08</v>
      </c>
      <c r="BJ2220" s="28">
        <v>8.48</v>
      </c>
      <c r="BK2220" s="28">
        <v>0.75</v>
      </c>
      <c r="BL2220" s="28">
        <v>-8.39</v>
      </c>
      <c r="BM2220" s="28">
        <v>7.0000000000000007E-2</v>
      </c>
      <c r="BN2220" s="28">
        <v>7.04</v>
      </c>
      <c r="BO2220" s="28">
        <v>0.73</v>
      </c>
      <c r="BP2220" s="28">
        <v>-13.35</v>
      </c>
      <c r="BQ2220" s="26">
        <v>37.119098000000001</v>
      </c>
      <c r="BR2220" s="26">
        <v>868.890625</v>
      </c>
      <c r="BS2220" s="31">
        <f t="shared" si="279"/>
        <v>6.5861999999999998</v>
      </c>
    </row>
    <row r="2221" spans="1:71">
      <c r="A2221" s="26">
        <v>42283326830000</v>
      </c>
      <c r="B2221" s="26" t="s">
        <v>9283</v>
      </c>
      <c r="C2221" t="s">
        <v>4847</v>
      </c>
      <c r="D2221" s="26" t="s">
        <v>294</v>
      </c>
      <c r="E2221" s="27" t="s">
        <v>591</v>
      </c>
      <c r="F2221" t="s">
        <v>197</v>
      </c>
      <c r="G2221" t="s">
        <v>67</v>
      </c>
      <c r="H2221" t="s">
        <v>630</v>
      </c>
      <c r="I2221" t="s">
        <v>631</v>
      </c>
      <c r="J2221" t="s">
        <v>952</v>
      </c>
      <c r="K2221" t="s">
        <v>9261</v>
      </c>
      <c r="L2221">
        <v>28.550699999999999</v>
      </c>
      <c r="M2221">
        <v>-99.0411</v>
      </c>
      <c r="N2221" s="28">
        <v>1986805.03</v>
      </c>
      <c r="O2221" s="28">
        <v>260837.18</v>
      </c>
      <c r="P2221" s="26">
        <v>421</v>
      </c>
      <c r="Q2221" s="26">
        <v>8550</v>
      </c>
      <c r="R2221" s="26">
        <v>14445</v>
      </c>
      <c r="S2221" s="29" t="s">
        <v>72</v>
      </c>
      <c r="T2221" s="30">
        <v>40785</v>
      </c>
      <c r="U2221" s="30">
        <v>40922</v>
      </c>
      <c r="V2221" s="30">
        <v>40909</v>
      </c>
      <c r="W2221">
        <v>5772120</v>
      </c>
      <c r="X2221" s="26">
        <v>6204</v>
      </c>
      <c r="Y2221" s="26" t="s">
        <v>72</v>
      </c>
      <c r="Z2221" s="26" t="s">
        <v>72</v>
      </c>
      <c r="AA2221" s="26" t="s">
        <v>4069</v>
      </c>
      <c r="AB2221" s="31" t="s">
        <v>72</v>
      </c>
      <c r="AC2221" s="31" t="s">
        <v>72</v>
      </c>
      <c r="AD2221" s="26">
        <v>1830.8385511147521</v>
      </c>
      <c r="AE2221" s="26">
        <v>853</v>
      </c>
      <c r="AF2221" s="26" t="s">
        <v>72</v>
      </c>
      <c r="AG2221" s="26">
        <v>37264</v>
      </c>
      <c r="AH2221" s="28">
        <v>8.4172999999999998E-2</v>
      </c>
      <c r="AI2221">
        <v>42558</v>
      </c>
      <c r="AJ2221" s="26">
        <v>62558</v>
      </c>
      <c r="AK2221" s="28">
        <v>0.123395</v>
      </c>
      <c r="AL2221">
        <v>69517</v>
      </c>
      <c r="AM2221" s="26">
        <v>75270</v>
      </c>
      <c r="AN2221" s="28">
        <v>0.13888700000000001</v>
      </c>
      <c r="AO2221">
        <v>85799</v>
      </c>
      <c r="AP2221" s="32">
        <v>210172.359375</v>
      </c>
      <c r="AQ2221" s="36">
        <v>0.38479165792249398</v>
      </c>
      <c r="AR2221" s="32">
        <f t="shared" si="278"/>
        <v>278280.48282728146</v>
      </c>
      <c r="AS2221" s="32">
        <f t="shared" si="272"/>
        <v>4</v>
      </c>
      <c r="AT2221" s="32">
        <f t="shared" si="273"/>
        <v>1</v>
      </c>
      <c r="AU2221" s="32">
        <f t="shared" si="274"/>
        <v>3</v>
      </c>
      <c r="AV2221" s="32">
        <f t="shared" si="275"/>
        <v>194453.47240691489</v>
      </c>
      <c r="AW2221" s="32">
        <f t="shared" si="276"/>
        <v>0.35601291368070848</v>
      </c>
      <c r="AX2221" s="32">
        <f t="shared" si="277"/>
        <v>257467.75812840031</v>
      </c>
      <c r="AY2221" s="26">
        <v>2</v>
      </c>
      <c r="AZ2221" s="26">
        <v>1</v>
      </c>
      <c r="BA2221" s="26">
        <v>7929.92</v>
      </c>
      <c r="BB2221" s="26">
        <v>15.7</v>
      </c>
      <c r="BC2221" s="26">
        <v>131.9</v>
      </c>
      <c r="BD2221" s="26">
        <v>156.01</v>
      </c>
      <c r="BE2221" s="28">
        <v>0.05</v>
      </c>
      <c r="BF2221" s="28">
        <v>3.95</v>
      </c>
      <c r="BG2221" s="28">
        <v>0.59</v>
      </c>
      <c r="BH2221" s="28">
        <v>5.31</v>
      </c>
      <c r="BI2221" s="28">
        <v>0.09</v>
      </c>
      <c r="BJ2221" s="28">
        <v>7.88</v>
      </c>
      <c r="BK2221" s="28">
        <v>0.77</v>
      </c>
      <c r="BL2221" s="28">
        <v>-4.12</v>
      </c>
      <c r="BM2221" s="28">
        <v>0.08</v>
      </c>
      <c r="BN2221" s="28">
        <v>6.85</v>
      </c>
      <c r="BO2221" s="28">
        <v>0.75</v>
      </c>
      <c r="BP2221" s="28">
        <v>-9.75</v>
      </c>
      <c r="BQ2221" s="26">
        <v>41.761099999999999</v>
      </c>
      <c r="BR2221" s="26">
        <v>1414.3072500000001</v>
      </c>
      <c r="BS2221" s="31">
        <f t="shared" si="279"/>
        <v>9.1406700000000001</v>
      </c>
    </row>
    <row r="2222" spans="1:71">
      <c r="A2222" s="26">
        <v>42283326860000</v>
      </c>
      <c r="B2222" s="26" t="s">
        <v>9283</v>
      </c>
      <c r="C2222" t="s">
        <v>4848</v>
      </c>
      <c r="D2222" s="26" t="s">
        <v>223</v>
      </c>
      <c r="E2222" s="27" t="s">
        <v>591</v>
      </c>
      <c r="F2222" t="s">
        <v>66</v>
      </c>
      <c r="G2222" t="s">
        <v>67</v>
      </c>
      <c r="H2222" t="s">
        <v>4849</v>
      </c>
      <c r="I2222" t="s">
        <v>4850</v>
      </c>
      <c r="J2222" t="s">
        <v>70</v>
      </c>
      <c r="K2222" t="s">
        <v>9261</v>
      </c>
      <c r="L2222">
        <v>28.36299</v>
      </c>
      <c r="M2222">
        <v>-99.062280000000001</v>
      </c>
      <c r="N2222" s="28">
        <v>1979968.94</v>
      </c>
      <c r="O2222" s="28">
        <v>192591.99</v>
      </c>
      <c r="P2222" s="26">
        <v>380</v>
      </c>
      <c r="Q2222" s="26">
        <v>9990</v>
      </c>
      <c r="R2222" s="26">
        <v>15003</v>
      </c>
      <c r="S2222" s="29" t="s">
        <v>72</v>
      </c>
      <c r="T2222" s="30">
        <v>40835</v>
      </c>
      <c r="U2222" s="30">
        <v>40854</v>
      </c>
      <c r="V2222" s="30">
        <v>41000</v>
      </c>
      <c r="W2222">
        <v>2802</v>
      </c>
      <c r="X2222" s="26">
        <v>4924</v>
      </c>
      <c r="Y2222" s="26" t="s">
        <v>72</v>
      </c>
      <c r="Z2222" s="26" t="s">
        <v>72</v>
      </c>
      <c r="AA2222" s="26" t="s">
        <v>4069</v>
      </c>
      <c r="AB2222" s="31" t="s">
        <v>72</v>
      </c>
      <c r="AC2222" s="31" t="s">
        <v>72</v>
      </c>
      <c r="AD2222" s="26">
        <v>2992.6749341386621</v>
      </c>
      <c r="AE2222" s="26" t="s">
        <v>72</v>
      </c>
      <c r="AF2222" s="26" t="s">
        <v>72</v>
      </c>
      <c r="AG2222" s="26">
        <v>35357</v>
      </c>
      <c r="AH2222" s="28">
        <v>0.10295600000000001</v>
      </c>
      <c r="AI2222">
        <v>43842</v>
      </c>
      <c r="AJ2222" s="26">
        <v>45511</v>
      </c>
      <c r="AK2222" s="28">
        <v>0.137687</v>
      </c>
      <c r="AL2222">
        <v>56433</v>
      </c>
      <c r="AM2222" s="26">
        <v>45511</v>
      </c>
      <c r="AN2222" s="28">
        <v>0.137687</v>
      </c>
      <c r="AO2222">
        <v>56433</v>
      </c>
      <c r="AP2222" s="32">
        <v>94963.359375</v>
      </c>
      <c r="AQ2222" s="36">
        <v>0.28419446526316422</v>
      </c>
      <c r="AR2222" s="32">
        <f t="shared" si="278"/>
        <v>145265.77972658008</v>
      </c>
      <c r="AS2222" s="32">
        <f t="shared" si="272"/>
        <v>2</v>
      </c>
      <c r="AT2222" s="32">
        <f t="shared" si="273"/>
        <v>1</v>
      </c>
      <c r="AU2222" s="32">
        <f t="shared" si="274"/>
        <v>2</v>
      </c>
      <c r="AV2222" s="32">
        <f t="shared" si="275"/>
        <v>110700.58546151503</v>
      </c>
      <c r="AW2222" s="32">
        <f t="shared" si="276"/>
        <v>0.33129086730515084</v>
      </c>
      <c r="AX2222" s="32">
        <f t="shared" si="277"/>
        <v>169339.06897452672</v>
      </c>
      <c r="AY2222" s="26">
        <v>2</v>
      </c>
      <c r="AZ2222" s="26">
        <v>1</v>
      </c>
      <c r="BA2222" s="26">
        <v>9381.49</v>
      </c>
      <c r="BB2222" s="26">
        <v>50.87</v>
      </c>
      <c r="BC2222" s="26">
        <v>65.34</v>
      </c>
      <c r="BD2222" s="26">
        <v>119.71</v>
      </c>
      <c r="BE2222" s="28">
        <v>0.06</v>
      </c>
      <c r="BF2222" s="28">
        <v>8.9600000000000009</v>
      </c>
      <c r="BG2222" s="28">
        <v>0.68</v>
      </c>
      <c r="BH2222" s="28">
        <v>518.53</v>
      </c>
      <c r="BI2222" s="28">
        <v>0.08</v>
      </c>
      <c r="BJ2222" s="28">
        <v>9.3800000000000008</v>
      </c>
      <c r="BK2222" s="28">
        <v>0.72</v>
      </c>
      <c r="BL2222" s="28">
        <v>199.74</v>
      </c>
      <c r="BM2222" s="28">
        <v>0.09</v>
      </c>
      <c r="BN2222" s="28">
        <v>9.41</v>
      </c>
      <c r="BO2222" s="28">
        <v>0.8</v>
      </c>
      <c r="BP2222" s="28">
        <v>233.03</v>
      </c>
      <c r="BQ2222" s="26">
        <v>50.778498999999996</v>
      </c>
      <c r="BR2222" s="26">
        <v>2690.3283689999998</v>
      </c>
      <c r="BS2222" s="31">
        <f t="shared" si="279"/>
        <v>3.7635840000000003</v>
      </c>
    </row>
    <row r="2223" spans="1:71">
      <c r="A2223" s="26">
        <v>42283327050000</v>
      </c>
      <c r="B2223" s="26" t="s">
        <v>9281</v>
      </c>
      <c r="C2223" t="s">
        <v>4851</v>
      </c>
      <c r="D2223" s="26" t="s">
        <v>624</v>
      </c>
      <c r="E2223" s="27" t="s">
        <v>591</v>
      </c>
      <c r="F2223" t="s">
        <v>66</v>
      </c>
      <c r="G2223" t="s">
        <v>67</v>
      </c>
      <c r="H2223" t="s">
        <v>625</v>
      </c>
      <c r="I2223" t="s">
        <v>668</v>
      </c>
      <c r="J2223" t="s">
        <v>81</v>
      </c>
      <c r="K2223" t="s">
        <v>9261</v>
      </c>
      <c r="L2223">
        <v>28.450369999999999</v>
      </c>
      <c r="M2223">
        <v>-99.393109999999993</v>
      </c>
      <c r="N2223" s="28">
        <v>1873671.4</v>
      </c>
      <c r="O2223" s="28">
        <v>224569.06</v>
      </c>
      <c r="P2223" s="26">
        <v>444</v>
      </c>
      <c r="Q2223" s="26">
        <v>8105</v>
      </c>
      <c r="R2223" s="26">
        <v>14494</v>
      </c>
      <c r="S2223" s="29" t="s">
        <v>72</v>
      </c>
      <c r="T2223" s="30">
        <v>40867</v>
      </c>
      <c r="U2223" s="30">
        <v>40877</v>
      </c>
      <c r="V2223" s="30">
        <v>40969</v>
      </c>
      <c r="W2223">
        <v>2496</v>
      </c>
      <c r="X2223" s="26">
        <v>6756</v>
      </c>
      <c r="Y2223" s="26" t="s">
        <v>72</v>
      </c>
      <c r="Z2223" s="26" t="s">
        <v>72</v>
      </c>
      <c r="AA2223" s="26" t="s">
        <v>4069</v>
      </c>
      <c r="AB2223" s="31" t="s">
        <v>72</v>
      </c>
      <c r="AC2223" s="31" t="s">
        <v>72</v>
      </c>
      <c r="AD2223" s="26">
        <v>3081.6184696748824</v>
      </c>
      <c r="AE2223" s="26" t="s">
        <v>72</v>
      </c>
      <c r="AF2223" s="26" t="s">
        <v>72</v>
      </c>
      <c r="AG2223" s="26">
        <v>58968</v>
      </c>
      <c r="AH2223" s="28">
        <v>0.15187700000000001</v>
      </c>
      <c r="AI2223">
        <v>45973</v>
      </c>
      <c r="AJ2223" s="26">
        <v>103139</v>
      </c>
      <c r="AK2223" s="28">
        <v>0.32245600000000002</v>
      </c>
      <c r="AL2223">
        <v>65267</v>
      </c>
      <c r="AM2223" s="26">
        <v>107590</v>
      </c>
      <c r="AN2223" s="28">
        <v>0.34821600000000003</v>
      </c>
      <c r="AO2223">
        <v>65863</v>
      </c>
      <c r="AP2223" s="32">
        <v>192894.359375</v>
      </c>
      <c r="AQ2223" s="36">
        <v>0.5944268205461043</v>
      </c>
      <c r="AR2223" s="32">
        <f t="shared" si="278"/>
        <v>298107.9066116605</v>
      </c>
      <c r="AS2223" s="32">
        <f t="shared" si="272"/>
        <v>4</v>
      </c>
      <c r="AT2223" s="32">
        <f t="shared" si="273"/>
        <v>1</v>
      </c>
      <c r="AU2223" s="32">
        <f t="shared" si="274"/>
        <v>4</v>
      </c>
      <c r="AV2223" s="32">
        <f t="shared" si="275"/>
        <v>163885.97140504737</v>
      </c>
      <c r="AW2223" s="32">
        <f t="shared" si="276"/>
        <v>0.50503403640240363</v>
      </c>
      <c r="AX2223" s="32">
        <f t="shared" si="277"/>
        <v>253276.99584827281</v>
      </c>
      <c r="AY2223" s="26">
        <v>2</v>
      </c>
      <c r="AZ2223" s="26">
        <v>1</v>
      </c>
      <c r="BA2223" s="26">
        <v>7237.62</v>
      </c>
      <c r="BB2223" s="26">
        <v>53.12</v>
      </c>
      <c r="BC2223" s="26">
        <v>127.83</v>
      </c>
      <c r="BD2223" s="26">
        <v>183.13</v>
      </c>
      <c r="BE2223" s="28">
        <v>7.0000000000000007E-2</v>
      </c>
      <c r="BF2223" s="28">
        <v>4.9400000000000004</v>
      </c>
      <c r="BG2223" s="28">
        <v>0.66</v>
      </c>
      <c r="BH2223" s="28">
        <v>-17.989999999999998</v>
      </c>
      <c r="BI2223" s="28">
        <v>0.1</v>
      </c>
      <c r="BJ2223" s="28">
        <v>7.4</v>
      </c>
      <c r="BK2223" s="28">
        <v>0.79</v>
      </c>
      <c r="BL2223" s="28">
        <v>-6.43</v>
      </c>
      <c r="BM2223" s="28">
        <v>0.08</v>
      </c>
      <c r="BN2223" s="28">
        <v>6.38</v>
      </c>
      <c r="BO2223" s="28">
        <v>0.77</v>
      </c>
      <c r="BP2223" s="28">
        <v>-5.56</v>
      </c>
      <c r="BQ2223" s="26">
        <v>43.350898000000001</v>
      </c>
      <c r="BR2223" s="26">
        <v>1720.7534169999999</v>
      </c>
      <c r="BS2223" s="31">
        <f t="shared" si="279"/>
        <v>10.098570000000002</v>
      </c>
    </row>
    <row r="2224" spans="1:71">
      <c r="A2224" s="26">
        <v>42283327060000</v>
      </c>
      <c r="B2224" s="26" t="s">
        <v>9281</v>
      </c>
      <c r="C2224" t="s">
        <v>4852</v>
      </c>
      <c r="D2224" s="26" t="s">
        <v>624</v>
      </c>
      <c r="E2224" s="27" t="s">
        <v>591</v>
      </c>
      <c r="F2224" t="s">
        <v>66</v>
      </c>
      <c r="G2224" t="s">
        <v>67</v>
      </c>
      <c r="H2224" t="s">
        <v>625</v>
      </c>
      <c r="I2224" t="s">
        <v>668</v>
      </c>
      <c r="J2224" t="s">
        <v>85</v>
      </c>
      <c r="K2224" t="s">
        <v>9261</v>
      </c>
      <c r="L2224">
        <v>28.450369999999999</v>
      </c>
      <c r="M2224">
        <v>-99.393050000000002</v>
      </c>
      <c r="N2224" s="28">
        <v>1873690.68</v>
      </c>
      <c r="O2224" s="28">
        <v>224569</v>
      </c>
      <c r="P2224" s="26">
        <v>444.79998779296875</v>
      </c>
      <c r="Q2224" s="26" t="s">
        <v>72</v>
      </c>
      <c r="R2224" s="26">
        <v>14296</v>
      </c>
      <c r="S2224" s="29" t="s">
        <v>72</v>
      </c>
      <c r="T2224" s="30">
        <v>40890</v>
      </c>
      <c r="U2224" s="30">
        <v>40963</v>
      </c>
      <c r="V2224" s="30">
        <v>40969</v>
      </c>
      <c r="W2224">
        <v>2400</v>
      </c>
      <c r="X2224" s="26">
        <v>6365</v>
      </c>
      <c r="Y2224" s="26" t="s">
        <v>72</v>
      </c>
      <c r="Z2224" s="26" t="s">
        <v>72</v>
      </c>
      <c r="AA2224" s="26" t="s">
        <v>4069</v>
      </c>
      <c r="AB2224" s="31" t="s">
        <v>72</v>
      </c>
      <c r="AC2224" s="31" t="s">
        <v>72</v>
      </c>
      <c r="AD2224" s="26">
        <v>2866.6463800004681</v>
      </c>
      <c r="AE2224" s="26">
        <v>1056</v>
      </c>
      <c r="AF2224" s="26" t="s">
        <v>72</v>
      </c>
      <c r="AG2224" s="26">
        <v>66397</v>
      </c>
      <c r="AH2224" s="28">
        <v>0.15975600000000001</v>
      </c>
      <c r="AI2224">
        <v>45737</v>
      </c>
      <c r="AJ2224" s="26">
        <v>111955</v>
      </c>
      <c r="AK2224" s="28">
        <v>0.32885500000000001</v>
      </c>
      <c r="AL2224">
        <v>64460</v>
      </c>
      <c r="AM2224" s="26">
        <v>116123</v>
      </c>
      <c r="AN2224" s="28">
        <v>0.35235899999999998</v>
      </c>
      <c r="AO2224">
        <v>64956</v>
      </c>
      <c r="AP2224" s="32">
        <v>189277.734375</v>
      </c>
      <c r="AQ2224" s="36">
        <v>0.54259233206078383</v>
      </c>
      <c r="AR2224" s="32">
        <f t="shared" si="278"/>
        <v>285316.57714975876</v>
      </c>
      <c r="AS2224" s="32">
        <f t="shared" ref="AS2224:AS2287" si="280">IF(AP2224&gt;170000,4,IF(AP2224&gt;107000,3,IF(AP2224&gt;50000,2,1)))</f>
        <v>4</v>
      </c>
      <c r="AT2224" s="32">
        <f t="shared" ref="AT2224:AT2287" si="281">IF(AQ2224&gt;2400000,4,IF(AQ2224&gt;1450000,3,IF(AQ2224&gt;900000,2,1)))</f>
        <v>1</v>
      </c>
      <c r="AU2224" s="32">
        <f t="shared" ref="AU2224:AU2287" si="282">IF(AR2224&gt;290000,4,IF(AR2224&gt;170000,3,IF(AR2224&gt;103000,2,1)))</f>
        <v>3</v>
      </c>
      <c r="AV2224" s="32">
        <f t="shared" si="275"/>
        <v>170691.93956205813</v>
      </c>
      <c r="AW2224" s="32">
        <f t="shared" si="276"/>
        <v>0.48931343064083255</v>
      </c>
      <c r="AX2224" s="32">
        <f t="shared" si="277"/>
        <v>257300.41678548552</v>
      </c>
      <c r="AY2224" s="26">
        <v>2</v>
      </c>
      <c r="AZ2224" s="26">
        <v>1</v>
      </c>
      <c r="BA2224" s="26">
        <v>7237.69</v>
      </c>
      <c r="BB2224" s="26">
        <v>53.1</v>
      </c>
      <c r="BC2224" s="26">
        <v>127.82</v>
      </c>
      <c r="BD2224" s="26">
        <v>183.11</v>
      </c>
      <c r="BE2224" s="28">
        <v>7.0000000000000007E-2</v>
      </c>
      <c r="BF2224" s="28">
        <v>4.9400000000000004</v>
      </c>
      <c r="BG2224" s="28">
        <v>0.66</v>
      </c>
      <c r="BH2224" s="28">
        <v>-17.97</v>
      </c>
      <c r="BI2224" s="28">
        <v>0.1</v>
      </c>
      <c r="BJ2224" s="28">
        <v>7.4</v>
      </c>
      <c r="BK2224" s="28">
        <v>0.79</v>
      </c>
      <c r="BL2224" s="28">
        <v>-6.43</v>
      </c>
      <c r="BM2224" s="28">
        <v>0.08</v>
      </c>
      <c r="BN2224" s="28">
        <v>6.38</v>
      </c>
      <c r="BO2224" s="28">
        <v>0.77</v>
      </c>
      <c r="BP2224" s="28">
        <v>-5.56</v>
      </c>
      <c r="BQ2224" s="26">
        <v>43.350898000000001</v>
      </c>
      <c r="BR2224" s="26">
        <v>1720.7534169999999</v>
      </c>
      <c r="BS2224" s="31">
        <f t="shared" si="279"/>
        <v>10.097780000000002</v>
      </c>
    </row>
    <row r="2225" spans="1:71">
      <c r="A2225" s="26">
        <v>42283327100000</v>
      </c>
      <c r="B2225" s="26" t="s">
        <v>9281</v>
      </c>
      <c r="C2225" t="s">
        <v>4853</v>
      </c>
      <c r="D2225" s="26" t="s">
        <v>624</v>
      </c>
      <c r="E2225" s="27" t="s">
        <v>591</v>
      </c>
      <c r="F2225" t="s">
        <v>66</v>
      </c>
      <c r="G2225" t="s">
        <v>67</v>
      </c>
      <c r="H2225" t="s">
        <v>4854</v>
      </c>
      <c r="I2225" t="s">
        <v>4855</v>
      </c>
      <c r="J2225" t="s">
        <v>76</v>
      </c>
      <c r="K2225" t="s">
        <v>9261</v>
      </c>
      <c r="L2225">
        <v>28.449719999999999</v>
      </c>
      <c r="M2225">
        <v>-99.370419999999996</v>
      </c>
      <c r="N2225" s="28">
        <v>1880962.21</v>
      </c>
      <c r="O2225" s="28">
        <v>224308.93</v>
      </c>
      <c r="P2225" s="26">
        <v>437.10000610351562</v>
      </c>
      <c r="Q2225" s="26">
        <v>7827</v>
      </c>
      <c r="R2225" s="26">
        <v>12763</v>
      </c>
      <c r="S2225" s="29" t="s">
        <v>72</v>
      </c>
      <c r="T2225" s="30">
        <v>41075</v>
      </c>
      <c r="U2225" s="30">
        <v>41149</v>
      </c>
      <c r="V2225" s="30">
        <v>41153</v>
      </c>
      <c r="W2225">
        <v>1722</v>
      </c>
      <c r="X2225" s="26">
        <v>5111</v>
      </c>
      <c r="Y2225" s="26" t="s">
        <v>72</v>
      </c>
      <c r="Z2225" s="26" t="s">
        <v>72</v>
      </c>
      <c r="AA2225" s="26" t="s">
        <v>4069</v>
      </c>
      <c r="AB2225" s="31" t="s">
        <v>72</v>
      </c>
      <c r="AC2225" s="31" t="s">
        <v>72</v>
      </c>
      <c r="AD2225" s="26">
        <v>2345.9973540350966</v>
      </c>
      <c r="AE2225" s="26">
        <v>648</v>
      </c>
      <c r="AF2225" s="26" t="s">
        <v>72</v>
      </c>
      <c r="AG2225" s="26">
        <v>57820</v>
      </c>
      <c r="AH2225" s="28">
        <v>0.15518899999999999</v>
      </c>
      <c r="AI2225">
        <v>55133</v>
      </c>
      <c r="AJ2225" s="26">
        <v>65521</v>
      </c>
      <c r="AK2225" s="28">
        <v>0.177865</v>
      </c>
      <c r="AL2225">
        <v>55890</v>
      </c>
      <c r="AM2225" s="26">
        <v>65521</v>
      </c>
      <c r="AN2225" s="28">
        <v>0.177865</v>
      </c>
      <c r="AO2225">
        <v>55890</v>
      </c>
      <c r="AP2225" s="32">
        <v>278703.21875</v>
      </c>
      <c r="AQ2225" s="36">
        <v>0.65383701374856473</v>
      </c>
      <c r="AR2225" s="32">
        <f t="shared" si="278"/>
        <v>394432.37018349592</v>
      </c>
      <c r="AS2225" s="32">
        <f t="shared" si="280"/>
        <v>4</v>
      </c>
      <c r="AT2225" s="32">
        <f t="shared" si="281"/>
        <v>1</v>
      </c>
      <c r="AU2225" s="32">
        <f t="shared" si="282"/>
        <v>4</v>
      </c>
      <c r="AV2225" s="32">
        <f t="shared" si="275"/>
        <v>313002.63659264334</v>
      </c>
      <c r="AW2225" s="32">
        <f t="shared" si="276"/>
        <v>0.73430335725235019</v>
      </c>
      <c r="AX2225" s="32">
        <f t="shared" si="277"/>
        <v>442974.33082630922</v>
      </c>
      <c r="AY2225" s="26">
        <v>2</v>
      </c>
      <c r="AZ2225" s="26">
        <v>1</v>
      </c>
      <c r="BA2225" s="26">
        <v>7270.01</v>
      </c>
      <c r="BB2225" s="26">
        <v>47.34</v>
      </c>
      <c r="BC2225" s="26">
        <v>124.78</v>
      </c>
      <c r="BD2225" s="26">
        <v>176.43</v>
      </c>
      <c r="BE2225" s="28">
        <v>7.0000000000000007E-2</v>
      </c>
      <c r="BF2225" s="28">
        <v>4.95</v>
      </c>
      <c r="BG2225" s="28">
        <v>0.68</v>
      </c>
      <c r="BH2225" s="28">
        <v>-10.92</v>
      </c>
      <c r="BI2225" s="28">
        <v>0.1</v>
      </c>
      <c r="BJ2225" s="28">
        <v>7.36</v>
      </c>
      <c r="BK2225" s="28">
        <v>0.8</v>
      </c>
      <c r="BL2225" s="28">
        <v>-5.4</v>
      </c>
      <c r="BM2225" s="28">
        <v>0.08</v>
      </c>
      <c r="BN2225" s="28">
        <v>6.42</v>
      </c>
      <c r="BO2225" s="28">
        <v>0.77</v>
      </c>
      <c r="BP2225" s="28">
        <v>-5.29</v>
      </c>
      <c r="BQ2225" s="26">
        <v>43.208499000000003</v>
      </c>
      <c r="BR2225" s="26">
        <v>1750.66687</v>
      </c>
      <c r="BS2225" s="31">
        <f t="shared" si="279"/>
        <v>9.9824000000000019</v>
      </c>
    </row>
    <row r="2226" spans="1:71">
      <c r="A2226" s="26">
        <v>42283327170000</v>
      </c>
      <c r="B2226" s="26" t="s">
        <v>9283</v>
      </c>
      <c r="C2226" t="s">
        <v>4856</v>
      </c>
      <c r="D2226" s="26" t="s">
        <v>223</v>
      </c>
      <c r="E2226" s="27" t="s">
        <v>591</v>
      </c>
      <c r="F2226" t="s">
        <v>197</v>
      </c>
      <c r="G2226" t="s">
        <v>67</v>
      </c>
      <c r="H2226" t="s">
        <v>1468</v>
      </c>
      <c r="I2226" t="s">
        <v>1469</v>
      </c>
      <c r="J2226" t="s">
        <v>471</v>
      </c>
      <c r="K2226" t="s">
        <v>9261</v>
      </c>
      <c r="L2226">
        <v>28.570820000000001</v>
      </c>
      <c r="M2226">
        <v>-99.394220000000004</v>
      </c>
      <c r="N2226" s="28">
        <v>1873462.31</v>
      </c>
      <c r="O2226" s="28">
        <v>268363.34000000003</v>
      </c>
      <c r="P2226" s="26">
        <v>551</v>
      </c>
      <c r="Q2226" s="26">
        <v>7382</v>
      </c>
      <c r="R2226" s="26">
        <v>12505</v>
      </c>
      <c r="S2226" s="29" t="s">
        <v>72</v>
      </c>
      <c r="T2226" s="30">
        <v>40796</v>
      </c>
      <c r="U2226" s="30">
        <v>40821</v>
      </c>
      <c r="V2226" s="30">
        <v>40969</v>
      </c>
      <c r="W2226">
        <v>1648</v>
      </c>
      <c r="X2226" s="26">
        <v>5050</v>
      </c>
      <c r="Y2226" s="26" t="s">
        <v>72</v>
      </c>
      <c r="Z2226" s="26" t="s">
        <v>72</v>
      </c>
      <c r="AA2226" s="26" t="s">
        <v>4069</v>
      </c>
      <c r="AB2226" s="31" t="s">
        <v>72</v>
      </c>
      <c r="AC2226" s="31" t="s">
        <v>72</v>
      </c>
      <c r="AD2226" s="26">
        <v>2162.0618362935816</v>
      </c>
      <c r="AE2226" s="26" t="s">
        <v>72</v>
      </c>
      <c r="AF2226" s="26" t="s">
        <v>72</v>
      </c>
      <c r="AG2226" s="26">
        <v>23286</v>
      </c>
      <c r="AH2226" s="28">
        <v>4.9005E-2</v>
      </c>
      <c r="AI2226">
        <v>9134</v>
      </c>
      <c r="AJ2226" s="26">
        <v>34247</v>
      </c>
      <c r="AK2226" s="28">
        <v>8.0393000000000006E-2</v>
      </c>
      <c r="AL2226">
        <v>11405</v>
      </c>
      <c r="AM2226" s="26">
        <v>35446</v>
      </c>
      <c r="AN2226" s="28">
        <v>8.6141999999999996E-2</v>
      </c>
      <c r="AO2226">
        <v>11558</v>
      </c>
      <c r="AP2226" s="32">
        <v>54072.52734375</v>
      </c>
      <c r="AQ2226" s="36">
        <v>0.11690814776186302</v>
      </c>
      <c r="AR2226" s="32">
        <f t="shared" si="278"/>
        <v>74765.269497599758</v>
      </c>
      <c r="AS2226" s="32">
        <f t="shared" si="280"/>
        <v>2</v>
      </c>
      <c r="AT2226" s="32">
        <f t="shared" si="281"/>
        <v>1</v>
      </c>
      <c r="AU2226" s="32">
        <f t="shared" si="282"/>
        <v>1</v>
      </c>
      <c r="AV2226" s="32">
        <f t="shared" si="275"/>
        <v>61460.654842202974</v>
      </c>
      <c r="AW2226" s="32">
        <f t="shared" si="276"/>
        <v>0.13288173626793937</v>
      </c>
      <c r="AX2226" s="32">
        <f t="shared" si="277"/>
        <v>84980.722161628248</v>
      </c>
      <c r="AY2226" s="26">
        <v>2</v>
      </c>
      <c r="AZ2226" s="26">
        <v>1</v>
      </c>
      <c r="BA2226" s="26">
        <v>6867.8</v>
      </c>
      <c r="BB2226" s="26">
        <v>41.19</v>
      </c>
      <c r="BC2226" s="26">
        <v>123.05</v>
      </c>
      <c r="BD2226" s="26">
        <v>177.17</v>
      </c>
      <c r="BE2226" s="28">
        <v>0.04</v>
      </c>
      <c r="BF2226" s="28">
        <v>4.45</v>
      </c>
      <c r="BG2226" s="28">
        <v>0.34</v>
      </c>
      <c r="BH2226" s="28">
        <v>-87.61</v>
      </c>
      <c r="BI2226" s="28">
        <v>7.0000000000000007E-2</v>
      </c>
      <c r="BJ2226" s="28">
        <v>7.83</v>
      </c>
      <c r="BK2226" s="28">
        <v>0.56999999999999995</v>
      </c>
      <c r="BL2226" s="28">
        <v>-15.59</v>
      </c>
      <c r="BM2226" s="28">
        <v>0.08</v>
      </c>
      <c r="BN2226" s="28">
        <v>6.7</v>
      </c>
      <c r="BO2226" s="28">
        <v>0.76</v>
      </c>
      <c r="BP2226" s="28">
        <v>-4.29</v>
      </c>
      <c r="BQ2226" s="26">
        <v>36.600299</v>
      </c>
      <c r="BR2226" s="26">
        <v>1980.1533199999999</v>
      </c>
      <c r="BS2226" s="31">
        <f t="shared" si="279"/>
        <v>4.9096949999999993</v>
      </c>
    </row>
    <row r="2227" spans="1:71">
      <c r="A2227" s="26">
        <v>42283327510000</v>
      </c>
      <c r="B2227" s="26" t="s">
        <v>9283</v>
      </c>
      <c r="C2227" t="s">
        <v>4857</v>
      </c>
      <c r="D2227" s="26" t="s">
        <v>223</v>
      </c>
      <c r="E2227" s="27" t="s">
        <v>591</v>
      </c>
      <c r="F2227" t="s">
        <v>66</v>
      </c>
      <c r="G2227" t="s">
        <v>67</v>
      </c>
      <c r="H2227" t="s">
        <v>4858</v>
      </c>
      <c r="I2227" t="s">
        <v>4859</v>
      </c>
      <c r="J2227" t="s">
        <v>3067</v>
      </c>
      <c r="K2227" t="s">
        <v>9261</v>
      </c>
      <c r="L2227">
        <v>28.363019999999999</v>
      </c>
      <c r="M2227">
        <v>-99.011489999999995</v>
      </c>
      <c r="N2227" s="28">
        <v>1996304.48</v>
      </c>
      <c r="O2227" s="28">
        <v>192597.75</v>
      </c>
      <c r="P2227" s="26">
        <v>399</v>
      </c>
      <c r="Q2227" s="26">
        <v>10128</v>
      </c>
      <c r="R2227" s="26">
        <v>15180</v>
      </c>
      <c r="S2227" s="29" t="s">
        <v>72</v>
      </c>
      <c r="T2227" s="30">
        <v>40900</v>
      </c>
      <c r="U2227" s="30">
        <v>40977</v>
      </c>
      <c r="V2227" s="30">
        <v>41061</v>
      </c>
      <c r="W2227">
        <v>0</v>
      </c>
      <c r="X2227" s="26">
        <v>4981</v>
      </c>
      <c r="Y2227" s="26" t="s">
        <v>72</v>
      </c>
      <c r="Z2227" s="26" t="s">
        <v>72</v>
      </c>
      <c r="AA2227" s="26" t="s">
        <v>4069</v>
      </c>
      <c r="AB2227" s="31" t="s">
        <v>72</v>
      </c>
      <c r="AC2227" s="31" t="s">
        <v>72</v>
      </c>
      <c r="AD2227" s="26">
        <v>2694.030991591967</v>
      </c>
      <c r="AE2227" s="26">
        <v>669</v>
      </c>
      <c r="AF2227" s="26" t="s">
        <v>72</v>
      </c>
      <c r="AG2227" s="26">
        <v>44552</v>
      </c>
      <c r="AH2227" s="28">
        <v>0.10607800000000001</v>
      </c>
      <c r="AI2227">
        <v>999</v>
      </c>
      <c r="AJ2227" s="26">
        <v>63369</v>
      </c>
      <c r="AK2227" s="28">
        <v>0.177539</v>
      </c>
      <c r="AL2227">
        <v>1422</v>
      </c>
      <c r="AM2227" s="26">
        <v>63369</v>
      </c>
      <c r="AN2227" s="28">
        <v>0.177539</v>
      </c>
      <c r="AO2227">
        <v>1422</v>
      </c>
      <c r="AP2227" s="32">
        <v>125877.8125</v>
      </c>
      <c r="AQ2227" s="36">
        <v>0.33911872802880266</v>
      </c>
      <c r="AR2227" s="32">
        <f t="shared" si="278"/>
        <v>185901.82736109808</v>
      </c>
      <c r="AS2227" s="32">
        <f t="shared" si="280"/>
        <v>3</v>
      </c>
      <c r="AT2227" s="32">
        <f t="shared" si="281"/>
        <v>1</v>
      </c>
      <c r="AU2227" s="32">
        <f t="shared" si="282"/>
        <v>3</v>
      </c>
      <c r="AV2227" s="32">
        <f t="shared" si="275"/>
        <v>145058.95277052801</v>
      </c>
      <c r="AW2227" s="32">
        <f t="shared" si="276"/>
        <v>0.39079331437167786</v>
      </c>
      <c r="AX2227" s="32">
        <f t="shared" si="277"/>
        <v>214229.36941431498</v>
      </c>
      <c r="AY2227" s="26">
        <v>2</v>
      </c>
      <c r="AZ2227" s="26">
        <v>1</v>
      </c>
      <c r="BA2227" s="26">
        <v>9516.77</v>
      </c>
      <c r="BB2227" s="26">
        <v>75.930000000000007</v>
      </c>
      <c r="BC2227" s="26">
        <v>39.520000000000003</v>
      </c>
      <c r="BD2227" s="26">
        <v>113</v>
      </c>
      <c r="BE2227" s="28">
        <v>7.0000000000000007E-2</v>
      </c>
      <c r="BF2227" s="28">
        <v>9.4700000000000006</v>
      </c>
      <c r="BG2227" s="28">
        <v>0.67</v>
      </c>
      <c r="BH2227" s="28">
        <v>660.06</v>
      </c>
      <c r="BI2227" s="28">
        <v>0.08</v>
      </c>
      <c r="BJ2227" s="28">
        <v>9.58</v>
      </c>
      <c r="BK2227" s="28">
        <v>0.71</v>
      </c>
      <c r="BL2227" s="28">
        <v>274.11</v>
      </c>
      <c r="BM2227" s="28">
        <v>0.09</v>
      </c>
      <c r="BN2227" s="28">
        <v>9.5399999999999991</v>
      </c>
      <c r="BO2227" s="28">
        <v>0.78</v>
      </c>
      <c r="BP2227" s="28">
        <v>327.49</v>
      </c>
      <c r="BQ2227" s="26">
        <v>50.740698999999999</v>
      </c>
      <c r="BR2227" s="26">
        <v>2447.6179189999998</v>
      </c>
      <c r="BS2227" s="31">
        <f t="shared" si="279"/>
        <v>2.2447360000000001</v>
      </c>
    </row>
    <row r="2228" spans="1:71">
      <c r="A2228" s="26">
        <v>42283327550000</v>
      </c>
      <c r="B2228" s="26" t="s">
        <v>9283</v>
      </c>
      <c r="C2228" t="s">
        <v>4860</v>
      </c>
      <c r="D2228" s="26" t="s">
        <v>223</v>
      </c>
      <c r="E2228" s="27" t="s">
        <v>591</v>
      </c>
      <c r="F2228" t="s">
        <v>66</v>
      </c>
      <c r="G2228" t="s">
        <v>67</v>
      </c>
      <c r="H2228" t="s">
        <v>4861</v>
      </c>
      <c r="I2228" t="s">
        <v>4862</v>
      </c>
      <c r="J2228" t="s">
        <v>3067</v>
      </c>
      <c r="K2228" t="s">
        <v>9261</v>
      </c>
      <c r="L2228">
        <v>28.539349999999999</v>
      </c>
      <c r="M2228">
        <v>-99.34957</v>
      </c>
      <c r="N2228" s="28">
        <v>1887759.93</v>
      </c>
      <c r="O2228" s="28">
        <v>256875.98</v>
      </c>
      <c r="P2228" s="26">
        <v>496</v>
      </c>
      <c r="Q2228" s="26">
        <v>7467</v>
      </c>
      <c r="R2228" s="26">
        <v>13811</v>
      </c>
      <c r="S2228" s="29" t="s">
        <v>72</v>
      </c>
      <c r="T2228" s="30">
        <v>40831</v>
      </c>
      <c r="U2228" s="30">
        <v>40963</v>
      </c>
      <c r="V2228" s="30">
        <v>41000</v>
      </c>
      <c r="W2228">
        <v>0</v>
      </c>
      <c r="X2228" s="26">
        <v>6276</v>
      </c>
      <c r="Y2228" s="26" t="s">
        <v>72</v>
      </c>
      <c r="Z2228" s="26" t="s">
        <v>72</v>
      </c>
      <c r="AA2228" s="26" t="s">
        <v>4069</v>
      </c>
      <c r="AB2228" s="31" t="s">
        <v>72</v>
      </c>
      <c r="AC2228" s="31" t="s">
        <v>72</v>
      </c>
      <c r="AD2228" s="26">
        <v>2033.5574015134507</v>
      </c>
      <c r="AE2228" s="26">
        <v>727</v>
      </c>
      <c r="AF2228" s="26" t="s">
        <v>72</v>
      </c>
      <c r="AG2228" s="26">
        <v>36677</v>
      </c>
      <c r="AH2228" s="28">
        <v>5.8044999999999999E-2</v>
      </c>
      <c r="AI2228">
        <v>10343</v>
      </c>
      <c r="AJ2228" s="26">
        <v>64301</v>
      </c>
      <c r="AK2228" s="28">
        <v>0.14669199999999999</v>
      </c>
      <c r="AL2228">
        <v>18132</v>
      </c>
      <c r="AM2228" s="26">
        <v>64301</v>
      </c>
      <c r="AN2228" s="28">
        <v>0.14669199999999999</v>
      </c>
      <c r="AO2228">
        <v>18132</v>
      </c>
      <c r="AP2228" s="32">
        <v>276676.03125</v>
      </c>
      <c r="AQ2228" s="36">
        <v>0.56263659116980436</v>
      </c>
      <c r="AR2228" s="32">
        <f t="shared" si="278"/>
        <v>376262.70788705535</v>
      </c>
      <c r="AS2228" s="32">
        <f t="shared" si="280"/>
        <v>4</v>
      </c>
      <c r="AT2228" s="32">
        <f t="shared" si="281"/>
        <v>1</v>
      </c>
      <c r="AU2228" s="32">
        <f t="shared" si="282"/>
        <v>4</v>
      </c>
      <c r="AV2228" s="32">
        <f t="shared" si="275"/>
        <v>253046.59327198853</v>
      </c>
      <c r="AW2228" s="32">
        <f t="shared" si="276"/>
        <v>0.5145847726760161</v>
      </c>
      <c r="AX2228" s="32">
        <f t="shared" si="277"/>
        <v>344128.09803564334</v>
      </c>
      <c r="AY2228" s="26">
        <v>2</v>
      </c>
      <c r="AZ2228" s="26">
        <v>1</v>
      </c>
      <c r="BA2228" s="26">
        <v>6891.74</v>
      </c>
      <c r="BB2228" s="26">
        <v>63.47</v>
      </c>
      <c r="BC2228" s="26">
        <v>111.55</v>
      </c>
      <c r="BD2228" s="26">
        <v>181.6</v>
      </c>
      <c r="BE2228" s="28">
        <v>0.06</v>
      </c>
      <c r="BF2228" s="28">
        <v>4.5199999999999996</v>
      </c>
      <c r="BG2228" s="28">
        <v>0.49</v>
      </c>
      <c r="BH2228" s="28">
        <v>-75.33</v>
      </c>
      <c r="BI2228" s="28">
        <v>0.09</v>
      </c>
      <c r="BJ2228" s="28">
        <v>7.75</v>
      </c>
      <c r="BK2228" s="28">
        <v>0.68</v>
      </c>
      <c r="BL2228" s="28">
        <v>-10.96</v>
      </c>
      <c r="BM2228" s="28">
        <v>0.08</v>
      </c>
      <c r="BN2228" s="28">
        <v>6.73</v>
      </c>
      <c r="BO2228" s="28">
        <v>0.76</v>
      </c>
      <c r="BP2228" s="28">
        <v>-4.57</v>
      </c>
      <c r="BQ2228" s="26">
        <v>38.936400999999996</v>
      </c>
      <c r="BR2228" s="26">
        <v>1441.506347</v>
      </c>
      <c r="BS2228" s="31">
        <f t="shared" si="279"/>
        <v>6.8268599999999999</v>
      </c>
    </row>
    <row r="2229" spans="1:71">
      <c r="A2229" s="26">
        <v>42283327570000</v>
      </c>
      <c r="B2229" s="26" t="s">
        <v>9283</v>
      </c>
      <c r="C2229" t="s">
        <v>4863</v>
      </c>
      <c r="D2229" s="26" t="s">
        <v>223</v>
      </c>
      <c r="E2229" s="27" t="s">
        <v>591</v>
      </c>
      <c r="F2229" t="s">
        <v>66</v>
      </c>
      <c r="G2229" t="s">
        <v>67</v>
      </c>
      <c r="H2229" t="s">
        <v>4864</v>
      </c>
      <c r="I2229" t="s">
        <v>4865</v>
      </c>
      <c r="J2229" t="s">
        <v>158</v>
      </c>
      <c r="K2229" t="s">
        <v>9261</v>
      </c>
      <c r="L2229">
        <v>28.39274</v>
      </c>
      <c r="M2229">
        <v>-99.003119999999996</v>
      </c>
      <c r="N2229" s="28">
        <v>1998996.81</v>
      </c>
      <c r="O2229" s="28">
        <v>203403.38</v>
      </c>
      <c r="P2229" s="26">
        <v>408</v>
      </c>
      <c r="Q2229" s="26">
        <v>9882</v>
      </c>
      <c r="R2229" s="26">
        <v>14907</v>
      </c>
      <c r="S2229" s="29" t="s">
        <v>72</v>
      </c>
      <c r="T2229" s="30">
        <v>40887</v>
      </c>
      <c r="U2229" s="30" t="s">
        <v>72</v>
      </c>
      <c r="V2229" s="30">
        <v>41030</v>
      </c>
      <c r="W2229">
        <v>0</v>
      </c>
      <c r="X2229" s="26">
        <v>4765</v>
      </c>
      <c r="Y2229" s="26" t="s">
        <v>72</v>
      </c>
      <c r="Z2229" s="26" t="s">
        <v>72</v>
      </c>
      <c r="AA2229" s="26" t="s">
        <v>4069</v>
      </c>
      <c r="AB2229" s="31" t="s">
        <v>72</v>
      </c>
      <c r="AC2229" s="31" t="s">
        <v>72</v>
      </c>
      <c r="AD2229" s="26">
        <v>2173.674775181822</v>
      </c>
      <c r="AE2229" s="26">
        <v>746</v>
      </c>
      <c r="AF2229" s="26" t="s">
        <v>72</v>
      </c>
      <c r="AG2229" s="26">
        <v>41017</v>
      </c>
      <c r="AH2229" s="28">
        <v>9.7741999999999996E-2</v>
      </c>
      <c r="AI2229">
        <v>7037</v>
      </c>
      <c r="AJ2229" s="26">
        <v>57894</v>
      </c>
      <c r="AK2229" s="28">
        <v>0.13337399999999999</v>
      </c>
      <c r="AL2229">
        <v>9932</v>
      </c>
      <c r="AM2229" s="26">
        <v>57894</v>
      </c>
      <c r="AN2229" s="28">
        <v>0.13337399999999999</v>
      </c>
      <c r="AO2229">
        <v>9932</v>
      </c>
      <c r="AP2229" s="32">
        <v>100605.4296875</v>
      </c>
      <c r="AQ2229" s="36">
        <v>0.21868348475804716</v>
      </c>
      <c r="AR2229" s="32">
        <f t="shared" si="278"/>
        <v>139312.40648967435</v>
      </c>
      <c r="AS2229" s="32">
        <f t="shared" si="280"/>
        <v>2</v>
      </c>
      <c r="AT2229" s="32">
        <f t="shared" si="281"/>
        <v>1</v>
      </c>
      <c r="AU2229" s="32">
        <f t="shared" si="282"/>
        <v>2</v>
      </c>
      <c r="AV2229" s="32">
        <f t="shared" si="275"/>
        <v>121191.0107883001</v>
      </c>
      <c r="AW2229" s="32">
        <f t="shared" si="276"/>
        <v>0.263429843129316</v>
      </c>
      <c r="AX2229" s="32">
        <f t="shared" si="277"/>
        <v>167818.09302218904</v>
      </c>
      <c r="AY2229" s="26">
        <v>2</v>
      </c>
      <c r="AZ2229" s="26">
        <v>1</v>
      </c>
      <c r="BA2229" s="26">
        <v>9230.66</v>
      </c>
      <c r="BB2229" s="26">
        <v>64.34</v>
      </c>
      <c r="BC2229" s="26">
        <v>52.34</v>
      </c>
      <c r="BD2229" s="26">
        <v>104.99</v>
      </c>
      <c r="BE2229" s="28">
        <v>7.0000000000000007E-2</v>
      </c>
      <c r="BF2229" s="28">
        <v>8.77</v>
      </c>
      <c r="BG2229" s="28">
        <v>0.66</v>
      </c>
      <c r="BH2229" s="28">
        <v>486.65</v>
      </c>
      <c r="BI2229" s="28">
        <v>0.08</v>
      </c>
      <c r="BJ2229" s="28">
        <v>9.16</v>
      </c>
      <c r="BK2229" s="28">
        <v>0.72</v>
      </c>
      <c r="BL2229" s="28">
        <v>222.7</v>
      </c>
      <c r="BM2229" s="28">
        <v>0.09</v>
      </c>
      <c r="BN2229" s="28">
        <v>9.09</v>
      </c>
      <c r="BO2229" s="28">
        <v>0.78</v>
      </c>
      <c r="BP2229" s="28">
        <v>266.12</v>
      </c>
      <c r="BQ2229" s="26">
        <v>47.875700999999999</v>
      </c>
      <c r="BR2229" s="26">
        <v>2215.5100090000001</v>
      </c>
      <c r="BS2229" s="31">
        <f t="shared" si="279"/>
        <v>3.0147840000000001</v>
      </c>
    </row>
    <row r="2230" spans="1:71">
      <c r="A2230" s="26">
        <v>42283327830000</v>
      </c>
      <c r="B2230" s="26" t="s">
        <v>9283</v>
      </c>
      <c r="C2230" t="s">
        <v>4866</v>
      </c>
      <c r="D2230" s="26" t="s">
        <v>64</v>
      </c>
      <c r="E2230" s="27" t="s">
        <v>591</v>
      </c>
      <c r="F2230" t="s">
        <v>66</v>
      </c>
      <c r="G2230" t="s">
        <v>67</v>
      </c>
      <c r="H2230" t="s">
        <v>4821</v>
      </c>
      <c r="I2230" t="s">
        <v>4822</v>
      </c>
      <c r="J2230" t="s">
        <v>158</v>
      </c>
      <c r="K2230" t="s">
        <v>9261</v>
      </c>
      <c r="L2230">
        <v>28.428540000000002</v>
      </c>
      <c r="M2230">
        <v>-98.9268</v>
      </c>
      <c r="N2230" s="28">
        <v>2023528.33</v>
      </c>
      <c r="O2230" s="28">
        <v>216427.07</v>
      </c>
      <c r="P2230" s="26">
        <v>336</v>
      </c>
      <c r="Q2230" s="26">
        <v>9859</v>
      </c>
      <c r="R2230" s="26">
        <v>16463</v>
      </c>
      <c r="S2230" s="29" t="s">
        <v>72</v>
      </c>
      <c r="T2230" s="30">
        <v>40831</v>
      </c>
      <c r="U2230" s="30">
        <v>40890</v>
      </c>
      <c r="V2230" s="30">
        <v>40909</v>
      </c>
      <c r="W2230">
        <v>4619</v>
      </c>
      <c r="X2230" s="26">
        <v>6921</v>
      </c>
      <c r="Y2230" s="26" t="s">
        <v>72</v>
      </c>
      <c r="Z2230" s="26" t="s">
        <v>72</v>
      </c>
      <c r="AA2230" s="26" t="s">
        <v>4069</v>
      </c>
      <c r="AB2230" s="31" t="s">
        <v>72</v>
      </c>
      <c r="AC2230" s="31" t="s">
        <v>72</v>
      </c>
      <c r="AD2230" s="26">
        <v>2309.9699315106632</v>
      </c>
      <c r="AE2230" s="26">
        <v>964</v>
      </c>
      <c r="AF2230" s="26" t="s">
        <v>72</v>
      </c>
      <c r="AG2230" s="26">
        <v>35887</v>
      </c>
      <c r="AH2230" s="28">
        <v>8.5241999999999998E-2</v>
      </c>
      <c r="AI2230">
        <v>70622</v>
      </c>
      <c r="AJ2230" s="26">
        <v>49598</v>
      </c>
      <c r="AK2230" s="28">
        <v>0.12897400000000001</v>
      </c>
      <c r="AL2230">
        <v>76060</v>
      </c>
      <c r="AM2230" s="26">
        <v>56864</v>
      </c>
      <c r="AN2230" s="28">
        <v>0.15174399999999999</v>
      </c>
      <c r="AO2230">
        <v>78159</v>
      </c>
      <c r="AP2230" s="32">
        <v>103756.2890625</v>
      </c>
      <c r="AQ2230" s="36">
        <v>0.23967390793950369</v>
      </c>
      <c r="AR2230" s="32">
        <f t="shared" si="278"/>
        <v>146178.57076779215</v>
      </c>
      <c r="AS2230" s="32">
        <f t="shared" si="280"/>
        <v>2</v>
      </c>
      <c r="AT2230" s="32">
        <f t="shared" si="281"/>
        <v>1</v>
      </c>
      <c r="AU2230" s="32">
        <f t="shared" si="282"/>
        <v>2</v>
      </c>
      <c r="AV2230" s="32">
        <f t="shared" si="275"/>
        <v>86051.307501625488</v>
      </c>
      <c r="AW2230" s="32">
        <f t="shared" si="276"/>
        <v>0.19877593289593284</v>
      </c>
      <c r="AX2230" s="32">
        <f t="shared" si="277"/>
        <v>121234.64762420559</v>
      </c>
      <c r="AY2230" s="26">
        <v>2</v>
      </c>
      <c r="AZ2230" s="26">
        <v>1</v>
      </c>
      <c r="BA2230" s="26">
        <v>9126.85</v>
      </c>
      <c r="BB2230" s="26">
        <v>48.72</v>
      </c>
      <c r="BC2230" s="26">
        <v>77.099999999999994</v>
      </c>
      <c r="BD2230" s="26">
        <v>122.45</v>
      </c>
      <c r="BE2230" s="28">
        <v>7.0000000000000007E-2</v>
      </c>
      <c r="BF2230" s="28">
        <v>8.1</v>
      </c>
      <c r="BG2230" s="28">
        <v>0.65</v>
      </c>
      <c r="BH2230" s="28">
        <v>249.81</v>
      </c>
      <c r="BI2230" s="28">
        <v>0.09</v>
      </c>
      <c r="BJ2230" s="28">
        <v>8.57</v>
      </c>
      <c r="BK2230" s="28">
        <v>0.74</v>
      </c>
      <c r="BL2230" s="28">
        <v>144.74</v>
      </c>
      <c r="BM2230" s="28">
        <v>0.09</v>
      </c>
      <c r="BN2230" s="28">
        <v>8.5299999999999994</v>
      </c>
      <c r="BO2230" s="28">
        <v>0.77</v>
      </c>
      <c r="BP2230" s="28">
        <v>175.71</v>
      </c>
      <c r="BQ2230" s="26">
        <v>44.933700000000002</v>
      </c>
      <c r="BR2230" s="26">
        <v>1937.6921380000001</v>
      </c>
      <c r="BS2230" s="31">
        <f t="shared" si="279"/>
        <v>5.1348599999999989</v>
      </c>
    </row>
    <row r="2231" spans="1:71">
      <c r="A2231" s="26">
        <v>42283327840000</v>
      </c>
      <c r="B2231" s="26" t="s">
        <v>9283</v>
      </c>
      <c r="C2231" t="s">
        <v>4867</v>
      </c>
      <c r="D2231" s="26" t="s">
        <v>64</v>
      </c>
      <c r="E2231" s="27" t="s">
        <v>591</v>
      </c>
      <c r="F2231" t="s">
        <v>66</v>
      </c>
      <c r="G2231" t="s">
        <v>67</v>
      </c>
      <c r="H2231" t="s">
        <v>4821</v>
      </c>
      <c r="I2231" t="s">
        <v>4822</v>
      </c>
      <c r="J2231" t="s">
        <v>245</v>
      </c>
      <c r="K2231" t="s">
        <v>9261</v>
      </c>
      <c r="L2231">
        <v>28.428039999999999</v>
      </c>
      <c r="M2231">
        <v>-98.922740000000005</v>
      </c>
      <c r="N2231" s="28">
        <v>2024833.44</v>
      </c>
      <c r="O2231" s="28">
        <v>216246.12</v>
      </c>
      <c r="P2231" s="26">
        <v>334</v>
      </c>
      <c r="Q2231" s="26">
        <v>9877</v>
      </c>
      <c r="R2231" s="26">
        <v>16254</v>
      </c>
      <c r="S2231" s="29" t="s">
        <v>72</v>
      </c>
      <c r="T2231" s="30">
        <v>40852</v>
      </c>
      <c r="U2231" s="30">
        <v>40916</v>
      </c>
      <c r="V2231" s="30">
        <v>40909</v>
      </c>
      <c r="W2231">
        <v>4187</v>
      </c>
      <c r="X2231" s="26">
        <v>6693</v>
      </c>
      <c r="Y2231" s="26" t="s">
        <v>72</v>
      </c>
      <c r="Z2231" s="26" t="s">
        <v>72</v>
      </c>
      <c r="AA2231" s="26" t="s">
        <v>4069</v>
      </c>
      <c r="AB2231" s="31" t="s">
        <v>72</v>
      </c>
      <c r="AC2231" s="31" t="s">
        <v>72</v>
      </c>
      <c r="AD2231" s="26">
        <v>1904.587635603189</v>
      </c>
      <c r="AE2231" s="26">
        <v>779</v>
      </c>
      <c r="AF2231" s="26" t="s">
        <v>72</v>
      </c>
      <c r="AG2231" s="26">
        <v>42180</v>
      </c>
      <c r="AH2231" s="28">
        <v>8.5496000000000003E-2</v>
      </c>
      <c r="AI2231">
        <v>89158</v>
      </c>
      <c r="AJ2231" s="26">
        <v>69861</v>
      </c>
      <c r="AK2231" s="28">
        <v>0.13685900000000001</v>
      </c>
      <c r="AL2231">
        <v>119374</v>
      </c>
      <c r="AM2231" s="26">
        <v>79713</v>
      </c>
      <c r="AN2231" s="28">
        <v>0.155586</v>
      </c>
      <c r="AO2231">
        <v>120264</v>
      </c>
      <c r="AP2231" s="32">
        <v>142414.46875</v>
      </c>
      <c r="AQ2231" s="36">
        <v>0.27124083631224677</v>
      </c>
      <c r="AR2231" s="32">
        <f t="shared" si="278"/>
        <v>190424.09677726767</v>
      </c>
      <c r="AS2231" s="32">
        <f t="shared" si="280"/>
        <v>3</v>
      </c>
      <c r="AT2231" s="32">
        <f t="shared" si="281"/>
        <v>1</v>
      </c>
      <c r="AU2231" s="32">
        <f t="shared" si="282"/>
        <v>3</v>
      </c>
      <c r="AV2231" s="32">
        <f t="shared" si="275"/>
        <v>122136.41873972808</v>
      </c>
      <c r="AW2231" s="32">
        <f t="shared" si="276"/>
        <v>0.23261951298853975</v>
      </c>
      <c r="AX2231" s="32">
        <f t="shared" si="277"/>
        <v>163310.07253869958</v>
      </c>
      <c r="AY2231" s="26">
        <v>2</v>
      </c>
      <c r="AZ2231" s="26">
        <v>1</v>
      </c>
      <c r="BA2231" s="26">
        <v>9138.3799999999992</v>
      </c>
      <c r="BB2231" s="26">
        <v>49.35</v>
      </c>
      <c r="BC2231" s="26">
        <v>75.45</v>
      </c>
      <c r="BD2231" s="26">
        <v>121.92</v>
      </c>
      <c r="BE2231" s="28">
        <v>7.0000000000000007E-2</v>
      </c>
      <c r="BF2231" s="28">
        <v>8.1300000000000008</v>
      </c>
      <c r="BG2231" s="28">
        <v>0.64</v>
      </c>
      <c r="BH2231" s="28">
        <v>248.2</v>
      </c>
      <c r="BI2231" s="28">
        <v>0.09</v>
      </c>
      <c r="BJ2231" s="28">
        <v>8.56</v>
      </c>
      <c r="BK2231" s="28">
        <v>0.74</v>
      </c>
      <c r="BL2231" s="28">
        <v>143.86000000000001</v>
      </c>
      <c r="BM2231" s="28">
        <v>0.09</v>
      </c>
      <c r="BN2231" s="28">
        <v>8.5299999999999994</v>
      </c>
      <c r="BO2231" s="28">
        <v>0.77</v>
      </c>
      <c r="BP2231" s="28">
        <v>174.84</v>
      </c>
      <c r="BQ2231" s="26">
        <v>44.933700000000002</v>
      </c>
      <c r="BR2231" s="26">
        <v>1987.1905509999999</v>
      </c>
      <c r="BS2231" s="31">
        <f t="shared" si="279"/>
        <v>5.0249699999999997</v>
      </c>
    </row>
    <row r="2232" spans="1:71">
      <c r="A2232" s="26">
        <v>42283327850000</v>
      </c>
      <c r="B2232" s="26" t="s">
        <v>9283</v>
      </c>
      <c r="C2232" t="s">
        <v>4868</v>
      </c>
      <c r="D2232" s="26" t="s">
        <v>64</v>
      </c>
      <c r="E2232" s="27" t="s">
        <v>591</v>
      </c>
      <c r="F2232" t="s">
        <v>66</v>
      </c>
      <c r="G2232" t="s">
        <v>67</v>
      </c>
      <c r="H2232" t="s">
        <v>3148</v>
      </c>
      <c r="I2232" t="s">
        <v>3149</v>
      </c>
      <c r="J2232" t="s">
        <v>70</v>
      </c>
      <c r="K2232" t="s">
        <v>9261</v>
      </c>
      <c r="L2232">
        <v>28.412949999999999</v>
      </c>
      <c r="M2232">
        <v>-98.921679999999995</v>
      </c>
      <c r="N2232" s="28">
        <v>2025177.83</v>
      </c>
      <c r="O2232" s="28">
        <v>210759.86</v>
      </c>
      <c r="P2232" s="26">
        <v>354</v>
      </c>
      <c r="Q2232" s="26">
        <v>9944</v>
      </c>
      <c r="R2232" s="26">
        <v>15747</v>
      </c>
      <c r="S2232" s="29" t="s">
        <v>72</v>
      </c>
      <c r="T2232" s="30">
        <v>40831</v>
      </c>
      <c r="U2232" s="30">
        <v>40918</v>
      </c>
      <c r="V2232" s="30">
        <v>40909</v>
      </c>
      <c r="W2232">
        <v>3873</v>
      </c>
      <c r="X2232" s="26">
        <v>6110</v>
      </c>
      <c r="Y2232" s="26" t="s">
        <v>72</v>
      </c>
      <c r="Z2232" s="26" t="s">
        <v>72</v>
      </c>
      <c r="AA2232" s="26" t="s">
        <v>4069</v>
      </c>
      <c r="AB2232" s="31" t="s">
        <v>72</v>
      </c>
      <c r="AC2232" s="31" t="s">
        <v>72</v>
      </c>
      <c r="AD2232" s="26">
        <v>2701.0705198982287</v>
      </c>
      <c r="AE2232" s="26">
        <v>1171</v>
      </c>
      <c r="AF2232" s="26" t="s">
        <v>72</v>
      </c>
      <c r="AG2232" s="26">
        <v>54425</v>
      </c>
      <c r="AH2232" s="28">
        <v>0.13561699999999999</v>
      </c>
      <c r="AI2232">
        <v>55182</v>
      </c>
      <c r="AJ2232" s="26">
        <v>82033</v>
      </c>
      <c r="AK2232" s="28">
        <v>0.226072</v>
      </c>
      <c r="AL2232">
        <v>76132</v>
      </c>
      <c r="AM2232" s="26">
        <v>89524</v>
      </c>
      <c r="AN2232" s="28">
        <v>0.255359</v>
      </c>
      <c r="AO2232">
        <v>76879</v>
      </c>
      <c r="AP2232" s="32">
        <v>136084.671875</v>
      </c>
      <c r="AQ2232" s="36">
        <v>0.36757429541158609</v>
      </c>
      <c r="AR2232" s="32">
        <f t="shared" si="278"/>
        <v>201145.32216285073</v>
      </c>
      <c r="AS2232" s="32">
        <f t="shared" si="280"/>
        <v>3</v>
      </c>
      <c r="AT2232" s="32">
        <f t="shared" si="281"/>
        <v>1</v>
      </c>
      <c r="AU2232" s="32">
        <f t="shared" si="282"/>
        <v>3</v>
      </c>
      <c r="AV2232" s="32">
        <f t="shared" si="275"/>
        <v>127843.86523117841</v>
      </c>
      <c r="AW2232" s="32">
        <f t="shared" si="276"/>
        <v>0.34531529552577811</v>
      </c>
      <c r="AX2232" s="32">
        <f t="shared" si="277"/>
        <v>188964.67253924109</v>
      </c>
      <c r="AY2232" s="26">
        <v>2</v>
      </c>
      <c r="AZ2232" s="26">
        <v>1</v>
      </c>
      <c r="BA2232" s="26">
        <v>9206.01</v>
      </c>
      <c r="BB2232" s="26">
        <v>57.24</v>
      </c>
      <c r="BC2232" s="26">
        <v>64.78</v>
      </c>
      <c r="BD2232" s="26">
        <v>119.46</v>
      </c>
      <c r="BE2232" s="28">
        <v>7.0000000000000007E-2</v>
      </c>
      <c r="BF2232" s="28">
        <v>8.67</v>
      </c>
      <c r="BG2232" s="28">
        <v>0.64</v>
      </c>
      <c r="BH2232" s="28">
        <v>326.83</v>
      </c>
      <c r="BI2232" s="28">
        <v>0.09</v>
      </c>
      <c r="BJ2232" s="28">
        <v>8.7200000000000006</v>
      </c>
      <c r="BK2232" s="28">
        <v>0.72</v>
      </c>
      <c r="BL2232" s="28">
        <v>174.44</v>
      </c>
      <c r="BM2232" s="28">
        <v>0.09</v>
      </c>
      <c r="BN2232" s="28">
        <v>8.7100000000000009</v>
      </c>
      <c r="BO2232" s="28">
        <v>0.77</v>
      </c>
      <c r="BP2232" s="28">
        <v>212.1</v>
      </c>
      <c r="BQ2232" s="26">
        <v>44.933700000000002</v>
      </c>
      <c r="BR2232" s="26">
        <v>2025.8411860000001</v>
      </c>
      <c r="BS2232" s="31">
        <f t="shared" si="279"/>
        <v>4.1977440000000001</v>
      </c>
    </row>
    <row r="2233" spans="1:71">
      <c r="A2233" s="26">
        <v>42283327870000</v>
      </c>
      <c r="B2233" s="26" t="s">
        <v>9283</v>
      </c>
      <c r="C2233" t="s">
        <v>4869</v>
      </c>
      <c r="D2233" s="26" t="s">
        <v>624</v>
      </c>
      <c r="E2233" s="27" t="s">
        <v>591</v>
      </c>
      <c r="F2233" t="s">
        <v>66</v>
      </c>
      <c r="G2233" t="s">
        <v>67</v>
      </c>
      <c r="H2233" t="s">
        <v>2968</v>
      </c>
      <c r="I2233" t="s">
        <v>2969</v>
      </c>
      <c r="J2233" t="s">
        <v>232</v>
      </c>
      <c r="K2233" t="s">
        <v>9261</v>
      </c>
      <c r="L2233">
        <v>28.45121</v>
      </c>
      <c r="M2233">
        <v>-99.07741</v>
      </c>
      <c r="N2233" s="28">
        <v>1975123.92</v>
      </c>
      <c r="O2233" s="28">
        <v>224670.39</v>
      </c>
      <c r="P2233" s="26">
        <v>429</v>
      </c>
      <c r="Q2233" s="26">
        <v>9184</v>
      </c>
      <c r="R2233" s="26">
        <v>13678</v>
      </c>
      <c r="S2233" s="29" t="s">
        <v>72</v>
      </c>
      <c r="T2233" s="30">
        <v>40812</v>
      </c>
      <c r="U2233" s="30">
        <v>40824</v>
      </c>
      <c r="V2233" s="30">
        <v>41061</v>
      </c>
      <c r="W2233">
        <v>1592</v>
      </c>
      <c r="X2233" s="26">
        <v>4872</v>
      </c>
      <c r="Y2233" s="26" t="s">
        <v>72</v>
      </c>
      <c r="Z2233" s="26" t="s">
        <v>72</v>
      </c>
      <c r="AA2233" s="26" t="s">
        <v>4069</v>
      </c>
      <c r="AB2233" s="31" t="s">
        <v>72</v>
      </c>
      <c r="AC2233" s="31" t="s">
        <v>72</v>
      </c>
      <c r="AD2233" s="26">
        <v>2651.5313271501968</v>
      </c>
      <c r="AE2233" s="26" t="s">
        <v>72</v>
      </c>
      <c r="AF2233" s="26" t="s">
        <v>72</v>
      </c>
      <c r="AG2233" s="26">
        <v>20696</v>
      </c>
      <c r="AH2233" s="28">
        <v>5.7071999999999998E-2</v>
      </c>
      <c r="AI2233">
        <v>1380</v>
      </c>
      <c r="AJ2233" s="26">
        <v>23334</v>
      </c>
      <c r="AK2233" s="28">
        <v>6.2855999999999995E-2</v>
      </c>
      <c r="AL2233">
        <v>1522</v>
      </c>
      <c r="AM2233" s="26">
        <v>23334</v>
      </c>
      <c r="AN2233" s="28">
        <v>6.2855999999999995E-2</v>
      </c>
      <c r="AO2233">
        <v>1522</v>
      </c>
      <c r="AP2233" s="32">
        <v>33495.85546875</v>
      </c>
      <c r="AQ2233" s="36">
        <v>8.8815310105085865E-2</v>
      </c>
      <c r="AR2233" s="32">
        <f t="shared" si="278"/>
        <v>49216.165357350197</v>
      </c>
      <c r="AS2233" s="32">
        <f t="shared" si="280"/>
        <v>1</v>
      </c>
      <c r="AT2233" s="32">
        <f t="shared" si="281"/>
        <v>1</v>
      </c>
      <c r="AU2233" s="32">
        <f t="shared" si="282"/>
        <v>1</v>
      </c>
      <c r="AV2233" s="32">
        <f t="shared" si="275"/>
        <v>39463.507879849138</v>
      </c>
      <c r="AW2233" s="32">
        <f t="shared" si="276"/>
        <v>0.10463872742265863</v>
      </c>
      <c r="AX2233" s="32">
        <f t="shared" si="277"/>
        <v>57984.56263365972</v>
      </c>
      <c r="AY2233" s="26">
        <v>2</v>
      </c>
      <c r="AZ2233" s="26">
        <v>1</v>
      </c>
      <c r="BA2233" s="26">
        <v>8528.24</v>
      </c>
      <c r="BB2233" s="26">
        <v>23.11</v>
      </c>
      <c r="BC2233" s="26">
        <v>122.29</v>
      </c>
      <c r="BD2233" s="26">
        <v>142.94</v>
      </c>
      <c r="BE2233" s="28">
        <v>0.06</v>
      </c>
      <c r="BF2233" s="28">
        <v>6.36</v>
      </c>
      <c r="BG2233" s="28">
        <v>0.68</v>
      </c>
      <c r="BH2233" s="28">
        <v>182.44</v>
      </c>
      <c r="BI2233" s="28">
        <v>0.08</v>
      </c>
      <c r="BJ2233" s="28">
        <v>8.23</v>
      </c>
      <c r="BK2233" s="28">
        <v>0.75</v>
      </c>
      <c r="BL2233" s="28">
        <v>80.790000000000006</v>
      </c>
      <c r="BM2233" s="28">
        <v>0.09</v>
      </c>
      <c r="BN2233" s="28">
        <v>7.96</v>
      </c>
      <c r="BO2233" s="28">
        <v>0.78</v>
      </c>
      <c r="BP2233" s="28">
        <v>91.54</v>
      </c>
      <c r="BQ2233" s="26">
        <v>41.871600999999998</v>
      </c>
      <c r="BR2233" s="26">
        <v>1256.6696770000001</v>
      </c>
      <c r="BS2233" s="31">
        <f t="shared" si="279"/>
        <v>7.3373999999999997</v>
      </c>
    </row>
    <row r="2234" spans="1:71">
      <c r="A2234" s="26">
        <v>42283327920000</v>
      </c>
      <c r="B2234" s="26" t="s">
        <v>9283</v>
      </c>
      <c r="C2234" t="s">
        <v>4870</v>
      </c>
      <c r="D2234" s="26" t="s">
        <v>64</v>
      </c>
      <c r="E2234" s="27" t="s">
        <v>591</v>
      </c>
      <c r="F2234" t="s">
        <v>66</v>
      </c>
      <c r="G2234" t="s">
        <v>67</v>
      </c>
      <c r="H2234" t="s">
        <v>3148</v>
      </c>
      <c r="I2234" t="s">
        <v>3149</v>
      </c>
      <c r="J2234" t="s">
        <v>158</v>
      </c>
      <c r="K2234" t="s">
        <v>9261</v>
      </c>
      <c r="L2234">
        <v>28.413180000000001</v>
      </c>
      <c r="M2234">
        <v>-98.912679999999995</v>
      </c>
      <c r="N2234" s="28">
        <v>2028071.03</v>
      </c>
      <c r="O2234" s="28">
        <v>210845.53</v>
      </c>
      <c r="P2234" s="26">
        <v>343</v>
      </c>
      <c r="Q2234" s="26">
        <v>9913</v>
      </c>
      <c r="R2234" s="26">
        <v>15180</v>
      </c>
      <c r="S2234" s="29" t="s">
        <v>72</v>
      </c>
      <c r="T2234" s="30">
        <v>40915</v>
      </c>
      <c r="U2234" s="30">
        <v>40986</v>
      </c>
      <c r="V2234" s="30">
        <v>40969</v>
      </c>
      <c r="W2234">
        <v>4773</v>
      </c>
      <c r="X2234" s="26">
        <v>5480</v>
      </c>
      <c r="Y2234" s="26" t="s">
        <v>72</v>
      </c>
      <c r="Z2234" s="26" t="s">
        <v>72</v>
      </c>
      <c r="AA2234" s="26" t="s">
        <v>4069</v>
      </c>
      <c r="AB2234" s="31" t="s">
        <v>72</v>
      </c>
      <c r="AC2234" s="31" t="s">
        <v>72</v>
      </c>
      <c r="AD2234" s="26">
        <v>2313.7818909454727</v>
      </c>
      <c r="AE2234" s="26">
        <v>829</v>
      </c>
      <c r="AF2234" s="26" t="s">
        <v>72</v>
      </c>
      <c r="AG2234" s="26">
        <v>34065</v>
      </c>
      <c r="AH2234" s="28">
        <v>7.9830999999999999E-2</v>
      </c>
      <c r="AI2234">
        <v>48538</v>
      </c>
      <c r="AJ2234" s="26">
        <v>45742</v>
      </c>
      <c r="AK2234" s="28">
        <v>0.107197</v>
      </c>
      <c r="AL2234">
        <v>55227</v>
      </c>
      <c r="AM2234" s="26">
        <v>47812</v>
      </c>
      <c r="AN2234" s="28">
        <v>0.11100599999999999</v>
      </c>
      <c r="AO2234">
        <v>56665</v>
      </c>
      <c r="AP2234" s="32">
        <v>63808.42578125</v>
      </c>
      <c r="AQ2234" s="36">
        <v>0.14763878006239448</v>
      </c>
      <c r="AR2234" s="32">
        <f t="shared" si="278"/>
        <v>89940.489852293831</v>
      </c>
      <c r="AS2234" s="32">
        <f t="shared" si="280"/>
        <v>2</v>
      </c>
      <c r="AT2234" s="32">
        <f t="shared" si="281"/>
        <v>1</v>
      </c>
      <c r="AU2234" s="32">
        <f t="shared" si="282"/>
        <v>1</v>
      </c>
      <c r="AV2234" s="32">
        <f t="shared" si="275"/>
        <v>66835.83284386406</v>
      </c>
      <c r="AW2234" s="32">
        <f t="shared" si="276"/>
        <v>0.1546435397003913</v>
      </c>
      <c r="AX2234" s="32">
        <f t="shared" si="277"/>
        <v>94207.739370833326</v>
      </c>
      <c r="AY2234" s="26">
        <v>2</v>
      </c>
      <c r="AZ2234" s="26">
        <v>1</v>
      </c>
      <c r="BA2234" s="26">
        <v>9213.81</v>
      </c>
      <c r="BB2234" s="26">
        <v>57.27</v>
      </c>
      <c r="BC2234" s="26">
        <v>62.74</v>
      </c>
      <c r="BD2234" s="26">
        <v>118.23</v>
      </c>
      <c r="BE2234" s="28">
        <v>7.0000000000000007E-2</v>
      </c>
      <c r="BF2234" s="28">
        <v>8.6999999999999993</v>
      </c>
      <c r="BG2234" s="28">
        <v>0.64</v>
      </c>
      <c r="BH2234" s="28">
        <v>314.45</v>
      </c>
      <c r="BI2234" s="28">
        <v>0.09</v>
      </c>
      <c r="BJ2234" s="28">
        <v>8.68</v>
      </c>
      <c r="BK2234" s="28">
        <v>0.72</v>
      </c>
      <c r="BL2234" s="28">
        <v>168.22</v>
      </c>
      <c r="BM2234" s="28">
        <v>0.09</v>
      </c>
      <c r="BN2234" s="28">
        <v>8.68</v>
      </c>
      <c r="BO2234" s="28">
        <v>0.77</v>
      </c>
      <c r="BP2234" s="28">
        <v>204.98</v>
      </c>
      <c r="BQ2234" s="26">
        <v>44.933700000000002</v>
      </c>
      <c r="BR2234" s="26">
        <v>2022.943237</v>
      </c>
      <c r="BS2234" s="31">
        <f t="shared" si="279"/>
        <v>4.0655520000000003</v>
      </c>
    </row>
    <row r="2235" spans="1:71">
      <c r="A2235" s="26">
        <v>42283327940000</v>
      </c>
      <c r="B2235" s="26" t="s">
        <v>9283</v>
      </c>
      <c r="C2235" t="s">
        <v>4871</v>
      </c>
      <c r="D2235" s="26" t="s">
        <v>64</v>
      </c>
      <c r="E2235" s="27" t="s">
        <v>591</v>
      </c>
      <c r="F2235" t="s">
        <v>66</v>
      </c>
      <c r="G2235" t="s">
        <v>67</v>
      </c>
      <c r="H2235" t="s">
        <v>3148</v>
      </c>
      <c r="I2235" t="s">
        <v>3149</v>
      </c>
      <c r="J2235" t="s">
        <v>232</v>
      </c>
      <c r="K2235" t="s">
        <v>9261</v>
      </c>
      <c r="L2235">
        <v>28.413129999999999</v>
      </c>
      <c r="M2235">
        <v>-98.909289999999999</v>
      </c>
      <c r="N2235" s="28">
        <v>2029160.84</v>
      </c>
      <c r="O2235" s="28">
        <v>210828.18</v>
      </c>
      <c r="P2235" s="26">
        <v>345</v>
      </c>
      <c r="Q2235" s="26">
        <v>9956</v>
      </c>
      <c r="R2235" s="26">
        <v>15620</v>
      </c>
      <c r="S2235" s="29" t="s">
        <v>72</v>
      </c>
      <c r="T2235" s="30">
        <v>40954</v>
      </c>
      <c r="U2235" s="30">
        <v>40980</v>
      </c>
      <c r="V2235" s="30">
        <v>40969</v>
      </c>
      <c r="W2235">
        <v>3825.800048828125</v>
      </c>
      <c r="X2235" s="26">
        <v>5993</v>
      </c>
      <c r="Y2235" s="26" t="s">
        <v>72</v>
      </c>
      <c r="Z2235" s="26" t="s">
        <v>72</v>
      </c>
      <c r="AA2235" s="26" t="s">
        <v>4069</v>
      </c>
      <c r="AB2235" s="31" t="s">
        <v>72</v>
      </c>
      <c r="AC2235" s="31" t="s">
        <v>72</v>
      </c>
      <c r="AD2235" s="26">
        <v>1901.582627017191</v>
      </c>
      <c r="AE2235" s="26">
        <v>998</v>
      </c>
      <c r="AF2235" s="26" t="s">
        <v>72</v>
      </c>
      <c r="AG2235" s="26">
        <v>49031</v>
      </c>
      <c r="AH2235" s="28">
        <v>8.7039000000000005E-2</v>
      </c>
      <c r="AI2235">
        <v>57893</v>
      </c>
      <c r="AJ2235" s="26">
        <v>73922</v>
      </c>
      <c r="AK2235" s="28">
        <v>0.14049700000000001</v>
      </c>
      <c r="AL2235">
        <v>71010</v>
      </c>
      <c r="AM2235" s="26">
        <v>77162</v>
      </c>
      <c r="AN2235" s="28">
        <v>0.148063</v>
      </c>
      <c r="AO2235">
        <v>71327</v>
      </c>
      <c r="AP2235" s="32">
        <v>128502.40625</v>
      </c>
      <c r="AQ2235" s="36">
        <v>0.24435794325490531</v>
      </c>
      <c r="AR2235" s="32">
        <f t="shared" si="278"/>
        <v>171753.76220611823</v>
      </c>
      <c r="AS2235" s="32">
        <f t="shared" si="280"/>
        <v>3</v>
      </c>
      <c r="AT2235" s="32">
        <f t="shared" si="281"/>
        <v>1</v>
      </c>
      <c r="AU2235" s="32">
        <f t="shared" si="282"/>
        <v>3</v>
      </c>
      <c r="AV2235" s="32">
        <f t="shared" si="275"/>
        <v>123077.55913148675</v>
      </c>
      <c r="AW2235" s="32">
        <f t="shared" si="276"/>
        <v>0.23404214822011624</v>
      </c>
      <c r="AX2235" s="32">
        <f t="shared" si="277"/>
        <v>164503.01936644729</v>
      </c>
      <c r="AY2235" s="26">
        <v>2</v>
      </c>
      <c r="AZ2235" s="26">
        <v>1</v>
      </c>
      <c r="BA2235" s="26">
        <v>9218.27</v>
      </c>
      <c r="BB2235" s="26">
        <v>57.34</v>
      </c>
      <c r="BC2235" s="26">
        <v>62.13</v>
      </c>
      <c r="BD2235" s="26">
        <v>118.07</v>
      </c>
      <c r="BE2235" s="28">
        <v>7.0000000000000007E-2</v>
      </c>
      <c r="BF2235" s="28">
        <v>8.7200000000000006</v>
      </c>
      <c r="BG2235" s="28">
        <v>0.64</v>
      </c>
      <c r="BH2235" s="28">
        <v>310.33999999999997</v>
      </c>
      <c r="BI2235" s="28">
        <v>0.09</v>
      </c>
      <c r="BJ2235" s="28">
        <v>8.66</v>
      </c>
      <c r="BK2235" s="28">
        <v>0.72</v>
      </c>
      <c r="BL2235" s="28">
        <v>165.94</v>
      </c>
      <c r="BM2235" s="28">
        <v>0.09</v>
      </c>
      <c r="BN2235" s="28">
        <v>8.67</v>
      </c>
      <c r="BO2235" s="28">
        <v>0.77</v>
      </c>
      <c r="BP2235" s="28">
        <v>202.36</v>
      </c>
      <c r="BQ2235" s="26">
        <v>44.933700000000002</v>
      </c>
      <c r="BR2235" s="26">
        <v>2022.943237</v>
      </c>
      <c r="BS2235" s="31">
        <f t="shared" si="279"/>
        <v>4.0260239999999996</v>
      </c>
    </row>
    <row r="2236" spans="1:71">
      <c r="A2236" s="26">
        <v>42283327980000</v>
      </c>
      <c r="B2236" s="26" t="s">
        <v>9283</v>
      </c>
      <c r="C2236" t="s">
        <v>4872</v>
      </c>
      <c r="D2236" s="26" t="s">
        <v>223</v>
      </c>
      <c r="E2236" s="27" t="s">
        <v>591</v>
      </c>
      <c r="F2236" t="s">
        <v>66</v>
      </c>
      <c r="G2236" t="s">
        <v>67</v>
      </c>
      <c r="H2236" t="s">
        <v>4873</v>
      </c>
      <c r="I2236" t="s">
        <v>4874</v>
      </c>
      <c r="J2236" t="s">
        <v>70</v>
      </c>
      <c r="K2236" t="s">
        <v>9261</v>
      </c>
      <c r="L2236">
        <v>28.419540000000001</v>
      </c>
      <c r="M2236">
        <v>-99.293450000000007</v>
      </c>
      <c r="N2236" s="28">
        <v>1905669.62</v>
      </c>
      <c r="O2236" s="28">
        <v>213265.8</v>
      </c>
      <c r="P2236" s="26">
        <v>425</v>
      </c>
      <c r="Q2236" s="26">
        <v>8138</v>
      </c>
      <c r="R2236" s="26">
        <v>13259</v>
      </c>
      <c r="S2236" s="29" t="s">
        <v>72</v>
      </c>
      <c r="T2236" s="30">
        <v>40875</v>
      </c>
      <c r="U2236" s="30">
        <v>41018</v>
      </c>
      <c r="V2236" s="30">
        <v>41122</v>
      </c>
      <c r="W2236">
        <v>0</v>
      </c>
      <c r="X2236" s="26">
        <v>5121</v>
      </c>
      <c r="Y2236" s="26" t="s">
        <v>72</v>
      </c>
      <c r="Z2236" s="26" t="s">
        <v>72</v>
      </c>
      <c r="AA2236" s="26" t="s">
        <v>4069</v>
      </c>
      <c r="AB2236" s="31" t="s">
        <v>72</v>
      </c>
      <c r="AC2236" s="31" t="s">
        <v>72</v>
      </c>
      <c r="AD2236" s="26">
        <v>2226.0947274352102</v>
      </c>
      <c r="AE2236" s="26" t="s">
        <v>72</v>
      </c>
      <c r="AF2236" s="26" t="s">
        <v>72</v>
      </c>
      <c r="AG2236" s="26">
        <v>43085</v>
      </c>
      <c r="AH2236" s="28">
        <v>0.112049</v>
      </c>
      <c r="AI2236">
        <v>52890</v>
      </c>
      <c r="AJ2236" s="26">
        <v>43087</v>
      </c>
      <c r="AK2236" s="28">
        <v>0.112049</v>
      </c>
      <c r="AL2236">
        <v>52892</v>
      </c>
      <c r="AM2236" s="26">
        <v>43087</v>
      </c>
      <c r="AN2236" s="28">
        <v>0.112049</v>
      </c>
      <c r="AO2236">
        <v>52892</v>
      </c>
      <c r="AP2236" s="32">
        <v>92934.375</v>
      </c>
      <c r="AQ2236" s="36">
        <v>0.20688072218498663</v>
      </c>
      <c r="AR2236" s="32">
        <f t="shared" si="278"/>
        <v>129552.26282674263</v>
      </c>
      <c r="AS2236" s="32">
        <f t="shared" si="280"/>
        <v>2</v>
      </c>
      <c r="AT2236" s="32">
        <f t="shared" si="281"/>
        <v>1</v>
      </c>
      <c r="AU2236" s="32">
        <f t="shared" si="282"/>
        <v>2</v>
      </c>
      <c r="AV2236" s="32">
        <f t="shared" si="275"/>
        <v>104167.80169888693</v>
      </c>
      <c r="AW2236" s="32">
        <f t="shared" si="276"/>
        <v>0.23188739413040876</v>
      </c>
      <c r="AX2236" s="32">
        <f t="shared" si="277"/>
        <v>145211.87045996927</v>
      </c>
      <c r="AY2236" s="26">
        <v>2</v>
      </c>
      <c r="AZ2236" s="26">
        <v>1</v>
      </c>
      <c r="BA2236" s="26">
        <v>7788.07</v>
      </c>
      <c r="BB2236" s="26">
        <v>21.48</v>
      </c>
      <c r="BC2236" s="26">
        <v>126.18</v>
      </c>
      <c r="BD2236" s="26">
        <v>159.33000000000001</v>
      </c>
      <c r="BE2236" s="28">
        <v>7.0000000000000007E-2</v>
      </c>
      <c r="BF2236" s="28">
        <v>5.26</v>
      </c>
      <c r="BG2236" s="28">
        <v>0.76</v>
      </c>
      <c r="BH2236" s="28">
        <v>52.34</v>
      </c>
      <c r="BI2236" s="28">
        <v>0.09</v>
      </c>
      <c r="BJ2236" s="28">
        <v>7.19</v>
      </c>
      <c r="BK2236" s="28">
        <v>0.82</v>
      </c>
      <c r="BL2236" s="28">
        <v>4.04</v>
      </c>
      <c r="BM2236" s="28">
        <v>0.08</v>
      </c>
      <c r="BN2236" s="28">
        <v>6.61</v>
      </c>
      <c r="BO2236" s="28">
        <v>0.78</v>
      </c>
      <c r="BP2236" s="28">
        <v>0.72</v>
      </c>
      <c r="BQ2236" s="26">
        <v>44.076801000000003</v>
      </c>
      <c r="BR2236" s="26">
        <v>3178.7221669999999</v>
      </c>
      <c r="BS2236" s="31">
        <f t="shared" si="279"/>
        <v>9.3120839999999987</v>
      </c>
    </row>
    <row r="2237" spans="1:71">
      <c r="A2237" s="26">
        <v>42283327990000</v>
      </c>
      <c r="B2237" s="26" t="s">
        <v>9283</v>
      </c>
      <c r="C2237" t="s">
        <v>4875</v>
      </c>
      <c r="D2237" s="26" t="s">
        <v>223</v>
      </c>
      <c r="E2237" s="27" t="s">
        <v>591</v>
      </c>
      <c r="F2237" t="s">
        <v>66</v>
      </c>
      <c r="G2237" t="s">
        <v>67</v>
      </c>
      <c r="H2237" t="s">
        <v>4876</v>
      </c>
      <c r="I2237" t="s">
        <v>4877</v>
      </c>
      <c r="J2237" t="s">
        <v>70</v>
      </c>
      <c r="K2237" t="s">
        <v>9261</v>
      </c>
      <c r="L2237">
        <v>28.406099999999999</v>
      </c>
      <c r="M2237">
        <v>-99.293360000000007</v>
      </c>
      <c r="N2237" s="28">
        <v>1905686.29</v>
      </c>
      <c r="O2237" s="28">
        <v>208379.16</v>
      </c>
      <c r="P2237" s="26">
        <v>457</v>
      </c>
      <c r="Q2237" s="26">
        <v>8327</v>
      </c>
      <c r="R2237" s="26">
        <v>13164</v>
      </c>
      <c r="S2237" s="29" t="s">
        <v>72</v>
      </c>
      <c r="T2237" s="30">
        <v>40983</v>
      </c>
      <c r="U2237" s="30">
        <v>41001</v>
      </c>
      <c r="V2237" s="30">
        <v>41122</v>
      </c>
      <c r="W2237">
        <v>0</v>
      </c>
      <c r="X2237" s="26">
        <v>4766</v>
      </c>
      <c r="Y2237" s="26" t="s">
        <v>72</v>
      </c>
      <c r="Z2237" s="26" t="s">
        <v>72</v>
      </c>
      <c r="AA2237" s="26" t="s">
        <v>4069</v>
      </c>
      <c r="AB2237" s="31" t="s">
        <v>72</v>
      </c>
      <c r="AC2237" s="31" t="s">
        <v>72</v>
      </c>
      <c r="AD2237" s="26">
        <v>2817.8396298086886</v>
      </c>
      <c r="AE2237" s="26" t="s">
        <v>72</v>
      </c>
      <c r="AF2237" s="26" t="s">
        <v>72</v>
      </c>
      <c r="AG2237" s="26">
        <v>18129</v>
      </c>
      <c r="AH2237" s="28">
        <v>6.6919999999999993E-2</v>
      </c>
      <c r="AI2237">
        <v>18341</v>
      </c>
      <c r="AJ2237" s="26">
        <v>18129</v>
      </c>
      <c r="AK2237" s="28">
        <v>6.6919999999999993E-2</v>
      </c>
      <c r="AL2237">
        <v>18341</v>
      </c>
      <c r="AM2237" s="26">
        <v>18129</v>
      </c>
      <c r="AN2237" s="28">
        <v>6.6919999999999993E-2</v>
      </c>
      <c r="AO2237">
        <v>18341</v>
      </c>
      <c r="AP2237" s="32">
        <v>40050.53125</v>
      </c>
      <c r="AQ2237" s="36">
        <v>0.11285597415114132</v>
      </c>
      <c r="AR2237" s="32">
        <f t="shared" si="278"/>
        <v>60026.03867475201</v>
      </c>
      <c r="AS2237" s="32">
        <f t="shared" si="280"/>
        <v>1</v>
      </c>
      <c r="AT2237" s="32">
        <f t="shared" si="281"/>
        <v>1</v>
      </c>
      <c r="AU2237" s="32">
        <f t="shared" si="282"/>
        <v>1</v>
      </c>
      <c r="AV2237" s="32">
        <f t="shared" si="275"/>
        <v>48235.427900755349</v>
      </c>
      <c r="AW2237" s="32">
        <f t="shared" si="276"/>
        <v>0.13591970029952816</v>
      </c>
      <c r="AX2237" s="32">
        <f t="shared" si="277"/>
        <v>72293.214853771831</v>
      </c>
      <c r="AY2237" s="26">
        <v>2</v>
      </c>
      <c r="AZ2237" s="26">
        <v>1</v>
      </c>
      <c r="BA2237" s="26">
        <v>7921.26</v>
      </c>
      <c r="BB2237" s="26">
        <v>20.48</v>
      </c>
      <c r="BC2237" s="26">
        <v>125.88</v>
      </c>
      <c r="BD2237" s="26">
        <v>154.37</v>
      </c>
      <c r="BE2237" s="28">
        <v>7.0000000000000007E-2</v>
      </c>
      <c r="BF2237" s="28">
        <v>5.4</v>
      </c>
      <c r="BG2237" s="28">
        <v>0.77</v>
      </c>
      <c r="BH2237" s="28">
        <v>64.78</v>
      </c>
      <c r="BI2237" s="28">
        <v>0.09</v>
      </c>
      <c r="BJ2237" s="28">
        <v>7.26</v>
      </c>
      <c r="BK2237" s="28">
        <v>0.83</v>
      </c>
      <c r="BL2237" s="28">
        <v>7.12</v>
      </c>
      <c r="BM2237" s="28">
        <v>0.08</v>
      </c>
      <c r="BN2237" s="28">
        <v>6.66</v>
      </c>
      <c r="BO2237" s="28">
        <v>0.78</v>
      </c>
      <c r="BP2237" s="28">
        <v>1.86</v>
      </c>
      <c r="BQ2237" s="26">
        <v>45.001499000000003</v>
      </c>
      <c r="BR2237" s="26">
        <v>3404.327636</v>
      </c>
      <c r="BS2237" s="31">
        <f t="shared" si="279"/>
        <v>9.4032359999999979</v>
      </c>
    </row>
    <row r="2238" spans="1:71">
      <c r="A2238" s="26">
        <v>42283328000000</v>
      </c>
      <c r="B2238" s="26" t="s">
        <v>9283</v>
      </c>
      <c r="C2238" t="s">
        <v>4878</v>
      </c>
      <c r="D2238" s="26" t="s">
        <v>64</v>
      </c>
      <c r="E2238" s="27" t="s">
        <v>591</v>
      </c>
      <c r="F2238" t="s">
        <v>66</v>
      </c>
      <c r="G2238" t="s">
        <v>67</v>
      </c>
      <c r="H2238" t="s">
        <v>4821</v>
      </c>
      <c r="I2238" t="s">
        <v>4822</v>
      </c>
      <c r="J2238" t="s">
        <v>76</v>
      </c>
      <c r="K2238" t="s">
        <v>9261</v>
      </c>
      <c r="L2238">
        <v>28.42848</v>
      </c>
      <c r="M2238">
        <v>-98.931039999999996</v>
      </c>
      <c r="N2238" s="28">
        <v>2022165.5</v>
      </c>
      <c r="O2238" s="28">
        <v>216404.43</v>
      </c>
      <c r="P2238" s="26">
        <v>348</v>
      </c>
      <c r="Q2238" s="26">
        <v>9907</v>
      </c>
      <c r="R2238" s="26">
        <v>16730</v>
      </c>
      <c r="S2238" s="29" t="s">
        <v>72</v>
      </c>
      <c r="T2238" s="30">
        <v>40829</v>
      </c>
      <c r="U2238" s="30">
        <v>40913</v>
      </c>
      <c r="V2238" s="30">
        <v>40909</v>
      </c>
      <c r="W2238">
        <v>4604</v>
      </c>
      <c r="X2238" s="26">
        <v>7033</v>
      </c>
      <c r="Y2238" s="26" t="s">
        <v>72</v>
      </c>
      <c r="Z2238" s="26" t="s">
        <v>72</v>
      </c>
      <c r="AA2238" s="26" t="s">
        <v>4069</v>
      </c>
      <c r="AB2238" s="31" t="s">
        <v>72</v>
      </c>
      <c r="AC2238" s="31" t="s">
        <v>72</v>
      </c>
      <c r="AD2238" s="26">
        <v>2033.2348741221806</v>
      </c>
      <c r="AE2238" s="26">
        <v>987</v>
      </c>
      <c r="AF2238" s="26" t="s">
        <v>72</v>
      </c>
      <c r="AG2238" s="26">
        <v>52033</v>
      </c>
      <c r="AH2238" s="28">
        <v>9.7806000000000004E-2</v>
      </c>
      <c r="AI2238">
        <v>101173</v>
      </c>
      <c r="AJ2238" s="26">
        <v>79485</v>
      </c>
      <c r="AK2238" s="28">
        <v>0.16942399999999999</v>
      </c>
      <c r="AL2238">
        <v>136223</v>
      </c>
      <c r="AM2238" s="26">
        <v>86913</v>
      </c>
      <c r="AN2238" s="28">
        <v>0.191495</v>
      </c>
      <c r="AO2238">
        <v>137756</v>
      </c>
      <c r="AP2238" s="32">
        <v>127761.640625</v>
      </c>
      <c r="AQ2238" s="36">
        <v>0.25976942329381514</v>
      </c>
      <c r="AR2238" s="32">
        <f t="shared" si="278"/>
        <v>173740.82854800529</v>
      </c>
      <c r="AS2238" s="32">
        <f t="shared" si="280"/>
        <v>3</v>
      </c>
      <c r="AT2238" s="32">
        <f t="shared" si="281"/>
        <v>1</v>
      </c>
      <c r="AU2238" s="32">
        <f t="shared" si="282"/>
        <v>3</v>
      </c>
      <c r="AV2238" s="32">
        <f t="shared" si="275"/>
        <v>104272.97272678799</v>
      </c>
      <c r="AW2238" s="32">
        <f t="shared" si="276"/>
        <v>0.21201144457649637</v>
      </c>
      <c r="AX2238" s="32">
        <f t="shared" si="277"/>
        <v>141798.99841682788</v>
      </c>
      <c r="AY2238" s="26">
        <v>2</v>
      </c>
      <c r="AZ2238" s="26">
        <v>1</v>
      </c>
      <c r="BA2238" s="26">
        <v>9116.6200000000008</v>
      </c>
      <c r="BB2238" s="26">
        <v>48.33</v>
      </c>
      <c r="BC2238" s="26">
        <v>78.41</v>
      </c>
      <c r="BD2238" s="26">
        <v>122.91</v>
      </c>
      <c r="BE2238" s="28">
        <v>7.0000000000000007E-2</v>
      </c>
      <c r="BF2238" s="28">
        <v>8.08</v>
      </c>
      <c r="BG2238" s="28">
        <v>0.65</v>
      </c>
      <c r="BH2238" s="28">
        <v>254.25</v>
      </c>
      <c r="BI2238" s="28">
        <v>0.09</v>
      </c>
      <c r="BJ2238" s="28">
        <v>8.59</v>
      </c>
      <c r="BK2238" s="28">
        <v>0.74</v>
      </c>
      <c r="BL2238" s="28">
        <v>146.69999999999999</v>
      </c>
      <c r="BM2238" s="28">
        <v>0.09</v>
      </c>
      <c r="BN2238" s="28">
        <v>8.5399999999999991</v>
      </c>
      <c r="BO2238" s="28">
        <v>0.77</v>
      </c>
      <c r="BP2238" s="28">
        <v>177.87</v>
      </c>
      <c r="BQ2238" s="26">
        <v>44.107199999999999</v>
      </c>
      <c r="BR2238" s="26">
        <v>1937.6921380000001</v>
      </c>
      <c r="BS2238" s="31">
        <f t="shared" si="279"/>
        <v>5.2221059999999992</v>
      </c>
    </row>
    <row r="2239" spans="1:71">
      <c r="A2239" s="26">
        <v>42283328100000</v>
      </c>
      <c r="B2239" s="26" t="s">
        <v>9283</v>
      </c>
      <c r="C2239" t="s">
        <v>4879</v>
      </c>
      <c r="D2239" s="26" t="s">
        <v>223</v>
      </c>
      <c r="E2239" s="27" t="s">
        <v>591</v>
      </c>
      <c r="F2239" t="s">
        <v>66</v>
      </c>
      <c r="G2239" t="s">
        <v>67</v>
      </c>
      <c r="H2239" t="s">
        <v>4880</v>
      </c>
      <c r="I2239" t="s">
        <v>4881</v>
      </c>
      <c r="J2239" t="s">
        <v>158</v>
      </c>
      <c r="K2239" t="s">
        <v>9261</v>
      </c>
      <c r="L2239">
        <v>28.392340000000001</v>
      </c>
      <c r="M2239">
        <v>-99.012690000000006</v>
      </c>
      <c r="N2239" s="28">
        <v>1995919.68</v>
      </c>
      <c r="O2239" s="28">
        <v>203258.15</v>
      </c>
      <c r="P2239" s="26">
        <v>401</v>
      </c>
      <c r="Q2239" s="26">
        <v>9867</v>
      </c>
      <c r="R2239" s="26">
        <v>14981</v>
      </c>
      <c r="S2239" s="29" t="s">
        <v>72</v>
      </c>
      <c r="T2239" s="30">
        <v>40880</v>
      </c>
      <c r="U2239" s="30">
        <v>41009</v>
      </c>
      <c r="V2239" s="30">
        <v>41030</v>
      </c>
      <c r="W2239">
        <v>0</v>
      </c>
      <c r="X2239" s="26">
        <v>4908</v>
      </c>
      <c r="Y2239" s="26" t="s">
        <v>72</v>
      </c>
      <c r="Z2239" s="26" t="s">
        <v>72</v>
      </c>
      <c r="AA2239" s="26" t="s">
        <v>4069</v>
      </c>
      <c r="AB2239" s="31" t="s">
        <v>72</v>
      </c>
      <c r="AC2239" s="31" t="s">
        <v>72</v>
      </c>
      <c r="AD2239" s="26">
        <v>2270.1255954958856</v>
      </c>
      <c r="AE2239" s="26">
        <v>721</v>
      </c>
      <c r="AF2239" s="26" t="s">
        <v>72</v>
      </c>
      <c r="AG2239" s="26">
        <v>39660</v>
      </c>
      <c r="AH2239" s="28">
        <v>9.3434000000000003E-2</v>
      </c>
      <c r="AI2239">
        <v>10340</v>
      </c>
      <c r="AJ2239" s="26">
        <v>51448</v>
      </c>
      <c r="AK2239" s="28">
        <v>0.123406</v>
      </c>
      <c r="AL2239">
        <v>13413</v>
      </c>
      <c r="AM2239" s="26">
        <v>51448</v>
      </c>
      <c r="AN2239" s="28">
        <v>0.123406</v>
      </c>
      <c r="AO2239">
        <v>13413</v>
      </c>
      <c r="AP2239" s="32">
        <v>64306.9296875</v>
      </c>
      <c r="AQ2239" s="36">
        <v>0.14598480705134798</v>
      </c>
      <c r="AR2239" s="32">
        <f t="shared" si="278"/>
        <v>90146.240535588586</v>
      </c>
      <c r="AS2239" s="32">
        <f t="shared" si="280"/>
        <v>2</v>
      </c>
      <c r="AT2239" s="32">
        <f t="shared" si="281"/>
        <v>1</v>
      </c>
      <c r="AU2239" s="32">
        <f t="shared" si="282"/>
        <v>1</v>
      </c>
      <c r="AV2239" s="32">
        <f t="shared" si="275"/>
        <v>75208.185901843928</v>
      </c>
      <c r="AW2239" s="32">
        <f t="shared" si="276"/>
        <v>0.17073202780658872</v>
      </c>
      <c r="AX2239" s="32">
        <f t="shared" si="277"/>
        <v>105427.75482361011</v>
      </c>
      <c r="AY2239" s="26">
        <v>2</v>
      </c>
      <c r="AZ2239" s="26">
        <v>1</v>
      </c>
      <c r="BA2239" s="26">
        <v>9238.5300000000007</v>
      </c>
      <c r="BB2239" s="26">
        <v>60.41</v>
      </c>
      <c r="BC2239" s="26">
        <v>52.06</v>
      </c>
      <c r="BD2239" s="26">
        <v>103.68</v>
      </c>
      <c r="BE2239" s="28">
        <v>7.0000000000000007E-2</v>
      </c>
      <c r="BF2239" s="28">
        <v>8.6999999999999993</v>
      </c>
      <c r="BG2239" s="28">
        <v>0.66</v>
      </c>
      <c r="BH2239" s="28">
        <v>480.5</v>
      </c>
      <c r="BI2239" s="28">
        <v>0.08</v>
      </c>
      <c r="BJ2239" s="28">
        <v>9.16</v>
      </c>
      <c r="BK2239" s="28">
        <v>0.72</v>
      </c>
      <c r="BL2239" s="28">
        <v>216.81</v>
      </c>
      <c r="BM2239" s="28">
        <v>0.09</v>
      </c>
      <c r="BN2239" s="28">
        <v>9.09</v>
      </c>
      <c r="BO2239" s="28">
        <v>0.78</v>
      </c>
      <c r="BP2239" s="28">
        <v>258.35000000000002</v>
      </c>
      <c r="BQ2239" s="26">
        <v>47.875700999999999</v>
      </c>
      <c r="BR2239" s="26">
        <v>1958.0086659999999</v>
      </c>
      <c r="BS2239" s="31">
        <f t="shared" si="279"/>
        <v>2.998656</v>
      </c>
    </row>
    <row r="2240" spans="1:71">
      <c r="A2240" s="26">
        <v>42283328190000</v>
      </c>
      <c r="B2240" s="26" t="s">
        <v>9283</v>
      </c>
      <c r="C2240" t="s">
        <v>4882</v>
      </c>
      <c r="D2240" s="26" t="s">
        <v>128</v>
      </c>
      <c r="E2240" s="27" t="s">
        <v>591</v>
      </c>
      <c r="F2240" t="s">
        <v>66</v>
      </c>
      <c r="G2240" t="s">
        <v>67</v>
      </c>
      <c r="H2240" t="s">
        <v>4883</v>
      </c>
      <c r="I2240" t="s">
        <v>4884</v>
      </c>
      <c r="J2240" t="s">
        <v>131</v>
      </c>
      <c r="K2240" t="s">
        <v>9261</v>
      </c>
      <c r="L2240">
        <v>28.362349999999999</v>
      </c>
      <c r="M2240">
        <v>-98.869960000000006</v>
      </c>
      <c r="N2240" s="28">
        <v>2041824.9</v>
      </c>
      <c r="O2240" s="28">
        <v>192377.21</v>
      </c>
      <c r="P2240" s="26">
        <v>401.60000610351562</v>
      </c>
      <c r="Q2240" s="26">
        <v>10071</v>
      </c>
      <c r="R2240" s="26">
        <v>16283</v>
      </c>
      <c r="S2240" s="29" t="s">
        <v>72</v>
      </c>
      <c r="T2240" s="30">
        <v>40861</v>
      </c>
      <c r="U2240" s="30">
        <v>40975</v>
      </c>
      <c r="V2240" s="30">
        <v>40969</v>
      </c>
      <c r="W2240">
        <v>81392</v>
      </c>
      <c r="X2240" s="26">
        <v>6647</v>
      </c>
      <c r="Y2240" s="26" t="s">
        <v>72</v>
      </c>
      <c r="Z2240" s="26" t="s">
        <v>72</v>
      </c>
      <c r="AA2240" s="26" t="s">
        <v>4069</v>
      </c>
      <c r="AB2240" s="31" t="s">
        <v>72</v>
      </c>
      <c r="AC2240" s="31" t="s">
        <v>72</v>
      </c>
      <c r="AD2240" s="26">
        <v>1994.573049210486</v>
      </c>
      <c r="AE2240" s="26">
        <v>202</v>
      </c>
      <c r="AF2240" s="26" t="s">
        <v>72</v>
      </c>
      <c r="AG2240" s="26">
        <v>17327</v>
      </c>
      <c r="AH2240" s="28">
        <v>1.9237000000000001E-2</v>
      </c>
      <c r="AI2240">
        <v>17472</v>
      </c>
      <c r="AJ2240" s="26">
        <v>30216</v>
      </c>
      <c r="AK2240" s="28">
        <v>5.8154999999999998E-2</v>
      </c>
      <c r="AL2240">
        <v>20865</v>
      </c>
      <c r="AM2240" s="26">
        <v>31889</v>
      </c>
      <c r="AN2240" s="28">
        <v>6.2826000000000007E-2</v>
      </c>
      <c r="AO2240">
        <v>21271</v>
      </c>
      <c r="AP2240" s="32">
        <v>74712.8671875</v>
      </c>
      <c r="AQ2240" s="36">
        <v>0.14902027132142992</v>
      </c>
      <c r="AR2240" s="32">
        <f t="shared" si="278"/>
        <v>101089.4552113931</v>
      </c>
      <c r="AS2240" s="32">
        <f t="shared" si="280"/>
        <v>2</v>
      </c>
      <c r="AT2240" s="32">
        <f t="shared" si="281"/>
        <v>1</v>
      </c>
      <c r="AU2240" s="32">
        <f t="shared" si="282"/>
        <v>1</v>
      </c>
      <c r="AV2240" s="32">
        <f t="shared" si="275"/>
        <v>64518.107064277116</v>
      </c>
      <c r="AW2240" s="32">
        <f t="shared" si="276"/>
        <v>0.12868607753648378</v>
      </c>
      <c r="AX2240" s="32">
        <f t="shared" si="277"/>
        <v>87295.542788234758</v>
      </c>
      <c r="AY2240" s="26">
        <v>2</v>
      </c>
      <c r="AZ2240" s="26">
        <v>1</v>
      </c>
      <c r="BA2240" s="26">
        <v>9729.76</v>
      </c>
      <c r="BB2240" s="26">
        <v>88.43</v>
      </c>
      <c r="BC2240" s="26">
        <v>45.22</v>
      </c>
      <c r="BD2240" s="26">
        <v>140.46</v>
      </c>
      <c r="BE2240" s="28">
        <v>7.0000000000000007E-2</v>
      </c>
      <c r="BF2240" s="28">
        <v>9.82</v>
      </c>
      <c r="BG2240" s="28">
        <v>0.68</v>
      </c>
      <c r="BH2240" s="28">
        <v>514.92999999999995</v>
      </c>
      <c r="BI2240" s="28">
        <v>0.08</v>
      </c>
      <c r="BJ2240" s="28">
        <v>8.89</v>
      </c>
      <c r="BK2240" s="28">
        <v>0.71</v>
      </c>
      <c r="BL2240" s="28">
        <v>205.91</v>
      </c>
      <c r="BM2240" s="28">
        <v>0.09</v>
      </c>
      <c r="BN2240" s="28">
        <v>8.93</v>
      </c>
      <c r="BO2240" s="28">
        <v>0.75</v>
      </c>
      <c r="BP2240" s="28">
        <v>251.96</v>
      </c>
      <c r="BQ2240" s="26">
        <v>48.957901</v>
      </c>
      <c r="BR2240" s="26">
        <v>10874.494140000001</v>
      </c>
      <c r="BS2240" s="31">
        <f t="shared" si="279"/>
        <v>2.5684959999999997</v>
      </c>
    </row>
    <row r="2241" spans="1:71">
      <c r="A2241" s="26">
        <v>42283328270000</v>
      </c>
      <c r="B2241" s="26" t="s">
        <v>9283</v>
      </c>
      <c r="C2241" t="s">
        <v>4885</v>
      </c>
      <c r="D2241" s="26" t="s">
        <v>1582</v>
      </c>
      <c r="E2241" s="27" t="s">
        <v>591</v>
      </c>
      <c r="F2241" t="s">
        <v>66</v>
      </c>
      <c r="G2241" t="s">
        <v>67</v>
      </c>
      <c r="H2241" t="s">
        <v>3114</v>
      </c>
      <c r="I2241" t="s">
        <v>3193</v>
      </c>
      <c r="J2241" t="s">
        <v>245</v>
      </c>
      <c r="K2241" t="s">
        <v>9261</v>
      </c>
      <c r="L2241">
        <v>28.576000000000001</v>
      </c>
      <c r="M2241">
        <v>-98.933099999999996</v>
      </c>
      <c r="N2241" s="28">
        <v>2021472.69</v>
      </c>
      <c r="O2241" s="28">
        <v>270039.56</v>
      </c>
      <c r="P2241" s="26">
        <v>368</v>
      </c>
      <c r="Q2241" s="26">
        <v>8591</v>
      </c>
      <c r="R2241" s="26">
        <v>14625</v>
      </c>
      <c r="S2241" s="29" t="s">
        <v>72</v>
      </c>
      <c r="T2241" s="30">
        <v>40864</v>
      </c>
      <c r="U2241" s="30">
        <v>40930</v>
      </c>
      <c r="V2241" s="30">
        <v>40909</v>
      </c>
      <c r="W2241">
        <v>0</v>
      </c>
      <c r="X2241" s="26">
        <v>5820</v>
      </c>
      <c r="Y2241" s="26" t="s">
        <v>72</v>
      </c>
      <c r="Z2241" s="26" t="s">
        <v>72</v>
      </c>
      <c r="AA2241" s="26" t="s">
        <v>4069</v>
      </c>
      <c r="AB2241" s="31" t="s">
        <v>72</v>
      </c>
      <c r="AC2241" s="31" t="s">
        <v>72</v>
      </c>
      <c r="AD2241" s="26">
        <v>2216.7701433286402</v>
      </c>
      <c r="AE2241" s="26">
        <v>656</v>
      </c>
      <c r="AF2241" s="26" t="s">
        <v>72</v>
      </c>
      <c r="AG2241" s="26">
        <v>15215</v>
      </c>
      <c r="AH2241" s="28">
        <v>2.8375000000000001E-2</v>
      </c>
      <c r="AI2241">
        <v>30897</v>
      </c>
      <c r="AJ2241" s="26">
        <v>36289</v>
      </c>
      <c r="AK2241" s="28">
        <v>7.8752000000000003E-2</v>
      </c>
      <c r="AL2241">
        <v>73689</v>
      </c>
      <c r="AM2241" s="26">
        <v>43180</v>
      </c>
      <c r="AN2241" s="28">
        <v>9.6046000000000006E-2</v>
      </c>
      <c r="AO2241">
        <v>87681</v>
      </c>
      <c r="AP2241" s="32">
        <v>86048.265625</v>
      </c>
      <c r="AQ2241" s="36">
        <v>0.19074922612271217</v>
      </c>
      <c r="AR2241" s="32">
        <f t="shared" si="278"/>
        <v>119810.87864872006</v>
      </c>
      <c r="AS2241" s="32">
        <f t="shared" si="280"/>
        <v>2</v>
      </c>
      <c r="AT2241" s="32">
        <f t="shared" si="281"/>
        <v>1</v>
      </c>
      <c r="AU2241" s="32">
        <f t="shared" si="282"/>
        <v>2</v>
      </c>
      <c r="AV2241" s="32">
        <f t="shared" si="275"/>
        <v>84865.471595790383</v>
      </c>
      <c r="AW2241" s="32">
        <f t="shared" si="276"/>
        <v>0.18812724363305289</v>
      </c>
      <c r="AX2241" s="32">
        <f t="shared" si="277"/>
        <v>118163.99371884073</v>
      </c>
      <c r="AY2241" s="26">
        <v>2</v>
      </c>
      <c r="AZ2241" s="26">
        <v>1</v>
      </c>
      <c r="BA2241" s="26">
        <v>8139.62</v>
      </c>
      <c r="BB2241" s="26">
        <v>38.299999999999997</v>
      </c>
      <c r="BC2241" s="26">
        <v>122.97</v>
      </c>
      <c r="BD2241" s="26">
        <v>165.56</v>
      </c>
      <c r="BE2241" s="28">
        <v>0.04</v>
      </c>
      <c r="BF2241" s="28">
        <v>2.71</v>
      </c>
      <c r="BG2241" s="28">
        <v>0.51</v>
      </c>
      <c r="BH2241" s="28">
        <v>-23.59</v>
      </c>
      <c r="BI2241" s="28">
        <v>0.09</v>
      </c>
      <c r="BJ2241" s="28">
        <v>7.02</v>
      </c>
      <c r="BK2241" s="28">
        <v>0.79</v>
      </c>
      <c r="BL2241" s="28">
        <v>-28.19</v>
      </c>
      <c r="BM2241" s="28">
        <v>7.0000000000000007E-2</v>
      </c>
      <c r="BN2241" s="28">
        <v>5.77</v>
      </c>
      <c r="BO2241" s="28">
        <v>0.73</v>
      </c>
      <c r="BP2241" s="28">
        <v>-35.42</v>
      </c>
      <c r="BQ2241" s="26">
        <v>38.480800000000002</v>
      </c>
      <c r="BR2241" s="26">
        <v>1255.2514639999999</v>
      </c>
      <c r="BS2241" s="31">
        <f t="shared" si="279"/>
        <v>8.7431669999999997</v>
      </c>
    </row>
    <row r="2242" spans="1:71">
      <c r="A2242" s="26">
        <v>42283328290000</v>
      </c>
      <c r="B2242" s="26" t="s">
        <v>9283</v>
      </c>
      <c r="C2242" t="s">
        <v>4886</v>
      </c>
      <c r="D2242" s="26" t="s">
        <v>766</v>
      </c>
      <c r="E2242" s="27" t="s">
        <v>591</v>
      </c>
      <c r="F2242" t="s">
        <v>66</v>
      </c>
      <c r="G2242" t="s">
        <v>67</v>
      </c>
      <c r="H2242" t="s">
        <v>4887</v>
      </c>
      <c r="I2242" t="s">
        <v>4888</v>
      </c>
      <c r="J2242" t="s">
        <v>1487</v>
      </c>
      <c r="K2242" t="s">
        <v>9261</v>
      </c>
      <c r="L2242">
        <v>28.348610000000001</v>
      </c>
      <c r="M2242">
        <v>-99.063230000000004</v>
      </c>
      <c r="N2242" s="28">
        <v>1979660.56</v>
      </c>
      <c r="O2242" s="28">
        <v>187363.76</v>
      </c>
      <c r="P2242" s="26">
        <v>362</v>
      </c>
      <c r="Q2242" s="26">
        <v>10081</v>
      </c>
      <c r="R2242" s="26">
        <v>14859</v>
      </c>
      <c r="S2242" s="29" t="s">
        <v>72</v>
      </c>
      <c r="T2242" s="30">
        <v>40855</v>
      </c>
      <c r="U2242" s="30">
        <v>40885</v>
      </c>
      <c r="V2242" s="30">
        <v>40940</v>
      </c>
      <c r="W2242">
        <v>2246</v>
      </c>
      <c r="X2242" s="26">
        <v>4762</v>
      </c>
      <c r="Y2242" s="26" t="s">
        <v>72</v>
      </c>
      <c r="Z2242" s="26" t="s">
        <v>72</v>
      </c>
      <c r="AA2242" s="26" t="s">
        <v>4069</v>
      </c>
      <c r="AB2242" s="31" t="s">
        <v>72</v>
      </c>
      <c r="AC2242" s="31" t="s">
        <v>72</v>
      </c>
      <c r="AD2242" s="26">
        <v>2238.4608929170863</v>
      </c>
      <c r="AE2242" s="26">
        <v>244</v>
      </c>
      <c r="AF2242" s="26" t="s">
        <v>72</v>
      </c>
      <c r="AG2242" s="26">
        <v>0</v>
      </c>
      <c r="AH2242" s="28">
        <v>0</v>
      </c>
      <c r="AI2242">
        <v>0</v>
      </c>
      <c r="AJ2242" s="26">
        <v>19390</v>
      </c>
      <c r="AK2242" s="28">
        <v>4.5444999999999999E-2</v>
      </c>
      <c r="AL2242">
        <v>18936</v>
      </c>
      <c r="AM2242" s="26">
        <v>23129</v>
      </c>
      <c r="AN2242" s="28">
        <v>5.1865000000000001E-2</v>
      </c>
      <c r="AO2242">
        <v>22476</v>
      </c>
      <c r="AP2242" s="32">
        <v>53265.4609375</v>
      </c>
      <c r="AQ2242" s="36">
        <v>0.11923265125179643</v>
      </c>
      <c r="AR2242" s="32">
        <f t="shared" si="278"/>
        <v>74369.640209067962</v>
      </c>
      <c r="AS2242" s="32">
        <f t="shared" si="280"/>
        <v>2</v>
      </c>
      <c r="AT2242" s="32">
        <f t="shared" si="281"/>
        <v>1</v>
      </c>
      <c r="AU2242" s="32">
        <f t="shared" si="282"/>
        <v>1</v>
      </c>
      <c r="AV2242" s="32">
        <f t="shared" si="275"/>
        <v>64204.902516012175</v>
      </c>
      <c r="AW2242" s="32">
        <f t="shared" si="276"/>
        <v>0.14372016341564711</v>
      </c>
      <c r="AX2242" s="32">
        <f t="shared" si="277"/>
        <v>89643.371440581715</v>
      </c>
      <c r="AY2242" s="26">
        <v>2</v>
      </c>
      <c r="AZ2242" s="26">
        <v>1</v>
      </c>
      <c r="BA2242" s="26">
        <v>9480.0300000000007</v>
      </c>
      <c r="BB2242" s="26">
        <v>63.89</v>
      </c>
      <c r="BC2242" s="26">
        <v>47.18</v>
      </c>
      <c r="BD2242" s="26">
        <v>114.43</v>
      </c>
      <c r="BE2242" s="28">
        <v>7.0000000000000007E-2</v>
      </c>
      <c r="BF2242" s="28">
        <v>9.27</v>
      </c>
      <c r="BG2242" s="28">
        <v>0.69</v>
      </c>
      <c r="BH2242" s="28">
        <v>562.65</v>
      </c>
      <c r="BI2242" s="28">
        <v>0.08</v>
      </c>
      <c r="BJ2242" s="28">
        <v>9.57</v>
      </c>
      <c r="BK2242" s="28">
        <v>0.72</v>
      </c>
      <c r="BL2242" s="28">
        <v>210.22</v>
      </c>
      <c r="BM2242" s="28">
        <v>0.1</v>
      </c>
      <c r="BN2242" s="28">
        <v>9.64</v>
      </c>
      <c r="BO2242" s="28">
        <v>0.8</v>
      </c>
      <c r="BP2242" s="28">
        <v>244.67</v>
      </c>
      <c r="BQ2242" s="26">
        <v>50.778498999999996</v>
      </c>
      <c r="BR2242" s="26">
        <v>3272.192626</v>
      </c>
      <c r="BS2242" s="31">
        <f t="shared" si="279"/>
        <v>2.717568</v>
      </c>
    </row>
    <row r="2243" spans="1:71">
      <c r="A2243" s="26">
        <v>42283328300000</v>
      </c>
      <c r="B2243" s="26" t="s">
        <v>9283</v>
      </c>
      <c r="C2243" t="s">
        <v>4889</v>
      </c>
      <c r="D2243" s="26" t="s">
        <v>2982</v>
      </c>
      <c r="E2243" s="27" t="s">
        <v>591</v>
      </c>
      <c r="F2243" t="s">
        <v>66</v>
      </c>
      <c r="G2243" t="s">
        <v>67</v>
      </c>
      <c r="H2243" t="s">
        <v>3177</v>
      </c>
      <c r="I2243" t="s">
        <v>3178</v>
      </c>
      <c r="J2243" t="s">
        <v>1487</v>
      </c>
      <c r="K2243" t="s">
        <v>9261</v>
      </c>
      <c r="L2243">
        <v>28.493099999999998</v>
      </c>
      <c r="M2243">
        <v>-99.25958</v>
      </c>
      <c r="N2243" s="28">
        <v>1916616.57</v>
      </c>
      <c r="O2243" s="28">
        <v>239985.16</v>
      </c>
      <c r="P2243" s="26">
        <v>505</v>
      </c>
      <c r="Q2243" s="26">
        <v>8119</v>
      </c>
      <c r="R2243" s="26">
        <v>13580</v>
      </c>
      <c r="S2243" s="29" t="s">
        <v>72</v>
      </c>
      <c r="T2243" s="30">
        <v>40858</v>
      </c>
      <c r="U2243" s="30">
        <v>40953</v>
      </c>
      <c r="V2243" s="30">
        <v>40940</v>
      </c>
      <c r="W2243">
        <v>2889300</v>
      </c>
      <c r="X2243" s="26">
        <v>5758</v>
      </c>
      <c r="Y2243" s="26" t="s">
        <v>72</v>
      </c>
      <c r="Z2243" s="26" t="s">
        <v>72</v>
      </c>
      <c r="AA2243" s="26" t="s">
        <v>4069</v>
      </c>
      <c r="AB2243" s="31" t="s">
        <v>72</v>
      </c>
      <c r="AC2243" s="31" t="s">
        <v>72</v>
      </c>
      <c r="AD2243" s="26">
        <v>1906.8830896932229</v>
      </c>
      <c r="AE2243" s="26">
        <v>548</v>
      </c>
      <c r="AF2243" s="26" t="s">
        <v>72</v>
      </c>
      <c r="AG2243" s="26">
        <v>48551</v>
      </c>
      <c r="AH2243" s="28">
        <v>8.1237000000000004E-2</v>
      </c>
      <c r="AI2243">
        <v>32410</v>
      </c>
      <c r="AJ2243" s="26">
        <v>69242</v>
      </c>
      <c r="AK2243" s="28">
        <v>0.138237</v>
      </c>
      <c r="AL2243">
        <v>43889</v>
      </c>
      <c r="AM2243" s="26">
        <v>76231</v>
      </c>
      <c r="AN2243" s="28">
        <v>0.151532</v>
      </c>
      <c r="AO2243">
        <v>46885</v>
      </c>
      <c r="AP2243" s="32">
        <v>109230.6953125</v>
      </c>
      <c r="AQ2243" s="36">
        <v>0.20829016576683906</v>
      </c>
      <c r="AR2243" s="32">
        <f t="shared" si="278"/>
        <v>146098.05465323053</v>
      </c>
      <c r="AS2243" s="32">
        <f t="shared" si="280"/>
        <v>3</v>
      </c>
      <c r="AT2243" s="32">
        <f t="shared" si="281"/>
        <v>1</v>
      </c>
      <c r="AU2243" s="32">
        <f t="shared" si="282"/>
        <v>2</v>
      </c>
      <c r="AV2243" s="32">
        <f t="shared" si="275"/>
        <v>108889.23082559048</v>
      </c>
      <c r="AW2243" s="32">
        <f t="shared" si="276"/>
        <v>0.20763903291102054</v>
      </c>
      <c r="AX2243" s="32">
        <f t="shared" si="277"/>
        <v>145641.33965084114</v>
      </c>
      <c r="AY2243" s="26">
        <v>2</v>
      </c>
      <c r="AZ2243" s="26">
        <v>1</v>
      </c>
      <c r="BA2243" s="26">
        <v>7399.88</v>
      </c>
      <c r="BB2243" s="26">
        <v>45.87</v>
      </c>
      <c r="BC2243" s="26">
        <v>110.86</v>
      </c>
      <c r="BD2243" s="26">
        <v>152.78</v>
      </c>
      <c r="BE2243" s="28">
        <v>0.06</v>
      </c>
      <c r="BF2243" s="28">
        <v>4.72</v>
      </c>
      <c r="BG2243" s="28">
        <v>0.69</v>
      </c>
      <c r="BH2243" s="28">
        <v>-8</v>
      </c>
      <c r="BI2243" s="28">
        <v>0.08</v>
      </c>
      <c r="BJ2243" s="28">
        <v>7.51</v>
      </c>
      <c r="BK2243" s="28">
        <v>0.78</v>
      </c>
      <c r="BL2243" s="28">
        <v>0.17</v>
      </c>
      <c r="BM2243" s="28">
        <v>0.08</v>
      </c>
      <c r="BN2243" s="28">
        <v>6.8</v>
      </c>
      <c r="BO2243" s="28">
        <v>0.76</v>
      </c>
      <c r="BP2243" s="28">
        <v>-0.19</v>
      </c>
      <c r="BQ2243" s="26">
        <v>39.811798000000003</v>
      </c>
      <c r="BR2243" s="26">
        <v>1590.5821530000001</v>
      </c>
      <c r="BS2243" s="31">
        <f t="shared" si="279"/>
        <v>6.9176640000000003</v>
      </c>
    </row>
    <row r="2244" spans="1:71">
      <c r="A2244" s="26">
        <v>42283328310000</v>
      </c>
      <c r="B2244" s="26" t="s">
        <v>9283</v>
      </c>
      <c r="C2244" t="s">
        <v>4890</v>
      </c>
      <c r="D2244" s="26" t="s">
        <v>223</v>
      </c>
      <c r="E2244" s="27" t="s">
        <v>591</v>
      </c>
      <c r="F2244" t="s">
        <v>66</v>
      </c>
      <c r="G2244" t="s">
        <v>67</v>
      </c>
      <c r="H2244" t="s">
        <v>4891</v>
      </c>
      <c r="I2244" t="s">
        <v>4892</v>
      </c>
      <c r="J2244" t="s">
        <v>76</v>
      </c>
      <c r="K2244" t="s">
        <v>9261</v>
      </c>
      <c r="L2244">
        <v>28.362770000000001</v>
      </c>
      <c r="M2244">
        <v>-99.053600000000003</v>
      </c>
      <c r="N2244" s="28">
        <v>1982760.64</v>
      </c>
      <c r="O2244" s="28">
        <v>192510.62</v>
      </c>
      <c r="P2244" s="26">
        <v>376</v>
      </c>
      <c r="Q2244" s="26">
        <v>9980</v>
      </c>
      <c r="R2244" s="26">
        <v>15057</v>
      </c>
      <c r="S2244" s="29" t="s">
        <v>72</v>
      </c>
      <c r="T2244" s="30">
        <v>40858</v>
      </c>
      <c r="U2244" s="30">
        <v>40985</v>
      </c>
      <c r="V2244" s="30">
        <v>41030</v>
      </c>
      <c r="W2244">
        <v>0</v>
      </c>
      <c r="X2244" s="26">
        <v>4985</v>
      </c>
      <c r="Y2244" s="26" t="s">
        <v>72</v>
      </c>
      <c r="Z2244" s="26" t="s">
        <v>72</v>
      </c>
      <c r="AA2244" s="26" t="s">
        <v>4069</v>
      </c>
      <c r="AB2244" s="31" t="s">
        <v>72</v>
      </c>
      <c r="AC2244" s="31" t="s">
        <v>72</v>
      </c>
      <c r="AD2244" s="26">
        <v>2726.6187050359713</v>
      </c>
      <c r="AE2244" s="26">
        <v>636</v>
      </c>
      <c r="AF2244" s="26" t="s">
        <v>72</v>
      </c>
      <c r="AG2244" s="26">
        <v>39960</v>
      </c>
      <c r="AH2244" s="28">
        <v>0.114588</v>
      </c>
      <c r="AI2244">
        <v>16084</v>
      </c>
      <c r="AJ2244" s="26">
        <v>55233</v>
      </c>
      <c r="AK2244" s="28">
        <v>0.156613</v>
      </c>
      <c r="AL2244">
        <v>22231</v>
      </c>
      <c r="AM2244" s="26">
        <v>55233</v>
      </c>
      <c r="AN2244" s="28">
        <v>0.156613</v>
      </c>
      <c r="AO2244">
        <v>22231</v>
      </c>
      <c r="AP2244" s="32">
        <v>106788.453125</v>
      </c>
      <c r="AQ2244" s="36">
        <v>0.29117139377248208</v>
      </c>
      <c r="AR2244" s="32">
        <f t="shared" si="278"/>
        <v>158325.78982272933</v>
      </c>
      <c r="AS2244" s="32">
        <f t="shared" si="280"/>
        <v>2</v>
      </c>
      <c r="AT2244" s="32">
        <f t="shared" si="281"/>
        <v>1</v>
      </c>
      <c r="AU2244" s="32">
        <f t="shared" si="282"/>
        <v>2</v>
      </c>
      <c r="AV2244" s="32">
        <f t="shared" ref="AV2244:AV2307" si="283">AP2244/X2244*5740</f>
        <v>122962.03027833501</v>
      </c>
      <c r="AW2244" s="32">
        <f t="shared" ref="AW2244:AW2307" si="284">AQ2244/X2244*5740</f>
        <v>0.33527057176610775</v>
      </c>
      <c r="AX2244" s="32">
        <f t="shared" ref="AX2244:AX2307" si="285">AR2244/X2244*5740</f>
        <v>182304.92148093609</v>
      </c>
      <c r="AY2244" s="26">
        <v>2</v>
      </c>
      <c r="AZ2244" s="26">
        <v>1</v>
      </c>
      <c r="BA2244" s="26">
        <v>9431.94</v>
      </c>
      <c r="BB2244" s="26">
        <v>46.86</v>
      </c>
      <c r="BC2244" s="26">
        <v>66.930000000000007</v>
      </c>
      <c r="BD2244" s="26">
        <v>116.48</v>
      </c>
      <c r="BE2244" s="28">
        <v>0.06</v>
      </c>
      <c r="BF2244" s="28">
        <v>9.07</v>
      </c>
      <c r="BG2244" s="28">
        <v>0.68</v>
      </c>
      <c r="BH2244" s="28">
        <v>545.92999999999995</v>
      </c>
      <c r="BI2244" s="28">
        <v>0.08</v>
      </c>
      <c r="BJ2244" s="28">
        <v>9.44</v>
      </c>
      <c r="BK2244" s="28">
        <v>0.72</v>
      </c>
      <c r="BL2244" s="28">
        <v>213.74</v>
      </c>
      <c r="BM2244" s="28">
        <v>0.09</v>
      </c>
      <c r="BN2244" s="28">
        <v>9.4600000000000009</v>
      </c>
      <c r="BO2244" s="28">
        <v>0.8</v>
      </c>
      <c r="BP2244" s="28">
        <v>250.69</v>
      </c>
      <c r="BQ2244" s="26">
        <v>50.778498999999996</v>
      </c>
      <c r="BR2244" s="26">
        <v>2509.6555170000001</v>
      </c>
      <c r="BS2244" s="31">
        <f t="shared" si="279"/>
        <v>3.8551680000000004</v>
      </c>
    </row>
    <row r="2245" spans="1:71">
      <c r="A2245" s="26">
        <v>42283328420000</v>
      </c>
      <c r="B2245" s="26" t="s">
        <v>9283</v>
      </c>
      <c r="C2245" t="s">
        <v>4893</v>
      </c>
      <c r="D2245" s="26" t="s">
        <v>2982</v>
      </c>
      <c r="E2245" s="27" t="s">
        <v>591</v>
      </c>
      <c r="F2245" t="s">
        <v>66</v>
      </c>
      <c r="G2245" t="s">
        <v>67</v>
      </c>
      <c r="H2245" t="s">
        <v>4894</v>
      </c>
      <c r="I2245" t="s">
        <v>4895</v>
      </c>
      <c r="J2245" t="s">
        <v>470</v>
      </c>
      <c r="K2245" t="s">
        <v>9261</v>
      </c>
      <c r="L2245">
        <v>28.493040000000001</v>
      </c>
      <c r="M2245">
        <v>-99.280730000000005</v>
      </c>
      <c r="N2245" s="28">
        <v>1909822.64</v>
      </c>
      <c r="O2245" s="28">
        <v>239979.04</v>
      </c>
      <c r="P2245" s="26">
        <v>462</v>
      </c>
      <c r="Q2245" s="26">
        <v>7915</v>
      </c>
      <c r="R2245" s="26">
        <v>13360</v>
      </c>
      <c r="S2245" s="29" t="s">
        <v>72</v>
      </c>
      <c r="T2245" s="30">
        <v>40857</v>
      </c>
      <c r="U2245" s="30" t="s">
        <v>72</v>
      </c>
      <c r="V2245" s="30">
        <v>40909</v>
      </c>
      <c r="W2245">
        <v>3023270</v>
      </c>
      <c r="X2245" s="26">
        <v>5583</v>
      </c>
      <c r="Y2245" s="26" t="s">
        <v>72</v>
      </c>
      <c r="Z2245" s="26" t="s">
        <v>72</v>
      </c>
      <c r="AA2245" s="26" t="s">
        <v>4069</v>
      </c>
      <c r="AB2245" s="31" t="s">
        <v>72</v>
      </c>
      <c r="AC2245" s="31" t="s">
        <v>72</v>
      </c>
      <c r="AD2245" s="26">
        <v>3127.4868861283207</v>
      </c>
      <c r="AE2245" s="26">
        <v>488</v>
      </c>
      <c r="AF2245" s="26" t="s">
        <v>72</v>
      </c>
      <c r="AG2245" s="26">
        <v>59285</v>
      </c>
      <c r="AH2245" s="28">
        <v>0.16602600000000001</v>
      </c>
      <c r="AI2245">
        <v>48108</v>
      </c>
      <c r="AJ2245" s="26">
        <v>83612</v>
      </c>
      <c r="AK2245" s="28">
        <v>0.27345000000000003</v>
      </c>
      <c r="AL2245">
        <v>67848</v>
      </c>
      <c r="AM2245" s="26">
        <v>92309</v>
      </c>
      <c r="AN2245" s="28">
        <v>0.29470099999999999</v>
      </c>
      <c r="AO2245">
        <v>74906</v>
      </c>
      <c r="AP2245" s="32">
        <v>122335.5625</v>
      </c>
      <c r="AQ2245" s="36">
        <v>0.38260286742588157</v>
      </c>
      <c r="AR2245" s="32">
        <f t="shared" ref="AR2245:AR2308" si="286">AP2245+(AQ2245*1000*177)</f>
        <v>190056.27003438104</v>
      </c>
      <c r="AS2245" s="32">
        <f t="shared" si="280"/>
        <v>3</v>
      </c>
      <c r="AT2245" s="32">
        <f t="shared" si="281"/>
        <v>1</v>
      </c>
      <c r="AU2245" s="32">
        <f t="shared" si="282"/>
        <v>3</v>
      </c>
      <c r="AV2245" s="32">
        <f t="shared" si="283"/>
        <v>125775.77086691742</v>
      </c>
      <c r="AW2245" s="32">
        <f t="shared" si="284"/>
        <v>0.39336207397896472</v>
      </c>
      <c r="AX2245" s="32">
        <f t="shared" si="285"/>
        <v>195400.85796119421</v>
      </c>
      <c r="AY2245" s="26">
        <v>2</v>
      </c>
      <c r="AZ2245" s="26">
        <v>1</v>
      </c>
      <c r="BA2245" s="26">
        <v>7238.95</v>
      </c>
      <c r="BB2245" s="26">
        <v>52.5</v>
      </c>
      <c r="BC2245" s="26">
        <v>105.75</v>
      </c>
      <c r="BD2245" s="26">
        <v>160.71</v>
      </c>
      <c r="BE2245" s="28">
        <v>0.06</v>
      </c>
      <c r="BF2245" s="28">
        <v>4.72</v>
      </c>
      <c r="BG2245" s="28">
        <v>0.68</v>
      </c>
      <c r="BH2245" s="28">
        <v>-18.100000000000001</v>
      </c>
      <c r="BI2245" s="28">
        <v>0.09</v>
      </c>
      <c r="BJ2245" s="28">
        <v>7.49</v>
      </c>
      <c r="BK2245" s="28">
        <v>0.78</v>
      </c>
      <c r="BL2245" s="28">
        <v>-1.91</v>
      </c>
      <c r="BM2245" s="28">
        <v>0.08</v>
      </c>
      <c r="BN2245" s="28">
        <v>6.74</v>
      </c>
      <c r="BO2245" s="28">
        <v>0.76</v>
      </c>
      <c r="BP2245" s="28">
        <v>-1.23</v>
      </c>
      <c r="BQ2245" s="26">
        <v>41.459299999999999</v>
      </c>
      <c r="BR2245" s="26">
        <v>1468.075683</v>
      </c>
      <c r="BS2245" s="31">
        <f t="shared" ref="BS2245:BS2308" si="287">IF(BR2245="","",BI2245*BK2245*BC2245)</f>
        <v>7.4236499999999994</v>
      </c>
    </row>
    <row r="2246" spans="1:71">
      <c r="A2246" s="26">
        <v>42283328460000</v>
      </c>
      <c r="B2246" s="26" t="s">
        <v>9283</v>
      </c>
      <c r="C2246" t="s">
        <v>3186</v>
      </c>
      <c r="D2246" s="26" t="s">
        <v>2982</v>
      </c>
      <c r="E2246" s="27" t="s">
        <v>591</v>
      </c>
      <c r="F2246" t="s">
        <v>66</v>
      </c>
      <c r="G2246" t="s">
        <v>67</v>
      </c>
      <c r="H2246" t="s">
        <v>3187</v>
      </c>
      <c r="I2246" t="s">
        <v>3188</v>
      </c>
      <c r="J2246" t="s">
        <v>470</v>
      </c>
      <c r="K2246" t="s">
        <v>9261</v>
      </c>
      <c r="L2246">
        <v>28.493079999999999</v>
      </c>
      <c r="M2246">
        <v>-99.280749999999998</v>
      </c>
      <c r="N2246" s="28">
        <v>1909816.25</v>
      </c>
      <c r="O2246" s="28">
        <v>239993.60000000001</v>
      </c>
      <c r="P2246" s="26">
        <v>462</v>
      </c>
      <c r="Q2246" s="26">
        <v>7899</v>
      </c>
      <c r="R2246" s="26">
        <v>13440</v>
      </c>
      <c r="S2246" s="29" t="s">
        <v>72</v>
      </c>
      <c r="T2246" s="30">
        <v>40853</v>
      </c>
      <c r="U2246" s="30">
        <v>40934</v>
      </c>
      <c r="V2246" s="30">
        <v>40940</v>
      </c>
      <c r="W2246">
        <v>3186150</v>
      </c>
      <c r="X2246" s="26">
        <v>5825</v>
      </c>
      <c r="Y2246" s="26" t="s">
        <v>72</v>
      </c>
      <c r="Z2246" s="26" t="s">
        <v>72</v>
      </c>
      <c r="AA2246" s="26" t="s">
        <v>4069</v>
      </c>
      <c r="AB2246" s="31" t="s">
        <v>72</v>
      </c>
      <c r="AC2246" s="31" t="s">
        <v>72</v>
      </c>
      <c r="AD2246" s="26">
        <v>373.55212355212353</v>
      </c>
      <c r="AE2246" s="26">
        <v>488</v>
      </c>
      <c r="AF2246" s="26" t="s">
        <v>72</v>
      </c>
      <c r="AG2246" s="26">
        <v>54143</v>
      </c>
      <c r="AH2246" s="28">
        <v>0.13275999999999999</v>
      </c>
      <c r="AI2246">
        <v>34660</v>
      </c>
      <c r="AJ2246" s="26">
        <v>81240</v>
      </c>
      <c r="AK2246" s="28">
        <v>0.21407799999999999</v>
      </c>
      <c r="AL2246">
        <v>46085</v>
      </c>
      <c r="AM2246" s="26">
        <v>86047</v>
      </c>
      <c r="AN2246" s="28">
        <v>0.22026899999999999</v>
      </c>
      <c r="AO2246">
        <v>46690</v>
      </c>
      <c r="AP2246" s="32">
        <v>132466.8125</v>
      </c>
      <c r="AQ2246" s="36">
        <v>4.9483259109555984E-2</v>
      </c>
      <c r="AR2246" s="32">
        <f t="shared" si="286"/>
        <v>141225.3493623914</v>
      </c>
      <c r="AS2246" s="32">
        <f t="shared" si="280"/>
        <v>3</v>
      </c>
      <c r="AT2246" s="32">
        <f t="shared" si="281"/>
        <v>1</v>
      </c>
      <c r="AU2246" s="32">
        <f t="shared" si="282"/>
        <v>2</v>
      </c>
      <c r="AV2246" s="32">
        <f t="shared" si="283"/>
        <v>130533.8203862661</v>
      </c>
      <c r="AW2246" s="32">
        <f t="shared" si="284"/>
        <v>4.8761185800661175E-2</v>
      </c>
      <c r="AX2246" s="32">
        <f t="shared" si="285"/>
        <v>139164.55027298312</v>
      </c>
      <c r="AY2246" s="26">
        <v>2</v>
      </c>
      <c r="AZ2246" s="26">
        <v>1</v>
      </c>
      <c r="BA2246" s="26">
        <v>7238.72</v>
      </c>
      <c r="BB2246" s="26">
        <v>52.56</v>
      </c>
      <c r="BC2246" s="26">
        <v>105.7</v>
      </c>
      <c r="BD2246" s="26">
        <v>160.69999999999999</v>
      </c>
      <c r="BE2246" s="28">
        <v>0.06</v>
      </c>
      <c r="BF2246" s="28">
        <v>4.72</v>
      </c>
      <c r="BG2246" s="28">
        <v>0.68</v>
      </c>
      <c r="BH2246" s="28">
        <v>-18.149999999999999</v>
      </c>
      <c r="BI2246" s="28">
        <v>0.09</v>
      </c>
      <c r="BJ2246" s="28">
        <v>7.49</v>
      </c>
      <c r="BK2246" s="28">
        <v>0.78</v>
      </c>
      <c r="BL2246" s="28">
        <v>-1.91</v>
      </c>
      <c r="BM2246" s="28">
        <v>0.08</v>
      </c>
      <c r="BN2246" s="28">
        <v>6.74</v>
      </c>
      <c r="BO2246" s="28">
        <v>0.76</v>
      </c>
      <c r="BP2246" s="28">
        <v>-1.23</v>
      </c>
      <c r="BQ2246" s="26">
        <v>41.459299999999999</v>
      </c>
      <c r="BR2246" s="26">
        <v>1468.075683</v>
      </c>
      <c r="BS2246" s="31">
        <f t="shared" si="287"/>
        <v>7.42014</v>
      </c>
    </row>
    <row r="2247" spans="1:71">
      <c r="A2247" s="26">
        <v>42283328490000</v>
      </c>
      <c r="B2247" s="26" t="s">
        <v>9283</v>
      </c>
      <c r="C2247" t="s">
        <v>4896</v>
      </c>
      <c r="D2247" s="26" t="s">
        <v>128</v>
      </c>
      <c r="E2247" s="27" t="s">
        <v>591</v>
      </c>
      <c r="F2247" t="s">
        <v>66</v>
      </c>
      <c r="G2247" t="s">
        <v>67</v>
      </c>
      <c r="H2247" t="s">
        <v>4883</v>
      </c>
      <c r="I2247" t="s">
        <v>4884</v>
      </c>
      <c r="J2247" t="s">
        <v>859</v>
      </c>
      <c r="K2247" t="s">
        <v>9261</v>
      </c>
      <c r="L2247">
        <v>28.36234</v>
      </c>
      <c r="M2247">
        <v>-98.870050000000006</v>
      </c>
      <c r="N2247" s="28">
        <v>2041795.96</v>
      </c>
      <c r="O2247" s="28">
        <v>192373.55</v>
      </c>
      <c r="P2247" s="26">
        <v>401.60000610351562</v>
      </c>
      <c r="Q2247" s="26">
        <v>10096</v>
      </c>
      <c r="R2247" s="26">
        <v>15854</v>
      </c>
      <c r="S2247" s="29" t="s">
        <v>72</v>
      </c>
      <c r="T2247" s="30">
        <v>40866</v>
      </c>
      <c r="U2247" s="30">
        <v>40975</v>
      </c>
      <c r="V2247" s="30">
        <v>40969</v>
      </c>
      <c r="W2247">
        <v>75239</v>
      </c>
      <c r="X2247" s="26">
        <v>6293</v>
      </c>
      <c r="Y2247" s="26" t="s">
        <v>72</v>
      </c>
      <c r="Z2247" s="26" t="s">
        <v>72</v>
      </c>
      <c r="AA2247" s="26" t="s">
        <v>4069</v>
      </c>
      <c r="AB2247" s="31" t="s">
        <v>72</v>
      </c>
      <c r="AC2247" s="31" t="s">
        <v>72</v>
      </c>
      <c r="AD2247" s="26">
        <v>2134.8132425341232</v>
      </c>
      <c r="AE2247" s="26">
        <v>201</v>
      </c>
      <c r="AF2247" s="26" t="s">
        <v>72</v>
      </c>
      <c r="AG2247" s="26">
        <v>17644</v>
      </c>
      <c r="AH2247" s="28">
        <v>2.0556000000000001E-2</v>
      </c>
      <c r="AI2247">
        <v>14579</v>
      </c>
      <c r="AJ2247" s="26">
        <v>31408</v>
      </c>
      <c r="AK2247" s="28">
        <v>6.4835000000000004E-2</v>
      </c>
      <c r="AL2247">
        <v>14869</v>
      </c>
      <c r="AM2247" s="26">
        <v>33198</v>
      </c>
      <c r="AN2247" s="28">
        <v>7.0154999999999995E-2</v>
      </c>
      <c r="AO2247">
        <v>14869</v>
      </c>
      <c r="AP2247" s="32">
        <v>85841.0546875</v>
      </c>
      <c r="AQ2247" s="36">
        <v>0.18325462029997089</v>
      </c>
      <c r="AR2247" s="32">
        <f t="shared" si="286"/>
        <v>118277.12248059484</v>
      </c>
      <c r="AS2247" s="32">
        <f t="shared" si="280"/>
        <v>2</v>
      </c>
      <c r="AT2247" s="32">
        <f t="shared" si="281"/>
        <v>1</v>
      </c>
      <c r="AU2247" s="32">
        <f t="shared" si="282"/>
        <v>2</v>
      </c>
      <c r="AV2247" s="32">
        <f t="shared" si="283"/>
        <v>78297.736199944382</v>
      </c>
      <c r="AW2247" s="32">
        <f t="shared" si="284"/>
        <v>0.16715104410008469</v>
      </c>
      <c r="AX2247" s="32">
        <f t="shared" si="285"/>
        <v>107883.47100565938</v>
      </c>
      <c r="AY2247" s="26">
        <v>2</v>
      </c>
      <c r="AZ2247" s="26">
        <v>1</v>
      </c>
      <c r="BA2247" s="26">
        <v>9729.42</v>
      </c>
      <c r="BB2247" s="26">
        <v>88.36</v>
      </c>
      <c r="BC2247" s="26">
        <v>45.3</v>
      </c>
      <c r="BD2247" s="26">
        <v>140.44999999999999</v>
      </c>
      <c r="BE2247" s="28">
        <v>7.0000000000000007E-2</v>
      </c>
      <c r="BF2247" s="28">
        <v>9.82</v>
      </c>
      <c r="BG2247" s="28">
        <v>0.68</v>
      </c>
      <c r="BH2247" s="28">
        <v>515.28</v>
      </c>
      <c r="BI2247" s="28">
        <v>0.08</v>
      </c>
      <c r="BJ2247" s="28">
        <v>8.89</v>
      </c>
      <c r="BK2247" s="28">
        <v>0.71</v>
      </c>
      <c r="BL2247" s="28">
        <v>206.08</v>
      </c>
      <c r="BM2247" s="28">
        <v>0.09</v>
      </c>
      <c r="BN2247" s="28">
        <v>8.93</v>
      </c>
      <c r="BO2247" s="28">
        <v>0.75</v>
      </c>
      <c r="BP2247" s="28">
        <v>252.17</v>
      </c>
      <c r="BQ2247" s="26">
        <v>48.957901</v>
      </c>
      <c r="BR2247" s="26">
        <v>10874.494140000001</v>
      </c>
      <c r="BS2247" s="31">
        <f t="shared" si="287"/>
        <v>2.5730399999999998</v>
      </c>
    </row>
    <row r="2248" spans="1:71">
      <c r="A2248" s="26">
        <v>42283328720000</v>
      </c>
      <c r="B2248" s="26" t="s">
        <v>9283</v>
      </c>
      <c r="C2248" t="s">
        <v>4897</v>
      </c>
      <c r="D2248" s="26" t="s">
        <v>383</v>
      </c>
      <c r="E2248" s="27" t="s">
        <v>591</v>
      </c>
      <c r="F2248" t="s">
        <v>66</v>
      </c>
      <c r="G2248" t="s">
        <v>67</v>
      </c>
      <c r="H2248" t="s">
        <v>621</v>
      </c>
      <c r="I2248" t="s">
        <v>3276</v>
      </c>
      <c r="J2248" t="s">
        <v>158</v>
      </c>
      <c r="K2248" t="s">
        <v>9261</v>
      </c>
      <c r="L2248">
        <v>28.374300000000002</v>
      </c>
      <c r="M2248">
        <v>-98.822190000000006</v>
      </c>
      <c r="N2248" s="28">
        <v>2057182.6</v>
      </c>
      <c r="O2248" s="28">
        <v>196742.3</v>
      </c>
      <c r="P2248" s="26">
        <v>409.20001220703125</v>
      </c>
      <c r="Q2248" s="26">
        <v>10310</v>
      </c>
      <c r="R2248" s="26">
        <v>16915</v>
      </c>
      <c r="S2248" s="29" t="s">
        <v>72</v>
      </c>
      <c r="T2248" s="30">
        <v>40867</v>
      </c>
      <c r="U2248" s="30">
        <v>41020</v>
      </c>
      <c r="V2248" s="30">
        <v>41030</v>
      </c>
      <c r="W2248">
        <v>3150</v>
      </c>
      <c r="X2248" s="26">
        <v>6928</v>
      </c>
      <c r="Y2248" s="26" t="s">
        <v>72</v>
      </c>
      <c r="Z2248" s="26" t="s">
        <v>72</v>
      </c>
      <c r="AA2248" s="26" t="s">
        <v>4069</v>
      </c>
      <c r="AB2248" s="31" t="s">
        <v>72</v>
      </c>
      <c r="AC2248" s="31" t="s">
        <v>72</v>
      </c>
      <c r="AD2248" s="26">
        <v>1930.5577689243028</v>
      </c>
      <c r="AE2248" s="26">
        <v>487</v>
      </c>
      <c r="AF2248" s="26" t="s">
        <v>72</v>
      </c>
      <c r="AG2248" s="26">
        <v>15813</v>
      </c>
      <c r="AH2248" s="28">
        <v>3.4228000000000001E-2</v>
      </c>
      <c r="AI2248">
        <v>38163</v>
      </c>
      <c r="AJ2248" s="26">
        <v>18739</v>
      </c>
      <c r="AK2248" s="28">
        <v>3.5536999999999999E-2</v>
      </c>
      <c r="AL2248">
        <v>50799</v>
      </c>
      <c r="AM2248" s="26">
        <v>18739</v>
      </c>
      <c r="AN2248" s="28">
        <v>3.5536999999999999E-2</v>
      </c>
      <c r="AO2248">
        <v>50799</v>
      </c>
      <c r="AP2248" s="32">
        <v>26030.740234375</v>
      </c>
      <c r="AQ2248" s="36">
        <v>5.0253847790323082E-2</v>
      </c>
      <c r="AR2248" s="32">
        <f t="shared" si="286"/>
        <v>34925.671293262189</v>
      </c>
      <c r="AS2248" s="32">
        <f t="shared" si="280"/>
        <v>1</v>
      </c>
      <c r="AT2248" s="32">
        <f t="shared" si="281"/>
        <v>1</v>
      </c>
      <c r="AU2248" s="32">
        <f t="shared" si="282"/>
        <v>1</v>
      </c>
      <c r="AV2248" s="32">
        <f t="shared" si="283"/>
        <v>21567.039397418084</v>
      </c>
      <c r="AW2248" s="32">
        <f t="shared" si="284"/>
        <v>4.1636415461381998E-2</v>
      </c>
      <c r="AX2248" s="32">
        <f t="shared" si="285"/>
        <v>28936.684934082703</v>
      </c>
      <c r="AY2248" s="26">
        <v>2</v>
      </c>
      <c r="AZ2248" s="26">
        <v>1</v>
      </c>
      <c r="BA2248" s="26">
        <v>9847.25</v>
      </c>
      <c r="BB2248" s="26">
        <v>84.91</v>
      </c>
      <c r="BC2248" s="26">
        <v>37.64</v>
      </c>
      <c r="BD2248" s="26">
        <v>122.32</v>
      </c>
      <c r="BE2248" s="28">
        <v>0.08</v>
      </c>
      <c r="BF2248" s="28">
        <v>9.57</v>
      </c>
      <c r="BG2248" s="28">
        <v>0.74</v>
      </c>
      <c r="BH2248" s="28">
        <v>303.76</v>
      </c>
      <c r="BI2248" s="28">
        <v>0.09</v>
      </c>
      <c r="BJ2248" s="28">
        <v>8.14</v>
      </c>
      <c r="BK2248" s="28">
        <v>0.71</v>
      </c>
      <c r="BL2248" s="28">
        <v>106.4</v>
      </c>
      <c r="BM2248" s="28">
        <v>0.09</v>
      </c>
      <c r="BN2248" s="28">
        <v>8.41</v>
      </c>
      <c r="BO2248" s="28">
        <v>0.74</v>
      </c>
      <c r="BP2248" s="28">
        <v>131.82</v>
      </c>
      <c r="BQ2248" s="26">
        <v>46.530700000000003</v>
      </c>
      <c r="BR2248" s="26">
        <v>4151.1376950000003</v>
      </c>
      <c r="BS2248" s="31">
        <f t="shared" si="287"/>
        <v>2.4051960000000001</v>
      </c>
    </row>
    <row r="2249" spans="1:71">
      <c r="A2249" s="26">
        <v>42283328990000</v>
      </c>
      <c r="B2249" s="26" t="s">
        <v>9283</v>
      </c>
      <c r="C2249" t="s">
        <v>4898</v>
      </c>
      <c r="D2249" s="26" t="s">
        <v>636</v>
      </c>
      <c r="E2249" s="27" t="s">
        <v>591</v>
      </c>
      <c r="F2249" t="s">
        <v>66</v>
      </c>
      <c r="G2249" t="s">
        <v>67</v>
      </c>
      <c r="H2249" t="s">
        <v>3222</v>
      </c>
      <c r="I2249" t="s">
        <v>3223</v>
      </c>
      <c r="J2249" t="s">
        <v>81</v>
      </c>
      <c r="K2249" t="s">
        <v>9261</v>
      </c>
      <c r="L2249">
        <v>28.465420000000002</v>
      </c>
      <c r="M2249">
        <v>-99.121889999999993</v>
      </c>
      <c r="N2249" s="28">
        <v>1960835.45</v>
      </c>
      <c r="O2249" s="28">
        <v>229849.08</v>
      </c>
      <c r="P2249" s="26">
        <v>503</v>
      </c>
      <c r="Q2249" s="26">
        <v>9057</v>
      </c>
      <c r="R2249" s="26">
        <v>13991</v>
      </c>
      <c r="S2249" s="29" t="s">
        <v>72</v>
      </c>
      <c r="T2249" s="30">
        <v>40925</v>
      </c>
      <c r="U2249" s="30">
        <v>40935</v>
      </c>
      <c r="V2249" s="30">
        <v>41030</v>
      </c>
      <c r="W2249">
        <v>2958</v>
      </c>
      <c r="X2249" s="26">
        <v>4868</v>
      </c>
      <c r="Y2249" s="26" t="s">
        <v>72</v>
      </c>
      <c r="Z2249" s="26" t="s">
        <v>72</v>
      </c>
      <c r="AA2249" s="26" t="s">
        <v>4069</v>
      </c>
      <c r="AB2249" s="31" t="s">
        <v>72</v>
      </c>
      <c r="AC2249" s="31" t="s">
        <v>72</v>
      </c>
      <c r="AD2249" s="26">
        <v>2091.7800054185859</v>
      </c>
      <c r="AE2249" s="26" t="s">
        <v>72</v>
      </c>
      <c r="AF2249" s="26" t="s">
        <v>72</v>
      </c>
      <c r="AG2249" s="26">
        <v>54482</v>
      </c>
      <c r="AH2249" s="28">
        <v>0.108628</v>
      </c>
      <c r="AI2249">
        <v>49659</v>
      </c>
      <c r="AJ2249" s="26">
        <v>79107</v>
      </c>
      <c r="AK2249" s="28">
        <v>0.17804800000000001</v>
      </c>
      <c r="AL2249">
        <v>72104</v>
      </c>
      <c r="AM2249" s="26">
        <v>79107</v>
      </c>
      <c r="AN2249" s="28">
        <v>0.17804800000000001</v>
      </c>
      <c r="AO2249">
        <v>72104</v>
      </c>
      <c r="AP2249" s="32">
        <v>157335.15625</v>
      </c>
      <c r="AQ2249" s="36">
        <v>0.32911053399315909</v>
      </c>
      <c r="AR2249" s="32">
        <f t="shared" si="286"/>
        <v>215587.72076678916</v>
      </c>
      <c r="AS2249" s="32">
        <f t="shared" si="280"/>
        <v>3</v>
      </c>
      <c r="AT2249" s="32">
        <f t="shared" si="281"/>
        <v>1</v>
      </c>
      <c r="AU2249" s="32">
        <f t="shared" si="282"/>
        <v>3</v>
      </c>
      <c r="AV2249" s="32">
        <f t="shared" si="283"/>
        <v>185518.44635887427</v>
      </c>
      <c r="AW2249" s="32">
        <f t="shared" si="284"/>
        <v>0.38806377672981374</v>
      </c>
      <c r="AX2249" s="32">
        <f t="shared" si="285"/>
        <v>254205.7348400513</v>
      </c>
      <c r="AY2249" s="26">
        <v>2</v>
      </c>
      <c r="AZ2249" s="26">
        <v>1</v>
      </c>
      <c r="BA2249" s="26">
        <v>8302.7199999999993</v>
      </c>
      <c r="BB2249" s="26">
        <v>19.03</v>
      </c>
      <c r="BC2249" s="26">
        <v>131.01</v>
      </c>
      <c r="BD2249" s="26">
        <v>142.63</v>
      </c>
      <c r="BE2249" s="28">
        <v>0.06</v>
      </c>
      <c r="BF2249" s="28">
        <v>5.64</v>
      </c>
      <c r="BG2249" s="28">
        <v>0.71</v>
      </c>
      <c r="BH2249" s="28">
        <v>119.76</v>
      </c>
      <c r="BI2249" s="28">
        <v>0.08</v>
      </c>
      <c r="BJ2249" s="28">
        <v>7.88</v>
      </c>
      <c r="BK2249" s="28">
        <v>0.77</v>
      </c>
      <c r="BL2249" s="28">
        <v>45.2</v>
      </c>
      <c r="BM2249" s="28">
        <v>0.08</v>
      </c>
      <c r="BN2249" s="28">
        <v>7.51</v>
      </c>
      <c r="BO2249" s="28">
        <v>0.77</v>
      </c>
      <c r="BP2249" s="28">
        <v>48.44</v>
      </c>
      <c r="BQ2249" s="26">
        <v>42.946998000000001</v>
      </c>
      <c r="BR2249" s="26">
        <v>1499.4085689999999</v>
      </c>
      <c r="BS2249" s="31">
        <f t="shared" si="287"/>
        <v>8.0702160000000003</v>
      </c>
    </row>
    <row r="2250" spans="1:71">
      <c r="A2250" s="26">
        <v>42283329630000</v>
      </c>
      <c r="B2250" s="26" t="s">
        <v>9283</v>
      </c>
      <c r="C2250" t="s">
        <v>4899</v>
      </c>
      <c r="D2250" s="26" t="s">
        <v>636</v>
      </c>
      <c r="E2250" s="27" t="s">
        <v>591</v>
      </c>
      <c r="F2250" t="s">
        <v>66</v>
      </c>
      <c r="G2250" t="s">
        <v>67</v>
      </c>
      <c r="H2250" t="s">
        <v>3228</v>
      </c>
      <c r="I2250" t="s">
        <v>3229</v>
      </c>
      <c r="J2250" t="s">
        <v>81</v>
      </c>
      <c r="K2250" t="s">
        <v>9261</v>
      </c>
      <c r="L2250">
        <v>28.541029999999999</v>
      </c>
      <c r="M2250">
        <v>-99.289779999999993</v>
      </c>
      <c r="N2250" s="28">
        <v>1906958.8</v>
      </c>
      <c r="O2250" s="28">
        <v>257434.31</v>
      </c>
      <c r="P2250" s="26">
        <v>535</v>
      </c>
      <c r="Q2250" s="26">
        <v>7855</v>
      </c>
      <c r="R2250" s="26">
        <v>12940</v>
      </c>
      <c r="S2250" s="29">
        <v>10.699999809265137</v>
      </c>
      <c r="T2250" s="30">
        <v>40992</v>
      </c>
      <c r="U2250" s="30">
        <v>41013</v>
      </c>
      <c r="V2250" s="30">
        <v>41091</v>
      </c>
      <c r="W2250">
        <v>3586</v>
      </c>
      <c r="X2250" s="26">
        <v>4901</v>
      </c>
      <c r="Y2250" s="26" t="s">
        <v>72</v>
      </c>
      <c r="Z2250" s="26" t="s">
        <v>72</v>
      </c>
      <c r="AA2250" s="26" t="s">
        <v>4069</v>
      </c>
      <c r="AB2250" s="31" t="s">
        <v>72</v>
      </c>
      <c r="AC2250" s="31" t="s">
        <v>72</v>
      </c>
      <c r="AD2250" s="26">
        <v>2766.947795452119</v>
      </c>
      <c r="AE2250" s="26" t="s">
        <v>72</v>
      </c>
      <c r="AF2250" s="26" t="s">
        <v>72</v>
      </c>
      <c r="AG2250" s="26">
        <v>37374</v>
      </c>
      <c r="AH2250" s="28">
        <v>8.1817000000000001E-2</v>
      </c>
      <c r="AI2250">
        <v>30903</v>
      </c>
      <c r="AJ2250" s="26">
        <v>51725</v>
      </c>
      <c r="AK2250" s="28">
        <v>0.15550800000000001</v>
      </c>
      <c r="AL2250">
        <v>42769</v>
      </c>
      <c r="AM2250" s="26">
        <v>51725</v>
      </c>
      <c r="AN2250" s="28">
        <v>0.15550800000000001</v>
      </c>
      <c r="AO2250">
        <v>42769</v>
      </c>
      <c r="AP2250" s="32">
        <v>122398.78125</v>
      </c>
      <c r="AQ2250" s="36">
        <v>0.33867103794571363</v>
      </c>
      <c r="AR2250" s="32">
        <f t="shared" si="286"/>
        <v>182343.5549663913</v>
      </c>
      <c r="AS2250" s="32">
        <f t="shared" si="280"/>
        <v>3</v>
      </c>
      <c r="AT2250" s="32">
        <f t="shared" si="281"/>
        <v>1</v>
      </c>
      <c r="AU2250" s="32">
        <f t="shared" si="282"/>
        <v>3</v>
      </c>
      <c r="AV2250" s="32">
        <f t="shared" si="283"/>
        <v>143352.17391858803</v>
      </c>
      <c r="AW2250" s="32">
        <f t="shared" si="284"/>
        <v>0.39664798159730591</v>
      </c>
      <c r="AX2250" s="32">
        <f t="shared" si="285"/>
        <v>213558.86666131119</v>
      </c>
      <c r="AY2250" s="26">
        <v>2</v>
      </c>
      <c r="AZ2250" s="26">
        <v>1</v>
      </c>
      <c r="BA2250" s="26">
        <v>7128.34</v>
      </c>
      <c r="BB2250" s="26">
        <v>124.76</v>
      </c>
      <c r="BC2250" s="26">
        <v>40.98</v>
      </c>
      <c r="BD2250" s="26">
        <v>167.63</v>
      </c>
      <c r="BE2250" s="28">
        <v>7.0000000000000007E-2</v>
      </c>
      <c r="BF2250" s="28">
        <v>4.45</v>
      </c>
      <c r="BG2250" s="28">
        <v>0.63</v>
      </c>
      <c r="BH2250" s="28">
        <v>-64.349999999999994</v>
      </c>
      <c r="BI2250" s="28">
        <v>0.1</v>
      </c>
      <c r="BJ2250" s="28">
        <v>7.89</v>
      </c>
      <c r="BK2250" s="28">
        <v>0.8</v>
      </c>
      <c r="BL2250" s="28">
        <v>-6.94</v>
      </c>
      <c r="BM2250" s="28">
        <v>0.08</v>
      </c>
      <c r="BN2250" s="28">
        <v>6.89</v>
      </c>
      <c r="BO2250" s="28">
        <v>0.75</v>
      </c>
      <c r="BP2250" s="28">
        <v>-4.43</v>
      </c>
      <c r="BQ2250" s="26">
        <v>40.417900000000003</v>
      </c>
      <c r="BR2250" s="26">
        <v>1223.4782709999999</v>
      </c>
      <c r="BS2250" s="31">
        <f t="shared" si="287"/>
        <v>3.2784000000000004</v>
      </c>
    </row>
    <row r="2251" spans="1:71">
      <c r="A2251" s="26">
        <v>42283329640000</v>
      </c>
      <c r="B2251" s="26" t="s">
        <v>9283</v>
      </c>
      <c r="C2251" t="s">
        <v>4900</v>
      </c>
      <c r="D2251" s="26" t="s">
        <v>636</v>
      </c>
      <c r="E2251" s="27" t="s">
        <v>591</v>
      </c>
      <c r="F2251" t="s">
        <v>66</v>
      </c>
      <c r="G2251" t="s">
        <v>67</v>
      </c>
      <c r="H2251" t="s">
        <v>4901</v>
      </c>
      <c r="I2251" t="s">
        <v>4902</v>
      </c>
      <c r="J2251" t="s">
        <v>661</v>
      </c>
      <c r="K2251" t="s">
        <v>9261</v>
      </c>
      <c r="L2251">
        <v>28.541049999999998</v>
      </c>
      <c r="M2251">
        <v>-99.289739999999995</v>
      </c>
      <c r="N2251" s="28">
        <v>1906971.66</v>
      </c>
      <c r="O2251" s="28">
        <v>257441.55</v>
      </c>
      <c r="P2251" s="26">
        <v>532</v>
      </c>
      <c r="Q2251" s="26">
        <v>7949</v>
      </c>
      <c r="R2251" s="26">
        <v>13370</v>
      </c>
      <c r="S2251" s="29" t="s">
        <v>72</v>
      </c>
      <c r="T2251" s="30">
        <v>41074</v>
      </c>
      <c r="U2251" s="30">
        <v>41041</v>
      </c>
      <c r="V2251" s="30">
        <v>41091</v>
      </c>
      <c r="W2251">
        <v>3784</v>
      </c>
      <c r="X2251" s="26">
        <v>5722</v>
      </c>
      <c r="Y2251" s="26" t="s">
        <v>72</v>
      </c>
      <c r="Z2251" s="26" t="s">
        <v>72</v>
      </c>
      <c r="AA2251" s="26" t="s">
        <v>4069</v>
      </c>
      <c r="AB2251" s="31" t="s">
        <v>72</v>
      </c>
      <c r="AC2251" s="31" t="s">
        <v>72</v>
      </c>
      <c r="AD2251" s="26">
        <v>1818.9208712367006</v>
      </c>
      <c r="AE2251" s="26" t="s">
        <v>72</v>
      </c>
      <c r="AF2251" s="26" t="s">
        <v>72</v>
      </c>
      <c r="AG2251" s="26">
        <v>54744</v>
      </c>
      <c r="AH2251" s="28">
        <v>8.3529000000000006E-2</v>
      </c>
      <c r="AI2251">
        <v>53479</v>
      </c>
      <c r="AJ2251" s="26">
        <v>72350</v>
      </c>
      <c r="AK2251" s="28">
        <v>0.14233000000000001</v>
      </c>
      <c r="AL2251">
        <v>70679</v>
      </c>
      <c r="AM2251" s="26">
        <v>72350</v>
      </c>
      <c r="AN2251" s="28">
        <v>0.14233000000000001</v>
      </c>
      <c r="AO2251">
        <v>70679</v>
      </c>
      <c r="AP2251" s="32">
        <v>264236.375</v>
      </c>
      <c r="AQ2251" s="36">
        <v>0.48062505742742756</v>
      </c>
      <c r="AR2251" s="32">
        <f t="shared" si="286"/>
        <v>349307.0101646547</v>
      </c>
      <c r="AS2251" s="32">
        <f t="shared" si="280"/>
        <v>4</v>
      </c>
      <c r="AT2251" s="32">
        <f t="shared" si="281"/>
        <v>1</v>
      </c>
      <c r="AU2251" s="32">
        <f t="shared" si="282"/>
        <v>4</v>
      </c>
      <c r="AV2251" s="32">
        <f t="shared" si="283"/>
        <v>265067.59743096819</v>
      </c>
      <c r="AW2251" s="32">
        <f t="shared" si="284"/>
        <v>0.48213698525575571</v>
      </c>
      <c r="AX2251" s="32">
        <f t="shared" si="285"/>
        <v>350405.84382123698</v>
      </c>
      <c r="AY2251" s="26">
        <v>2</v>
      </c>
      <c r="AZ2251" s="26">
        <v>1</v>
      </c>
      <c r="BA2251" s="26">
        <v>7128.54</v>
      </c>
      <c r="BB2251" s="26">
        <v>124.76</v>
      </c>
      <c r="BC2251" s="26">
        <v>40.97</v>
      </c>
      <c r="BD2251" s="26">
        <v>167.62</v>
      </c>
      <c r="BE2251" s="28">
        <v>7.0000000000000007E-2</v>
      </c>
      <c r="BF2251" s="28">
        <v>4.45</v>
      </c>
      <c r="BG2251" s="28">
        <v>0.63</v>
      </c>
      <c r="BH2251" s="28">
        <v>-64.349999999999994</v>
      </c>
      <c r="BI2251" s="28">
        <v>0.1</v>
      </c>
      <c r="BJ2251" s="28">
        <v>7.89</v>
      </c>
      <c r="BK2251" s="28">
        <v>0.8</v>
      </c>
      <c r="BL2251" s="28">
        <v>-6.94</v>
      </c>
      <c r="BM2251" s="28">
        <v>0.08</v>
      </c>
      <c r="BN2251" s="28">
        <v>6.89</v>
      </c>
      <c r="BO2251" s="28">
        <v>0.75</v>
      </c>
      <c r="BP2251" s="28">
        <v>-4.4400000000000004</v>
      </c>
      <c r="BQ2251" s="26">
        <v>40.417900000000003</v>
      </c>
      <c r="BR2251" s="26">
        <v>1350.0922849999999</v>
      </c>
      <c r="BS2251" s="31">
        <f t="shared" si="287"/>
        <v>3.2776000000000005</v>
      </c>
    </row>
    <row r="2252" spans="1:71">
      <c r="A2252" s="26">
        <v>42283329770000</v>
      </c>
      <c r="B2252" s="26" t="s">
        <v>9283</v>
      </c>
      <c r="C2252" t="s">
        <v>4903</v>
      </c>
      <c r="D2252" s="26" t="s">
        <v>223</v>
      </c>
      <c r="E2252" s="27" t="s">
        <v>591</v>
      </c>
      <c r="F2252" t="s">
        <v>66</v>
      </c>
      <c r="G2252" t="s">
        <v>67</v>
      </c>
      <c r="H2252" t="s">
        <v>4904</v>
      </c>
      <c r="I2252" t="s">
        <v>4905</v>
      </c>
      <c r="J2252" t="s">
        <v>76</v>
      </c>
      <c r="K2252" t="s">
        <v>9261</v>
      </c>
      <c r="L2252">
        <v>28.340820000000001</v>
      </c>
      <c r="M2252">
        <v>-99.093090000000004</v>
      </c>
      <c r="N2252" s="28">
        <v>1970053.13</v>
      </c>
      <c r="O2252" s="28">
        <v>184537.83</v>
      </c>
      <c r="P2252" s="26">
        <v>406</v>
      </c>
      <c r="Q2252" s="26">
        <v>10246</v>
      </c>
      <c r="R2252" s="26">
        <v>17760</v>
      </c>
      <c r="S2252" s="29" t="s">
        <v>72</v>
      </c>
      <c r="T2252" s="30">
        <v>40935</v>
      </c>
      <c r="U2252" s="30">
        <v>41038</v>
      </c>
      <c r="V2252" s="30">
        <v>41122</v>
      </c>
      <c r="W2252">
        <v>0</v>
      </c>
      <c r="X2252" s="26">
        <v>7549</v>
      </c>
      <c r="Y2252" s="26" t="s">
        <v>72</v>
      </c>
      <c r="Z2252" s="26" t="s">
        <v>72</v>
      </c>
      <c r="AA2252" s="26" t="s">
        <v>4069</v>
      </c>
      <c r="AB2252" s="31" t="s">
        <v>72</v>
      </c>
      <c r="AC2252" s="31" t="s">
        <v>72</v>
      </c>
      <c r="AD2252" s="26">
        <v>2813.4224450013926</v>
      </c>
      <c r="AE2252" s="26">
        <v>743</v>
      </c>
      <c r="AF2252" s="26" t="s">
        <v>72</v>
      </c>
      <c r="AG2252" s="26">
        <v>62834</v>
      </c>
      <c r="AH2252" s="28">
        <v>0.161438</v>
      </c>
      <c r="AI2252">
        <v>38055</v>
      </c>
      <c r="AJ2252" s="26">
        <v>78573</v>
      </c>
      <c r="AK2252" s="28">
        <v>0.221887</v>
      </c>
      <c r="AL2252">
        <v>47587</v>
      </c>
      <c r="AM2252" s="26">
        <v>78573</v>
      </c>
      <c r="AN2252" s="28">
        <v>0.221887</v>
      </c>
      <c r="AO2252">
        <v>47587</v>
      </c>
      <c r="AP2252" s="32">
        <v>396580.5625</v>
      </c>
      <c r="AQ2252" s="36">
        <v>1.1157486557887777</v>
      </c>
      <c r="AR2252" s="32">
        <f t="shared" si="286"/>
        <v>594068.07457461371</v>
      </c>
      <c r="AS2252" s="32">
        <f t="shared" si="280"/>
        <v>4</v>
      </c>
      <c r="AT2252" s="32">
        <f t="shared" si="281"/>
        <v>1</v>
      </c>
      <c r="AU2252" s="32">
        <f t="shared" si="282"/>
        <v>4</v>
      </c>
      <c r="AV2252" s="32">
        <f t="shared" si="283"/>
        <v>301546.22185057623</v>
      </c>
      <c r="AW2252" s="32">
        <f t="shared" si="284"/>
        <v>0.84837690875978067</v>
      </c>
      <c r="AX2252" s="32">
        <f t="shared" si="285"/>
        <v>451708.93470105744</v>
      </c>
      <c r="AY2252" s="26">
        <v>2</v>
      </c>
      <c r="AZ2252" s="26">
        <v>1</v>
      </c>
      <c r="BA2252" s="26">
        <v>9351.08</v>
      </c>
      <c r="BB2252" s="26">
        <v>85.42</v>
      </c>
      <c r="BC2252" s="26">
        <v>40.65</v>
      </c>
      <c r="BD2252" s="26">
        <v>135.26</v>
      </c>
      <c r="BE2252" s="28">
        <v>7.0000000000000007E-2</v>
      </c>
      <c r="BF2252" s="28">
        <v>9.0299999999999994</v>
      </c>
      <c r="BG2252" s="28">
        <v>0.72</v>
      </c>
      <c r="BH2252" s="28">
        <v>470.54</v>
      </c>
      <c r="BI2252" s="28">
        <v>0.08</v>
      </c>
      <c r="BJ2252" s="28">
        <v>9.4</v>
      </c>
      <c r="BK2252" s="28">
        <v>0.74</v>
      </c>
      <c r="BL2252" s="28">
        <v>160.66</v>
      </c>
      <c r="BM2252" s="28">
        <v>0.1</v>
      </c>
      <c r="BN2252" s="28">
        <v>9.51</v>
      </c>
      <c r="BO2252" s="28">
        <v>0.81</v>
      </c>
      <c r="BP2252" s="28">
        <v>181.24</v>
      </c>
      <c r="BQ2252" s="26">
        <v>50.065897999999997</v>
      </c>
      <c r="BR2252" s="26">
        <v>3701.1437980000001</v>
      </c>
      <c r="BS2252" s="31">
        <f t="shared" si="287"/>
        <v>2.4064800000000002</v>
      </c>
    </row>
    <row r="2253" spans="1:71">
      <c r="A2253" s="26">
        <v>42283329860000</v>
      </c>
      <c r="B2253" s="26" t="s">
        <v>9283</v>
      </c>
      <c r="C2253" t="s">
        <v>4906</v>
      </c>
      <c r="D2253" s="26" t="s">
        <v>636</v>
      </c>
      <c r="E2253" s="27" t="s">
        <v>591</v>
      </c>
      <c r="F2253" t="s">
        <v>66</v>
      </c>
      <c r="G2253" t="s">
        <v>67</v>
      </c>
      <c r="H2253" t="s">
        <v>4907</v>
      </c>
      <c r="I2253" t="s">
        <v>4908</v>
      </c>
      <c r="J2253" t="s">
        <v>83</v>
      </c>
      <c r="K2253" t="s">
        <v>9261</v>
      </c>
      <c r="L2253">
        <v>28.495740000000001</v>
      </c>
      <c r="M2253">
        <v>-98.829980000000006</v>
      </c>
      <c r="N2253" s="28">
        <v>2054613.2</v>
      </c>
      <c r="O2253" s="28">
        <v>240892.18</v>
      </c>
      <c r="P2253" s="26">
        <v>341</v>
      </c>
      <c r="Q2253" s="26">
        <v>9552</v>
      </c>
      <c r="R2253" s="26">
        <v>15204</v>
      </c>
      <c r="S2253" s="29" t="s">
        <v>72</v>
      </c>
      <c r="T2253" s="30">
        <v>40941</v>
      </c>
      <c r="U2253" s="30">
        <v>40978</v>
      </c>
      <c r="V2253" s="30">
        <v>41122</v>
      </c>
      <c r="W2253">
        <v>3994</v>
      </c>
      <c r="X2253" s="26">
        <v>5590</v>
      </c>
      <c r="Y2253" s="26" t="s">
        <v>72</v>
      </c>
      <c r="Z2253" s="26" t="s">
        <v>72</v>
      </c>
      <c r="AA2253" s="26" t="s">
        <v>4069</v>
      </c>
      <c r="AB2253" s="31" t="s">
        <v>72</v>
      </c>
      <c r="AC2253" s="31" t="s">
        <v>72</v>
      </c>
      <c r="AD2253" s="26">
        <v>1752.8651912175087</v>
      </c>
      <c r="AE2253" s="26" t="s">
        <v>72</v>
      </c>
      <c r="AF2253" s="26" t="s">
        <v>72</v>
      </c>
      <c r="AG2253" s="26">
        <v>49042</v>
      </c>
      <c r="AH2253" s="28">
        <v>8.3418999999999993E-2</v>
      </c>
      <c r="AI2253">
        <v>86225</v>
      </c>
      <c r="AJ2253" s="26">
        <v>55111</v>
      </c>
      <c r="AK2253" s="28">
        <v>9.8737000000000005E-2</v>
      </c>
      <c r="AL2253">
        <v>96896</v>
      </c>
      <c r="AM2253" s="26">
        <v>55111</v>
      </c>
      <c r="AN2253" s="28">
        <v>9.8737000000000005E-2</v>
      </c>
      <c r="AO2253">
        <v>96896</v>
      </c>
      <c r="AP2253" s="32">
        <v>90921.421875</v>
      </c>
      <c r="AQ2253" s="36">
        <v>0.15937299554068965</v>
      </c>
      <c r="AR2253" s="32">
        <f t="shared" si="286"/>
        <v>119130.44208570207</v>
      </c>
      <c r="AS2253" s="32">
        <f t="shared" si="280"/>
        <v>2</v>
      </c>
      <c r="AT2253" s="32">
        <f t="shared" si="281"/>
        <v>1</v>
      </c>
      <c r="AU2253" s="32">
        <f t="shared" si="282"/>
        <v>2</v>
      </c>
      <c r="AV2253" s="32">
        <f t="shared" si="283"/>
        <v>93361.173803667261</v>
      </c>
      <c r="AW2253" s="32">
        <f t="shared" si="284"/>
        <v>0.16364955177165627</v>
      </c>
      <c r="AX2253" s="32">
        <f t="shared" si="285"/>
        <v>122327.14446725044</v>
      </c>
      <c r="AY2253" s="26">
        <v>2</v>
      </c>
      <c r="AZ2253" s="26">
        <v>1</v>
      </c>
      <c r="BA2253" s="26">
        <v>9113.27</v>
      </c>
      <c r="BB2253" s="26">
        <v>33.380000000000003</v>
      </c>
      <c r="BC2253" s="26">
        <v>102.11</v>
      </c>
      <c r="BD2253" s="26">
        <v>143.18</v>
      </c>
      <c r="BE2253" s="28">
        <v>0.06</v>
      </c>
      <c r="BF2253" s="28">
        <v>5.74</v>
      </c>
      <c r="BG2253" s="28">
        <v>0.62</v>
      </c>
      <c r="BH2253" s="28">
        <v>-13.28</v>
      </c>
      <c r="BI2253" s="28">
        <v>0.1</v>
      </c>
      <c r="BJ2253" s="28">
        <v>7.49</v>
      </c>
      <c r="BK2253" s="28">
        <v>0.75</v>
      </c>
      <c r="BL2253" s="28">
        <v>9.52</v>
      </c>
      <c r="BM2253" s="28">
        <v>0.09</v>
      </c>
      <c r="BN2253" s="28">
        <v>7.13</v>
      </c>
      <c r="BO2253" s="28">
        <v>0.76</v>
      </c>
      <c r="BP2253" s="28">
        <v>14.56</v>
      </c>
      <c r="BQ2253" s="26">
        <v>39.799900000000001</v>
      </c>
      <c r="BR2253" s="26">
        <v>930.97845400000006</v>
      </c>
      <c r="BS2253" s="31">
        <f t="shared" si="287"/>
        <v>7.6582500000000007</v>
      </c>
    </row>
    <row r="2254" spans="1:71">
      <c r="A2254" s="26">
        <v>42283329870000</v>
      </c>
      <c r="B2254" s="26" t="s">
        <v>9283</v>
      </c>
      <c r="C2254" t="s">
        <v>4909</v>
      </c>
      <c r="D2254" s="26" t="s">
        <v>636</v>
      </c>
      <c r="E2254" s="27" t="s">
        <v>591</v>
      </c>
      <c r="F2254" t="s">
        <v>66</v>
      </c>
      <c r="G2254" t="s">
        <v>67</v>
      </c>
      <c r="H2254" t="s">
        <v>4907</v>
      </c>
      <c r="I2254" t="s">
        <v>4908</v>
      </c>
      <c r="J2254" t="s">
        <v>81</v>
      </c>
      <c r="K2254" t="s">
        <v>9261</v>
      </c>
      <c r="L2254">
        <v>28.495650000000001</v>
      </c>
      <c r="M2254">
        <v>-98.829920000000001</v>
      </c>
      <c r="N2254" s="28">
        <v>2054632.52</v>
      </c>
      <c r="O2254" s="28">
        <v>240859.48</v>
      </c>
      <c r="P2254" s="26">
        <v>341</v>
      </c>
      <c r="Q2254" s="26">
        <v>9518</v>
      </c>
      <c r="R2254" s="26">
        <v>15635</v>
      </c>
      <c r="S2254" s="29" t="s">
        <v>72</v>
      </c>
      <c r="T2254" s="30">
        <v>40958</v>
      </c>
      <c r="U2254" s="30">
        <v>40991</v>
      </c>
      <c r="V2254" s="30">
        <v>41122</v>
      </c>
      <c r="W2254">
        <v>4185</v>
      </c>
      <c r="X2254" s="26">
        <v>5700</v>
      </c>
      <c r="Y2254" s="26" t="s">
        <v>72</v>
      </c>
      <c r="Z2254" s="26" t="s">
        <v>72</v>
      </c>
      <c r="AA2254" s="26" t="s">
        <v>4069</v>
      </c>
      <c r="AB2254" s="31" t="s">
        <v>72</v>
      </c>
      <c r="AC2254" s="31" t="s">
        <v>72</v>
      </c>
      <c r="AD2254" s="26">
        <v>1960.8074259613968</v>
      </c>
      <c r="AE2254" s="26" t="s">
        <v>72</v>
      </c>
      <c r="AF2254" s="26" t="s">
        <v>72</v>
      </c>
      <c r="AG2254" s="26">
        <v>52574</v>
      </c>
      <c r="AH2254" s="28">
        <v>0.10016</v>
      </c>
      <c r="AI2254">
        <v>48943</v>
      </c>
      <c r="AJ2254" s="26">
        <v>59082</v>
      </c>
      <c r="AK2254" s="28">
        <v>0.11855400000000001</v>
      </c>
      <c r="AL2254">
        <v>55002</v>
      </c>
      <c r="AM2254" s="26">
        <v>59082</v>
      </c>
      <c r="AN2254" s="28">
        <v>0.11855400000000001</v>
      </c>
      <c r="AO2254">
        <v>55002</v>
      </c>
      <c r="AP2254" s="32">
        <v>97622.0078125</v>
      </c>
      <c r="AQ2254" s="36">
        <v>0.19141795785601148</v>
      </c>
      <c r="AR2254" s="32">
        <f t="shared" si="286"/>
        <v>131502.98635301404</v>
      </c>
      <c r="AS2254" s="32">
        <f t="shared" si="280"/>
        <v>2</v>
      </c>
      <c r="AT2254" s="32">
        <f t="shared" si="281"/>
        <v>1</v>
      </c>
      <c r="AU2254" s="32">
        <f t="shared" si="282"/>
        <v>2</v>
      </c>
      <c r="AV2254" s="32">
        <f t="shared" si="283"/>
        <v>98307.074533991225</v>
      </c>
      <c r="AW2254" s="32">
        <f t="shared" si="284"/>
        <v>0.19276124177079051</v>
      </c>
      <c r="AX2254" s="32">
        <f t="shared" si="285"/>
        <v>132425.81432742116</v>
      </c>
      <c r="AY2254" s="26">
        <v>2</v>
      </c>
      <c r="AZ2254" s="26">
        <v>1</v>
      </c>
      <c r="BA2254" s="26">
        <v>9113.5</v>
      </c>
      <c r="BB2254" s="26">
        <v>33.369999999999997</v>
      </c>
      <c r="BC2254" s="26">
        <v>102.1</v>
      </c>
      <c r="BD2254" s="26">
        <v>143.16999999999999</v>
      </c>
      <c r="BE2254" s="28">
        <v>0.06</v>
      </c>
      <c r="BF2254" s="28">
        <v>5.74</v>
      </c>
      <c r="BG2254" s="28">
        <v>0.62</v>
      </c>
      <c r="BH2254" s="28">
        <v>-13.19</v>
      </c>
      <c r="BI2254" s="28">
        <v>0.1</v>
      </c>
      <c r="BJ2254" s="28">
        <v>7.49</v>
      </c>
      <c r="BK2254" s="28">
        <v>0.75</v>
      </c>
      <c r="BL2254" s="28">
        <v>9.58</v>
      </c>
      <c r="BM2254" s="28">
        <v>0.09</v>
      </c>
      <c r="BN2254" s="28">
        <v>7.13</v>
      </c>
      <c r="BO2254" s="28">
        <v>0.76</v>
      </c>
      <c r="BP2254" s="28">
        <v>14.63</v>
      </c>
      <c r="BQ2254" s="26">
        <v>39.799900000000001</v>
      </c>
      <c r="BR2254" s="26">
        <v>930.97845400000006</v>
      </c>
      <c r="BS2254" s="31">
        <f t="shared" si="287"/>
        <v>7.6575000000000006</v>
      </c>
    </row>
    <row r="2255" spans="1:71">
      <c r="A2255" s="26">
        <v>42283329930000</v>
      </c>
      <c r="B2255" s="26" t="s">
        <v>9283</v>
      </c>
      <c r="C2255" t="s">
        <v>4910</v>
      </c>
      <c r="D2255" s="26" t="s">
        <v>624</v>
      </c>
      <c r="E2255" s="27" t="s">
        <v>591</v>
      </c>
      <c r="F2255" t="s">
        <v>66</v>
      </c>
      <c r="G2255" t="s">
        <v>67</v>
      </c>
      <c r="H2255" t="s">
        <v>4911</v>
      </c>
      <c r="I2255" t="s">
        <v>4912</v>
      </c>
      <c r="J2255" t="s">
        <v>76</v>
      </c>
      <c r="K2255" t="s">
        <v>9261</v>
      </c>
      <c r="L2255">
        <v>28.42</v>
      </c>
      <c r="M2255">
        <v>-99.063860000000005</v>
      </c>
      <c r="N2255" s="28">
        <v>1979472.08</v>
      </c>
      <c r="O2255" s="28">
        <v>213320.3</v>
      </c>
      <c r="P2255" s="26">
        <v>431</v>
      </c>
      <c r="Q2255" s="26">
        <v>9749</v>
      </c>
      <c r="R2255" s="26">
        <v>14772</v>
      </c>
      <c r="S2255" s="29" t="s">
        <v>72</v>
      </c>
      <c r="T2255" s="30">
        <v>40942</v>
      </c>
      <c r="U2255" s="30">
        <v>40954</v>
      </c>
      <c r="V2255" s="30">
        <v>41000</v>
      </c>
      <c r="W2255">
        <v>1898</v>
      </c>
      <c r="X2255" s="26">
        <v>5220</v>
      </c>
      <c r="Y2255" s="26" t="s">
        <v>72</v>
      </c>
      <c r="Z2255" s="26" t="s">
        <v>72</v>
      </c>
      <c r="AA2255" s="26" t="s">
        <v>4069</v>
      </c>
      <c r="AB2255" s="31" t="s">
        <v>72</v>
      </c>
      <c r="AC2255" s="31" t="s">
        <v>72</v>
      </c>
      <c r="AD2255" s="26">
        <v>1930.4336334975742</v>
      </c>
      <c r="AE2255" s="26" t="s">
        <v>72</v>
      </c>
      <c r="AF2255" s="26" t="s">
        <v>72</v>
      </c>
      <c r="AG2255" s="26">
        <v>39602</v>
      </c>
      <c r="AH2255" s="28">
        <v>7.0695999999999995E-2</v>
      </c>
      <c r="AI2255">
        <v>39602</v>
      </c>
      <c r="AJ2255" s="26">
        <v>52971</v>
      </c>
      <c r="AK2255" s="28">
        <v>9.7927E-2</v>
      </c>
      <c r="AL2255">
        <v>52971</v>
      </c>
      <c r="AM2255" s="26">
        <v>52971</v>
      </c>
      <c r="AN2255" s="28">
        <v>9.7927E-2</v>
      </c>
      <c r="AO2255">
        <v>52971</v>
      </c>
      <c r="AP2255" s="32">
        <v>76276.8359375</v>
      </c>
      <c r="AQ2255" s="36">
        <v>0.14724736955052647</v>
      </c>
      <c r="AR2255" s="32">
        <f t="shared" si="286"/>
        <v>102339.62034794319</v>
      </c>
      <c r="AS2255" s="32">
        <f t="shared" si="280"/>
        <v>2</v>
      </c>
      <c r="AT2255" s="32">
        <f t="shared" si="281"/>
        <v>1</v>
      </c>
      <c r="AU2255" s="32">
        <f t="shared" si="282"/>
        <v>1</v>
      </c>
      <c r="AV2255" s="32">
        <f t="shared" si="283"/>
        <v>83875.294689894639</v>
      </c>
      <c r="AW2255" s="32">
        <f t="shared" si="284"/>
        <v>0.1619156898888931</v>
      </c>
      <c r="AX2255" s="32">
        <f t="shared" si="285"/>
        <v>112534.37180022872</v>
      </c>
      <c r="AY2255" s="26">
        <v>2</v>
      </c>
      <c r="AZ2255" s="26">
        <v>1</v>
      </c>
      <c r="BA2255" s="26">
        <v>8885.8700000000008</v>
      </c>
      <c r="BB2255" s="26">
        <v>34.31</v>
      </c>
      <c r="BC2255" s="26">
        <v>95.93</v>
      </c>
      <c r="BD2255" s="26">
        <v>126.82</v>
      </c>
      <c r="BE2255" s="28">
        <v>0.06</v>
      </c>
      <c r="BF2255" s="28">
        <v>7.38</v>
      </c>
      <c r="BG2255" s="28">
        <v>0.68</v>
      </c>
      <c r="BH2255" s="28">
        <v>294.5</v>
      </c>
      <c r="BI2255" s="28">
        <v>0.08</v>
      </c>
      <c r="BJ2255" s="28">
        <v>8.6199999999999992</v>
      </c>
      <c r="BK2255" s="28">
        <v>0.74</v>
      </c>
      <c r="BL2255" s="28">
        <v>129.03</v>
      </c>
      <c r="BM2255" s="28">
        <v>0.09</v>
      </c>
      <c r="BN2255" s="28">
        <v>8.49</v>
      </c>
      <c r="BO2255" s="28">
        <v>0.79</v>
      </c>
      <c r="BP2255" s="28">
        <v>149.77000000000001</v>
      </c>
      <c r="BQ2255" s="26">
        <v>43.792301000000002</v>
      </c>
      <c r="BR2255" s="26">
        <v>1624.6925040000001</v>
      </c>
      <c r="BS2255" s="31">
        <f t="shared" si="287"/>
        <v>5.679056000000001</v>
      </c>
    </row>
    <row r="2256" spans="1:71">
      <c r="A2256" s="26">
        <v>42283330030000</v>
      </c>
      <c r="B2256" s="26" t="s">
        <v>9283</v>
      </c>
      <c r="C2256" t="s">
        <v>4913</v>
      </c>
      <c r="D2256" s="26" t="s">
        <v>636</v>
      </c>
      <c r="E2256" s="27" t="s">
        <v>591</v>
      </c>
      <c r="F2256" t="s">
        <v>66</v>
      </c>
      <c r="G2256" t="s">
        <v>67</v>
      </c>
      <c r="H2256" t="s">
        <v>3071</v>
      </c>
      <c r="I2256" t="s">
        <v>3072</v>
      </c>
      <c r="J2256" t="s">
        <v>1105</v>
      </c>
      <c r="K2256" t="s">
        <v>9261</v>
      </c>
      <c r="L2256">
        <v>28.392199999999999</v>
      </c>
      <c r="M2256">
        <v>-98.993470000000002</v>
      </c>
      <c r="N2256" s="28">
        <v>2002099.65</v>
      </c>
      <c r="O2256" s="28">
        <v>203207.09</v>
      </c>
      <c r="P2256" s="26">
        <v>408</v>
      </c>
      <c r="Q2256" s="26">
        <v>10092</v>
      </c>
      <c r="R2256" s="26">
        <v>16754</v>
      </c>
      <c r="S2256" s="29" t="s">
        <v>72</v>
      </c>
      <c r="T2256" s="30">
        <v>40952</v>
      </c>
      <c r="U2256" s="30">
        <v>40974</v>
      </c>
      <c r="V2256" s="30">
        <v>41122</v>
      </c>
      <c r="W2256">
        <v>4726</v>
      </c>
      <c r="X2256" s="26">
        <v>5740</v>
      </c>
      <c r="Y2256" s="26" t="s">
        <v>72</v>
      </c>
      <c r="Z2256" s="26" t="s">
        <v>72</v>
      </c>
      <c r="AA2256" s="26" t="s">
        <v>4069</v>
      </c>
      <c r="AB2256" s="31" t="s">
        <v>72</v>
      </c>
      <c r="AC2256" s="31" t="s">
        <v>72</v>
      </c>
      <c r="AD2256" s="26">
        <v>2725.4182314783202</v>
      </c>
      <c r="AE2256" s="26" t="s">
        <v>72</v>
      </c>
      <c r="AF2256" s="26" t="s">
        <v>72</v>
      </c>
      <c r="AG2256" s="26">
        <v>35617</v>
      </c>
      <c r="AH2256" s="28">
        <v>0.10429099999999999</v>
      </c>
      <c r="AI2256">
        <v>10866</v>
      </c>
      <c r="AJ2256" s="26">
        <v>42509</v>
      </c>
      <c r="AK2256" s="28">
        <v>0.127724</v>
      </c>
      <c r="AL2256">
        <v>12970</v>
      </c>
      <c r="AM2256" s="26">
        <v>42509</v>
      </c>
      <c r="AN2256" s="28">
        <v>0.127724</v>
      </c>
      <c r="AO2256">
        <v>12970</v>
      </c>
      <c r="AP2256" s="32">
        <v>95011.78125</v>
      </c>
      <c r="AQ2256" s="36">
        <v>0.25894684082398001</v>
      </c>
      <c r="AR2256" s="32">
        <f t="shared" si="286"/>
        <v>140845.37207584444</v>
      </c>
      <c r="AS2256" s="32">
        <f t="shared" si="280"/>
        <v>2</v>
      </c>
      <c r="AT2256" s="32">
        <f t="shared" si="281"/>
        <v>1</v>
      </c>
      <c r="AU2256" s="32">
        <f t="shared" si="282"/>
        <v>2</v>
      </c>
      <c r="AV2256" s="32">
        <f t="shared" si="283"/>
        <v>95011.78125</v>
      </c>
      <c r="AW2256" s="32">
        <f t="shared" si="284"/>
        <v>0.25894684082398001</v>
      </c>
      <c r="AX2256" s="32">
        <f t="shared" si="285"/>
        <v>140845.37207584444</v>
      </c>
      <c r="AY2256" s="26">
        <v>2</v>
      </c>
      <c r="AZ2256" s="26">
        <v>1</v>
      </c>
      <c r="BA2256" s="26">
        <v>9231.25</v>
      </c>
      <c r="BB2256" s="26">
        <v>66.25</v>
      </c>
      <c r="BC2256" s="26">
        <v>55.32</v>
      </c>
      <c r="BD2256" s="26">
        <v>108.59</v>
      </c>
      <c r="BE2256" s="28">
        <v>0.08</v>
      </c>
      <c r="BF2256" s="28">
        <v>8.86</v>
      </c>
      <c r="BG2256" s="28">
        <v>0.67</v>
      </c>
      <c r="BH2256" s="28">
        <v>495.8</v>
      </c>
      <c r="BI2256" s="28">
        <v>0.08</v>
      </c>
      <c r="BJ2256" s="28">
        <v>9.17</v>
      </c>
      <c r="BK2256" s="28">
        <v>0.72</v>
      </c>
      <c r="BL2256" s="28">
        <v>229.1</v>
      </c>
      <c r="BM2256" s="28">
        <v>0.09</v>
      </c>
      <c r="BN2256" s="28">
        <v>9.1</v>
      </c>
      <c r="BO2256" s="28">
        <v>0.78</v>
      </c>
      <c r="BP2256" s="28">
        <v>274.5</v>
      </c>
      <c r="BQ2256" s="26">
        <v>46.104900000000001</v>
      </c>
      <c r="BR2256" s="26">
        <v>2224.6059570000002</v>
      </c>
      <c r="BS2256" s="31">
        <f t="shared" si="287"/>
        <v>3.1864319999999999</v>
      </c>
    </row>
    <row r="2257" spans="1:71">
      <c r="A2257" s="26">
        <v>42283330070000</v>
      </c>
      <c r="B2257" s="26" t="s">
        <v>9283</v>
      </c>
      <c r="C2257" t="s">
        <v>4914</v>
      </c>
      <c r="D2257" s="26" t="s">
        <v>640</v>
      </c>
      <c r="E2257" s="27" t="s">
        <v>591</v>
      </c>
      <c r="F2257" t="s">
        <v>66</v>
      </c>
      <c r="G2257" t="s">
        <v>67</v>
      </c>
      <c r="H2257" t="s">
        <v>4915</v>
      </c>
      <c r="I2257" t="s">
        <v>4916</v>
      </c>
      <c r="J2257" t="s">
        <v>70</v>
      </c>
      <c r="K2257" t="s">
        <v>9261</v>
      </c>
      <c r="L2257">
        <v>28.463370000000001</v>
      </c>
      <c r="M2257">
        <v>-99.177819999999997</v>
      </c>
      <c r="N2257" s="28">
        <v>1942863.42</v>
      </c>
      <c r="O2257" s="28">
        <v>229126.76</v>
      </c>
      <c r="P2257" s="26">
        <v>483</v>
      </c>
      <c r="Q2257" s="26">
        <v>8905</v>
      </c>
      <c r="R2257" s="26">
        <v>13760</v>
      </c>
      <c r="S2257" s="29" t="s">
        <v>72</v>
      </c>
      <c r="T2257" s="30">
        <v>40942</v>
      </c>
      <c r="U2257" s="30">
        <v>40991</v>
      </c>
      <c r="V2257" s="30">
        <v>40969</v>
      </c>
      <c r="W2257">
        <v>2650</v>
      </c>
      <c r="X2257" s="26">
        <v>4975</v>
      </c>
      <c r="Y2257" s="26" t="s">
        <v>72</v>
      </c>
      <c r="Z2257" s="26" t="s">
        <v>72</v>
      </c>
      <c r="AA2257" s="26" t="s">
        <v>4069</v>
      </c>
      <c r="AB2257" s="31" t="s">
        <v>72</v>
      </c>
      <c r="AC2257" s="31" t="s">
        <v>72</v>
      </c>
      <c r="AD2257" s="26">
        <v>1796.5930650304767</v>
      </c>
      <c r="AE2257" s="26">
        <v>583</v>
      </c>
      <c r="AF2257" s="26" t="s">
        <v>72</v>
      </c>
      <c r="AG2257" s="26">
        <v>35788</v>
      </c>
      <c r="AH2257" s="28">
        <v>8.1504999999999994E-2</v>
      </c>
      <c r="AI2257">
        <v>56990</v>
      </c>
      <c r="AJ2257" s="26">
        <v>65246</v>
      </c>
      <c r="AK2257" s="28">
        <v>0.12232999999999999</v>
      </c>
      <c r="AL2257">
        <v>88666</v>
      </c>
      <c r="AM2257" s="26">
        <v>70229</v>
      </c>
      <c r="AN2257" s="28">
        <v>0.13069500000000001</v>
      </c>
      <c r="AO2257">
        <v>91244</v>
      </c>
      <c r="AP2257" s="32">
        <v>100409.546875</v>
      </c>
      <c r="AQ2257" s="36">
        <v>0.1803950955784776</v>
      </c>
      <c r="AR2257" s="32">
        <f t="shared" si="286"/>
        <v>132339.47879239052</v>
      </c>
      <c r="AS2257" s="32">
        <f t="shared" si="280"/>
        <v>2</v>
      </c>
      <c r="AT2257" s="32">
        <f t="shared" si="281"/>
        <v>1</v>
      </c>
      <c r="AU2257" s="32">
        <f t="shared" si="282"/>
        <v>2</v>
      </c>
      <c r="AV2257" s="32">
        <f t="shared" si="283"/>
        <v>115849.40684673368</v>
      </c>
      <c r="AW2257" s="32">
        <f t="shared" si="284"/>
        <v>0.20813424092873598</v>
      </c>
      <c r="AX2257" s="32">
        <f t="shared" si="285"/>
        <v>152689.16749111991</v>
      </c>
      <c r="AY2257" s="26">
        <v>2</v>
      </c>
      <c r="AZ2257" s="26">
        <v>1</v>
      </c>
      <c r="BA2257" s="26">
        <v>8220.18</v>
      </c>
      <c r="BB2257" s="26">
        <v>20.09</v>
      </c>
      <c r="BC2257" s="26">
        <v>130.44999999999999</v>
      </c>
      <c r="BD2257" s="26">
        <v>128.62</v>
      </c>
      <c r="BE2257" s="28">
        <v>0.06</v>
      </c>
      <c r="BF2257" s="28">
        <v>5.23</v>
      </c>
      <c r="BG2257" s="28">
        <v>0.74</v>
      </c>
      <c r="BH2257" s="28">
        <v>81.56</v>
      </c>
      <c r="BI2257" s="28">
        <v>0.08</v>
      </c>
      <c r="BJ2257" s="28">
        <v>7.5</v>
      </c>
      <c r="BK2257" s="28">
        <v>0.78</v>
      </c>
      <c r="BL2257" s="28">
        <v>21.22</v>
      </c>
      <c r="BM2257" s="28">
        <v>0.08</v>
      </c>
      <c r="BN2257" s="28">
        <v>7.11</v>
      </c>
      <c r="BO2257" s="28">
        <v>0.77</v>
      </c>
      <c r="BP2257" s="28">
        <v>20.79</v>
      </c>
      <c r="BQ2257" s="26">
        <v>42.063097999999997</v>
      </c>
      <c r="BR2257" s="26">
        <v>1379.635131</v>
      </c>
      <c r="BS2257" s="31">
        <f t="shared" si="287"/>
        <v>8.1400799999999993</v>
      </c>
    </row>
    <row r="2258" spans="1:71">
      <c r="A2258" s="26">
        <v>42283330700000</v>
      </c>
      <c r="B2258" s="26" t="s">
        <v>9283</v>
      </c>
      <c r="C2258" t="s">
        <v>4917</v>
      </c>
      <c r="D2258" s="26" t="s">
        <v>223</v>
      </c>
      <c r="E2258" s="27" t="s">
        <v>591</v>
      </c>
      <c r="F2258" t="s">
        <v>66</v>
      </c>
      <c r="G2258" t="s">
        <v>67</v>
      </c>
      <c r="H2258" t="s">
        <v>2990</v>
      </c>
      <c r="I2258" t="s">
        <v>2991</v>
      </c>
      <c r="J2258" t="s">
        <v>245</v>
      </c>
      <c r="K2258" t="s">
        <v>9261</v>
      </c>
      <c r="L2258">
        <v>28.435510000000001</v>
      </c>
      <c r="M2258">
        <v>-99.204300000000003</v>
      </c>
      <c r="N2258" s="28">
        <v>1934337.26</v>
      </c>
      <c r="O2258" s="28">
        <v>219011.24</v>
      </c>
      <c r="P2258" s="26">
        <v>429.29998779296875</v>
      </c>
      <c r="Q2258" s="26">
        <v>8465</v>
      </c>
      <c r="R2258" s="26">
        <v>13112</v>
      </c>
      <c r="S2258" s="29" t="s">
        <v>72</v>
      </c>
      <c r="T2258" s="30">
        <v>41082</v>
      </c>
      <c r="U2258" s="30">
        <v>41152</v>
      </c>
      <c r="V2258" s="30">
        <v>41153</v>
      </c>
      <c r="W2258">
        <v>0</v>
      </c>
      <c r="X2258" s="26">
        <v>5373</v>
      </c>
      <c r="Y2258" s="26" t="s">
        <v>72</v>
      </c>
      <c r="Z2258" s="26" t="s">
        <v>72</v>
      </c>
      <c r="AA2258" s="26" t="s">
        <v>4069</v>
      </c>
      <c r="AB2258" s="31" t="s">
        <v>72</v>
      </c>
      <c r="AC2258" s="31" t="s">
        <v>72</v>
      </c>
      <c r="AD2258" s="26">
        <v>2235.5800157243943</v>
      </c>
      <c r="AE2258" s="26">
        <v>734</v>
      </c>
      <c r="AF2258" s="26" t="s">
        <v>72</v>
      </c>
      <c r="AG2258" s="26">
        <v>12498</v>
      </c>
      <c r="AH2258" s="28">
        <v>2.4153999999999998E-2</v>
      </c>
      <c r="AI2258">
        <v>6029</v>
      </c>
      <c r="AJ2258" s="26">
        <v>13980</v>
      </c>
      <c r="AK2258" s="28">
        <v>3.1278E-2</v>
      </c>
      <c r="AL2258">
        <v>6744</v>
      </c>
      <c r="AM2258" s="26">
        <v>13980</v>
      </c>
      <c r="AN2258" s="28">
        <v>3.1278E-2</v>
      </c>
      <c r="AO2258">
        <v>6744</v>
      </c>
      <c r="AP2258" s="32">
        <v>29221.080078125</v>
      </c>
      <c r="AQ2258" s="36">
        <v>6.5326062660538475E-2</v>
      </c>
      <c r="AR2258" s="32">
        <f t="shared" si="286"/>
        <v>40783.793169040306</v>
      </c>
      <c r="AS2258" s="32">
        <f t="shared" si="280"/>
        <v>1</v>
      </c>
      <c r="AT2258" s="32">
        <f t="shared" si="281"/>
        <v>1</v>
      </c>
      <c r="AU2258" s="32">
        <f t="shared" si="282"/>
        <v>1</v>
      </c>
      <c r="AV2258" s="32">
        <f t="shared" si="283"/>
        <v>31217.010915398754</v>
      </c>
      <c r="AW2258" s="32">
        <f t="shared" si="284"/>
        <v>6.9788125753115743E-2</v>
      </c>
      <c r="AX2258" s="32">
        <f t="shared" si="285"/>
        <v>43569.509173700237</v>
      </c>
      <c r="AY2258" s="26">
        <v>2</v>
      </c>
      <c r="AZ2258" s="26">
        <v>1</v>
      </c>
      <c r="BA2258" s="26">
        <v>8173.68</v>
      </c>
      <c r="BB2258" s="26">
        <v>19.5</v>
      </c>
      <c r="BC2258" s="26">
        <v>130.13999999999999</v>
      </c>
      <c r="BD2258" s="26">
        <v>139.9</v>
      </c>
      <c r="BE2258" s="28">
        <v>0.06</v>
      </c>
      <c r="BF2258" s="28">
        <v>5.47</v>
      </c>
      <c r="BG2258" s="28">
        <v>0.77</v>
      </c>
      <c r="BH2258" s="28">
        <v>102.46</v>
      </c>
      <c r="BI2258" s="28">
        <v>0.08</v>
      </c>
      <c r="BJ2258" s="28">
        <v>7.33</v>
      </c>
      <c r="BK2258" s="28">
        <v>0.79</v>
      </c>
      <c r="BL2258" s="28">
        <v>20.329999999999998</v>
      </c>
      <c r="BM2258" s="28">
        <v>0.08</v>
      </c>
      <c r="BN2258" s="28">
        <v>7.04</v>
      </c>
      <c r="BO2258" s="28">
        <v>0.78</v>
      </c>
      <c r="BP2258" s="28">
        <v>19.77</v>
      </c>
      <c r="BQ2258" s="26">
        <v>43.858898000000003</v>
      </c>
      <c r="BR2258" s="26">
        <v>1566.470703</v>
      </c>
      <c r="BS2258" s="31">
        <f t="shared" si="287"/>
        <v>8.2248479999999997</v>
      </c>
    </row>
    <row r="2259" spans="1:71">
      <c r="A2259" s="26">
        <v>42283330710000</v>
      </c>
      <c r="B2259" s="26" t="s">
        <v>9283</v>
      </c>
      <c r="C2259" t="s">
        <v>4918</v>
      </c>
      <c r="D2259" s="26" t="s">
        <v>640</v>
      </c>
      <c r="E2259" s="27" t="s">
        <v>591</v>
      </c>
      <c r="F2259" t="s">
        <v>66</v>
      </c>
      <c r="G2259" t="s">
        <v>67</v>
      </c>
      <c r="H2259" t="s">
        <v>4915</v>
      </c>
      <c r="I2259" t="s">
        <v>4916</v>
      </c>
      <c r="J2259" t="s">
        <v>76</v>
      </c>
      <c r="K2259" t="s">
        <v>9261</v>
      </c>
      <c r="L2259">
        <v>28.4634</v>
      </c>
      <c r="M2259">
        <v>-99.17371</v>
      </c>
      <c r="N2259" s="28">
        <v>1944184.05</v>
      </c>
      <c r="O2259" s="28">
        <v>229135.68</v>
      </c>
      <c r="P2259" s="26">
        <v>496</v>
      </c>
      <c r="Q2259" s="26">
        <v>8945</v>
      </c>
      <c r="R2259" s="26">
        <v>13933</v>
      </c>
      <c r="S2259" s="29" t="s">
        <v>72</v>
      </c>
      <c r="T2259" s="30">
        <v>40942</v>
      </c>
      <c r="U2259" s="30">
        <v>41030</v>
      </c>
      <c r="V2259" s="30">
        <v>41030</v>
      </c>
      <c r="W2259">
        <v>2874</v>
      </c>
      <c r="X2259" s="26">
        <v>5121</v>
      </c>
      <c r="Y2259" s="26" t="s">
        <v>72</v>
      </c>
      <c r="Z2259" s="26" t="s">
        <v>72</v>
      </c>
      <c r="AA2259" s="26" t="s">
        <v>4069</v>
      </c>
      <c r="AB2259" s="31" t="s">
        <v>72</v>
      </c>
      <c r="AC2259" s="31" t="s">
        <v>72</v>
      </c>
      <c r="AD2259" s="26">
        <v>1877.049180327869</v>
      </c>
      <c r="AE2259" s="26">
        <v>758</v>
      </c>
      <c r="AF2259" s="26" t="s">
        <v>72</v>
      </c>
      <c r="AG2259" s="26">
        <v>28341</v>
      </c>
      <c r="AH2259" s="28">
        <v>6.9981000000000002E-2</v>
      </c>
      <c r="AI2259">
        <v>31707</v>
      </c>
      <c r="AJ2259" s="26">
        <v>66646</v>
      </c>
      <c r="AK2259" s="28">
        <v>0.12697900000000001</v>
      </c>
      <c r="AL2259">
        <v>52476</v>
      </c>
      <c r="AM2259" s="26">
        <v>66646</v>
      </c>
      <c r="AN2259" s="28">
        <v>0.12697900000000001</v>
      </c>
      <c r="AO2259">
        <v>52476</v>
      </c>
      <c r="AP2259" s="32">
        <v>125772.875</v>
      </c>
      <c r="AQ2259" s="36">
        <v>0.23608187192622951</v>
      </c>
      <c r="AR2259" s="32">
        <f t="shared" si="286"/>
        <v>167559.3663309426</v>
      </c>
      <c r="AS2259" s="32">
        <f t="shared" si="280"/>
        <v>3</v>
      </c>
      <c r="AT2259" s="32">
        <f t="shared" si="281"/>
        <v>1</v>
      </c>
      <c r="AU2259" s="32">
        <f t="shared" si="282"/>
        <v>2</v>
      </c>
      <c r="AV2259" s="32">
        <f t="shared" si="283"/>
        <v>140975.64977543449</v>
      </c>
      <c r="AW2259" s="32">
        <f t="shared" si="284"/>
        <v>0.26461822785716799</v>
      </c>
      <c r="AX2259" s="32">
        <f t="shared" si="285"/>
        <v>187813.0761061532</v>
      </c>
      <c r="AY2259" s="26">
        <v>2</v>
      </c>
      <c r="AZ2259" s="26">
        <v>1</v>
      </c>
      <c r="BA2259" s="26">
        <v>8235.7199999999993</v>
      </c>
      <c r="BB2259" s="26">
        <v>20.12</v>
      </c>
      <c r="BC2259" s="26">
        <v>130.6</v>
      </c>
      <c r="BD2259" s="26">
        <v>129.35</v>
      </c>
      <c r="BE2259" s="28">
        <v>0.06</v>
      </c>
      <c r="BF2259" s="28">
        <v>5.26</v>
      </c>
      <c r="BG2259" s="28">
        <v>0.74</v>
      </c>
      <c r="BH2259" s="28">
        <v>84.7</v>
      </c>
      <c r="BI2259" s="28">
        <v>0.08</v>
      </c>
      <c r="BJ2259" s="28">
        <v>7.52</v>
      </c>
      <c r="BK2259" s="28">
        <v>0.78</v>
      </c>
      <c r="BL2259" s="28">
        <v>22.91</v>
      </c>
      <c r="BM2259" s="28">
        <v>0.08</v>
      </c>
      <c r="BN2259" s="28">
        <v>7.14</v>
      </c>
      <c r="BO2259" s="28">
        <v>0.77</v>
      </c>
      <c r="BP2259" s="28">
        <v>22.67</v>
      </c>
      <c r="BQ2259" s="26">
        <v>41.148798999999997</v>
      </c>
      <c r="BR2259" s="26">
        <v>1379.635131</v>
      </c>
      <c r="BS2259" s="31">
        <f t="shared" si="287"/>
        <v>8.1494400000000002</v>
      </c>
    </row>
    <row r="2260" spans="1:71">
      <c r="A2260" s="26">
        <v>42283330760000</v>
      </c>
      <c r="B2260" s="26" t="s">
        <v>9283</v>
      </c>
      <c r="C2260" t="s">
        <v>4919</v>
      </c>
      <c r="D2260" s="26" t="s">
        <v>636</v>
      </c>
      <c r="E2260" s="27" t="s">
        <v>591</v>
      </c>
      <c r="F2260" t="s">
        <v>66</v>
      </c>
      <c r="G2260" t="s">
        <v>67</v>
      </c>
      <c r="H2260" t="s">
        <v>3071</v>
      </c>
      <c r="I2260" t="s">
        <v>3072</v>
      </c>
      <c r="J2260" t="s">
        <v>3809</v>
      </c>
      <c r="K2260" t="s">
        <v>9261</v>
      </c>
      <c r="L2260">
        <v>28.392199999999999</v>
      </c>
      <c r="M2260">
        <v>-98.993279999999999</v>
      </c>
      <c r="N2260" s="28">
        <v>2002160.74</v>
      </c>
      <c r="O2260" s="28">
        <v>203207.09</v>
      </c>
      <c r="P2260" s="26">
        <v>408</v>
      </c>
      <c r="Q2260" s="26">
        <v>9855</v>
      </c>
      <c r="R2260" s="26">
        <v>15230</v>
      </c>
      <c r="S2260" s="29" t="s">
        <v>72</v>
      </c>
      <c r="T2260" s="30">
        <v>40979</v>
      </c>
      <c r="U2260" s="30">
        <v>41014</v>
      </c>
      <c r="V2260" s="30">
        <v>41122</v>
      </c>
      <c r="W2260">
        <v>3783</v>
      </c>
      <c r="X2260" s="26">
        <v>5275</v>
      </c>
      <c r="Y2260" s="26" t="s">
        <v>72</v>
      </c>
      <c r="Z2260" s="26" t="s">
        <v>72</v>
      </c>
      <c r="AA2260" s="26" t="s">
        <v>4069</v>
      </c>
      <c r="AB2260" s="31" t="s">
        <v>72</v>
      </c>
      <c r="AC2260" s="31" t="s">
        <v>72</v>
      </c>
      <c r="AD2260" s="26">
        <v>2616.0614525139663</v>
      </c>
      <c r="AE2260" s="26" t="s">
        <v>72</v>
      </c>
      <c r="AF2260" s="26" t="s">
        <v>72</v>
      </c>
      <c r="AG2260" s="26">
        <v>31524</v>
      </c>
      <c r="AH2260" s="28">
        <v>9.1766E-2</v>
      </c>
      <c r="AI2260">
        <v>11552</v>
      </c>
      <c r="AJ2260" s="26">
        <v>37623</v>
      </c>
      <c r="AK2260" s="28">
        <v>0.112386</v>
      </c>
      <c r="AL2260">
        <v>13787</v>
      </c>
      <c r="AM2260" s="26">
        <v>37623</v>
      </c>
      <c r="AN2260" s="28">
        <v>0.112386</v>
      </c>
      <c r="AO2260">
        <v>13787</v>
      </c>
      <c r="AP2260" s="32">
        <v>85238.578125</v>
      </c>
      <c r="AQ2260" s="36">
        <v>0.22298935849991269</v>
      </c>
      <c r="AR2260" s="32">
        <f t="shared" si="286"/>
        <v>124707.69457948455</v>
      </c>
      <c r="AS2260" s="32">
        <f t="shared" si="280"/>
        <v>2</v>
      </c>
      <c r="AT2260" s="32">
        <f t="shared" si="281"/>
        <v>1</v>
      </c>
      <c r="AU2260" s="32">
        <f t="shared" si="282"/>
        <v>2</v>
      </c>
      <c r="AV2260" s="32">
        <f t="shared" si="283"/>
        <v>92752.500177725116</v>
      </c>
      <c r="AW2260" s="32">
        <f t="shared" si="284"/>
        <v>0.24264624033924151</v>
      </c>
      <c r="AX2260" s="32">
        <f t="shared" si="285"/>
        <v>135700.88471777085</v>
      </c>
      <c r="AY2260" s="26">
        <v>2</v>
      </c>
      <c r="AZ2260" s="26">
        <v>1</v>
      </c>
      <c r="BA2260" s="26">
        <v>9231.2099999999991</v>
      </c>
      <c r="BB2260" s="26">
        <v>66.25</v>
      </c>
      <c r="BC2260" s="26">
        <v>55.41</v>
      </c>
      <c r="BD2260" s="26">
        <v>108.69</v>
      </c>
      <c r="BE2260" s="28">
        <v>0.08</v>
      </c>
      <c r="BF2260" s="28">
        <v>8.86</v>
      </c>
      <c r="BG2260" s="28">
        <v>0.67</v>
      </c>
      <c r="BH2260" s="28">
        <v>495.88</v>
      </c>
      <c r="BI2260" s="28">
        <v>0.08</v>
      </c>
      <c r="BJ2260" s="28">
        <v>9.17</v>
      </c>
      <c r="BK2260" s="28">
        <v>0.72</v>
      </c>
      <c r="BL2260" s="28">
        <v>229.18</v>
      </c>
      <c r="BM2260" s="28">
        <v>0.09</v>
      </c>
      <c r="BN2260" s="28">
        <v>9.1</v>
      </c>
      <c r="BO2260" s="28">
        <v>0.78</v>
      </c>
      <c r="BP2260" s="28">
        <v>274.62</v>
      </c>
      <c r="BQ2260" s="26">
        <v>46.104900000000001</v>
      </c>
      <c r="BR2260" s="26">
        <v>2224.6059570000002</v>
      </c>
      <c r="BS2260" s="31">
        <f t="shared" si="287"/>
        <v>3.1916159999999998</v>
      </c>
    </row>
    <row r="2261" spans="1:71">
      <c r="A2261" s="26">
        <v>42283330770000</v>
      </c>
      <c r="B2261" s="26" t="s">
        <v>9283</v>
      </c>
      <c r="C2261" t="s">
        <v>4920</v>
      </c>
      <c r="D2261" s="26" t="s">
        <v>766</v>
      </c>
      <c r="E2261" s="27" t="s">
        <v>591</v>
      </c>
      <c r="F2261" t="s">
        <v>66</v>
      </c>
      <c r="G2261" t="s">
        <v>67</v>
      </c>
      <c r="H2261" t="s">
        <v>4887</v>
      </c>
      <c r="I2261" t="s">
        <v>4888</v>
      </c>
      <c r="J2261" t="s">
        <v>282</v>
      </c>
      <c r="K2261" t="s">
        <v>9261</v>
      </c>
      <c r="L2261">
        <v>28.34864</v>
      </c>
      <c r="M2261">
        <v>-99.051190000000005</v>
      </c>
      <c r="N2261" s="28">
        <v>1983533.52</v>
      </c>
      <c r="O2261" s="28">
        <v>187372.78</v>
      </c>
      <c r="P2261" s="26">
        <v>371.17999267578125</v>
      </c>
      <c r="Q2261" s="26">
        <v>10082</v>
      </c>
      <c r="R2261" s="26">
        <v>14798</v>
      </c>
      <c r="S2261" s="29" t="s">
        <v>72</v>
      </c>
      <c r="T2261" s="30">
        <v>41014</v>
      </c>
      <c r="U2261" s="30">
        <v>41194</v>
      </c>
      <c r="V2261" s="30">
        <v>41183</v>
      </c>
      <c r="W2261">
        <v>2360</v>
      </c>
      <c r="X2261" s="26">
        <v>4752</v>
      </c>
      <c r="Y2261" s="26" t="s">
        <v>72</v>
      </c>
      <c r="Z2261" s="26" t="s">
        <v>72</v>
      </c>
      <c r="AA2261" s="26" t="s">
        <v>4069</v>
      </c>
      <c r="AB2261" s="31" t="s">
        <v>72</v>
      </c>
      <c r="AC2261" s="31" t="s">
        <v>72</v>
      </c>
      <c r="AD2261" s="26">
        <v>2117.7069356405868</v>
      </c>
      <c r="AE2261" s="26">
        <v>262</v>
      </c>
      <c r="AF2261" s="26" t="s">
        <v>72</v>
      </c>
      <c r="AG2261" s="26">
        <v>20229</v>
      </c>
      <c r="AH2261" s="28">
        <v>4.5769999999999998E-2</v>
      </c>
      <c r="AI2261">
        <v>20305</v>
      </c>
      <c r="AJ2261" s="26">
        <v>20229</v>
      </c>
      <c r="AK2261" s="28">
        <v>4.5769999999999998E-2</v>
      </c>
      <c r="AL2261">
        <v>20305</v>
      </c>
      <c r="AM2261" s="26">
        <v>20229</v>
      </c>
      <c r="AN2261" s="28">
        <v>4.5769999999999998E-2</v>
      </c>
      <c r="AO2261">
        <v>20305</v>
      </c>
      <c r="AP2261" s="32">
        <v>112595.4921875</v>
      </c>
      <c r="AQ2261" s="36">
        <v>0.23844425472733424</v>
      </c>
      <c r="AR2261" s="32">
        <f t="shared" si="286"/>
        <v>154800.12527423818</v>
      </c>
      <c r="AS2261" s="32">
        <f t="shared" si="280"/>
        <v>3</v>
      </c>
      <c r="AT2261" s="32">
        <f t="shared" si="281"/>
        <v>1</v>
      </c>
      <c r="AU2261" s="32">
        <f t="shared" si="282"/>
        <v>2</v>
      </c>
      <c r="AV2261" s="32">
        <f t="shared" si="283"/>
        <v>136005.49771806606</v>
      </c>
      <c r="AW2261" s="32">
        <f t="shared" si="284"/>
        <v>0.28801978580279852</v>
      </c>
      <c r="AX2261" s="32">
        <f t="shared" si="285"/>
        <v>186984.99980516147</v>
      </c>
      <c r="AY2261" s="26">
        <v>2</v>
      </c>
      <c r="AZ2261" s="26">
        <v>1</v>
      </c>
      <c r="BA2261" s="26">
        <v>9560.7999999999993</v>
      </c>
      <c r="BB2261" s="26">
        <v>56.93</v>
      </c>
      <c r="BC2261" s="26">
        <v>50.65</v>
      </c>
      <c r="BD2261" s="26">
        <v>108.85</v>
      </c>
      <c r="BE2261" s="28">
        <v>7.0000000000000007E-2</v>
      </c>
      <c r="BF2261" s="28">
        <v>9.41</v>
      </c>
      <c r="BG2261" s="28">
        <v>0.69</v>
      </c>
      <c r="BH2261" s="28">
        <v>607.65</v>
      </c>
      <c r="BI2261" s="28">
        <v>0.08</v>
      </c>
      <c r="BJ2261" s="28">
        <v>9.65</v>
      </c>
      <c r="BK2261" s="28">
        <v>0.72</v>
      </c>
      <c r="BL2261" s="28">
        <v>232.5</v>
      </c>
      <c r="BM2261" s="28">
        <v>0.1</v>
      </c>
      <c r="BN2261" s="28">
        <v>9.6999999999999993</v>
      </c>
      <c r="BO2261" s="28">
        <v>0.8</v>
      </c>
      <c r="BP2261" s="28">
        <v>272.83999999999997</v>
      </c>
      <c r="BQ2261" s="26">
        <v>50.778498999999996</v>
      </c>
      <c r="BR2261" s="26">
        <v>3083.8308099999999</v>
      </c>
      <c r="BS2261" s="31">
        <f t="shared" si="287"/>
        <v>2.91744</v>
      </c>
    </row>
    <row r="2262" spans="1:71">
      <c r="A2262" s="26">
        <v>42283330840000</v>
      </c>
      <c r="B2262" s="26" t="s">
        <v>9283</v>
      </c>
      <c r="C2262" t="s">
        <v>4921</v>
      </c>
      <c r="D2262" s="26" t="s">
        <v>624</v>
      </c>
      <c r="E2262" s="27" t="s">
        <v>591</v>
      </c>
      <c r="F2262" t="s">
        <v>66</v>
      </c>
      <c r="G2262" t="s">
        <v>67</v>
      </c>
      <c r="H2262" t="s">
        <v>4922</v>
      </c>
      <c r="I2262" t="s">
        <v>4923</v>
      </c>
      <c r="J2262" t="s">
        <v>70</v>
      </c>
      <c r="K2262" t="s">
        <v>9261</v>
      </c>
      <c r="L2262">
        <v>28.43873</v>
      </c>
      <c r="M2262">
        <v>-99.263710000000003</v>
      </c>
      <c r="N2262" s="28">
        <v>1915245.35</v>
      </c>
      <c r="O2262" s="28">
        <v>220220.19</v>
      </c>
      <c r="P2262" s="26">
        <v>417</v>
      </c>
      <c r="Q2262" s="26">
        <v>8295</v>
      </c>
      <c r="R2262" s="26">
        <v>12745</v>
      </c>
      <c r="S2262" s="29" t="s">
        <v>72</v>
      </c>
      <c r="T2262" s="30">
        <v>41022</v>
      </c>
      <c r="U2262" s="30" t="s">
        <v>72</v>
      </c>
      <c r="V2262" s="30">
        <v>41061</v>
      </c>
      <c r="W2262">
        <v>1697</v>
      </c>
      <c r="X2262" s="26">
        <v>4738</v>
      </c>
      <c r="Y2262" s="26" t="s">
        <v>72</v>
      </c>
      <c r="Z2262" s="26" t="s">
        <v>72</v>
      </c>
      <c r="AA2262" s="26" t="s">
        <v>4069</v>
      </c>
      <c r="AB2262" s="31" t="s">
        <v>72</v>
      </c>
      <c r="AC2262" s="31" t="s">
        <v>72</v>
      </c>
      <c r="AD2262" s="26">
        <v>2914.4377090539629</v>
      </c>
      <c r="AE2262" s="26" t="s">
        <v>72</v>
      </c>
      <c r="AF2262" s="26" t="s">
        <v>72</v>
      </c>
      <c r="AG2262" s="26">
        <v>54040</v>
      </c>
      <c r="AH2262" s="28">
        <v>0.12504999999999999</v>
      </c>
      <c r="AI2262">
        <v>79650</v>
      </c>
      <c r="AJ2262" s="26">
        <v>78442</v>
      </c>
      <c r="AK2262" s="28">
        <v>0.24465200000000001</v>
      </c>
      <c r="AL2262">
        <v>102743</v>
      </c>
      <c r="AM2262" s="26">
        <v>78442</v>
      </c>
      <c r="AN2262" s="28">
        <v>0.24465200000000001</v>
      </c>
      <c r="AO2262">
        <v>102743</v>
      </c>
      <c r="AP2262" s="32">
        <v>128249.6015625</v>
      </c>
      <c r="AQ2262" s="36">
        <v>0.37377547496489605</v>
      </c>
      <c r="AR2262" s="32">
        <f t="shared" si="286"/>
        <v>194407.8606312866</v>
      </c>
      <c r="AS2262" s="32">
        <f t="shared" si="280"/>
        <v>3</v>
      </c>
      <c r="AT2262" s="32">
        <f t="shared" si="281"/>
        <v>1</v>
      </c>
      <c r="AU2262" s="32">
        <f t="shared" si="282"/>
        <v>3</v>
      </c>
      <c r="AV2262" s="32">
        <f t="shared" si="283"/>
        <v>155372.03735093921</v>
      </c>
      <c r="AW2262" s="32">
        <f t="shared" si="284"/>
        <v>0.45282212458811805</v>
      </c>
      <c r="AX2262" s="32">
        <f t="shared" si="285"/>
        <v>235521.55340303609</v>
      </c>
      <c r="AY2262" s="26">
        <v>2</v>
      </c>
      <c r="AZ2262" s="26">
        <v>1</v>
      </c>
      <c r="BA2262" s="26">
        <v>7727.83</v>
      </c>
      <c r="BB2262" s="26">
        <v>19.809999999999999</v>
      </c>
      <c r="BC2262" s="26">
        <v>127.9</v>
      </c>
      <c r="BD2262" s="26">
        <v>157.79</v>
      </c>
      <c r="BE2262" s="28">
        <v>0.06</v>
      </c>
      <c r="BF2262" s="28">
        <v>5.13</v>
      </c>
      <c r="BG2262" s="28">
        <v>0.76</v>
      </c>
      <c r="BH2262" s="28">
        <v>51.15</v>
      </c>
      <c r="BI2262" s="28">
        <v>0.08</v>
      </c>
      <c r="BJ2262" s="28">
        <v>7.13</v>
      </c>
      <c r="BK2262" s="28">
        <v>0.81</v>
      </c>
      <c r="BL2262" s="28">
        <v>4.0199999999999996</v>
      </c>
      <c r="BM2262" s="28">
        <v>0.08</v>
      </c>
      <c r="BN2262" s="28">
        <v>6.67</v>
      </c>
      <c r="BO2262" s="28">
        <v>0.78</v>
      </c>
      <c r="BP2262" s="28">
        <v>2.91</v>
      </c>
      <c r="BQ2262" s="26">
        <v>43.456401</v>
      </c>
      <c r="BR2262" s="26">
        <v>2199.8210439999998</v>
      </c>
      <c r="BS2262" s="31">
        <f t="shared" si="287"/>
        <v>8.2879200000000015</v>
      </c>
    </row>
    <row r="2263" spans="1:71">
      <c r="A2263" s="26">
        <v>42283331070000</v>
      </c>
      <c r="B2263" s="26" t="s">
        <v>9283</v>
      </c>
      <c r="C2263" t="s">
        <v>4924</v>
      </c>
      <c r="D2263" s="26" t="s">
        <v>624</v>
      </c>
      <c r="E2263" s="27" t="s">
        <v>591</v>
      </c>
      <c r="F2263" t="s">
        <v>66</v>
      </c>
      <c r="G2263" t="s">
        <v>67</v>
      </c>
      <c r="H2263" t="s">
        <v>4925</v>
      </c>
      <c r="I2263" t="s">
        <v>4926</v>
      </c>
      <c r="J2263" t="s">
        <v>70</v>
      </c>
      <c r="K2263" t="s">
        <v>9261</v>
      </c>
      <c r="L2263">
        <v>28.387029999999999</v>
      </c>
      <c r="M2263">
        <v>-99.190190000000001</v>
      </c>
      <c r="N2263" s="28">
        <v>1938843.6</v>
      </c>
      <c r="O2263" s="28">
        <v>201377.01</v>
      </c>
      <c r="P2263" s="26">
        <v>458</v>
      </c>
      <c r="Q2263" s="26">
        <v>8775</v>
      </c>
      <c r="R2263" s="26">
        <v>14359</v>
      </c>
      <c r="S2263" s="29" t="s">
        <v>72</v>
      </c>
      <c r="T2263" s="30">
        <v>41022</v>
      </c>
      <c r="U2263" s="30" t="s">
        <v>72</v>
      </c>
      <c r="V2263" s="30">
        <v>41091</v>
      </c>
      <c r="W2263">
        <v>2056</v>
      </c>
      <c r="X2263" s="26">
        <v>5494</v>
      </c>
      <c r="Y2263" s="26" t="s">
        <v>72</v>
      </c>
      <c r="Z2263" s="26" t="s">
        <v>72</v>
      </c>
      <c r="AA2263" s="26" t="s">
        <v>4069</v>
      </c>
      <c r="AB2263" s="31" t="s">
        <v>72</v>
      </c>
      <c r="AC2263" s="31" t="s">
        <v>72</v>
      </c>
      <c r="AD2263" s="26">
        <v>2947.2425523141942</v>
      </c>
      <c r="AE2263" s="26" t="s">
        <v>72</v>
      </c>
      <c r="AF2263" s="26" t="s">
        <v>72</v>
      </c>
      <c r="AG2263" s="26">
        <v>35227</v>
      </c>
      <c r="AH2263" s="28">
        <v>0.10316</v>
      </c>
      <c r="AI2263">
        <v>32333</v>
      </c>
      <c r="AJ2263" s="26">
        <v>42170</v>
      </c>
      <c r="AK2263" s="28">
        <v>0.12915299999999999</v>
      </c>
      <c r="AL2263">
        <v>34993</v>
      </c>
      <c r="AM2263" s="26">
        <v>42170</v>
      </c>
      <c r="AN2263" s="28">
        <v>0.12915299999999999</v>
      </c>
      <c r="AO2263">
        <v>34993</v>
      </c>
      <c r="AP2263" s="32">
        <v>63799.93359375</v>
      </c>
      <c r="AQ2263" s="36">
        <v>0.18803387912231984</v>
      </c>
      <c r="AR2263" s="32">
        <f t="shared" si="286"/>
        <v>97081.930198400602</v>
      </c>
      <c r="AS2263" s="32">
        <f t="shared" si="280"/>
        <v>2</v>
      </c>
      <c r="AT2263" s="32">
        <f t="shared" si="281"/>
        <v>1</v>
      </c>
      <c r="AU2263" s="32">
        <f t="shared" si="282"/>
        <v>1</v>
      </c>
      <c r="AV2263" s="32">
        <f t="shared" si="283"/>
        <v>66656.647038246272</v>
      </c>
      <c r="AW2263" s="32">
        <f t="shared" si="284"/>
        <v>0.19645330654570728</v>
      </c>
      <c r="AX2263" s="32">
        <f t="shared" si="285"/>
        <v>101428.88229683644</v>
      </c>
      <c r="AY2263" s="26">
        <v>2</v>
      </c>
      <c r="AZ2263" s="26">
        <v>1</v>
      </c>
      <c r="BA2263" s="26">
        <v>8579.27</v>
      </c>
      <c r="BB2263" s="26">
        <v>40.270000000000003</v>
      </c>
      <c r="BC2263" s="26">
        <v>109.3</v>
      </c>
      <c r="BD2263" s="26">
        <v>157.38</v>
      </c>
      <c r="BE2263" s="28">
        <v>0.06</v>
      </c>
      <c r="BF2263" s="28">
        <v>6.54</v>
      </c>
      <c r="BG2263" s="28">
        <v>0.77</v>
      </c>
      <c r="BH2263" s="28">
        <v>190.61</v>
      </c>
      <c r="BI2263" s="28">
        <v>0.08</v>
      </c>
      <c r="BJ2263" s="28">
        <v>7.83</v>
      </c>
      <c r="BK2263" s="28">
        <v>0.79</v>
      </c>
      <c r="BL2263" s="28">
        <v>47.7</v>
      </c>
      <c r="BM2263" s="28">
        <v>0.09</v>
      </c>
      <c r="BN2263" s="28">
        <v>7.66</v>
      </c>
      <c r="BO2263" s="28">
        <v>0.8</v>
      </c>
      <c r="BP2263" s="28">
        <v>47.14</v>
      </c>
      <c r="BQ2263" s="26">
        <v>46.952998999999998</v>
      </c>
      <c r="BR2263" s="26">
        <v>3156.0100090000001</v>
      </c>
      <c r="BS2263" s="31">
        <f t="shared" si="287"/>
        <v>6.9077600000000006</v>
      </c>
    </row>
    <row r="2264" spans="1:71">
      <c r="A2264" s="26">
        <v>42283331090000</v>
      </c>
      <c r="B2264" s="26" t="s">
        <v>9283</v>
      </c>
      <c r="C2264" t="s">
        <v>4927</v>
      </c>
      <c r="D2264" s="26" t="s">
        <v>64</v>
      </c>
      <c r="E2264" s="27" t="s">
        <v>591</v>
      </c>
      <c r="F2264" t="s">
        <v>66</v>
      </c>
      <c r="G2264" t="s">
        <v>67</v>
      </c>
      <c r="H2264" t="s">
        <v>4928</v>
      </c>
      <c r="I2264" t="s">
        <v>4929</v>
      </c>
      <c r="J2264" t="s">
        <v>158</v>
      </c>
      <c r="K2264" t="s">
        <v>9261</v>
      </c>
      <c r="L2264">
        <v>28.42916</v>
      </c>
      <c r="M2264">
        <v>-98.969189999999998</v>
      </c>
      <c r="N2264" s="28">
        <v>2009903.06</v>
      </c>
      <c r="O2264" s="28">
        <v>216646.44</v>
      </c>
      <c r="P2264" s="26">
        <v>365</v>
      </c>
      <c r="Q2264" s="26">
        <v>9773</v>
      </c>
      <c r="R2264" s="26">
        <v>16790</v>
      </c>
      <c r="S2264" s="29" t="s">
        <v>72</v>
      </c>
      <c r="T2264" s="30">
        <v>41008</v>
      </c>
      <c r="U2264" s="30">
        <v>41050</v>
      </c>
      <c r="V2264" s="30">
        <v>41061</v>
      </c>
      <c r="W2264">
        <v>5028</v>
      </c>
      <c r="X2264" s="26">
        <v>7350</v>
      </c>
      <c r="Y2264" s="26" t="s">
        <v>72</v>
      </c>
      <c r="Z2264" s="26" t="s">
        <v>72</v>
      </c>
      <c r="AA2264" s="26" t="s">
        <v>4069</v>
      </c>
      <c r="AB2264" s="31" t="s">
        <v>72</v>
      </c>
      <c r="AC2264" s="31" t="s">
        <v>72</v>
      </c>
      <c r="AD2264" s="26">
        <v>2369.5933798646361</v>
      </c>
      <c r="AE2264" s="26">
        <v>1149</v>
      </c>
      <c r="AF2264" s="26" t="s">
        <v>72</v>
      </c>
      <c r="AG2264" s="26">
        <v>43262</v>
      </c>
      <c r="AH2264" s="28">
        <v>0.116856</v>
      </c>
      <c r="AI2264">
        <v>55166</v>
      </c>
      <c r="AJ2264" s="26">
        <v>59535</v>
      </c>
      <c r="AK2264" s="28">
        <v>0.15289900000000001</v>
      </c>
      <c r="AL2264">
        <v>59843</v>
      </c>
      <c r="AM2264" s="26">
        <v>59535</v>
      </c>
      <c r="AN2264" s="28">
        <v>0.15289900000000001</v>
      </c>
      <c r="AO2264">
        <v>59843</v>
      </c>
      <c r="AP2264" s="32">
        <v>107482.5</v>
      </c>
      <c r="AQ2264" s="36">
        <v>0.25468982045130073</v>
      </c>
      <c r="AR2264" s="32">
        <f t="shared" si="286"/>
        <v>152562.59821988022</v>
      </c>
      <c r="AS2264" s="32">
        <f t="shared" si="280"/>
        <v>3</v>
      </c>
      <c r="AT2264" s="32">
        <f t="shared" si="281"/>
        <v>1</v>
      </c>
      <c r="AU2264" s="32">
        <f t="shared" si="282"/>
        <v>2</v>
      </c>
      <c r="AV2264" s="32">
        <f t="shared" si="283"/>
        <v>83938.71428571429</v>
      </c>
      <c r="AW2264" s="32">
        <f t="shared" si="284"/>
        <v>0.19890062168577768</v>
      </c>
      <c r="AX2264" s="32">
        <f t="shared" si="285"/>
        <v>119144.12432409693</v>
      </c>
      <c r="AY2264" s="26">
        <v>2</v>
      </c>
      <c r="AZ2264" s="26">
        <v>1</v>
      </c>
      <c r="BA2264" s="26">
        <v>9014.1200000000008</v>
      </c>
      <c r="BB2264" s="26">
        <v>44.07</v>
      </c>
      <c r="BC2264" s="26">
        <v>86.42</v>
      </c>
      <c r="BD2264" s="26">
        <v>123</v>
      </c>
      <c r="BE2264" s="28">
        <v>7.0000000000000007E-2</v>
      </c>
      <c r="BF2264" s="28">
        <v>7.85</v>
      </c>
      <c r="BG2264" s="28">
        <v>0.66</v>
      </c>
      <c r="BH2264" s="28">
        <v>280.58</v>
      </c>
      <c r="BI2264" s="28">
        <v>0.09</v>
      </c>
      <c r="BJ2264" s="28">
        <v>8.68</v>
      </c>
      <c r="BK2264" s="28">
        <v>0.74</v>
      </c>
      <c r="BL2264" s="28">
        <v>154.54</v>
      </c>
      <c r="BM2264" s="28">
        <v>0.09</v>
      </c>
      <c r="BN2264" s="28">
        <v>8.57</v>
      </c>
      <c r="BO2264" s="28">
        <v>0.78</v>
      </c>
      <c r="BP2264" s="28">
        <v>185.4</v>
      </c>
      <c r="BQ2264" s="26">
        <v>43.630699</v>
      </c>
      <c r="BR2264" s="26">
        <v>2180.7084960000002</v>
      </c>
      <c r="BS2264" s="31">
        <f t="shared" si="287"/>
        <v>5.7555719999999999</v>
      </c>
    </row>
    <row r="2265" spans="1:71">
      <c r="A2265" s="26">
        <v>42283331290000</v>
      </c>
      <c r="B2265" s="26" t="s">
        <v>9283</v>
      </c>
      <c r="C2265" t="s">
        <v>4930</v>
      </c>
      <c r="D2265" s="26" t="s">
        <v>766</v>
      </c>
      <c r="E2265" s="27" t="s">
        <v>591</v>
      </c>
      <c r="F2265" t="s">
        <v>66</v>
      </c>
      <c r="G2265" t="s">
        <v>67</v>
      </c>
      <c r="H2265" t="s">
        <v>4931</v>
      </c>
      <c r="I2265" t="s">
        <v>4932</v>
      </c>
      <c r="J2265" t="s">
        <v>470</v>
      </c>
      <c r="K2265" t="s">
        <v>9261</v>
      </c>
      <c r="L2265">
        <v>28.348310000000001</v>
      </c>
      <c r="M2265">
        <v>-99.028109999999998</v>
      </c>
      <c r="N2265" s="28">
        <v>1990957.72</v>
      </c>
      <c r="O2265" s="28">
        <v>187250.27</v>
      </c>
      <c r="P2265" s="26">
        <v>380.3900146484375</v>
      </c>
      <c r="Q2265" s="26">
        <v>10122</v>
      </c>
      <c r="R2265" s="26">
        <v>15020</v>
      </c>
      <c r="S2265" s="29" t="s">
        <v>72</v>
      </c>
      <c r="T2265" s="30">
        <v>41034</v>
      </c>
      <c r="U2265" s="30">
        <v>41199</v>
      </c>
      <c r="V2265" s="30">
        <v>41183</v>
      </c>
      <c r="W2265">
        <v>2346</v>
      </c>
      <c r="X2265" s="26">
        <v>5008</v>
      </c>
      <c r="Y2265" s="26" t="s">
        <v>72</v>
      </c>
      <c r="Z2265" s="26" t="s">
        <v>72</v>
      </c>
      <c r="AA2265" s="26" t="s">
        <v>4069</v>
      </c>
      <c r="AB2265" s="31" t="s">
        <v>72</v>
      </c>
      <c r="AC2265" s="31" t="s">
        <v>72</v>
      </c>
      <c r="AD2265" s="26">
        <v>2284.2196657260693</v>
      </c>
      <c r="AE2265" s="26">
        <v>227</v>
      </c>
      <c r="AF2265" s="26" t="s">
        <v>72</v>
      </c>
      <c r="AG2265" s="26">
        <v>23035</v>
      </c>
      <c r="AH2265" s="28">
        <v>5.2252E-2</v>
      </c>
      <c r="AI2265">
        <v>46784</v>
      </c>
      <c r="AJ2265" s="26">
        <v>23035</v>
      </c>
      <c r="AK2265" s="28">
        <v>5.2252E-2</v>
      </c>
      <c r="AL2265">
        <v>46784</v>
      </c>
      <c r="AM2265" s="26">
        <v>23035</v>
      </c>
      <c r="AN2265" s="28">
        <v>5.2252E-2</v>
      </c>
      <c r="AO2265">
        <v>46784</v>
      </c>
      <c r="AP2265" s="32">
        <v>41373.53125</v>
      </c>
      <c r="AQ2265" s="36">
        <v>9.4506233721782074E-2</v>
      </c>
      <c r="AR2265" s="32">
        <f t="shared" si="286"/>
        <v>58101.13461875543</v>
      </c>
      <c r="AS2265" s="32">
        <f t="shared" si="280"/>
        <v>1</v>
      </c>
      <c r="AT2265" s="32">
        <f t="shared" si="281"/>
        <v>1</v>
      </c>
      <c r="AU2265" s="32">
        <f t="shared" si="282"/>
        <v>1</v>
      </c>
      <c r="AV2265" s="32">
        <f t="shared" si="283"/>
        <v>47420.940370407348</v>
      </c>
      <c r="AW2265" s="32">
        <f t="shared" si="284"/>
        <v>0.10831984456130773</v>
      </c>
      <c r="AX2265" s="32">
        <f t="shared" si="285"/>
        <v>66593.552857758827</v>
      </c>
      <c r="AY2265" s="26">
        <v>2</v>
      </c>
      <c r="AZ2265" s="26">
        <v>1</v>
      </c>
      <c r="BA2265" s="26">
        <v>9653.0400000000009</v>
      </c>
      <c r="BB2265" s="26">
        <v>53.38</v>
      </c>
      <c r="BC2265" s="26">
        <v>75.36</v>
      </c>
      <c r="BD2265" s="26">
        <v>127.81</v>
      </c>
      <c r="BE2265" s="28">
        <v>7.0000000000000007E-2</v>
      </c>
      <c r="BF2265" s="28">
        <v>9.65</v>
      </c>
      <c r="BG2265" s="28">
        <v>0.68</v>
      </c>
      <c r="BH2265" s="28">
        <v>694.52</v>
      </c>
      <c r="BI2265" s="28">
        <v>0.08</v>
      </c>
      <c r="BJ2265" s="28">
        <v>9.77</v>
      </c>
      <c r="BK2265" s="28">
        <v>0.72</v>
      </c>
      <c r="BL2265" s="28">
        <v>275.11</v>
      </c>
      <c r="BM2265" s="28">
        <v>0.09</v>
      </c>
      <c r="BN2265" s="28">
        <v>9.76</v>
      </c>
      <c r="BO2265" s="28">
        <v>0.79</v>
      </c>
      <c r="BP2265" s="28">
        <v>326.79000000000002</v>
      </c>
      <c r="BQ2265" s="26">
        <v>51.185397999999999</v>
      </c>
      <c r="BR2265" s="26">
        <v>3383.030029</v>
      </c>
      <c r="BS2265" s="31">
        <f t="shared" si="287"/>
        <v>4.3407359999999997</v>
      </c>
    </row>
    <row r="2266" spans="1:71">
      <c r="A2266" s="26">
        <v>42283331390000</v>
      </c>
      <c r="B2266" s="26" t="s">
        <v>9283</v>
      </c>
      <c r="C2266" t="s">
        <v>4933</v>
      </c>
      <c r="D2266" s="26" t="s">
        <v>64</v>
      </c>
      <c r="E2266" s="27" t="s">
        <v>591</v>
      </c>
      <c r="F2266" t="s">
        <v>66</v>
      </c>
      <c r="G2266" t="s">
        <v>67</v>
      </c>
      <c r="H2266" t="s">
        <v>4928</v>
      </c>
      <c r="I2266" t="s">
        <v>4929</v>
      </c>
      <c r="J2266" t="s">
        <v>245</v>
      </c>
      <c r="K2266" t="s">
        <v>9261</v>
      </c>
      <c r="L2266">
        <v>28.42916</v>
      </c>
      <c r="M2266">
        <v>-98.969030000000004</v>
      </c>
      <c r="N2266" s="28">
        <v>2009954.48</v>
      </c>
      <c r="O2266" s="28">
        <v>216646.45</v>
      </c>
      <c r="P2266" s="26">
        <v>365</v>
      </c>
      <c r="Q2266" s="26">
        <v>9866</v>
      </c>
      <c r="R2266" s="26">
        <v>16450</v>
      </c>
      <c r="S2266" s="29" t="s">
        <v>72</v>
      </c>
      <c r="T2266" s="30">
        <v>41028</v>
      </c>
      <c r="U2266" s="30">
        <v>41056</v>
      </c>
      <c r="V2266" s="30">
        <v>41061</v>
      </c>
      <c r="W2266">
        <v>4983</v>
      </c>
      <c r="X2266" s="26">
        <v>7044</v>
      </c>
      <c r="Y2266" s="26" t="s">
        <v>72</v>
      </c>
      <c r="Z2266" s="26" t="s">
        <v>72</v>
      </c>
      <c r="AA2266" s="26" t="s">
        <v>4069</v>
      </c>
      <c r="AB2266" s="31" t="s">
        <v>72</v>
      </c>
      <c r="AC2266" s="31" t="s">
        <v>72</v>
      </c>
      <c r="AD2266" s="26">
        <v>1914.8521091885889</v>
      </c>
      <c r="AE2266" s="26">
        <v>1111</v>
      </c>
      <c r="AF2266" s="26" t="s">
        <v>72</v>
      </c>
      <c r="AG2266" s="26">
        <v>40044</v>
      </c>
      <c r="AH2266" s="28">
        <v>8.7462999999999999E-2</v>
      </c>
      <c r="AI2266">
        <v>49306</v>
      </c>
      <c r="AJ2266" s="26">
        <v>51056</v>
      </c>
      <c r="AK2266" s="28">
        <v>0.103369</v>
      </c>
      <c r="AL2266">
        <v>50770</v>
      </c>
      <c r="AM2266" s="26">
        <v>51056</v>
      </c>
      <c r="AN2266" s="28">
        <v>0.103369</v>
      </c>
      <c r="AO2266">
        <v>50770</v>
      </c>
      <c r="AP2266" s="32">
        <v>84337.578125</v>
      </c>
      <c r="AQ2266" s="36">
        <v>0.16149398935651366</v>
      </c>
      <c r="AR2266" s="32">
        <f t="shared" si="286"/>
        <v>112922.01424110291</v>
      </c>
      <c r="AS2266" s="32">
        <f t="shared" si="280"/>
        <v>2</v>
      </c>
      <c r="AT2266" s="32">
        <f t="shared" si="281"/>
        <v>1</v>
      </c>
      <c r="AU2266" s="32">
        <f t="shared" si="282"/>
        <v>2</v>
      </c>
      <c r="AV2266" s="32">
        <f t="shared" si="283"/>
        <v>68724.829420428738</v>
      </c>
      <c r="AW2266" s="32">
        <f t="shared" si="284"/>
        <v>0.13159788456933397</v>
      </c>
      <c r="AX2266" s="32">
        <f t="shared" si="285"/>
        <v>92017.654989200833</v>
      </c>
      <c r="AY2266" s="26">
        <v>2</v>
      </c>
      <c r="AZ2266" s="26">
        <v>1</v>
      </c>
      <c r="BA2266" s="26">
        <v>9014.4699999999993</v>
      </c>
      <c r="BB2266" s="26">
        <v>44.08</v>
      </c>
      <c r="BC2266" s="26">
        <v>86.42</v>
      </c>
      <c r="BD2266" s="26">
        <v>123.02</v>
      </c>
      <c r="BE2266" s="28">
        <v>7.0000000000000007E-2</v>
      </c>
      <c r="BF2266" s="28">
        <v>7.85</v>
      </c>
      <c r="BG2266" s="28">
        <v>0.66</v>
      </c>
      <c r="BH2266" s="28">
        <v>280.49</v>
      </c>
      <c r="BI2266" s="28">
        <v>0.09</v>
      </c>
      <c r="BJ2266" s="28">
        <v>8.68</v>
      </c>
      <c r="BK2266" s="28">
        <v>0.74</v>
      </c>
      <c r="BL2266" s="28">
        <v>154.53</v>
      </c>
      <c r="BM2266" s="28">
        <v>0.09</v>
      </c>
      <c r="BN2266" s="28">
        <v>8.57</v>
      </c>
      <c r="BO2266" s="28">
        <v>0.78</v>
      </c>
      <c r="BP2266" s="28">
        <v>185.4</v>
      </c>
      <c r="BQ2266" s="26">
        <v>43.630699</v>
      </c>
      <c r="BR2266" s="26">
        <v>2180.7084960000002</v>
      </c>
      <c r="BS2266" s="31">
        <f t="shared" si="287"/>
        <v>5.7555719999999999</v>
      </c>
    </row>
    <row r="2267" spans="1:71">
      <c r="A2267" s="26">
        <v>42283331410000</v>
      </c>
      <c r="B2267" s="26" t="s">
        <v>9283</v>
      </c>
      <c r="C2267" t="s">
        <v>4934</v>
      </c>
      <c r="D2267" s="26" t="s">
        <v>64</v>
      </c>
      <c r="E2267" s="27" t="s">
        <v>591</v>
      </c>
      <c r="F2267" t="s">
        <v>66</v>
      </c>
      <c r="G2267" t="s">
        <v>67</v>
      </c>
      <c r="H2267" t="s">
        <v>4928</v>
      </c>
      <c r="I2267" t="s">
        <v>4929</v>
      </c>
      <c r="J2267" t="s">
        <v>70</v>
      </c>
      <c r="K2267" t="s">
        <v>9261</v>
      </c>
      <c r="L2267">
        <v>28.42916</v>
      </c>
      <c r="M2267">
        <v>-98.972459999999998</v>
      </c>
      <c r="N2267" s="28">
        <v>2008852</v>
      </c>
      <c r="O2267" s="28">
        <v>216646.18</v>
      </c>
      <c r="P2267" s="26">
        <v>357</v>
      </c>
      <c r="Q2267" s="26">
        <v>9811</v>
      </c>
      <c r="R2267" s="26">
        <v>16424</v>
      </c>
      <c r="S2267" s="29" t="s">
        <v>72</v>
      </c>
      <c r="T2267" s="30">
        <v>41084</v>
      </c>
      <c r="U2267" s="30">
        <v>41143</v>
      </c>
      <c r="V2267" s="30">
        <v>41153</v>
      </c>
      <c r="W2267">
        <v>5022</v>
      </c>
      <c r="X2267" s="26">
        <v>7081</v>
      </c>
      <c r="Y2267" s="26" t="s">
        <v>72</v>
      </c>
      <c r="Z2267" s="26" t="s">
        <v>72</v>
      </c>
      <c r="AA2267" s="26" t="s">
        <v>4069</v>
      </c>
      <c r="AB2267" s="31" t="s">
        <v>72</v>
      </c>
      <c r="AC2267" s="31" t="s">
        <v>72</v>
      </c>
      <c r="AD2267" s="26">
        <v>2600.3540028436296</v>
      </c>
      <c r="AE2267" s="26">
        <v>1540</v>
      </c>
      <c r="AF2267" s="26" t="s">
        <v>72</v>
      </c>
      <c r="AG2267" s="26">
        <v>56377</v>
      </c>
      <c r="AH2267" s="28">
        <v>0.15381900000000001</v>
      </c>
      <c r="AI2267">
        <v>42344</v>
      </c>
      <c r="AJ2267" s="26">
        <v>61697</v>
      </c>
      <c r="AK2267" s="28">
        <v>0.17021</v>
      </c>
      <c r="AL2267">
        <v>42939</v>
      </c>
      <c r="AM2267" s="26">
        <v>61697</v>
      </c>
      <c r="AN2267" s="28">
        <v>0.17021</v>
      </c>
      <c r="AO2267">
        <v>42939</v>
      </c>
      <c r="AP2267" s="32">
        <v>110539.3203125</v>
      </c>
      <c r="AQ2267" s="36">
        <v>0.2874413640462235</v>
      </c>
      <c r="AR2267" s="32">
        <f t="shared" si="286"/>
        <v>161416.44174868157</v>
      </c>
      <c r="AS2267" s="32">
        <f t="shared" si="280"/>
        <v>3</v>
      </c>
      <c r="AT2267" s="32">
        <f t="shared" si="281"/>
        <v>1</v>
      </c>
      <c r="AU2267" s="32">
        <f t="shared" si="282"/>
        <v>2</v>
      </c>
      <c r="AV2267" s="32">
        <f t="shared" si="283"/>
        <v>89605.380397366185</v>
      </c>
      <c r="AW2267" s="32">
        <f t="shared" si="284"/>
        <v>0.23300570959261727</v>
      </c>
      <c r="AX2267" s="32">
        <f t="shared" si="285"/>
        <v>130847.39099525945</v>
      </c>
      <c r="AY2267" s="26">
        <v>2</v>
      </c>
      <c r="AZ2267" s="26">
        <v>1</v>
      </c>
      <c r="BA2267" s="26">
        <v>9007.35</v>
      </c>
      <c r="BB2267" s="26">
        <v>43.89</v>
      </c>
      <c r="BC2267" s="26">
        <v>86.41</v>
      </c>
      <c r="BD2267" s="26">
        <v>122.52</v>
      </c>
      <c r="BE2267" s="28">
        <v>7.0000000000000007E-2</v>
      </c>
      <c r="BF2267" s="28">
        <v>7.83</v>
      </c>
      <c r="BG2267" s="28">
        <v>0.66</v>
      </c>
      <c r="BH2267" s="28">
        <v>282.31</v>
      </c>
      <c r="BI2267" s="28">
        <v>0.09</v>
      </c>
      <c r="BJ2267" s="28">
        <v>8.68</v>
      </c>
      <c r="BK2267" s="28">
        <v>0.74</v>
      </c>
      <c r="BL2267" s="28">
        <v>154.66</v>
      </c>
      <c r="BM2267" s="28">
        <v>0.09</v>
      </c>
      <c r="BN2267" s="28">
        <v>8.57</v>
      </c>
      <c r="BO2267" s="28">
        <v>0.78</v>
      </c>
      <c r="BP2267" s="28">
        <v>185.38</v>
      </c>
      <c r="BQ2267" s="26">
        <v>43.630699</v>
      </c>
      <c r="BR2267" s="26">
        <v>2192.3986810000001</v>
      </c>
      <c r="BS2267" s="31">
        <f t="shared" si="287"/>
        <v>5.7549059999999992</v>
      </c>
    </row>
    <row r="2268" spans="1:71">
      <c r="A2268" s="26">
        <v>42283331430000</v>
      </c>
      <c r="B2268" s="26" t="s">
        <v>9283</v>
      </c>
      <c r="C2268" t="s">
        <v>4935</v>
      </c>
      <c r="D2268" s="26" t="s">
        <v>64</v>
      </c>
      <c r="E2268" s="27" t="s">
        <v>591</v>
      </c>
      <c r="F2268" t="s">
        <v>66</v>
      </c>
      <c r="G2268" t="s">
        <v>67</v>
      </c>
      <c r="H2268" t="s">
        <v>4928</v>
      </c>
      <c r="I2268" t="s">
        <v>4929</v>
      </c>
      <c r="J2268" t="s">
        <v>76</v>
      </c>
      <c r="K2268" t="s">
        <v>9261</v>
      </c>
      <c r="L2268">
        <v>28.42916</v>
      </c>
      <c r="M2268">
        <v>-98.972309999999993</v>
      </c>
      <c r="N2268" s="28">
        <v>2008900.21</v>
      </c>
      <c r="O2268" s="28">
        <v>216646.19</v>
      </c>
      <c r="P2268" s="26">
        <v>358.39999389648437</v>
      </c>
      <c r="Q2268" s="26">
        <v>9831</v>
      </c>
      <c r="R2268" s="26">
        <v>16559</v>
      </c>
      <c r="S2268" s="29" t="s">
        <v>72</v>
      </c>
      <c r="T2268" s="30">
        <v>41097</v>
      </c>
      <c r="U2268" s="30">
        <v>41142</v>
      </c>
      <c r="V2268" s="30">
        <v>41153</v>
      </c>
      <c r="W2268">
        <v>5061</v>
      </c>
      <c r="X2268" s="26">
        <v>7083</v>
      </c>
      <c r="Y2268" s="26" t="s">
        <v>72</v>
      </c>
      <c r="Z2268" s="26" t="s">
        <v>72</v>
      </c>
      <c r="AA2268" s="26" t="s">
        <v>4069</v>
      </c>
      <c r="AB2268" s="31" t="s">
        <v>72</v>
      </c>
      <c r="AC2268" s="31" t="s">
        <v>72</v>
      </c>
      <c r="AD2268" s="26">
        <v>2934.7829524788485</v>
      </c>
      <c r="AE2268" s="26">
        <v>1508</v>
      </c>
      <c r="AF2268" s="26" t="s">
        <v>72</v>
      </c>
      <c r="AG2268" s="26">
        <v>51707</v>
      </c>
      <c r="AH2268" s="28">
        <v>0.161133</v>
      </c>
      <c r="AI2268">
        <v>50744</v>
      </c>
      <c r="AJ2268" s="26">
        <v>56155</v>
      </c>
      <c r="AK2268" s="28">
        <v>0.17789199999999999</v>
      </c>
      <c r="AL2268">
        <v>52362</v>
      </c>
      <c r="AM2268" s="26">
        <v>56155</v>
      </c>
      <c r="AN2268" s="28">
        <v>0.17789199999999999</v>
      </c>
      <c r="AO2268">
        <v>52362</v>
      </c>
      <c r="AP2268" s="32">
        <v>93213.3203125</v>
      </c>
      <c r="AQ2268" s="36">
        <v>0.2735608633970753</v>
      </c>
      <c r="AR2268" s="32">
        <f t="shared" si="286"/>
        <v>141633.59313378233</v>
      </c>
      <c r="AS2268" s="32">
        <f t="shared" si="280"/>
        <v>2</v>
      </c>
      <c r="AT2268" s="32">
        <f t="shared" si="281"/>
        <v>1</v>
      </c>
      <c r="AU2268" s="32">
        <f t="shared" si="282"/>
        <v>2</v>
      </c>
      <c r="AV2268" s="32">
        <f t="shared" si="283"/>
        <v>75539.243059967528</v>
      </c>
      <c r="AW2268" s="32">
        <f t="shared" si="284"/>
        <v>0.22169128277554881</v>
      </c>
      <c r="AX2268" s="32">
        <f t="shared" si="285"/>
        <v>114778.60011123966</v>
      </c>
      <c r="AY2268" s="26">
        <v>2</v>
      </c>
      <c r="AZ2268" s="26">
        <v>1</v>
      </c>
      <c r="BA2268" s="26">
        <v>9007.65</v>
      </c>
      <c r="BB2268" s="26">
        <v>43.9</v>
      </c>
      <c r="BC2268" s="26">
        <v>86.41</v>
      </c>
      <c r="BD2268" s="26">
        <v>122.54</v>
      </c>
      <c r="BE2268" s="28">
        <v>7.0000000000000007E-2</v>
      </c>
      <c r="BF2268" s="28">
        <v>7.83</v>
      </c>
      <c r="BG2268" s="28">
        <v>0.66</v>
      </c>
      <c r="BH2268" s="28">
        <v>282.24</v>
      </c>
      <c r="BI2268" s="28">
        <v>0.09</v>
      </c>
      <c r="BJ2268" s="28">
        <v>8.68</v>
      </c>
      <c r="BK2268" s="28">
        <v>0.74</v>
      </c>
      <c r="BL2268" s="28">
        <v>154.66</v>
      </c>
      <c r="BM2268" s="28">
        <v>0.09</v>
      </c>
      <c r="BN2268" s="28">
        <v>8.57</v>
      </c>
      <c r="BO2268" s="28">
        <v>0.78</v>
      </c>
      <c r="BP2268" s="28">
        <v>185.38</v>
      </c>
      <c r="BQ2268" s="26">
        <v>43.630699</v>
      </c>
      <c r="BR2268" s="26">
        <v>2192.3986810000001</v>
      </c>
      <c r="BS2268" s="31">
        <f t="shared" si="287"/>
        <v>5.7549059999999992</v>
      </c>
    </row>
    <row r="2269" spans="1:71">
      <c r="A2269" s="26">
        <v>42283331530000</v>
      </c>
      <c r="B2269" s="26" t="s">
        <v>9283</v>
      </c>
      <c r="C2269" t="s">
        <v>3344</v>
      </c>
      <c r="D2269" s="26" t="s">
        <v>64</v>
      </c>
      <c r="E2269" s="27" t="s">
        <v>591</v>
      </c>
      <c r="F2269" t="s">
        <v>66</v>
      </c>
      <c r="G2269" t="s">
        <v>67</v>
      </c>
      <c r="H2269" t="s">
        <v>644</v>
      </c>
      <c r="I2269" t="s">
        <v>3345</v>
      </c>
      <c r="J2269" t="s">
        <v>158</v>
      </c>
      <c r="K2269" t="s">
        <v>9261</v>
      </c>
      <c r="L2269">
        <v>28.457660000000001</v>
      </c>
      <c r="M2269">
        <v>-98.916690000000003</v>
      </c>
      <c r="N2269" s="28">
        <v>2026770.4</v>
      </c>
      <c r="O2269" s="28">
        <v>227016.8</v>
      </c>
      <c r="P2269" s="26">
        <v>327</v>
      </c>
      <c r="Q2269" s="26">
        <v>9589</v>
      </c>
      <c r="R2269" s="26">
        <v>15276</v>
      </c>
      <c r="S2269" s="29" t="s">
        <v>72</v>
      </c>
      <c r="T2269" s="30">
        <v>41028</v>
      </c>
      <c r="U2269" s="30">
        <v>41078</v>
      </c>
      <c r="V2269" s="30">
        <v>41122</v>
      </c>
      <c r="W2269">
        <v>4024</v>
      </c>
      <c r="X2269" s="26">
        <v>6130</v>
      </c>
      <c r="Y2269" s="26" t="s">
        <v>72</v>
      </c>
      <c r="Z2269" s="26" t="s">
        <v>72</v>
      </c>
      <c r="AA2269" s="26" t="s">
        <v>4069</v>
      </c>
      <c r="AB2269" s="31" t="s">
        <v>72</v>
      </c>
      <c r="AC2269" s="31" t="s">
        <v>72</v>
      </c>
      <c r="AD2269" s="26">
        <v>355.75534541389106</v>
      </c>
      <c r="AE2269" s="26">
        <v>1186</v>
      </c>
      <c r="AF2269" s="26" t="s">
        <v>72</v>
      </c>
      <c r="AG2269" s="26">
        <v>31611</v>
      </c>
      <c r="AH2269" s="28">
        <v>6.5315999999999999E-2</v>
      </c>
      <c r="AI2269">
        <v>68182</v>
      </c>
      <c r="AJ2269" s="26">
        <v>38567</v>
      </c>
      <c r="AK2269" s="28">
        <v>7.6888999999999999E-2</v>
      </c>
      <c r="AL2269">
        <v>69225</v>
      </c>
      <c r="AM2269" s="26">
        <v>38567</v>
      </c>
      <c r="AN2269" s="28">
        <v>7.6888999999999999E-2</v>
      </c>
      <c r="AO2269">
        <v>69225</v>
      </c>
      <c r="AP2269" s="32">
        <v>135521.59375</v>
      </c>
      <c r="AQ2269" s="36">
        <v>4.8212531395572265E-2</v>
      </c>
      <c r="AR2269" s="32">
        <f t="shared" si="286"/>
        <v>144055.21180701628</v>
      </c>
      <c r="AS2269" s="32">
        <f t="shared" si="280"/>
        <v>3</v>
      </c>
      <c r="AT2269" s="32">
        <f t="shared" si="281"/>
        <v>1</v>
      </c>
      <c r="AU2269" s="32">
        <f t="shared" si="282"/>
        <v>2</v>
      </c>
      <c r="AV2269" s="32">
        <f t="shared" si="283"/>
        <v>126899.5021411093</v>
      </c>
      <c r="AW2269" s="32">
        <f t="shared" si="284"/>
        <v>4.5145176217061149E-2</v>
      </c>
      <c r="AX2269" s="32">
        <f t="shared" si="285"/>
        <v>134890.1983315291</v>
      </c>
      <c r="AY2269" s="26">
        <v>2</v>
      </c>
      <c r="AZ2269" s="26">
        <v>1</v>
      </c>
      <c r="BA2269" s="26">
        <v>9052.74</v>
      </c>
      <c r="BB2269" s="26">
        <v>37.090000000000003</v>
      </c>
      <c r="BC2269" s="26">
        <v>97.99</v>
      </c>
      <c r="BD2269" s="26">
        <v>131.81</v>
      </c>
      <c r="BE2269" s="28">
        <v>0.06</v>
      </c>
      <c r="BF2269" s="28">
        <v>6.99</v>
      </c>
      <c r="BG2269" s="28">
        <v>0.64</v>
      </c>
      <c r="BH2269" s="28">
        <v>117.36</v>
      </c>
      <c r="BI2269" s="28">
        <v>0.1</v>
      </c>
      <c r="BJ2269" s="28">
        <v>8.23</v>
      </c>
      <c r="BK2269" s="28">
        <v>0.76</v>
      </c>
      <c r="BL2269" s="28">
        <v>83.23</v>
      </c>
      <c r="BM2269" s="28">
        <v>0.1</v>
      </c>
      <c r="BN2269" s="28">
        <v>8.1199999999999992</v>
      </c>
      <c r="BO2269" s="28">
        <v>0.78</v>
      </c>
      <c r="BP2269" s="28">
        <v>101.25</v>
      </c>
      <c r="BQ2269" s="26">
        <v>43.122100000000003</v>
      </c>
      <c r="BR2269" s="26">
        <v>1749.8037099999999</v>
      </c>
      <c r="BS2269" s="31">
        <f t="shared" si="287"/>
        <v>7.4472400000000007</v>
      </c>
    </row>
    <row r="2270" spans="1:71">
      <c r="A2270" s="26">
        <v>42283331550000</v>
      </c>
      <c r="B2270" s="26" t="s">
        <v>9283</v>
      </c>
      <c r="C2270" t="s">
        <v>4936</v>
      </c>
      <c r="D2270" s="26" t="s">
        <v>624</v>
      </c>
      <c r="E2270" s="27" t="s">
        <v>591</v>
      </c>
      <c r="F2270" t="s">
        <v>66</v>
      </c>
      <c r="G2270" t="s">
        <v>67</v>
      </c>
      <c r="H2270" t="s">
        <v>4925</v>
      </c>
      <c r="I2270" t="s">
        <v>4926</v>
      </c>
      <c r="J2270" t="s">
        <v>76</v>
      </c>
      <c r="K2270" t="s">
        <v>9261</v>
      </c>
      <c r="L2270">
        <v>28.402290000000001</v>
      </c>
      <c r="M2270">
        <v>-99.175219999999996</v>
      </c>
      <c r="N2270" s="28">
        <v>1943665.57</v>
      </c>
      <c r="O2270" s="28">
        <v>206917.81</v>
      </c>
      <c r="P2270" s="26">
        <v>440</v>
      </c>
      <c r="Q2270" s="26">
        <v>9181</v>
      </c>
      <c r="R2270" s="26">
        <v>14741</v>
      </c>
      <c r="S2270" s="29" t="s">
        <v>72</v>
      </c>
      <c r="T2270" s="30">
        <v>41041</v>
      </c>
      <c r="U2270" s="30">
        <v>41051</v>
      </c>
      <c r="V2270" s="30">
        <v>41122</v>
      </c>
      <c r="W2270">
        <v>2153</v>
      </c>
      <c r="X2270" s="26">
        <v>5505</v>
      </c>
      <c r="Y2270" s="26" t="s">
        <v>72</v>
      </c>
      <c r="Z2270" s="26" t="s">
        <v>72</v>
      </c>
      <c r="AA2270" s="26" t="s">
        <v>4069</v>
      </c>
      <c r="AB2270" s="31" t="s">
        <v>72</v>
      </c>
      <c r="AC2270" s="31" t="s">
        <v>72</v>
      </c>
      <c r="AD2270" s="26">
        <v>3140.0117694988908</v>
      </c>
      <c r="AE2270" s="26" t="s">
        <v>72</v>
      </c>
      <c r="AF2270" s="26" t="s">
        <v>72</v>
      </c>
      <c r="AG2270" s="26">
        <v>16676</v>
      </c>
      <c r="AH2270" s="28">
        <v>5.3657000000000003E-2</v>
      </c>
      <c r="AI2270">
        <v>31802</v>
      </c>
      <c r="AJ2270" s="26">
        <v>20357</v>
      </c>
      <c r="AK2270" s="28">
        <v>6.4455999999999999E-2</v>
      </c>
      <c r="AL2270">
        <v>32615</v>
      </c>
      <c r="AM2270" s="26">
        <v>20357</v>
      </c>
      <c r="AN2270" s="28">
        <v>6.4455999999999999E-2</v>
      </c>
      <c r="AO2270">
        <v>32615</v>
      </c>
      <c r="AP2270" s="32">
        <v>41584.7578125</v>
      </c>
      <c r="AQ2270" s="36">
        <v>0.13057662896301095</v>
      </c>
      <c r="AR2270" s="32">
        <f t="shared" si="286"/>
        <v>64696.821138952939</v>
      </c>
      <c r="AS2270" s="32">
        <f t="shared" si="280"/>
        <v>1</v>
      </c>
      <c r="AT2270" s="32">
        <f t="shared" si="281"/>
        <v>1</v>
      </c>
      <c r="AU2270" s="32">
        <f t="shared" si="282"/>
        <v>1</v>
      </c>
      <c r="AV2270" s="32">
        <f t="shared" si="283"/>
        <v>43359.947292234334</v>
      </c>
      <c r="AW2270" s="32">
        <f t="shared" si="284"/>
        <v>0.13615074482246736</v>
      </c>
      <c r="AX2270" s="32">
        <f t="shared" si="285"/>
        <v>67458.629125811058</v>
      </c>
      <c r="AY2270" s="26">
        <v>2</v>
      </c>
      <c r="AZ2270" s="26">
        <v>1</v>
      </c>
      <c r="BA2270" s="26">
        <v>8560.6200000000008</v>
      </c>
      <c r="BB2270" s="26">
        <v>34.85</v>
      </c>
      <c r="BC2270" s="26">
        <v>118.42</v>
      </c>
      <c r="BD2270" s="26">
        <v>156.57</v>
      </c>
      <c r="BE2270" s="28">
        <v>0.06</v>
      </c>
      <c r="BF2270" s="28">
        <v>6.43</v>
      </c>
      <c r="BG2270" s="28">
        <v>0.76</v>
      </c>
      <c r="BH2270" s="28">
        <v>188.23</v>
      </c>
      <c r="BI2270" s="28">
        <v>0.08</v>
      </c>
      <c r="BJ2270" s="28">
        <v>7.81</v>
      </c>
      <c r="BK2270" s="28">
        <v>0.78</v>
      </c>
      <c r="BL2270" s="28">
        <v>51</v>
      </c>
      <c r="BM2270" s="28">
        <v>0.09</v>
      </c>
      <c r="BN2270" s="28">
        <v>7.66</v>
      </c>
      <c r="BO2270" s="28">
        <v>0.79</v>
      </c>
      <c r="BP2270" s="28">
        <v>53.02</v>
      </c>
      <c r="BQ2270" s="26">
        <v>45.812300999999998</v>
      </c>
      <c r="BR2270" s="26">
        <v>2770.2346189999998</v>
      </c>
      <c r="BS2270" s="31">
        <f t="shared" si="287"/>
        <v>7.3894080000000004</v>
      </c>
    </row>
    <row r="2271" spans="1:71">
      <c r="A2271" s="26">
        <v>42283331560000</v>
      </c>
      <c r="B2271" s="26" t="s">
        <v>9283</v>
      </c>
      <c r="C2271" t="s">
        <v>4937</v>
      </c>
      <c r="D2271" s="26" t="s">
        <v>64</v>
      </c>
      <c r="E2271" s="27" t="s">
        <v>591</v>
      </c>
      <c r="F2271" t="s">
        <v>66</v>
      </c>
      <c r="G2271" t="s">
        <v>67</v>
      </c>
      <c r="H2271" t="s">
        <v>644</v>
      </c>
      <c r="I2271" t="s">
        <v>3345</v>
      </c>
      <c r="J2271" t="s">
        <v>245</v>
      </c>
      <c r="K2271" t="s">
        <v>9261</v>
      </c>
      <c r="L2271">
        <v>28.457789999999999</v>
      </c>
      <c r="M2271">
        <v>-98.916690000000003</v>
      </c>
      <c r="N2271" s="28">
        <v>2026770.37</v>
      </c>
      <c r="O2271" s="28">
        <v>227064.07</v>
      </c>
      <c r="P2271" s="26">
        <v>327</v>
      </c>
      <c r="Q2271" s="26">
        <v>9634</v>
      </c>
      <c r="R2271" s="26">
        <v>15977</v>
      </c>
      <c r="S2271" s="29" t="s">
        <v>72</v>
      </c>
      <c r="T2271" s="30">
        <v>41047</v>
      </c>
      <c r="U2271" s="30">
        <v>41120</v>
      </c>
      <c r="V2271" s="30">
        <v>41122</v>
      </c>
      <c r="W2271">
        <v>4509</v>
      </c>
      <c r="X2271" s="26">
        <v>6727</v>
      </c>
      <c r="Y2271" s="26" t="s">
        <v>72</v>
      </c>
      <c r="Z2271" s="26" t="s">
        <v>72</v>
      </c>
      <c r="AA2271" s="26" t="s">
        <v>4069</v>
      </c>
      <c r="AB2271" s="31" t="s">
        <v>72</v>
      </c>
      <c r="AC2271" s="31" t="s">
        <v>72</v>
      </c>
      <c r="AD2271" s="26">
        <v>2679.5069650326932</v>
      </c>
      <c r="AE2271" s="26">
        <v>1246</v>
      </c>
      <c r="AF2271" s="26" t="s">
        <v>72</v>
      </c>
      <c r="AG2271" s="26">
        <v>32291</v>
      </c>
      <c r="AH2271" s="28">
        <v>9.9400000000000002E-2</v>
      </c>
      <c r="AI2271">
        <v>62683</v>
      </c>
      <c r="AJ2271" s="26">
        <v>39029</v>
      </c>
      <c r="AK2271" s="28">
        <v>0.11694300000000001</v>
      </c>
      <c r="AL2271">
        <v>63944</v>
      </c>
      <c r="AM2271" s="26">
        <v>39029</v>
      </c>
      <c r="AN2271" s="28">
        <v>0.11694300000000001</v>
      </c>
      <c r="AO2271">
        <v>63944</v>
      </c>
      <c r="AP2271" s="32">
        <v>85102.0078125</v>
      </c>
      <c r="AQ2271" s="36">
        <v>0.22803142267186044</v>
      </c>
      <c r="AR2271" s="32">
        <f t="shared" si="286"/>
        <v>125463.5696254193</v>
      </c>
      <c r="AS2271" s="32">
        <f t="shared" si="280"/>
        <v>2</v>
      </c>
      <c r="AT2271" s="32">
        <f t="shared" si="281"/>
        <v>1</v>
      </c>
      <c r="AU2271" s="32">
        <f t="shared" si="282"/>
        <v>2</v>
      </c>
      <c r="AV2271" s="32">
        <f t="shared" si="283"/>
        <v>72615.657030437054</v>
      </c>
      <c r="AW2271" s="32">
        <f t="shared" si="284"/>
        <v>0.19457415878348133</v>
      </c>
      <c r="AX2271" s="32">
        <f t="shared" si="285"/>
        <v>107055.28313511325</v>
      </c>
      <c r="AY2271" s="26">
        <v>2</v>
      </c>
      <c r="AZ2271" s="26">
        <v>1</v>
      </c>
      <c r="BA2271" s="26">
        <v>9052.31</v>
      </c>
      <c r="BB2271" s="26">
        <v>37.04</v>
      </c>
      <c r="BC2271" s="26">
        <v>98.1</v>
      </c>
      <c r="BD2271" s="26">
        <v>131.87</v>
      </c>
      <c r="BE2271" s="28">
        <v>0.06</v>
      </c>
      <c r="BF2271" s="28">
        <v>6.98</v>
      </c>
      <c r="BG2271" s="28">
        <v>0.64</v>
      </c>
      <c r="BH2271" s="28">
        <v>116.91</v>
      </c>
      <c r="BI2271" s="28">
        <v>0.1</v>
      </c>
      <c r="BJ2271" s="28">
        <v>8.23</v>
      </c>
      <c r="BK2271" s="28">
        <v>0.76</v>
      </c>
      <c r="BL2271" s="28">
        <v>82.99</v>
      </c>
      <c r="BM2271" s="28">
        <v>0.1</v>
      </c>
      <c r="BN2271" s="28">
        <v>8.1199999999999992</v>
      </c>
      <c r="BO2271" s="28">
        <v>0.78</v>
      </c>
      <c r="BP2271" s="28">
        <v>100.95</v>
      </c>
      <c r="BQ2271" s="26">
        <v>43.122100000000003</v>
      </c>
      <c r="BR2271" s="26">
        <v>1749.8037099999999</v>
      </c>
      <c r="BS2271" s="31">
        <f t="shared" si="287"/>
        <v>7.4556000000000004</v>
      </c>
    </row>
    <row r="2272" spans="1:71">
      <c r="A2272" s="26">
        <v>42283331610000</v>
      </c>
      <c r="B2272" s="26" t="s">
        <v>9283</v>
      </c>
      <c r="C2272" t="s">
        <v>4938</v>
      </c>
      <c r="D2272" s="26" t="s">
        <v>1537</v>
      </c>
      <c r="E2272" s="27" t="s">
        <v>591</v>
      </c>
      <c r="F2272" t="s">
        <v>66</v>
      </c>
      <c r="G2272" t="s">
        <v>67</v>
      </c>
      <c r="H2272" t="s">
        <v>3011</v>
      </c>
      <c r="I2272" t="s">
        <v>3012</v>
      </c>
      <c r="J2272" t="s">
        <v>1359</v>
      </c>
      <c r="K2272" t="s">
        <v>9261</v>
      </c>
      <c r="L2272">
        <v>28.5748</v>
      </c>
      <c r="M2272">
        <v>-99.322919999999996</v>
      </c>
      <c r="N2272" s="28">
        <v>1896352.29</v>
      </c>
      <c r="O2272" s="28">
        <v>269740.21000000002</v>
      </c>
      <c r="P2272" s="26">
        <v>572</v>
      </c>
      <c r="Q2272" s="26">
        <v>7678</v>
      </c>
      <c r="R2272" s="26">
        <v>12750</v>
      </c>
      <c r="S2272" s="29" t="s">
        <v>72</v>
      </c>
      <c r="T2272" s="30">
        <v>41039</v>
      </c>
      <c r="U2272" s="30">
        <v>41095</v>
      </c>
      <c r="V2272" s="30">
        <v>41091</v>
      </c>
      <c r="W2272">
        <v>2706090</v>
      </c>
      <c r="X2272" s="26">
        <v>5729</v>
      </c>
      <c r="Y2272" s="26" t="s">
        <v>72</v>
      </c>
      <c r="Z2272" s="26" t="s">
        <v>72</v>
      </c>
      <c r="AA2272" s="26" t="s">
        <v>4069</v>
      </c>
      <c r="AB2272" s="31" t="s">
        <v>72</v>
      </c>
      <c r="AC2272" s="31" t="s">
        <v>72</v>
      </c>
      <c r="AD2272" s="26">
        <v>2290.4511171196814</v>
      </c>
      <c r="AE2272" s="26">
        <v>62</v>
      </c>
      <c r="AF2272" s="26" t="s">
        <v>72</v>
      </c>
      <c r="AG2272" s="26">
        <v>8903</v>
      </c>
      <c r="AH2272" s="28">
        <v>1.7125000000000001E-2</v>
      </c>
      <c r="AI2272">
        <v>30738</v>
      </c>
      <c r="AJ2272" s="26">
        <v>12586</v>
      </c>
      <c r="AK2272" s="28">
        <v>3.2190000000000003E-2</v>
      </c>
      <c r="AL2272">
        <v>32324</v>
      </c>
      <c r="AM2272" s="26">
        <v>12586</v>
      </c>
      <c r="AN2272" s="28">
        <v>3.2190000000000003E-2</v>
      </c>
      <c r="AO2272">
        <v>32324</v>
      </c>
      <c r="AP2272" s="32">
        <v>89869.078125</v>
      </c>
      <c r="AQ2272" s="36">
        <v>0.20584073038592215</v>
      </c>
      <c r="AR2272" s="32">
        <f t="shared" si="286"/>
        <v>126302.88740330821</v>
      </c>
      <c r="AS2272" s="32">
        <f t="shared" si="280"/>
        <v>2</v>
      </c>
      <c r="AT2272" s="32">
        <f t="shared" si="281"/>
        <v>1</v>
      </c>
      <c r="AU2272" s="32">
        <f t="shared" si="282"/>
        <v>2</v>
      </c>
      <c r="AV2272" s="32">
        <f t="shared" si="283"/>
        <v>90041.631774742549</v>
      </c>
      <c r="AW2272" s="32">
        <f t="shared" si="284"/>
        <v>0.20623595608573803</v>
      </c>
      <c r="AX2272" s="32">
        <f t="shared" si="285"/>
        <v>126545.39600191817</v>
      </c>
      <c r="AY2272" s="26">
        <v>2</v>
      </c>
      <c r="AZ2272" s="26">
        <v>1</v>
      </c>
      <c r="BA2272" s="26">
        <v>6949.48</v>
      </c>
      <c r="BB2272" s="26">
        <v>79.3</v>
      </c>
      <c r="BC2272" s="26">
        <v>112.99</v>
      </c>
      <c r="BD2272" s="26">
        <v>188.31</v>
      </c>
      <c r="BE2272" s="28">
        <v>0.06</v>
      </c>
      <c r="BF2272" s="28">
        <v>4.37</v>
      </c>
      <c r="BG2272" s="28">
        <v>0.45</v>
      </c>
      <c r="BH2272" s="28">
        <v>-90.31</v>
      </c>
      <c r="BI2272" s="28">
        <v>0.09</v>
      </c>
      <c r="BJ2272" s="28">
        <v>8.16</v>
      </c>
      <c r="BK2272" s="28">
        <v>0.67</v>
      </c>
      <c r="BL2272" s="28">
        <v>-11.23</v>
      </c>
      <c r="BM2272" s="28">
        <v>0.08</v>
      </c>
      <c r="BN2272" s="28">
        <v>6.99</v>
      </c>
      <c r="BO2272" s="28">
        <v>0.75</v>
      </c>
      <c r="BP2272" s="28">
        <v>-5.1100000000000003</v>
      </c>
      <c r="BQ2272" s="26">
        <v>37.701498999999998</v>
      </c>
      <c r="BR2272" s="26">
        <v>2115.9052729999999</v>
      </c>
      <c r="BS2272" s="31">
        <f t="shared" si="287"/>
        <v>6.8132969999999995</v>
      </c>
    </row>
    <row r="2273" spans="1:71">
      <c r="A2273" s="26">
        <v>42283331680000</v>
      </c>
      <c r="B2273" s="26" t="s">
        <v>9283</v>
      </c>
      <c r="C2273" t="s">
        <v>4939</v>
      </c>
      <c r="D2273" s="26" t="s">
        <v>64</v>
      </c>
      <c r="E2273" s="27" t="s">
        <v>591</v>
      </c>
      <c r="F2273" t="s">
        <v>66</v>
      </c>
      <c r="G2273" t="s">
        <v>67</v>
      </c>
      <c r="H2273" t="s">
        <v>644</v>
      </c>
      <c r="I2273" t="s">
        <v>3345</v>
      </c>
      <c r="J2273" t="s">
        <v>232</v>
      </c>
      <c r="K2273" t="s">
        <v>9261</v>
      </c>
      <c r="L2273">
        <v>28.457730000000002</v>
      </c>
      <c r="M2273">
        <v>-98.914060000000006</v>
      </c>
      <c r="N2273" s="28">
        <v>2027615.49</v>
      </c>
      <c r="O2273" s="28">
        <v>227042.86</v>
      </c>
      <c r="P2273" s="26">
        <v>327</v>
      </c>
      <c r="Q2273" s="26">
        <v>9618</v>
      </c>
      <c r="R2273" s="26">
        <v>16118</v>
      </c>
      <c r="S2273" s="29" t="s">
        <v>72</v>
      </c>
      <c r="T2273" s="30">
        <v>41067</v>
      </c>
      <c r="U2273" s="30">
        <v>41093</v>
      </c>
      <c r="V2273" s="30">
        <v>41122</v>
      </c>
      <c r="W2273">
        <v>4478</v>
      </c>
      <c r="X2273" s="26">
        <v>6781</v>
      </c>
      <c r="Y2273" s="26" t="s">
        <v>72</v>
      </c>
      <c r="Z2273" s="26" t="s">
        <v>72</v>
      </c>
      <c r="AA2273" s="26" t="s">
        <v>4069</v>
      </c>
      <c r="AB2273" s="31" t="s">
        <v>72</v>
      </c>
      <c r="AC2273" s="31" t="s">
        <v>72</v>
      </c>
      <c r="AD2273" s="26">
        <v>2647.2289054915368</v>
      </c>
      <c r="AE2273" s="26">
        <v>1141</v>
      </c>
      <c r="AF2273" s="26" t="s">
        <v>72</v>
      </c>
      <c r="AG2273" s="26">
        <v>30982</v>
      </c>
      <c r="AH2273" s="28">
        <v>9.3415999999999999E-2</v>
      </c>
      <c r="AI2273">
        <v>45146</v>
      </c>
      <c r="AJ2273" s="26">
        <v>38025</v>
      </c>
      <c r="AK2273" s="28">
        <v>0.11085299999999999</v>
      </c>
      <c r="AL2273">
        <v>46929</v>
      </c>
      <c r="AM2273" s="26">
        <v>38025</v>
      </c>
      <c r="AN2273" s="28">
        <v>0.11085299999999999</v>
      </c>
      <c r="AO2273">
        <v>46929</v>
      </c>
      <c r="AP2273" s="32">
        <v>84968.671875</v>
      </c>
      <c r="AQ2273" s="36">
        <v>0.22493152424872576</v>
      </c>
      <c r="AR2273" s="32">
        <f t="shared" si="286"/>
        <v>124781.55166702447</v>
      </c>
      <c r="AS2273" s="32">
        <f t="shared" si="280"/>
        <v>2</v>
      </c>
      <c r="AT2273" s="32">
        <f t="shared" si="281"/>
        <v>1</v>
      </c>
      <c r="AU2273" s="32">
        <f t="shared" si="282"/>
        <v>2</v>
      </c>
      <c r="AV2273" s="32">
        <f t="shared" si="283"/>
        <v>71924.520950081118</v>
      </c>
      <c r="AW2273" s="32">
        <f t="shared" si="284"/>
        <v>0.19040067087268631</v>
      </c>
      <c r="AX2273" s="32">
        <f t="shared" si="285"/>
        <v>105625.43969454659</v>
      </c>
      <c r="AY2273" s="26">
        <v>2</v>
      </c>
      <c r="AZ2273" s="26">
        <v>1</v>
      </c>
      <c r="BA2273" s="26">
        <v>9062.7099999999991</v>
      </c>
      <c r="BB2273" s="26">
        <v>37.450000000000003</v>
      </c>
      <c r="BC2273" s="26">
        <v>97.23</v>
      </c>
      <c r="BD2273" s="26">
        <v>131.83000000000001</v>
      </c>
      <c r="BE2273" s="28">
        <v>0.06</v>
      </c>
      <c r="BF2273" s="28">
        <v>6.99</v>
      </c>
      <c r="BG2273" s="28">
        <v>0.64</v>
      </c>
      <c r="BH2273" s="28">
        <v>115</v>
      </c>
      <c r="BI2273" s="28">
        <v>0.1</v>
      </c>
      <c r="BJ2273" s="28">
        <v>8.2200000000000006</v>
      </c>
      <c r="BK2273" s="28">
        <v>0.76</v>
      </c>
      <c r="BL2273" s="28">
        <v>82.2</v>
      </c>
      <c r="BM2273" s="28">
        <v>0.1</v>
      </c>
      <c r="BN2273" s="28">
        <v>8.11</v>
      </c>
      <c r="BO2273" s="28">
        <v>0.78</v>
      </c>
      <c r="BP2273" s="28">
        <v>100.13</v>
      </c>
      <c r="BQ2273" s="26">
        <v>43.122100000000003</v>
      </c>
      <c r="BR2273" s="26">
        <v>1745.6121820000001</v>
      </c>
      <c r="BS2273" s="31">
        <f t="shared" si="287"/>
        <v>7.3894800000000016</v>
      </c>
    </row>
    <row r="2274" spans="1:71">
      <c r="A2274" s="26">
        <v>42283331910000</v>
      </c>
      <c r="B2274" s="26" t="s">
        <v>9283</v>
      </c>
      <c r="C2274" t="s">
        <v>4940</v>
      </c>
      <c r="D2274" s="26" t="s">
        <v>766</v>
      </c>
      <c r="E2274" s="27" t="s">
        <v>591</v>
      </c>
      <c r="F2274" t="s">
        <v>66</v>
      </c>
      <c r="G2274" t="s">
        <v>67</v>
      </c>
      <c r="H2274" t="s">
        <v>4931</v>
      </c>
      <c r="I2274" t="s">
        <v>4932</v>
      </c>
      <c r="J2274" t="s">
        <v>1419</v>
      </c>
      <c r="K2274" t="s">
        <v>9261</v>
      </c>
      <c r="L2274">
        <v>28.348310000000001</v>
      </c>
      <c r="M2274">
        <v>-99.028019999999998</v>
      </c>
      <c r="N2274" s="28">
        <v>1990986.67</v>
      </c>
      <c r="O2274" s="28">
        <v>187250.27</v>
      </c>
      <c r="P2274" s="26">
        <v>380</v>
      </c>
      <c r="Q2274" s="26">
        <v>10151</v>
      </c>
      <c r="R2274" s="26">
        <v>15070</v>
      </c>
      <c r="S2274" s="29" t="s">
        <v>72</v>
      </c>
      <c r="T2274" s="30">
        <v>41058</v>
      </c>
      <c r="U2274" s="30">
        <v>41204</v>
      </c>
      <c r="V2274" s="30">
        <v>41183</v>
      </c>
      <c r="W2274">
        <v>2346</v>
      </c>
      <c r="X2274" s="26">
        <v>5029</v>
      </c>
      <c r="Y2274" s="26" t="s">
        <v>72</v>
      </c>
      <c r="Z2274" s="26" t="s">
        <v>72</v>
      </c>
      <c r="AA2274" s="26" t="s">
        <v>4069</v>
      </c>
      <c r="AB2274" s="31" t="s">
        <v>72</v>
      </c>
      <c r="AC2274" s="31" t="s">
        <v>72</v>
      </c>
      <c r="AD2274" s="26">
        <v>1805.4473004335071</v>
      </c>
      <c r="AE2274" s="26">
        <v>225</v>
      </c>
      <c r="AF2274" s="26" t="s">
        <v>72</v>
      </c>
      <c r="AG2274" s="26">
        <v>22837</v>
      </c>
      <c r="AH2274" s="28">
        <v>4.0988999999999998E-2</v>
      </c>
      <c r="AI2274">
        <v>44352</v>
      </c>
      <c r="AJ2274" s="26">
        <v>22837</v>
      </c>
      <c r="AK2274" s="28">
        <v>4.0988999999999998E-2</v>
      </c>
      <c r="AL2274">
        <v>44352</v>
      </c>
      <c r="AM2274" s="26">
        <v>22837</v>
      </c>
      <c r="AN2274" s="28">
        <v>4.0988999999999998E-2</v>
      </c>
      <c r="AO2274">
        <v>44352</v>
      </c>
      <c r="AP2274" s="32">
        <v>41010.81640625</v>
      </c>
      <c r="AQ2274" s="36">
        <v>7.4042867769238255E-2</v>
      </c>
      <c r="AR2274" s="32">
        <f t="shared" si="286"/>
        <v>54116.404001405172</v>
      </c>
      <c r="AS2274" s="32">
        <f t="shared" si="280"/>
        <v>1</v>
      </c>
      <c r="AT2274" s="32">
        <f t="shared" si="281"/>
        <v>1</v>
      </c>
      <c r="AU2274" s="32">
        <f t="shared" si="282"/>
        <v>1</v>
      </c>
      <c r="AV2274" s="32">
        <f t="shared" si="283"/>
        <v>46808.925466668319</v>
      </c>
      <c r="AW2274" s="32">
        <f t="shared" si="284"/>
        <v>8.4511048119989579E-2</v>
      </c>
      <c r="AX2274" s="32">
        <f t="shared" si="285"/>
        <v>61767.380983906478</v>
      </c>
      <c r="AY2274" s="26">
        <v>2</v>
      </c>
      <c r="AZ2274" s="26">
        <v>1</v>
      </c>
      <c r="BA2274" s="26">
        <v>9653.2199999999993</v>
      </c>
      <c r="BB2274" s="26">
        <v>53.49</v>
      </c>
      <c r="BC2274" s="26">
        <v>75.25</v>
      </c>
      <c r="BD2274" s="26">
        <v>127.81</v>
      </c>
      <c r="BE2274" s="28">
        <v>7.0000000000000007E-2</v>
      </c>
      <c r="BF2274" s="28">
        <v>9.65</v>
      </c>
      <c r="BG2274" s="28">
        <v>0.68</v>
      </c>
      <c r="BH2274" s="28">
        <v>694.85</v>
      </c>
      <c r="BI2274" s="28">
        <v>0.08</v>
      </c>
      <c r="BJ2274" s="28">
        <v>9.77</v>
      </c>
      <c r="BK2274" s="28">
        <v>0.72</v>
      </c>
      <c r="BL2274" s="28">
        <v>275.27</v>
      </c>
      <c r="BM2274" s="28">
        <v>0.09</v>
      </c>
      <c r="BN2274" s="28">
        <v>9.76</v>
      </c>
      <c r="BO2274" s="28">
        <v>0.79</v>
      </c>
      <c r="BP2274" s="28">
        <v>326.99</v>
      </c>
      <c r="BQ2274" s="26">
        <v>51.185397999999999</v>
      </c>
      <c r="BR2274" s="26">
        <v>3383.030029</v>
      </c>
      <c r="BS2274" s="31">
        <f t="shared" si="287"/>
        <v>4.3343999999999996</v>
      </c>
    </row>
    <row r="2275" spans="1:71">
      <c r="A2275" s="26">
        <v>42283331990000</v>
      </c>
      <c r="B2275" s="26" t="s">
        <v>9283</v>
      </c>
      <c r="C2275" t="s">
        <v>4941</v>
      </c>
      <c r="D2275" s="26" t="s">
        <v>624</v>
      </c>
      <c r="E2275" s="27" t="s">
        <v>591</v>
      </c>
      <c r="F2275" t="s">
        <v>66</v>
      </c>
      <c r="G2275" t="s">
        <v>67</v>
      </c>
      <c r="H2275" t="s">
        <v>4942</v>
      </c>
      <c r="I2275" t="s">
        <v>4943</v>
      </c>
      <c r="J2275" t="s">
        <v>158</v>
      </c>
      <c r="K2275" t="s">
        <v>9261</v>
      </c>
      <c r="L2275">
        <v>28.440840000000001</v>
      </c>
      <c r="M2275">
        <v>-99.252390000000005</v>
      </c>
      <c r="N2275" s="28">
        <v>1918885.17</v>
      </c>
      <c r="O2275" s="28">
        <v>220979.32</v>
      </c>
      <c r="P2275" s="26">
        <v>426</v>
      </c>
      <c r="Q2275" s="26">
        <v>8336</v>
      </c>
      <c r="R2275" s="26">
        <v>13522</v>
      </c>
      <c r="S2275" s="29" t="s">
        <v>72</v>
      </c>
      <c r="T2275" s="30">
        <v>41044</v>
      </c>
      <c r="U2275" s="30" t="s">
        <v>72</v>
      </c>
      <c r="V2275" s="30">
        <v>41183</v>
      </c>
      <c r="W2275">
        <v>2037</v>
      </c>
      <c r="X2275" s="26">
        <v>5459</v>
      </c>
      <c r="Y2275" s="26" t="s">
        <v>72</v>
      </c>
      <c r="Z2275" s="26" t="s">
        <v>72</v>
      </c>
      <c r="AA2275" s="26" t="s">
        <v>4069</v>
      </c>
      <c r="AB2275" s="31" t="s">
        <v>72</v>
      </c>
      <c r="AC2275" s="31" t="s">
        <v>72</v>
      </c>
      <c r="AD2275" s="26">
        <v>3153.020905122904</v>
      </c>
      <c r="AE2275" s="26" t="s">
        <v>72</v>
      </c>
      <c r="AF2275" s="26" t="s">
        <v>72</v>
      </c>
      <c r="AG2275" s="26">
        <v>40721</v>
      </c>
      <c r="AH2275" s="28">
        <v>0.13489699999999999</v>
      </c>
      <c r="AI2275">
        <v>50214</v>
      </c>
      <c r="AJ2275" s="26">
        <v>40721</v>
      </c>
      <c r="AK2275" s="28">
        <v>0.13489699999999999</v>
      </c>
      <c r="AL2275">
        <v>50214</v>
      </c>
      <c r="AM2275" s="26">
        <v>40721</v>
      </c>
      <c r="AN2275" s="28">
        <v>0.13489699999999999</v>
      </c>
      <c r="AO2275">
        <v>50214</v>
      </c>
      <c r="AP2275" s="32">
        <v>72247.0078125</v>
      </c>
      <c r="AQ2275" s="36">
        <v>0.22779632596539029</v>
      </c>
      <c r="AR2275" s="32">
        <f t="shared" si="286"/>
        <v>112566.95750837408</v>
      </c>
      <c r="AS2275" s="32">
        <f t="shared" si="280"/>
        <v>2</v>
      </c>
      <c r="AT2275" s="32">
        <f t="shared" si="281"/>
        <v>1</v>
      </c>
      <c r="AU2275" s="32">
        <f t="shared" si="282"/>
        <v>2</v>
      </c>
      <c r="AV2275" s="32">
        <f t="shared" si="283"/>
        <v>75965.8957398333</v>
      </c>
      <c r="AW2275" s="32">
        <f t="shared" si="284"/>
        <v>0.23952205734408138</v>
      </c>
      <c r="AX2275" s="32">
        <f t="shared" si="285"/>
        <v>118361.2998897357</v>
      </c>
      <c r="AY2275" s="26">
        <v>2</v>
      </c>
      <c r="AZ2275" s="26">
        <v>1</v>
      </c>
      <c r="BA2275" s="26">
        <v>7775.12</v>
      </c>
      <c r="BB2275" s="26">
        <v>18.989999999999998</v>
      </c>
      <c r="BC2275" s="26">
        <v>128.68</v>
      </c>
      <c r="BD2275" s="26">
        <v>151.74</v>
      </c>
      <c r="BE2275" s="28">
        <v>0.06</v>
      </c>
      <c r="BF2275" s="28">
        <v>5.14</v>
      </c>
      <c r="BG2275" s="28">
        <v>0.76</v>
      </c>
      <c r="BH2275" s="28">
        <v>56.28</v>
      </c>
      <c r="BI2275" s="28">
        <v>0.08</v>
      </c>
      <c r="BJ2275" s="28">
        <v>7.14</v>
      </c>
      <c r="BK2275" s="28">
        <v>0.8</v>
      </c>
      <c r="BL2275" s="28">
        <v>5.28</v>
      </c>
      <c r="BM2275" s="28">
        <v>0.08</v>
      </c>
      <c r="BN2275" s="28">
        <v>6.71</v>
      </c>
      <c r="BO2275" s="28">
        <v>0.78</v>
      </c>
      <c r="BP2275" s="28">
        <v>4.2</v>
      </c>
      <c r="BQ2275" s="26">
        <v>43.456401</v>
      </c>
      <c r="BR2275" s="26">
        <v>2160.606933</v>
      </c>
      <c r="BS2275" s="31">
        <f t="shared" si="287"/>
        <v>8.2355200000000011</v>
      </c>
    </row>
    <row r="2276" spans="1:71">
      <c r="A2276" s="26">
        <v>42283332010000</v>
      </c>
      <c r="B2276" s="26" t="s">
        <v>9283</v>
      </c>
      <c r="C2276" t="s">
        <v>4944</v>
      </c>
      <c r="D2276" s="26" t="s">
        <v>1537</v>
      </c>
      <c r="E2276" s="27" t="s">
        <v>591</v>
      </c>
      <c r="F2276" t="s">
        <v>66</v>
      </c>
      <c r="G2276" t="s">
        <v>67</v>
      </c>
      <c r="H2276" t="s">
        <v>4945</v>
      </c>
      <c r="I2276" t="s">
        <v>4946</v>
      </c>
      <c r="J2276" t="s">
        <v>470</v>
      </c>
      <c r="K2276" t="s">
        <v>9261</v>
      </c>
      <c r="L2276">
        <v>28.563009999999998</v>
      </c>
      <c r="M2276">
        <v>-99.344849999999994</v>
      </c>
      <c r="N2276" s="28">
        <v>1889300.79</v>
      </c>
      <c r="O2276" s="28">
        <v>265473.73</v>
      </c>
      <c r="P2276" s="26">
        <v>550</v>
      </c>
      <c r="Q2276" s="26">
        <v>7525</v>
      </c>
      <c r="R2276" s="26">
        <v>12300</v>
      </c>
      <c r="S2276" s="29" t="s">
        <v>72</v>
      </c>
      <c r="T2276" s="30">
        <v>41065</v>
      </c>
      <c r="U2276" s="30">
        <v>41111</v>
      </c>
      <c r="V2276" s="30">
        <v>41091</v>
      </c>
      <c r="W2276">
        <v>2743160</v>
      </c>
      <c r="X2276" s="26">
        <v>4888</v>
      </c>
      <c r="Y2276" s="26" t="s">
        <v>72</v>
      </c>
      <c r="Z2276" s="26" t="s">
        <v>72</v>
      </c>
      <c r="AA2276" s="26" t="s">
        <v>4069</v>
      </c>
      <c r="AB2276" s="31" t="s">
        <v>72</v>
      </c>
      <c r="AC2276" s="31" t="s">
        <v>72</v>
      </c>
      <c r="AD2276" s="26">
        <v>2995.9413909334803</v>
      </c>
      <c r="AE2276" s="26">
        <v>173</v>
      </c>
      <c r="AF2276" s="26" t="s">
        <v>72</v>
      </c>
      <c r="AG2276" s="26">
        <v>22209</v>
      </c>
      <c r="AH2276" s="28">
        <v>6.9236000000000006E-2</v>
      </c>
      <c r="AI2276">
        <v>39668</v>
      </c>
      <c r="AJ2276" s="26">
        <v>27811</v>
      </c>
      <c r="AK2276" s="28">
        <v>8.4661E-2</v>
      </c>
      <c r="AL2276">
        <v>49674</v>
      </c>
      <c r="AM2276" s="26">
        <v>27811</v>
      </c>
      <c r="AN2276" s="28">
        <v>8.4661E-2</v>
      </c>
      <c r="AO2276">
        <v>49674</v>
      </c>
      <c r="AP2276" s="32">
        <v>57888.8984375</v>
      </c>
      <c r="AQ2276" s="36">
        <v>0.17343174690445071</v>
      </c>
      <c r="AR2276" s="32">
        <f t="shared" si="286"/>
        <v>88586.317639587767</v>
      </c>
      <c r="AS2276" s="32">
        <f t="shared" si="280"/>
        <v>2</v>
      </c>
      <c r="AT2276" s="32">
        <f t="shared" si="281"/>
        <v>1</v>
      </c>
      <c r="AU2276" s="32">
        <f t="shared" si="282"/>
        <v>1</v>
      </c>
      <c r="AV2276" s="32">
        <f t="shared" si="283"/>
        <v>67979.18924534574</v>
      </c>
      <c r="AW2276" s="32">
        <f t="shared" si="284"/>
        <v>0.20366166678223138</v>
      </c>
      <c r="AX2276" s="32">
        <f t="shared" si="285"/>
        <v>104027.30426580069</v>
      </c>
      <c r="AY2276" s="26">
        <v>2</v>
      </c>
      <c r="AZ2276" s="26">
        <v>1</v>
      </c>
      <c r="BA2276" s="26">
        <v>6891.33</v>
      </c>
      <c r="BB2276" s="26">
        <v>63.29</v>
      </c>
      <c r="BC2276" s="26">
        <v>115.61</v>
      </c>
      <c r="BD2276" s="26">
        <v>192.07</v>
      </c>
      <c r="BE2276" s="28">
        <v>0.05</v>
      </c>
      <c r="BF2276" s="28">
        <v>4.43</v>
      </c>
      <c r="BG2276" s="28">
        <v>0.42</v>
      </c>
      <c r="BH2276" s="28">
        <v>-87.23</v>
      </c>
      <c r="BI2276" s="28">
        <v>0.09</v>
      </c>
      <c r="BJ2276" s="28">
        <v>7.97</v>
      </c>
      <c r="BK2276" s="28">
        <v>0.64</v>
      </c>
      <c r="BL2276" s="28">
        <v>-11.98</v>
      </c>
      <c r="BM2276" s="28">
        <v>0.08</v>
      </c>
      <c r="BN2276" s="28">
        <v>6.86</v>
      </c>
      <c r="BO2276" s="28">
        <v>0.75</v>
      </c>
      <c r="BP2276" s="28">
        <v>-4.76</v>
      </c>
      <c r="BQ2276" s="26">
        <v>37.100299</v>
      </c>
      <c r="BR2276" s="26">
        <v>1501.4985349999999</v>
      </c>
      <c r="BS2276" s="31">
        <f t="shared" si="287"/>
        <v>6.6591360000000002</v>
      </c>
    </row>
    <row r="2277" spans="1:71">
      <c r="A2277" s="26">
        <v>42283332050000</v>
      </c>
      <c r="B2277" s="26" t="s">
        <v>9283</v>
      </c>
      <c r="C2277" t="s">
        <v>4947</v>
      </c>
      <c r="D2277" s="26" t="s">
        <v>624</v>
      </c>
      <c r="E2277" s="27" t="s">
        <v>591</v>
      </c>
      <c r="F2277" t="s">
        <v>66</v>
      </c>
      <c r="G2277" t="s">
        <v>67</v>
      </c>
      <c r="H2277" t="s">
        <v>2968</v>
      </c>
      <c r="I2277" t="s">
        <v>2969</v>
      </c>
      <c r="J2277" t="s">
        <v>440</v>
      </c>
      <c r="K2277" t="s">
        <v>9261</v>
      </c>
      <c r="L2277">
        <v>28.451219999999999</v>
      </c>
      <c r="M2277">
        <v>-99.072149999999993</v>
      </c>
      <c r="N2277" s="28">
        <v>1976814.25</v>
      </c>
      <c r="O2277" s="28">
        <v>224672.94</v>
      </c>
      <c r="P2277" s="26">
        <v>425.89999389648437</v>
      </c>
      <c r="Q2277" s="26">
        <v>9182</v>
      </c>
      <c r="R2277" s="26">
        <v>14229</v>
      </c>
      <c r="S2277" s="29" t="s">
        <v>72</v>
      </c>
      <c r="T2277" s="30">
        <v>41038</v>
      </c>
      <c r="U2277" s="30">
        <v>41137</v>
      </c>
      <c r="V2277" s="30">
        <v>41153</v>
      </c>
      <c r="W2277">
        <v>1741</v>
      </c>
      <c r="X2277" s="26">
        <v>4889</v>
      </c>
      <c r="Y2277" s="26" t="s">
        <v>72</v>
      </c>
      <c r="Z2277" s="26" t="s">
        <v>72</v>
      </c>
      <c r="AA2277" s="26" t="s">
        <v>4069</v>
      </c>
      <c r="AB2277" s="31" t="s">
        <v>72</v>
      </c>
      <c r="AC2277" s="31" t="s">
        <v>72</v>
      </c>
      <c r="AD2277" s="26">
        <v>1969.4220058278927</v>
      </c>
      <c r="AE2277" s="26">
        <v>1464</v>
      </c>
      <c r="AF2277" s="26" t="s">
        <v>72</v>
      </c>
      <c r="AG2277" s="26">
        <v>56775</v>
      </c>
      <c r="AH2277" s="28">
        <v>0.120001</v>
      </c>
      <c r="AI2277">
        <v>19547</v>
      </c>
      <c r="AJ2277" s="26">
        <v>61895</v>
      </c>
      <c r="AK2277" s="28">
        <v>0.128696</v>
      </c>
      <c r="AL2277">
        <v>21309</v>
      </c>
      <c r="AM2277" s="26">
        <v>61895</v>
      </c>
      <c r="AN2277" s="28">
        <v>0.128696</v>
      </c>
      <c r="AO2277">
        <v>21309</v>
      </c>
      <c r="AP2277" s="32">
        <v>125069.46875</v>
      </c>
      <c r="AQ2277" s="36">
        <v>0.24631456401345392</v>
      </c>
      <c r="AR2277" s="32">
        <f t="shared" si="286"/>
        <v>168667.14658038135</v>
      </c>
      <c r="AS2277" s="32">
        <f t="shared" si="280"/>
        <v>3</v>
      </c>
      <c r="AT2277" s="32">
        <f t="shared" si="281"/>
        <v>1</v>
      </c>
      <c r="AU2277" s="32">
        <f t="shared" si="282"/>
        <v>2</v>
      </c>
      <c r="AV2277" s="32">
        <f t="shared" si="283"/>
        <v>146839.58900081814</v>
      </c>
      <c r="AW2277" s="32">
        <f t="shared" si="284"/>
        <v>0.28918911790493462</v>
      </c>
      <c r="AX2277" s="32">
        <f t="shared" si="285"/>
        <v>198026.06286999161</v>
      </c>
      <c r="AY2277" s="26">
        <v>2</v>
      </c>
      <c r="AZ2277" s="26">
        <v>1</v>
      </c>
      <c r="BA2277" s="26">
        <v>8550.1</v>
      </c>
      <c r="BB2277" s="26">
        <v>23.46</v>
      </c>
      <c r="BC2277" s="26">
        <v>120.95</v>
      </c>
      <c r="BD2277" s="26">
        <v>142.4</v>
      </c>
      <c r="BE2277" s="28">
        <v>0.06</v>
      </c>
      <c r="BF2277" s="28">
        <v>6.4</v>
      </c>
      <c r="BG2277" s="28">
        <v>0.68</v>
      </c>
      <c r="BH2277" s="28">
        <v>185.4</v>
      </c>
      <c r="BI2277" s="28">
        <v>0.08</v>
      </c>
      <c r="BJ2277" s="28">
        <v>8.26</v>
      </c>
      <c r="BK2277" s="28">
        <v>0.75</v>
      </c>
      <c r="BL2277" s="28">
        <v>83.54</v>
      </c>
      <c r="BM2277" s="28">
        <v>0.09</v>
      </c>
      <c r="BN2277" s="28">
        <v>7.99</v>
      </c>
      <c r="BO2277" s="28">
        <v>0.78</v>
      </c>
      <c r="BP2277" s="28">
        <v>94.98</v>
      </c>
      <c r="BQ2277" s="26">
        <v>41.871600999999998</v>
      </c>
      <c r="BR2277" s="26">
        <v>1256.6696770000001</v>
      </c>
      <c r="BS2277" s="31">
        <f t="shared" si="287"/>
        <v>7.2569999999999997</v>
      </c>
    </row>
    <row r="2278" spans="1:71">
      <c r="A2278" s="26">
        <v>42283332450000</v>
      </c>
      <c r="B2278" s="26" t="s">
        <v>9283</v>
      </c>
      <c r="C2278" t="s">
        <v>4948</v>
      </c>
      <c r="D2278" s="26" t="s">
        <v>2982</v>
      </c>
      <c r="E2278" s="27" t="s">
        <v>591</v>
      </c>
      <c r="F2278" t="s">
        <v>66</v>
      </c>
      <c r="G2278" t="s">
        <v>67</v>
      </c>
      <c r="H2278" t="s">
        <v>3187</v>
      </c>
      <c r="I2278" t="s">
        <v>3188</v>
      </c>
      <c r="J2278" t="s">
        <v>1290</v>
      </c>
      <c r="K2278" t="s">
        <v>9261</v>
      </c>
      <c r="L2278">
        <v>28.491499999999998</v>
      </c>
      <c r="M2278">
        <v>-99.284220000000005</v>
      </c>
      <c r="N2278" s="28">
        <v>1908700.21</v>
      </c>
      <c r="O2278" s="28">
        <v>239421.83</v>
      </c>
      <c r="P2278" s="26">
        <v>450</v>
      </c>
      <c r="Q2278" s="26">
        <v>7881</v>
      </c>
      <c r="R2278" s="26">
        <v>13060</v>
      </c>
      <c r="S2278" s="29" t="s">
        <v>72</v>
      </c>
      <c r="T2278" s="30">
        <v>41086</v>
      </c>
      <c r="U2278" s="30">
        <v>41128</v>
      </c>
      <c r="V2278" s="30">
        <v>41122</v>
      </c>
      <c r="W2278">
        <v>3007640</v>
      </c>
      <c r="X2278" s="26">
        <v>6258</v>
      </c>
      <c r="Y2278" s="26" t="s">
        <v>72</v>
      </c>
      <c r="Z2278" s="26" t="s">
        <v>72</v>
      </c>
      <c r="AA2278" s="26" t="s">
        <v>4069</v>
      </c>
      <c r="AB2278" s="31" t="s">
        <v>72</v>
      </c>
      <c r="AC2278" s="31" t="s">
        <v>72</v>
      </c>
      <c r="AD2278" s="26">
        <v>2511.2060625604645</v>
      </c>
      <c r="AE2278" s="26">
        <v>513</v>
      </c>
      <c r="AF2278" s="26" t="s">
        <v>72</v>
      </c>
      <c r="AG2278" s="26">
        <v>44818</v>
      </c>
      <c r="AH2278" s="28">
        <v>0.131804</v>
      </c>
      <c r="AI2278">
        <v>23391</v>
      </c>
      <c r="AJ2278" s="26">
        <v>52227</v>
      </c>
      <c r="AK2278" s="28">
        <v>0.14490600000000001</v>
      </c>
      <c r="AL2278">
        <v>24822</v>
      </c>
      <c r="AM2278" s="26">
        <v>52227</v>
      </c>
      <c r="AN2278" s="28">
        <v>0.14490600000000001</v>
      </c>
      <c r="AO2278">
        <v>24822</v>
      </c>
      <c r="AP2278" s="32">
        <v>152958.3125</v>
      </c>
      <c r="AQ2278" s="36">
        <v>0.38410984166901807</v>
      </c>
      <c r="AR2278" s="32">
        <f t="shared" si="286"/>
        <v>220945.75447541621</v>
      </c>
      <c r="AS2278" s="32">
        <f t="shared" si="280"/>
        <v>3</v>
      </c>
      <c r="AT2278" s="32">
        <f t="shared" si="281"/>
        <v>1</v>
      </c>
      <c r="AU2278" s="32">
        <f t="shared" si="282"/>
        <v>3</v>
      </c>
      <c r="AV2278" s="32">
        <f t="shared" si="283"/>
        <v>140297.3336129754</v>
      </c>
      <c r="AW2278" s="32">
        <f t="shared" si="284"/>
        <v>0.35231551472997186</v>
      </c>
      <c r="AX2278" s="32">
        <f t="shared" si="285"/>
        <v>202657.1797201804</v>
      </c>
      <c r="AY2278" s="26">
        <v>2</v>
      </c>
      <c r="AZ2278" s="26">
        <v>1</v>
      </c>
      <c r="BA2278" s="26">
        <v>7221.16</v>
      </c>
      <c r="BB2278" s="26">
        <v>51.65</v>
      </c>
      <c r="BC2278" s="26">
        <v>106.6</v>
      </c>
      <c r="BD2278" s="26">
        <v>161.35</v>
      </c>
      <c r="BE2278" s="28">
        <v>0.06</v>
      </c>
      <c r="BF2278" s="28">
        <v>4.7300000000000004</v>
      </c>
      <c r="BG2278" s="28">
        <v>0.68</v>
      </c>
      <c r="BH2278" s="28">
        <v>-18.04</v>
      </c>
      <c r="BI2278" s="28">
        <v>0.09</v>
      </c>
      <c r="BJ2278" s="28">
        <v>7.47</v>
      </c>
      <c r="BK2278" s="28">
        <v>0.79</v>
      </c>
      <c r="BL2278" s="28">
        <v>-2.19</v>
      </c>
      <c r="BM2278" s="28">
        <v>0.08</v>
      </c>
      <c r="BN2278" s="28">
        <v>6.72</v>
      </c>
      <c r="BO2278" s="28">
        <v>0.76</v>
      </c>
      <c r="BP2278" s="28">
        <v>-1.36</v>
      </c>
      <c r="BQ2278" s="26">
        <v>41.459299999999999</v>
      </c>
      <c r="BR2278" s="26">
        <v>1468.075683</v>
      </c>
      <c r="BS2278" s="31">
        <f t="shared" si="287"/>
        <v>7.5792599999999997</v>
      </c>
    </row>
    <row r="2279" spans="1:71">
      <c r="A2279" s="26">
        <v>42283332630000</v>
      </c>
      <c r="B2279" s="26" t="s">
        <v>9283</v>
      </c>
      <c r="C2279" t="s">
        <v>4949</v>
      </c>
      <c r="D2279" s="26" t="s">
        <v>624</v>
      </c>
      <c r="E2279" s="27" t="s">
        <v>591</v>
      </c>
      <c r="F2279" t="s">
        <v>66</v>
      </c>
      <c r="G2279" t="s">
        <v>67</v>
      </c>
      <c r="H2279" t="s">
        <v>4950</v>
      </c>
      <c r="I2279" t="s">
        <v>4951</v>
      </c>
      <c r="J2279" t="s">
        <v>4952</v>
      </c>
      <c r="K2279" t="s">
        <v>9261</v>
      </c>
      <c r="L2279">
        <v>28.406230000000001</v>
      </c>
      <c r="M2279">
        <v>-99.136539999999997</v>
      </c>
      <c r="N2279" s="28">
        <v>1956103.12</v>
      </c>
      <c r="O2279" s="28">
        <v>208333.76</v>
      </c>
      <c r="P2279" s="26">
        <v>439</v>
      </c>
      <c r="Q2279" s="26">
        <v>9440</v>
      </c>
      <c r="R2279" s="26">
        <v>15352</v>
      </c>
      <c r="S2279" s="29" t="s">
        <v>72</v>
      </c>
      <c r="T2279" s="30">
        <v>41091</v>
      </c>
      <c r="U2279" s="30">
        <v>41106</v>
      </c>
      <c r="V2279" s="30">
        <v>41183</v>
      </c>
      <c r="W2279">
        <v>2405</v>
      </c>
      <c r="X2279" s="26">
        <v>5740</v>
      </c>
      <c r="Y2279" s="26" t="s">
        <v>72</v>
      </c>
      <c r="Z2279" s="26" t="s">
        <v>72</v>
      </c>
      <c r="AA2279" s="26" t="s">
        <v>4069</v>
      </c>
      <c r="AB2279" s="31" t="s">
        <v>72</v>
      </c>
      <c r="AC2279" s="31" t="s">
        <v>72</v>
      </c>
      <c r="AD2279" s="26">
        <v>2530.060964528227</v>
      </c>
      <c r="AE2279" s="26" t="s">
        <v>72</v>
      </c>
      <c r="AF2279" s="26" t="s">
        <v>72</v>
      </c>
      <c r="AG2279" s="26">
        <v>55300</v>
      </c>
      <c r="AH2279" s="28">
        <v>0.146593</v>
      </c>
      <c r="AI2279">
        <v>52168</v>
      </c>
      <c r="AJ2279" s="26">
        <v>55300</v>
      </c>
      <c r="AK2279" s="28">
        <v>0.146593</v>
      </c>
      <c r="AL2279">
        <v>52168</v>
      </c>
      <c r="AM2279" s="26">
        <v>55300</v>
      </c>
      <c r="AN2279" s="28">
        <v>0.146593</v>
      </c>
      <c r="AO2279">
        <v>52168</v>
      </c>
      <c r="AP2279" s="32">
        <v>155983.578125</v>
      </c>
      <c r="AQ2279" s="36">
        <v>0.39464796212150155</v>
      </c>
      <c r="AR2279" s="32">
        <f t="shared" si="286"/>
        <v>225836.26742050576</v>
      </c>
      <c r="AS2279" s="32">
        <f t="shared" si="280"/>
        <v>3</v>
      </c>
      <c r="AT2279" s="32">
        <f t="shared" si="281"/>
        <v>1</v>
      </c>
      <c r="AU2279" s="32">
        <f t="shared" si="282"/>
        <v>3</v>
      </c>
      <c r="AV2279" s="32">
        <f t="shared" si="283"/>
        <v>155983.578125</v>
      </c>
      <c r="AW2279" s="32">
        <f t="shared" si="284"/>
        <v>0.39464796212150155</v>
      </c>
      <c r="AX2279" s="32">
        <f t="shared" si="285"/>
        <v>225836.26742050576</v>
      </c>
      <c r="AY2279" s="26">
        <v>2</v>
      </c>
      <c r="AZ2279" s="26">
        <v>1</v>
      </c>
      <c r="BA2279" s="26">
        <v>8660.3700000000008</v>
      </c>
      <c r="BB2279" s="26">
        <v>38.32</v>
      </c>
      <c r="BC2279" s="26">
        <v>113.55</v>
      </c>
      <c r="BD2279" s="26">
        <v>150.96</v>
      </c>
      <c r="BE2279" s="28">
        <v>0.06</v>
      </c>
      <c r="BF2279" s="28">
        <v>6.86</v>
      </c>
      <c r="BG2279" s="28">
        <v>0.73</v>
      </c>
      <c r="BH2279" s="28">
        <v>235.72</v>
      </c>
      <c r="BI2279" s="28">
        <v>0.08</v>
      </c>
      <c r="BJ2279" s="28">
        <v>8.16</v>
      </c>
      <c r="BK2279" s="28">
        <v>0.76</v>
      </c>
      <c r="BL2279" s="28">
        <v>78.430000000000007</v>
      </c>
      <c r="BM2279" s="28">
        <v>0.09</v>
      </c>
      <c r="BN2279" s="28">
        <v>8.06</v>
      </c>
      <c r="BO2279" s="28">
        <v>0.79</v>
      </c>
      <c r="BP2279" s="28">
        <v>86.37</v>
      </c>
      <c r="BQ2279" s="26">
        <v>45.769798000000002</v>
      </c>
      <c r="BR2279" s="26">
        <v>2322.2058099999999</v>
      </c>
      <c r="BS2279" s="31">
        <f t="shared" si="287"/>
        <v>6.9038399999999998</v>
      </c>
    </row>
    <row r="2280" spans="1:71">
      <c r="A2280" s="26">
        <v>42283332680000</v>
      </c>
      <c r="B2280" s="26" t="s">
        <v>9283</v>
      </c>
      <c r="C2280" t="s">
        <v>4953</v>
      </c>
      <c r="D2280" s="26" t="s">
        <v>640</v>
      </c>
      <c r="E2280" s="27" t="s">
        <v>591</v>
      </c>
      <c r="F2280" t="s">
        <v>66</v>
      </c>
      <c r="G2280" t="s">
        <v>67</v>
      </c>
      <c r="H2280" t="s">
        <v>3357</v>
      </c>
      <c r="I2280" t="s">
        <v>3358</v>
      </c>
      <c r="J2280" t="s">
        <v>76</v>
      </c>
      <c r="K2280" t="s">
        <v>9261</v>
      </c>
      <c r="L2280">
        <v>28.463360000000002</v>
      </c>
      <c r="M2280">
        <v>-99.169610000000006</v>
      </c>
      <c r="N2280" s="28">
        <v>1945501.43</v>
      </c>
      <c r="O2280" s="28">
        <v>229119.21</v>
      </c>
      <c r="P2280" s="26">
        <v>512</v>
      </c>
      <c r="Q2280" s="26">
        <v>9021</v>
      </c>
      <c r="R2280" s="26">
        <v>14077</v>
      </c>
      <c r="S2280" s="29" t="s">
        <v>72</v>
      </c>
      <c r="T2280" s="30">
        <v>41112</v>
      </c>
      <c r="U2280" s="30">
        <v>41158</v>
      </c>
      <c r="V2280" s="30">
        <v>41153</v>
      </c>
      <c r="W2280">
        <v>2988</v>
      </c>
      <c r="X2280" s="26">
        <v>5143</v>
      </c>
      <c r="Y2280" s="26" t="s">
        <v>72</v>
      </c>
      <c r="Z2280" s="26" t="s">
        <v>72</v>
      </c>
      <c r="AA2280" s="26" t="s">
        <v>4069</v>
      </c>
      <c r="AB2280" s="31" t="s">
        <v>72</v>
      </c>
      <c r="AC2280" s="31" t="s">
        <v>72</v>
      </c>
      <c r="AD2280" s="26">
        <v>1847.25118391051</v>
      </c>
      <c r="AE2280" s="26">
        <v>410</v>
      </c>
      <c r="AF2280" s="26" t="s">
        <v>72</v>
      </c>
      <c r="AG2280" s="26">
        <v>42566</v>
      </c>
      <c r="AH2280" s="28">
        <v>8.2862000000000005E-2</v>
      </c>
      <c r="AI2280">
        <v>59592</v>
      </c>
      <c r="AJ2280" s="26">
        <v>46112</v>
      </c>
      <c r="AK2280" s="28">
        <v>9.4787999999999997E-2</v>
      </c>
      <c r="AL2280">
        <v>64556</v>
      </c>
      <c r="AM2280" s="26">
        <v>46112</v>
      </c>
      <c r="AN2280" s="28">
        <v>9.4787999999999997E-2</v>
      </c>
      <c r="AO2280">
        <v>64556</v>
      </c>
      <c r="AP2280" s="32">
        <v>94348.34375</v>
      </c>
      <c r="AQ2280" s="36">
        <v>0.17428508969218326</v>
      </c>
      <c r="AR2280" s="32">
        <f t="shared" si="286"/>
        <v>125196.80462551644</v>
      </c>
      <c r="AS2280" s="32">
        <f t="shared" si="280"/>
        <v>2</v>
      </c>
      <c r="AT2280" s="32">
        <f t="shared" si="281"/>
        <v>1</v>
      </c>
      <c r="AU2280" s="32">
        <f t="shared" si="282"/>
        <v>2</v>
      </c>
      <c r="AV2280" s="32">
        <f t="shared" si="283"/>
        <v>105300.30976570095</v>
      </c>
      <c r="AW2280" s="32">
        <f t="shared" si="284"/>
        <v>0.1945161218808345</v>
      </c>
      <c r="AX2280" s="32">
        <f t="shared" si="285"/>
        <v>139729.66333860866</v>
      </c>
      <c r="AY2280" s="26">
        <v>2</v>
      </c>
      <c r="AZ2280" s="26">
        <v>1</v>
      </c>
      <c r="BA2280" s="26">
        <v>8247.85</v>
      </c>
      <c r="BB2280" s="26">
        <v>20.149999999999999</v>
      </c>
      <c r="BC2280" s="26">
        <v>130.72</v>
      </c>
      <c r="BD2280" s="26">
        <v>130.1</v>
      </c>
      <c r="BE2280" s="28">
        <v>0.06</v>
      </c>
      <c r="BF2280" s="28">
        <v>5.29</v>
      </c>
      <c r="BG2280" s="28">
        <v>0.74</v>
      </c>
      <c r="BH2280" s="28">
        <v>87.96</v>
      </c>
      <c r="BI2280" s="28">
        <v>0.08</v>
      </c>
      <c r="BJ2280" s="28">
        <v>7.55</v>
      </c>
      <c r="BK2280" s="28">
        <v>0.78</v>
      </c>
      <c r="BL2280" s="28">
        <v>24.66</v>
      </c>
      <c r="BM2280" s="28">
        <v>0.08</v>
      </c>
      <c r="BN2280" s="28">
        <v>7.17</v>
      </c>
      <c r="BO2280" s="28">
        <v>0.77</v>
      </c>
      <c r="BP2280" s="28">
        <v>24.64</v>
      </c>
      <c r="BQ2280" s="26">
        <v>41.148798999999997</v>
      </c>
      <c r="BR2280" s="26">
        <v>1218.0301509999999</v>
      </c>
      <c r="BS2280" s="31">
        <f t="shared" si="287"/>
        <v>8.1569280000000006</v>
      </c>
    </row>
    <row r="2281" spans="1:71">
      <c r="A2281" s="26">
        <v>42283332870000</v>
      </c>
      <c r="B2281" s="26" t="s">
        <v>9281</v>
      </c>
      <c r="C2281" t="s">
        <v>4954</v>
      </c>
      <c r="D2281" s="26" t="s">
        <v>624</v>
      </c>
      <c r="E2281" s="27" t="s">
        <v>591</v>
      </c>
      <c r="F2281" t="s">
        <v>66</v>
      </c>
      <c r="G2281" t="s">
        <v>67</v>
      </c>
      <c r="H2281" t="s">
        <v>4854</v>
      </c>
      <c r="I2281" t="s">
        <v>4855</v>
      </c>
      <c r="J2281" t="s">
        <v>245</v>
      </c>
      <c r="K2281" t="s">
        <v>9261</v>
      </c>
      <c r="L2281">
        <v>28.454709999999999</v>
      </c>
      <c r="M2281">
        <v>-99.357650000000007</v>
      </c>
      <c r="N2281" s="28">
        <v>1885071.5</v>
      </c>
      <c r="O2281" s="28">
        <v>226110.43</v>
      </c>
      <c r="P2281" s="26">
        <v>444</v>
      </c>
      <c r="Q2281" s="26">
        <v>7732</v>
      </c>
      <c r="R2281" s="26">
        <v>13055</v>
      </c>
      <c r="S2281" s="29" t="s">
        <v>72</v>
      </c>
      <c r="T2281" s="30">
        <v>41102</v>
      </c>
      <c r="U2281" s="30">
        <v>41118</v>
      </c>
      <c r="V2281" s="30">
        <v>41153</v>
      </c>
      <c r="W2281">
        <v>1953</v>
      </c>
      <c r="X2281" s="26">
        <v>5436</v>
      </c>
      <c r="Y2281" s="26" t="s">
        <v>72</v>
      </c>
      <c r="Z2281" s="26" t="s">
        <v>72</v>
      </c>
      <c r="AA2281" s="26" t="s">
        <v>4069</v>
      </c>
      <c r="AB2281" s="31" t="s">
        <v>72</v>
      </c>
      <c r="AC2281" s="31" t="s">
        <v>72</v>
      </c>
      <c r="AD2281" s="26">
        <v>1891.3962886770189</v>
      </c>
      <c r="AE2281" s="26" t="s">
        <v>72</v>
      </c>
      <c r="AF2281" s="26" t="s">
        <v>72</v>
      </c>
      <c r="AG2281" s="26">
        <v>69127</v>
      </c>
      <c r="AH2281" s="28">
        <v>0.14685799999999999</v>
      </c>
      <c r="AI2281">
        <v>46039</v>
      </c>
      <c r="AJ2281" s="26">
        <v>78456</v>
      </c>
      <c r="AK2281" s="28">
        <v>0.166438</v>
      </c>
      <c r="AL2281">
        <v>47209</v>
      </c>
      <c r="AM2281" s="26">
        <v>78456</v>
      </c>
      <c r="AN2281" s="28">
        <v>0.166438</v>
      </c>
      <c r="AO2281">
        <v>47209</v>
      </c>
      <c r="AP2281" s="32">
        <v>498398.40625</v>
      </c>
      <c r="AQ2281" s="36">
        <v>0.9426688958637911</v>
      </c>
      <c r="AR2281" s="32">
        <f t="shared" si="286"/>
        <v>665250.80081789102</v>
      </c>
      <c r="AS2281" s="32">
        <f t="shared" si="280"/>
        <v>4</v>
      </c>
      <c r="AT2281" s="32">
        <f t="shared" si="281"/>
        <v>1</v>
      </c>
      <c r="AU2281" s="32">
        <f t="shared" si="282"/>
        <v>4</v>
      </c>
      <c r="AV2281" s="32">
        <f t="shared" si="283"/>
        <v>526270.57613594551</v>
      </c>
      <c r="AW2281" s="32">
        <f t="shared" si="284"/>
        <v>0.99538621454344389</v>
      </c>
      <c r="AX2281" s="32">
        <f t="shared" si="285"/>
        <v>702453.93611013517</v>
      </c>
      <c r="AY2281" s="26">
        <v>2</v>
      </c>
      <c r="AZ2281" s="26">
        <v>1</v>
      </c>
      <c r="BA2281" s="26">
        <v>7248.49</v>
      </c>
      <c r="BB2281" s="26">
        <v>44.83</v>
      </c>
      <c r="BC2281" s="26">
        <v>123.05</v>
      </c>
      <c r="BD2281" s="26">
        <v>173.33</v>
      </c>
      <c r="BE2281" s="28">
        <v>7.0000000000000007E-2</v>
      </c>
      <c r="BF2281" s="28">
        <v>4.92</v>
      </c>
      <c r="BG2281" s="28">
        <v>0.68</v>
      </c>
      <c r="BH2281" s="28">
        <v>-10.53</v>
      </c>
      <c r="BI2281" s="28">
        <v>0.1</v>
      </c>
      <c r="BJ2281" s="28">
        <v>7.33</v>
      </c>
      <c r="BK2281" s="28">
        <v>0.8</v>
      </c>
      <c r="BL2281" s="28">
        <v>-5.38</v>
      </c>
      <c r="BM2281" s="28">
        <v>0.08</v>
      </c>
      <c r="BN2281" s="28">
        <v>6.45</v>
      </c>
      <c r="BO2281" s="28">
        <v>0.77</v>
      </c>
      <c r="BP2281" s="28">
        <v>-4.92</v>
      </c>
      <c r="BQ2281" s="26">
        <v>44.062598999999999</v>
      </c>
      <c r="BR2281" s="26">
        <v>1625.7650140000001</v>
      </c>
      <c r="BS2281" s="31">
        <f t="shared" si="287"/>
        <v>9.8440000000000012</v>
      </c>
    </row>
    <row r="2282" spans="1:71">
      <c r="A2282" s="26">
        <v>42283332880000</v>
      </c>
      <c r="B2282" s="26" t="s">
        <v>9281</v>
      </c>
      <c r="C2282" t="s">
        <v>4955</v>
      </c>
      <c r="D2282" s="26" t="s">
        <v>624</v>
      </c>
      <c r="E2282" s="27" t="s">
        <v>591</v>
      </c>
      <c r="F2282" t="s">
        <v>66</v>
      </c>
      <c r="G2282" t="s">
        <v>67</v>
      </c>
      <c r="H2282" t="s">
        <v>4854</v>
      </c>
      <c r="I2282" t="s">
        <v>4855</v>
      </c>
      <c r="J2282" t="s">
        <v>158</v>
      </c>
      <c r="K2282" t="s">
        <v>9261</v>
      </c>
      <c r="L2282">
        <v>28.452290000000001</v>
      </c>
      <c r="M2282">
        <v>-99.363860000000003</v>
      </c>
      <c r="N2282" s="28">
        <v>1883073.23</v>
      </c>
      <c r="O2282" s="28">
        <v>225236.72</v>
      </c>
      <c r="P2282" s="26">
        <v>421.29998779296875</v>
      </c>
      <c r="Q2282" s="26">
        <v>7799</v>
      </c>
      <c r="R2282" s="26">
        <v>12834</v>
      </c>
      <c r="S2282" s="29" t="s">
        <v>72</v>
      </c>
      <c r="T2282" s="30">
        <v>41092</v>
      </c>
      <c r="U2282" s="30">
        <v>41105</v>
      </c>
      <c r="V2282" s="30">
        <v>41153</v>
      </c>
      <c r="W2282">
        <v>1796</v>
      </c>
      <c r="X2282" s="26">
        <v>5246</v>
      </c>
      <c r="Y2282" s="26" t="s">
        <v>72</v>
      </c>
      <c r="Z2282" s="26" t="s">
        <v>72</v>
      </c>
      <c r="AA2282" s="26" t="s">
        <v>4069</v>
      </c>
      <c r="AB2282" s="31" t="s">
        <v>72</v>
      </c>
      <c r="AC2282" s="31" t="s">
        <v>72</v>
      </c>
      <c r="AD2282" s="26">
        <v>2289.3153264888952</v>
      </c>
      <c r="AE2282" s="26" t="s">
        <v>72</v>
      </c>
      <c r="AF2282" s="26" t="s">
        <v>72</v>
      </c>
      <c r="AG2282" s="26">
        <v>63028</v>
      </c>
      <c r="AH2282" s="28">
        <v>0.16173899999999999</v>
      </c>
      <c r="AI2282">
        <v>51331</v>
      </c>
      <c r="AJ2282" s="26">
        <v>72477</v>
      </c>
      <c r="AK2282" s="28">
        <v>0.186857</v>
      </c>
      <c r="AL2282">
        <v>53393</v>
      </c>
      <c r="AM2282" s="26">
        <v>72477</v>
      </c>
      <c r="AN2282" s="28">
        <v>0.186857</v>
      </c>
      <c r="AO2282">
        <v>53393</v>
      </c>
      <c r="AP2282" s="32">
        <v>492755.625</v>
      </c>
      <c r="AQ2282" s="36">
        <v>1.1280730045261147</v>
      </c>
      <c r="AR2282" s="32">
        <f t="shared" si="286"/>
        <v>692424.54680112237</v>
      </c>
      <c r="AS2282" s="32">
        <f t="shared" si="280"/>
        <v>4</v>
      </c>
      <c r="AT2282" s="32">
        <f t="shared" si="281"/>
        <v>1</v>
      </c>
      <c r="AU2282" s="32">
        <f t="shared" si="282"/>
        <v>4</v>
      </c>
      <c r="AV2282" s="32">
        <f t="shared" si="283"/>
        <v>539156.93623713311</v>
      </c>
      <c r="AW2282" s="32">
        <f t="shared" si="284"/>
        <v>1.2343002375104648</v>
      </c>
      <c r="AX2282" s="32">
        <f t="shared" si="285"/>
        <v>757628.07827648532</v>
      </c>
      <c r="AY2282" s="26">
        <v>2</v>
      </c>
      <c r="AZ2282" s="26">
        <v>1</v>
      </c>
      <c r="BA2282" s="26">
        <v>7259.32</v>
      </c>
      <c r="BB2282" s="26">
        <v>46.07</v>
      </c>
      <c r="BC2282" s="26">
        <v>123.79</v>
      </c>
      <c r="BD2282" s="26">
        <v>174.71</v>
      </c>
      <c r="BE2282" s="28">
        <v>7.0000000000000007E-2</v>
      </c>
      <c r="BF2282" s="28">
        <v>4.9400000000000004</v>
      </c>
      <c r="BG2282" s="28">
        <v>0.68</v>
      </c>
      <c r="BH2282" s="28">
        <v>-10.72</v>
      </c>
      <c r="BI2282" s="28">
        <v>0.1</v>
      </c>
      <c r="BJ2282" s="28">
        <v>7.34</v>
      </c>
      <c r="BK2282" s="28">
        <v>0.8</v>
      </c>
      <c r="BL2282" s="28">
        <v>-5.41</v>
      </c>
      <c r="BM2282" s="28">
        <v>0.08</v>
      </c>
      <c r="BN2282" s="28">
        <v>6.44</v>
      </c>
      <c r="BO2282" s="28">
        <v>0.77</v>
      </c>
      <c r="BP2282" s="28">
        <v>-5.12</v>
      </c>
      <c r="BQ2282" s="26">
        <v>43.208499000000003</v>
      </c>
      <c r="BR2282" s="26">
        <v>1750.66687</v>
      </c>
      <c r="BS2282" s="31">
        <f t="shared" si="287"/>
        <v>9.9032000000000018</v>
      </c>
    </row>
    <row r="2283" spans="1:71">
      <c r="A2283" s="26">
        <v>42283334120000</v>
      </c>
      <c r="B2283" s="26" t="s">
        <v>9283</v>
      </c>
      <c r="C2283" t="s">
        <v>4956</v>
      </c>
      <c r="D2283" s="26" t="s">
        <v>2982</v>
      </c>
      <c r="E2283" s="27" t="s">
        <v>591</v>
      </c>
      <c r="F2283" t="s">
        <v>66</v>
      </c>
      <c r="G2283" t="s">
        <v>67</v>
      </c>
      <c r="H2283" t="s">
        <v>4957</v>
      </c>
      <c r="I2283" t="s">
        <v>4958</v>
      </c>
      <c r="J2283" t="s">
        <v>4959</v>
      </c>
      <c r="K2283" t="s">
        <v>9261</v>
      </c>
      <c r="L2283">
        <v>28.46425</v>
      </c>
      <c r="M2283">
        <v>-99.247619999999998</v>
      </c>
      <c r="N2283" s="28">
        <v>1920436.2</v>
      </c>
      <c r="O2283" s="28">
        <v>229487.51</v>
      </c>
      <c r="P2283" s="26">
        <v>467.10000610351562</v>
      </c>
      <c r="Q2283" s="26">
        <v>8315</v>
      </c>
      <c r="R2283" s="26">
        <v>13065</v>
      </c>
      <c r="S2283" s="29">
        <v>8.3999996185302734</v>
      </c>
      <c r="T2283" s="30">
        <v>41150</v>
      </c>
      <c r="U2283" s="30">
        <v>41192</v>
      </c>
      <c r="V2283" s="30">
        <v>41183</v>
      </c>
      <c r="W2283">
        <v>2765622</v>
      </c>
      <c r="X2283" s="26">
        <v>5579</v>
      </c>
      <c r="Y2283" s="26" t="s">
        <v>72</v>
      </c>
      <c r="Z2283" s="26" t="s">
        <v>72</v>
      </c>
      <c r="AA2283" s="26" t="s">
        <v>4069</v>
      </c>
      <c r="AB2283" s="31" t="s">
        <v>72</v>
      </c>
      <c r="AC2283" s="31" t="s">
        <v>72</v>
      </c>
      <c r="AD2283" s="26">
        <v>2337.6163048294197</v>
      </c>
      <c r="AE2283" s="26">
        <v>326</v>
      </c>
      <c r="AF2283" s="26" t="s">
        <v>72</v>
      </c>
      <c r="AG2283" s="26">
        <v>32550</v>
      </c>
      <c r="AH2283" s="28">
        <v>8.4656999999999996E-2</v>
      </c>
      <c r="AI2283">
        <v>38440</v>
      </c>
      <c r="AJ2283" s="26">
        <v>32550</v>
      </c>
      <c r="AK2283" s="28">
        <v>8.4656999999999996E-2</v>
      </c>
      <c r="AL2283">
        <v>38440</v>
      </c>
      <c r="AM2283" s="26">
        <v>32550</v>
      </c>
      <c r="AN2283" s="28">
        <v>8.4656999999999996E-2</v>
      </c>
      <c r="AO2283">
        <v>38440</v>
      </c>
      <c r="AP2283" s="32">
        <v>71204.9609375</v>
      </c>
      <c r="AQ2283" s="36">
        <v>0.16644987767224192</v>
      </c>
      <c r="AR2283" s="32">
        <f t="shared" si="286"/>
        <v>100666.58928548681</v>
      </c>
      <c r="AS2283" s="32">
        <f t="shared" si="280"/>
        <v>2</v>
      </c>
      <c r="AT2283" s="32">
        <f t="shared" si="281"/>
        <v>1</v>
      </c>
      <c r="AU2283" s="32">
        <f t="shared" si="282"/>
        <v>1</v>
      </c>
      <c r="AV2283" s="32">
        <f t="shared" si="283"/>
        <v>73259.809245608529</v>
      </c>
      <c r="AW2283" s="32">
        <f t="shared" si="284"/>
        <v>0.17125332458122758</v>
      </c>
      <c r="AX2283" s="32">
        <f t="shared" si="285"/>
        <v>103571.64769648582</v>
      </c>
      <c r="AY2283" s="26">
        <v>2</v>
      </c>
      <c r="AZ2283" s="26">
        <v>1</v>
      </c>
      <c r="BA2283" s="26">
        <v>7610.61</v>
      </c>
      <c r="BB2283" s="26">
        <v>24.87</v>
      </c>
      <c r="BC2283" s="26">
        <v>125.71</v>
      </c>
      <c r="BD2283" s="26">
        <v>148.51</v>
      </c>
      <c r="BE2283" s="28">
        <v>0.06</v>
      </c>
      <c r="BF2283" s="28">
        <v>4.92</v>
      </c>
      <c r="BG2283" s="28">
        <v>0.73</v>
      </c>
      <c r="BH2283" s="28">
        <v>31.02</v>
      </c>
      <c r="BI2283" s="28">
        <v>0.08</v>
      </c>
      <c r="BJ2283" s="28">
        <v>7.24</v>
      </c>
      <c r="BK2283" s="28">
        <v>0.79</v>
      </c>
      <c r="BL2283" s="28">
        <v>2.82</v>
      </c>
      <c r="BM2283" s="28">
        <v>0.08</v>
      </c>
      <c r="BN2283" s="28">
        <v>6.73</v>
      </c>
      <c r="BO2283" s="28">
        <v>0.77</v>
      </c>
      <c r="BP2283" s="28">
        <v>2.21</v>
      </c>
      <c r="BQ2283" s="26">
        <v>43.588000999999998</v>
      </c>
      <c r="BR2283" s="26">
        <v>2036.0579829999999</v>
      </c>
      <c r="BS2283" s="31">
        <f t="shared" si="287"/>
        <v>7.9448720000000002</v>
      </c>
    </row>
    <row r="2284" spans="1:71">
      <c r="A2284" s="26">
        <v>42283335080000</v>
      </c>
      <c r="B2284" s="26" t="s">
        <v>9283</v>
      </c>
      <c r="C2284" t="s">
        <v>4960</v>
      </c>
      <c r="D2284" s="26" t="s">
        <v>64</v>
      </c>
      <c r="E2284" s="27" t="s">
        <v>591</v>
      </c>
      <c r="F2284" t="s">
        <v>66</v>
      </c>
      <c r="G2284" t="s">
        <v>67</v>
      </c>
      <c r="H2284" t="s">
        <v>4961</v>
      </c>
      <c r="I2284" t="s">
        <v>4962</v>
      </c>
      <c r="J2284" t="s">
        <v>76</v>
      </c>
      <c r="K2284" t="s">
        <v>9261</v>
      </c>
      <c r="L2284">
        <v>28.520900000000001</v>
      </c>
      <c r="M2284">
        <v>-98.993269999999995</v>
      </c>
      <c r="N2284" s="28">
        <v>2002161.26</v>
      </c>
      <c r="O2284" s="28">
        <v>250000.24</v>
      </c>
      <c r="P2284" s="26">
        <v>426</v>
      </c>
      <c r="Q2284" s="26">
        <v>9160</v>
      </c>
      <c r="R2284" s="26">
        <v>15928</v>
      </c>
      <c r="S2284" s="29" t="s">
        <v>72</v>
      </c>
      <c r="T2284" s="30">
        <v>41181</v>
      </c>
      <c r="U2284" s="30">
        <v>41209</v>
      </c>
      <c r="V2284" s="30">
        <v>41183</v>
      </c>
      <c r="W2284">
        <v>5304</v>
      </c>
      <c r="X2284" s="26">
        <v>7327</v>
      </c>
      <c r="Y2284" s="26" t="s">
        <v>72</v>
      </c>
      <c r="Z2284" s="26" t="s">
        <v>72</v>
      </c>
      <c r="AA2284" s="26" t="s">
        <v>4069</v>
      </c>
      <c r="AB2284" s="31" t="s">
        <v>72</v>
      </c>
      <c r="AC2284" s="31" t="s">
        <v>72</v>
      </c>
      <c r="AD2284" s="26">
        <v>2117.7215189873418</v>
      </c>
      <c r="AE2284" s="26">
        <v>1108</v>
      </c>
      <c r="AF2284" s="26" t="s">
        <v>72</v>
      </c>
      <c r="AG2284" s="26">
        <v>80841</v>
      </c>
      <c r="AH2284" s="28">
        <v>0.17566499999999999</v>
      </c>
      <c r="AI2284">
        <v>139467</v>
      </c>
      <c r="AJ2284" s="26">
        <v>80841</v>
      </c>
      <c r="AK2284" s="28">
        <v>0.17566499999999999</v>
      </c>
      <c r="AL2284">
        <v>139467</v>
      </c>
      <c r="AM2284" s="26">
        <v>80841</v>
      </c>
      <c r="AN2284" s="28">
        <v>0.17566499999999999</v>
      </c>
      <c r="AO2284">
        <v>139467</v>
      </c>
      <c r="AP2284" s="32">
        <v>281686.21875</v>
      </c>
      <c r="AQ2284" s="36">
        <v>0.59653296704905068</v>
      </c>
      <c r="AR2284" s="32">
        <f t="shared" si="286"/>
        <v>387272.55391768197</v>
      </c>
      <c r="AS2284" s="32">
        <f t="shared" si="280"/>
        <v>4</v>
      </c>
      <c r="AT2284" s="32">
        <f t="shared" si="281"/>
        <v>1</v>
      </c>
      <c r="AU2284" s="32">
        <f t="shared" si="282"/>
        <v>4</v>
      </c>
      <c r="AV2284" s="32">
        <f t="shared" si="283"/>
        <v>220674.06791660978</v>
      </c>
      <c r="AW2284" s="32">
        <f t="shared" si="284"/>
        <v>0.46732622230947879</v>
      </c>
      <c r="AX2284" s="32">
        <f t="shared" si="285"/>
        <v>303390.80926538754</v>
      </c>
      <c r="AY2284" s="26">
        <v>2</v>
      </c>
      <c r="AZ2284" s="26">
        <v>1</v>
      </c>
      <c r="BA2284" s="26">
        <v>8325.2199999999993</v>
      </c>
      <c r="BB2284" s="26">
        <v>11.69</v>
      </c>
      <c r="BC2284" s="26">
        <v>137.03</v>
      </c>
      <c r="BD2284" s="26">
        <v>152.61000000000001</v>
      </c>
      <c r="BE2284" s="28">
        <v>0.06</v>
      </c>
      <c r="BF2284" s="28">
        <v>4.68</v>
      </c>
      <c r="BG2284" s="28">
        <v>0.62</v>
      </c>
      <c r="BH2284" s="28">
        <v>26.13</v>
      </c>
      <c r="BI2284" s="28">
        <v>0.09</v>
      </c>
      <c r="BJ2284" s="28">
        <v>7.86</v>
      </c>
      <c r="BK2284" s="28">
        <v>0.78</v>
      </c>
      <c r="BL2284" s="28">
        <v>6.59</v>
      </c>
      <c r="BM2284" s="28">
        <v>0.09</v>
      </c>
      <c r="BN2284" s="28">
        <v>7.19</v>
      </c>
      <c r="BO2284" s="28">
        <v>0.76</v>
      </c>
      <c r="BP2284" s="28">
        <v>4.37</v>
      </c>
      <c r="BQ2284" s="26">
        <v>40.113300000000002</v>
      </c>
      <c r="BR2284" s="26">
        <v>1317.4227289999999</v>
      </c>
      <c r="BS2284" s="31">
        <f t="shared" si="287"/>
        <v>9.6195059999999994</v>
      </c>
    </row>
    <row r="2285" spans="1:71">
      <c r="A2285" s="26">
        <v>42285335850000</v>
      </c>
      <c r="B2285" s="26" t="s">
        <v>9282</v>
      </c>
      <c r="C2285" t="s">
        <v>4963</v>
      </c>
      <c r="D2285" s="26" t="s">
        <v>372</v>
      </c>
      <c r="E2285" s="27" t="s">
        <v>679</v>
      </c>
      <c r="F2285" t="s">
        <v>66</v>
      </c>
      <c r="G2285" t="s">
        <v>67</v>
      </c>
      <c r="H2285" t="s">
        <v>4964</v>
      </c>
      <c r="I2285" t="s">
        <v>4965</v>
      </c>
      <c r="J2285" t="s">
        <v>70</v>
      </c>
      <c r="K2285" t="s">
        <v>9261</v>
      </c>
      <c r="L2285">
        <v>29.439689999999999</v>
      </c>
      <c r="M2285">
        <v>-97.219719999999995</v>
      </c>
      <c r="N2285" s="28">
        <v>2566608.96</v>
      </c>
      <c r="O2285" s="28">
        <v>588366.51</v>
      </c>
      <c r="P2285" s="26">
        <v>419</v>
      </c>
      <c r="Q2285" s="26">
        <v>12265</v>
      </c>
      <c r="R2285" s="26">
        <v>16525</v>
      </c>
      <c r="S2285" s="29" t="s">
        <v>72</v>
      </c>
      <c r="T2285" s="30">
        <v>40617</v>
      </c>
      <c r="U2285" s="30">
        <v>40668</v>
      </c>
      <c r="V2285" s="30">
        <v>40664</v>
      </c>
      <c r="W2285">
        <v>458925</v>
      </c>
      <c r="X2285" s="26">
        <v>4613</v>
      </c>
      <c r="Y2285" s="26" t="s">
        <v>72</v>
      </c>
      <c r="Z2285" s="26" t="s">
        <v>72</v>
      </c>
      <c r="AA2285" s="26" t="s">
        <v>4069</v>
      </c>
      <c r="AB2285" s="31" t="s">
        <v>72</v>
      </c>
      <c r="AC2285" s="31" t="s">
        <v>72</v>
      </c>
      <c r="AD2285" s="26">
        <v>1774.1714181175107</v>
      </c>
      <c r="AE2285" s="26" t="s">
        <v>72</v>
      </c>
      <c r="AF2285" s="26" t="s">
        <v>72</v>
      </c>
      <c r="AG2285" s="26">
        <v>35581</v>
      </c>
      <c r="AH2285" s="28">
        <v>6.1956999999999998E-2</v>
      </c>
      <c r="AI2285">
        <v>2846</v>
      </c>
      <c r="AJ2285" s="26">
        <v>46046</v>
      </c>
      <c r="AK2285" s="28">
        <v>8.1878999999999993E-2</v>
      </c>
      <c r="AL2285">
        <v>3985</v>
      </c>
      <c r="AM2285" s="26">
        <v>57677</v>
      </c>
      <c r="AN2285" s="28">
        <v>0.102548</v>
      </c>
      <c r="AO2285">
        <v>5220</v>
      </c>
      <c r="AP2285" s="32">
        <v>75623.2421875</v>
      </c>
      <c r="AQ2285" s="36">
        <v>0.13416859483444085</v>
      </c>
      <c r="AR2285" s="32">
        <f t="shared" si="286"/>
        <v>99371.083473196035</v>
      </c>
      <c r="AS2285" s="32">
        <f t="shared" si="280"/>
        <v>2</v>
      </c>
      <c r="AT2285" s="32">
        <f t="shared" si="281"/>
        <v>1</v>
      </c>
      <c r="AU2285" s="32">
        <f t="shared" si="282"/>
        <v>1</v>
      </c>
      <c r="AV2285" s="32">
        <f t="shared" si="283"/>
        <v>94098.723207511372</v>
      </c>
      <c r="AW2285" s="32">
        <f t="shared" si="284"/>
        <v>0.16694726519611761</v>
      </c>
      <c r="AX2285" s="32">
        <f t="shared" si="285"/>
        <v>123648.38914722421</v>
      </c>
      <c r="AY2285" s="26">
        <v>2</v>
      </c>
      <c r="AZ2285" s="26">
        <v>1</v>
      </c>
      <c r="BA2285" s="26">
        <v>11435.22</v>
      </c>
      <c r="BB2285" s="26">
        <v>24.26</v>
      </c>
      <c r="BC2285" s="26">
        <v>120.59</v>
      </c>
      <c r="BD2285" s="26">
        <v>111.66</v>
      </c>
      <c r="BE2285" s="28">
        <v>7.0000000000000007E-2</v>
      </c>
      <c r="BF2285" s="28">
        <v>0.51</v>
      </c>
      <c r="BG2285" s="28">
        <v>0.37</v>
      </c>
      <c r="BH2285" s="28">
        <v>0.21</v>
      </c>
      <c r="BI2285" s="28">
        <v>0.09</v>
      </c>
      <c r="BJ2285" s="28">
        <v>6.81</v>
      </c>
      <c r="BK2285" s="28">
        <v>0.72</v>
      </c>
      <c r="BL2285" s="28">
        <v>1.39</v>
      </c>
      <c r="BM2285" s="28">
        <v>0.09</v>
      </c>
      <c r="BN2285" s="28">
        <v>5.57</v>
      </c>
      <c r="BO2285" s="28">
        <v>0.75</v>
      </c>
      <c r="BP2285" s="28">
        <v>1.21</v>
      </c>
      <c r="BQ2285" s="26">
        <v>44.094898000000001</v>
      </c>
      <c r="BR2285" s="26">
        <v>1308.055419</v>
      </c>
      <c r="BS2285" s="31">
        <f t="shared" si="287"/>
        <v>7.8142319999999996</v>
      </c>
    </row>
    <row r="2286" spans="1:71">
      <c r="A2286" s="26">
        <v>42285336180000</v>
      </c>
      <c r="B2286" s="26" t="s">
        <v>9282</v>
      </c>
      <c r="C2286" t="s">
        <v>4966</v>
      </c>
      <c r="D2286" s="26" t="s">
        <v>185</v>
      </c>
      <c r="E2286" s="27" t="s">
        <v>679</v>
      </c>
      <c r="F2286" t="s">
        <v>66</v>
      </c>
      <c r="G2286" t="s">
        <v>67</v>
      </c>
      <c r="H2286" t="s">
        <v>4967</v>
      </c>
      <c r="I2286" t="s">
        <v>4968</v>
      </c>
      <c r="J2286" t="s">
        <v>149</v>
      </c>
      <c r="K2286" t="s">
        <v>9261</v>
      </c>
      <c r="L2286">
        <v>29.41929</v>
      </c>
      <c r="M2286">
        <v>-97.228840000000005</v>
      </c>
      <c r="N2286" s="28">
        <v>2563818.89</v>
      </c>
      <c r="O2286" s="28">
        <v>580905.96</v>
      </c>
      <c r="P2286" s="26">
        <v>459</v>
      </c>
      <c r="Q2286" s="26">
        <v>12449</v>
      </c>
      <c r="R2286" s="26">
        <v>18215</v>
      </c>
      <c r="S2286" s="29" t="s">
        <v>72</v>
      </c>
      <c r="T2286" s="30">
        <v>40965</v>
      </c>
      <c r="U2286" s="30">
        <v>41049</v>
      </c>
      <c r="V2286" s="30">
        <v>41030</v>
      </c>
      <c r="W2286">
        <v>4970</v>
      </c>
      <c r="X2286" s="26">
        <v>6128</v>
      </c>
      <c r="Y2286" s="26" t="s">
        <v>72</v>
      </c>
      <c r="Z2286" s="26" t="s">
        <v>72</v>
      </c>
      <c r="AA2286" s="26" t="s">
        <v>4069</v>
      </c>
      <c r="AB2286" s="31" t="s">
        <v>72</v>
      </c>
      <c r="AC2286" s="31" t="s">
        <v>72</v>
      </c>
      <c r="AD2286" s="26">
        <v>1809.7738511974219</v>
      </c>
      <c r="AE2286" s="26">
        <v>725</v>
      </c>
      <c r="AF2286" s="26" t="s">
        <v>72</v>
      </c>
      <c r="AG2286" s="26">
        <v>55733</v>
      </c>
      <c r="AH2286" s="28">
        <v>0.107015</v>
      </c>
      <c r="AI2286">
        <v>383</v>
      </c>
      <c r="AJ2286" s="26">
        <v>66184</v>
      </c>
      <c r="AK2286" s="28">
        <v>0.121209</v>
      </c>
      <c r="AL2286">
        <v>455</v>
      </c>
      <c r="AM2286" s="26">
        <v>66184</v>
      </c>
      <c r="AN2286" s="28">
        <v>0.121209</v>
      </c>
      <c r="AO2286">
        <v>455</v>
      </c>
      <c r="AP2286" s="32">
        <v>110011.5390625</v>
      </c>
      <c r="AQ2286" s="36">
        <v>0.19909600672529623</v>
      </c>
      <c r="AR2286" s="32">
        <f t="shared" si="286"/>
        <v>145251.53225287743</v>
      </c>
      <c r="AS2286" s="32">
        <f t="shared" si="280"/>
        <v>3</v>
      </c>
      <c r="AT2286" s="32">
        <f t="shared" si="281"/>
        <v>1</v>
      </c>
      <c r="AU2286" s="32">
        <f t="shared" si="282"/>
        <v>2</v>
      </c>
      <c r="AV2286" s="32">
        <f t="shared" si="283"/>
        <v>103046.0564978378</v>
      </c>
      <c r="AW2286" s="32">
        <f t="shared" si="284"/>
        <v>0.18649005851879905</v>
      </c>
      <c r="AX2286" s="32">
        <f t="shared" si="285"/>
        <v>136054.79685566522</v>
      </c>
      <c r="AY2286" s="26">
        <v>2</v>
      </c>
      <c r="AZ2286" s="26">
        <v>1</v>
      </c>
      <c r="BA2286" s="26">
        <v>11513.35</v>
      </c>
      <c r="BB2286" s="26">
        <v>28.4</v>
      </c>
      <c r="BC2286" s="26">
        <v>129.04</v>
      </c>
      <c r="BD2286" s="26">
        <v>129.24</v>
      </c>
      <c r="BE2286" s="28">
        <v>0.08</v>
      </c>
      <c r="BF2286" s="28">
        <v>0.42</v>
      </c>
      <c r="BG2286" s="28">
        <v>0.36</v>
      </c>
      <c r="BH2286" s="28">
        <v>0.14000000000000001</v>
      </c>
      <c r="BI2286" s="28">
        <v>0.08</v>
      </c>
      <c r="BJ2286" s="28">
        <v>6.87</v>
      </c>
      <c r="BK2286" s="28">
        <v>0.7</v>
      </c>
      <c r="BL2286" s="28">
        <v>1.46</v>
      </c>
      <c r="BM2286" s="28">
        <v>0.09</v>
      </c>
      <c r="BN2286" s="28">
        <v>5.6</v>
      </c>
      <c r="BO2286" s="28">
        <v>0.76</v>
      </c>
      <c r="BP2286" s="28">
        <v>1.19</v>
      </c>
      <c r="BQ2286" s="26">
        <v>49.052101</v>
      </c>
      <c r="BR2286" s="26">
        <v>1477.43164</v>
      </c>
      <c r="BS2286" s="31">
        <f t="shared" si="287"/>
        <v>7.2262399999999989</v>
      </c>
    </row>
    <row r="2287" spans="1:71">
      <c r="A2287" s="26">
        <v>42285336330100</v>
      </c>
      <c r="B2287" s="26" t="s">
        <v>9282</v>
      </c>
      <c r="C2287" t="s">
        <v>4969</v>
      </c>
      <c r="D2287" s="26" t="s">
        <v>3419</v>
      </c>
      <c r="E2287" s="27" t="s">
        <v>679</v>
      </c>
      <c r="F2287" t="s">
        <v>66</v>
      </c>
      <c r="G2287" t="s">
        <v>67</v>
      </c>
      <c r="H2287" t="s">
        <v>4970</v>
      </c>
      <c r="I2287" t="s">
        <v>4971</v>
      </c>
      <c r="J2287" t="s">
        <v>70</v>
      </c>
      <c r="K2287" t="s">
        <v>9261</v>
      </c>
      <c r="L2287">
        <v>29.54541</v>
      </c>
      <c r="M2287">
        <v>-97.099609999999998</v>
      </c>
      <c r="N2287" s="28">
        <v>2604208.46</v>
      </c>
      <c r="O2287" s="28">
        <v>627402.64</v>
      </c>
      <c r="P2287" s="26">
        <v>313</v>
      </c>
      <c r="Q2287" s="26">
        <v>11783</v>
      </c>
      <c r="R2287" s="26">
        <v>16790</v>
      </c>
      <c r="S2287" s="29" t="s">
        <v>72</v>
      </c>
      <c r="T2287" s="30">
        <v>41026</v>
      </c>
      <c r="U2287" s="30">
        <v>41071</v>
      </c>
      <c r="V2287" s="30">
        <v>41061</v>
      </c>
      <c r="W2287">
        <v>0</v>
      </c>
      <c r="X2287" s="26">
        <v>5129</v>
      </c>
      <c r="Y2287" s="26" t="s">
        <v>72</v>
      </c>
      <c r="Z2287" s="26" t="s">
        <v>72</v>
      </c>
      <c r="AA2287" s="26" t="s">
        <v>4069</v>
      </c>
      <c r="AB2287" s="31" t="s">
        <v>72</v>
      </c>
      <c r="AC2287" s="31" t="s">
        <v>72</v>
      </c>
      <c r="AD2287" s="26">
        <v>2220.4088577112343</v>
      </c>
      <c r="AE2287" s="26">
        <v>240</v>
      </c>
      <c r="AF2287" s="26" t="s">
        <v>72</v>
      </c>
      <c r="AG2287" s="26">
        <v>49434</v>
      </c>
      <c r="AH2287" s="28">
        <v>0.12085600000000001</v>
      </c>
      <c r="AI2287">
        <v>236664</v>
      </c>
      <c r="AJ2287" s="26">
        <v>65754</v>
      </c>
      <c r="AK2287" s="28">
        <v>0.14957000000000001</v>
      </c>
      <c r="AL2287">
        <v>314797</v>
      </c>
      <c r="AM2287" s="26">
        <v>65754</v>
      </c>
      <c r="AN2287" s="28">
        <v>0.14957000000000001</v>
      </c>
      <c r="AO2287">
        <v>314797</v>
      </c>
      <c r="AP2287" s="32">
        <v>108456.9140625</v>
      </c>
      <c r="AQ2287" s="36">
        <v>0.24081869266440115</v>
      </c>
      <c r="AR2287" s="32">
        <f t="shared" si="286"/>
        <v>151081.82266409899</v>
      </c>
      <c r="AS2287" s="32">
        <f t="shared" si="280"/>
        <v>3</v>
      </c>
      <c r="AT2287" s="32">
        <f t="shared" si="281"/>
        <v>1</v>
      </c>
      <c r="AU2287" s="32">
        <f t="shared" si="282"/>
        <v>2</v>
      </c>
      <c r="AV2287" s="32">
        <f t="shared" si="283"/>
        <v>121377.01047353285</v>
      </c>
      <c r="AW2287" s="32">
        <f t="shared" si="284"/>
        <v>0.26950658917794162</v>
      </c>
      <c r="AX2287" s="32">
        <f t="shared" si="285"/>
        <v>169079.67675802851</v>
      </c>
      <c r="AY2287" s="26">
        <v>2</v>
      </c>
      <c r="AZ2287" s="26">
        <v>1</v>
      </c>
      <c r="BA2287" s="26">
        <v>11751.97</v>
      </c>
      <c r="BB2287" s="26">
        <v>-6.71</v>
      </c>
      <c r="BC2287" s="26">
        <v>75.900000000000006</v>
      </c>
      <c r="BD2287" s="26">
        <v>55.23</v>
      </c>
      <c r="BE2287" s="28">
        <v>0.05</v>
      </c>
      <c r="BF2287" s="28">
        <v>2.81</v>
      </c>
      <c r="BG2287" s="28">
        <v>0.28999999999999998</v>
      </c>
      <c r="BH2287" s="28">
        <v>0.24</v>
      </c>
      <c r="BI2287" s="28">
        <v>0.08</v>
      </c>
      <c r="BJ2287" s="28">
        <v>6.48</v>
      </c>
      <c r="BK2287" s="28">
        <v>0.76</v>
      </c>
      <c r="BL2287" s="28">
        <v>1.25</v>
      </c>
      <c r="BM2287" s="28">
        <v>0.08</v>
      </c>
      <c r="BN2287" s="28">
        <v>5.94</v>
      </c>
      <c r="BO2287" s="28">
        <v>0.63</v>
      </c>
      <c r="BP2287" s="28">
        <v>1.34</v>
      </c>
      <c r="BQ2287" s="26">
        <v>47.587398</v>
      </c>
      <c r="BR2287" s="26">
        <v>1259.6915280000001</v>
      </c>
      <c r="BS2287" s="31">
        <f t="shared" si="287"/>
        <v>4.6147200000000002</v>
      </c>
    </row>
    <row r="2288" spans="1:71">
      <c r="A2288" s="26">
        <v>42285336520000</v>
      </c>
      <c r="B2288" s="26" t="s">
        <v>9282</v>
      </c>
      <c r="C2288" t="s">
        <v>4972</v>
      </c>
      <c r="D2288" s="26" t="s">
        <v>372</v>
      </c>
      <c r="E2288" s="27" t="s">
        <v>679</v>
      </c>
      <c r="F2288" t="s">
        <v>66</v>
      </c>
      <c r="G2288" t="s">
        <v>67</v>
      </c>
      <c r="H2288" t="s">
        <v>4973</v>
      </c>
      <c r="I2288" t="s">
        <v>4974</v>
      </c>
      <c r="J2288" t="s">
        <v>70</v>
      </c>
      <c r="K2288" t="s">
        <v>9261</v>
      </c>
      <c r="L2288">
        <v>29.53876</v>
      </c>
      <c r="M2288">
        <v>-97.149349999999998</v>
      </c>
      <c r="N2288" s="28">
        <v>2588433.7599999998</v>
      </c>
      <c r="O2288" s="28">
        <v>624731.37</v>
      </c>
      <c r="P2288" s="26">
        <v>393</v>
      </c>
      <c r="Q2288" s="26">
        <v>11923</v>
      </c>
      <c r="R2288" s="26">
        <v>16921</v>
      </c>
      <c r="S2288" s="29" t="s">
        <v>72</v>
      </c>
      <c r="T2288" s="30">
        <v>41124</v>
      </c>
      <c r="U2288" s="30">
        <v>41160</v>
      </c>
      <c r="V2288" s="30">
        <v>41153</v>
      </c>
      <c r="W2288">
        <v>0</v>
      </c>
      <c r="X2288" s="26">
        <v>5469</v>
      </c>
      <c r="Y2288" s="26" t="s">
        <v>72</v>
      </c>
      <c r="Z2288" s="26" t="s">
        <v>72</v>
      </c>
      <c r="AA2288" s="26" t="s">
        <v>4069</v>
      </c>
      <c r="AB2288" s="31" t="s">
        <v>72</v>
      </c>
      <c r="AC2288" s="31" t="s">
        <v>72</v>
      </c>
      <c r="AD2288" s="26">
        <v>1793.4611048478016</v>
      </c>
      <c r="AE2288" s="26">
        <v>175</v>
      </c>
      <c r="AF2288" s="26" t="s">
        <v>72</v>
      </c>
      <c r="AG2288" s="26">
        <v>13620</v>
      </c>
      <c r="AH2288" s="28">
        <v>2.6520999999999999E-2</v>
      </c>
      <c r="AI2288">
        <v>11621</v>
      </c>
      <c r="AJ2288" s="26">
        <v>14195</v>
      </c>
      <c r="AK2288" s="28">
        <v>2.7418000000000001E-2</v>
      </c>
      <c r="AL2288">
        <v>12112</v>
      </c>
      <c r="AM2288" s="26">
        <v>14195</v>
      </c>
      <c r="AN2288" s="28">
        <v>2.7418000000000001E-2</v>
      </c>
      <c r="AO2288">
        <v>12112</v>
      </c>
      <c r="AP2288" s="32">
        <v>17571.833984375</v>
      </c>
      <c r="AQ2288" s="36">
        <v>3.1514400791819337E-2</v>
      </c>
      <c r="AR2288" s="32">
        <f t="shared" si="286"/>
        <v>23149.882924527024</v>
      </c>
      <c r="AS2288" s="32">
        <f t="shared" ref="AS2288:AS2351" si="288">IF(AP2288&gt;170000,4,IF(AP2288&gt;107000,3,IF(AP2288&gt;50000,2,1)))</f>
        <v>1</v>
      </c>
      <c r="AT2288" s="32">
        <f t="shared" ref="AT2288:AT2351" si="289">IF(AQ2288&gt;2400000,4,IF(AQ2288&gt;1450000,3,IF(AQ2288&gt;900000,2,1)))</f>
        <v>1</v>
      </c>
      <c r="AU2288" s="32">
        <f t="shared" ref="AU2288:AU2351" si="290">IF(AR2288&gt;290000,4,IF(AR2288&gt;170000,3,IF(AR2288&gt;103000,2,1)))</f>
        <v>1</v>
      </c>
      <c r="AV2288" s="32">
        <f t="shared" si="283"/>
        <v>18442.553861823457</v>
      </c>
      <c r="AW2288" s="32">
        <f t="shared" si="284"/>
        <v>3.3076003025240996E-2</v>
      </c>
      <c r="AX2288" s="32">
        <f t="shared" si="285"/>
        <v>24297.006397291119</v>
      </c>
      <c r="AY2288" s="26">
        <v>2</v>
      </c>
      <c r="AZ2288" s="26">
        <v>1</v>
      </c>
      <c r="BA2288" s="26">
        <v>11308.2</v>
      </c>
      <c r="BB2288" s="26">
        <v>-6.63</v>
      </c>
      <c r="BC2288" s="26">
        <v>95.07</v>
      </c>
      <c r="BD2288" s="26">
        <v>68.59</v>
      </c>
      <c r="BE2288" s="28">
        <v>0.06</v>
      </c>
      <c r="BF2288" s="28">
        <v>2.42</v>
      </c>
      <c r="BG2288" s="28">
        <v>0.37</v>
      </c>
      <c r="BH2288" s="28">
        <v>0.36</v>
      </c>
      <c r="BI2288" s="28">
        <v>0.08</v>
      </c>
      <c r="BJ2288" s="28">
        <v>6.28</v>
      </c>
      <c r="BK2288" s="28">
        <v>0.79</v>
      </c>
      <c r="BL2288" s="28">
        <v>1</v>
      </c>
      <c r="BM2288" s="28">
        <v>0.08</v>
      </c>
      <c r="BN2288" s="28">
        <v>5.88</v>
      </c>
      <c r="BO2288" s="28">
        <v>0.64</v>
      </c>
      <c r="BP2288" s="28">
        <v>1.08</v>
      </c>
      <c r="BQ2288" s="26">
        <v>44.985697999999999</v>
      </c>
      <c r="BR2288" s="26">
        <v>1173.1872550000001</v>
      </c>
      <c r="BS2288" s="31">
        <f t="shared" si="287"/>
        <v>6.0084239999999998</v>
      </c>
    </row>
    <row r="2289" spans="1:71">
      <c r="A2289" s="26">
        <v>42285336580000</v>
      </c>
      <c r="B2289" s="26" t="s">
        <v>9282</v>
      </c>
      <c r="C2289" t="s">
        <v>4975</v>
      </c>
      <c r="D2289" s="26" t="s">
        <v>372</v>
      </c>
      <c r="E2289" s="27" t="s">
        <v>679</v>
      </c>
      <c r="F2289" t="s">
        <v>66</v>
      </c>
      <c r="G2289" t="s">
        <v>67</v>
      </c>
      <c r="H2289" t="s">
        <v>1820</v>
      </c>
      <c r="I2289" t="s">
        <v>4976</v>
      </c>
      <c r="J2289" t="s">
        <v>70</v>
      </c>
      <c r="K2289" t="s">
        <v>9261</v>
      </c>
      <c r="L2289">
        <v>29.524889999999999</v>
      </c>
      <c r="M2289">
        <v>-97.152119999999996</v>
      </c>
      <c r="N2289" s="28">
        <v>2587632.77</v>
      </c>
      <c r="O2289" s="28">
        <v>619674.92000000004</v>
      </c>
      <c r="P2289" s="26">
        <v>447</v>
      </c>
      <c r="Q2289" s="26">
        <v>12043</v>
      </c>
      <c r="R2289" s="26">
        <v>16571</v>
      </c>
      <c r="S2289" s="29" t="s">
        <v>72</v>
      </c>
      <c r="T2289" s="30">
        <v>41149</v>
      </c>
      <c r="U2289" s="30">
        <v>41184</v>
      </c>
      <c r="V2289" s="30">
        <v>41183</v>
      </c>
      <c r="W2289">
        <v>0</v>
      </c>
      <c r="X2289" s="26">
        <v>5740</v>
      </c>
      <c r="Y2289" s="26" t="s">
        <v>72</v>
      </c>
      <c r="Z2289" s="26" t="s">
        <v>72</v>
      </c>
      <c r="AA2289" s="26" t="s">
        <v>4069</v>
      </c>
      <c r="AB2289" s="31" t="s">
        <v>72</v>
      </c>
      <c r="AC2289" s="31" t="s">
        <v>72</v>
      </c>
      <c r="AD2289" s="26">
        <v>1964.7281894378489</v>
      </c>
      <c r="AE2289" s="26">
        <v>730</v>
      </c>
      <c r="AF2289" s="26" t="s">
        <v>72</v>
      </c>
      <c r="AG2289" s="26">
        <v>32316</v>
      </c>
      <c r="AH2289" s="28">
        <v>6.5323999999999993E-2</v>
      </c>
      <c r="AI2289">
        <v>40727</v>
      </c>
      <c r="AJ2289" s="26">
        <v>32316</v>
      </c>
      <c r="AK2289" s="28">
        <v>6.5323999999999993E-2</v>
      </c>
      <c r="AL2289">
        <v>40727</v>
      </c>
      <c r="AM2289" s="26">
        <v>32316</v>
      </c>
      <c r="AN2289" s="28">
        <v>6.5323999999999993E-2</v>
      </c>
      <c r="AO2289">
        <v>40727</v>
      </c>
      <c r="AP2289" s="32">
        <v>69277.453125</v>
      </c>
      <c r="AQ2289" s="36">
        <v>0.13611136504714672</v>
      </c>
      <c r="AR2289" s="32">
        <f t="shared" si="286"/>
        <v>93369.16473834496</v>
      </c>
      <c r="AS2289" s="32">
        <f t="shared" si="288"/>
        <v>2</v>
      </c>
      <c r="AT2289" s="32">
        <f t="shared" si="289"/>
        <v>1</v>
      </c>
      <c r="AU2289" s="32">
        <f t="shared" si="290"/>
        <v>1</v>
      </c>
      <c r="AV2289" s="32">
        <f t="shared" si="283"/>
        <v>69277.453125</v>
      </c>
      <c r="AW2289" s="32">
        <f t="shared" si="284"/>
        <v>0.13611136504714672</v>
      </c>
      <c r="AX2289" s="32">
        <f t="shared" si="285"/>
        <v>93369.164738344945</v>
      </c>
      <c r="AY2289" s="26">
        <v>2</v>
      </c>
      <c r="AZ2289" s="26">
        <v>1</v>
      </c>
      <c r="BA2289" s="26">
        <v>11393.04</v>
      </c>
      <c r="BB2289" s="26">
        <v>-4.6500000000000004</v>
      </c>
      <c r="BC2289" s="26">
        <v>96.39</v>
      </c>
      <c r="BD2289" s="26">
        <v>70.91</v>
      </c>
      <c r="BE2289" s="28">
        <v>0.06</v>
      </c>
      <c r="BF2289" s="28">
        <v>1.99</v>
      </c>
      <c r="BG2289" s="28">
        <v>0.36</v>
      </c>
      <c r="BH2289" s="28">
        <v>0.35</v>
      </c>
      <c r="BI2289" s="28">
        <v>0.08</v>
      </c>
      <c r="BJ2289" s="28">
        <v>6.29</v>
      </c>
      <c r="BK2289" s="28">
        <v>0.8</v>
      </c>
      <c r="BL2289" s="28">
        <v>1.0900000000000001</v>
      </c>
      <c r="BM2289" s="28">
        <v>0.08</v>
      </c>
      <c r="BN2289" s="28">
        <v>5.8</v>
      </c>
      <c r="BO2289" s="28">
        <v>0.66</v>
      </c>
      <c r="BP2289" s="28">
        <v>1.1599999999999999</v>
      </c>
      <c r="BQ2289" s="26">
        <v>44.985697999999999</v>
      </c>
      <c r="BR2289" s="26">
        <v>1046.8228750000001</v>
      </c>
      <c r="BS2289" s="31">
        <f t="shared" si="287"/>
        <v>6.1689600000000002</v>
      </c>
    </row>
    <row r="2290" spans="1:71">
      <c r="A2290" s="26">
        <v>42285336620000</v>
      </c>
      <c r="B2290" s="26" t="s">
        <v>9282</v>
      </c>
      <c r="C2290" t="s">
        <v>4977</v>
      </c>
      <c r="D2290" s="26" t="s">
        <v>372</v>
      </c>
      <c r="E2290" s="27" t="s">
        <v>679</v>
      </c>
      <c r="F2290" t="s">
        <v>66</v>
      </c>
      <c r="G2290" t="s">
        <v>67</v>
      </c>
      <c r="H2290" t="s">
        <v>4978</v>
      </c>
      <c r="I2290" t="s">
        <v>4979</v>
      </c>
      <c r="J2290" t="s">
        <v>70</v>
      </c>
      <c r="K2290" t="s">
        <v>9261</v>
      </c>
      <c r="L2290">
        <v>29.481529999999999</v>
      </c>
      <c r="M2290">
        <v>-97.16328</v>
      </c>
      <c r="N2290" s="28">
        <v>2584331.73</v>
      </c>
      <c r="O2290" s="28">
        <v>603855.28</v>
      </c>
      <c r="P2290" s="26">
        <v>430</v>
      </c>
      <c r="Q2290" s="26">
        <v>12388</v>
      </c>
      <c r="R2290" s="26">
        <v>16765</v>
      </c>
      <c r="S2290" s="29" t="s">
        <v>72</v>
      </c>
      <c r="T2290" s="30">
        <v>41176</v>
      </c>
      <c r="U2290" s="30">
        <v>41209</v>
      </c>
      <c r="V2290" s="30">
        <v>41183</v>
      </c>
      <c r="W2290">
        <v>0</v>
      </c>
      <c r="X2290" s="26">
        <v>4764</v>
      </c>
      <c r="Y2290" s="26" t="s">
        <v>72</v>
      </c>
      <c r="Z2290" s="26" t="s">
        <v>72</v>
      </c>
      <c r="AA2290" s="26" t="s">
        <v>4069</v>
      </c>
      <c r="AB2290" s="31" t="s">
        <v>72</v>
      </c>
      <c r="AC2290" s="31" t="s">
        <v>72</v>
      </c>
      <c r="AD2290" s="26">
        <v>2801.3968905374477</v>
      </c>
      <c r="AE2290" s="26">
        <v>619</v>
      </c>
      <c r="AF2290" s="26" t="s">
        <v>72</v>
      </c>
      <c r="AG2290" s="26">
        <v>49293</v>
      </c>
      <c r="AH2290" s="28">
        <v>0.139428</v>
      </c>
      <c r="AI2290">
        <v>72704</v>
      </c>
      <c r="AJ2290" s="26">
        <v>49293</v>
      </c>
      <c r="AK2290" s="28">
        <v>0.139428</v>
      </c>
      <c r="AL2290">
        <v>72704</v>
      </c>
      <c r="AM2290" s="26">
        <v>49293</v>
      </c>
      <c r="AN2290" s="28">
        <v>0.139428</v>
      </c>
      <c r="AO2290">
        <v>72704</v>
      </c>
      <c r="AP2290" s="32">
        <v>83947.9296875</v>
      </c>
      <c r="AQ2290" s="36">
        <v>0.23517146919361881</v>
      </c>
      <c r="AR2290" s="32">
        <f t="shared" si="286"/>
        <v>125573.27973477053</v>
      </c>
      <c r="AS2290" s="32">
        <f t="shared" si="288"/>
        <v>2</v>
      </c>
      <c r="AT2290" s="32">
        <f t="shared" si="289"/>
        <v>1</v>
      </c>
      <c r="AU2290" s="32">
        <f t="shared" si="290"/>
        <v>2</v>
      </c>
      <c r="AV2290" s="32">
        <f t="shared" si="283"/>
        <v>101146.33006008605</v>
      </c>
      <c r="AW2290" s="32">
        <f t="shared" si="284"/>
        <v>0.28335101451959949</v>
      </c>
      <c r="AX2290" s="32">
        <f t="shared" si="285"/>
        <v>151299.45963005518</v>
      </c>
      <c r="AY2290" s="26">
        <v>2</v>
      </c>
      <c r="AZ2290" s="26">
        <v>1</v>
      </c>
      <c r="BA2290" s="26">
        <v>11635.62</v>
      </c>
      <c r="BB2290" s="26">
        <v>4.42</v>
      </c>
      <c r="BC2290" s="26">
        <v>101.75</v>
      </c>
      <c r="BD2290" s="26">
        <v>82.07</v>
      </c>
      <c r="BE2290" s="28">
        <v>7.0000000000000007E-2</v>
      </c>
      <c r="BF2290" s="28">
        <v>0.92</v>
      </c>
      <c r="BG2290" s="28">
        <v>0.32</v>
      </c>
      <c r="BH2290" s="28">
        <v>0.28000000000000003</v>
      </c>
      <c r="BI2290" s="28">
        <v>0.09</v>
      </c>
      <c r="BJ2290" s="28">
        <v>6.48</v>
      </c>
      <c r="BK2290" s="28">
        <v>0.78</v>
      </c>
      <c r="BL2290" s="28">
        <v>1.39</v>
      </c>
      <c r="BM2290" s="28">
        <v>0.08</v>
      </c>
      <c r="BN2290" s="28">
        <v>5.61</v>
      </c>
      <c r="BO2290" s="28">
        <v>0.71</v>
      </c>
      <c r="BP2290" s="28">
        <v>1.39</v>
      </c>
      <c r="BQ2290" s="26">
        <v>51.702499000000003</v>
      </c>
      <c r="BR2290" s="26">
        <v>1340.1597899999999</v>
      </c>
      <c r="BS2290" s="31">
        <f t="shared" si="287"/>
        <v>7.1428500000000001</v>
      </c>
    </row>
    <row r="2291" spans="1:71">
      <c r="A2291" s="26">
        <v>42297348860000</v>
      </c>
      <c r="B2291" s="26" t="s">
        <v>9282</v>
      </c>
      <c r="C2291" t="s">
        <v>4980</v>
      </c>
      <c r="D2291" s="26" t="s">
        <v>804</v>
      </c>
      <c r="E2291" s="27" t="s">
        <v>706</v>
      </c>
      <c r="F2291" t="s">
        <v>66</v>
      </c>
      <c r="G2291" t="s">
        <v>67</v>
      </c>
      <c r="H2291" t="s">
        <v>4981</v>
      </c>
      <c r="I2291" t="s">
        <v>4982</v>
      </c>
      <c r="J2291" t="s">
        <v>70</v>
      </c>
      <c r="K2291" t="s">
        <v>9261</v>
      </c>
      <c r="L2291">
        <v>28.589970000000001</v>
      </c>
      <c r="M2291">
        <v>-98.277289999999994</v>
      </c>
      <c r="N2291" s="28">
        <v>2231933.14</v>
      </c>
      <c r="O2291" s="28">
        <v>275829.24</v>
      </c>
      <c r="P2291" s="26">
        <v>200</v>
      </c>
      <c r="Q2291" s="26">
        <v>12146</v>
      </c>
      <c r="R2291" s="26">
        <v>18029</v>
      </c>
      <c r="S2291" s="29" t="s">
        <v>72</v>
      </c>
      <c r="T2291" s="30">
        <v>41001</v>
      </c>
      <c r="U2291" s="30">
        <v>41272</v>
      </c>
      <c r="V2291" s="30">
        <v>41122</v>
      </c>
      <c r="W2291">
        <v>1928</v>
      </c>
      <c r="X2291" s="26">
        <v>6482</v>
      </c>
      <c r="Y2291" s="26" t="s">
        <v>72</v>
      </c>
      <c r="Z2291" s="26" t="s">
        <v>72</v>
      </c>
      <c r="AA2291" s="26" t="s">
        <v>4069</v>
      </c>
      <c r="AB2291" s="31" t="s">
        <v>72</v>
      </c>
      <c r="AC2291" s="31" t="s">
        <v>72</v>
      </c>
      <c r="AD2291" s="26">
        <v>2373.8311186107012</v>
      </c>
      <c r="AE2291" s="26">
        <v>391</v>
      </c>
      <c r="AF2291" s="26" t="s">
        <v>72</v>
      </c>
      <c r="AG2291" s="26">
        <v>6139</v>
      </c>
      <c r="AH2291" s="28">
        <v>1.2689000000000001E-2</v>
      </c>
      <c r="AI2291" t="s">
        <v>72</v>
      </c>
      <c r="AJ2291" s="26">
        <v>10064</v>
      </c>
      <c r="AK2291" s="28">
        <v>2.4025999999999999E-2</v>
      </c>
      <c r="AL2291" t="s">
        <v>72</v>
      </c>
      <c r="AM2291" s="26">
        <v>10064</v>
      </c>
      <c r="AN2291" s="28">
        <v>2.4025999999999999E-2</v>
      </c>
      <c r="AO2291" t="s">
        <v>72</v>
      </c>
      <c r="AP2291" s="32">
        <v>29257.96484375</v>
      </c>
      <c r="AQ2291" s="36">
        <v>6.945346741331164E-2</v>
      </c>
      <c r="AR2291" s="32">
        <f t="shared" si="286"/>
        <v>41551.228575906163</v>
      </c>
      <c r="AS2291" s="32">
        <f t="shared" si="288"/>
        <v>1</v>
      </c>
      <c r="AT2291" s="32">
        <f t="shared" si="289"/>
        <v>1</v>
      </c>
      <c r="AU2291" s="32">
        <f t="shared" si="290"/>
        <v>1</v>
      </c>
      <c r="AV2291" s="32">
        <f t="shared" si="283"/>
        <v>25908.780963147947</v>
      </c>
      <c r="AW2291" s="32">
        <f t="shared" si="284"/>
        <v>6.1503070495589139E-2</v>
      </c>
      <c r="AX2291" s="32">
        <f t="shared" si="285"/>
        <v>36794.824440867225</v>
      </c>
      <c r="AY2291" s="26">
        <v>2</v>
      </c>
      <c r="AZ2291" s="26">
        <v>1</v>
      </c>
      <c r="BA2291" s="26">
        <v>11509.63</v>
      </c>
      <c r="BB2291" s="26">
        <v>51.73</v>
      </c>
      <c r="BC2291" s="26">
        <v>149.53</v>
      </c>
      <c r="BD2291" s="26">
        <v>198.14</v>
      </c>
      <c r="BE2291" s="28">
        <v>0.08</v>
      </c>
      <c r="BF2291" s="28">
        <v>6.47</v>
      </c>
      <c r="BG2291" s="28">
        <v>0.75</v>
      </c>
      <c r="BH2291" s="28">
        <v>3.65</v>
      </c>
      <c r="BI2291" s="28">
        <v>0.09</v>
      </c>
      <c r="BJ2291" s="28">
        <v>7.17</v>
      </c>
      <c r="BK2291" s="28">
        <v>0.7</v>
      </c>
      <c r="BL2291" s="28">
        <v>1.99</v>
      </c>
      <c r="BM2291" s="28">
        <v>0.08</v>
      </c>
      <c r="BN2291" s="28">
        <v>6.64</v>
      </c>
      <c r="BO2291" s="28">
        <v>0.76</v>
      </c>
      <c r="BP2291" s="28">
        <v>1.48</v>
      </c>
      <c r="BQ2291" s="26">
        <v>57.791899999999998</v>
      </c>
      <c r="BR2291" s="26">
        <v>2033.3443600000001</v>
      </c>
      <c r="BS2291" s="31">
        <f t="shared" si="287"/>
        <v>9.4203899999999994</v>
      </c>
    </row>
    <row r="2292" spans="1:71">
      <c r="A2292" s="26">
        <v>42297349170000</v>
      </c>
      <c r="B2292" s="26" t="s">
        <v>9280</v>
      </c>
      <c r="C2292" t="s">
        <v>4983</v>
      </c>
      <c r="D2292" s="26" t="s">
        <v>705</v>
      </c>
      <c r="E2292" s="27" t="s">
        <v>706</v>
      </c>
      <c r="F2292" t="s">
        <v>66</v>
      </c>
      <c r="G2292" t="s">
        <v>67</v>
      </c>
      <c r="H2292" t="s">
        <v>4984</v>
      </c>
      <c r="I2292" t="s">
        <v>4985</v>
      </c>
      <c r="J2292" t="s">
        <v>149</v>
      </c>
      <c r="K2292" t="s">
        <v>9261</v>
      </c>
      <c r="L2292">
        <v>28.699860000000001</v>
      </c>
      <c r="M2292">
        <v>-98.147210000000001</v>
      </c>
      <c r="N2292" s="28">
        <v>2273386.59</v>
      </c>
      <c r="O2292" s="28">
        <v>316062.84999999998</v>
      </c>
      <c r="P2292" s="26">
        <v>321</v>
      </c>
      <c r="Q2292" s="26">
        <v>11782</v>
      </c>
      <c r="R2292" s="26">
        <v>16634</v>
      </c>
      <c r="S2292" s="29" t="s">
        <v>72</v>
      </c>
      <c r="T2292" s="30">
        <v>40482</v>
      </c>
      <c r="U2292" s="30">
        <v>40586</v>
      </c>
      <c r="V2292" s="30">
        <v>40756</v>
      </c>
      <c r="W2292">
        <v>0</v>
      </c>
      <c r="X2292" s="26">
        <v>5505</v>
      </c>
      <c r="Y2292" s="26" t="s">
        <v>72</v>
      </c>
      <c r="Z2292" s="26" t="s">
        <v>72</v>
      </c>
      <c r="AA2292" s="26" t="s">
        <v>4069</v>
      </c>
      <c r="AB2292" s="31" t="s">
        <v>72</v>
      </c>
      <c r="AC2292" s="31" t="s">
        <v>72</v>
      </c>
      <c r="AD2292" s="26">
        <v>2714.8585454622398</v>
      </c>
      <c r="AE2292" s="26">
        <v>1240</v>
      </c>
      <c r="AF2292" s="26" t="s">
        <v>72</v>
      </c>
      <c r="AG2292" s="26">
        <v>42308</v>
      </c>
      <c r="AH2292" s="28">
        <v>0.108643</v>
      </c>
      <c r="AI2292" t="s">
        <v>72</v>
      </c>
      <c r="AJ2292" s="26">
        <v>60378</v>
      </c>
      <c r="AK2292" s="28">
        <v>0.172482</v>
      </c>
      <c r="AL2292" t="s">
        <v>72</v>
      </c>
      <c r="AM2292" s="26">
        <v>75773</v>
      </c>
      <c r="AN2292" s="28">
        <v>0.21312600000000001</v>
      </c>
      <c r="AO2292" t="s">
        <v>72</v>
      </c>
      <c r="AP2292" s="32">
        <v>119327.1796875</v>
      </c>
      <c r="AQ2292" s="36">
        <v>0.32395641348051757</v>
      </c>
      <c r="AR2292" s="32">
        <f t="shared" si="286"/>
        <v>176667.46487355162</v>
      </c>
      <c r="AS2292" s="32">
        <f t="shared" si="288"/>
        <v>3</v>
      </c>
      <c r="AT2292" s="32">
        <f t="shared" si="289"/>
        <v>1</v>
      </c>
      <c r="AU2292" s="32">
        <f t="shared" si="290"/>
        <v>3</v>
      </c>
      <c r="AV2292" s="32">
        <f t="shared" si="283"/>
        <v>124421.07382493188</v>
      </c>
      <c r="AW2292" s="32">
        <f t="shared" si="284"/>
        <v>0.3377856155092045</v>
      </c>
      <c r="AX2292" s="32">
        <f t="shared" si="285"/>
        <v>184209.12777006111</v>
      </c>
      <c r="AY2292" s="26">
        <v>2</v>
      </c>
      <c r="AZ2292" s="26">
        <v>1</v>
      </c>
      <c r="BA2292" s="26">
        <v>11124.27</v>
      </c>
      <c r="BB2292" s="26">
        <v>22.64</v>
      </c>
      <c r="BC2292" s="26">
        <v>143.29</v>
      </c>
      <c r="BD2292" s="26">
        <v>169.1</v>
      </c>
      <c r="BE2292" s="28">
        <v>7.0000000000000007E-2</v>
      </c>
      <c r="BF2292" s="28">
        <v>4.6100000000000003</v>
      </c>
      <c r="BG2292" s="28">
        <v>0.77</v>
      </c>
      <c r="BH2292" s="28">
        <v>-0.92</v>
      </c>
      <c r="BI2292" s="28">
        <v>0.09</v>
      </c>
      <c r="BJ2292" s="28">
        <v>7.4</v>
      </c>
      <c r="BK2292" s="28">
        <v>0.71</v>
      </c>
      <c r="BL2292" s="28">
        <v>-1.75</v>
      </c>
      <c r="BM2292" s="28">
        <v>0.08</v>
      </c>
      <c r="BN2292" s="28">
        <v>5.96</v>
      </c>
      <c r="BO2292" s="28">
        <v>0.78</v>
      </c>
      <c r="BP2292" s="28">
        <v>-1.39</v>
      </c>
      <c r="BQ2292" s="26">
        <v>48.583499000000003</v>
      </c>
      <c r="BR2292" s="26">
        <v>2440.1120599999999</v>
      </c>
      <c r="BS2292" s="31">
        <f t="shared" si="287"/>
        <v>9.156231</v>
      </c>
    </row>
    <row r="2293" spans="1:71">
      <c r="A2293" s="26">
        <v>42297349260000</v>
      </c>
      <c r="B2293" s="26" t="s">
        <v>9280</v>
      </c>
      <c r="C2293" t="s">
        <v>4986</v>
      </c>
      <c r="D2293" s="26" t="s">
        <v>705</v>
      </c>
      <c r="E2293" s="27" t="s">
        <v>706</v>
      </c>
      <c r="F2293" t="s">
        <v>66</v>
      </c>
      <c r="G2293" t="s">
        <v>67</v>
      </c>
      <c r="H2293" t="s">
        <v>4987</v>
      </c>
      <c r="I2293" t="s">
        <v>4988</v>
      </c>
      <c r="J2293" t="s">
        <v>149</v>
      </c>
      <c r="K2293" t="s">
        <v>9261</v>
      </c>
      <c r="L2293">
        <v>28.687449999999998</v>
      </c>
      <c r="M2293">
        <v>-98.120800000000003</v>
      </c>
      <c r="N2293" s="28">
        <v>2281886.84</v>
      </c>
      <c r="O2293" s="28">
        <v>311613.69</v>
      </c>
      <c r="P2293" s="26">
        <v>276</v>
      </c>
      <c r="Q2293" s="26">
        <v>11650</v>
      </c>
      <c r="R2293" s="26">
        <v>17005</v>
      </c>
      <c r="S2293" s="29" t="s">
        <v>72</v>
      </c>
      <c r="T2293" s="30">
        <v>40487</v>
      </c>
      <c r="U2293" s="30">
        <v>40612</v>
      </c>
      <c r="V2293" s="30">
        <v>40603</v>
      </c>
      <c r="W2293">
        <v>0</v>
      </c>
      <c r="X2293" s="26">
        <v>5522</v>
      </c>
      <c r="Y2293" s="26" t="s">
        <v>72</v>
      </c>
      <c r="Z2293" s="26" t="s">
        <v>72</v>
      </c>
      <c r="AA2293" s="26" t="s">
        <v>4069</v>
      </c>
      <c r="AB2293" s="31" t="s">
        <v>72</v>
      </c>
      <c r="AC2293" s="31" t="s">
        <v>72</v>
      </c>
      <c r="AD2293" s="26">
        <v>3115.6343010760629</v>
      </c>
      <c r="AE2293" s="26">
        <v>1056</v>
      </c>
      <c r="AF2293" s="26" t="s">
        <v>72</v>
      </c>
      <c r="AG2293" s="26">
        <v>23418</v>
      </c>
      <c r="AH2293" s="28">
        <v>5.9235000000000003E-2</v>
      </c>
      <c r="AI2293" t="s">
        <v>72</v>
      </c>
      <c r="AJ2293" s="26">
        <v>97493</v>
      </c>
      <c r="AK2293" s="28">
        <v>0.27287400000000001</v>
      </c>
      <c r="AL2293" t="s">
        <v>72</v>
      </c>
      <c r="AM2293" s="26">
        <v>132136</v>
      </c>
      <c r="AN2293" s="28">
        <v>0.41217999999999999</v>
      </c>
      <c r="AO2293" t="s">
        <v>72</v>
      </c>
      <c r="AP2293" s="32">
        <v>149467.15625</v>
      </c>
      <c r="AQ2293" s="36">
        <v>0.46568499889679543</v>
      </c>
      <c r="AR2293" s="32">
        <f t="shared" si="286"/>
        <v>231893.40105473279</v>
      </c>
      <c r="AS2293" s="32">
        <f t="shared" si="288"/>
        <v>3</v>
      </c>
      <c r="AT2293" s="32">
        <f t="shared" si="289"/>
        <v>1</v>
      </c>
      <c r="AU2293" s="32">
        <f t="shared" si="290"/>
        <v>3</v>
      </c>
      <c r="AV2293" s="32">
        <f t="shared" si="283"/>
        <v>155367.887880297</v>
      </c>
      <c r="AW2293" s="32">
        <f t="shared" si="284"/>
        <v>0.48406952076559323</v>
      </c>
      <c r="AX2293" s="32">
        <f t="shared" si="285"/>
        <v>241048.193055807</v>
      </c>
      <c r="AY2293" s="26">
        <v>2</v>
      </c>
      <c r="AZ2293" s="26">
        <v>1</v>
      </c>
      <c r="BA2293" s="26">
        <v>11366.85</v>
      </c>
      <c r="BB2293" s="26">
        <v>6.37</v>
      </c>
      <c r="BC2293" s="26">
        <v>160.26</v>
      </c>
      <c r="BD2293" s="26">
        <v>167.41</v>
      </c>
      <c r="BE2293" s="28">
        <v>0.08</v>
      </c>
      <c r="BF2293" s="28">
        <v>5.0999999999999996</v>
      </c>
      <c r="BG2293" s="28">
        <v>0.8</v>
      </c>
      <c r="BH2293" s="28">
        <v>-0.97</v>
      </c>
      <c r="BI2293" s="28">
        <v>0.09</v>
      </c>
      <c r="BJ2293" s="28">
        <v>7.01</v>
      </c>
      <c r="BK2293" s="28">
        <v>0.69</v>
      </c>
      <c r="BL2293" s="28">
        <v>-1.59</v>
      </c>
      <c r="BM2293" s="28">
        <v>0.08</v>
      </c>
      <c r="BN2293" s="28">
        <v>6.27</v>
      </c>
      <c r="BO2293" s="28">
        <v>0.79</v>
      </c>
      <c r="BP2293" s="28">
        <v>-1.27</v>
      </c>
      <c r="BQ2293" s="26">
        <v>49.847599000000002</v>
      </c>
      <c r="BR2293" s="26">
        <v>3266.7761230000001</v>
      </c>
      <c r="BS2293" s="31">
        <f t="shared" si="287"/>
        <v>9.952145999999999</v>
      </c>
    </row>
    <row r="2294" spans="1:71">
      <c r="A2294" s="26">
        <v>42297349310000</v>
      </c>
      <c r="B2294" s="26" t="s">
        <v>9280</v>
      </c>
      <c r="C2294" t="s">
        <v>4989</v>
      </c>
      <c r="D2294" s="26" t="s">
        <v>705</v>
      </c>
      <c r="E2294" s="27" t="s">
        <v>706</v>
      </c>
      <c r="F2294" t="s">
        <v>66</v>
      </c>
      <c r="G2294" t="s">
        <v>67</v>
      </c>
      <c r="H2294" t="s">
        <v>4990</v>
      </c>
      <c r="I2294" t="s">
        <v>4991</v>
      </c>
      <c r="J2294" t="s">
        <v>149</v>
      </c>
      <c r="K2294" t="s">
        <v>9261</v>
      </c>
      <c r="L2294">
        <v>28.713059999999999</v>
      </c>
      <c r="M2294">
        <v>-98.142200000000003</v>
      </c>
      <c r="N2294" s="28">
        <v>2274957.46</v>
      </c>
      <c r="O2294" s="28">
        <v>320873.67</v>
      </c>
      <c r="P2294" s="26">
        <v>297</v>
      </c>
      <c r="Q2294" s="26">
        <v>11235</v>
      </c>
      <c r="R2294" s="26">
        <v>16902</v>
      </c>
      <c r="S2294" s="29" t="s">
        <v>72</v>
      </c>
      <c r="T2294" s="30">
        <v>40511</v>
      </c>
      <c r="U2294" s="30">
        <v>40692</v>
      </c>
      <c r="V2294" s="30">
        <v>40695</v>
      </c>
      <c r="W2294">
        <v>1983.4000244140625</v>
      </c>
      <c r="X2294" s="26">
        <v>5830</v>
      </c>
      <c r="Y2294" s="26" t="s">
        <v>72</v>
      </c>
      <c r="Z2294" s="26" t="s">
        <v>72</v>
      </c>
      <c r="AA2294" s="26" t="s">
        <v>4069</v>
      </c>
      <c r="AB2294" s="31" t="s">
        <v>72</v>
      </c>
      <c r="AC2294" s="31" t="s">
        <v>72</v>
      </c>
      <c r="AD2294" s="26">
        <v>2084.5326160053801</v>
      </c>
      <c r="AE2294" s="26">
        <v>1032</v>
      </c>
      <c r="AF2294" s="26" t="s">
        <v>72</v>
      </c>
      <c r="AG2294" s="26">
        <v>63112</v>
      </c>
      <c r="AH2294" s="28">
        <v>0.11281099999999999</v>
      </c>
      <c r="AI2294" t="s">
        <v>72</v>
      </c>
      <c r="AJ2294" s="26">
        <v>89455</v>
      </c>
      <c r="AK2294" s="28">
        <v>0.18532000000000001</v>
      </c>
      <c r="AL2294" t="s">
        <v>72</v>
      </c>
      <c r="AM2294" s="26">
        <v>103950</v>
      </c>
      <c r="AN2294" s="28">
        <v>0.220249</v>
      </c>
      <c r="AO2294" t="s">
        <v>72</v>
      </c>
      <c r="AP2294" s="32">
        <v>137506.71875</v>
      </c>
      <c r="AQ2294" s="36">
        <v>0.28663724015425357</v>
      </c>
      <c r="AR2294" s="32">
        <f t="shared" si="286"/>
        <v>188241.51025730287</v>
      </c>
      <c r="AS2294" s="32">
        <f t="shared" si="288"/>
        <v>3</v>
      </c>
      <c r="AT2294" s="32">
        <f t="shared" si="289"/>
        <v>1</v>
      </c>
      <c r="AU2294" s="32">
        <f t="shared" si="290"/>
        <v>3</v>
      </c>
      <c r="AV2294" s="32">
        <f t="shared" si="283"/>
        <v>135383.97352058318</v>
      </c>
      <c r="AW2294" s="32">
        <f t="shared" si="284"/>
        <v>0.28221230848806445</v>
      </c>
      <c r="AX2294" s="32">
        <f t="shared" si="285"/>
        <v>185335.55212297058</v>
      </c>
      <c r="AY2294" s="26">
        <v>2</v>
      </c>
      <c r="AZ2294" s="26">
        <v>1</v>
      </c>
      <c r="BA2294" s="26">
        <v>10983.28</v>
      </c>
      <c r="BB2294" s="26">
        <v>32.630000000000003</v>
      </c>
      <c r="BC2294" s="26">
        <v>138.46</v>
      </c>
      <c r="BD2294" s="26">
        <v>171.16</v>
      </c>
      <c r="BE2294" s="28">
        <v>7.0000000000000007E-2</v>
      </c>
      <c r="BF2294" s="28">
        <v>4.58</v>
      </c>
      <c r="BG2294" s="28">
        <v>0.76</v>
      </c>
      <c r="BH2294" s="28">
        <v>-0.65</v>
      </c>
      <c r="BI2294" s="28">
        <v>0.09</v>
      </c>
      <c r="BJ2294" s="28">
        <v>7.32</v>
      </c>
      <c r="BK2294" s="28">
        <v>0.72</v>
      </c>
      <c r="BL2294" s="28">
        <v>-1.03</v>
      </c>
      <c r="BM2294" s="28">
        <v>0.08</v>
      </c>
      <c r="BN2294" s="28">
        <v>6.02</v>
      </c>
      <c r="BO2294" s="28">
        <v>0.78</v>
      </c>
      <c r="BP2294" s="28">
        <v>-0.86</v>
      </c>
      <c r="BQ2294" s="26">
        <v>47.237299999999998</v>
      </c>
      <c r="BR2294" s="26">
        <v>2239.578857</v>
      </c>
      <c r="BS2294" s="31">
        <f t="shared" si="287"/>
        <v>8.9722080000000002</v>
      </c>
    </row>
    <row r="2295" spans="1:71">
      <c r="A2295" s="26">
        <v>42297349340000</v>
      </c>
      <c r="B2295" s="26" t="s">
        <v>9280</v>
      </c>
      <c r="C2295" t="s">
        <v>4992</v>
      </c>
      <c r="D2295" s="26" t="s">
        <v>705</v>
      </c>
      <c r="E2295" s="27" t="s">
        <v>706</v>
      </c>
      <c r="F2295" t="s">
        <v>66</v>
      </c>
      <c r="G2295" t="s">
        <v>67</v>
      </c>
      <c r="H2295" t="s">
        <v>4993</v>
      </c>
      <c r="I2295" t="s">
        <v>4994</v>
      </c>
      <c r="J2295" t="s">
        <v>149</v>
      </c>
      <c r="K2295" t="s">
        <v>9261</v>
      </c>
      <c r="L2295">
        <v>28.70664</v>
      </c>
      <c r="M2295">
        <v>-98.144549999999995</v>
      </c>
      <c r="N2295" s="28">
        <v>2274221.2799999998</v>
      </c>
      <c r="O2295" s="28">
        <v>318534.06</v>
      </c>
      <c r="P2295" s="26">
        <v>314</v>
      </c>
      <c r="Q2295" s="26">
        <v>11471</v>
      </c>
      <c r="R2295" s="26">
        <v>16361</v>
      </c>
      <c r="S2295" s="29" t="s">
        <v>72</v>
      </c>
      <c r="T2295" s="30">
        <v>40676</v>
      </c>
      <c r="U2295" s="30">
        <v>40690</v>
      </c>
      <c r="V2295" s="30">
        <v>40817</v>
      </c>
      <c r="W2295">
        <v>0</v>
      </c>
      <c r="X2295" s="26">
        <v>5470</v>
      </c>
      <c r="Y2295" s="26" t="s">
        <v>72</v>
      </c>
      <c r="Z2295" s="26" t="s">
        <v>72</v>
      </c>
      <c r="AA2295" s="26" t="s">
        <v>4069</v>
      </c>
      <c r="AB2295" s="31" t="s">
        <v>72</v>
      </c>
      <c r="AC2295" s="31" t="s">
        <v>72</v>
      </c>
      <c r="AD2295" s="26">
        <v>2297.9884547944125</v>
      </c>
      <c r="AE2295" s="26" t="s">
        <v>72</v>
      </c>
      <c r="AF2295" s="26" t="s">
        <v>72</v>
      </c>
      <c r="AG2295" s="26">
        <v>64471</v>
      </c>
      <c r="AH2295" s="28">
        <v>0.14238200000000001</v>
      </c>
      <c r="AI2295">
        <v>10980</v>
      </c>
      <c r="AJ2295" s="26">
        <v>85727</v>
      </c>
      <c r="AK2295" s="28">
        <v>0.199569</v>
      </c>
      <c r="AL2295">
        <v>14600</v>
      </c>
      <c r="AM2295" s="26">
        <v>100069</v>
      </c>
      <c r="AN2295" s="28">
        <v>0.23174700000000001</v>
      </c>
      <c r="AO2295">
        <v>17042</v>
      </c>
      <c r="AP2295" s="32">
        <v>118677.0234375</v>
      </c>
      <c r="AQ2295" s="36">
        <v>0.27271842970874088</v>
      </c>
      <c r="AR2295" s="32">
        <f t="shared" si="286"/>
        <v>166948.18549594714</v>
      </c>
      <c r="AS2295" s="32">
        <f t="shared" si="288"/>
        <v>3</v>
      </c>
      <c r="AT2295" s="32">
        <f t="shared" si="289"/>
        <v>1</v>
      </c>
      <c r="AU2295" s="32">
        <f t="shared" si="290"/>
        <v>2</v>
      </c>
      <c r="AV2295" s="32">
        <f t="shared" si="283"/>
        <v>124534.93867116088</v>
      </c>
      <c r="AW2295" s="32">
        <f t="shared" si="284"/>
        <v>0.2861798512848579</v>
      </c>
      <c r="AX2295" s="32">
        <f t="shared" si="285"/>
        <v>175188.77234858071</v>
      </c>
      <c r="AY2295" s="26">
        <v>2</v>
      </c>
      <c r="AZ2295" s="26">
        <v>1</v>
      </c>
      <c r="BA2295" s="26">
        <v>11050.92</v>
      </c>
      <c r="BB2295" s="26">
        <v>27.94</v>
      </c>
      <c r="BC2295" s="26">
        <v>140.74</v>
      </c>
      <c r="BD2295" s="26">
        <v>170.31</v>
      </c>
      <c r="BE2295" s="28">
        <v>7.0000000000000007E-2</v>
      </c>
      <c r="BF2295" s="28">
        <v>4.59</v>
      </c>
      <c r="BG2295" s="28">
        <v>0.76</v>
      </c>
      <c r="BH2295" s="28">
        <v>-0.78</v>
      </c>
      <c r="BI2295" s="28">
        <v>0.09</v>
      </c>
      <c r="BJ2295" s="28">
        <v>7.36</v>
      </c>
      <c r="BK2295" s="28">
        <v>0.72</v>
      </c>
      <c r="BL2295" s="28">
        <v>-1.38</v>
      </c>
      <c r="BM2295" s="28">
        <v>0.08</v>
      </c>
      <c r="BN2295" s="28">
        <v>5.99</v>
      </c>
      <c r="BO2295" s="28">
        <v>0.78</v>
      </c>
      <c r="BP2295" s="28">
        <v>-1.1200000000000001</v>
      </c>
      <c r="BQ2295" s="26">
        <v>47.237299999999998</v>
      </c>
      <c r="BR2295" s="26">
        <v>2286.6467280000002</v>
      </c>
      <c r="BS2295" s="31">
        <f t="shared" si="287"/>
        <v>9.1199519999999996</v>
      </c>
    </row>
    <row r="2296" spans="1:71">
      <c r="A2296" s="26">
        <v>42297349360000</v>
      </c>
      <c r="B2296" s="26" t="s">
        <v>9280</v>
      </c>
      <c r="C2296" t="s">
        <v>4995</v>
      </c>
      <c r="D2296" s="26" t="s">
        <v>705</v>
      </c>
      <c r="E2296" s="27" t="s">
        <v>706</v>
      </c>
      <c r="F2296" t="s">
        <v>66</v>
      </c>
      <c r="G2296" t="s">
        <v>67</v>
      </c>
      <c r="H2296" t="s">
        <v>4996</v>
      </c>
      <c r="I2296" t="s">
        <v>4997</v>
      </c>
      <c r="J2296" t="s">
        <v>149</v>
      </c>
      <c r="K2296" t="s">
        <v>9261</v>
      </c>
      <c r="L2296">
        <v>28.70363</v>
      </c>
      <c r="M2296">
        <v>-98.181820000000002</v>
      </c>
      <c r="N2296" s="28">
        <v>2262281.9500000002</v>
      </c>
      <c r="O2296" s="28">
        <v>317354.23</v>
      </c>
      <c r="P2296" s="26">
        <v>368</v>
      </c>
      <c r="Q2296" s="26">
        <v>11595</v>
      </c>
      <c r="R2296" s="26">
        <v>16360</v>
      </c>
      <c r="S2296" s="29" t="s">
        <v>72</v>
      </c>
      <c r="T2296" s="30">
        <v>40529</v>
      </c>
      <c r="U2296" s="30">
        <v>40752</v>
      </c>
      <c r="V2296" s="30">
        <v>40756</v>
      </c>
      <c r="W2296">
        <v>1890.5</v>
      </c>
      <c r="X2296" s="26">
        <v>5240</v>
      </c>
      <c r="Y2296" s="26" t="s">
        <v>72</v>
      </c>
      <c r="Z2296" s="26" t="s">
        <v>72</v>
      </c>
      <c r="AA2296" s="26" t="s">
        <v>4069</v>
      </c>
      <c r="AB2296" s="31" t="s">
        <v>72</v>
      </c>
      <c r="AC2296" s="31" t="s">
        <v>72</v>
      </c>
      <c r="AD2296" s="26">
        <v>2037.7526995209873</v>
      </c>
      <c r="AE2296" s="26" t="s">
        <v>72</v>
      </c>
      <c r="AF2296" s="26" t="s">
        <v>72</v>
      </c>
      <c r="AG2296" s="26">
        <v>90477</v>
      </c>
      <c r="AH2296" s="28">
        <v>0.17427899999999999</v>
      </c>
      <c r="AI2296">
        <v>11193</v>
      </c>
      <c r="AJ2296" s="26">
        <v>121077</v>
      </c>
      <c r="AK2296" s="28">
        <v>0.241503</v>
      </c>
      <c r="AL2296">
        <v>14978</v>
      </c>
      <c r="AM2296" s="26">
        <v>144615</v>
      </c>
      <c r="AN2296" s="28">
        <v>0.29678300000000002</v>
      </c>
      <c r="AO2296">
        <v>17891</v>
      </c>
      <c r="AP2296" s="32">
        <v>177972.140625</v>
      </c>
      <c r="AQ2296" s="36">
        <v>0.36266320999812252</v>
      </c>
      <c r="AR2296" s="32">
        <f t="shared" si="286"/>
        <v>242163.52879466768</v>
      </c>
      <c r="AS2296" s="32">
        <f t="shared" si="288"/>
        <v>4</v>
      </c>
      <c r="AT2296" s="32">
        <f t="shared" si="289"/>
        <v>1</v>
      </c>
      <c r="AU2296" s="32">
        <f t="shared" si="290"/>
        <v>3</v>
      </c>
      <c r="AV2296" s="32">
        <f t="shared" si="283"/>
        <v>194954.21511211834</v>
      </c>
      <c r="AW2296" s="32">
        <f t="shared" si="284"/>
        <v>0.39726847812771438</v>
      </c>
      <c r="AX2296" s="32">
        <f t="shared" si="285"/>
        <v>265270.73574072379</v>
      </c>
      <c r="AY2296" s="26">
        <v>2</v>
      </c>
      <c r="AZ2296" s="26">
        <v>1</v>
      </c>
      <c r="BA2296" s="26">
        <v>10967.56</v>
      </c>
      <c r="BB2296" s="26">
        <v>32.020000000000003</v>
      </c>
      <c r="BC2296" s="26">
        <v>129.91999999999999</v>
      </c>
      <c r="BD2296" s="26">
        <v>166.24</v>
      </c>
      <c r="BE2296" s="28">
        <v>0.06</v>
      </c>
      <c r="BF2296" s="28">
        <v>4.07</v>
      </c>
      <c r="BG2296" s="28">
        <v>0.73</v>
      </c>
      <c r="BH2296" s="28">
        <v>-0.8</v>
      </c>
      <c r="BI2296" s="28">
        <v>0.09</v>
      </c>
      <c r="BJ2296" s="28">
        <v>7.55</v>
      </c>
      <c r="BK2296" s="28">
        <v>0.71</v>
      </c>
      <c r="BL2296" s="28">
        <v>-2.0099999999999998</v>
      </c>
      <c r="BM2296" s="28">
        <v>7.0000000000000007E-2</v>
      </c>
      <c r="BN2296" s="28">
        <v>5.58</v>
      </c>
      <c r="BO2296" s="28">
        <v>0.77</v>
      </c>
      <c r="BP2296" s="28">
        <v>-1.59</v>
      </c>
      <c r="BQ2296" s="26">
        <v>48.102401</v>
      </c>
      <c r="BR2296" s="26">
        <v>1536.8117669999999</v>
      </c>
      <c r="BS2296" s="31">
        <f t="shared" si="287"/>
        <v>8.3018879999999982</v>
      </c>
    </row>
    <row r="2297" spans="1:71">
      <c r="A2297" s="26">
        <v>42297349400000</v>
      </c>
      <c r="B2297" s="26" t="s">
        <v>9280</v>
      </c>
      <c r="C2297" t="s">
        <v>4998</v>
      </c>
      <c r="D2297" s="26" t="s">
        <v>705</v>
      </c>
      <c r="E2297" s="27" t="s">
        <v>706</v>
      </c>
      <c r="F2297" t="s">
        <v>66</v>
      </c>
      <c r="G2297" t="s">
        <v>67</v>
      </c>
      <c r="H2297" t="s">
        <v>4999</v>
      </c>
      <c r="I2297" t="s">
        <v>5000</v>
      </c>
      <c r="J2297" t="s">
        <v>149</v>
      </c>
      <c r="K2297" t="s">
        <v>9261</v>
      </c>
      <c r="L2297">
        <v>28.662960000000002</v>
      </c>
      <c r="M2297">
        <v>-98.154250000000005</v>
      </c>
      <c r="N2297" s="28">
        <v>2271226.77</v>
      </c>
      <c r="O2297" s="28">
        <v>302630.84000000003</v>
      </c>
      <c r="P2297" s="26">
        <v>270</v>
      </c>
      <c r="Q2297" s="26">
        <v>11811</v>
      </c>
      <c r="R2297" s="26">
        <v>16755</v>
      </c>
      <c r="S2297" s="29">
        <v>10.5</v>
      </c>
      <c r="T2297" s="30">
        <v>40530</v>
      </c>
      <c r="U2297" s="30" t="s">
        <v>72</v>
      </c>
      <c r="V2297" s="30">
        <v>40756</v>
      </c>
      <c r="W2297">
        <v>0</v>
      </c>
      <c r="X2297" s="26">
        <v>5336</v>
      </c>
      <c r="Y2297" s="26" t="s">
        <v>72</v>
      </c>
      <c r="Z2297" s="26" t="s">
        <v>72</v>
      </c>
      <c r="AA2297" s="26" t="s">
        <v>4069</v>
      </c>
      <c r="AB2297" s="31" t="s">
        <v>72</v>
      </c>
      <c r="AC2297" s="31" t="s">
        <v>72</v>
      </c>
      <c r="AD2297" s="26">
        <v>2716.2705381883466</v>
      </c>
      <c r="AE2297" s="26">
        <v>880.79998779296875</v>
      </c>
      <c r="AF2297" s="26" t="s">
        <v>72</v>
      </c>
      <c r="AG2297" s="26">
        <v>47248</v>
      </c>
      <c r="AH2297" s="28">
        <v>0.116025</v>
      </c>
      <c r="AI2297">
        <v>2199</v>
      </c>
      <c r="AJ2297" s="26">
        <v>63502</v>
      </c>
      <c r="AK2297" s="28">
        <v>0.17029</v>
      </c>
      <c r="AL2297">
        <v>2956</v>
      </c>
      <c r="AM2297" s="26">
        <v>76869</v>
      </c>
      <c r="AN2297" s="28">
        <v>0.20840900000000001</v>
      </c>
      <c r="AO2297">
        <v>3578</v>
      </c>
      <c r="AP2297" s="32">
        <v>95016.65625</v>
      </c>
      <c r="AQ2297" s="36">
        <v>0.25809094400904464</v>
      </c>
      <c r="AR2297" s="32">
        <f t="shared" si="286"/>
        <v>140698.75333960089</v>
      </c>
      <c r="AS2297" s="32">
        <f t="shared" si="288"/>
        <v>2</v>
      </c>
      <c r="AT2297" s="32">
        <f t="shared" si="289"/>
        <v>1</v>
      </c>
      <c r="AU2297" s="32">
        <f t="shared" si="290"/>
        <v>2</v>
      </c>
      <c r="AV2297" s="32">
        <f t="shared" si="283"/>
        <v>102210.57100356072</v>
      </c>
      <c r="AW2297" s="32">
        <f t="shared" si="284"/>
        <v>0.27763156270838013</v>
      </c>
      <c r="AX2297" s="32">
        <f t="shared" si="285"/>
        <v>151351.35760294399</v>
      </c>
      <c r="AY2297" s="26">
        <v>2</v>
      </c>
      <c r="AZ2297" s="26">
        <v>1</v>
      </c>
      <c r="BA2297" s="26">
        <v>11602.41</v>
      </c>
      <c r="BB2297" s="26">
        <v>-6.16</v>
      </c>
      <c r="BC2297" s="26">
        <v>161.34</v>
      </c>
      <c r="BD2297" s="26">
        <v>157.34</v>
      </c>
      <c r="BE2297" s="28">
        <v>7.0000000000000007E-2</v>
      </c>
      <c r="BF2297" s="28">
        <v>4.91</v>
      </c>
      <c r="BG2297" s="28">
        <v>0.77</v>
      </c>
      <c r="BH2297" s="28">
        <v>-1.56</v>
      </c>
      <c r="BI2297" s="28">
        <v>0.09</v>
      </c>
      <c r="BJ2297" s="28">
        <v>7.37</v>
      </c>
      <c r="BK2297" s="28">
        <v>0.66</v>
      </c>
      <c r="BL2297" s="28">
        <v>-2.73</v>
      </c>
      <c r="BM2297" s="28">
        <v>0.08</v>
      </c>
      <c r="BN2297" s="28">
        <v>5.99</v>
      </c>
      <c r="BO2297" s="28">
        <v>0.78</v>
      </c>
      <c r="BP2297" s="28">
        <v>-2.1</v>
      </c>
      <c r="BQ2297" s="26">
        <v>51.009101000000001</v>
      </c>
      <c r="BR2297" s="26">
        <v>3595.1032709999999</v>
      </c>
      <c r="BS2297" s="31">
        <f t="shared" si="287"/>
        <v>9.583596</v>
      </c>
    </row>
    <row r="2298" spans="1:71">
      <c r="A2298" s="26">
        <v>42297349410000</v>
      </c>
      <c r="B2298" s="26" t="s">
        <v>9280</v>
      </c>
      <c r="C2298" t="s">
        <v>5001</v>
      </c>
      <c r="D2298" s="26" t="s">
        <v>705</v>
      </c>
      <c r="E2298" s="27" t="s">
        <v>706</v>
      </c>
      <c r="F2298" t="s">
        <v>66</v>
      </c>
      <c r="G2298" t="s">
        <v>67</v>
      </c>
      <c r="H2298" t="s">
        <v>5002</v>
      </c>
      <c r="I2298" t="s">
        <v>5003</v>
      </c>
      <c r="J2298" t="s">
        <v>149</v>
      </c>
      <c r="K2298" t="s">
        <v>9261</v>
      </c>
      <c r="L2298">
        <v>28.657599999999999</v>
      </c>
      <c r="M2298">
        <v>-98.200530000000001</v>
      </c>
      <c r="N2298" s="28">
        <v>2256398.62</v>
      </c>
      <c r="O2298" s="28">
        <v>300577.71999999997</v>
      </c>
      <c r="P2298" s="26">
        <v>331</v>
      </c>
      <c r="Q2298" s="26">
        <v>12049</v>
      </c>
      <c r="R2298" s="26">
        <v>17065</v>
      </c>
      <c r="S2298" s="29" t="s">
        <v>72</v>
      </c>
      <c r="T2298" s="30">
        <v>40522</v>
      </c>
      <c r="U2298" s="30" t="s">
        <v>72</v>
      </c>
      <c r="V2298" s="30">
        <v>40725</v>
      </c>
      <c r="W2298">
        <v>0</v>
      </c>
      <c r="X2298" s="26">
        <v>5378</v>
      </c>
      <c r="Y2298" s="26" t="s">
        <v>72</v>
      </c>
      <c r="Z2298" s="26" t="s">
        <v>72</v>
      </c>
      <c r="AA2298" s="26" t="s">
        <v>4069</v>
      </c>
      <c r="AB2298" s="31" t="s">
        <v>72</v>
      </c>
      <c r="AC2298" s="31" t="s">
        <v>72</v>
      </c>
      <c r="AD2298" s="26">
        <v>2486.1761757666263</v>
      </c>
      <c r="AE2298" s="26">
        <v>1370</v>
      </c>
      <c r="AF2298" s="26" t="s">
        <v>72</v>
      </c>
      <c r="AG2298" s="26">
        <v>101775</v>
      </c>
      <c r="AH2298" s="28">
        <v>0.22409299999999999</v>
      </c>
      <c r="AI2298" t="s">
        <v>72</v>
      </c>
      <c r="AJ2298" s="26">
        <v>154870</v>
      </c>
      <c r="AK2298" s="28">
        <v>0.37909300000000001</v>
      </c>
      <c r="AL2298" t="s">
        <v>72</v>
      </c>
      <c r="AM2298" s="26">
        <v>193877</v>
      </c>
      <c r="AN2298" s="28">
        <v>0.486126</v>
      </c>
      <c r="AO2298" t="s">
        <v>72</v>
      </c>
      <c r="AP2298" s="32">
        <v>229624.5625</v>
      </c>
      <c r="AQ2298" s="36">
        <v>0.57088711665833469</v>
      </c>
      <c r="AR2298" s="32">
        <f t="shared" si="286"/>
        <v>330671.58214852522</v>
      </c>
      <c r="AS2298" s="32">
        <f t="shared" si="288"/>
        <v>4</v>
      </c>
      <c r="AT2298" s="32">
        <f t="shared" si="289"/>
        <v>1</v>
      </c>
      <c r="AU2298" s="32">
        <f t="shared" si="290"/>
        <v>4</v>
      </c>
      <c r="AV2298" s="32">
        <f t="shared" si="283"/>
        <v>245080.88299553739</v>
      </c>
      <c r="AW2298" s="32">
        <f t="shared" si="284"/>
        <v>0.60931425243935311</v>
      </c>
      <c r="AX2298" s="32">
        <f t="shared" si="285"/>
        <v>352929.50567730289</v>
      </c>
      <c r="AY2298" s="26">
        <v>2</v>
      </c>
      <c r="AZ2298" s="26">
        <v>1</v>
      </c>
      <c r="BA2298" s="26">
        <v>11403.48</v>
      </c>
      <c r="BB2298" s="26">
        <v>-10.6</v>
      </c>
      <c r="BC2298" s="26">
        <v>150.86000000000001</v>
      </c>
      <c r="BD2298" s="26">
        <v>133.44999999999999</v>
      </c>
      <c r="BE2298" s="28">
        <v>7.0000000000000007E-2</v>
      </c>
      <c r="BF2298" s="28">
        <v>4.68</v>
      </c>
      <c r="BG2298" s="28">
        <v>0.74</v>
      </c>
      <c r="BH2298" s="28">
        <v>-1.1000000000000001</v>
      </c>
      <c r="BI2298" s="28">
        <v>0.09</v>
      </c>
      <c r="BJ2298" s="28">
        <v>7.47</v>
      </c>
      <c r="BK2298" s="28">
        <v>0.63</v>
      </c>
      <c r="BL2298" s="28">
        <v>-3.59</v>
      </c>
      <c r="BM2298" s="28">
        <v>7.0000000000000007E-2</v>
      </c>
      <c r="BN2298" s="28">
        <v>5.78</v>
      </c>
      <c r="BO2298" s="28">
        <v>0.77</v>
      </c>
      <c r="BP2298" s="28">
        <v>-2.71</v>
      </c>
      <c r="BQ2298" s="26">
        <v>48.787199999999999</v>
      </c>
      <c r="BR2298" s="26">
        <v>2275.9228509999998</v>
      </c>
      <c r="BS2298" s="31">
        <f t="shared" si="287"/>
        <v>8.5537620000000008</v>
      </c>
    </row>
    <row r="2299" spans="1:71">
      <c r="A2299" s="26">
        <v>42297349430000</v>
      </c>
      <c r="B2299" s="26" t="s">
        <v>9280</v>
      </c>
      <c r="C2299" t="s">
        <v>5004</v>
      </c>
      <c r="D2299" s="26" t="s">
        <v>705</v>
      </c>
      <c r="E2299" s="27" t="s">
        <v>706</v>
      </c>
      <c r="F2299" t="s">
        <v>66</v>
      </c>
      <c r="G2299" t="s">
        <v>67</v>
      </c>
      <c r="H2299" t="s">
        <v>5005</v>
      </c>
      <c r="I2299" t="s">
        <v>5006</v>
      </c>
      <c r="J2299" t="s">
        <v>149</v>
      </c>
      <c r="K2299" t="s">
        <v>9261</v>
      </c>
      <c r="L2299">
        <v>28.684239999999999</v>
      </c>
      <c r="M2299">
        <v>-98.194140000000004</v>
      </c>
      <c r="N2299" s="28">
        <v>2258381.19</v>
      </c>
      <c r="O2299" s="28">
        <v>310277.24</v>
      </c>
      <c r="P2299" s="26">
        <v>347</v>
      </c>
      <c r="Q2299" s="26">
        <v>11679</v>
      </c>
      <c r="R2299" s="26">
        <v>16480</v>
      </c>
      <c r="S2299" s="29" t="s">
        <v>72</v>
      </c>
      <c r="T2299" s="30">
        <v>40550</v>
      </c>
      <c r="U2299" s="30">
        <v>40726</v>
      </c>
      <c r="V2299" s="30">
        <v>40756</v>
      </c>
      <c r="W2299">
        <v>0</v>
      </c>
      <c r="X2299" s="26">
        <v>5130</v>
      </c>
      <c r="Y2299" s="26" t="s">
        <v>72</v>
      </c>
      <c r="Z2299" s="26" t="s">
        <v>72</v>
      </c>
      <c r="AA2299" s="26" t="s">
        <v>4069</v>
      </c>
      <c r="AB2299" s="31" t="s">
        <v>72</v>
      </c>
      <c r="AC2299" s="31" t="s">
        <v>72</v>
      </c>
      <c r="AD2299" s="26">
        <v>2366.1750126760458</v>
      </c>
      <c r="AE2299" s="26" t="s">
        <v>72</v>
      </c>
      <c r="AF2299" s="26" t="s">
        <v>72</v>
      </c>
      <c r="AG2299" s="26">
        <v>77586</v>
      </c>
      <c r="AH2299" s="28">
        <v>0.162745</v>
      </c>
      <c r="AI2299">
        <v>8936</v>
      </c>
      <c r="AJ2299" s="26">
        <v>110150</v>
      </c>
      <c r="AK2299" s="28">
        <v>0.25391900000000001</v>
      </c>
      <c r="AL2299">
        <v>12687</v>
      </c>
      <c r="AM2299" s="26">
        <v>130917</v>
      </c>
      <c r="AN2299" s="28">
        <v>0.31101899999999999</v>
      </c>
      <c r="AO2299">
        <v>15078</v>
      </c>
      <c r="AP2299" s="32">
        <v>149804.6875</v>
      </c>
      <c r="AQ2299" s="36">
        <v>0.35446410834424363</v>
      </c>
      <c r="AR2299" s="32">
        <f t="shared" si="286"/>
        <v>212544.83467693112</v>
      </c>
      <c r="AS2299" s="32">
        <f t="shared" si="288"/>
        <v>3</v>
      </c>
      <c r="AT2299" s="32">
        <f t="shared" si="289"/>
        <v>1</v>
      </c>
      <c r="AU2299" s="32">
        <f t="shared" si="290"/>
        <v>3</v>
      </c>
      <c r="AV2299" s="32">
        <f t="shared" si="283"/>
        <v>167617.72051656918</v>
      </c>
      <c r="AW2299" s="32">
        <f t="shared" si="284"/>
        <v>0.39661286196802309</v>
      </c>
      <c r="AX2299" s="32">
        <f t="shared" si="285"/>
        <v>237818.19708490928</v>
      </c>
      <c r="AY2299" s="26">
        <v>2</v>
      </c>
      <c r="AZ2299" s="26">
        <v>1</v>
      </c>
      <c r="BA2299" s="26">
        <v>11139.32</v>
      </c>
      <c r="BB2299" s="26">
        <v>10.81</v>
      </c>
      <c r="BC2299" s="26">
        <v>138.22999999999999</v>
      </c>
      <c r="BD2299" s="26">
        <v>149.22999999999999</v>
      </c>
      <c r="BE2299" s="28">
        <v>0.06</v>
      </c>
      <c r="BF2299" s="28">
        <v>4.24</v>
      </c>
      <c r="BG2299" s="28">
        <v>0.73</v>
      </c>
      <c r="BH2299" s="28">
        <v>-0.99</v>
      </c>
      <c r="BI2299" s="28">
        <v>0.09</v>
      </c>
      <c r="BJ2299" s="28">
        <v>7.53</v>
      </c>
      <c r="BK2299" s="28">
        <v>0.67</v>
      </c>
      <c r="BL2299" s="28">
        <v>-3.1</v>
      </c>
      <c r="BM2299" s="28">
        <v>7.0000000000000007E-2</v>
      </c>
      <c r="BN2299" s="28">
        <v>5.6</v>
      </c>
      <c r="BO2299" s="28">
        <v>0.77</v>
      </c>
      <c r="BP2299" s="28">
        <v>-2.38</v>
      </c>
      <c r="BQ2299" s="26">
        <v>49.363799999999998</v>
      </c>
      <c r="BR2299" s="26">
        <v>2124.4445799999999</v>
      </c>
      <c r="BS2299" s="31">
        <f t="shared" si="287"/>
        <v>8.3352689999999985</v>
      </c>
    </row>
    <row r="2300" spans="1:71">
      <c r="A2300" s="26">
        <v>42297349480000</v>
      </c>
      <c r="B2300" s="26" t="s">
        <v>9280</v>
      </c>
      <c r="C2300" t="s">
        <v>5007</v>
      </c>
      <c r="D2300" s="26" t="s">
        <v>128</v>
      </c>
      <c r="E2300" s="27" t="s">
        <v>706</v>
      </c>
      <c r="F2300" t="s">
        <v>66</v>
      </c>
      <c r="G2300" t="s">
        <v>67</v>
      </c>
      <c r="H2300" t="s">
        <v>3470</v>
      </c>
      <c r="I2300" t="s">
        <v>3471</v>
      </c>
      <c r="J2300" t="s">
        <v>131</v>
      </c>
      <c r="K2300" t="s">
        <v>9261</v>
      </c>
      <c r="L2300">
        <v>28.678719999999998</v>
      </c>
      <c r="M2300">
        <v>-98.196430000000007</v>
      </c>
      <c r="N2300" s="28">
        <v>2257660.7599999998</v>
      </c>
      <c r="O2300" s="28">
        <v>308265.28999999998</v>
      </c>
      <c r="P2300" s="26">
        <v>342.20001220703125</v>
      </c>
      <c r="Q2300" s="26">
        <v>11457</v>
      </c>
      <c r="R2300" s="26">
        <v>15827</v>
      </c>
      <c r="S2300" s="29">
        <v>9.3000001907348633</v>
      </c>
      <c r="T2300" s="30">
        <v>40521</v>
      </c>
      <c r="U2300" s="30">
        <v>40680</v>
      </c>
      <c r="V2300" s="30">
        <v>40664</v>
      </c>
      <c r="W2300">
        <v>1869</v>
      </c>
      <c r="X2300" s="26">
        <v>4631</v>
      </c>
      <c r="Y2300" s="26" t="s">
        <v>72</v>
      </c>
      <c r="Z2300" s="26" t="s">
        <v>72</v>
      </c>
      <c r="AA2300" s="26" t="s">
        <v>4069</v>
      </c>
      <c r="AB2300" s="31" t="s">
        <v>72</v>
      </c>
      <c r="AC2300" s="31" t="s">
        <v>72</v>
      </c>
      <c r="AD2300" s="26">
        <v>2174.6004298312787</v>
      </c>
      <c r="AE2300" s="26">
        <v>783</v>
      </c>
      <c r="AF2300" s="26" t="s">
        <v>72</v>
      </c>
      <c r="AG2300" s="26">
        <v>47507</v>
      </c>
      <c r="AH2300" s="28">
        <v>7.6280000000000001E-2</v>
      </c>
      <c r="AI2300">
        <v>40726</v>
      </c>
      <c r="AJ2300" s="26">
        <v>63467</v>
      </c>
      <c r="AK2300" s="28">
        <v>0.107873</v>
      </c>
      <c r="AL2300">
        <v>53314</v>
      </c>
      <c r="AM2300" s="26">
        <v>72581</v>
      </c>
      <c r="AN2300" s="28">
        <v>0.156197</v>
      </c>
      <c r="AO2300">
        <v>53789</v>
      </c>
      <c r="AP2300" s="32">
        <v>93055.3203125</v>
      </c>
      <c r="AQ2300" s="36">
        <v>0.20235813954964982</v>
      </c>
      <c r="AR2300" s="32">
        <f t="shared" si="286"/>
        <v>128872.71101278802</v>
      </c>
      <c r="AS2300" s="32">
        <f t="shared" si="288"/>
        <v>2</v>
      </c>
      <c r="AT2300" s="32">
        <f t="shared" si="289"/>
        <v>1</v>
      </c>
      <c r="AU2300" s="32">
        <f t="shared" si="290"/>
        <v>2</v>
      </c>
      <c r="AV2300" s="32">
        <f t="shared" si="283"/>
        <v>115339.56782417405</v>
      </c>
      <c r="AW2300" s="32">
        <f t="shared" si="284"/>
        <v>0.25081747376700281</v>
      </c>
      <c r="AX2300" s="32">
        <f t="shared" si="285"/>
        <v>159734.26068093354</v>
      </c>
      <c r="AY2300" s="26">
        <v>2</v>
      </c>
      <c r="AZ2300" s="26">
        <v>1</v>
      </c>
      <c r="BA2300" s="26">
        <v>11189.17</v>
      </c>
      <c r="BB2300" s="26">
        <v>4.53</v>
      </c>
      <c r="BC2300" s="26">
        <v>140.97</v>
      </c>
      <c r="BD2300" s="26">
        <v>144.1</v>
      </c>
      <c r="BE2300" s="28">
        <v>7.0000000000000007E-2</v>
      </c>
      <c r="BF2300" s="28">
        <v>4.32</v>
      </c>
      <c r="BG2300" s="28">
        <v>0.73</v>
      </c>
      <c r="BH2300" s="28">
        <v>-1.03</v>
      </c>
      <c r="BI2300" s="28">
        <v>0.09</v>
      </c>
      <c r="BJ2300" s="28">
        <v>7.52</v>
      </c>
      <c r="BK2300" s="28">
        <v>0.66</v>
      </c>
      <c r="BL2300" s="28">
        <v>-3.32</v>
      </c>
      <c r="BM2300" s="28">
        <v>7.0000000000000007E-2</v>
      </c>
      <c r="BN2300" s="28">
        <v>5.63</v>
      </c>
      <c r="BO2300" s="28">
        <v>0.77</v>
      </c>
      <c r="BP2300" s="28">
        <v>-2.5299999999999998</v>
      </c>
      <c r="BQ2300" s="26">
        <v>48.608699000000001</v>
      </c>
      <c r="BR2300" s="26">
        <v>2124.4445799999999</v>
      </c>
      <c r="BS2300" s="31">
        <f t="shared" si="287"/>
        <v>8.3736180000000004</v>
      </c>
    </row>
    <row r="2301" spans="1:71">
      <c r="A2301" s="26">
        <v>42297349500200</v>
      </c>
      <c r="B2301" s="26" t="s">
        <v>9280</v>
      </c>
      <c r="C2301" t="s">
        <v>5008</v>
      </c>
      <c r="D2301" s="26" t="s">
        <v>705</v>
      </c>
      <c r="E2301" s="27" t="s">
        <v>706</v>
      </c>
      <c r="F2301" t="s">
        <v>66</v>
      </c>
      <c r="G2301" t="s">
        <v>67</v>
      </c>
      <c r="H2301" t="s">
        <v>5009</v>
      </c>
      <c r="I2301" t="s">
        <v>5010</v>
      </c>
      <c r="J2301" t="s">
        <v>149</v>
      </c>
      <c r="K2301" t="s">
        <v>9261</v>
      </c>
      <c r="L2301">
        <v>28.679739999999999</v>
      </c>
      <c r="M2301">
        <v>-98.177130000000005</v>
      </c>
      <c r="N2301" s="28">
        <v>2263846.5</v>
      </c>
      <c r="O2301" s="28">
        <v>308679.15999999997</v>
      </c>
      <c r="P2301" s="26">
        <v>349</v>
      </c>
      <c r="Q2301" s="26">
        <v>11882</v>
      </c>
      <c r="R2301" s="26">
        <v>17433</v>
      </c>
      <c r="S2301" s="29" t="s">
        <v>72</v>
      </c>
      <c r="T2301" s="30">
        <v>40576</v>
      </c>
      <c r="U2301" s="30">
        <v>40720</v>
      </c>
      <c r="V2301" s="30">
        <v>40695</v>
      </c>
      <c r="W2301">
        <v>0</v>
      </c>
      <c r="X2301" s="26">
        <v>5943</v>
      </c>
      <c r="Y2301" s="26" t="s">
        <v>72</v>
      </c>
      <c r="Z2301" s="26" t="s">
        <v>72</v>
      </c>
      <c r="AA2301" s="26" t="s">
        <v>4069</v>
      </c>
      <c r="AB2301" s="31" t="s">
        <v>72</v>
      </c>
      <c r="AC2301" s="31" t="s">
        <v>72</v>
      </c>
      <c r="AD2301" s="26">
        <v>3117.3644037165395</v>
      </c>
      <c r="AE2301" s="26">
        <v>912</v>
      </c>
      <c r="AF2301" s="26" t="s">
        <v>72</v>
      </c>
      <c r="AG2301" s="26">
        <v>59448</v>
      </c>
      <c r="AH2301" s="28">
        <v>0.15753700000000001</v>
      </c>
      <c r="AI2301" t="s">
        <v>72</v>
      </c>
      <c r="AJ2301" s="26">
        <v>78544</v>
      </c>
      <c r="AK2301" s="28">
        <v>0.23024600000000001</v>
      </c>
      <c r="AL2301" t="s">
        <v>72</v>
      </c>
      <c r="AM2301" s="26">
        <v>93287</v>
      </c>
      <c r="AN2301" s="28">
        <v>0.29091099999999998</v>
      </c>
      <c r="AO2301" t="s">
        <v>72</v>
      </c>
      <c r="AP2301" s="32">
        <v>105540.90625</v>
      </c>
      <c r="AQ2301" s="36">
        <v>0.32900946427973443</v>
      </c>
      <c r="AR2301" s="32">
        <f t="shared" si="286"/>
        <v>163775.58142751298</v>
      </c>
      <c r="AS2301" s="32">
        <f t="shared" si="288"/>
        <v>2</v>
      </c>
      <c r="AT2301" s="32">
        <f t="shared" si="289"/>
        <v>1</v>
      </c>
      <c r="AU2301" s="32">
        <f t="shared" si="290"/>
        <v>2</v>
      </c>
      <c r="AV2301" s="32">
        <f t="shared" si="283"/>
        <v>101935.85762661955</v>
      </c>
      <c r="AW2301" s="32">
        <f t="shared" si="284"/>
        <v>0.31777121402754094</v>
      </c>
      <c r="AX2301" s="32">
        <f t="shared" si="285"/>
        <v>158181.36250949427</v>
      </c>
      <c r="AY2301" s="26">
        <v>2</v>
      </c>
      <c r="AZ2301" s="26">
        <v>1</v>
      </c>
      <c r="BA2301" s="26">
        <v>11286.99</v>
      </c>
      <c r="BB2301" s="26">
        <v>6.12</v>
      </c>
      <c r="BC2301" s="26">
        <v>145.68</v>
      </c>
      <c r="BD2301" s="26">
        <v>154.25</v>
      </c>
      <c r="BE2301" s="28">
        <v>7.0000000000000007E-2</v>
      </c>
      <c r="BF2301" s="28">
        <v>4.47</v>
      </c>
      <c r="BG2301" s="28">
        <v>0.75</v>
      </c>
      <c r="BH2301" s="28">
        <v>-1.24</v>
      </c>
      <c r="BI2301" s="28">
        <v>0.09</v>
      </c>
      <c r="BJ2301" s="28">
        <v>7.55</v>
      </c>
      <c r="BK2301" s="28">
        <v>0.67</v>
      </c>
      <c r="BL2301" s="28">
        <v>-3.05</v>
      </c>
      <c r="BM2301" s="28">
        <v>0.08</v>
      </c>
      <c r="BN2301" s="28">
        <v>5.74</v>
      </c>
      <c r="BO2301" s="28">
        <v>0.77</v>
      </c>
      <c r="BP2301" s="28">
        <v>-2.34</v>
      </c>
      <c r="BQ2301" s="26">
        <v>48.767699999999998</v>
      </c>
      <c r="BR2301" s="26">
        <v>2440.8178710000002</v>
      </c>
      <c r="BS2301" s="31">
        <f t="shared" si="287"/>
        <v>8.7845040000000001</v>
      </c>
    </row>
    <row r="2302" spans="1:71">
      <c r="A2302" s="26">
        <v>42297349540000</v>
      </c>
      <c r="B2302" s="26" t="s">
        <v>9280</v>
      </c>
      <c r="C2302" t="s">
        <v>5011</v>
      </c>
      <c r="D2302" s="26" t="s">
        <v>705</v>
      </c>
      <c r="E2302" s="27" t="s">
        <v>706</v>
      </c>
      <c r="F2302" t="s">
        <v>66</v>
      </c>
      <c r="G2302" t="s">
        <v>67</v>
      </c>
      <c r="H2302" t="s">
        <v>5012</v>
      </c>
      <c r="I2302" t="s">
        <v>5013</v>
      </c>
      <c r="J2302" t="s">
        <v>149</v>
      </c>
      <c r="K2302" t="s">
        <v>9261</v>
      </c>
      <c r="L2302">
        <v>28.641760000000001</v>
      </c>
      <c r="M2302">
        <v>-98.185450000000003</v>
      </c>
      <c r="N2302" s="28">
        <v>2261274.9700000002</v>
      </c>
      <c r="O2302" s="28">
        <v>294852.18</v>
      </c>
      <c r="P2302" s="26">
        <v>269</v>
      </c>
      <c r="Q2302" s="26">
        <v>11822</v>
      </c>
      <c r="R2302" s="26">
        <v>17930</v>
      </c>
      <c r="S2302" s="29">
        <v>12</v>
      </c>
      <c r="T2302" s="30">
        <v>40560</v>
      </c>
      <c r="U2302" s="30">
        <v>40739</v>
      </c>
      <c r="V2302" s="30">
        <v>40725</v>
      </c>
      <c r="W2302">
        <v>0</v>
      </c>
      <c r="X2302" s="26">
        <v>6284</v>
      </c>
      <c r="Y2302" s="26" t="s">
        <v>72</v>
      </c>
      <c r="Z2302" s="26" t="s">
        <v>72</v>
      </c>
      <c r="AA2302" s="26" t="s">
        <v>4069</v>
      </c>
      <c r="AB2302" s="31" t="s">
        <v>72</v>
      </c>
      <c r="AC2302" s="31" t="s">
        <v>72</v>
      </c>
      <c r="AD2302" s="26">
        <v>2389.7015303965504</v>
      </c>
      <c r="AE2302" s="26">
        <v>1063</v>
      </c>
      <c r="AF2302" s="26" t="s">
        <v>72</v>
      </c>
      <c r="AG2302" s="26">
        <v>72858</v>
      </c>
      <c r="AH2302" s="28">
        <v>0.14752799999999999</v>
      </c>
      <c r="AI2302" t="s">
        <v>72</v>
      </c>
      <c r="AJ2302" s="26">
        <v>104571</v>
      </c>
      <c r="AK2302" s="28">
        <v>0.24105299999999999</v>
      </c>
      <c r="AL2302" t="s">
        <v>72</v>
      </c>
      <c r="AM2302" s="26">
        <v>127630</v>
      </c>
      <c r="AN2302" s="28">
        <v>0.30604199999999998</v>
      </c>
      <c r="AO2302" t="s">
        <v>72</v>
      </c>
      <c r="AP2302" s="32">
        <v>138577.21875</v>
      </c>
      <c r="AQ2302" s="36">
        <v>0.33115819172497257</v>
      </c>
      <c r="AR2302" s="32">
        <f t="shared" si="286"/>
        <v>197192.21868532014</v>
      </c>
      <c r="AS2302" s="32">
        <f t="shared" si="288"/>
        <v>3</v>
      </c>
      <c r="AT2302" s="32">
        <f t="shared" si="289"/>
        <v>1</v>
      </c>
      <c r="AU2302" s="32">
        <f t="shared" si="290"/>
        <v>3</v>
      </c>
      <c r="AV2302" s="32">
        <f t="shared" si="283"/>
        <v>126580.7185908657</v>
      </c>
      <c r="AW2302" s="32">
        <f t="shared" si="284"/>
        <v>0.30249013693528687</v>
      </c>
      <c r="AX2302" s="32">
        <f t="shared" si="285"/>
        <v>180121.47282841147</v>
      </c>
      <c r="AY2302" s="26">
        <v>2</v>
      </c>
      <c r="AZ2302" s="26">
        <v>1</v>
      </c>
      <c r="BA2302" s="26">
        <v>11692.56</v>
      </c>
      <c r="BB2302" s="26">
        <v>-2.79</v>
      </c>
      <c r="BC2302" s="26">
        <v>161.55000000000001</v>
      </c>
      <c r="BD2302" s="26">
        <v>153.4</v>
      </c>
      <c r="BE2302" s="28">
        <v>7.0000000000000007E-2</v>
      </c>
      <c r="BF2302" s="28">
        <v>5.01</v>
      </c>
      <c r="BG2302" s="28">
        <v>0.76</v>
      </c>
      <c r="BH2302" s="28">
        <v>-1.35</v>
      </c>
      <c r="BI2302" s="28">
        <v>0.09</v>
      </c>
      <c r="BJ2302" s="28">
        <v>7.41</v>
      </c>
      <c r="BK2302" s="28">
        <v>0.63</v>
      </c>
      <c r="BL2302" s="28">
        <v>-2.82</v>
      </c>
      <c r="BM2302" s="28">
        <v>0.08</v>
      </c>
      <c r="BN2302" s="28">
        <v>5.95</v>
      </c>
      <c r="BO2302" s="28">
        <v>0.77</v>
      </c>
      <c r="BP2302" s="28">
        <v>-2.13</v>
      </c>
      <c r="BQ2302" s="26">
        <v>50.319198</v>
      </c>
      <c r="BR2302" s="26">
        <v>3058.680175</v>
      </c>
      <c r="BS2302" s="31">
        <f t="shared" si="287"/>
        <v>9.1598850000000009</v>
      </c>
    </row>
    <row r="2303" spans="1:71">
      <c r="A2303" s="26">
        <v>42297349570000</v>
      </c>
      <c r="B2303" s="26" t="s">
        <v>9280</v>
      </c>
      <c r="C2303" t="s">
        <v>5014</v>
      </c>
      <c r="D2303" s="26" t="s">
        <v>705</v>
      </c>
      <c r="E2303" s="27" t="s">
        <v>706</v>
      </c>
      <c r="F2303" t="s">
        <v>66</v>
      </c>
      <c r="G2303" t="s">
        <v>67</v>
      </c>
      <c r="H2303" t="s">
        <v>5015</v>
      </c>
      <c r="I2303" t="s">
        <v>5016</v>
      </c>
      <c r="J2303" t="s">
        <v>149</v>
      </c>
      <c r="K2303" t="s">
        <v>9261</v>
      </c>
      <c r="L2303">
        <v>28.699369999999998</v>
      </c>
      <c r="M2303">
        <v>-98.148120000000006</v>
      </c>
      <c r="N2303" s="28">
        <v>2273096.17</v>
      </c>
      <c r="O2303" s="28">
        <v>315882.58</v>
      </c>
      <c r="P2303" s="26">
        <v>324</v>
      </c>
      <c r="Q2303" s="26">
        <v>11518</v>
      </c>
      <c r="R2303" s="26">
        <v>16675</v>
      </c>
      <c r="S2303" s="29" t="s">
        <v>72</v>
      </c>
      <c r="T2303" s="30">
        <v>40677</v>
      </c>
      <c r="U2303" s="30">
        <v>40703</v>
      </c>
      <c r="V2303" s="30">
        <v>40848</v>
      </c>
      <c r="W2303">
        <v>0</v>
      </c>
      <c r="X2303" s="26">
        <v>5058</v>
      </c>
      <c r="Y2303" s="26" t="s">
        <v>72</v>
      </c>
      <c r="Z2303" s="26" t="s">
        <v>72</v>
      </c>
      <c r="AA2303" s="26" t="s">
        <v>4069</v>
      </c>
      <c r="AB2303" s="31" t="s">
        <v>72</v>
      </c>
      <c r="AC2303" s="31" t="s">
        <v>72</v>
      </c>
      <c r="AD2303" s="26">
        <v>2244.4323925134431</v>
      </c>
      <c r="AE2303" s="26" t="s">
        <v>72</v>
      </c>
      <c r="AF2303" s="26" t="s">
        <v>72</v>
      </c>
      <c r="AG2303" s="26">
        <v>40788</v>
      </c>
      <c r="AH2303" s="28">
        <v>9.1786999999999994E-2</v>
      </c>
      <c r="AI2303">
        <v>2199</v>
      </c>
      <c r="AJ2303" s="26">
        <v>60344</v>
      </c>
      <c r="AK2303" s="28">
        <v>0.142458</v>
      </c>
      <c r="AL2303">
        <v>3253</v>
      </c>
      <c r="AM2303" s="26">
        <v>74014</v>
      </c>
      <c r="AN2303" s="28">
        <v>0.16963</v>
      </c>
      <c r="AO2303">
        <v>3989</v>
      </c>
      <c r="AP2303" s="32">
        <v>124402.34375</v>
      </c>
      <c r="AQ2303" s="36">
        <v>0.27921265001709228</v>
      </c>
      <c r="AR2303" s="32">
        <f t="shared" si="286"/>
        <v>173822.98280302534</v>
      </c>
      <c r="AS2303" s="32">
        <f t="shared" si="288"/>
        <v>3</v>
      </c>
      <c r="AT2303" s="32">
        <f t="shared" si="289"/>
        <v>1</v>
      </c>
      <c r="AU2303" s="32">
        <f t="shared" si="290"/>
        <v>3</v>
      </c>
      <c r="AV2303" s="32">
        <f t="shared" si="283"/>
        <v>141176.24616943457</v>
      </c>
      <c r="AW2303" s="32">
        <f t="shared" si="284"/>
        <v>0.31686053995613084</v>
      </c>
      <c r="AX2303" s="32">
        <f t="shared" si="285"/>
        <v>197260.56174166975</v>
      </c>
      <c r="AY2303" s="26">
        <v>2</v>
      </c>
      <c r="AZ2303" s="26">
        <v>1</v>
      </c>
      <c r="BA2303" s="26">
        <v>11127.93</v>
      </c>
      <c r="BB2303" s="26">
        <v>22.42</v>
      </c>
      <c r="BC2303" s="26">
        <v>143.22</v>
      </c>
      <c r="BD2303" s="26">
        <v>169</v>
      </c>
      <c r="BE2303" s="28">
        <v>7.0000000000000007E-2</v>
      </c>
      <c r="BF2303" s="28">
        <v>4.5999999999999996</v>
      </c>
      <c r="BG2303" s="28">
        <v>0.77</v>
      </c>
      <c r="BH2303" s="28">
        <v>-0.93</v>
      </c>
      <c r="BI2303" s="28">
        <v>0.09</v>
      </c>
      <c r="BJ2303" s="28">
        <v>7.41</v>
      </c>
      <c r="BK2303" s="28">
        <v>0.71</v>
      </c>
      <c r="BL2303" s="28">
        <v>-1.78</v>
      </c>
      <c r="BM2303" s="28">
        <v>0.08</v>
      </c>
      <c r="BN2303" s="28">
        <v>5.95</v>
      </c>
      <c r="BO2303" s="28">
        <v>0.78</v>
      </c>
      <c r="BP2303" s="28">
        <v>-1.41</v>
      </c>
      <c r="BQ2303" s="26">
        <v>48.583499000000003</v>
      </c>
      <c r="BR2303" s="26">
        <v>2440.1120599999999</v>
      </c>
      <c r="BS2303" s="31">
        <f t="shared" si="287"/>
        <v>9.1517579999999992</v>
      </c>
    </row>
    <row r="2304" spans="1:71">
      <c r="A2304" s="26">
        <v>42297349590000</v>
      </c>
      <c r="B2304" s="26" t="s">
        <v>9280</v>
      </c>
      <c r="C2304" t="s">
        <v>5017</v>
      </c>
      <c r="D2304" s="26" t="s">
        <v>705</v>
      </c>
      <c r="E2304" s="27" t="s">
        <v>706</v>
      </c>
      <c r="F2304" t="s">
        <v>66</v>
      </c>
      <c r="G2304" t="s">
        <v>67</v>
      </c>
      <c r="H2304" t="s">
        <v>5018</v>
      </c>
      <c r="I2304" t="s">
        <v>5019</v>
      </c>
      <c r="J2304" t="s">
        <v>149</v>
      </c>
      <c r="K2304" t="s">
        <v>9261</v>
      </c>
      <c r="L2304">
        <v>28.71602</v>
      </c>
      <c r="M2304">
        <v>-98.140559999999994</v>
      </c>
      <c r="N2304" s="28">
        <v>2275475.23</v>
      </c>
      <c r="O2304" s="28">
        <v>321953.68</v>
      </c>
      <c r="P2304" s="26">
        <v>284</v>
      </c>
      <c r="Q2304" s="26">
        <v>11141</v>
      </c>
      <c r="R2304" s="26">
        <v>17820</v>
      </c>
      <c r="S2304" s="29" t="s">
        <v>72</v>
      </c>
      <c r="T2304" s="30">
        <v>40708</v>
      </c>
      <c r="U2304" s="30">
        <v>40869</v>
      </c>
      <c r="V2304" s="30">
        <v>40848</v>
      </c>
      <c r="W2304">
        <v>0</v>
      </c>
      <c r="X2304" s="26">
        <v>6343</v>
      </c>
      <c r="Y2304" s="26" t="s">
        <v>72</v>
      </c>
      <c r="Z2304" s="26" t="s">
        <v>72</v>
      </c>
      <c r="AA2304" s="26" t="s">
        <v>4069</v>
      </c>
      <c r="AB2304" s="31" t="s">
        <v>72</v>
      </c>
      <c r="AC2304" s="31" t="s">
        <v>72</v>
      </c>
      <c r="AD2304" s="26">
        <v>2027.5167611503714</v>
      </c>
      <c r="AE2304" s="26" t="s">
        <v>72</v>
      </c>
      <c r="AF2304" s="26" t="s">
        <v>72</v>
      </c>
      <c r="AG2304" s="26">
        <v>41236</v>
      </c>
      <c r="AH2304" s="28">
        <v>7.936E-2</v>
      </c>
      <c r="AI2304">
        <v>4067</v>
      </c>
      <c r="AJ2304" s="26">
        <v>64111</v>
      </c>
      <c r="AK2304" s="28">
        <v>0.13462399999999999</v>
      </c>
      <c r="AL2304">
        <v>6323</v>
      </c>
      <c r="AM2304" s="26">
        <v>75091</v>
      </c>
      <c r="AN2304" s="28">
        <v>0.15665000000000001</v>
      </c>
      <c r="AO2304">
        <v>7405</v>
      </c>
      <c r="AP2304" s="32">
        <v>97098.8359375</v>
      </c>
      <c r="AQ2304" s="36">
        <v>0.19686951735147126</v>
      </c>
      <c r="AR2304" s="32">
        <f t="shared" si="286"/>
        <v>131944.74050871041</v>
      </c>
      <c r="AS2304" s="32">
        <f t="shared" si="288"/>
        <v>2</v>
      </c>
      <c r="AT2304" s="32">
        <f t="shared" si="289"/>
        <v>1</v>
      </c>
      <c r="AU2304" s="32">
        <f t="shared" si="290"/>
        <v>2</v>
      </c>
      <c r="AV2304" s="32">
        <f t="shared" si="283"/>
        <v>87868.093690879701</v>
      </c>
      <c r="AW2304" s="32">
        <f t="shared" si="284"/>
        <v>0.17815403272858979</v>
      </c>
      <c r="AX2304" s="32">
        <f t="shared" si="285"/>
        <v>119401.3574838401</v>
      </c>
      <c r="AY2304" s="26">
        <v>2</v>
      </c>
      <c r="AZ2304" s="26">
        <v>1</v>
      </c>
      <c r="BA2304" s="26">
        <v>10954.28</v>
      </c>
      <c r="BB2304" s="26">
        <v>34.44</v>
      </c>
      <c r="BC2304" s="26">
        <v>137.74</v>
      </c>
      <c r="BD2304" s="26">
        <v>171.45</v>
      </c>
      <c r="BE2304" s="28">
        <v>7.0000000000000007E-2</v>
      </c>
      <c r="BF2304" s="28">
        <v>4.58</v>
      </c>
      <c r="BG2304" s="28">
        <v>0.76</v>
      </c>
      <c r="BH2304" s="28">
        <v>-0.59</v>
      </c>
      <c r="BI2304" s="28">
        <v>0.09</v>
      </c>
      <c r="BJ2304" s="28">
        <v>7.29</v>
      </c>
      <c r="BK2304" s="28">
        <v>0.73</v>
      </c>
      <c r="BL2304" s="28">
        <v>-0.87</v>
      </c>
      <c r="BM2304" s="28">
        <v>0.08</v>
      </c>
      <c r="BN2304" s="28">
        <v>6.04</v>
      </c>
      <c r="BO2304" s="28">
        <v>0.78</v>
      </c>
      <c r="BP2304" s="28">
        <v>-0.73</v>
      </c>
      <c r="BQ2304" s="26">
        <v>48.3857</v>
      </c>
      <c r="BR2304" s="26">
        <v>2239.578857</v>
      </c>
      <c r="BS2304" s="31">
        <f t="shared" si="287"/>
        <v>9.0495179999999991</v>
      </c>
    </row>
    <row r="2305" spans="1:71">
      <c r="A2305" s="26">
        <v>42297349600000</v>
      </c>
      <c r="B2305" s="26" t="s">
        <v>9280</v>
      </c>
      <c r="C2305" t="s">
        <v>5020</v>
      </c>
      <c r="D2305" s="26" t="s">
        <v>705</v>
      </c>
      <c r="E2305" s="27" t="s">
        <v>706</v>
      </c>
      <c r="F2305" t="s">
        <v>66</v>
      </c>
      <c r="G2305" t="s">
        <v>67</v>
      </c>
      <c r="H2305" t="s">
        <v>5021</v>
      </c>
      <c r="I2305" t="s">
        <v>5022</v>
      </c>
      <c r="J2305" t="s">
        <v>149</v>
      </c>
      <c r="K2305" t="s">
        <v>9261</v>
      </c>
      <c r="L2305">
        <v>28.682089999999999</v>
      </c>
      <c r="M2305">
        <v>-98.175259999999994</v>
      </c>
      <c r="N2305" s="28">
        <v>2264440.06</v>
      </c>
      <c r="O2305" s="28">
        <v>309537.77</v>
      </c>
      <c r="P2305" s="26">
        <v>346</v>
      </c>
      <c r="Q2305" s="26">
        <v>11914</v>
      </c>
      <c r="R2305" s="26">
        <v>17823</v>
      </c>
      <c r="S2305" s="29" t="s">
        <v>72</v>
      </c>
      <c r="T2305" s="30">
        <v>40597</v>
      </c>
      <c r="U2305" s="30">
        <v>40780</v>
      </c>
      <c r="V2305" s="30">
        <v>40787</v>
      </c>
      <c r="W2305">
        <v>0</v>
      </c>
      <c r="X2305" s="26">
        <v>6480</v>
      </c>
      <c r="Y2305" s="26" t="s">
        <v>72</v>
      </c>
      <c r="Z2305" s="26" t="s">
        <v>72</v>
      </c>
      <c r="AA2305" s="26" t="s">
        <v>4069</v>
      </c>
      <c r="AB2305" s="31" t="s">
        <v>72</v>
      </c>
      <c r="AC2305" s="31" t="s">
        <v>72</v>
      </c>
      <c r="AD2305" s="26">
        <v>2738.4006398250604</v>
      </c>
      <c r="AE2305" s="26" t="s">
        <v>72</v>
      </c>
      <c r="AF2305" s="26" t="s">
        <v>72</v>
      </c>
      <c r="AG2305" s="26">
        <v>53526</v>
      </c>
      <c r="AH2305" s="28">
        <v>0.14492099999999999</v>
      </c>
      <c r="AI2305">
        <v>1182</v>
      </c>
      <c r="AJ2305" s="26">
        <v>73140</v>
      </c>
      <c r="AK2305" s="28">
        <v>0.20477600000000001</v>
      </c>
      <c r="AL2305">
        <v>1616</v>
      </c>
      <c r="AM2305" s="26">
        <v>87719</v>
      </c>
      <c r="AN2305" s="28">
        <v>0.242256</v>
      </c>
      <c r="AO2305">
        <v>1938</v>
      </c>
      <c r="AP2305" s="32">
        <v>116954.015625</v>
      </c>
      <c r="AQ2305" s="36">
        <v>0.32026695121761012</v>
      </c>
      <c r="AR2305" s="32">
        <f t="shared" si="286"/>
        <v>173641.26599051699</v>
      </c>
      <c r="AS2305" s="32">
        <f t="shared" si="288"/>
        <v>3</v>
      </c>
      <c r="AT2305" s="32">
        <f t="shared" si="289"/>
        <v>1</v>
      </c>
      <c r="AU2305" s="32">
        <f t="shared" si="290"/>
        <v>3</v>
      </c>
      <c r="AV2305" s="32">
        <f t="shared" si="283"/>
        <v>103598.15581597222</v>
      </c>
      <c r="AW2305" s="32">
        <f t="shared" si="284"/>
        <v>0.28369325617115465</v>
      </c>
      <c r="AX2305" s="32">
        <f t="shared" si="285"/>
        <v>153811.86215826659</v>
      </c>
      <c r="AY2305" s="26">
        <v>2</v>
      </c>
      <c r="AZ2305" s="26">
        <v>1</v>
      </c>
      <c r="BA2305" s="26">
        <v>11265.99</v>
      </c>
      <c r="BB2305" s="26">
        <v>8.5500000000000007</v>
      </c>
      <c r="BC2305" s="26">
        <v>144.77000000000001</v>
      </c>
      <c r="BD2305" s="26">
        <v>156.35</v>
      </c>
      <c r="BE2305" s="28">
        <v>7.0000000000000007E-2</v>
      </c>
      <c r="BF2305" s="28">
        <v>4.46</v>
      </c>
      <c r="BG2305" s="28">
        <v>0.75</v>
      </c>
      <c r="BH2305" s="28">
        <v>-1.22</v>
      </c>
      <c r="BI2305" s="28">
        <v>0.09</v>
      </c>
      <c r="BJ2305" s="28">
        <v>7.55</v>
      </c>
      <c r="BK2305" s="28">
        <v>0.68</v>
      </c>
      <c r="BL2305" s="28">
        <v>-2.94</v>
      </c>
      <c r="BM2305" s="28">
        <v>0.08</v>
      </c>
      <c r="BN2305" s="28">
        <v>5.74</v>
      </c>
      <c r="BO2305" s="28">
        <v>0.77</v>
      </c>
      <c r="BP2305" s="28">
        <v>-2.27</v>
      </c>
      <c r="BQ2305" s="26">
        <v>48.767699999999998</v>
      </c>
      <c r="BR2305" s="26">
        <v>2440.8178710000002</v>
      </c>
      <c r="BS2305" s="31">
        <f t="shared" si="287"/>
        <v>8.8599240000000012</v>
      </c>
    </row>
    <row r="2306" spans="1:71">
      <c r="A2306" s="26">
        <v>42297349610000</v>
      </c>
      <c r="B2306" s="26" t="s">
        <v>9280</v>
      </c>
      <c r="C2306" t="s">
        <v>5023</v>
      </c>
      <c r="D2306" s="26" t="s">
        <v>705</v>
      </c>
      <c r="E2306" s="27" t="s">
        <v>706</v>
      </c>
      <c r="F2306" t="s">
        <v>66</v>
      </c>
      <c r="G2306" t="s">
        <v>67</v>
      </c>
      <c r="H2306" t="s">
        <v>5024</v>
      </c>
      <c r="I2306" t="s">
        <v>5025</v>
      </c>
      <c r="J2306" t="s">
        <v>149</v>
      </c>
      <c r="K2306" t="s">
        <v>9261</v>
      </c>
      <c r="L2306">
        <v>28.646979999999999</v>
      </c>
      <c r="M2306">
        <v>-98.170280000000005</v>
      </c>
      <c r="N2306" s="28">
        <v>2266127.3599999999</v>
      </c>
      <c r="O2306" s="28">
        <v>296784.21000000002</v>
      </c>
      <c r="P2306" s="26">
        <v>298</v>
      </c>
      <c r="Q2306" s="26">
        <v>11783</v>
      </c>
      <c r="R2306" s="26">
        <v>17135</v>
      </c>
      <c r="S2306" s="29" t="s">
        <v>72</v>
      </c>
      <c r="T2306" s="30">
        <v>40593</v>
      </c>
      <c r="U2306" s="30">
        <v>40744</v>
      </c>
      <c r="V2306" s="30">
        <v>40725</v>
      </c>
      <c r="W2306">
        <v>0</v>
      </c>
      <c r="X2306" s="26">
        <v>5245</v>
      </c>
      <c r="Y2306" s="26" t="s">
        <v>72</v>
      </c>
      <c r="Z2306" s="26" t="s">
        <v>72</v>
      </c>
      <c r="AA2306" s="26" t="s">
        <v>4069</v>
      </c>
      <c r="AB2306" s="31" t="s">
        <v>72</v>
      </c>
      <c r="AC2306" s="31" t="s">
        <v>72</v>
      </c>
      <c r="AD2306" s="26">
        <v>2463.8543525169775</v>
      </c>
      <c r="AE2306" s="26">
        <v>1202.4000244140625</v>
      </c>
      <c r="AF2306" s="26" t="s">
        <v>72</v>
      </c>
      <c r="AG2306" s="26">
        <v>64953</v>
      </c>
      <c r="AH2306" s="28">
        <v>0.16577</v>
      </c>
      <c r="AI2306">
        <v>4267</v>
      </c>
      <c r="AJ2306" s="26">
        <v>81783</v>
      </c>
      <c r="AK2306" s="28">
        <v>0.20884800000000001</v>
      </c>
      <c r="AL2306">
        <v>5373</v>
      </c>
      <c r="AM2306" s="26">
        <v>99355</v>
      </c>
      <c r="AN2306" s="28">
        <v>0.24795700000000001</v>
      </c>
      <c r="AO2306">
        <v>6527</v>
      </c>
      <c r="AP2306" s="32">
        <v>123726.734375</v>
      </c>
      <c r="AQ2306" s="36">
        <v>0.30484465301255576</v>
      </c>
      <c r="AR2306" s="32">
        <f t="shared" si="286"/>
        <v>177684.23795822237</v>
      </c>
      <c r="AS2306" s="32">
        <f t="shared" si="288"/>
        <v>3</v>
      </c>
      <c r="AT2306" s="32">
        <f t="shared" si="289"/>
        <v>1</v>
      </c>
      <c r="AU2306" s="32">
        <f t="shared" si="290"/>
        <v>3</v>
      </c>
      <c r="AV2306" s="32">
        <f t="shared" si="283"/>
        <v>135403.51864871307</v>
      </c>
      <c r="AW2306" s="32">
        <f t="shared" si="284"/>
        <v>0.33361454876874547</v>
      </c>
      <c r="AX2306" s="32">
        <f t="shared" si="285"/>
        <v>194453.29378078101</v>
      </c>
      <c r="AY2306" s="26">
        <v>2</v>
      </c>
      <c r="AZ2306" s="26">
        <v>1</v>
      </c>
      <c r="BA2306" s="26">
        <v>11726.51</v>
      </c>
      <c r="BB2306" s="26">
        <v>-6.43</v>
      </c>
      <c r="BC2306" s="26">
        <v>164.09</v>
      </c>
      <c r="BD2306" s="26">
        <v>155.72</v>
      </c>
      <c r="BE2306" s="28">
        <v>7.0000000000000007E-2</v>
      </c>
      <c r="BF2306" s="28">
        <v>5</v>
      </c>
      <c r="BG2306" s="28">
        <v>0.77</v>
      </c>
      <c r="BH2306" s="28">
        <v>-1.58</v>
      </c>
      <c r="BI2306" s="28">
        <v>0.09</v>
      </c>
      <c r="BJ2306" s="28">
        <v>7.39</v>
      </c>
      <c r="BK2306" s="28">
        <v>0.64</v>
      </c>
      <c r="BL2306" s="28">
        <v>-2.73</v>
      </c>
      <c r="BM2306" s="28">
        <v>0.08</v>
      </c>
      <c r="BN2306" s="28">
        <v>5.97</v>
      </c>
      <c r="BO2306" s="28">
        <v>0.77</v>
      </c>
      <c r="BP2306" s="28">
        <v>-2.08</v>
      </c>
      <c r="BQ2306" s="26">
        <v>50.319198</v>
      </c>
      <c r="BR2306" s="26">
        <v>3220.2854000000002</v>
      </c>
      <c r="BS2306" s="31">
        <f t="shared" si="287"/>
        <v>9.4515840000000004</v>
      </c>
    </row>
    <row r="2307" spans="1:71">
      <c r="A2307" s="26">
        <v>42297349630000</v>
      </c>
      <c r="B2307" s="26" t="s">
        <v>9280</v>
      </c>
      <c r="C2307" t="s">
        <v>5026</v>
      </c>
      <c r="D2307" s="26" t="s">
        <v>705</v>
      </c>
      <c r="E2307" s="27" t="s">
        <v>706</v>
      </c>
      <c r="F2307" t="s">
        <v>66</v>
      </c>
      <c r="G2307" t="s">
        <v>67</v>
      </c>
      <c r="H2307" t="s">
        <v>5027</v>
      </c>
      <c r="I2307" t="s">
        <v>5028</v>
      </c>
      <c r="J2307" t="s">
        <v>149</v>
      </c>
      <c r="K2307" t="s">
        <v>9261</v>
      </c>
      <c r="L2307">
        <v>28.68207</v>
      </c>
      <c r="M2307">
        <v>-98.175299999999993</v>
      </c>
      <c r="N2307" s="28">
        <v>2264427.29</v>
      </c>
      <c r="O2307" s="28">
        <v>309530.40999999997</v>
      </c>
      <c r="P2307" s="26">
        <v>296</v>
      </c>
      <c r="Q2307" s="26">
        <v>11548</v>
      </c>
      <c r="R2307" s="26">
        <v>16120</v>
      </c>
      <c r="S2307" s="29" t="s">
        <v>72</v>
      </c>
      <c r="T2307" s="30">
        <v>40557</v>
      </c>
      <c r="U2307" s="30">
        <v>40780</v>
      </c>
      <c r="V2307" s="30">
        <v>40787</v>
      </c>
      <c r="W2307">
        <v>1740.300048828125</v>
      </c>
      <c r="X2307" s="26">
        <v>6047</v>
      </c>
      <c r="Y2307" s="26" t="s">
        <v>72</v>
      </c>
      <c r="Z2307" s="26" t="s">
        <v>72</v>
      </c>
      <c r="AA2307" s="26" t="s">
        <v>4069</v>
      </c>
      <c r="AB2307" s="31" t="s">
        <v>72</v>
      </c>
      <c r="AC2307" s="31" t="s">
        <v>72</v>
      </c>
      <c r="AD2307" s="26">
        <v>2026.683437833063</v>
      </c>
      <c r="AE2307" s="26" t="s">
        <v>72</v>
      </c>
      <c r="AF2307" s="26" t="s">
        <v>72</v>
      </c>
      <c r="AG2307" s="26">
        <v>56275</v>
      </c>
      <c r="AH2307" s="28">
        <v>0.112374</v>
      </c>
      <c r="AI2307">
        <v>11673</v>
      </c>
      <c r="AJ2307" s="26">
        <v>77321</v>
      </c>
      <c r="AK2307" s="28">
        <v>0.16153699999999999</v>
      </c>
      <c r="AL2307">
        <v>16038</v>
      </c>
      <c r="AM2307" s="26">
        <v>93242</v>
      </c>
      <c r="AN2307" s="28">
        <v>0.19531000000000001</v>
      </c>
      <c r="AO2307">
        <v>19341</v>
      </c>
      <c r="AP2307" s="32">
        <v>121353.4765625</v>
      </c>
      <c r="AQ2307" s="36">
        <v>0.24594508107268154</v>
      </c>
      <c r="AR2307" s="32">
        <f t="shared" si="286"/>
        <v>164885.75591236464</v>
      </c>
      <c r="AS2307" s="32">
        <f t="shared" si="288"/>
        <v>3</v>
      </c>
      <c r="AT2307" s="32">
        <f t="shared" si="289"/>
        <v>1</v>
      </c>
      <c r="AU2307" s="32">
        <f t="shared" si="290"/>
        <v>2</v>
      </c>
      <c r="AV2307" s="32">
        <f t="shared" si="283"/>
        <v>115192.48478067637</v>
      </c>
      <c r="AW2307" s="32">
        <f t="shared" si="284"/>
        <v>0.23345870106783398</v>
      </c>
      <c r="AX2307" s="32">
        <f t="shared" si="285"/>
        <v>156514.67486968299</v>
      </c>
      <c r="AY2307" s="26">
        <v>2</v>
      </c>
      <c r="AZ2307" s="26">
        <v>1</v>
      </c>
      <c r="BA2307" s="26">
        <v>11266.07</v>
      </c>
      <c r="BB2307" s="26">
        <v>8.5399999999999991</v>
      </c>
      <c r="BC2307" s="26">
        <v>144.77000000000001</v>
      </c>
      <c r="BD2307" s="26">
        <v>156.32</v>
      </c>
      <c r="BE2307" s="28">
        <v>7.0000000000000007E-2</v>
      </c>
      <c r="BF2307" s="28">
        <v>4.46</v>
      </c>
      <c r="BG2307" s="28">
        <v>0.75</v>
      </c>
      <c r="BH2307" s="28">
        <v>-1.22</v>
      </c>
      <c r="BI2307" s="28">
        <v>0.09</v>
      </c>
      <c r="BJ2307" s="28">
        <v>7.55</v>
      </c>
      <c r="BK2307" s="28">
        <v>0.68</v>
      </c>
      <c r="BL2307" s="28">
        <v>-2.95</v>
      </c>
      <c r="BM2307" s="28">
        <v>0.08</v>
      </c>
      <c r="BN2307" s="28">
        <v>5.74</v>
      </c>
      <c r="BO2307" s="28">
        <v>0.77</v>
      </c>
      <c r="BP2307" s="28">
        <v>-2.27</v>
      </c>
      <c r="BQ2307" s="26">
        <v>48.767699999999998</v>
      </c>
      <c r="BR2307" s="26">
        <v>2440.8178710000002</v>
      </c>
      <c r="BS2307" s="31">
        <f t="shared" si="287"/>
        <v>8.8599240000000012</v>
      </c>
    </row>
    <row r="2308" spans="1:71">
      <c r="A2308" s="26">
        <v>42297349650000</v>
      </c>
      <c r="B2308" s="26" t="s">
        <v>9280</v>
      </c>
      <c r="C2308" t="s">
        <v>5029</v>
      </c>
      <c r="D2308" s="26" t="s">
        <v>705</v>
      </c>
      <c r="E2308" s="27" t="s">
        <v>706</v>
      </c>
      <c r="F2308" t="s">
        <v>66</v>
      </c>
      <c r="G2308" t="s">
        <v>67</v>
      </c>
      <c r="H2308" t="s">
        <v>5030</v>
      </c>
      <c r="I2308" t="s">
        <v>5031</v>
      </c>
      <c r="J2308" t="s">
        <v>149</v>
      </c>
      <c r="K2308" t="s">
        <v>9261</v>
      </c>
      <c r="L2308">
        <v>28.690349999999999</v>
      </c>
      <c r="M2308">
        <v>-98.168970000000002</v>
      </c>
      <c r="N2308" s="28">
        <v>2266435.48</v>
      </c>
      <c r="O2308" s="28">
        <v>312555.11</v>
      </c>
      <c r="P2308" s="26">
        <v>358</v>
      </c>
      <c r="Q2308" s="26">
        <v>11838</v>
      </c>
      <c r="R2308" s="26">
        <v>16448</v>
      </c>
      <c r="S2308" s="29" t="s">
        <v>72</v>
      </c>
      <c r="T2308" s="30">
        <v>40635</v>
      </c>
      <c r="U2308" s="30">
        <v>40663</v>
      </c>
      <c r="V2308" s="30">
        <v>40817</v>
      </c>
      <c r="W2308">
        <v>0</v>
      </c>
      <c r="X2308" s="26">
        <v>5149</v>
      </c>
      <c r="Y2308" s="26" t="s">
        <v>72</v>
      </c>
      <c r="Z2308" s="26" t="s">
        <v>72</v>
      </c>
      <c r="AA2308" s="26" t="s">
        <v>4069</v>
      </c>
      <c r="AB2308" s="31" t="s">
        <v>72</v>
      </c>
      <c r="AC2308" s="31" t="s">
        <v>72</v>
      </c>
      <c r="AD2308" s="26">
        <v>2922.7429322346925</v>
      </c>
      <c r="AE2308" s="26" t="s">
        <v>72</v>
      </c>
      <c r="AF2308" s="26" t="s">
        <v>72</v>
      </c>
      <c r="AG2308" s="26">
        <v>73971</v>
      </c>
      <c r="AH2308" s="28">
        <v>0.195991</v>
      </c>
      <c r="AI2308">
        <v>8057</v>
      </c>
      <c r="AJ2308" s="26">
        <v>97972</v>
      </c>
      <c r="AK2308" s="28">
        <v>0.28317199999999998</v>
      </c>
      <c r="AL2308">
        <v>10671</v>
      </c>
      <c r="AM2308" s="26">
        <v>111070</v>
      </c>
      <c r="AN2308" s="28">
        <v>0.32608500000000001</v>
      </c>
      <c r="AO2308">
        <v>12099</v>
      </c>
      <c r="AP2308" s="32">
        <v>141905.953125</v>
      </c>
      <c r="AQ2308" s="36">
        <v>0.41475462153812137</v>
      </c>
      <c r="AR2308" s="32">
        <f t="shared" si="286"/>
        <v>215317.5211372475</v>
      </c>
      <c r="AS2308" s="32">
        <f t="shared" si="288"/>
        <v>3</v>
      </c>
      <c r="AT2308" s="32">
        <f t="shared" si="289"/>
        <v>1</v>
      </c>
      <c r="AU2308" s="32">
        <f t="shared" si="290"/>
        <v>3</v>
      </c>
      <c r="AV2308" s="32">
        <f t="shared" ref="AV2308:AV2371" si="291">AP2308/X2308*5740</f>
        <v>158193.85724169741</v>
      </c>
      <c r="AW2308" s="32">
        <f t="shared" ref="AW2308:AW2371" si="292">AQ2308/X2308*5740</f>
        <v>0.46235997817611513</v>
      </c>
      <c r="AX2308" s="32">
        <f t="shared" ref="AX2308:AX2371" si="293">AR2308/X2308*5740</f>
        <v>240031.5733788698</v>
      </c>
      <c r="AY2308" s="26">
        <v>2</v>
      </c>
      <c r="AZ2308" s="26">
        <v>1</v>
      </c>
      <c r="BA2308" s="26">
        <v>11185.42</v>
      </c>
      <c r="BB2308" s="26">
        <v>16.93</v>
      </c>
      <c r="BC2308" s="26">
        <v>141.59</v>
      </c>
      <c r="BD2308" s="26">
        <v>162.66</v>
      </c>
      <c r="BE2308" s="28">
        <v>7.0000000000000007E-2</v>
      </c>
      <c r="BF2308" s="28">
        <v>4.41</v>
      </c>
      <c r="BG2308" s="28">
        <v>0.75</v>
      </c>
      <c r="BH2308" s="28">
        <v>-1.1100000000000001</v>
      </c>
      <c r="BI2308" s="28">
        <v>0.09</v>
      </c>
      <c r="BJ2308" s="28">
        <v>7.54</v>
      </c>
      <c r="BK2308" s="28">
        <v>0.69</v>
      </c>
      <c r="BL2308" s="28">
        <v>-2.5299999999999998</v>
      </c>
      <c r="BM2308" s="28">
        <v>0.08</v>
      </c>
      <c r="BN2308" s="28">
        <v>5.76</v>
      </c>
      <c r="BO2308" s="28">
        <v>0.77</v>
      </c>
      <c r="BP2308" s="28">
        <v>-1.96</v>
      </c>
      <c r="BQ2308" s="26">
        <v>48.102401</v>
      </c>
      <c r="BR2308" s="26">
        <v>2399.0290519999999</v>
      </c>
      <c r="BS2308" s="31">
        <f t="shared" si="287"/>
        <v>8.7927389999999992</v>
      </c>
    </row>
    <row r="2309" spans="1:71">
      <c r="A2309" s="26">
        <v>42297349660000</v>
      </c>
      <c r="B2309" s="26" t="s">
        <v>9280</v>
      </c>
      <c r="C2309" t="s">
        <v>5032</v>
      </c>
      <c r="D2309" s="26" t="s">
        <v>705</v>
      </c>
      <c r="E2309" s="27" t="s">
        <v>706</v>
      </c>
      <c r="F2309" t="s">
        <v>66</v>
      </c>
      <c r="G2309" t="s">
        <v>67</v>
      </c>
      <c r="H2309" t="s">
        <v>5033</v>
      </c>
      <c r="I2309" t="s">
        <v>5034</v>
      </c>
      <c r="J2309" t="s">
        <v>149</v>
      </c>
      <c r="K2309" t="s">
        <v>9261</v>
      </c>
      <c r="L2309">
        <v>28.66264</v>
      </c>
      <c r="M2309">
        <v>-98.184899999999999</v>
      </c>
      <c r="N2309" s="28">
        <v>2261398.48</v>
      </c>
      <c r="O2309" s="28">
        <v>302444.71000000002</v>
      </c>
      <c r="P2309" s="26">
        <v>326</v>
      </c>
      <c r="Q2309" s="26">
        <v>12141</v>
      </c>
      <c r="R2309" s="26">
        <v>17128</v>
      </c>
      <c r="S2309" s="29" t="s">
        <v>72</v>
      </c>
      <c r="T2309" s="30">
        <v>40667</v>
      </c>
      <c r="U2309" s="30">
        <v>40782</v>
      </c>
      <c r="V2309" s="30">
        <v>40817</v>
      </c>
      <c r="W2309">
        <v>0</v>
      </c>
      <c r="X2309" s="26">
        <v>6393</v>
      </c>
      <c r="Y2309" s="26" t="s">
        <v>72</v>
      </c>
      <c r="Z2309" s="26" t="s">
        <v>72</v>
      </c>
      <c r="AA2309" s="26" t="s">
        <v>4069</v>
      </c>
      <c r="AB2309" s="31" t="s">
        <v>72</v>
      </c>
      <c r="AC2309" s="31" t="s">
        <v>72</v>
      </c>
      <c r="AD2309" s="26">
        <v>3076.4437410803862</v>
      </c>
      <c r="AE2309" s="26" t="s">
        <v>72</v>
      </c>
      <c r="AF2309" s="26" t="s">
        <v>72</v>
      </c>
      <c r="AG2309" s="26">
        <v>85137</v>
      </c>
      <c r="AH2309" s="28">
        <v>0.25136799999999998</v>
      </c>
      <c r="AI2309" t="s">
        <v>72</v>
      </c>
      <c r="AJ2309" s="26">
        <v>112268</v>
      </c>
      <c r="AK2309" s="28">
        <v>0.349028</v>
      </c>
      <c r="AL2309" t="s">
        <v>72</v>
      </c>
      <c r="AM2309" s="26">
        <v>129865</v>
      </c>
      <c r="AN2309" s="28">
        <v>0.40731200000000001</v>
      </c>
      <c r="AO2309" t="s">
        <v>72</v>
      </c>
      <c r="AP2309" s="32">
        <v>162720.875</v>
      </c>
      <c r="AQ2309" s="36">
        <v>0.50060161743687392</v>
      </c>
      <c r="AR2309" s="32">
        <f t="shared" ref="AR2309:AR2372" si="294">AP2309+(AQ2309*1000*177)</f>
        <v>251327.36128632669</v>
      </c>
      <c r="AS2309" s="32">
        <f t="shared" si="288"/>
        <v>3</v>
      </c>
      <c r="AT2309" s="32">
        <f t="shared" si="289"/>
        <v>1</v>
      </c>
      <c r="AU2309" s="32">
        <f t="shared" si="290"/>
        <v>3</v>
      </c>
      <c r="AV2309" s="32">
        <f t="shared" si="291"/>
        <v>146100.08173001721</v>
      </c>
      <c r="AW2309" s="32">
        <f t="shared" si="292"/>
        <v>0.44946868200964435</v>
      </c>
      <c r="AX2309" s="32">
        <f t="shared" si="293"/>
        <v>225656.03844572426</v>
      </c>
      <c r="AY2309" s="26">
        <v>2</v>
      </c>
      <c r="AZ2309" s="26">
        <v>1</v>
      </c>
      <c r="BA2309" s="26">
        <v>11452.14</v>
      </c>
      <c r="BB2309" s="26">
        <v>-10.91</v>
      </c>
      <c r="BC2309" s="26">
        <v>153.53</v>
      </c>
      <c r="BD2309" s="26">
        <v>139.56</v>
      </c>
      <c r="BE2309" s="28">
        <v>7.0000000000000007E-2</v>
      </c>
      <c r="BF2309" s="28">
        <v>4.67</v>
      </c>
      <c r="BG2309" s="28">
        <v>0.75</v>
      </c>
      <c r="BH2309" s="28">
        <v>-1.36</v>
      </c>
      <c r="BI2309" s="28">
        <v>0.09</v>
      </c>
      <c r="BJ2309" s="28">
        <v>7.5</v>
      </c>
      <c r="BK2309" s="28">
        <v>0.64</v>
      </c>
      <c r="BL2309" s="28">
        <v>-3.42</v>
      </c>
      <c r="BM2309" s="28">
        <v>0.08</v>
      </c>
      <c r="BN2309" s="28">
        <v>5.8</v>
      </c>
      <c r="BO2309" s="28">
        <v>0.77</v>
      </c>
      <c r="BP2309" s="28">
        <v>-2.6</v>
      </c>
      <c r="BQ2309" s="26">
        <v>48.767699999999998</v>
      </c>
      <c r="BR2309" s="26">
        <v>2385.493164</v>
      </c>
      <c r="BS2309" s="31">
        <f t="shared" ref="BS2309:BS2372" si="295">IF(BR2309="","",BI2309*BK2309*BC2309)</f>
        <v>8.8433279999999996</v>
      </c>
    </row>
    <row r="2310" spans="1:71">
      <c r="A2310" s="26">
        <v>42297349680000</v>
      </c>
      <c r="B2310" s="26" t="s">
        <v>9280</v>
      </c>
      <c r="C2310" t="s">
        <v>5035</v>
      </c>
      <c r="D2310" s="26" t="s">
        <v>705</v>
      </c>
      <c r="E2310" s="27" t="s">
        <v>706</v>
      </c>
      <c r="F2310" t="s">
        <v>66</v>
      </c>
      <c r="G2310" t="s">
        <v>67</v>
      </c>
      <c r="H2310" t="s">
        <v>5036</v>
      </c>
      <c r="I2310" t="s">
        <v>5037</v>
      </c>
      <c r="J2310" t="s">
        <v>149</v>
      </c>
      <c r="K2310" t="s">
        <v>9261</v>
      </c>
      <c r="L2310">
        <v>28.653400000000001</v>
      </c>
      <c r="M2310">
        <v>-98.193680000000001</v>
      </c>
      <c r="N2310" s="28">
        <v>2258605.98</v>
      </c>
      <c r="O2310" s="28">
        <v>299065.82</v>
      </c>
      <c r="P2310" s="26">
        <v>302</v>
      </c>
      <c r="Q2310" s="26">
        <v>11557</v>
      </c>
      <c r="R2310" s="26">
        <v>16914</v>
      </c>
      <c r="S2310" s="29" t="s">
        <v>72</v>
      </c>
      <c r="T2310" s="30">
        <v>40670</v>
      </c>
      <c r="U2310" s="30">
        <v>40695</v>
      </c>
      <c r="V2310" s="30">
        <v>40787</v>
      </c>
      <c r="W2310">
        <v>0</v>
      </c>
      <c r="X2310" s="26">
        <v>6324</v>
      </c>
      <c r="Y2310" s="26" t="s">
        <v>72</v>
      </c>
      <c r="Z2310" s="26" t="s">
        <v>72</v>
      </c>
      <c r="AA2310" s="26" t="s">
        <v>4069</v>
      </c>
      <c r="AB2310" s="31" t="s">
        <v>72</v>
      </c>
      <c r="AC2310" s="31" t="s">
        <v>72</v>
      </c>
      <c r="AD2310" s="26">
        <v>2587.4454277286136</v>
      </c>
      <c r="AE2310" s="26" t="s">
        <v>72</v>
      </c>
      <c r="AF2310" s="26" t="s">
        <v>72</v>
      </c>
      <c r="AG2310" s="26">
        <v>83699</v>
      </c>
      <c r="AH2310" s="28">
        <v>0.20382500000000001</v>
      </c>
      <c r="AI2310">
        <v>1893</v>
      </c>
      <c r="AJ2310" s="26">
        <v>109106</v>
      </c>
      <c r="AK2310" s="28">
        <v>0.28202700000000003</v>
      </c>
      <c r="AL2310">
        <v>2468</v>
      </c>
      <c r="AM2310" s="26">
        <v>125517</v>
      </c>
      <c r="AN2310" s="28">
        <v>0.32667600000000002</v>
      </c>
      <c r="AO2310">
        <v>2838</v>
      </c>
      <c r="AP2310" s="32">
        <v>140801.703125</v>
      </c>
      <c r="AQ2310" s="36">
        <v>0.36431672296718287</v>
      </c>
      <c r="AR2310" s="32">
        <f t="shared" si="294"/>
        <v>205285.76309019138</v>
      </c>
      <c r="AS2310" s="32">
        <f t="shared" si="288"/>
        <v>3</v>
      </c>
      <c r="AT2310" s="32">
        <f t="shared" si="289"/>
        <v>1</v>
      </c>
      <c r="AU2310" s="32">
        <f t="shared" si="290"/>
        <v>3</v>
      </c>
      <c r="AV2310" s="32">
        <f t="shared" si="291"/>
        <v>127799.14230510753</v>
      </c>
      <c r="AW2310" s="32">
        <f t="shared" si="292"/>
        <v>0.33067330642498888</v>
      </c>
      <c r="AX2310" s="32">
        <f t="shared" si="293"/>
        <v>186328.31754233057</v>
      </c>
      <c r="AY2310" s="26">
        <v>2</v>
      </c>
      <c r="AZ2310" s="26">
        <v>1</v>
      </c>
      <c r="BA2310" s="26">
        <v>11500.52</v>
      </c>
      <c r="BB2310" s="26">
        <v>-10.81</v>
      </c>
      <c r="BC2310" s="26">
        <v>154.88999999999999</v>
      </c>
      <c r="BD2310" s="26">
        <v>137.81</v>
      </c>
      <c r="BE2310" s="28">
        <v>7.0000000000000007E-2</v>
      </c>
      <c r="BF2310" s="28">
        <v>4.78</v>
      </c>
      <c r="BG2310" s="28">
        <v>0.75</v>
      </c>
      <c r="BH2310" s="28">
        <v>-1.24</v>
      </c>
      <c r="BI2310" s="28">
        <v>0.09</v>
      </c>
      <c r="BJ2310" s="28">
        <v>7.46</v>
      </c>
      <c r="BK2310" s="28">
        <v>0.63</v>
      </c>
      <c r="BL2310" s="28">
        <v>-3.43</v>
      </c>
      <c r="BM2310" s="28">
        <v>0.08</v>
      </c>
      <c r="BN2310" s="28">
        <v>5.83</v>
      </c>
      <c r="BO2310" s="28">
        <v>0.77</v>
      </c>
      <c r="BP2310" s="28">
        <v>-2.59</v>
      </c>
      <c r="BQ2310" s="26">
        <v>48.787199999999999</v>
      </c>
      <c r="BR2310" s="26">
        <v>2708.1811520000001</v>
      </c>
      <c r="BS2310" s="31">
        <f t="shared" si="295"/>
        <v>8.7822629999999986</v>
      </c>
    </row>
    <row r="2311" spans="1:71">
      <c r="A2311" s="26">
        <v>42297349720000</v>
      </c>
      <c r="B2311" s="26" t="s">
        <v>9280</v>
      </c>
      <c r="C2311" t="s">
        <v>5038</v>
      </c>
      <c r="D2311" s="26" t="s">
        <v>705</v>
      </c>
      <c r="E2311" s="27" t="s">
        <v>706</v>
      </c>
      <c r="F2311" t="s">
        <v>66</v>
      </c>
      <c r="G2311" t="s">
        <v>67</v>
      </c>
      <c r="H2311" t="s">
        <v>5039</v>
      </c>
      <c r="I2311" t="s">
        <v>5040</v>
      </c>
      <c r="J2311" t="s">
        <v>149</v>
      </c>
      <c r="K2311" t="s">
        <v>9261</v>
      </c>
      <c r="L2311">
        <v>28.661359999999998</v>
      </c>
      <c r="M2311">
        <v>-98.175960000000003</v>
      </c>
      <c r="N2311" s="28">
        <v>2264268.7200000002</v>
      </c>
      <c r="O2311" s="28">
        <v>301999.43</v>
      </c>
      <c r="P2311" s="26">
        <v>287</v>
      </c>
      <c r="Q2311" s="26">
        <v>11820</v>
      </c>
      <c r="R2311" s="26">
        <v>16900</v>
      </c>
      <c r="S2311" s="29" t="s">
        <v>72</v>
      </c>
      <c r="T2311" s="30">
        <v>40645</v>
      </c>
      <c r="U2311" s="30">
        <v>40661</v>
      </c>
      <c r="V2311" s="30">
        <v>40787</v>
      </c>
      <c r="W2311">
        <v>0</v>
      </c>
      <c r="X2311" s="26">
        <v>5294</v>
      </c>
      <c r="Y2311" s="26" t="s">
        <v>72</v>
      </c>
      <c r="Z2311" s="26" t="s">
        <v>72</v>
      </c>
      <c r="AA2311" s="26" t="s">
        <v>4069</v>
      </c>
      <c r="AB2311" s="31" t="s">
        <v>72</v>
      </c>
      <c r="AC2311" s="31" t="s">
        <v>72</v>
      </c>
      <c r="AD2311" s="26">
        <v>2986.4554226486257</v>
      </c>
      <c r="AE2311" s="26" t="s">
        <v>72</v>
      </c>
      <c r="AF2311" s="26" t="s">
        <v>72</v>
      </c>
      <c r="AG2311" s="26">
        <v>44262</v>
      </c>
      <c r="AH2311" s="28">
        <v>0.124552</v>
      </c>
      <c r="AI2311">
        <v>875</v>
      </c>
      <c r="AJ2311" s="26">
        <v>59401</v>
      </c>
      <c r="AK2311" s="28">
        <v>0.17674599999999999</v>
      </c>
      <c r="AL2311">
        <v>1175</v>
      </c>
      <c r="AM2311" s="26">
        <v>71060</v>
      </c>
      <c r="AN2311" s="28">
        <v>0.214308</v>
      </c>
      <c r="AO2311">
        <v>1406</v>
      </c>
      <c r="AP2311" s="32">
        <v>89611.6328125</v>
      </c>
      <c r="AQ2311" s="36">
        <v>0.26762114674528814</v>
      </c>
      <c r="AR2311" s="32">
        <f t="shared" si="294"/>
        <v>136980.57578641601</v>
      </c>
      <c r="AS2311" s="32">
        <f t="shared" si="288"/>
        <v>2</v>
      </c>
      <c r="AT2311" s="32">
        <f t="shared" si="289"/>
        <v>1</v>
      </c>
      <c r="AU2311" s="32">
        <f t="shared" si="290"/>
        <v>2</v>
      </c>
      <c r="AV2311" s="32">
        <f t="shared" si="291"/>
        <v>97161.08280010389</v>
      </c>
      <c r="AW2311" s="32">
        <f t="shared" si="292"/>
        <v>0.2901672425987824</v>
      </c>
      <c r="AX2311" s="32">
        <f t="shared" si="293"/>
        <v>148520.68474008839</v>
      </c>
      <c r="AY2311" s="26">
        <v>2</v>
      </c>
      <c r="AZ2311" s="26">
        <v>1</v>
      </c>
      <c r="BA2311" s="26">
        <v>11520.16</v>
      </c>
      <c r="BB2311" s="26">
        <v>-10.3</v>
      </c>
      <c r="BC2311" s="26">
        <v>156.58000000000001</v>
      </c>
      <c r="BD2311" s="26">
        <v>144.88</v>
      </c>
      <c r="BE2311" s="28">
        <v>7.0000000000000007E-2</v>
      </c>
      <c r="BF2311" s="28">
        <v>4.75</v>
      </c>
      <c r="BG2311" s="28">
        <v>0.76</v>
      </c>
      <c r="BH2311" s="28">
        <v>-1.47</v>
      </c>
      <c r="BI2311" s="28">
        <v>0.09</v>
      </c>
      <c r="BJ2311" s="28">
        <v>7.48</v>
      </c>
      <c r="BK2311" s="28">
        <v>0.64</v>
      </c>
      <c r="BL2311" s="28">
        <v>-3.25</v>
      </c>
      <c r="BM2311" s="28">
        <v>0.08</v>
      </c>
      <c r="BN2311" s="28">
        <v>5.85</v>
      </c>
      <c r="BO2311" s="28">
        <v>0.77</v>
      </c>
      <c r="BP2311" s="28">
        <v>-2.48</v>
      </c>
      <c r="BQ2311" s="26">
        <v>48.767699999999998</v>
      </c>
      <c r="BR2311" s="26">
        <v>2704.0622549999998</v>
      </c>
      <c r="BS2311" s="31">
        <f t="shared" si="295"/>
        <v>9.0190080000000012</v>
      </c>
    </row>
    <row r="2312" spans="1:71">
      <c r="A2312" s="26">
        <v>42297349730000</v>
      </c>
      <c r="B2312" s="26" t="s">
        <v>9280</v>
      </c>
      <c r="C2312" t="s">
        <v>5041</v>
      </c>
      <c r="D2312" s="26" t="s">
        <v>705</v>
      </c>
      <c r="E2312" s="27" t="s">
        <v>706</v>
      </c>
      <c r="F2312" t="s">
        <v>66</v>
      </c>
      <c r="G2312" t="s">
        <v>67</v>
      </c>
      <c r="H2312" t="s">
        <v>5042</v>
      </c>
      <c r="I2312" t="s">
        <v>5043</v>
      </c>
      <c r="J2312" t="s">
        <v>149</v>
      </c>
      <c r="K2312" t="s">
        <v>9261</v>
      </c>
      <c r="L2312">
        <v>28.71819</v>
      </c>
      <c r="M2312">
        <v>-98.158850000000001</v>
      </c>
      <c r="N2312" s="28">
        <v>2269607.1800000002</v>
      </c>
      <c r="O2312" s="28">
        <v>322700</v>
      </c>
      <c r="P2312" s="26">
        <v>345</v>
      </c>
      <c r="Q2312" s="26">
        <v>11131</v>
      </c>
      <c r="R2312" s="26">
        <v>17460</v>
      </c>
      <c r="S2312" s="29" t="s">
        <v>72</v>
      </c>
      <c r="T2312" s="30">
        <v>40649</v>
      </c>
      <c r="U2312" s="30">
        <v>40780</v>
      </c>
      <c r="V2312" s="30">
        <v>40756</v>
      </c>
      <c r="W2312">
        <v>0</v>
      </c>
      <c r="X2312" s="26">
        <v>6619</v>
      </c>
      <c r="Y2312" s="26" t="s">
        <v>72</v>
      </c>
      <c r="Z2312" s="26" t="s">
        <v>72</v>
      </c>
      <c r="AA2312" s="26" t="s">
        <v>4069</v>
      </c>
      <c r="AB2312" s="31" t="s">
        <v>72</v>
      </c>
      <c r="AC2312" s="31" t="s">
        <v>72</v>
      </c>
      <c r="AD2312" s="26">
        <v>1794.4460228767455</v>
      </c>
      <c r="AE2312" s="26" t="s">
        <v>72</v>
      </c>
      <c r="AF2312" s="26" t="s">
        <v>72</v>
      </c>
      <c r="AG2312" s="26">
        <v>49492</v>
      </c>
      <c r="AH2312" s="28">
        <v>7.6341000000000006E-2</v>
      </c>
      <c r="AI2312">
        <v>2025</v>
      </c>
      <c r="AJ2312" s="26">
        <v>74614</v>
      </c>
      <c r="AK2312" s="28">
        <v>0.129439</v>
      </c>
      <c r="AL2312">
        <v>3053</v>
      </c>
      <c r="AM2312" s="26">
        <v>93816</v>
      </c>
      <c r="AN2312" s="28">
        <v>0.16892599999999999</v>
      </c>
      <c r="AO2312">
        <v>3840</v>
      </c>
      <c r="AP2312" s="32">
        <v>146447.4375</v>
      </c>
      <c r="AQ2312" s="36">
        <v>0.26279202178236577</v>
      </c>
      <c r="AR2312" s="32">
        <f t="shared" si="294"/>
        <v>192961.62535547875</v>
      </c>
      <c r="AS2312" s="32">
        <f t="shared" si="288"/>
        <v>3</v>
      </c>
      <c r="AT2312" s="32">
        <f t="shared" si="289"/>
        <v>1</v>
      </c>
      <c r="AU2312" s="32">
        <f t="shared" si="290"/>
        <v>3</v>
      </c>
      <c r="AV2312" s="32">
        <f t="shared" si="291"/>
        <v>126999.28860099713</v>
      </c>
      <c r="AW2312" s="32">
        <f t="shared" si="292"/>
        <v>0.22789336833823529</v>
      </c>
      <c r="AX2312" s="32">
        <f t="shared" si="293"/>
        <v>167336.41479686479</v>
      </c>
      <c r="AY2312" s="26">
        <v>2</v>
      </c>
      <c r="AZ2312" s="26">
        <v>1</v>
      </c>
      <c r="BA2312" s="26">
        <v>10858.8</v>
      </c>
      <c r="BB2312" s="26">
        <v>42.84</v>
      </c>
      <c r="BC2312" s="26">
        <v>128.87</v>
      </c>
      <c r="BD2312" s="26">
        <v>174.9</v>
      </c>
      <c r="BE2312" s="28">
        <v>7.0000000000000007E-2</v>
      </c>
      <c r="BF2312" s="28">
        <v>4.24</v>
      </c>
      <c r="BG2312" s="28">
        <v>0.74</v>
      </c>
      <c r="BH2312" s="28">
        <v>-0.57999999999999996</v>
      </c>
      <c r="BI2312" s="28">
        <v>0.09</v>
      </c>
      <c r="BJ2312" s="28">
        <v>7.47</v>
      </c>
      <c r="BK2312" s="28">
        <v>0.73</v>
      </c>
      <c r="BL2312" s="28">
        <v>-0.93</v>
      </c>
      <c r="BM2312" s="28">
        <v>0.08</v>
      </c>
      <c r="BN2312" s="28">
        <v>5.8</v>
      </c>
      <c r="BO2312" s="28">
        <v>0.77</v>
      </c>
      <c r="BP2312" s="28">
        <v>-0.79</v>
      </c>
      <c r="BQ2312" s="26">
        <v>47.237299999999998</v>
      </c>
      <c r="BR2312" s="26">
        <v>1950.21228</v>
      </c>
      <c r="BS2312" s="31">
        <f t="shared" si="295"/>
        <v>8.4667589999999997</v>
      </c>
    </row>
    <row r="2313" spans="1:71">
      <c r="A2313" s="26">
        <v>42297349760000</v>
      </c>
      <c r="B2313" s="26" t="s">
        <v>9280</v>
      </c>
      <c r="C2313" t="s">
        <v>5044</v>
      </c>
      <c r="D2313" s="26" t="s">
        <v>705</v>
      </c>
      <c r="E2313" s="27" t="s">
        <v>706</v>
      </c>
      <c r="F2313" t="s">
        <v>66</v>
      </c>
      <c r="G2313" t="s">
        <v>67</v>
      </c>
      <c r="H2313" t="s">
        <v>5045</v>
      </c>
      <c r="I2313" t="s">
        <v>5046</v>
      </c>
      <c r="J2313" t="s">
        <v>149</v>
      </c>
      <c r="K2313" t="s">
        <v>9261</v>
      </c>
      <c r="L2313">
        <v>28.640519999999999</v>
      </c>
      <c r="M2313">
        <v>-98.200890000000001</v>
      </c>
      <c r="N2313" s="28">
        <v>2256325.6</v>
      </c>
      <c r="O2313" s="28">
        <v>294367.19</v>
      </c>
      <c r="P2313" s="26">
        <v>294</v>
      </c>
      <c r="Q2313" s="26">
        <v>12269</v>
      </c>
      <c r="R2313" s="26">
        <v>17823</v>
      </c>
      <c r="S2313" s="29" t="s">
        <v>72</v>
      </c>
      <c r="T2313" s="30">
        <v>40699</v>
      </c>
      <c r="U2313" s="30">
        <v>40718</v>
      </c>
      <c r="V2313" s="30">
        <v>40817</v>
      </c>
      <c r="W2313">
        <v>0</v>
      </c>
      <c r="X2313" s="26">
        <v>5812</v>
      </c>
      <c r="Y2313" s="26" t="s">
        <v>72</v>
      </c>
      <c r="Z2313" s="26" t="s">
        <v>72</v>
      </c>
      <c r="AA2313" s="26" t="s">
        <v>4069</v>
      </c>
      <c r="AB2313" s="31" t="s">
        <v>72</v>
      </c>
      <c r="AC2313" s="31" t="s">
        <v>72</v>
      </c>
      <c r="AD2313" s="26">
        <v>2875.8806281881352</v>
      </c>
      <c r="AE2313" s="26" t="s">
        <v>72</v>
      </c>
      <c r="AF2313" s="26" t="s">
        <v>72</v>
      </c>
      <c r="AG2313" s="26">
        <v>78393</v>
      </c>
      <c r="AH2313" s="28">
        <v>0.20144000000000001</v>
      </c>
      <c r="AI2313">
        <v>7272</v>
      </c>
      <c r="AJ2313" s="26">
        <v>102288</v>
      </c>
      <c r="AK2313" s="28">
        <v>0.28245900000000002</v>
      </c>
      <c r="AL2313">
        <v>9488</v>
      </c>
      <c r="AM2313" s="26">
        <v>116537</v>
      </c>
      <c r="AN2313" s="28">
        <v>0.344943</v>
      </c>
      <c r="AO2313">
        <v>10809</v>
      </c>
      <c r="AP2313" s="32">
        <v>139771.015625</v>
      </c>
      <c r="AQ2313" s="36">
        <v>0.40196475621811867</v>
      </c>
      <c r="AR2313" s="32">
        <f t="shared" si="294"/>
        <v>210918.777475607</v>
      </c>
      <c r="AS2313" s="32">
        <f t="shared" si="288"/>
        <v>3</v>
      </c>
      <c r="AT2313" s="32">
        <f t="shared" si="289"/>
        <v>1</v>
      </c>
      <c r="AU2313" s="32">
        <f t="shared" si="290"/>
        <v>3</v>
      </c>
      <c r="AV2313" s="32">
        <f t="shared" si="291"/>
        <v>138039.50958146938</v>
      </c>
      <c r="AW2313" s="32">
        <f t="shared" si="292"/>
        <v>0.3969851515299383</v>
      </c>
      <c r="AX2313" s="32">
        <f t="shared" si="293"/>
        <v>208305.88140226845</v>
      </c>
      <c r="AY2313" s="26">
        <v>2</v>
      </c>
      <c r="AZ2313" s="26">
        <v>1</v>
      </c>
      <c r="BA2313" s="26">
        <v>11599.15</v>
      </c>
      <c r="BB2313" s="26">
        <v>-0.19</v>
      </c>
      <c r="BC2313" s="26">
        <v>157.07</v>
      </c>
      <c r="BD2313" s="26">
        <v>148.58000000000001</v>
      </c>
      <c r="BE2313" s="28">
        <v>7.0000000000000007E-2</v>
      </c>
      <c r="BF2313" s="28">
        <v>4.99</v>
      </c>
      <c r="BG2313" s="28">
        <v>0.75</v>
      </c>
      <c r="BH2313" s="28">
        <v>-1</v>
      </c>
      <c r="BI2313" s="28">
        <v>0.09</v>
      </c>
      <c r="BJ2313" s="28">
        <v>7.41</v>
      </c>
      <c r="BK2313" s="28">
        <v>0.63</v>
      </c>
      <c r="BL2313" s="28">
        <v>-3</v>
      </c>
      <c r="BM2313" s="28">
        <v>0.08</v>
      </c>
      <c r="BN2313" s="28">
        <v>5.93</v>
      </c>
      <c r="BO2313" s="28">
        <v>0.77</v>
      </c>
      <c r="BP2313" s="28">
        <v>-2.25</v>
      </c>
      <c r="BQ2313" s="26">
        <v>48.787199999999999</v>
      </c>
      <c r="BR2313" s="26">
        <v>2730.1701659999999</v>
      </c>
      <c r="BS2313" s="31">
        <f t="shared" si="295"/>
        <v>8.9058689999999991</v>
      </c>
    </row>
    <row r="2314" spans="1:71">
      <c r="A2314" s="26">
        <v>42297349800000</v>
      </c>
      <c r="B2314" s="26" t="s">
        <v>9280</v>
      </c>
      <c r="C2314" t="s">
        <v>5047</v>
      </c>
      <c r="D2314" s="26" t="s">
        <v>705</v>
      </c>
      <c r="E2314" s="27" t="s">
        <v>706</v>
      </c>
      <c r="F2314" t="s">
        <v>66</v>
      </c>
      <c r="G2314" t="s">
        <v>67</v>
      </c>
      <c r="H2314" t="s">
        <v>5048</v>
      </c>
      <c r="I2314" t="s">
        <v>5049</v>
      </c>
      <c r="J2314" t="s">
        <v>149</v>
      </c>
      <c r="K2314" t="s">
        <v>9261</v>
      </c>
      <c r="L2314">
        <v>28.70166</v>
      </c>
      <c r="M2314">
        <v>-98.200990000000004</v>
      </c>
      <c r="N2314" s="28">
        <v>2256141.66</v>
      </c>
      <c r="O2314" s="28">
        <v>316595.52</v>
      </c>
      <c r="P2314" s="26">
        <v>316</v>
      </c>
      <c r="Q2314" s="26">
        <v>11517</v>
      </c>
      <c r="R2314" s="26">
        <v>17115</v>
      </c>
      <c r="S2314" s="29" t="s">
        <v>72</v>
      </c>
      <c r="T2314" s="30">
        <v>40623</v>
      </c>
      <c r="U2314" s="30">
        <v>40645</v>
      </c>
      <c r="V2314" s="30">
        <v>40817</v>
      </c>
      <c r="W2314">
        <v>0</v>
      </c>
      <c r="X2314" s="26">
        <v>5922</v>
      </c>
      <c r="Y2314" s="26" t="s">
        <v>72</v>
      </c>
      <c r="Z2314" s="26" t="s">
        <v>72</v>
      </c>
      <c r="AA2314" s="26" t="s">
        <v>4069</v>
      </c>
      <c r="AB2314" s="31" t="s">
        <v>72</v>
      </c>
      <c r="AC2314" s="31" t="s">
        <v>72</v>
      </c>
      <c r="AD2314" s="26">
        <v>1947.1482609291202</v>
      </c>
      <c r="AE2314" s="26" t="s">
        <v>72</v>
      </c>
      <c r="AF2314" s="26" t="s">
        <v>72</v>
      </c>
      <c r="AG2314" s="26">
        <v>66434</v>
      </c>
      <c r="AH2314" s="28">
        <v>0.12391199999999999</v>
      </c>
      <c r="AI2314">
        <v>4266</v>
      </c>
      <c r="AJ2314" s="26">
        <v>80819</v>
      </c>
      <c r="AK2314" s="28">
        <v>0.15917200000000001</v>
      </c>
      <c r="AL2314">
        <v>5190</v>
      </c>
      <c r="AM2314" s="26">
        <v>89295</v>
      </c>
      <c r="AN2314" s="28">
        <v>0.17860300000000001</v>
      </c>
      <c r="AO2314">
        <v>5733</v>
      </c>
      <c r="AP2314" s="32">
        <v>102795.453125</v>
      </c>
      <c r="AQ2314" s="36">
        <v>0.20015798778376465</v>
      </c>
      <c r="AR2314" s="32">
        <f t="shared" si="294"/>
        <v>138223.41696272633</v>
      </c>
      <c r="AS2314" s="32">
        <f t="shared" si="288"/>
        <v>2</v>
      </c>
      <c r="AT2314" s="32">
        <f t="shared" si="289"/>
        <v>1</v>
      </c>
      <c r="AU2314" s="32">
        <f t="shared" si="290"/>
        <v>2</v>
      </c>
      <c r="AV2314" s="32">
        <f t="shared" si="291"/>
        <v>99636.254802009455</v>
      </c>
      <c r="AW2314" s="32">
        <f t="shared" si="292"/>
        <v>0.19400656026322341</v>
      </c>
      <c r="AX2314" s="32">
        <f t="shared" si="293"/>
        <v>133975.41596859999</v>
      </c>
      <c r="AY2314" s="26">
        <v>2</v>
      </c>
      <c r="AZ2314" s="26">
        <v>1</v>
      </c>
      <c r="BA2314" s="26">
        <v>10890.47</v>
      </c>
      <c r="BB2314" s="26">
        <v>29.8</v>
      </c>
      <c r="BC2314" s="26">
        <v>125.99</v>
      </c>
      <c r="BD2314" s="26">
        <v>156.99</v>
      </c>
      <c r="BE2314" s="28">
        <v>0.06</v>
      </c>
      <c r="BF2314" s="28">
        <v>3.89</v>
      </c>
      <c r="BG2314" s="28">
        <v>0.71</v>
      </c>
      <c r="BH2314" s="28">
        <v>-0.65</v>
      </c>
      <c r="BI2314" s="28">
        <v>0.09</v>
      </c>
      <c r="BJ2314" s="28">
        <v>7.46</v>
      </c>
      <c r="BK2314" s="28">
        <v>0.7</v>
      </c>
      <c r="BL2314" s="28">
        <v>-2.2999999999999998</v>
      </c>
      <c r="BM2314" s="28">
        <v>7.0000000000000007E-2</v>
      </c>
      <c r="BN2314" s="28">
        <v>5.45</v>
      </c>
      <c r="BO2314" s="28">
        <v>0.76</v>
      </c>
      <c r="BP2314" s="28">
        <v>-1.8</v>
      </c>
      <c r="BQ2314" s="26">
        <v>49.363799999999998</v>
      </c>
      <c r="BR2314" s="26">
        <v>1608.5629879999999</v>
      </c>
      <c r="BS2314" s="31">
        <f t="shared" si="295"/>
        <v>7.9373699999999996</v>
      </c>
    </row>
    <row r="2315" spans="1:71">
      <c r="A2315" s="26">
        <v>42297349820000</v>
      </c>
      <c r="B2315" s="26" t="s">
        <v>9280</v>
      </c>
      <c r="C2315" t="s">
        <v>5050</v>
      </c>
      <c r="D2315" s="26" t="s">
        <v>705</v>
      </c>
      <c r="E2315" s="27" t="s">
        <v>706</v>
      </c>
      <c r="F2315" t="s">
        <v>66</v>
      </c>
      <c r="G2315" t="s">
        <v>67</v>
      </c>
      <c r="H2315" t="s">
        <v>5051</v>
      </c>
      <c r="I2315" t="s">
        <v>5052</v>
      </c>
      <c r="J2315" t="s">
        <v>149</v>
      </c>
      <c r="K2315" t="s">
        <v>9261</v>
      </c>
      <c r="L2315">
        <v>28.65278</v>
      </c>
      <c r="M2315">
        <v>-98.235929999999996</v>
      </c>
      <c r="N2315" s="28">
        <v>2245057.08</v>
      </c>
      <c r="O2315" s="28">
        <v>298749.43</v>
      </c>
      <c r="P2315" s="26">
        <v>272</v>
      </c>
      <c r="Q2315" s="26">
        <v>11908</v>
      </c>
      <c r="R2315" s="26">
        <v>17023</v>
      </c>
      <c r="S2315" s="29" t="s">
        <v>72</v>
      </c>
      <c r="T2315" s="30">
        <v>40780</v>
      </c>
      <c r="U2315" s="30">
        <v>40891</v>
      </c>
      <c r="V2315" s="30">
        <v>40878</v>
      </c>
      <c r="W2315">
        <v>0</v>
      </c>
      <c r="X2315" s="26">
        <v>5622</v>
      </c>
      <c r="Y2315" s="26" t="s">
        <v>72</v>
      </c>
      <c r="Z2315" s="26" t="s">
        <v>72</v>
      </c>
      <c r="AA2315" s="26" t="s">
        <v>4069</v>
      </c>
      <c r="AB2315" s="31" t="s">
        <v>72</v>
      </c>
      <c r="AC2315" s="31" t="s">
        <v>72</v>
      </c>
      <c r="AD2315" s="26">
        <v>1777.4792925901052</v>
      </c>
      <c r="AE2315" s="26" t="s">
        <v>72</v>
      </c>
      <c r="AF2315" s="26" t="s">
        <v>72</v>
      </c>
      <c r="AG2315" s="26">
        <v>2962</v>
      </c>
      <c r="AH2315" s="28">
        <v>0</v>
      </c>
      <c r="AI2315">
        <v>185</v>
      </c>
      <c r="AJ2315" s="26">
        <v>58056</v>
      </c>
      <c r="AK2315" s="28">
        <v>0.10233299999999999</v>
      </c>
      <c r="AL2315">
        <v>3633</v>
      </c>
      <c r="AM2315" s="26">
        <v>96616</v>
      </c>
      <c r="AN2315" s="28">
        <v>0.17468</v>
      </c>
      <c r="AO2315">
        <v>6045</v>
      </c>
      <c r="AP2315" s="32">
        <v>201814.625</v>
      </c>
      <c r="AQ2315" s="36">
        <v>0.35872131687933734</v>
      </c>
      <c r="AR2315" s="32">
        <f t="shared" si="294"/>
        <v>265308.2980876427</v>
      </c>
      <c r="AS2315" s="32">
        <f t="shared" si="288"/>
        <v>4</v>
      </c>
      <c r="AT2315" s="32">
        <f t="shared" si="289"/>
        <v>1</v>
      </c>
      <c r="AU2315" s="32">
        <f t="shared" si="290"/>
        <v>3</v>
      </c>
      <c r="AV2315" s="32">
        <f t="shared" si="291"/>
        <v>206050.5064923515</v>
      </c>
      <c r="AW2315" s="32">
        <f t="shared" si="292"/>
        <v>0.36625050851785773</v>
      </c>
      <c r="AX2315" s="32">
        <f t="shared" si="293"/>
        <v>270876.84650001227</v>
      </c>
      <c r="AY2315" s="26">
        <v>2</v>
      </c>
      <c r="AZ2315" s="26">
        <v>1</v>
      </c>
      <c r="BA2315" s="26">
        <v>11183.4</v>
      </c>
      <c r="BB2315" s="26">
        <v>2.14</v>
      </c>
      <c r="BC2315" s="26">
        <v>140.9</v>
      </c>
      <c r="BD2315" s="26">
        <v>132.78</v>
      </c>
      <c r="BE2315" s="28">
        <v>7.0000000000000007E-2</v>
      </c>
      <c r="BF2315" s="28">
        <v>4.75</v>
      </c>
      <c r="BG2315" s="28">
        <v>0.73</v>
      </c>
      <c r="BH2315" s="28">
        <v>-0.03</v>
      </c>
      <c r="BI2315" s="28">
        <v>0.09</v>
      </c>
      <c r="BJ2315" s="28">
        <v>7.29</v>
      </c>
      <c r="BK2315" s="28">
        <v>0.64</v>
      </c>
      <c r="BL2315" s="28">
        <v>-3.61</v>
      </c>
      <c r="BM2315" s="28">
        <v>7.0000000000000007E-2</v>
      </c>
      <c r="BN2315" s="28">
        <v>5.79</v>
      </c>
      <c r="BO2315" s="28">
        <v>0.76</v>
      </c>
      <c r="BP2315" s="28">
        <v>-2.71</v>
      </c>
      <c r="BQ2315" s="26">
        <v>48.929000000000002</v>
      </c>
      <c r="BR2315" s="26">
        <v>1765.8858640000001</v>
      </c>
      <c r="BS2315" s="31">
        <f t="shared" si="295"/>
        <v>8.1158400000000004</v>
      </c>
    </row>
    <row r="2316" spans="1:71">
      <c r="A2316" s="26">
        <v>42297349840000</v>
      </c>
      <c r="B2316" s="26" t="s">
        <v>9280</v>
      </c>
      <c r="C2316" t="s">
        <v>5053</v>
      </c>
      <c r="D2316" s="26" t="s">
        <v>705</v>
      </c>
      <c r="E2316" s="27" t="s">
        <v>706</v>
      </c>
      <c r="F2316" t="s">
        <v>66</v>
      </c>
      <c r="G2316" t="s">
        <v>67</v>
      </c>
      <c r="H2316" t="s">
        <v>5054</v>
      </c>
      <c r="I2316" t="s">
        <v>5055</v>
      </c>
      <c r="J2316" t="s">
        <v>149</v>
      </c>
      <c r="K2316" t="s">
        <v>9261</v>
      </c>
      <c r="L2316">
        <v>28.70355</v>
      </c>
      <c r="M2316">
        <v>-98.185180000000003</v>
      </c>
      <c r="N2316" s="28">
        <v>2261205.06</v>
      </c>
      <c r="O2316" s="28">
        <v>317317.63</v>
      </c>
      <c r="P2316" s="26">
        <v>381</v>
      </c>
      <c r="Q2316" s="26">
        <v>11603</v>
      </c>
      <c r="R2316" s="26">
        <v>17663</v>
      </c>
      <c r="S2316" s="29" t="s">
        <v>72</v>
      </c>
      <c r="T2316" s="30">
        <v>40695</v>
      </c>
      <c r="U2316" s="30">
        <v>40805</v>
      </c>
      <c r="V2316" s="30">
        <v>40817</v>
      </c>
      <c r="W2316">
        <v>0</v>
      </c>
      <c r="X2316" s="26">
        <v>6461</v>
      </c>
      <c r="Y2316" s="26" t="s">
        <v>72</v>
      </c>
      <c r="Z2316" s="26" t="s">
        <v>72</v>
      </c>
      <c r="AA2316" s="26" t="s">
        <v>4069</v>
      </c>
      <c r="AB2316" s="31" t="s">
        <v>72</v>
      </c>
      <c r="AC2316" s="31" t="s">
        <v>72</v>
      </c>
      <c r="AD2316" s="26">
        <v>2313.9307878837699</v>
      </c>
      <c r="AE2316" s="26" t="s">
        <v>72</v>
      </c>
      <c r="AF2316" s="26" t="s">
        <v>72</v>
      </c>
      <c r="AG2316" s="26">
        <v>59361</v>
      </c>
      <c r="AH2316" s="28">
        <v>0.13523499999999999</v>
      </c>
      <c r="AI2316">
        <v>3417</v>
      </c>
      <c r="AJ2316" s="26">
        <v>78783</v>
      </c>
      <c r="AK2316" s="28">
        <v>0.18667300000000001</v>
      </c>
      <c r="AL2316">
        <v>4536</v>
      </c>
      <c r="AM2316" s="26">
        <v>91234</v>
      </c>
      <c r="AN2316" s="28">
        <v>0.21610199999999999</v>
      </c>
      <c r="AO2316">
        <v>5253</v>
      </c>
      <c r="AP2316" s="32">
        <v>121660.78125</v>
      </c>
      <c r="AQ2316" s="36">
        <v>0.28151462741236744</v>
      </c>
      <c r="AR2316" s="32">
        <f t="shared" si="294"/>
        <v>171488.87030198902</v>
      </c>
      <c r="AS2316" s="32">
        <f t="shared" si="288"/>
        <v>3</v>
      </c>
      <c r="AT2316" s="32">
        <f t="shared" si="289"/>
        <v>1</v>
      </c>
      <c r="AU2316" s="32">
        <f t="shared" si="290"/>
        <v>3</v>
      </c>
      <c r="AV2316" s="32">
        <f t="shared" si="291"/>
        <v>108084.3343716143</v>
      </c>
      <c r="AW2316" s="32">
        <f t="shared" si="292"/>
        <v>0.25009966899040226</v>
      </c>
      <c r="AX2316" s="32">
        <f t="shared" si="293"/>
        <v>152351.97578291551</v>
      </c>
      <c r="AY2316" s="26">
        <v>2</v>
      </c>
      <c r="AZ2316" s="26">
        <v>1</v>
      </c>
      <c r="BA2316" s="26">
        <v>10953</v>
      </c>
      <c r="BB2316" s="26">
        <v>32.07</v>
      </c>
      <c r="BC2316" s="26">
        <v>129.04</v>
      </c>
      <c r="BD2316" s="26">
        <v>165.26</v>
      </c>
      <c r="BE2316" s="28">
        <v>0.06</v>
      </c>
      <c r="BF2316" s="28">
        <v>4.03</v>
      </c>
      <c r="BG2316" s="28">
        <v>0.73</v>
      </c>
      <c r="BH2316" s="28">
        <v>-0.78</v>
      </c>
      <c r="BI2316" s="28">
        <v>0.09</v>
      </c>
      <c r="BJ2316" s="28">
        <v>7.54</v>
      </c>
      <c r="BK2316" s="28">
        <v>0.71</v>
      </c>
      <c r="BL2316" s="28">
        <v>-2.0499999999999998</v>
      </c>
      <c r="BM2316" s="28">
        <v>7.0000000000000007E-2</v>
      </c>
      <c r="BN2316" s="28">
        <v>5.56</v>
      </c>
      <c r="BO2316" s="28">
        <v>0.77</v>
      </c>
      <c r="BP2316" s="28">
        <v>-1.62</v>
      </c>
      <c r="BQ2316" s="26">
        <v>48.102401</v>
      </c>
      <c r="BR2316" s="26">
        <v>1644.1903070000001</v>
      </c>
      <c r="BS2316" s="31">
        <f t="shared" si="295"/>
        <v>8.2456559999999985</v>
      </c>
    </row>
    <row r="2317" spans="1:71">
      <c r="A2317" s="26">
        <v>42297349920000</v>
      </c>
      <c r="B2317" s="26" t="s">
        <v>9280</v>
      </c>
      <c r="C2317" t="s">
        <v>5056</v>
      </c>
      <c r="D2317" s="26" t="s">
        <v>705</v>
      </c>
      <c r="E2317" s="27" t="s">
        <v>706</v>
      </c>
      <c r="F2317" t="s">
        <v>66</v>
      </c>
      <c r="G2317" t="s">
        <v>67</v>
      </c>
      <c r="H2317" t="s">
        <v>5057</v>
      </c>
      <c r="I2317" t="s">
        <v>5058</v>
      </c>
      <c r="J2317" t="s">
        <v>149</v>
      </c>
      <c r="K2317" t="s">
        <v>9261</v>
      </c>
      <c r="L2317">
        <v>28.731079999999999</v>
      </c>
      <c r="M2317">
        <v>-98.134929999999997</v>
      </c>
      <c r="N2317" s="28">
        <v>2277239.27</v>
      </c>
      <c r="O2317" s="28">
        <v>327442.28999999998</v>
      </c>
      <c r="P2317" s="26">
        <v>343</v>
      </c>
      <c r="Q2317" s="26">
        <v>11142</v>
      </c>
      <c r="R2317" s="26">
        <v>16500</v>
      </c>
      <c r="S2317" s="29" t="s">
        <v>72</v>
      </c>
      <c r="T2317" s="30">
        <v>40720</v>
      </c>
      <c r="U2317" s="30" t="s">
        <v>72</v>
      </c>
      <c r="V2317" s="30">
        <v>40878</v>
      </c>
      <c r="W2317">
        <v>0</v>
      </c>
      <c r="X2317" s="26">
        <v>5637</v>
      </c>
      <c r="Y2317" s="26" t="s">
        <v>72</v>
      </c>
      <c r="Z2317" s="26" t="s">
        <v>72</v>
      </c>
      <c r="AA2317" s="26" t="s">
        <v>4069</v>
      </c>
      <c r="AB2317" s="31" t="s">
        <v>72</v>
      </c>
      <c r="AC2317" s="31" t="s">
        <v>72</v>
      </c>
      <c r="AD2317" s="26">
        <v>1931.6299481945071</v>
      </c>
      <c r="AE2317" s="26" t="s">
        <v>72</v>
      </c>
      <c r="AF2317" s="26" t="s">
        <v>72</v>
      </c>
      <c r="AG2317" s="26">
        <v>53520</v>
      </c>
      <c r="AH2317" s="28">
        <v>0.10845399999999999</v>
      </c>
      <c r="AI2317">
        <v>3666</v>
      </c>
      <c r="AJ2317" s="26">
        <v>69341</v>
      </c>
      <c r="AK2317" s="28">
        <v>0.14099200000000001</v>
      </c>
      <c r="AL2317">
        <v>4750</v>
      </c>
      <c r="AM2317" s="26">
        <v>77153</v>
      </c>
      <c r="AN2317" s="28">
        <v>0.15525600000000001</v>
      </c>
      <c r="AO2317">
        <v>5285</v>
      </c>
      <c r="AP2317" s="32">
        <v>103134.9609375</v>
      </c>
      <c r="AQ2317" s="36">
        <v>0.19921857925274564</v>
      </c>
      <c r="AR2317" s="32">
        <f t="shared" si="294"/>
        <v>138396.64946523597</v>
      </c>
      <c r="AS2317" s="32">
        <f t="shared" si="288"/>
        <v>2</v>
      </c>
      <c r="AT2317" s="32">
        <f t="shared" si="289"/>
        <v>1</v>
      </c>
      <c r="AU2317" s="32">
        <f t="shared" si="290"/>
        <v>2</v>
      </c>
      <c r="AV2317" s="32">
        <f t="shared" si="291"/>
        <v>105019.4564096594</v>
      </c>
      <c r="AW2317" s="32">
        <f t="shared" si="292"/>
        <v>0.20285872714400568</v>
      </c>
      <c r="AX2317" s="32">
        <f t="shared" si="293"/>
        <v>140925.4511141484</v>
      </c>
      <c r="AY2317" s="26">
        <v>2</v>
      </c>
      <c r="AZ2317" s="26">
        <v>1</v>
      </c>
      <c r="BA2317" s="26">
        <v>10795.32</v>
      </c>
      <c r="BB2317" s="26">
        <v>43.06</v>
      </c>
      <c r="BC2317" s="26">
        <v>133.58000000000001</v>
      </c>
      <c r="BD2317" s="26">
        <v>172.18</v>
      </c>
      <c r="BE2317" s="28">
        <v>7.0000000000000007E-2</v>
      </c>
      <c r="BF2317" s="28">
        <v>4.58</v>
      </c>
      <c r="BG2317" s="28">
        <v>0.76</v>
      </c>
      <c r="BH2317" s="28">
        <v>-0.31</v>
      </c>
      <c r="BI2317" s="28">
        <v>0.09</v>
      </c>
      <c r="BJ2317" s="28">
        <v>7.14</v>
      </c>
      <c r="BK2317" s="28">
        <v>0.74</v>
      </c>
      <c r="BL2317" s="28">
        <v>-0.09</v>
      </c>
      <c r="BM2317" s="28">
        <v>0.08</v>
      </c>
      <c r="BN2317" s="28">
        <v>6.13</v>
      </c>
      <c r="BO2317" s="28">
        <v>0.78</v>
      </c>
      <c r="BP2317" s="28">
        <v>-0.15</v>
      </c>
      <c r="BQ2317" s="26">
        <v>46.070399999999999</v>
      </c>
      <c r="BR2317" s="26">
        <v>2272.130615</v>
      </c>
      <c r="BS2317" s="31">
        <f t="shared" si="295"/>
        <v>8.8964280000000002</v>
      </c>
    </row>
    <row r="2318" spans="1:71">
      <c r="A2318" s="26">
        <v>42297349940000</v>
      </c>
      <c r="B2318" s="26" t="s">
        <v>9280</v>
      </c>
      <c r="C2318" t="s">
        <v>5059</v>
      </c>
      <c r="D2318" s="26" t="s">
        <v>705</v>
      </c>
      <c r="E2318" s="27" t="s">
        <v>706</v>
      </c>
      <c r="F2318" t="s">
        <v>66</v>
      </c>
      <c r="G2318" t="s">
        <v>67</v>
      </c>
      <c r="H2318" t="s">
        <v>5060</v>
      </c>
      <c r="I2318" t="s">
        <v>5061</v>
      </c>
      <c r="J2318" t="s">
        <v>149</v>
      </c>
      <c r="K2318" t="s">
        <v>9261</v>
      </c>
      <c r="L2318">
        <v>28.692070000000001</v>
      </c>
      <c r="M2318">
        <v>-98.148489999999995</v>
      </c>
      <c r="N2318" s="28">
        <v>2272996.88</v>
      </c>
      <c r="O2318" s="28">
        <v>313227.68</v>
      </c>
      <c r="P2318" s="26">
        <v>322</v>
      </c>
      <c r="Q2318" s="26">
        <v>11871</v>
      </c>
      <c r="R2318" s="26">
        <v>16634</v>
      </c>
      <c r="S2318" s="29" t="s">
        <v>72</v>
      </c>
      <c r="T2318" s="30">
        <v>40690</v>
      </c>
      <c r="U2318" s="30">
        <v>40717</v>
      </c>
      <c r="V2318" s="30">
        <v>40848</v>
      </c>
      <c r="W2318">
        <v>0</v>
      </c>
      <c r="X2318" s="26">
        <v>4946</v>
      </c>
      <c r="Y2318" s="26" t="s">
        <v>72</v>
      </c>
      <c r="Z2318" s="26" t="s">
        <v>72</v>
      </c>
      <c r="AA2318" s="26" t="s">
        <v>4069</v>
      </c>
      <c r="AB2318" s="31" t="s">
        <v>72</v>
      </c>
      <c r="AC2318" s="31" t="s">
        <v>72</v>
      </c>
      <c r="AD2318" s="26">
        <v>2678.4446011447594</v>
      </c>
      <c r="AE2318" s="26" t="s">
        <v>72</v>
      </c>
      <c r="AF2318" s="26" t="s">
        <v>72</v>
      </c>
      <c r="AG2318" s="26">
        <v>102709</v>
      </c>
      <c r="AH2318" s="28">
        <v>0.249253</v>
      </c>
      <c r="AI2318" t="s">
        <v>72</v>
      </c>
      <c r="AJ2318" s="26">
        <v>138357</v>
      </c>
      <c r="AK2318" s="28">
        <v>0.37012200000000001</v>
      </c>
      <c r="AL2318" t="s">
        <v>72</v>
      </c>
      <c r="AM2318" s="26">
        <v>156328</v>
      </c>
      <c r="AN2318" s="28">
        <v>0.421622</v>
      </c>
      <c r="AO2318" t="s">
        <v>72</v>
      </c>
      <c r="AP2318" s="32">
        <v>206767.203125</v>
      </c>
      <c r="AQ2318" s="36">
        <v>0.55381449890395817</v>
      </c>
      <c r="AR2318" s="32">
        <f t="shared" si="294"/>
        <v>304792.36943100061</v>
      </c>
      <c r="AS2318" s="32">
        <f t="shared" si="288"/>
        <v>4</v>
      </c>
      <c r="AT2318" s="32">
        <f t="shared" si="289"/>
        <v>1</v>
      </c>
      <c r="AU2318" s="32">
        <f t="shared" si="290"/>
        <v>4</v>
      </c>
      <c r="AV2318" s="32">
        <f t="shared" si="291"/>
        <v>239960.32065052568</v>
      </c>
      <c r="AW2318" s="32">
        <f t="shared" si="292"/>
        <v>0.642720425335366</v>
      </c>
      <c r="AX2318" s="32">
        <f t="shared" si="293"/>
        <v>353721.83593488549</v>
      </c>
      <c r="AY2318" s="26">
        <v>2</v>
      </c>
      <c r="AZ2318" s="26">
        <v>1</v>
      </c>
      <c r="BA2318" s="26">
        <v>11217.47</v>
      </c>
      <c r="BB2318" s="26">
        <v>15.74</v>
      </c>
      <c r="BC2318" s="26">
        <v>147.12</v>
      </c>
      <c r="BD2318" s="26">
        <v>166.96</v>
      </c>
      <c r="BE2318" s="28">
        <v>7.0000000000000007E-2</v>
      </c>
      <c r="BF2318" s="28">
        <v>4.67</v>
      </c>
      <c r="BG2318" s="28">
        <v>0.77</v>
      </c>
      <c r="BH2318" s="28">
        <v>-1.08</v>
      </c>
      <c r="BI2318" s="28">
        <v>0.09</v>
      </c>
      <c r="BJ2318" s="28">
        <v>7.41</v>
      </c>
      <c r="BK2318" s="28">
        <v>0.7</v>
      </c>
      <c r="BL2318" s="28">
        <v>-2.1</v>
      </c>
      <c r="BM2318" s="28">
        <v>0.08</v>
      </c>
      <c r="BN2318" s="28">
        <v>5.96</v>
      </c>
      <c r="BO2318" s="28">
        <v>0.78</v>
      </c>
      <c r="BP2318" s="28">
        <v>-1.65</v>
      </c>
      <c r="BQ2318" s="26">
        <v>48.583499000000003</v>
      </c>
      <c r="BR2318" s="26">
        <v>2527.344482</v>
      </c>
      <c r="BS2318" s="31">
        <f t="shared" si="295"/>
        <v>9.2685600000000008</v>
      </c>
    </row>
    <row r="2319" spans="1:71">
      <c r="A2319" s="26">
        <v>42297349970000</v>
      </c>
      <c r="B2319" s="26" t="s">
        <v>9280</v>
      </c>
      <c r="C2319" t="s">
        <v>5062</v>
      </c>
      <c r="D2319" s="26" t="s">
        <v>128</v>
      </c>
      <c r="E2319" s="27" t="s">
        <v>706</v>
      </c>
      <c r="F2319" t="s">
        <v>66</v>
      </c>
      <c r="G2319" t="s">
        <v>67</v>
      </c>
      <c r="H2319" t="s">
        <v>5063</v>
      </c>
      <c r="I2319" t="s">
        <v>5064</v>
      </c>
      <c r="J2319" t="s">
        <v>131</v>
      </c>
      <c r="K2319" t="s">
        <v>9261</v>
      </c>
      <c r="L2319">
        <v>28.65475</v>
      </c>
      <c r="M2319">
        <v>-98.224969999999999</v>
      </c>
      <c r="N2319" s="28">
        <v>2248567.44</v>
      </c>
      <c r="O2319" s="28">
        <v>299488.78999999998</v>
      </c>
      <c r="P2319" s="26">
        <v>257</v>
      </c>
      <c r="Q2319" s="26" t="s">
        <v>72</v>
      </c>
      <c r="R2319" s="26">
        <v>17118</v>
      </c>
      <c r="S2319" s="29" t="s">
        <v>72</v>
      </c>
      <c r="T2319" s="30">
        <v>40673</v>
      </c>
      <c r="U2319" s="30">
        <v>40750</v>
      </c>
      <c r="V2319" s="30">
        <v>40725</v>
      </c>
      <c r="W2319">
        <v>1922</v>
      </c>
      <c r="X2319" s="26">
        <v>5705</v>
      </c>
      <c r="Y2319" s="26" t="s">
        <v>72</v>
      </c>
      <c r="Z2319" s="26" t="s">
        <v>72</v>
      </c>
      <c r="AA2319" s="26" t="s">
        <v>4069</v>
      </c>
      <c r="AB2319" s="31" t="s">
        <v>72</v>
      </c>
      <c r="AC2319" s="31" t="s">
        <v>72</v>
      </c>
      <c r="AD2319" s="26">
        <v>1787.9184385563187</v>
      </c>
      <c r="AE2319" s="26">
        <v>731</v>
      </c>
      <c r="AF2319" s="26" t="s">
        <v>72</v>
      </c>
      <c r="AG2319" s="26">
        <v>62291</v>
      </c>
      <c r="AH2319" s="28">
        <v>0.11892900000000001</v>
      </c>
      <c r="AI2319">
        <v>35279</v>
      </c>
      <c r="AJ2319" s="26">
        <v>84288</v>
      </c>
      <c r="AK2319" s="28">
        <v>0.153532</v>
      </c>
      <c r="AL2319">
        <v>47737</v>
      </c>
      <c r="AM2319" s="26">
        <v>106992</v>
      </c>
      <c r="AN2319" s="28">
        <v>0.19123599999999999</v>
      </c>
      <c r="AO2319">
        <v>60595</v>
      </c>
      <c r="AP2319" s="32">
        <v>151320.125</v>
      </c>
      <c r="AQ2319" s="36">
        <v>0.27054804161214696</v>
      </c>
      <c r="AR2319" s="32">
        <f t="shared" si="294"/>
        <v>199207.12836535001</v>
      </c>
      <c r="AS2319" s="32">
        <f t="shared" si="288"/>
        <v>3</v>
      </c>
      <c r="AT2319" s="32">
        <f t="shared" si="289"/>
        <v>1</v>
      </c>
      <c r="AU2319" s="32">
        <f t="shared" si="290"/>
        <v>3</v>
      </c>
      <c r="AV2319" s="32">
        <f t="shared" si="291"/>
        <v>152248.46932515336</v>
      </c>
      <c r="AW2319" s="32">
        <f t="shared" si="292"/>
        <v>0.27220784554841781</v>
      </c>
      <c r="AX2319" s="32">
        <f t="shared" si="293"/>
        <v>200429.2579872233</v>
      </c>
      <c r="AY2319" s="26">
        <v>2</v>
      </c>
      <c r="AZ2319" s="26">
        <v>1</v>
      </c>
      <c r="BA2319" s="26">
        <v>11248.42</v>
      </c>
      <c r="BB2319" s="26">
        <v>-2.63</v>
      </c>
      <c r="BC2319" s="26">
        <v>143.68</v>
      </c>
      <c r="BD2319" s="26">
        <v>131.41</v>
      </c>
      <c r="BE2319" s="28">
        <v>7.0000000000000007E-2</v>
      </c>
      <c r="BF2319" s="28">
        <v>4.6900000000000004</v>
      </c>
      <c r="BG2319" s="28">
        <v>0.73</v>
      </c>
      <c r="BH2319" s="28">
        <v>-0.42</v>
      </c>
      <c r="BI2319" s="28">
        <v>0.09</v>
      </c>
      <c r="BJ2319" s="28">
        <v>7.36</v>
      </c>
      <c r="BK2319" s="28">
        <v>0.63</v>
      </c>
      <c r="BL2319" s="28">
        <v>-3.67</v>
      </c>
      <c r="BM2319" s="28">
        <v>7.0000000000000007E-2</v>
      </c>
      <c r="BN2319" s="28">
        <v>5.77</v>
      </c>
      <c r="BO2319" s="28">
        <v>0.76</v>
      </c>
      <c r="BP2319" s="28">
        <v>-2.76</v>
      </c>
      <c r="BQ2319" s="26">
        <v>49.469799000000002</v>
      </c>
      <c r="BR2319" s="26">
        <v>1619.8469230000001</v>
      </c>
      <c r="BS2319" s="31">
        <f t="shared" si="295"/>
        <v>8.1466560000000001</v>
      </c>
    </row>
    <row r="2320" spans="1:71">
      <c r="A2320" s="26">
        <v>42297349990000</v>
      </c>
      <c r="B2320" s="26" t="s">
        <v>9280</v>
      </c>
      <c r="C2320" t="s">
        <v>5065</v>
      </c>
      <c r="D2320" s="26" t="s">
        <v>705</v>
      </c>
      <c r="E2320" s="27" t="s">
        <v>706</v>
      </c>
      <c r="F2320" t="s">
        <v>66</v>
      </c>
      <c r="G2320" t="s">
        <v>67</v>
      </c>
      <c r="H2320" t="s">
        <v>5066</v>
      </c>
      <c r="I2320" t="s">
        <v>5067</v>
      </c>
      <c r="J2320" t="s">
        <v>149</v>
      </c>
      <c r="K2320" t="s">
        <v>9261</v>
      </c>
      <c r="L2320">
        <v>28.68984</v>
      </c>
      <c r="M2320">
        <v>-98.191140000000004</v>
      </c>
      <c r="N2320" s="28">
        <v>2259328.98</v>
      </c>
      <c r="O2320" s="28">
        <v>312319.86</v>
      </c>
      <c r="P2320" s="26">
        <v>357</v>
      </c>
      <c r="Q2320" s="26">
        <v>11654</v>
      </c>
      <c r="R2320" s="26">
        <v>16530</v>
      </c>
      <c r="S2320" s="29" t="s">
        <v>72</v>
      </c>
      <c r="T2320" s="30">
        <v>40721</v>
      </c>
      <c r="U2320" s="30">
        <v>40863</v>
      </c>
      <c r="V2320" s="30">
        <v>40848</v>
      </c>
      <c r="W2320">
        <v>0</v>
      </c>
      <c r="X2320" s="26">
        <v>4968</v>
      </c>
      <c r="Y2320" s="26" t="s">
        <v>72</v>
      </c>
      <c r="Z2320" s="26" t="s">
        <v>72</v>
      </c>
      <c r="AA2320" s="26" t="s">
        <v>4069</v>
      </c>
      <c r="AB2320" s="31" t="s">
        <v>72</v>
      </c>
      <c r="AC2320" s="31" t="s">
        <v>72</v>
      </c>
      <c r="AD2320" s="26">
        <v>2285.5774337961907</v>
      </c>
      <c r="AE2320" s="26">
        <v>1046</v>
      </c>
      <c r="AF2320" s="26" t="s">
        <v>72</v>
      </c>
      <c r="AG2320" s="26">
        <v>66109</v>
      </c>
      <c r="AH2320" s="28">
        <v>0.14574999999999999</v>
      </c>
      <c r="AI2320" t="s">
        <v>72</v>
      </c>
      <c r="AJ2320" s="26">
        <v>87309</v>
      </c>
      <c r="AK2320" s="28">
        <v>0.20474100000000001</v>
      </c>
      <c r="AL2320" t="s">
        <v>72</v>
      </c>
      <c r="AM2320" s="26">
        <v>98025</v>
      </c>
      <c r="AN2320" s="28">
        <v>0.228459</v>
      </c>
      <c r="AO2320" t="s">
        <v>72</v>
      </c>
      <c r="AP2320" s="32">
        <v>136804.59375</v>
      </c>
      <c r="AQ2320" s="36">
        <v>0.31267749231465541</v>
      </c>
      <c r="AR2320" s="32">
        <f t="shared" si="294"/>
        <v>192148.50988969402</v>
      </c>
      <c r="AS2320" s="32">
        <f t="shared" si="288"/>
        <v>3</v>
      </c>
      <c r="AT2320" s="32">
        <f t="shared" si="289"/>
        <v>1</v>
      </c>
      <c r="AU2320" s="32">
        <f t="shared" si="290"/>
        <v>3</v>
      </c>
      <c r="AV2320" s="32">
        <f t="shared" si="291"/>
        <v>158063.27860809179</v>
      </c>
      <c r="AW2320" s="32">
        <f t="shared" si="292"/>
        <v>0.36126586269849476</v>
      </c>
      <c r="AX2320" s="32">
        <f t="shared" si="293"/>
        <v>222007.33630572536</v>
      </c>
      <c r="AY2320" s="26">
        <v>2</v>
      </c>
      <c r="AZ2320" s="26">
        <v>1</v>
      </c>
      <c r="BA2320" s="26">
        <v>11090.25</v>
      </c>
      <c r="BB2320" s="26">
        <v>17.100000000000001</v>
      </c>
      <c r="BC2320" s="26">
        <v>135.65</v>
      </c>
      <c r="BD2320" s="26">
        <v>154.36000000000001</v>
      </c>
      <c r="BE2320" s="28">
        <v>0.06</v>
      </c>
      <c r="BF2320" s="28">
        <v>4.18</v>
      </c>
      <c r="BG2320" s="28">
        <v>0.73</v>
      </c>
      <c r="BH2320" s="28">
        <v>-0.95</v>
      </c>
      <c r="BI2320" s="28">
        <v>0.09</v>
      </c>
      <c r="BJ2320" s="28">
        <v>7.54</v>
      </c>
      <c r="BK2320" s="28">
        <v>0.68</v>
      </c>
      <c r="BL2320" s="28">
        <v>-2.83</v>
      </c>
      <c r="BM2320" s="28">
        <v>7.0000000000000007E-2</v>
      </c>
      <c r="BN2320" s="28">
        <v>5.58</v>
      </c>
      <c r="BO2320" s="28">
        <v>0.77</v>
      </c>
      <c r="BP2320" s="28">
        <v>-2.1800000000000002</v>
      </c>
      <c r="BQ2320" s="26">
        <v>49.363799999999998</v>
      </c>
      <c r="BR2320" s="26">
        <v>2190.8820799999999</v>
      </c>
      <c r="BS2320" s="31">
        <f t="shared" si="295"/>
        <v>8.3017800000000008</v>
      </c>
    </row>
    <row r="2321" spans="1:71">
      <c r="A2321" s="26">
        <v>42297350090000</v>
      </c>
      <c r="B2321" s="26" t="s">
        <v>9280</v>
      </c>
      <c r="C2321" t="s">
        <v>5068</v>
      </c>
      <c r="D2321" s="26" t="s">
        <v>705</v>
      </c>
      <c r="E2321" s="27" t="s">
        <v>706</v>
      </c>
      <c r="F2321" t="s">
        <v>66</v>
      </c>
      <c r="G2321" t="s">
        <v>67</v>
      </c>
      <c r="H2321" t="s">
        <v>5069</v>
      </c>
      <c r="I2321" t="s">
        <v>5070</v>
      </c>
      <c r="J2321" t="s">
        <v>149</v>
      </c>
      <c r="K2321" t="s">
        <v>9261</v>
      </c>
      <c r="L2321">
        <v>28.62791</v>
      </c>
      <c r="M2321">
        <v>-98.188550000000006</v>
      </c>
      <c r="N2321" s="28">
        <v>2260315.5699999998</v>
      </c>
      <c r="O2321" s="28">
        <v>289809.84000000003</v>
      </c>
      <c r="P2321" s="26">
        <v>246</v>
      </c>
      <c r="Q2321" s="26">
        <v>11983</v>
      </c>
      <c r="R2321" s="26">
        <v>17923</v>
      </c>
      <c r="S2321" s="29" t="s">
        <v>72</v>
      </c>
      <c r="T2321" s="30">
        <v>40850</v>
      </c>
      <c r="U2321" s="30" t="s">
        <v>72</v>
      </c>
      <c r="V2321" s="30">
        <v>41030</v>
      </c>
      <c r="W2321">
        <v>0</v>
      </c>
      <c r="X2321" s="26">
        <v>5999</v>
      </c>
      <c r="Y2321" s="26" t="s">
        <v>72</v>
      </c>
      <c r="Z2321" s="26" t="s">
        <v>72</v>
      </c>
      <c r="AA2321" s="26" t="s">
        <v>4069</v>
      </c>
      <c r="AB2321" s="31" t="s">
        <v>72</v>
      </c>
      <c r="AC2321" s="31" t="s">
        <v>72</v>
      </c>
      <c r="AD2321" s="26">
        <v>3129.364468171198</v>
      </c>
      <c r="AE2321" s="26" t="s">
        <v>72</v>
      </c>
      <c r="AF2321" s="26" t="s">
        <v>72</v>
      </c>
      <c r="AG2321" s="26">
        <v>42505</v>
      </c>
      <c r="AH2321" s="28">
        <v>0.119646</v>
      </c>
      <c r="AI2321">
        <v>6778</v>
      </c>
      <c r="AJ2321" s="26">
        <v>75135</v>
      </c>
      <c r="AK2321" s="28">
        <v>0.236676</v>
      </c>
      <c r="AL2321">
        <v>11982</v>
      </c>
      <c r="AM2321" s="26">
        <v>75135</v>
      </c>
      <c r="AN2321" s="28">
        <v>0.236676</v>
      </c>
      <c r="AO2321">
        <v>11982</v>
      </c>
      <c r="AP2321" s="32">
        <v>97483.0703125</v>
      </c>
      <c r="AQ2321" s="36">
        <v>0.30506005648417206</v>
      </c>
      <c r="AR2321" s="32">
        <f t="shared" si="294"/>
        <v>151478.70031019844</v>
      </c>
      <c r="AS2321" s="32">
        <f t="shared" si="288"/>
        <v>2</v>
      </c>
      <c r="AT2321" s="32">
        <f t="shared" si="289"/>
        <v>1</v>
      </c>
      <c r="AU2321" s="32">
        <f t="shared" si="290"/>
        <v>2</v>
      </c>
      <c r="AV2321" s="32">
        <f t="shared" si="291"/>
        <v>93274.349657234532</v>
      </c>
      <c r="AW2321" s="32">
        <f t="shared" si="292"/>
        <v>0.29188943560912611</v>
      </c>
      <c r="AX2321" s="32">
        <f t="shared" si="293"/>
        <v>144938.77976004986</v>
      </c>
      <c r="AY2321" s="26">
        <v>2</v>
      </c>
      <c r="AZ2321" s="26">
        <v>1</v>
      </c>
      <c r="BA2321" s="26">
        <v>11861.87</v>
      </c>
      <c r="BB2321" s="26">
        <v>15.2</v>
      </c>
      <c r="BC2321" s="26">
        <v>164.58</v>
      </c>
      <c r="BD2321" s="26">
        <v>174.34</v>
      </c>
      <c r="BE2321" s="28">
        <v>7.0000000000000007E-2</v>
      </c>
      <c r="BF2321" s="28">
        <v>5.23</v>
      </c>
      <c r="BG2321" s="28">
        <v>0.76</v>
      </c>
      <c r="BH2321" s="28">
        <v>-1.07</v>
      </c>
      <c r="BI2321" s="28">
        <v>0.09</v>
      </c>
      <c r="BJ2321" s="28">
        <v>7.34</v>
      </c>
      <c r="BK2321" s="28">
        <v>0.63</v>
      </c>
      <c r="BL2321" s="28">
        <v>-1.77</v>
      </c>
      <c r="BM2321" s="28">
        <v>0.08</v>
      </c>
      <c r="BN2321" s="28">
        <v>6.05</v>
      </c>
      <c r="BO2321" s="28">
        <v>0.77</v>
      </c>
      <c r="BP2321" s="28">
        <v>-1.33</v>
      </c>
      <c r="BQ2321" s="26">
        <v>54.099299999999999</v>
      </c>
      <c r="BR2321" s="26">
        <v>4037.997558</v>
      </c>
      <c r="BS2321" s="31">
        <f t="shared" si="295"/>
        <v>9.3316860000000013</v>
      </c>
    </row>
    <row r="2322" spans="1:71">
      <c r="A2322" s="26">
        <v>42297350120000</v>
      </c>
      <c r="B2322" s="26" t="s">
        <v>9280</v>
      </c>
      <c r="C2322" t="s">
        <v>5071</v>
      </c>
      <c r="D2322" s="26" t="s">
        <v>128</v>
      </c>
      <c r="E2322" s="27" t="s">
        <v>706</v>
      </c>
      <c r="F2322" t="s">
        <v>66</v>
      </c>
      <c r="G2322" t="s">
        <v>67</v>
      </c>
      <c r="H2322" t="s">
        <v>5072</v>
      </c>
      <c r="I2322" t="s">
        <v>5073</v>
      </c>
      <c r="J2322" t="s">
        <v>131</v>
      </c>
      <c r="K2322" t="s">
        <v>9261</v>
      </c>
      <c r="L2322">
        <v>28.653169999999999</v>
      </c>
      <c r="M2322">
        <v>-98.202610000000007</v>
      </c>
      <c r="N2322" s="28">
        <v>2255742.54</v>
      </c>
      <c r="O2322" s="28">
        <v>298962.56</v>
      </c>
      <c r="P2322" s="26">
        <v>323</v>
      </c>
      <c r="Q2322" s="26">
        <v>11748</v>
      </c>
      <c r="R2322" s="26">
        <v>17530</v>
      </c>
      <c r="S2322" s="29">
        <v>11.800000190734863</v>
      </c>
      <c r="T2322" s="30">
        <v>40697</v>
      </c>
      <c r="U2322" s="30">
        <v>40767</v>
      </c>
      <c r="V2322" s="30">
        <v>40756</v>
      </c>
      <c r="W2322">
        <v>2110</v>
      </c>
      <c r="X2322" s="26">
        <v>5822</v>
      </c>
      <c r="Y2322" s="26" t="s">
        <v>72</v>
      </c>
      <c r="Z2322" s="26" t="s">
        <v>72</v>
      </c>
      <c r="AA2322" s="26" t="s">
        <v>4069</v>
      </c>
      <c r="AB2322" s="31" t="s">
        <v>72</v>
      </c>
      <c r="AC2322" s="31" t="s">
        <v>72</v>
      </c>
      <c r="AD2322" s="26">
        <v>2009.830440225146</v>
      </c>
      <c r="AE2322" s="26" t="s">
        <v>72</v>
      </c>
      <c r="AF2322" s="26" t="s">
        <v>72</v>
      </c>
      <c r="AG2322" s="26">
        <v>77557</v>
      </c>
      <c r="AH2322" s="28">
        <v>0.176148</v>
      </c>
      <c r="AI2322">
        <v>23160</v>
      </c>
      <c r="AJ2322" s="26">
        <v>138557</v>
      </c>
      <c r="AK2322" s="28">
        <v>0.28466000000000002</v>
      </c>
      <c r="AL2322">
        <v>27721</v>
      </c>
      <c r="AM2322" s="26">
        <v>210335</v>
      </c>
      <c r="AN2322" s="28">
        <v>0.41099400000000003</v>
      </c>
      <c r="AO2322">
        <v>29957</v>
      </c>
      <c r="AP2322" s="32">
        <v>452108.5625</v>
      </c>
      <c r="AQ2322" s="36">
        <v>0.90866155119893299</v>
      </c>
      <c r="AR2322" s="32">
        <f t="shared" si="294"/>
        <v>612941.65706221107</v>
      </c>
      <c r="AS2322" s="32">
        <f t="shared" si="288"/>
        <v>4</v>
      </c>
      <c r="AT2322" s="32">
        <f t="shared" si="289"/>
        <v>1</v>
      </c>
      <c r="AU2322" s="32">
        <f t="shared" si="290"/>
        <v>4</v>
      </c>
      <c r="AV2322" s="32">
        <f t="shared" si="291"/>
        <v>445740.83626760566</v>
      </c>
      <c r="AW2322" s="32">
        <f t="shared" si="292"/>
        <v>0.89586350118204661</v>
      </c>
      <c r="AX2322" s="32">
        <f t="shared" si="293"/>
        <v>604308.67597682786</v>
      </c>
      <c r="AY2322" s="26">
        <v>2</v>
      </c>
      <c r="AZ2322" s="26">
        <v>1</v>
      </c>
      <c r="BA2322" s="26">
        <v>11438.95</v>
      </c>
      <c r="BB2322" s="26">
        <v>-9.14</v>
      </c>
      <c r="BC2322" s="26">
        <v>151.94999999999999</v>
      </c>
      <c r="BD2322" s="26">
        <v>135.13</v>
      </c>
      <c r="BE2322" s="28">
        <v>7.0000000000000007E-2</v>
      </c>
      <c r="BF2322" s="28">
        <v>4.75</v>
      </c>
      <c r="BG2322" s="28">
        <v>0.74</v>
      </c>
      <c r="BH2322" s="28">
        <v>-1.05</v>
      </c>
      <c r="BI2322" s="28">
        <v>0.09</v>
      </c>
      <c r="BJ2322" s="28">
        <v>7.45</v>
      </c>
      <c r="BK2322" s="28">
        <v>0.63</v>
      </c>
      <c r="BL2322" s="28">
        <v>-3.53</v>
      </c>
      <c r="BM2322" s="28">
        <v>0.08</v>
      </c>
      <c r="BN2322" s="28">
        <v>5.81</v>
      </c>
      <c r="BO2322" s="28">
        <v>0.77</v>
      </c>
      <c r="BP2322" s="28">
        <v>-2.66</v>
      </c>
      <c r="BQ2322" s="26">
        <v>48.787199999999999</v>
      </c>
      <c r="BR2322" s="26">
        <v>2439.5214839999999</v>
      </c>
      <c r="BS2322" s="31">
        <f t="shared" si="295"/>
        <v>8.6155650000000001</v>
      </c>
    </row>
    <row r="2323" spans="1:71">
      <c r="A2323" s="26">
        <v>42297350130000</v>
      </c>
      <c r="B2323" s="26" t="s">
        <v>9280</v>
      </c>
      <c r="C2323" t="s">
        <v>5074</v>
      </c>
      <c r="D2323" s="26" t="s">
        <v>705</v>
      </c>
      <c r="E2323" s="27" t="s">
        <v>706</v>
      </c>
      <c r="F2323" t="s">
        <v>66</v>
      </c>
      <c r="G2323" t="s">
        <v>67</v>
      </c>
      <c r="H2323" t="s">
        <v>5075</v>
      </c>
      <c r="I2323" t="s">
        <v>5076</v>
      </c>
      <c r="J2323" t="s">
        <v>149</v>
      </c>
      <c r="K2323" t="s">
        <v>9261</v>
      </c>
      <c r="L2323">
        <v>28.668810000000001</v>
      </c>
      <c r="M2323">
        <v>-98.148359999999997</v>
      </c>
      <c r="N2323" s="28">
        <v>2273100.14</v>
      </c>
      <c r="O2323" s="28">
        <v>304771.42</v>
      </c>
      <c r="P2323" s="26">
        <v>296</v>
      </c>
      <c r="Q2323" s="26">
        <v>11830</v>
      </c>
      <c r="R2323" s="26">
        <v>17202</v>
      </c>
      <c r="S2323" s="29" t="s">
        <v>72</v>
      </c>
      <c r="T2323" s="30">
        <v>40876</v>
      </c>
      <c r="U2323" s="30">
        <v>40898</v>
      </c>
      <c r="V2323" s="30">
        <v>41030</v>
      </c>
      <c r="W2323">
        <v>0</v>
      </c>
      <c r="X2323" s="26">
        <v>5505</v>
      </c>
      <c r="Y2323" s="26" t="s">
        <v>72</v>
      </c>
      <c r="Z2323" s="26" t="s">
        <v>72</v>
      </c>
      <c r="AA2323" s="26" t="s">
        <v>4069</v>
      </c>
      <c r="AB2323" s="31" t="s">
        <v>72</v>
      </c>
      <c r="AC2323" s="31" t="s">
        <v>72</v>
      </c>
      <c r="AD2323" s="26">
        <v>3036.25582975931</v>
      </c>
      <c r="AE2323" s="26" t="s">
        <v>72</v>
      </c>
      <c r="AF2323" s="26" t="s">
        <v>72</v>
      </c>
      <c r="AG2323" s="26">
        <v>61807</v>
      </c>
      <c r="AH2323" s="28">
        <v>0.191581</v>
      </c>
      <c r="AI2323">
        <v>468</v>
      </c>
      <c r="AJ2323" s="26">
        <v>77814</v>
      </c>
      <c r="AK2323" s="28">
        <v>0.242701</v>
      </c>
      <c r="AL2323">
        <v>589</v>
      </c>
      <c r="AM2323" s="26">
        <v>77814</v>
      </c>
      <c r="AN2323" s="28">
        <v>0.242701</v>
      </c>
      <c r="AO2323">
        <v>589</v>
      </c>
      <c r="AP2323" s="32">
        <v>109684.890625</v>
      </c>
      <c r="AQ2323" s="36">
        <v>0.33303138859666853</v>
      </c>
      <c r="AR2323" s="32">
        <f t="shared" si="294"/>
        <v>168631.44640661034</v>
      </c>
      <c r="AS2323" s="32">
        <f t="shared" si="288"/>
        <v>3</v>
      </c>
      <c r="AT2323" s="32">
        <f t="shared" si="289"/>
        <v>1</v>
      </c>
      <c r="AU2323" s="32">
        <f t="shared" si="290"/>
        <v>2</v>
      </c>
      <c r="AV2323" s="32">
        <f t="shared" si="291"/>
        <v>114367.17024296094</v>
      </c>
      <c r="AW2323" s="32">
        <f t="shared" si="292"/>
        <v>0.34724798738326568</v>
      </c>
      <c r="AX2323" s="32">
        <f t="shared" si="293"/>
        <v>175830.06400979898</v>
      </c>
      <c r="AY2323" s="26">
        <v>2</v>
      </c>
      <c r="AZ2323" s="26">
        <v>1</v>
      </c>
      <c r="BA2323" s="26">
        <v>11539.38</v>
      </c>
      <c r="BB2323" s="26">
        <v>-3.01</v>
      </c>
      <c r="BC2323" s="26">
        <v>159.94</v>
      </c>
      <c r="BD2323" s="26">
        <v>159.91</v>
      </c>
      <c r="BE2323" s="28">
        <v>7.0000000000000007E-2</v>
      </c>
      <c r="BF2323" s="28">
        <v>4.91</v>
      </c>
      <c r="BG2323" s="28">
        <v>0.78</v>
      </c>
      <c r="BH2323" s="28">
        <v>-1.48</v>
      </c>
      <c r="BI2323" s="28">
        <v>0.09</v>
      </c>
      <c r="BJ2323" s="28">
        <v>7.34</v>
      </c>
      <c r="BK2323" s="28">
        <v>0.66</v>
      </c>
      <c r="BL2323" s="28">
        <v>-2.59</v>
      </c>
      <c r="BM2323" s="28">
        <v>0.08</v>
      </c>
      <c r="BN2323" s="28">
        <v>6.01</v>
      </c>
      <c r="BO2323" s="28">
        <v>0.78</v>
      </c>
      <c r="BP2323" s="28">
        <v>-2.0099999999999998</v>
      </c>
      <c r="BQ2323" s="26">
        <v>51.009101000000001</v>
      </c>
      <c r="BR2323" s="26">
        <v>3595.1032709999999</v>
      </c>
      <c r="BS2323" s="31">
        <f t="shared" si="295"/>
        <v>9.5004360000000005</v>
      </c>
    </row>
    <row r="2324" spans="1:71">
      <c r="A2324" s="26">
        <v>42297350160000</v>
      </c>
      <c r="B2324" s="26" t="s">
        <v>9280</v>
      </c>
      <c r="C2324" t="s">
        <v>5077</v>
      </c>
      <c r="D2324" s="26" t="s">
        <v>705</v>
      </c>
      <c r="E2324" s="27" t="s">
        <v>706</v>
      </c>
      <c r="F2324" t="s">
        <v>66</v>
      </c>
      <c r="G2324" t="s">
        <v>67</v>
      </c>
      <c r="H2324" t="s">
        <v>5078</v>
      </c>
      <c r="I2324" t="s">
        <v>5079</v>
      </c>
      <c r="J2324" t="s">
        <v>149</v>
      </c>
      <c r="K2324" t="s">
        <v>9261</v>
      </c>
      <c r="L2324">
        <v>28.709219999999998</v>
      </c>
      <c r="M2324">
        <v>-98.141630000000006</v>
      </c>
      <c r="N2324" s="28">
        <v>2275150.41</v>
      </c>
      <c r="O2324" s="28">
        <v>319478.92</v>
      </c>
      <c r="P2324" s="26">
        <v>319</v>
      </c>
      <c r="Q2324" s="26">
        <v>11712</v>
      </c>
      <c r="R2324" s="26">
        <v>17284</v>
      </c>
      <c r="S2324" s="29" t="s">
        <v>72</v>
      </c>
      <c r="T2324" s="30">
        <v>40738</v>
      </c>
      <c r="U2324" s="30">
        <v>40764</v>
      </c>
      <c r="V2324" s="30">
        <v>40878</v>
      </c>
      <c r="W2324">
        <v>0</v>
      </c>
      <c r="X2324" s="26">
        <v>5638</v>
      </c>
      <c r="Y2324" s="26" t="s">
        <v>72</v>
      </c>
      <c r="Z2324" s="26" t="s">
        <v>72</v>
      </c>
      <c r="AA2324" s="26" t="s">
        <v>4069</v>
      </c>
      <c r="AB2324" s="31" t="s">
        <v>72</v>
      </c>
      <c r="AC2324" s="31" t="s">
        <v>72</v>
      </c>
      <c r="AD2324" s="26">
        <v>2281.5985025946807</v>
      </c>
      <c r="AE2324" s="26" t="s">
        <v>72</v>
      </c>
      <c r="AF2324" s="26" t="s">
        <v>72</v>
      </c>
      <c r="AG2324" s="26">
        <v>118643</v>
      </c>
      <c r="AH2324" s="28">
        <v>0.26841799999999999</v>
      </c>
      <c r="AI2324" t="s">
        <v>72</v>
      </c>
      <c r="AJ2324" s="26">
        <v>152634</v>
      </c>
      <c r="AK2324" s="28">
        <v>0.35171599999999997</v>
      </c>
      <c r="AL2324" t="s">
        <v>72</v>
      </c>
      <c r="AM2324" s="26">
        <v>169420</v>
      </c>
      <c r="AN2324" s="28">
        <v>0.39368199999999998</v>
      </c>
      <c r="AO2324" t="s">
        <v>72</v>
      </c>
      <c r="AP2324" s="32">
        <v>186413.484375</v>
      </c>
      <c r="AQ2324" s="36">
        <v>0.4253207268134569</v>
      </c>
      <c r="AR2324" s="32">
        <f t="shared" si="294"/>
        <v>261695.25302098185</v>
      </c>
      <c r="AS2324" s="32">
        <f t="shared" si="288"/>
        <v>4</v>
      </c>
      <c r="AT2324" s="32">
        <f t="shared" si="289"/>
        <v>1</v>
      </c>
      <c r="AU2324" s="32">
        <f t="shared" si="290"/>
        <v>3</v>
      </c>
      <c r="AV2324" s="32">
        <f t="shared" si="291"/>
        <v>189785.98799441292</v>
      </c>
      <c r="AW2324" s="32">
        <f t="shared" si="292"/>
        <v>0.43301542602150456</v>
      </c>
      <c r="AX2324" s="32">
        <f t="shared" si="293"/>
        <v>266429.71840021916</v>
      </c>
      <c r="AY2324" s="26">
        <v>2</v>
      </c>
      <c r="AZ2324" s="26">
        <v>1</v>
      </c>
      <c r="BA2324" s="26">
        <v>11029.76</v>
      </c>
      <c r="BB2324" s="26">
        <v>29.19</v>
      </c>
      <c r="BC2324" s="26">
        <v>140.66</v>
      </c>
      <c r="BD2324" s="26">
        <v>170.42</v>
      </c>
      <c r="BE2324" s="28">
        <v>7.0000000000000007E-2</v>
      </c>
      <c r="BF2324" s="28">
        <v>4.62</v>
      </c>
      <c r="BG2324" s="28">
        <v>0.77</v>
      </c>
      <c r="BH2324" s="28">
        <v>-0.72</v>
      </c>
      <c r="BI2324" s="28">
        <v>0.09</v>
      </c>
      <c r="BJ2324" s="28">
        <v>7.32</v>
      </c>
      <c r="BK2324" s="28">
        <v>0.72</v>
      </c>
      <c r="BL2324" s="28">
        <v>-1.22</v>
      </c>
      <c r="BM2324" s="28">
        <v>0.08</v>
      </c>
      <c r="BN2324" s="28">
        <v>6.02</v>
      </c>
      <c r="BO2324" s="28">
        <v>0.78</v>
      </c>
      <c r="BP2324" s="28">
        <v>-0.99</v>
      </c>
      <c r="BQ2324" s="26">
        <v>47.237299999999998</v>
      </c>
      <c r="BR2324" s="26">
        <v>2286.6467280000002</v>
      </c>
      <c r="BS2324" s="31">
        <f t="shared" si="295"/>
        <v>9.1147679999999998</v>
      </c>
    </row>
    <row r="2325" spans="1:71">
      <c r="A2325" s="26">
        <v>42297350180000</v>
      </c>
      <c r="B2325" s="26" t="s">
        <v>9280</v>
      </c>
      <c r="C2325" t="s">
        <v>5080</v>
      </c>
      <c r="D2325" s="26" t="s">
        <v>705</v>
      </c>
      <c r="E2325" s="27" t="s">
        <v>706</v>
      </c>
      <c r="F2325" t="s">
        <v>66</v>
      </c>
      <c r="G2325" t="s">
        <v>67</v>
      </c>
      <c r="H2325" t="s">
        <v>5081</v>
      </c>
      <c r="I2325" t="s">
        <v>5082</v>
      </c>
      <c r="J2325" t="s">
        <v>154</v>
      </c>
      <c r="K2325" t="s">
        <v>9261</v>
      </c>
      <c r="L2325">
        <v>28.686800000000002</v>
      </c>
      <c r="M2325">
        <v>-98.203460000000007</v>
      </c>
      <c r="N2325" s="28">
        <v>2255386.65</v>
      </c>
      <c r="O2325" s="28">
        <v>311187.5</v>
      </c>
      <c r="P2325" s="26">
        <v>342</v>
      </c>
      <c r="Q2325" s="26">
        <v>11450</v>
      </c>
      <c r="R2325" s="26">
        <v>17411</v>
      </c>
      <c r="S2325" s="29" t="s">
        <v>72</v>
      </c>
      <c r="T2325" s="30">
        <v>40740</v>
      </c>
      <c r="U2325" s="30">
        <v>40904</v>
      </c>
      <c r="V2325" s="30">
        <v>40909</v>
      </c>
      <c r="W2325">
        <v>0</v>
      </c>
      <c r="X2325" s="26">
        <v>5737</v>
      </c>
      <c r="Y2325" s="26" t="s">
        <v>72</v>
      </c>
      <c r="Z2325" s="26" t="s">
        <v>72</v>
      </c>
      <c r="AA2325" s="26" t="s">
        <v>4069</v>
      </c>
      <c r="AB2325" s="31" t="s">
        <v>72</v>
      </c>
      <c r="AC2325" s="31" t="s">
        <v>72</v>
      </c>
      <c r="AD2325" s="26">
        <v>2128.3661846391824</v>
      </c>
      <c r="AE2325" s="26" t="s">
        <v>72</v>
      </c>
      <c r="AF2325" s="26" t="s">
        <v>72</v>
      </c>
      <c r="AG2325" s="26">
        <v>38597</v>
      </c>
      <c r="AH2325" s="28">
        <v>7.3786000000000004E-2</v>
      </c>
      <c r="AI2325">
        <v>2373</v>
      </c>
      <c r="AJ2325" s="26">
        <v>52646</v>
      </c>
      <c r="AK2325" s="28">
        <v>0.101366</v>
      </c>
      <c r="AL2325">
        <v>3257</v>
      </c>
      <c r="AM2325" s="26">
        <v>59299</v>
      </c>
      <c r="AN2325" s="28">
        <v>0.14682400000000001</v>
      </c>
      <c r="AO2325">
        <v>3763</v>
      </c>
      <c r="AP2325" s="32">
        <v>100620.4453125</v>
      </c>
      <c r="AQ2325" s="36">
        <v>0.21415715328646109</v>
      </c>
      <c r="AR2325" s="32">
        <f t="shared" si="294"/>
        <v>138526.26144420361</v>
      </c>
      <c r="AS2325" s="32">
        <f t="shared" si="288"/>
        <v>2</v>
      </c>
      <c r="AT2325" s="32">
        <f t="shared" si="289"/>
        <v>1</v>
      </c>
      <c r="AU2325" s="32">
        <f t="shared" si="290"/>
        <v>2</v>
      </c>
      <c r="AV2325" s="32">
        <f t="shared" si="291"/>
        <v>100673.06189537214</v>
      </c>
      <c r="AW2325" s="32">
        <f t="shared" si="292"/>
        <v>0.21426914064219746</v>
      </c>
      <c r="AX2325" s="32">
        <f t="shared" si="293"/>
        <v>138598.6997890411</v>
      </c>
      <c r="AY2325" s="26">
        <v>2</v>
      </c>
      <c r="AZ2325" s="26">
        <v>1</v>
      </c>
      <c r="BA2325" s="26">
        <v>11052.88</v>
      </c>
      <c r="BB2325" s="26">
        <v>13.26</v>
      </c>
      <c r="BC2325" s="26">
        <v>134.16999999999999</v>
      </c>
      <c r="BD2325" s="26">
        <v>146.30000000000001</v>
      </c>
      <c r="BE2325" s="28">
        <v>0.06</v>
      </c>
      <c r="BF2325" s="28">
        <v>4.13</v>
      </c>
      <c r="BG2325" s="28">
        <v>0.72</v>
      </c>
      <c r="BH2325" s="28">
        <v>-0.82</v>
      </c>
      <c r="BI2325" s="28">
        <v>0.09</v>
      </c>
      <c r="BJ2325" s="28">
        <v>7.48</v>
      </c>
      <c r="BK2325" s="28">
        <v>0.68</v>
      </c>
      <c r="BL2325" s="28">
        <v>-3.07</v>
      </c>
      <c r="BM2325" s="28">
        <v>7.0000000000000007E-2</v>
      </c>
      <c r="BN2325" s="28">
        <v>5.53</v>
      </c>
      <c r="BO2325" s="28">
        <v>0.76</v>
      </c>
      <c r="BP2325" s="28">
        <v>-2.36</v>
      </c>
      <c r="BQ2325" s="26">
        <v>49.363799999999998</v>
      </c>
      <c r="BR2325" s="26">
        <v>1816.7039789999999</v>
      </c>
      <c r="BS2325" s="31">
        <f t="shared" si="295"/>
        <v>8.2112040000000004</v>
      </c>
    </row>
    <row r="2326" spans="1:71">
      <c r="A2326" s="26">
        <v>42297350230000</v>
      </c>
      <c r="B2326" s="26" t="s">
        <v>9280</v>
      </c>
      <c r="C2326" t="s">
        <v>5083</v>
      </c>
      <c r="D2326" s="26" t="s">
        <v>705</v>
      </c>
      <c r="E2326" s="27" t="s">
        <v>706</v>
      </c>
      <c r="F2326" t="s">
        <v>66</v>
      </c>
      <c r="G2326" t="s">
        <v>67</v>
      </c>
      <c r="H2326" t="s">
        <v>5084</v>
      </c>
      <c r="I2326" t="s">
        <v>5085</v>
      </c>
      <c r="J2326" t="s">
        <v>149</v>
      </c>
      <c r="K2326" t="s">
        <v>9261</v>
      </c>
      <c r="L2326">
        <v>28.734480000000001</v>
      </c>
      <c r="M2326">
        <v>-98.134020000000007</v>
      </c>
      <c r="N2326" s="28">
        <v>2277521.75</v>
      </c>
      <c r="O2326" s="28">
        <v>328680.57</v>
      </c>
      <c r="P2326" s="26">
        <v>350</v>
      </c>
      <c r="Q2326" s="26">
        <v>11527</v>
      </c>
      <c r="R2326" s="26">
        <v>16460</v>
      </c>
      <c r="S2326" s="29" t="s">
        <v>72</v>
      </c>
      <c r="T2326" s="30">
        <v>40802</v>
      </c>
      <c r="U2326" s="30">
        <v>40819</v>
      </c>
      <c r="V2326" s="30">
        <v>40940</v>
      </c>
      <c r="W2326">
        <v>0</v>
      </c>
      <c r="X2326" s="26">
        <v>5502</v>
      </c>
      <c r="Y2326" s="26" t="s">
        <v>72</v>
      </c>
      <c r="Z2326" s="26" t="s">
        <v>72</v>
      </c>
      <c r="AA2326" s="26" t="s">
        <v>4069</v>
      </c>
      <c r="AB2326" s="31" t="s">
        <v>72</v>
      </c>
      <c r="AC2326" s="31" t="s">
        <v>72</v>
      </c>
      <c r="AD2326" s="26">
        <v>2456.109849560034</v>
      </c>
      <c r="AE2326" s="26" t="s">
        <v>72</v>
      </c>
      <c r="AF2326" s="26" t="s">
        <v>72</v>
      </c>
      <c r="AG2326" s="26">
        <v>110254</v>
      </c>
      <c r="AH2326" s="28">
        <v>0.237673</v>
      </c>
      <c r="AI2326">
        <v>5078</v>
      </c>
      <c r="AJ2326" s="26">
        <v>146497</v>
      </c>
      <c r="AK2326" s="28">
        <v>0.36405399999999999</v>
      </c>
      <c r="AL2326">
        <v>6747</v>
      </c>
      <c r="AM2326" s="26">
        <v>154670</v>
      </c>
      <c r="AN2326" s="28">
        <v>0.39043899999999998</v>
      </c>
      <c r="AO2326">
        <v>7124</v>
      </c>
      <c r="AP2326" s="32">
        <v>192183.8125</v>
      </c>
      <c r="AQ2326" s="36">
        <v>0.47202455480724875</v>
      </c>
      <c r="AR2326" s="32">
        <f t="shared" si="294"/>
        <v>275732.15870088304</v>
      </c>
      <c r="AS2326" s="32">
        <f t="shared" si="288"/>
        <v>4</v>
      </c>
      <c r="AT2326" s="32">
        <f t="shared" si="289"/>
        <v>1</v>
      </c>
      <c r="AU2326" s="32">
        <f t="shared" si="290"/>
        <v>3</v>
      </c>
      <c r="AV2326" s="32">
        <f t="shared" si="291"/>
        <v>200497.10718829517</v>
      </c>
      <c r="AW2326" s="32">
        <f t="shared" si="292"/>
        <v>0.49244291977346566</v>
      </c>
      <c r="AX2326" s="32">
        <f t="shared" si="293"/>
        <v>287659.50398819859</v>
      </c>
      <c r="AY2326" s="26">
        <v>2</v>
      </c>
      <c r="AZ2326" s="26">
        <v>1</v>
      </c>
      <c r="BA2326" s="26">
        <v>10756.14</v>
      </c>
      <c r="BB2326" s="26">
        <v>44.77</v>
      </c>
      <c r="BC2326" s="26">
        <v>132.57</v>
      </c>
      <c r="BD2326" s="26">
        <v>171.86</v>
      </c>
      <c r="BE2326" s="28">
        <v>7.0000000000000007E-2</v>
      </c>
      <c r="BF2326" s="28">
        <v>4.57</v>
      </c>
      <c r="BG2326" s="28">
        <v>0.75</v>
      </c>
      <c r="BH2326" s="28">
        <v>-0.26</v>
      </c>
      <c r="BI2326" s="28">
        <v>0.09</v>
      </c>
      <c r="BJ2326" s="28">
        <v>7.1</v>
      </c>
      <c r="BK2326" s="28">
        <v>0.74</v>
      </c>
      <c r="BL2326" s="28">
        <v>0.06</v>
      </c>
      <c r="BM2326" s="28">
        <v>0.08</v>
      </c>
      <c r="BN2326" s="28">
        <v>6.15</v>
      </c>
      <c r="BO2326" s="28">
        <v>0.78</v>
      </c>
      <c r="BP2326" s="28">
        <v>-0.04</v>
      </c>
      <c r="BQ2326" s="26">
        <v>46.070399999999999</v>
      </c>
      <c r="BR2326" s="26">
        <v>2417.9768060000001</v>
      </c>
      <c r="BS2326" s="31">
        <f t="shared" si="295"/>
        <v>8.8291619999999984</v>
      </c>
    </row>
    <row r="2327" spans="1:71">
      <c r="A2327" s="26">
        <v>42297350260000</v>
      </c>
      <c r="B2327" s="26" t="s">
        <v>9280</v>
      </c>
      <c r="C2327" t="s">
        <v>5086</v>
      </c>
      <c r="D2327" s="26" t="s">
        <v>705</v>
      </c>
      <c r="E2327" s="27" t="s">
        <v>706</v>
      </c>
      <c r="F2327" t="s">
        <v>66</v>
      </c>
      <c r="G2327" t="s">
        <v>67</v>
      </c>
      <c r="H2327" t="s">
        <v>5087</v>
      </c>
      <c r="I2327" t="s">
        <v>5088</v>
      </c>
      <c r="J2327" t="s">
        <v>149</v>
      </c>
      <c r="K2327" t="s">
        <v>9261</v>
      </c>
      <c r="L2327">
        <v>28.732469999999999</v>
      </c>
      <c r="M2327">
        <v>-98.125159999999994</v>
      </c>
      <c r="N2327" s="28">
        <v>2280366.54</v>
      </c>
      <c r="O2327" s="28">
        <v>327970.94</v>
      </c>
      <c r="P2327" s="26">
        <v>332</v>
      </c>
      <c r="Q2327" s="26">
        <v>11513</v>
      </c>
      <c r="R2327" s="26">
        <v>16378</v>
      </c>
      <c r="S2327" s="29" t="s">
        <v>72</v>
      </c>
      <c r="T2327" s="30">
        <v>40814</v>
      </c>
      <c r="U2327" s="30">
        <v>40836</v>
      </c>
      <c r="V2327" s="30">
        <v>41030</v>
      </c>
      <c r="W2327">
        <v>0</v>
      </c>
      <c r="X2327" s="26">
        <v>6106</v>
      </c>
      <c r="Y2327" s="26" t="s">
        <v>72</v>
      </c>
      <c r="Z2327" s="26" t="s">
        <v>72</v>
      </c>
      <c r="AA2327" s="26" t="s">
        <v>4069</v>
      </c>
      <c r="AB2327" s="31" t="s">
        <v>72</v>
      </c>
      <c r="AC2327" s="31" t="s">
        <v>72</v>
      </c>
      <c r="AD2327" s="26">
        <v>2378.4582555348093</v>
      </c>
      <c r="AE2327" s="26" t="s">
        <v>72</v>
      </c>
      <c r="AF2327" s="26" t="s">
        <v>72</v>
      </c>
      <c r="AG2327" s="26">
        <v>59882</v>
      </c>
      <c r="AH2327" s="28">
        <v>0.14368800000000001</v>
      </c>
      <c r="AI2327" t="s">
        <v>72</v>
      </c>
      <c r="AJ2327" s="26">
        <v>92591</v>
      </c>
      <c r="AK2327" s="28">
        <v>0.221327</v>
      </c>
      <c r="AL2327" t="s">
        <v>72</v>
      </c>
      <c r="AM2327" s="26">
        <v>92591</v>
      </c>
      <c r="AN2327" s="28">
        <v>0.221327</v>
      </c>
      <c r="AO2327" t="s">
        <v>72</v>
      </c>
      <c r="AP2327" s="32">
        <v>133998.8125</v>
      </c>
      <c r="AQ2327" s="36">
        <v>0.31871058182248602</v>
      </c>
      <c r="AR2327" s="32">
        <f t="shared" si="294"/>
        <v>190410.58548258001</v>
      </c>
      <c r="AS2327" s="32">
        <f t="shared" si="288"/>
        <v>3</v>
      </c>
      <c r="AT2327" s="32">
        <f t="shared" si="289"/>
        <v>1</v>
      </c>
      <c r="AU2327" s="32">
        <f t="shared" si="290"/>
        <v>3</v>
      </c>
      <c r="AV2327" s="32">
        <f t="shared" si="291"/>
        <v>125966.78410579757</v>
      </c>
      <c r="AW2327" s="32">
        <f t="shared" si="292"/>
        <v>0.29960673757960526</v>
      </c>
      <c r="AX2327" s="32">
        <f t="shared" si="293"/>
        <v>178997.1766573877</v>
      </c>
      <c r="AY2327" s="26">
        <v>2</v>
      </c>
      <c r="AZ2327" s="26">
        <v>1</v>
      </c>
      <c r="BA2327" s="26">
        <v>10804.69</v>
      </c>
      <c r="BB2327" s="26">
        <v>38.22</v>
      </c>
      <c r="BC2327" s="26">
        <v>138.65</v>
      </c>
      <c r="BD2327" s="26">
        <v>169.57</v>
      </c>
      <c r="BE2327" s="28">
        <v>7.0000000000000007E-2</v>
      </c>
      <c r="BF2327" s="28">
        <v>4.7699999999999996</v>
      </c>
      <c r="BG2327" s="28">
        <v>0.77</v>
      </c>
      <c r="BH2327" s="28">
        <v>-0.25</v>
      </c>
      <c r="BI2327" s="28">
        <v>0.09</v>
      </c>
      <c r="BJ2327" s="28">
        <v>6.96</v>
      </c>
      <c r="BK2327" s="28">
        <v>0.73</v>
      </c>
      <c r="BL2327" s="28">
        <v>0.01</v>
      </c>
      <c r="BM2327" s="28">
        <v>0.08</v>
      </c>
      <c r="BN2327" s="28">
        <v>6.29</v>
      </c>
      <c r="BO2327" s="28">
        <v>0.78</v>
      </c>
      <c r="BP2327" s="28">
        <v>-7.0000000000000007E-2</v>
      </c>
      <c r="BQ2327" s="26">
        <v>46.070399999999999</v>
      </c>
      <c r="BR2327" s="26">
        <v>2425.4848630000001</v>
      </c>
      <c r="BS2327" s="31">
        <f t="shared" si="295"/>
        <v>9.1093049999999991</v>
      </c>
    </row>
    <row r="2328" spans="1:71">
      <c r="A2328" s="26">
        <v>42297350270000</v>
      </c>
      <c r="B2328" s="26" t="s">
        <v>9280</v>
      </c>
      <c r="C2328" t="s">
        <v>5089</v>
      </c>
      <c r="D2328" s="26" t="s">
        <v>128</v>
      </c>
      <c r="E2328" s="27" t="s">
        <v>706</v>
      </c>
      <c r="F2328" t="s">
        <v>2781</v>
      </c>
      <c r="G2328" t="s">
        <v>67</v>
      </c>
      <c r="H2328" t="s">
        <v>5090</v>
      </c>
      <c r="I2328" t="s">
        <v>72</v>
      </c>
      <c r="J2328" t="s">
        <v>5091</v>
      </c>
      <c r="K2328" t="s">
        <v>9261</v>
      </c>
      <c r="L2328">
        <v>28.545719999999999</v>
      </c>
      <c r="M2328">
        <v>-98.241690000000006</v>
      </c>
      <c r="N2328" s="28">
        <v>2243462.11</v>
      </c>
      <c r="O2328" s="28">
        <v>259813.54</v>
      </c>
      <c r="P2328" s="26">
        <v>224</v>
      </c>
      <c r="Q2328" s="26">
        <v>12510</v>
      </c>
      <c r="R2328" s="26">
        <v>18608</v>
      </c>
      <c r="S2328" s="29" t="s">
        <v>72</v>
      </c>
      <c r="T2328" s="30">
        <v>40771</v>
      </c>
      <c r="U2328" s="30">
        <v>40833</v>
      </c>
      <c r="V2328" s="30">
        <v>40817</v>
      </c>
      <c r="W2328">
        <v>96741</v>
      </c>
      <c r="X2328" s="26">
        <v>6236</v>
      </c>
      <c r="Y2328" s="26" t="s">
        <v>72</v>
      </c>
      <c r="Z2328" s="26" t="s">
        <v>72</v>
      </c>
      <c r="AA2328" s="26" t="s">
        <v>4069</v>
      </c>
      <c r="AB2328" s="31" t="s">
        <v>72</v>
      </c>
      <c r="AC2328" s="31" t="s">
        <v>72</v>
      </c>
      <c r="AD2328" s="26">
        <v>2676.7605092720232</v>
      </c>
      <c r="AE2328" s="26" t="s">
        <v>72</v>
      </c>
      <c r="AF2328" s="26" t="s">
        <v>72</v>
      </c>
      <c r="AG2328" s="26">
        <v>112528</v>
      </c>
      <c r="AH2328" s="28">
        <v>0.28481400000000001</v>
      </c>
      <c r="AI2328" t="s">
        <v>72</v>
      </c>
      <c r="AJ2328" s="26">
        <v>166108</v>
      </c>
      <c r="AK2328" s="28">
        <v>0.43339899999999998</v>
      </c>
      <c r="AL2328" t="s">
        <v>72</v>
      </c>
      <c r="AM2328" s="26">
        <v>199854</v>
      </c>
      <c r="AN2328" s="28">
        <v>0.54043099999999999</v>
      </c>
      <c r="AO2328" t="s">
        <v>72</v>
      </c>
      <c r="AP2328" s="32">
        <v>286208.3125</v>
      </c>
      <c r="AQ2328" s="36">
        <v>0.76611110832538643</v>
      </c>
      <c r="AR2328" s="32">
        <f t="shared" si="294"/>
        <v>421809.97867359337</v>
      </c>
      <c r="AS2328" s="32">
        <f t="shared" si="288"/>
        <v>4</v>
      </c>
      <c r="AT2328" s="32">
        <f t="shared" si="289"/>
        <v>1</v>
      </c>
      <c r="AU2328" s="32">
        <f t="shared" si="290"/>
        <v>4</v>
      </c>
      <c r="AV2328" s="32">
        <f t="shared" si="291"/>
        <v>263443.82837556128</v>
      </c>
      <c r="AW2328" s="32">
        <f t="shared" si="292"/>
        <v>0.70517603620713898</v>
      </c>
      <c r="AX2328" s="32">
        <f t="shared" si="293"/>
        <v>388259.98678422481</v>
      </c>
      <c r="AY2328" s="26">
        <v>2</v>
      </c>
      <c r="AZ2328" s="26">
        <v>1</v>
      </c>
      <c r="BA2328" s="26">
        <v>12444.92</v>
      </c>
      <c r="BB2328" s="26">
        <v>68.78</v>
      </c>
      <c r="BC2328" s="26">
        <v>179.73</v>
      </c>
      <c r="BD2328" s="26">
        <v>244.76</v>
      </c>
      <c r="BE2328" s="28">
        <v>0.08</v>
      </c>
      <c r="BF2328" s="28">
        <v>6.87</v>
      </c>
      <c r="BG2328" s="28">
        <v>0.74</v>
      </c>
      <c r="BH2328" s="28">
        <v>4.1900000000000004</v>
      </c>
      <c r="BI2328" s="28">
        <v>0.08</v>
      </c>
      <c r="BJ2328" s="28">
        <v>7.13</v>
      </c>
      <c r="BK2328" s="28">
        <v>0.72</v>
      </c>
      <c r="BL2328" s="28">
        <v>12.39</v>
      </c>
      <c r="BM2328" s="28">
        <v>0.08</v>
      </c>
      <c r="BN2328" s="28">
        <v>6.89</v>
      </c>
      <c r="BO2328" s="28">
        <v>0.74</v>
      </c>
      <c r="BP2328" s="28">
        <v>9.27</v>
      </c>
      <c r="BQ2328" s="26">
        <v>58.081401</v>
      </c>
      <c r="BR2328" s="26">
        <v>5366.6923820000002</v>
      </c>
      <c r="BS2328" s="31">
        <f t="shared" si="295"/>
        <v>10.352447999999999</v>
      </c>
    </row>
    <row r="2329" spans="1:71">
      <c r="A2329" s="26">
        <v>42297350280000</v>
      </c>
      <c r="B2329" s="26" t="s">
        <v>9280</v>
      </c>
      <c r="C2329" t="s">
        <v>5092</v>
      </c>
      <c r="D2329" s="26" t="s">
        <v>128</v>
      </c>
      <c r="E2329" s="27" t="s">
        <v>706</v>
      </c>
      <c r="F2329" t="s">
        <v>2781</v>
      </c>
      <c r="G2329" t="s">
        <v>67</v>
      </c>
      <c r="H2329" t="s">
        <v>4197</v>
      </c>
      <c r="I2329" t="s">
        <v>5093</v>
      </c>
      <c r="J2329" t="s">
        <v>5094</v>
      </c>
      <c r="K2329" t="s">
        <v>9261</v>
      </c>
      <c r="L2329">
        <v>28.555520000000001</v>
      </c>
      <c r="M2329">
        <v>-98.255120000000005</v>
      </c>
      <c r="N2329" s="28">
        <v>2239127.65</v>
      </c>
      <c r="O2329" s="28">
        <v>263348.84000000003</v>
      </c>
      <c r="P2329" s="26">
        <v>227.96000671386719</v>
      </c>
      <c r="Q2329" s="26">
        <v>12241</v>
      </c>
      <c r="R2329" s="26">
        <v>18268</v>
      </c>
      <c r="S2329" s="29" t="s">
        <v>72</v>
      </c>
      <c r="T2329" s="30">
        <v>40788</v>
      </c>
      <c r="U2329" s="30">
        <v>40829</v>
      </c>
      <c r="V2329" s="30">
        <v>40909</v>
      </c>
      <c r="W2329">
        <v>2162</v>
      </c>
      <c r="X2329" s="26">
        <v>6208</v>
      </c>
      <c r="Y2329" s="26">
        <v>5114</v>
      </c>
      <c r="Z2329" s="26">
        <v>7019</v>
      </c>
      <c r="AA2329" s="26" t="s">
        <v>4069</v>
      </c>
      <c r="AB2329" s="31">
        <v>64.900001525878906</v>
      </c>
      <c r="AC2329" s="31">
        <v>0.69999998807907104</v>
      </c>
      <c r="AD2329" s="26">
        <v>3184.7847621203973</v>
      </c>
      <c r="AE2329" s="26" t="s">
        <v>72</v>
      </c>
      <c r="AF2329" s="26">
        <v>1528</v>
      </c>
      <c r="AG2329" s="26">
        <v>26187</v>
      </c>
      <c r="AH2329" s="28">
        <v>7.9704999999999998E-2</v>
      </c>
      <c r="AI2329">
        <v>469</v>
      </c>
      <c r="AJ2329" s="26">
        <v>38450</v>
      </c>
      <c r="AK2329" s="28">
        <v>0.118366</v>
      </c>
      <c r="AL2329">
        <v>697</v>
      </c>
      <c r="AM2329" s="26">
        <v>57598</v>
      </c>
      <c r="AN2329" s="28">
        <v>0.187779</v>
      </c>
      <c r="AO2329">
        <v>1031</v>
      </c>
      <c r="AP2329" s="32">
        <v>229878.921875</v>
      </c>
      <c r="AQ2329" s="36">
        <v>0.73211488752016529</v>
      </c>
      <c r="AR2329" s="32">
        <f t="shared" si="294"/>
        <v>359463.25696606928</v>
      </c>
      <c r="AS2329" s="32">
        <f t="shared" si="288"/>
        <v>4</v>
      </c>
      <c r="AT2329" s="32">
        <f t="shared" si="289"/>
        <v>1</v>
      </c>
      <c r="AU2329" s="32">
        <f t="shared" si="290"/>
        <v>4</v>
      </c>
      <c r="AV2329" s="32">
        <f t="shared" si="291"/>
        <v>212549.13201715527</v>
      </c>
      <c r="AW2329" s="32">
        <f t="shared" si="292"/>
        <v>0.67692323685015288</v>
      </c>
      <c r="AX2329" s="32">
        <f t="shared" si="293"/>
        <v>332364.54493963235</v>
      </c>
      <c r="AY2329" s="26">
        <v>2</v>
      </c>
      <c r="AZ2329" s="26">
        <v>1</v>
      </c>
      <c r="BA2329" s="26">
        <v>12146.43</v>
      </c>
      <c r="BB2329" s="26">
        <v>68.5</v>
      </c>
      <c r="BC2329" s="26">
        <v>170.67</v>
      </c>
      <c r="BD2329" s="26">
        <v>235.14</v>
      </c>
      <c r="BE2329" s="28">
        <v>0.08</v>
      </c>
      <c r="BF2329" s="28">
        <v>6.87</v>
      </c>
      <c r="BG2329" s="28">
        <v>0.75</v>
      </c>
      <c r="BH2329" s="28">
        <v>4.2300000000000004</v>
      </c>
      <c r="BI2329" s="28">
        <v>0.08</v>
      </c>
      <c r="BJ2329" s="28">
        <v>7.17</v>
      </c>
      <c r="BK2329" s="28">
        <v>0.72</v>
      </c>
      <c r="BL2329" s="28">
        <v>9.2799999999999994</v>
      </c>
      <c r="BM2329" s="28">
        <v>0.08</v>
      </c>
      <c r="BN2329" s="28">
        <v>6.87</v>
      </c>
      <c r="BO2329" s="28">
        <v>0.75</v>
      </c>
      <c r="BP2329" s="28">
        <v>6.94</v>
      </c>
      <c r="BQ2329" s="26">
        <v>56.341597999999998</v>
      </c>
      <c r="BR2329" s="26">
        <v>3310.7214349999999</v>
      </c>
      <c r="BS2329" s="31">
        <f t="shared" si="295"/>
        <v>9.8305919999999993</v>
      </c>
    </row>
    <row r="2330" spans="1:71">
      <c r="A2330" s="26">
        <v>42297350400000</v>
      </c>
      <c r="B2330" s="26" t="s">
        <v>9280</v>
      </c>
      <c r="C2330" t="s">
        <v>5095</v>
      </c>
      <c r="D2330" s="26" t="s">
        <v>128</v>
      </c>
      <c r="E2330" s="27" t="s">
        <v>706</v>
      </c>
      <c r="F2330" t="s">
        <v>66</v>
      </c>
      <c r="G2330" t="s">
        <v>67</v>
      </c>
      <c r="H2330" t="s">
        <v>3436</v>
      </c>
      <c r="I2330" t="s">
        <v>3437</v>
      </c>
      <c r="J2330" t="s">
        <v>990</v>
      </c>
      <c r="K2330" t="s">
        <v>9261</v>
      </c>
      <c r="L2330">
        <v>28.61401</v>
      </c>
      <c r="M2330">
        <v>-98.244349999999997</v>
      </c>
      <c r="N2330" s="28">
        <v>2242447.6800000002</v>
      </c>
      <c r="O2330" s="28">
        <v>284636.28999999998</v>
      </c>
      <c r="P2330" s="26">
        <v>185</v>
      </c>
      <c r="Q2330" s="26">
        <v>11622</v>
      </c>
      <c r="R2330" s="26">
        <v>17722</v>
      </c>
      <c r="S2330" s="29">
        <v>10</v>
      </c>
      <c r="T2330" s="30">
        <v>40762</v>
      </c>
      <c r="U2330" s="30" t="s">
        <v>72</v>
      </c>
      <c r="V2330" s="30">
        <v>40848</v>
      </c>
      <c r="W2330">
        <v>2163</v>
      </c>
      <c r="X2330" s="26">
        <v>5642</v>
      </c>
      <c r="Y2330" s="26" t="s">
        <v>72</v>
      </c>
      <c r="Z2330" s="26" t="s">
        <v>72</v>
      </c>
      <c r="AA2330" s="26" t="s">
        <v>4069</v>
      </c>
      <c r="AB2330" s="31" t="s">
        <v>72</v>
      </c>
      <c r="AC2330" s="31" t="s">
        <v>72</v>
      </c>
      <c r="AD2330" s="26">
        <v>1943.5848525809483</v>
      </c>
      <c r="AE2330" s="26">
        <v>1011</v>
      </c>
      <c r="AF2330" s="26" t="s">
        <v>72</v>
      </c>
      <c r="AG2330" s="26">
        <v>82368</v>
      </c>
      <c r="AH2330" s="28">
        <v>0.137077</v>
      </c>
      <c r="AI2330">
        <v>7986</v>
      </c>
      <c r="AJ2330" s="26">
        <v>116310</v>
      </c>
      <c r="AK2330" s="28">
        <v>0.21723600000000001</v>
      </c>
      <c r="AL2330">
        <v>11278</v>
      </c>
      <c r="AM2330" s="26">
        <v>133919</v>
      </c>
      <c r="AN2330" s="28">
        <v>0.26499</v>
      </c>
      <c r="AO2330">
        <v>12986</v>
      </c>
      <c r="AP2330" s="32">
        <v>188373.4375</v>
      </c>
      <c r="AQ2330" s="36">
        <v>0.366119759753604</v>
      </c>
      <c r="AR2330" s="32">
        <f t="shared" si="294"/>
        <v>253176.6349763879</v>
      </c>
      <c r="AS2330" s="32">
        <f t="shared" si="288"/>
        <v>4</v>
      </c>
      <c r="AT2330" s="32">
        <f t="shared" si="289"/>
        <v>1</v>
      </c>
      <c r="AU2330" s="32">
        <f t="shared" si="290"/>
        <v>3</v>
      </c>
      <c r="AV2330" s="32">
        <f t="shared" si="291"/>
        <v>191645.43269230769</v>
      </c>
      <c r="AW2330" s="32">
        <f t="shared" si="292"/>
        <v>0.37247916004709092</v>
      </c>
      <c r="AX2330" s="32">
        <f t="shared" si="293"/>
        <v>257574.24402064277</v>
      </c>
      <c r="AY2330" s="26">
        <v>2</v>
      </c>
      <c r="AZ2330" s="26">
        <v>1</v>
      </c>
      <c r="BA2330" s="26">
        <v>11542.81</v>
      </c>
      <c r="BB2330" s="26">
        <v>36.86</v>
      </c>
      <c r="BC2330" s="26">
        <v>151.36000000000001</v>
      </c>
      <c r="BD2330" s="26">
        <v>180.59</v>
      </c>
      <c r="BE2330" s="28">
        <v>7.0000000000000007E-2</v>
      </c>
      <c r="BF2330" s="28">
        <v>5.65</v>
      </c>
      <c r="BG2330" s="28">
        <v>0.74</v>
      </c>
      <c r="BH2330" s="28">
        <v>1.2</v>
      </c>
      <c r="BI2330" s="28">
        <v>0.09</v>
      </c>
      <c r="BJ2330" s="28">
        <v>7.23</v>
      </c>
      <c r="BK2330" s="28">
        <v>0.65</v>
      </c>
      <c r="BL2330" s="28">
        <v>-0.87</v>
      </c>
      <c r="BM2330" s="28">
        <v>0.08</v>
      </c>
      <c r="BN2330" s="28">
        <v>6.24</v>
      </c>
      <c r="BO2330" s="28">
        <v>0.76</v>
      </c>
      <c r="BP2330" s="28">
        <v>-0.62</v>
      </c>
      <c r="BQ2330" s="26">
        <v>46.914299</v>
      </c>
      <c r="BR2330" s="26">
        <v>2006.2320549999999</v>
      </c>
      <c r="BS2330" s="31">
        <f t="shared" si="295"/>
        <v>8.8545600000000011</v>
      </c>
    </row>
    <row r="2331" spans="1:71">
      <c r="A2331" s="26">
        <v>42297350430000</v>
      </c>
      <c r="B2331" s="26" t="s">
        <v>9280</v>
      </c>
      <c r="C2331" t="s">
        <v>5096</v>
      </c>
      <c r="D2331" s="26" t="s">
        <v>705</v>
      </c>
      <c r="E2331" s="27" t="s">
        <v>706</v>
      </c>
      <c r="F2331" t="s">
        <v>66</v>
      </c>
      <c r="G2331" t="s">
        <v>67</v>
      </c>
      <c r="H2331" t="s">
        <v>5097</v>
      </c>
      <c r="I2331" t="s">
        <v>5098</v>
      </c>
      <c r="J2331" t="s">
        <v>149</v>
      </c>
      <c r="K2331" t="s">
        <v>9261</v>
      </c>
      <c r="L2331">
        <v>28.724540000000001</v>
      </c>
      <c r="M2331">
        <v>-98.135019999999997</v>
      </c>
      <c r="N2331" s="28">
        <v>2277228.0099999998</v>
      </c>
      <c r="O2331" s="28">
        <v>325064.36</v>
      </c>
      <c r="P2331" s="26">
        <v>315</v>
      </c>
      <c r="Q2331" s="26">
        <v>11583</v>
      </c>
      <c r="R2331" s="26">
        <v>18610</v>
      </c>
      <c r="S2331" s="29" t="s">
        <v>72</v>
      </c>
      <c r="T2331" s="30">
        <v>40834</v>
      </c>
      <c r="U2331" s="30">
        <v>40858</v>
      </c>
      <c r="V2331" s="30">
        <v>40969</v>
      </c>
      <c r="W2331">
        <v>0</v>
      </c>
      <c r="X2331" s="26">
        <v>7280</v>
      </c>
      <c r="Y2331" s="26" t="s">
        <v>72</v>
      </c>
      <c r="Z2331" s="26" t="s">
        <v>72</v>
      </c>
      <c r="AA2331" s="26" t="s">
        <v>4069</v>
      </c>
      <c r="AB2331" s="31" t="s">
        <v>72</v>
      </c>
      <c r="AC2331" s="31" t="s">
        <v>72</v>
      </c>
      <c r="AD2331" s="26">
        <v>2345.938391729429</v>
      </c>
      <c r="AE2331" s="26" t="s">
        <v>72</v>
      </c>
      <c r="AF2331" s="26" t="s">
        <v>72</v>
      </c>
      <c r="AG2331" s="26">
        <v>113165</v>
      </c>
      <c r="AH2331" s="28">
        <v>0.256465</v>
      </c>
      <c r="AI2331" t="s">
        <v>72</v>
      </c>
      <c r="AJ2331" s="26">
        <v>158082</v>
      </c>
      <c r="AK2331" s="28">
        <v>0.37401699999999999</v>
      </c>
      <c r="AL2331" t="s">
        <v>72</v>
      </c>
      <c r="AM2331" s="26">
        <v>163903</v>
      </c>
      <c r="AN2331" s="28">
        <v>0.38943699999999998</v>
      </c>
      <c r="AO2331" t="s">
        <v>72</v>
      </c>
      <c r="AP2331" s="32">
        <v>233802.546875</v>
      </c>
      <c r="AQ2331" s="36">
        <v>0.54848637079818185</v>
      </c>
      <c r="AR2331" s="32">
        <f t="shared" si="294"/>
        <v>330884.63450627821</v>
      </c>
      <c r="AS2331" s="32">
        <f t="shared" si="288"/>
        <v>4</v>
      </c>
      <c r="AT2331" s="32">
        <f t="shared" si="289"/>
        <v>1</v>
      </c>
      <c r="AU2331" s="32">
        <f t="shared" si="290"/>
        <v>4</v>
      </c>
      <c r="AV2331" s="32">
        <f t="shared" si="291"/>
        <v>184344.31580528847</v>
      </c>
      <c r="AW2331" s="32">
        <f t="shared" si="292"/>
        <v>0.43246040774472028</v>
      </c>
      <c r="AX2331" s="32">
        <f t="shared" si="293"/>
        <v>260889.80797610397</v>
      </c>
      <c r="AY2331" s="26">
        <v>2</v>
      </c>
      <c r="AZ2331" s="26">
        <v>1</v>
      </c>
      <c r="BA2331" s="26">
        <v>10872.76</v>
      </c>
      <c r="BB2331" s="26">
        <v>38.520000000000003</v>
      </c>
      <c r="BC2331" s="26">
        <v>136.47999999999999</v>
      </c>
      <c r="BD2331" s="26">
        <v>171.77</v>
      </c>
      <c r="BE2331" s="28">
        <v>7.0000000000000007E-2</v>
      </c>
      <c r="BF2331" s="28">
        <v>4.62</v>
      </c>
      <c r="BG2331" s="28">
        <v>0.76</v>
      </c>
      <c r="BH2331" s="28">
        <v>-0.41</v>
      </c>
      <c r="BI2331" s="28">
        <v>0.09</v>
      </c>
      <c r="BJ2331" s="28">
        <v>7.17</v>
      </c>
      <c r="BK2331" s="28">
        <v>0.73</v>
      </c>
      <c r="BL2331" s="28">
        <v>-0.4</v>
      </c>
      <c r="BM2331" s="28">
        <v>0.08</v>
      </c>
      <c r="BN2331" s="28">
        <v>6.12</v>
      </c>
      <c r="BO2331" s="28">
        <v>0.78</v>
      </c>
      <c r="BP2331" s="28">
        <v>-0.38</v>
      </c>
      <c r="BQ2331" s="26">
        <v>48.3857</v>
      </c>
      <c r="BR2331" s="26">
        <v>2265.5195309999999</v>
      </c>
      <c r="BS2331" s="31">
        <f t="shared" si="295"/>
        <v>8.9667359999999992</v>
      </c>
    </row>
    <row r="2332" spans="1:71">
      <c r="A2332" s="26">
        <v>42297350450000</v>
      </c>
      <c r="B2332" s="26" t="s">
        <v>9280</v>
      </c>
      <c r="C2332" t="s">
        <v>5099</v>
      </c>
      <c r="D2332" s="26" t="s">
        <v>705</v>
      </c>
      <c r="E2332" s="27" t="s">
        <v>706</v>
      </c>
      <c r="F2332" t="s">
        <v>66</v>
      </c>
      <c r="G2332" t="s">
        <v>67</v>
      </c>
      <c r="H2332" t="s">
        <v>5100</v>
      </c>
      <c r="I2332" t="s">
        <v>5101</v>
      </c>
      <c r="J2332" t="s">
        <v>149</v>
      </c>
      <c r="K2332" t="s">
        <v>9261</v>
      </c>
      <c r="L2332">
        <v>28.62697</v>
      </c>
      <c r="M2332">
        <v>-98.206689999999995</v>
      </c>
      <c r="N2332" s="28">
        <v>2254498.62</v>
      </c>
      <c r="O2332" s="28">
        <v>289428.15999999997</v>
      </c>
      <c r="P2332" s="26">
        <v>308</v>
      </c>
      <c r="Q2332" s="26">
        <v>12061</v>
      </c>
      <c r="R2332" s="26">
        <v>17260</v>
      </c>
      <c r="S2332" s="29" t="s">
        <v>72</v>
      </c>
      <c r="T2332" s="30">
        <v>40879</v>
      </c>
      <c r="U2332" s="30">
        <v>40898</v>
      </c>
      <c r="V2332" s="30">
        <v>41061</v>
      </c>
      <c r="W2332">
        <v>0</v>
      </c>
      <c r="X2332" s="26">
        <v>4975</v>
      </c>
      <c r="Y2332" s="26" t="s">
        <v>72</v>
      </c>
      <c r="Z2332" s="26" t="s">
        <v>72</v>
      </c>
      <c r="AA2332" s="26" t="s">
        <v>4069</v>
      </c>
      <c r="AB2332" s="31" t="s">
        <v>72</v>
      </c>
      <c r="AC2332" s="31" t="s">
        <v>72</v>
      </c>
      <c r="AD2332" s="26">
        <v>2847.699543870699</v>
      </c>
      <c r="AE2332" s="26" t="s">
        <v>72</v>
      </c>
      <c r="AF2332" s="26" t="s">
        <v>72</v>
      </c>
      <c r="AG2332" s="26">
        <v>49834</v>
      </c>
      <c r="AH2332" s="28">
        <v>0.13711200000000001</v>
      </c>
      <c r="AI2332" t="s">
        <v>72</v>
      </c>
      <c r="AJ2332" s="26">
        <v>97367</v>
      </c>
      <c r="AK2332" s="28">
        <v>0.28031899999999998</v>
      </c>
      <c r="AL2332" t="s">
        <v>72</v>
      </c>
      <c r="AM2332" s="26">
        <v>97367</v>
      </c>
      <c r="AN2332" s="28">
        <v>0.28031899999999998</v>
      </c>
      <c r="AO2332" t="s">
        <v>72</v>
      </c>
      <c r="AP2332" s="32">
        <v>197121.203125</v>
      </c>
      <c r="AQ2332" s="36">
        <v>0.561341960226306</v>
      </c>
      <c r="AR2332" s="32">
        <f t="shared" si="294"/>
        <v>296478.73008505616</v>
      </c>
      <c r="AS2332" s="32">
        <f t="shared" si="288"/>
        <v>4</v>
      </c>
      <c r="AT2332" s="32">
        <f t="shared" si="289"/>
        <v>1</v>
      </c>
      <c r="AU2332" s="32">
        <f t="shared" si="290"/>
        <v>4</v>
      </c>
      <c r="AV2332" s="32">
        <f t="shared" si="291"/>
        <v>227432.30270100501</v>
      </c>
      <c r="AW2332" s="32">
        <f t="shared" si="292"/>
        <v>0.64765886466311484</v>
      </c>
      <c r="AX2332" s="32">
        <f t="shared" si="293"/>
        <v>342067.92174637638</v>
      </c>
      <c r="AY2332" s="26">
        <v>2</v>
      </c>
      <c r="AZ2332" s="26">
        <v>1</v>
      </c>
      <c r="BA2332" s="26">
        <v>11722.48</v>
      </c>
      <c r="BB2332" s="26">
        <v>17.98</v>
      </c>
      <c r="BC2332" s="26">
        <v>159.25</v>
      </c>
      <c r="BD2332" s="26">
        <v>168.54</v>
      </c>
      <c r="BE2332" s="28">
        <v>7.0000000000000007E-2</v>
      </c>
      <c r="BF2332" s="28">
        <v>5.24</v>
      </c>
      <c r="BG2332" s="28">
        <v>0.75</v>
      </c>
      <c r="BH2332" s="28">
        <v>-0.59</v>
      </c>
      <c r="BI2332" s="28">
        <v>0.09</v>
      </c>
      <c r="BJ2332" s="28">
        <v>7.34</v>
      </c>
      <c r="BK2332" s="28">
        <v>0.63</v>
      </c>
      <c r="BL2332" s="28">
        <v>-1.99</v>
      </c>
      <c r="BM2332" s="28">
        <v>0.08</v>
      </c>
      <c r="BN2332" s="28">
        <v>6.05</v>
      </c>
      <c r="BO2332" s="28">
        <v>0.77</v>
      </c>
      <c r="BP2332" s="28">
        <v>-1.48</v>
      </c>
      <c r="BQ2332" s="26">
        <v>54.099299999999999</v>
      </c>
      <c r="BR2332" s="26">
        <v>3065.5527339999999</v>
      </c>
      <c r="BS2332" s="31">
        <f t="shared" si="295"/>
        <v>9.0294749999999997</v>
      </c>
    </row>
    <row r="2333" spans="1:71">
      <c r="A2333" s="26">
        <v>42297350460000</v>
      </c>
      <c r="B2333" s="26" t="s">
        <v>9280</v>
      </c>
      <c r="C2333" t="s">
        <v>5102</v>
      </c>
      <c r="D2333" s="26" t="s">
        <v>705</v>
      </c>
      <c r="E2333" s="27" t="s">
        <v>706</v>
      </c>
      <c r="F2333" t="s">
        <v>66</v>
      </c>
      <c r="G2333" t="s">
        <v>67</v>
      </c>
      <c r="H2333" t="s">
        <v>5103</v>
      </c>
      <c r="I2333" t="s">
        <v>5104</v>
      </c>
      <c r="J2333" t="s">
        <v>149</v>
      </c>
      <c r="K2333" t="s">
        <v>9261</v>
      </c>
      <c r="L2333">
        <v>28.641660000000002</v>
      </c>
      <c r="M2333">
        <v>-98.20317</v>
      </c>
      <c r="N2333" s="28">
        <v>2255591.4500000002</v>
      </c>
      <c r="O2333" s="28">
        <v>294776.65999999997</v>
      </c>
      <c r="P2333" s="26">
        <v>307</v>
      </c>
      <c r="Q2333" s="26">
        <v>11953</v>
      </c>
      <c r="R2333" s="26">
        <v>16520</v>
      </c>
      <c r="S2333" s="29" t="s">
        <v>72</v>
      </c>
      <c r="T2333" s="30">
        <v>40947</v>
      </c>
      <c r="U2333" s="30">
        <v>40965</v>
      </c>
      <c r="V2333" s="30">
        <v>41122</v>
      </c>
      <c r="W2333">
        <v>0</v>
      </c>
      <c r="X2333" s="26">
        <v>4339</v>
      </c>
      <c r="Y2333" s="26" t="s">
        <v>72</v>
      </c>
      <c r="Z2333" s="26" t="s">
        <v>72</v>
      </c>
      <c r="AA2333" s="26" t="s">
        <v>4069</v>
      </c>
      <c r="AB2333" s="31" t="s">
        <v>72</v>
      </c>
      <c r="AC2333" s="31" t="s">
        <v>72</v>
      </c>
      <c r="AD2333" s="26">
        <v>2430.0059622807294</v>
      </c>
      <c r="AE2333" s="26" t="s">
        <v>72</v>
      </c>
      <c r="AF2333" s="26" t="s">
        <v>72</v>
      </c>
      <c r="AG2333" s="26">
        <v>69949</v>
      </c>
      <c r="AH2333" s="28">
        <v>0.16916900000000001</v>
      </c>
      <c r="AI2333" t="s">
        <v>72</v>
      </c>
      <c r="AJ2333" s="26">
        <v>94717</v>
      </c>
      <c r="AK2333" s="28">
        <v>0.23099</v>
      </c>
      <c r="AL2333" t="s">
        <v>72</v>
      </c>
      <c r="AM2333" s="26">
        <v>94717</v>
      </c>
      <c r="AN2333" s="28">
        <v>0.23099</v>
      </c>
      <c r="AO2333" t="s">
        <v>72</v>
      </c>
      <c r="AP2333" s="32">
        <v>487798.03125</v>
      </c>
      <c r="AQ2333" s="36">
        <v>1.1853521243263014</v>
      </c>
      <c r="AR2333" s="32">
        <f t="shared" si="294"/>
        <v>697605.35725575534</v>
      </c>
      <c r="AS2333" s="32">
        <f t="shared" si="288"/>
        <v>4</v>
      </c>
      <c r="AT2333" s="32">
        <f t="shared" si="289"/>
        <v>1</v>
      </c>
      <c r="AU2333" s="32">
        <f t="shared" si="290"/>
        <v>4</v>
      </c>
      <c r="AV2333" s="32">
        <f t="shared" si="291"/>
        <v>645300.9217273565</v>
      </c>
      <c r="AW2333" s="32">
        <f t="shared" si="292"/>
        <v>1.5680850872627266</v>
      </c>
      <c r="AX2333" s="32">
        <f t="shared" si="293"/>
        <v>922851.98217285902</v>
      </c>
      <c r="AY2333" s="26">
        <v>2</v>
      </c>
      <c r="AZ2333" s="26">
        <v>1</v>
      </c>
      <c r="BA2333" s="26">
        <v>11568.14</v>
      </c>
      <c r="BB2333" s="26">
        <v>-1.02</v>
      </c>
      <c r="BC2333" s="26">
        <v>155.94</v>
      </c>
      <c r="BD2333" s="26">
        <v>146.31</v>
      </c>
      <c r="BE2333" s="28">
        <v>7.0000000000000007E-2</v>
      </c>
      <c r="BF2333" s="28">
        <v>4.97</v>
      </c>
      <c r="BG2333" s="28">
        <v>0.75</v>
      </c>
      <c r="BH2333" s="28">
        <v>-0.95</v>
      </c>
      <c r="BI2333" s="28">
        <v>0.09</v>
      </c>
      <c r="BJ2333" s="28">
        <v>7.41</v>
      </c>
      <c r="BK2333" s="28">
        <v>0.63</v>
      </c>
      <c r="BL2333" s="28">
        <v>-3.09</v>
      </c>
      <c r="BM2333" s="28">
        <v>0.08</v>
      </c>
      <c r="BN2333" s="28">
        <v>5.91</v>
      </c>
      <c r="BO2333" s="28">
        <v>0.77</v>
      </c>
      <c r="BP2333" s="28">
        <v>-2.3199999999999998</v>
      </c>
      <c r="BQ2333" s="26">
        <v>48.787199999999999</v>
      </c>
      <c r="BR2333" s="26">
        <v>2419.0646969999998</v>
      </c>
      <c r="BS2333" s="31">
        <f t="shared" si="295"/>
        <v>8.8417980000000007</v>
      </c>
    </row>
    <row r="2334" spans="1:71">
      <c r="A2334" s="26">
        <v>42297350480000</v>
      </c>
      <c r="B2334" s="26" t="s">
        <v>9280</v>
      </c>
      <c r="C2334" t="s">
        <v>5105</v>
      </c>
      <c r="D2334" s="26" t="s">
        <v>705</v>
      </c>
      <c r="E2334" s="27" t="s">
        <v>706</v>
      </c>
      <c r="F2334" t="s">
        <v>66</v>
      </c>
      <c r="G2334" t="s">
        <v>67</v>
      </c>
      <c r="H2334" t="s">
        <v>5106</v>
      </c>
      <c r="I2334" t="s">
        <v>5107</v>
      </c>
      <c r="J2334" t="s">
        <v>149</v>
      </c>
      <c r="K2334" t="s">
        <v>9261</v>
      </c>
      <c r="L2334">
        <v>28.732469999999999</v>
      </c>
      <c r="M2334">
        <v>-98.125209999999996</v>
      </c>
      <c r="N2334" s="28">
        <v>2280350.52</v>
      </c>
      <c r="O2334" s="28">
        <v>327970.82</v>
      </c>
      <c r="P2334" s="26">
        <v>332</v>
      </c>
      <c r="Q2334" s="26">
        <v>11234</v>
      </c>
      <c r="R2334" s="26">
        <v>16070</v>
      </c>
      <c r="S2334" s="29" t="s">
        <v>72</v>
      </c>
      <c r="T2334" s="30">
        <v>40839</v>
      </c>
      <c r="U2334" s="30">
        <v>40854</v>
      </c>
      <c r="V2334" s="30">
        <v>41030</v>
      </c>
      <c r="W2334">
        <v>0</v>
      </c>
      <c r="X2334" s="26">
        <v>5418</v>
      </c>
      <c r="Y2334" s="26" t="s">
        <v>72</v>
      </c>
      <c r="Z2334" s="26" t="s">
        <v>72</v>
      </c>
      <c r="AA2334" s="26" t="s">
        <v>4069</v>
      </c>
      <c r="AB2334" s="31" t="s">
        <v>72</v>
      </c>
      <c r="AC2334" s="31" t="s">
        <v>72</v>
      </c>
      <c r="AD2334" s="26">
        <v>2789.4594250015939</v>
      </c>
      <c r="AE2334" s="26" t="s">
        <v>72</v>
      </c>
      <c r="AF2334" s="26" t="s">
        <v>72</v>
      </c>
      <c r="AG2334" s="26">
        <v>45908</v>
      </c>
      <c r="AH2334" s="28">
        <v>0.10907799999999999</v>
      </c>
      <c r="AI2334" t="s">
        <v>72</v>
      </c>
      <c r="AJ2334" s="26">
        <v>61419</v>
      </c>
      <c r="AK2334" s="28">
        <v>0.17381099999999999</v>
      </c>
      <c r="AL2334" t="s">
        <v>72</v>
      </c>
      <c r="AM2334" s="26">
        <v>61419</v>
      </c>
      <c r="AN2334" s="28">
        <v>0.17381099999999999</v>
      </c>
      <c r="AO2334" t="s">
        <v>72</v>
      </c>
      <c r="AP2334" s="32">
        <v>79868.8203125</v>
      </c>
      <c r="AQ2334" s="36">
        <v>0.22279083358446186</v>
      </c>
      <c r="AR2334" s="32">
        <f t="shared" si="294"/>
        <v>119302.79785694975</v>
      </c>
      <c r="AS2334" s="32">
        <f t="shared" si="288"/>
        <v>2</v>
      </c>
      <c r="AT2334" s="32">
        <f t="shared" si="289"/>
        <v>1</v>
      </c>
      <c r="AU2334" s="32">
        <f t="shared" si="290"/>
        <v>2</v>
      </c>
      <c r="AV2334" s="32">
        <f t="shared" si="291"/>
        <v>84615.546067506453</v>
      </c>
      <c r="AW2334" s="32">
        <f t="shared" si="292"/>
        <v>0.23603163247966241</v>
      </c>
      <c r="AX2334" s="32">
        <f t="shared" si="293"/>
        <v>126393.14501640671</v>
      </c>
      <c r="AY2334" s="26">
        <v>2</v>
      </c>
      <c r="AZ2334" s="26">
        <v>1</v>
      </c>
      <c r="BA2334" s="26">
        <v>10804.53</v>
      </c>
      <c r="BB2334" s="26">
        <v>38.25</v>
      </c>
      <c r="BC2334" s="26">
        <v>138.62</v>
      </c>
      <c r="BD2334" s="26">
        <v>169.58</v>
      </c>
      <c r="BE2334" s="28">
        <v>7.0000000000000007E-2</v>
      </c>
      <c r="BF2334" s="28">
        <v>4.76</v>
      </c>
      <c r="BG2334" s="28">
        <v>0.77</v>
      </c>
      <c r="BH2334" s="28">
        <v>-0.25</v>
      </c>
      <c r="BI2334" s="28">
        <v>0.09</v>
      </c>
      <c r="BJ2334" s="28">
        <v>6.96</v>
      </c>
      <c r="BK2334" s="28">
        <v>0.73</v>
      </c>
      <c r="BL2334" s="28">
        <v>0.01</v>
      </c>
      <c r="BM2334" s="28">
        <v>0.08</v>
      </c>
      <c r="BN2334" s="28">
        <v>6.29</v>
      </c>
      <c r="BO2334" s="28">
        <v>0.78</v>
      </c>
      <c r="BP2334" s="28">
        <v>-7.0000000000000007E-2</v>
      </c>
      <c r="BQ2334" s="26">
        <v>46.070399999999999</v>
      </c>
      <c r="BR2334" s="26">
        <v>2425.4848630000001</v>
      </c>
      <c r="BS2334" s="31">
        <f t="shared" si="295"/>
        <v>9.1073339999999998</v>
      </c>
    </row>
    <row r="2335" spans="1:71">
      <c r="A2335" s="26">
        <v>42297350590000</v>
      </c>
      <c r="B2335" s="26" t="s">
        <v>9280</v>
      </c>
      <c r="C2335" t="s">
        <v>5108</v>
      </c>
      <c r="D2335" s="26" t="s">
        <v>705</v>
      </c>
      <c r="E2335" s="27" t="s">
        <v>706</v>
      </c>
      <c r="F2335" t="s">
        <v>66</v>
      </c>
      <c r="G2335" t="s">
        <v>67</v>
      </c>
      <c r="H2335" t="s">
        <v>5109</v>
      </c>
      <c r="I2335" t="s">
        <v>5110</v>
      </c>
      <c r="J2335" t="s">
        <v>149</v>
      </c>
      <c r="K2335" t="s">
        <v>9261</v>
      </c>
      <c r="L2335">
        <v>28.738</v>
      </c>
      <c r="M2335">
        <v>-98.132549999999995</v>
      </c>
      <c r="N2335" s="28">
        <v>2277983.34</v>
      </c>
      <c r="O2335" s="28">
        <v>329963.81</v>
      </c>
      <c r="P2335" s="26">
        <v>355</v>
      </c>
      <c r="Q2335" s="26">
        <v>11107</v>
      </c>
      <c r="R2335" s="26">
        <v>16095</v>
      </c>
      <c r="S2335" s="29" t="s">
        <v>72</v>
      </c>
      <c r="T2335" s="30">
        <v>40941</v>
      </c>
      <c r="U2335" s="30">
        <v>40959</v>
      </c>
      <c r="V2335" s="30">
        <v>41122</v>
      </c>
      <c r="W2335">
        <v>0</v>
      </c>
      <c r="X2335" s="26">
        <v>5419</v>
      </c>
      <c r="Y2335" s="26" t="s">
        <v>72</v>
      </c>
      <c r="Z2335" s="26" t="s">
        <v>72</v>
      </c>
      <c r="AA2335" s="26" t="s">
        <v>4069</v>
      </c>
      <c r="AB2335" s="31" t="s">
        <v>72</v>
      </c>
      <c r="AC2335" s="31" t="s">
        <v>72</v>
      </c>
      <c r="AD2335" s="26">
        <v>1901.5312192850861</v>
      </c>
      <c r="AE2335" s="26" t="s">
        <v>72</v>
      </c>
      <c r="AF2335" s="26" t="s">
        <v>72</v>
      </c>
      <c r="AG2335" s="26">
        <v>63691</v>
      </c>
      <c r="AH2335" s="28">
        <v>0.116261</v>
      </c>
      <c r="AI2335" t="s">
        <v>72</v>
      </c>
      <c r="AJ2335" s="26">
        <v>75918</v>
      </c>
      <c r="AK2335" s="28">
        <v>0.14571999999999999</v>
      </c>
      <c r="AL2335" t="s">
        <v>72</v>
      </c>
      <c r="AM2335" s="26">
        <v>75918</v>
      </c>
      <c r="AN2335" s="28">
        <v>0.14571999999999999</v>
      </c>
      <c r="AO2335" t="s">
        <v>72</v>
      </c>
      <c r="AP2335" s="32">
        <v>164721.6875</v>
      </c>
      <c r="AQ2335" s="36">
        <v>0.31322343127457192</v>
      </c>
      <c r="AR2335" s="32">
        <f t="shared" si="294"/>
        <v>220162.23483559923</v>
      </c>
      <c r="AS2335" s="32">
        <f t="shared" si="288"/>
        <v>3</v>
      </c>
      <c r="AT2335" s="32">
        <f t="shared" si="289"/>
        <v>1</v>
      </c>
      <c r="AU2335" s="32">
        <f t="shared" si="290"/>
        <v>3</v>
      </c>
      <c r="AV2335" s="32">
        <f t="shared" si="291"/>
        <v>174479.14490680938</v>
      </c>
      <c r="AW2335" s="32">
        <f t="shared" si="292"/>
        <v>0.33177754115446445</v>
      </c>
      <c r="AX2335" s="32">
        <f t="shared" si="293"/>
        <v>233203.76969114959</v>
      </c>
      <c r="AY2335" s="26">
        <v>2</v>
      </c>
      <c r="AZ2335" s="26">
        <v>1</v>
      </c>
      <c r="BA2335" s="26">
        <v>10714.09</v>
      </c>
      <c r="BB2335" s="26">
        <v>46.04</v>
      </c>
      <c r="BC2335" s="26">
        <v>131.85</v>
      </c>
      <c r="BD2335" s="26">
        <v>171.09</v>
      </c>
      <c r="BE2335" s="28">
        <v>7.0000000000000007E-2</v>
      </c>
      <c r="BF2335" s="28">
        <v>4.58</v>
      </c>
      <c r="BG2335" s="28">
        <v>0.75</v>
      </c>
      <c r="BH2335" s="28">
        <v>-0.2</v>
      </c>
      <c r="BI2335" s="28">
        <v>0.09</v>
      </c>
      <c r="BJ2335" s="28">
        <v>7.05</v>
      </c>
      <c r="BK2335" s="28">
        <v>0.74</v>
      </c>
      <c r="BL2335" s="28">
        <v>0.22</v>
      </c>
      <c r="BM2335" s="28">
        <v>0.08</v>
      </c>
      <c r="BN2335" s="28">
        <v>6.18</v>
      </c>
      <c r="BO2335" s="28">
        <v>0.78</v>
      </c>
      <c r="BP2335" s="28">
        <v>0.08</v>
      </c>
      <c r="BQ2335" s="26">
        <v>46.070399999999999</v>
      </c>
      <c r="BR2335" s="26">
        <v>2417.9768060000001</v>
      </c>
      <c r="BS2335" s="31">
        <f t="shared" si="295"/>
        <v>8.781209999999998</v>
      </c>
    </row>
    <row r="2336" spans="1:71">
      <c r="A2336" s="26">
        <v>42297350690000</v>
      </c>
      <c r="B2336" s="26" t="s">
        <v>9280</v>
      </c>
      <c r="C2336" t="s">
        <v>5111</v>
      </c>
      <c r="D2336" s="26" t="s">
        <v>705</v>
      </c>
      <c r="E2336" s="27" t="s">
        <v>706</v>
      </c>
      <c r="F2336" t="s">
        <v>66</v>
      </c>
      <c r="G2336" t="s">
        <v>67</v>
      </c>
      <c r="H2336" t="s">
        <v>5112</v>
      </c>
      <c r="I2336" t="s">
        <v>5113</v>
      </c>
      <c r="J2336" t="s">
        <v>149</v>
      </c>
      <c r="K2336" t="s">
        <v>9261</v>
      </c>
      <c r="L2336">
        <v>28.739930000000001</v>
      </c>
      <c r="M2336">
        <v>-98.104810000000001</v>
      </c>
      <c r="N2336" s="28">
        <v>2286867.37</v>
      </c>
      <c r="O2336" s="28">
        <v>330732.48</v>
      </c>
      <c r="P2336" s="26">
        <v>355</v>
      </c>
      <c r="Q2336" s="26">
        <v>11493</v>
      </c>
      <c r="R2336" s="26">
        <v>15600</v>
      </c>
      <c r="S2336" s="29" t="s">
        <v>72</v>
      </c>
      <c r="T2336" s="30">
        <v>40970</v>
      </c>
      <c r="U2336" s="30">
        <v>40987</v>
      </c>
      <c r="V2336" s="30">
        <v>41122</v>
      </c>
      <c r="W2336">
        <v>0</v>
      </c>
      <c r="X2336" s="26">
        <v>4537</v>
      </c>
      <c r="Y2336" s="26" t="s">
        <v>72</v>
      </c>
      <c r="Z2336" s="26" t="s">
        <v>72</v>
      </c>
      <c r="AA2336" s="26" t="s">
        <v>4069</v>
      </c>
      <c r="AB2336" s="31" t="s">
        <v>72</v>
      </c>
      <c r="AC2336" s="31" t="s">
        <v>72</v>
      </c>
      <c r="AD2336" s="26">
        <v>2363.3700132865465</v>
      </c>
      <c r="AE2336" s="26" t="s">
        <v>72</v>
      </c>
      <c r="AF2336" s="26" t="s">
        <v>72</v>
      </c>
      <c r="AG2336" s="26">
        <v>3265</v>
      </c>
      <c r="AH2336" s="28">
        <v>3.2539999999999999E-3</v>
      </c>
      <c r="AI2336" t="s">
        <v>72</v>
      </c>
      <c r="AJ2336" s="26">
        <v>29353</v>
      </c>
      <c r="AK2336" s="28">
        <v>6.9079000000000002E-2</v>
      </c>
      <c r="AL2336" t="s">
        <v>72</v>
      </c>
      <c r="AM2336" s="26">
        <v>29353</v>
      </c>
      <c r="AN2336" s="28">
        <v>6.9079000000000002E-2</v>
      </c>
      <c r="AO2336" t="s">
        <v>72</v>
      </c>
      <c r="AP2336" s="32">
        <v>16373.443359375</v>
      </c>
      <c r="AQ2336" s="36">
        <v>3.8696505049792614E-2</v>
      </c>
      <c r="AR2336" s="32">
        <f t="shared" si="294"/>
        <v>23222.724753188293</v>
      </c>
      <c r="AS2336" s="32">
        <f t="shared" si="288"/>
        <v>1</v>
      </c>
      <c r="AT2336" s="32">
        <f t="shared" si="289"/>
        <v>1</v>
      </c>
      <c r="AU2336" s="32">
        <f t="shared" si="290"/>
        <v>1</v>
      </c>
      <c r="AV2336" s="32">
        <f t="shared" si="291"/>
        <v>20714.914014285321</v>
      </c>
      <c r="AW2336" s="32">
        <f t="shared" si="292"/>
        <v>4.8957006609171169E-2</v>
      </c>
      <c r="AX2336" s="32">
        <f t="shared" si="293"/>
        <v>29380.30418410862</v>
      </c>
      <c r="AY2336" s="26">
        <v>2</v>
      </c>
      <c r="AZ2336" s="26">
        <v>1</v>
      </c>
      <c r="BA2336" s="26">
        <v>10856.16</v>
      </c>
      <c r="BB2336" s="26">
        <v>27.61</v>
      </c>
      <c r="BC2336" s="26">
        <v>149.18</v>
      </c>
      <c r="BD2336" s="26">
        <v>161.86000000000001</v>
      </c>
      <c r="BE2336" s="28">
        <v>7.0000000000000007E-2</v>
      </c>
      <c r="BF2336" s="28">
        <v>5.15</v>
      </c>
      <c r="BG2336" s="28">
        <v>0.78</v>
      </c>
      <c r="BH2336" s="28">
        <v>-0.06</v>
      </c>
      <c r="BI2336" s="28">
        <v>0.09</v>
      </c>
      <c r="BJ2336" s="28">
        <v>6.46</v>
      </c>
      <c r="BK2336" s="28">
        <v>0.72</v>
      </c>
      <c r="BL2336" s="28">
        <v>0.32</v>
      </c>
      <c r="BM2336" s="28">
        <v>0.08</v>
      </c>
      <c r="BN2336" s="28">
        <v>6.64</v>
      </c>
      <c r="BO2336" s="28">
        <v>0.79</v>
      </c>
      <c r="BP2336" s="28">
        <v>0.2</v>
      </c>
      <c r="BQ2336" s="26">
        <v>49.660400000000003</v>
      </c>
      <c r="BR2336" s="26">
        <v>2427.992675</v>
      </c>
      <c r="BS2336" s="31">
        <f t="shared" si="295"/>
        <v>9.6668640000000003</v>
      </c>
    </row>
    <row r="2337" spans="1:71">
      <c r="A2337" s="26">
        <v>42297350770000</v>
      </c>
      <c r="B2337" s="26" t="s">
        <v>9280</v>
      </c>
      <c r="C2337" t="s">
        <v>5114</v>
      </c>
      <c r="D2337" s="26" t="s">
        <v>128</v>
      </c>
      <c r="E2337" s="27" t="s">
        <v>706</v>
      </c>
      <c r="F2337" t="s">
        <v>66</v>
      </c>
      <c r="G2337" t="s">
        <v>67</v>
      </c>
      <c r="H2337" t="s">
        <v>710</v>
      </c>
      <c r="I2337" t="s">
        <v>711</v>
      </c>
      <c r="J2337" t="s">
        <v>859</v>
      </c>
      <c r="K2337" t="s">
        <v>9261</v>
      </c>
      <c r="L2337">
        <v>28.67961</v>
      </c>
      <c r="M2337">
        <v>-98.209630000000004</v>
      </c>
      <c r="N2337" s="28">
        <v>2253426.12</v>
      </c>
      <c r="O2337" s="28">
        <v>308560.03000000003</v>
      </c>
      <c r="P2337" s="26">
        <v>320</v>
      </c>
      <c r="Q2337" s="26">
        <v>11262</v>
      </c>
      <c r="R2337" s="26">
        <v>16077</v>
      </c>
      <c r="S2337" s="29" t="s">
        <v>72</v>
      </c>
      <c r="T2337" s="30">
        <v>40877</v>
      </c>
      <c r="U2337" s="30">
        <v>40961</v>
      </c>
      <c r="V2337" s="30">
        <v>40940</v>
      </c>
      <c r="W2337">
        <v>1677</v>
      </c>
      <c r="X2337" s="26">
        <v>4480</v>
      </c>
      <c r="Y2337" s="26" t="s">
        <v>72</v>
      </c>
      <c r="Z2337" s="26" t="s">
        <v>72</v>
      </c>
      <c r="AA2337" s="26" t="s">
        <v>4069</v>
      </c>
      <c r="AB2337" s="31" t="s">
        <v>72</v>
      </c>
      <c r="AC2337" s="31" t="s">
        <v>72</v>
      </c>
      <c r="AD2337" s="26">
        <v>1929.277643260694</v>
      </c>
      <c r="AE2337" s="26">
        <v>377.5</v>
      </c>
      <c r="AF2337" s="26" t="s">
        <v>72</v>
      </c>
      <c r="AG2337" s="26">
        <v>9491</v>
      </c>
      <c r="AH2337" s="28">
        <v>1.6324000000000002E-2</v>
      </c>
      <c r="AI2337">
        <v>5016</v>
      </c>
      <c r="AJ2337" s="26">
        <v>17281</v>
      </c>
      <c r="AK2337" s="28">
        <v>3.4414E-2</v>
      </c>
      <c r="AL2337">
        <v>6251</v>
      </c>
      <c r="AM2337" s="26">
        <v>18271</v>
      </c>
      <c r="AN2337" s="28">
        <v>3.6326999999999998E-2</v>
      </c>
      <c r="AO2337">
        <v>6409</v>
      </c>
      <c r="AP2337" s="32">
        <v>21292.986328125</v>
      </c>
      <c r="AQ2337" s="36">
        <v>4.1080082481107179E-2</v>
      </c>
      <c r="AR2337" s="32">
        <f t="shared" si="294"/>
        <v>28564.160927280969</v>
      </c>
      <c r="AS2337" s="32">
        <f t="shared" si="288"/>
        <v>1</v>
      </c>
      <c r="AT2337" s="32">
        <f t="shared" si="289"/>
        <v>1</v>
      </c>
      <c r="AU2337" s="32">
        <f t="shared" si="290"/>
        <v>1</v>
      </c>
      <c r="AV2337" s="32">
        <f t="shared" si="291"/>
        <v>27281.638732910156</v>
      </c>
      <c r="AW2337" s="32">
        <f t="shared" si="292"/>
        <v>5.2633855678918574E-2</v>
      </c>
      <c r="AX2337" s="32">
        <f t="shared" si="293"/>
        <v>36597.831188078744</v>
      </c>
      <c r="AY2337" s="26">
        <v>2</v>
      </c>
      <c r="AZ2337" s="26">
        <v>1</v>
      </c>
      <c r="BA2337" s="26">
        <v>11094.86</v>
      </c>
      <c r="BB2337" s="26">
        <v>5.69</v>
      </c>
      <c r="BC2337" s="26">
        <v>136.56</v>
      </c>
      <c r="BD2337" s="26">
        <v>138.87</v>
      </c>
      <c r="BE2337" s="28">
        <v>0.06</v>
      </c>
      <c r="BF2337" s="28">
        <v>4.22</v>
      </c>
      <c r="BG2337" s="28">
        <v>0.72</v>
      </c>
      <c r="BH2337" s="28">
        <v>-0.78</v>
      </c>
      <c r="BI2337" s="28">
        <v>0.09</v>
      </c>
      <c r="BJ2337" s="28">
        <v>7.45</v>
      </c>
      <c r="BK2337" s="28">
        <v>0.66</v>
      </c>
      <c r="BL2337" s="28">
        <v>-3.38</v>
      </c>
      <c r="BM2337" s="28">
        <v>7.0000000000000007E-2</v>
      </c>
      <c r="BN2337" s="28">
        <v>5.56</v>
      </c>
      <c r="BO2337" s="28">
        <v>0.76</v>
      </c>
      <c r="BP2337" s="28">
        <v>-2.58</v>
      </c>
      <c r="BQ2337" s="26">
        <v>48.829298999999999</v>
      </c>
      <c r="BR2337" s="26">
        <v>1719.9755849999999</v>
      </c>
      <c r="BS2337" s="31">
        <f t="shared" si="295"/>
        <v>8.1116640000000011</v>
      </c>
    </row>
    <row r="2338" spans="1:71">
      <c r="A2338" s="26">
        <v>42297350910000</v>
      </c>
      <c r="B2338" s="26" t="s">
        <v>9282</v>
      </c>
      <c r="C2338" t="s">
        <v>5115</v>
      </c>
      <c r="D2338" s="26" t="s">
        <v>128</v>
      </c>
      <c r="E2338" s="27" t="s">
        <v>706</v>
      </c>
      <c r="F2338" t="s">
        <v>66</v>
      </c>
      <c r="G2338" t="s">
        <v>67</v>
      </c>
      <c r="H2338" t="s">
        <v>3463</v>
      </c>
      <c r="I2338" t="s">
        <v>3464</v>
      </c>
      <c r="J2338" t="s">
        <v>859</v>
      </c>
      <c r="K2338" t="s">
        <v>9261</v>
      </c>
      <c r="L2338">
        <v>28.606369999999998</v>
      </c>
      <c r="M2338">
        <v>-98.279300000000006</v>
      </c>
      <c r="N2338" s="28">
        <v>2231251.35</v>
      </c>
      <c r="O2338" s="28">
        <v>281787.83</v>
      </c>
      <c r="P2338" s="26">
        <v>201</v>
      </c>
      <c r="Q2338" s="26">
        <v>11307</v>
      </c>
      <c r="R2338" s="26">
        <v>15554</v>
      </c>
      <c r="S2338" s="29" t="s">
        <v>72</v>
      </c>
      <c r="T2338" s="30">
        <v>40934</v>
      </c>
      <c r="U2338" s="30">
        <v>40977</v>
      </c>
      <c r="V2338" s="30">
        <v>40969</v>
      </c>
      <c r="W2338">
        <v>1422</v>
      </c>
      <c r="X2338" s="26">
        <v>4202</v>
      </c>
      <c r="Y2338" s="26" t="s">
        <v>72</v>
      </c>
      <c r="Z2338" s="26" t="s">
        <v>72</v>
      </c>
      <c r="AA2338" s="26" t="s">
        <v>4069</v>
      </c>
      <c r="AB2338" s="31" t="s">
        <v>72</v>
      </c>
      <c r="AC2338" s="31" t="s">
        <v>72</v>
      </c>
      <c r="AD2338" s="26">
        <v>1832.2170820962508</v>
      </c>
      <c r="AE2338" s="26">
        <v>514</v>
      </c>
      <c r="AF2338" s="26" t="s">
        <v>72</v>
      </c>
      <c r="AG2338" s="26">
        <v>24738</v>
      </c>
      <c r="AH2338" s="28">
        <v>4.5045000000000002E-2</v>
      </c>
      <c r="AI2338">
        <v>3565</v>
      </c>
      <c r="AJ2338" s="26">
        <v>50874</v>
      </c>
      <c r="AK2338" s="28">
        <v>9.4544000000000003E-2</v>
      </c>
      <c r="AL2338">
        <v>6866</v>
      </c>
      <c r="AM2338" s="26">
        <v>54239</v>
      </c>
      <c r="AN2338" s="28">
        <v>0.101414</v>
      </c>
      <c r="AO2338">
        <v>7291</v>
      </c>
      <c r="AP2338" s="32">
        <v>92924.765625</v>
      </c>
      <c r="AQ2338" s="36">
        <v>0.17025834292791547</v>
      </c>
      <c r="AR2338" s="32">
        <f t="shared" si="294"/>
        <v>123060.49232324104</v>
      </c>
      <c r="AS2338" s="32">
        <f t="shared" si="288"/>
        <v>2</v>
      </c>
      <c r="AT2338" s="32">
        <f t="shared" si="289"/>
        <v>1</v>
      </c>
      <c r="AU2338" s="32">
        <f t="shared" si="290"/>
        <v>2</v>
      </c>
      <c r="AV2338" s="32">
        <f t="shared" si="291"/>
        <v>126936.73362386959</v>
      </c>
      <c r="AW2338" s="32">
        <f t="shared" si="292"/>
        <v>0.23257565169115535</v>
      </c>
      <c r="AX2338" s="32">
        <f t="shared" si="293"/>
        <v>168102.62397320408</v>
      </c>
      <c r="AY2338" s="26">
        <v>2</v>
      </c>
      <c r="AZ2338" s="26">
        <v>1</v>
      </c>
      <c r="BA2338" s="26">
        <v>11312.75</v>
      </c>
      <c r="BB2338" s="26">
        <v>42.22</v>
      </c>
      <c r="BC2338" s="26">
        <v>142.66</v>
      </c>
      <c r="BD2338" s="26">
        <v>181.03</v>
      </c>
      <c r="BE2338" s="28">
        <v>7.0000000000000007E-2</v>
      </c>
      <c r="BF2338" s="28">
        <v>6.13</v>
      </c>
      <c r="BG2338" s="28">
        <v>0.74</v>
      </c>
      <c r="BH2338" s="28">
        <v>3.09</v>
      </c>
      <c r="BI2338" s="28">
        <v>0.09</v>
      </c>
      <c r="BJ2338" s="28">
        <v>7.13</v>
      </c>
      <c r="BK2338" s="28">
        <v>0.68</v>
      </c>
      <c r="BL2338" s="28">
        <v>-0.23</v>
      </c>
      <c r="BM2338" s="28">
        <v>0.08</v>
      </c>
      <c r="BN2338" s="28">
        <v>6.47</v>
      </c>
      <c r="BO2338" s="28">
        <v>0.76</v>
      </c>
      <c r="BP2338" s="28">
        <v>-0.19</v>
      </c>
      <c r="BQ2338" s="26">
        <v>49.127498000000003</v>
      </c>
      <c r="BR2338" s="26">
        <v>1508.9536129999999</v>
      </c>
      <c r="BS2338" s="31">
        <f t="shared" si="295"/>
        <v>8.730792000000001</v>
      </c>
    </row>
    <row r="2339" spans="1:71">
      <c r="A2339" s="26">
        <v>42297350980000</v>
      </c>
      <c r="B2339" s="26" t="s">
        <v>9280</v>
      </c>
      <c r="C2339" t="s">
        <v>5116</v>
      </c>
      <c r="D2339" s="26" t="s">
        <v>139</v>
      </c>
      <c r="E2339" s="27" t="s">
        <v>706</v>
      </c>
      <c r="F2339" t="s">
        <v>66</v>
      </c>
      <c r="G2339" t="s">
        <v>67</v>
      </c>
      <c r="H2339" t="s">
        <v>5117</v>
      </c>
      <c r="I2339" t="s">
        <v>5118</v>
      </c>
      <c r="J2339" t="s">
        <v>245</v>
      </c>
      <c r="K2339" t="s">
        <v>9261</v>
      </c>
      <c r="L2339">
        <v>28.75563</v>
      </c>
      <c r="M2339">
        <v>-98.076570000000004</v>
      </c>
      <c r="N2339" s="28">
        <v>2295871.7400000002</v>
      </c>
      <c r="O2339" s="28">
        <v>336510.8</v>
      </c>
      <c r="P2339" s="26">
        <v>418</v>
      </c>
      <c r="Q2339" s="26">
        <v>11324</v>
      </c>
      <c r="R2339" s="26">
        <v>17965</v>
      </c>
      <c r="S2339" s="29" t="s">
        <v>72</v>
      </c>
      <c r="T2339" s="30">
        <v>40980</v>
      </c>
      <c r="U2339" s="30">
        <v>41188</v>
      </c>
      <c r="V2339" s="30">
        <v>41183</v>
      </c>
      <c r="W2339">
        <v>2730</v>
      </c>
      <c r="X2339" s="26">
        <v>6968</v>
      </c>
      <c r="Y2339" s="26" t="s">
        <v>72</v>
      </c>
      <c r="Z2339" s="26" t="s">
        <v>72</v>
      </c>
      <c r="AA2339" s="26" t="s">
        <v>4069</v>
      </c>
      <c r="AB2339" s="31" t="s">
        <v>72</v>
      </c>
      <c r="AC2339" s="31" t="s">
        <v>72</v>
      </c>
      <c r="AD2339" s="26">
        <v>2554.0232887959992</v>
      </c>
      <c r="AE2339" s="26">
        <v>646</v>
      </c>
      <c r="AF2339" s="26" t="s">
        <v>72</v>
      </c>
      <c r="AG2339" s="26">
        <v>42664</v>
      </c>
      <c r="AH2339" s="28">
        <v>0.119934</v>
      </c>
      <c r="AI2339">
        <v>8122</v>
      </c>
      <c r="AJ2339" s="26">
        <v>42664</v>
      </c>
      <c r="AK2339" s="28">
        <v>0.119934</v>
      </c>
      <c r="AL2339">
        <v>8122</v>
      </c>
      <c r="AM2339" s="26">
        <v>42664</v>
      </c>
      <c r="AN2339" s="28">
        <v>0.119934</v>
      </c>
      <c r="AO2339">
        <v>8122</v>
      </c>
      <c r="AP2339" s="32">
        <v>129848.2421875</v>
      </c>
      <c r="AQ2339" s="36">
        <v>0.33163543455609817</v>
      </c>
      <c r="AR2339" s="32">
        <f t="shared" si="294"/>
        <v>188547.71410392938</v>
      </c>
      <c r="AS2339" s="32">
        <f t="shared" si="288"/>
        <v>3</v>
      </c>
      <c r="AT2339" s="32">
        <f t="shared" si="289"/>
        <v>1</v>
      </c>
      <c r="AU2339" s="32">
        <f t="shared" si="290"/>
        <v>3</v>
      </c>
      <c r="AV2339" s="32">
        <f t="shared" si="291"/>
        <v>106964.53934504162</v>
      </c>
      <c r="AW2339" s="32">
        <f t="shared" si="292"/>
        <v>0.27318992456257224</v>
      </c>
      <c r="AX2339" s="32">
        <f t="shared" si="293"/>
        <v>155319.15599261693</v>
      </c>
      <c r="AY2339" s="26">
        <v>2</v>
      </c>
      <c r="AZ2339" s="26">
        <v>1</v>
      </c>
      <c r="BA2339" s="26">
        <v>11003.82</v>
      </c>
      <c r="BB2339" s="26">
        <v>8.58</v>
      </c>
      <c r="BC2339" s="26">
        <v>166.89</v>
      </c>
      <c r="BD2339" s="26">
        <v>158.33000000000001</v>
      </c>
      <c r="BE2339" s="28">
        <v>0.08</v>
      </c>
      <c r="BF2339" s="28">
        <v>5.73</v>
      </c>
      <c r="BG2339" s="28">
        <v>0.79</v>
      </c>
      <c r="BH2339" s="28">
        <v>0.21</v>
      </c>
      <c r="BI2339" s="28">
        <v>0.08</v>
      </c>
      <c r="BJ2339" s="28">
        <v>5.69</v>
      </c>
      <c r="BK2339" s="28">
        <v>0.69</v>
      </c>
      <c r="BL2339" s="28">
        <v>0.49</v>
      </c>
      <c r="BM2339" s="28">
        <v>0.09</v>
      </c>
      <c r="BN2339" s="28">
        <v>7.2</v>
      </c>
      <c r="BO2339" s="28">
        <v>0.8</v>
      </c>
      <c r="BP2339" s="28">
        <v>0.39</v>
      </c>
      <c r="BQ2339" s="26">
        <v>46.993198</v>
      </c>
      <c r="BR2339" s="26">
        <v>3379.9853509999998</v>
      </c>
      <c r="BS2339" s="31">
        <f t="shared" si="295"/>
        <v>9.2123279999999994</v>
      </c>
    </row>
    <row r="2340" spans="1:71">
      <c r="A2340" s="26">
        <v>42297350990000</v>
      </c>
      <c r="B2340" s="26" t="s">
        <v>9280</v>
      </c>
      <c r="C2340" t="s">
        <v>5119</v>
      </c>
      <c r="D2340" s="26" t="s">
        <v>139</v>
      </c>
      <c r="E2340" s="27" t="s">
        <v>706</v>
      </c>
      <c r="F2340" t="s">
        <v>66</v>
      </c>
      <c r="G2340" t="s">
        <v>67</v>
      </c>
      <c r="H2340" t="s">
        <v>5117</v>
      </c>
      <c r="I2340" t="s">
        <v>5118</v>
      </c>
      <c r="J2340" t="s">
        <v>232</v>
      </c>
      <c r="K2340" t="s">
        <v>9261</v>
      </c>
      <c r="L2340">
        <v>28.755569999999999</v>
      </c>
      <c r="M2340">
        <v>-98.076560000000001</v>
      </c>
      <c r="N2340" s="28">
        <v>2295875.12</v>
      </c>
      <c r="O2340" s="28">
        <v>336489.01</v>
      </c>
      <c r="P2340" s="26">
        <v>418</v>
      </c>
      <c r="Q2340" s="26">
        <v>11363</v>
      </c>
      <c r="R2340" s="26">
        <v>16590</v>
      </c>
      <c r="S2340" s="29" t="s">
        <v>72</v>
      </c>
      <c r="T2340" s="30">
        <v>41010</v>
      </c>
      <c r="U2340" s="30">
        <v>41188</v>
      </c>
      <c r="V2340" s="30">
        <v>41183</v>
      </c>
      <c r="W2340">
        <v>2122</v>
      </c>
      <c r="X2340" s="26">
        <v>5951</v>
      </c>
      <c r="Y2340" s="26" t="s">
        <v>72</v>
      </c>
      <c r="Z2340" s="26" t="s">
        <v>72</v>
      </c>
      <c r="AA2340" s="26" t="s">
        <v>4069</v>
      </c>
      <c r="AB2340" s="31" t="s">
        <v>72</v>
      </c>
      <c r="AC2340" s="31" t="s">
        <v>72</v>
      </c>
      <c r="AD2340" s="26">
        <v>2839.7844936442461</v>
      </c>
      <c r="AE2340" s="26" t="s">
        <v>72</v>
      </c>
      <c r="AF2340" s="26" t="s">
        <v>72</v>
      </c>
      <c r="AG2340" s="26">
        <v>47288</v>
      </c>
      <c r="AH2340" s="28">
        <v>0.14780299999999999</v>
      </c>
      <c r="AI2340">
        <v>12550</v>
      </c>
      <c r="AJ2340" s="26">
        <v>47288</v>
      </c>
      <c r="AK2340" s="28">
        <v>0.14780299999999999</v>
      </c>
      <c r="AL2340">
        <v>12550</v>
      </c>
      <c r="AM2340" s="26">
        <v>47288</v>
      </c>
      <c r="AN2340" s="28">
        <v>0.14780299999999999</v>
      </c>
      <c r="AO2340">
        <v>12550</v>
      </c>
      <c r="AP2340" s="32">
        <v>144234.953125</v>
      </c>
      <c r="AQ2340" s="36">
        <v>0.40959618332587966</v>
      </c>
      <c r="AR2340" s="32">
        <f t="shared" si="294"/>
        <v>216733.47757368069</v>
      </c>
      <c r="AS2340" s="32">
        <f t="shared" si="288"/>
        <v>3</v>
      </c>
      <c r="AT2340" s="32">
        <f t="shared" si="289"/>
        <v>1</v>
      </c>
      <c r="AU2340" s="32">
        <f t="shared" si="290"/>
        <v>3</v>
      </c>
      <c r="AV2340" s="32">
        <f t="shared" si="291"/>
        <v>139120.92605234415</v>
      </c>
      <c r="AW2340" s="32">
        <f t="shared" si="292"/>
        <v>0.39507344854487464</v>
      </c>
      <c r="AX2340" s="32">
        <f t="shared" si="293"/>
        <v>209048.92644478695</v>
      </c>
      <c r="AY2340" s="26">
        <v>2</v>
      </c>
      <c r="AZ2340" s="26">
        <v>1</v>
      </c>
      <c r="BA2340" s="26">
        <v>11004.55</v>
      </c>
      <c r="BB2340" s="26">
        <v>8.56</v>
      </c>
      <c r="BC2340" s="26">
        <v>166.91</v>
      </c>
      <c r="BD2340" s="26">
        <v>158.33000000000001</v>
      </c>
      <c r="BE2340" s="28">
        <v>0.08</v>
      </c>
      <c r="BF2340" s="28">
        <v>5.73</v>
      </c>
      <c r="BG2340" s="28">
        <v>0.79</v>
      </c>
      <c r="BH2340" s="28">
        <v>0.21</v>
      </c>
      <c r="BI2340" s="28">
        <v>0.08</v>
      </c>
      <c r="BJ2340" s="28">
        <v>5.69</v>
      </c>
      <c r="BK2340" s="28">
        <v>0.69</v>
      </c>
      <c r="BL2340" s="28">
        <v>0.49</v>
      </c>
      <c r="BM2340" s="28">
        <v>0.09</v>
      </c>
      <c r="BN2340" s="28">
        <v>7.2</v>
      </c>
      <c r="BO2340" s="28">
        <v>0.8</v>
      </c>
      <c r="BP2340" s="28">
        <v>0.39</v>
      </c>
      <c r="BQ2340" s="26">
        <v>46.993198</v>
      </c>
      <c r="BR2340" s="26">
        <v>3379.9853509999998</v>
      </c>
      <c r="BS2340" s="31">
        <f t="shared" si="295"/>
        <v>9.2134319999999992</v>
      </c>
    </row>
    <row r="2341" spans="1:71">
      <c r="A2341" s="26">
        <v>42297351000000</v>
      </c>
      <c r="B2341" s="26" t="s">
        <v>9280</v>
      </c>
      <c r="C2341" t="s">
        <v>5120</v>
      </c>
      <c r="D2341" s="26" t="s">
        <v>139</v>
      </c>
      <c r="E2341" s="27" t="s">
        <v>706</v>
      </c>
      <c r="F2341" t="s">
        <v>66</v>
      </c>
      <c r="G2341" t="s">
        <v>67</v>
      </c>
      <c r="H2341" t="s">
        <v>5117</v>
      </c>
      <c r="I2341" t="s">
        <v>5118</v>
      </c>
      <c r="J2341" t="s">
        <v>339</v>
      </c>
      <c r="K2341" t="s">
        <v>9261</v>
      </c>
      <c r="L2341">
        <v>28.755520000000001</v>
      </c>
      <c r="M2341">
        <v>-98.076570000000004</v>
      </c>
      <c r="N2341" s="28">
        <v>2295872.06</v>
      </c>
      <c r="O2341" s="28">
        <v>336470.81</v>
      </c>
      <c r="P2341" s="26">
        <v>418</v>
      </c>
      <c r="Q2341" s="26">
        <v>11324</v>
      </c>
      <c r="R2341" s="26">
        <v>17158</v>
      </c>
      <c r="S2341" s="29" t="s">
        <v>72</v>
      </c>
      <c r="T2341" s="30">
        <v>41036</v>
      </c>
      <c r="U2341" s="30">
        <v>41188</v>
      </c>
      <c r="V2341" s="30">
        <v>41183</v>
      </c>
      <c r="W2341">
        <v>2231</v>
      </c>
      <c r="X2341" s="26">
        <v>6812</v>
      </c>
      <c r="Y2341" s="26" t="s">
        <v>72</v>
      </c>
      <c r="Z2341" s="26" t="s">
        <v>72</v>
      </c>
      <c r="AA2341" s="26" t="s">
        <v>4069</v>
      </c>
      <c r="AB2341" s="31" t="s">
        <v>72</v>
      </c>
      <c r="AC2341" s="31" t="s">
        <v>72</v>
      </c>
      <c r="AD2341" s="26">
        <v>2031.7764600763544</v>
      </c>
      <c r="AE2341" s="26">
        <v>742</v>
      </c>
      <c r="AF2341" s="26" t="s">
        <v>72</v>
      </c>
      <c r="AG2341" s="26">
        <v>49007</v>
      </c>
      <c r="AH2341" s="28">
        <v>0.109594</v>
      </c>
      <c r="AI2341">
        <v>11230</v>
      </c>
      <c r="AJ2341" s="26">
        <v>49007</v>
      </c>
      <c r="AK2341" s="28">
        <v>0.109594</v>
      </c>
      <c r="AL2341">
        <v>11230</v>
      </c>
      <c r="AM2341" s="26">
        <v>49007</v>
      </c>
      <c r="AN2341" s="28">
        <v>0.109594</v>
      </c>
      <c r="AO2341">
        <v>11230</v>
      </c>
      <c r="AP2341" s="32">
        <v>149488.75</v>
      </c>
      <c r="AQ2341" s="36">
        <v>0.30372772329623915</v>
      </c>
      <c r="AR2341" s="32">
        <f t="shared" si="294"/>
        <v>203248.55702343432</v>
      </c>
      <c r="AS2341" s="32">
        <f t="shared" si="288"/>
        <v>3</v>
      </c>
      <c r="AT2341" s="32">
        <f t="shared" si="289"/>
        <v>1</v>
      </c>
      <c r="AU2341" s="32">
        <f t="shared" si="290"/>
        <v>3</v>
      </c>
      <c r="AV2341" s="32">
        <f t="shared" si="291"/>
        <v>125963.80284791545</v>
      </c>
      <c r="AW2341" s="32">
        <f t="shared" si="292"/>
        <v>0.25593028944809348</v>
      </c>
      <c r="AX2341" s="32">
        <f t="shared" si="293"/>
        <v>171263.46408022798</v>
      </c>
      <c r="AY2341" s="26">
        <v>2</v>
      </c>
      <c r="AZ2341" s="26">
        <v>1</v>
      </c>
      <c r="BA2341" s="26">
        <v>11004.95</v>
      </c>
      <c r="BB2341" s="26">
        <v>8.56</v>
      </c>
      <c r="BC2341" s="26">
        <v>166.91</v>
      </c>
      <c r="BD2341" s="26">
        <v>158.32</v>
      </c>
      <c r="BE2341" s="28">
        <v>0.08</v>
      </c>
      <c r="BF2341" s="28">
        <v>5.73</v>
      </c>
      <c r="BG2341" s="28">
        <v>0.79</v>
      </c>
      <c r="BH2341" s="28">
        <v>0.21</v>
      </c>
      <c r="BI2341" s="28">
        <v>0.08</v>
      </c>
      <c r="BJ2341" s="28">
        <v>5.69</v>
      </c>
      <c r="BK2341" s="28">
        <v>0.69</v>
      </c>
      <c r="BL2341" s="28">
        <v>0.49</v>
      </c>
      <c r="BM2341" s="28">
        <v>0.09</v>
      </c>
      <c r="BN2341" s="28">
        <v>7.2</v>
      </c>
      <c r="BO2341" s="28">
        <v>0.8</v>
      </c>
      <c r="BP2341" s="28">
        <v>0.39</v>
      </c>
      <c r="BQ2341" s="26">
        <v>46.993198</v>
      </c>
      <c r="BR2341" s="26">
        <v>3379.9853509999998</v>
      </c>
      <c r="BS2341" s="31">
        <f t="shared" si="295"/>
        <v>9.2134319999999992</v>
      </c>
    </row>
    <row r="2342" spans="1:71">
      <c r="A2342" s="26">
        <v>42297351220000</v>
      </c>
      <c r="B2342" s="26" t="s">
        <v>9282</v>
      </c>
      <c r="C2342" t="s">
        <v>5121</v>
      </c>
      <c r="D2342" s="26" t="s">
        <v>128</v>
      </c>
      <c r="E2342" s="27" t="s">
        <v>706</v>
      </c>
      <c r="F2342" t="s">
        <v>66</v>
      </c>
      <c r="G2342" t="s">
        <v>67</v>
      </c>
      <c r="H2342" t="s">
        <v>3463</v>
      </c>
      <c r="I2342" t="s">
        <v>3464</v>
      </c>
      <c r="J2342" t="s">
        <v>990</v>
      </c>
      <c r="K2342" t="s">
        <v>9261</v>
      </c>
      <c r="L2342">
        <v>28.61177</v>
      </c>
      <c r="M2342">
        <v>-98.278049999999993</v>
      </c>
      <c r="N2342" s="28">
        <v>2231640.3199999998</v>
      </c>
      <c r="O2342" s="28">
        <v>283753.58</v>
      </c>
      <c r="P2342" s="26">
        <v>189</v>
      </c>
      <c r="Q2342" s="26">
        <v>11276</v>
      </c>
      <c r="R2342" s="26">
        <v>15304</v>
      </c>
      <c r="S2342" s="29" t="s">
        <v>72</v>
      </c>
      <c r="T2342" s="30">
        <v>40999</v>
      </c>
      <c r="U2342" s="30">
        <v>41073</v>
      </c>
      <c r="V2342" s="30">
        <v>41061</v>
      </c>
      <c r="W2342">
        <v>73035</v>
      </c>
      <c r="X2342" s="26">
        <v>4112</v>
      </c>
      <c r="Y2342" s="26" t="s">
        <v>72</v>
      </c>
      <c r="Z2342" s="26" t="s">
        <v>72</v>
      </c>
      <c r="AA2342" s="26" t="s">
        <v>4069</v>
      </c>
      <c r="AB2342" s="31" t="s">
        <v>72</v>
      </c>
      <c r="AC2342" s="31" t="s">
        <v>72</v>
      </c>
      <c r="AD2342" s="26">
        <v>2011.2216890415818</v>
      </c>
      <c r="AE2342" s="26">
        <v>364</v>
      </c>
      <c r="AF2342" s="26" t="s">
        <v>72</v>
      </c>
      <c r="AG2342" s="26">
        <v>33428</v>
      </c>
      <c r="AH2342" s="28">
        <v>6.4339999999999994E-2</v>
      </c>
      <c r="AI2342">
        <v>24887</v>
      </c>
      <c r="AJ2342" s="26">
        <v>49451</v>
      </c>
      <c r="AK2342" s="28">
        <v>9.8074999999999996E-2</v>
      </c>
      <c r="AL2342">
        <v>36816</v>
      </c>
      <c r="AM2342" s="26">
        <v>49451</v>
      </c>
      <c r="AN2342" s="28">
        <v>9.8074999999999996E-2</v>
      </c>
      <c r="AO2342">
        <v>36816</v>
      </c>
      <c r="AP2342" s="32">
        <v>95147.90625</v>
      </c>
      <c r="AQ2342" s="36">
        <v>0.19136353271689507</v>
      </c>
      <c r="AR2342" s="32">
        <f t="shared" si="294"/>
        <v>129019.25154089043</v>
      </c>
      <c r="AS2342" s="32">
        <f t="shared" si="288"/>
        <v>2</v>
      </c>
      <c r="AT2342" s="32">
        <f t="shared" si="289"/>
        <v>1</v>
      </c>
      <c r="AU2342" s="32">
        <f t="shared" si="290"/>
        <v>2</v>
      </c>
      <c r="AV2342" s="32">
        <f t="shared" si="291"/>
        <v>132818.33216804476</v>
      </c>
      <c r="AW2342" s="32">
        <f t="shared" si="292"/>
        <v>0.26712711035870079</v>
      </c>
      <c r="AX2342" s="32">
        <f t="shared" si="293"/>
        <v>180099.83070153481</v>
      </c>
      <c r="AY2342" s="26">
        <v>2</v>
      </c>
      <c r="AZ2342" s="26">
        <v>1</v>
      </c>
      <c r="BA2342" s="26">
        <v>11267.93</v>
      </c>
      <c r="BB2342" s="26">
        <v>38.89</v>
      </c>
      <c r="BC2342" s="26">
        <v>141.03</v>
      </c>
      <c r="BD2342" s="26">
        <v>175.58</v>
      </c>
      <c r="BE2342" s="28">
        <v>7.0000000000000007E-2</v>
      </c>
      <c r="BF2342" s="28">
        <v>5.99</v>
      </c>
      <c r="BG2342" s="28">
        <v>0.74</v>
      </c>
      <c r="BH2342" s="28">
        <v>2.83</v>
      </c>
      <c r="BI2342" s="28">
        <v>0.09</v>
      </c>
      <c r="BJ2342" s="28">
        <v>7.12</v>
      </c>
      <c r="BK2342" s="28">
        <v>0.68</v>
      </c>
      <c r="BL2342" s="28">
        <v>-0.83</v>
      </c>
      <c r="BM2342" s="28">
        <v>0.08</v>
      </c>
      <c r="BN2342" s="28">
        <v>6.4</v>
      </c>
      <c r="BO2342" s="28">
        <v>0.76</v>
      </c>
      <c r="BP2342" s="28">
        <v>-0.63</v>
      </c>
      <c r="BQ2342" s="26">
        <v>49.127498000000003</v>
      </c>
      <c r="BR2342" s="26">
        <v>1508.9536129999999</v>
      </c>
      <c r="BS2342" s="31">
        <f t="shared" si="295"/>
        <v>8.6310359999999999</v>
      </c>
    </row>
    <row r="2343" spans="1:71">
      <c r="A2343" s="26">
        <v>42297351310000</v>
      </c>
      <c r="B2343" s="26" t="s">
        <v>9280</v>
      </c>
      <c r="C2343" t="s">
        <v>5122</v>
      </c>
      <c r="D2343" s="26" t="s">
        <v>128</v>
      </c>
      <c r="E2343" s="27" t="s">
        <v>706</v>
      </c>
      <c r="F2343" t="s">
        <v>2781</v>
      </c>
      <c r="G2343" t="s">
        <v>67</v>
      </c>
      <c r="H2343" t="s">
        <v>5123</v>
      </c>
      <c r="I2343" t="s">
        <v>72</v>
      </c>
      <c r="J2343" t="s">
        <v>83</v>
      </c>
      <c r="K2343" t="s">
        <v>9261</v>
      </c>
      <c r="L2343">
        <v>28.562100000000001</v>
      </c>
      <c r="M2343">
        <v>-98.237539999999996</v>
      </c>
      <c r="N2343" s="28">
        <v>2244755.66</v>
      </c>
      <c r="O2343" s="28">
        <v>265777.51</v>
      </c>
      <c r="P2343" s="26">
        <v>176.14999389648437</v>
      </c>
      <c r="Q2343" s="26">
        <v>12286</v>
      </c>
      <c r="R2343" s="26">
        <v>17616</v>
      </c>
      <c r="S2343" s="29" t="s">
        <v>72</v>
      </c>
      <c r="T2343" s="30">
        <v>41027</v>
      </c>
      <c r="U2343" s="30">
        <v>41106</v>
      </c>
      <c r="V2343" s="30">
        <v>41091</v>
      </c>
      <c r="W2343">
        <v>2922</v>
      </c>
      <c r="X2343" s="26">
        <v>5700</v>
      </c>
      <c r="Y2343" s="26" t="s">
        <v>72</v>
      </c>
      <c r="Z2343" s="26" t="s">
        <v>72</v>
      </c>
      <c r="AA2343" s="26" t="s">
        <v>4069</v>
      </c>
      <c r="AB2343" s="31" t="s">
        <v>72</v>
      </c>
      <c r="AC2343" s="31" t="s">
        <v>72</v>
      </c>
      <c r="AD2343" s="26">
        <v>2098.7205158662819</v>
      </c>
      <c r="AE2343" s="26" t="s">
        <v>72</v>
      </c>
      <c r="AF2343" s="26" t="s">
        <v>72</v>
      </c>
      <c r="AG2343" s="26">
        <v>114735</v>
      </c>
      <c r="AH2343" s="28">
        <v>0.232131</v>
      </c>
      <c r="AI2343" t="s">
        <v>72</v>
      </c>
      <c r="AJ2343" s="26">
        <v>145599</v>
      </c>
      <c r="AK2343" s="28">
        <v>0.304373</v>
      </c>
      <c r="AL2343" t="s">
        <v>72</v>
      </c>
      <c r="AM2343" s="26">
        <v>145599</v>
      </c>
      <c r="AN2343" s="28">
        <v>0.304373</v>
      </c>
      <c r="AO2343" t="s">
        <v>72</v>
      </c>
      <c r="AP2343" s="32">
        <v>279758.15625</v>
      </c>
      <c r="AQ2343" s="36">
        <v>0.58713418200279976</v>
      </c>
      <c r="AR2343" s="32">
        <f t="shared" si="294"/>
        <v>383680.90646449558</v>
      </c>
      <c r="AS2343" s="32">
        <f t="shared" si="288"/>
        <v>4</v>
      </c>
      <c r="AT2343" s="32">
        <f t="shared" si="289"/>
        <v>1</v>
      </c>
      <c r="AU2343" s="32">
        <f t="shared" si="290"/>
        <v>4</v>
      </c>
      <c r="AV2343" s="32">
        <f t="shared" si="291"/>
        <v>281721.37138157897</v>
      </c>
      <c r="AW2343" s="32">
        <f t="shared" si="292"/>
        <v>0.59125442187650357</v>
      </c>
      <c r="AX2343" s="32">
        <f t="shared" si="293"/>
        <v>386373.40405372012</v>
      </c>
      <c r="AY2343" s="26">
        <v>2</v>
      </c>
      <c r="AZ2343" s="26">
        <v>1</v>
      </c>
      <c r="BA2343" s="26">
        <v>12258.21</v>
      </c>
      <c r="BB2343" s="26">
        <v>75.349999999999994</v>
      </c>
      <c r="BC2343" s="26">
        <v>172.32</v>
      </c>
      <c r="BD2343" s="26">
        <v>243.21</v>
      </c>
      <c r="BE2343" s="28">
        <v>0.08</v>
      </c>
      <c r="BF2343" s="28">
        <v>6.58</v>
      </c>
      <c r="BG2343" s="28">
        <v>0.75</v>
      </c>
      <c r="BH2343" s="28">
        <v>3.38</v>
      </c>
      <c r="BI2343" s="28">
        <v>0.08</v>
      </c>
      <c r="BJ2343" s="28">
        <v>7.15</v>
      </c>
      <c r="BK2343" s="28">
        <v>0.71</v>
      </c>
      <c r="BL2343" s="28">
        <v>8.99</v>
      </c>
      <c r="BM2343" s="28">
        <v>0.08</v>
      </c>
      <c r="BN2343" s="28">
        <v>6.75</v>
      </c>
      <c r="BO2343" s="28">
        <v>0.75</v>
      </c>
      <c r="BP2343" s="28">
        <v>6.75</v>
      </c>
      <c r="BQ2343" s="26">
        <v>54.062399999999997</v>
      </c>
      <c r="BR2343" s="26">
        <v>3623.16455</v>
      </c>
      <c r="BS2343" s="31">
        <f t="shared" si="295"/>
        <v>9.7877759999999991</v>
      </c>
    </row>
    <row r="2344" spans="1:71">
      <c r="A2344" s="26">
        <v>42297351330000</v>
      </c>
      <c r="B2344" s="26" t="s">
        <v>9280</v>
      </c>
      <c r="C2344" t="s">
        <v>5124</v>
      </c>
      <c r="D2344" s="26" t="s">
        <v>128</v>
      </c>
      <c r="E2344" s="27" t="s">
        <v>706</v>
      </c>
      <c r="F2344" t="s">
        <v>2781</v>
      </c>
      <c r="G2344" t="s">
        <v>67</v>
      </c>
      <c r="H2344" t="s">
        <v>4197</v>
      </c>
      <c r="I2344" t="s">
        <v>5125</v>
      </c>
      <c r="J2344" t="s">
        <v>5126</v>
      </c>
      <c r="K2344" t="s">
        <v>9261</v>
      </c>
      <c r="L2344">
        <v>28.57516</v>
      </c>
      <c r="M2344">
        <v>-98.234340000000003</v>
      </c>
      <c r="N2344" s="28">
        <v>2245751.7799999998</v>
      </c>
      <c r="O2344" s="28">
        <v>270532.46000000002</v>
      </c>
      <c r="P2344" s="26">
        <v>175</v>
      </c>
      <c r="Q2344" s="26">
        <v>12162</v>
      </c>
      <c r="R2344" s="26">
        <v>17941</v>
      </c>
      <c r="S2344" s="29" t="s">
        <v>72</v>
      </c>
      <c r="T2344" s="30">
        <v>41040</v>
      </c>
      <c r="U2344" s="30">
        <v>41114</v>
      </c>
      <c r="V2344" s="30">
        <v>41091</v>
      </c>
      <c r="W2344">
        <v>3041</v>
      </c>
      <c r="X2344" s="26">
        <v>5937</v>
      </c>
      <c r="Y2344" s="26">
        <v>6015</v>
      </c>
      <c r="Z2344" s="26">
        <v>7215</v>
      </c>
      <c r="AA2344" s="26" t="s">
        <v>4069</v>
      </c>
      <c r="AB2344" s="31">
        <v>52.799999237060547</v>
      </c>
      <c r="AC2344" s="31">
        <v>0.75</v>
      </c>
      <c r="AD2344" s="26">
        <v>3065.8892903013548</v>
      </c>
      <c r="AE2344" s="26" t="s">
        <v>72</v>
      </c>
      <c r="AF2344" s="26">
        <v>1707</v>
      </c>
      <c r="AG2344" s="26">
        <v>117419</v>
      </c>
      <c r="AH2344" s="28">
        <v>0.343976</v>
      </c>
      <c r="AI2344">
        <v>49973</v>
      </c>
      <c r="AJ2344" s="26">
        <v>166167</v>
      </c>
      <c r="AK2344" s="28">
        <v>0.51128399999999996</v>
      </c>
      <c r="AL2344">
        <v>69433</v>
      </c>
      <c r="AM2344" s="26">
        <v>166167</v>
      </c>
      <c r="AN2344" s="28">
        <v>0.51128399999999996</v>
      </c>
      <c r="AO2344">
        <v>69433</v>
      </c>
      <c r="AP2344" s="32">
        <v>481848.09375</v>
      </c>
      <c r="AQ2344" s="36">
        <v>1.4772929101802483</v>
      </c>
      <c r="AR2344" s="32">
        <f t="shared" si="294"/>
        <v>743328.93885190389</v>
      </c>
      <c r="AS2344" s="32">
        <f t="shared" si="288"/>
        <v>4</v>
      </c>
      <c r="AT2344" s="32">
        <f t="shared" si="289"/>
        <v>1</v>
      </c>
      <c r="AU2344" s="32">
        <f t="shared" si="290"/>
        <v>4</v>
      </c>
      <c r="AV2344" s="32">
        <f t="shared" si="291"/>
        <v>465859.53480293072</v>
      </c>
      <c r="AW2344" s="32">
        <f t="shared" si="292"/>
        <v>1.4282737585370768</v>
      </c>
      <c r="AX2344" s="32">
        <f t="shared" si="293"/>
        <v>718663.99006399338</v>
      </c>
      <c r="AY2344" s="26">
        <v>2</v>
      </c>
      <c r="AZ2344" s="26">
        <v>1</v>
      </c>
      <c r="BA2344" s="26">
        <v>12113.21</v>
      </c>
      <c r="BB2344" s="26">
        <v>75.28</v>
      </c>
      <c r="BC2344" s="26">
        <v>167.16</v>
      </c>
      <c r="BD2344" s="26">
        <v>237.39</v>
      </c>
      <c r="BE2344" s="28">
        <v>0.08</v>
      </c>
      <c r="BF2344" s="28">
        <v>6.33</v>
      </c>
      <c r="BG2344" s="28">
        <v>0.75</v>
      </c>
      <c r="BH2344" s="28">
        <v>2.63</v>
      </c>
      <c r="BI2344" s="28">
        <v>0.08</v>
      </c>
      <c r="BJ2344" s="28">
        <v>7.17</v>
      </c>
      <c r="BK2344" s="28">
        <v>0.69</v>
      </c>
      <c r="BL2344" s="28">
        <v>6.22</v>
      </c>
      <c r="BM2344" s="28">
        <v>0.08</v>
      </c>
      <c r="BN2344" s="28">
        <v>6.62</v>
      </c>
      <c r="BO2344" s="28">
        <v>0.76</v>
      </c>
      <c r="BP2344" s="28">
        <v>4.6900000000000004</v>
      </c>
      <c r="BQ2344" s="26">
        <v>52.622000999999997</v>
      </c>
      <c r="BR2344" s="26">
        <v>3046.1455070000002</v>
      </c>
      <c r="BS2344" s="31">
        <f t="shared" si="295"/>
        <v>9.227231999999999</v>
      </c>
    </row>
    <row r="2345" spans="1:71">
      <c r="A2345" s="26">
        <v>42297351410000</v>
      </c>
      <c r="B2345" s="26" t="s">
        <v>9280</v>
      </c>
      <c r="C2345" t="s">
        <v>5127</v>
      </c>
      <c r="D2345" s="26" t="s">
        <v>766</v>
      </c>
      <c r="E2345" s="27" t="s">
        <v>706</v>
      </c>
      <c r="F2345" t="s">
        <v>66</v>
      </c>
      <c r="G2345" t="s">
        <v>67</v>
      </c>
      <c r="H2345" t="s">
        <v>5128</v>
      </c>
      <c r="I2345" t="s">
        <v>5129</v>
      </c>
      <c r="J2345" t="s">
        <v>1337</v>
      </c>
      <c r="K2345" t="s">
        <v>9261</v>
      </c>
      <c r="L2345">
        <v>28.529250000000001</v>
      </c>
      <c r="M2345">
        <v>-98.317430000000002</v>
      </c>
      <c r="N2345" s="28">
        <v>2219180.35</v>
      </c>
      <c r="O2345" s="28">
        <v>253675.68</v>
      </c>
      <c r="P2345" s="26">
        <v>303</v>
      </c>
      <c r="Q2345" s="26">
        <v>11705</v>
      </c>
      <c r="R2345" s="26">
        <v>18849</v>
      </c>
      <c r="S2345" s="29" t="s">
        <v>72</v>
      </c>
      <c r="T2345" s="30">
        <v>41116</v>
      </c>
      <c r="U2345" s="30">
        <v>41165</v>
      </c>
      <c r="V2345" s="30">
        <v>41153</v>
      </c>
      <c r="W2345">
        <v>2893</v>
      </c>
      <c r="X2345" s="26">
        <v>6981</v>
      </c>
      <c r="Y2345" s="26" t="s">
        <v>72</v>
      </c>
      <c r="Z2345" s="26" t="s">
        <v>72</v>
      </c>
      <c r="AA2345" s="26" t="s">
        <v>4069</v>
      </c>
      <c r="AB2345" s="31" t="s">
        <v>72</v>
      </c>
      <c r="AC2345" s="31" t="s">
        <v>72</v>
      </c>
      <c r="AD2345" s="26">
        <v>2936.2512487512486</v>
      </c>
      <c r="AE2345" s="26">
        <v>619.5999755859375</v>
      </c>
      <c r="AF2345" s="26" t="s">
        <v>72</v>
      </c>
      <c r="AG2345" s="26">
        <v>68763</v>
      </c>
      <c r="AH2345" s="28">
        <v>0.203516</v>
      </c>
      <c r="AI2345">
        <v>16203</v>
      </c>
      <c r="AJ2345" s="26">
        <v>76144</v>
      </c>
      <c r="AK2345" s="28">
        <v>0.22611200000000001</v>
      </c>
      <c r="AL2345">
        <v>17942</v>
      </c>
      <c r="AM2345" s="26">
        <v>76144</v>
      </c>
      <c r="AN2345" s="28">
        <v>0.22611200000000001</v>
      </c>
      <c r="AO2345">
        <v>17942</v>
      </c>
      <c r="AP2345" s="32">
        <v>176180.625</v>
      </c>
      <c r="AQ2345" s="36">
        <v>0.51731058016202547</v>
      </c>
      <c r="AR2345" s="32">
        <f t="shared" si="294"/>
        <v>267744.59768867848</v>
      </c>
      <c r="AS2345" s="32">
        <f t="shared" si="288"/>
        <v>4</v>
      </c>
      <c r="AT2345" s="32">
        <f t="shared" si="289"/>
        <v>1</v>
      </c>
      <c r="AU2345" s="32">
        <f t="shared" si="290"/>
        <v>3</v>
      </c>
      <c r="AV2345" s="32">
        <f t="shared" si="291"/>
        <v>144861.30747743876</v>
      </c>
      <c r="AW2345" s="32">
        <f t="shared" si="292"/>
        <v>0.42534919497636819</v>
      </c>
      <c r="AX2345" s="32">
        <f t="shared" si="293"/>
        <v>220148.11498825593</v>
      </c>
      <c r="AY2345" s="26">
        <v>2</v>
      </c>
      <c r="AZ2345" s="26">
        <v>1</v>
      </c>
      <c r="BA2345" s="26">
        <v>11733.48</v>
      </c>
      <c r="BB2345" s="26">
        <v>49.04</v>
      </c>
      <c r="BC2345" s="26">
        <v>166.77</v>
      </c>
      <c r="BD2345" s="26">
        <v>216.45</v>
      </c>
      <c r="BE2345" s="28">
        <v>0.08</v>
      </c>
      <c r="BF2345" s="28">
        <v>8.08</v>
      </c>
      <c r="BG2345" s="28">
        <v>0.77</v>
      </c>
      <c r="BH2345" s="28">
        <v>7.44</v>
      </c>
      <c r="BI2345" s="28">
        <v>0.08</v>
      </c>
      <c r="BJ2345" s="28">
        <v>7.36</v>
      </c>
      <c r="BK2345" s="28">
        <v>0.74</v>
      </c>
      <c r="BL2345" s="28">
        <v>8.2899999999999991</v>
      </c>
      <c r="BM2345" s="28">
        <v>0.08</v>
      </c>
      <c r="BN2345" s="28">
        <v>7.35</v>
      </c>
      <c r="BO2345" s="28">
        <v>0.75</v>
      </c>
      <c r="BP2345" s="28">
        <v>6.01</v>
      </c>
      <c r="BQ2345" s="26">
        <v>53.017600999999999</v>
      </c>
      <c r="BR2345" s="26">
        <v>3494.356933</v>
      </c>
      <c r="BS2345" s="31">
        <f t="shared" si="295"/>
        <v>9.8727840000000011</v>
      </c>
    </row>
    <row r="2346" spans="1:71">
      <c r="A2346" s="26">
        <v>42297351460000</v>
      </c>
      <c r="B2346" s="26" t="s">
        <v>9280</v>
      </c>
      <c r="C2346" t="s">
        <v>5130</v>
      </c>
      <c r="D2346" s="26" t="s">
        <v>128</v>
      </c>
      <c r="E2346" s="27" t="s">
        <v>706</v>
      </c>
      <c r="F2346" t="s">
        <v>2781</v>
      </c>
      <c r="G2346" t="s">
        <v>67</v>
      </c>
      <c r="H2346" t="s">
        <v>5131</v>
      </c>
      <c r="I2346" t="s">
        <v>72</v>
      </c>
      <c r="J2346" t="s">
        <v>85</v>
      </c>
      <c r="K2346" t="s">
        <v>9261</v>
      </c>
      <c r="L2346">
        <v>28.574020000000001</v>
      </c>
      <c r="M2346">
        <v>-98.253739999999993</v>
      </c>
      <c r="N2346" s="28">
        <v>2239527.75</v>
      </c>
      <c r="O2346" s="28">
        <v>270077.74</v>
      </c>
      <c r="P2346" s="26">
        <v>199</v>
      </c>
      <c r="Q2346" s="26">
        <v>12050</v>
      </c>
      <c r="R2346" s="26">
        <v>18525</v>
      </c>
      <c r="S2346" s="29" t="s">
        <v>72</v>
      </c>
      <c r="T2346" s="30">
        <v>41105</v>
      </c>
      <c r="U2346" s="30">
        <v>41209</v>
      </c>
      <c r="V2346" s="30">
        <v>41183</v>
      </c>
      <c r="W2346">
        <v>2483</v>
      </c>
      <c r="X2346" s="26">
        <v>6374</v>
      </c>
      <c r="Y2346" s="26" t="s">
        <v>72</v>
      </c>
      <c r="Z2346" s="26" t="s">
        <v>72</v>
      </c>
      <c r="AA2346" s="26" t="s">
        <v>4069</v>
      </c>
      <c r="AB2346" s="31" t="s">
        <v>72</v>
      </c>
      <c r="AC2346" s="31" t="s">
        <v>72</v>
      </c>
      <c r="AD2346" s="26">
        <v>2032.03125</v>
      </c>
      <c r="AE2346" s="26" t="s">
        <v>72</v>
      </c>
      <c r="AF2346" s="26" t="s">
        <v>72</v>
      </c>
      <c r="AG2346" s="26">
        <v>79201</v>
      </c>
      <c r="AH2346" s="28">
        <v>0.161856</v>
      </c>
      <c r="AI2346" t="s">
        <v>72</v>
      </c>
      <c r="AJ2346" s="26">
        <v>79201</v>
      </c>
      <c r="AK2346" s="28">
        <v>0.161856</v>
      </c>
      <c r="AL2346" t="s">
        <v>72</v>
      </c>
      <c r="AM2346" s="26">
        <v>79201</v>
      </c>
      <c r="AN2346" s="28">
        <v>0.161856</v>
      </c>
      <c r="AO2346" t="s">
        <v>72</v>
      </c>
      <c r="AP2346" s="32">
        <v>263534.75</v>
      </c>
      <c r="AQ2346" s="36">
        <v>0.53551084746093747</v>
      </c>
      <c r="AR2346" s="32">
        <f t="shared" si="294"/>
        <v>358320.17000058596</v>
      </c>
      <c r="AS2346" s="32">
        <f t="shared" si="288"/>
        <v>4</v>
      </c>
      <c r="AT2346" s="32">
        <f t="shared" si="289"/>
        <v>1</v>
      </c>
      <c r="AU2346" s="32">
        <f t="shared" si="290"/>
        <v>4</v>
      </c>
      <c r="AV2346" s="32">
        <f t="shared" si="291"/>
        <v>237321.84891747724</v>
      </c>
      <c r="AW2346" s="32">
        <f t="shared" si="292"/>
        <v>0.48224541330809245</v>
      </c>
      <c r="AX2346" s="32">
        <f t="shared" si="293"/>
        <v>322679.28707300965</v>
      </c>
      <c r="AY2346" s="26">
        <v>2</v>
      </c>
      <c r="AZ2346" s="26">
        <v>1</v>
      </c>
      <c r="BA2346" s="26">
        <v>11911.13</v>
      </c>
      <c r="BB2346" s="26">
        <v>67.88</v>
      </c>
      <c r="BC2346" s="26">
        <v>162.22999999999999</v>
      </c>
      <c r="BD2346" s="26">
        <v>225.81</v>
      </c>
      <c r="BE2346" s="28">
        <v>0.08</v>
      </c>
      <c r="BF2346" s="28">
        <v>6.53</v>
      </c>
      <c r="BG2346" s="28">
        <v>0.75</v>
      </c>
      <c r="BH2346" s="28">
        <v>3.36</v>
      </c>
      <c r="BI2346" s="28">
        <v>0.08</v>
      </c>
      <c r="BJ2346" s="28">
        <v>7.18</v>
      </c>
      <c r="BK2346" s="28">
        <v>0.7</v>
      </c>
      <c r="BL2346" s="28">
        <v>5.6</v>
      </c>
      <c r="BM2346" s="28">
        <v>0.08</v>
      </c>
      <c r="BN2346" s="28">
        <v>6.7</v>
      </c>
      <c r="BO2346" s="28">
        <v>0.76</v>
      </c>
      <c r="BP2346" s="28">
        <v>4.21</v>
      </c>
      <c r="BQ2346" s="26">
        <v>51.487499</v>
      </c>
      <c r="BR2346" s="26">
        <v>2249.453857</v>
      </c>
      <c r="BS2346" s="31">
        <f t="shared" si="295"/>
        <v>9.0848799999999983</v>
      </c>
    </row>
    <row r="2347" spans="1:71">
      <c r="A2347" s="26">
        <v>42297351510000</v>
      </c>
      <c r="B2347" s="26" t="s">
        <v>9280</v>
      </c>
      <c r="C2347" t="s">
        <v>5132</v>
      </c>
      <c r="D2347" s="26" t="s">
        <v>128</v>
      </c>
      <c r="E2347" s="27" t="s">
        <v>706</v>
      </c>
      <c r="F2347" t="s">
        <v>2781</v>
      </c>
      <c r="G2347" t="s">
        <v>67</v>
      </c>
      <c r="H2347" t="s">
        <v>4197</v>
      </c>
      <c r="I2347" t="s">
        <v>5133</v>
      </c>
      <c r="J2347" t="s">
        <v>657</v>
      </c>
      <c r="K2347" t="s">
        <v>9261</v>
      </c>
      <c r="L2347">
        <v>28.545809999999999</v>
      </c>
      <c r="M2347">
        <v>-98.257949999999994</v>
      </c>
      <c r="N2347" s="28">
        <v>2238241.5499999998</v>
      </c>
      <c r="O2347" s="28">
        <v>259812.78</v>
      </c>
      <c r="P2347" s="26">
        <v>254.69999694824219</v>
      </c>
      <c r="Q2347" s="26">
        <v>12423</v>
      </c>
      <c r="R2347" s="26">
        <v>17200</v>
      </c>
      <c r="S2347" s="29" t="s">
        <v>72</v>
      </c>
      <c r="T2347" s="30">
        <v>41066</v>
      </c>
      <c r="U2347" s="30">
        <v>41125</v>
      </c>
      <c r="V2347" s="30">
        <v>41122</v>
      </c>
      <c r="W2347">
        <v>1820</v>
      </c>
      <c r="X2347" s="26">
        <v>4818</v>
      </c>
      <c r="Y2347" s="26">
        <v>6131</v>
      </c>
      <c r="Z2347" s="26">
        <v>7365</v>
      </c>
      <c r="AA2347" s="26" t="s">
        <v>4069</v>
      </c>
      <c r="AB2347" s="31">
        <v>54</v>
      </c>
      <c r="AC2347" s="31">
        <v>0.74000000953674316</v>
      </c>
      <c r="AD2347" s="26">
        <v>2496.0538532961932</v>
      </c>
      <c r="AE2347" s="26" t="s">
        <v>72</v>
      </c>
      <c r="AF2347" s="26">
        <v>1793</v>
      </c>
      <c r="AG2347" s="26">
        <v>78382</v>
      </c>
      <c r="AH2347" s="28">
        <v>0.28554800000000002</v>
      </c>
      <c r="AI2347" t="s">
        <v>72</v>
      </c>
      <c r="AJ2347" s="26">
        <v>101250</v>
      </c>
      <c r="AK2347" s="28">
        <v>0.37308799999999998</v>
      </c>
      <c r="AL2347" t="s">
        <v>72</v>
      </c>
      <c r="AM2347" s="26">
        <v>101250</v>
      </c>
      <c r="AN2347" s="28">
        <v>0.37308799999999998</v>
      </c>
      <c r="AO2347" t="s">
        <v>72</v>
      </c>
      <c r="AP2347" s="32">
        <v>404809.375</v>
      </c>
      <c r="AQ2347" s="36">
        <v>1.0104260003191736</v>
      </c>
      <c r="AR2347" s="32">
        <f t="shared" si="294"/>
        <v>583654.77705649368</v>
      </c>
      <c r="AS2347" s="32">
        <f t="shared" si="288"/>
        <v>4</v>
      </c>
      <c r="AT2347" s="32">
        <f t="shared" si="289"/>
        <v>1</v>
      </c>
      <c r="AU2347" s="32">
        <f t="shared" si="290"/>
        <v>4</v>
      </c>
      <c r="AV2347" s="32">
        <f t="shared" si="291"/>
        <v>482276.00923619763</v>
      </c>
      <c r="AW2347" s="32">
        <f t="shared" si="292"/>
        <v>1.2037868912063214</v>
      </c>
      <c r="AX2347" s="32">
        <f t="shared" si="293"/>
        <v>695346.28897971637</v>
      </c>
      <c r="AY2347" s="26">
        <v>2</v>
      </c>
      <c r="AZ2347" s="26">
        <v>1</v>
      </c>
      <c r="BA2347" s="26">
        <v>12245.93</v>
      </c>
      <c r="BB2347" s="26">
        <v>65.27</v>
      </c>
      <c r="BC2347" s="26">
        <v>175.05</v>
      </c>
      <c r="BD2347" s="26">
        <v>236.7</v>
      </c>
      <c r="BE2347" s="28">
        <v>0.08</v>
      </c>
      <c r="BF2347" s="28">
        <v>7.05</v>
      </c>
      <c r="BG2347" s="28">
        <v>0.75</v>
      </c>
      <c r="BH2347" s="28">
        <v>4.68</v>
      </c>
      <c r="BI2347" s="28">
        <v>0.08</v>
      </c>
      <c r="BJ2347" s="28">
        <v>7.17</v>
      </c>
      <c r="BK2347" s="28">
        <v>0.72</v>
      </c>
      <c r="BL2347" s="28">
        <v>11.04</v>
      </c>
      <c r="BM2347" s="28">
        <v>0.08</v>
      </c>
      <c r="BN2347" s="28">
        <v>6.96</v>
      </c>
      <c r="BO2347" s="28">
        <v>0.75</v>
      </c>
      <c r="BP2347" s="28">
        <v>8.23</v>
      </c>
      <c r="BQ2347" s="26">
        <v>56.476699000000004</v>
      </c>
      <c r="BR2347" s="26">
        <v>3597.2624510000001</v>
      </c>
      <c r="BS2347" s="31">
        <f t="shared" si="295"/>
        <v>10.082880000000001</v>
      </c>
    </row>
    <row r="2348" spans="1:71">
      <c r="A2348" s="26">
        <v>42297351560000</v>
      </c>
      <c r="B2348" s="26" t="s">
        <v>9280</v>
      </c>
      <c r="C2348" t="s">
        <v>5134</v>
      </c>
      <c r="D2348" s="26" t="s">
        <v>128</v>
      </c>
      <c r="E2348" s="27" t="s">
        <v>706</v>
      </c>
      <c r="F2348" t="s">
        <v>2781</v>
      </c>
      <c r="G2348" t="s">
        <v>67</v>
      </c>
      <c r="H2348" t="s">
        <v>5135</v>
      </c>
      <c r="I2348" t="s">
        <v>72</v>
      </c>
      <c r="J2348" t="s">
        <v>81</v>
      </c>
      <c r="K2348" t="s">
        <v>9261</v>
      </c>
      <c r="L2348">
        <v>28.574090000000002</v>
      </c>
      <c r="M2348">
        <v>-98.253780000000006</v>
      </c>
      <c r="N2348" s="28">
        <v>2239514.7400000002</v>
      </c>
      <c r="O2348" s="28">
        <v>270103.11</v>
      </c>
      <c r="P2348" s="26">
        <v>199.63999938964844</v>
      </c>
      <c r="Q2348" s="26">
        <v>12066</v>
      </c>
      <c r="R2348" s="26">
        <v>19075</v>
      </c>
      <c r="S2348" s="29" t="s">
        <v>72</v>
      </c>
      <c r="T2348" s="30">
        <v>41116</v>
      </c>
      <c r="U2348" s="30">
        <v>41209</v>
      </c>
      <c r="V2348" s="30">
        <v>41183</v>
      </c>
      <c r="W2348">
        <v>2680</v>
      </c>
      <c r="X2348" s="26">
        <v>6882</v>
      </c>
      <c r="Y2348" s="26" t="s">
        <v>72</v>
      </c>
      <c r="Z2348" s="26" t="s">
        <v>72</v>
      </c>
      <c r="AA2348" s="26" t="s">
        <v>4069</v>
      </c>
      <c r="AB2348" s="31" t="s">
        <v>72</v>
      </c>
      <c r="AC2348" s="31" t="s">
        <v>72</v>
      </c>
      <c r="AD2348" s="26">
        <v>1846.7517378152606</v>
      </c>
      <c r="AE2348" s="26" t="s">
        <v>72</v>
      </c>
      <c r="AF2348" s="26" t="s">
        <v>72</v>
      </c>
      <c r="AG2348" s="26">
        <v>95739</v>
      </c>
      <c r="AH2348" s="28">
        <v>0.17839099999999999</v>
      </c>
      <c r="AI2348" t="s">
        <v>72</v>
      </c>
      <c r="AJ2348" s="26">
        <v>95739</v>
      </c>
      <c r="AK2348" s="28">
        <v>0.17839099999999999</v>
      </c>
      <c r="AL2348" t="s">
        <v>72</v>
      </c>
      <c r="AM2348" s="26">
        <v>95739</v>
      </c>
      <c r="AN2348" s="28">
        <v>0.17839099999999999</v>
      </c>
      <c r="AO2348" t="s">
        <v>72</v>
      </c>
      <c r="AP2348" s="32">
        <v>225150.09375</v>
      </c>
      <c r="AQ2348" s="36">
        <v>0.41579632690208135</v>
      </c>
      <c r="AR2348" s="32">
        <f t="shared" si="294"/>
        <v>298746.0436116684</v>
      </c>
      <c r="AS2348" s="32">
        <f t="shared" si="288"/>
        <v>4</v>
      </c>
      <c r="AT2348" s="32">
        <f t="shared" si="289"/>
        <v>1</v>
      </c>
      <c r="AU2348" s="32">
        <f t="shared" si="290"/>
        <v>4</v>
      </c>
      <c r="AV2348" s="32">
        <f t="shared" si="291"/>
        <v>187788.65709459459</v>
      </c>
      <c r="AW2348" s="32">
        <f t="shared" si="292"/>
        <v>0.34679902883143665</v>
      </c>
      <c r="AX2348" s="32">
        <f t="shared" si="293"/>
        <v>249172.08519775889</v>
      </c>
      <c r="AY2348" s="26">
        <v>2</v>
      </c>
      <c r="AZ2348" s="26">
        <v>1</v>
      </c>
      <c r="BA2348" s="26">
        <v>11909.86</v>
      </c>
      <c r="BB2348" s="26">
        <v>67.84</v>
      </c>
      <c r="BC2348" s="26">
        <v>162.18</v>
      </c>
      <c r="BD2348" s="26">
        <v>225.73</v>
      </c>
      <c r="BE2348" s="28">
        <v>0.08</v>
      </c>
      <c r="BF2348" s="28">
        <v>6.53</v>
      </c>
      <c r="BG2348" s="28">
        <v>0.75</v>
      </c>
      <c r="BH2348" s="28">
        <v>3.36</v>
      </c>
      <c r="BI2348" s="28">
        <v>0.08</v>
      </c>
      <c r="BJ2348" s="28">
        <v>7.18</v>
      </c>
      <c r="BK2348" s="28">
        <v>0.7</v>
      </c>
      <c r="BL2348" s="28">
        <v>5.59</v>
      </c>
      <c r="BM2348" s="28">
        <v>0.08</v>
      </c>
      <c r="BN2348" s="28">
        <v>6.7</v>
      </c>
      <c r="BO2348" s="28">
        <v>0.76</v>
      </c>
      <c r="BP2348" s="28">
        <v>4.1900000000000004</v>
      </c>
      <c r="BQ2348" s="26">
        <v>51.487499</v>
      </c>
      <c r="BR2348" s="26">
        <v>2249.453857</v>
      </c>
      <c r="BS2348" s="31">
        <f t="shared" si="295"/>
        <v>9.0820799999999995</v>
      </c>
    </row>
    <row r="2349" spans="1:71">
      <c r="A2349" s="26">
        <v>42297351810000</v>
      </c>
      <c r="B2349" s="26" t="s">
        <v>9280</v>
      </c>
      <c r="C2349" t="s">
        <v>5136</v>
      </c>
      <c r="D2349" s="26" t="s">
        <v>102</v>
      </c>
      <c r="E2349" s="27" t="s">
        <v>706</v>
      </c>
      <c r="F2349" t="s">
        <v>66</v>
      </c>
      <c r="G2349" t="s">
        <v>67</v>
      </c>
      <c r="H2349" t="s">
        <v>716</v>
      </c>
      <c r="I2349" t="s">
        <v>717</v>
      </c>
      <c r="J2349" t="s">
        <v>158</v>
      </c>
      <c r="K2349" t="s">
        <v>9261</v>
      </c>
      <c r="L2349">
        <v>28.619959999999999</v>
      </c>
      <c r="M2349">
        <v>-98.213419999999999</v>
      </c>
      <c r="N2349" s="28">
        <v>2252356.7599999998</v>
      </c>
      <c r="O2349" s="28">
        <v>286864.96000000002</v>
      </c>
      <c r="P2349" s="26">
        <v>317</v>
      </c>
      <c r="Q2349" s="26">
        <v>12098</v>
      </c>
      <c r="R2349" s="26">
        <v>20098</v>
      </c>
      <c r="S2349" s="29" t="s">
        <v>72</v>
      </c>
      <c r="T2349" s="30">
        <v>41148</v>
      </c>
      <c r="U2349" s="30">
        <v>41202</v>
      </c>
      <c r="V2349" s="30">
        <v>41183</v>
      </c>
      <c r="W2349">
        <v>4374081</v>
      </c>
      <c r="X2349" s="26">
        <v>5740</v>
      </c>
      <c r="Y2349" s="26" t="s">
        <v>72</v>
      </c>
      <c r="Z2349" s="26" t="s">
        <v>72</v>
      </c>
      <c r="AA2349" s="26" t="s">
        <v>4069</v>
      </c>
      <c r="AB2349" s="31" t="s">
        <v>72</v>
      </c>
      <c r="AC2349" s="31" t="s">
        <v>72</v>
      </c>
      <c r="AD2349" s="26">
        <v>2969.6458426001195</v>
      </c>
      <c r="AE2349" s="26">
        <v>569</v>
      </c>
      <c r="AF2349" s="26" t="s">
        <v>72</v>
      </c>
      <c r="AG2349" s="26">
        <v>61047</v>
      </c>
      <c r="AH2349" s="28">
        <v>0.18241499999999999</v>
      </c>
      <c r="AI2349">
        <v>105891</v>
      </c>
      <c r="AJ2349" s="26">
        <v>61047</v>
      </c>
      <c r="AK2349" s="28">
        <v>0.18241499999999999</v>
      </c>
      <c r="AL2349">
        <v>105891</v>
      </c>
      <c r="AM2349" s="26">
        <v>61047</v>
      </c>
      <c r="AN2349" s="28">
        <v>0.18241499999999999</v>
      </c>
      <c r="AO2349">
        <v>105891</v>
      </c>
      <c r="AP2349" s="32">
        <v>214025.09375</v>
      </c>
      <c r="AQ2349" s="36">
        <v>0.63557872986678821</v>
      </c>
      <c r="AR2349" s="32">
        <f t="shared" si="294"/>
        <v>326522.5289364215</v>
      </c>
      <c r="AS2349" s="32">
        <f t="shared" si="288"/>
        <v>4</v>
      </c>
      <c r="AT2349" s="32">
        <f t="shared" si="289"/>
        <v>1</v>
      </c>
      <c r="AU2349" s="32">
        <f t="shared" si="290"/>
        <v>4</v>
      </c>
      <c r="AV2349" s="32">
        <f t="shared" si="291"/>
        <v>214025.09374999997</v>
      </c>
      <c r="AW2349" s="32">
        <f t="shared" si="292"/>
        <v>0.63557872986678821</v>
      </c>
      <c r="AX2349" s="32">
        <f t="shared" si="293"/>
        <v>326522.5289364215</v>
      </c>
      <c r="AY2349" s="26">
        <v>2</v>
      </c>
      <c r="AZ2349" s="26">
        <v>1</v>
      </c>
      <c r="BA2349" s="26">
        <v>11753.3</v>
      </c>
      <c r="BB2349" s="26">
        <v>29.1</v>
      </c>
      <c r="BC2349" s="26">
        <v>159.07</v>
      </c>
      <c r="BD2349" s="26">
        <v>179.65</v>
      </c>
      <c r="BE2349" s="28">
        <v>7.0000000000000007E-2</v>
      </c>
      <c r="BF2349" s="28">
        <v>5.38</v>
      </c>
      <c r="BG2349" s="28">
        <v>0.75</v>
      </c>
      <c r="BH2349" s="28">
        <v>-0.17</v>
      </c>
      <c r="BI2349" s="28">
        <v>0.09</v>
      </c>
      <c r="BJ2349" s="28">
        <v>7.31</v>
      </c>
      <c r="BK2349" s="28">
        <v>0.64</v>
      </c>
      <c r="BL2349" s="28">
        <v>-1.3</v>
      </c>
      <c r="BM2349" s="28">
        <v>0.08</v>
      </c>
      <c r="BN2349" s="28">
        <v>6.12</v>
      </c>
      <c r="BO2349" s="28">
        <v>0.77</v>
      </c>
      <c r="BP2349" s="28">
        <v>-0.95</v>
      </c>
      <c r="BQ2349" s="26">
        <v>51.051200000000001</v>
      </c>
      <c r="BR2349" s="26">
        <v>3038.8996579999998</v>
      </c>
      <c r="BS2349" s="31">
        <f t="shared" si="295"/>
        <v>9.162431999999999</v>
      </c>
    </row>
    <row r="2350" spans="1:71">
      <c r="A2350" s="26">
        <v>42311342730001</v>
      </c>
      <c r="B2350" s="26" t="s">
        <v>9285</v>
      </c>
      <c r="C2350" t="s">
        <v>5137</v>
      </c>
      <c r="D2350" s="26" t="s">
        <v>766</v>
      </c>
      <c r="E2350" s="27" t="s">
        <v>726</v>
      </c>
      <c r="F2350" t="s">
        <v>66</v>
      </c>
      <c r="G2350" t="s">
        <v>67</v>
      </c>
      <c r="H2350" t="s">
        <v>5138</v>
      </c>
      <c r="I2350" t="s">
        <v>5139</v>
      </c>
      <c r="J2350" t="s">
        <v>149</v>
      </c>
      <c r="K2350" t="s">
        <v>9261</v>
      </c>
      <c r="L2350">
        <v>28.463450000000002</v>
      </c>
      <c r="M2350">
        <v>-98.475980000000007</v>
      </c>
      <c r="N2350" s="28">
        <v>2168375.88</v>
      </c>
      <c r="O2350" s="28">
        <v>229489.63</v>
      </c>
      <c r="P2350" s="26">
        <v>324</v>
      </c>
      <c r="Q2350" s="26">
        <v>11412</v>
      </c>
      <c r="R2350" s="26">
        <v>18436</v>
      </c>
      <c r="S2350" s="29" t="s">
        <v>72</v>
      </c>
      <c r="T2350" s="30">
        <v>40742</v>
      </c>
      <c r="U2350" s="30">
        <v>40712</v>
      </c>
      <c r="V2350" s="30">
        <v>40756</v>
      </c>
      <c r="W2350">
        <v>5963130</v>
      </c>
      <c r="X2350" s="26">
        <v>5740</v>
      </c>
      <c r="Y2350" s="26" t="s">
        <v>72</v>
      </c>
      <c r="Z2350" s="26" t="s">
        <v>72</v>
      </c>
      <c r="AA2350" s="26" t="s">
        <v>4069</v>
      </c>
      <c r="AB2350" s="31" t="s">
        <v>72</v>
      </c>
      <c r="AC2350" s="31" t="s">
        <v>72</v>
      </c>
      <c r="AD2350" s="26">
        <v>1992.3207080567486</v>
      </c>
      <c r="AE2350" s="26">
        <v>148</v>
      </c>
      <c r="AF2350" s="26" t="s">
        <v>72</v>
      </c>
      <c r="AG2350" s="26">
        <v>9489</v>
      </c>
      <c r="AH2350" s="28">
        <v>1.5907999999999999E-2</v>
      </c>
      <c r="AI2350">
        <v>11733</v>
      </c>
      <c r="AJ2350" s="26">
        <v>10094</v>
      </c>
      <c r="AK2350" s="28">
        <v>1.7301E-2</v>
      </c>
      <c r="AL2350">
        <v>12481</v>
      </c>
      <c r="AM2350" s="26">
        <v>11139</v>
      </c>
      <c r="AN2350" s="28">
        <v>2.0086E-2</v>
      </c>
      <c r="AO2350">
        <v>13774</v>
      </c>
      <c r="AP2350" s="32">
        <v>21485.623046875</v>
      </c>
      <c r="AQ2350" s="36">
        <v>4.2806251721790395E-2</v>
      </c>
      <c r="AR2350" s="32">
        <f t="shared" si="294"/>
        <v>29062.3296016319</v>
      </c>
      <c r="AS2350" s="32">
        <f t="shared" si="288"/>
        <v>1</v>
      </c>
      <c r="AT2350" s="32">
        <f t="shared" si="289"/>
        <v>1</v>
      </c>
      <c r="AU2350" s="32">
        <f t="shared" si="290"/>
        <v>1</v>
      </c>
      <c r="AV2350" s="32">
        <f t="shared" si="291"/>
        <v>21485.623046875</v>
      </c>
      <c r="AW2350" s="32">
        <f t="shared" si="292"/>
        <v>4.2806251721790395E-2</v>
      </c>
      <c r="AX2350" s="32">
        <f t="shared" si="293"/>
        <v>29062.3296016319</v>
      </c>
      <c r="AY2350" s="26">
        <v>2</v>
      </c>
      <c r="AZ2350" s="26">
        <v>1</v>
      </c>
      <c r="BA2350" s="26" t="s">
        <v>72</v>
      </c>
      <c r="BB2350" s="26" t="s">
        <v>72</v>
      </c>
      <c r="BC2350" s="26" t="s">
        <v>72</v>
      </c>
      <c r="BD2350" s="26" t="s">
        <v>72</v>
      </c>
      <c r="BE2350" s="28" t="s">
        <v>72</v>
      </c>
      <c r="BF2350" s="28" t="s">
        <v>72</v>
      </c>
      <c r="BG2350" s="28" t="s">
        <v>72</v>
      </c>
      <c r="BH2350" s="28" t="s">
        <v>72</v>
      </c>
      <c r="BI2350" s="28" t="s">
        <v>72</v>
      </c>
      <c r="BJ2350" s="28" t="s">
        <v>72</v>
      </c>
      <c r="BK2350" s="28" t="s">
        <v>72</v>
      </c>
      <c r="BL2350" s="28" t="s">
        <v>72</v>
      </c>
      <c r="BM2350" s="28" t="s">
        <v>72</v>
      </c>
      <c r="BN2350" s="28" t="s">
        <v>72</v>
      </c>
      <c r="BO2350" s="28" t="s">
        <v>72</v>
      </c>
      <c r="BP2350" s="28" t="s">
        <v>72</v>
      </c>
      <c r="BQ2350" s="26" t="s">
        <v>72</v>
      </c>
      <c r="BR2350" s="26" t="s">
        <v>72</v>
      </c>
      <c r="BS2350" s="31" t="str">
        <f t="shared" si="295"/>
        <v/>
      </c>
    </row>
    <row r="2351" spans="1:71">
      <c r="A2351" s="26">
        <v>42311343080100</v>
      </c>
      <c r="B2351" s="26" t="s">
        <v>9283</v>
      </c>
      <c r="C2351" t="s">
        <v>5140</v>
      </c>
      <c r="D2351" s="26" t="s">
        <v>118</v>
      </c>
      <c r="E2351" s="27" t="s">
        <v>726</v>
      </c>
      <c r="F2351" t="s">
        <v>66</v>
      </c>
      <c r="G2351" t="s">
        <v>67</v>
      </c>
      <c r="H2351" t="s">
        <v>3796</v>
      </c>
      <c r="I2351" t="s">
        <v>3797</v>
      </c>
      <c r="J2351" t="s">
        <v>70</v>
      </c>
      <c r="K2351" t="s">
        <v>9261</v>
      </c>
      <c r="L2351">
        <v>28.497450000000001</v>
      </c>
      <c r="M2351">
        <v>-98.572479999999999</v>
      </c>
      <c r="N2351" s="28">
        <v>2137323.87</v>
      </c>
      <c r="O2351" s="28">
        <v>241725.2</v>
      </c>
      <c r="P2351" s="26">
        <v>300</v>
      </c>
      <c r="Q2351" s="26">
        <v>11152</v>
      </c>
      <c r="R2351" s="26">
        <v>16983</v>
      </c>
      <c r="S2351" s="29" t="s">
        <v>72</v>
      </c>
      <c r="T2351" s="30">
        <v>40571</v>
      </c>
      <c r="U2351" s="30">
        <v>40642</v>
      </c>
      <c r="V2351" s="30">
        <v>40634</v>
      </c>
      <c r="W2351">
        <v>5903283</v>
      </c>
      <c r="X2351" s="26">
        <v>6532</v>
      </c>
      <c r="Y2351" s="26" t="s">
        <v>72</v>
      </c>
      <c r="Z2351" s="26" t="s">
        <v>72</v>
      </c>
      <c r="AA2351" s="26" t="s">
        <v>4069</v>
      </c>
      <c r="AB2351" s="31" t="s">
        <v>72</v>
      </c>
      <c r="AC2351" s="31" t="s">
        <v>72</v>
      </c>
      <c r="AD2351" s="26">
        <v>1779.1166537978584</v>
      </c>
      <c r="AE2351" s="26">
        <v>1045</v>
      </c>
      <c r="AF2351" s="26" t="s">
        <v>72</v>
      </c>
      <c r="AG2351" s="26">
        <v>60260</v>
      </c>
      <c r="AH2351" s="28">
        <v>8.5313E-2</v>
      </c>
      <c r="AI2351">
        <v>68149</v>
      </c>
      <c r="AJ2351" s="26">
        <v>94042</v>
      </c>
      <c r="AK2351" s="28">
        <v>0.144731</v>
      </c>
      <c r="AL2351">
        <v>73295</v>
      </c>
      <c r="AM2351" s="26">
        <v>118293</v>
      </c>
      <c r="AN2351" s="28">
        <v>0.21441199999999999</v>
      </c>
      <c r="AO2351">
        <v>76981</v>
      </c>
      <c r="AP2351" s="32">
        <v>144080.75</v>
      </c>
      <c r="AQ2351" s="36">
        <v>0.25633646181668579</v>
      </c>
      <c r="AR2351" s="32">
        <f t="shared" si="294"/>
        <v>189452.30374155339</v>
      </c>
      <c r="AS2351" s="32">
        <f t="shared" si="288"/>
        <v>3</v>
      </c>
      <c r="AT2351" s="32">
        <f t="shared" si="289"/>
        <v>1</v>
      </c>
      <c r="AU2351" s="32">
        <f t="shared" si="290"/>
        <v>3</v>
      </c>
      <c r="AV2351" s="32">
        <f t="shared" si="291"/>
        <v>126611.06935088793</v>
      </c>
      <c r="AW2351" s="32">
        <f t="shared" si="292"/>
        <v>0.22525586203732034</v>
      </c>
      <c r="AX2351" s="32">
        <f t="shared" si="293"/>
        <v>166481.35693149365</v>
      </c>
      <c r="AY2351" s="26">
        <v>2</v>
      </c>
      <c r="AZ2351" s="26">
        <v>1</v>
      </c>
      <c r="BA2351" s="26">
        <v>10003.36</v>
      </c>
      <c r="BB2351" s="26">
        <v>36.380000000000003</v>
      </c>
      <c r="BC2351" s="26">
        <v>87.55</v>
      </c>
      <c r="BD2351" s="26">
        <v>123.93</v>
      </c>
      <c r="BE2351" s="28">
        <v>0.06</v>
      </c>
      <c r="BF2351" s="28">
        <v>6.44</v>
      </c>
      <c r="BG2351" s="28">
        <v>0.68</v>
      </c>
      <c r="BH2351" s="28">
        <v>-7.54</v>
      </c>
      <c r="BI2351" s="28">
        <v>0.08</v>
      </c>
      <c r="BJ2351" s="28">
        <v>8.02</v>
      </c>
      <c r="BK2351" s="28">
        <v>0.73</v>
      </c>
      <c r="BL2351" s="28">
        <v>2.0699999999999998</v>
      </c>
      <c r="BM2351" s="28">
        <v>0.08</v>
      </c>
      <c r="BN2351" s="28">
        <v>7.82</v>
      </c>
      <c r="BO2351" s="28">
        <v>0.73</v>
      </c>
      <c r="BP2351" s="28">
        <v>2.0699999999999998</v>
      </c>
      <c r="BQ2351" s="26">
        <v>46.570498999999998</v>
      </c>
      <c r="BR2351" s="26">
        <v>1336.9858389999999</v>
      </c>
      <c r="BS2351" s="31">
        <f t="shared" si="295"/>
        <v>5.1129199999999999</v>
      </c>
    </row>
    <row r="2352" spans="1:71">
      <c r="A2352" s="26">
        <v>42311345390000</v>
      </c>
      <c r="B2352" s="26" t="s">
        <v>9283</v>
      </c>
      <c r="C2352" t="s">
        <v>5141</v>
      </c>
      <c r="D2352" s="26" t="s">
        <v>118</v>
      </c>
      <c r="E2352" s="27" t="s">
        <v>726</v>
      </c>
      <c r="F2352" t="s">
        <v>66</v>
      </c>
      <c r="G2352" t="s">
        <v>67</v>
      </c>
      <c r="H2352" t="s">
        <v>5142</v>
      </c>
      <c r="I2352" t="s">
        <v>5143</v>
      </c>
      <c r="J2352" t="s">
        <v>70</v>
      </c>
      <c r="K2352" t="s">
        <v>9261</v>
      </c>
      <c r="L2352">
        <v>28.48217</v>
      </c>
      <c r="M2352">
        <v>-98.640469999999993</v>
      </c>
      <c r="N2352" s="28">
        <v>2115501.9300000002</v>
      </c>
      <c r="O2352" s="28">
        <v>236096.21</v>
      </c>
      <c r="P2352" s="26">
        <v>333</v>
      </c>
      <c r="Q2352" s="26">
        <v>10911</v>
      </c>
      <c r="R2352" s="26">
        <v>15993</v>
      </c>
      <c r="S2352" s="29" t="s">
        <v>72</v>
      </c>
      <c r="T2352" s="30">
        <v>40698</v>
      </c>
      <c r="U2352" s="30">
        <v>40773</v>
      </c>
      <c r="V2352" s="30">
        <v>40756</v>
      </c>
      <c r="W2352">
        <v>5447680</v>
      </c>
      <c r="X2352" s="26">
        <v>5151</v>
      </c>
      <c r="Y2352" s="26" t="s">
        <v>72</v>
      </c>
      <c r="Z2352" s="26" t="s">
        <v>72</v>
      </c>
      <c r="AA2352" s="26" t="s">
        <v>4069</v>
      </c>
      <c r="AB2352" s="31" t="s">
        <v>72</v>
      </c>
      <c r="AC2352" s="31" t="s">
        <v>72</v>
      </c>
      <c r="AD2352" s="26">
        <v>2451.5495046409205</v>
      </c>
      <c r="AE2352" s="26">
        <v>465</v>
      </c>
      <c r="AF2352" s="26" t="s">
        <v>72</v>
      </c>
      <c r="AG2352" s="26">
        <v>56736</v>
      </c>
      <c r="AH2352" s="28">
        <v>0.141874</v>
      </c>
      <c r="AI2352">
        <v>75447</v>
      </c>
      <c r="AJ2352" s="26">
        <v>88035</v>
      </c>
      <c r="AK2352" s="28">
        <v>0.20830299999999999</v>
      </c>
      <c r="AL2352">
        <v>96292</v>
      </c>
      <c r="AM2352" s="26">
        <v>111049</v>
      </c>
      <c r="AN2352" s="28">
        <v>0.27214899999999997</v>
      </c>
      <c r="AO2352">
        <v>98203</v>
      </c>
      <c r="AP2352" s="32">
        <v>157698.015625</v>
      </c>
      <c r="AQ2352" s="36">
        <v>0.38660449208832492</v>
      </c>
      <c r="AR2352" s="32">
        <f t="shared" si="294"/>
        <v>226127.01072463352</v>
      </c>
      <c r="AS2352" s="32">
        <f t="shared" ref="AS2352:AS2412" si="296">IF(AP2352&gt;170000,4,IF(AP2352&gt;107000,3,IF(AP2352&gt;50000,2,1)))</f>
        <v>3</v>
      </c>
      <c r="AT2352" s="32">
        <f t="shared" ref="AT2352:AT2412" si="297">IF(AQ2352&gt;2400000,4,IF(AQ2352&gt;1450000,3,IF(AQ2352&gt;900000,2,1)))</f>
        <v>1</v>
      </c>
      <c r="AU2352" s="32">
        <f t="shared" ref="AU2352:AU2412" si="298">IF(AR2352&gt;290000,4,IF(AR2352&gt;170000,3,IF(AR2352&gt;103000,2,1)))</f>
        <v>3</v>
      </c>
      <c r="AV2352" s="32">
        <f t="shared" si="291"/>
        <v>175730.26784847601</v>
      </c>
      <c r="AW2352" s="32">
        <f t="shared" si="292"/>
        <v>0.43081145109434771</v>
      </c>
      <c r="AX2352" s="32">
        <f t="shared" si="293"/>
        <v>251983.89469217561</v>
      </c>
      <c r="AY2352" s="26">
        <v>2</v>
      </c>
      <c r="AZ2352" s="26">
        <v>1</v>
      </c>
      <c r="BA2352" s="26">
        <v>9387.01</v>
      </c>
      <c r="BB2352" s="26">
        <v>60.91</v>
      </c>
      <c r="BC2352" s="26">
        <v>53.48</v>
      </c>
      <c r="BD2352" s="26">
        <v>117.04</v>
      </c>
      <c r="BE2352" s="28">
        <v>0.06</v>
      </c>
      <c r="BF2352" s="28">
        <v>5.87</v>
      </c>
      <c r="BG2352" s="28">
        <v>0.66</v>
      </c>
      <c r="BH2352" s="28">
        <v>-28.58</v>
      </c>
      <c r="BI2352" s="28">
        <v>0.08</v>
      </c>
      <c r="BJ2352" s="28">
        <v>7.67</v>
      </c>
      <c r="BK2352" s="28">
        <v>0.69</v>
      </c>
      <c r="BL2352" s="28">
        <v>-0.56000000000000005</v>
      </c>
      <c r="BM2352" s="28">
        <v>0.08</v>
      </c>
      <c r="BN2352" s="28">
        <v>7.52</v>
      </c>
      <c r="BO2352" s="28">
        <v>0.71</v>
      </c>
      <c r="BP2352" s="28">
        <v>-0.19</v>
      </c>
      <c r="BQ2352" s="26">
        <v>43.493400000000001</v>
      </c>
      <c r="BR2352" s="26">
        <v>1717.301269</v>
      </c>
      <c r="BS2352" s="31">
        <f t="shared" si="295"/>
        <v>2.9520959999999996</v>
      </c>
    </row>
    <row r="2353" spans="1:71">
      <c r="A2353" s="26">
        <v>42311345530000</v>
      </c>
      <c r="B2353" s="26" t="s">
        <v>9283</v>
      </c>
      <c r="C2353" t="s">
        <v>5144</v>
      </c>
      <c r="D2353" s="26" t="s">
        <v>118</v>
      </c>
      <c r="E2353" s="27" t="s">
        <v>726</v>
      </c>
      <c r="F2353" t="s">
        <v>66</v>
      </c>
      <c r="G2353" t="s">
        <v>67</v>
      </c>
      <c r="H2353" t="s">
        <v>3593</v>
      </c>
      <c r="I2353" t="s">
        <v>3594</v>
      </c>
      <c r="J2353" t="s">
        <v>70</v>
      </c>
      <c r="K2353" t="s">
        <v>9261</v>
      </c>
      <c r="L2353">
        <v>28.456849999999999</v>
      </c>
      <c r="M2353">
        <v>-98.600570000000005</v>
      </c>
      <c r="N2353" s="28">
        <v>2128351.5299999998</v>
      </c>
      <c r="O2353" s="28">
        <v>226931.95</v>
      </c>
      <c r="P2353" s="26">
        <v>274</v>
      </c>
      <c r="Q2353" s="26">
        <v>11022</v>
      </c>
      <c r="R2353" s="26">
        <v>16442</v>
      </c>
      <c r="S2353" s="29" t="s">
        <v>72</v>
      </c>
      <c r="T2353" s="30">
        <v>40785</v>
      </c>
      <c r="U2353" s="30">
        <v>40846</v>
      </c>
      <c r="V2353" s="30">
        <v>40848</v>
      </c>
      <c r="W2353">
        <v>3175663</v>
      </c>
      <c r="X2353" s="26">
        <v>5589</v>
      </c>
      <c r="Y2353" s="26" t="s">
        <v>72</v>
      </c>
      <c r="Z2353" s="26" t="s">
        <v>72</v>
      </c>
      <c r="AA2353" s="26" t="s">
        <v>4069</v>
      </c>
      <c r="AB2353" s="31" t="s">
        <v>72</v>
      </c>
      <c r="AC2353" s="31" t="s">
        <v>72</v>
      </c>
      <c r="AD2353" s="26">
        <v>1770.7453389649729</v>
      </c>
      <c r="AE2353" s="26">
        <v>926</v>
      </c>
      <c r="AF2353" s="26" t="s">
        <v>72</v>
      </c>
      <c r="AG2353" s="26">
        <v>59849</v>
      </c>
      <c r="AH2353" s="28">
        <v>0.104797</v>
      </c>
      <c r="AI2353">
        <v>23322</v>
      </c>
      <c r="AJ2353" s="26">
        <v>72021</v>
      </c>
      <c r="AK2353" s="28">
        <v>0.137876</v>
      </c>
      <c r="AL2353">
        <v>26811</v>
      </c>
      <c r="AM2353" s="26">
        <v>74933</v>
      </c>
      <c r="AN2353" s="28">
        <v>0.15104200000000001</v>
      </c>
      <c r="AO2353">
        <v>27164</v>
      </c>
      <c r="AP2353" s="32">
        <v>76259.921875</v>
      </c>
      <c r="AQ2353" s="36">
        <v>0.13503690120998921</v>
      </c>
      <c r="AR2353" s="32">
        <f t="shared" si="294"/>
        <v>100161.45338916809</v>
      </c>
      <c r="AS2353" s="32">
        <f t="shared" si="296"/>
        <v>2</v>
      </c>
      <c r="AT2353" s="32">
        <f t="shared" si="297"/>
        <v>1</v>
      </c>
      <c r="AU2353" s="32">
        <f t="shared" si="298"/>
        <v>1</v>
      </c>
      <c r="AV2353" s="32">
        <f t="shared" si="291"/>
        <v>78320.263296206831</v>
      </c>
      <c r="AW2353" s="32">
        <f t="shared" si="292"/>
        <v>0.13868524117826769</v>
      </c>
      <c r="AX2353" s="32">
        <f t="shared" si="293"/>
        <v>102867.55098476022</v>
      </c>
      <c r="AY2353" s="26">
        <v>2</v>
      </c>
      <c r="AZ2353" s="26">
        <v>1</v>
      </c>
      <c r="BA2353" s="26">
        <v>10122.780000000001</v>
      </c>
      <c r="BB2353" s="26">
        <v>45.95</v>
      </c>
      <c r="BC2353" s="26">
        <v>71.33</v>
      </c>
      <c r="BD2353" s="26">
        <v>117.29</v>
      </c>
      <c r="BE2353" s="28">
        <v>7.0000000000000007E-2</v>
      </c>
      <c r="BF2353" s="28">
        <v>6.46</v>
      </c>
      <c r="BG2353" s="28">
        <v>0.67</v>
      </c>
      <c r="BH2353" s="28">
        <v>-20.53</v>
      </c>
      <c r="BI2353" s="28">
        <v>0.08</v>
      </c>
      <c r="BJ2353" s="28">
        <v>8.08</v>
      </c>
      <c r="BK2353" s="28">
        <v>0.72</v>
      </c>
      <c r="BL2353" s="28">
        <v>0.77</v>
      </c>
      <c r="BM2353" s="28">
        <v>0.08</v>
      </c>
      <c r="BN2353" s="28">
        <v>8.06</v>
      </c>
      <c r="BO2353" s="28">
        <v>0.73</v>
      </c>
      <c r="BP2353" s="28">
        <v>0.97</v>
      </c>
      <c r="BQ2353" s="26">
        <v>46.137099999999997</v>
      </c>
      <c r="BR2353" s="26">
        <v>1658.8770750000001</v>
      </c>
      <c r="BS2353" s="31">
        <f t="shared" si="295"/>
        <v>4.1086079999999994</v>
      </c>
    </row>
    <row r="2354" spans="1:71">
      <c r="A2354" s="26">
        <v>42311345590000</v>
      </c>
      <c r="B2354" s="26" t="s">
        <v>9283</v>
      </c>
      <c r="C2354" t="s">
        <v>5145</v>
      </c>
      <c r="D2354" s="26" t="s">
        <v>118</v>
      </c>
      <c r="E2354" s="27" t="s">
        <v>726</v>
      </c>
      <c r="F2354" t="s">
        <v>66</v>
      </c>
      <c r="G2354" t="s">
        <v>67</v>
      </c>
      <c r="H2354" t="s">
        <v>3600</v>
      </c>
      <c r="I2354" t="s">
        <v>3601</v>
      </c>
      <c r="J2354" t="s">
        <v>158</v>
      </c>
      <c r="K2354" t="s">
        <v>9261</v>
      </c>
      <c r="L2354">
        <v>28.459129999999998</v>
      </c>
      <c r="M2354">
        <v>-98.606700000000004</v>
      </c>
      <c r="N2354" s="28">
        <v>2126378.9500000002</v>
      </c>
      <c r="O2354" s="28">
        <v>227754.23999999999</v>
      </c>
      <c r="P2354" s="26">
        <v>300</v>
      </c>
      <c r="Q2354" s="26">
        <v>11150</v>
      </c>
      <c r="R2354" s="26">
        <v>18639</v>
      </c>
      <c r="S2354" s="29" t="s">
        <v>72</v>
      </c>
      <c r="T2354" s="30">
        <v>40745</v>
      </c>
      <c r="U2354" s="30">
        <v>40858</v>
      </c>
      <c r="V2354" s="30">
        <v>40848</v>
      </c>
      <c r="W2354">
        <v>6814749</v>
      </c>
      <c r="X2354" s="26">
        <v>7740</v>
      </c>
      <c r="Y2354" s="26" t="s">
        <v>72</v>
      </c>
      <c r="Z2354" s="26" t="s">
        <v>72</v>
      </c>
      <c r="AA2354" s="26" t="s">
        <v>4069</v>
      </c>
      <c r="AB2354" s="31" t="s">
        <v>72</v>
      </c>
      <c r="AC2354" s="31" t="s">
        <v>72</v>
      </c>
      <c r="AD2354" s="26">
        <v>2316.9313122474714</v>
      </c>
      <c r="AE2354" s="26">
        <v>801</v>
      </c>
      <c r="AF2354" s="26" t="s">
        <v>72</v>
      </c>
      <c r="AG2354" s="26">
        <v>64857</v>
      </c>
      <c r="AH2354" s="28">
        <v>0.13319900000000001</v>
      </c>
      <c r="AI2354">
        <v>28247</v>
      </c>
      <c r="AJ2354" s="26">
        <v>92880</v>
      </c>
      <c r="AK2354" s="28">
        <v>0.22547400000000001</v>
      </c>
      <c r="AL2354">
        <v>32679</v>
      </c>
      <c r="AM2354" s="26">
        <v>102457</v>
      </c>
      <c r="AN2354" s="28">
        <v>0.25592199999999998</v>
      </c>
      <c r="AO2354">
        <v>33751</v>
      </c>
      <c r="AP2354" s="32">
        <v>133830.453125</v>
      </c>
      <c r="AQ2354" s="36">
        <v>0.31007596737758003</v>
      </c>
      <c r="AR2354" s="32">
        <f t="shared" si="294"/>
        <v>188713.89935083166</v>
      </c>
      <c r="AS2354" s="32">
        <f t="shared" si="296"/>
        <v>3</v>
      </c>
      <c r="AT2354" s="32">
        <f t="shared" si="297"/>
        <v>1</v>
      </c>
      <c r="AU2354" s="32">
        <f t="shared" si="298"/>
        <v>3</v>
      </c>
      <c r="AV2354" s="32">
        <f t="shared" si="291"/>
        <v>99248.940689599491</v>
      </c>
      <c r="AW2354" s="32">
        <f t="shared" si="292"/>
        <v>0.22995297839112525</v>
      </c>
      <c r="AX2354" s="32">
        <f t="shared" si="293"/>
        <v>139950.61786482864</v>
      </c>
      <c r="AY2354" s="26">
        <v>2</v>
      </c>
      <c r="AZ2354" s="26">
        <v>1</v>
      </c>
      <c r="BA2354" s="26">
        <v>10017.450000000001</v>
      </c>
      <c r="BB2354" s="26">
        <v>49.07</v>
      </c>
      <c r="BC2354" s="26">
        <v>66.86</v>
      </c>
      <c r="BD2354" s="26">
        <v>116.09</v>
      </c>
      <c r="BE2354" s="28">
        <v>0.06</v>
      </c>
      <c r="BF2354" s="28">
        <v>6.37</v>
      </c>
      <c r="BG2354" s="28">
        <v>0.67</v>
      </c>
      <c r="BH2354" s="28">
        <v>-22.06</v>
      </c>
      <c r="BI2354" s="28">
        <v>0.08</v>
      </c>
      <c r="BJ2354" s="28">
        <v>8.02</v>
      </c>
      <c r="BK2354" s="28">
        <v>0.71</v>
      </c>
      <c r="BL2354" s="28">
        <v>0.51</v>
      </c>
      <c r="BM2354" s="28">
        <v>0.08</v>
      </c>
      <c r="BN2354" s="28">
        <v>7.99</v>
      </c>
      <c r="BO2354" s="28">
        <v>0.72</v>
      </c>
      <c r="BP2354" s="28">
        <v>0.74</v>
      </c>
      <c r="BQ2354" s="26">
        <v>46.494498999999998</v>
      </c>
      <c r="BR2354" s="26">
        <v>1661.3530270000001</v>
      </c>
      <c r="BS2354" s="31">
        <f t="shared" si="295"/>
        <v>3.7976479999999997</v>
      </c>
    </row>
    <row r="2355" spans="1:71">
      <c r="A2355" s="26">
        <v>42311345750000</v>
      </c>
      <c r="B2355" s="26" t="s">
        <v>9283</v>
      </c>
      <c r="C2355" t="s">
        <v>5146</v>
      </c>
      <c r="D2355" s="26" t="s">
        <v>223</v>
      </c>
      <c r="E2355" s="27" t="s">
        <v>726</v>
      </c>
      <c r="F2355" t="s">
        <v>66</v>
      </c>
      <c r="G2355" t="s">
        <v>67</v>
      </c>
      <c r="H2355" t="s">
        <v>3634</v>
      </c>
      <c r="I2355" t="s">
        <v>3635</v>
      </c>
      <c r="J2355" t="s">
        <v>470</v>
      </c>
      <c r="K2355" t="s">
        <v>9261</v>
      </c>
      <c r="L2355">
        <v>28.42557</v>
      </c>
      <c r="M2355">
        <v>-98.594660000000005</v>
      </c>
      <c r="N2355" s="28">
        <v>2130290.0299999998</v>
      </c>
      <c r="O2355" s="28">
        <v>215565.65</v>
      </c>
      <c r="P2355" s="26">
        <v>266</v>
      </c>
      <c r="Q2355" s="26">
        <v>11122</v>
      </c>
      <c r="R2355" s="26">
        <v>16620</v>
      </c>
      <c r="S2355" s="29" t="s">
        <v>72</v>
      </c>
      <c r="T2355" s="30">
        <v>40749</v>
      </c>
      <c r="U2355" s="30">
        <v>40776</v>
      </c>
      <c r="V2355" s="30">
        <v>41000</v>
      </c>
      <c r="W2355">
        <v>3033</v>
      </c>
      <c r="X2355" s="26">
        <v>5511</v>
      </c>
      <c r="Y2355" s="26" t="s">
        <v>72</v>
      </c>
      <c r="Z2355" s="26" t="s">
        <v>72</v>
      </c>
      <c r="AA2355" s="26" t="s">
        <v>4069</v>
      </c>
      <c r="AB2355" s="31" t="s">
        <v>72</v>
      </c>
      <c r="AC2355" s="31" t="s">
        <v>72</v>
      </c>
      <c r="AD2355" s="26">
        <v>1807.5799546713674</v>
      </c>
      <c r="AE2355" s="26" t="s">
        <v>72</v>
      </c>
      <c r="AF2355" s="26" t="s">
        <v>72</v>
      </c>
      <c r="AG2355" s="26">
        <v>22636</v>
      </c>
      <c r="AH2355" s="28">
        <v>4.7696000000000002E-2</v>
      </c>
      <c r="AI2355">
        <v>6573</v>
      </c>
      <c r="AJ2355" s="26">
        <v>39220</v>
      </c>
      <c r="AK2355" s="28">
        <v>7.1778999999999996E-2</v>
      </c>
      <c r="AL2355">
        <v>9982</v>
      </c>
      <c r="AM2355" s="26">
        <v>39220</v>
      </c>
      <c r="AN2355" s="28">
        <v>7.1778999999999996E-2</v>
      </c>
      <c r="AO2355">
        <v>9982</v>
      </c>
      <c r="AP2355" s="32">
        <v>83157.8359375</v>
      </c>
      <c r="AQ2355" s="36">
        <v>0.15031443731447527</v>
      </c>
      <c r="AR2355" s="32">
        <f t="shared" si="294"/>
        <v>109763.49134216213</v>
      </c>
      <c r="AS2355" s="32">
        <f t="shared" si="296"/>
        <v>2</v>
      </c>
      <c r="AT2355" s="32">
        <f t="shared" si="297"/>
        <v>1</v>
      </c>
      <c r="AU2355" s="32">
        <f t="shared" si="298"/>
        <v>2</v>
      </c>
      <c r="AV2355" s="32">
        <f t="shared" si="291"/>
        <v>86613.314875929951</v>
      </c>
      <c r="AW2355" s="32">
        <f t="shared" si="292"/>
        <v>0.15656049177737036</v>
      </c>
      <c r="AX2355" s="32">
        <f t="shared" si="293"/>
        <v>114324.52192052452</v>
      </c>
      <c r="AY2355" s="26">
        <v>2</v>
      </c>
      <c r="AZ2355" s="26">
        <v>1</v>
      </c>
      <c r="BA2355" s="26">
        <v>10658.33</v>
      </c>
      <c r="BB2355" s="26">
        <v>38.090000000000003</v>
      </c>
      <c r="BC2355" s="26">
        <v>86.57</v>
      </c>
      <c r="BD2355" s="26">
        <v>123.46</v>
      </c>
      <c r="BE2355" s="28">
        <v>7.0000000000000007E-2</v>
      </c>
      <c r="BF2355" s="28">
        <v>6.7</v>
      </c>
      <c r="BG2355" s="28">
        <v>0.68</v>
      </c>
      <c r="BH2355" s="28">
        <v>-22.82</v>
      </c>
      <c r="BI2355" s="28">
        <v>0.08</v>
      </c>
      <c r="BJ2355" s="28">
        <v>8.2799999999999994</v>
      </c>
      <c r="BK2355" s="28">
        <v>0.73</v>
      </c>
      <c r="BL2355" s="28">
        <v>1.1200000000000001</v>
      </c>
      <c r="BM2355" s="28">
        <v>0.08</v>
      </c>
      <c r="BN2355" s="28">
        <v>8.4600000000000009</v>
      </c>
      <c r="BO2355" s="28">
        <v>0.74</v>
      </c>
      <c r="BP2355" s="28">
        <v>1.68</v>
      </c>
      <c r="BQ2355" s="26">
        <v>47.140701</v>
      </c>
      <c r="BR2355" s="26">
        <v>1592.680419</v>
      </c>
      <c r="BS2355" s="31">
        <f t="shared" si="295"/>
        <v>5.055688</v>
      </c>
    </row>
    <row r="2356" spans="1:71">
      <c r="A2356" s="26">
        <v>42311346010000</v>
      </c>
      <c r="B2356" s="26" t="s">
        <v>9283</v>
      </c>
      <c r="C2356" t="s">
        <v>5147</v>
      </c>
      <c r="D2356" s="26" t="s">
        <v>383</v>
      </c>
      <c r="E2356" s="27" t="s">
        <v>726</v>
      </c>
      <c r="F2356" t="s">
        <v>66</v>
      </c>
      <c r="G2356" t="s">
        <v>67</v>
      </c>
      <c r="H2356" t="s">
        <v>5148</v>
      </c>
      <c r="I2356" t="s">
        <v>5149</v>
      </c>
      <c r="J2356" t="s">
        <v>70</v>
      </c>
      <c r="K2356" t="s">
        <v>9261</v>
      </c>
      <c r="L2356">
        <v>28.38672</v>
      </c>
      <c r="M2356">
        <v>-98.739919999999998</v>
      </c>
      <c r="N2356" s="28">
        <v>2083630.05</v>
      </c>
      <c r="O2356" s="28">
        <v>201307.56</v>
      </c>
      <c r="P2356" s="26">
        <v>386</v>
      </c>
      <c r="Q2356" s="26">
        <v>10681</v>
      </c>
      <c r="R2356" s="26">
        <v>15440</v>
      </c>
      <c r="S2356" s="29" t="s">
        <v>72</v>
      </c>
      <c r="T2356" s="30">
        <v>40777</v>
      </c>
      <c r="U2356" s="30">
        <v>40885</v>
      </c>
      <c r="V2356" s="30">
        <v>40878</v>
      </c>
      <c r="W2356">
        <v>5178250</v>
      </c>
      <c r="X2356" s="26">
        <v>5103</v>
      </c>
      <c r="Y2356" s="26" t="s">
        <v>72</v>
      </c>
      <c r="Z2356" s="26" t="s">
        <v>72</v>
      </c>
      <c r="AA2356" s="26" t="s">
        <v>4069</v>
      </c>
      <c r="AB2356" s="31" t="s">
        <v>72</v>
      </c>
      <c r="AC2356" s="31" t="s">
        <v>72</v>
      </c>
      <c r="AD2356" s="26">
        <v>3021.0677920685957</v>
      </c>
      <c r="AE2356" s="26">
        <v>64</v>
      </c>
      <c r="AF2356" s="26" t="s">
        <v>72</v>
      </c>
      <c r="AG2356" s="26">
        <v>16931</v>
      </c>
      <c r="AH2356" s="28">
        <v>2.7342000000000002E-2</v>
      </c>
      <c r="AI2356">
        <v>47348</v>
      </c>
      <c r="AJ2356" s="26">
        <v>24076</v>
      </c>
      <c r="AK2356" s="28">
        <v>6.8432000000000007E-2</v>
      </c>
      <c r="AL2356">
        <v>52044</v>
      </c>
      <c r="AM2356" s="26">
        <v>27199</v>
      </c>
      <c r="AN2356" s="28">
        <v>8.7929999999999994E-2</v>
      </c>
      <c r="AO2356">
        <v>52223</v>
      </c>
      <c r="AP2356" s="32">
        <v>39877.65625</v>
      </c>
      <c r="AQ2356" s="36">
        <v>0.12047310292005793</v>
      </c>
      <c r="AR2356" s="32">
        <f t="shared" si="294"/>
        <v>61201.395466850256</v>
      </c>
      <c r="AS2356" s="32">
        <f t="shared" si="296"/>
        <v>1</v>
      </c>
      <c r="AT2356" s="32">
        <f t="shared" si="297"/>
        <v>1</v>
      </c>
      <c r="AU2356" s="32">
        <f t="shared" si="298"/>
        <v>1</v>
      </c>
      <c r="AV2356" s="32">
        <f t="shared" si="291"/>
        <v>44855.525548696845</v>
      </c>
      <c r="AW2356" s="32">
        <f t="shared" si="292"/>
        <v>0.13551158353147805</v>
      </c>
      <c r="AX2356" s="32">
        <f t="shared" si="293"/>
        <v>68841.075833768467</v>
      </c>
      <c r="AY2356" s="26">
        <v>2</v>
      </c>
      <c r="AZ2356" s="26">
        <v>1</v>
      </c>
      <c r="BA2356" s="26">
        <v>9983.25</v>
      </c>
      <c r="BB2356" s="26">
        <v>-8.66</v>
      </c>
      <c r="BC2356" s="26">
        <v>192.73</v>
      </c>
      <c r="BD2356" s="26">
        <v>188</v>
      </c>
      <c r="BE2356" s="28">
        <v>0.1</v>
      </c>
      <c r="BF2356" s="28">
        <v>9.6</v>
      </c>
      <c r="BG2356" s="28">
        <v>0.83</v>
      </c>
      <c r="BH2356" s="28">
        <v>58.44</v>
      </c>
      <c r="BI2356" s="28">
        <v>0.08</v>
      </c>
      <c r="BJ2356" s="28">
        <v>6.78</v>
      </c>
      <c r="BK2356" s="28">
        <v>0.68</v>
      </c>
      <c r="BL2356" s="28">
        <v>8.41</v>
      </c>
      <c r="BM2356" s="28">
        <v>0.09</v>
      </c>
      <c r="BN2356" s="28">
        <v>7.44</v>
      </c>
      <c r="BO2356" s="28">
        <v>0.74</v>
      </c>
      <c r="BP2356" s="28">
        <v>13.04</v>
      </c>
      <c r="BQ2356" s="26">
        <v>47.852600000000002</v>
      </c>
      <c r="BR2356" s="26">
        <v>2354.301269</v>
      </c>
      <c r="BS2356" s="31">
        <f t="shared" si="295"/>
        <v>10.484512</v>
      </c>
    </row>
    <row r="2357" spans="1:71">
      <c r="A2357" s="26">
        <v>42311346140000</v>
      </c>
      <c r="B2357" s="26" t="s">
        <v>9283</v>
      </c>
      <c r="C2357" t="s">
        <v>5150</v>
      </c>
      <c r="D2357" s="26" t="s">
        <v>223</v>
      </c>
      <c r="E2357" s="27" t="s">
        <v>726</v>
      </c>
      <c r="F2357" t="s">
        <v>66</v>
      </c>
      <c r="G2357" t="s">
        <v>67</v>
      </c>
      <c r="H2357" t="s">
        <v>5151</v>
      </c>
      <c r="I2357" t="s">
        <v>5152</v>
      </c>
      <c r="J2357" t="s">
        <v>470</v>
      </c>
      <c r="K2357" t="s">
        <v>9261</v>
      </c>
      <c r="L2357">
        <v>28.473569999999999</v>
      </c>
      <c r="M2357">
        <v>-98.599310000000003</v>
      </c>
      <c r="N2357" s="28">
        <v>2128735.58</v>
      </c>
      <c r="O2357" s="28">
        <v>233012.4</v>
      </c>
      <c r="P2357" s="26">
        <v>260</v>
      </c>
      <c r="Q2357" s="26">
        <v>10904</v>
      </c>
      <c r="R2357" s="26">
        <v>15587</v>
      </c>
      <c r="S2357" s="29" t="s">
        <v>72</v>
      </c>
      <c r="T2357" s="30">
        <v>40796</v>
      </c>
      <c r="U2357" s="30">
        <v>40830</v>
      </c>
      <c r="V2357" s="30">
        <v>41061</v>
      </c>
      <c r="W2357">
        <v>0</v>
      </c>
      <c r="X2357" s="26">
        <v>4519</v>
      </c>
      <c r="Y2357" s="26" t="s">
        <v>72</v>
      </c>
      <c r="Z2357" s="26" t="s">
        <v>72</v>
      </c>
      <c r="AA2357" s="26" t="s">
        <v>4069</v>
      </c>
      <c r="AB2357" s="31" t="s">
        <v>72</v>
      </c>
      <c r="AC2357" s="31" t="s">
        <v>72</v>
      </c>
      <c r="AD2357" s="26">
        <v>1870.3640482914868</v>
      </c>
      <c r="AE2357" s="26" t="s">
        <v>72</v>
      </c>
      <c r="AF2357" s="26" t="s">
        <v>72</v>
      </c>
      <c r="AG2357" s="26">
        <v>25985</v>
      </c>
      <c r="AH2357" s="28">
        <v>4.5976999999999997E-2</v>
      </c>
      <c r="AI2357">
        <v>9099</v>
      </c>
      <c r="AJ2357" s="26">
        <v>31743</v>
      </c>
      <c r="AK2357" s="28">
        <v>6.0264999999999999E-2</v>
      </c>
      <c r="AL2357">
        <v>11115</v>
      </c>
      <c r="AM2357" s="26">
        <v>31743</v>
      </c>
      <c r="AN2357" s="28">
        <v>6.0264999999999999E-2</v>
      </c>
      <c r="AO2357">
        <v>11115</v>
      </c>
      <c r="AP2357" s="32">
        <v>42721.77734375</v>
      </c>
      <c r="AQ2357" s="36">
        <v>7.9905276422863769E-2</v>
      </c>
      <c r="AR2357" s="32">
        <f t="shared" si="294"/>
        <v>56865.011270596886</v>
      </c>
      <c r="AS2357" s="32">
        <f t="shared" si="296"/>
        <v>1</v>
      </c>
      <c r="AT2357" s="32">
        <f t="shared" si="297"/>
        <v>1</v>
      </c>
      <c r="AU2357" s="32">
        <f t="shared" si="298"/>
        <v>1</v>
      </c>
      <c r="AV2357" s="32">
        <f t="shared" si="291"/>
        <v>54264.882043178804</v>
      </c>
      <c r="AW2357" s="32">
        <f t="shared" si="292"/>
        <v>0.10149508445833992</v>
      </c>
      <c r="AX2357" s="32">
        <f t="shared" si="293"/>
        <v>72229.511992304964</v>
      </c>
      <c r="AY2357" s="26">
        <v>2</v>
      </c>
      <c r="AZ2357" s="26">
        <v>1</v>
      </c>
      <c r="BA2357" s="26">
        <v>9933.4500000000007</v>
      </c>
      <c r="BB2357" s="26">
        <v>43.65</v>
      </c>
      <c r="BC2357" s="26">
        <v>75.739999999999995</v>
      </c>
      <c r="BD2357" s="26">
        <v>118.31</v>
      </c>
      <c r="BE2357" s="28">
        <v>0.06</v>
      </c>
      <c r="BF2357" s="28">
        <v>6.13</v>
      </c>
      <c r="BG2357" s="28">
        <v>0.66</v>
      </c>
      <c r="BH2357" s="28">
        <v>-18.27</v>
      </c>
      <c r="BI2357" s="28">
        <v>0.08</v>
      </c>
      <c r="BJ2357" s="28">
        <v>8.0399999999999991</v>
      </c>
      <c r="BK2357" s="28">
        <v>0.71</v>
      </c>
      <c r="BL2357" s="28">
        <v>1.48</v>
      </c>
      <c r="BM2357" s="28">
        <v>0.08</v>
      </c>
      <c r="BN2357" s="28">
        <v>7.89</v>
      </c>
      <c r="BO2357" s="28">
        <v>0.72</v>
      </c>
      <c r="BP2357" s="28">
        <v>1.56</v>
      </c>
      <c r="BQ2357" s="26">
        <v>46.494498999999998</v>
      </c>
      <c r="BR2357" s="26">
        <v>1695.2282709999999</v>
      </c>
      <c r="BS2357" s="31">
        <f t="shared" si="295"/>
        <v>4.3020319999999996</v>
      </c>
    </row>
    <row r="2358" spans="1:71">
      <c r="A2358" s="26">
        <v>42311346310000</v>
      </c>
      <c r="B2358" s="26" t="s">
        <v>9283</v>
      </c>
      <c r="C2358" t="s">
        <v>5153</v>
      </c>
      <c r="D2358" s="26" t="s">
        <v>223</v>
      </c>
      <c r="E2358" s="27" t="s">
        <v>726</v>
      </c>
      <c r="F2358" t="s">
        <v>66</v>
      </c>
      <c r="G2358" t="s">
        <v>67</v>
      </c>
      <c r="H2358" t="s">
        <v>5154</v>
      </c>
      <c r="I2358" t="s">
        <v>5155</v>
      </c>
      <c r="J2358" t="s">
        <v>1406</v>
      </c>
      <c r="K2358" t="s">
        <v>9261</v>
      </c>
      <c r="L2358">
        <v>28.46077</v>
      </c>
      <c r="M2358">
        <v>-98.608099999999993</v>
      </c>
      <c r="N2358" s="28">
        <v>2125927.09</v>
      </c>
      <c r="O2358" s="28">
        <v>228349</v>
      </c>
      <c r="P2358" s="26">
        <v>307</v>
      </c>
      <c r="Q2358" s="26">
        <v>11050</v>
      </c>
      <c r="R2358" s="26">
        <v>15506</v>
      </c>
      <c r="S2358" s="29" t="s">
        <v>72</v>
      </c>
      <c r="T2358" s="30">
        <v>40835</v>
      </c>
      <c r="U2358" s="30">
        <v>40857</v>
      </c>
      <c r="V2358" s="30">
        <v>41000</v>
      </c>
      <c r="W2358">
        <v>0</v>
      </c>
      <c r="X2358" s="26">
        <v>4419</v>
      </c>
      <c r="Y2358" s="26" t="s">
        <v>72</v>
      </c>
      <c r="Z2358" s="26" t="s">
        <v>72</v>
      </c>
      <c r="AA2358" s="26" t="s">
        <v>4069</v>
      </c>
      <c r="AB2358" s="31" t="s">
        <v>72</v>
      </c>
      <c r="AC2358" s="31" t="s">
        <v>72</v>
      </c>
      <c r="AD2358" s="26">
        <v>1901.8247237214084</v>
      </c>
      <c r="AE2358" s="26" t="s">
        <v>72</v>
      </c>
      <c r="AF2358" s="26" t="s">
        <v>72</v>
      </c>
      <c r="AG2358" s="26">
        <v>22105</v>
      </c>
      <c r="AH2358" s="28">
        <v>3.3111000000000002E-2</v>
      </c>
      <c r="AI2358" t="s">
        <v>72</v>
      </c>
      <c r="AJ2358" s="26">
        <v>36757</v>
      </c>
      <c r="AK2358" s="28">
        <v>7.1677000000000005E-2</v>
      </c>
      <c r="AL2358" t="s">
        <v>72</v>
      </c>
      <c r="AM2358" s="26">
        <v>36757</v>
      </c>
      <c r="AN2358" s="28">
        <v>7.1677000000000005E-2</v>
      </c>
      <c r="AO2358" t="s">
        <v>72</v>
      </c>
      <c r="AP2358" s="32">
        <v>89101.5</v>
      </c>
      <c r="AQ2358" s="36">
        <v>0.16945543562066306</v>
      </c>
      <c r="AR2358" s="32">
        <f t="shared" si="294"/>
        <v>119095.11210485736</v>
      </c>
      <c r="AS2358" s="32">
        <f t="shared" si="296"/>
        <v>2</v>
      </c>
      <c r="AT2358" s="32">
        <f t="shared" si="297"/>
        <v>1</v>
      </c>
      <c r="AU2358" s="32">
        <f t="shared" si="298"/>
        <v>2</v>
      </c>
      <c r="AV2358" s="32">
        <f t="shared" si="291"/>
        <v>115737.18262050238</v>
      </c>
      <c r="AW2358" s="32">
        <f t="shared" si="292"/>
        <v>0.22011183536153112</v>
      </c>
      <c r="AX2358" s="32">
        <f t="shared" si="293"/>
        <v>154696.97747949336</v>
      </c>
      <c r="AY2358" s="26">
        <v>2</v>
      </c>
      <c r="AZ2358" s="26">
        <v>1</v>
      </c>
      <c r="BA2358" s="26">
        <v>9978.49</v>
      </c>
      <c r="BB2358" s="26">
        <v>49.66</v>
      </c>
      <c r="BC2358" s="26">
        <v>66.11</v>
      </c>
      <c r="BD2358" s="26">
        <v>115.98</v>
      </c>
      <c r="BE2358" s="28">
        <v>0.06</v>
      </c>
      <c r="BF2358" s="28">
        <v>6.33</v>
      </c>
      <c r="BG2358" s="28">
        <v>0.67</v>
      </c>
      <c r="BH2358" s="28">
        <v>-22.29</v>
      </c>
      <c r="BI2358" s="28">
        <v>0.08</v>
      </c>
      <c r="BJ2358" s="28">
        <v>8</v>
      </c>
      <c r="BK2358" s="28">
        <v>0.71</v>
      </c>
      <c r="BL2358" s="28">
        <v>0.49</v>
      </c>
      <c r="BM2358" s="28">
        <v>0.08</v>
      </c>
      <c r="BN2358" s="28">
        <v>7.96</v>
      </c>
      <c r="BO2358" s="28">
        <v>0.72</v>
      </c>
      <c r="BP2358" s="28">
        <v>0.72</v>
      </c>
      <c r="BQ2358" s="26">
        <v>46.494498999999998</v>
      </c>
      <c r="BR2358" s="26">
        <v>1661.3530270000001</v>
      </c>
      <c r="BS2358" s="31">
        <f t="shared" si="295"/>
        <v>3.7550479999999999</v>
      </c>
    </row>
    <row r="2359" spans="1:71">
      <c r="A2359" s="26">
        <v>42311346500000</v>
      </c>
      <c r="B2359" s="26" t="s">
        <v>9283</v>
      </c>
      <c r="C2359" t="s">
        <v>5156</v>
      </c>
      <c r="D2359" s="26" t="s">
        <v>383</v>
      </c>
      <c r="E2359" s="27" t="s">
        <v>726</v>
      </c>
      <c r="F2359" t="s">
        <v>66</v>
      </c>
      <c r="G2359" t="s">
        <v>67</v>
      </c>
      <c r="H2359" t="s">
        <v>5148</v>
      </c>
      <c r="I2359" t="s">
        <v>5149</v>
      </c>
      <c r="J2359" t="s">
        <v>76</v>
      </c>
      <c r="K2359" t="s">
        <v>9261</v>
      </c>
      <c r="L2359">
        <v>28.386420000000001</v>
      </c>
      <c r="M2359">
        <v>-98.740250000000003</v>
      </c>
      <c r="N2359" s="28">
        <v>2083524.18</v>
      </c>
      <c r="O2359" s="28">
        <v>201198.25</v>
      </c>
      <c r="P2359" s="26">
        <v>386.01998901367187</v>
      </c>
      <c r="Q2359" s="26" t="s">
        <v>72</v>
      </c>
      <c r="R2359" s="26">
        <v>14190</v>
      </c>
      <c r="S2359" s="29" t="s">
        <v>72</v>
      </c>
      <c r="T2359" s="30">
        <v>40822</v>
      </c>
      <c r="U2359" s="30">
        <v>40883</v>
      </c>
      <c r="V2359" s="30">
        <v>40878</v>
      </c>
      <c r="W2359">
        <v>1322</v>
      </c>
      <c r="X2359" s="26">
        <v>4038</v>
      </c>
      <c r="Y2359" s="26" t="s">
        <v>72</v>
      </c>
      <c r="Z2359" s="26" t="s">
        <v>72</v>
      </c>
      <c r="AA2359" s="26" t="s">
        <v>4069</v>
      </c>
      <c r="AB2359" s="31" t="s">
        <v>72</v>
      </c>
      <c r="AC2359" s="31" t="s">
        <v>72</v>
      </c>
      <c r="AD2359" s="26">
        <v>2839.0080209526927</v>
      </c>
      <c r="AE2359" s="26">
        <v>68</v>
      </c>
      <c r="AF2359" s="26" t="s">
        <v>72</v>
      </c>
      <c r="AG2359" s="26">
        <v>8614</v>
      </c>
      <c r="AH2359" s="28">
        <v>2.1229999999999999E-2</v>
      </c>
      <c r="AI2359">
        <v>20880</v>
      </c>
      <c r="AJ2359" s="26">
        <v>9333</v>
      </c>
      <c r="AK2359" s="28">
        <v>3.0179000000000001E-2</v>
      </c>
      <c r="AL2359">
        <v>22388</v>
      </c>
      <c r="AM2359" s="26">
        <v>9393</v>
      </c>
      <c r="AN2359" s="28">
        <v>3.1515000000000001E-2</v>
      </c>
      <c r="AO2359">
        <v>22424</v>
      </c>
      <c r="AP2359" s="32">
        <v>11676.6328125</v>
      </c>
      <c r="AQ2359" s="36">
        <v>3.3150054212406903E-2</v>
      </c>
      <c r="AR2359" s="32">
        <f t="shared" si="294"/>
        <v>17544.192408096023</v>
      </c>
      <c r="AS2359" s="32">
        <f t="shared" si="296"/>
        <v>1</v>
      </c>
      <c r="AT2359" s="32">
        <f t="shared" si="297"/>
        <v>1</v>
      </c>
      <c r="AU2359" s="32">
        <f t="shared" si="298"/>
        <v>1</v>
      </c>
      <c r="AV2359" s="32">
        <f t="shared" si="291"/>
        <v>16598.284384286773</v>
      </c>
      <c r="AW2359" s="32">
        <f t="shared" si="292"/>
        <v>4.7122662501043987E-2</v>
      </c>
      <c r="AX2359" s="32">
        <f t="shared" si="293"/>
        <v>24938.995646971565</v>
      </c>
      <c r="AY2359" s="26">
        <v>2</v>
      </c>
      <c r="AZ2359" s="26">
        <v>1</v>
      </c>
      <c r="BA2359" s="26">
        <v>9984.9599999999991</v>
      </c>
      <c r="BB2359" s="26">
        <v>-8.16</v>
      </c>
      <c r="BC2359" s="26">
        <v>192.01</v>
      </c>
      <c r="BD2359" s="26">
        <v>187.72</v>
      </c>
      <c r="BE2359" s="28">
        <v>0.1</v>
      </c>
      <c r="BF2359" s="28">
        <v>9.61</v>
      </c>
      <c r="BG2359" s="28">
        <v>0.83</v>
      </c>
      <c r="BH2359" s="28">
        <v>59.38</v>
      </c>
      <c r="BI2359" s="28">
        <v>0.08</v>
      </c>
      <c r="BJ2359" s="28">
        <v>6.78</v>
      </c>
      <c r="BK2359" s="28">
        <v>0.68</v>
      </c>
      <c r="BL2359" s="28">
        <v>8.6199999999999992</v>
      </c>
      <c r="BM2359" s="28">
        <v>0.09</v>
      </c>
      <c r="BN2359" s="28">
        <v>7.44</v>
      </c>
      <c r="BO2359" s="28">
        <v>0.74</v>
      </c>
      <c r="BP2359" s="28">
        <v>13.29</v>
      </c>
      <c r="BQ2359" s="26">
        <v>47.852600000000002</v>
      </c>
      <c r="BR2359" s="26">
        <v>2354.301269</v>
      </c>
      <c r="BS2359" s="31">
        <f t="shared" si="295"/>
        <v>10.445344</v>
      </c>
    </row>
    <row r="2360" spans="1:71">
      <c r="A2360" s="26">
        <v>42311346710000</v>
      </c>
      <c r="B2360" s="26" t="s">
        <v>9283</v>
      </c>
      <c r="C2360" t="s">
        <v>5157</v>
      </c>
      <c r="D2360" s="26" t="s">
        <v>223</v>
      </c>
      <c r="E2360" s="27" t="s">
        <v>726</v>
      </c>
      <c r="F2360" t="s">
        <v>66</v>
      </c>
      <c r="G2360" t="s">
        <v>67</v>
      </c>
      <c r="H2360" t="s">
        <v>5158</v>
      </c>
      <c r="I2360" t="s">
        <v>5159</v>
      </c>
      <c r="J2360" t="s">
        <v>76</v>
      </c>
      <c r="K2360" t="s">
        <v>9261</v>
      </c>
      <c r="L2360">
        <v>28.42634</v>
      </c>
      <c r="M2360">
        <v>-98.540589999999995</v>
      </c>
      <c r="N2360" s="28">
        <v>2147668.7799999998</v>
      </c>
      <c r="O2360" s="28">
        <v>215909.86</v>
      </c>
      <c r="P2360" s="26">
        <v>319</v>
      </c>
      <c r="Q2360" s="26">
        <v>11495</v>
      </c>
      <c r="R2360" s="26">
        <v>16254</v>
      </c>
      <c r="S2360" s="29" t="s">
        <v>72</v>
      </c>
      <c r="T2360" s="30">
        <v>40895</v>
      </c>
      <c r="U2360" s="30">
        <v>41122</v>
      </c>
      <c r="V2360" s="30">
        <v>41153</v>
      </c>
      <c r="W2360">
        <v>0</v>
      </c>
      <c r="X2360" s="26">
        <v>4930</v>
      </c>
      <c r="Y2360" s="26" t="s">
        <v>72</v>
      </c>
      <c r="Z2360" s="26" t="s">
        <v>72</v>
      </c>
      <c r="AA2360" s="26" t="s">
        <v>4069</v>
      </c>
      <c r="AB2360" s="31" t="s">
        <v>72</v>
      </c>
      <c r="AC2360" s="31" t="s">
        <v>72</v>
      </c>
      <c r="AD2360" s="26">
        <v>2212.7102288392612</v>
      </c>
      <c r="AE2360" s="26">
        <v>396</v>
      </c>
      <c r="AF2360" s="26" t="s">
        <v>72</v>
      </c>
      <c r="AG2360" s="26">
        <v>4108</v>
      </c>
      <c r="AH2360" s="28">
        <v>8.5880000000000001E-3</v>
      </c>
      <c r="AI2360">
        <v>4731</v>
      </c>
      <c r="AJ2360" s="26">
        <v>4539</v>
      </c>
      <c r="AK2360" s="28">
        <v>9.0209999999999995E-3</v>
      </c>
      <c r="AL2360">
        <v>5227</v>
      </c>
      <c r="AM2360" s="26">
        <v>4539</v>
      </c>
      <c r="AN2360" s="28">
        <v>9.0209999999999995E-3</v>
      </c>
      <c r="AO2360">
        <v>5227</v>
      </c>
      <c r="AP2360" s="32">
        <v>9198.751953125</v>
      </c>
      <c r="AQ2360" s="36">
        <v>2.035417253923482E-2</v>
      </c>
      <c r="AR2360" s="32">
        <f t="shared" si="294"/>
        <v>12801.440492569564</v>
      </c>
      <c r="AS2360" s="32">
        <f t="shared" si="296"/>
        <v>1</v>
      </c>
      <c r="AT2360" s="32">
        <f t="shared" si="297"/>
        <v>1</v>
      </c>
      <c r="AU2360" s="32">
        <f t="shared" si="298"/>
        <v>1</v>
      </c>
      <c r="AV2360" s="32">
        <f t="shared" si="291"/>
        <v>10710.108764896044</v>
      </c>
      <c r="AW2360" s="32">
        <f t="shared" si="292"/>
        <v>2.3698367216066506E-2</v>
      </c>
      <c r="AX2360" s="32">
        <f t="shared" si="293"/>
        <v>14904.719762139815</v>
      </c>
      <c r="AY2360" s="26">
        <v>2</v>
      </c>
      <c r="AZ2360" s="26">
        <v>1</v>
      </c>
      <c r="BA2360" s="26">
        <v>11093.57</v>
      </c>
      <c r="BB2360" s="26">
        <v>20.75</v>
      </c>
      <c r="BC2360" s="26">
        <v>120.99</v>
      </c>
      <c r="BD2360" s="26">
        <v>142.43</v>
      </c>
      <c r="BE2360" s="28">
        <v>0.08</v>
      </c>
      <c r="BF2360" s="28">
        <v>7.62</v>
      </c>
      <c r="BG2360" s="28">
        <v>0.69</v>
      </c>
      <c r="BH2360" s="28">
        <v>-7.55</v>
      </c>
      <c r="BI2360" s="28">
        <v>0.08</v>
      </c>
      <c r="BJ2360" s="28">
        <v>8.58</v>
      </c>
      <c r="BK2360" s="28">
        <v>0.76</v>
      </c>
      <c r="BL2360" s="28">
        <v>3.16</v>
      </c>
      <c r="BM2360" s="28">
        <v>0.08</v>
      </c>
      <c r="BN2360" s="28">
        <v>8.61</v>
      </c>
      <c r="BO2360" s="28">
        <v>0.75</v>
      </c>
      <c r="BP2360" s="28">
        <v>3.07</v>
      </c>
      <c r="BQ2360" s="26">
        <v>46.997298999999998</v>
      </c>
      <c r="BR2360" s="26">
        <v>3140.5822750000002</v>
      </c>
      <c r="BS2360" s="31">
        <f t="shared" si="295"/>
        <v>7.3561920000000001</v>
      </c>
    </row>
    <row r="2361" spans="1:71">
      <c r="A2361" s="26">
        <v>42311346730000</v>
      </c>
      <c r="B2361" s="26" t="s">
        <v>9283</v>
      </c>
      <c r="C2361" t="s">
        <v>5160</v>
      </c>
      <c r="D2361" s="26" t="s">
        <v>223</v>
      </c>
      <c r="E2361" s="27" t="s">
        <v>726</v>
      </c>
      <c r="F2361" t="s">
        <v>66</v>
      </c>
      <c r="G2361" t="s">
        <v>67</v>
      </c>
      <c r="H2361" t="s">
        <v>5158</v>
      </c>
      <c r="I2361" t="s">
        <v>5159</v>
      </c>
      <c r="J2361" t="s">
        <v>158</v>
      </c>
      <c r="K2361" t="s">
        <v>9261</v>
      </c>
      <c r="L2361">
        <v>28.426349999999999</v>
      </c>
      <c r="M2361">
        <v>-98.540530000000004</v>
      </c>
      <c r="N2361" s="28">
        <v>2147688.06</v>
      </c>
      <c r="O2361" s="28">
        <v>215913.58</v>
      </c>
      <c r="P2361" s="26">
        <v>319</v>
      </c>
      <c r="Q2361" s="26">
        <v>11517</v>
      </c>
      <c r="R2361" s="26">
        <v>16192</v>
      </c>
      <c r="S2361" s="29" t="s">
        <v>72</v>
      </c>
      <c r="T2361" s="30">
        <v>40901</v>
      </c>
      <c r="U2361" s="30">
        <v>41128</v>
      </c>
      <c r="V2361" s="30">
        <v>41153</v>
      </c>
      <c r="W2361">
        <v>0</v>
      </c>
      <c r="X2361" s="26">
        <v>4781</v>
      </c>
      <c r="Y2361" s="26" t="s">
        <v>72</v>
      </c>
      <c r="Z2361" s="26" t="s">
        <v>72</v>
      </c>
      <c r="AA2361" s="26" t="s">
        <v>4069</v>
      </c>
      <c r="AB2361" s="31" t="s">
        <v>72</v>
      </c>
      <c r="AC2361" s="31" t="s">
        <v>72</v>
      </c>
      <c r="AD2361" s="26">
        <v>2443.1970061480888</v>
      </c>
      <c r="AE2361" s="26">
        <v>408</v>
      </c>
      <c r="AF2361" s="26" t="s">
        <v>72</v>
      </c>
      <c r="AG2361" s="26">
        <v>4238</v>
      </c>
      <c r="AH2361" s="28">
        <v>9.7820000000000008E-3</v>
      </c>
      <c r="AI2361">
        <v>5504</v>
      </c>
      <c r="AJ2361" s="26">
        <v>4683</v>
      </c>
      <c r="AK2361" s="28">
        <v>1.0276E-2</v>
      </c>
      <c r="AL2361">
        <v>6082</v>
      </c>
      <c r="AM2361" s="26">
        <v>4683</v>
      </c>
      <c r="AN2361" s="28">
        <v>1.0276E-2</v>
      </c>
      <c r="AO2361">
        <v>6082</v>
      </c>
      <c r="AP2361" s="32">
        <v>9483.353515625</v>
      </c>
      <c r="AQ2361" s="36">
        <v>2.3169700917618954E-2</v>
      </c>
      <c r="AR2361" s="32">
        <f t="shared" si="294"/>
        <v>13584.390578043556</v>
      </c>
      <c r="AS2361" s="32">
        <f t="shared" si="296"/>
        <v>1</v>
      </c>
      <c r="AT2361" s="32">
        <f t="shared" si="297"/>
        <v>1</v>
      </c>
      <c r="AU2361" s="32">
        <f t="shared" si="298"/>
        <v>1</v>
      </c>
      <c r="AV2361" s="32">
        <f t="shared" si="291"/>
        <v>11385.578159315519</v>
      </c>
      <c r="AW2361" s="32">
        <f t="shared" si="292"/>
        <v>2.7817210472104746E-2</v>
      </c>
      <c r="AX2361" s="32">
        <f t="shared" si="293"/>
        <v>16309.224412878062</v>
      </c>
      <c r="AY2361" s="26">
        <v>2</v>
      </c>
      <c r="AZ2361" s="26">
        <v>1</v>
      </c>
      <c r="BA2361" s="26">
        <v>11094.11</v>
      </c>
      <c r="BB2361" s="26">
        <v>20.74</v>
      </c>
      <c r="BC2361" s="26">
        <v>121.02</v>
      </c>
      <c r="BD2361" s="26">
        <v>142.44</v>
      </c>
      <c r="BE2361" s="28">
        <v>0.08</v>
      </c>
      <c r="BF2361" s="28">
        <v>7.62</v>
      </c>
      <c r="BG2361" s="28">
        <v>0.69</v>
      </c>
      <c r="BH2361" s="28">
        <v>-7.53</v>
      </c>
      <c r="BI2361" s="28">
        <v>0.08</v>
      </c>
      <c r="BJ2361" s="28">
        <v>8.58</v>
      </c>
      <c r="BK2361" s="28">
        <v>0.76</v>
      </c>
      <c r="BL2361" s="28">
        <v>3.16</v>
      </c>
      <c r="BM2361" s="28">
        <v>0.08</v>
      </c>
      <c r="BN2361" s="28">
        <v>8.61</v>
      </c>
      <c r="BO2361" s="28">
        <v>0.75</v>
      </c>
      <c r="BP2361" s="28">
        <v>3.07</v>
      </c>
      <c r="BQ2361" s="26">
        <v>46.997298999999998</v>
      </c>
      <c r="BR2361" s="26">
        <v>3140.5822750000002</v>
      </c>
      <c r="BS2361" s="31">
        <f t="shared" si="295"/>
        <v>7.3580160000000001</v>
      </c>
    </row>
    <row r="2362" spans="1:71">
      <c r="A2362" s="26">
        <v>42311346800000</v>
      </c>
      <c r="B2362" s="26" t="s">
        <v>9283</v>
      </c>
      <c r="C2362" t="s">
        <v>5161</v>
      </c>
      <c r="D2362" s="26" t="s">
        <v>223</v>
      </c>
      <c r="E2362" s="27" t="s">
        <v>726</v>
      </c>
      <c r="F2362" t="s">
        <v>66</v>
      </c>
      <c r="G2362" t="s">
        <v>67</v>
      </c>
      <c r="H2362" t="s">
        <v>5162</v>
      </c>
      <c r="I2362" t="s">
        <v>5163</v>
      </c>
      <c r="J2362" t="s">
        <v>3163</v>
      </c>
      <c r="K2362" t="s">
        <v>9261</v>
      </c>
      <c r="L2362">
        <v>28.396339999999999</v>
      </c>
      <c r="M2362">
        <v>-98.620320000000007</v>
      </c>
      <c r="N2362" s="28">
        <v>2122076.5699999998</v>
      </c>
      <c r="O2362" s="28">
        <v>204910.43</v>
      </c>
      <c r="P2362" s="26">
        <v>312</v>
      </c>
      <c r="Q2362" s="26">
        <v>11019</v>
      </c>
      <c r="R2362" s="26">
        <v>16045</v>
      </c>
      <c r="S2362" s="29" t="s">
        <v>72</v>
      </c>
      <c r="T2362" s="30">
        <v>40875</v>
      </c>
      <c r="U2362" s="30">
        <v>41102</v>
      </c>
      <c r="V2362" s="30">
        <v>41153</v>
      </c>
      <c r="W2362">
        <v>0</v>
      </c>
      <c r="X2362" s="26">
        <v>4835</v>
      </c>
      <c r="Y2362" s="26" t="s">
        <v>72</v>
      </c>
      <c r="Z2362" s="26" t="s">
        <v>72</v>
      </c>
      <c r="AA2362" s="26" t="s">
        <v>4069</v>
      </c>
      <c r="AB2362" s="31" t="s">
        <v>72</v>
      </c>
      <c r="AC2362" s="31" t="s">
        <v>72</v>
      </c>
      <c r="AD2362" s="26">
        <v>2393.8986307950995</v>
      </c>
      <c r="AE2362" s="26">
        <v>622</v>
      </c>
      <c r="AF2362" s="26" t="s">
        <v>72</v>
      </c>
      <c r="AG2362" s="26">
        <v>14827</v>
      </c>
      <c r="AH2362" s="28">
        <v>3.8782999999999998E-2</v>
      </c>
      <c r="AI2362">
        <v>14446</v>
      </c>
      <c r="AJ2362" s="26">
        <v>15141</v>
      </c>
      <c r="AK2362" s="28">
        <v>3.9028E-2</v>
      </c>
      <c r="AL2362">
        <v>14752</v>
      </c>
      <c r="AM2362" s="26">
        <v>15141</v>
      </c>
      <c r="AN2362" s="28">
        <v>3.9028E-2</v>
      </c>
      <c r="AO2362">
        <v>14752</v>
      </c>
      <c r="AP2362" s="32">
        <v>31819.7265625</v>
      </c>
      <c r="AQ2362" s="36">
        <v>7.6173199850243206E-2</v>
      </c>
      <c r="AR2362" s="32">
        <f t="shared" si="294"/>
        <v>45302.382935993046</v>
      </c>
      <c r="AS2362" s="32">
        <f t="shared" si="296"/>
        <v>1</v>
      </c>
      <c r="AT2362" s="32">
        <f t="shared" si="297"/>
        <v>1</v>
      </c>
      <c r="AU2362" s="32">
        <f t="shared" si="298"/>
        <v>1</v>
      </c>
      <c r="AV2362" s="32">
        <f t="shared" si="291"/>
        <v>37775.642289296797</v>
      </c>
      <c r="AW2362" s="32">
        <f t="shared" si="292"/>
        <v>9.0431058353753063E-2</v>
      </c>
      <c r="AX2362" s="32">
        <f t="shared" si="293"/>
        <v>53781.939617911084</v>
      </c>
      <c r="AY2362" s="26">
        <v>2</v>
      </c>
      <c r="AZ2362" s="26">
        <v>1</v>
      </c>
      <c r="BA2362" s="26">
        <v>10899.24</v>
      </c>
      <c r="BB2362" s="26">
        <v>30.26</v>
      </c>
      <c r="BC2362" s="26">
        <v>111.71</v>
      </c>
      <c r="BD2362" s="26">
        <v>137.53</v>
      </c>
      <c r="BE2362" s="28">
        <v>7.0000000000000007E-2</v>
      </c>
      <c r="BF2362" s="28">
        <v>6.61</v>
      </c>
      <c r="BG2362" s="28">
        <v>0.68</v>
      </c>
      <c r="BH2362" s="28">
        <v>-31.91</v>
      </c>
      <c r="BI2362" s="28">
        <v>0.08</v>
      </c>
      <c r="BJ2362" s="28">
        <v>8.07</v>
      </c>
      <c r="BK2362" s="28">
        <v>0.71</v>
      </c>
      <c r="BL2362" s="28">
        <v>0.64</v>
      </c>
      <c r="BM2362" s="28">
        <v>0.08</v>
      </c>
      <c r="BN2362" s="28">
        <v>8.56</v>
      </c>
      <c r="BO2362" s="28">
        <v>0.73</v>
      </c>
      <c r="BP2362" s="28">
        <v>1.9</v>
      </c>
      <c r="BQ2362" s="26">
        <v>49.369998000000002</v>
      </c>
      <c r="BR2362" s="26">
        <v>3232.1223140000002</v>
      </c>
      <c r="BS2362" s="31">
        <f t="shared" si="295"/>
        <v>6.345127999999999</v>
      </c>
    </row>
    <row r="2363" spans="1:71">
      <c r="A2363" s="26">
        <v>42311346870000</v>
      </c>
      <c r="B2363" s="26" t="s">
        <v>9283</v>
      </c>
      <c r="C2363" t="s">
        <v>5164</v>
      </c>
      <c r="D2363" s="26" t="s">
        <v>223</v>
      </c>
      <c r="E2363" s="27" t="s">
        <v>726</v>
      </c>
      <c r="F2363" t="s">
        <v>66</v>
      </c>
      <c r="G2363" t="s">
        <v>67</v>
      </c>
      <c r="H2363" t="s">
        <v>5165</v>
      </c>
      <c r="I2363" t="s">
        <v>5166</v>
      </c>
      <c r="J2363" t="s">
        <v>470</v>
      </c>
      <c r="K2363" t="s">
        <v>9261</v>
      </c>
      <c r="L2363">
        <v>28.396339999999999</v>
      </c>
      <c r="M2363">
        <v>-98.620260000000002</v>
      </c>
      <c r="N2363" s="28">
        <v>2122095.86</v>
      </c>
      <c r="O2363" s="28">
        <v>204910.5</v>
      </c>
      <c r="P2363" s="26">
        <v>312</v>
      </c>
      <c r="Q2363" s="26">
        <v>10999</v>
      </c>
      <c r="R2363" s="26">
        <v>15553</v>
      </c>
      <c r="S2363" s="29" t="s">
        <v>72</v>
      </c>
      <c r="T2363" s="30">
        <v>40910</v>
      </c>
      <c r="U2363" s="30">
        <v>41097</v>
      </c>
      <c r="V2363" s="30">
        <v>41153</v>
      </c>
      <c r="W2363">
        <v>0</v>
      </c>
      <c r="X2363" s="26">
        <v>4055</v>
      </c>
      <c r="Y2363" s="26" t="s">
        <v>72</v>
      </c>
      <c r="Z2363" s="26" t="s">
        <v>72</v>
      </c>
      <c r="AA2363" s="26" t="s">
        <v>4069</v>
      </c>
      <c r="AB2363" s="31" t="s">
        <v>72</v>
      </c>
      <c r="AC2363" s="31" t="s">
        <v>72</v>
      </c>
      <c r="AD2363" s="26">
        <v>2628.1427784914663</v>
      </c>
      <c r="AE2363" s="26">
        <v>739</v>
      </c>
      <c r="AF2363" s="26" t="s">
        <v>72</v>
      </c>
      <c r="AG2363" s="26">
        <v>15363</v>
      </c>
      <c r="AH2363" s="28">
        <v>4.3597999999999998E-2</v>
      </c>
      <c r="AI2363">
        <v>9480</v>
      </c>
      <c r="AJ2363" s="26">
        <v>15884</v>
      </c>
      <c r="AK2363" s="28">
        <v>4.4246000000000001E-2</v>
      </c>
      <c r="AL2363">
        <v>9801</v>
      </c>
      <c r="AM2363" s="26">
        <v>15884</v>
      </c>
      <c r="AN2363" s="28">
        <v>4.4246000000000001E-2</v>
      </c>
      <c r="AO2363">
        <v>9801</v>
      </c>
      <c r="AP2363" s="32">
        <v>33424.96875</v>
      </c>
      <c r="AQ2363" s="36">
        <v>8.7845590241615423E-2</v>
      </c>
      <c r="AR2363" s="32">
        <f t="shared" si="294"/>
        <v>48973.638222765934</v>
      </c>
      <c r="AS2363" s="32">
        <f t="shared" si="296"/>
        <v>1</v>
      </c>
      <c r="AT2363" s="32">
        <f t="shared" si="297"/>
        <v>1</v>
      </c>
      <c r="AU2363" s="32">
        <f t="shared" si="298"/>
        <v>1</v>
      </c>
      <c r="AV2363" s="32">
        <f t="shared" si="291"/>
        <v>47314.259093711466</v>
      </c>
      <c r="AW2363" s="32">
        <f t="shared" si="292"/>
        <v>0.12434862835681197</v>
      </c>
      <c r="AX2363" s="32">
        <f t="shared" si="293"/>
        <v>69323.966312867196</v>
      </c>
      <c r="AY2363" s="26">
        <v>2</v>
      </c>
      <c r="AZ2363" s="26">
        <v>1</v>
      </c>
      <c r="BA2363" s="26">
        <v>10899.45</v>
      </c>
      <c r="BB2363" s="26">
        <v>30.23</v>
      </c>
      <c r="BC2363" s="26">
        <v>111.76</v>
      </c>
      <c r="BD2363" s="26">
        <v>137.54</v>
      </c>
      <c r="BE2363" s="28">
        <v>7.0000000000000007E-2</v>
      </c>
      <c r="BF2363" s="28">
        <v>6.61</v>
      </c>
      <c r="BG2363" s="28">
        <v>0.68</v>
      </c>
      <c r="BH2363" s="28">
        <v>-31.91</v>
      </c>
      <c r="BI2363" s="28">
        <v>0.08</v>
      </c>
      <c r="BJ2363" s="28">
        <v>8.07</v>
      </c>
      <c r="BK2363" s="28">
        <v>0.71</v>
      </c>
      <c r="BL2363" s="28">
        <v>0.64</v>
      </c>
      <c r="BM2363" s="28">
        <v>0.08</v>
      </c>
      <c r="BN2363" s="28">
        <v>8.56</v>
      </c>
      <c r="BO2363" s="28">
        <v>0.73</v>
      </c>
      <c r="BP2363" s="28">
        <v>1.91</v>
      </c>
      <c r="BQ2363" s="26">
        <v>49.369998000000002</v>
      </c>
      <c r="BR2363" s="26">
        <v>3232.1223140000002</v>
      </c>
      <c r="BS2363" s="31">
        <f t="shared" si="295"/>
        <v>6.3479679999999998</v>
      </c>
    </row>
    <row r="2364" spans="1:71">
      <c r="A2364" s="26">
        <v>42311347290000</v>
      </c>
      <c r="B2364" s="26" t="s">
        <v>9283</v>
      </c>
      <c r="C2364" t="s">
        <v>5167</v>
      </c>
      <c r="D2364" s="26" t="s">
        <v>766</v>
      </c>
      <c r="E2364" s="27" t="s">
        <v>726</v>
      </c>
      <c r="F2364" t="s">
        <v>66</v>
      </c>
      <c r="G2364" t="s">
        <v>67</v>
      </c>
      <c r="H2364" t="s">
        <v>5168</v>
      </c>
      <c r="I2364" t="s">
        <v>5169</v>
      </c>
      <c r="J2364" t="s">
        <v>1337</v>
      </c>
      <c r="K2364" t="s">
        <v>9261</v>
      </c>
      <c r="L2364">
        <v>28.49878</v>
      </c>
      <c r="M2364">
        <v>-98.504760000000005</v>
      </c>
      <c r="N2364" s="28">
        <v>2159074.0699999998</v>
      </c>
      <c r="O2364" s="28">
        <v>242294.57</v>
      </c>
      <c r="P2364" s="26">
        <v>242</v>
      </c>
      <c r="Q2364" s="26">
        <v>11378</v>
      </c>
      <c r="R2364" s="26">
        <v>18081</v>
      </c>
      <c r="S2364" s="29" t="s">
        <v>72</v>
      </c>
      <c r="T2364" s="30">
        <v>40937</v>
      </c>
      <c r="U2364" s="30">
        <v>40980</v>
      </c>
      <c r="V2364" s="30">
        <v>41000</v>
      </c>
      <c r="W2364">
        <v>3747</v>
      </c>
      <c r="X2364" s="26">
        <v>7296</v>
      </c>
      <c r="Y2364" s="26" t="s">
        <v>72</v>
      </c>
      <c r="Z2364" s="26" t="s">
        <v>72</v>
      </c>
      <c r="AA2364" s="26" t="s">
        <v>4069</v>
      </c>
      <c r="AB2364" s="31" t="s">
        <v>72</v>
      </c>
      <c r="AC2364" s="31" t="s">
        <v>72</v>
      </c>
      <c r="AD2364" s="26">
        <v>2648.2659231178923</v>
      </c>
      <c r="AE2364" s="26">
        <v>499.10000610351562</v>
      </c>
      <c r="AF2364" s="26" t="s">
        <v>72</v>
      </c>
      <c r="AG2364" s="26">
        <v>757</v>
      </c>
      <c r="AH2364" s="28">
        <v>8.5499999999999997E-4</v>
      </c>
      <c r="AI2364">
        <v>262</v>
      </c>
      <c r="AJ2364" s="26">
        <v>30797</v>
      </c>
      <c r="AK2364" s="28">
        <v>8.0807000000000004E-2</v>
      </c>
      <c r="AL2364">
        <v>1191</v>
      </c>
      <c r="AM2364" s="26">
        <v>30797</v>
      </c>
      <c r="AN2364" s="28">
        <v>8.0807000000000004E-2</v>
      </c>
      <c r="AO2364">
        <v>1191</v>
      </c>
      <c r="AP2364" s="32">
        <v>79068.6796875</v>
      </c>
      <c r="AQ2364" s="36">
        <v>0.20939489000233014</v>
      </c>
      <c r="AR2364" s="32">
        <f t="shared" si="294"/>
        <v>116131.57521791244</v>
      </c>
      <c r="AS2364" s="32">
        <f t="shared" si="296"/>
        <v>2</v>
      </c>
      <c r="AT2364" s="32">
        <f t="shared" si="297"/>
        <v>1</v>
      </c>
      <c r="AU2364" s="32">
        <f t="shared" si="298"/>
        <v>2</v>
      </c>
      <c r="AV2364" s="32">
        <f t="shared" si="291"/>
        <v>62205.896574321545</v>
      </c>
      <c r="AW2364" s="32">
        <f t="shared" si="292"/>
        <v>0.16473775611477179</v>
      </c>
      <c r="AX2364" s="32">
        <f t="shared" si="293"/>
        <v>91364.47940663615</v>
      </c>
      <c r="AY2364" s="26">
        <v>2</v>
      </c>
      <c r="AZ2364" s="26">
        <v>1</v>
      </c>
      <c r="BA2364" s="26">
        <v>10726.41</v>
      </c>
      <c r="BB2364" s="26">
        <v>40.44</v>
      </c>
      <c r="BC2364" s="26">
        <v>98.09</v>
      </c>
      <c r="BD2364" s="26">
        <v>135.30000000000001</v>
      </c>
      <c r="BE2364" s="28">
        <v>0.09</v>
      </c>
      <c r="BF2364" s="28">
        <v>8.66</v>
      </c>
      <c r="BG2364" s="28">
        <v>0.78</v>
      </c>
      <c r="BH2364" s="28">
        <v>7.3</v>
      </c>
      <c r="BI2364" s="28">
        <v>0.08</v>
      </c>
      <c r="BJ2364" s="28">
        <v>8.2200000000000006</v>
      </c>
      <c r="BK2364" s="28">
        <v>0.79</v>
      </c>
      <c r="BL2364" s="28">
        <v>1.35</v>
      </c>
      <c r="BM2364" s="28">
        <v>0.08</v>
      </c>
      <c r="BN2364" s="28">
        <v>8.1999999999999993</v>
      </c>
      <c r="BO2364" s="28">
        <v>0.78</v>
      </c>
      <c r="BP2364" s="28">
        <v>1.24</v>
      </c>
      <c r="BQ2364" s="26">
        <v>44.994700999999999</v>
      </c>
      <c r="BR2364" s="26">
        <v>1557.2028800000001</v>
      </c>
      <c r="BS2364" s="31">
        <f t="shared" si="295"/>
        <v>6.199288000000001</v>
      </c>
    </row>
    <row r="2365" spans="1:71">
      <c r="A2365" s="26">
        <v>42311347820000</v>
      </c>
      <c r="B2365" s="26" t="s">
        <v>9283</v>
      </c>
      <c r="C2365" t="s">
        <v>5170</v>
      </c>
      <c r="D2365" s="26" t="s">
        <v>766</v>
      </c>
      <c r="E2365" s="27" t="s">
        <v>726</v>
      </c>
      <c r="F2365" t="s">
        <v>66</v>
      </c>
      <c r="G2365" t="s">
        <v>67</v>
      </c>
      <c r="H2365" t="s">
        <v>5138</v>
      </c>
      <c r="I2365" t="s">
        <v>5139</v>
      </c>
      <c r="J2365" t="s">
        <v>267</v>
      </c>
      <c r="K2365" t="s">
        <v>9261</v>
      </c>
      <c r="L2365">
        <v>28.475999999999999</v>
      </c>
      <c r="M2365">
        <v>-98.470119999999994</v>
      </c>
      <c r="N2365" s="28">
        <v>2170238.1</v>
      </c>
      <c r="O2365" s="28">
        <v>234061.03</v>
      </c>
      <c r="P2365" s="26">
        <v>280.98001098632813</v>
      </c>
      <c r="Q2365" s="26">
        <v>11354</v>
      </c>
      <c r="R2365" s="26">
        <v>17931</v>
      </c>
      <c r="S2365" s="29" t="s">
        <v>72</v>
      </c>
      <c r="T2365" s="30">
        <v>41006</v>
      </c>
      <c r="U2365" s="30">
        <v>41134</v>
      </c>
      <c r="V2365" s="30">
        <v>41122</v>
      </c>
      <c r="W2365">
        <v>3266</v>
      </c>
      <c r="X2365" s="26">
        <v>6401</v>
      </c>
      <c r="Y2365" s="26" t="s">
        <v>72</v>
      </c>
      <c r="Z2365" s="26" t="s">
        <v>72</v>
      </c>
      <c r="AA2365" s="26" t="s">
        <v>4069</v>
      </c>
      <c r="AB2365" s="31" t="s">
        <v>72</v>
      </c>
      <c r="AC2365" s="31" t="s">
        <v>72</v>
      </c>
      <c r="AD2365" s="26">
        <v>1820.3429462197973</v>
      </c>
      <c r="AE2365" s="26">
        <v>362</v>
      </c>
      <c r="AF2365" s="26" t="s">
        <v>72</v>
      </c>
      <c r="AG2365" s="26">
        <v>2316</v>
      </c>
      <c r="AH2365" s="28">
        <v>4.1190000000000003E-3</v>
      </c>
      <c r="AI2365">
        <v>2068</v>
      </c>
      <c r="AJ2365" s="26">
        <v>2566</v>
      </c>
      <c r="AK2365" s="28">
        <v>4.6049999999999997E-3</v>
      </c>
      <c r="AL2365">
        <v>2292</v>
      </c>
      <c r="AM2365" s="26">
        <v>2566</v>
      </c>
      <c r="AN2365" s="28">
        <v>4.6049999999999997E-3</v>
      </c>
      <c r="AO2365">
        <v>2292</v>
      </c>
      <c r="AP2365" s="32">
        <v>3510.54345703125</v>
      </c>
      <c r="AQ2365" s="36">
        <v>6.3903930194048981E-3</v>
      </c>
      <c r="AR2365" s="32">
        <f t="shared" si="294"/>
        <v>4641.6430214659167</v>
      </c>
      <c r="AS2365" s="32">
        <f t="shared" si="296"/>
        <v>1</v>
      </c>
      <c r="AT2365" s="32">
        <f t="shared" si="297"/>
        <v>1</v>
      </c>
      <c r="AU2365" s="32">
        <f t="shared" si="298"/>
        <v>1</v>
      </c>
      <c r="AV2365" s="32">
        <f t="shared" si="291"/>
        <v>3148.0267838399272</v>
      </c>
      <c r="AW2365" s="32">
        <f t="shared" si="292"/>
        <v>5.7304883504740054E-3</v>
      </c>
      <c r="AX2365" s="32">
        <f t="shared" si="293"/>
        <v>4162.3232218738267</v>
      </c>
      <c r="AY2365" s="26">
        <v>2</v>
      </c>
      <c r="AZ2365" s="26">
        <v>1</v>
      </c>
      <c r="BA2365" s="26">
        <v>11331.17</v>
      </c>
      <c r="BB2365" s="26">
        <v>37.5</v>
      </c>
      <c r="BC2365" s="26">
        <v>120.76</v>
      </c>
      <c r="BD2365" s="26">
        <v>160.38</v>
      </c>
      <c r="BE2365" s="28">
        <v>0.09</v>
      </c>
      <c r="BF2365" s="28">
        <v>9.51</v>
      </c>
      <c r="BG2365" s="28">
        <v>0.81</v>
      </c>
      <c r="BH2365" s="28">
        <v>9.48</v>
      </c>
      <c r="BI2365" s="28">
        <v>0.08</v>
      </c>
      <c r="BJ2365" s="28">
        <v>8.36</v>
      </c>
      <c r="BK2365" s="28">
        <v>0.8</v>
      </c>
      <c r="BL2365" s="28">
        <v>1.9</v>
      </c>
      <c r="BM2365" s="28">
        <v>0.08</v>
      </c>
      <c r="BN2365" s="28">
        <v>8.39</v>
      </c>
      <c r="BO2365" s="28">
        <v>0.79</v>
      </c>
      <c r="BP2365" s="28">
        <v>1.53</v>
      </c>
      <c r="BQ2365" s="26">
        <v>48.765098000000002</v>
      </c>
      <c r="BR2365" s="26">
        <v>2552.658203</v>
      </c>
      <c r="BS2365" s="31">
        <f t="shared" si="295"/>
        <v>7.7286400000000004</v>
      </c>
    </row>
    <row r="2366" spans="1:71">
      <c r="A2366" s="26">
        <v>42311347830000</v>
      </c>
      <c r="B2366" s="26" t="s">
        <v>9283</v>
      </c>
      <c r="C2366" t="s">
        <v>5171</v>
      </c>
      <c r="D2366" s="26" t="s">
        <v>766</v>
      </c>
      <c r="E2366" s="27" t="s">
        <v>726</v>
      </c>
      <c r="F2366" t="s">
        <v>66</v>
      </c>
      <c r="G2366" t="s">
        <v>67</v>
      </c>
      <c r="H2366" t="s">
        <v>5138</v>
      </c>
      <c r="I2366" t="s">
        <v>5139</v>
      </c>
      <c r="J2366" t="s">
        <v>686</v>
      </c>
      <c r="K2366" t="s">
        <v>9261</v>
      </c>
      <c r="L2366">
        <v>28.475999999999999</v>
      </c>
      <c r="M2366">
        <v>-98.470219999999998</v>
      </c>
      <c r="N2366" s="28">
        <v>2170205.9700000002</v>
      </c>
      <c r="O2366" s="28">
        <v>234060.88</v>
      </c>
      <c r="P2366" s="26">
        <v>280.94000244140625</v>
      </c>
      <c r="Q2366" s="26">
        <v>11440</v>
      </c>
      <c r="R2366" s="26">
        <v>16631</v>
      </c>
      <c r="S2366" s="29" t="s">
        <v>72</v>
      </c>
      <c r="T2366" s="30">
        <v>41044</v>
      </c>
      <c r="U2366" s="30">
        <v>41134</v>
      </c>
      <c r="V2366" s="30">
        <v>41122</v>
      </c>
      <c r="W2366">
        <v>2721</v>
      </c>
      <c r="X2366" s="26">
        <v>5740</v>
      </c>
      <c r="Y2366" s="26" t="s">
        <v>72</v>
      </c>
      <c r="Z2366" s="26" t="s">
        <v>72</v>
      </c>
      <c r="AA2366" s="26" t="s">
        <v>4069</v>
      </c>
      <c r="AB2366" s="31" t="s">
        <v>72</v>
      </c>
      <c r="AC2366" s="31" t="s">
        <v>72</v>
      </c>
      <c r="AD2366" s="26">
        <v>1809.4665062174088</v>
      </c>
      <c r="AE2366" s="26">
        <v>352</v>
      </c>
      <c r="AF2366" s="26" t="s">
        <v>72</v>
      </c>
      <c r="AG2366" s="26">
        <v>2251</v>
      </c>
      <c r="AH2366" s="28">
        <v>3.9769999999999996E-3</v>
      </c>
      <c r="AI2366">
        <v>1681</v>
      </c>
      <c r="AJ2366" s="26">
        <v>2493</v>
      </c>
      <c r="AK2366" s="28">
        <v>4.4470000000000004E-3</v>
      </c>
      <c r="AL2366">
        <v>1861</v>
      </c>
      <c r="AM2366" s="26">
        <v>2493</v>
      </c>
      <c r="AN2366" s="28">
        <v>4.4470000000000004E-3</v>
      </c>
      <c r="AO2366">
        <v>1861</v>
      </c>
      <c r="AP2366" s="32">
        <v>3410.149169921875</v>
      </c>
      <c r="AQ2366" s="36">
        <v>6.1705507041787322E-3</v>
      </c>
      <c r="AR2366" s="32">
        <f t="shared" si="294"/>
        <v>4502.3366445615102</v>
      </c>
      <c r="AS2366" s="32">
        <f t="shared" si="296"/>
        <v>1</v>
      </c>
      <c r="AT2366" s="32">
        <f t="shared" si="297"/>
        <v>1</v>
      </c>
      <c r="AU2366" s="32">
        <f t="shared" si="298"/>
        <v>1</v>
      </c>
      <c r="AV2366" s="32">
        <f t="shared" si="291"/>
        <v>3410.149169921875</v>
      </c>
      <c r="AW2366" s="32">
        <f t="shared" si="292"/>
        <v>6.1705507041787322E-3</v>
      </c>
      <c r="AX2366" s="32">
        <f t="shared" si="293"/>
        <v>4502.3366445615102</v>
      </c>
      <c r="AY2366" s="26">
        <v>2</v>
      </c>
      <c r="AZ2366" s="26">
        <v>1</v>
      </c>
      <c r="BA2366" s="26">
        <v>11330.36</v>
      </c>
      <c r="BB2366" s="26">
        <v>37.49</v>
      </c>
      <c r="BC2366" s="26">
        <v>120.71</v>
      </c>
      <c r="BD2366" s="26">
        <v>160.33000000000001</v>
      </c>
      <c r="BE2366" s="28">
        <v>0.09</v>
      </c>
      <c r="BF2366" s="28">
        <v>9.51</v>
      </c>
      <c r="BG2366" s="28">
        <v>0.81</v>
      </c>
      <c r="BH2366" s="28">
        <v>9.4700000000000006</v>
      </c>
      <c r="BI2366" s="28">
        <v>0.08</v>
      </c>
      <c r="BJ2366" s="28">
        <v>8.36</v>
      </c>
      <c r="BK2366" s="28">
        <v>0.8</v>
      </c>
      <c r="BL2366" s="28">
        <v>1.89</v>
      </c>
      <c r="BM2366" s="28">
        <v>0.08</v>
      </c>
      <c r="BN2366" s="28">
        <v>8.39</v>
      </c>
      <c r="BO2366" s="28">
        <v>0.79</v>
      </c>
      <c r="BP2366" s="28">
        <v>1.53</v>
      </c>
      <c r="BQ2366" s="26">
        <v>48.765098000000002</v>
      </c>
      <c r="BR2366" s="26">
        <v>2552.658203</v>
      </c>
      <c r="BS2366" s="31">
        <f t="shared" si="295"/>
        <v>7.7254399999999999</v>
      </c>
    </row>
    <row r="2367" spans="1:71">
      <c r="A2367" s="26">
        <v>42311348410000</v>
      </c>
      <c r="B2367" s="26" t="s">
        <v>9283</v>
      </c>
      <c r="C2367" t="s">
        <v>5172</v>
      </c>
      <c r="D2367" s="26" t="s">
        <v>118</v>
      </c>
      <c r="E2367" s="27" t="s">
        <v>726</v>
      </c>
      <c r="F2367" t="s">
        <v>66</v>
      </c>
      <c r="G2367" t="s">
        <v>67</v>
      </c>
      <c r="H2367" t="s">
        <v>3593</v>
      </c>
      <c r="I2367" t="s">
        <v>3594</v>
      </c>
      <c r="J2367" t="s">
        <v>158</v>
      </c>
      <c r="K2367" t="s">
        <v>9261</v>
      </c>
      <c r="L2367">
        <v>28.456630000000001</v>
      </c>
      <c r="M2367">
        <v>-98.601680000000002</v>
      </c>
      <c r="N2367" s="28">
        <v>2127995.12</v>
      </c>
      <c r="O2367" s="28">
        <v>226850.74</v>
      </c>
      <c r="P2367" s="26">
        <v>279</v>
      </c>
      <c r="Q2367" s="26">
        <v>11014</v>
      </c>
      <c r="R2367" s="26">
        <v>16715</v>
      </c>
      <c r="S2367" s="29" t="s">
        <v>72</v>
      </c>
      <c r="T2367" s="30">
        <v>41072</v>
      </c>
      <c r="U2367" s="30">
        <v>41136</v>
      </c>
      <c r="V2367" s="30">
        <v>41122</v>
      </c>
      <c r="W2367">
        <v>5391300</v>
      </c>
      <c r="X2367" s="26">
        <v>5675</v>
      </c>
      <c r="Y2367" s="26" t="s">
        <v>72</v>
      </c>
      <c r="Z2367" s="26" t="s">
        <v>72</v>
      </c>
      <c r="AA2367" s="26" t="s">
        <v>4069</v>
      </c>
      <c r="AB2367" s="31" t="s">
        <v>72</v>
      </c>
      <c r="AC2367" s="31" t="s">
        <v>72</v>
      </c>
      <c r="AD2367" s="26">
        <v>2062.9171382850004</v>
      </c>
      <c r="AE2367" s="26">
        <v>716</v>
      </c>
      <c r="AF2367" s="26" t="s">
        <v>72</v>
      </c>
      <c r="AG2367" s="26">
        <v>22008</v>
      </c>
      <c r="AH2367" s="28">
        <v>4.5159999999999999E-2</v>
      </c>
      <c r="AI2367">
        <v>8475</v>
      </c>
      <c r="AJ2367" s="26">
        <v>24544</v>
      </c>
      <c r="AK2367" s="28">
        <v>5.0741000000000001E-2</v>
      </c>
      <c r="AL2367">
        <v>8767</v>
      </c>
      <c r="AM2367" s="26">
        <v>24544</v>
      </c>
      <c r="AN2367" s="28">
        <v>5.0741000000000001E-2</v>
      </c>
      <c r="AO2367">
        <v>8767</v>
      </c>
      <c r="AP2367" s="32">
        <v>41869.68359375</v>
      </c>
      <c r="AQ2367" s="36">
        <v>8.6373687860117176E-2</v>
      </c>
      <c r="AR2367" s="32">
        <f t="shared" si="294"/>
        <v>57157.826344990739</v>
      </c>
      <c r="AS2367" s="32">
        <f t="shared" si="296"/>
        <v>1</v>
      </c>
      <c r="AT2367" s="32">
        <f t="shared" si="297"/>
        <v>1</v>
      </c>
      <c r="AU2367" s="32">
        <f t="shared" si="298"/>
        <v>1</v>
      </c>
      <c r="AV2367" s="32">
        <f t="shared" si="291"/>
        <v>42349.248251651981</v>
      </c>
      <c r="AW2367" s="32">
        <f t="shared" si="292"/>
        <v>8.7362990011818964E-2</v>
      </c>
      <c r="AX2367" s="32">
        <f t="shared" si="293"/>
        <v>57812.497483743929</v>
      </c>
      <c r="AY2367" s="26">
        <v>2</v>
      </c>
      <c r="AZ2367" s="26">
        <v>1</v>
      </c>
      <c r="BA2367" s="26">
        <v>10112.32</v>
      </c>
      <c r="BB2367" s="26">
        <v>46.56</v>
      </c>
      <c r="BC2367" s="26">
        <v>70.430000000000007</v>
      </c>
      <c r="BD2367" s="26">
        <v>117.01</v>
      </c>
      <c r="BE2367" s="28">
        <v>7.0000000000000007E-2</v>
      </c>
      <c r="BF2367" s="28">
        <v>6.45</v>
      </c>
      <c r="BG2367" s="28">
        <v>0.67</v>
      </c>
      <c r="BH2367" s="28">
        <v>-20.88</v>
      </c>
      <c r="BI2367" s="28">
        <v>0.08</v>
      </c>
      <c r="BJ2367" s="28">
        <v>8.07</v>
      </c>
      <c r="BK2367" s="28">
        <v>0.72</v>
      </c>
      <c r="BL2367" s="28">
        <v>0.7</v>
      </c>
      <c r="BM2367" s="28">
        <v>0.08</v>
      </c>
      <c r="BN2367" s="28">
        <v>8.0500000000000007</v>
      </c>
      <c r="BO2367" s="28">
        <v>0.73</v>
      </c>
      <c r="BP2367" s="28">
        <v>0.92</v>
      </c>
      <c r="BQ2367" s="26">
        <v>46.137099999999997</v>
      </c>
      <c r="BR2367" s="26">
        <v>1658.8770750000001</v>
      </c>
      <c r="BS2367" s="31">
        <f t="shared" si="295"/>
        <v>4.0567679999999999</v>
      </c>
    </row>
    <row r="2368" spans="1:71">
      <c r="A2368" s="26">
        <v>42311348710000</v>
      </c>
      <c r="B2368" s="26" t="s">
        <v>9283</v>
      </c>
      <c r="C2368" t="s">
        <v>5173</v>
      </c>
      <c r="D2368" s="26" t="s">
        <v>223</v>
      </c>
      <c r="E2368" s="27" t="s">
        <v>726</v>
      </c>
      <c r="F2368" t="s">
        <v>66</v>
      </c>
      <c r="G2368" t="s">
        <v>67</v>
      </c>
      <c r="H2368" t="s">
        <v>5174</v>
      </c>
      <c r="I2368" t="s">
        <v>5175</v>
      </c>
      <c r="J2368" t="s">
        <v>70</v>
      </c>
      <c r="K2368" t="s">
        <v>9261</v>
      </c>
      <c r="L2368">
        <v>28.399380000000001</v>
      </c>
      <c r="M2368">
        <v>-98.631249999999994</v>
      </c>
      <c r="N2368" s="28">
        <v>2118558.83</v>
      </c>
      <c r="O2368" s="28">
        <v>206004.48000000001</v>
      </c>
      <c r="P2368" s="26">
        <v>300</v>
      </c>
      <c r="Q2368" s="26">
        <v>11188</v>
      </c>
      <c r="R2368" s="26">
        <v>16425</v>
      </c>
      <c r="S2368" s="29" t="s">
        <v>72</v>
      </c>
      <c r="T2368" s="30">
        <v>41039</v>
      </c>
      <c r="U2368" s="30">
        <v>41156</v>
      </c>
      <c r="V2368" s="30">
        <v>41153</v>
      </c>
      <c r="W2368">
        <v>0</v>
      </c>
      <c r="X2368" s="26">
        <v>5553</v>
      </c>
      <c r="Y2368" s="26" t="s">
        <v>72</v>
      </c>
      <c r="Z2368" s="26" t="s">
        <v>72</v>
      </c>
      <c r="AA2368" s="26" t="s">
        <v>4069</v>
      </c>
      <c r="AB2368" s="31" t="s">
        <v>72</v>
      </c>
      <c r="AC2368" s="31" t="s">
        <v>72</v>
      </c>
      <c r="AD2368" s="26">
        <v>1913.7179878783982</v>
      </c>
      <c r="AE2368" s="26">
        <v>655</v>
      </c>
      <c r="AF2368" s="26" t="s">
        <v>72</v>
      </c>
      <c r="AG2368" s="26">
        <v>54470</v>
      </c>
      <c r="AH2368" s="28">
        <v>0.102173</v>
      </c>
      <c r="AI2368">
        <v>26694</v>
      </c>
      <c r="AJ2368" s="26">
        <v>61381</v>
      </c>
      <c r="AK2368" s="28">
        <v>0.11715200000000001</v>
      </c>
      <c r="AL2368">
        <v>30081</v>
      </c>
      <c r="AM2368" s="26">
        <v>61381</v>
      </c>
      <c r="AN2368" s="28">
        <v>0.11715200000000001</v>
      </c>
      <c r="AO2368">
        <v>30081</v>
      </c>
      <c r="AP2368" s="32">
        <v>171357.09375</v>
      </c>
      <c r="AQ2368" s="36">
        <v>0.32792915265994005</v>
      </c>
      <c r="AR2368" s="32">
        <f t="shared" si="294"/>
        <v>229400.55377080938</v>
      </c>
      <c r="AS2368" s="32">
        <f t="shared" si="296"/>
        <v>4</v>
      </c>
      <c r="AT2368" s="32">
        <f t="shared" si="297"/>
        <v>1</v>
      </c>
      <c r="AU2368" s="32">
        <f t="shared" si="298"/>
        <v>3</v>
      </c>
      <c r="AV2368" s="32">
        <f t="shared" si="291"/>
        <v>177127.62797136683</v>
      </c>
      <c r="AW2368" s="32">
        <f t="shared" si="292"/>
        <v>0.33897232779903763</v>
      </c>
      <c r="AX2368" s="32">
        <f t="shared" si="293"/>
        <v>237125.72999179648</v>
      </c>
      <c r="AY2368" s="26">
        <v>2</v>
      </c>
      <c r="AZ2368" s="26">
        <v>1</v>
      </c>
      <c r="BA2368" s="26">
        <v>10834.28</v>
      </c>
      <c r="BB2368" s="26">
        <v>38.42</v>
      </c>
      <c r="BC2368" s="26">
        <v>96.64</v>
      </c>
      <c r="BD2368" s="26">
        <v>132.62</v>
      </c>
      <c r="BE2368" s="28">
        <v>7.0000000000000007E-2</v>
      </c>
      <c r="BF2368" s="28">
        <v>7.05</v>
      </c>
      <c r="BG2368" s="28">
        <v>0.7</v>
      </c>
      <c r="BH2368" s="28">
        <v>-32.549999999999997</v>
      </c>
      <c r="BI2368" s="28">
        <v>0.08</v>
      </c>
      <c r="BJ2368" s="28">
        <v>7.79</v>
      </c>
      <c r="BK2368" s="28">
        <v>0.7</v>
      </c>
      <c r="BL2368" s="28">
        <v>-1.1599999999999999</v>
      </c>
      <c r="BM2368" s="28">
        <v>0.08</v>
      </c>
      <c r="BN2368" s="28">
        <v>8.33</v>
      </c>
      <c r="BO2368" s="28">
        <v>0.73</v>
      </c>
      <c r="BP2368" s="28">
        <v>0.04</v>
      </c>
      <c r="BQ2368" s="26">
        <v>49.369998000000002</v>
      </c>
      <c r="BR2368" s="26">
        <v>3000.687011</v>
      </c>
      <c r="BS2368" s="31">
        <f t="shared" si="295"/>
        <v>5.4118399999999998</v>
      </c>
    </row>
    <row r="2369" spans="1:71">
      <c r="A2369" s="26">
        <v>42311349350000</v>
      </c>
      <c r="B2369" s="26" t="s">
        <v>9283</v>
      </c>
      <c r="C2369" t="s">
        <v>5176</v>
      </c>
      <c r="D2369" s="26" t="s">
        <v>738</v>
      </c>
      <c r="E2369" s="27" t="s">
        <v>726</v>
      </c>
      <c r="F2369" t="s">
        <v>66</v>
      </c>
      <c r="G2369" t="s">
        <v>67</v>
      </c>
      <c r="H2369" t="s">
        <v>749</v>
      </c>
      <c r="I2369" t="s">
        <v>750</v>
      </c>
      <c r="J2369" t="s">
        <v>245</v>
      </c>
      <c r="K2369" t="s">
        <v>9261</v>
      </c>
      <c r="L2369">
        <v>28.425640000000001</v>
      </c>
      <c r="M2369">
        <v>-98.565629999999999</v>
      </c>
      <c r="N2369" s="28">
        <v>2139621.13</v>
      </c>
      <c r="O2369" s="28">
        <v>215624.6</v>
      </c>
      <c r="P2369" s="26">
        <v>295</v>
      </c>
      <c r="Q2369" s="26">
        <v>11237</v>
      </c>
      <c r="R2369" s="26">
        <v>18275</v>
      </c>
      <c r="S2369" s="29" t="s">
        <v>72</v>
      </c>
      <c r="T2369" s="30">
        <v>41105</v>
      </c>
      <c r="U2369" s="30">
        <v>41136</v>
      </c>
      <c r="V2369" s="30">
        <v>41153</v>
      </c>
      <c r="W2369">
        <v>297180</v>
      </c>
      <c r="X2369" s="26">
        <v>7509</v>
      </c>
      <c r="Y2369" s="26" t="s">
        <v>72</v>
      </c>
      <c r="Z2369" s="26" t="s">
        <v>72</v>
      </c>
      <c r="AA2369" s="26" t="s">
        <v>4069</v>
      </c>
      <c r="AB2369" s="31" t="s">
        <v>72</v>
      </c>
      <c r="AC2369" s="31" t="s">
        <v>72</v>
      </c>
      <c r="AD2369" s="26">
        <v>2668.8355776847347</v>
      </c>
      <c r="AE2369" s="26" t="s">
        <v>72</v>
      </c>
      <c r="AF2369" s="26" t="s">
        <v>72</v>
      </c>
      <c r="AG2369" s="26">
        <v>15913</v>
      </c>
      <c r="AH2369" s="28">
        <v>4.0023000000000003E-2</v>
      </c>
      <c r="AI2369">
        <v>956</v>
      </c>
      <c r="AJ2369" s="26">
        <v>17566</v>
      </c>
      <c r="AK2369" s="28">
        <v>4.7169000000000003E-2</v>
      </c>
      <c r="AL2369">
        <v>1056</v>
      </c>
      <c r="AM2369" s="26">
        <v>17566</v>
      </c>
      <c r="AN2369" s="28">
        <v>4.7169000000000003E-2</v>
      </c>
      <c r="AO2369">
        <v>1056</v>
      </c>
      <c r="AP2369" s="32">
        <v>31933.626953125</v>
      </c>
      <c r="AQ2369" s="36">
        <v>8.5225599737012173E-2</v>
      </c>
      <c r="AR2369" s="32">
        <f t="shared" si="294"/>
        <v>47018.558106576151</v>
      </c>
      <c r="AS2369" s="32">
        <f t="shared" si="296"/>
        <v>1</v>
      </c>
      <c r="AT2369" s="32">
        <f t="shared" si="297"/>
        <v>1</v>
      </c>
      <c r="AU2369" s="32">
        <f t="shared" si="298"/>
        <v>1</v>
      </c>
      <c r="AV2369" s="32">
        <f t="shared" si="291"/>
        <v>24410.576469694697</v>
      </c>
      <c r="AW2369" s="32">
        <f t="shared" si="292"/>
        <v>6.5147814954115049E-2</v>
      </c>
      <c r="AX2369" s="32">
        <f t="shared" si="293"/>
        <v>35941.739716573065</v>
      </c>
      <c r="AY2369" s="26">
        <v>2</v>
      </c>
      <c r="AZ2369" s="26">
        <v>1</v>
      </c>
      <c r="BA2369" s="26">
        <v>10882.26</v>
      </c>
      <c r="BB2369" s="26">
        <v>25.79</v>
      </c>
      <c r="BC2369" s="26">
        <v>107.46</v>
      </c>
      <c r="BD2369" s="26">
        <v>134.18</v>
      </c>
      <c r="BE2369" s="28">
        <v>7.0000000000000007E-2</v>
      </c>
      <c r="BF2369" s="28">
        <v>7.01</v>
      </c>
      <c r="BG2369" s="28">
        <v>0.68</v>
      </c>
      <c r="BH2369" s="28">
        <v>-14.49</v>
      </c>
      <c r="BI2369" s="28">
        <v>0.08</v>
      </c>
      <c r="BJ2369" s="28">
        <v>8.51</v>
      </c>
      <c r="BK2369" s="28">
        <v>0.74</v>
      </c>
      <c r="BL2369" s="28">
        <v>2.68</v>
      </c>
      <c r="BM2369" s="28">
        <v>0.08</v>
      </c>
      <c r="BN2369" s="28">
        <v>8.58</v>
      </c>
      <c r="BO2369" s="28">
        <v>0.75</v>
      </c>
      <c r="BP2369" s="28">
        <v>2.88</v>
      </c>
      <c r="BQ2369" s="26">
        <v>45.549399999999999</v>
      </c>
      <c r="BR2369" s="26">
        <v>2177.3566890000002</v>
      </c>
      <c r="BS2369" s="31">
        <f t="shared" si="295"/>
        <v>6.3616320000000002</v>
      </c>
    </row>
    <row r="2370" spans="1:71">
      <c r="A2370" s="26">
        <v>42311349800000</v>
      </c>
      <c r="B2370" s="26" t="s">
        <v>9283</v>
      </c>
      <c r="C2370" t="s">
        <v>5177</v>
      </c>
      <c r="D2370" s="26" t="s">
        <v>738</v>
      </c>
      <c r="E2370" s="27" t="s">
        <v>726</v>
      </c>
      <c r="F2370" t="s">
        <v>66</v>
      </c>
      <c r="G2370" t="s">
        <v>67</v>
      </c>
      <c r="H2370" t="s">
        <v>5178</v>
      </c>
      <c r="I2370" t="s">
        <v>5179</v>
      </c>
      <c r="J2370" t="s">
        <v>76</v>
      </c>
      <c r="K2370" t="s">
        <v>9261</v>
      </c>
      <c r="L2370">
        <v>28.45195</v>
      </c>
      <c r="M2370">
        <v>-98.475380000000001</v>
      </c>
      <c r="N2370" s="28">
        <v>2168587.42</v>
      </c>
      <c r="O2370" s="28">
        <v>225309.33</v>
      </c>
      <c r="P2370" s="26">
        <v>323.79998779296875</v>
      </c>
      <c r="Q2370" s="26">
        <v>11548</v>
      </c>
      <c r="R2370" s="26">
        <v>18940</v>
      </c>
      <c r="S2370" s="29" t="s">
        <v>72</v>
      </c>
      <c r="T2370" s="30">
        <v>41119</v>
      </c>
      <c r="U2370" s="30">
        <v>41162</v>
      </c>
      <c r="V2370" s="30">
        <v>41183</v>
      </c>
      <c r="W2370">
        <v>330360</v>
      </c>
      <c r="X2370" s="26">
        <v>7613</v>
      </c>
      <c r="Y2370" s="26" t="s">
        <v>72</v>
      </c>
      <c r="Z2370" s="26" t="s">
        <v>72</v>
      </c>
      <c r="AA2370" s="26" t="s">
        <v>4069</v>
      </c>
      <c r="AB2370" s="31" t="s">
        <v>72</v>
      </c>
      <c r="AC2370" s="31" t="s">
        <v>72</v>
      </c>
      <c r="AD2370" s="26">
        <v>2608.7125506072875</v>
      </c>
      <c r="AE2370" s="26" t="s">
        <v>72</v>
      </c>
      <c r="AF2370" s="26" t="s">
        <v>72</v>
      </c>
      <c r="AG2370" s="26">
        <v>27304</v>
      </c>
      <c r="AH2370" s="28">
        <v>7.5383000000000006E-2</v>
      </c>
      <c r="AI2370">
        <v>9725</v>
      </c>
      <c r="AJ2370" s="26">
        <v>27304</v>
      </c>
      <c r="AK2370" s="28">
        <v>7.5383000000000006E-2</v>
      </c>
      <c r="AL2370">
        <v>9725</v>
      </c>
      <c r="AM2370" s="26">
        <v>27304</v>
      </c>
      <c r="AN2370" s="28">
        <v>7.5383000000000006E-2</v>
      </c>
      <c r="AO2370">
        <v>9725</v>
      </c>
      <c r="AP2370" s="32">
        <v>52357.1171875</v>
      </c>
      <c r="AQ2370" s="36">
        <v>0.13658466872064778</v>
      </c>
      <c r="AR2370" s="32">
        <f t="shared" si="294"/>
        <v>76532.603551054664</v>
      </c>
      <c r="AS2370" s="32">
        <f t="shared" si="296"/>
        <v>2</v>
      </c>
      <c r="AT2370" s="32">
        <f t="shared" si="297"/>
        <v>1</v>
      </c>
      <c r="AU2370" s="32">
        <f t="shared" si="298"/>
        <v>1</v>
      </c>
      <c r="AV2370" s="32">
        <f t="shared" si="291"/>
        <v>39475.877138611584</v>
      </c>
      <c r="AW2370" s="32">
        <f t="shared" si="292"/>
        <v>0.10298121613772734</v>
      </c>
      <c r="AX2370" s="32">
        <f t="shared" si="293"/>
        <v>57703.552394989325</v>
      </c>
      <c r="AY2370" s="26">
        <v>2</v>
      </c>
      <c r="AZ2370" s="26">
        <v>1</v>
      </c>
      <c r="BA2370" s="26">
        <v>11517.11</v>
      </c>
      <c r="BB2370" s="26">
        <v>30.14</v>
      </c>
      <c r="BC2370" s="26">
        <v>131.43</v>
      </c>
      <c r="BD2370" s="26">
        <v>165.16</v>
      </c>
      <c r="BE2370" s="28">
        <v>0.09</v>
      </c>
      <c r="BF2370" s="28">
        <v>9.43</v>
      </c>
      <c r="BG2370" s="28">
        <v>0.79</v>
      </c>
      <c r="BH2370" s="28">
        <v>6.97</v>
      </c>
      <c r="BI2370" s="28">
        <v>0.08</v>
      </c>
      <c r="BJ2370" s="28">
        <v>8.49</v>
      </c>
      <c r="BK2370" s="28">
        <v>0.79</v>
      </c>
      <c r="BL2370" s="28">
        <v>2.2599999999999998</v>
      </c>
      <c r="BM2370" s="28">
        <v>0.08</v>
      </c>
      <c r="BN2370" s="28">
        <v>8.5299999999999994</v>
      </c>
      <c r="BO2370" s="28">
        <v>0.79</v>
      </c>
      <c r="BP2370" s="28">
        <v>1.89</v>
      </c>
      <c r="BQ2370" s="26">
        <v>50.047798</v>
      </c>
      <c r="BR2370" s="26">
        <v>15519.936523</v>
      </c>
      <c r="BS2370" s="31">
        <f t="shared" si="295"/>
        <v>8.306376000000002</v>
      </c>
    </row>
    <row r="2371" spans="1:71">
      <c r="A2371" s="26">
        <v>42311349960000</v>
      </c>
      <c r="B2371" s="26" t="s">
        <v>9283</v>
      </c>
      <c r="C2371" t="s">
        <v>5180</v>
      </c>
      <c r="D2371" s="26" t="s">
        <v>118</v>
      </c>
      <c r="E2371" s="27" t="s">
        <v>726</v>
      </c>
      <c r="F2371" t="s">
        <v>66</v>
      </c>
      <c r="G2371" t="s">
        <v>67</v>
      </c>
      <c r="H2371" t="s">
        <v>5181</v>
      </c>
      <c r="I2371" t="s">
        <v>5182</v>
      </c>
      <c r="J2371" t="s">
        <v>70</v>
      </c>
      <c r="K2371" t="s">
        <v>9261</v>
      </c>
      <c r="L2371">
        <v>28.480789999999999</v>
      </c>
      <c r="M2371">
        <v>-98.566599999999994</v>
      </c>
      <c r="N2371" s="28">
        <v>2139235.0299999998</v>
      </c>
      <c r="O2371" s="28">
        <v>235674.92</v>
      </c>
      <c r="P2371" s="26">
        <v>241</v>
      </c>
      <c r="Q2371" s="26">
        <v>11252</v>
      </c>
      <c r="R2371" s="26">
        <v>16141</v>
      </c>
      <c r="S2371" s="29" t="s">
        <v>72</v>
      </c>
      <c r="T2371" s="30">
        <v>41090</v>
      </c>
      <c r="U2371" s="30">
        <v>41156</v>
      </c>
      <c r="V2371" s="30">
        <v>41153</v>
      </c>
      <c r="W2371">
        <v>5710650</v>
      </c>
      <c r="X2371" s="26">
        <v>5254</v>
      </c>
      <c r="Y2371" s="26" t="s">
        <v>72</v>
      </c>
      <c r="Z2371" s="26" t="s">
        <v>72</v>
      </c>
      <c r="AA2371" s="26" t="s">
        <v>4069</v>
      </c>
      <c r="AB2371" s="31" t="s">
        <v>72</v>
      </c>
      <c r="AC2371" s="31" t="s">
        <v>72</v>
      </c>
      <c r="AD2371" s="26">
        <v>1836.7492743916052</v>
      </c>
      <c r="AE2371" s="26">
        <v>809</v>
      </c>
      <c r="AF2371" s="26" t="s">
        <v>72</v>
      </c>
      <c r="AG2371" s="26">
        <v>51680</v>
      </c>
      <c r="AH2371" s="28">
        <v>9.7610000000000002E-2</v>
      </c>
      <c r="AI2371">
        <v>20104</v>
      </c>
      <c r="AJ2371" s="26">
        <v>51680</v>
      </c>
      <c r="AK2371" s="28">
        <v>9.7610000000000002E-2</v>
      </c>
      <c r="AL2371">
        <v>20104</v>
      </c>
      <c r="AM2371" s="26">
        <v>51680</v>
      </c>
      <c r="AN2371" s="28">
        <v>9.7610000000000002E-2</v>
      </c>
      <c r="AO2371">
        <v>20104</v>
      </c>
      <c r="AP2371" s="32">
        <v>120456.5859375</v>
      </c>
      <c r="AQ2371" s="36">
        <v>0.22124854681639319</v>
      </c>
      <c r="AR2371" s="32">
        <f t="shared" si="294"/>
        <v>159617.57872400159</v>
      </c>
      <c r="AS2371" s="32">
        <f t="shared" si="296"/>
        <v>3</v>
      </c>
      <c r="AT2371" s="32">
        <f t="shared" si="297"/>
        <v>1</v>
      </c>
      <c r="AU2371" s="32">
        <f t="shared" si="298"/>
        <v>2</v>
      </c>
      <c r="AV2371" s="32">
        <f t="shared" si="291"/>
        <v>131598.93476993719</v>
      </c>
      <c r="AW2371" s="32">
        <f t="shared" si="292"/>
        <v>0.24171424794939037</v>
      </c>
      <c r="AX2371" s="32">
        <f t="shared" si="293"/>
        <v>174382.35665697927</v>
      </c>
      <c r="AY2371" s="26">
        <v>2</v>
      </c>
      <c r="AZ2371" s="26">
        <v>1</v>
      </c>
      <c r="BA2371" s="26">
        <v>10227.64</v>
      </c>
      <c r="BB2371" s="26">
        <v>36.68</v>
      </c>
      <c r="BC2371" s="26">
        <v>79.040000000000006</v>
      </c>
      <c r="BD2371" s="26">
        <v>116.06</v>
      </c>
      <c r="BE2371" s="28">
        <v>7.0000000000000007E-2</v>
      </c>
      <c r="BF2371" s="28">
        <v>6.8</v>
      </c>
      <c r="BG2371" s="28">
        <v>0.69</v>
      </c>
      <c r="BH2371" s="28">
        <v>-7.5</v>
      </c>
      <c r="BI2371" s="28">
        <v>0.08</v>
      </c>
      <c r="BJ2371" s="28">
        <v>8.16</v>
      </c>
      <c r="BK2371" s="28">
        <v>0.74</v>
      </c>
      <c r="BL2371" s="28">
        <v>2.04</v>
      </c>
      <c r="BM2371" s="28">
        <v>0.08</v>
      </c>
      <c r="BN2371" s="28">
        <v>8.01</v>
      </c>
      <c r="BO2371" s="28">
        <v>0.74</v>
      </c>
      <c r="BP2371" s="28">
        <v>1.97</v>
      </c>
      <c r="BQ2371" s="26">
        <v>47.152500000000003</v>
      </c>
      <c r="BR2371" s="26">
        <v>1482.6502680000001</v>
      </c>
      <c r="BS2371" s="31">
        <f t="shared" si="295"/>
        <v>4.6791680000000007</v>
      </c>
    </row>
    <row r="2372" spans="1:71">
      <c r="A2372" s="26">
        <v>42479412440000</v>
      </c>
      <c r="B2372" s="26" t="s">
        <v>9281</v>
      </c>
      <c r="C2372" t="s">
        <v>5183</v>
      </c>
      <c r="D2372" s="26" t="s">
        <v>223</v>
      </c>
      <c r="E2372" s="27" t="s">
        <v>5184</v>
      </c>
      <c r="F2372" t="s">
        <v>197</v>
      </c>
      <c r="G2372" t="s">
        <v>67</v>
      </c>
      <c r="H2372" t="s">
        <v>4374</v>
      </c>
      <c r="I2372" t="s">
        <v>4375</v>
      </c>
      <c r="J2372" t="s">
        <v>1487</v>
      </c>
      <c r="K2372" t="s">
        <v>9261</v>
      </c>
      <c r="L2372">
        <v>28.198180000000001</v>
      </c>
      <c r="M2372">
        <v>-99.911720000000003</v>
      </c>
      <c r="N2372" s="28">
        <v>1706300.11</v>
      </c>
      <c r="O2372" s="28">
        <v>133807.81</v>
      </c>
      <c r="P2372" s="26">
        <v>811</v>
      </c>
      <c r="Q2372" s="26">
        <v>7183</v>
      </c>
      <c r="R2372" s="26">
        <v>14671</v>
      </c>
      <c r="S2372" s="29" t="s">
        <v>72</v>
      </c>
      <c r="T2372" s="30">
        <v>40750</v>
      </c>
      <c r="U2372" s="30">
        <v>40975</v>
      </c>
      <c r="V2372" s="30">
        <v>41000</v>
      </c>
      <c r="W2372">
        <v>0</v>
      </c>
      <c r="X2372" s="26">
        <v>6861</v>
      </c>
      <c r="Y2372" s="26" t="s">
        <v>72</v>
      </c>
      <c r="Z2372" s="26" t="s">
        <v>72</v>
      </c>
      <c r="AA2372" s="26" t="s">
        <v>4069</v>
      </c>
      <c r="AB2372" s="31" t="s">
        <v>72</v>
      </c>
      <c r="AC2372" s="31" t="s">
        <v>72</v>
      </c>
      <c r="AD2372" s="26">
        <v>1845.2452319101224</v>
      </c>
      <c r="AE2372" s="26">
        <v>712</v>
      </c>
      <c r="AF2372" s="26" t="s">
        <v>72</v>
      </c>
      <c r="AG2372" s="26">
        <v>18305</v>
      </c>
      <c r="AH2372" s="28">
        <v>5.8389000000000003E-2</v>
      </c>
      <c r="AI2372">
        <v>6688</v>
      </c>
      <c r="AJ2372" s="26">
        <v>28549</v>
      </c>
      <c r="AK2372" s="28">
        <v>8.3108000000000001E-2</v>
      </c>
      <c r="AL2372">
        <v>7973</v>
      </c>
      <c r="AM2372" s="26">
        <v>28549</v>
      </c>
      <c r="AN2372" s="28">
        <v>8.3108000000000001E-2</v>
      </c>
      <c r="AO2372">
        <v>7973</v>
      </c>
      <c r="AP2372" s="32">
        <v>60781.96484375</v>
      </c>
      <c r="AQ2372" s="36">
        <v>0.11215763081405837</v>
      </c>
      <c r="AR2372" s="32">
        <f t="shared" si="294"/>
        <v>80633.865497838327</v>
      </c>
      <c r="AS2372" s="32">
        <f t="shared" si="296"/>
        <v>2</v>
      </c>
      <c r="AT2372" s="32">
        <f t="shared" si="297"/>
        <v>1</v>
      </c>
      <c r="AU2372" s="32">
        <f t="shared" si="298"/>
        <v>1</v>
      </c>
      <c r="AV2372" s="32">
        <f t="shared" ref="AV2372:AV2435" si="299">AP2372/X2372*5740</f>
        <v>50850.966069541617</v>
      </c>
      <c r="AW2372" s="32">
        <f t="shared" ref="AW2372:AW2435" si="300">AQ2372/X2372*5740</f>
        <v>9.383250267784507E-2</v>
      </c>
      <c r="AX2372" s="32">
        <f t="shared" ref="AX2372:AX2435" si="301">AR2372/X2372*5740</f>
        <v>67459.319043520183</v>
      </c>
      <c r="AY2372" s="26">
        <v>2</v>
      </c>
      <c r="AZ2372" s="26">
        <v>1</v>
      </c>
      <c r="BA2372" s="26">
        <v>6156.67</v>
      </c>
      <c r="BB2372" s="26">
        <v>203.18</v>
      </c>
      <c r="BC2372" s="26">
        <v>160.81</v>
      </c>
      <c r="BD2372" s="26">
        <v>366.23</v>
      </c>
      <c r="BE2372" s="28">
        <v>0.06</v>
      </c>
      <c r="BF2372" s="28">
        <v>2.52</v>
      </c>
      <c r="BG2372" s="28">
        <v>0.57999999999999996</v>
      </c>
      <c r="BH2372" s="28">
        <v>-2.2200000000000002</v>
      </c>
      <c r="BI2372" s="28">
        <v>0.1</v>
      </c>
      <c r="BJ2372" s="28">
        <v>8.92</v>
      </c>
      <c r="BK2372" s="28">
        <v>0.74</v>
      </c>
      <c r="BL2372" s="28">
        <v>54.14</v>
      </c>
      <c r="BM2372" s="28">
        <v>0.08</v>
      </c>
      <c r="BN2372" s="28">
        <v>5.41</v>
      </c>
      <c r="BO2372" s="28">
        <v>0.65</v>
      </c>
      <c r="BP2372" s="28">
        <v>-2.92</v>
      </c>
      <c r="BQ2372" s="26">
        <v>49.604697999999999</v>
      </c>
      <c r="BR2372" s="26">
        <v>3260.193115</v>
      </c>
      <c r="BS2372" s="31">
        <f t="shared" si="295"/>
        <v>11.899939999999999</v>
      </c>
    </row>
    <row r="2373" spans="1:71">
      <c r="A2373" s="26">
        <v>42507328250000</v>
      </c>
      <c r="B2373" s="26" t="s">
        <v>9284</v>
      </c>
      <c r="C2373" t="s">
        <v>5185</v>
      </c>
      <c r="D2373" s="26" t="s">
        <v>552</v>
      </c>
      <c r="E2373" s="27" t="s">
        <v>795</v>
      </c>
      <c r="F2373" t="s">
        <v>66</v>
      </c>
      <c r="G2373" t="s">
        <v>67</v>
      </c>
      <c r="H2373" t="s">
        <v>5186</v>
      </c>
      <c r="I2373" t="s">
        <v>5187</v>
      </c>
      <c r="J2373" t="s">
        <v>70</v>
      </c>
      <c r="K2373" t="s">
        <v>9261</v>
      </c>
      <c r="L2373">
        <v>28.658950000000001</v>
      </c>
      <c r="M2373">
        <v>-99.624390000000005</v>
      </c>
      <c r="N2373" s="28">
        <v>1799753.43</v>
      </c>
      <c r="O2373" s="28">
        <v>300726.74</v>
      </c>
      <c r="P2373" s="26">
        <v>594</v>
      </c>
      <c r="Q2373" s="26">
        <v>6962</v>
      </c>
      <c r="R2373" s="26">
        <v>14428</v>
      </c>
      <c r="S2373" s="29" t="s">
        <v>72</v>
      </c>
      <c r="T2373" s="30">
        <v>40875</v>
      </c>
      <c r="U2373" s="30">
        <v>40931</v>
      </c>
      <c r="V2373" s="30">
        <v>40969</v>
      </c>
      <c r="W2373">
        <v>4542580</v>
      </c>
      <c r="X2373" s="26">
        <v>7757</v>
      </c>
      <c r="Y2373" s="26" t="s">
        <v>72</v>
      </c>
      <c r="Z2373" s="26" t="s">
        <v>72</v>
      </c>
      <c r="AA2373" s="26" t="s">
        <v>4069</v>
      </c>
      <c r="AB2373" s="31" t="s">
        <v>72</v>
      </c>
      <c r="AC2373" s="31" t="s">
        <v>72</v>
      </c>
      <c r="AD2373" s="26">
        <v>2028.1447796964296</v>
      </c>
      <c r="AE2373" s="26">
        <v>303</v>
      </c>
      <c r="AF2373" s="26" t="s">
        <v>72</v>
      </c>
      <c r="AG2373" s="26">
        <v>7179</v>
      </c>
      <c r="AH2373" s="28">
        <v>1.4371999999999999E-2</v>
      </c>
      <c r="AI2373">
        <v>18551</v>
      </c>
      <c r="AJ2373" s="26">
        <v>12434</v>
      </c>
      <c r="AK2373" s="28">
        <v>2.4322E-2</v>
      </c>
      <c r="AL2373">
        <v>32130</v>
      </c>
      <c r="AM2373" s="26">
        <v>13238</v>
      </c>
      <c r="AN2373" s="28">
        <v>2.6166999999999999E-2</v>
      </c>
      <c r="AO2373">
        <v>34208</v>
      </c>
      <c r="AP2373" s="32">
        <v>25214.423828125</v>
      </c>
      <c r="AQ2373" s="36">
        <v>5.113850206006499E-2</v>
      </c>
      <c r="AR2373" s="32">
        <f t="shared" ref="AR2373:AR2436" si="302">AP2373+(AQ2373*1000*177)</f>
        <v>34265.938692756506</v>
      </c>
      <c r="AS2373" s="32">
        <f t="shared" si="296"/>
        <v>1</v>
      </c>
      <c r="AT2373" s="32">
        <f t="shared" si="297"/>
        <v>1</v>
      </c>
      <c r="AU2373" s="32">
        <f t="shared" si="298"/>
        <v>1</v>
      </c>
      <c r="AV2373" s="32">
        <f t="shared" si="299"/>
        <v>18658.088535959458</v>
      </c>
      <c r="AW2373" s="32">
        <f t="shared" si="300"/>
        <v>3.7841304863319977E-2</v>
      </c>
      <c r="AX2373" s="32">
        <f t="shared" si="301"/>
        <v>25355.999496767094</v>
      </c>
      <c r="AY2373" s="26">
        <v>2</v>
      </c>
      <c r="AZ2373" s="26">
        <v>1</v>
      </c>
      <c r="BA2373" s="26">
        <v>5949.45</v>
      </c>
      <c r="BB2373" s="26">
        <v>196.93</v>
      </c>
      <c r="BC2373" s="26">
        <v>155.77000000000001</v>
      </c>
      <c r="BD2373" s="26">
        <v>354.61</v>
      </c>
      <c r="BE2373" s="28">
        <v>0.04</v>
      </c>
      <c r="BF2373" s="28">
        <v>3.96</v>
      </c>
      <c r="BG2373" s="28">
        <v>0.34</v>
      </c>
      <c r="BH2373" s="28">
        <v>-29.83</v>
      </c>
      <c r="BI2373" s="28">
        <v>7.0000000000000007E-2</v>
      </c>
      <c r="BJ2373" s="28">
        <v>6.19</v>
      </c>
      <c r="BK2373" s="28">
        <v>0.55000000000000004</v>
      </c>
      <c r="BL2373" s="28">
        <v>-28.32</v>
      </c>
      <c r="BM2373" s="28">
        <v>0.08</v>
      </c>
      <c r="BN2373" s="28">
        <v>5.3</v>
      </c>
      <c r="BO2373" s="28">
        <v>0.8</v>
      </c>
      <c r="BP2373" s="28">
        <v>0.49</v>
      </c>
      <c r="BQ2373" s="26">
        <v>38.260601000000001</v>
      </c>
      <c r="BR2373" s="26">
        <v>1008.952819</v>
      </c>
      <c r="BS2373" s="31">
        <f t="shared" ref="BS2373:BS2436" si="303">IF(BR2373="","",BI2373*BK2373*BC2373)</f>
        <v>5.9971450000000015</v>
      </c>
    </row>
    <row r="2374" spans="1:71">
      <c r="A2374" s="26">
        <v>42507328310000</v>
      </c>
      <c r="B2374" s="26" t="s">
        <v>9284</v>
      </c>
      <c r="C2374" t="s">
        <v>5188</v>
      </c>
      <c r="D2374" s="26" t="s">
        <v>195</v>
      </c>
      <c r="E2374" s="27" t="s">
        <v>795</v>
      </c>
      <c r="F2374" t="s">
        <v>197</v>
      </c>
      <c r="G2374" t="s">
        <v>67</v>
      </c>
      <c r="H2374" t="s">
        <v>800</v>
      </c>
      <c r="I2374" t="s">
        <v>801</v>
      </c>
      <c r="J2374" t="s">
        <v>5189</v>
      </c>
      <c r="K2374" t="s">
        <v>9261</v>
      </c>
      <c r="L2374">
        <v>28.654119999999999</v>
      </c>
      <c r="M2374">
        <v>-99.878609999999995</v>
      </c>
      <c r="N2374" s="28">
        <v>1718211.28</v>
      </c>
      <c r="O2374" s="28">
        <v>299494.59999999998</v>
      </c>
      <c r="P2374" s="26">
        <v>560</v>
      </c>
      <c r="Q2374" s="26">
        <v>6174</v>
      </c>
      <c r="R2374" s="26">
        <v>11614</v>
      </c>
      <c r="S2374" s="29" t="s">
        <v>72</v>
      </c>
      <c r="T2374" s="30">
        <v>40830</v>
      </c>
      <c r="U2374" s="30">
        <v>40896</v>
      </c>
      <c r="V2374" s="30">
        <v>40940</v>
      </c>
      <c r="W2374">
        <v>3491000</v>
      </c>
      <c r="X2374" s="26">
        <v>5562</v>
      </c>
      <c r="Y2374" s="26" t="s">
        <v>72</v>
      </c>
      <c r="Z2374" s="26" t="s">
        <v>72</v>
      </c>
      <c r="AA2374" s="26" t="s">
        <v>4069</v>
      </c>
      <c r="AB2374" s="31" t="s">
        <v>72</v>
      </c>
      <c r="AC2374" s="31" t="s">
        <v>72</v>
      </c>
      <c r="AD2374" s="26">
        <v>2244.0997977073498</v>
      </c>
      <c r="AE2374" s="26">
        <v>24</v>
      </c>
      <c r="AF2374" s="26" t="s">
        <v>72</v>
      </c>
      <c r="AG2374" s="26">
        <v>1362</v>
      </c>
      <c r="AH2374" s="28">
        <v>7.8600000000000002E-4</v>
      </c>
      <c r="AI2374">
        <v>17212</v>
      </c>
      <c r="AJ2374" s="26">
        <v>4343</v>
      </c>
      <c r="AK2374" s="28">
        <v>9.3869999999999995E-3</v>
      </c>
      <c r="AL2374">
        <v>18045</v>
      </c>
      <c r="AM2374" s="26">
        <v>5704</v>
      </c>
      <c r="AN2374" s="28">
        <v>1.3311999999999999E-2</v>
      </c>
      <c r="AO2374">
        <v>18082</v>
      </c>
      <c r="AP2374" s="32">
        <v>28995.115234375</v>
      </c>
      <c r="AQ2374" s="36">
        <v>6.5067932231962236E-2</v>
      </c>
      <c r="AR2374" s="32">
        <f t="shared" si="302"/>
        <v>40512.139239432319</v>
      </c>
      <c r="AS2374" s="32">
        <f t="shared" si="296"/>
        <v>1</v>
      </c>
      <c r="AT2374" s="32">
        <f t="shared" si="297"/>
        <v>1</v>
      </c>
      <c r="AU2374" s="32">
        <f t="shared" si="298"/>
        <v>1</v>
      </c>
      <c r="AV2374" s="32">
        <f t="shared" si="299"/>
        <v>29923.042331052231</v>
      </c>
      <c r="AW2374" s="32">
        <f t="shared" si="300"/>
        <v>6.7150293241902775E-2</v>
      </c>
      <c r="AX2374" s="32">
        <f t="shared" si="301"/>
        <v>41808.644234869025</v>
      </c>
      <c r="AY2374" s="26">
        <v>2</v>
      </c>
      <c r="AZ2374" s="26">
        <v>1</v>
      </c>
      <c r="BA2374" s="26">
        <v>5275.95</v>
      </c>
      <c r="BB2374" s="26">
        <v>304.42</v>
      </c>
      <c r="BC2374" s="26">
        <v>134.93</v>
      </c>
      <c r="BD2374" s="26">
        <v>437.31</v>
      </c>
      <c r="BE2374" s="28">
        <v>0.06</v>
      </c>
      <c r="BF2374" s="28">
        <v>3.05</v>
      </c>
      <c r="BG2374" s="28">
        <v>0.65</v>
      </c>
      <c r="BH2374" s="28">
        <v>0.16</v>
      </c>
      <c r="BI2374" s="28">
        <v>0.1</v>
      </c>
      <c r="BJ2374" s="28">
        <v>4.96</v>
      </c>
      <c r="BK2374" s="28">
        <v>0.78</v>
      </c>
      <c r="BL2374" s="28">
        <v>-17.62</v>
      </c>
      <c r="BM2374" s="28">
        <v>0.08</v>
      </c>
      <c r="BN2374" s="28">
        <v>3.85</v>
      </c>
      <c r="BO2374" s="28">
        <v>0.81</v>
      </c>
      <c r="BP2374" s="28">
        <v>-0.46</v>
      </c>
      <c r="BQ2374" s="26">
        <v>33.378298999999998</v>
      </c>
      <c r="BR2374" s="26">
        <v>1175.2476799999999</v>
      </c>
      <c r="BS2374" s="31">
        <f t="shared" si="303"/>
        <v>10.524540000000002</v>
      </c>
    </row>
    <row r="2375" spans="1:71">
      <c r="A2375" s="26">
        <v>42507328350000</v>
      </c>
      <c r="B2375" s="26" t="s">
        <v>9284</v>
      </c>
      <c r="C2375" t="s">
        <v>5190</v>
      </c>
      <c r="D2375" s="26" t="s">
        <v>195</v>
      </c>
      <c r="E2375" s="27" t="s">
        <v>795</v>
      </c>
      <c r="F2375" t="s">
        <v>197</v>
      </c>
      <c r="G2375" t="s">
        <v>67</v>
      </c>
      <c r="H2375" t="s">
        <v>800</v>
      </c>
      <c r="I2375" t="s">
        <v>801</v>
      </c>
      <c r="J2375" t="s">
        <v>5191</v>
      </c>
      <c r="K2375" t="s">
        <v>9261</v>
      </c>
      <c r="L2375">
        <v>28.654140000000002</v>
      </c>
      <c r="M2375">
        <v>-99.878529999999998</v>
      </c>
      <c r="N2375" s="28">
        <v>1718236.99</v>
      </c>
      <c r="O2375" s="28">
        <v>299501.68</v>
      </c>
      <c r="P2375" s="26">
        <v>560</v>
      </c>
      <c r="Q2375" s="26">
        <v>6210</v>
      </c>
      <c r="R2375" s="26">
        <v>11319</v>
      </c>
      <c r="S2375" s="29" t="s">
        <v>72</v>
      </c>
      <c r="T2375" s="30">
        <v>40843</v>
      </c>
      <c r="U2375" s="30">
        <v>40911</v>
      </c>
      <c r="V2375" s="30">
        <v>40940</v>
      </c>
      <c r="W2375">
        <v>3521000</v>
      </c>
      <c r="X2375" s="26">
        <v>5452</v>
      </c>
      <c r="Y2375" s="26" t="s">
        <v>72</v>
      </c>
      <c r="Z2375" s="26" t="s">
        <v>72</v>
      </c>
      <c r="AA2375" s="26" t="s">
        <v>4069</v>
      </c>
      <c r="AB2375" s="31" t="s">
        <v>72</v>
      </c>
      <c r="AC2375" s="31" t="s">
        <v>72</v>
      </c>
      <c r="AD2375" s="26">
        <v>1857.3730862207897</v>
      </c>
      <c r="AE2375" s="26">
        <v>24</v>
      </c>
      <c r="AF2375" s="26" t="s">
        <v>72</v>
      </c>
      <c r="AG2375" s="26">
        <v>1248</v>
      </c>
      <c r="AH2375" s="28">
        <v>5.5800000000000001E-4</v>
      </c>
      <c r="AI2375">
        <v>17580</v>
      </c>
      <c r="AJ2375" s="26">
        <v>3621</v>
      </c>
      <c r="AK2375" s="28">
        <v>6.3489999999999996E-3</v>
      </c>
      <c r="AL2375">
        <v>19961</v>
      </c>
      <c r="AM2375" s="26">
        <v>4736</v>
      </c>
      <c r="AN2375" s="28">
        <v>9.2200000000000008E-3</v>
      </c>
      <c r="AO2375">
        <v>20207</v>
      </c>
      <c r="AP2375" s="32">
        <v>22725.55078125</v>
      </c>
      <c r="AQ2375" s="36">
        <v>4.2209826390637598E-2</v>
      </c>
      <c r="AR2375" s="32">
        <f t="shared" si="302"/>
        <v>30196.690052392856</v>
      </c>
      <c r="AS2375" s="32">
        <f t="shared" si="296"/>
        <v>1</v>
      </c>
      <c r="AT2375" s="32">
        <f t="shared" si="297"/>
        <v>1</v>
      </c>
      <c r="AU2375" s="32">
        <f t="shared" si="298"/>
        <v>1</v>
      </c>
      <c r="AV2375" s="32">
        <f t="shared" si="299"/>
        <v>23926.020081506787</v>
      </c>
      <c r="AW2375" s="32">
        <f t="shared" si="300"/>
        <v>4.4439545759768863E-2</v>
      </c>
      <c r="AX2375" s="32">
        <f t="shared" si="301"/>
        <v>31791.819680985878</v>
      </c>
      <c r="AY2375" s="26">
        <v>2</v>
      </c>
      <c r="AZ2375" s="26">
        <v>1</v>
      </c>
      <c r="BA2375" s="26">
        <v>5276.45</v>
      </c>
      <c r="BB2375" s="26">
        <v>304.58</v>
      </c>
      <c r="BC2375" s="26">
        <v>134.69</v>
      </c>
      <c r="BD2375" s="26">
        <v>437.22</v>
      </c>
      <c r="BE2375" s="28">
        <v>0.06</v>
      </c>
      <c r="BF2375" s="28">
        <v>3.05</v>
      </c>
      <c r="BG2375" s="28">
        <v>0.65</v>
      </c>
      <c r="BH2375" s="28">
        <v>0.16</v>
      </c>
      <c r="BI2375" s="28">
        <v>0.1</v>
      </c>
      <c r="BJ2375" s="28">
        <v>4.96</v>
      </c>
      <c r="BK2375" s="28">
        <v>0.78</v>
      </c>
      <c r="BL2375" s="28">
        <v>-17.62</v>
      </c>
      <c r="BM2375" s="28">
        <v>0.08</v>
      </c>
      <c r="BN2375" s="28">
        <v>3.85</v>
      </c>
      <c r="BO2375" s="28">
        <v>0.81</v>
      </c>
      <c r="BP2375" s="28">
        <v>-0.46</v>
      </c>
      <c r="BQ2375" s="26">
        <v>33.378298999999998</v>
      </c>
      <c r="BR2375" s="26">
        <v>1175.2476799999999</v>
      </c>
      <c r="BS2375" s="31">
        <f t="shared" si="303"/>
        <v>10.505820000000002</v>
      </c>
    </row>
    <row r="2376" spans="1:71">
      <c r="A2376" s="26">
        <v>42507328390000</v>
      </c>
      <c r="B2376" s="26" t="s">
        <v>9284</v>
      </c>
      <c r="C2376" t="s">
        <v>5192</v>
      </c>
      <c r="D2376" s="26" t="s">
        <v>195</v>
      </c>
      <c r="E2376" s="27" t="s">
        <v>795</v>
      </c>
      <c r="F2376" t="s">
        <v>197</v>
      </c>
      <c r="G2376" t="s">
        <v>67</v>
      </c>
      <c r="H2376" t="s">
        <v>800</v>
      </c>
      <c r="I2376" t="s">
        <v>801</v>
      </c>
      <c r="J2376" t="s">
        <v>5193</v>
      </c>
      <c r="K2376" t="s">
        <v>9261</v>
      </c>
      <c r="L2376">
        <v>28.654170000000001</v>
      </c>
      <c r="M2376">
        <v>-99.878460000000004</v>
      </c>
      <c r="N2376" s="28">
        <v>1718259.52</v>
      </c>
      <c r="O2376" s="28">
        <v>299512.42</v>
      </c>
      <c r="P2376" s="26">
        <v>560</v>
      </c>
      <c r="Q2376" s="26">
        <v>6205</v>
      </c>
      <c r="R2376" s="26">
        <v>11362</v>
      </c>
      <c r="S2376" s="29" t="s">
        <v>72</v>
      </c>
      <c r="T2376" s="30">
        <v>40855</v>
      </c>
      <c r="U2376" s="30">
        <v>40904</v>
      </c>
      <c r="V2376" s="30">
        <v>40940</v>
      </c>
      <c r="W2376">
        <v>3506000</v>
      </c>
      <c r="X2376" s="26">
        <v>5403</v>
      </c>
      <c r="Y2376" s="26" t="s">
        <v>72</v>
      </c>
      <c r="Z2376" s="26" t="s">
        <v>72</v>
      </c>
      <c r="AA2376" s="26" t="s">
        <v>4069</v>
      </c>
      <c r="AB2376" s="31" t="s">
        <v>72</v>
      </c>
      <c r="AC2376" s="31" t="s">
        <v>72</v>
      </c>
      <c r="AD2376" s="26">
        <v>2248.4653610055539</v>
      </c>
      <c r="AE2376" s="26">
        <v>24</v>
      </c>
      <c r="AF2376" s="26" t="s">
        <v>72</v>
      </c>
      <c r="AG2376" s="26">
        <v>1093</v>
      </c>
      <c r="AH2376" s="28">
        <v>5.7200000000000003E-4</v>
      </c>
      <c r="AI2376">
        <v>16269</v>
      </c>
      <c r="AJ2376" s="26">
        <v>2512</v>
      </c>
      <c r="AK2376" s="28">
        <v>5.0549999999999996E-3</v>
      </c>
      <c r="AL2376">
        <v>20906</v>
      </c>
      <c r="AM2376" s="26">
        <v>3193</v>
      </c>
      <c r="AN2376" s="28">
        <v>7.6920000000000001E-3</v>
      </c>
      <c r="AO2376">
        <v>21227</v>
      </c>
      <c r="AP2376" s="32">
        <v>15548.0126953125</v>
      </c>
      <c r="AQ2376" s="36">
        <v>3.4959167977884752E-2</v>
      </c>
      <c r="AR2376" s="32">
        <f t="shared" si="302"/>
        <v>21735.785427398099</v>
      </c>
      <c r="AS2376" s="32">
        <f t="shared" si="296"/>
        <v>1</v>
      </c>
      <c r="AT2376" s="32">
        <f t="shared" si="297"/>
        <v>1</v>
      </c>
      <c r="AU2376" s="32">
        <f t="shared" si="298"/>
        <v>1</v>
      </c>
      <c r="AV2376" s="32">
        <f t="shared" si="299"/>
        <v>16517.785095519852</v>
      </c>
      <c r="AW2376" s="32">
        <f t="shared" si="300"/>
        <v>3.7139667627810194E-2</v>
      </c>
      <c r="AX2376" s="32">
        <f t="shared" si="301"/>
        <v>23091.506265642256</v>
      </c>
      <c r="AY2376" s="26">
        <v>2</v>
      </c>
      <c r="AZ2376" s="26">
        <v>1</v>
      </c>
      <c r="BA2376" s="26">
        <v>5276.87</v>
      </c>
      <c r="BB2376" s="26">
        <v>304.74</v>
      </c>
      <c r="BC2376" s="26">
        <v>134.44999999999999</v>
      </c>
      <c r="BD2376" s="26">
        <v>437.13</v>
      </c>
      <c r="BE2376" s="28">
        <v>0.06</v>
      </c>
      <c r="BF2376" s="28">
        <v>3.05</v>
      </c>
      <c r="BG2376" s="28">
        <v>0.65</v>
      </c>
      <c r="BH2376" s="28">
        <v>0.17</v>
      </c>
      <c r="BI2376" s="28">
        <v>0.1</v>
      </c>
      <c r="BJ2376" s="28">
        <v>4.96</v>
      </c>
      <c r="BK2376" s="28">
        <v>0.78</v>
      </c>
      <c r="BL2376" s="28">
        <v>-17.63</v>
      </c>
      <c r="BM2376" s="28">
        <v>0.08</v>
      </c>
      <c r="BN2376" s="28">
        <v>3.85</v>
      </c>
      <c r="BO2376" s="28">
        <v>0.81</v>
      </c>
      <c r="BP2376" s="28">
        <v>-0.46</v>
      </c>
      <c r="BQ2376" s="26">
        <v>33.378298999999998</v>
      </c>
      <c r="BR2376" s="26">
        <v>1175.2476799999999</v>
      </c>
      <c r="BS2376" s="31">
        <f t="shared" si="303"/>
        <v>10.487100000000002</v>
      </c>
    </row>
    <row r="2377" spans="1:71">
      <c r="A2377" s="26">
        <v>42507328870000</v>
      </c>
      <c r="B2377" s="26" t="s">
        <v>9284</v>
      </c>
      <c r="C2377" t="s">
        <v>5194</v>
      </c>
      <c r="D2377" s="26" t="s">
        <v>640</v>
      </c>
      <c r="E2377" s="27" t="s">
        <v>795</v>
      </c>
      <c r="F2377" t="s">
        <v>66</v>
      </c>
      <c r="G2377" t="s">
        <v>67</v>
      </c>
      <c r="H2377" t="s">
        <v>5195</v>
      </c>
      <c r="I2377" t="s">
        <v>5196</v>
      </c>
      <c r="J2377" t="s">
        <v>70</v>
      </c>
      <c r="K2377" t="s">
        <v>9261</v>
      </c>
      <c r="L2377">
        <v>28.691469999999999</v>
      </c>
      <c r="M2377">
        <v>-99.52355</v>
      </c>
      <c r="N2377" s="28">
        <v>1832146.27</v>
      </c>
      <c r="O2377" s="28">
        <v>312391.40999999997</v>
      </c>
      <c r="P2377" s="26">
        <v>657</v>
      </c>
      <c r="Q2377" s="26">
        <v>6848</v>
      </c>
      <c r="R2377" s="26">
        <v>12697</v>
      </c>
      <c r="S2377" s="29" t="s">
        <v>72</v>
      </c>
      <c r="T2377" s="30">
        <v>41026</v>
      </c>
      <c r="U2377" s="30">
        <v>41087</v>
      </c>
      <c r="V2377" s="30">
        <v>41061</v>
      </c>
      <c r="W2377">
        <v>3350</v>
      </c>
      <c r="X2377" s="26">
        <v>6200</v>
      </c>
      <c r="Y2377" s="26" t="s">
        <v>72</v>
      </c>
      <c r="Z2377" s="26" t="s">
        <v>72</v>
      </c>
      <c r="AA2377" s="26" t="s">
        <v>4069</v>
      </c>
      <c r="AB2377" s="31" t="s">
        <v>72</v>
      </c>
      <c r="AC2377" s="31" t="s">
        <v>72</v>
      </c>
      <c r="AD2377" s="26">
        <v>2741.0328435609335</v>
      </c>
      <c r="AE2377" s="26">
        <v>307</v>
      </c>
      <c r="AF2377" s="26" t="s">
        <v>72</v>
      </c>
      <c r="AG2377" s="26">
        <v>12598</v>
      </c>
      <c r="AH2377" s="28">
        <v>3.2128999999999998E-2</v>
      </c>
      <c r="AI2377">
        <v>32049</v>
      </c>
      <c r="AJ2377" s="26">
        <v>18330</v>
      </c>
      <c r="AK2377" s="28">
        <v>5.0742000000000002E-2</v>
      </c>
      <c r="AL2377">
        <v>46631</v>
      </c>
      <c r="AM2377" s="26">
        <v>18330</v>
      </c>
      <c r="AN2377" s="28">
        <v>5.0742000000000002E-2</v>
      </c>
      <c r="AO2377">
        <v>46631</v>
      </c>
      <c r="AP2377" s="32">
        <v>34730.9140625</v>
      </c>
      <c r="AQ2377" s="36">
        <v>9.5198576132204796E-2</v>
      </c>
      <c r="AR2377" s="32">
        <f t="shared" si="302"/>
        <v>51581.06203790025</v>
      </c>
      <c r="AS2377" s="32">
        <f t="shared" si="296"/>
        <v>1</v>
      </c>
      <c r="AT2377" s="32">
        <f t="shared" si="297"/>
        <v>1</v>
      </c>
      <c r="AU2377" s="32">
        <f t="shared" si="298"/>
        <v>1</v>
      </c>
      <c r="AV2377" s="32">
        <f t="shared" si="299"/>
        <v>32154.104309475806</v>
      </c>
      <c r="AW2377" s="32">
        <f t="shared" si="300"/>
        <v>8.8135455967557341E-2</v>
      </c>
      <c r="AX2377" s="32">
        <f t="shared" si="301"/>
        <v>47754.08001573346</v>
      </c>
      <c r="AY2377" s="26">
        <v>2</v>
      </c>
      <c r="AZ2377" s="26">
        <v>1</v>
      </c>
      <c r="BA2377" s="26">
        <v>5995.35</v>
      </c>
      <c r="BB2377" s="26">
        <v>141.44999999999999</v>
      </c>
      <c r="BC2377" s="26">
        <v>137.49</v>
      </c>
      <c r="BD2377" s="26">
        <v>273.39</v>
      </c>
      <c r="BE2377" s="28">
        <v>0.04</v>
      </c>
      <c r="BF2377" s="28">
        <v>4.1399999999999997</v>
      </c>
      <c r="BG2377" s="28">
        <v>0.37</v>
      </c>
      <c r="BH2377" s="28">
        <v>-58.06</v>
      </c>
      <c r="BI2377" s="28">
        <v>0.06</v>
      </c>
      <c r="BJ2377" s="28">
        <v>7.43</v>
      </c>
      <c r="BK2377" s="28">
        <v>0.55000000000000004</v>
      </c>
      <c r="BL2377" s="28">
        <v>-26</v>
      </c>
      <c r="BM2377" s="28">
        <v>0.08</v>
      </c>
      <c r="BN2377" s="28">
        <v>6.28</v>
      </c>
      <c r="BO2377" s="28">
        <v>0.77</v>
      </c>
      <c r="BP2377" s="28">
        <v>-0.32</v>
      </c>
      <c r="BQ2377" s="26">
        <v>35.419100999999998</v>
      </c>
      <c r="BR2377" s="26">
        <v>1018.726623</v>
      </c>
      <c r="BS2377" s="31">
        <f t="shared" si="303"/>
        <v>4.5371700000000006</v>
      </c>
    </row>
    <row r="2378" spans="1:71">
      <c r="A2378" s="26">
        <v>42025337240000</v>
      </c>
      <c r="B2378" s="26" t="s">
        <v>9280</v>
      </c>
      <c r="C2378" t="s">
        <v>5197</v>
      </c>
      <c r="D2378" s="26" t="s">
        <v>804</v>
      </c>
      <c r="E2378" s="27" t="s">
        <v>5198</v>
      </c>
      <c r="F2378" t="s">
        <v>2781</v>
      </c>
      <c r="G2378" t="s">
        <v>67</v>
      </c>
      <c r="H2378" t="s">
        <v>5199</v>
      </c>
      <c r="I2378" t="s">
        <v>5200</v>
      </c>
      <c r="J2378" t="s">
        <v>70</v>
      </c>
      <c r="K2378" t="s">
        <v>9261</v>
      </c>
      <c r="L2378">
        <v>28.664940000000001</v>
      </c>
      <c r="M2378">
        <v>-98.062290000000004</v>
      </c>
      <c r="N2378" s="28">
        <v>2300711.4</v>
      </c>
      <c r="O2378" s="28">
        <v>303575.57</v>
      </c>
      <c r="P2378" s="26">
        <v>363.29998779296875</v>
      </c>
      <c r="Q2378" s="26">
        <v>13025</v>
      </c>
      <c r="R2378" s="26">
        <v>19129</v>
      </c>
      <c r="S2378" s="29" t="s">
        <v>72</v>
      </c>
      <c r="T2378" s="30">
        <v>40408</v>
      </c>
      <c r="U2378" s="30">
        <v>40569</v>
      </c>
      <c r="V2378" s="30">
        <v>40513</v>
      </c>
      <c r="W2378">
        <v>2168</v>
      </c>
      <c r="X2378" s="26">
        <v>6472</v>
      </c>
      <c r="Y2378" s="26">
        <v>6115</v>
      </c>
      <c r="Z2378" s="26">
        <v>6815</v>
      </c>
      <c r="AA2378" s="26" t="s">
        <v>5201</v>
      </c>
      <c r="AB2378" s="31">
        <v>60.5</v>
      </c>
      <c r="AC2378" s="31">
        <v>0.72000002861022949</v>
      </c>
      <c r="AD2378" s="26">
        <v>22923.372028745162</v>
      </c>
      <c r="AE2378" s="26" t="s">
        <v>72</v>
      </c>
      <c r="AF2378" s="26">
        <v>3308</v>
      </c>
      <c r="AG2378" s="26">
        <v>27223</v>
      </c>
      <c r="AH2378" s="28">
        <v>0.60762400000000005</v>
      </c>
      <c r="AI2378">
        <v>0</v>
      </c>
      <c r="AJ2378" s="26">
        <v>52951</v>
      </c>
      <c r="AK2378" s="28">
        <v>1.140245</v>
      </c>
      <c r="AL2378">
        <v>10674</v>
      </c>
      <c r="AM2378" s="26">
        <v>83335</v>
      </c>
      <c r="AN2378" s="28">
        <v>1.892587</v>
      </c>
      <c r="AO2378">
        <v>44994</v>
      </c>
      <c r="AP2378" s="32">
        <v>133591.5625</v>
      </c>
      <c r="AQ2378" s="36">
        <v>3.0623690870888609</v>
      </c>
      <c r="AR2378" s="32">
        <f t="shared" si="302"/>
        <v>675630.8909147284</v>
      </c>
      <c r="AS2378" s="32">
        <f t="shared" si="296"/>
        <v>3</v>
      </c>
      <c r="AT2378" s="32">
        <f t="shared" si="297"/>
        <v>1</v>
      </c>
      <c r="AU2378" s="32">
        <f t="shared" si="298"/>
        <v>4</v>
      </c>
      <c r="AV2378" s="32">
        <f t="shared" si="299"/>
        <v>118482.01000463535</v>
      </c>
      <c r="AW2378" s="32">
        <f t="shared" si="300"/>
        <v>2.7160071940497623</v>
      </c>
      <c r="AX2378" s="32">
        <f t="shared" si="301"/>
        <v>599215.28335144336</v>
      </c>
      <c r="AY2378" s="26">
        <v>3</v>
      </c>
      <c r="AZ2378" s="26">
        <v>1</v>
      </c>
      <c r="BA2378" s="26">
        <v>12182.74</v>
      </c>
      <c r="BB2378" s="26">
        <v>-13.88</v>
      </c>
      <c r="BC2378" s="26">
        <v>183.43</v>
      </c>
      <c r="BD2378" s="26">
        <v>172.55</v>
      </c>
      <c r="BE2378" s="28">
        <v>0.09</v>
      </c>
      <c r="BF2378" s="28">
        <v>5.88</v>
      </c>
      <c r="BG2378" s="28">
        <v>0.84</v>
      </c>
      <c r="BH2378" s="28">
        <v>-0.3</v>
      </c>
      <c r="BI2378" s="28">
        <v>0.09</v>
      </c>
      <c r="BJ2378" s="28">
        <v>6.02</v>
      </c>
      <c r="BK2378" s="28">
        <v>0.67</v>
      </c>
      <c r="BL2378" s="28">
        <v>1.02</v>
      </c>
      <c r="BM2378" s="28">
        <v>0.08</v>
      </c>
      <c r="BN2378" s="28">
        <v>6.8</v>
      </c>
      <c r="BO2378" s="28">
        <v>0.79</v>
      </c>
      <c r="BP2378" s="28">
        <v>0.65</v>
      </c>
      <c r="BQ2378" s="26">
        <v>59.786701000000001</v>
      </c>
      <c r="BR2378" s="26">
        <v>39293.890625</v>
      </c>
      <c r="BS2378" s="31">
        <f t="shared" si="303"/>
        <v>11.060829</v>
      </c>
    </row>
    <row r="2379" spans="1:71">
      <c r="A2379" s="26">
        <v>42025337260000</v>
      </c>
      <c r="B2379" s="26" t="s">
        <v>9280</v>
      </c>
      <c r="C2379" t="s">
        <v>5202</v>
      </c>
      <c r="D2379" s="26" t="s">
        <v>705</v>
      </c>
      <c r="E2379" s="27" t="s">
        <v>5198</v>
      </c>
      <c r="F2379" t="s">
        <v>2781</v>
      </c>
      <c r="G2379" t="s">
        <v>67</v>
      </c>
      <c r="H2379" t="s">
        <v>5203</v>
      </c>
      <c r="I2379" t="s">
        <v>5204</v>
      </c>
      <c r="J2379" t="s">
        <v>149</v>
      </c>
      <c r="K2379" t="s">
        <v>9261</v>
      </c>
      <c r="L2379">
        <v>28.672609999999999</v>
      </c>
      <c r="M2379">
        <v>-98.033779999999993</v>
      </c>
      <c r="N2379" s="28">
        <v>2309830.94</v>
      </c>
      <c r="O2379" s="28">
        <v>306438.52</v>
      </c>
      <c r="P2379" s="26">
        <v>323</v>
      </c>
      <c r="Q2379" s="26">
        <v>12601</v>
      </c>
      <c r="R2379" s="26">
        <v>17985</v>
      </c>
      <c r="S2379" s="29" t="s">
        <v>72</v>
      </c>
      <c r="T2379" s="30">
        <v>40377</v>
      </c>
      <c r="U2379" s="30">
        <v>40549</v>
      </c>
      <c r="V2379" s="30">
        <v>40544</v>
      </c>
      <c r="W2379">
        <v>2021</v>
      </c>
      <c r="X2379" s="26">
        <v>5548</v>
      </c>
      <c r="Y2379" s="26">
        <v>2920</v>
      </c>
      <c r="Z2379" s="26">
        <v>7646</v>
      </c>
      <c r="AA2379" s="26" t="s">
        <v>5201</v>
      </c>
      <c r="AB2379" s="31">
        <v>61.5</v>
      </c>
      <c r="AC2379" s="31">
        <v>0.73000001907348633</v>
      </c>
      <c r="AD2379" s="26">
        <v>28895.398742389461</v>
      </c>
      <c r="AE2379" s="26" t="s">
        <v>72</v>
      </c>
      <c r="AF2379" s="26" t="s">
        <v>72</v>
      </c>
      <c r="AG2379" s="26">
        <v>22811</v>
      </c>
      <c r="AH2379" s="28">
        <v>0.63275700000000001</v>
      </c>
      <c r="AI2379">
        <v>21211</v>
      </c>
      <c r="AJ2379" s="26">
        <v>33461</v>
      </c>
      <c r="AK2379" s="28">
        <v>0.96683799999999998</v>
      </c>
      <c r="AL2379">
        <v>32409</v>
      </c>
      <c r="AM2379" s="26">
        <v>45538</v>
      </c>
      <c r="AN2379" s="28">
        <v>1.330017</v>
      </c>
      <c r="AO2379">
        <v>47710</v>
      </c>
      <c r="AP2379" s="32">
        <v>57106.92578125</v>
      </c>
      <c r="AQ2379" s="36">
        <v>1.6501273914012597</v>
      </c>
      <c r="AR2379" s="32">
        <f t="shared" si="302"/>
        <v>349179.47405927296</v>
      </c>
      <c r="AS2379" s="32">
        <f t="shared" si="296"/>
        <v>2</v>
      </c>
      <c r="AT2379" s="32">
        <f t="shared" si="297"/>
        <v>1</v>
      </c>
      <c r="AU2379" s="32">
        <f t="shared" si="298"/>
        <v>4</v>
      </c>
      <c r="AV2379" s="32">
        <f t="shared" si="299"/>
        <v>59083.228908503064</v>
      </c>
      <c r="AW2379" s="32">
        <f t="shared" si="300"/>
        <v>1.7072334582990683</v>
      </c>
      <c r="AX2379" s="32">
        <f t="shared" si="301"/>
        <v>361263.55102743814</v>
      </c>
      <c r="AY2379" s="26">
        <v>3</v>
      </c>
      <c r="AZ2379" s="26">
        <v>1</v>
      </c>
      <c r="BA2379" s="26">
        <v>12343.98</v>
      </c>
      <c r="BB2379" s="26">
        <v>-19.34</v>
      </c>
      <c r="BC2379" s="26">
        <v>186</v>
      </c>
      <c r="BD2379" s="26">
        <v>168.7</v>
      </c>
      <c r="BE2379" s="28">
        <v>0.09</v>
      </c>
      <c r="BF2379" s="28">
        <v>6.16</v>
      </c>
      <c r="BG2379" s="28">
        <v>0.85</v>
      </c>
      <c r="BH2379" s="28">
        <v>0.17</v>
      </c>
      <c r="BI2379" s="28">
        <v>0.09</v>
      </c>
      <c r="BJ2379" s="28">
        <v>5.67</v>
      </c>
      <c r="BK2379" s="28">
        <v>0.68</v>
      </c>
      <c r="BL2379" s="28">
        <v>2.35</v>
      </c>
      <c r="BM2379" s="28">
        <v>0.09</v>
      </c>
      <c r="BN2379" s="28">
        <v>7.08</v>
      </c>
      <c r="BO2379" s="28">
        <v>0.8</v>
      </c>
      <c r="BP2379" s="28">
        <v>1.63</v>
      </c>
      <c r="BQ2379" s="26">
        <v>61.556399999999996</v>
      </c>
      <c r="BR2379" s="26">
        <v>46832.304687000003</v>
      </c>
      <c r="BS2379" s="31">
        <f t="shared" si="303"/>
        <v>11.3832</v>
      </c>
    </row>
    <row r="2380" spans="1:71">
      <c r="A2380" s="26">
        <v>42041320160000</v>
      </c>
      <c r="B2380" s="26" t="s">
        <v>9285</v>
      </c>
      <c r="C2380" t="s">
        <v>5205</v>
      </c>
      <c r="D2380" s="26" t="s">
        <v>146</v>
      </c>
      <c r="E2380" s="27" t="s">
        <v>147</v>
      </c>
      <c r="F2380" t="s">
        <v>148</v>
      </c>
      <c r="G2380" t="s">
        <v>67</v>
      </c>
      <c r="H2380" t="s">
        <v>5206</v>
      </c>
      <c r="I2380" t="s">
        <v>5207</v>
      </c>
      <c r="J2380" t="s">
        <v>70</v>
      </c>
      <c r="K2380" t="s">
        <v>9261</v>
      </c>
      <c r="L2380">
        <v>30.558979999999998</v>
      </c>
      <c r="M2380">
        <v>-96.17456</v>
      </c>
      <c r="N2380" s="28">
        <v>2889366.13</v>
      </c>
      <c r="O2380" s="28">
        <v>1001833.8</v>
      </c>
      <c r="P2380" s="26">
        <v>236</v>
      </c>
      <c r="Q2380" s="26">
        <v>11768</v>
      </c>
      <c r="R2380" s="26">
        <v>15452</v>
      </c>
      <c r="S2380" s="29" t="s">
        <v>72</v>
      </c>
      <c r="T2380" s="30">
        <v>39720</v>
      </c>
      <c r="U2380" s="30">
        <v>39850</v>
      </c>
      <c r="V2380" s="30">
        <v>39845</v>
      </c>
      <c r="W2380" t="s">
        <v>72</v>
      </c>
      <c r="X2380" s="26">
        <v>4083</v>
      </c>
      <c r="Y2380" s="26" t="s">
        <v>72</v>
      </c>
      <c r="Z2380" s="26" t="s">
        <v>72</v>
      </c>
      <c r="AA2380" s="26" t="s">
        <v>5201</v>
      </c>
      <c r="AB2380" s="31" t="s">
        <v>72</v>
      </c>
      <c r="AC2380" s="31" t="s">
        <v>72</v>
      </c>
      <c r="AD2380" s="26">
        <v>3716.3918040979511</v>
      </c>
      <c r="AE2380" s="26">
        <v>120</v>
      </c>
      <c r="AF2380" s="26" t="s">
        <v>72</v>
      </c>
      <c r="AG2380" s="26">
        <v>2580</v>
      </c>
      <c r="AH2380" s="28">
        <v>1.1442000000000001E-2</v>
      </c>
      <c r="AI2380">
        <v>6452</v>
      </c>
      <c r="AJ2380" s="26">
        <v>3944</v>
      </c>
      <c r="AK2380" s="28">
        <v>1.5155E-2</v>
      </c>
      <c r="AL2380">
        <v>9863</v>
      </c>
      <c r="AM2380" s="26">
        <v>5472</v>
      </c>
      <c r="AN2380" s="28">
        <v>1.8487E-2</v>
      </c>
      <c r="AO2380">
        <v>13686</v>
      </c>
      <c r="AP2380" s="32">
        <v>8774.9697265625</v>
      </c>
      <c r="AQ2380" s="36">
        <v>3.2611225573004513E-2</v>
      </c>
      <c r="AR2380" s="32">
        <f t="shared" si="302"/>
        <v>14547.156652984298</v>
      </c>
      <c r="AS2380" s="32">
        <f t="shared" si="296"/>
        <v>1</v>
      </c>
      <c r="AT2380" s="32">
        <f t="shared" si="297"/>
        <v>1</v>
      </c>
      <c r="AU2380" s="32">
        <f t="shared" si="298"/>
        <v>1</v>
      </c>
      <c r="AV2380" s="32">
        <f t="shared" si="299"/>
        <v>12336.107330509123</v>
      </c>
      <c r="AW2380" s="32">
        <f t="shared" si="300"/>
        <v>4.5845808177576754E-2</v>
      </c>
      <c r="AX2380" s="32">
        <f t="shared" si="301"/>
        <v>20450.815377940209</v>
      </c>
      <c r="AY2380" s="26">
        <v>3</v>
      </c>
      <c r="AZ2380" s="26">
        <v>1</v>
      </c>
      <c r="BA2380" s="26" t="s">
        <v>72</v>
      </c>
      <c r="BB2380" s="26" t="s">
        <v>72</v>
      </c>
      <c r="BC2380" s="26" t="s">
        <v>72</v>
      </c>
      <c r="BD2380" s="26" t="s">
        <v>72</v>
      </c>
      <c r="BE2380" s="28" t="s">
        <v>72</v>
      </c>
      <c r="BF2380" s="28" t="s">
        <v>72</v>
      </c>
      <c r="BG2380" s="28" t="s">
        <v>72</v>
      </c>
      <c r="BH2380" s="28" t="s">
        <v>72</v>
      </c>
      <c r="BI2380" s="28" t="s">
        <v>72</v>
      </c>
      <c r="BJ2380" s="28" t="s">
        <v>72</v>
      </c>
      <c r="BK2380" s="28" t="s">
        <v>72</v>
      </c>
      <c r="BL2380" s="28" t="s">
        <v>72</v>
      </c>
      <c r="BM2380" s="28" t="s">
        <v>72</v>
      </c>
      <c r="BN2380" s="28" t="s">
        <v>72</v>
      </c>
      <c r="BO2380" s="28" t="s">
        <v>72</v>
      </c>
      <c r="BP2380" s="28" t="s">
        <v>72</v>
      </c>
      <c r="BQ2380" s="26" t="s">
        <v>72</v>
      </c>
      <c r="BR2380" s="26" t="s">
        <v>72</v>
      </c>
      <c r="BS2380" s="31" t="str">
        <f t="shared" si="303"/>
        <v/>
      </c>
    </row>
    <row r="2381" spans="1:71">
      <c r="A2381" s="26">
        <v>42123322020000</v>
      </c>
      <c r="B2381" s="26" t="s">
        <v>9280</v>
      </c>
      <c r="C2381" t="s">
        <v>5209</v>
      </c>
      <c r="D2381" s="26" t="s">
        <v>185</v>
      </c>
      <c r="E2381" s="27" t="s">
        <v>186</v>
      </c>
      <c r="F2381" t="s">
        <v>4071</v>
      </c>
      <c r="G2381" t="s">
        <v>67</v>
      </c>
      <c r="H2381" t="s">
        <v>5210</v>
      </c>
      <c r="I2381" t="s">
        <v>5211</v>
      </c>
      <c r="J2381" t="s">
        <v>149</v>
      </c>
      <c r="K2381" t="s">
        <v>9261</v>
      </c>
      <c r="L2381">
        <v>29.007760000000001</v>
      </c>
      <c r="M2381">
        <v>-97.619780000000006</v>
      </c>
      <c r="N2381" s="28">
        <v>2441142.13</v>
      </c>
      <c r="O2381" s="28">
        <v>429614.11</v>
      </c>
      <c r="P2381" s="26">
        <v>411</v>
      </c>
      <c r="Q2381" s="26">
        <v>13552</v>
      </c>
      <c r="R2381" s="26">
        <v>16798</v>
      </c>
      <c r="S2381" s="29">
        <v>8.3000001907348633</v>
      </c>
      <c r="T2381" s="30">
        <v>39835</v>
      </c>
      <c r="U2381" s="30">
        <v>39925</v>
      </c>
      <c r="V2381" s="30">
        <v>39904</v>
      </c>
      <c r="W2381">
        <v>0</v>
      </c>
      <c r="X2381" s="26">
        <v>3508</v>
      </c>
      <c r="Y2381" s="26">
        <v>300</v>
      </c>
      <c r="Z2381" s="26">
        <v>5150</v>
      </c>
      <c r="AA2381" s="26" t="s">
        <v>5201</v>
      </c>
      <c r="AB2381" s="31">
        <v>56.400001525878906</v>
      </c>
      <c r="AC2381" s="31">
        <v>0.74000000953674316</v>
      </c>
      <c r="AD2381" s="26">
        <v>6505.0843790566851</v>
      </c>
      <c r="AE2381" s="26" t="s">
        <v>72</v>
      </c>
      <c r="AF2381" s="26" t="s">
        <v>72</v>
      </c>
      <c r="AG2381" s="26">
        <v>2056</v>
      </c>
      <c r="AH2381" s="28">
        <v>1.1911E-2</v>
      </c>
      <c r="AI2381" t="s">
        <v>72</v>
      </c>
      <c r="AJ2381" s="26">
        <v>5550</v>
      </c>
      <c r="AK2381" s="28">
        <v>3.0235000000000001E-2</v>
      </c>
      <c r="AL2381">
        <v>0</v>
      </c>
      <c r="AM2381" s="26">
        <v>9379</v>
      </c>
      <c r="AN2381" s="28">
        <v>4.7784E-2</v>
      </c>
      <c r="AO2381">
        <v>986</v>
      </c>
      <c r="AP2381" s="32">
        <v>21621.986328125</v>
      </c>
      <c r="AQ2381" s="36">
        <v>0.14065284550726315</v>
      </c>
      <c r="AR2381" s="32">
        <f t="shared" si="302"/>
        <v>46517.539982910574</v>
      </c>
      <c r="AS2381" s="32">
        <f t="shared" si="296"/>
        <v>1</v>
      </c>
      <c r="AT2381" s="32">
        <f t="shared" si="297"/>
        <v>1</v>
      </c>
      <c r="AU2381" s="32">
        <f t="shared" si="298"/>
        <v>1</v>
      </c>
      <c r="AV2381" s="32">
        <f t="shared" si="299"/>
        <v>35379.190856168047</v>
      </c>
      <c r="AW2381" s="32">
        <f t="shared" si="300"/>
        <v>0.23014462178212386</v>
      </c>
      <c r="AX2381" s="32">
        <f t="shared" si="301"/>
        <v>76114.788911603959</v>
      </c>
      <c r="AY2381" s="26">
        <v>3</v>
      </c>
      <c r="AZ2381" s="26">
        <v>1</v>
      </c>
      <c r="BA2381" s="26">
        <v>12815.98</v>
      </c>
      <c r="BB2381" s="26">
        <v>81.8</v>
      </c>
      <c r="BC2381" s="26">
        <v>184.27</v>
      </c>
      <c r="BD2381" s="26">
        <v>266.11</v>
      </c>
      <c r="BE2381" s="28">
        <v>0.08</v>
      </c>
      <c r="BF2381" s="28">
        <v>4.71</v>
      </c>
      <c r="BG2381" s="28">
        <v>0.74</v>
      </c>
      <c r="BH2381" s="28">
        <v>2.57</v>
      </c>
      <c r="BI2381" s="28">
        <v>0.12</v>
      </c>
      <c r="BJ2381" s="28">
        <v>8.65</v>
      </c>
      <c r="BK2381" s="28">
        <v>0.84</v>
      </c>
      <c r="BL2381" s="28">
        <v>53.13</v>
      </c>
      <c r="BM2381" s="28">
        <v>0.11</v>
      </c>
      <c r="BN2381" s="28">
        <v>7.43</v>
      </c>
      <c r="BO2381" s="28">
        <v>0.81</v>
      </c>
      <c r="BP2381" s="28">
        <v>45.62</v>
      </c>
      <c r="BQ2381" s="26">
        <v>57.582901</v>
      </c>
      <c r="BR2381" s="26">
        <v>4802.8842770000001</v>
      </c>
      <c r="BS2381" s="31">
        <f t="shared" si="303"/>
        <v>18.574415999999999</v>
      </c>
    </row>
    <row r="2382" spans="1:71">
      <c r="A2382" s="26">
        <v>42123322310100</v>
      </c>
      <c r="B2382" s="26" t="s">
        <v>9280</v>
      </c>
      <c r="C2382" t="s">
        <v>5212</v>
      </c>
      <c r="D2382" s="26" t="s">
        <v>705</v>
      </c>
      <c r="E2382" s="27" t="s">
        <v>186</v>
      </c>
      <c r="F2382" t="s">
        <v>4071</v>
      </c>
      <c r="G2382" t="s">
        <v>67</v>
      </c>
      <c r="H2382" t="s">
        <v>5213</v>
      </c>
      <c r="I2382" t="s">
        <v>5214</v>
      </c>
      <c r="J2382" t="s">
        <v>149</v>
      </c>
      <c r="K2382" t="s">
        <v>9261</v>
      </c>
      <c r="L2382">
        <v>29.080169999999999</v>
      </c>
      <c r="M2382">
        <v>-97.558959999999999</v>
      </c>
      <c r="N2382" s="28">
        <v>2460255.9</v>
      </c>
      <c r="O2382" s="28">
        <v>456173.22</v>
      </c>
      <c r="P2382" s="26">
        <v>422</v>
      </c>
      <c r="Q2382" s="26">
        <v>13190</v>
      </c>
      <c r="R2382" s="26">
        <v>17485</v>
      </c>
      <c r="S2382" s="29" t="s">
        <v>72</v>
      </c>
      <c r="T2382" s="30">
        <v>39784</v>
      </c>
      <c r="U2382" s="30">
        <v>40394</v>
      </c>
      <c r="V2382" s="30">
        <v>40391</v>
      </c>
      <c r="W2382">
        <v>1930.800048828125</v>
      </c>
      <c r="X2382" s="26">
        <v>4531</v>
      </c>
      <c r="Y2382" s="26">
        <v>6730</v>
      </c>
      <c r="Z2382" s="26">
        <v>8190</v>
      </c>
      <c r="AA2382" s="26" t="s">
        <v>5201</v>
      </c>
      <c r="AB2382" s="31">
        <v>54.599998474121094</v>
      </c>
      <c r="AC2382" s="31">
        <v>0.77999997138977051</v>
      </c>
      <c r="AD2382" s="26">
        <v>4591.6569333805783</v>
      </c>
      <c r="AE2382" s="26" t="s">
        <v>72</v>
      </c>
      <c r="AF2382" s="26">
        <v>4175</v>
      </c>
      <c r="AG2382" s="26">
        <v>109773</v>
      </c>
      <c r="AH2382" s="28">
        <v>0.469279</v>
      </c>
      <c r="AI2382">
        <v>5621</v>
      </c>
      <c r="AJ2382" s="26">
        <v>152611</v>
      </c>
      <c r="AK2382" s="28">
        <v>0.66808599999999996</v>
      </c>
      <c r="AL2382">
        <v>8003</v>
      </c>
      <c r="AM2382" s="26">
        <v>198746</v>
      </c>
      <c r="AN2382" s="28">
        <v>0.89380999999999999</v>
      </c>
      <c r="AO2382">
        <v>10706</v>
      </c>
      <c r="AP2382" s="32">
        <v>253799.609375</v>
      </c>
      <c r="AQ2382" s="36">
        <v>1.165360736076001</v>
      </c>
      <c r="AR2382" s="32">
        <f t="shared" si="302"/>
        <v>460068.45966045221</v>
      </c>
      <c r="AS2382" s="32">
        <f t="shared" si="296"/>
        <v>4</v>
      </c>
      <c r="AT2382" s="32">
        <f t="shared" si="297"/>
        <v>1</v>
      </c>
      <c r="AU2382" s="32">
        <f t="shared" si="298"/>
        <v>4</v>
      </c>
      <c r="AV2382" s="32">
        <f t="shared" si="299"/>
        <v>321520.58217005077</v>
      </c>
      <c r="AW2382" s="32">
        <f t="shared" si="300"/>
        <v>1.4763122103456732</v>
      </c>
      <c r="AX2382" s="32">
        <f t="shared" si="301"/>
        <v>582827.84340123506</v>
      </c>
      <c r="AY2382" s="26">
        <v>3</v>
      </c>
      <c r="AZ2382" s="26">
        <v>1</v>
      </c>
      <c r="BA2382" s="26">
        <v>11182.96</v>
      </c>
      <c r="BB2382" s="26">
        <v>68.760000000000005</v>
      </c>
      <c r="BC2382" s="26">
        <v>230.88</v>
      </c>
      <c r="BD2382" s="26">
        <v>247.47</v>
      </c>
      <c r="BE2382" s="28">
        <v>7.0000000000000007E-2</v>
      </c>
      <c r="BF2382" s="28">
        <v>3.63</v>
      </c>
      <c r="BG2382" s="28">
        <v>0.64</v>
      </c>
      <c r="BH2382" s="28">
        <v>2.4900000000000002</v>
      </c>
      <c r="BI2382" s="28">
        <v>0.13</v>
      </c>
      <c r="BJ2382" s="28">
        <v>7.93</v>
      </c>
      <c r="BK2382" s="28">
        <v>0.81</v>
      </c>
      <c r="BL2382" s="28">
        <v>49.53</v>
      </c>
      <c r="BM2382" s="28">
        <v>0.11</v>
      </c>
      <c r="BN2382" s="28">
        <v>6.76</v>
      </c>
      <c r="BO2382" s="28">
        <v>0.75</v>
      </c>
      <c r="BP2382" s="28">
        <v>42.74</v>
      </c>
      <c r="BQ2382" s="26">
        <v>53.929499999999997</v>
      </c>
      <c r="BR2382" s="26">
        <v>3893.0390619999998</v>
      </c>
      <c r="BS2382" s="31">
        <f t="shared" si="303"/>
        <v>24.311664</v>
      </c>
    </row>
    <row r="2383" spans="1:71">
      <c r="A2383" s="26">
        <v>42123322520100</v>
      </c>
      <c r="B2383" s="26" t="s">
        <v>9280</v>
      </c>
      <c r="C2383" t="s">
        <v>5215</v>
      </c>
      <c r="D2383" s="26" t="s">
        <v>705</v>
      </c>
      <c r="E2383" s="27" t="s">
        <v>186</v>
      </c>
      <c r="F2383" t="s">
        <v>4071</v>
      </c>
      <c r="G2383" t="s">
        <v>67</v>
      </c>
      <c r="H2383" t="s">
        <v>5216</v>
      </c>
      <c r="I2383" t="s">
        <v>5217</v>
      </c>
      <c r="J2383" t="s">
        <v>149</v>
      </c>
      <c r="K2383" t="s">
        <v>9261</v>
      </c>
      <c r="L2383">
        <v>29.122050000000002</v>
      </c>
      <c r="M2383">
        <v>-97.521640000000005</v>
      </c>
      <c r="N2383" s="28">
        <v>2471982.5</v>
      </c>
      <c r="O2383" s="28">
        <v>471547.46</v>
      </c>
      <c r="P2383" s="26">
        <v>302</v>
      </c>
      <c r="Q2383" s="26">
        <v>13102</v>
      </c>
      <c r="R2383" s="26">
        <v>16567</v>
      </c>
      <c r="S2383" s="29" t="s">
        <v>72</v>
      </c>
      <c r="T2383" s="30">
        <v>39811</v>
      </c>
      <c r="U2383" s="30">
        <v>39795</v>
      </c>
      <c r="V2383" s="30">
        <v>40330</v>
      </c>
      <c r="W2383" t="s">
        <v>72</v>
      </c>
      <c r="X2383" s="26">
        <v>3979</v>
      </c>
      <c r="Y2383" s="26">
        <v>6715</v>
      </c>
      <c r="Z2383" s="26">
        <v>7220</v>
      </c>
      <c r="AA2383" s="26" t="s">
        <v>5201</v>
      </c>
      <c r="AB2383" s="31">
        <v>58</v>
      </c>
      <c r="AC2383" s="31">
        <v>0.73000001907348633</v>
      </c>
      <c r="AD2383" s="26">
        <v>4062.2046898006724</v>
      </c>
      <c r="AE2383" s="26" t="s">
        <v>72</v>
      </c>
      <c r="AF2383" s="26" t="s">
        <v>72</v>
      </c>
      <c r="AG2383" s="26">
        <v>114958</v>
      </c>
      <c r="AH2383" s="28">
        <v>0.46981299999999998</v>
      </c>
      <c r="AI2383" t="s">
        <v>72</v>
      </c>
      <c r="AJ2383" s="26">
        <v>215511</v>
      </c>
      <c r="AK2383" s="28">
        <v>0.89676599999999995</v>
      </c>
      <c r="AL2383" t="s">
        <v>72</v>
      </c>
      <c r="AM2383" s="26">
        <v>300201</v>
      </c>
      <c r="AN2383" s="28">
        <v>1.2653669999999999</v>
      </c>
      <c r="AO2383" t="s">
        <v>72</v>
      </c>
      <c r="AP2383" s="32">
        <v>430181.59375</v>
      </c>
      <c r="AQ2383" s="36">
        <v>1.7474856875971776</v>
      </c>
      <c r="AR2383" s="32">
        <f t="shared" si="302"/>
        <v>739486.56045470037</v>
      </c>
      <c r="AS2383" s="32">
        <f t="shared" si="296"/>
        <v>4</v>
      </c>
      <c r="AT2383" s="32">
        <f t="shared" si="297"/>
        <v>1</v>
      </c>
      <c r="AU2383" s="32">
        <f t="shared" si="298"/>
        <v>4</v>
      </c>
      <c r="AV2383" s="32">
        <f t="shared" si="299"/>
        <v>620568.57203443081</v>
      </c>
      <c r="AW2383" s="32">
        <f t="shared" si="300"/>
        <v>2.520876563661171</v>
      </c>
      <c r="AX2383" s="32">
        <f t="shared" si="301"/>
        <v>1066763.7238024578</v>
      </c>
      <c r="AY2383" s="26">
        <v>3</v>
      </c>
      <c r="AZ2383" s="26">
        <v>1</v>
      </c>
      <c r="BA2383" s="26">
        <v>9867.4500000000007</v>
      </c>
      <c r="BB2383" s="26">
        <v>55.1</v>
      </c>
      <c r="BC2383" s="26">
        <v>261.14999999999998</v>
      </c>
      <c r="BD2383" s="26">
        <v>238.32</v>
      </c>
      <c r="BE2383" s="28">
        <v>7.0000000000000007E-2</v>
      </c>
      <c r="BF2383" s="28">
        <v>3.16</v>
      </c>
      <c r="BG2383" s="28">
        <v>0.57999999999999996</v>
      </c>
      <c r="BH2383" s="28">
        <v>1.9</v>
      </c>
      <c r="BI2383" s="28">
        <v>0.12</v>
      </c>
      <c r="BJ2383" s="28">
        <v>7.01</v>
      </c>
      <c r="BK2383" s="28">
        <v>0.78</v>
      </c>
      <c r="BL2383" s="28">
        <v>30.65</v>
      </c>
      <c r="BM2383" s="28">
        <v>0.1</v>
      </c>
      <c r="BN2383" s="28">
        <v>6.48</v>
      </c>
      <c r="BO2383" s="28">
        <v>0.71</v>
      </c>
      <c r="BP2383" s="28">
        <v>26.58</v>
      </c>
      <c r="BQ2383" s="26">
        <v>49.247100000000003</v>
      </c>
      <c r="BR2383" s="26">
        <v>2437.9375</v>
      </c>
      <c r="BS2383" s="31">
        <f t="shared" si="303"/>
        <v>24.443639999999998</v>
      </c>
    </row>
    <row r="2384" spans="1:71">
      <c r="A2384" s="26">
        <v>42123322550100</v>
      </c>
      <c r="B2384" s="26" t="s">
        <v>9282</v>
      </c>
      <c r="C2384" t="s">
        <v>5218</v>
      </c>
      <c r="D2384" s="26" t="s">
        <v>128</v>
      </c>
      <c r="E2384" s="27" t="s">
        <v>186</v>
      </c>
      <c r="F2384" t="s">
        <v>5219</v>
      </c>
      <c r="G2384" t="s">
        <v>67</v>
      </c>
      <c r="H2384" t="s">
        <v>5220</v>
      </c>
      <c r="I2384" t="s">
        <v>5221</v>
      </c>
      <c r="J2384" t="s">
        <v>149</v>
      </c>
      <c r="K2384" t="s">
        <v>9261</v>
      </c>
      <c r="L2384">
        <v>29.0258</v>
      </c>
      <c r="M2384">
        <v>-97.474500000000006</v>
      </c>
      <c r="N2384" s="28">
        <v>2487488.06</v>
      </c>
      <c r="O2384" s="28">
        <v>436749.32</v>
      </c>
      <c r="P2384" s="26">
        <v>360.5</v>
      </c>
      <c r="Q2384" s="26">
        <v>13910</v>
      </c>
      <c r="R2384" s="26">
        <v>16823</v>
      </c>
      <c r="S2384" s="29">
        <v>10.899999618530273</v>
      </c>
      <c r="T2384" s="30">
        <v>39765</v>
      </c>
      <c r="U2384" s="30">
        <v>39959</v>
      </c>
      <c r="V2384" s="30">
        <v>39934</v>
      </c>
      <c r="W2384">
        <v>469000</v>
      </c>
      <c r="X2384" s="26">
        <v>3612</v>
      </c>
      <c r="Y2384" s="26">
        <v>918</v>
      </c>
      <c r="Z2384" s="26">
        <v>4530</v>
      </c>
      <c r="AA2384" s="26" t="s">
        <v>5201</v>
      </c>
      <c r="AB2384" s="31">
        <v>70.599998474121094</v>
      </c>
      <c r="AC2384" s="31">
        <v>0.70999997854232788</v>
      </c>
      <c r="AD2384" s="26">
        <v>38088.136541689986</v>
      </c>
      <c r="AE2384" s="26" t="s">
        <v>72</v>
      </c>
      <c r="AF2384" s="26">
        <v>2112</v>
      </c>
      <c r="AG2384" s="26">
        <v>1266</v>
      </c>
      <c r="AH2384" s="28">
        <v>4.9750999999999997E-2</v>
      </c>
      <c r="AI2384">
        <v>3110</v>
      </c>
      <c r="AJ2384" s="26">
        <v>1821</v>
      </c>
      <c r="AK2384" s="28">
        <v>7.2156999999999999E-2</v>
      </c>
      <c r="AL2384">
        <v>4218</v>
      </c>
      <c r="AM2384" s="26">
        <v>2633</v>
      </c>
      <c r="AN2384" s="28">
        <v>0.10188700000000001</v>
      </c>
      <c r="AO2384">
        <v>4685</v>
      </c>
      <c r="AP2384" s="32">
        <v>3740.39501953125</v>
      </c>
      <c r="AQ2384" s="36">
        <v>0.14246467622376344</v>
      </c>
      <c r="AR2384" s="32">
        <f t="shared" si="302"/>
        <v>28956.642711137378</v>
      </c>
      <c r="AS2384" s="32">
        <f t="shared" si="296"/>
        <v>1</v>
      </c>
      <c r="AT2384" s="32">
        <f t="shared" si="297"/>
        <v>1</v>
      </c>
      <c r="AU2384" s="32">
        <f t="shared" si="298"/>
        <v>1</v>
      </c>
      <c r="AV2384" s="32">
        <f t="shared" si="299"/>
        <v>5944.0385969295066</v>
      </c>
      <c r="AW2384" s="32">
        <f t="shared" si="300"/>
        <v>0.22639735368892641</v>
      </c>
      <c r="AX2384" s="32">
        <f t="shared" si="301"/>
        <v>46016.370199869481</v>
      </c>
      <c r="AY2384" s="26">
        <v>3</v>
      </c>
      <c r="AZ2384" s="26">
        <v>1</v>
      </c>
      <c r="BA2384" s="26">
        <v>13947.51</v>
      </c>
      <c r="BB2384" s="26">
        <v>24.56</v>
      </c>
      <c r="BC2384" s="26">
        <v>256.76</v>
      </c>
      <c r="BD2384" s="26">
        <v>299.87</v>
      </c>
      <c r="BE2384" s="28">
        <v>7.0000000000000007E-2</v>
      </c>
      <c r="BF2384" s="28">
        <v>3.3</v>
      </c>
      <c r="BG2384" s="28">
        <v>0.49</v>
      </c>
      <c r="BH2384" s="28">
        <v>2.56</v>
      </c>
      <c r="BI2384" s="28">
        <v>0.11</v>
      </c>
      <c r="BJ2384" s="28">
        <v>7.99</v>
      </c>
      <c r="BK2384" s="28">
        <v>0.69</v>
      </c>
      <c r="BL2384" s="28">
        <v>23.04</v>
      </c>
      <c r="BM2384" s="28">
        <v>0.11</v>
      </c>
      <c r="BN2384" s="28">
        <v>7.1</v>
      </c>
      <c r="BO2384" s="28">
        <v>0.71</v>
      </c>
      <c r="BP2384" s="28">
        <v>20.48</v>
      </c>
      <c r="BQ2384" s="26">
        <v>67.706298000000004</v>
      </c>
      <c r="BR2384" s="26">
        <v>17685.9375</v>
      </c>
      <c r="BS2384" s="31">
        <f t="shared" si="303"/>
        <v>19.488083999999997</v>
      </c>
    </row>
    <row r="2385" spans="1:71">
      <c r="A2385" s="26">
        <v>42123322610000</v>
      </c>
      <c r="B2385" s="26" t="s">
        <v>9280</v>
      </c>
      <c r="C2385" t="s">
        <v>5222</v>
      </c>
      <c r="D2385" s="26" t="s">
        <v>128</v>
      </c>
      <c r="E2385" s="27" t="s">
        <v>186</v>
      </c>
      <c r="F2385" t="s">
        <v>4071</v>
      </c>
      <c r="G2385" t="s">
        <v>67</v>
      </c>
      <c r="H2385" t="s">
        <v>5223</v>
      </c>
      <c r="I2385" t="s">
        <v>5224</v>
      </c>
      <c r="J2385" t="s">
        <v>131</v>
      </c>
      <c r="K2385" t="s">
        <v>9261</v>
      </c>
      <c r="L2385">
        <v>29.004940000000001</v>
      </c>
      <c r="M2385">
        <v>-97.542829999999995</v>
      </c>
      <c r="N2385" s="28">
        <v>2465748.21</v>
      </c>
      <c r="O2385" s="28">
        <v>428887.26</v>
      </c>
      <c r="P2385" s="26">
        <v>323.79998779296875</v>
      </c>
      <c r="Q2385" s="26">
        <v>13689</v>
      </c>
      <c r="R2385" s="26">
        <v>18510</v>
      </c>
      <c r="S2385" s="29">
        <v>11.5</v>
      </c>
      <c r="T2385" s="30">
        <v>40400</v>
      </c>
      <c r="U2385" s="30">
        <v>40475</v>
      </c>
      <c r="V2385" s="30">
        <v>40452</v>
      </c>
      <c r="W2385">
        <v>2077</v>
      </c>
      <c r="X2385" s="26">
        <v>5215</v>
      </c>
      <c r="Y2385" s="26">
        <v>6724</v>
      </c>
      <c r="Z2385" s="26">
        <v>10363</v>
      </c>
      <c r="AA2385" s="26" t="s">
        <v>5201</v>
      </c>
      <c r="AB2385" s="31">
        <v>62.5</v>
      </c>
      <c r="AC2385" s="31">
        <v>0.73000001907348633</v>
      </c>
      <c r="AD2385" s="26">
        <v>11205.188033928191</v>
      </c>
      <c r="AE2385" s="26" t="s">
        <v>72</v>
      </c>
      <c r="AF2385" s="26">
        <v>7138</v>
      </c>
      <c r="AG2385" s="26">
        <v>48891</v>
      </c>
      <c r="AH2385" s="28">
        <v>0.57890900000000001</v>
      </c>
      <c r="AI2385">
        <v>10380</v>
      </c>
      <c r="AJ2385" s="26">
        <v>82452</v>
      </c>
      <c r="AK2385" s="28">
        <v>0.96437399999999995</v>
      </c>
      <c r="AL2385">
        <v>17290</v>
      </c>
      <c r="AM2385" s="26">
        <v>118206</v>
      </c>
      <c r="AN2385" s="28">
        <v>1.32731</v>
      </c>
      <c r="AO2385">
        <v>21817</v>
      </c>
      <c r="AP2385" s="32">
        <v>162387.359375</v>
      </c>
      <c r="AQ2385" s="36">
        <v>1.8195808961299467</v>
      </c>
      <c r="AR2385" s="32">
        <f t="shared" si="302"/>
        <v>484453.17799000058</v>
      </c>
      <c r="AS2385" s="32">
        <f t="shared" si="296"/>
        <v>3</v>
      </c>
      <c r="AT2385" s="32">
        <f t="shared" si="297"/>
        <v>1</v>
      </c>
      <c r="AU2385" s="32">
        <f t="shared" si="298"/>
        <v>4</v>
      </c>
      <c r="AV2385" s="32">
        <f t="shared" si="299"/>
        <v>178735.08011744966</v>
      </c>
      <c r="AW2385" s="32">
        <f t="shared" si="300"/>
        <v>2.0027601809752431</v>
      </c>
      <c r="AX2385" s="32">
        <f t="shared" si="301"/>
        <v>533223.63215006783</v>
      </c>
      <c r="AY2385" s="26">
        <v>3</v>
      </c>
      <c r="AZ2385" s="26">
        <v>1</v>
      </c>
      <c r="BA2385" s="26">
        <v>13156.11</v>
      </c>
      <c r="BB2385" s="26">
        <v>23.18</v>
      </c>
      <c r="BC2385" s="26">
        <v>288.83</v>
      </c>
      <c r="BD2385" s="26">
        <v>300.64999999999998</v>
      </c>
      <c r="BE2385" s="28">
        <v>7.0000000000000007E-2</v>
      </c>
      <c r="BF2385" s="28">
        <v>4.5</v>
      </c>
      <c r="BG2385" s="28">
        <v>0.63</v>
      </c>
      <c r="BH2385" s="28">
        <v>3.08</v>
      </c>
      <c r="BI2385" s="28">
        <v>0.11</v>
      </c>
      <c r="BJ2385" s="28">
        <v>8.8699999999999992</v>
      </c>
      <c r="BK2385" s="28">
        <v>0.74</v>
      </c>
      <c r="BL2385" s="28">
        <v>35.049999999999997</v>
      </c>
      <c r="BM2385" s="28">
        <v>0.11</v>
      </c>
      <c r="BN2385" s="28">
        <v>7.53</v>
      </c>
      <c r="BO2385" s="28">
        <v>0.77</v>
      </c>
      <c r="BP2385" s="28">
        <v>30.45</v>
      </c>
      <c r="BQ2385" s="26">
        <v>60.975700000000003</v>
      </c>
      <c r="BR2385" s="26">
        <v>8183.312011</v>
      </c>
      <c r="BS2385" s="31">
        <f t="shared" si="303"/>
        <v>23.510762</v>
      </c>
    </row>
    <row r="2386" spans="1:71">
      <c r="A2386" s="26">
        <v>42123322840000</v>
      </c>
      <c r="B2386" s="26" t="s">
        <v>9280</v>
      </c>
      <c r="C2386" t="s">
        <v>5225</v>
      </c>
      <c r="D2386" s="26" t="s">
        <v>185</v>
      </c>
      <c r="E2386" s="27" t="s">
        <v>186</v>
      </c>
      <c r="F2386" t="s">
        <v>4071</v>
      </c>
      <c r="G2386" t="s">
        <v>67</v>
      </c>
      <c r="H2386" t="s">
        <v>5226</v>
      </c>
      <c r="I2386" t="s">
        <v>5227</v>
      </c>
      <c r="J2386" t="s">
        <v>149</v>
      </c>
      <c r="K2386" t="s">
        <v>9261</v>
      </c>
      <c r="L2386">
        <v>29.197320000000001</v>
      </c>
      <c r="M2386">
        <v>-97.416499999999999</v>
      </c>
      <c r="N2386" s="28">
        <v>2505177.0699999998</v>
      </c>
      <c r="O2386" s="28">
        <v>499351.07</v>
      </c>
      <c r="P2386" s="26">
        <v>298</v>
      </c>
      <c r="Q2386" s="26">
        <v>13009</v>
      </c>
      <c r="R2386" s="26">
        <v>16500</v>
      </c>
      <c r="S2386" s="29">
        <v>10</v>
      </c>
      <c r="T2386" s="30">
        <v>39901</v>
      </c>
      <c r="U2386" s="30">
        <v>40122</v>
      </c>
      <c r="V2386" s="30">
        <v>40118</v>
      </c>
      <c r="W2386">
        <v>0</v>
      </c>
      <c r="X2386" s="26">
        <v>3617</v>
      </c>
      <c r="Y2386" s="26">
        <v>3613</v>
      </c>
      <c r="Z2386" s="26">
        <v>5665</v>
      </c>
      <c r="AA2386" s="26" t="s">
        <v>5201</v>
      </c>
      <c r="AB2386" s="31">
        <v>50</v>
      </c>
      <c r="AC2386" s="31">
        <v>0.72000002861022949</v>
      </c>
      <c r="AD2386" s="26">
        <v>4892.3295231239581</v>
      </c>
      <c r="AE2386" s="26" t="s">
        <v>72</v>
      </c>
      <c r="AF2386" s="26">
        <v>3077</v>
      </c>
      <c r="AG2386" s="26">
        <v>93569</v>
      </c>
      <c r="AH2386" s="28">
        <v>0.44355099999999997</v>
      </c>
      <c r="AI2386">
        <v>3170</v>
      </c>
      <c r="AJ2386" s="26">
        <v>130389</v>
      </c>
      <c r="AK2386" s="28">
        <v>0.62516899999999997</v>
      </c>
      <c r="AL2386">
        <v>4518</v>
      </c>
      <c r="AM2386" s="26">
        <v>177372</v>
      </c>
      <c r="AN2386" s="28">
        <v>0.85591399999999995</v>
      </c>
      <c r="AO2386">
        <v>6443</v>
      </c>
      <c r="AP2386" s="32">
        <v>282067.96875</v>
      </c>
      <c r="AQ2386" s="36">
        <v>1.379969451043231</v>
      </c>
      <c r="AR2386" s="32">
        <f t="shared" si="302"/>
        <v>526322.56158465194</v>
      </c>
      <c r="AS2386" s="32">
        <f t="shared" si="296"/>
        <v>4</v>
      </c>
      <c r="AT2386" s="32">
        <f t="shared" si="297"/>
        <v>1</v>
      </c>
      <c r="AU2386" s="32">
        <f t="shared" si="298"/>
        <v>4</v>
      </c>
      <c r="AV2386" s="32">
        <f t="shared" si="299"/>
        <v>447627.907278131</v>
      </c>
      <c r="AW2386" s="32">
        <f t="shared" si="300"/>
        <v>2.1899432261509943</v>
      </c>
      <c r="AX2386" s="32">
        <f t="shared" si="301"/>
        <v>835247.85830685706</v>
      </c>
      <c r="AY2386" s="26">
        <v>3</v>
      </c>
      <c r="AZ2386" s="26">
        <v>1</v>
      </c>
      <c r="BA2386" s="26">
        <v>12286.63</v>
      </c>
      <c r="BB2386" s="26">
        <v>41.38</v>
      </c>
      <c r="BC2386" s="26">
        <v>205.84</v>
      </c>
      <c r="BD2386" s="26">
        <v>232.2</v>
      </c>
      <c r="BE2386" s="28">
        <v>0.06</v>
      </c>
      <c r="BF2386" s="28">
        <v>3.23</v>
      </c>
      <c r="BG2386" s="28">
        <v>0.67</v>
      </c>
      <c r="BH2386" s="28">
        <v>0.49</v>
      </c>
      <c r="BI2386" s="28">
        <v>0.1</v>
      </c>
      <c r="BJ2386" s="28">
        <v>6.64</v>
      </c>
      <c r="BK2386" s="28">
        <v>0.81</v>
      </c>
      <c r="BL2386" s="28">
        <v>7.19</v>
      </c>
      <c r="BM2386" s="28">
        <v>0.09</v>
      </c>
      <c r="BN2386" s="28">
        <v>6.11</v>
      </c>
      <c r="BO2386" s="28">
        <v>0.79</v>
      </c>
      <c r="BP2386" s="28">
        <v>5.78</v>
      </c>
      <c r="BQ2386" s="26">
        <v>53.067400999999997</v>
      </c>
      <c r="BR2386" s="26">
        <v>3056.4936520000001</v>
      </c>
      <c r="BS2386" s="31">
        <f t="shared" si="303"/>
        <v>16.673040000000004</v>
      </c>
    </row>
    <row r="2387" spans="1:71">
      <c r="A2387" s="26">
        <v>42123322920000</v>
      </c>
      <c r="B2387" s="26" t="s">
        <v>9280</v>
      </c>
      <c r="C2387" t="s">
        <v>5228</v>
      </c>
      <c r="D2387" s="26" t="s">
        <v>766</v>
      </c>
      <c r="E2387" s="27" t="s">
        <v>186</v>
      </c>
      <c r="F2387" t="s">
        <v>2781</v>
      </c>
      <c r="G2387" t="s">
        <v>67</v>
      </c>
      <c r="H2387" t="s">
        <v>5229</v>
      </c>
      <c r="I2387" t="s">
        <v>5230</v>
      </c>
      <c r="J2387" t="s">
        <v>149</v>
      </c>
      <c r="K2387" t="s">
        <v>9261</v>
      </c>
      <c r="L2387">
        <v>28.96358</v>
      </c>
      <c r="M2387">
        <v>-97.578710000000001</v>
      </c>
      <c r="N2387" s="28">
        <v>2454463.38</v>
      </c>
      <c r="O2387" s="28">
        <v>413709.73</v>
      </c>
      <c r="P2387" s="26">
        <v>287.5</v>
      </c>
      <c r="Q2387" s="26">
        <v>14007</v>
      </c>
      <c r="R2387" s="26">
        <v>17616</v>
      </c>
      <c r="S2387" s="29" t="s">
        <v>72</v>
      </c>
      <c r="T2387" s="30">
        <v>40446</v>
      </c>
      <c r="U2387" s="30">
        <v>40529</v>
      </c>
      <c r="V2387" s="30">
        <v>40513</v>
      </c>
      <c r="W2387">
        <v>2066</v>
      </c>
      <c r="X2387" s="26">
        <v>3831</v>
      </c>
      <c r="Y2387" s="26">
        <v>8829</v>
      </c>
      <c r="Z2387" s="26">
        <v>9085</v>
      </c>
      <c r="AA2387" s="26" t="s">
        <v>5201</v>
      </c>
      <c r="AB2387" s="31">
        <v>63.900001525878906</v>
      </c>
      <c r="AC2387" s="31">
        <v>0.72000002861022949</v>
      </c>
      <c r="AD2387" s="26">
        <v>36078.003536516197</v>
      </c>
      <c r="AE2387" s="26" t="s">
        <v>72</v>
      </c>
      <c r="AF2387" s="26">
        <v>5891</v>
      </c>
      <c r="AG2387" s="26">
        <v>15692</v>
      </c>
      <c r="AH2387" s="28">
        <v>0.53985899999999998</v>
      </c>
      <c r="AI2387">
        <v>7515</v>
      </c>
      <c r="AJ2387" s="26">
        <v>20523</v>
      </c>
      <c r="AK2387" s="28">
        <v>0.73790299999999998</v>
      </c>
      <c r="AL2387">
        <v>10271</v>
      </c>
      <c r="AM2387" s="26">
        <v>25727</v>
      </c>
      <c r="AN2387" s="28">
        <v>0.96967199999999998</v>
      </c>
      <c r="AO2387">
        <v>12056</v>
      </c>
      <c r="AP2387" s="32">
        <v>32095.66015625</v>
      </c>
      <c r="AQ2387" s="36">
        <v>1.1579473406240093</v>
      </c>
      <c r="AR2387" s="32">
        <f t="shared" si="302"/>
        <v>237052.33944669963</v>
      </c>
      <c r="AS2387" s="32">
        <f t="shared" si="296"/>
        <v>1</v>
      </c>
      <c r="AT2387" s="32">
        <f t="shared" si="297"/>
        <v>1</v>
      </c>
      <c r="AU2387" s="32">
        <f t="shared" si="298"/>
        <v>3</v>
      </c>
      <c r="AV2387" s="32">
        <f t="shared" si="299"/>
        <v>48089.034011191594</v>
      </c>
      <c r="AW2387" s="32">
        <f t="shared" si="300"/>
        <v>1.7349563391234177</v>
      </c>
      <c r="AX2387" s="32">
        <f t="shared" si="301"/>
        <v>355176.30603603652</v>
      </c>
      <c r="AY2387" s="26">
        <v>3</v>
      </c>
      <c r="AZ2387" s="26">
        <v>1</v>
      </c>
      <c r="BA2387" s="26">
        <v>13592.85</v>
      </c>
      <c r="BB2387" s="26">
        <v>-22.91</v>
      </c>
      <c r="BC2387" s="26">
        <v>280.58999999999997</v>
      </c>
      <c r="BD2387" s="26">
        <v>265.89999999999998</v>
      </c>
      <c r="BE2387" s="28">
        <v>7.0000000000000007E-2</v>
      </c>
      <c r="BF2387" s="28">
        <v>5.72</v>
      </c>
      <c r="BG2387" s="28">
        <v>0.67</v>
      </c>
      <c r="BH2387" s="28">
        <v>3.01</v>
      </c>
      <c r="BI2387" s="28">
        <v>0.09</v>
      </c>
      <c r="BJ2387" s="28">
        <v>10.24</v>
      </c>
      <c r="BK2387" s="28">
        <v>0.64</v>
      </c>
      <c r="BL2387" s="28">
        <v>14.69</v>
      </c>
      <c r="BM2387" s="28">
        <v>0.1</v>
      </c>
      <c r="BN2387" s="28">
        <v>8.27</v>
      </c>
      <c r="BO2387" s="28">
        <v>0.77</v>
      </c>
      <c r="BP2387" s="28">
        <v>12.87</v>
      </c>
      <c r="BQ2387" s="26">
        <v>62.630797999999999</v>
      </c>
      <c r="BR2387" s="26">
        <v>24298.910156000002</v>
      </c>
      <c r="BS2387" s="31">
        <f t="shared" si="303"/>
        <v>16.161983999999997</v>
      </c>
    </row>
    <row r="2388" spans="1:71">
      <c r="A2388" s="26">
        <v>42123322950000</v>
      </c>
      <c r="B2388" s="26" t="s">
        <v>9280</v>
      </c>
      <c r="C2388" t="s">
        <v>5231</v>
      </c>
      <c r="D2388" s="26" t="s">
        <v>128</v>
      </c>
      <c r="E2388" s="27" t="s">
        <v>186</v>
      </c>
      <c r="F2388" t="s">
        <v>5232</v>
      </c>
      <c r="G2388" t="s">
        <v>67</v>
      </c>
      <c r="H2388" t="s">
        <v>5233</v>
      </c>
      <c r="I2388" t="s">
        <v>5234</v>
      </c>
      <c r="J2388" t="s">
        <v>149</v>
      </c>
      <c r="K2388" t="s">
        <v>9261</v>
      </c>
      <c r="L2388">
        <v>29.016369999999998</v>
      </c>
      <c r="M2388">
        <v>-97.548599999999993</v>
      </c>
      <c r="N2388" s="28">
        <v>2463852.5</v>
      </c>
      <c r="O2388" s="28">
        <v>433019.68</v>
      </c>
      <c r="P2388" s="26">
        <v>368.89999389648437</v>
      </c>
      <c r="Q2388" s="26">
        <v>13664</v>
      </c>
      <c r="R2388" s="26">
        <v>18246</v>
      </c>
      <c r="S2388" s="29">
        <v>12.699999809265137</v>
      </c>
      <c r="T2388" s="30">
        <v>40197</v>
      </c>
      <c r="U2388" s="30">
        <v>40254</v>
      </c>
      <c r="V2388" s="30">
        <v>40238</v>
      </c>
      <c r="W2388">
        <v>2071.800048828125</v>
      </c>
      <c r="X2388" s="26">
        <v>4669</v>
      </c>
      <c r="Y2388" s="26">
        <v>5711</v>
      </c>
      <c r="Z2388" s="26">
        <v>8015</v>
      </c>
      <c r="AA2388" s="26" t="s">
        <v>5201</v>
      </c>
      <c r="AB2388" s="31">
        <v>60.299999237060547</v>
      </c>
      <c r="AC2388" s="31">
        <v>0.72000002861022949</v>
      </c>
      <c r="AD2388" s="26">
        <v>22119.920053297803</v>
      </c>
      <c r="AE2388" s="26" t="s">
        <v>72</v>
      </c>
      <c r="AF2388" s="26">
        <v>11196</v>
      </c>
      <c r="AG2388" s="26">
        <v>27893</v>
      </c>
      <c r="AH2388" s="28">
        <v>0.60009599999999996</v>
      </c>
      <c r="AI2388">
        <v>11791</v>
      </c>
      <c r="AJ2388" s="26">
        <v>38814</v>
      </c>
      <c r="AK2388" s="28">
        <v>0.82722499999999999</v>
      </c>
      <c r="AL2388">
        <v>14145</v>
      </c>
      <c r="AM2388" s="26">
        <v>51745</v>
      </c>
      <c r="AN2388" s="28">
        <v>1.1101190000000001</v>
      </c>
      <c r="AO2388">
        <v>15491</v>
      </c>
      <c r="AP2388" s="32">
        <v>69705.71875</v>
      </c>
      <c r="AQ2388" s="36">
        <v>1.5418849260076615</v>
      </c>
      <c r="AR2388" s="32">
        <f t="shared" si="302"/>
        <v>342619.35065335612</v>
      </c>
      <c r="AS2388" s="32">
        <f t="shared" si="296"/>
        <v>2</v>
      </c>
      <c r="AT2388" s="32">
        <f t="shared" si="297"/>
        <v>1</v>
      </c>
      <c r="AU2388" s="32">
        <f t="shared" si="298"/>
        <v>4</v>
      </c>
      <c r="AV2388" s="32">
        <f t="shared" si="299"/>
        <v>85695.186469265376</v>
      </c>
      <c r="AW2388" s="32">
        <f t="shared" si="300"/>
        <v>1.8955706736525972</v>
      </c>
      <c r="AX2388" s="32">
        <f t="shared" si="301"/>
        <v>421211.19570577511</v>
      </c>
      <c r="AY2388" s="26">
        <v>3</v>
      </c>
      <c r="AZ2388" s="26">
        <v>1</v>
      </c>
      <c r="BA2388" s="26">
        <v>12866.3</v>
      </c>
      <c r="BB2388" s="26">
        <v>39.53</v>
      </c>
      <c r="BC2388" s="26">
        <v>273.02</v>
      </c>
      <c r="BD2388" s="26">
        <v>284.67</v>
      </c>
      <c r="BE2388" s="28">
        <v>7.0000000000000007E-2</v>
      </c>
      <c r="BF2388" s="28">
        <v>4.32</v>
      </c>
      <c r="BG2388" s="28">
        <v>0.64</v>
      </c>
      <c r="BH2388" s="28">
        <v>3.04</v>
      </c>
      <c r="BI2388" s="28">
        <v>0.12</v>
      </c>
      <c r="BJ2388" s="28">
        <v>8.7899999999999991</v>
      </c>
      <c r="BK2388" s="28">
        <v>0.77</v>
      </c>
      <c r="BL2388" s="28">
        <v>41.5</v>
      </c>
      <c r="BM2388" s="28">
        <v>0.11</v>
      </c>
      <c r="BN2388" s="28">
        <v>7.37</v>
      </c>
      <c r="BO2388" s="28">
        <v>0.78</v>
      </c>
      <c r="BP2388" s="28">
        <v>35.950000000000003</v>
      </c>
      <c r="BQ2388" s="26">
        <v>60.975700000000003</v>
      </c>
      <c r="BR2388" s="26">
        <v>7412.6132809999999</v>
      </c>
      <c r="BS2388" s="31">
        <f t="shared" si="303"/>
        <v>25.227047999999996</v>
      </c>
    </row>
    <row r="2389" spans="1:71">
      <c r="A2389" s="26">
        <v>42123322990000</v>
      </c>
      <c r="B2389" s="26" t="s">
        <v>9280</v>
      </c>
      <c r="C2389" t="s">
        <v>5235</v>
      </c>
      <c r="D2389" s="26" t="s">
        <v>766</v>
      </c>
      <c r="E2389" s="27" t="s">
        <v>186</v>
      </c>
      <c r="F2389" t="s">
        <v>2781</v>
      </c>
      <c r="G2389" t="s">
        <v>67</v>
      </c>
      <c r="H2389" t="s">
        <v>5236</v>
      </c>
      <c r="I2389" t="s">
        <v>5237</v>
      </c>
      <c r="J2389" t="s">
        <v>149</v>
      </c>
      <c r="K2389" t="s">
        <v>9261</v>
      </c>
      <c r="L2389">
        <v>28.94455</v>
      </c>
      <c r="M2389">
        <v>-97.639759999999995</v>
      </c>
      <c r="N2389" s="28">
        <v>2435023.7599999998</v>
      </c>
      <c r="O2389" s="28">
        <v>406559.21</v>
      </c>
      <c r="P2389" s="26">
        <v>430.60000610351562</v>
      </c>
      <c r="Q2389" s="26">
        <v>14058</v>
      </c>
      <c r="R2389" s="26">
        <v>18023</v>
      </c>
      <c r="S2389" s="29" t="s">
        <v>72</v>
      </c>
      <c r="T2389" s="30">
        <v>40210</v>
      </c>
      <c r="U2389" s="30">
        <v>40303</v>
      </c>
      <c r="V2389" s="30">
        <v>40299</v>
      </c>
      <c r="W2389">
        <v>300000</v>
      </c>
      <c r="X2389" s="26">
        <v>4366</v>
      </c>
      <c r="Y2389" s="26">
        <v>6590</v>
      </c>
      <c r="Z2389" s="26">
        <v>7280</v>
      </c>
      <c r="AA2389" s="26" t="s">
        <v>5201</v>
      </c>
      <c r="AB2389" s="31">
        <v>59.599998474121094</v>
      </c>
      <c r="AC2389" s="31">
        <v>0.74000000953674316</v>
      </c>
      <c r="AD2389" s="26">
        <v>15322.382004893534</v>
      </c>
      <c r="AE2389" s="26" t="s">
        <v>72</v>
      </c>
      <c r="AF2389" s="26">
        <v>15191</v>
      </c>
      <c r="AG2389" s="26">
        <v>38493</v>
      </c>
      <c r="AH2389" s="28">
        <v>0.65634400000000004</v>
      </c>
      <c r="AI2389">
        <v>5184</v>
      </c>
      <c r="AJ2389" s="26">
        <v>57001</v>
      </c>
      <c r="AK2389" s="28">
        <v>0.937921</v>
      </c>
      <c r="AL2389">
        <v>7408</v>
      </c>
      <c r="AM2389" s="26">
        <v>81331</v>
      </c>
      <c r="AN2389" s="28">
        <v>1.272311</v>
      </c>
      <c r="AO2389">
        <v>10702</v>
      </c>
      <c r="AP2389" s="32">
        <v>122279.078125</v>
      </c>
      <c r="AQ2389" s="36">
        <v>1.8736067462374706</v>
      </c>
      <c r="AR2389" s="32">
        <f t="shared" si="302"/>
        <v>453907.47220903228</v>
      </c>
      <c r="AS2389" s="32">
        <f t="shared" si="296"/>
        <v>3</v>
      </c>
      <c r="AT2389" s="32">
        <f t="shared" si="297"/>
        <v>1</v>
      </c>
      <c r="AU2389" s="32">
        <f t="shared" si="298"/>
        <v>4</v>
      </c>
      <c r="AV2389" s="32">
        <f t="shared" si="299"/>
        <v>160760.85855187816</v>
      </c>
      <c r="AW2389" s="32">
        <f t="shared" si="300"/>
        <v>2.4632392861665324</v>
      </c>
      <c r="AX2389" s="32">
        <f t="shared" si="301"/>
        <v>596754.21220335434</v>
      </c>
      <c r="AY2389" s="26">
        <v>3</v>
      </c>
      <c r="AZ2389" s="26">
        <v>1</v>
      </c>
      <c r="BA2389" s="26">
        <v>13175.77</v>
      </c>
      <c r="BB2389" s="26">
        <v>0.01</v>
      </c>
      <c r="BC2389" s="26">
        <v>209</v>
      </c>
      <c r="BD2389" s="26">
        <v>209.01</v>
      </c>
      <c r="BE2389" s="28">
        <v>7.0000000000000007E-2</v>
      </c>
      <c r="BF2389" s="28">
        <v>5.73</v>
      </c>
      <c r="BG2389" s="28">
        <v>0.71</v>
      </c>
      <c r="BH2389" s="28">
        <v>2.09</v>
      </c>
      <c r="BI2389" s="28">
        <v>0.08</v>
      </c>
      <c r="BJ2389" s="28">
        <v>5.33</v>
      </c>
      <c r="BK2389" s="28">
        <v>0.61</v>
      </c>
      <c r="BL2389" s="28">
        <v>0.62</v>
      </c>
      <c r="BM2389" s="28">
        <v>0.09</v>
      </c>
      <c r="BN2389" s="28">
        <v>8.32</v>
      </c>
      <c r="BO2389" s="28">
        <v>0.76</v>
      </c>
      <c r="BP2389" s="28">
        <v>0.72</v>
      </c>
      <c r="BQ2389" s="26">
        <v>59.401797999999999</v>
      </c>
      <c r="BR2389" s="26">
        <v>11824.859375</v>
      </c>
      <c r="BS2389" s="31">
        <f t="shared" si="303"/>
        <v>10.199200000000001</v>
      </c>
    </row>
    <row r="2390" spans="1:71">
      <c r="A2390" s="26">
        <v>42123323010000</v>
      </c>
      <c r="B2390" s="26" t="s">
        <v>9280</v>
      </c>
      <c r="C2390" t="s">
        <v>5238</v>
      </c>
      <c r="D2390" s="26" t="s">
        <v>185</v>
      </c>
      <c r="E2390" s="27" t="s">
        <v>186</v>
      </c>
      <c r="F2390" t="s">
        <v>4071</v>
      </c>
      <c r="G2390" t="s">
        <v>67</v>
      </c>
      <c r="H2390" t="s">
        <v>5239</v>
      </c>
      <c r="I2390" t="s">
        <v>5240</v>
      </c>
      <c r="J2390" t="s">
        <v>149</v>
      </c>
      <c r="K2390" t="s">
        <v>9261</v>
      </c>
      <c r="L2390">
        <v>29.016200000000001</v>
      </c>
      <c r="M2390">
        <v>-97.636769999999999</v>
      </c>
      <c r="N2390" s="28">
        <v>2435676.31</v>
      </c>
      <c r="O2390" s="28">
        <v>432618.8</v>
      </c>
      <c r="P2390" s="26">
        <v>382</v>
      </c>
      <c r="Q2390" s="26">
        <v>13328</v>
      </c>
      <c r="R2390" s="26">
        <v>17147</v>
      </c>
      <c r="S2390" s="29" t="s">
        <v>72</v>
      </c>
      <c r="T2390" s="30">
        <v>40194</v>
      </c>
      <c r="U2390" s="30">
        <v>40263</v>
      </c>
      <c r="V2390" s="30">
        <v>40238</v>
      </c>
      <c r="W2390">
        <v>1647.5999755859375</v>
      </c>
      <c r="X2390" s="26">
        <v>4105</v>
      </c>
      <c r="Y2390" s="26">
        <v>6840</v>
      </c>
      <c r="Z2390" s="26">
        <v>7015</v>
      </c>
      <c r="AA2390" s="26" t="s">
        <v>5201</v>
      </c>
      <c r="AB2390" s="31">
        <v>55</v>
      </c>
      <c r="AC2390" s="31">
        <v>0.70999997854232788</v>
      </c>
      <c r="AD2390" s="26">
        <v>4455.6328871130863</v>
      </c>
      <c r="AE2390" s="26" t="s">
        <v>72</v>
      </c>
      <c r="AF2390" s="26">
        <v>2636</v>
      </c>
      <c r="AG2390" s="26">
        <v>94197</v>
      </c>
      <c r="AH2390" s="28">
        <v>0.39032299999999998</v>
      </c>
      <c r="AI2390">
        <v>6312</v>
      </c>
      <c r="AJ2390" s="26">
        <v>129975</v>
      </c>
      <c r="AK2390" s="28">
        <v>0.53211200000000003</v>
      </c>
      <c r="AL2390">
        <v>9227</v>
      </c>
      <c r="AM2390" s="26">
        <v>172866</v>
      </c>
      <c r="AN2390" s="28">
        <v>0.72541900000000004</v>
      </c>
      <c r="AO2390">
        <v>15925</v>
      </c>
      <c r="AP2390" s="32">
        <v>239402.125</v>
      </c>
      <c r="AQ2390" s="36">
        <v>1.0666879813947581</v>
      </c>
      <c r="AR2390" s="32">
        <f t="shared" si="302"/>
        <v>428205.8977068722</v>
      </c>
      <c r="AS2390" s="32">
        <f t="shared" si="296"/>
        <v>4</v>
      </c>
      <c r="AT2390" s="32">
        <f t="shared" si="297"/>
        <v>1</v>
      </c>
      <c r="AU2390" s="32">
        <f t="shared" si="298"/>
        <v>4</v>
      </c>
      <c r="AV2390" s="32">
        <f t="shared" si="299"/>
        <v>334754.73751522531</v>
      </c>
      <c r="AW2390" s="32">
        <f t="shared" si="300"/>
        <v>1.4915442175897471</v>
      </c>
      <c r="AX2390" s="32">
        <f t="shared" si="301"/>
        <v>598758.06402861059</v>
      </c>
      <c r="AY2390" s="26">
        <v>3</v>
      </c>
      <c r="AZ2390" s="26">
        <v>1</v>
      </c>
      <c r="BA2390" s="26">
        <v>12655.24</v>
      </c>
      <c r="BB2390" s="26">
        <v>91.57</v>
      </c>
      <c r="BC2390" s="26">
        <v>168.58</v>
      </c>
      <c r="BD2390" s="26">
        <v>253.32</v>
      </c>
      <c r="BE2390" s="28">
        <v>0.08</v>
      </c>
      <c r="BF2390" s="28">
        <v>4.5999999999999996</v>
      </c>
      <c r="BG2390" s="28">
        <v>0.76</v>
      </c>
      <c r="BH2390" s="28">
        <v>2.31</v>
      </c>
      <c r="BI2390" s="28">
        <v>0.12</v>
      </c>
      <c r="BJ2390" s="28">
        <v>8.6</v>
      </c>
      <c r="BK2390" s="28">
        <v>0.85</v>
      </c>
      <c r="BL2390" s="28">
        <v>60.55</v>
      </c>
      <c r="BM2390" s="28">
        <v>0.11</v>
      </c>
      <c r="BN2390" s="28">
        <v>7.32</v>
      </c>
      <c r="BO2390" s="28">
        <v>0.82</v>
      </c>
      <c r="BP2390" s="28">
        <v>51.91</v>
      </c>
      <c r="BQ2390" s="26">
        <v>54.543799999999997</v>
      </c>
      <c r="BR2390" s="26">
        <v>4467.7851559999999</v>
      </c>
      <c r="BS2390" s="31">
        <f t="shared" si="303"/>
        <v>17.195160000000001</v>
      </c>
    </row>
    <row r="2391" spans="1:71">
      <c r="A2391" s="26">
        <v>42123323020000</v>
      </c>
      <c r="B2391" s="26" t="s">
        <v>9280</v>
      </c>
      <c r="C2391" t="s">
        <v>5241</v>
      </c>
      <c r="D2391" s="26" t="s">
        <v>705</v>
      </c>
      <c r="E2391" s="27" t="s">
        <v>186</v>
      </c>
      <c r="F2391" t="s">
        <v>4071</v>
      </c>
      <c r="G2391" t="s">
        <v>67</v>
      </c>
      <c r="H2391" t="s">
        <v>5242</v>
      </c>
      <c r="I2391" t="s">
        <v>5243</v>
      </c>
      <c r="J2391" t="s">
        <v>154</v>
      </c>
      <c r="K2391" t="s">
        <v>9261</v>
      </c>
      <c r="L2391">
        <v>28.958449999999999</v>
      </c>
      <c r="M2391">
        <v>-97.684740000000005</v>
      </c>
      <c r="N2391" s="28">
        <v>2420582.31</v>
      </c>
      <c r="O2391" s="28">
        <v>411448.04</v>
      </c>
      <c r="P2391" s="26">
        <v>423</v>
      </c>
      <c r="Q2391" s="26">
        <v>13741</v>
      </c>
      <c r="R2391" s="26">
        <v>17883</v>
      </c>
      <c r="S2391" s="29" t="s">
        <v>72</v>
      </c>
      <c r="T2391" s="30">
        <v>40221</v>
      </c>
      <c r="U2391" s="30">
        <v>40344</v>
      </c>
      <c r="V2391" s="30">
        <v>40330</v>
      </c>
      <c r="W2391" t="s">
        <v>72</v>
      </c>
      <c r="X2391" s="26">
        <v>4452</v>
      </c>
      <c r="Y2391" s="26">
        <v>6815</v>
      </c>
      <c r="Z2391" s="26">
        <v>7665</v>
      </c>
      <c r="AA2391" s="26" t="s">
        <v>5201</v>
      </c>
      <c r="AB2391" s="31">
        <v>57</v>
      </c>
      <c r="AC2391" s="31">
        <v>0.70999997854232788</v>
      </c>
      <c r="AD2391" s="26">
        <v>6578.2222359825382</v>
      </c>
      <c r="AE2391" s="26" t="s">
        <v>72</v>
      </c>
      <c r="AF2391" s="26">
        <v>9120</v>
      </c>
      <c r="AG2391" s="26">
        <v>67295</v>
      </c>
      <c r="AH2391" s="28">
        <v>0.40950999999999999</v>
      </c>
      <c r="AI2391">
        <v>21191</v>
      </c>
      <c r="AJ2391" s="26">
        <v>127602</v>
      </c>
      <c r="AK2391" s="28">
        <v>0.83109599999999995</v>
      </c>
      <c r="AL2391">
        <v>43009</v>
      </c>
      <c r="AM2391" s="26">
        <v>169464</v>
      </c>
      <c r="AN2391" s="28">
        <v>1.119821</v>
      </c>
      <c r="AO2391">
        <v>57950</v>
      </c>
      <c r="AP2391" s="32">
        <v>238347.34375</v>
      </c>
      <c r="AQ2391" s="36">
        <v>1.5679017965436237</v>
      </c>
      <c r="AR2391" s="32">
        <f t="shared" si="302"/>
        <v>515865.96173822141</v>
      </c>
      <c r="AS2391" s="32">
        <f t="shared" si="296"/>
        <v>4</v>
      </c>
      <c r="AT2391" s="32">
        <f t="shared" si="297"/>
        <v>1</v>
      </c>
      <c r="AU2391" s="32">
        <f t="shared" si="298"/>
        <v>4</v>
      </c>
      <c r="AV2391" s="32">
        <f t="shared" si="299"/>
        <v>307303.17904874217</v>
      </c>
      <c r="AW2391" s="32">
        <f t="shared" si="300"/>
        <v>2.021508605606559</v>
      </c>
      <c r="AX2391" s="32">
        <f t="shared" si="301"/>
        <v>665110.20224110305</v>
      </c>
      <c r="AY2391" s="26">
        <v>3</v>
      </c>
      <c r="AZ2391" s="26">
        <v>1</v>
      </c>
      <c r="BA2391" s="26">
        <v>12957.91</v>
      </c>
      <c r="BB2391" s="26">
        <v>60.63</v>
      </c>
      <c r="BC2391" s="26">
        <v>188.72</v>
      </c>
      <c r="BD2391" s="26">
        <v>258.27</v>
      </c>
      <c r="BE2391" s="28">
        <v>7.0000000000000007E-2</v>
      </c>
      <c r="BF2391" s="28">
        <v>5.15</v>
      </c>
      <c r="BG2391" s="28">
        <v>0.72</v>
      </c>
      <c r="BH2391" s="28">
        <v>1.41</v>
      </c>
      <c r="BI2391" s="28">
        <v>0.09</v>
      </c>
      <c r="BJ2391" s="28">
        <v>7.53</v>
      </c>
      <c r="BK2391" s="28">
        <v>0.71</v>
      </c>
      <c r="BL2391" s="28">
        <v>15.64</v>
      </c>
      <c r="BM2391" s="28">
        <v>0.09</v>
      </c>
      <c r="BN2391" s="28">
        <v>8.0500000000000007</v>
      </c>
      <c r="BO2391" s="28">
        <v>0.77</v>
      </c>
      <c r="BP2391" s="28">
        <v>13.24</v>
      </c>
      <c r="BQ2391" s="26">
        <v>56.299700999999999</v>
      </c>
      <c r="BR2391" s="26">
        <v>6712.9233389999999</v>
      </c>
      <c r="BS2391" s="31">
        <f t="shared" si="303"/>
        <v>12.059208</v>
      </c>
    </row>
    <row r="2392" spans="1:71">
      <c r="A2392" s="26">
        <v>42123323040000</v>
      </c>
      <c r="B2392" s="26" t="s">
        <v>9280</v>
      </c>
      <c r="C2392" t="s">
        <v>5244</v>
      </c>
      <c r="D2392" s="26" t="s">
        <v>185</v>
      </c>
      <c r="E2392" s="27" t="s">
        <v>186</v>
      </c>
      <c r="F2392" t="s">
        <v>4071</v>
      </c>
      <c r="G2392" t="s">
        <v>67</v>
      </c>
      <c r="H2392" t="s">
        <v>5245</v>
      </c>
      <c r="I2392" t="s">
        <v>5246</v>
      </c>
      <c r="J2392" t="s">
        <v>149</v>
      </c>
      <c r="K2392" t="s">
        <v>9261</v>
      </c>
      <c r="L2392">
        <v>29.202480000000001</v>
      </c>
      <c r="M2392">
        <v>-97.428129999999996</v>
      </c>
      <c r="N2392" s="28">
        <v>2501441.81</v>
      </c>
      <c r="O2392" s="28">
        <v>501176.93</v>
      </c>
      <c r="P2392" s="26">
        <v>247</v>
      </c>
      <c r="Q2392" s="26">
        <v>12885</v>
      </c>
      <c r="R2392" s="26">
        <v>18853</v>
      </c>
      <c r="S2392" s="29">
        <v>10</v>
      </c>
      <c r="T2392" s="30">
        <v>40253</v>
      </c>
      <c r="U2392" s="30">
        <v>40323</v>
      </c>
      <c r="V2392" s="30">
        <v>40299</v>
      </c>
      <c r="W2392">
        <v>2425.89990234375</v>
      </c>
      <c r="X2392" s="26">
        <v>5740</v>
      </c>
      <c r="Y2392" s="26">
        <v>6837</v>
      </c>
      <c r="Z2392" s="26">
        <v>7920</v>
      </c>
      <c r="AA2392" s="26" t="s">
        <v>5201</v>
      </c>
      <c r="AB2392" s="31">
        <v>52.200000762939453</v>
      </c>
      <c r="AC2392" s="31">
        <v>0.70999997854232788</v>
      </c>
      <c r="AD2392" s="26">
        <v>3997.220248557147</v>
      </c>
      <c r="AE2392" s="26" t="s">
        <v>72</v>
      </c>
      <c r="AF2392" s="26">
        <v>2267</v>
      </c>
      <c r="AG2392" s="26">
        <v>121751</v>
      </c>
      <c r="AH2392" s="28">
        <v>0.45469500000000002</v>
      </c>
      <c r="AI2392">
        <v>12459</v>
      </c>
      <c r="AJ2392" s="26">
        <v>194065</v>
      </c>
      <c r="AK2392" s="28">
        <v>0.74209999999999998</v>
      </c>
      <c r="AL2392">
        <v>16916</v>
      </c>
      <c r="AM2392" s="26">
        <v>278210</v>
      </c>
      <c r="AN2392" s="28">
        <v>1.106225</v>
      </c>
      <c r="AO2392">
        <v>24682</v>
      </c>
      <c r="AP2392" s="32">
        <v>431431.40625</v>
      </c>
      <c r="AQ2392" s="36">
        <v>1.7245263529259844</v>
      </c>
      <c r="AR2392" s="32">
        <f t="shared" si="302"/>
        <v>736672.57071789925</v>
      </c>
      <c r="AS2392" s="32">
        <f t="shared" si="296"/>
        <v>4</v>
      </c>
      <c r="AT2392" s="32">
        <f t="shared" si="297"/>
        <v>1</v>
      </c>
      <c r="AU2392" s="32">
        <f t="shared" si="298"/>
        <v>4</v>
      </c>
      <c r="AV2392" s="32">
        <f t="shared" si="299"/>
        <v>431431.40625000006</v>
      </c>
      <c r="AW2392" s="32">
        <f t="shared" si="300"/>
        <v>1.7245263529259844</v>
      </c>
      <c r="AX2392" s="32">
        <f t="shared" si="301"/>
        <v>736672.57071789925</v>
      </c>
      <c r="AY2392" s="26">
        <v>3</v>
      </c>
      <c r="AZ2392" s="26">
        <v>1</v>
      </c>
      <c r="BA2392" s="26">
        <v>12012.6</v>
      </c>
      <c r="BB2392" s="26">
        <v>42.34</v>
      </c>
      <c r="BC2392" s="26">
        <v>211.89</v>
      </c>
      <c r="BD2392" s="26">
        <v>242.72</v>
      </c>
      <c r="BE2392" s="28">
        <v>0.06</v>
      </c>
      <c r="BF2392" s="28">
        <v>3.39</v>
      </c>
      <c r="BG2392" s="28">
        <v>0.69</v>
      </c>
      <c r="BH2392" s="28">
        <v>0.47</v>
      </c>
      <c r="BI2392" s="28">
        <v>0.1</v>
      </c>
      <c r="BJ2392" s="28">
        <v>6.61</v>
      </c>
      <c r="BK2392" s="28">
        <v>0.82</v>
      </c>
      <c r="BL2392" s="28">
        <v>7.92</v>
      </c>
      <c r="BM2392" s="28">
        <v>0.09</v>
      </c>
      <c r="BN2392" s="28">
        <v>6.15</v>
      </c>
      <c r="BO2392" s="28">
        <v>0.79</v>
      </c>
      <c r="BP2392" s="28">
        <v>6.35</v>
      </c>
      <c r="BQ2392" s="26">
        <v>50.001499000000003</v>
      </c>
      <c r="BR2392" s="26">
        <v>2965.9492180000002</v>
      </c>
      <c r="BS2392" s="31">
        <f t="shared" si="303"/>
        <v>17.374980000000001</v>
      </c>
    </row>
    <row r="2393" spans="1:71">
      <c r="A2393" s="26">
        <v>42123323050000</v>
      </c>
      <c r="B2393" s="26" t="s">
        <v>9280</v>
      </c>
      <c r="C2393" t="s">
        <v>5247</v>
      </c>
      <c r="D2393" s="26" t="s">
        <v>185</v>
      </c>
      <c r="E2393" s="27" t="s">
        <v>186</v>
      </c>
      <c r="F2393" t="s">
        <v>4071</v>
      </c>
      <c r="G2393" t="s">
        <v>67</v>
      </c>
      <c r="H2393" t="s">
        <v>5248</v>
      </c>
      <c r="I2393" t="s">
        <v>5249</v>
      </c>
      <c r="J2393" t="s">
        <v>149</v>
      </c>
      <c r="K2393" t="s">
        <v>9261</v>
      </c>
      <c r="L2393">
        <v>29.146599999999999</v>
      </c>
      <c r="M2393">
        <v>-97.452439999999996</v>
      </c>
      <c r="N2393" s="28">
        <v>2493955.98</v>
      </c>
      <c r="O2393" s="28">
        <v>480758.37</v>
      </c>
      <c r="P2393" s="26">
        <v>286</v>
      </c>
      <c r="Q2393" s="26">
        <v>13494</v>
      </c>
      <c r="R2393" s="26">
        <v>18111</v>
      </c>
      <c r="S2393" s="29">
        <v>11</v>
      </c>
      <c r="T2393" s="30">
        <v>40236</v>
      </c>
      <c r="U2393" s="30">
        <v>40299</v>
      </c>
      <c r="V2393" s="30">
        <v>40299</v>
      </c>
      <c r="W2393">
        <v>1980.4000244140625</v>
      </c>
      <c r="X2393" s="26">
        <v>5290</v>
      </c>
      <c r="Y2393" s="26">
        <v>6990</v>
      </c>
      <c r="Z2393" s="26">
        <v>7625</v>
      </c>
      <c r="AA2393" s="26" t="s">
        <v>5201</v>
      </c>
      <c r="AB2393" s="31">
        <v>56.599998474121094</v>
      </c>
      <c r="AC2393" s="31">
        <v>0.70999997854232788</v>
      </c>
      <c r="AD2393" s="26">
        <v>6720.094835519646</v>
      </c>
      <c r="AE2393" s="26" t="s">
        <v>72</v>
      </c>
      <c r="AF2393" s="26">
        <v>3603</v>
      </c>
      <c r="AG2393" s="26">
        <v>69155</v>
      </c>
      <c r="AH2393" s="28">
        <v>0.41846699999999998</v>
      </c>
      <c r="AI2393">
        <v>5787</v>
      </c>
      <c r="AJ2393" s="26">
        <v>105327</v>
      </c>
      <c r="AK2393" s="28">
        <v>0.65144999999999997</v>
      </c>
      <c r="AL2393">
        <v>7915</v>
      </c>
      <c r="AM2393" s="26">
        <v>149857</v>
      </c>
      <c r="AN2393" s="28">
        <v>0.98832799999999998</v>
      </c>
      <c r="AO2393">
        <v>11382</v>
      </c>
      <c r="AP2393" s="32">
        <v>232216.90625</v>
      </c>
      <c r="AQ2393" s="36">
        <v>1.5605196324109747</v>
      </c>
      <c r="AR2393" s="32">
        <f t="shared" si="302"/>
        <v>508428.88118674251</v>
      </c>
      <c r="AS2393" s="32">
        <f t="shared" si="296"/>
        <v>4</v>
      </c>
      <c r="AT2393" s="32">
        <f t="shared" si="297"/>
        <v>1</v>
      </c>
      <c r="AU2393" s="32">
        <f t="shared" si="298"/>
        <v>4</v>
      </c>
      <c r="AV2393" s="32">
        <f t="shared" si="299"/>
        <v>251970.70734877128</v>
      </c>
      <c r="AW2393" s="32">
        <f t="shared" si="300"/>
        <v>1.6932670491567099</v>
      </c>
      <c r="AX2393" s="32">
        <f t="shared" si="301"/>
        <v>551678.97504950885</v>
      </c>
      <c r="AY2393" s="26">
        <v>3</v>
      </c>
      <c r="AZ2393" s="26">
        <v>1</v>
      </c>
      <c r="BA2393" s="26">
        <v>11838.45</v>
      </c>
      <c r="BB2393" s="26">
        <v>52.96</v>
      </c>
      <c r="BC2393" s="26">
        <v>268.23</v>
      </c>
      <c r="BD2393" s="26">
        <v>250.06</v>
      </c>
      <c r="BE2393" s="28">
        <v>7.0000000000000007E-2</v>
      </c>
      <c r="BF2393" s="28">
        <v>2.58</v>
      </c>
      <c r="BG2393" s="28">
        <v>0.55000000000000004</v>
      </c>
      <c r="BH2393" s="28">
        <v>1.2</v>
      </c>
      <c r="BI2393" s="28">
        <v>0.12</v>
      </c>
      <c r="BJ2393" s="28">
        <v>6.7</v>
      </c>
      <c r="BK2393" s="28">
        <v>0.77</v>
      </c>
      <c r="BL2393" s="28">
        <v>13.13</v>
      </c>
      <c r="BM2393" s="28">
        <v>0.1</v>
      </c>
      <c r="BN2393" s="28">
        <v>6.2</v>
      </c>
      <c r="BO2393" s="28">
        <v>0.7</v>
      </c>
      <c r="BP2393" s="28">
        <v>11.56</v>
      </c>
      <c r="BQ2393" s="26">
        <v>56.655200000000001</v>
      </c>
      <c r="BR2393" s="26">
        <v>7768.6689450000003</v>
      </c>
      <c r="BS2393" s="31">
        <f t="shared" si="303"/>
        <v>24.784452000000002</v>
      </c>
    </row>
    <row r="2394" spans="1:71">
      <c r="A2394" s="26">
        <v>42123323060000</v>
      </c>
      <c r="B2394" s="26" t="s">
        <v>9280</v>
      </c>
      <c r="C2394" t="s">
        <v>5250</v>
      </c>
      <c r="D2394" s="26" t="s">
        <v>185</v>
      </c>
      <c r="E2394" s="27" t="s">
        <v>186</v>
      </c>
      <c r="F2394" t="s">
        <v>4071</v>
      </c>
      <c r="G2394" t="s">
        <v>67</v>
      </c>
      <c r="H2394" t="s">
        <v>5251</v>
      </c>
      <c r="I2394" t="s">
        <v>5252</v>
      </c>
      <c r="J2394" t="s">
        <v>149</v>
      </c>
      <c r="K2394" t="s">
        <v>9261</v>
      </c>
      <c r="L2394">
        <v>29.235910000000001</v>
      </c>
      <c r="M2394">
        <v>-97.391649999999998</v>
      </c>
      <c r="N2394" s="28">
        <v>2512911.41</v>
      </c>
      <c r="O2394" s="28">
        <v>513488.59</v>
      </c>
      <c r="P2394" s="26">
        <v>392</v>
      </c>
      <c r="Q2394" s="26">
        <v>12955</v>
      </c>
      <c r="R2394" s="26">
        <v>18461</v>
      </c>
      <c r="S2394" s="29">
        <v>9.8000001907348633</v>
      </c>
      <c r="T2394" s="30">
        <v>40262</v>
      </c>
      <c r="U2394" s="30">
        <v>40371</v>
      </c>
      <c r="V2394" s="30">
        <v>40360</v>
      </c>
      <c r="W2394">
        <v>2457.800048828125</v>
      </c>
      <c r="X2394" s="26">
        <v>5740</v>
      </c>
      <c r="Y2394" s="26">
        <v>6341</v>
      </c>
      <c r="Z2394" s="26">
        <v>7395</v>
      </c>
      <c r="AA2394" s="26" t="s">
        <v>5201</v>
      </c>
      <c r="AB2394" s="31">
        <v>51.200000762939453</v>
      </c>
      <c r="AC2394" s="31">
        <v>0.70999997854232788</v>
      </c>
      <c r="AD2394" s="26">
        <v>3849.3172915678906</v>
      </c>
      <c r="AE2394" s="26" t="s">
        <v>72</v>
      </c>
      <c r="AF2394" s="26">
        <v>2041</v>
      </c>
      <c r="AG2394" s="26">
        <v>109799</v>
      </c>
      <c r="AH2394" s="28">
        <v>0.42141899999999999</v>
      </c>
      <c r="AI2394">
        <v>410</v>
      </c>
      <c r="AJ2394" s="26">
        <v>179522</v>
      </c>
      <c r="AK2394" s="28">
        <v>0.68756899999999999</v>
      </c>
      <c r="AL2394">
        <v>1026</v>
      </c>
      <c r="AM2394" s="26">
        <v>260990</v>
      </c>
      <c r="AN2394" s="28">
        <v>1.0044200000000001</v>
      </c>
      <c r="AO2394">
        <v>2129</v>
      </c>
      <c r="AP2394" s="32">
        <v>404861.5625</v>
      </c>
      <c r="AQ2394" s="36">
        <v>1.5584406132224442</v>
      </c>
      <c r="AR2394" s="32">
        <f t="shared" si="302"/>
        <v>680705.55104037258</v>
      </c>
      <c r="AS2394" s="32">
        <f t="shared" si="296"/>
        <v>4</v>
      </c>
      <c r="AT2394" s="32">
        <f t="shared" si="297"/>
        <v>1</v>
      </c>
      <c r="AU2394" s="32">
        <f t="shared" si="298"/>
        <v>4</v>
      </c>
      <c r="AV2394" s="32">
        <f t="shared" si="299"/>
        <v>404861.56250000006</v>
      </c>
      <c r="AW2394" s="32">
        <f t="shared" si="300"/>
        <v>1.5584406132224444</v>
      </c>
      <c r="AX2394" s="32">
        <f t="shared" si="301"/>
        <v>680705.55104037258</v>
      </c>
      <c r="AY2394" s="26">
        <v>3</v>
      </c>
      <c r="AZ2394" s="26">
        <v>1</v>
      </c>
      <c r="BA2394" s="26">
        <v>12151.54</v>
      </c>
      <c r="BB2394" s="26">
        <v>51.21</v>
      </c>
      <c r="BC2394" s="26">
        <v>166</v>
      </c>
      <c r="BD2394" s="26">
        <v>222.73</v>
      </c>
      <c r="BE2394" s="28">
        <v>0.05</v>
      </c>
      <c r="BF2394" s="28">
        <v>2.9</v>
      </c>
      <c r="BG2394" s="28">
        <v>0.56000000000000005</v>
      </c>
      <c r="BH2394" s="28">
        <v>0.11</v>
      </c>
      <c r="BI2394" s="28">
        <v>0.11</v>
      </c>
      <c r="BJ2394" s="28">
        <v>7.59</v>
      </c>
      <c r="BK2394" s="28">
        <v>0.8</v>
      </c>
      <c r="BL2394" s="28">
        <v>4.93</v>
      </c>
      <c r="BM2394" s="28">
        <v>0.09</v>
      </c>
      <c r="BN2394" s="28">
        <v>6.57</v>
      </c>
      <c r="BO2394" s="28">
        <v>0.76</v>
      </c>
      <c r="BP2394" s="28">
        <v>3.33</v>
      </c>
      <c r="BQ2394" s="26">
        <v>50.885100999999999</v>
      </c>
      <c r="BR2394" s="26">
        <v>3030.9799800000001</v>
      </c>
      <c r="BS2394" s="31">
        <f t="shared" si="303"/>
        <v>14.608000000000002</v>
      </c>
    </row>
    <row r="2395" spans="1:71">
      <c r="A2395" s="26">
        <v>42123323080100</v>
      </c>
      <c r="B2395" s="26" t="s">
        <v>9280</v>
      </c>
      <c r="C2395" t="s">
        <v>5253</v>
      </c>
      <c r="D2395" s="26" t="s">
        <v>128</v>
      </c>
      <c r="E2395" s="27" t="s">
        <v>186</v>
      </c>
      <c r="F2395" t="s">
        <v>4071</v>
      </c>
      <c r="G2395" t="s">
        <v>67</v>
      </c>
      <c r="H2395" t="s">
        <v>5254</v>
      </c>
      <c r="I2395" t="s">
        <v>5255</v>
      </c>
      <c r="J2395" t="s">
        <v>131</v>
      </c>
      <c r="K2395" t="s">
        <v>9261</v>
      </c>
      <c r="L2395">
        <v>29.01022</v>
      </c>
      <c r="M2395">
        <v>-97.586070000000007</v>
      </c>
      <c r="N2395" s="28">
        <v>2451905.09</v>
      </c>
      <c r="O2395" s="28">
        <v>430637.15</v>
      </c>
      <c r="P2395" s="26">
        <v>336</v>
      </c>
      <c r="Q2395" s="26">
        <v>5600</v>
      </c>
      <c r="R2395" s="26">
        <v>18670</v>
      </c>
      <c r="S2395" s="29" t="s">
        <v>72</v>
      </c>
      <c r="T2395" s="30">
        <v>40315</v>
      </c>
      <c r="U2395" s="30">
        <v>40397</v>
      </c>
      <c r="V2395" s="30">
        <v>40391</v>
      </c>
      <c r="W2395">
        <v>2364</v>
      </c>
      <c r="X2395" s="26">
        <v>5602</v>
      </c>
      <c r="Y2395" s="26">
        <v>6628</v>
      </c>
      <c r="Z2395" s="26">
        <v>8914</v>
      </c>
      <c r="AA2395" s="26" t="s">
        <v>5201</v>
      </c>
      <c r="AB2395" s="31">
        <v>55.599998474121094</v>
      </c>
      <c r="AC2395" s="31">
        <v>0.75999999046325684</v>
      </c>
      <c r="AD2395" s="26">
        <v>4648.7154243994783</v>
      </c>
      <c r="AE2395" s="26" t="s">
        <v>72</v>
      </c>
      <c r="AF2395" s="26">
        <v>5156</v>
      </c>
      <c r="AG2395" s="26">
        <v>51014</v>
      </c>
      <c r="AH2395" s="28">
        <v>0.26846399999999998</v>
      </c>
      <c r="AI2395">
        <v>1979</v>
      </c>
      <c r="AJ2395" s="26">
        <v>183985</v>
      </c>
      <c r="AK2395" s="28">
        <v>0.87249600000000005</v>
      </c>
      <c r="AL2395">
        <v>6431</v>
      </c>
      <c r="AM2395" s="26">
        <v>314207</v>
      </c>
      <c r="AN2395" s="28">
        <v>1.4531959999999999</v>
      </c>
      <c r="AO2395">
        <v>11257</v>
      </c>
      <c r="AP2395" s="32">
        <v>448641.65625</v>
      </c>
      <c r="AQ2395" s="36">
        <v>2.0856073874375034</v>
      </c>
      <c r="AR2395" s="32">
        <f t="shared" si="302"/>
        <v>817794.16382643813</v>
      </c>
      <c r="AS2395" s="32">
        <f t="shared" si="296"/>
        <v>4</v>
      </c>
      <c r="AT2395" s="32">
        <f t="shared" si="297"/>
        <v>1</v>
      </c>
      <c r="AU2395" s="32">
        <f t="shared" si="298"/>
        <v>4</v>
      </c>
      <c r="AV2395" s="32">
        <f t="shared" si="299"/>
        <v>459693.52139860764</v>
      </c>
      <c r="AW2395" s="32">
        <f t="shared" si="300"/>
        <v>2.1369843634222185</v>
      </c>
      <c r="AX2395" s="32">
        <f t="shared" si="301"/>
        <v>837939.75372434047</v>
      </c>
      <c r="AY2395" s="26">
        <v>3</v>
      </c>
      <c r="AZ2395" s="26">
        <v>1</v>
      </c>
      <c r="BA2395" s="26">
        <v>12875.42</v>
      </c>
      <c r="BB2395" s="26">
        <v>58.73</v>
      </c>
      <c r="BC2395" s="26">
        <v>224.71</v>
      </c>
      <c r="BD2395" s="26">
        <v>291.22000000000003</v>
      </c>
      <c r="BE2395" s="28">
        <v>0.08</v>
      </c>
      <c r="BF2395" s="28">
        <v>4.63</v>
      </c>
      <c r="BG2395" s="28">
        <v>0.7</v>
      </c>
      <c r="BH2395" s="28">
        <v>2.97</v>
      </c>
      <c r="BI2395" s="28">
        <v>0.12</v>
      </c>
      <c r="BJ2395" s="28">
        <v>9</v>
      </c>
      <c r="BK2395" s="28">
        <v>0.81</v>
      </c>
      <c r="BL2395" s="28">
        <v>49.08</v>
      </c>
      <c r="BM2395" s="28">
        <v>0.11</v>
      </c>
      <c r="BN2395" s="28">
        <v>7.44</v>
      </c>
      <c r="BO2395" s="28">
        <v>0.8</v>
      </c>
      <c r="BP2395" s="28">
        <v>42.27</v>
      </c>
      <c r="BQ2395" s="26">
        <v>57.283599000000002</v>
      </c>
      <c r="BR2395" s="26">
        <v>4160.2153319999998</v>
      </c>
      <c r="BS2395" s="31">
        <f t="shared" si="303"/>
        <v>21.841812000000004</v>
      </c>
    </row>
    <row r="2396" spans="1:71">
      <c r="A2396" s="26">
        <v>42123323090000</v>
      </c>
      <c r="B2396" s="26" t="s">
        <v>9280</v>
      </c>
      <c r="C2396" t="s">
        <v>4070</v>
      </c>
      <c r="D2396" s="26" t="s">
        <v>185</v>
      </c>
      <c r="E2396" s="27" t="s">
        <v>186</v>
      </c>
      <c r="F2396" t="s">
        <v>4071</v>
      </c>
      <c r="G2396" t="s">
        <v>67</v>
      </c>
      <c r="H2396" t="s">
        <v>4072</v>
      </c>
      <c r="I2396" t="s">
        <v>4073</v>
      </c>
      <c r="J2396" t="s">
        <v>149</v>
      </c>
      <c r="K2396" t="s">
        <v>9261</v>
      </c>
      <c r="L2396">
        <v>29.24193</v>
      </c>
      <c r="M2396">
        <v>-97.358329999999995</v>
      </c>
      <c r="N2396" s="28">
        <v>2523505.92</v>
      </c>
      <c r="O2396" s="28">
        <v>515824.8</v>
      </c>
      <c r="P2396" s="26">
        <v>322</v>
      </c>
      <c r="Q2396" s="26">
        <v>12565</v>
      </c>
      <c r="R2396" s="26">
        <v>18198</v>
      </c>
      <c r="S2396" s="29">
        <v>10</v>
      </c>
      <c r="T2396" s="30">
        <v>40298</v>
      </c>
      <c r="U2396" s="30">
        <v>40472</v>
      </c>
      <c r="V2396" s="30">
        <v>40452</v>
      </c>
      <c r="W2396">
        <v>2946</v>
      </c>
      <c r="X2396" s="26">
        <v>5992</v>
      </c>
      <c r="Y2396" s="26">
        <v>6195</v>
      </c>
      <c r="Z2396" s="26">
        <v>8815</v>
      </c>
      <c r="AA2396" s="26" t="s">
        <v>5201</v>
      </c>
      <c r="AB2396" s="31">
        <v>51</v>
      </c>
      <c r="AC2396" s="31">
        <v>0.75</v>
      </c>
      <c r="AD2396" s="26">
        <v>2957.8099803639793</v>
      </c>
      <c r="AE2396" s="26" t="s">
        <v>72</v>
      </c>
      <c r="AF2396" s="26">
        <v>2886</v>
      </c>
      <c r="AG2396" s="26">
        <v>115111</v>
      </c>
      <c r="AH2396" s="28">
        <v>0.44133499999999998</v>
      </c>
      <c r="AI2396">
        <v>8070</v>
      </c>
      <c r="AJ2396" s="26">
        <v>178316</v>
      </c>
      <c r="AK2396" s="28">
        <v>0.68520700000000001</v>
      </c>
      <c r="AL2396">
        <v>12844</v>
      </c>
      <c r="AM2396" s="26">
        <v>230155</v>
      </c>
      <c r="AN2396" s="28">
        <v>0.89083699999999999</v>
      </c>
      <c r="AO2396">
        <v>17547</v>
      </c>
      <c r="AP2396" s="32">
        <v>449033.3125</v>
      </c>
      <c r="AQ2396" s="36">
        <v>1.3281552132283976</v>
      </c>
      <c r="AR2396" s="32">
        <f t="shared" si="302"/>
        <v>684116.78524142643</v>
      </c>
      <c r="AS2396" s="32">
        <f t="shared" si="296"/>
        <v>4</v>
      </c>
      <c r="AT2396" s="32">
        <f t="shared" si="297"/>
        <v>1</v>
      </c>
      <c r="AU2396" s="32">
        <f t="shared" si="298"/>
        <v>4</v>
      </c>
      <c r="AV2396" s="32">
        <f t="shared" si="299"/>
        <v>430148.73393691587</v>
      </c>
      <c r="AW2396" s="32">
        <f t="shared" si="300"/>
        <v>1.2722982182795397</v>
      </c>
      <c r="AX2396" s="32">
        <f t="shared" si="301"/>
        <v>655345.5185723945</v>
      </c>
      <c r="AY2396" s="26">
        <v>3</v>
      </c>
      <c r="AZ2396" s="26">
        <v>1</v>
      </c>
      <c r="BA2396" s="26">
        <v>12363.06</v>
      </c>
      <c r="BB2396" s="26">
        <v>51.58</v>
      </c>
      <c r="BC2396" s="26">
        <v>169.22</v>
      </c>
      <c r="BD2396" s="26">
        <v>220.83</v>
      </c>
      <c r="BE2396" s="28">
        <v>0.05</v>
      </c>
      <c r="BF2396" s="28">
        <v>2.1800000000000002</v>
      </c>
      <c r="BG2396" s="28">
        <v>0.41</v>
      </c>
      <c r="BH2396" s="28">
        <v>0.08</v>
      </c>
      <c r="BI2396" s="28">
        <v>0.11</v>
      </c>
      <c r="BJ2396" s="28">
        <v>8.2200000000000006</v>
      </c>
      <c r="BK2396" s="28">
        <v>0.75</v>
      </c>
      <c r="BL2396" s="28">
        <v>3.87</v>
      </c>
      <c r="BM2396" s="28">
        <v>0.1</v>
      </c>
      <c r="BN2396" s="28">
        <v>6.82</v>
      </c>
      <c r="BO2396" s="28">
        <v>0.71</v>
      </c>
      <c r="BP2396" s="28">
        <v>2.4</v>
      </c>
      <c r="BQ2396" s="26">
        <v>52.8232</v>
      </c>
      <c r="BR2396" s="26">
        <v>4489.1953119999998</v>
      </c>
      <c r="BS2396" s="31">
        <f t="shared" si="303"/>
        <v>13.960650000000001</v>
      </c>
    </row>
    <row r="2397" spans="1:71">
      <c r="A2397" s="26">
        <v>42123323110000</v>
      </c>
      <c r="B2397" s="26" t="s">
        <v>9280</v>
      </c>
      <c r="C2397" t="s">
        <v>5256</v>
      </c>
      <c r="D2397" s="26" t="s">
        <v>705</v>
      </c>
      <c r="E2397" s="27" t="s">
        <v>186</v>
      </c>
      <c r="F2397" t="s">
        <v>4071</v>
      </c>
      <c r="G2397" t="s">
        <v>67</v>
      </c>
      <c r="H2397" t="s">
        <v>5257</v>
      </c>
      <c r="I2397" t="s">
        <v>5258</v>
      </c>
      <c r="J2397" t="s">
        <v>149</v>
      </c>
      <c r="K2397" t="s">
        <v>9261</v>
      </c>
      <c r="L2397">
        <v>29.208950000000002</v>
      </c>
      <c r="M2397">
        <v>-97.38758</v>
      </c>
      <c r="N2397" s="28">
        <v>2514344.41</v>
      </c>
      <c r="O2397" s="28">
        <v>503705.19</v>
      </c>
      <c r="P2397" s="26">
        <v>282</v>
      </c>
      <c r="Q2397" s="26">
        <v>12748</v>
      </c>
      <c r="R2397" s="26">
        <v>17478</v>
      </c>
      <c r="S2397" s="29" t="s">
        <v>72</v>
      </c>
      <c r="T2397" s="30">
        <v>40284</v>
      </c>
      <c r="U2397" s="30">
        <v>40396</v>
      </c>
      <c r="V2397" s="30">
        <v>40391</v>
      </c>
      <c r="W2397">
        <v>1864</v>
      </c>
      <c r="X2397" s="26">
        <v>4824</v>
      </c>
      <c r="Y2397" s="26">
        <v>7305</v>
      </c>
      <c r="Z2397" s="26">
        <v>7647</v>
      </c>
      <c r="AA2397" s="26" t="s">
        <v>5201</v>
      </c>
      <c r="AB2397" s="31">
        <v>51.099998474121094</v>
      </c>
      <c r="AC2397" s="31">
        <v>0.74000000953674316</v>
      </c>
      <c r="AD2397" s="26">
        <v>4757.279339300695</v>
      </c>
      <c r="AE2397" s="26" t="s">
        <v>72</v>
      </c>
      <c r="AF2397" s="26">
        <v>658</v>
      </c>
      <c r="AG2397" s="26">
        <v>98537</v>
      </c>
      <c r="AH2397" s="28">
        <v>0.43937399999999999</v>
      </c>
      <c r="AI2397">
        <v>112181</v>
      </c>
      <c r="AJ2397" s="26">
        <v>157959</v>
      </c>
      <c r="AK2397" s="28">
        <v>0.71566700000000005</v>
      </c>
      <c r="AL2397">
        <v>182724</v>
      </c>
      <c r="AM2397" s="26">
        <v>219066</v>
      </c>
      <c r="AN2397" s="28">
        <v>1.041976</v>
      </c>
      <c r="AO2397">
        <v>266037</v>
      </c>
      <c r="AP2397" s="32">
        <v>283923.03125</v>
      </c>
      <c r="AQ2397" s="36">
        <v>1.3507011705172505</v>
      </c>
      <c r="AR2397" s="32">
        <f t="shared" si="302"/>
        <v>522997.13843155332</v>
      </c>
      <c r="AS2397" s="32">
        <f t="shared" si="296"/>
        <v>4</v>
      </c>
      <c r="AT2397" s="32">
        <f t="shared" si="297"/>
        <v>1</v>
      </c>
      <c r="AU2397" s="32">
        <f t="shared" si="298"/>
        <v>4</v>
      </c>
      <c r="AV2397" s="32">
        <f t="shared" si="299"/>
        <v>337835.44763163349</v>
      </c>
      <c r="AW2397" s="32">
        <f t="shared" si="300"/>
        <v>1.6071775951013718</v>
      </c>
      <c r="AX2397" s="32">
        <f t="shared" si="301"/>
        <v>622305.88196457631</v>
      </c>
      <c r="AY2397" s="26">
        <v>3</v>
      </c>
      <c r="AZ2397" s="26">
        <v>1</v>
      </c>
      <c r="BA2397" s="26">
        <v>12564.74</v>
      </c>
      <c r="BB2397" s="26">
        <v>43.01</v>
      </c>
      <c r="BC2397" s="26">
        <v>180.78</v>
      </c>
      <c r="BD2397" s="26">
        <v>227.31</v>
      </c>
      <c r="BE2397" s="28">
        <v>0.05</v>
      </c>
      <c r="BF2397" s="28">
        <v>2.91</v>
      </c>
      <c r="BG2397" s="28">
        <v>0.61</v>
      </c>
      <c r="BH2397" s="28">
        <v>0.34</v>
      </c>
      <c r="BI2397" s="28">
        <v>0.11</v>
      </c>
      <c r="BJ2397" s="28">
        <v>7.05</v>
      </c>
      <c r="BK2397" s="28">
        <v>0.8</v>
      </c>
      <c r="BL2397" s="28">
        <v>5.24</v>
      </c>
      <c r="BM2397" s="28">
        <v>0.1</v>
      </c>
      <c r="BN2397" s="28">
        <v>6.24</v>
      </c>
      <c r="BO2397" s="28">
        <v>0.77</v>
      </c>
      <c r="BP2397" s="28">
        <v>3.92</v>
      </c>
      <c r="BQ2397" s="26">
        <v>53.768599999999999</v>
      </c>
      <c r="BR2397" s="26">
        <v>4872.015625</v>
      </c>
      <c r="BS2397" s="31">
        <f t="shared" si="303"/>
        <v>15.908640000000002</v>
      </c>
    </row>
    <row r="2398" spans="1:71">
      <c r="A2398" s="26">
        <v>42123323140000</v>
      </c>
      <c r="B2398" s="26" t="s">
        <v>9280</v>
      </c>
      <c r="C2398" t="s">
        <v>5259</v>
      </c>
      <c r="D2398" s="26" t="s">
        <v>185</v>
      </c>
      <c r="E2398" s="27" t="s">
        <v>186</v>
      </c>
      <c r="F2398" t="s">
        <v>4071</v>
      </c>
      <c r="G2398" t="s">
        <v>67</v>
      </c>
      <c r="H2398" t="s">
        <v>5260</v>
      </c>
      <c r="I2398" t="s">
        <v>5261</v>
      </c>
      <c r="J2398" t="s">
        <v>149</v>
      </c>
      <c r="K2398" t="s">
        <v>9261</v>
      </c>
      <c r="L2398">
        <v>29.213899999999999</v>
      </c>
      <c r="M2398">
        <v>-97.413409999999999</v>
      </c>
      <c r="N2398" s="28">
        <v>2506081.02</v>
      </c>
      <c r="O2398" s="28">
        <v>505392.07</v>
      </c>
      <c r="P2398" s="26">
        <v>318</v>
      </c>
      <c r="Q2398" s="26" t="s">
        <v>72</v>
      </c>
      <c r="R2398" s="26">
        <v>19190</v>
      </c>
      <c r="S2398" s="29">
        <v>10.600000381469727</v>
      </c>
      <c r="T2398" s="30">
        <v>40300</v>
      </c>
      <c r="U2398" s="30">
        <v>40586</v>
      </c>
      <c r="V2398" s="30">
        <v>40575</v>
      </c>
      <c r="W2398">
        <v>3593</v>
      </c>
      <c r="X2398" s="26">
        <v>5740</v>
      </c>
      <c r="Y2398" s="26">
        <v>7215</v>
      </c>
      <c r="Z2398" s="26">
        <v>7915</v>
      </c>
      <c r="AA2398" s="26" t="s">
        <v>5201</v>
      </c>
      <c r="AB2398" s="31">
        <v>51</v>
      </c>
      <c r="AC2398" s="31">
        <v>0.72000002861022949</v>
      </c>
      <c r="AD2398" s="26">
        <v>4091.0433894571893</v>
      </c>
      <c r="AE2398" s="26" t="s">
        <v>72</v>
      </c>
      <c r="AF2398" s="26">
        <v>2238</v>
      </c>
      <c r="AG2398" s="26">
        <v>163216</v>
      </c>
      <c r="AH2398" s="28">
        <v>0.65412499999999996</v>
      </c>
      <c r="AI2398">
        <v>30515</v>
      </c>
      <c r="AJ2398" s="26">
        <v>261039</v>
      </c>
      <c r="AK2398" s="28">
        <v>1.0589230000000001</v>
      </c>
      <c r="AL2398">
        <v>49376</v>
      </c>
      <c r="AM2398" s="26">
        <v>380524</v>
      </c>
      <c r="AN2398" s="28">
        <v>1.568703</v>
      </c>
      <c r="AO2398">
        <v>54659</v>
      </c>
      <c r="AP2398" s="32">
        <v>668540.1875</v>
      </c>
      <c r="AQ2398" s="36">
        <v>2.735026914658345</v>
      </c>
      <c r="AR2398" s="32">
        <f t="shared" si="302"/>
        <v>1152639.9513945272</v>
      </c>
      <c r="AS2398" s="32">
        <f t="shared" si="296"/>
        <v>4</v>
      </c>
      <c r="AT2398" s="32">
        <f t="shared" si="297"/>
        <v>1</v>
      </c>
      <c r="AU2398" s="32">
        <f t="shared" si="298"/>
        <v>4</v>
      </c>
      <c r="AV2398" s="32">
        <f t="shared" si="299"/>
        <v>668540.1875</v>
      </c>
      <c r="AW2398" s="32">
        <f t="shared" si="300"/>
        <v>2.735026914658345</v>
      </c>
      <c r="AX2398" s="32">
        <f t="shared" si="301"/>
        <v>1152639.9513945272</v>
      </c>
      <c r="AY2398" s="26">
        <v>3</v>
      </c>
      <c r="AZ2398" s="26">
        <v>1</v>
      </c>
      <c r="BA2398" s="26">
        <v>12182.38</v>
      </c>
      <c r="BB2398" s="26">
        <v>44.3</v>
      </c>
      <c r="BC2398" s="26">
        <v>194.42</v>
      </c>
      <c r="BD2398" s="26">
        <v>232.46</v>
      </c>
      <c r="BE2398" s="28">
        <v>0.06</v>
      </c>
      <c r="BF2398" s="28">
        <v>3.3</v>
      </c>
      <c r="BG2398" s="28">
        <v>0.67</v>
      </c>
      <c r="BH2398" s="28">
        <v>0.33</v>
      </c>
      <c r="BI2398" s="28">
        <v>0.11</v>
      </c>
      <c r="BJ2398" s="28">
        <v>6.87</v>
      </c>
      <c r="BK2398" s="28">
        <v>0.82</v>
      </c>
      <c r="BL2398" s="28">
        <v>6.5</v>
      </c>
      <c r="BM2398" s="28">
        <v>0.09</v>
      </c>
      <c r="BN2398" s="28">
        <v>6.25</v>
      </c>
      <c r="BO2398" s="28">
        <v>0.79</v>
      </c>
      <c r="BP2398" s="28">
        <v>4.95</v>
      </c>
      <c r="BQ2398" s="26">
        <v>50.864398000000001</v>
      </c>
      <c r="BR2398" s="26">
        <v>3148.699462</v>
      </c>
      <c r="BS2398" s="31">
        <f t="shared" si="303"/>
        <v>17.536683999999997</v>
      </c>
    </row>
    <row r="2399" spans="1:71">
      <c r="A2399" s="26">
        <v>42123323150000</v>
      </c>
      <c r="B2399" s="26" t="s">
        <v>9280</v>
      </c>
      <c r="C2399" t="s">
        <v>5262</v>
      </c>
      <c r="D2399" s="26" t="s">
        <v>766</v>
      </c>
      <c r="E2399" s="27" t="s">
        <v>186</v>
      </c>
      <c r="F2399" t="s">
        <v>2781</v>
      </c>
      <c r="G2399" t="s">
        <v>67</v>
      </c>
      <c r="H2399" t="s">
        <v>5263</v>
      </c>
      <c r="I2399" t="s">
        <v>5264</v>
      </c>
      <c r="J2399" t="s">
        <v>149</v>
      </c>
      <c r="K2399" t="s">
        <v>9261</v>
      </c>
      <c r="L2399">
        <v>28.938120000000001</v>
      </c>
      <c r="M2399">
        <v>-97.61309</v>
      </c>
      <c r="N2399" s="28">
        <v>2443580.52</v>
      </c>
      <c r="O2399" s="28">
        <v>404321.76</v>
      </c>
      <c r="P2399" s="26">
        <v>381.32000732421875</v>
      </c>
      <c r="Q2399" s="26">
        <v>13944</v>
      </c>
      <c r="R2399" s="26">
        <v>18150</v>
      </c>
      <c r="S2399" s="29" t="s">
        <v>72</v>
      </c>
      <c r="T2399" s="30">
        <v>40349</v>
      </c>
      <c r="U2399" s="30">
        <v>40512</v>
      </c>
      <c r="V2399" s="30">
        <v>40513</v>
      </c>
      <c r="W2399">
        <v>1952.800048828125</v>
      </c>
      <c r="X2399" s="26">
        <v>4665</v>
      </c>
      <c r="Y2399" s="26">
        <v>7343</v>
      </c>
      <c r="Z2399" s="26">
        <v>8715</v>
      </c>
      <c r="AA2399" s="26" t="s">
        <v>5201</v>
      </c>
      <c r="AB2399" s="31">
        <v>64.099998474121094</v>
      </c>
      <c r="AC2399" s="31">
        <v>0.74000000953674316</v>
      </c>
      <c r="AD2399" s="26">
        <v>19358.717217013182</v>
      </c>
      <c r="AE2399" s="26" t="s">
        <v>72</v>
      </c>
      <c r="AF2399" s="26">
        <v>11922</v>
      </c>
      <c r="AG2399" s="26">
        <v>29938</v>
      </c>
      <c r="AH2399" s="28">
        <v>0.57659700000000003</v>
      </c>
      <c r="AI2399">
        <v>6579</v>
      </c>
      <c r="AJ2399" s="26">
        <v>43329</v>
      </c>
      <c r="AK2399" s="28">
        <v>0.83805600000000002</v>
      </c>
      <c r="AL2399">
        <v>9562</v>
      </c>
      <c r="AM2399" s="26">
        <v>58507</v>
      </c>
      <c r="AN2399" s="28">
        <v>1.1470290000000001</v>
      </c>
      <c r="AO2399">
        <v>14109</v>
      </c>
      <c r="AP2399" s="32">
        <v>81313.8359375</v>
      </c>
      <c r="AQ2399" s="36">
        <v>1.5741315557446665</v>
      </c>
      <c r="AR2399" s="32">
        <f t="shared" si="302"/>
        <v>359935.12130430597</v>
      </c>
      <c r="AS2399" s="32">
        <f t="shared" si="296"/>
        <v>2</v>
      </c>
      <c r="AT2399" s="32">
        <f t="shared" si="297"/>
        <v>1</v>
      </c>
      <c r="AU2399" s="32">
        <f t="shared" si="298"/>
        <v>4</v>
      </c>
      <c r="AV2399" s="32">
        <f t="shared" si="299"/>
        <v>100051.75097132905</v>
      </c>
      <c r="AW2399" s="32">
        <f t="shared" si="300"/>
        <v>1.9368735541209827</v>
      </c>
      <c r="AX2399" s="32">
        <f t="shared" si="301"/>
        <v>442878.37005074305</v>
      </c>
      <c r="AY2399" s="26">
        <v>3</v>
      </c>
      <c r="AZ2399" s="26">
        <v>1</v>
      </c>
      <c r="BA2399" s="26">
        <v>13379.16</v>
      </c>
      <c r="BB2399" s="26">
        <v>82.97</v>
      </c>
      <c r="BC2399" s="26">
        <v>225.27</v>
      </c>
      <c r="BD2399" s="26">
        <v>301.47000000000003</v>
      </c>
      <c r="BE2399" s="28">
        <v>7.0000000000000007E-2</v>
      </c>
      <c r="BF2399" s="28">
        <v>6.24</v>
      </c>
      <c r="BG2399" s="28">
        <v>0.69</v>
      </c>
      <c r="BH2399" s="28">
        <v>2.41</v>
      </c>
      <c r="BI2399" s="28">
        <v>0.1</v>
      </c>
      <c r="BJ2399" s="28">
        <v>8.6199999999999992</v>
      </c>
      <c r="BK2399" s="28">
        <v>0.77</v>
      </c>
      <c r="BL2399" s="28">
        <v>-5.3</v>
      </c>
      <c r="BM2399" s="28">
        <v>0.09</v>
      </c>
      <c r="BN2399" s="28">
        <v>8.6300000000000008</v>
      </c>
      <c r="BO2399" s="28">
        <v>0.76</v>
      </c>
      <c r="BP2399" s="28">
        <v>-4.32</v>
      </c>
      <c r="BQ2399" s="26">
        <v>62.031199999999998</v>
      </c>
      <c r="BR2399" s="26">
        <v>27634.294921000001</v>
      </c>
      <c r="BS2399" s="31">
        <f t="shared" si="303"/>
        <v>17.345790000000004</v>
      </c>
    </row>
    <row r="2400" spans="1:71">
      <c r="A2400" s="26">
        <v>42123323160000</v>
      </c>
      <c r="B2400" s="26" t="s">
        <v>9280</v>
      </c>
      <c r="C2400" t="s">
        <v>5265</v>
      </c>
      <c r="D2400" s="26" t="s">
        <v>185</v>
      </c>
      <c r="E2400" s="27" t="s">
        <v>186</v>
      </c>
      <c r="F2400" t="s">
        <v>4071</v>
      </c>
      <c r="G2400" t="s">
        <v>67</v>
      </c>
      <c r="H2400" t="s">
        <v>5266</v>
      </c>
      <c r="I2400" t="s">
        <v>5267</v>
      </c>
      <c r="J2400" t="s">
        <v>154</v>
      </c>
      <c r="K2400" t="s">
        <v>9261</v>
      </c>
      <c r="L2400">
        <v>29.008970000000001</v>
      </c>
      <c r="M2400">
        <v>-97.620720000000006</v>
      </c>
      <c r="N2400" s="28">
        <v>2440836.5099999998</v>
      </c>
      <c r="O2400" s="28">
        <v>430050.47</v>
      </c>
      <c r="P2400" s="26">
        <v>398</v>
      </c>
      <c r="Q2400" s="26">
        <v>13257</v>
      </c>
      <c r="R2400" s="26">
        <v>17896</v>
      </c>
      <c r="S2400" s="29">
        <v>10.5</v>
      </c>
      <c r="T2400" s="30">
        <v>40304</v>
      </c>
      <c r="U2400" s="30">
        <v>40418</v>
      </c>
      <c r="V2400" s="30">
        <v>40391</v>
      </c>
      <c r="W2400">
        <v>2120</v>
      </c>
      <c r="X2400" s="26">
        <v>5001</v>
      </c>
      <c r="Y2400" s="26">
        <v>6675</v>
      </c>
      <c r="Z2400" s="26">
        <v>7895</v>
      </c>
      <c r="AA2400" s="26" t="s">
        <v>5201</v>
      </c>
      <c r="AB2400" s="31">
        <v>53.700000762939453</v>
      </c>
      <c r="AC2400" s="31">
        <v>0.72000002861022949</v>
      </c>
      <c r="AD2400" s="26">
        <v>4519.6054595147471</v>
      </c>
      <c r="AE2400" s="26" t="s">
        <v>72</v>
      </c>
      <c r="AF2400" s="26">
        <v>2333</v>
      </c>
      <c r="AG2400" s="26">
        <v>99762</v>
      </c>
      <c r="AH2400" s="28">
        <v>0.41606500000000002</v>
      </c>
      <c r="AI2400">
        <v>4828</v>
      </c>
      <c r="AJ2400" s="26">
        <v>156011</v>
      </c>
      <c r="AK2400" s="28">
        <v>0.66825299999999999</v>
      </c>
      <c r="AL2400">
        <v>7721</v>
      </c>
      <c r="AM2400" s="26">
        <v>212577</v>
      </c>
      <c r="AN2400" s="28">
        <v>0.93826799999999999</v>
      </c>
      <c r="AO2400">
        <v>13560</v>
      </c>
      <c r="AP2400" s="32">
        <v>289629.90625</v>
      </c>
      <c r="AQ2400" s="36">
        <v>1.3090129055262443</v>
      </c>
      <c r="AR2400" s="32">
        <f t="shared" si="302"/>
        <v>521325.19052814529</v>
      </c>
      <c r="AS2400" s="32">
        <f t="shared" si="296"/>
        <v>4</v>
      </c>
      <c r="AT2400" s="32">
        <f t="shared" si="297"/>
        <v>1</v>
      </c>
      <c r="AU2400" s="32">
        <f t="shared" si="298"/>
        <v>4</v>
      </c>
      <c r="AV2400" s="32">
        <f t="shared" si="299"/>
        <v>332428.64664567087</v>
      </c>
      <c r="AW2400" s="32">
        <f t="shared" si="300"/>
        <v>1.5024463262788725</v>
      </c>
      <c r="AX2400" s="32">
        <f t="shared" si="301"/>
        <v>598361.64639703138</v>
      </c>
      <c r="AY2400" s="26">
        <v>3</v>
      </c>
      <c r="AZ2400" s="26">
        <v>1</v>
      </c>
      <c r="BA2400" s="26">
        <v>12796.89</v>
      </c>
      <c r="BB2400" s="26">
        <v>83.09</v>
      </c>
      <c r="BC2400" s="26">
        <v>182.88</v>
      </c>
      <c r="BD2400" s="26">
        <v>266.14</v>
      </c>
      <c r="BE2400" s="28">
        <v>0.08</v>
      </c>
      <c r="BF2400" s="28">
        <v>4.6900000000000004</v>
      </c>
      <c r="BG2400" s="28">
        <v>0.74</v>
      </c>
      <c r="BH2400" s="28">
        <v>2.5499999999999998</v>
      </c>
      <c r="BI2400" s="28">
        <v>0.12</v>
      </c>
      <c r="BJ2400" s="28">
        <v>8.65</v>
      </c>
      <c r="BK2400" s="28">
        <v>0.84</v>
      </c>
      <c r="BL2400" s="28">
        <v>54.1</v>
      </c>
      <c r="BM2400" s="28">
        <v>0.11</v>
      </c>
      <c r="BN2400" s="28">
        <v>7.42</v>
      </c>
      <c r="BO2400" s="28">
        <v>0.82</v>
      </c>
      <c r="BP2400" s="28">
        <v>46.44</v>
      </c>
      <c r="BQ2400" s="26">
        <v>57.582901</v>
      </c>
      <c r="BR2400" s="26">
        <v>4935.7783200000003</v>
      </c>
      <c r="BS2400" s="31">
        <f t="shared" si="303"/>
        <v>18.434303999999997</v>
      </c>
    </row>
    <row r="2401" spans="1:71">
      <c r="A2401" s="26">
        <v>42123323170000</v>
      </c>
      <c r="B2401" s="26" t="s">
        <v>9280</v>
      </c>
      <c r="C2401" t="s">
        <v>5268</v>
      </c>
      <c r="D2401" s="26" t="s">
        <v>766</v>
      </c>
      <c r="E2401" s="27" t="s">
        <v>186</v>
      </c>
      <c r="F2401" t="s">
        <v>2781</v>
      </c>
      <c r="G2401" t="s">
        <v>67</v>
      </c>
      <c r="H2401" t="s">
        <v>5269</v>
      </c>
      <c r="I2401" t="s">
        <v>5270</v>
      </c>
      <c r="J2401" t="s">
        <v>149</v>
      </c>
      <c r="K2401" t="s">
        <v>9261</v>
      </c>
      <c r="L2401">
        <v>28.972069999999999</v>
      </c>
      <c r="M2401">
        <v>-97.590869999999995</v>
      </c>
      <c r="N2401" s="28">
        <v>2450538.16</v>
      </c>
      <c r="O2401" s="28">
        <v>416749.21</v>
      </c>
      <c r="P2401" s="26">
        <v>308.79998779296875</v>
      </c>
      <c r="Q2401" s="26">
        <v>13949</v>
      </c>
      <c r="R2401" s="26">
        <v>18492</v>
      </c>
      <c r="S2401" s="29" t="s">
        <v>72</v>
      </c>
      <c r="T2401" s="30">
        <v>40322</v>
      </c>
      <c r="U2401" s="30" t="s">
        <v>72</v>
      </c>
      <c r="V2401" s="30">
        <v>40513</v>
      </c>
      <c r="W2401">
        <v>2486500</v>
      </c>
      <c r="X2401" s="26">
        <v>4656</v>
      </c>
      <c r="Y2401" s="26">
        <v>5991</v>
      </c>
      <c r="Z2401" s="26">
        <v>9146</v>
      </c>
      <c r="AA2401" s="26" t="s">
        <v>5201</v>
      </c>
      <c r="AB2401" s="31">
        <v>63.799999237060547</v>
      </c>
      <c r="AC2401" s="31">
        <v>0.72000002861022949</v>
      </c>
      <c r="AD2401" s="26">
        <v>20575.688554559896</v>
      </c>
      <c r="AE2401" s="26" t="s">
        <v>72</v>
      </c>
      <c r="AF2401" s="26">
        <v>4498</v>
      </c>
      <c r="AG2401" s="26" t="s">
        <v>72</v>
      </c>
      <c r="AH2401" s="28">
        <v>1.9900000000000001E-4</v>
      </c>
      <c r="AI2401" t="s">
        <v>72</v>
      </c>
      <c r="AJ2401" s="26">
        <v>16878</v>
      </c>
      <c r="AK2401" s="28">
        <v>0.34317300000000001</v>
      </c>
      <c r="AL2401">
        <v>5490</v>
      </c>
      <c r="AM2401" s="26">
        <v>30024</v>
      </c>
      <c r="AN2401" s="28">
        <v>0.60753500000000005</v>
      </c>
      <c r="AO2401">
        <v>12095</v>
      </c>
      <c r="AP2401" s="32">
        <v>43877.6796875</v>
      </c>
      <c r="AQ2401" s="36">
        <v>0.90281347174673898</v>
      </c>
      <c r="AR2401" s="32">
        <f t="shared" si="302"/>
        <v>203675.6641866728</v>
      </c>
      <c r="AS2401" s="32">
        <f t="shared" si="296"/>
        <v>1</v>
      </c>
      <c r="AT2401" s="32">
        <f t="shared" si="297"/>
        <v>1</v>
      </c>
      <c r="AU2401" s="32">
        <f t="shared" si="298"/>
        <v>3</v>
      </c>
      <c r="AV2401" s="32">
        <f t="shared" si="299"/>
        <v>54093.187587253007</v>
      </c>
      <c r="AW2401" s="32">
        <f t="shared" si="300"/>
        <v>1.113004580718703</v>
      </c>
      <c r="AX2401" s="32">
        <f t="shared" si="301"/>
        <v>251094.99837446344</v>
      </c>
      <c r="AY2401" s="26">
        <v>3</v>
      </c>
      <c r="AZ2401" s="26">
        <v>1</v>
      </c>
      <c r="BA2401" s="26">
        <v>13367.07</v>
      </c>
      <c r="BB2401" s="26">
        <v>-2.44</v>
      </c>
      <c r="BC2401" s="26">
        <v>256.82</v>
      </c>
      <c r="BD2401" s="26">
        <v>258.62</v>
      </c>
      <c r="BE2401" s="28">
        <v>7.0000000000000007E-2</v>
      </c>
      <c r="BF2401" s="28">
        <v>5.51</v>
      </c>
      <c r="BG2401" s="28">
        <v>0.69</v>
      </c>
      <c r="BH2401" s="28">
        <v>2.99</v>
      </c>
      <c r="BI2401" s="28">
        <v>0.1</v>
      </c>
      <c r="BJ2401" s="28">
        <v>9.77</v>
      </c>
      <c r="BK2401" s="28">
        <v>0.67</v>
      </c>
      <c r="BL2401" s="28">
        <v>21.59</v>
      </c>
      <c r="BM2401" s="28">
        <v>0.1</v>
      </c>
      <c r="BN2401" s="28">
        <v>8.09</v>
      </c>
      <c r="BO2401" s="28">
        <v>0.78</v>
      </c>
      <c r="BP2401" s="28">
        <v>18.75</v>
      </c>
      <c r="BQ2401" s="26">
        <v>62.630797999999999</v>
      </c>
      <c r="BR2401" s="26">
        <v>17240.001952999999</v>
      </c>
      <c r="BS2401" s="31">
        <f t="shared" si="303"/>
        <v>17.206939999999999</v>
      </c>
    </row>
    <row r="2402" spans="1:71">
      <c r="A2402" s="26">
        <v>42123323200000</v>
      </c>
      <c r="B2402" s="26" t="s">
        <v>9280</v>
      </c>
      <c r="C2402" t="s">
        <v>5271</v>
      </c>
      <c r="D2402" s="26" t="s">
        <v>185</v>
      </c>
      <c r="E2402" s="27" t="s">
        <v>186</v>
      </c>
      <c r="F2402" t="s">
        <v>4071</v>
      </c>
      <c r="G2402" t="s">
        <v>67</v>
      </c>
      <c r="H2402" t="s">
        <v>5272</v>
      </c>
      <c r="I2402" t="s">
        <v>5273</v>
      </c>
      <c r="J2402" t="s">
        <v>70</v>
      </c>
      <c r="K2402" t="s">
        <v>9261</v>
      </c>
      <c r="L2402">
        <v>29.015250000000002</v>
      </c>
      <c r="M2402">
        <v>-97.638080000000002</v>
      </c>
      <c r="N2402" s="28">
        <v>2435261.69</v>
      </c>
      <c r="O2402" s="28">
        <v>432268.55</v>
      </c>
      <c r="P2402" s="26">
        <v>376.5</v>
      </c>
      <c r="Q2402" s="26">
        <v>13046</v>
      </c>
      <c r="R2402" s="26">
        <v>18837</v>
      </c>
      <c r="S2402" s="29">
        <v>10.600000381469727</v>
      </c>
      <c r="T2402" s="30">
        <v>40335</v>
      </c>
      <c r="U2402" s="30">
        <v>40429</v>
      </c>
      <c r="V2402" s="30">
        <v>40422</v>
      </c>
      <c r="W2402">
        <v>3180.800048828125</v>
      </c>
      <c r="X2402" s="26">
        <v>6140</v>
      </c>
      <c r="Y2402" s="26">
        <v>6635</v>
      </c>
      <c r="Z2402" s="26">
        <v>8640</v>
      </c>
      <c r="AA2402" s="26" t="s">
        <v>5201</v>
      </c>
      <c r="AB2402" s="31">
        <v>53</v>
      </c>
      <c r="AC2402" s="31">
        <v>0.76999998092651367</v>
      </c>
      <c r="AD2402" s="26">
        <v>3979.0237562278867</v>
      </c>
      <c r="AE2402" s="26" t="s">
        <v>72</v>
      </c>
      <c r="AF2402" s="26">
        <v>3883</v>
      </c>
      <c r="AG2402" s="26">
        <v>178269</v>
      </c>
      <c r="AH2402" s="28">
        <v>0.688137</v>
      </c>
      <c r="AI2402">
        <v>3531</v>
      </c>
      <c r="AJ2402" s="26">
        <v>274836</v>
      </c>
      <c r="AK2402" s="28">
        <v>1.0880449999999999</v>
      </c>
      <c r="AL2402">
        <v>5566</v>
      </c>
      <c r="AM2402" s="26">
        <v>380226</v>
      </c>
      <c r="AN2402" s="28">
        <v>1.522332</v>
      </c>
      <c r="AO2402">
        <v>11373</v>
      </c>
      <c r="AP2402" s="32">
        <v>513476.65625</v>
      </c>
      <c r="AQ2402" s="36">
        <v>2.0431358134872104</v>
      </c>
      <c r="AR2402" s="32">
        <f t="shared" si="302"/>
        <v>875111.69523723633</v>
      </c>
      <c r="AS2402" s="32">
        <f t="shared" si="296"/>
        <v>4</v>
      </c>
      <c r="AT2402" s="32">
        <f t="shared" si="297"/>
        <v>1</v>
      </c>
      <c r="AU2402" s="32">
        <f t="shared" si="298"/>
        <v>4</v>
      </c>
      <c r="AV2402" s="32">
        <f t="shared" si="299"/>
        <v>480025.40828583058</v>
      </c>
      <c r="AW2402" s="32">
        <f t="shared" si="300"/>
        <v>1.9100325031623107</v>
      </c>
      <c r="AX2402" s="32">
        <f t="shared" si="301"/>
        <v>818101.16134555964</v>
      </c>
      <c r="AY2402" s="26">
        <v>3</v>
      </c>
      <c r="AZ2402" s="26">
        <v>1</v>
      </c>
      <c r="BA2402" s="26">
        <v>12668.56</v>
      </c>
      <c r="BB2402" s="26">
        <v>91.15</v>
      </c>
      <c r="BC2402" s="26">
        <v>168.24</v>
      </c>
      <c r="BD2402" s="26">
        <v>251.89</v>
      </c>
      <c r="BE2402" s="28">
        <v>0.08</v>
      </c>
      <c r="BF2402" s="28">
        <v>4.6100000000000003</v>
      </c>
      <c r="BG2402" s="28">
        <v>0.76</v>
      </c>
      <c r="BH2402" s="28">
        <v>2.29</v>
      </c>
      <c r="BI2402" s="28">
        <v>0.12</v>
      </c>
      <c r="BJ2402" s="28">
        <v>8.59</v>
      </c>
      <c r="BK2402" s="28">
        <v>0.85</v>
      </c>
      <c r="BL2402" s="28">
        <v>60.03</v>
      </c>
      <c r="BM2402" s="28">
        <v>0.11</v>
      </c>
      <c r="BN2402" s="28">
        <v>7.33</v>
      </c>
      <c r="BO2402" s="28">
        <v>0.82</v>
      </c>
      <c r="BP2402" s="28">
        <v>51.46</v>
      </c>
      <c r="BQ2402" s="26">
        <v>54.543799999999997</v>
      </c>
      <c r="BR2402" s="26">
        <v>4467.7851559999999</v>
      </c>
      <c r="BS2402" s="31">
        <f t="shared" si="303"/>
        <v>17.16048</v>
      </c>
    </row>
    <row r="2403" spans="1:71">
      <c r="A2403" s="26">
        <v>42123323210000</v>
      </c>
      <c r="B2403" s="26" t="s">
        <v>9280</v>
      </c>
      <c r="C2403" t="s">
        <v>5274</v>
      </c>
      <c r="D2403" s="26" t="s">
        <v>766</v>
      </c>
      <c r="E2403" s="27" t="s">
        <v>186</v>
      </c>
      <c r="F2403" t="s">
        <v>2781</v>
      </c>
      <c r="G2403" t="s">
        <v>67</v>
      </c>
      <c r="H2403" t="s">
        <v>5275</v>
      </c>
      <c r="I2403" t="s">
        <v>5276</v>
      </c>
      <c r="J2403" t="s">
        <v>149</v>
      </c>
      <c r="K2403" t="s">
        <v>9261</v>
      </c>
      <c r="L2403">
        <v>28.967890000000001</v>
      </c>
      <c r="M2403">
        <v>-97.603179999999995</v>
      </c>
      <c r="N2403" s="28">
        <v>2446620.65</v>
      </c>
      <c r="O2403" s="28">
        <v>415182.36</v>
      </c>
      <c r="P2403" s="26">
        <v>319.19000244140625</v>
      </c>
      <c r="Q2403" s="26">
        <v>13965</v>
      </c>
      <c r="R2403" s="26">
        <v>18485</v>
      </c>
      <c r="S2403" s="29" t="s">
        <v>72</v>
      </c>
      <c r="T2403" s="30">
        <v>40357</v>
      </c>
      <c r="U2403" s="30">
        <v>40445</v>
      </c>
      <c r="V2403" s="30">
        <v>40422</v>
      </c>
      <c r="W2403" t="s">
        <v>72</v>
      </c>
      <c r="X2403" s="26">
        <v>4961</v>
      </c>
      <c r="Y2403" s="26" t="s">
        <v>72</v>
      </c>
      <c r="Z2403" s="26">
        <v>4425</v>
      </c>
      <c r="AA2403" s="26" t="s">
        <v>5201</v>
      </c>
      <c r="AB2403" s="31">
        <v>62.299999237060547</v>
      </c>
      <c r="AC2403" s="31">
        <v>0.72000002861022949</v>
      </c>
      <c r="AD2403" s="26">
        <v>19452.628968253968</v>
      </c>
      <c r="AE2403" s="26" t="s">
        <v>72</v>
      </c>
      <c r="AF2403" s="26">
        <v>13761</v>
      </c>
      <c r="AG2403" s="26">
        <v>19541</v>
      </c>
      <c r="AH2403" s="28">
        <v>0.414047</v>
      </c>
      <c r="AI2403">
        <v>25214</v>
      </c>
      <c r="AJ2403" s="26">
        <v>27688</v>
      </c>
      <c r="AK2403" s="28">
        <v>0.56645500000000004</v>
      </c>
      <c r="AL2403">
        <v>34495</v>
      </c>
      <c r="AM2403" s="26">
        <v>37399</v>
      </c>
      <c r="AN2403" s="28">
        <v>0.74036299999999999</v>
      </c>
      <c r="AO2403">
        <v>39040</v>
      </c>
      <c r="AP2403" s="32">
        <v>52907.75</v>
      </c>
      <c r="AQ2403" s="36">
        <v>1.0291948302951388</v>
      </c>
      <c r="AR2403" s="32">
        <f t="shared" si="302"/>
        <v>235075.2349622396</v>
      </c>
      <c r="AS2403" s="32">
        <f t="shared" si="296"/>
        <v>2</v>
      </c>
      <c r="AT2403" s="32">
        <f t="shared" si="297"/>
        <v>1</v>
      </c>
      <c r="AU2403" s="32">
        <f t="shared" si="298"/>
        <v>3</v>
      </c>
      <c r="AV2403" s="32">
        <f t="shared" si="299"/>
        <v>61215.5785123967</v>
      </c>
      <c r="AW2403" s="32">
        <f t="shared" si="300"/>
        <v>1.1908039358786731</v>
      </c>
      <c r="AX2403" s="32">
        <f t="shared" si="301"/>
        <v>271987.87516292185</v>
      </c>
      <c r="AY2403" s="26">
        <v>3</v>
      </c>
      <c r="AZ2403" s="26">
        <v>1</v>
      </c>
      <c r="BA2403" s="26">
        <v>13289.03</v>
      </c>
      <c r="BB2403" s="26">
        <v>20.53</v>
      </c>
      <c r="BC2403" s="26">
        <v>239.66</v>
      </c>
      <c r="BD2403" s="26">
        <v>256.08</v>
      </c>
      <c r="BE2403" s="28">
        <v>7.0000000000000007E-2</v>
      </c>
      <c r="BF2403" s="28">
        <v>5.59</v>
      </c>
      <c r="BG2403" s="28">
        <v>0.7</v>
      </c>
      <c r="BH2403" s="28">
        <v>2.85</v>
      </c>
      <c r="BI2403" s="28">
        <v>0.1</v>
      </c>
      <c r="BJ2403" s="28">
        <v>9.42</v>
      </c>
      <c r="BK2403" s="28">
        <v>0.7</v>
      </c>
      <c r="BL2403" s="28">
        <v>18.59</v>
      </c>
      <c r="BM2403" s="28">
        <v>0.1</v>
      </c>
      <c r="BN2403" s="28">
        <v>8.14</v>
      </c>
      <c r="BO2403" s="28">
        <v>0.78</v>
      </c>
      <c r="BP2403" s="28">
        <v>16.149999999999999</v>
      </c>
      <c r="BQ2403" s="26">
        <v>60.915100000000002</v>
      </c>
      <c r="BR2403" s="26">
        <v>21039.791014999999</v>
      </c>
      <c r="BS2403" s="31">
        <f t="shared" si="303"/>
        <v>16.776199999999999</v>
      </c>
    </row>
    <row r="2404" spans="1:71">
      <c r="A2404" s="26">
        <v>42123323240100</v>
      </c>
      <c r="B2404" s="26" t="s">
        <v>9280</v>
      </c>
      <c r="C2404" t="s">
        <v>5277</v>
      </c>
      <c r="D2404" s="26" t="s">
        <v>705</v>
      </c>
      <c r="E2404" s="27" t="s">
        <v>186</v>
      </c>
      <c r="F2404" t="s">
        <v>66</v>
      </c>
      <c r="G2404" t="s">
        <v>67</v>
      </c>
      <c r="H2404" t="s">
        <v>4262</v>
      </c>
      <c r="I2404" t="s">
        <v>4263</v>
      </c>
      <c r="J2404" t="s">
        <v>149</v>
      </c>
      <c r="K2404" t="s">
        <v>9261</v>
      </c>
      <c r="L2404">
        <v>29.048940000000002</v>
      </c>
      <c r="M2404">
        <v>-97.628270000000001</v>
      </c>
      <c r="N2404" s="28">
        <v>2438253.1</v>
      </c>
      <c r="O2404" s="28">
        <v>444553.26</v>
      </c>
      <c r="P2404" s="26">
        <v>472</v>
      </c>
      <c r="Q2404" s="26">
        <v>12676</v>
      </c>
      <c r="R2404" s="26">
        <v>17890</v>
      </c>
      <c r="S2404" s="29" t="s">
        <v>72</v>
      </c>
      <c r="T2404" s="30">
        <v>40368</v>
      </c>
      <c r="U2404" s="30">
        <v>40592</v>
      </c>
      <c r="V2404" s="30">
        <v>40603</v>
      </c>
      <c r="W2404">
        <v>0</v>
      </c>
      <c r="X2404" s="26">
        <v>5394</v>
      </c>
      <c r="Y2404" s="26" t="s">
        <v>72</v>
      </c>
      <c r="Z2404" s="26" t="s">
        <v>72</v>
      </c>
      <c r="AA2404" s="26" t="s">
        <v>5201</v>
      </c>
      <c r="AB2404" s="31" t="s">
        <v>72</v>
      </c>
      <c r="AC2404" s="31" t="s">
        <v>72</v>
      </c>
      <c r="AD2404" s="26">
        <v>3539.3755791574595</v>
      </c>
      <c r="AE2404" s="26">
        <v>1363</v>
      </c>
      <c r="AF2404" s="26" t="s">
        <v>72</v>
      </c>
      <c r="AG2404" s="26">
        <v>85218</v>
      </c>
      <c r="AH2404" s="28">
        <v>0.19242999999999999</v>
      </c>
      <c r="AI2404">
        <v>77</v>
      </c>
      <c r="AJ2404" s="26">
        <v>149208</v>
      </c>
      <c r="AK2404" s="28">
        <v>0.43249799999999999</v>
      </c>
      <c r="AL2404">
        <v>340</v>
      </c>
      <c r="AM2404" s="26">
        <v>254396</v>
      </c>
      <c r="AN2404" s="28">
        <v>0.93353600000000003</v>
      </c>
      <c r="AO2404">
        <v>2121</v>
      </c>
      <c r="AP2404" s="32">
        <v>433531.375</v>
      </c>
      <c r="AQ2404" s="36">
        <v>1.5344303614735548</v>
      </c>
      <c r="AR2404" s="32">
        <f t="shared" si="302"/>
        <v>705125.54898081918</v>
      </c>
      <c r="AS2404" s="32">
        <f t="shared" si="296"/>
        <v>4</v>
      </c>
      <c r="AT2404" s="32">
        <f t="shared" si="297"/>
        <v>1</v>
      </c>
      <c r="AU2404" s="32">
        <f t="shared" si="298"/>
        <v>4</v>
      </c>
      <c r="AV2404" s="32">
        <f t="shared" si="299"/>
        <v>461340.39534668147</v>
      </c>
      <c r="AW2404" s="32">
        <f t="shared" si="300"/>
        <v>1.6328569289688923</v>
      </c>
      <c r="AX2404" s="32">
        <f t="shared" si="301"/>
        <v>750356.07177417551</v>
      </c>
      <c r="AY2404" s="26">
        <v>3</v>
      </c>
      <c r="AZ2404" s="26">
        <v>1</v>
      </c>
      <c r="BA2404" s="26">
        <v>12155.19</v>
      </c>
      <c r="BB2404" s="26">
        <v>96.33</v>
      </c>
      <c r="BC2404" s="26">
        <v>172.39</v>
      </c>
      <c r="BD2404" s="26">
        <v>264.97000000000003</v>
      </c>
      <c r="BE2404" s="28">
        <v>0.08</v>
      </c>
      <c r="BF2404" s="28">
        <v>4.26</v>
      </c>
      <c r="BG2404" s="28">
        <v>0.74</v>
      </c>
      <c r="BH2404" s="28">
        <v>2.2799999999999998</v>
      </c>
      <c r="BI2404" s="28">
        <v>0.13</v>
      </c>
      <c r="BJ2404" s="28">
        <v>8.5299999999999994</v>
      </c>
      <c r="BK2404" s="28">
        <v>0.87</v>
      </c>
      <c r="BL2404" s="28">
        <v>69.39</v>
      </c>
      <c r="BM2404" s="28">
        <v>0.11</v>
      </c>
      <c r="BN2404" s="28">
        <v>6.98</v>
      </c>
      <c r="BO2404" s="28">
        <v>0.81</v>
      </c>
      <c r="BP2404" s="28">
        <v>59.5</v>
      </c>
      <c r="BQ2404" s="26">
        <v>49.153198000000003</v>
      </c>
      <c r="BR2404" s="26">
        <v>2327.66455</v>
      </c>
      <c r="BS2404" s="31">
        <f t="shared" si="303"/>
        <v>19.497308999999998</v>
      </c>
    </row>
    <row r="2405" spans="1:71">
      <c r="A2405" s="26">
        <v>42123323250000</v>
      </c>
      <c r="B2405" s="26" t="s">
        <v>9280</v>
      </c>
      <c r="C2405" t="s">
        <v>4077</v>
      </c>
      <c r="D2405" s="26" t="s">
        <v>185</v>
      </c>
      <c r="E2405" s="27" t="s">
        <v>186</v>
      </c>
      <c r="F2405" t="s">
        <v>4071</v>
      </c>
      <c r="G2405" t="s">
        <v>67</v>
      </c>
      <c r="H2405" t="s">
        <v>4078</v>
      </c>
      <c r="I2405" t="s">
        <v>4079</v>
      </c>
      <c r="J2405" t="s">
        <v>70</v>
      </c>
      <c r="K2405" t="s">
        <v>9261</v>
      </c>
      <c r="L2405">
        <v>29.180060000000001</v>
      </c>
      <c r="M2405">
        <v>-97.444040000000001</v>
      </c>
      <c r="N2405" s="28">
        <v>2496475.11</v>
      </c>
      <c r="O2405" s="28">
        <v>492958.28</v>
      </c>
      <c r="P2405" s="26">
        <v>212</v>
      </c>
      <c r="Q2405" s="26">
        <v>12554</v>
      </c>
      <c r="R2405" s="26">
        <v>18595</v>
      </c>
      <c r="S2405" s="29">
        <v>10.699999809265137</v>
      </c>
      <c r="T2405" s="30">
        <v>40343</v>
      </c>
      <c r="U2405" s="30">
        <v>40465</v>
      </c>
      <c r="V2405" s="30">
        <v>40452</v>
      </c>
      <c r="W2405">
        <v>3004</v>
      </c>
      <c r="X2405" s="26">
        <v>6266</v>
      </c>
      <c r="Y2405" s="26">
        <v>6840</v>
      </c>
      <c r="Z2405" s="26">
        <v>8240</v>
      </c>
      <c r="AA2405" s="26" t="s">
        <v>5201</v>
      </c>
      <c r="AB2405" s="31">
        <v>49.5</v>
      </c>
      <c r="AC2405" s="31">
        <v>0.77999997138977051</v>
      </c>
      <c r="AD2405" s="26">
        <v>2680.8248591771858</v>
      </c>
      <c r="AE2405" s="26" t="s">
        <v>72</v>
      </c>
      <c r="AF2405" s="26">
        <v>2878</v>
      </c>
      <c r="AG2405" s="26">
        <v>168720</v>
      </c>
      <c r="AH2405" s="28">
        <v>0.55718199999999996</v>
      </c>
      <c r="AI2405">
        <v>21490</v>
      </c>
      <c r="AJ2405" s="26">
        <v>243527</v>
      </c>
      <c r="AK2405" s="28">
        <v>0.80921299999999996</v>
      </c>
      <c r="AL2405">
        <v>31210</v>
      </c>
      <c r="AM2405" s="26">
        <v>243527</v>
      </c>
      <c r="AN2405" s="28">
        <v>0.80921299999999996</v>
      </c>
      <c r="AO2405">
        <v>31210</v>
      </c>
      <c r="AP2405" s="32">
        <v>585667.75</v>
      </c>
      <c r="AQ2405" s="36">
        <v>1.5700726634183693</v>
      </c>
      <c r="AR2405" s="32">
        <f t="shared" si="302"/>
        <v>863570.61142505135</v>
      </c>
      <c r="AS2405" s="32">
        <f t="shared" si="296"/>
        <v>4</v>
      </c>
      <c r="AT2405" s="32">
        <f t="shared" si="297"/>
        <v>1</v>
      </c>
      <c r="AU2405" s="32">
        <f t="shared" si="298"/>
        <v>4</v>
      </c>
      <c r="AV2405" s="32">
        <f t="shared" si="299"/>
        <v>536503.81184168532</v>
      </c>
      <c r="AW2405" s="32">
        <f t="shared" si="300"/>
        <v>1.4382727558285093</v>
      </c>
      <c r="AX2405" s="32">
        <f t="shared" si="301"/>
        <v>791078.08962333144</v>
      </c>
      <c r="AY2405" s="26">
        <v>3</v>
      </c>
      <c r="AZ2405" s="26">
        <v>1</v>
      </c>
      <c r="BA2405" s="26">
        <v>11867.82</v>
      </c>
      <c r="BB2405" s="26">
        <v>43.98</v>
      </c>
      <c r="BC2405" s="26">
        <v>237.65</v>
      </c>
      <c r="BD2405" s="26">
        <v>251.32</v>
      </c>
      <c r="BE2405" s="28">
        <v>0.06</v>
      </c>
      <c r="BF2405" s="28">
        <v>3.2</v>
      </c>
      <c r="BG2405" s="28">
        <v>0.66</v>
      </c>
      <c r="BH2405" s="28">
        <v>0.77</v>
      </c>
      <c r="BI2405" s="28">
        <v>0.11</v>
      </c>
      <c r="BJ2405" s="28">
        <v>6.48</v>
      </c>
      <c r="BK2405" s="28">
        <v>0.8</v>
      </c>
      <c r="BL2405" s="28">
        <v>10.41</v>
      </c>
      <c r="BM2405" s="28">
        <v>0.1</v>
      </c>
      <c r="BN2405" s="28">
        <v>6.11</v>
      </c>
      <c r="BO2405" s="28">
        <v>0.77</v>
      </c>
      <c r="BP2405" s="28">
        <v>8.8000000000000007</v>
      </c>
      <c r="BQ2405" s="26">
        <v>50.555</v>
      </c>
      <c r="BR2405" s="26">
        <v>3023.2497549999998</v>
      </c>
      <c r="BS2405" s="31">
        <f t="shared" si="303"/>
        <v>20.913200000000003</v>
      </c>
    </row>
    <row r="2406" spans="1:71">
      <c r="A2406" s="26">
        <v>42123323290000</v>
      </c>
      <c r="B2406" s="26" t="s">
        <v>9280</v>
      </c>
      <c r="C2406" t="s">
        <v>5278</v>
      </c>
      <c r="D2406" s="26" t="s">
        <v>128</v>
      </c>
      <c r="E2406" s="27" t="s">
        <v>186</v>
      </c>
      <c r="F2406" t="s">
        <v>4071</v>
      </c>
      <c r="G2406" t="s">
        <v>67</v>
      </c>
      <c r="H2406" t="s">
        <v>5279</v>
      </c>
      <c r="I2406" t="s">
        <v>5280</v>
      </c>
      <c r="J2406" t="s">
        <v>131</v>
      </c>
      <c r="K2406" t="s">
        <v>9261</v>
      </c>
      <c r="L2406">
        <v>28.99972</v>
      </c>
      <c r="M2406">
        <v>-97.578990000000005</v>
      </c>
      <c r="N2406" s="28">
        <v>2454214.2000000002</v>
      </c>
      <c r="O2406" s="28">
        <v>426847.31</v>
      </c>
      <c r="P2406" s="26">
        <v>329.5</v>
      </c>
      <c r="Q2406" s="26">
        <v>13418</v>
      </c>
      <c r="R2406" s="26">
        <v>17440</v>
      </c>
      <c r="S2406" s="29">
        <v>12.199999809265137</v>
      </c>
      <c r="T2406" s="30">
        <v>40346</v>
      </c>
      <c r="U2406" s="30">
        <v>40456</v>
      </c>
      <c r="V2406" s="30">
        <v>40452</v>
      </c>
      <c r="W2406">
        <v>1726.300048828125</v>
      </c>
      <c r="X2406" s="26">
        <v>4385</v>
      </c>
      <c r="Y2406" s="26">
        <v>6605</v>
      </c>
      <c r="Z2406" s="26">
        <v>8969</v>
      </c>
      <c r="AA2406" s="26" t="s">
        <v>5201</v>
      </c>
      <c r="AB2406" s="31">
        <v>58.299999237060547</v>
      </c>
      <c r="AC2406" s="31">
        <v>0.77999997138977051</v>
      </c>
      <c r="AD2406" s="26">
        <v>5365.1208499335989</v>
      </c>
      <c r="AE2406" s="26" t="s">
        <v>72</v>
      </c>
      <c r="AF2406" s="26">
        <v>5889</v>
      </c>
      <c r="AG2406" s="26">
        <v>82561</v>
      </c>
      <c r="AH2406" s="28">
        <v>0.460949</v>
      </c>
      <c r="AI2406">
        <v>14949</v>
      </c>
      <c r="AJ2406" s="26">
        <v>144731</v>
      </c>
      <c r="AK2406" s="28">
        <v>0.79196999999999995</v>
      </c>
      <c r="AL2406">
        <v>25683</v>
      </c>
      <c r="AM2406" s="26">
        <v>183265</v>
      </c>
      <c r="AN2406" s="28">
        <v>0.97756399999999999</v>
      </c>
      <c r="AO2406">
        <v>30286</v>
      </c>
      <c r="AP2406" s="32">
        <v>210695.015625</v>
      </c>
      <c r="AQ2406" s="36">
        <v>1.1304042213067729</v>
      </c>
      <c r="AR2406" s="32">
        <f t="shared" si="302"/>
        <v>410776.56279629876</v>
      </c>
      <c r="AS2406" s="32">
        <f t="shared" si="296"/>
        <v>4</v>
      </c>
      <c r="AT2406" s="32">
        <f t="shared" si="297"/>
        <v>1</v>
      </c>
      <c r="AU2406" s="32">
        <f t="shared" si="298"/>
        <v>4</v>
      </c>
      <c r="AV2406" s="32">
        <f t="shared" si="299"/>
        <v>275801.45716932724</v>
      </c>
      <c r="AW2406" s="32">
        <f t="shared" si="300"/>
        <v>1.4797081483012262</v>
      </c>
      <c r="AX2406" s="32">
        <f t="shared" si="301"/>
        <v>537709.79941864416</v>
      </c>
      <c r="AY2406" s="26">
        <v>3</v>
      </c>
      <c r="AZ2406" s="26">
        <v>1</v>
      </c>
      <c r="BA2406" s="26">
        <v>13054.77</v>
      </c>
      <c r="BB2406" s="26">
        <v>38.15</v>
      </c>
      <c r="BC2406" s="26">
        <v>245.16</v>
      </c>
      <c r="BD2406" s="26">
        <v>295.86</v>
      </c>
      <c r="BE2406" s="28">
        <v>7.0000000000000007E-2</v>
      </c>
      <c r="BF2406" s="28">
        <v>4.8099999999999996</v>
      </c>
      <c r="BG2406" s="28">
        <v>0.69</v>
      </c>
      <c r="BH2406" s="28">
        <v>3.07</v>
      </c>
      <c r="BI2406" s="28">
        <v>0.11</v>
      </c>
      <c r="BJ2406" s="28">
        <v>9.1300000000000008</v>
      </c>
      <c r="BK2406" s="28">
        <v>0.76</v>
      </c>
      <c r="BL2406" s="28">
        <v>40.85</v>
      </c>
      <c r="BM2406" s="28">
        <v>0.11</v>
      </c>
      <c r="BN2406" s="28">
        <v>7.6</v>
      </c>
      <c r="BO2406" s="28">
        <v>0.8</v>
      </c>
      <c r="BP2406" s="28">
        <v>35.26</v>
      </c>
      <c r="BQ2406" s="26">
        <v>57.283599000000002</v>
      </c>
      <c r="BR2406" s="26">
        <v>4871.7744140000004</v>
      </c>
      <c r="BS2406" s="31">
        <f t="shared" si="303"/>
        <v>20.495376</v>
      </c>
    </row>
    <row r="2407" spans="1:71">
      <c r="A2407" s="26">
        <v>42123323300000</v>
      </c>
      <c r="B2407" s="26" t="s">
        <v>9280</v>
      </c>
      <c r="C2407" t="s">
        <v>5281</v>
      </c>
      <c r="D2407" s="26" t="s">
        <v>705</v>
      </c>
      <c r="E2407" s="27" t="s">
        <v>186</v>
      </c>
      <c r="F2407" t="s">
        <v>4071</v>
      </c>
      <c r="G2407" t="s">
        <v>67</v>
      </c>
      <c r="H2407" t="s">
        <v>5282</v>
      </c>
      <c r="I2407" t="s">
        <v>5283</v>
      </c>
      <c r="J2407" t="s">
        <v>149</v>
      </c>
      <c r="K2407" t="s">
        <v>9261</v>
      </c>
      <c r="L2407">
        <v>29.20786</v>
      </c>
      <c r="M2407">
        <v>-97.364450000000005</v>
      </c>
      <c r="N2407" s="28">
        <v>2521727.7000000002</v>
      </c>
      <c r="O2407" s="28">
        <v>503411.38</v>
      </c>
      <c r="P2407" s="26">
        <v>313</v>
      </c>
      <c r="Q2407" s="26">
        <v>13003</v>
      </c>
      <c r="R2407" s="26">
        <v>17554</v>
      </c>
      <c r="S2407" s="29" t="s">
        <v>72</v>
      </c>
      <c r="T2407" s="30">
        <v>40357</v>
      </c>
      <c r="U2407" s="30">
        <v>40471</v>
      </c>
      <c r="V2407" s="30">
        <v>40452</v>
      </c>
      <c r="W2407">
        <v>0</v>
      </c>
      <c r="X2407" s="26">
        <v>4748</v>
      </c>
      <c r="Y2407" s="26">
        <v>5175</v>
      </c>
      <c r="Z2407" s="26">
        <v>8238</v>
      </c>
      <c r="AA2407" s="26" t="s">
        <v>5201</v>
      </c>
      <c r="AB2407" s="31">
        <v>58</v>
      </c>
      <c r="AC2407" s="31" t="s">
        <v>72</v>
      </c>
      <c r="AD2407" s="26">
        <v>6242.2326472306995</v>
      </c>
      <c r="AE2407" s="26" t="s">
        <v>72</v>
      </c>
      <c r="AF2407" s="26">
        <v>2997</v>
      </c>
      <c r="AG2407" s="26">
        <v>62395</v>
      </c>
      <c r="AH2407" s="28">
        <v>0.36058800000000002</v>
      </c>
      <c r="AI2407">
        <v>119</v>
      </c>
      <c r="AJ2407" s="26">
        <v>81923</v>
      </c>
      <c r="AK2407" s="28">
        <v>0.49152099999999999</v>
      </c>
      <c r="AL2407">
        <v>162</v>
      </c>
      <c r="AM2407" s="26">
        <v>106566</v>
      </c>
      <c r="AN2407" s="28">
        <v>0.67353399999999997</v>
      </c>
      <c r="AO2407">
        <v>222</v>
      </c>
      <c r="AP2407" s="32">
        <v>138319.0625</v>
      </c>
      <c r="AQ2407" s="36">
        <v>0.86341976767184347</v>
      </c>
      <c r="AR2407" s="32">
        <f t="shared" si="302"/>
        <v>291144.3613779163</v>
      </c>
      <c r="AS2407" s="32">
        <f t="shared" si="296"/>
        <v>3</v>
      </c>
      <c r="AT2407" s="32">
        <f t="shared" si="297"/>
        <v>1</v>
      </c>
      <c r="AU2407" s="32">
        <f t="shared" si="298"/>
        <v>4</v>
      </c>
      <c r="AV2407" s="32">
        <f t="shared" si="299"/>
        <v>167218.07471566976</v>
      </c>
      <c r="AW2407" s="32">
        <f t="shared" si="300"/>
        <v>1.0438141251972159</v>
      </c>
      <c r="AX2407" s="32">
        <f t="shared" si="301"/>
        <v>351973.17487557698</v>
      </c>
      <c r="AY2407" s="26">
        <v>3</v>
      </c>
      <c r="AZ2407" s="26">
        <v>1</v>
      </c>
      <c r="BA2407" s="26">
        <v>12790.8</v>
      </c>
      <c r="BB2407" s="26">
        <v>41.56</v>
      </c>
      <c r="BC2407" s="26">
        <v>181.68</v>
      </c>
      <c r="BD2407" s="26">
        <v>236.26</v>
      </c>
      <c r="BE2407" s="28">
        <v>0.05</v>
      </c>
      <c r="BF2407" s="28">
        <v>2.4700000000000002</v>
      </c>
      <c r="BG2407" s="28">
        <v>0.53</v>
      </c>
      <c r="BH2407" s="28">
        <v>0.34</v>
      </c>
      <c r="BI2407" s="28">
        <v>0.1</v>
      </c>
      <c r="BJ2407" s="28">
        <v>7.35</v>
      </c>
      <c r="BK2407" s="28">
        <v>0.77</v>
      </c>
      <c r="BL2407" s="28">
        <v>4.38</v>
      </c>
      <c r="BM2407" s="28">
        <v>0.1</v>
      </c>
      <c r="BN2407" s="28">
        <v>6.34</v>
      </c>
      <c r="BO2407" s="28">
        <v>0.75</v>
      </c>
      <c r="BP2407" s="28">
        <v>3.2</v>
      </c>
      <c r="BQ2407" s="26">
        <v>54.289199000000004</v>
      </c>
      <c r="BR2407" s="26">
        <v>8796.3017569999993</v>
      </c>
      <c r="BS2407" s="31">
        <f t="shared" si="303"/>
        <v>13.989360000000003</v>
      </c>
    </row>
    <row r="2408" spans="1:71">
      <c r="A2408" s="26">
        <v>42123323320000</v>
      </c>
      <c r="B2408" s="26" t="s">
        <v>9280</v>
      </c>
      <c r="C2408" t="s">
        <v>5284</v>
      </c>
      <c r="D2408" s="26" t="s">
        <v>185</v>
      </c>
      <c r="E2408" s="27" t="s">
        <v>186</v>
      </c>
      <c r="F2408" t="s">
        <v>4071</v>
      </c>
      <c r="G2408" t="s">
        <v>67</v>
      </c>
      <c r="H2408" t="s">
        <v>5285</v>
      </c>
      <c r="I2408" t="s">
        <v>5286</v>
      </c>
      <c r="J2408" t="s">
        <v>70</v>
      </c>
      <c r="K2408" t="s">
        <v>9261</v>
      </c>
      <c r="L2408">
        <v>29.24192</v>
      </c>
      <c r="M2408">
        <v>-97.349869999999996</v>
      </c>
      <c r="N2408" s="28">
        <v>2526203.5699999998</v>
      </c>
      <c r="O2408" s="28">
        <v>515859.13</v>
      </c>
      <c r="P2408" s="26">
        <v>204</v>
      </c>
      <c r="Q2408" s="26">
        <v>13078</v>
      </c>
      <c r="R2408" s="26">
        <v>18793</v>
      </c>
      <c r="S2408" s="29">
        <v>10.800000190734863</v>
      </c>
      <c r="T2408" s="30">
        <v>40355</v>
      </c>
      <c r="U2408" s="30">
        <v>40844</v>
      </c>
      <c r="V2408" s="30">
        <v>40664</v>
      </c>
      <c r="W2408">
        <v>1831.5999755859375</v>
      </c>
      <c r="X2408" s="26">
        <v>6419</v>
      </c>
      <c r="Y2408" s="26">
        <v>6852</v>
      </c>
      <c r="Z2408" s="26">
        <v>8015</v>
      </c>
      <c r="AA2408" s="26" t="s">
        <v>5201</v>
      </c>
      <c r="AB2408" s="31">
        <v>53.5</v>
      </c>
      <c r="AC2408" s="31">
        <v>0.75999999046325684</v>
      </c>
      <c r="AD2408" s="26">
        <v>4993.2895120023295</v>
      </c>
      <c r="AE2408" s="26" t="s">
        <v>72</v>
      </c>
      <c r="AF2408" s="26">
        <v>2041</v>
      </c>
      <c r="AG2408" s="26">
        <v>115025</v>
      </c>
      <c r="AH2408" s="28">
        <v>0.54385899999999998</v>
      </c>
      <c r="AI2408">
        <v>537</v>
      </c>
      <c r="AJ2408" s="26">
        <v>173156</v>
      </c>
      <c r="AK2408" s="28">
        <v>0.85936900000000005</v>
      </c>
      <c r="AL2408">
        <v>1188</v>
      </c>
      <c r="AM2408" s="26">
        <v>227352</v>
      </c>
      <c r="AN2408" s="28">
        <v>1.1426430000000001</v>
      </c>
      <c r="AO2408">
        <v>2949</v>
      </c>
      <c r="AP2408" s="32">
        <v>285414.6875</v>
      </c>
      <c r="AQ2408" s="36">
        <v>1.4251581656651722</v>
      </c>
      <c r="AR2408" s="32">
        <f t="shared" si="302"/>
        <v>537667.68282273551</v>
      </c>
      <c r="AS2408" s="32">
        <f t="shared" si="296"/>
        <v>4</v>
      </c>
      <c r="AT2408" s="32">
        <f t="shared" si="297"/>
        <v>1</v>
      </c>
      <c r="AU2408" s="32">
        <f t="shared" si="298"/>
        <v>4</v>
      </c>
      <c r="AV2408" s="32">
        <f t="shared" si="299"/>
        <v>255223.60278080698</v>
      </c>
      <c r="AW2408" s="32">
        <f t="shared" si="300"/>
        <v>1.2744053389808518</v>
      </c>
      <c r="AX2408" s="32">
        <f t="shared" si="301"/>
        <v>480793.34778041777</v>
      </c>
      <c r="AY2408" s="26">
        <v>3</v>
      </c>
      <c r="AZ2408" s="26">
        <v>1</v>
      </c>
      <c r="BA2408" s="26">
        <v>12436.78</v>
      </c>
      <c r="BB2408" s="26">
        <v>50.68</v>
      </c>
      <c r="BC2408" s="26">
        <v>172.76</v>
      </c>
      <c r="BD2408" s="26">
        <v>224.03</v>
      </c>
      <c r="BE2408" s="28">
        <v>0.05</v>
      </c>
      <c r="BF2408" s="28">
        <v>2.02</v>
      </c>
      <c r="BG2408" s="28">
        <v>0.38</v>
      </c>
      <c r="BH2408" s="28">
        <v>0.09</v>
      </c>
      <c r="BI2408" s="28">
        <v>0.11</v>
      </c>
      <c r="BJ2408" s="28">
        <v>8.32</v>
      </c>
      <c r="BK2408" s="28">
        <v>0.74</v>
      </c>
      <c r="BL2408" s="28">
        <v>3.67</v>
      </c>
      <c r="BM2408" s="28">
        <v>0.1</v>
      </c>
      <c r="BN2408" s="28">
        <v>6.85</v>
      </c>
      <c r="BO2408" s="28">
        <v>0.7</v>
      </c>
      <c r="BP2408" s="28">
        <v>2.2400000000000002</v>
      </c>
      <c r="BQ2408" s="26">
        <v>53.233600000000003</v>
      </c>
      <c r="BR2408" s="26">
        <v>4897.9130850000001</v>
      </c>
      <c r="BS2408" s="31">
        <f t="shared" si="303"/>
        <v>14.062664</v>
      </c>
    </row>
    <row r="2409" spans="1:71">
      <c r="A2409" s="26">
        <v>42123323350000</v>
      </c>
      <c r="B2409" s="26" t="s">
        <v>9280</v>
      </c>
      <c r="C2409" t="s">
        <v>5287</v>
      </c>
      <c r="D2409" s="26" t="s">
        <v>128</v>
      </c>
      <c r="E2409" s="27" t="s">
        <v>186</v>
      </c>
      <c r="F2409" t="s">
        <v>4071</v>
      </c>
      <c r="G2409" t="s">
        <v>67</v>
      </c>
      <c r="H2409" t="s">
        <v>5288</v>
      </c>
      <c r="I2409" t="s">
        <v>5289</v>
      </c>
      <c r="J2409" t="s">
        <v>131</v>
      </c>
      <c r="K2409" t="s">
        <v>9261</v>
      </c>
      <c r="L2409">
        <v>28.973690000000001</v>
      </c>
      <c r="M2409">
        <v>-97.608429999999998</v>
      </c>
      <c r="N2409" s="28">
        <v>2444917</v>
      </c>
      <c r="O2409" s="28">
        <v>417270.94</v>
      </c>
      <c r="P2409" s="26">
        <v>358</v>
      </c>
      <c r="Q2409" s="26">
        <v>13670</v>
      </c>
      <c r="R2409" s="26">
        <v>16937</v>
      </c>
      <c r="S2409" s="29" t="s">
        <v>72</v>
      </c>
      <c r="T2409" s="30">
        <v>40353</v>
      </c>
      <c r="U2409" s="30">
        <v>40439</v>
      </c>
      <c r="V2409" s="30">
        <v>40422</v>
      </c>
      <c r="W2409">
        <v>0</v>
      </c>
      <c r="X2409" s="26">
        <v>3112</v>
      </c>
      <c r="Y2409" s="26">
        <v>6667</v>
      </c>
      <c r="Z2409" s="26">
        <v>9196</v>
      </c>
      <c r="AA2409" s="26" t="s">
        <v>5201</v>
      </c>
      <c r="AB2409" s="31">
        <v>58.900001525878906</v>
      </c>
      <c r="AC2409" s="31">
        <v>0.74000000953674316</v>
      </c>
      <c r="AD2409" s="26">
        <v>7504.3821375725611</v>
      </c>
      <c r="AE2409" s="26" t="s">
        <v>72</v>
      </c>
      <c r="AF2409" s="26">
        <v>6392</v>
      </c>
      <c r="AG2409" s="26">
        <v>46541</v>
      </c>
      <c r="AH2409" s="28">
        <v>0.37589499999999998</v>
      </c>
      <c r="AI2409">
        <v>1824</v>
      </c>
      <c r="AJ2409" s="26">
        <v>95224</v>
      </c>
      <c r="AK2409" s="28">
        <v>0.75237299999999996</v>
      </c>
      <c r="AL2409">
        <v>3649</v>
      </c>
      <c r="AM2409" s="26">
        <v>138670</v>
      </c>
      <c r="AN2409" s="28">
        <v>1.031933</v>
      </c>
      <c r="AO2409">
        <v>5113</v>
      </c>
      <c r="AP2409" s="32">
        <v>177104.09375</v>
      </c>
      <c r="AQ2409" s="36">
        <v>1.3290567976284759</v>
      </c>
      <c r="AR2409" s="32">
        <f t="shared" si="302"/>
        <v>412347.14693024027</v>
      </c>
      <c r="AS2409" s="32">
        <f t="shared" si="296"/>
        <v>4</v>
      </c>
      <c r="AT2409" s="32">
        <f t="shared" si="297"/>
        <v>1</v>
      </c>
      <c r="AU2409" s="32">
        <f t="shared" si="298"/>
        <v>4</v>
      </c>
      <c r="AV2409" s="32">
        <f t="shared" si="299"/>
        <v>326663.7204771851</v>
      </c>
      <c r="AW2409" s="32">
        <f t="shared" si="300"/>
        <v>2.451409388941983</v>
      </c>
      <c r="AX2409" s="32">
        <f t="shared" si="301"/>
        <v>760563.1823199162</v>
      </c>
      <c r="AY2409" s="26">
        <v>3</v>
      </c>
      <c r="AZ2409" s="26">
        <v>1</v>
      </c>
      <c r="BA2409" s="26">
        <v>13189.38</v>
      </c>
      <c r="BB2409" s="26">
        <v>33.81</v>
      </c>
      <c r="BC2409" s="26">
        <v>226.39</v>
      </c>
      <c r="BD2409" s="26">
        <v>248</v>
      </c>
      <c r="BE2409" s="28">
        <v>7.0000000000000007E-2</v>
      </c>
      <c r="BF2409" s="28">
        <v>5.41</v>
      </c>
      <c r="BG2409" s="28">
        <v>0.71</v>
      </c>
      <c r="BH2409" s="28">
        <v>2.82</v>
      </c>
      <c r="BI2409" s="28">
        <v>0.1</v>
      </c>
      <c r="BJ2409" s="28">
        <v>8.98</v>
      </c>
      <c r="BK2409" s="28">
        <v>0.72</v>
      </c>
      <c r="BL2409" s="28">
        <v>23.85</v>
      </c>
      <c r="BM2409" s="28">
        <v>0.1</v>
      </c>
      <c r="BN2409" s="28">
        <v>8</v>
      </c>
      <c r="BO2409" s="28">
        <v>0.79</v>
      </c>
      <c r="BP2409" s="28">
        <v>20.64</v>
      </c>
      <c r="BQ2409" s="26">
        <v>60.915100000000002</v>
      </c>
      <c r="BR2409" s="26">
        <v>11325.306640000001</v>
      </c>
      <c r="BS2409" s="31">
        <f t="shared" si="303"/>
        <v>16.300079999999998</v>
      </c>
    </row>
    <row r="2410" spans="1:71">
      <c r="A2410" s="26">
        <v>42123323370000</v>
      </c>
      <c r="B2410" s="26" t="s">
        <v>9280</v>
      </c>
      <c r="C2410" t="s">
        <v>5290</v>
      </c>
      <c r="D2410" s="26" t="s">
        <v>185</v>
      </c>
      <c r="E2410" s="27" t="s">
        <v>186</v>
      </c>
      <c r="F2410" t="s">
        <v>4071</v>
      </c>
      <c r="G2410" t="s">
        <v>67</v>
      </c>
      <c r="H2410" t="s">
        <v>5291</v>
      </c>
      <c r="I2410" t="s">
        <v>5292</v>
      </c>
      <c r="J2410" t="s">
        <v>70</v>
      </c>
      <c r="K2410" t="s">
        <v>9261</v>
      </c>
      <c r="L2410">
        <v>28.992999999999999</v>
      </c>
      <c r="M2410">
        <v>-97.640510000000006</v>
      </c>
      <c r="N2410" s="28">
        <v>2434579.14</v>
      </c>
      <c r="O2410" s="28">
        <v>424170.48</v>
      </c>
      <c r="P2410" s="26">
        <v>418</v>
      </c>
      <c r="Q2410" s="26">
        <v>13723</v>
      </c>
      <c r="R2410" s="26">
        <v>19304</v>
      </c>
      <c r="S2410" s="29">
        <v>10.5</v>
      </c>
      <c r="T2410" s="30">
        <v>40368</v>
      </c>
      <c r="U2410" s="30">
        <v>40844</v>
      </c>
      <c r="V2410" s="30">
        <v>40634</v>
      </c>
      <c r="W2410">
        <v>3138</v>
      </c>
      <c r="X2410" s="26">
        <v>5778</v>
      </c>
      <c r="Y2410" s="26">
        <v>6755</v>
      </c>
      <c r="Z2410" s="26">
        <v>8030</v>
      </c>
      <c r="AA2410" s="26" t="s">
        <v>5201</v>
      </c>
      <c r="AB2410" s="31">
        <v>57.400001525878906</v>
      </c>
      <c r="AC2410" s="31">
        <v>0.72000002861022949</v>
      </c>
      <c r="AD2410" s="26">
        <v>7332.7876360588962</v>
      </c>
      <c r="AE2410" s="26" t="s">
        <v>72</v>
      </c>
      <c r="AF2410" s="26">
        <v>5251</v>
      </c>
      <c r="AG2410" s="26">
        <v>79902</v>
      </c>
      <c r="AH2410" s="28">
        <v>0.57019900000000001</v>
      </c>
      <c r="AI2410">
        <v>4461</v>
      </c>
      <c r="AJ2410" s="26">
        <v>123509</v>
      </c>
      <c r="AK2410" s="28">
        <v>0.92729099999999998</v>
      </c>
      <c r="AL2410">
        <v>7474</v>
      </c>
      <c r="AM2410" s="26">
        <v>190380</v>
      </c>
      <c r="AN2410" s="28">
        <v>1.4099189999999999</v>
      </c>
      <c r="AO2410">
        <v>14440</v>
      </c>
      <c r="AP2410" s="32">
        <v>275386.3125</v>
      </c>
      <c r="AQ2410" s="36">
        <v>2.0193493474398516</v>
      </c>
      <c r="AR2410" s="32">
        <f t="shared" si="302"/>
        <v>632811.14699685376</v>
      </c>
      <c r="AS2410" s="32">
        <f t="shared" si="296"/>
        <v>4</v>
      </c>
      <c r="AT2410" s="32">
        <f t="shared" si="297"/>
        <v>1</v>
      </c>
      <c r="AU2410" s="32">
        <f t="shared" si="298"/>
        <v>4</v>
      </c>
      <c r="AV2410" s="32">
        <f t="shared" si="299"/>
        <v>273575.18756490137</v>
      </c>
      <c r="AW2410" s="32">
        <f t="shared" si="300"/>
        <v>2.0060687529084023</v>
      </c>
      <c r="AX2410" s="32">
        <f t="shared" si="301"/>
        <v>628649.35682968854</v>
      </c>
      <c r="AY2410" s="26">
        <v>3</v>
      </c>
      <c r="AZ2410" s="26">
        <v>1</v>
      </c>
      <c r="BA2410" s="26">
        <v>12924.44</v>
      </c>
      <c r="BB2410" s="26">
        <v>71.77</v>
      </c>
      <c r="BC2410" s="26">
        <v>178.84</v>
      </c>
      <c r="BD2410" s="26">
        <v>233.6</v>
      </c>
      <c r="BE2410" s="28">
        <v>0.08</v>
      </c>
      <c r="BF2410" s="28">
        <v>4.92</v>
      </c>
      <c r="BG2410" s="28">
        <v>0.75</v>
      </c>
      <c r="BH2410" s="28">
        <v>2.34</v>
      </c>
      <c r="BI2410" s="28">
        <v>0.11</v>
      </c>
      <c r="BJ2410" s="28">
        <v>8.0399999999999991</v>
      </c>
      <c r="BK2410" s="28">
        <v>0.79</v>
      </c>
      <c r="BL2410" s="28">
        <v>43.48</v>
      </c>
      <c r="BM2410" s="28">
        <v>0.1</v>
      </c>
      <c r="BN2410" s="28">
        <v>7.62</v>
      </c>
      <c r="BO2410" s="28">
        <v>0.81</v>
      </c>
      <c r="BP2410" s="28">
        <v>37.33</v>
      </c>
      <c r="BQ2410" s="26">
        <v>57.285499000000002</v>
      </c>
      <c r="BR2410" s="26">
        <v>5557.7290030000004</v>
      </c>
      <c r="BS2410" s="31">
        <f t="shared" si="303"/>
        <v>15.541196000000001</v>
      </c>
    </row>
    <row r="2411" spans="1:71">
      <c r="A2411" s="26">
        <v>42123323380000</v>
      </c>
      <c r="B2411" s="26" t="s">
        <v>9280</v>
      </c>
      <c r="C2411" t="s">
        <v>5293</v>
      </c>
      <c r="D2411" s="26" t="s">
        <v>185</v>
      </c>
      <c r="E2411" s="27" t="s">
        <v>186</v>
      </c>
      <c r="F2411" t="s">
        <v>4071</v>
      </c>
      <c r="G2411" t="s">
        <v>67</v>
      </c>
      <c r="H2411" t="s">
        <v>5294</v>
      </c>
      <c r="I2411" t="s">
        <v>5295</v>
      </c>
      <c r="J2411" t="s">
        <v>70</v>
      </c>
      <c r="K2411" t="s">
        <v>9261</v>
      </c>
      <c r="L2411">
        <v>28.99296</v>
      </c>
      <c r="M2411">
        <v>-97.640540000000001</v>
      </c>
      <c r="N2411" s="28">
        <v>2434569.7200000002</v>
      </c>
      <c r="O2411" s="28">
        <v>424155.83</v>
      </c>
      <c r="P2411" s="26">
        <v>418</v>
      </c>
      <c r="Q2411" s="26">
        <v>13315</v>
      </c>
      <c r="R2411" s="26">
        <v>18604</v>
      </c>
      <c r="S2411" s="29" t="s">
        <v>72</v>
      </c>
      <c r="T2411" s="30">
        <v>40468</v>
      </c>
      <c r="U2411" s="30">
        <v>40557</v>
      </c>
      <c r="V2411" s="30">
        <v>40664</v>
      </c>
      <c r="W2411">
        <v>2960</v>
      </c>
      <c r="X2411" s="26">
        <v>5609</v>
      </c>
      <c r="Y2411" s="26">
        <v>7665</v>
      </c>
      <c r="Z2411" s="26">
        <v>8465</v>
      </c>
      <c r="AA2411" s="26" t="s">
        <v>5201</v>
      </c>
      <c r="AB2411" s="31">
        <v>56.5</v>
      </c>
      <c r="AC2411" s="31">
        <v>0.70999997854232788</v>
      </c>
      <c r="AD2411" s="26">
        <v>5382.3739390253577</v>
      </c>
      <c r="AE2411" s="26" t="s">
        <v>72</v>
      </c>
      <c r="AF2411" s="26">
        <v>1402</v>
      </c>
      <c r="AG2411" s="26">
        <v>55029</v>
      </c>
      <c r="AH2411" s="28">
        <v>0.27973999999999999</v>
      </c>
      <c r="AI2411">
        <v>13360</v>
      </c>
      <c r="AJ2411" s="26">
        <v>81254</v>
      </c>
      <c r="AK2411" s="28">
        <v>0.432201</v>
      </c>
      <c r="AL2411">
        <v>20537</v>
      </c>
      <c r="AM2411" s="26">
        <v>115318</v>
      </c>
      <c r="AN2411" s="28">
        <v>0.61664300000000005</v>
      </c>
      <c r="AO2411">
        <v>25965</v>
      </c>
      <c r="AP2411" s="32">
        <v>149994.734375</v>
      </c>
      <c r="AQ2411" s="36">
        <v>0.80732774929103102</v>
      </c>
      <c r="AR2411" s="32">
        <f t="shared" si="302"/>
        <v>292891.7459995125</v>
      </c>
      <c r="AS2411" s="32">
        <f t="shared" si="296"/>
        <v>3</v>
      </c>
      <c r="AT2411" s="32">
        <f t="shared" si="297"/>
        <v>1</v>
      </c>
      <c r="AU2411" s="32">
        <f t="shared" si="298"/>
        <v>4</v>
      </c>
      <c r="AV2411" s="32">
        <f t="shared" si="299"/>
        <v>153497.9096652701</v>
      </c>
      <c r="AW2411" s="32">
        <f t="shared" si="300"/>
        <v>0.82618314867721832</v>
      </c>
      <c r="AX2411" s="32">
        <f t="shared" si="301"/>
        <v>299732.32698113774</v>
      </c>
      <c r="AY2411" s="26">
        <v>3</v>
      </c>
      <c r="AZ2411" s="26">
        <v>1</v>
      </c>
      <c r="BA2411" s="26">
        <v>12924.75</v>
      </c>
      <c r="BB2411" s="26">
        <v>71.72</v>
      </c>
      <c r="BC2411" s="26">
        <v>178.86</v>
      </c>
      <c r="BD2411" s="26">
        <v>233.53</v>
      </c>
      <c r="BE2411" s="28">
        <v>0.08</v>
      </c>
      <c r="BF2411" s="28">
        <v>4.92</v>
      </c>
      <c r="BG2411" s="28">
        <v>0.75</v>
      </c>
      <c r="BH2411" s="28">
        <v>2.34</v>
      </c>
      <c r="BI2411" s="28">
        <v>0.11</v>
      </c>
      <c r="BJ2411" s="28">
        <v>8.0299999999999994</v>
      </c>
      <c r="BK2411" s="28">
        <v>0.79</v>
      </c>
      <c r="BL2411" s="28">
        <v>43.45</v>
      </c>
      <c r="BM2411" s="28">
        <v>0.1</v>
      </c>
      <c r="BN2411" s="28">
        <v>7.62</v>
      </c>
      <c r="BO2411" s="28">
        <v>0.81</v>
      </c>
      <c r="BP2411" s="28">
        <v>37.299999999999997</v>
      </c>
      <c r="BQ2411" s="26">
        <v>57.285499000000002</v>
      </c>
      <c r="BR2411" s="26">
        <v>5557.7290030000004</v>
      </c>
      <c r="BS2411" s="31">
        <f t="shared" si="303"/>
        <v>15.542934000000002</v>
      </c>
    </row>
    <row r="2412" spans="1:71">
      <c r="A2412" s="26">
        <v>42123323430000</v>
      </c>
      <c r="B2412" s="26" t="s">
        <v>9280</v>
      </c>
      <c r="C2412" t="s">
        <v>5296</v>
      </c>
      <c r="D2412" s="26" t="s">
        <v>128</v>
      </c>
      <c r="E2412" s="27" t="s">
        <v>186</v>
      </c>
      <c r="F2412" t="s">
        <v>4071</v>
      </c>
      <c r="G2412" t="s">
        <v>67</v>
      </c>
      <c r="H2412" t="s">
        <v>4335</v>
      </c>
      <c r="I2412" t="s">
        <v>5297</v>
      </c>
      <c r="J2412" t="s">
        <v>131</v>
      </c>
      <c r="K2412" t="s">
        <v>9261</v>
      </c>
      <c r="L2412">
        <v>29.00705</v>
      </c>
      <c r="M2412">
        <v>-97.594890000000007</v>
      </c>
      <c r="N2412" s="28">
        <v>2449100.12</v>
      </c>
      <c r="O2412" s="28">
        <v>429450.72</v>
      </c>
      <c r="P2412" s="26">
        <v>376.70001220703125</v>
      </c>
      <c r="Q2412" s="26">
        <v>13358</v>
      </c>
      <c r="R2412" s="26">
        <v>19425</v>
      </c>
      <c r="S2412" s="29">
        <v>10.800000190734863</v>
      </c>
      <c r="T2412" s="30">
        <v>40498</v>
      </c>
      <c r="U2412" s="30">
        <v>40691</v>
      </c>
      <c r="V2412" s="30">
        <v>40664</v>
      </c>
      <c r="W2412">
        <v>26667</v>
      </c>
      <c r="X2412" s="26">
        <v>6307</v>
      </c>
      <c r="Y2412" s="26">
        <v>6614</v>
      </c>
      <c r="Z2412" s="26">
        <v>6814</v>
      </c>
      <c r="AA2412" s="26" t="s">
        <v>5201</v>
      </c>
      <c r="AB2412" s="31">
        <v>60</v>
      </c>
      <c r="AC2412" s="31">
        <v>0.70999997854232788</v>
      </c>
      <c r="AD2412" s="26">
        <v>4464.7820533203221</v>
      </c>
      <c r="AE2412" s="26" t="s">
        <v>72</v>
      </c>
      <c r="AF2412" s="26">
        <v>5896</v>
      </c>
      <c r="AG2412" s="26">
        <v>151691</v>
      </c>
      <c r="AH2412" s="28">
        <v>0.65219800000000006</v>
      </c>
      <c r="AI2412">
        <v>14825</v>
      </c>
      <c r="AJ2412" s="26">
        <v>264363</v>
      </c>
      <c r="AK2412" s="28">
        <v>1.149689</v>
      </c>
      <c r="AL2412">
        <v>27594</v>
      </c>
      <c r="AM2412" s="26">
        <v>370365</v>
      </c>
      <c r="AN2412" s="28">
        <v>1.662107</v>
      </c>
      <c r="AO2412">
        <v>40783</v>
      </c>
      <c r="AP2412" s="32">
        <v>511087.96875</v>
      </c>
      <c r="AQ2412" s="36">
        <v>2.2818963905429377</v>
      </c>
      <c r="AR2412" s="32">
        <f t="shared" si="302"/>
        <v>914983.62987609999</v>
      </c>
      <c r="AS2412" s="32">
        <f t="shared" si="296"/>
        <v>4</v>
      </c>
      <c r="AT2412" s="32">
        <f t="shared" si="297"/>
        <v>1</v>
      </c>
      <c r="AU2412" s="32">
        <f t="shared" si="298"/>
        <v>4</v>
      </c>
      <c r="AV2412" s="32">
        <f t="shared" si="299"/>
        <v>465141.10363485018</v>
      </c>
      <c r="AW2412" s="32">
        <f t="shared" si="300"/>
        <v>2.076753651770487</v>
      </c>
      <c r="AX2412" s="32">
        <f t="shared" si="301"/>
        <v>832726.49999822653</v>
      </c>
      <c r="AY2412" s="26">
        <v>3</v>
      </c>
      <c r="AZ2412" s="26">
        <v>1</v>
      </c>
      <c r="BA2412" s="26">
        <v>12916.25</v>
      </c>
      <c r="BB2412" s="26">
        <v>61.88</v>
      </c>
      <c r="BC2412" s="26">
        <v>215.17</v>
      </c>
      <c r="BD2412" s="26">
        <v>286.33999999999997</v>
      </c>
      <c r="BE2412" s="28">
        <v>0.08</v>
      </c>
      <c r="BF2412" s="28">
        <v>4.7</v>
      </c>
      <c r="BG2412" s="28">
        <v>0.71</v>
      </c>
      <c r="BH2412" s="28">
        <v>2.91</v>
      </c>
      <c r="BI2412" s="28">
        <v>0.12</v>
      </c>
      <c r="BJ2412" s="28">
        <v>8.9700000000000006</v>
      </c>
      <c r="BK2412" s="28">
        <v>0.81</v>
      </c>
      <c r="BL2412" s="28">
        <v>48.94</v>
      </c>
      <c r="BM2412" s="28">
        <v>0.11</v>
      </c>
      <c r="BN2412" s="28">
        <v>7.47</v>
      </c>
      <c r="BO2412" s="28">
        <v>0.81</v>
      </c>
      <c r="BP2412" s="28">
        <v>42.12</v>
      </c>
      <c r="BQ2412" s="26">
        <v>57.283599000000002</v>
      </c>
      <c r="BR2412" s="26">
        <v>4185.6020500000004</v>
      </c>
      <c r="BS2412" s="31">
        <f t="shared" si="303"/>
        <v>20.914524</v>
      </c>
    </row>
    <row r="2413" spans="1:71">
      <c r="A2413" s="26">
        <v>42123323480000</v>
      </c>
      <c r="B2413" s="26" t="s">
        <v>9280</v>
      </c>
      <c r="C2413" t="s">
        <v>5298</v>
      </c>
      <c r="D2413" s="26" t="s">
        <v>766</v>
      </c>
      <c r="E2413" s="27" t="s">
        <v>186</v>
      </c>
      <c r="F2413" t="s">
        <v>2781</v>
      </c>
      <c r="G2413" t="s">
        <v>67</v>
      </c>
      <c r="H2413" t="s">
        <v>5299</v>
      </c>
      <c r="I2413" t="s">
        <v>5300</v>
      </c>
      <c r="J2413" t="s">
        <v>149</v>
      </c>
      <c r="K2413" t="s">
        <v>9261</v>
      </c>
      <c r="L2413">
        <v>28.9346</v>
      </c>
      <c r="M2413">
        <v>-97.652090000000001</v>
      </c>
      <c r="N2413" s="28">
        <v>2431122.3199999998</v>
      </c>
      <c r="O2413" s="28">
        <v>402896.21</v>
      </c>
      <c r="P2413" s="26">
        <v>361</v>
      </c>
      <c r="Q2413" s="26">
        <v>13958</v>
      </c>
      <c r="R2413" s="26">
        <v>19200</v>
      </c>
      <c r="S2413" s="29" t="s">
        <v>72</v>
      </c>
      <c r="T2413" s="30">
        <v>40515</v>
      </c>
      <c r="U2413" s="30">
        <v>40639</v>
      </c>
      <c r="V2413" s="30">
        <v>40634</v>
      </c>
      <c r="W2413">
        <v>5122600</v>
      </c>
      <c r="X2413" s="26">
        <v>5609</v>
      </c>
      <c r="Y2413" s="26">
        <v>7443</v>
      </c>
      <c r="Z2413" s="26">
        <v>8065</v>
      </c>
      <c r="AA2413" s="26" t="s">
        <v>5201</v>
      </c>
      <c r="AB2413" s="31">
        <v>61.700000762939453</v>
      </c>
      <c r="AC2413" s="31">
        <v>0.70999997854232788</v>
      </c>
      <c r="AD2413" s="26">
        <v>15519.038685798307</v>
      </c>
      <c r="AE2413" s="26" t="s">
        <v>72</v>
      </c>
      <c r="AF2413" s="26">
        <v>3976</v>
      </c>
      <c r="AG2413" s="26">
        <v>39983</v>
      </c>
      <c r="AH2413" s="28">
        <v>0.59801099999999996</v>
      </c>
      <c r="AI2413">
        <v>6918</v>
      </c>
      <c r="AJ2413" s="26">
        <v>57214</v>
      </c>
      <c r="AK2413" s="28">
        <v>0.90974900000000003</v>
      </c>
      <c r="AL2413">
        <v>10525</v>
      </c>
      <c r="AM2413" s="26">
        <v>75957</v>
      </c>
      <c r="AN2413" s="28">
        <v>1.2140249999999999</v>
      </c>
      <c r="AO2413">
        <v>14288</v>
      </c>
      <c r="AP2413" s="32">
        <v>96208.2734375</v>
      </c>
      <c r="AQ2413" s="36">
        <v>1.4930599173704242</v>
      </c>
      <c r="AR2413" s="32">
        <f t="shared" si="302"/>
        <v>360479.87881206512</v>
      </c>
      <c r="AS2413" s="32">
        <f t="shared" ref="AS2413:AS2476" si="304">IF(AP2413&gt;170000,4,IF(AP2413&gt;107000,3,IF(AP2413&gt;50000,2,1)))</f>
        <v>2</v>
      </c>
      <c r="AT2413" s="32">
        <f t="shared" ref="AT2413:AT2476" si="305">IF(AQ2413&gt;2400000,4,IF(AQ2413&gt;1450000,3,IF(AQ2413&gt;900000,2,1)))</f>
        <v>1</v>
      </c>
      <c r="AU2413" s="32">
        <f t="shared" ref="AU2413:AU2476" si="306">IF(AR2413&gt;290000,4,IF(AR2413&gt;170000,3,IF(AR2413&gt;103000,2,1)))</f>
        <v>4</v>
      </c>
      <c r="AV2413" s="32">
        <f t="shared" si="299"/>
        <v>98455.24862386343</v>
      </c>
      <c r="AW2413" s="32">
        <f t="shared" si="300"/>
        <v>1.5279308122136273</v>
      </c>
      <c r="AX2413" s="32">
        <f t="shared" si="301"/>
        <v>368899.0023856755</v>
      </c>
      <c r="AY2413" s="26">
        <v>3</v>
      </c>
      <c r="AZ2413" s="26">
        <v>1</v>
      </c>
      <c r="BA2413" s="26">
        <v>13173.28</v>
      </c>
      <c r="BB2413" s="26">
        <v>5.17</v>
      </c>
      <c r="BC2413" s="26">
        <v>210.6</v>
      </c>
      <c r="BD2413" s="26">
        <v>213.44</v>
      </c>
      <c r="BE2413" s="28">
        <v>7.0000000000000007E-2</v>
      </c>
      <c r="BF2413" s="28">
        <v>5.61</v>
      </c>
      <c r="BG2413" s="28">
        <v>0.71</v>
      </c>
      <c r="BH2413" s="28">
        <v>1.75</v>
      </c>
      <c r="BI2413" s="28">
        <v>7.0000000000000007E-2</v>
      </c>
      <c r="BJ2413" s="28">
        <v>5.38</v>
      </c>
      <c r="BK2413" s="28">
        <v>0.6</v>
      </c>
      <c r="BL2413" s="28">
        <v>-2.83</v>
      </c>
      <c r="BM2413" s="28">
        <v>0.09</v>
      </c>
      <c r="BN2413" s="28">
        <v>8.2899999999999991</v>
      </c>
      <c r="BO2413" s="28">
        <v>0.76</v>
      </c>
      <c r="BP2413" s="28">
        <v>-2.2599999999999998</v>
      </c>
      <c r="BQ2413" s="26">
        <v>59.508499</v>
      </c>
      <c r="BR2413" s="26">
        <v>11164.104492</v>
      </c>
      <c r="BS2413" s="31">
        <f t="shared" si="303"/>
        <v>8.8452000000000002</v>
      </c>
    </row>
    <row r="2414" spans="1:71">
      <c r="A2414" s="26">
        <v>42123323550000</v>
      </c>
      <c r="B2414" s="26" t="s">
        <v>9280</v>
      </c>
      <c r="C2414" t="s">
        <v>5301</v>
      </c>
      <c r="D2414" s="26" t="s">
        <v>705</v>
      </c>
      <c r="E2414" s="27" t="s">
        <v>186</v>
      </c>
      <c r="F2414" t="s">
        <v>66</v>
      </c>
      <c r="G2414" t="s">
        <v>67</v>
      </c>
      <c r="H2414" t="s">
        <v>4087</v>
      </c>
      <c r="I2414" t="s">
        <v>4088</v>
      </c>
      <c r="J2414" t="s">
        <v>149</v>
      </c>
      <c r="K2414" t="s">
        <v>9261</v>
      </c>
      <c r="L2414">
        <v>29.012329999999999</v>
      </c>
      <c r="M2414">
        <v>-97.713040000000007</v>
      </c>
      <c r="N2414" s="28">
        <v>2411317.59</v>
      </c>
      <c r="O2414" s="28">
        <v>430935.66</v>
      </c>
      <c r="P2414" s="26">
        <v>390</v>
      </c>
      <c r="Q2414" s="26">
        <v>12877</v>
      </c>
      <c r="R2414" s="26">
        <v>17740</v>
      </c>
      <c r="S2414" s="29" t="s">
        <v>72</v>
      </c>
      <c r="T2414" s="30">
        <v>40459</v>
      </c>
      <c r="U2414" s="30">
        <v>40485</v>
      </c>
      <c r="V2414" s="30">
        <v>40544</v>
      </c>
      <c r="W2414">
        <v>0</v>
      </c>
      <c r="X2414" s="26">
        <v>5137</v>
      </c>
      <c r="Y2414" s="26" t="s">
        <v>72</v>
      </c>
      <c r="Z2414" s="26" t="s">
        <v>72</v>
      </c>
      <c r="AA2414" s="26" t="s">
        <v>5201</v>
      </c>
      <c r="AB2414" s="31" t="s">
        <v>72</v>
      </c>
      <c r="AC2414" s="31" t="s">
        <v>72</v>
      </c>
      <c r="AD2414" s="26">
        <v>6837.1030287304129</v>
      </c>
      <c r="AE2414" s="26" t="s">
        <v>72</v>
      </c>
      <c r="AF2414" s="26" t="s">
        <v>72</v>
      </c>
      <c r="AG2414" s="26">
        <v>12752</v>
      </c>
      <c r="AH2414" s="28">
        <v>8.6023000000000002E-2</v>
      </c>
      <c r="AI2414">
        <v>965</v>
      </c>
      <c r="AJ2414" s="26">
        <v>37462</v>
      </c>
      <c r="AK2414" s="28">
        <v>0.22300600000000001</v>
      </c>
      <c r="AL2414">
        <v>3074</v>
      </c>
      <c r="AM2414" s="26">
        <v>61525</v>
      </c>
      <c r="AN2414" s="28">
        <v>0.44992199999999999</v>
      </c>
      <c r="AO2414">
        <v>5623</v>
      </c>
      <c r="AP2414" s="32">
        <v>92527.6015625</v>
      </c>
      <c r="AQ2414" s="36">
        <v>0.63262074488412956</v>
      </c>
      <c r="AR2414" s="32">
        <f t="shared" si="302"/>
        <v>204501.47340699093</v>
      </c>
      <c r="AS2414" s="32">
        <f t="shared" si="304"/>
        <v>2</v>
      </c>
      <c r="AT2414" s="32">
        <f t="shared" si="305"/>
        <v>1</v>
      </c>
      <c r="AU2414" s="32">
        <f t="shared" si="306"/>
        <v>3</v>
      </c>
      <c r="AV2414" s="32">
        <f t="shared" si="299"/>
        <v>103388.8325810298</v>
      </c>
      <c r="AW2414" s="32">
        <f t="shared" si="300"/>
        <v>0.70688010037666027</v>
      </c>
      <c r="AX2414" s="32">
        <f t="shared" si="301"/>
        <v>228506.61034769862</v>
      </c>
      <c r="AY2414" s="26">
        <v>3</v>
      </c>
      <c r="AZ2414" s="26">
        <v>1</v>
      </c>
      <c r="BA2414" s="26">
        <v>12292.97</v>
      </c>
      <c r="BB2414" s="26">
        <v>85.3</v>
      </c>
      <c r="BC2414" s="26">
        <v>150.79</v>
      </c>
      <c r="BD2414" s="26">
        <v>226.32</v>
      </c>
      <c r="BE2414" s="28">
        <v>0.08</v>
      </c>
      <c r="BF2414" s="28">
        <v>4.9400000000000004</v>
      </c>
      <c r="BG2414" s="28">
        <v>0.76</v>
      </c>
      <c r="BH2414" s="28">
        <v>1.1399999999999999</v>
      </c>
      <c r="BI2414" s="28">
        <v>0.11</v>
      </c>
      <c r="BJ2414" s="28">
        <v>8.5299999999999994</v>
      </c>
      <c r="BK2414" s="28">
        <v>0.81</v>
      </c>
      <c r="BL2414" s="28">
        <v>38.770000000000003</v>
      </c>
      <c r="BM2414" s="28">
        <v>0.1</v>
      </c>
      <c r="BN2414" s="28">
        <v>7.55</v>
      </c>
      <c r="BO2414" s="28">
        <v>0.8</v>
      </c>
      <c r="BP2414" s="28">
        <v>32.92</v>
      </c>
      <c r="BQ2414" s="26">
        <v>49.618800999999998</v>
      </c>
      <c r="BR2414" s="26">
        <v>2319.615722</v>
      </c>
      <c r="BS2414" s="31">
        <f t="shared" si="303"/>
        <v>13.435389000000001</v>
      </c>
    </row>
    <row r="2415" spans="1:71">
      <c r="A2415" s="26">
        <v>42123323560000</v>
      </c>
      <c r="B2415" s="26" t="s">
        <v>9280</v>
      </c>
      <c r="C2415" t="s">
        <v>5302</v>
      </c>
      <c r="D2415" s="26" t="s">
        <v>766</v>
      </c>
      <c r="E2415" s="27" t="s">
        <v>186</v>
      </c>
      <c r="F2415" t="s">
        <v>2781</v>
      </c>
      <c r="G2415" t="s">
        <v>67</v>
      </c>
      <c r="H2415" t="s">
        <v>5303</v>
      </c>
      <c r="I2415" t="s">
        <v>5304</v>
      </c>
      <c r="J2415" t="s">
        <v>149</v>
      </c>
      <c r="K2415" t="s">
        <v>9261</v>
      </c>
      <c r="L2415">
        <v>28.96172</v>
      </c>
      <c r="M2415">
        <v>-97.60351</v>
      </c>
      <c r="N2415" s="28">
        <v>2446541.9300000002</v>
      </c>
      <c r="O2415" s="28">
        <v>412937.99</v>
      </c>
      <c r="P2415" s="26">
        <v>351.42999267578125</v>
      </c>
      <c r="Q2415" s="26">
        <v>13909</v>
      </c>
      <c r="R2415" s="26">
        <v>18526</v>
      </c>
      <c r="S2415" s="29" t="s">
        <v>72</v>
      </c>
      <c r="T2415" s="30">
        <v>40438</v>
      </c>
      <c r="U2415" s="30">
        <v>40530</v>
      </c>
      <c r="V2415" s="30">
        <v>40513</v>
      </c>
      <c r="W2415">
        <v>2441.300048828125</v>
      </c>
      <c r="X2415" s="26">
        <v>4848</v>
      </c>
      <c r="Y2415" s="26">
        <v>8558</v>
      </c>
      <c r="Z2415" s="26">
        <v>8715</v>
      </c>
      <c r="AA2415" s="26" t="s">
        <v>5201</v>
      </c>
      <c r="AB2415" s="31">
        <v>65.400001525878906</v>
      </c>
      <c r="AC2415" s="31">
        <v>0.70999997854232788</v>
      </c>
      <c r="AD2415" s="26">
        <v>18776.46391284612</v>
      </c>
      <c r="AE2415" s="26" t="s">
        <v>72</v>
      </c>
      <c r="AF2415" s="26">
        <v>5649</v>
      </c>
      <c r="AG2415" s="26">
        <v>39547</v>
      </c>
      <c r="AH2415" s="28">
        <v>0.67899399999999999</v>
      </c>
      <c r="AI2415">
        <v>11061</v>
      </c>
      <c r="AJ2415" s="26">
        <v>59815</v>
      </c>
      <c r="AK2415" s="28">
        <v>1.0799730000000001</v>
      </c>
      <c r="AL2415">
        <v>17593</v>
      </c>
      <c r="AM2415" s="26">
        <v>78869</v>
      </c>
      <c r="AN2415" s="28">
        <v>1.49529</v>
      </c>
      <c r="AO2415">
        <v>22741</v>
      </c>
      <c r="AP2415" s="32">
        <v>100913.2734375</v>
      </c>
      <c r="AQ2415" s="36">
        <v>1.8947944370263918</v>
      </c>
      <c r="AR2415" s="32">
        <f t="shared" si="302"/>
        <v>436291.88879117131</v>
      </c>
      <c r="AS2415" s="32">
        <f t="shared" si="304"/>
        <v>2</v>
      </c>
      <c r="AT2415" s="32">
        <f t="shared" si="305"/>
        <v>1</v>
      </c>
      <c r="AU2415" s="32">
        <f t="shared" si="306"/>
        <v>4</v>
      </c>
      <c r="AV2415" s="32">
        <f t="shared" si="299"/>
        <v>119480.64965578589</v>
      </c>
      <c r="AW2415" s="32">
        <f t="shared" si="300"/>
        <v>2.243424106545274</v>
      </c>
      <c r="AX2415" s="32">
        <f t="shared" si="301"/>
        <v>516566.71651429939</v>
      </c>
      <c r="AY2415" s="26">
        <v>3</v>
      </c>
      <c r="AZ2415" s="26">
        <v>1</v>
      </c>
      <c r="BA2415" s="26">
        <v>13334.82</v>
      </c>
      <c r="BB2415" s="26">
        <v>25.4</v>
      </c>
      <c r="BC2415" s="26">
        <v>241.96</v>
      </c>
      <c r="BD2415" s="26">
        <v>265.43</v>
      </c>
      <c r="BE2415" s="28">
        <v>7.0000000000000007E-2</v>
      </c>
      <c r="BF2415" s="28">
        <v>5.75</v>
      </c>
      <c r="BG2415" s="28">
        <v>0.69</v>
      </c>
      <c r="BH2415" s="28">
        <v>2.8</v>
      </c>
      <c r="BI2415" s="28">
        <v>0.1</v>
      </c>
      <c r="BJ2415" s="28">
        <v>9.57</v>
      </c>
      <c r="BK2415" s="28">
        <v>0.7</v>
      </c>
      <c r="BL2415" s="28">
        <v>13.42</v>
      </c>
      <c r="BM2415" s="28">
        <v>0.1</v>
      </c>
      <c r="BN2415" s="28">
        <v>8.26</v>
      </c>
      <c r="BO2415" s="28">
        <v>0.78</v>
      </c>
      <c r="BP2415" s="28">
        <v>11.72</v>
      </c>
      <c r="BQ2415" s="26">
        <v>60.915100000000002</v>
      </c>
      <c r="BR2415" s="26">
        <v>22531.443359000001</v>
      </c>
      <c r="BS2415" s="31">
        <f t="shared" si="303"/>
        <v>16.937199999999997</v>
      </c>
    </row>
    <row r="2416" spans="1:71">
      <c r="A2416" s="26">
        <v>42123323570000</v>
      </c>
      <c r="B2416" s="26" t="s">
        <v>9280</v>
      </c>
      <c r="C2416" t="s">
        <v>5305</v>
      </c>
      <c r="D2416" s="26" t="s">
        <v>705</v>
      </c>
      <c r="E2416" s="27" t="s">
        <v>186</v>
      </c>
      <c r="F2416" t="s">
        <v>4071</v>
      </c>
      <c r="G2416" t="s">
        <v>67</v>
      </c>
      <c r="H2416" t="s">
        <v>5306</v>
      </c>
      <c r="I2416" t="s">
        <v>5307</v>
      </c>
      <c r="J2416" t="s">
        <v>149</v>
      </c>
      <c r="K2416" t="s">
        <v>9261</v>
      </c>
      <c r="L2416">
        <v>29.204920000000001</v>
      </c>
      <c r="M2416">
        <v>-97.350639999999999</v>
      </c>
      <c r="N2416" s="28">
        <v>2526147.7599999998</v>
      </c>
      <c r="O2416" s="28">
        <v>502404.42</v>
      </c>
      <c r="P2416" s="26">
        <v>325</v>
      </c>
      <c r="Q2416" s="26">
        <v>13152</v>
      </c>
      <c r="R2416" s="26">
        <v>18115</v>
      </c>
      <c r="S2416" s="29" t="s">
        <v>72</v>
      </c>
      <c r="T2416" s="30">
        <v>40474</v>
      </c>
      <c r="U2416" s="30">
        <v>40667</v>
      </c>
      <c r="V2416" s="30">
        <v>40664</v>
      </c>
      <c r="W2416">
        <v>0</v>
      </c>
      <c r="X2416" s="26">
        <v>5286</v>
      </c>
      <c r="Y2416" s="26">
        <v>6607</v>
      </c>
      <c r="Z2416" s="26">
        <v>7739</v>
      </c>
      <c r="AA2416" s="26" t="s">
        <v>5201</v>
      </c>
      <c r="AB2416" s="31">
        <v>59</v>
      </c>
      <c r="AC2416" s="31">
        <v>0.74000000953674316</v>
      </c>
      <c r="AD2416" s="26">
        <v>7922.7922287147421</v>
      </c>
      <c r="AE2416" s="26" t="s">
        <v>72</v>
      </c>
      <c r="AF2416" s="26">
        <v>2354</v>
      </c>
      <c r="AG2416" s="26">
        <v>64342</v>
      </c>
      <c r="AH2416" s="28">
        <v>0.48404999999999998</v>
      </c>
      <c r="AI2416">
        <v>26733</v>
      </c>
      <c r="AJ2416" s="26">
        <v>85429</v>
      </c>
      <c r="AK2416" s="28">
        <v>0.67721799999999999</v>
      </c>
      <c r="AL2416">
        <v>37402</v>
      </c>
      <c r="AM2416" s="26">
        <v>106280</v>
      </c>
      <c r="AN2416" s="28">
        <v>0.86050700000000002</v>
      </c>
      <c r="AO2416">
        <v>46665</v>
      </c>
      <c r="AP2416" s="32">
        <v>118774.109375</v>
      </c>
      <c r="AQ2416" s="36">
        <v>0.94102259072876482</v>
      </c>
      <c r="AR2416" s="32">
        <f t="shared" si="302"/>
        <v>285335.10793399136</v>
      </c>
      <c r="AS2416" s="32">
        <f t="shared" si="304"/>
        <v>3</v>
      </c>
      <c r="AT2416" s="32">
        <f t="shared" si="305"/>
        <v>1</v>
      </c>
      <c r="AU2416" s="32">
        <f t="shared" si="306"/>
        <v>3</v>
      </c>
      <c r="AV2416" s="32">
        <f t="shared" si="299"/>
        <v>128975.2909217745</v>
      </c>
      <c r="AW2416" s="32">
        <f t="shared" si="300"/>
        <v>1.0218444326112581</v>
      </c>
      <c r="AX2416" s="32">
        <f t="shared" si="301"/>
        <v>309841.75549396715</v>
      </c>
      <c r="AY2416" s="26">
        <v>3</v>
      </c>
      <c r="AZ2416" s="26">
        <v>1</v>
      </c>
      <c r="BA2416" s="26">
        <v>12952.49</v>
      </c>
      <c r="BB2416" s="26">
        <v>38.9</v>
      </c>
      <c r="BC2416" s="26">
        <v>181.3</v>
      </c>
      <c r="BD2416" s="26">
        <v>242.4</v>
      </c>
      <c r="BE2416" s="28">
        <v>0.05</v>
      </c>
      <c r="BF2416" s="28">
        <v>2.15</v>
      </c>
      <c r="BG2416" s="28">
        <v>0.47</v>
      </c>
      <c r="BH2416" s="28">
        <v>0.36</v>
      </c>
      <c r="BI2416" s="28">
        <v>0.1</v>
      </c>
      <c r="BJ2416" s="28">
        <v>7.54</v>
      </c>
      <c r="BK2416" s="28">
        <v>0.74</v>
      </c>
      <c r="BL2416" s="28">
        <v>3.99</v>
      </c>
      <c r="BM2416" s="28">
        <v>0.1</v>
      </c>
      <c r="BN2416" s="28">
        <v>6.39</v>
      </c>
      <c r="BO2416" s="28">
        <v>0.73</v>
      </c>
      <c r="BP2416" s="28">
        <v>2.92</v>
      </c>
      <c r="BQ2416" s="26">
        <v>56.021197999999998</v>
      </c>
      <c r="BR2416" s="26">
        <v>10258.868164</v>
      </c>
      <c r="BS2416" s="31">
        <f t="shared" si="303"/>
        <v>13.4162</v>
      </c>
    </row>
    <row r="2417" spans="1:71">
      <c r="A2417" s="26">
        <v>42123323620100</v>
      </c>
      <c r="B2417" s="26" t="s">
        <v>9280</v>
      </c>
      <c r="C2417" t="s">
        <v>5308</v>
      </c>
      <c r="D2417" s="26" t="s">
        <v>705</v>
      </c>
      <c r="E2417" s="27" t="s">
        <v>186</v>
      </c>
      <c r="F2417" t="s">
        <v>4071</v>
      </c>
      <c r="G2417" t="s">
        <v>67</v>
      </c>
      <c r="H2417" t="s">
        <v>5309</v>
      </c>
      <c r="I2417" t="s">
        <v>5310</v>
      </c>
      <c r="J2417" t="s">
        <v>149</v>
      </c>
      <c r="K2417" t="s">
        <v>9261</v>
      </c>
      <c r="L2417">
        <v>29.205380000000002</v>
      </c>
      <c r="M2417">
        <v>-97.350480000000005</v>
      </c>
      <c r="N2417" s="28">
        <v>2526196.44</v>
      </c>
      <c r="O2417" s="28">
        <v>502572.38</v>
      </c>
      <c r="P2417" s="26">
        <v>324</v>
      </c>
      <c r="Q2417" s="26">
        <v>13203</v>
      </c>
      <c r="R2417" s="26">
        <v>17909</v>
      </c>
      <c r="S2417" s="29" t="s">
        <v>72</v>
      </c>
      <c r="T2417" s="30">
        <v>40532</v>
      </c>
      <c r="U2417" s="30">
        <v>40640</v>
      </c>
      <c r="V2417" s="30">
        <v>40634</v>
      </c>
      <c r="W2417">
        <v>1814</v>
      </c>
      <c r="X2417" s="26">
        <v>4933</v>
      </c>
      <c r="Y2417" s="26">
        <v>6374</v>
      </c>
      <c r="Z2417" s="26">
        <v>7611</v>
      </c>
      <c r="AA2417" s="26" t="s">
        <v>5201</v>
      </c>
      <c r="AB2417" s="31">
        <v>59</v>
      </c>
      <c r="AC2417" s="31">
        <v>0.74000000953674316</v>
      </c>
      <c r="AD2417" s="26">
        <v>8041.1095629144311</v>
      </c>
      <c r="AE2417" s="26" t="s">
        <v>72</v>
      </c>
      <c r="AF2417" s="26">
        <v>2597</v>
      </c>
      <c r="AG2417" s="26">
        <v>59391</v>
      </c>
      <c r="AH2417" s="28">
        <v>0.45291999999999999</v>
      </c>
      <c r="AI2417">
        <v>3488</v>
      </c>
      <c r="AJ2417" s="26">
        <v>76298</v>
      </c>
      <c r="AK2417" s="28">
        <v>0.60333599999999998</v>
      </c>
      <c r="AL2417">
        <v>4646</v>
      </c>
      <c r="AM2417" s="26">
        <v>92095</v>
      </c>
      <c r="AN2417" s="28">
        <v>0.76051899999999995</v>
      </c>
      <c r="AO2417">
        <v>5857</v>
      </c>
      <c r="AP2417" s="32">
        <v>99973.03125</v>
      </c>
      <c r="AQ2417" s="36">
        <v>0.8038940976179183</v>
      </c>
      <c r="AR2417" s="32">
        <f t="shared" si="302"/>
        <v>242262.28652837154</v>
      </c>
      <c r="AS2417" s="32">
        <f t="shared" si="304"/>
        <v>2</v>
      </c>
      <c r="AT2417" s="32">
        <f t="shared" si="305"/>
        <v>1</v>
      </c>
      <c r="AU2417" s="32">
        <f t="shared" si="306"/>
        <v>3</v>
      </c>
      <c r="AV2417" s="32">
        <f t="shared" si="299"/>
        <v>116327.83283498885</v>
      </c>
      <c r="AW2417" s="32">
        <f t="shared" si="300"/>
        <v>0.93540484904254018</v>
      </c>
      <c r="AX2417" s="32">
        <f t="shared" si="301"/>
        <v>281894.49111551844</v>
      </c>
      <c r="AY2417" s="26">
        <v>3</v>
      </c>
      <c r="AZ2417" s="26">
        <v>1</v>
      </c>
      <c r="BA2417" s="26">
        <v>12947.28</v>
      </c>
      <c r="BB2417" s="26">
        <v>39.04</v>
      </c>
      <c r="BC2417" s="26">
        <v>181.3</v>
      </c>
      <c r="BD2417" s="26">
        <v>242.3</v>
      </c>
      <c r="BE2417" s="28">
        <v>0.05</v>
      </c>
      <c r="BF2417" s="28">
        <v>2.15</v>
      </c>
      <c r="BG2417" s="28">
        <v>0.47</v>
      </c>
      <c r="BH2417" s="28">
        <v>0.36</v>
      </c>
      <c r="BI2417" s="28">
        <v>0.1</v>
      </c>
      <c r="BJ2417" s="28">
        <v>7.55</v>
      </c>
      <c r="BK2417" s="28">
        <v>0.74</v>
      </c>
      <c r="BL2417" s="28">
        <v>3.98</v>
      </c>
      <c r="BM2417" s="28">
        <v>0.1</v>
      </c>
      <c r="BN2417" s="28">
        <v>6.4</v>
      </c>
      <c r="BO2417" s="28">
        <v>0.73</v>
      </c>
      <c r="BP2417" s="28">
        <v>2.9</v>
      </c>
      <c r="BQ2417" s="26">
        <v>56.021197999999998</v>
      </c>
      <c r="BR2417" s="26">
        <v>11339.651367</v>
      </c>
      <c r="BS2417" s="31">
        <f t="shared" si="303"/>
        <v>13.4162</v>
      </c>
    </row>
    <row r="2418" spans="1:71">
      <c r="A2418" s="26">
        <v>42123323650000</v>
      </c>
      <c r="B2418" s="26" t="s">
        <v>9280</v>
      </c>
      <c r="C2418" t="s">
        <v>5311</v>
      </c>
      <c r="D2418" s="26" t="s">
        <v>185</v>
      </c>
      <c r="E2418" s="27" t="s">
        <v>186</v>
      </c>
      <c r="F2418" t="s">
        <v>4071</v>
      </c>
      <c r="G2418" t="s">
        <v>67</v>
      </c>
      <c r="H2418" t="s">
        <v>5312</v>
      </c>
      <c r="I2418" t="s">
        <v>5313</v>
      </c>
      <c r="J2418" t="s">
        <v>70</v>
      </c>
      <c r="K2418" t="s">
        <v>9261</v>
      </c>
      <c r="L2418">
        <v>29.029219999999999</v>
      </c>
      <c r="M2418">
        <v>-97.648269999999997</v>
      </c>
      <c r="N2418" s="28">
        <v>2431946.46</v>
      </c>
      <c r="O2418" s="28">
        <v>437309.59</v>
      </c>
      <c r="P2418" s="26">
        <v>431</v>
      </c>
      <c r="Q2418" s="26">
        <v>13254</v>
      </c>
      <c r="R2418" s="26">
        <v>18970</v>
      </c>
      <c r="S2418" s="29" t="s">
        <v>72</v>
      </c>
      <c r="T2418" s="30">
        <v>40457</v>
      </c>
      <c r="U2418" s="30">
        <v>40508</v>
      </c>
      <c r="V2418" s="30">
        <v>40513</v>
      </c>
      <c r="W2418">
        <v>3481.89990234375</v>
      </c>
      <c r="X2418" s="26">
        <v>5740</v>
      </c>
      <c r="Y2418" s="26">
        <v>7255</v>
      </c>
      <c r="Z2418" s="26">
        <v>7915</v>
      </c>
      <c r="AA2418" s="26" t="s">
        <v>5201</v>
      </c>
      <c r="AB2418" s="31">
        <v>52.5</v>
      </c>
      <c r="AC2418" s="31">
        <v>0.73000001907348633</v>
      </c>
      <c r="AD2418" s="26">
        <v>3400.6460567929976</v>
      </c>
      <c r="AE2418" s="26" t="s">
        <v>72</v>
      </c>
      <c r="AF2418" s="26">
        <v>2018</v>
      </c>
      <c r="AG2418" s="26">
        <v>172665</v>
      </c>
      <c r="AH2418" s="28">
        <v>0.63176600000000005</v>
      </c>
      <c r="AI2418">
        <v>17632</v>
      </c>
      <c r="AJ2418" s="26">
        <v>281309</v>
      </c>
      <c r="AK2418" s="28">
        <v>1.0433030000000001</v>
      </c>
      <c r="AL2418">
        <v>30909</v>
      </c>
      <c r="AM2418" s="26">
        <v>412232</v>
      </c>
      <c r="AN2418" s="28">
        <v>1.548848</v>
      </c>
      <c r="AO2418">
        <v>47193</v>
      </c>
      <c r="AP2418" s="32">
        <v>603693.9375</v>
      </c>
      <c r="AQ2418" s="36">
        <v>2.0529494080692134</v>
      </c>
      <c r="AR2418" s="32">
        <f t="shared" si="302"/>
        <v>967065.98272825079</v>
      </c>
      <c r="AS2418" s="32">
        <f t="shared" si="304"/>
        <v>4</v>
      </c>
      <c r="AT2418" s="32">
        <f t="shared" si="305"/>
        <v>1</v>
      </c>
      <c r="AU2418" s="32">
        <f t="shared" si="306"/>
        <v>4</v>
      </c>
      <c r="AV2418" s="32">
        <f t="shared" si="299"/>
        <v>603693.9375</v>
      </c>
      <c r="AW2418" s="32">
        <f t="shared" si="300"/>
        <v>2.0529494080692134</v>
      </c>
      <c r="AX2418" s="32">
        <f t="shared" si="301"/>
        <v>967065.98272825079</v>
      </c>
      <c r="AY2418" s="26">
        <v>3</v>
      </c>
      <c r="AZ2418" s="26">
        <v>1</v>
      </c>
      <c r="BA2418" s="26">
        <v>12500.14</v>
      </c>
      <c r="BB2418" s="26">
        <v>96.09</v>
      </c>
      <c r="BC2418" s="26">
        <v>160.93</v>
      </c>
      <c r="BD2418" s="26">
        <v>248.6</v>
      </c>
      <c r="BE2418" s="28">
        <v>0.08</v>
      </c>
      <c r="BF2418" s="28">
        <v>4.4800000000000004</v>
      </c>
      <c r="BG2418" s="28">
        <v>0.76</v>
      </c>
      <c r="BH2418" s="28">
        <v>2.11</v>
      </c>
      <c r="BI2418" s="28">
        <v>0.13</v>
      </c>
      <c r="BJ2418" s="28">
        <v>8.57</v>
      </c>
      <c r="BK2418" s="28">
        <v>0.86</v>
      </c>
      <c r="BL2418" s="28">
        <v>65.540000000000006</v>
      </c>
      <c r="BM2418" s="28">
        <v>0.11</v>
      </c>
      <c r="BN2418" s="28">
        <v>7.17</v>
      </c>
      <c r="BO2418" s="28">
        <v>0.82</v>
      </c>
      <c r="BP2418" s="28">
        <v>56.14</v>
      </c>
      <c r="BQ2418" s="26">
        <v>50.375900000000001</v>
      </c>
      <c r="BR2418" s="26">
        <v>1966.817626</v>
      </c>
      <c r="BS2418" s="31">
        <f t="shared" si="303"/>
        <v>17.991973999999999</v>
      </c>
    </row>
    <row r="2419" spans="1:71">
      <c r="A2419" s="26">
        <v>42123323660000</v>
      </c>
      <c r="B2419" s="26" t="s">
        <v>9280</v>
      </c>
      <c r="C2419" t="s">
        <v>5314</v>
      </c>
      <c r="D2419" s="26" t="s">
        <v>3419</v>
      </c>
      <c r="E2419" s="27" t="s">
        <v>186</v>
      </c>
      <c r="F2419" t="s">
        <v>2781</v>
      </c>
      <c r="G2419" t="s">
        <v>67</v>
      </c>
      <c r="H2419" t="s">
        <v>5315</v>
      </c>
      <c r="I2419" t="s">
        <v>5316</v>
      </c>
      <c r="J2419" t="s">
        <v>70</v>
      </c>
      <c r="K2419" t="s">
        <v>9261</v>
      </c>
      <c r="L2419">
        <v>28.947230000000001</v>
      </c>
      <c r="M2419">
        <v>-97.608019999999996</v>
      </c>
      <c r="N2419" s="28">
        <v>2445162.58</v>
      </c>
      <c r="O2419" s="28">
        <v>407652.96</v>
      </c>
      <c r="P2419" s="26">
        <v>346.60000610351562</v>
      </c>
      <c r="Q2419" s="26">
        <v>13869</v>
      </c>
      <c r="R2419" s="26">
        <v>19450</v>
      </c>
      <c r="S2419" s="29" t="s">
        <v>72</v>
      </c>
      <c r="T2419" s="30">
        <v>40515</v>
      </c>
      <c r="U2419" s="30">
        <v>40570</v>
      </c>
      <c r="V2419" s="30">
        <v>40544</v>
      </c>
      <c r="W2419">
        <v>2157</v>
      </c>
      <c r="X2419" s="26">
        <v>5711</v>
      </c>
      <c r="Y2419" s="26">
        <v>9014</v>
      </c>
      <c r="Z2419" s="26">
        <v>9115</v>
      </c>
      <c r="AA2419" s="26" t="s">
        <v>5201</v>
      </c>
      <c r="AB2419" s="31">
        <v>65.5</v>
      </c>
      <c r="AC2419" s="31">
        <v>0.69999998807907104</v>
      </c>
      <c r="AD2419" s="26">
        <v>21035.163228845217</v>
      </c>
      <c r="AE2419" s="26" t="s">
        <v>72</v>
      </c>
      <c r="AF2419" s="26">
        <v>6041</v>
      </c>
      <c r="AG2419" s="26">
        <v>42504</v>
      </c>
      <c r="AH2419" s="28">
        <v>0.83164499999999997</v>
      </c>
      <c r="AI2419">
        <v>8948</v>
      </c>
      <c r="AJ2419" s="26">
        <v>63987</v>
      </c>
      <c r="AK2419" s="28">
        <v>1.2988500000000001</v>
      </c>
      <c r="AL2419">
        <v>13591</v>
      </c>
      <c r="AM2419" s="26">
        <v>84893</v>
      </c>
      <c r="AN2419" s="28">
        <v>1.7882340000000001</v>
      </c>
      <c r="AO2419">
        <v>18596</v>
      </c>
      <c r="AP2419" s="32">
        <v>98320.1328125</v>
      </c>
      <c r="AQ2419" s="36">
        <v>2.0681800423926782</v>
      </c>
      <c r="AR2419" s="32">
        <f t="shared" si="302"/>
        <v>464388.00031600409</v>
      </c>
      <c r="AS2419" s="32">
        <f t="shared" si="304"/>
        <v>2</v>
      </c>
      <c r="AT2419" s="32">
        <f t="shared" si="305"/>
        <v>1</v>
      </c>
      <c r="AU2419" s="32">
        <f t="shared" si="306"/>
        <v>4</v>
      </c>
      <c r="AV2419" s="32">
        <f t="shared" si="299"/>
        <v>98819.394562029411</v>
      </c>
      <c r="AW2419" s="32">
        <f t="shared" si="300"/>
        <v>2.0786820947879483</v>
      </c>
      <c r="AX2419" s="32">
        <f t="shared" si="301"/>
        <v>466746.1253394963</v>
      </c>
      <c r="AY2419" s="26">
        <v>3</v>
      </c>
      <c r="AZ2419" s="26">
        <v>1</v>
      </c>
      <c r="BA2419" s="26">
        <v>13362.37</v>
      </c>
      <c r="BB2419" s="26">
        <v>80.430000000000007</v>
      </c>
      <c r="BC2419" s="26">
        <v>229.67</v>
      </c>
      <c r="BD2419" s="26">
        <v>310.13</v>
      </c>
      <c r="BE2419" s="28">
        <v>7.0000000000000007E-2</v>
      </c>
      <c r="BF2419" s="28">
        <v>6.07</v>
      </c>
      <c r="BG2419" s="28">
        <v>0.69</v>
      </c>
      <c r="BH2419" s="28">
        <v>2.59</v>
      </c>
      <c r="BI2419" s="28">
        <v>0.1</v>
      </c>
      <c r="BJ2419" s="28">
        <v>9.36</v>
      </c>
      <c r="BK2419" s="28">
        <v>0.78</v>
      </c>
      <c r="BL2419" s="28">
        <v>1.66</v>
      </c>
      <c r="BM2419" s="28">
        <v>0.09</v>
      </c>
      <c r="BN2419" s="28">
        <v>8.5</v>
      </c>
      <c r="BO2419" s="28">
        <v>0.76</v>
      </c>
      <c r="BP2419" s="28">
        <v>1.64</v>
      </c>
      <c r="BQ2419" s="26">
        <v>62.031199999999998</v>
      </c>
      <c r="BR2419" s="26">
        <v>23615.640625</v>
      </c>
      <c r="BS2419" s="31">
        <f t="shared" si="303"/>
        <v>17.914260000000002</v>
      </c>
    </row>
    <row r="2420" spans="1:71">
      <c r="A2420" s="26">
        <v>42123323770000</v>
      </c>
      <c r="B2420" s="26" t="s">
        <v>9280</v>
      </c>
      <c r="C2420" t="s">
        <v>5317</v>
      </c>
      <c r="D2420" s="26" t="s">
        <v>128</v>
      </c>
      <c r="E2420" s="27" t="s">
        <v>186</v>
      </c>
      <c r="F2420" t="s">
        <v>4071</v>
      </c>
      <c r="G2420" t="s">
        <v>67</v>
      </c>
      <c r="H2420" t="s">
        <v>5318</v>
      </c>
      <c r="I2420" t="s">
        <v>5319</v>
      </c>
      <c r="J2420" t="s">
        <v>154</v>
      </c>
      <c r="K2420" t="s">
        <v>9261</v>
      </c>
      <c r="L2420">
        <v>28.97512</v>
      </c>
      <c r="M2420">
        <v>-97.54598</v>
      </c>
      <c r="N2420" s="28">
        <v>2464876.23</v>
      </c>
      <c r="O2420" s="28">
        <v>418033.72</v>
      </c>
      <c r="P2420" s="26">
        <v>332.70001220703125</v>
      </c>
      <c r="Q2420" s="26">
        <v>13946</v>
      </c>
      <c r="R2420" s="26">
        <v>18185</v>
      </c>
      <c r="S2420" s="29">
        <v>10.5</v>
      </c>
      <c r="T2420" s="30">
        <v>40517</v>
      </c>
      <c r="U2420" s="30">
        <v>40646</v>
      </c>
      <c r="V2420" s="30">
        <v>40634</v>
      </c>
      <c r="W2420">
        <v>2094.89990234375</v>
      </c>
      <c r="X2420" s="26">
        <v>4530</v>
      </c>
      <c r="Y2420" s="26">
        <v>1600</v>
      </c>
      <c r="Z2420" s="26">
        <v>7349</v>
      </c>
      <c r="AA2420" s="26" t="s">
        <v>5201</v>
      </c>
      <c r="AB2420" s="31" t="s">
        <v>72</v>
      </c>
      <c r="AC2420" s="31">
        <v>0.69999998807907104</v>
      </c>
      <c r="AD2420" s="26">
        <v>20582.337461300311</v>
      </c>
      <c r="AE2420" s="26" t="s">
        <v>72</v>
      </c>
      <c r="AF2420" s="26" t="s">
        <v>72</v>
      </c>
      <c r="AG2420" s="26">
        <v>28060</v>
      </c>
      <c r="AH2420" s="28">
        <v>0.60211300000000001</v>
      </c>
      <c r="AI2420" t="s">
        <v>72</v>
      </c>
      <c r="AJ2420" s="26">
        <v>42823</v>
      </c>
      <c r="AK2420" s="28">
        <v>0.89935699999999996</v>
      </c>
      <c r="AL2420" t="s">
        <v>72</v>
      </c>
      <c r="AM2420" s="26">
        <v>59714</v>
      </c>
      <c r="AN2420" s="28">
        <v>1.215757</v>
      </c>
      <c r="AO2420" t="s">
        <v>72</v>
      </c>
      <c r="AP2420" s="32">
        <v>84164.28125</v>
      </c>
      <c r="AQ2420" s="36">
        <v>1.7322976388752902</v>
      </c>
      <c r="AR2420" s="32">
        <f t="shared" si="302"/>
        <v>390780.96333092637</v>
      </c>
      <c r="AS2420" s="32">
        <f t="shared" si="304"/>
        <v>2</v>
      </c>
      <c r="AT2420" s="32">
        <f t="shared" si="305"/>
        <v>1</v>
      </c>
      <c r="AU2420" s="32">
        <f t="shared" si="306"/>
        <v>4</v>
      </c>
      <c r="AV2420" s="32">
        <f t="shared" si="299"/>
        <v>106645.24820640175</v>
      </c>
      <c r="AW2420" s="32">
        <f t="shared" si="300"/>
        <v>2.1950084872282924</v>
      </c>
      <c r="AX2420" s="32">
        <f t="shared" si="301"/>
        <v>495161.75044580962</v>
      </c>
      <c r="AY2420" s="26">
        <v>3</v>
      </c>
      <c r="AZ2420" s="26">
        <v>1</v>
      </c>
      <c r="BA2420" s="26">
        <v>13673.19</v>
      </c>
      <c r="BB2420" s="26">
        <v>-11.12</v>
      </c>
      <c r="BC2420" s="26">
        <v>304.86</v>
      </c>
      <c r="BD2420" s="26">
        <v>315.17</v>
      </c>
      <c r="BE2420" s="28">
        <v>7.0000000000000007E-2</v>
      </c>
      <c r="BF2420" s="28">
        <v>5.22</v>
      </c>
      <c r="BG2420" s="28">
        <v>0.62</v>
      </c>
      <c r="BH2420" s="28">
        <v>3.11</v>
      </c>
      <c r="BI2420" s="28">
        <v>0.1</v>
      </c>
      <c r="BJ2420" s="28">
        <v>9.42</v>
      </c>
      <c r="BK2420" s="28">
        <v>0.67</v>
      </c>
      <c r="BL2420" s="28">
        <v>20.38</v>
      </c>
      <c r="BM2420" s="28">
        <v>0.1</v>
      </c>
      <c r="BN2420" s="28">
        <v>8.01</v>
      </c>
      <c r="BO2420" s="28">
        <v>0.77</v>
      </c>
      <c r="BP2420" s="28">
        <v>17.87</v>
      </c>
      <c r="BQ2420" s="26">
        <v>60.357298999999998</v>
      </c>
      <c r="BR2420" s="26">
        <v>14724.515625</v>
      </c>
      <c r="BS2420" s="31">
        <f t="shared" si="303"/>
        <v>20.425620000000002</v>
      </c>
    </row>
    <row r="2421" spans="1:71">
      <c r="A2421" s="26">
        <v>42123323780100</v>
      </c>
      <c r="B2421" s="26" t="s">
        <v>9280</v>
      </c>
      <c r="C2421" t="s">
        <v>5320</v>
      </c>
      <c r="D2421" s="26" t="s">
        <v>128</v>
      </c>
      <c r="E2421" s="27" t="s">
        <v>186</v>
      </c>
      <c r="F2421" t="s">
        <v>4071</v>
      </c>
      <c r="G2421" t="s">
        <v>67</v>
      </c>
      <c r="H2421" t="s">
        <v>5321</v>
      </c>
      <c r="I2421" t="s">
        <v>5322</v>
      </c>
      <c r="J2421" t="s">
        <v>131</v>
      </c>
      <c r="K2421" t="s">
        <v>9261</v>
      </c>
      <c r="L2421">
        <v>28.986940000000001</v>
      </c>
      <c r="M2421">
        <v>-97.529929999999993</v>
      </c>
      <c r="N2421" s="28">
        <v>2469953.42</v>
      </c>
      <c r="O2421" s="28">
        <v>422395</v>
      </c>
      <c r="P2421" s="26">
        <v>303.57000732421875</v>
      </c>
      <c r="Q2421" s="26">
        <v>13736</v>
      </c>
      <c r="R2421" s="26">
        <v>19640</v>
      </c>
      <c r="S2421" s="29">
        <v>12.399999618530273</v>
      </c>
      <c r="T2421" s="30">
        <v>40522</v>
      </c>
      <c r="U2421" s="30">
        <v>40679</v>
      </c>
      <c r="V2421" s="30">
        <v>40664</v>
      </c>
      <c r="W2421">
        <v>2472</v>
      </c>
      <c r="X2421" s="26">
        <v>5812</v>
      </c>
      <c r="Y2421" s="26">
        <v>7415</v>
      </c>
      <c r="Z2421" s="26">
        <v>8515</v>
      </c>
      <c r="AA2421" s="26" t="s">
        <v>5201</v>
      </c>
      <c r="AB2421" s="31">
        <v>60.900001525878906</v>
      </c>
      <c r="AC2421" s="31">
        <v>0.72000002861022949</v>
      </c>
      <c r="AD2421" s="26">
        <v>29698.797307178338</v>
      </c>
      <c r="AE2421" s="26" t="s">
        <v>72</v>
      </c>
      <c r="AF2421" s="26">
        <v>6958</v>
      </c>
      <c r="AG2421" s="26">
        <v>18270</v>
      </c>
      <c r="AH2421" s="28">
        <v>0.62268400000000002</v>
      </c>
      <c r="AI2421">
        <v>73384</v>
      </c>
      <c r="AJ2421" s="26">
        <v>27405</v>
      </c>
      <c r="AK2421" s="28">
        <v>0.85501099999999997</v>
      </c>
      <c r="AL2421">
        <v>89733</v>
      </c>
      <c r="AM2421" s="26">
        <v>37534</v>
      </c>
      <c r="AN2421" s="28">
        <v>1.1017790000000001</v>
      </c>
      <c r="AO2421">
        <v>91343</v>
      </c>
      <c r="AP2421" s="32">
        <v>48458.51171875</v>
      </c>
      <c r="AQ2421" s="36">
        <v>1.4391595173426825</v>
      </c>
      <c r="AR2421" s="32">
        <f t="shared" si="302"/>
        <v>303189.7462884048</v>
      </c>
      <c r="AS2421" s="32">
        <f t="shared" si="304"/>
        <v>1</v>
      </c>
      <c r="AT2421" s="32">
        <f t="shared" si="305"/>
        <v>1</v>
      </c>
      <c r="AU2421" s="32">
        <f t="shared" si="306"/>
        <v>4</v>
      </c>
      <c r="AV2421" s="32">
        <f t="shared" si="299"/>
        <v>47858.199804821925</v>
      </c>
      <c r="AW2421" s="32">
        <f t="shared" si="300"/>
        <v>1.421330975489848</v>
      </c>
      <c r="AX2421" s="32">
        <f t="shared" si="301"/>
        <v>299433.78246652504</v>
      </c>
      <c r="AY2421" s="26">
        <v>3</v>
      </c>
      <c r="AZ2421" s="26">
        <v>1</v>
      </c>
      <c r="BA2421" s="26">
        <v>13669.88</v>
      </c>
      <c r="BB2421" s="26">
        <v>-0.21</v>
      </c>
      <c r="BC2421" s="26">
        <v>301.76</v>
      </c>
      <c r="BD2421" s="26">
        <v>318.25</v>
      </c>
      <c r="BE2421" s="28">
        <v>7.0000000000000007E-2</v>
      </c>
      <c r="BF2421" s="28">
        <v>4.79</v>
      </c>
      <c r="BG2421" s="28">
        <v>0.6</v>
      </c>
      <c r="BH2421" s="28">
        <v>3.07</v>
      </c>
      <c r="BI2421" s="28">
        <v>0.1</v>
      </c>
      <c r="BJ2421" s="28">
        <v>8.98</v>
      </c>
      <c r="BK2421" s="28">
        <v>0.69</v>
      </c>
      <c r="BL2421" s="28">
        <v>24.33</v>
      </c>
      <c r="BM2421" s="28">
        <v>0.1</v>
      </c>
      <c r="BN2421" s="28">
        <v>7.78</v>
      </c>
      <c r="BO2421" s="28">
        <v>0.77</v>
      </c>
      <c r="BP2421" s="28">
        <v>21.32</v>
      </c>
      <c r="BQ2421" s="26">
        <v>60.639597999999999</v>
      </c>
      <c r="BR2421" s="26">
        <v>15237.434569999999</v>
      </c>
      <c r="BS2421" s="31">
        <f t="shared" si="303"/>
        <v>20.821439999999996</v>
      </c>
    </row>
    <row r="2422" spans="1:71">
      <c r="A2422" s="26">
        <v>42123323800000</v>
      </c>
      <c r="B2422" s="26" t="s">
        <v>9280</v>
      </c>
      <c r="C2422" t="s">
        <v>5323</v>
      </c>
      <c r="D2422" s="26" t="s">
        <v>185</v>
      </c>
      <c r="E2422" s="27" t="s">
        <v>186</v>
      </c>
      <c r="F2422" t="s">
        <v>66</v>
      </c>
      <c r="G2422" t="s">
        <v>67</v>
      </c>
      <c r="H2422" t="s">
        <v>5324</v>
      </c>
      <c r="I2422" t="s">
        <v>5325</v>
      </c>
      <c r="J2422" t="s">
        <v>70</v>
      </c>
      <c r="K2422" t="s">
        <v>9261</v>
      </c>
      <c r="L2422">
        <v>28.94407</v>
      </c>
      <c r="M2422">
        <v>-97.645079999999993</v>
      </c>
      <c r="N2422" s="28">
        <v>2433324.44</v>
      </c>
      <c r="O2422" s="28">
        <v>406364.95</v>
      </c>
      <c r="P2422" s="26">
        <v>417</v>
      </c>
      <c r="Q2422" s="26">
        <v>13681</v>
      </c>
      <c r="R2422" s="26">
        <v>18860</v>
      </c>
      <c r="S2422" s="29">
        <v>143</v>
      </c>
      <c r="T2422" s="30">
        <v>40598</v>
      </c>
      <c r="U2422" s="30">
        <v>40648</v>
      </c>
      <c r="V2422" s="30">
        <v>40634</v>
      </c>
      <c r="W2422">
        <v>2616.60009765625</v>
      </c>
      <c r="X2422" s="26">
        <v>5255</v>
      </c>
      <c r="Y2422" s="26" t="s">
        <v>72</v>
      </c>
      <c r="Z2422" s="26" t="s">
        <v>72</v>
      </c>
      <c r="AA2422" s="26" t="s">
        <v>5201</v>
      </c>
      <c r="AB2422" s="31" t="s">
        <v>72</v>
      </c>
      <c r="AC2422" s="31" t="s">
        <v>72</v>
      </c>
      <c r="AD2422" s="26">
        <v>8449.5035734981648</v>
      </c>
      <c r="AE2422" s="26">
        <v>287</v>
      </c>
      <c r="AF2422" s="26" t="s">
        <v>72</v>
      </c>
      <c r="AG2422" s="26">
        <v>61116</v>
      </c>
      <c r="AH2422" s="28">
        <v>0.46027400000000002</v>
      </c>
      <c r="AI2422">
        <v>2280</v>
      </c>
      <c r="AJ2422" s="26">
        <v>90714</v>
      </c>
      <c r="AK2422" s="28">
        <v>0.76831400000000005</v>
      </c>
      <c r="AL2422">
        <v>3628</v>
      </c>
      <c r="AM2422" s="26">
        <v>125555</v>
      </c>
      <c r="AN2422" s="28">
        <v>1.093577</v>
      </c>
      <c r="AO2422">
        <v>5878</v>
      </c>
      <c r="AP2422" s="32">
        <v>167496.765625</v>
      </c>
      <c r="AQ2422" s="36">
        <v>1.4152645196978222</v>
      </c>
      <c r="AR2422" s="32">
        <f t="shared" si="302"/>
        <v>417998.58561151451</v>
      </c>
      <c r="AS2422" s="32">
        <f t="shared" si="304"/>
        <v>3</v>
      </c>
      <c r="AT2422" s="32">
        <f t="shared" si="305"/>
        <v>1</v>
      </c>
      <c r="AU2422" s="32">
        <f t="shared" si="306"/>
        <v>4</v>
      </c>
      <c r="AV2422" s="32">
        <f t="shared" si="299"/>
        <v>182955.55369885822</v>
      </c>
      <c r="AW2422" s="32">
        <f t="shared" si="300"/>
        <v>1.5458836047698381</v>
      </c>
      <c r="AX2422" s="32">
        <f t="shared" si="301"/>
        <v>456576.95174311957</v>
      </c>
      <c r="AY2422" s="26">
        <v>3</v>
      </c>
      <c r="AZ2422" s="26">
        <v>1</v>
      </c>
      <c r="BA2422" s="26">
        <v>13157.41</v>
      </c>
      <c r="BB2422" s="26">
        <v>-4.43</v>
      </c>
      <c r="BC2422" s="26">
        <v>207.76</v>
      </c>
      <c r="BD2422" s="26">
        <v>202.09</v>
      </c>
      <c r="BE2422" s="28">
        <v>7.0000000000000007E-2</v>
      </c>
      <c r="BF2422" s="28">
        <v>5.65</v>
      </c>
      <c r="BG2422" s="28">
        <v>0.72</v>
      </c>
      <c r="BH2422" s="28">
        <v>1.99</v>
      </c>
      <c r="BI2422" s="28">
        <v>7.0000000000000007E-2</v>
      </c>
      <c r="BJ2422" s="28">
        <v>5.14</v>
      </c>
      <c r="BK2422" s="28">
        <v>0.59</v>
      </c>
      <c r="BL2422" s="28">
        <v>1.1100000000000001</v>
      </c>
      <c r="BM2422" s="28">
        <v>0.09</v>
      </c>
      <c r="BN2422" s="28">
        <v>8.2799999999999994</v>
      </c>
      <c r="BO2422" s="28">
        <v>0.76</v>
      </c>
      <c r="BP2422" s="28">
        <v>1.1299999999999999</v>
      </c>
      <c r="BQ2422" s="26">
        <v>59.508499</v>
      </c>
      <c r="BR2422" s="26">
        <v>11824.859375</v>
      </c>
      <c r="BS2422" s="31">
        <f t="shared" si="303"/>
        <v>8.5804880000000008</v>
      </c>
    </row>
    <row r="2423" spans="1:71">
      <c r="A2423" s="26">
        <v>42123323840100</v>
      </c>
      <c r="B2423" s="26" t="s">
        <v>9280</v>
      </c>
      <c r="C2423" t="s">
        <v>5326</v>
      </c>
      <c r="D2423" s="26" t="s">
        <v>128</v>
      </c>
      <c r="E2423" s="27" t="s">
        <v>186</v>
      </c>
      <c r="F2423" t="s">
        <v>4071</v>
      </c>
      <c r="G2423" t="s">
        <v>67</v>
      </c>
      <c r="H2423" t="s">
        <v>5327</v>
      </c>
      <c r="I2423" t="s">
        <v>5328</v>
      </c>
      <c r="J2423" t="s">
        <v>131</v>
      </c>
      <c r="K2423" t="s">
        <v>9261</v>
      </c>
      <c r="L2423">
        <v>29.01193</v>
      </c>
      <c r="M2423">
        <v>-97.496570000000006</v>
      </c>
      <c r="N2423" s="28">
        <v>2480500.6</v>
      </c>
      <c r="O2423" s="28">
        <v>431615.6</v>
      </c>
      <c r="P2423" s="26">
        <v>328.70001220703125</v>
      </c>
      <c r="Q2423" s="26">
        <v>13857</v>
      </c>
      <c r="R2423" s="26">
        <v>19050</v>
      </c>
      <c r="S2423" s="29" t="s">
        <v>72</v>
      </c>
      <c r="T2423" s="30">
        <v>40567</v>
      </c>
      <c r="U2423" s="30">
        <v>40676</v>
      </c>
      <c r="V2423" s="30">
        <v>40664</v>
      </c>
      <c r="W2423">
        <v>2296</v>
      </c>
      <c r="X2423" s="26">
        <v>5700</v>
      </c>
      <c r="Y2423" s="26">
        <v>6293</v>
      </c>
      <c r="Z2423" s="26">
        <v>7615</v>
      </c>
      <c r="AA2423" s="26" t="s">
        <v>5201</v>
      </c>
      <c r="AB2423" s="31">
        <v>58.799999237060547</v>
      </c>
      <c r="AC2423" s="31">
        <v>0.73000001907348633</v>
      </c>
      <c r="AD2423" s="26">
        <v>21038.744672607518</v>
      </c>
      <c r="AE2423" s="26" t="s">
        <v>72</v>
      </c>
      <c r="AF2423" s="26">
        <v>7211</v>
      </c>
      <c r="AG2423" s="26">
        <v>22409</v>
      </c>
      <c r="AH2423" s="28">
        <v>0.48558200000000001</v>
      </c>
      <c r="AI2423">
        <v>16500</v>
      </c>
      <c r="AJ2423" s="26">
        <v>32247</v>
      </c>
      <c r="AK2423" s="28">
        <v>0.70143999999999995</v>
      </c>
      <c r="AL2423">
        <v>23835</v>
      </c>
      <c r="AM2423" s="26">
        <v>45575</v>
      </c>
      <c r="AN2423" s="28">
        <v>0.93779699999999999</v>
      </c>
      <c r="AO2423">
        <v>30222</v>
      </c>
      <c r="AP2423" s="32">
        <v>52566.63671875</v>
      </c>
      <c r="AQ2423" s="36">
        <v>1.1059360482234961</v>
      </c>
      <c r="AR2423" s="32">
        <f t="shared" si="302"/>
        <v>248317.31725430881</v>
      </c>
      <c r="AS2423" s="32">
        <f t="shared" si="304"/>
        <v>2</v>
      </c>
      <c r="AT2423" s="32">
        <f t="shared" si="305"/>
        <v>1</v>
      </c>
      <c r="AU2423" s="32">
        <f t="shared" si="306"/>
        <v>3</v>
      </c>
      <c r="AV2423" s="32">
        <f t="shared" si="299"/>
        <v>52935.525397478072</v>
      </c>
      <c r="AW2423" s="32">
        <f t="shared" si="300"/>
        <v>1.1136970029478714</v>
      </c>
      <c r="AX2423" s="32">
        <f t="shared" si="301"/>
        <v>250059.89491925132</v>
      </c>
      <c r="AY2423" s="26">
        <v>3</v>
      </c>
      <c r="AZ2423" s="26">
        <v>1</v>
      </c>
      <c r="BA2423" s="26">
        <v>13796.08</v>
      </c>
      <c r="BB2423" s="26">
        <v>17.420000000000002</v>
      </c>
      <c r="BC2423" s="26">
        <v>274.55</v>
      </c>
      <c r="BD2423" s="26">
        <v>275.87</v>
      </c>
      <c r="BE2423" s="28">
        <v>7.0000000000000007E-2</v>
      </c>
      <c r="BF2423" s="28">
        <v>3.88</v>
      </c>
      <c r="BG2423" s="28">
        <v>0.54</v>
      </c>
      <c r="BH2423" s="28">
        <v>2.81</v>
      </c>
      <c r="BI2423" s="28">
        <v>0.11</v>
      </c>
      <c r="BJ2423" s="28">
        <v>8.33</v>
      </c>
      <c r="BK2423" s="28">
        <v>0.7</v>
      </c>
      <c r="BL2423" s="28">
        <v>25.96</v>
      </c>
      <c r="BM2423" s="28">
        <v>0.11</v>
      </c>
      <c r="BN2423" s="28">
        <v>7.34</v>
      </c>
      <c r="BO2423" s="28">
        <v>0.73</v>
      </c>
      <c r="BP2423" s="28">
        <v>22.87</v>
      </c>
      <c r="BQ2423" s="26">
        <v>61.929198999999997</v>
      </c>
      <c r="BR2423" s="26">
        <v>16924.123046000001</v>
      </c>
      <c r="BS2423" s="31">
        <f t="shared" si="303"/>
        <v>21.140350000000002</v>
      </c>
    </row>
    <row r="2424" spans="1:71">
      <c r="A2424" s="26">
        <v>42123323850000</v>
      </c>
      <c r="B2424" s="26" t="s">
        <v>9280</v>
      </c>
      <c r="C2424" t="s">
        <v>5329</v>
      </c>
      <c r="D2424" s="26" t="s">
        <v>128</v>
      </c>
      <c r="E2424" s="27" t="s">
        <v>186</v>
      </c>
      <c r="F2424" t="s">
        <v>4071</v>
      </c>
      <c r="G2424" t="s">
        <v>67</v>
      </c>
      <c r="H2424" t="s">
        <v>5330</v>
      </c>
      <c r="I2424" t="s">
        <v>5331</v>
      </c>
      <c r="J2424" t="s">
        <v>131</v>
      </c>
      <c r="K2424" t="s">
        <v>9261</v>
      </c>
      <c r="L2424">
        <v>29.024090000000001</v>
      </c>
      <c r="M2424">
        <v>-97.523920000000004</v>
      </c>
      <c r="N2424" s="28">
        <v>2471704.13</v>
      </c>
      <c r="O2424" s="28">
        <v>435924.99</v>
      </c>
      <c r="P2424" s="26">
        <v>329</v>
      </c>
      <c r="Q2424" s="26">
        <v>13603</v>
      </c>
      <c r="R2424" s="26">
        <v>18725</v>
      </c>
      <c r="S2424" s="29">
        <v>10.5</v>
      </c>
      <c r="T2424" s="30">
        <v>40555</v>
      </c>
      <c r="U2424" s="30">
        <v>40635</v>
      </c>
      <c r="V2424" s="30">
        <v>40664</v>
      </c>
      <c r="W2424">
        <v>1793</v>
      </c>
      <c r="X2424" s="26">
        <v>5351</v>
      </c>
      <c r="Y2424" s="26">
        <v>6491</v>
      </c>
      <c r="Z2424" s="26">
        <v>8150</v>
      </c>
      <c r="AA2424" s="26" t="s">
        <v>5201</v>
      </c>
      <c r="AB2424" s="31">
        <v>62.400001525878906</v>
      </c>
      <c r="AC2424" s="31">
        <v>0.72000002861022949</v>
      </c>
      <c r="AD2424" s="26">
        <v>10134.564614157483</v>
      </c>
      <c r="AE2424" s="26" t="s">
        <v>72</v>
      </c>
      <c r="AF2424" s="26">
        <v>6761</v>
      </c>
      <c r="AG2424" s="26">
        <v>45018</v>
      </c>
      <c r="AH2424" s="28">
        <v>0.46770299999999998</v>
      </c>
      <c r="AI2424">
        <v>8784</v>
      </c>
      <c r="AJ2424" s="26">
        <v>69716</v>
      </c>
      <c r="AK2424" s="28">
        <v>0.70382800000000001</v>
      </c>
      <c r="AL2424">
        <v>13217</v>
      </c>
      <c r="AM2424" s="26">
        <v>89794</v>
      </c>
      <c r="AN2424" s="28">
        <v>0.91076500000000005</v>
      </c>
      <c r="AO2424">
        <v>16592</v>
      </c>
      <c r="AP2424" s="32">
        <v>118369.90625</v>
      </c>
      <c r="AQ2424" s="36">
        <v>1.1996274632623887</v>
      </c>
      <c r="AR2424" s="32">
        <f t="shared" si="302"/>
        <v>330703.96724744281</v>
      </c>
      <c r="AS2424" s="32">
        <f t="shared" si="304"/>
        <v>3</v>
      </c>
      <c r="AT2424" s="32">
        <f t="shared" si="305"/>
        <v>1</v>
      </c>
      <c r="AU2424" s="32">
        <f t="shared" si="306"/>
        <v>4</v>
      </c>
      <c r="AV2424" s="32">
        <f t="shared" si="299"/>
        <v>126975.00689123527</v>
      </c>
      <c r="AW2424" s="32">
        <f t="shared" si="300"/>
        <v>1.2868364117223157</v>
      </c>
      <c r="AX2424" s="32">
        <f t="shared" si="301"/>
        <v>354745.05176608521</v>
      </c>
      <c r="AY2424" s="26">
        <v>3</v>
      </c>
      <c r="AZ2424" s="26">
        <v>1</v>
      </c>
      <c r="BA2424" s="26">
        <v>13002.61</v>
      </c>
      <c r="BB2424" s="26">
        <v>33.67</v>
      </c>
      <c r="BC2424" s="26">
        <v>272.66000000000003</v>
      </c>
      <c r="BD2424" s="26">
        <v>248.03</v>
      </c>
      <c r="BE2424" s="28">
        <v>7.0000000000000007E-2</v>
      </c>
      <c r="BF2424" s="28">
        <v>3.96</v>
      </c>
      <c r="BG2424" s="28">
        <v>0.59</v>
      </c>
      <c r="BH2424" s="28">
        <v>2.92</v>
      </c>
      <c r="BI2424" s="28">
        <v>0.12</v>
      </c>
      <c r="BJ2424" s="28">
        <v>8.49</v>
      </c>
      <c r="BK2424" s="28">
        <v>0.75</v>
      </c>
      <c r="BL2424" s="28">
        <v>36.03</v>
      </c>
      <c r="BM2424" s="28">
        <v>0.11</v>
      </c>
      <c r="BN2424" s="28">
        <v>7.25</v>
      </c>
      <c r="BO2424" s="28">
        <v>0.75</v>
      </c>
      <c r="BP2424" s="28">
        <v>31.38</v>
      </c>
      <c r="BQ2424" s="26">
        <v>60.989100999999998</v>
      </c>
      <c r="BR2424" s="26">
        <v>8712.1035150000007</v>
      </c>
      <c r="BS2424" s="31">
        <f t="shared" si="303"/>
        <v>24.539400000000001</v>
      </c>
    </row>
    <row r="2425" spans="1:71">
      <c r="A2425" s="26">
        <v>42123323860000</v>
      </c>
      <c r="B2425" s="26" t="s">
        <v>9280</v>
      </c>
      <c r="C2425" t="s">
        <v>5332</v>
      </c>
      <c r="D2425" s="26" t="s">
        <v>128</v>
      </c>
      <c r="E2425" s="27" t="s">
        <v>186</v>
      </c>
      <c r="F2425" t="s">
        <v>4071</v>
      </c>
      <c r="G2425" t="s">
        <v>67</v>
      </c>
      <c r="H2425" t="s">
        <v>5333</v>
      </c>
      <c r="I2425" t="s">
        <v>5334</v>
      </c>
      <c r="J2425" t="s">
        <v>131</v>
      </c>
      <c r="K2425" t="s">
        <v>9261</v>
      </c>
      <c r="L2425">
        <v>29.03201</v>
      </c>
      <c r="M2425">
        <v>-97.519409999999993</v>
      </c>
      <c r="N2425" s="28">
        <v>2473108.84</v>
      </c>
      <c r="O2425" s="28">
        <v>438822.51</v>
      </c>
      <c r="P2425" s="26">
        <v>334</v>
      </c>
      <c r="Q2425" s="26">
        <v>13575</v>
      </c>
      <c r="R2425" s="26">
        <v>18885</v>
      </c>
      <c r="S2425" s="29" t="s">
        <v>72</v>
      </c>
      <c r="T2425" s="30">
        <v>40554</v>
      </c>
      <c r="U2425" s="30">
        <v>40661</v>
      </c>
      <c r="V2425" s="30">
        <v>40634</v>
      </c>
      <c r="W2425">
        <v>2369.199951171875</v>
      </c>
      <c r="X2425" s="26">
        <v>5566</v>
      </c>
      <c r="Y2425" s="26">
        <v>6961</v>
      </c>
      <c r="Z2425" s="26">
        <v>8903</v>
      </c>
      <c r="AA2425" s="26" t="s">
        <v>5201</v>
      </c>
      <c r="AB2425" s="31">
        <v>61</v>
      </c>
      <c r="AC2425" s="31">
        <v>0.60000002384185791</v>
      </c>
      <c r="AD2425" s="26">
        <v>8374.1545666984493</v>
      </c>
      <c r="AE2425" s="26" t="s">
        <v>72</v>
      </c>
      <c r="AF2425" s="26">
        <v>6600</v>
      </c>
      <c r="AG2425" s="26">
        <v>87809</v>
      </c>
      <c r="AH2425" s="28">
        <v>0.76633399999999996</v>
      </c>
      <c r="AI2425">
        <v>8476</v>
      </c>
      <c r="AJ2425" s="26">
        <v>138096</v>
      </c>
      <c r="AK2425" s="28">
        <v>1.1765540000000001</v>
      </c>
      <c r="AL2425">
        <v>13010</v>
      </c>
      <c r="AM2425" s="26">
        <v>202411</v>
      </c>
      <c r="AN2425" s="28">
        <v>1.6903379999999999</v>
      </c>
      <c r="AO2425">
        <v>18494</v>
      </c>
      <c r="AP2425" s="32">
        <v>307013.34375</v>
      </c>
      <c r="AQ2425" s="36">
        <v>2.570977194601423</v>
      </c>
      <c r="AR2425" s="32">
        <f t="shared" si="302"/>
        <v>762076.3071944518</v>
      </c>
      <c r="AS2425" s="32">
        <f t="shared" si="304"/>
        <v>4</v>
      </c>
      <c r="AT2425" s="32">
        <f t="shared" si="305"/>
        <v>1</v>
      </c>
      <c r="AU2425" s="32">
        <f t="shared" si="306"/>
        <v>4</v>
      </c>
      <c r="AV2425" s="32">
        <f t="shared" si="299"/>
        <v>316610.95816115703</v>
      </c>
      <c r="AW2425" s="32">
        <f t="shared" si="300"/>
        <v>2.6513491011520243</v>
      </c>
      <c r="AX2425" s="32">
        <f t="shared" si="301"/>
        <v>785899.74906506529</v>
      </c>
      <c r="AY2425" s="26">
        <v>3</v>
      </c>
      <c r="AZ2425" s="26">
        <v>1</v>
      </c>
      <c r="BA2425" s="26">
        <v>12913.71</v>
      </c>
      <c r="BB2425" s="26">
        <v>37.76</v>
      </c>
      <c r="BC2425" s="26">
        <v>265.81</v>
      </c>
      <c r="BD2425" s="26">
        <v>228.51</v>
      </c>
      <c r="BE2425" s="28">
        <v>7.0000000000000007E-2</v>
      </c>
      <c r="BF2425" s="28">
        <v>3.77</v>
      </c>
      <c r="BG2425" s="28">
        <v>0.57999999999999996</v>
      </c>
      <c r="BH2425" s="28">
        <v>2.85</v>
      </c>
      <c r="BI2425" s="28">
        <v>0.12</v>
      </c>
      <c r="BJ2425" s="28">
        <v>8.36</v>
      </c>
      <c r="BK2425" s="28">
        <v>0.75</v>
      </c>
      <c r="BL2425" s="28">
        <v>36.130000000000003</v>
      </c>
      <c r="BM2425" s="28">
        <v>0.11</v>
      </c>
      <c r="BN2425" s="28">
        <v>7.15</v>
      </c>
      <c r="BO2425" s="28">
        <v>0.75</v>
      </c>
      <c r="BP2425" s="28">
        <v>31.48</v>
      </c>
      <c r="BQ2425" s="26">
        <v>60.989100999999998</v>
      </c>
      <c r="BR2425" s="26">
        <v>7875.0717770000001</v>
      </c>
      <c r="BS2425" s="31">
        <f t="shared" si="303"/>
        <v>23.922899999999998</v>
      </c>
    </row>
    <row r="2426" spans="1:71">
      <c r="A2426" s="26">
        <v>42123323920000</v>
      </c>
      <c r="B2426" s="26" t="s">
        <v>9280</v>
      </c>
      <c r="C2426" t="s">
        <v>5335</v>
      </c>
      <c r="D2426" s="26" t="s">
        <v>128</v>
      </c>
      <c r="E2426" s="27" t="s">
        <v>186</v>
      </c>
      <c r="F2426" t="s">
        <v>4071</v>
      </c>
      <c r="G2426" t="s">
        <v>67</v>
      </c>
      <c r="H2426" t="s">
        <v>5336</v>
      </c>
      <c r="I2426" t="s">
        <v>5337</v>
      </c>
      <c r="J2426" t="s">
        <v>131</v>
      </c>
      <c r="K2426" t="s">
        <v>9261</v>
      </c>
      <c r="L2426">
        <v>29.01717</v>
      </c>
      <c r="M2426">
        <v>-97.537700000000001</v>
      </c>
      <c r="N2426" s="28">
        <v>2467332.21</v>
      </c>
      <c r="O2426" s="28">
        <v>433353.92</v>
      </c>
      <c r="P2426" s="26">
        <v>319.70001220703125</v>
      </c>
      <c r="Q2426" s="26">
        <v>13527</v>
      </c>
      <c r="R2426" s="26">
        <v>18475</v>
      </c>
      <c r="S2426" s="29">
        <v>14.300000190734863</v>
      </c>
      <c r="T2426" s="30">
        <v>40576</v>
      </c>
      <c r="U2426" s="30">
        <v>40672</v>
      </c>
      <c r="V2426" s="30">
        <v>40664</v>
      </c>
      <c r="W2426">
        <v>2095.300048828125</v>
      </c>
      <c r="X2426" s="26">
        <v>5140</v>
      </c>
      <c r="Y2426" s="26">
        <v>6881</v>
      </c>
      <c r="Z2426" s="26">
        <v>8115</v>
      </c>
      <c r="AA2426" s="26" t="s">
        <v>5201</v>
      </c>
      <c r="AB2426" s="31">
        <v>62.200000762939453</v>
      </c>
      <c r="AC2426" s="31">
        <v>0.74000000953674316</v>
      </c>
      <c r="AD2426" s="26">
        <v>9152.541058806808</v>
      </c>
      <c r="AE2426" s="26" t="s">
        <v>72</v>
      </c>
      <c r="AF2426" s="26">
        <v>7501</v>
      </c>
      <c r="AG2426" s="26">
        <v>70922</v>
      </c>
      <c r="AH2426" s="28">
        <v>0.65779299999999996</v>
      </c>
      <c r="AI2426">
        <v>12801</v>
      </c>
      <c r="AJ2426" s="26">
        <v>109075</v>
      </c>
      <c r="AK2426" s="28">
        <v>0.99520799999999998</v>
      </c>
      <c r="AL2426">
        <v>19739</v>
      </c>
      <c r="AM2426" s="26">
        <v>144149</v>
      </c>
      <c r="AN2426" s="28">
        <v>1.3242849999999999</v>
      </c>
      <c r="AO2426">
        <v>27604</v>
      </c>
      <c r="AP2426" s="32">
        <v>179980.515625</v>
      </c>
      <c r="AQ2426" s="36">
        <v>1.6472790590430326</v>
      </c>
      <c r="AR2426" s="32">
        <f t="shared" si="302"/>
        <v>471548.9090756168</v>
      </c>
      <c r="AS2426" s="32">
        <f t="shared" si="304"/>
        <v>4</v>
      </c>
      <c r="AT2426" s="32">
        <f t="shared" si="305"/>
        <v>1</v>
      </c>
      <c r="AU2426" s="32">
        <f t="shared" si="306"/>
        <v>4</v>
      </c>
      <c r="AV2426" s="32">
        <f t="shared" si="299"/>
        <v>200989.91433608948</v>
      </c>
      <c r="AW2426" s="32">
        <f t="shared" si="300"/>
        <v>1.839568443367122</v>
      </c>
      <c r="AX2426" s="32">
        <f t="shared" si="301"/>
        <v>526593.52881207014</v>
      </c>
      <c r="AY2426" s="26">
        <v>3</v>
      </c>
      <c r="AZ2426" s="26">
        <v>1</v>
      </c>
      <c r="BA2426" s="26">
        <v>12914.86</v>
      </c>
      <c r="BB2426" s="26">
        <v>33.99</v>
      </c>
      <c r="BC2426" s="26">
        <v>278.33</v>
      </c>
      <c r="BD2426" s="26">
        <v>276.19</v>
      </c>
      <c r="BE2426" s="28">
        <v>7.0000000000000007E-2</v>
      </c>
      <c r="BF2426" s="28">
        <v>4.22</v>
      </c>
      <c r="BG2426" s="28">
        <v>0.62</v>
      </c>
      <c r="BH2426" s="28">
        <v>3.01</v>
      </c>
      <c r="BI2426" s="28">
        <v>0.12</v>
      </c>
      <c r="BJ2426" s="28">
        <v>8.69</v>
      </c>
      <c r="BK2426" s="28">
        <v>0.76</v>
      </c>
      <c r="BL2426" s="28">
        <v>38.39</v>
      </c>
      <c r="BM2426" s="28">
        <v>0.11</v>
      </c>
      <c r="BN2426" s="28">
        <v>7.35</v>
      </c>
      <c r="BO2426" s="28">
        <v>0.77</v>
      </c>
      <c r="BP2426" s="28">
        <v>33.33</v>
      </c>
      <c r="BQ2426" s="26">
        <v>60.975700000000003</v>
      </c>
      <c r="BR2426" s="26">
        <v>8281.984375</v>
      </c>
      <c r="BS2426" s="31">
        <f t="shared" si="303"/>
        <v>25.383696</v>
      </c>
    </row>
    <row r="2427" spans="1:71">
      <c r="A2427" s="26">
        <v>42123326200000</v>
      </c>
      <c r="B2427" s="26" t="s">
        <v>9280</v>
      </c>
      <c r="C2427" t="s">
        <v>5338</v>
      </c>
      <c r="D2427" s="26" t="s">
        <v>185</v>
      </c>
      <c r="E2427" s="27" t="s">
        <v>186</v>
      </c>
      <c r="F2427" t="s">
        <v>4071</v>
      </c>
      <c r="G2427" t="s">
        <v>67</v>
      </c>
      <c r="H2427" t="s">
        <v>5339</v>
      </c>
      <c r="I2427" t="s">
        <v>5340</v>
      </c>
      <c r="J2427" t="s">
        <v>70</v>
      </c>
      <c r="K2427" t="s">
        <v>9261</v>
      </c>
      <c r="L2427">
        <v>29.106400000000001</v>
      </c>
      <c r="M2427">
        <v>-97.463639999999998</v>
      </c>
      <c r="N2427" s="28">
        <v>2490573.33</v>
      </c>
      <c r="O2427" s="28">
        <v>466096.6</v>
      </c>
      <c r="P2427" s="26">
        <v>269</v>
      </c>
      <c r="Q2427" s="26">
        <v>13630</v>
      </c>
      <c r="R2427" s="26">
        <v>18554</v>
      </c>
      <c r="S2427" s="29" t="s">
        <v>72</v>
      </c>
      <c r="T2427" s="30">
        <v>40961</v>
      </c>
      <c r="U2427" s="30">
        <v>41003</v>
      </c>
      <c r="V2427" s="30">
        <v>41061</v>
      </c>
      <c r="W2427">
        <v>1562</v>
      </c>
      <c r="X2427" s="26">
        <v>4958</v>
      </c>
      <c r="Y2427" s="26">
        <v>7415</v>
      </c>
      <c r="Z2427" s="26">
        <v>8500</v>
      </c>
      <c r="AA2427" s="26" t="s">
        <v>5201</v>
      </c>
      <c r="AB2427" s="31">
        <v>66.199996948242187</v>
      </c>
      <c r="AC2427" s="31">
        <v>0.69999998807907104</v>
      </c>
      <c r="AD2427" s="26">
        <v>14199.138686131388</v>
      </c>
      <c r="AE2427" s="26" t="s">
        <v>72</v>
      </c>
      <c r="AF2427" s="26">
        <v>3830</v>
      </c>
      <c r="AG2427" s="26">
        <v>43777</v>
      </c>
      <c r="AH2427" s="28">
        <v>0.67337199999999997</v>
      </c>
      <c r="AI2427" t="s">
        <v>72</v>
      </c>
      <c r="AJ2427" s="26">
        <v>63581</v>
      </c>
      <c r="AK2427" s="28">
        <v>0.99905699999999997</v>
      </c>
      <c r="AL2427" t="s">
        <v>72</v>
      </c>
      <c r="AM2427" s="26">
        <v>63581</v>
      </c>
      <c r="AN2427" s="28">
        <v>0.99905699999999997</v>
      </c>
      <c r="AO2427" t="s">
        <v>72</v>
      </c>
      <c r="AP2427" s="32">
        <v>204763.78125</v>
      </c>
      <c r="AQ2427" s="36">
        <v>2.90746932786542</v>
      </c>
      <c r="AR2427" s="32">
        <f t="shared" si="302"/>
        <v>719385.85228217929</v>
      </c>
      <c r="AS2427" s="32">
        <f t="shared" si="304"/>
        <v>4</v>
      </c>
      <c r="AT2427" s="32">
        <f t="shared" si="305"/>
        <v>1</v>
      </c>
      <c r="AU2427" s="32">
        <f t="shared" si="306"/>
        <v>4</v>
      </c>
      <c r="AV2427" s="32">
        <f t="shared" si="299"/>
        <v>237060.12593283583</v>
      </c>
      <c r="AW2427" s="32">
        <f t="shared" si="300"/>
        <v>3.3660496050721078</v>
      </c>
      <c r="AX2427" s="32">
        <f t="shared" si="301"/>
        <v>832850.90603059891</v>
      </c>
      <c r="AY2427" s="26">
        <v>3</v>
      </c>
      <c r="AZ2427" s="26">
        <v>1</v>
      </c>
      <c r="BA2427" s="26">
        <v>12260.59</v>
      </c>
      <c r="BB2427" s="26">
        <v>55.27</v>
      </c>
      <c r="BC2427" s="26">
        <v>275.45999999999998</v>
      </c>
      <c r="BD2427" s="26">
        <v>205.54</v>
      </c>
      <c r="BE2427" s="28">
        <v>7.0000000000000007E-2</v>
      </c>
      <c r="BF2427" s="28">
        <v>2.2200000000000002</v>
      </c>
      <c r="BG2427" s="28">
        <v>0.46</v>
      </c>
      <c r="BH2427" s="28">
        <v>1.73</v>
      </c>
      <c r="BI2427" s="28">
        <v>0.13</v>
      </c>
      <c r="BJ2427" s="28">
        <v>7.05</v>
      </c>
      <c r="BK2427" s="28">
        <v>0.73</v>
      </c>
      <c r="BL2427" s="28">
        <v>17.87</v>
      </c>
      <c r="BM2427" s="28">
        <v>0.1</v>
      </c>
      <c r="BN2427" s="28">
        <v>6.37</v>
      </c>
      <c r="BO2427" s="28">
        <v>0.66</v>
      </c>
      <c r="BP2427" s="28">
        <v>15.96</v>
      </c>
      <c r="BQ2427" s="26">
        <v>64.272398999999993</v>
      </c>
      <c r="BR2427" s="26">
        <v>12232.166015000001</v>
      </c>
      <c r="BS2427" s="31">
        <f t="shared" si="303"/>
        <v>26.141153999999997</v>
      </c>
    </row>
    <row r="2428" spans="1:71">
      <c r="A2428" s="26">
        <v>42123326470000</v>
      </c>
      <c r="B2428" s="26" t="s">
        <v>9282</v>
      </c>
      <c r="C2428" t="s">
        <v>5341</v>
      </c>
      <c r="D2428" s="26" t="s">
        <v>128</v>
      </c>
      <c r="E2428" s="27" t="s">
        <v>186</v>
      </c>
      <c r="F2428" t="s">
        <v>4071</v>
      </c>
      <c r="G2428" t="s">
        <v>67</v>
      </c>
      <c r="H2428" t="s">
        <v>5342</v>
      </c>
      <c r="I2428" t="s">
        <v>5343</v>
      </c>
      <c r="J2428" t="s">
        <v>859</v>
      </c>
      <c r="K2428" t="s">
        <v>9261</v>
      </c>
      <c r="L2428">
        <v>29.08494</v>
      </c>
      <c r="M2428">
        <v>-97.377740000000003</v>
      </c>
      <c r="N2428" s="28">
        <v>2518108.4700000002</v>
      </c>
      <c r="O2428" s="28">
        <v>458665.35</v>
      </c>
      <c r="P2428" s="26">
        <v>210</v>
      </c>
      <c r="Q2428" s="26">
        <v>13785</v>
      </c>
      <c r="R2428" s="26">
        <v>17780</v>
      </c>
      <c r="S2428" s="29" t="s">
        <v>72</v>
      </c>
      <c r="T2428" s="30">
        <v>40944</v>
      </c>
      <c r="U2428" s="30">
        <v>40988</v>
      </c>
      <c r="V2428" s="30">
        <v>41061</v>
      </c>
      <c r="W2428">
        <v>0</v>
      </c>
      <c r="X2428" s="26">
        <v>4160</v>
      </c>
      <c r="Y2428" s="26">
        <v>7310</v>
      </c>
      <c r="Z2428" s="26">
        <v>8215</v>
      </c>
      <c r="AA2428" s="26" t="s">
        <v>5201</v>
      </c>
      <c r="AB2428" s="31">
        <v>56.900001525878906</v>
      </c>
      <c r="AC2428" s="31">
        <v>0.69999998807907104</v>
      </c>
      <c r="AD2428" s="26">
        <v>39044.899119067915</v>
      </c>
      <c r="AE2428" s="26" t="s">
        <v>72</v>
      </c>
      <c r="AF2428" s="26">
        <v>2222</v>
      </c>
      <c r="AG2428" s="26">
        <v>3923</v>
      </c>
      <c r="AH2428" s="28">
        <v>0.15781600000000001</v>
      </c>
      <c r="AI2428" t="s">
        <v>72</v>
      </c>
      <c r="AJ2428" s="26">
        <v>5171</v>
      </c>
      <c r="AK2428" s="28">
        <v>0.21232100000000001</v>
      </c>
      <c r="AL2428" t="s">
        <v>72</v>
      </c>
      <c r="AM2428" s="26">
        <v>5171</v>
      </c>
      <c r="AN2428" s="28">
        <v>0.21232100000000001</v>
      </c>
      <c r="AO2428" t="s">
        <v>72</v>
      </c>
      <c r="AP2428" s="32">
        <v>14717.7900390625</v>
      </c>
      <c r="AQ2428" s="36">
        <v>0.57465462733081796</v>
      </c>
      <c r="AR2428" s="32">
        <f t="shared" si="302"/>
        <v>116431.65907661727</v>
      </c>
      <c r="AS2428" s="32">
        <f t="shared" si="304"/>
        <v>1</v>
      </c>
      <c r="AT2428" s="32">
        <f t="shared" si="305"/>
        <v>1</v>
      </c>
      <c r="AU2428" s="32">
        <f t="shared" si="306"/>
        <v>2</v>
      </c>
      <c r="AV2428" s="32">
        <f t="shared" si="299"/>
        <v>20307.719909667969</v>
      </c>
      <c r="AW2428" s="32">
        <f t="shared" si="300"/>
        <v>0.79291287521127274</v>
      </c>
      <c r="AX2428" s="32">
        <f t="shared" si="301"/>
        <v>160653.29882206325</v>
      </c>
      <c r="AY2428" s="26">
        <v>3</v>
      </c>
      <c r="AZ2428" s="26">
        <v>1</v>
      </c>
      <c r="BA2428" s="26">
        <v>14279.14</v>
      </c>
      <c r="BB2428" s="26">
        <v>21.67</v>
      </c>
      <c r="BC2428" s="26">
        <v>244.74</v>
      </c>
      <c r="BD2428" s="26">
        <v>275.26</v>
      </c>
      <c r="BE2428" s="28">
        <v>7.0000000000000007E-2</v>
      </c>
      <c r="BF2428" s="28">
        <v>1.1100000000000001</v>
      </c>
      <c r="BG2428" s="28">
        <v>0.28999999999999998</v>
      </c>
      <c r="BH2428" s="28">
        <v>1.33</v>
      </c>
      <c r="BI2428" s="28">
        <v>0.09</v>
      </c>
      <c r="BJ2428" s="28">
        <v>7.09</v>
      </c>
      <c r="BK2428" s="28">
        <v>0.56000000000000005</v>
      </c>
      <c r="BL2428" s="28">
        <v>7.33</v>
      </c>
      <c r="BM2428" s="28">
        <v>0.11</v>
      </c>
      <c r="BN2428" s="28">
        <v>6.26</v>
      </c>
      <c r="BO2428" s="28">
        <v>0.59</v>
      </c>
      <c r="BP2428" s="28">
        <v>7.17</v>
      </c>
      <c r="BQ2428" s="26">
        <v>57.595900999999998</v>
      </c>
      <c r="BR2428" s="26">
        <v>0</v>
      </c>
      <c r="BS2428" s="31">
        <f t="shared" si="303"/>
        <v>12.334896000000001</v>
      </c>
    </row>
    <row r="2429" spans="1:71">
      <c r="A2429" s="26">
        <v>42123326740000</v>
      </c>
      <c r="B2429" s="26" t="s">
        <v>9282</v>
      </c>
      <c r="C2429" t="s">
        <v>5344</v>
      </c>
      <c r="D2429" s="26" t="s">
        <v>185</v>
      </c>
      <c r="E2429" s="27" t="s">
        <v>186</v>
      </c>
      <c r="F2429" t="s">
        <v>4071</v>
      </c>
      <c r="G2429" t="s">
        <v>67</v>
      </c>
      <c r="H2429" t="s">
        <v>5345</v>
      </c>
      <c r="I2429" t="s">
        <v>5346</v>
      </c>
      <c r="J2429" t="s">
        <v>70</v>
      </c>
      <c r="K2429" t="s">
        <v>9261</v>
      </c>
      <c r="L2429">
        <v>29.28565</v>
      </c>
      <c r="M2429">
        <v>-97.262550000000005</v>
      </c>
      <c r="N2429" s="28">
        <v>2553810.5099999998</v>
      </c>
      <c r="O2429" s="28">
        <v>532160.22</v>
      </c>
      <c r="P2429" s="26">
        <v>340</v>
      </c>
      <c r="Q2429" s="26">
        <v>13400</v>
      </c>
      <c r="R2429" s="26">
        <v>18980</v>
      </c>
      <c r="S2429" s="29" t="s">
        <v>72</v>
      </c>
      <c r="T2429" s="30">
        <v>40923</v>
      </c>
      <c r="U2429" s="30">
        <v>40973</v>
      </c>
      <c r="V2429" s="30">
        <v>41061</v>
      </c>
      <c r="W2429">
        <v>2687</v>
      </c>
      <c r="X2429" s="26">
        <v>5915</v>
      </c>
      <c r="Y2429" s="26">
        <v>6550</v>
      </c>
      <c r="Z2429" s="26">
        <v>6651</v>
      </c>
      <c r="AA2429" s="26" t="s">
        <v>5201</v>
      </c>
      <c r="AB2429" s="31">
        <v>59.400001525878906</v>
      </c>
      <c r="AC2429" s="31">
        <v>0.72000002861022949</v>
      </c>
      <c r="AD2429" s="26">
        <v>9519.0547775404175</v>
      </c>
      <c r="AE2429" s="26" t="s">
        <v>72</v>
      </c>
      <c r="AF2429" s="26">
        <v>2196</v>
      </c>
      <c r="AG2429" s="26">
        <v>12340</v>
      </c>
      <c r="AH2429" s="28">
        <v>0.137739</v>
      </c>
      <c r="AI2429" t="s">
        <v>72</v>
      </c>
      <c r="AJ2429" s="26">
        <v>17595</v>
      </c>
      <c r="AK2429" s="28">
        <v>0.19678200000000001</v>
      </c>
      <c r="AL2429" t="s">
        <v>72</v>
      </c>
      <c r="AM2429" s="26">
        <v>17595</v>
      </c>
      <c r="AN2429" s="28">
        <v>0.19678200000000001</v>
      </c>
      <c r="AO2429" t="s">
        <v>72</v>
      </c>
      <c r="AP2429" s="32">
        <v>69356.5234375</v>
      </c>
      <c r="AQ2429" s="36">
        <v>0.66020854578132837</v>
      </c>
      <c r="AR2429" s="32">
        <f t="shared" si="302"/>
        <v>186213.43604079512</v>
      </c>
      <c r="AS2429" s="32">
        <f t="shared" si="304"/>
        <v>2</v>
      </c>
      <c r="AT2429" s="32">
        <f t="shared" si="305"/>
        <v>1</v>
      </c>
      <c r="AU2429" s="32">
        <f t="shared" si="306"/>
        <v>3</v>
      </c>
      <c r="AV2429" s="32">
        <f t="shared" si="299"/>
        <v>67304.555288461546</v>
      </c>
      <c r="AW2429" s="32">
        <f t="shared" si="300"/>
        <v>0.640675748568863</v>
      </c>
      <c r="AX2429" s="32">
        <f t="shared" si="301"/>
        <v>180704.16278515029</v>
      </c>
      <c r="AY2429" s="26">
        <v>3</v>
      </c>
      <c r="AZ2429" s="26">
        <v>1</v>
      </c>
      <c r="BA2429" s="26">
        <v>12672.99</v>
      </c>
      <c r="BB2429" s="26">
        <v>41.68</v>
      </c>
      <c r="BC2429" s="26">
        <v>181.17</v>
      </c>
      <c r="BD2429" s="26">
        <v>208.91</v>
      </c>
      <c r="BE2429" s="28">
        <v>7.0000000000000007E-2</v>
      </c>
      <c r="BF2429" s="28">
        <v>0.68</v>
      </c>
      <c r="BG2429" s="28">
        <v>0.28000000000000003</v>
      </c>
      <c r="BH2429" s="28">
        <v>-0.04</v>
      </c>
      <c r="BI2429" s="28">
        <v>0.09</v>
      </c>
      <c r="BJ2429" s="28">
        <v>8.09</v>
      </c>
      <c r="BK2429" s="28">
        <v>0.65</v>
      </c>
      <c r="BL2429" s="28">
        <v>2.1</v>
      </c>
      <c r="BM2429" s="28">
        <v>0.1</v>
      </c>
      <c r="BN2429" s="28">
        <v>6.4</v>
      </c>
      <c r="BO2429" s="28">
        <v>0.72</v>
      </c>
      <c r="BP2429" s="28">
        <v>1.1599999999999999</v>
      </c>
      <c r="BQ2429" s="26">
        <v>55.888500000000001</v>
      </c>
      <c r="BR2429" s="26">
        <v>7708.1601559999999</v>
      </c>
      <c r="BS2429" s="31">
        <f t="shared" si="303"/>
        <v>10.598444999999998</v>
      </c>
    </row>
    <row r="2430" spans="1:71">
      <c r="A2430" s="26">
        <v>42123326810000</v>
      </c>
      <c r="B2430" s="26" t="s">
        <v>9282</v>
      </c>
      <c r="C2430" t="s">
        <v>5347</v>
      </c>
      <c r="D2430" s="26" t="s">
        <v>185</v>
      </c>
      <c r="E2430" s="27" t="s">
        <v>186</v>
      </c>
      <c r="F2430" t="s">
        <v>4071</v>
      </c>
      <c r="G2430" t="s">
        <v>67</v>
      </c>
      <c r="H2430" t="s">
        <v>5348</v>
      </c>
      <c r="I2430" t="s">
        <v>5349</v>
      </c>
      <c r="J2430" t="s">
        <v>70</v>
      </c>
      <c r="K2430" t="s">
        <v>9261</v>
      </c>
      <c r="L2430">
        <v>29.267579999999999</v>
      </c>
      <c r="M2430">
        <v>-97.271649999999994</v>
      </c>
      <c r="N2430" s="28">
        <v>2551007.2000000002</v>
      </c>
      <c r="O2430" s="28">
        <v>525547.97</v>
      </c>
      <c r="P2430" s="26">
        <v>271</v>
      </c>
      <c r="Q2430" s="26">
        <v>13282</v>
      </c>
      <c r="R2430" s="26">
        <v>18531</v>
      </c>
      <c r="S2430" s="29" t="s">
        <v>72</v>
      </c>
      <c r="T2430" s="30">
        <v>40927</v>
      </c>
      <c r="U2430" s="30">
        <v>40979</v>
      </c>
      <c r="V2430" s="30">
        <v>41061</v>
      </c>
      <c r="W2430">
        <v>1490</v>
      </c>
      <c r="X2430" s="26">
        <v>5119</v>
      </c>
      <c r="Y2430" s="26">
        <v>7315</v>
      </c>
      <c r="Z2430" s="26">
        <v>7950</v>
      </c>
      <c r="AA2430" s="26" t="s">
        <v>5201</v>
      </c>
      <c r="AB2430" s="31">
        <v>56.599998474121094</v>
      </c>
      <c r="AC2430" s="31">
        <v>0.75999999046325684</v>
      </c>
      <c r="AD2430" s="26">
        <v>10725.694444444445</v>
      </c>
      <c r="AE2430" s="26" t="s">
        <v>72</v>
      </c>
      <c r="AF2430" s="26">
        <v>3145</v>
      </c>
      <c r="AG2430" s="26">
        <v>20766</v>
      </c>
      <c r="AH2430" s="28">
        <v>0.20339199999999999</v>
      </c>
      <c r="AI2430" t="s">
        <v>72</v>
      </c>
      <c r="AJ2430" s="26">
        <v>28841</v>
      </c>
      <c r="AK2430" s="28">
        <v>0.28763699999999998</v>
      </c>
      <c r="AL2430">
        <v>354</v>
      </c>
      <c r="AM2430" s="26">
        <v>28841</v>
      </c>
      <c r="AN2430" s="28">
        <v>0.28763699999999998</v>
      </c>
      <c r="AO2430">
        <v>354</v>
      </c>
      <c r="AP2430" s="32">
        <v>114155.7734375</v>
      </c>
      <c r="AQ2430" s="36">
        <v>1.2243999449598524</v>
      </c>
      <c r="AR2430" s="32">
        <f t="shared" si="302"/>
        <v>330874.56369539385</v>
      </c>
      <c r="AS2430" s="32">
        <f t="shared" si="304"/>
        <v>3</v>
      </c>
      <c r="AT2430" s="32">
        <f t="shared" si="305"/>
        <v>1</v>
      </c>
      <c r="AU2430" s="32">
        <f t="shared" si="306"/>
        <v>4</v>
      </c>
      <c r="AV2430" s="32">
        <f t="shared" si="299"/>
        <v>128004.32497191834</v>
      </c>
      <c r="AW2430" s="32">
        <f t="shared" si="300"/>
        <v>1.3729352772161658</v>
      </c>
      <c r="AX2430" s="32">
        <f t="shared" si="301"/>
        <v>371013.8690391797</v>
      </c>
      <c r="AY2430" s="26">
        <v>3</v>
      </c>
      <c r="AZ2430" s="26">
        <v>1</v>
      </c>
      <c r="BA2430" s="26">
        <v>12803.27</v>
      </c>
      <c r="BB2430" s="26">
        <v>40.659999999999997</v>
      </c>
      <c r="BC2430" s="26">
        <v>182.75</v>
      </c>
      <c r="BD2430" s="26">
        <v>219.25</v>
      </c>
      <c r="BE2430" s="28">
        <v>0.06</v>
      </c>
      <c r="BF2430" s="28">
        <v>0.81</v>
      </c>
      <c r="BG2430" s="28">
        <v>0.27</v>
      </c>
      <c r="BH2430" s="28">
        <v>0</v>
      </c>
      <c r="BI2430" s="28">
        <v>0.09</v>
      </c>
      <c r="BJ2430" s="28">
        <v>8.27</v>
      </c>
      <c r="BK2430" s="28">
        <v>0.65</v>
      </c>
      <c r="BL2430" s="28">
        <v>2.23</v>
      </c>
      <c r="BM2430" s="28">
        <v>0.1</v>
      </c>
      <c r="BN2430" s="28">
        <v>6.54</v>
      </c>
      <c r="BO2430" s="28">
        <v>0.71</v>
      </c>
      <c r="BP2430" s="28">
        <v>1.24</v>
      </c>
      <c r="BQ2430" s="26">
        <v>56.069598999999997</v>
      </c>
      <c r="BR2430" s="26">
        <v>8393.84375</v>
      </c>
      <c r="BS2430" s="31">
        <f t="shared" si="303"/>
        <v>10.690875</v>
      </c>
    </row>
    <row r="2431" spans="1:71">
      <c r="A2431" s="26">
        <v>42127333980100</v>
      </c>
      <c r="B2431" s="26" t="s">
        <v>9281</v>
      </c>
      <c r="C2431" t="s">
        <v>5350</v>
      </c>
      <c r="D2431" s="26" t="s">
        <v>207</v>
      </c>
      <c r="E2431" s="27" t="s">
        <v>196</v>
      </c>
      <c r="F2431" t="s">
        <v>197</v>
      </c>
      <c r="G2431" t="s">
        <v>67</v>
      </c>
      <c r="H2431" t="s">
        <v>4453</v>
      </c>
      <c r="I2431" t="s">
        <v>5351</v>
      </c>
      <c r="J2431" t="s">
        <v>70</v>
      </c>
      <c r="K2431" t="s">
        <v>9261</v>
      </c>
      <c r="L2431">
        <v>28.33258</v>
      </c>
      <c r="M2431">
        <v>-99.716099999999997</v>
      </c>
      <c r="N2431" s="28">
        <v>1769615.11</v>
      </c>
      <c r="O2431" s="28">
        <v>182235.27</v>
      </c>
      <c r="P2431" s="26">
        <v>622.9000244140625</v>
      </c>
      <c r="Q2431" s="26">
        <v>7996</v>
      </c>
      <c r="R2431" s="26">
        <v>11094</v>
      </c>
      <c r="S2431" s="29" t="s">
        <v>72</v>
      </c>
      <c r="T2431" s="30">
        <v>39615</v>
      </c>
      <c r="U2431" s="30">
        <v>39689</v>
      </c>
      <c r="V2431" s="30">
        <v>40057</v>
      </c>
      <c r="W2431">
        <v>0</v>
      </c>
      <c r="X2431" s="26">
        <v>3337</v>
      </c>
      <c r="Y2431" s="26">
        <v>470</v>
      </c>
      <c r="Z2431" s="26">
        <v>896</v>
      </c>
      <c r="AA2431" s="26" t="s">
        <v>5201</v>
      </c>
      <c r="AB2431" s="31">
        <v>48.599998474121094</v>
      </c>
      <c r="AC2431" s="31">
        <v>0.8399999737739563</v>
      </c>
      <c r="AD2431" s="26">
        <v>6534.0440324449592</v>
      </c>
      <c r="AE2431" s="26" t="s">
        <v>72</v>
      </c>
      <c r="AF2431" s="26">
        <v>368</v>
      </c>
      <c r="AG2431" s="26">
        <v>5182</v>
      </c>
      <c r="AH2431" s="28">
        <v>3.1092000000000002E-2</v>
      </c>
      <c r="AI2431">
        <v>73</v>
      </c>
      <c r="AJ2431" s="26">
        <v>5791</v>
      </c>
      <c r="AK2431" s="28">
        <v>4.0707E-2</v>
      </c>
      <c r="AL2431">
        <v>82</v>
      </c>
      <c r="AM2431" s="26">
        <v>13656</v>
      </c>
      <c r="AN2431" s="28">
        <v>9.2541999999999999E-2</v>
      </c>
      <c r="AO2431">
        <v>493</v>
      </c>
      <c r="AP2431" s="32">
        <v>49666.75390625</v>
      </c>
      <c r="AQ2431" s="36">
        <v>0.32452475697204519</v>
      </c>
      <c r="AR2431" s="32">
        <f t="shared" si="302"/>
        <v>107107.63589030199</v>
      </c>
      <c r="AS2431" s="32">
        <f t="shared" si="304"/>
        <v>1</v>
      </c>
      <c r="AT2431" s="32">
        <f t="shared" si="305"/>
        <v>1</v>
      </c>
      <c r="AU2431" s="32">
        <f t="shared" si="306"/>
        <v>2</v>
      </c>
      <c r="AV2431" s="32">
        <f t="shared" si="299"/>
        <v>85432.174834244841</v>
      </c>
      <c r="AW2431" s="32">
        <f t="shared" si="300"/>
        <v>0.55821759215449185</v>
      </c>
      <c r="AX2431" s="32">
        <f t="shared" si="301"/>
        <v>184236.68864558986</v>
      </c>
      <c r="AY2431" s="26">
        <v>3</v>
      </c>
      <c r="AZ2431" s="26">
        <v>1</v>
      </c>
      <c r="BA2431" s="26">
        <v>7014.6</v>
      </c>
      <c r="BB2431" s="26">
        <v>232.91</v>
      </c>
      <c r="BC2431" s="26">
        <v>127.02</v>
      </c>
      <c r="BD2431" s="26">
        <v>359.94</v>
      </c>
      <c r="BE2431" s="28">
        <v>0.08</v>
      </c>
      <c r="BF2431" s="28">
        <v>4.3499999999999996</v>
      </c>
      <c r="BG2431" s="28">
        <v>0.71</v>
      </c>
      <c r="BH2431" s="28">
        <v>0.23</v>
      </c>
      <c r="BI2431" s="28">
        <v>0.11</v>
      </c>
      <c r="BJ2431" s="28">
        <v>8.06</v>
      </c>
      <c r="BK2431" s="28">
        <v>0.8</v>
      </c>
      <c r="BL2431" s="28">
        <v>2.6</v>
      </c>
      <c r="BM2431" s="28">
        <v>0.08</v>
      </c>
      <c r="BN2431" s="28">
        <v>5.84</v>
      </c>
      <c r="BO2431" s="28">
        <v>0.72</v>
      </c>
      <c r="BP2431" s="28">
        <v>1.1200000000000001</v>
      </c>
      <c r="BQ2431" s="26">
        <v>52.444301000000003</v>
      </c>
      <c r="BR2431" s="26">
        <v>5048.3549800000001</v>
      </c>
      <c r="BS2431" s="31">
        <f t="shared" si="303"/>
        <v>11.177760000000001</v>
      </c>
    </row>
    <row r="2432" spans="1:71">
      <c r="A2432" s="26">
        <v>42127334110100</v>
      </c>
      <c r="B2432" s="26" t="s">
        <v>9283</v>
      </c>
      <c r="C2432" t="s">
        <v>4098</v>
      </c>
      <c r="D2432" s="26" t="s">
        <v>207</v>
      </c>
      <c r="E2432" s="27" t="s">
        <v>196</v>
      </c>
      <c r="F2432" t="s">
        <v>197</v>
      </c>
      <c r="G2432" t="s">
        <v>67</v>
      </c>
      <c r="H2432" t="s">
        <v>4099</v>
      </c>
      <c r="I2432" t="s">
        <v>4100</v>
      </c>
      <c r="J2432" t="s">
        <v>4101</v>
      </c>
      <c r="K2432" t="s">
        <v>9261</v>
      </c>
      <c r="L2432">
        <v>28.24924</v>
      </c>
      <c r="M2432">
        <v>-100.05092999999999</v>
      </c>
      <c r="N2432" s="28">
        <v>1661623.19</v>
      </c>
      <c r="O2432" s="28">
        <v>152748.56</v>
      </c>
      <c r="P2432" s="26">
        <v>736.4000244140625</v>
      </c>
      <c r="Q2432" s="26">
        <v>6271</v>
      </c>
      <c r="R2432" s="26">
        <v>9513</v>
      </c>
      <c r="S2432" s="29" t="s">
        <v>72</v>
      </c>
      <c r="T2432" s="30">
        <v>39648</v>
      </c>
      <c r="U2432" s="30">
        <v>39730</v>
      </c>
      <c r="V2432" s="30">
        <v>40057</v>
      </c>
      <c r="W2432">
        <v>26465</v>
      </c>
      <c r="X2432" s="26">
        <v>5740</v>
      </c>
      <c r="Y2432" s="26">
        <v>764</v>
      </c>
      <c r="Z2432" s="26">
        <v>1123</v>
      </c>
      <c r="AA2432" s="26" t="s">
        <v>5201</v>
      </c>
      <c r="AB2432" s="31">
        <v>47.5</v>
      </c>
      <c r="AC2432" s="31">
        <v>0.79000002145767212</v>
      </c>
      <c r="AD2432" s="26">
        <v>3053.7984338452152</v>
      </c>
      <c r="AE2432" s="26" t="s">
        <v>72</v>
      </c>
      <c r="AF2432" s="26">
        <v>192</v>
      </c>
      <c r="AG2432" s="26">
        <v>5023</v>
      </c>
      <c r="AH2432" s="28">
        <v>2.5572000000000001E-2</v>
      </c>
      <c r="AI2432">
        <v>266</v>
      </c>
      <c r="AJ2432" s="26">
        <v>8994</v>
      </c>
      <c r="AK2432" s="28">
        <v>4.9453999999999998E-2</v>
      </c>
      <c r="AL2432">
        <v>515</v>
      </c>
      <c r="AM2432" s="26">
        <v>13860</v>
      </c>
      <c r="AN2432" s="28">
        <v>8.2411999999999999E-2</v>
      </c>
      <c r="AO2432">
        <v>515</v>
      </c>
      <c r="AP2432" s="32">
        <v>46593.1953125</v>
      </c>
      <c r="AQ2432" s="36">
        <v>0.14228622687315673</v>
      </c>
      <c r="AR2432" s="32">
        <f t="shared" si="302"/>
        <v>71777.857469048744</v>
      </c>
      <c r="AS2432" s="32">
        <f t="shared" si="304"/>
        <v>1</v>
      </c>
      <c r="AT2432" s="32">
        <f t="shared" si="305"/>
        <v>1</v>
      </c>
      <c r="AU2432" s="32">
        <f t="shared" si="306"/>
        <v>1</v>
      </c>
      <c r="AV2432" s="32">
        <f t="shared" si="299"/>
        <v>46593.195312499993</v>
      </c>
      <c r="AW2432" s="32">
        <f t="shared" si="300"/>
        <v>0.14228622687315673</v>
      </c>
      <c r="AX2432" s="32">
        <f t="shared" si="301"/>
        <v>71777.857469048744</v>
      </c>
      <c r="AY2432" s="26">
        <v>3</v>
      </c>
      <c r="AZ2432" s="26">
        <v>1</v>
      </c>
      <c r="BA2432" s="26">
        <v>5175</v>
      </c>
      <c r="BB2432" s="26">
        <v>191</v>
      </c>
      <c r="BC2432" s="26">
        <v>188</v>
      </c>
      <c r="BD2432" s="26">
        <v>379</v>
      </c>
      <c r="BE2432" s="28">
        <v>0.04</v>
      </c>
      <c r="BF2432" s="28">
        <v>1.63</v>
      </c>
      <c r="BG2432" s="28">
        <v>0.53</v>
      </c>
      <c r="BH2432" s="28">
        <v>-2.65</v>
      </c>
      <c r="BI2432" s="28">
        <v>0.08</v>
      </c>
      <c r="BJ2432" s="28">
        <v>7.78</v>
      </c>
      <c r="BK2432" s="28">
        <v>0.74</v>
      </c>
      <c r="BL2432" s="28">
        <v>40.869999999999997</v>
      </c>
      <c r="BM2432" s="28">
        <v>0.06</v>
      </c>
      <c r="BN2432" s="28">
        <v>4.51</v>
      </c>
      <c r="BO2432" s="28">
        <v>0.66</v>
      </c>
      <c r="BP2432" s="28">
        <v>-7.0000000000000007E-2</v>
      </c>
      <c r="BQ2432" s="26">
        <v>50.551299999999998</v>
      </c>
      <c r="BR2432" s="26">
        <v>3324.7607419999999</v>
      </c>
      <c r="BS2432" s="31">
        <f t="shared" si="303"/>
        <v>11.1296</v>
      </c>
    </row>
    <row r="2433" spans="1:71">
      <c r="A2433" s="26">
        <v>42127334210100</v>
      </c>
      <c r="B2433" s="26" t="s">
        <v>9281</v>
      </c>
      <c r="C2433" t="s">
        <v>5352</v>
      </c>
      <c r="D2433" s="26" t="s">
        <v>207</v>
      </c>
      <c r="E2433" s="27" t="s">
        <v>196</v>
      </c>
      <c r="F2433" t="s">
        <v>197</v>
      </c>
      <c r="G2433" t="s">
        <v>67</v>
      </c>
      <c r="H2433" t="s">
        <v>5353</v>
      </c>
      <c r="I2433" t="s">
        <v>5354</v>
      </c>
      <c r="J2433" t="s">
        <v>70</v>
      </c>
      <c r="K2433" t="s">
        <v>9261</v>
      </c>
      <c r="L2433">
        <v>28.299779999999998</v>
      </c>
      <c r="M2433">
        <v>-99.872900000000001</v>
      </c>
      <c r="N2433" s="28">
        <v>1719080.99</v>
      </c>
      <c r="O2433" s="28">
        <v>170652.55</v>
      </c>
      <c r="P2433" s="26">
        <v>678.0999755859375</v>
      </c>
      <c r="Q2433" s="26">
        <v>7388</v>
      </c>
      <c r="R2433" s="26">
        <v>10664</v>
      </c>
      <c r="S2433" s="29" t="s">
        <v>72</v>
      </c>
      <c r="T2433" s="30">
        <v>39801</v>
      </c>
      <c r="U2433" s="30">
        <v>39857</v>
      </c>
      <c r="V2433" s="30">
        <v>39965</v>
      </c>
      <c r="W2433">
        <v>0</v>
      </c>
      <c r="X2433" s="26">
        <v>3014</v>
      </c>
      <c r="Y2433" s="26">
        <v>200</v>
      </c>
      <c r="Z2433" s="26">
        <v>1190</v>
      </c>
      <c r="AA2433" s="26" t="s">
        <v>5201</v>
      </c>
      <c r="AB2433" s="31">
        <v>55.5</v>
      </c>
      <c r="AC2433" s="31">
        <v>0.79000002145767212</v>
      </c>
      <c r="AD2433" s="26">
        <v>7993.2955504642468</v>
      </c>
      <c r="AE2433" s="26" t="s">
        <v>72</v>
      </c>
      <c r="AF2433" s="26">
        <v>514</v>
      </c>
      <c r="AG2433" s="26">
        <v>8500</v>
      </c>
      <c r="AH2433" s="28">
        <v>7.3486999999999997E-2</v>
      </c>
      <c r="AI2433">
        <v>2144</v>
      </c>
      <c r="AJ2433" s="26">
        <v>15043</v>
      </c>
      <c r="AK2433" s="28">
        <v>0.12968499999999999</v>
      </c>
      <c r="AL2433">
        <v>2900</v>
      </c>
      <c r="AM2433" s="26">
        <v>27184</v>
      </c>
      <c r="AN2433" s="28">
        <v>0.231151</v>
      </c>
      <c r="AO2433">
        <v>3202</v>
      </c>
      <c r="AP2433" s="32">
        <v>67898.25</v>
      </c>
      <c r="AQ2433" s="36">
        <v>0.54273077960930904</v>
      </c>
      <c r="AR2433" s="32">
        <f t="shared" si="302"/>
        <v>163961.59799084772</v>
      </c>
      <c r="AS2433" s="32">
        <f t="shared" si="304"/>
        <v>2</v>
      </c>
      <c r="AT2433" s="32">
        <f t="shared" si="305"/>
        <v>1</v>
      </c>
      <c r="AU2433" s="32">
        <f t="shared" si="306"/>
        <v>2</v>
      </c>
      <c r="AV2433" s="32">
        <f t="shared" si="299"/>
        <v>129308.54512276045</v>
      </c>
      <c r="AW2433" s="32">
        <f t="shared" si="300"/>
        <v>1.0336014183667663</v>
      </c>
      <c r="AX2433" s="32">
        <f t="shared" si="301"/>
        <v>312255.99617367814</v>
      </c>
      <c r="AY2433" s="26">
        <v>3</v>
      </c>
      <c r="AZ2433" s="26">
        <v>1</v>
      </c>
      <c r="BA2433" s="26">
        <v>6331.86</v>
      </c>
      <c r="BB2433" s="26">
        <v>203.24</v>
      </c>
      <c r="BC2433" s="26">
        <v>203.99</v>
      </c>
      <c r="BD2433" s="26">
        <v>404.34</v>
      </c>
      <c r="BE2433" s="28">
        <v>7.0000000000000007E-2</v>
      </c>
      <c r="BF2433" s="28">
        <v>3.11</v>
      </c>
      <c r="BG2433" s="28">
        <v>0.65</v>
      </c>
      <c r="BH2433" s="28">
        <v>1.57</v>
      </c>
      <c r="BI2433" s="28">
        <v>0.1</v>
      </c>
      <c r="BJ2433" s="28">
        <v>8.17</v>
      </c>
      <c r="BK2433" s="28">
        <v>0.77</v>
      </c>
      <c r="BL2433" s="28">
        <v>17.96</v>
      </c>
      <c r="BM2433" s="28">
        <v>0.08</v>
      </c>
      <c r="BN2433" s="28">
        <v>5.4</v>
      </c>
      <c r="BO2433" s="28">
        <v>0.69</v>
      </c>
      <c r="BP2433" s="28">
        <v>0.99</v>
      </c>
      <c r="BQ2433" s="26">
        <v>55.6175</v>
      </c>
      <c r="BR2433" s="26">
        <v>6102.5024409999996</v>
      </c>
      <c r="BS2433" s="31">
        <f t="shared" si="303"/>
        <v>15.707230000000003</v>
      </c>
    </row>
    <row r="2434" spans="1:71">
      <c r="A2434" s="26">
        <v>42127335920000</v>
      </c>
      <c r="B2434" s="26" t="s">
        <v>9284</v>
      </c>
      <c r="C2434" t="s">
        <v>5355</v>
      </c>
      <c r="D2434" s="26" t="s">
        <v>207</v>
      </c>
      <c r="E2434" s="27" t="s">
        <v>196</v>
      </c>
      <c r="F2434" t="s">
        <v>197</v>
      </c>
      <c r="G2434" t="s">
        <v>67</v>
      </c>
      <c r="H2434" t="s">
        <v>4099</v>
      </c>
      <c r="I2434" t="s">
        <v>5356</v>
      </c>
      <c r="J2434" t="s">
        <v>5357</v>
      </c>
      <c r="K2434" t="s">
        <v>9261</v>
      </c>
      <c r="L2434">
        <v>28.346679999999999</v>
      </c>
      <c r="M2434">
        <v>-100.09054</v>
      </c>
      <c r="N2434" s="28">
        <v>1649200.34</v>
      </c>
      <c r="O2434" s="28">
        <v>188292.11</v>
      </c>
      <c r="P2434" s="26">
        <v>733.5</v>
      </c>
      <c r="Q2434" s="26">
        <v>5710</v>
      </c>
      <c r="R2434" s="26">
        <v>8894</v>
      </c>
      <c r="S2434" s="29" t="s">
        <v>72</v>
      </c>
      <c r="T2434" s="30">
        <v>39959</v>
      </c>
      <c r="U2434" s="30">
        <v>40078</v>
      </c>
      <c r="V2434" s="30">
        <v>40057</v>
      </c>
      <c r="W2434">
        <v>979.9000244140625</v>
      </c>
      <c r="X2434" s="26">
        <v>5740</v>
      </c>
      <c r="Y2434" s="26">
        <v>84</v>
      </c>
      <c r="Z2434" s="26">
        <v>808</v>
      </c>
      <c r="AA2434" s="26" t="s">
        <v>5201</v>
      </c>
      <c r="AB2434" s="31">
        <v>45.099998474121094</v>
      </c>
      <c r="AC2434" s="31">
        <v>0.76999998092651367</v>
      </c>
      <c r="AD2434" s="26">
        <v>4400.2948765204574</v>
      </c>
      <c r="AE2434" s="26" t="s">
        <v>72</v>
      </c>
      <c r="AF2434" s="26" t="s">
        <v>72</v>
      </c>
      <c r="AG2434" s="26">
        <v>9356</v>
      </c>
      <c r="AH2434" s="28">
        <v>3.0408000000000001E-2</v>
      </c>
      <c r="AI2434">
        <v>0</v>
      </c>
      <c r="AJ2434" s="26">
        <v>12931</v>
      </c>
      <c r="AK2434" s="28">
        <v>4.1874000000000001E-2</v>
      </c>
      <c r="AL2434">
        <v>546</v>
      </c>
      <c r="AM2434" s="26">
        <v>15536</v>
      </c>
      <c r="AN2434" s="28">
        <v>5.4815999999999997E-2</v>
      </c>
      <c r="AO2434">
        <v>1270</v>
      </c>
      <c r="AP2434" s="32">
        <v>18006.6796875</v>
      </c>
      <c r="AQ2434" s="36">
        <v>7.9234700372051242E-2</v>
      </c>
      <c r="AR2434" s="32">
        <f t="shared" si="302"/>
        <v>32031.221653353066</v>
      </c>
      <c r="AS2434" s="32">
        <f t="shared" si="304"/>
        <v>1</v>
      </c>
      <c r="AT2434" s="32">
        <f t="shared" si="305"/>
        <v>1</v>
      </c>
      <c r="AU2434" s="32">
        <f t="shared" si="306"/>
        <v>1</v>
      </c>
      <c r="AV2434" s="32">
        <f t="shared" si="299"/>
        <v>18006.6796875</v>
      </c>
      <c r="AW2434" s="32">
        <f t="shared" si="300"/>
        <v>7.9234700372051242E-2</v>
      </c>
      <c r="AX2434" s="32">
        <f t="shared" si="301"/>
        <v>32031.221653353066</v>
      </c>
      <c r="AY2434" s="26">
        <v>3</v>
      </c>
      <c r="AZ2434" s="26">
        <v>1</v>
      </c>
      <c r="BA2434" s="26">
        <v>4739.28</v>
      </c>
      <c r="BB2434" s="26">
        <v>224.29</v>
      </c>
      <c r="BC2434" s="26">
        <v>194.01</v>
      </c>
      <c r="BD2434" s="26">
        <v>418.26</v>
      </c>
      <c r="BE2434" s="28">
        <v>0.04</v>
      </c>
      <c r="BF2434" s="28">
        <v>1.53</v>
      </c>
      <c r="BG2434" s="28">
        <v>0.56000000000000005</v>
      </c>
      <c r="BH2434" s="28">
        <v>-2.02</v>
      </c>
      <c r="BI2434" s="28">
        <v>7.0000000000000007E-2</v>
      </c>
      <c r="BJ2434" s="28">
        <v>6.98</v>
      </c>
      <c r="BK2434" s="28">
        <v>0.76</v>
      </c>
      <c r="BL2434" s="28">
        <v>15.11</v>
      </c>
      <c r="BM2434" s="28">
        <v>0.06</v>
      </c>
      <c r="BN2434" s="28">
        <v>4.0599999999999996</v>
      </c>
      <c r="BO2434" s="28">
        <v>0.68</v>
      </c>
      <c r="BP2434" s="28">
        <v>2.35</v>
      </c>
      <c r="BQ2434" s="26">
        <v>44.821201000000002</v>
      </c>
      <c r="BR2434" s="26">
        <v>5667.2431640000004</v>
      </c>
      <c r="BS2434" s="31">
        <f t="shared" si="303"/>
        <v>10.321332</v>
      </c>
    </row>
    <row r="2435" spans="1:71">
      <c r="A2435" s="26">
        <v>42127336120000</v>
      </c>
      <c r="B2435" s="26" t="s">
        <v>9281</v>
      </c>
      <c r="C2435" t="s">
        <v>5358</v>
      </c>
      <c r="D2435" s="26" t="s">
        <v>207</v>
      </c>
      <c r="E2435" s="27" t="s">
        <v>196</v>
      </c>
      <c r="F2435" t="s">
        <v>197</v>
      </c>
      <c r="G2435" t="s">
        <v>67</v>
      </c>
      <c r="H2435" t="s">
        <v>4453</v>
      </c>
      <c r="I2435" t="s">
        <v>5359</v>
      </c>
      <c r="J2435" t="s">
        <v>76</v>
      </c>
      <c r="K2435" t="s">
        <v>9261</v>
      </c>
      <c r="L2435">
        <v>28.342479999999998</v>
      </c>
      <c r="M2435">
        <v>-99.729879999999994</v>
      </c>
      <c r="N2435" s="28">
        <v>1765204.31</v>
      </c>
      <c r="O2435" s="28">
        <v>185862.14</v>
      </c>
      <c r="P2435" s="26">
        <v>648.5</v>
      </c>
      <c r="Q2435" s="26">
        <v>7969</v>
      </c>
      <c r="R2435" s="26">
        <v>11325</v>
      </c>
      <c r="S2435" s="29" t="s">
        <v>72</v>
      </c>
      <c r="T2435" s="30">
        <v>39925</v>
      </c>
      <c r="U2435" s="30">
        <v>40056</v>
      </c>
      <c r="V2435" s="30">
        <v>39934</v>
      </c>
      <c r="W2435">
        <v>1751040</v>
      </c>
      <c r="X2435" s="26">
        <v>3620</v>
      </c>
      <c r="Y2435" s="26">
        <v>1052</v>
      </c>
      <c r="Z2435" s="26">
        <v>1380</v>
      </c>
      <c r="AA2435" s="26" t="s">
        <v>5201</v>
      </c>
      <c r="AB2435" s="31">
        <v>51.200000762939453</v>
      </c>
      <c r="AC2435" s="31">
        <v>0.79000002145767212</v>
      </c>
      <c r="AD2435" s="26">
        <v>5774.9207697585516</v>
      </c>
      <c r="AE2435" s="26" t="s">
        <v>72</v>
      </c>
      <c r="AF2435" s="26">
        <v>1034</v>
      </c>
      <c r="AG2435" s="26">
        <v>27996</v>
      </c>
      <c r="AH2435" s="28">
        <v>0.169324</v>
      </c>
      <c r="AI2435">
        <v>4714</v>
      </c>
      <c r="AJ2435" s="26">
        <v>52868</v>
      </c>
      <c r="AK2435" s="28">
        <v>0.30107400000000001</v>
      </c>
      <c r="AL2435">
        <v>8855</v>
      </c>
      <c r="AM2435" s="26">
        <v>99248</v>
      </c>
      <c r="AN2435" s="28">
        <v>0.53339099999999995</v>
      </c>
      <c r="AO2435">
        <v>10993</v>
      </c>
      <c r="AP2435" s="32">
        <v>123359.046875</v>
      </c>
      <c r="AQ2435" s="36">
        <v>0.71238872193605629</v>
      </c>
      <c r="AR2435" s="32">
        <f t="shared" si="302"/>
        <v>249451.85065768196</v>
      </c>
      <c r="AS2435" s="32">
        <f t="shared" si="304"/>
        <v>3</v>
      </c>
      <c r="AT2435" s="32">
        <f t="shared" si="305"/>
        <v>1</v>
      </c>
      <c r="AU2435" s="32">
        <f t="shared" si="306"/>
        <v>3</v>
      </c>
      <c r="AV2435" s="32">
        <f t="shared" si="299"/>
        <v>195602.46659185083</v>
      </c>
      <c r="AW2435" s="32">
        <f t="shared" si="300"/>
        <v>1.1295887469372825</v>
      </c>
      <c r="AX2435" s="32">
        <f t="shared" si="301"/>
        <v>395539.67479974986</v>
      </c>
      <c r="AY2435" s="26">
        <v>3</v>
      </c>
      <c r="AZ2435" s="26">
        <v>1</v>
      </c>
      <c r="BA2435" s="26">
        <v>6879.18</v>
      </c>
      <c r="BB2435" s="26">
        <v>248.57</v>
      </c>
      <c r="BC2435" s="26">
        <v>118.13</v>
      </c>
      <c r="BD2435" s="26">
        <v>365.97</v>
      </c>
      <c r="BE2435" s="28">
        <v>0.08</v>
      </c>
      <c r="BF2435" s="28">
        <v>4.24</v>
      </c>
      <c r="BG2435" s="28">
        <v>0.71</v>
      </c>
      <c r="BH2435" s="28">
        <v>1.04</v>
      </c>
      <c r="BI2435" s="28">
        <v>0.11</v>
      </c>
      <c r="BJ2435" s="28">
        <v>7.94</v>
      </c>
      <c r="BK2435" s="28">
        <v>0.8</v>
      </c>
      <c r="BL2435" s="28">
        <v>1.87</v>
      </c>
      <c r="BM2435" s="28">
        <v>0.08</v>
      </c>
      <c r="BN2435" s="28">
        <v>5.75</v>
      </c>
      <c r="BO2435" s="28">
        <v>0.73</v>
      </c>
      <c r="BP2435" s="28">
        <v>1.25</v>
      </c>
      <c r="BQ2435" s="26">
        <v>56.179198999999997</v>
      </c>
      <c r="BR2435" s="26">
        <v>4946.9296869999998</v>
      </c>
      <c r="BS2435" s="31">
        <f t="shared" si="303"/>
        <v>10.395440000000001</v>
      </c>
    </row>
    <row r="2436" spans="1:71">
      <c r="A2436" s="26">
        <v>42127336130000</v>
      </c>
      <c r="B2436" s="26" t="s">
        <v>9284</v>
      </c>
      <c r="C2436" t="s">
        <v>5360</v>
      </c>
      <c r="D2436" s="26" t="s">
        <v>223</v>
      </c>
      <c r="E2436" s="27" t="s">
        <v>196</v>
      </c>
      <c r="F2436" t="s">
        <v>197</v>
      </c>
      <c r="G2436" t="s">
        <v>67</v>
      </c>
      <c r="H2436" t="s">
        <v>5361</v>
      </c>
      <c r="I2436" t="s">
        <v>5362</v>
      </c>
      <c r="J2436" t="s">
        <v>70</v>
      </c>
      <c r="K2436" t="s">
        <v>9261</v>
      </c>
      <c r="L2436">
        <v>28.617619999999999</v>
      </c>
      <c r="M2436">
        <v>-99.444360000000003</v>
      </c>
      <c r="N2436" s="28">
        <v>1857432.98</v>
      </c>
      <c r="O2436" s="28">
        <v>285436.39</v>
      </c>
      <c r="P2436" s="26">
        <v>581</v>
      </c>
      <c r="Q2436" s="26">
        <v>7292</v>
      </c>
      <c r="R2436" s="26">
        <v>11405</v>
      </c>
      <c r="S2436" s="29" t="s">
        <v>72</v>
      </c>
      <c r="T2436" s="30">
        <v>39937</v>
      </c>
      <c r="U2436" s="30">
        <v>40253</v>
      </c>
      <c r="V2436" s="30">
        <v>40391</v>
      </c>
      <c r="W2436">
        <v>5287769</v>
      </c>
      <c r="X2436" s="26">
        <v>4408</v>
      </c>
      <c r="Y2436" s="26" t="s">
        <v>72</v>
      </c>
      <c r="Z2436" s="26" t="s">
        <v>72</v>
      </c>
      <c r="AA2436" s="26" t="s">
        <v>5201</v>
      </c>
      <c r="AB2436" s="31" t="s">
        <v>72</v>
      </c>
      <c r="AC2436" s="31" t="s">
        <v>72</v>
      </c>
      <c r="AD2436" s="26">
        <v>5081.4102236094768</v>
      </c>
      <c r="AE2436" s="26">
        <v>288</v>
      </c>
      <c r="AF2436" s="26" t="s">
        <v>72</v>
      </c>
      <c r="AG2436" s="26">
        <v>12551</v>
      </c>
      <c r="AH2436" s="28">
        <v>5.2634E-2</v>
      </c>
      <c r="AI2436">
        <v>46019</v>
      </c>
      <c r="AJ2436" s="26">
        <v>20677</v>
      </c>
      <c r="AK2436" s="28">
        <v>0.101298</v>
      </c>
      <c r="AL2436">
        <v>75815</v>
      </c>
      <c r="AM2436" s="26">
        <v>31334</v>
      </c>
      <c r="AN2436" s="28">
        <v>0.16264899999999999</v>
      </c>
      <c r="AO2436">
        <v>114893</v>
      </c>
      <c r="AP2436" s="32">
        <v>50131.08984375</v>
      </c>
      <c r="AQ2436" s="36">
        <v>0.25473663245271649</v>
      </c>
      <c r="AR2436" s="32">
        <f t="shared" si="302"/>
        <v>95219.473787880823</v>
      </c>
      <c r="AS2436" s="32">
        <f t="shared" si="304"/>
        <v>2</v>
      </c>
      <c r="AT2436" s="32">
        <f t="shared" si="305"/>
        <v>1</v>
      </c>
      <c r="AU2436" s="32">
        <f t="shared" si="306"/>
        <v>1</v>
      </c>
      <c r="AV2436" s="32">
        <f t="shared" ref="AV2436:AV2499" si="307">AP2436/X2436*5740</f>
        <v>65279.595213957582</v>
      </c>
      <c r="AW2436" s="32">
        <f t="shared" ref="AW2436:AW2499" si="308">AQ2436/X2436*5740</f>
        <v>0.33171240251329237</v>
      </c>
      <c r="AX2436" s="32">
        <f t="shared" ref="AX2436:AX2499" si="309">AR2436/X2436*5740</f>
        <v>123992.69045881032</v>
      </c>
      <c r="AY2436" s="26">
        <v>3</v>
      </c>
      <c r="AZ2436" s="26">
        <v>1</v>
      </c>
      <c r="BA2436" s="26">
        <v>6507.5</v>
      </c>
      <c r="BB2436" s="26">
        <v>136.11000000000001</v>
      </c>
      <c r="BC2436" s="26">
        <v>126.48</v>
      </c>
      <c r="BD2436" s="26">
        <v>265.73</v>
      </c>
      <c r="BE2436" s="28">
        <v>0.03</v>
      </c>
      <c r="BF2436" s="28">
        <v>4.3499999999999996</v>
      </c>
      <c r="BG2436" s="28">
        <v>0.28000000000000003</v>
      </c>
      <c r="BH2436" s="28">
        <v>-84.77</v>
      </c>
      <c r="BI2436" s="28">
        <v>7.0000000000000007E-2</v>
      </c>
      <c r="BJ2436" s="28">
        <v>7.84</v>
      </c>
      <c r="BK2436" s="28">
        <v>0.53</v>
      </c>
      <c r="BL2436" s="28">
        <v>-20.38</v>
      </c>
      <c r="BM2436" s="28">
        <v>0.08</v>
      </c>
      <c r="BN2436" s="28">
        <v>6.65</v>
      </c>
      <c r="BO2436" s="28">
        <v>0.76</v>
      </c>
      <c r="BP2436" s="28">
        <v>-2.79</v>
      </c>
      <c r="BQ2436" s="26">
        <v>35.982199999999999</v>
      </c>
      <c r="BR2436" s="26">
        <v>2629.3059079999998</v>
      </c>
      <c r="BS2436" s="31">
        <f t="shared" si="303"/>
        <v>4.6924080000000012</v>
      </c>
    </row>
    <row r="2437" spans="1:71">
      <c r="A2437" s="26">
        <v>42127336150000</v>
      </c>
      <c r="B2437" s="26" t="s">
        <v>9281</v>
      </c>
      <c r="C2437" t="s">
        <v>5363</v>
      </c>
      <c r="D2437" s="26" t="s">
        <v>207</v>
      </c>
      <c r="E2437" s="27" t="s">
        <v>196</v>
      </c>
      <c r="F2437" t="s">
        <v>197</v>
      </c>
      <c r="G2437" t="s">
        <v>67</v>
      </c>
      <c r="H2437" t="s">
        <v>5353</v>
      </c>
      <c r="I2437" t="s">
        <v>5364</v>
      </c>
      <c r="J2437" t="s">
        <v>76</v>
      </c>
      <c r="K2437" t="s">
        <v>9261</v>
      </c>
      <c r="L2437">
        <v>28.29223</v>
      </c>
      <c r="M2437">
        <v>-99.859570000000005</v>
      </c>
      <c r="N2437" s="28">
        <v>1723350.64</v>
      </c>
      <c r="O2437" s="28">
        <v>167875.74</v>
      </c>
      <c r="P2437" s="26">
        <v>670</v>
      </c>
      <c r="Q2437" s="26">
        <v>7486</v>
      </c>
      <c r="R2437" s="26">
        <v>10850</v>
      </c>
      <c r="S2437" s="29" t="s">
        <v>72</v>
      </c>
      <c r="T2437" s="30">
        <v>39952</v>
      </c>
      <c r="U2437" s="30">
        <v>40005</v>
      </c>
      <c r="V2437" s="30">
        <v>39995</v>
      </c>
      <c r="W2437">
        <v>1355910</v>
      </c>
      <c r="X2437" s="26">
        <v>3420</v>
      </c>
      <c r="Y2437" s="26">
        <v>515</v>
      </c>
      <c r="Z2437" s="26">
        <v>3740</v>
      </c>
      <c r="AA2437" s="26" t="s">
        <v>5201</v>
      </c>
      <c r="AB2437" s="31">
        <v>52.5</v>
      </c>
      <c r="AC2437" s="31">
        <v>0.81000000238418579</v>
      </c>
      <c r="AD2437" s="26">
        <v>6470.3962157196192</v>
      </c>
      <c r="AE2437" s="26" t="s">
        <v>72</v>
      </c>
      <c r="AF2437" s="26">
        <v>830</v>
      </c>
      <c r="AG2437" s="26">
        <v>15678</v>
      </c>
      <c r="AH2437" s="28">
        <v>8.4977999999999998E-2</v>
      </c>
      <c r="AI2437">
        <v>36040</v>
      </c>
      <c r="AJ2437" s="26">
        <v>22822</v>
      </c>
      <c r="AK2437" s="28">
        <v>0.145903</v>
      </c>
      <c r="AL2437">
        <v>45185</v>
      </c>
      <c r="AM2437" s="26">
        <v>32284</v>
      </c>
      <c r="AN2437" s="28">
        <v>0.20761099999999999</v>
      </c>
      <c r="AO2437">
        <v>47422</v>
      </c>
      <c r="AP2437" s="32">
        <v>53385.08203125</v>
      </c>
      <c r="AQ2437" s="36">
        <v>0.34542263275088142</v>
      </c>
      <c r="AR2437" s="32">
        <f t="shared" ref="AR2437:AR2500" si="310">AP2437+(AQ2437*1000*177)</f>
        <v>114524.88802815601</v>
      </c>
      <c r="AS2437" s="32">
        <f t="shared" si="304"/>
        <v>2</v>
      </c>
      <c r="AT2437" s="32">
        <f t="shared" si="305"/>
        <v>1</v>
      </c>
      <c r="AU2437" s="32">
        <f t="shared" si="306"/>
        <v>2</v>
      </c>
      <c r="AV2437" s="32">
        <f t="shared" si="307"/>
        <v>89599.523643092107</v>
      </c>
      <c r="AW2437" s="32">
        <f t="shared" si="308"/>
        <v>0.57974441871054361</v>
      </c>
      <c r="AX2437" s="32">
        <f t="shared" si="309"/>
        <v>192214.28575485834</v>
      </c>
      <c r="AY2437" s="26">
        <v>3</v>
      </c>
      <c r="AZ2437" s="26">
        <v>1</v>
      </c>
      <c r="BA2437" s="26">
        <v>6472.45</v>
      </c>
      <c r="BB2437" s="26">
        <v>210.87</v>
      </c>
      <c r="BC2437" s="26">
        <v>192.73</v>
      </c>
      <c r="BD2437" s="26">
        <v>400.24</v>
      </c>
      <c r="BE2437" s="28">
        <v>7.0000000000000007E-2</v>
      </c>
      <c r="BF2437" s="28">
        <v>3.22</v>
      </c>
      <c r="BG2437" s="28">
        <v>0.66</v>
      </c>
      <c r="BH2437" s="28">
        <v>1.46</v>
      </c>
      <c r="BI2437" s="28">
        <v>0.1</v>
      </c>
      <c r="BJ2437" s="28">
        <v>8.24</v>
      </c>
      <c r="BK2437" s="28">
        <v>0.77</v>
      </c>
      <c r="BL2437" s="28">
        <v>18.850000000000001</v>
      </c>
      <c r="BM2437" s="28">
        <v>0.08</v>
      </c>
      <c r="BN2437" s="28">
        <v>5.47</v>
      </c>
      <c r="BO2437" s="28">
        <v>0.69</v>
      </c>
      <c r="BP2437" s="28">
        <v>0.79</v>
      </c>
      <c r="BQ2437" s="26">
        <v>53.522998000000001</v>
      </c>
      <c r="BR2437" s="26">
        <v>6686.4453119999998</v>
      </c>
      <c r="BS2437" s="31">
        <f t="shared" ref="BS2437:BS2500" si="311">IF(BR2437="","",BI2437*BK2437*BC2437)</f>
        <v>14.840210000000003</v>
      </c>
    </row>
    <row r="2438" spans="1:71">
      <c r="A2438" s="26">
        <v>42127336180000</v>
      </c>
      <c r="B2438" s="26" t="s">
        <v>9285</v>
      </c>
      <c r="C2438" t="s">
        <v>5365</v>
      </c>
      <c r="D2438" s="26" t="s">
        <v>207</v>
      </c>
      <c r="E2438" s="27" t="s">
        <v>196</v>
      </c>
      <c r="F2438" t="s">
        <v>197</v>
      </c>
      <c r="G2438" t="s">
        <v>67</v>
      </c>
      <c r="H2438" t="s">
        <v>204</v>
      </c>
      <c r="I2438" t="s">
        <v>5366</v>
      </c>
      <c r="J2438" t="s">
        <v>70</v>
      </c>
      <c r="K2438" t="s">
        <v>9261</v>
      </c>
      <c r="L2438">
        <v>28.368169999999999</v>
      </c>
      <c r="M2438">
        <v>-100.01264</v>
      </c>
      <c r="N2438" s="28">
        <v>1674325.84</v>
      </c>
      <c r="O2438" s="28">
        <v>195880</v>
      </c>
      <c r="P2438" s="26">
        <v>831</v>
      </c>
      <c r="Q2438" s="26">
        <v>5954</v>
      </c>
      <c r="R2438" s="26">
        <v>9471</v>
      </c>
      <c r="S2438" s="29" t="s">
        <v>72</v>
      </c>
      <c r="T2438" s="30">
        <v>39978</v>
      </c>
      <c r="U2438" s="30">
        <v>40070</v>
      </c>
      <c r="V2438" s="30">
        <v>40148</v>
      </c>
      <c r="W2438">
        <v>998</v>
      </c>
      <c r="X2438" s="26">
        <v>3931</v>
      </c>
      <c r="Y2438" s="26">
        <v>556</v>
      </c>
      <c r="Z2438" s="26">
        <v>2315</v>
      </c>
      <c r="AA2438" s="26" t="s">
        <v>5201</v>
      </c>
      <c r="AB2438" s="31">
        <v>44.799999237060547</v>
      </c>
      <c r="AC2438" s="31">
        <v>0.75999999046325684</v>
      </c>
      <c r="AD2438" s="26">
        <v>8112.6358098348301</v>
      </c>
      <c r="AE2438" s="26" t="s">
        <v>72</v>
      </c>
      <c r="AF2438" s="26">
        <v>646</v>
      </c>
      <c r="AG2438" s="26">
        <v>13748</v>
      </c>
      <c r="AH2438" s="28">
        <v>8.8038000000000005E-2</v>
      </c>
      <c r="AI2438">
        <v>27393</v>
      </c>
      <c r="AJ2438" s="26">
        <v>18785</v>
      </c>
      <c r="AK2438" s="28">
        <v>0.13403599999999999</v>
      </c>
      <c r="AL2438">
        <v>33306</v>
      </c>
      <c r="AM2438" s="26">
        <v>24518</v>
      </c>
      <c r="AN2438" s="28">
        <v>0.185862</v>
      </c>
      <c r="AO2438">
        <v>33466</v>
      </c>
      <c r="AP2438" s="32">
        <v>31705.35546875</v>
      </c>
      <c r="AQ2438" s="36">
        <v>0.25721400213932377</v>
      </c>
      <c r="AR2438" s="32">
        <f t="shared" si="310"/>
        <v>77232.233847410302</v>
      </c>
      <c r="AS2438" s="32">
        <f t="shared" si="304"/>
        <v>1</v>
      </c>
      <c r="AT2438" s="32">
        <f t="shared" si="305"/>
        <v>1</v>
      </c>
      <c r="AU2438" s="32">
        <f t="shared" si="306"/>
        <v>1</v>
      </c>
      <c r="AV2438" s="32">
        <f t="shared" si="307"/>
        <v>46295.787430838209</v>
      </c>
      <c r="AW2438" s="32">
        <f t="shared" si="308"/>
        <v>0.37558086295591925</v>
      </c>
      <c r="AX2438" s="32">
        <f t="shared" si="309"/>
        <v>112773.60017403591</v>
      </c>
      <c r="AY2438" s="26">
        <v>3</v>
      </c>
      <c r="AZ2438" s="26">
        <v>1</v>
      </c>
      <c r="BA2438" s="26" t="s">
        <v>72</v>
      </c>
      <c r="BB2438" s="26" t="s">
        <v>72</v>
      </c>
      <c r="BC2438" s="26" t="s">
        <v>72</v>
      </c>
      <c r="BD2438" s="26" t="s">
        <v>72</v>
      </c>
      <c r="BE2438" s="28" t="s">
        <v>72</v>
      </c>
      <c r="BF2438" s="28" t="s">
        <v>72</v>
      </c>
      <c r="BG2438" s="28" t="s">
        <v>72</v>
      </c>
      <c r="BH2438" s="28" t="s">
        <v>72</v>
      </c>
      <c r="BI2438" s="28" t="s">
        <v>72</v>
      </c>
      <c r="BJ2438" s="28" t="s">
        <v>72</v>
      </c>
      <c r="BK2438" s="28" t="s">
        <v>72</v>
      </c>
      <c r="BL2438" s="28" t="s">
        <v>72</v>
      </c>
      <c r="BM2438" s="28" t="s">
        <v>72</v>
      </c>
      <c r="BN2438" s="28" t="s">
        <v>72</v>
      </c>
      <c r="BO2438" s="28" t="s">
        <v>72</v>
      </c>
      <c r="BP2438" s="28" t="s">
        <v>72</v>
      </c>
      <c r="BQ2438" s="26" t="s">
        <v>72</v>
      </c>
      <c r="BR2438" s="26" t="s">
        <v>72</v>
      </c>
      <c r="BS2438" s="31" t="str">
        <f t="shared" si="311"/>
        <v/>
      </c>
    </row>
    <row r="2439" spans="1:71">
      <c r="A2439" s="26">
        <v>42127336200000</v>
      </c>
      <c r="B2439" s="26" t="s">
        <v>9283</v>
      </c>
      <c r="C2439" t="s">
        <v>5367</v>
      </c>
      <c r="D2439" s="26" t="s">
        <v>207</v>
      </c>
      <c r="E2439" s="27" t="s">
        <v>196</v>
      </c>
      <c r="F2439" t="s">
        <v>197</v>
      </c>
      <c r="G2439" t="s">
        <v>67</v>
      </c>
      <c r="H2439" t="s">
        <v>220</v>
      </c>
      <c r="I2439" t="s">
        <v>5368</v>
      </c>
      <c r="J2439" t="s">
        <v>70</v>
      </c>
      <c r="K2439" t="s">
        <v>9261</v>
      </c>
      <c r="L2439">
        <v>28.37349</v>
      </c>
      <c r="M2439">
        <v>-99.401120000000006</v>
      </c>
      <c r="N2439" s="28">
        <v>1871001.47</v>
      </c>
      <c r="O2439" s="28">
        <v>196625.54</v>
      </c>
      <c r="P2439" s="26">
        <v>495.39999389648438</v>
      </c>
      <c r="Q2439" s="26">
        <v>8362</v>
      </c>
      <c r="R2439" s="26">
        <v>12665</v>
      </c>
      <c r="S2439" s="29" t="s">
        <v>72</v>
      </c>
      <c r="T2439" s="30">
        <v>39996</v>
      </c>
      <c r="U2439" s="30">
        <v>40057</v>
      </c>
      <c r="V2439" s="30">
        <v>40057</v>
      </c>
      <c r="W2439">
        <v>1067.0999755859375</v>
      </c>
      <c r="X2439" s="26">
        <v>4700</v>
      </c>
      <c r="Y2439" s="26">
        <v>135</v>
      </c>
      <c r="Z2439" s="26">
        <v>715</v>
      </c>
      <c r="AA2439" s="26" t="s">
        <v>5201</v>
      </c>
      <c r="AB2439" s="31">
        <v>47.299999237060547</v>
      </c>
      <c r="AC2439" s="31">
        <v>0.77999997138977051</v>
      </c>
      <c r="AD2439" s="26">
        <v>9115.4093441920268</v>
      </c>
      <c r="AE2439" s="26" t="s">
        <v>72</v>
      </c>
      <c r="AF2439" s="26">
        <v>427</v>
      </c>
      <c r="AG2439" s="26">
        <v>13702</v>
      </c>
      <c r="AH2439" s="28">
        <v>7.6494999999999994E-2</v>
      </c>
      <c r="AI2439">
        <v>33321</v>
      </c>
      <c r="AJ2439" s="26">
        <v>22026</v>
      </c>
      <c r="AK2439" s="28">
        <v>0.17312</v>
      </c>
      <c r="AL2439">
        <v>37340</v>
      </c>
      <c r="AM2439" s="26">
        <v>28879</v>
      </c>
      <c r="AN2439" s="28">
        <v>0.276924</v>
      </c>
      <c r="AO2439">
        <v>38146</v>
      </c>
      <c r="AP2439" s="32">
        <v>38475.7578125</v>
      </c>
      <c r="AQ2439" s="36">
        <v>0.35072228228893182</v>
      </c>
      <c r="AR2439" s="32">
        <f t="shared" si="310"/>
        <v>100553.60177764093</v>
      </c>
      <c r="AS2439" s="32">
        <f t="shared" si="304"/>
        <v>1</v>
      </c>
      <c r="AT2439" s="32">
        <f t="shared" si="305"/>
        <v>1</v>
      </c>
      <c r="AU2439" s="32">
        <f t="shared" si="306"/>
        <v>1</v>
      </c>
      <c r="AV2439" s="32">
        <f t="shared" si="307"/>
        <v>46989.542519946808</v>
      </c>
      <c r="AW2439" s="32">
        <f t="shared" si="308"/>
        <v>0.42832891496563164</v>
      </c>
      <c r="AX2439" s="32">
        <f t="shared" si="309"/>
        <v>122803.76046886361</v>
      </c>
      <c r="AY2439" s="26">
        <v>3</v>
      </c>
      <c r="AZ2439" s="26">
        <v>1</v>
      </c>
      <c r="BA2439" s="26">
        <v>7724.99</v>
      </c>
      <c r="BB2439" s="26">
        <v>61.57</v>
      </c>
      <c r="BC2439" s="26">
        <v>114.71</v>
      </c>
      <c r="BD2439" s="26">
        <v>184.11</v>
      </c>
      <c r="BE2439" s="28">
        <v>0.08</v>
      </c>
      <c r="BF2439" s="28">
        <v>5.4</v>
      </c>
      <c r="BG2439" s="28">
        <v>0.73</v>
      </c>
      <c r="BH2439" s="28">
        <v>19.829999999999998</v>
      </c>
      <c r="BI2439" s="28">
        <v>0.11</v>
      </c>
      <c r="BJ2439" s="28">
        <v>7.92</v>
      </c>
      <c r="BK2439" s="28">
        <v>0.83</v>
      </c>
      <c r="BL2439" s="28">
        <v>10.94</v>
      </c>
      <c r="BM2439" s="28">
        <v>0.08</v>
      </c>
      <c r="BN2439" s="28">
        <v>6.46</v>
      </c>
      <c r="BO2439" s="28">
        <v>0.76</v>
      </c>
      <c r="BP2439" s="28">
        <v>-3.32</v>
      </c>
      <c r="BQ2439" s="26">
        <v>48.595699000000003</v>
      </c>
      <c r="BR2439" s="26">
        <v>6248.125</v>
      </c>
      <c r="BS2439" s="31">
        <f t="shared" si="311"/>
        <v>10.473022999999998</v>
      </c>
    </row>
    <row r="2440" spans="1:71">
      <c r="A2440" s="26">
        <v>42127336210000</v>
      </c>
      <c r="B2440" s="26" t="s">
        <v>9283</v>
      </c>
      <c r="C2440" t="s">
        <v>5369</v>
      </c>
      <c r="D2440" s="26" t="s">
        <v>207</v>
      </c>
      <c r="E2440" s="27" t="s">
        <v>196</v>
      </c>
      <c r="F2440" t="s">
        <v>197</v>
      </c>
      <c r="G2440" t="s">
        <v>67</v>
      </c>
      <c r="H2440" t="s">
        <v>220</v>
      </c>
      <c r="I2440" t="s">
        <v>5370</v>
      </c>
      <c r="J2440" t="s">
        <v>76</v>
      </c>
      <c r="K2440" t="s">
        <v>9261</v>
      </c>
      <c r="L2440">
        <v>28.406759999999998</v>
      </c>
      <c r="M2440">
        <v>-99.420910000000006</v>
      </c>
      <c r="N2440" s="28">
        <v>1864680.65</v>
      </c>
      <c r="O2440" s="28">
        <v>208744.34</v>
      </c>
      <c r="P2440" s="26">
        <v>472</v>
      </c>
      <c r="Q2440" s="26">
        <v>8126</v>
      </c>
      <c r="R2440" s="26">
        <v>12000</v>
      </c>
      <c r="S2440" s="29" t="s">
        <v>72</v>
      </c>
      <c r="T2440" s="30">
        <v>40016</v>
      </c>
      <c r="U2440" s="30">
        <v>40085</v>
      </c>
      <c r="V2440" s="30">
        <v>40087</v>
      </c>
      <c r="W2440">
        <v>1656.4000244140625</v>
      </c>
      <c r="X2440" s="26">
        <v>4195</v>
      </c>
      <c r="Y2440" s="26">
        <v>965</v>
      </c>
      <c r="Z2440" s="26">
        <v>1865</v>
      </c>
      <c r="AA2440" s="26" t="s">
        <v>5201</v>
      </c>
      <c r="AB2440" s="31">
        <v>44.700000762939453</v>
      </c>
      <c r="AC2440" s="31">
        <v>0.74000000953674316</v>
      </c>
      <c r="AD2440" s="26">
        <v>8139.2784136036353</v>
      </c>
      <c r="AE2440" s="26" t="s">
        <v>72</v>
      </c>
      <c r="AF2440" s="26">
        <v>1127</v>
      </c>
      <c r="AG2440" s="26">
        <v>29172</v>
      </c>
      <c r="AH2440" s="28">
        <v>0.217973</v>
      </c>
      <c r="AI2440">
        <v>234800</v>
      </c>
      <c r="AJ2440" s="26">
        <v>42092</v>
      </c>
      <c r="AK2440" s="28">
        <v>0.338698</v>
      </c>
      <c r="AL2440">
        <v>353067</v>
      </c>
      <c r="AM2440" s="26">
        <v>53405</v>
      </c>
      <c r="AN2440" s="28">
        <v>0.43545099999999998</v>
      </c>
      <c r="AO2440">
        <v>353528</v>
      </c>
      <c r="AP2440" s="32">
        <v>74570.5390625</v>
      </c>
      <c r="AQ2440" s="36">
        <v>0.60695037888219305</v>
      </c>
      <c r="AR2440" s="32">
        <f t="shared" si="310"/>
        <v>182000.75612464815</v>
      </c>
      <c r="AS2440" s="32">
        <f t="shared" si="304"/>
        <v>2</v>
      </c>
      <c r="AT2440" s="32">
        <f t="shared" si="305"/>
        <v>1</v>
      </c>
      <c r="AU2440" s="32">
        <f t="shared" si="306"/>
        <v>3</v>
      </c>
      <c r="AV2440" s="32">
        <f t="shared" si="307"/>
        <v>102034.53974225269</v>
      </c>
      <c r="AW2440" s="32">
        <f t="shared" si="308"/>
        <v>0.83048752676609972</v>
      </c>
      <c r="AX2440" s="32">
        <f t="shared" si="309"/>
        <v>249030.83197985229</v>
      </c>
      <c r="AY2440" s="26">
        <v>3</v>
      </c>
      <c r="AZ2440" s="26">
        <v>1</v>
      </c>
      <c r="BA2440" s="26">
        <v>7474.03</v>
      </c>
      <c r="BB2440" s="26">
        <v>65.45</v>
      </c>
      <c r="BC2440" s="26">
        <v>131.43</v>
      </c>
      <c r="BD2440" s="26">
        <v>200.25</v>
      </c>
      <c r="BE2440" s="28">
        <v>0.08</v>
      </c>
      <c r="BF2440" s="28">
        <v>5.16</v>
      </c>
      <c r="BG2440" s="28">
        <v>0.69</v>
      </c>
      <c r="BH2440" s="28">
        <v>-1.05</v>
      </c>
      <c r="BI2440" s="28">
        <v>0.11</v>
      </c>
      <c r="BJ2440" s="28">
        <v>7.66</v>
      </c>
      <c r="BK2440" s="28">
        <v>0.81</v>
      </c>
      <c r="BL2440" s="28">
        <v>0.56000000000000005</v>
      </c>
      <c r="BM2440" s="28">
        <v>0.08</v>
      </c>
      <c r="BN2440" s="28">
        <v>6.35</v>
      </c>
      <c r="BO2440" s="28">
        <v>0.76</v>
      </c>
      <c r="BP2440" s="28">
        <v>-5.0599999999999996</v>
      </c>
      <c r="BQ2440" s="26">
        <v>45.891899000000002</v>
      </c>
      <c r="BR2440" s="26">
        <v>5657.8261709999997</v>
      </c>
      <c r="BS2440" s="31">
        <f t="shared" si="311"/>
        <v>11.710413000000003</v>
      </c>
    </row>
    <row r="2441" spans="1:71">
      <c r="A2441" s="26">
        <v>42127336240000</v>
      </c>
      <c r="B2441" s="26" t="s">
        <v>9281</v>
      </c>
      <c r="C2441" t="s">
        <v>5371</v>
      </c>
      <c r="D2441" s="26" t="s">
        <v>207</v>
      </c>
      <c r="E2441" s="27" t="s">
        <v>196</v>
      </c>
      <c r="F2441" t="s">
        <v>197</v>
      </c>
      <c r="G2441" t="s">
        <v>67</v>
      </c>
      <c r="H2441" t="s">
        <v>5372</v>
      </c>
      <c r="I2441" t="s">
        <v>5373</v>
      </c>
      <c r="J2441" t="s">
        <v>70</v>
      </c>
      <c r="K2441" t="s">
        <v>9261</v>
      </c>
      <c r="L2441">
        <v>28.322690000000001</v>
      </c>
      <c r="M2441">
        <v>-99.709460000000007</v>
      </c>
      <c r="N2441" s="28">
        <v>1771729.5</v>
      </c>
      <c r="O2441" s="28">
        <v>178626.42</v>
      </c>
      <c r="P2441" s="26">
        <v>606.79998779296875</v>
      </c>
      <c r="Q2441" s="26">
        <v>8002</v>
      </c>
      <c r="R2441" s="26">
        <v>11757</v>
      </c>
      <c r="S2441" s="29" t="s">
        <v>72</v>
      </c>
      <c r="T2441" s="30">
        <v>40040</v>
      </c>
      <c r="U2441" s="30">
        <v>40099</v>
      </c>
      <c r="V2441" s="30">
        <v>40057</v>
      </c>
      <c r="W2441">
        <v>1052</v>
      </c>
      <c r="X2441" s="26">
        <v>4063</v>
      </c>
      <c r="Y2441" s="26">
        <v>2540</v>
      </c>
      <c r="Z2441" s="26">
        <v>3065</v>
      </c>
      <c r="AA2441" s="26" t="s">
        <v>5201</v>
      </c>
      <c r="AB2441" s="31">
        <v>55.5</v>
      </c>
      <c r="AC2441" s="31">
        <v>0.81000000238418579</v>
      </c>
      <c r="AD2441" s="26">
        <v>6426.8794770150917</v>
      </c>
      <c r="AE2441" s="26" t="s">
        <v>72</v>
      </c>
      <c r="AF2441" s="26">
        <v>2282</v>
      </c>
      <c r="AG2441" s="26">
        <v>49880</v>
      </c>
      <c r="AH2441" s="28">
        <v>0.30654999999999999</v>
      </c>
      <c r="AI2441">
        <v>80600</v>
      </c>
      <c r="AJ2441" s="26">
        <v>79442</v>
      </c>
      <c r="AK2441" s="28">
        <v>0.49600899999999998</v>
      </c>
      <c r="AL2441">
        <v>80747</v>
      </c>
      <c r="AM2441" s="26">
        <v>109687</v>
      </c>
      <c r="AN2441" s="28">
        <v>0.71410200000000001</v>
      </c>
      <c r="AO2441">
        <v>82212</v>
      </c>
      <c r="AP2441" s="32">
        <v>165795.953125</v>
      </c>
      <c r="AQ2441" s="36">
        <v>1.0655506085112185</v>
      </c>
      <c r="AR2441" s="32">
        <f t="shared" si="310"/>
        <v>354398.4108314857</v>
      </c>
      <c r="AS2441" s="32">
        <f t="shared" si="304"/>
        <v>3</v>
      </c>
      <c r="AT2441" s="32">
        <f t="shared" si="305"/>
        <v>1</v>
      </c>
      <c r="AU2441" s="32">
        <f t="shared" si="306"/>
        <v>4</v>
      </c>
      <c r="AV2441" s="32">
        <f t="shared" si="307"/>
        <v>234228.10015690376</v>
      </c>
      <c r="AW2441" s="32">
        <f t="shared" si="308"/>
        <v>1.5053557698386399</v>
      </c>
      <c r="AX2441" s="32">
        <f t="shared" si="309"/>
        <v>500676.07141834305</v>
      </c>
      <c r="AY2441" s="26">
        <v>3</v>
      </c>
      <c r="AZ2441" s="26">
        <v>1</v>
      </c>
      <c r="BA2441" s="26">
        <v>7097.53</v>
      </c>
      <c r="BB2441" s="26">
        <v>217.7</v>
      </c>
      <c r="BC2441" s="26">
        <v>129.38999999999999</v>
      </c>
      <c r="BD2441" s="26">
        <v>346.92</v>
      </c>
      <c r="BE2441" s="28">
        <v>0.08</v>
      </c>
      <c r="BF2441" s="28">
        <v>4.42</v>
      </c>
      <c r="BG2441" s="28">
        <v>0.71</v>
      </c>
      <c r="BH2441" s="28">
        <v>-0.38</v>
      </c>
      <c r="BI2441" s="28">
        <v>0.11</v>
      </c>
      <c r="BJ2441" s="28">
        <v>8.17</v>
      </c>
      <c r="BK2441" s="28">
        <v>0.8</v>
      </c>
      <c r="BL2441" s="28">
        <v>3.57</v>
      </c>
      <c r="BM2441" s="28">
        <v>0.08</v>
      </c>
      <c r="BN2441" s="28">
        <v>5.9</v>
      </c>
      <c r="BO2441" s="28">
        <v>0.72</v>
      </c>
      <c r="BP2441" s="28">
        <v>1</v>
      </c>
      <c r="BQ2441" s="26">
        <v>52.444301000000003</v>
      </c>
      <c r="BR2441" s="26">
        <v>5628.2324209999997</v>
      </c>
      <c r="BS2441" s="31">
        <f t="shared" si="311"/>
        <v>11.38632</v>
      </c>
    </row>
    <row r="2442" spans="1:71">
      <c r="A2442" s="26">
        <v>42127336260000</v>
      </c>
      <c r="B2442" s="26" t="s">
        <v>9284</v>
      </c>
      <c r="C2442" t="s">
        <v>194</v>
      </c>
      <c r="D2442" s="26" t="s">
        <v>195</v>
      </c>
      <c r="E2442" s="27" t="s">
        <v>196</v>
      </c>
      <c r="F2442" t="s">
        <v>197</v>
      </c>
      <c r="G2442" t="s">
        <v>67</v>
      </c>
      <c r="H2442" t="s">
        <v>198</v>
      </c>
      <c r="I2442" t="s">
        <v>199</v>
      </c>
      <c r="J2442" t="s">
        <v>200</v>
      </c>
      <c r="K2442" t="s">
        <v>9261</v>
      </c>
      <c r="L2442">
        <v>28.497420000000002</v>
      </c>
      <c r="M2442">
        <v>-99.989379999999997</v>
      </c>
      <c r="N2442" s="28">
        <v>1682203.84</v>
      </c>
      <c r="O2442" s="28">
        <v>242807.55</v>
      </c>
      <c r="P2442" s="26">
        <v>728.29998779296875</v>
      </c>
      <c r="Q2442" s="26">
        <v>5862</v>
      </c>
      <c r="R2442" s="26">
        <v>9500</v>
      </c>
      <c r="S2442" s="29" t="s">
        <v>72</v>
      </c>
      <c r="T2442" s="30">
        <v>40037</v>
      </c>
      <c r="U2442" s="30">
        <v>40085</v>
      </c>
      <c r="V2442" s="30">
        <v>40087</v>
      </c>
      <c r="W2442">
        <v>0</v>
      </c>
      <c r="X2442" s="26">
        <v>3813</v>
      </c>
      <c r="Y2442" s="26" t="s">
        <v>72</v>
      </c>
      <c r="Z2442" s="26" t="s">
        <v>72</v>
      </c>
      <c r="AA2442" s="26" t="s">
        <v>5201</v>
      </c>
      <c r="AB2442" s="31" t="s">
        <v>72</v>
      </c>
      <c r="AC2442" s="31" t="s">
        <v>72</v>
      </c>
      <c r="AD2442" s="26">
        <v>0</v>
      </c>
      <c r="AE2442" s="26">
        <v>13</v>
      </c>
      <c r="AF2442" s="26" t="s">
        <v>72</v>
      </c>
      <c r="AG2442" s="26">
        <v>9451</v>
      </c>
      <c r="AH2442" s="28">
        <v>5.5541E-2</v>
      </c>
      <c r="AI2442">
        <v>331723</v>
      </c>
      <c r="AJ2442" s="26">
        <v>12440</v>
      </c>
      <c r="AK2442" s="28">
        <v>8.9500999999999997E-2</v>
      </c>
      <c r="AL2442">
        <v>384310</v>
      </c>
      <c r="AM2442" s="26">
        <v>13648</v>
      </c>
      <c r="AN2442" s="28">
        <v>0.105487</v>
      </c>
      <c r="AO2442">
        <v>392988</v>
      </c>
      <c r="AP2442" s="32">
        <v>16101.5361328125</v>
      </c>
      <c r="AQ2442" s="36">
        <v>0</v>
      </c>
      <c r="AR2442" s="32">
        <f t="shared" si="310"/>
        <v>16101.5361328125</v>
      </c>
      <c r="AS2442" s="32">
        <f t="shared" si="304"/>
        <v>1</v>
      </c>
      <c r="AT2442" s="32">
        <f t="shared" si="305"/>
        <v>1</v>
      </c>
      <c r="AU2442" s="32">
        <f t="shared" si="306"/>
        <v>1</v>
      </c>
      <c r="AV2442" s="32">
        <f t="shared" si="307"/>
        <v>24238.871597782258</v>
      </c>
      <c r="AW2442" s="32">
        <f t="shared" si="308"/>
        <v>0</v>
      </c>
      <c r="AX2442" s="32">
        <f t="shared" si="309"/>
        <v>24238.871597782258</v>
      </c>
      <c r="AY2442" s="26">
        <v>3</v>
      </c>
      <c r="AZ2442" s="26">
        <v>1</v>
      </c>
      <c r="BA2442" s="26">
        <v>4692.7</v>
      </c>
      <c r="BB2442" s="26">
        <v>236.01</v>
      </c>
      <c r="BC2442" s="26">
        <v>202.59</v>
      </c>
      <c r="BD2442" s="26">
        <v>439.21</v>
      </c>
      <c r="BE2442" s="28">
        <v>7.0000000000000007E-2</v>
      </c>
      <c r="BF2442" s="28">
        <v>2.46</v>
      </c>
      <c r="BG2442" s="28">
        <v>0.66</v>
      </c>
      <c r="BH2442" s="28">
        <v>0.19</v>
      </c>
      <c r="BI2442" s="28">
        <v>0.1</v>
      </c>
      <c r="BJ2442" s="28">
        <v>8.18</v>
      </c>
      <c r="BK2442" s="28">
        <v>0.75</v>
      </c>
      <c r="BL2442" s="28">
        <v>9.5299999999999994</v>
      </c>
      <c r="BM2442" s="28">
        <v>0.09</v>
      </c>
      <c r="BN2442" s="28">
        <v>5.19</v>
      </c>
      <c r="BO2442" s="28">
        <v>0.71</v>
      </c>
      <c r="BP2442" s="28">
        <v>7.72</v>
      </c>
      <c r="BQ2442" s="26">
        <v>42.240898000000001</v>
      </c>
      <c r="BR2442" s="26">
        <v>4566.0537100000001</v>
      </c>
      <c r="BS2442" s="31">
        <f t="shared" si="311"/>
        <v>15.194250000000002</v>
      </c>
    </row>
    <row r="2443" spans="1:71">
      <c r="A2443" s="26">
        <v>42127336280000</v>
      </c>
      <c r="B2443" s="26" t="s">
        <v>9285</v>
      </c>
      <c r="C2443" t="s">
        <v>5374</v>
      </c>
      <c r="D2443" s="26" t="s">
        <v>207</v>
      </c>
      <c r="E2443" s="27" t="s">
        <v>196</v>
      </c>
      <c r="F2443" t="s">
        <v>197</v>
      </c>
      <c r="G2443" t="s">
        <v>67</v>
      </c>
      <c r="H2443" t="s">
        <v>4099</v>
      </c>
      <c r="I2443" t="s">
        <v>5375</v>
      </c>
      <c r="J2443" t="s">
        <v>5376</v>
      </c>
      <c r="K2443" t="s">
        <v>9261</v>
      </c>
      <c r="L2443">
        <v>28.247420000000002</v>
      </c>
      <c r="M2443">
        <v>-100.0891</v>
      </c>
      <c r="N2443" s="28">
        <v>1649327.46</v>
      </c>
      <c r="O2443" s="28">
        <v>152199.29</v>
      </c>
      <c r="P2443" s="26">
        <v>665.46002197265625</v>
      </c>
      <c r="Q2443" s="26">
        <v>6048</v>
      </c>
      <c r="R2443" s="26">
        <v>9750</v>
      </c>
      <c r="S2443" s="29" t="s">
        <v>72</v>
      </c>
      <c r="T2443" s="30">
        <v>40063</v>
      </c>
      <c r="U2443" s="30" t="s">
        <v>72</v>
      </c>
      <c r="V2443" s="30">
        <v>40148</v>
      </c>
      <c r="W2443">
        <v>966</v>
      </c>
      <c r="X2443" s="26">
        <v>3774</v>
      </c>
      <c r="Y2443" s="26">
        <v>180</v>
      </c>
      <c r="Z2443" s="26">
        <v>515</v>
      </c>
      <c r="AA2443" s="26" t="s">
        <v>5201</v>
      </c>
      <c r="AB2443" s="31">
        <v>47.799999237060547</v>
      </c>
      <c r="AC2443" s="31">
        <v>0.75999999046325684</v>
      </c>
      <c r="AD2443" s="26">
        <v>5846.7886466886175</v>
      </c>
      <c r="AE2443" s="26" t="s">
        <v>72</v>
      </c>
      <c r="AF2443" s="26">
        <v>317</v>
      </c>
      <c r="AG2443" s="26">
        <v>8010</v>
      </c>
      <c r="AH2443" s="28">
        <v>2.9066000000000002E-2</v>
      </c>
      <c r="AI2443">
        <v>1397</v>
      </c>
      <c r="AJ2443" s="26">
        <v>12921</v>
      </c>
      <c r="AK2443" s="28">
        <v>4.7029000000000001E-2</v>
      </c>
      <c r="AL2443">
        <v>2466</v>
      </c>
      <c r="AM2443" s="26">
        <v>18646</v>
      </c>
      <c r="AN2443" s="28">
        <v>8.4744E-2</v>
      </c>
      <c r="AO2443">
        <v>4193</v>
      </c>
      <c r="AP2443" s="32">
        <v>27418.01953125</v>
      </c>
      <c r="AQ2443" s="36">
        <v>0.16030736530999926</v>
      </c>
      <c r="AR2443" s="32">
        <f t="shared" si="310"/>
        <v>55792.423191119873</v>
      </c>
      <c r="AS2443" s="32">
        <f t="shared" si="304"/>
        <v>1</v>
      </c>
      <c r="AT2443" s="32">
        <f t="shared" si="305"/>
        <v>1</v>
      </c>
      <c r="AU2443" s="32">
        <f t="shared" si="306"/>
        <v>1</v>
      </c>
      <c r="AV2443" s="32">
        <f t="shared" si="307"/>
        <v>41700.962403120029</v>
      </c>
      <c r="AW2443" s="32">
        <f t="shared" si="308"/>
        <v>0.24381671353455106</v>
      </c>
      <c r="AX2443" s="32">
        <f t="shared" si="309"/>
        <v>84856.520698735578</v>
      </c>
      <c r="AY2443" s="26">
        <v>3</v>
      </c>
      <c r="AZ2443" s="26">
        <v>1</v>
      </c>
      <c r="BA2443" s="26" t="s">
        <v>72</v>
      </c>
      <c r="BB2443" s="26" t="s">
        <v>72</v>
      </c>
      <c r="BC2443" s="26" t="s">
        <v>72</v>
      </c>
      <c r="BD2443" s="26" t="s">
        <v>72</v>
      </c>
      <c r="BE2443" s="28" t="s">
        <v>72</v>
      </c>
      <c r="BF2443" s="28" t="s">
        <v>72</v>
      </c>
      <c r="BG2443" s="28" t="s">
        <v>72</v>
      </c>
      <c r="BH2443" s="28" t="s">
        <v>72</v>
      </c>
      <c r="BI2443" s="28" t="s">
        <v>72</v>
      </c>
      <c r="BJ2443" s="28" t="s">
        <v>72</v>
      </c>
      <c r="BK2443" s="28" t="s">
        <v>72</v>
      </c>
      <c r="BL2443" s="28" t="s">
        <v>72</v>
      </c>
      <c r="BM2443" s="28" t="s">
        <v>72</v>
      </c>
      <c r="BN2443" s="28" t="s">
        <v>72</v>
      </c>
      <c r="BO2443" s="28" t="s">
        <v>72</v>
      </c>
      <c r="BP2443" s="28" t="s">
        <v>72</v>
      </c>
      <c r="BQ2443" s="26" t="s">
        <v>72</v>
      </c>
      <c r="BR2443" s="26" t="s">
        <v>72</v>
      </c>
      <c r="BS2443" s="31" t="str">
        <f t="shared" si="311"/>
        <v/>
      </c>
    </row>
    <row r="2444" spans="1:71">
      <c r="A2444" s="26">
        <v>42127336290000</v>
      </c>
      <c r="B2444" s="26" t="s">
        <v>9281</v>
      </c>
      <c r="C2444" t="s">
        <v>5377</v>
      </c>
      <c r="D2444" s="26" t="s">
        <v>207</v>
      </c>
      <c r="E2444" s="27" t="s">
        <v>196</v>
      </c>
      <c r="F2444" t="s">
        <v>197</v>
      </c>
      <c r="G2444" t="s">
        <v>67</v>
      </c>
      <c r="H2444" t="s">
        <v>5353</v>
      </c>
      <c r="I2444" t="s">
        <v>5378</v>
      </c>
      <c r="J2444" t="s">
        <v>245</v>
      </c>
      <c r="K2444" t="s">
        <v>9261</v>
      </c>
      <c r="L2444">
        <v>28.28201</v>
      </c>
      <c r="M2444">
        <v>-99.862300000000005</v>
      </c>
      <c r="N2444" s="28">
        <v>1722444.61</v>
      </c>
      <c r="O2444" s="28">
        <v>164166.39999999999</v>
      </c>
      <c r="P2444" s="26">
        <v>697.9000244140625</v>
      </c>
      <c r="Q2444" s="26">
        <v>7487</v>
      </c>
      <c r="R2444" s="26">
        <v>12064</v>
      </c>
      <c r="S2444" s="29" t="s">
        <v>72</v>
      </c>
      <c r="T2444" s="30">
        <v>40112</v>
      </c>
      <c r="U2444" s="30">
        <v>40147</v>
      </c>
      <c r="V2444" s="30">
        <v>40148</v>
      </c>
      <c r="W2444">
        <v>1607</v>
      </c>
      <c r="X2444" s="26">
        <v>5012</v>
      </c>
      <c r="Y2444" s="26">
        <v>875</v>
      </c>
      <c r="Z2444" s="26">
        <v>3165</v>
      </c>
      <c r="AA2444" s="26" t="s">
        <v>5201</v>
      </c>
      <c r="AB2444" s="31">
        <v>54.200000762939453</v>
      </c>
      <c r="AC2444" s="31">
        <v>0.77999997138977051</v>
      </c>
      <c r="AD2444" s="26">
        <v>5834.665176019209</v>
      </c>
      <c r="AE2444" s="26" t="s">
        <v>72</v>
      </c>
      <c r="AF2444" s="26">
        <v>1135</v>
      </c>
      <c r="AG2444" s="26">
        <v>26815</v>
      </c>
      <c r="AH2444" s="28">
        <v>0.138733</v>
      </c>
      <c r="AI2444">
        <v>64539</v>
      </c>
      <c r="AJ2444" s="26">
        <v>40136</v>
      </c>
      <c r="AK2444" s="28">
        <v>0.228547</v>
      </c>
      <c r="AL2444">
        <v>88777</v>
      </c>
      <c r="AM2444" s="26">
        <v>56186</v>
      </c>
      <c r="AN2444" s="28">
        <v>0.29905799999999999</v>
      </c>
      <c r="AO2444">
        <v>91901</v>
      </c>
      <c r="AP2444" s="32">
        <v>112460.4296875</v>
      </c>
      <c r="AQ2444" s="36">
        <v>0.65616895277781306</v>
      </c>
      <c r="AR2444" s="32">
        <f t="shared" si="310"/>
        <v>228602.33432917291</v>
      </c>
      <c r="AS2444" s="32">
        <f t="shared" si="304"/>
        <v>3</v>
      </c>
      <c r="AT2444" s="32">
        <f t="shared" si="305"/>
        <v>1</v>
      </c>
      <c r="AU2444" s="32">
        <f t="shared" si="306"/>
        <v>3</v>
      </c>
      <c r="AV2444" s="32">
        <f t="shared" si="307"/>
        <v>128795.4641672486</v>
      </c>
      <c r="AW2444" s="32">
        <f t="shared" si="308"/>
        <v>0.75147840960587531</v>
      </c>
      <c r="AX2444" s="32">
        <f t="shared" si="309"/>
        <v>261807.14266748852</v>
      </c>
      <c r="AY2444" s="26">
        <v>3</v>
      </c>
      <c r="AZ2444" s="26">
        <v>1</v>
      </c>
      <c r="BA2444" s="26">
        <v>6483.76</v>
      </c>
      <c r="BB2444" s="26">
        <v>211.06</v>
      </c>
      <c r="BC2444" s="26">
        <v>188.36</v>
      </c>
      <c r="BD2444" s="26">
        <v>397.44</v>
      </c>
      <c r="BE2444" s="28">
        <v>7.0000000000000007E-2</v>
      </c>
      <c r="BF2444" s="28">
        <v>3.18</v>
      </c>
      <c r="BG2444" s="28">
        <v>0.65</v>
      </c>
      <c r="BH2444" s="28">
        <v>1.1000000000000001</v>
      </c>
      <c r="BI2444" s="28">
        <v>0.1</v>
      </c>
      <c r="BJ2444" s="28">
        <v>8.32</v>
      </c>
      <c r="BK2444" s="28">
        <v>0.77</v>
      </c>
      <c r="BL2444" s="28">
        <v>21.55</v>
      </c>
      <c r="BM2444" s="28">
        <v>0.08</v>
      </c>
      <c r="BN2444" s="28">
        <v>5.48</v>
      </c>
      <c r="BO2444" s="28">
        <v>0.69</v>
      </c>
      <c r="BP2444" s="28">
        <v>0.54</v>
      </c>
      <c r="BQ2444" s="26">
        <v>53.522998000000001</v>
      </c>
      <c r="BR2444" s="26">
        <v>6760.8530270000001</v>
      </c>
      <c r="BS2444" s="31">
        <f t="shared" si="311"/>
        <v>14.503720000000003</v>
      </c>
    </row>
    <row r="2445" spans="1:71">
      <c r="A2445" s="26">
        <v>42127336330000</v>
      </c>
      <c r="B2445" s="26" t="s">
        <v>9281</v>
      </c>
      <c r="C2445" t="s">
        <v>5379</v>
      </c>
      <c r="D2445" s="26" t="s">
        <v>202</v>
      </c>
      <c r="E2445" s="27" t="s">
        <v>196</v>
      </c>
      <c r="F2445" t="s">
        <v>203</v>
      </c>
      <c r="G2445" t="s">
        <v>67</v>
      </c>
      <c r="H2445" t="s">
        <v>5380</v>
      </c>
      <c r="I2445" t="s">
        <v>5381</v>
      </c>
      <c r="J2445" t="s">
        <v>70</v>
      </c>
      <c r="K2445" t="s">
        <v>9261</v>
      </c>
      <c r="L2445">
        <v>28.36955</v>
      </c>
      <c r="M2445">
        <v>-99.923220000000001</v>
      </c>
      <c r="N2445" s="28">
        <v>1703087.46</v>
      </c>
      <c r="O2445" s="28">
        <v>196143.72</v>
      </c>
      <c r="P2445" s="26">
        <v>735.0999755859375</v>
      </c>
      <c r="Q2445" s="26">
        <v>6876</v>
      </c>
      <c r="R2445" s="26">
        <v>11790</v>
      </c>
      <c r="S2445" s="29" t="s">
        <v>72</v>
      </c>
      <c r="T2445" s="30">
        <v>40133</v>
      </c>
      <c r="U2445" s="30">
        <v>40191</v>
      </c>
      <c r="V2445" s="30">
        <v>40179</v>
      </c>
      <c r="W2445">
        <v>1099.5999755859375</v>
      </c>
      <c r="X2445" s="26">
        <v>5308</v>
      </c>
      <c r="Y2445" s="26">
        <v>325</v>
      </c>
      <c r="Z2445" s="26">
        <v>2215</v>
      </c>
      <c r="AA2445" s="26" t="s">
        <v>5201</v>
      </c>
      <c r="AB2445" s="31">
        <v>45.900001525878906</v>
      </c>
      <c r="AC2445" s="31">
        <v>0.77999997138977051</v>
      </c>
      <c r="AD2445" s="26">
        <v>3398.6200172497843</v>
      </c>
      <c r="AE2445" s="26" t="s">
        <v>72</v>
      </c>
      <c r="AF2445" s="26">
        <v>747</v>
      </c>
      <c r="AG2445" s="26">
        <v>7387</v>
      </c>
      <c r="AH2445" s="28">
        <v>4.0044999999999997E-2</v>
      </c>
      <c r="AI2445">
        <v>18602</v>
      </c>
      <c r="AJ2445" s="26">
        <v>15367</v>
      </c>
      <c r="AK2445" s="28">
        <v>5.4584000000000001E-2</v>
      </c>
      <c r="AL2445">
        <v>25356</v>
      </c>
      <c r="AM2445" s="26">
        <v>18273</v>
      </c>
      <c r="AN2445" s="28">
        <v>6.3888E-2</v>
      </c>
      <c r="AO2445">
        <v>28033</v>
      </c>
      <c r="AP2445" s="32">
        <v>35671.69140625</v>
      </c>
      <c r="AQ2445" s="36">
        <v>0.12123452446243836</v>
      </c>
      <c r="AR2445" s="32">
        <f t="shared" si="310"/>
        <v>57130.202236101584</v>
      </c>
      <c r="AS2445" s="32">
        <f t="shared" si="304"/>
        <v>1</v>
      </c>
      <c r="AT2445" s="32">
        <f t="shared" si="305"/>
        <v>1</v>
      </c>
      <c r="AU2445" s="32">
        <f t="shared" si="306"/>
        <v>1</v>
      </c>
      <c r="AV2445" s="32">
        <f t="shared" si="307"/>
        <v>38574.888596811419</v>
      </c>
      <c r="AW2445" s="32">
        <f t="shared" si="308"/>
        <v>0.13110138854830375</v>
      </c>
      <c r="AX2445" s="32">
        <f t="shared" si="309"/>
        <v>61779.834369861164</v>
      </c>
      <c r="AY2445" s="26">
        <v>3</v>
      </c>
      <c r="AZ2445" s="26">
        <v>1</v>
      </c>
      <c r="BA2445" s="26">
        <v>5567.48</v>
      </c>
      <c r="BB2445" s="26">
        <v>191.82</v>
      </c>
      <c r="BC2445" s="26">
        <v>210.92</v>
      </c>
      <c r="BD2445" s="26">
        <v>405.33</v>
      </c>
      <c r="BE2445" s="28">
        <v>7.0000000000000007E-2</v>
      </c>
      <c r="BF2445" s="28">
        <v>2.92</v>
      </c>
      <c r="BG2445" s="28">
        <v>0.66</v>
      </c>
      <c r="BH2445" s="28">
        <v>1.42</v>
      </c>
      <c r="BI2445" s="28">
        <v>0.1</v>
      </c>
      <c r="BJ2445" s="28">
        <v>7.79</v>
      </c>
      <c r="BK2445" s="28">
        <v>0.76</v>
      </c>
      <c r="BL2445" s="28">
        <v>7.93</v>
      </c>
      <c r="BM2445" s="28">
        <v>0.08</v>
      </c>
      <c r="BN2445" s="28">
        <v>5.22</v>
      </c>
      <c r="BO2445" s="28">
        <v>0.71</v>
      </c>
      <c r="BP2445" s="28">
        <v>3.06</v>
      </c>
      <c r="BQ2445" s="26">
        <v>46.887000999999998</v>
      </c>
      <c r="BR2445" s="26">
        <v>2944.8774410000001</v>
      </c>
      <c r="BS2445" s="31">
        <f t="shared" si="311"/>
        <v>16.029920000000001</v>
      </c>
    </row>
    <row r="2446" spans="1:71">
      <c r="A2446" s="26">
        <v>42127336360000</v>
      </c>
      <c r="B2446" s="26" t="s">
        <v>9281</v>
      </c>
      <c r="C2446" t="s">
        <v>4102</v>
      </c>
      <c r="D2446" s="26" t="s">
        <v>207</v>
      </c>
      <c r="E2446" s="27" t="s">
        <v>196</v>
      </c>
      <c r="F2446" t="s">
        <v>197</v>
      </c>
      <c r="G2446" t="s">
        <v>67</v>
      </c>
      <c r="H2446" t="s">
        <v>4103</v>
      </c>
      <c r="I2446" t="s">
        <v>4104</v>
      </c>
      <c r="J2446" t="s">
        <v>70</v>
      </c>
      <c r="K2446" t="s">
        <v>9261</v>
      </c>
      <c r="L2446">
        <v>28.306909999999998</v>
      </c>
      <c r="M2446">
        <v>-99.910520000000005</v>
      </c>
      <c r="N2446" s="28">
        <v>1706994.45</v>
      </c>
      <c r="O2446" s="28">
        <v>173337.19</v>
      </c>
      <c r="P2446" s="26">
        <v>731</v>
      </c>
      <c r="Q2446" s="26">
        <v>7067</v>
      </c>
      <c r="R2446" s="26">
        <v>11290</v>
      </c>
      <c r="S2446" s="29" t="s">
        <v>72</v>
      </c>
      <c r="T2446" s="30">
        <v>40119</v>
      </c>
      <c r="U2446" s="30">
        <v>40163</v>
      </c>
      <c r="V2446" s="30">
        <v>40179</v>
      </c>
      <c r="W2446">
        <v>1293.699951171875</v>
      </c>
      <c r="X2446" s="26">
        <v>4582</v>
      </c>
      <c r="Y2446" s="26">
        <v>131</v>
      </c>
      <c r="Z2446" s="26">
        <v>3265</v>
      </c>
      <c r="AA2446" s="26" t="s">
        <v>5201</v>
      </c>
      <c r="AB2446" s="31">
        <v>50.400001525878906</v>
      </c>
      <c r="AC2446" s="31">
        <v>0.81000000238418579</v>
      </c>
      <c r="AD2446" s="26">
        <v>2366.78876090414</v>
      </c>
      <c r="AE2446" s="26">
        <v>372</v>
      </c>
      <c r="AF2446" s="26" t="s">
        <v>72</v>
      </c>
      <c r="AG2446" s="26">
        <v>15396</v>
      </c>
      <c r="AH2446" s="28">
        <v>3.1691999999999998E-2</v>
      </c>
      <c r="AI2446">
        <v>16174</v>
      </c>
      <c r="AJ2446" s="26">
        <v>20022</v>
      </c>
      <c r="AK2446" s="28">
        <v>3.9510000000000003E-2</v>
      </c>
      <c r="AL2446">
        <v>17790</v>
      </c>
      <c r="AM2446" s="26">
        <v>39809</v>
      </c>
      <c r="AN2446" s="28">
        <v>9.8216999999999999E-2</v>
      </c>
      <c r="AO2446">
        <v>18198</v>
      </c>
      <c r="AP2446" s="32">
        <v>73600.6484375</v>
      </c>
      <c r="AQ2446" s="36">
        <v>0.17419718751713181</v>
      </c>
      <c r="AR2446" s="32">
        <f t="shared" si="310"/>
        <v>104433.55062803233</v>
      </c>
      <c r="AS2446" s="32">
        <f t="shared" si="304"/>
        <v>2</v>
      </c>
      <c r="AT2446" s="32">
        <f t="shared" si="305"/>
        <v>1</v>
      </c>
      <c r="AU2446" s="32">
        <f t="shared" si="306"/>
        <v>2</v>
      </c>
      <c r="AV2446" s="32">
        <f t="shared" si="307"/>
        <v>92201.597998963334</v>
      </c>
      <c r="AW2446" s="32">
        <f t="shared" si="308"/>
        <v>0.21822170588134801</v>
      </c>
      <c r="AX2446" s="32">
        <f t="shared" si="309"/>
        <v>130826.83993996194</v>
      </c>
      <c r="AY2446" s="26">
        <v>3</v>
      </c>
      <c r="AZ2446" s="26">
        <v>1</v>
      </c>
      <c r="BA2446" s="26">
        <v>5953.91</v>
      </c>
      <c r="BB2446" s="26">
        <v>227.45</v>
      </c>
      <c r="BC2446" s="26">
        <v>180.27</v>
      </c>
      <c r="BD2446" s="26">
        <v>408.44</v>
      </c>
      <c r="BE2446" s="28">
        <v>7.0000000000000007E-2</v>
      </c>
      <c r="BF2446" s="28">
        <v>2.8</v>
      </c>
      <c r="BG2446" s="28">
        <v>0.64</v>
      </c>
      <c r="BH2446" s="28">
        <v>1.22</v>
      </c>
      <c r="BI2446" s="28">
        <v>0.1</v>
      </c>
      <c r="BJ2446" s="28">
        <v>8.0500000000000007</v>
      </c>
      <c r="BK2446" s="28">
        <v>0.76</v>
      </c>
      <c r="BL2446" s="28">
        <v>18.3</v>
      </c>
      <c r="BM2446" s="28">
        <v>0.08</v>
      </c>
      <c r="BN2446" s="28">
        <v>5.23</v>
      </c>
      <c r="BO2446" s="28">
        <v>0.69</v>
      </c>
      <c r="BP2446" s="28">
        <v>1.2</v>
      </c>
      <c r="BQ2446" s="26">
        <v>50.768199000000003</v>
      </c>
      <c r="BR2446" s="26">
        <v>3721.8430170000001</v>
      </c>
      <c r="BS2446" s="31">
        <f t="shared" si="311"/>
        <v>13.700520000000003</v>
      </c>
    </row>
    <row r="2447" spans="1:71">
      <c r="A2447" s="26">
        <v>42127336370000</v>
      </c>
      <c r="B2447" s="26" t="s">
        <v>9281</v>
      </c>
      <c r="C2447" t="s">
        <v>5382</v>
      </c>
      <c r="D2447" s="26" t="s">
        <v>207</v>
      </c>
      <c r="E2447" s="27" t="s">
        <v>196</v>
      </c>
      <c r="F2447" t="s">
        <v>197</v>
      </c>
      <c r="G2447" t="s">
        <v>67</v>
      </c>
      <c r="H2447" t="s">
        <v>5353</v>
      </c>
      <c r="I2447" t="s">
        <v>5383</v>
      </c>
      <c r="J2447" t="s">
        <v>232</v>
      </c>
      <c r="K2447" t="s">
        <v>9261</v>
      </c>
      <c r="L2447">
        <v>28.295079999999999</v>
      </c>
      <c r="M2447">
        <v>-99.853610000000003</v>
      </c>
      <c r="N2447" s="28">
        <v>1725276.37</v>
      </c>
      <c r="O2447" s="28">
        <v>168897.89</v>
      </c>
      <c r="P2447" s="26">
        <v>673</v>
      </c>
      <c r="Q2447" s="26">
        <v>7599</v>
      </c>
      <c r="R2447" s="26">
        <v>13070</v>
      </c>
      <c r="S2447" s="29" t="s">
        <v>72</v>
      </c>
      <c r="T2447" s="30">
        <v>40186</v>
      </c>
      <c r="U2447" s="30">
        <v>40240</v>
      </c>
      <c r="V2447" s="30">
        <v>40238</v>
      </c>
      <c r="W2447">
        <v>1841.9000244140625</v>
      </c>
      <c r="X2447" s="26">
        <v>5871</v>
      </c>
      <c r="Y2447" s="26">
        <v>1735</v>
      </c>
      <c r="Z2447" s="26">
        <v>2415</v>
      </c>
      <c r="AA2447" s="26" t="s">
        <v>5201</v>
      </c>
      <c r="AB2447" s="31">
        <v>56.5</v>
      </c>
      <c r="AC2447" s="31">
        <v>0.76999998092651367</v>
      </c>
      <c r="AD2447" s="26">
        <v>6971.6309525933593</v>
      </c>
      <c r="AE2447" s="26" t="s">
        <v>72</v>
      </c>
      <c r="AF2447" s="26">
        <v>1641</v>
      </c>
      <c r="AG2447" s="26">
        <v>15690</v>
      </c>
      <c r="AH2447" s="28">
        <v>0.116082</v>
      </c>
      <c r="AI2447">
        <v>33344</v>
      </c>
      <c r="AJ2447" s="26">
        <v>24867</v>
      </c>
      <c r="AK2447" s="28">
        <v>0.19781499999999999</v>
      </c>
      <c r="AL2447">
        <v>33741</v>
      </c>
      <c r="AM2447" s="26">
        <v>35808</v>
      </c>
      <c r="AN2447" s="28">
        <v>0.29033399999999998</v>
      </c>
      <c r="AO2447">
        <v>36496</v>
      </c>
      <c r="AP2447" s="32">
        <v>57422.40234375</v>
      </c>
      <c r="AQ2447" s="36">
        <v>0.40032779755195697</v>
      </c>
      <c r="AR2447" s="32">
        <f t="shared" si="310"/>
        <v>128280.42251044638</v>
      </c>
      <c r="AS2447" s="32">
        <f t="shared" si="304"/>
        <v>2</v>
      </c>
      <c r="AT2447" s="32">
        <f t="shared" si="305"/>
        <v>1</v>
      </c>
      <c r="AU2447" s="32">
        <f t="shared" si="306"/>
        <v>2</v>
      </c>
      <c r="AV2447" s="32">
        <f t="shared" si="307"/>
        <v>56141.13259293561</v>
      </c>
      <c r="AW2447" s="32">
        <f t="shared" si="308"/>
        <v>0.39139525769855776</v>
      </c>
      <c r="AX2447" s="32">
        <f t="shared" si="309"/>
        <v>125418.09320558036</v>
      </c>
      <c r="AY2447" s="26">
        <v>3</v>
      </c>
      <c r="AZ2447" s="26">
        <v>1</v>
      </c>
      <c r="BA2447" s="26">
        <v>6511.94</v>
      </c>
      <c r="BB2447" s="26">
        <v>214.29</v>
      </c>
      <c r="BC2447" s="26">
        <v>189.8</v>
      </c>
      <c r="BD2447" s="26">
        <v>399.91</v>
      </c>
      <c r="BE2447" s="28">
        <v>7.0000000000000007E-2</v>
      </c>
      <c r="BF2447" s="28">
        <v>3.28</v>
      </c>
      <c r="BG2447" s="28">
        <v>0.66</v>
      </c>
      <c r="BH2447" s="28">
        <v>1.58</v>
      </c>
      <c r="BI2447" s="28">
        <v>0.1</v>
      </c>
      <c r="BJ2447" s="28">
        <v>8.23</v>
      </c>
      <c r="BK2447" s="28">
        <v>0.77</v>
      </c>
      <c r="BL2447" s="28">
        <v>17.78</v>
      </c>
      <c r="BM2447" s="28">
        <v>0.08</v>
      </c>
      <c r="BN2447" s="28">
        <v>5.49</v>
      </c>
      <c r="BO2447" s="28">
        <v>0.69</v>
      </c>
      <c r="BP2447" s="28">
        <v>0.86</v>
      </c>
      <c r="BQ2447" s="26">
        <v>56.319400000000002</v>
      </c>
      <c r="BR2447" s="26">
        <v>7221.622558</v>
      </c>
      <c r="BS2447" s="31">
        <f t="shared" si="311"/>
        <v>14.614600000000003</v>
      </c>
    </row>
    <row r="2448" spans="1:71">
      <c r="A2448" s="26">
        <v>42127336430000</v>
      </c>
      <c r="B2448" s="26" t="s">
        <v>9281</v>
      </c>
      <c r="C2448" t="s">
        <v>5384</v>
      </c>
      <c r="D2448" s="26" t="s">
        <v>207</v>
      </c>
      <c r="E2448" s="27" t="s">
        <v>196</v>
      </c>
      <c r="F2448" t="s">
        <v>197</v>
      </c>
      <c r="G2448" t="s">
        <v>67</v>
      </c>
      <c r="H2448" t="s">
        <v>5353</v>
      </c>
      <c r="I2448" t="s">
        <v>5385</v>
      </c>
      <c r="J2448" t="s">
        <v>297</v>
      </c>
      <c r="K2448" t="s">
        <v>9261</v>
      </c>
      <c r="L2448">
        <v>28.299040000000002</v>
      </c>
      <c r="M2448">
        <v>-99.848089999999999</v>
      </c>
      <c r="N2448" s="28">
        <v>1727063.32</v>
      </c>
      <c r="O2448" s="28">
        <v>170324.75</v>
      </c>
      <c r="P2448" s="26">
        <v>680</v>
      </c>
      <c r="Q2448" s="26">
        <v>7588</v>
      </c>
      <c r="R2448" s="26">
        <v>13101</v>
      </c>
      <c r="S2448" s="29" t="s">
        <v>72</v>
      </c>
      <c r="T2448" s="30">
        <v>40244</v>
      </c>
      <c r="U2448" s="30">
        <v>40303</v>
      </c>
      <c r="V2448" s="30">
        <v>40299</v>
      </c>
      <c r="W2448">
        <v>1464</v>
      </c>
      <c r="X2448" s="26">
        <v>5646</v>
      </c>
      <c r="Y2448" s="26">
        <v>1615</v>
      </c>
      <c r="Z2448" s="26">
        <v>2115</v>
      </c>
      <c r="AA2448" s="26" t="s">
        <v>5201</v>
      </c>
      <c r="AB2448" s="31">
        <v>54.700000762939453</v>
      </c>
      <c r="AC2448" s="31">
        <v>0.8399999737739563</v>
      </c>
      <c r="AD2448" s="26">
        <v>6242.8437389445189</v>
      </c>
      <c r="AE2448" s="26" t="s">
        <v>72</v>
      </c>
      <c r="AF2448" s="26">
        <v>1951</v>
      </c>
      <c r="AG2448" s="26">
        <v>24779</v>
      </c>
      <c r="AH2448" s="28">
        <v>0.152061</v>
      </c>
      <c r="AI2448">
        <v>51156</v>
      </c>
      <c r="AJ2448" s="26">
        <v>38616</v>
      </c>
      <c r="AK2448" s="28">
        <v>0.21371299999999999</v>
      </c>
      <c r="AL2448">
        <v>54875</v>
      </c>
      <c r="AM2448" s="26">
        <v>55124</v>
      </c>
      <c r="AN2448" s="28">
        <v>0.32650299999999999</v>
      </c>
      <c r="AO2448">
        <v>55866</v>
      </c>
      <c r="AP2448" s="32">
        <v>74136.703125</v>
      </c>
      <c r="AQ2448" s="36">
        <v>0.46282385292989481</v>
      </c>
      <c r="AR2448" s="32">
        <f t="shared" si="310"/>
        <v>156056.52509359136</v>
      </c>
      <c r="AS2448" s="32">
        <f t="shared" si="304"/>
        <v>2</v>
      </c>
      <c r="AT2448" s="32">
        <f t="shared" si="305"/>
        <v>1</v>
      </c>
      <c r="AU2448" s="32">
        <f t="shared" si="306"/>
        <v>2</v>
      </c>
      <c r="AV2448" s="32">
        <f t="shared" si="307"/>
        <v>75371.001760095649</v>
      </c>
      <c r="AW2448" s="32">
        <f t="shared" si="308"/>
        <v>0.47052938643598941</v>
      </c>
      <c r="AX2448" s="32">
        <f t="shared" si="309"/>
        <v>158654.70315926574</v>
      </c>
      <c r="AY2448" s="26">
        <v>3</v>
      </c>
      <c r="AZ2448" s="26">
        <v>1</v>
      </c>
      <c r="BA2448" s="26">
        <v>6541.54</v>
      </c>
      <c r="BB2448" s="26">
        <v>216.7</v>
      </c>
      <c r="BC2448" s="26">
        <v>188.26</v>
      </c>
      <c r="BD2448" s="26">
        <v>399.8</v>
      </c>
      <c r="BE2448" s="28">
        <v>7.0000000000000007E-2</v>
      </c>
      <c r="BF2448" s="28">
        <v>3.33</v>
      </c>
      <c r="BG2448" s="28">
        <v>0.67</v>
      </c>
      <c r="BH2448" s="28">
        <v>1.72</v>
      </c>
      <c r="BI2448" s="28">
        <v>0.1</v>
      </c>
      <c r="BJ2448" s="28">
        <v>8.2100000000000009</v>
      </c>
      <c r="BK2448" s="28">
        <v>0.77</v>
      </c>
      <c r="BL2448" s="28">
        <v>16.510000000000002</v>
      </c>
      <c r="BM2448" s="28">
        <v>0.08</v>
      </c>
      <c r="BN2448" s="28">
        <v>5.5</v>
      </c>
      <c r="BO2448" s="28">
        <v>0.69</v>
      </c>
      <c r="BP2448" s="28">
        <v>0.95</v>
      </c>
      <c r="BQ2448" s="26">
        <v>56.319400000000002</v>
      </c>
      <c r="BR2448" s="26">
        <v>7586.4179679999997</v>
      </c>
      <c r="BS2448" s="31">
        <f t="shared" si="311"/>
        <v>14.496020000000001</v>
      </c>
    </row>
    <row r="2449" spans="1:71">
      <c r="A2449" s="26">
        <v>42127336440000</v>
      </c>
      <c r="B2449" s="26" t="s">
        <v>9281</v>
      </c>
      <c r="C2449" t="s">
        <v>5386</v>
      </c>
      <c r="D2449" s="26" t="s">
        <v>207</v>
      </c>
      <c r="E2449" s="27" t="s">
        <v>196</v>
      </c>
      <c r="F2449" t="s">
        <v>197</v>
      </c>
      <c r="G2449" t="s">
        <v>67</v>
      </c>
      <c r="H2449" t="s">
        <v>5372</v>
      </c>
      <c r="I2449" t="s">
        <v>5387</v>
      </c>
      <c r="J2449" t="s">
        <v>76</v>
      </c>
      <c r="K2449" t="s">
        <v>9261</v>
      </c>
      <c r="L2449">
        <v>28.30123</v>
      </c>
      <c r="M2449">
        <v>-99.692390000000003</v>
      </c>
      <c r="N2449" s="28">
        <v>1777175.56</v>
      </c>
      <c r="O2449" s="28">
        <v>170790.99</v>
      </c>
      <c r="P2449" s="26">
        <v>582</v>
      </c>
      <c r="Q2449" s="26">
        <v>8042</v>
      </c>
      <c r="R2449" s="26">
        <v>13483</v>
      </c>
      <c r="S2449" s="29" t="s">
        <v>72</v>
      </c>
      <c r="T2449" s="30">
        <v>40156</v>
      </c>
      <c r="U2449" s="30">
        <v>40226</v>
      </c>
      <c r="V2449" s="30">
        <v>40210</v>
      </c>
      <c r="W2449">
        <v>1765.4000244140625</v>
      </c>
      <c r="X2449" s="26">
        <v>5910</v>
      </c>
      <c r="Y2449" s="26">
        <v>2534</v>
      </c>
      <c r="Z2449" s="26">
        <v>3415</v>
      </c>
      <c r="AA2449" s="26" t="s">
        <v>5201</v>
      </c>
      <c r="AB2449" s="31">
        <v>57.099998474121094</v>
      </c>
      <c r="AC2449" s="31">
        <v>0.77999997138977051</v>
      </c>
      <c r="AD2449" s="26">
        <v>6998.1478876541469</v>
      </c>
      <c r="AE2449" s="26" t="s">
        <v>72</v>
      </c>
      <c r="AF2449" s="26">
        <v>2574</v>
      </c>
      <c r="AG2449" s="26">
        <v>46441</v>
      </c>
      <c r="AH2449" s="28">
        <v>0.30557400000000001</v>
      </c>
      <c r="AI2449">
        <v>61494</v>
      </c>
      <c r="AJ2449" s="26">
        <v>89275</v>
      </c>
      <c r="AK2449" s="28">
        <v>0.63338300000000003</v>
      </c>
      <c r="AL2449">
        <v>62022</v>
      </c>
      <c r="AM2449" s="26">
        <v>133867</v>
      </c>
      <c r="AN2449" s="28">
        <v>0.93268399999999996</v>
      </c>
      <c r="AO2449">
        <v>63172</v>
      </c>
      <c r="AP2449" s="32">
        <v>188694.171875</v>
      </c>
      <c r="AQ2449" s="36">
        <v>1.3205097203196796</v>
      </c>
      <c r="AR2449" s="32">
        <f t="shared" si="310"/>
        <v>422424.39237158326</v>
      </c>
      <c r="AS2449" s="32">
        <f t="shared" si="304"/>
        <v>4</v>
      </c>
      <c r="AT2449" s="32">
        <f t="shared" si="305"/>
        <v>1</v>
      </c>
      <c r="AU2449" s="32">
        <f t="shared" si="306"/>
        <v>4</v>
      </c>
      <c r="AV2449" s="32">
        <f t="shared" si="307"/>
        <v>183266.42073815566</v>
      </c>
      <c r="AW2449" s="32">
        <f t="shared" si="308"/>
        <v>1.2825255151666599</v>
      </c>
      <c r="AX2449" s="32">
        <f t="shared" si="309"/>
        <v>410273.43692265445</v>
      </c>
      <c r="AY2449" s="26">
        <v>3</v>
      </c>
      <c r="AZ2449" s="26">
        <v>1</v>
      </c>
      <c r="BA2449" s="26">
        <v>7161.9</v>
      </c>
      <c r="BB2449" s="26">
        <v>209</v>
      </c>
      <c r="BC2449" s="26">
        <v>79.38</v>
      </c>
      <c r="BD2449" s="26">
        <v>284.25</v>
      </c>
      <c r="BE2449" s="28">
        <v>0.08</v>
      </c>
      <c r="BF2449" s="28">
        <v>4.59</v>
      </c>
      <c r="BG2449" s="28">
        <v>0.71</v>
      </c>
      <c r="BH2449" s="28">
        <v>-2.59</v>
      </c>
      <c r="BI2449" s="28">
        <v>0.11</v>
      </c>
      <c r="BJ2449" s="28">
        <v>8.43</v>
      </c>
      <c r="BK2449" s="28">
        <v>0.8</v>
      </c>
      <c r="BL2449" s="28">
        <v>6.71</v>
      </c>
      <c r="BM2449" s="28">
        <v>0.08</v>
      </c>
      <c r="BN2449" s="28">
        <v>6.04</v>
      </c>
      <c r="BO2449" s="28">
        <v>0.72</v>
      </c>
      <c r="BP2449" s="28">
        <v>0.96</v>
      </c>
      <c r="BQ2449" s="26">
        <v>55.064799999999998</v>
      </c>
      <c r="BR2449" s="26">
        <v>6818.390625</v>
      </c>
      <c r="BS2449" s="31">
        <f t="shared" si="311"/>
        <v>6.9854400000000005</v>
      </c>
    </row>
    <row r="2450" spans="1:71">
      <c r="A2450" s="26">
        <v>42127336460000</v>
      </c>
      <c r="B2450" s="26" t="s">
        <v>9281</v>
      </c>
      <c r="C2450" t="s">
        <v>5388</v>
      </c>
      <c r="D2450" s="26" t="s">
        <v>207</v>
      </c>
      <c r="E2450" s="27" t="s">
        <v>196</v>
      </c>
      <c r="F2450" t="s">
        <v>197</v>
      </c>
      <c r="G2450" t="s">
        <v>67</v>
      </c>
      <c r="H2450" t="s">
        <v>4453</v>
      </c>
      <c r="I2450" t="s">
        <v>5389</v>
      </c>
      <c r="J2450" t="s">
        <v>158</v>
      </c>
      <c r="K2450" t="s">
        <v>9261</v>
      </c>
      <c r="L2450">
        <v>28.34451</v>
      </c>
      <c r="M2450">
        <v>-99.717020000000005</v>
      </c>
      <c r="N2450" s="28">
        <v>1769345.72</v>
      </c>
      <c r="O2450" s="28">
        <v>186574.62</v>
      </c>
      <c r="P2450" s="26">
        <v>623</v>
      </c>
      <c r="Q2450" s="26">
        <v>7929</v>
      </c>
      <c r="R2450" s="26">
        <v>12000</v>
      </c>
      <c r="S2450" s="29" t="s">
        <v>72</v>
      </c>
      <c r="T2450" s="30">
        <v>40154</v>
      </c>
      <c r="U2450" s="30">
        <v>40269</v>
      </c>
      <c r="V2450" s="30">
        <v>40269</v>
      </c>
      <c r="W2450">
        <v>1454</v>
      </c>
      <c r="X2450" s="26">
        <v>4671</v>
      </c>
      <c r="Y2450" s="26">
        <v>2030</v>
      </c>
      <c r="Z2450" s="26">
        <v>2705</v>
      </c>
      <c r="AA2450" s="26" t="s">
        <v>5201</v>
      </c>
      <c r="AB2450" s="31">
        <v>54.099998474121094</v>
      </c>
      <c r="AC2450" s="31">
        <v>0.81000000238418579</v>
      </c>
      <c r="AD2450" s="26">
        <v>4971.5047868793163</v>
      </c>
      <c r="AE2450" s="26" t="s">
        <v>72</v>
      </c>
      <c r="AF2450" s="26">
        <v>3272</v>
      </c>
      <c r="AG2450" s="26">
        <v>68184</v>
      </c>
      <c r="AH2450" s="28">
        <v>0.32952300000000001</v>
      </c>
      <c r="AI2450">
        <v>93177</v>
      </c>
      <c r="AJ2450" s="26">
        <v>129115</v>
      </c>
      <c r="AK2450" s="28">
        <v>0.59691899999999998</v>
      </c>
      <c r="AL2450">
        <v>102823</v>
      </c>
      <c r="AM2450" s="26">
        <v>208817</v>
      </c>
      <c r="AN2450" s="28">
        <v>1.0105489999999999</v>
      </c>
      <c r="AO2450">
        <v>113014</v>
      </c>
      <c r="AP2450" s="32">
        <v>378615.40625</v>
      </c>
      <c r="AQ2450" s="36">
        <v>1.8822883045581318</v>
      </c>
      <c r="AR2450" s="32">
        <f t="shared" si="310"/>
        <v>711780.43615678931</v>
      </c>
      <c r="AS2450" s="32">
        <f t="shared" si="304"/>
        <v>4</v>
      </c>
      <c r="AT2450" s="32">
        <f t="shared" si="305"/>
        <v>1</v>
      </c>
      <c r="AU2450" s="32">
        <f t="shared" si="306"/>
        <v>4</v>
      </c>
      <c r="AV2450" s="32">
        <f t="shared" si="307"/>
        <v>465264.91797794902</v>
      </c>
      <c r="AW2450" s="32">
        <f t="shared" si="308"/>
        <v>2.3130667668943858</v>
      </c>
      <c r="AX2450" s="32">
        <f t="shared" si="309"/>
        <v>874677.73571825528</v>
      </c>
      <c r="AY2450" s="26">
        <v>3</v>
      </c>
      <c r="AZ2450" s="26">
        <v>1</v>
      </c>
      <c r="BA2450" s="26">
        <v>6884.93</v>
      </c>
      <c r="BB2450" s="26">
        <v>249.23</v>
      </c>
      <c r="BC2450" s="26">
        <v>108.96</v>
      </c>
      <c r="BD2450" s="26">
        <v>360.41</v>
      </c>
      <c r="BE2450" s="28">
        <v>0.08</v>
      </c>
      <c r="BF2450" s="28">
        <v>4.32</v>
      </c>
      <c r="BG2450" s="28">
        <v>0.71</v>
      </c>
      <c r="BH2450" s="28">
        <v>0.61</v>
      </c>
      <c r="BI2450" s="28">
        <v>0.11</v>
      </c>
      <c r="BJ2450" s="28">
        <v>7.94</v>
      </c>
      <c r="BK2450" s="28">
        <v>0.8</v>
      </c>
      <c r="BL2450" s="28">
        <v>1.0900000000000001</v>
      </c>
      <c r="BM2450" s="28">
        <v>0.08</v>
      </c>
      <c r="BN2450" s="28">
        <v>5.78</v>
      </c>
      <c r="BO2450" s="28">
        <v>0.73</v>
      </c>
      <c r="BP2450" s="28">
        <v>1.25</v>
      </c>
      <c r="BQ2450" s="26">
        <v>52.252200999999999</v>
      </c>
      <c r="BR2450" s="26">
        <v>4827.8056640000004</v>
      </c>
      <c r="BS2450" s="31">
        <f t="shared" si="311"/>
        <v>9.5884800000000006</v>
      </c>
    </row>
    <row r="2451" spans="1:71">
      <c r="A2451" s="26">
        <v>42127336480000</v>
      </c>
      <c r="B2451" s="26" t="s">
        <v>9281</v>
      </c>
      <c r="C2451" t="s">
        <v>5390</v>
      </c>
      <c r="D2451" s="26" t="s">
        <v>207</v>
      </c>
      <c r="E2451" s="27" t="s">
        <v>196</v>
      </c>
      <c r="F2451" t="s">
        <v>197</v>
      </c>
      <c r="G2451" t="s">
        <v>67</v>
      </c>
      <c r="H2451" t="s">
        <v>5353</v>
      </c>
      <c r="I2451" t="s">
        <v>5391</v>
      </c>
      <c r="J2451" t="s">
        <v>339</v>
      </c>
      <c r="K2451" t="s">
        <v>9261</v>
      </c>
      <c r="L2451">
        <v>28.29513</v>
      </c>
      <c r="M2451">
        <v>-99.853639999999999</v>
      </c>
      <c r="N2451" s="28">
        <v>1725266.85</v>
      </c>
      <c r="O2451" s="28">
        <v>168916.14</v>
      </c>
      <c r="P2451" s="26">
        <v>673</v>
      </c>
      <c r="Q2451" s="26">
        <v>7438</v>
      </c>
      <c r="R2451" s="26">
        <v>12565</v>
      </c>
      <c r="S2451" s="29" t="s">
        <v>72</v>
      </c>
      <c r="T2451" s="30">
        <v>40202</v>
      </c>
      <c r="U2451" s="30">
        <v>40239</v>
      </c>
      <c r="V2451" s="30">
        <v>40238</v>
      </c>
      <c r="W2451">
        <v>119000</v>
      </c>
      <c r="X2451" s="26">
        <v>5452</v>
      </c>
      <c r="Y2451" s="26">
        <v>920</v>
      </c>
      <c r="Z2451" s="26">
        <v>3215</v>
      </c>
      <c r="AA2451" s="26" t="s">
        <v>5201</v>
      </c>
      <c r="AB2451" s="31">
        <v>57.400001525878906</v>
      </c>
      <c r="AC2451" s="31">
        <v>0.75999999046325684</v>
      </c>
      <c r="AD2451" s="26">
        <v>6162.9561908527094</v>
      </c>
      <c r="AE2451" s="26" t="s">
        <v>72</v>
      </c>
      <c r="AF2451" s="26">
        <v>872</v>
      </c>
      <c r="AG2451" s="26">
        <v>14214</v>
      </c>
      <c r="AH2451" s="28">
        <v>9.5666000000000001E-2</v>
      </c>
      <c r="AI2451">
        <v>34339</v>
      </c>
      <c r="AJ2451" s="26">
        <v>20395</v>
      </c>
      <c r="AK2451" s="28">
        <v>0.138406</v>
      </c>
      <c r="AL2451">
        <v>34390</v>
      </c>
      <c r="AM2451" s="26">
        <v>30116</v>
      </c>
      <c r="AN2451" s="28">
        <v>0.18459100000000001</v>
      </c>
      <c r="AO2451">
        <v>37217</v>
      </c>
      <c r="AP2451" s="32">
        <v>57506.0625</v>
      </c>
      <c r="AQ2451" s="36">
        <v>0.35440734389593787</v>
      </c>
      <c r="AR2451" s="32">
        <f t="shared" si="310"/>
        <v>120236.162369581</v>
      </c>
      <c r="AS2451" s="32">
        <f t="shared" si="304"/>
        <v>2</v>
      </c>
      <c r="AT2451" s="32">
        <f t="shared" si="305"/>
        <v>1</v>
      </c>
      <c r="AU2451" s="32">
        <f t="shared" si="306"/>
        <v>2</v>
      </c>
      <c r="AV2451" s="32">
        <f t="shared" si="307"/>
        <v>60543.800210931768</v>
      </c>
      <c r="AW2451" s="32">
        <f t="shared" si="308"/>
        <v>0.37312878832771151</v>
      </c>
      <c r="AX2451" s="32">
        <f t="shared" si="309"/>
        <v>126587.59574493671</v>
      </c>
      <c r="AY2451" s="26">
        <v>3</v>
      </c>
      <c r="AZ2451" s="26">
        <v>1</v>
      </c>
      <c r="BA2451" s="26">
        <v>6511.52</v>
      </c>
      <c r="BB2451" s="26">
        <v>214.25</v>
      </c>
      <c r="BC2451" s="26">
        <v>189.86</v>
      </c>
      <c r="BD2451" s="26">
        <v>399.93</v>
      </c>
      <c r="BE2451" s="28">
        <v>7.0000000000000007E-2</v>
      </c>
      <c r="BF2451" s="28">
        <v>3.28</v>
      </c>
      <c r="BG2451" s="28">
        <v>0.66</v>
      </c>
      <c r="BH2451" s="28">
        <v>1.58</v>
      </c>
      <c r="BI2451" s="28">
        <v>0.1</v>
      </c>
      <c r="BJ2451" s="28">
        <v>8.23</v>
      </c>
      <c r="BK2451" s="28">
        <v>0.77</v>
      </c>
      <c r="BL2451" s="28">
        <v>17.77</v>
      </c>
      <c r="BM2451" s="28">
        <v>0.08</v>
      </c>
      <c r="BN2451" s="28">
        <v>5.49</v>
      </c>
      <c r="BO2451" s="28">
        <v>0.69</v>
      </c>
      <c r="BP2451" s="28">
        <v>0.86</v>
      </c>
      <c r="BQ2451" s="26">
        <v>56.319400000000002</v>
      </c>
      <c r="BR2451" s="26">
        <v>7221.622558</v>
      </c>
      <c r="BS2451" s="31">
        <f t="shared" si="311"/>
        <v>14.619220000000004</v>
      </c>
    </row>
    <row r="2452" spans="1:71">
      <c r="A2452" s="26">
        <v>42127336550100</v>
      </c>
      <c r="B2452" s="26" t="s">
        <v>9281</v>
      </c>
      <c r="C2452" t="s">
        <v>5392</v>
      </c>
      <c r="D2452" s="26" t="s">
        <v>5393</v>
      </c>
      <c r="E2452" s="27" t="s">
        <v>196</v>
      </c>
      <c r="F2452" t="s">
        <v>197</v>
      </c>
      <c r="G2452" t="s">
        <v>67</v>
      </c>
      <c r="H2452" t="s">
        <v>5394</v>
      </c>
      <c r="I2452" t="s">
        <v>5395</v>
      </c>
      <c r="J2452" t="s">
        <v>70</v>
      </c>
      <c r="K2452" t="s">
        <v>9261</v>
      </c>
      <c r="L2452">
        <v>28.220459999999999</v>
      </c>
      <c r="M2452">
        <v>-99.736000000000004</v>
      </c>
      <c r="N2452" s="28">
        <v>1762956.38</v>
      </c>
      <c r="O2452" s="28">
        <v>141509.82999999999</v>
      </c>
      <c r="P2452" s="26">
        <v>566</v>
      </c>
      <c r="Q2452" s="26">
        <v>8317</v>
      </c>
      <c r="R2452" s="26">
        <v>13136</v>
      </c>
      <c r="S2452" s="29" t="s">
        <v>72</v>
      </c>
      <c r="T2452" s="30">
        <v>40223</v>
      </c>
      <c r="U2452" s="30">
        <v>40260</v>
      </c>
      <c r="V2452" s="30">
        <v>40238</v>
      </c>
      <c r="W2452">
        <v>3935665</v>
      </c>
      <c r="X2452" s="26">
        <v>5155</v>
      </c>
      <c r="Y2452" s="26">
        <v>2040</v>
      </c>
      <c r="Z2452" s="26">
        <v>2290</v>
      </c>
      <c r="AA2452" s="26" t="s">
        <v>5201</v>
      </c>
      <c r="AB2452" s="31">
        <v>63.400001525878906</v>
      </c>
      <c r="AC2452" s="31">
        <v>0.77999997138977051</v>
      </c>
      <c r="AD2452" s="26">
        <v>18001.124227093875</v>
      </c>
      <c r="AE2452" s="26" t="s">
        <v>72</v>
      </c>
      <c r="AF2452" s="26">
        <v>3514</v>
      </c>
      <c r="AG2452" s="26">
        <v>26818</v>
      </c>
      <c r="AH2452" s="28">
        <v>0.471912</v>
      </c>
      <c r="AI2452">
        <v>35454</v>
      </c>
      <c r="AJ2452" s="26">
        <v>40529</v>
      </c>
      <c r="AK2452" s="28">
        <v>0.73664200000000002</v>
      </c>
      <c r="AL2452">
        <v>52206</v>
      </c>
      <c r="AM2452" s="26">
        <v>59754</v>
      </c>
      <c r="AN2452" s="28">
        <v>1.049965</v>
      </c>
      <c r="AO2452">
        <v>52791</v>
      </c>
      <c r="AP2452" s="32">
        <v>89263.9375</v>
      </c>
      <c r="AQ2452" s="36">
        <v>1.6068512279370435</v>
      </c>
      <c r="AR2452" s="32">
        <f t="shared" si="310"/>
        <v>373676.60484485666</v>
      </c>
      <c r="AS2452" s="32">
        <f t="shared" si="304"/>
        <v>2</v>
      </c>
      <c r="AT2452" s="32">
        <f t="shared" si="305"/>
        <v>1</v>
      </c>
      <c r="AU2452" s="32">
        <f t="shared" si="306"/>
        <v>4</v>
      </c>
      <c r="AV2452" s="32">
        <f t="shared" si="307"/>
        <v>99393.792677012607</v>
      </c>
      <c r="AW2452" s="32">
        <f t="shared" si="308"/>
        <v>1.7892000093809175</v>
      </c>
      <c r="AX2452" s="32">
        <f t="shared" si="309"/>
        <v>416082.19433743495</v>
      </c>
      <c r="AY2452" s="26">
        <v>3</v>
      </c>
      <c r="AZ2452" s="26">
        <v>1</v>
      </c>
      <c r="BA2452" s="26">
        <v>7333.29</v>
      </c>
      <c r="BB2452" s="26">
        <v>245.47</v>
      </c>
      <c r="BC2452" s="26">
        <v>73.290000000000006</v>
      </c>
      <c r="BD2452" s="26">
        <v>318.04000000000002</v>
      </c>
      <c r="BE2452" s="28">
        <v>0.08</v>
      </c>
      <c r="BF2452" s="28">
        <v>4.37</v>
      </c>
      <c r="BG2452" s="28">
        <v>0.68</v>
      </c>
      <c r="BH2452" s="28">
        <v>-7.4</v>
      </c>
      <c r="BI2452" s="28">
        <v>0.1</v>
      </c>
      <c r="BJ2452" s="28">
        <v>9.06</v>
      </c>
      <c r="BK2452" s="28">
        <v>0.78</v>
      </c>
      <c r="BL2452" s="28">
        <v>29.47</v>
      </c>
      <c r="BM2452" s="28">
        <v>0.08</v>
      </c>
      <c r="BN2452" s="28">
        <v>6.19</v>
      </c>
      <c r="BO2452" s="28">
        <v>0.69</v>
      </c>
      <c r="BP2452" s="28">
        <v>1.06</v>
      </c>
      <c r="BQ2452" s="26">
        <v>64.941496999999998</v>
      </c>
      <c r="BR2452" s="26">
        <v>14451.848631999999</v>
      </c>
      <c r="BS2452" s="31">
        <f t="shared" si="311"/>
        <v>5.7166200000000016</v>
      </c>
    </row>
    <row r="2453" spans="1:71">
      <c r="A2453" s="26">
        <v>42127336590000</v>
      </c>
      <c r="B2453" s="26" t="s">
        <v>9281</v>
      </c>
      <c r="C2453" t="s">
        <v>5396</v>
      </c>
      <c r="D2453" s="26" t="s">
        <v>429</v>
      </c>
      <c r="E2453" s="27" t="s">
        <v>196</v>
      </c>
      <c r="F2453" t="s">
        <v>197</v>
      </c>
      <c r="G2453" t="s">
        <v>67</v>
      </c>
      <c r="H2453" t="s">
        <v>1312</v>
      </c>
      <c r="I2453" t="s">
        <v>5397</v>
      </c>
      <c r="J2453" t="s">
        <v>70</v>
      </c>
      <c r="K2453" t="s">
        <v>9261</v>
      </c>
      <c r="L2453">
        <v>28.2638</v>
      </c>
      <c r="M2453">
        <v>-99.599299999999999</v>
      </c>
      <c r="N2453" s="28">
        <v>1807063.69</v>
      </c>
      <c r="O2453" s="28">
        <v>157016.48000000001</v>
      </c>
      <c r="P2453" s="26">
        <v>513.5</v>
      </c>
      <c r="Q2453" s="26">
        <v>7925</v>
      </c>
      <c r="R2453" s="26">
        <v>12687</v>
      </c>
      <c r="S2453" s="29" t="s">
        <v>72</v>
      </c>
      <c r="T2453" s="30">
        <v>40365</v>
      </c>
      <c r="U2453" s="30">
        <v>40433</v>
      </c>
      <c r="V2453" s="30">
        <v>40452</v>
      </c>
      <c r="W2453" t="s">
        <v>72</v>
      </c>
      <c r="X2453" s="26">
        <v>5021</v>
      </c>
      <c r="Y2453" s="26">
        <v>2153</v>
      </c>
      <c r="Z2453" s="26">
        <v>5165</v>
      </c>
      <c r="AA2453" s="26" t="s">
        <v>5201</v>
      </c>
      <c r="AB2453" s="31">
        <v>54.5</v>
      </c>
      <c r="AC2453" s="31">
        <v>0.69999998807907104</v>
      </c>
      <c r="AD2453" s="26">
        <v>4875.3382296095861</v>
      </c>
      <c r="AE2453" s="26" t="s">
        <v>72</v>
      </c>
      <c r="AF2453" s="26">
        <v>569</v>
      </c>
      <c r="AG2453" s="26">
        <v>17505</v>
      </c>
      <c r="AH2453" s="28">
        <v>8.5391999999999996E-2</v>
      </c>
      <c r="AI2453">
        <v>14556</v>
      </c>
      <c r="AJ2453" s="26">
        <v>33463</v>
      </c>
      <c r="AK2453" s="28">
        <v>0.16328500000000001</v>
      </c>
      <c r="AL2453">
        <v>23475</v>
      </c>
      <c r="AM2453" s="26">
        <v>60169</v>
      </c>
      <c r="AN2453" s="28">
        <v>0.29353000000000001</v>
      </c>
      <c r="AO2453">
        <v>32916</v>
      </c>
      <c r="AP2453" s="32">
        <v>133816.46875</v>
      </c>
      <c r="AQ2453" s="36">
        <v>0.65240054584823148</v>
      </c>
      <c r="AR2453" s="32">
        <f t="shared" si="310"/>
        <v>249291.36536513697</v>
      </c>
      <c r="AS2453" s="32">
        <f t="shared" si="304"/>
        <v>3</v>
      </c>
      <c r="AT2453" s="32">
        <f t="shared" si="305"/>
        <v>1</v>
      </c>
      <c r="AU2453" s="32">
        <f t="shared" si="306"/>
        <v>3</v>
      </c>
      <c r="AV2453" s="32">
        <f t="shared" si="307"/>
        <v>152978.79518522206</v>
      </c>
      <c r="AW2453" s="32">
        <f t="shared" si="308"/>
        <v>0.74582336848612796</v>
      </c>
      <c r="AX2453" s="32">
        <f t="shared" si="309"/>
        <v>284989.53140726674</v>
      </c>
      <c r="AY2453" s="26">
        <v>3</v>
      </c>
      <c r="AZ2453" s="26">
        <v>1</v>
      </c>
      <c r="BA2453" s="26">
        <v>7374.53</v>
      </c>
      <c r="BB2453" s="26">
        <v>253.9</v>
      </c>
      <c r="BC2453" s="26">
        <v>4.8600000000000003</v>
      </c>
      <c r="BD2453" s="26">
        <v>257.75</v>
      </c>
      <c r="BE2453" s="28">
        <v>0.08</v>
      </c>
      <c r="BF2453" s="28">
        <v>5.27</v>
      </c>
      <c r="BG2453" s="28">
        <v>0.71</v>
      </c>
      <c r="BH2453" s="28">
        <v>-13.08</v>
      </c>
      <c r="BI2453" s="28">
        <v>0.1</v>
      </c>
      <c r="BJ2453" s="28">
        <v>9.1</v>
      </c>
      <c r="BK2453" s="28">
        <v>0.81</v>
      </c>
      <c r="BL2453" s="28">
        <v>25.08</v>
      </c>
      <c r="BM2453" s="28">
        <v>7.0000000000000007E-2</v>
      </c>
      <c r="BN2453" s="28">
        <v>6.45</v>
      </c>
      <c r="BO2453" s="28">
        <v>0.71</v>
      </c>
      <c r="BP2453" s="28">
        <v>4.47</v>
      </c>
      <c r="BQ2453" s="26">
        <v>53.645099000000002</v>
      </c>
      <c r="BR2453" s="26">
        <v>6871.9409169999999</v>
      </c>
      <c r="BS2453" s="31">
        <f t="shared" si="311"/>
        <v>0.39366000000000012</v>
      </c>
    </row>
    <row r="2454" spans="1:71">
      <c r="A2454" s="26">
        <v>42127336620000</v>
      </c>
      <c r="B2454" s="26" t="s">
        <v>9283</v>
      </c>
      <c r="C2454" t="s">
        <v>5398</v>
      </c>
      <c r="D2454" s="26" t="s">
        <v>202</v>
      </c>
      <c r="E2454" s="27" t="s">
        <v>196</v>
      </c>
      <c r="F2454" t="s">
        <v>197</v>
      </c>
      <c r="G2454" t="s">
        <v>67</v>
      </c>
      <c r="H2454" t="s">
        <v>220</v>
      </c>
      <c r="I2454" t="s">
        <v>5399</v>
      </c>
      <c r="J2454" t="s">
        <v>297</v>
      </c>
      <c r="K2454" t="s">
        <v>9261</v>
      </c>
      <c r="L2454">
        <v>28.405899999999999</v>
      </c>
      <c r="M2454">
        <v>-99.421620000000004</v>
      </c>
      <c r="N2454" s="28">
        <v>1864451.26</v>
      </c>
      <c r="O2454" s="28">
        <v>208432.48</v>
      </c>
      <c r="P2454" s="26">
        <v>477</v>
      </c>
      <c r="Q2454" s="26">
        <v>8346</v>
      </c>
      <c r="R2454" s="26">
        <v>13603</v>
      </c>
      <c r="S2454" s="29" t="s">
        <v>72</v>
      </c>
      <c r="T2454" s="30">
        <v>40271</v>
      </c>
      <c r="U2454" s="30">
        <v>40315</v>
      </c>
      <c r="V2454" s="30">
        <v>40299</v>
      </c>
      <c r="W2454">
        <v>1584.300048828125</v>
      </c>
      <c r="X2454" s="26">
        <v>5618</v>
      </c>
      <c r="Y2454" s="26" t="s">
        <v>72</v>
      </c>
      <c r="Z2454" s="26" t="s">
        <v>72</v>
      </c>
      <c r="AA2454" s="26" t="s">
        <v>5201</v>
      </c>
      <c r="AB2454" s="31" t="s">
        <v>72</v>
      </c>
      <c r="AC2454" s="31" t="s">
        <v>72</v>
      </c>
      <c r="AD2454" s="26">
        <v>6807.7505543836878</v>
      </c>
      <c r="AE2454" s="26">
        <v>729</v>
      </c>
      <c r="AF2454" s="26" t="s">
        <v>72</v>
      </c>
      <c r="AG2454" s="26">
        <v>22472</v>
      </c>
      <c r="AH2454" s="28">
        <v>0.11307200000000001</v>
      </c>
      <c r="AI2454">
        <v>14262</v>
      </c>
      <c r="AJ2454" s="26">
        <v>31030</v>
      </c>
      <c r="AK2454" s="28">
        <v>0.24179899999999999</v>
      </c>
      <c r="AL2454">
        <v>19282</v>
      </c>
      <c r="AM2454" s="26">
        <v>31448</v>
      </c>
      <c r="AN2454" s="28">
        <v>0.24710399999999999</v>
      </c>
      <c r="AO2454">
        <v>20447</v>
      </c>
      <c r="AP2454" s="32">
        <v>90149.6328125</v>
      </c>
      <c r="AQ2454" s="36">
        <v>0.61371621275678279</v>
      </c>
      <c r="AR2454" s="32">
        <f t="shared" si="310"/>
        <v>198777.40247045056</v>
      </c>
      <c r="AS2454" s="32">
        <f t="shared" si="304"/>
        <v>2</v>
      </c>
      <c r="AT2454" s="32">
        <f t="shared" si="305"/>
        <v>1</v>
      </c>
      <c r="AU2454" s="32">
        <f t="shared" si="306"/>
        <v>3</v>
      </c>
      <c r="AV2454" s="32">
        <f t="shared" si="307"/>
        <v>92107.314407929865</v>
      </c>
      <c r="AW2454" s="32">
        <f t="shared" si="308"/>
        <v>0.62704362072337727</v>
      </c>
      <c r="AX2454" s="32">
        <f t="shared" si="309"/>
        <v>203094.03527596765</v>
      </c>
      <c r="AY2454" s="26">
        <v>3</v>
      </c>
      <c r="AZ2454" s="26">
        <v>1</v>
      </c>
      <c r="BA2454" s="26">
        <v>7476.78</v>
      </c>
      <c r="BB2454" s="26">
        <v>65.959999999999994</v>
      </c>
      <c r="BC2454" s="26">
        <v>131.22999999999999</v>
      </c>
      <c r="BD2454" s="26">
        <v>200.6</v>
      </c>
      <c r="BE2454" s="28">
        <v>0.08</v>
      </c>
      <c r="BF2454" s="28">
        <v>5.17</v>
      </c>
      <c r="BG2454" s="28">
        <v>0.69</v>
      </c>
      <c r="BH2454" s="28">
        <v>-0.88</v>
      </c>
      <c r="BI2454" s="28">
        <v>0.11</v>
      </c>
      <c r="BJ2454" s="28">
        <v>7.67</v>
      </c>
      <c r="BK2454" s="28">
        <v>0.81</v>
      </c>
      <c r="BL2454" s="28">
        <v>0.74</v>
      </c>
      <c r="BM2454" s="28">
        <v>0.08</v>
      </c>
      <c r="BN2454" s="28">
        <v>6.35</v>
      </c>
      <c r="BO2454" s="28">
        <v>0.76</v>
      </c>
      <c r="BP2454" s="28">
        <v>-5.03</v>
      </c>
      <c r="BQ2454" s="26">
        <v>45.891899000000002</v>
      </c>
      <c r="BR2454" s="26">
        <v>5657.8261709999997</v>
      </c>
      <c r="BS2454" s="31">
        <f t="shared" si="311"/>
        <v>11.692593</v>
      </c>
    </row>
    <row r="2455" spans="1:71">
      <c r="A2455" s="26">
        <v>42127336640000</v>
      </c>
      <c r="B2455" s="26" t="s">
        <v>9281</v>
      </c>
      <c r="C2455" t="s">
        <v>5400</v>
      </c>
      <c r="D2455" s="26" t="s">
        <v>207</v>
      </c>
      <c r="E2455" s="27" t="s">
        <v>196</v>
      </c>
      <c r="F2455" t="s">
        <v>197</v>
      </c>
      <c r="G2455" t="s">
        <v>67</v>
      </c>
      <c r="H2455" t="s">
        <v>5372</v>
      </c>
      <c r="I2455" t="s">
        <v>5401</v>
      </c>
      <c r="J2455" t="s">
        <v>158</v>
      </c>
      <c r="K2455" t="s">
        <v>9261</v>
      </c>
      <c r="L2455">
        <v>28.301189999999998</v>
      </c>
      <c r="M2455">
        <v>-99.692279999999997</v>
      </c>
      <c r="N2455" s="28">
        <v>1777210.87</v>
      </c>
      <c r="O2455" s="28">
        <v>170776.24</v>
      </c>
      <c r="P2455" s="26">
        <v>582</v>
      </c>
      <c r="Q2455" s="26">
        <v>7995</v>
      </c>
      <c r="R2455" s="26">
        <v>13266</v>
      </c>
      <c r="S2455" s="29" t="s">
        <v>72</v>
      </c>
      <c r="T2455" s="30">
        <v>40262</v>
      </c>
      <c r="U2455" s="30">
        <v>40306</v>
      </c>
      <c r="V2455" s="30">
        <v>40299</v>
      </c>
      <c r="W2455">
        <v>1478.699951171875</v>
      </c>
      <c r="X2455" s="26">
        <v>5616</v>
      </c>
      <c r="Y2455" s="26">
        <v>2900</v>
      </c>
      <c r="Z2455" s="26">
        <v>3515</v>
      </c>
      <c r="AA2455" s="26" t="s">
        <v>5201</v>
      </c>
      <c r="AB2455" s="31">
        <v>54.799999237060547</v>
      </c>
      <c r="AC2455" s="31">
        <v>0.80000001192092896</v>
      </c>
      <c r="AD2455" s="26">
        <v>7460.8166936971838</v>
      </c>
      <c r="AE2455" s="26" t="s">
        <v>72</v>
      </c>
      <c r="AF2455" s="26">
        <v>2043</v>
      </c>
      <c r="AG2455" s="26">
        <v>51234</v>
      </c>
      <c r="AH2455" s="28">
        <v>0.40787400000000001</v>
      </c>
      <c r="AI2455">
        <v>132519</v>
      </c>
      <c r="AJ2455" s="26">
        <v>90324</v>
      </c>
      <c r="AK2455" s="28">
        <v>0.66496999999999995</v>
      </c>
      <c r="AL2455">
        <v>142473</v>
      </c>
      <c r="AM2455" s="26">
        <v>132591</v>
      </c>
      <c r="AN2455" s="28">
        <v>0.97331699999999999</v>
      </c>
      <c r="AO2455">
        <v>143812</v>
      </c>
      <c r="AP2455" s="32">
        <v>177725.75</v>
      </c>
      <c r="AQ2455" s="36">
        <v>1.325979242499852</v>
      </c>
      <c r="AR2455" s="32">
        <f t="shared" si="310"/>
        <v>412424.0759224738</v>
      </c>
      <c r="AS2455" s="32">
        <f t="shared" si="304"/>
        <v>4</v>
      </c>
      <c r="AT2455" s="32">
        <f t="shared" si="305"/>
        <v>1</v>
      </c>
      <c r="AU2455" s="32">
        <f t="shared" si="306"/>
        <v>4</v>
      </c>
      <c r="AV2455" s="32">
        <f t="shared" si="307"/>
        <v>181649.89405270654</v>
      </c>
      <c r="AW2455" s="32">
        <f t="shared" si="308"/>
        <v>1.3552565619567576</v>
      </c>
      <c r="AX2455" s="32">
        <f t="shared" si="309"/>
        <v>421530.30551905266</v>
      </c>
      <c r="AY2455" s="26">
        <v>3</v>
      </c>
      <c r="AZ2455" s="26">
        <v>1</v>
      </c>
      <c r="BA2455" s="26">
        <v>7161.83</v>
      </c>
      <c r="BB2455" s="26">
        <v>209.03</v>
      </c>
      <c r="BC2455" s="26">
        <v>79.16</v>
      </c>
      <c r="BD2455" s="26">
        <v>284.04000000000002</v>
      </c>
      <c r="BE2455" s="28">
        <v>0.08</v>
      </c>
      <c r="BF2455" s="28">
        <v>4.5999999999999996</v>
      </c>
      <c r="BG2455" s="28">
        <v>0.71</v>
      </c>
      <c r="BH2455" s="28">
        <v>-2.6</v>
      </c>
      <c r="BI2455" s="28">
        <v>0.11</v>
      </c>
      <c r="BJ2455" s="28">
        <v>8.43</v>
      </c>
      <c r="BK2455" s="28">
        <v>0.8</v>
      </c>
      <c r="BL2455" s="28">
        <v>6.72</v>
      </c>
      <c r="BM2455" s="28">
        <v>0.08</v>
      </c>
      <c r="BN2455" s="28">
        <v>6.04</v>
      </c>
      <c r="BO2455" s="28">
        <v>0.72</v>
      </c>
      <c r="BP2455" s="28">
        <v>0.96</v>
      </c>
      <c r="BQ2455" s="26">
        <v>55.064799999999998</v>
      </c>
      <c r="BR2455" s="26">
        <v>6818.390625</v>
      </c>
      <c r="BS2455" s="31">
        <f t="shared" si="311"/>
        <v>6.9660800000000007</v>
      </c>
    </row>
    <row r="2456" spans="1:71">
      <c r="A2456" s="26">
        <v>42127336650000</v>
      </c>
      <c r="B2456" s="26" t="s">
        <v>9281</v>
      </c>
      <c r="C2456" t="s">
        <v>5402</v>
      </c>
      <c r="D2456" s="26" t="s">
        <v>223</v>
      </c>
      <c r="E2456" s="27" t="s">
        <v>196</v>
      </c>
      <c r="F2456" t="s">
        <v>197</v>
      </c>
      <c r="G2456" t="s">
        <v>67</v>
      </c>
      <c r="H2456" t="s">
        <v>265</v>
      </c>
      <c r="I2456" t="s">
        <v>266</v>
      </c>
      <c r="J2456" t="s">
        <v>70</v>
      </c>
      <c r="K2456" t="s">
        <v>9261</v>
      </c>
      <c r="L2456">
        <v>28.5214</v>
      </c>
      <c r="M2456">
        <v>-99.406700000000001</v>
      </c>
      <c r="N2456" s="28">
        <v>1869393.98</v>
      </c>
      <c r="O2456" s="28">
        <v>250409.06</v>
      </c>
      <c r="P2456" s="26">
        <v>468</v>
      </c>
      <c r="Q2456" s="26">
        <v>7430</v>
      </c>
      <c r="R2456" s="26">
        <v>14020</v>
      </c>
      <c r="S2456" s="29" t="s">
        <v>72</v>
      </c>
      <c r="T2456" s="30">
        <v>40272</v>
      </c>
      <c r="U2456" s="30">
        <v>40326</v>
      </c>
      <c r="V2456" s="30">
        <v>40299</v>
      </c>
      <c r="W2456">
        <v>8054455</v>
      </c>
      <c r="X2456" s="26">
        <v>6763</v>
      </c>
      <c r="Y2456" s="26" t="s">
        <v>72</v>
      </c>
      <c r="Z2456" s="26" t="s">
        <v>72</v>
      </c>
      <c r="AA2456" s="26" t="s">
        <v>5201</v>
      </c>
      <c r="AB2456" s="31" t="s">
        <v>72</v>
      </c>
      <c r="AC2456" s="31" t="s">
        <v>72</v>
      </c>
      <c r="AD2456" s="26">
        <v>3241.7947079125656</v>
      </c>
      <c r="AE2456" s="26">
        <v>619</v>
      </c>
      <c r="AF2456" s="26" t="s">
        <v>72</v>
      </c>
      <c r="AG2456" s="26">
        <v>79839</v>
      </c>
      <c r="AH2456" s="28">
        <v>8.8289999999999993E-2</v>
      </c>
      <c r="AI2456">
        <v>139271</v>
      </c>
      <c r="AJ2456" s="26">
        <v>123368</v>
      </c>
      <c r="AK2456" s="28">
        <v>0.16397</v>
      </c>
      <c r="AL2456">
        <v>212530</v>
      </c>
      <c r="AM2456" s="26">
        <v>160618</v>
      </c>
      <c r="AN2456" s="28">
        <v>0.47116000000000002</v>
      </c>
      <c r="AO2456">
        <v>260714</v>
      </c>
      <c r="AP2456" s="32">
        <v>223250.21875</v>
      </c>
      <c r="AQ2456" s="36">
        <v>0.72373137768407259</v>
      </c>
      <c r="AR2456" s="32">
        <f t="shared" si="310"/>
        <v>351350.67260008084</v>
      </c>
      <c r="AS2456" s="32">
        <f t="shared" si="304"/>
        <v>4</v>
      </c>
      <c r="AT2456" s="32">
        <f t="shared" si="305"/>
        <v>1</v>
      </c>
      <c r="AU2456" s="32">
        <f t="shared" si="306"/>
        <v>4</v>
      </c>
      <c r="AV2456" s="32">
        <f t="shared" si="307"/>
        <v>189480.44590048795</v>
      </c>
      <c r="AW2456" s="32">
        <f t="shared" si="308"/>
        <v>0.61425670677311506</v>
      </c>
      <c r="AX2456" s="32">
        <f t="shared" si="309"/>
        <v>298203.8829993293</v>
      </c>
      <c r="AY2456" s="26">
        <v>3</v>
      </c>
      <c r="AZ2456" s="26">
        <v>1</v>
      </c>
      <c r="BA2456" s="26">
        <v>6918.12</v>
      </c>
      <c r="BB2456" s="26">
        <v>68.040000000000006</v>
      </c>
      <c r="BC2456" s="26">
        <v>114.43</v>
      </c>
      <c r="BD2456" s="26">
        <v>194.75</v>
      </c>
      <c r="BE2456" s="28">
        <v>0.06</v>
      </c>
      <c r="BF2456" s="28">
        <v>4.6100000000000003</v>
      </c>
      <c r="BG2456" s="28">
        <v>0.47</v>
      </c>
      <c r="BH2456" s="28">
        <v>-65.08</v>
      </c>
      <c r="BI2456" s="28">
        <v>0.09</v>
      </c>
      <c r="BJ2456" s="28">
        <v>7.51</v>
      </c>
      <c r="BK2456" s="28">
        <v>0.66</v>
      </c>
      <c r="BL2456" s="28">
        <v>-13.65</v>
      </c>
      <c r="BM2456" s="28">
        <v>0.08</v>
      </c>
      <c r="BN2456" s="28">
        <v>6.47</v>
      </c>
      <c r="BO2456" s="28">
        <v>0.77</v>
      </c>
      <c r="BP2456" s="28">
        <v>-4.6500000000000004</v>
      </c>
      <c r="BQ2456" s="26">
        <v>39.092700000000001</v>
      </c>
      <c r="BR2456" s="26">
        <v>863.61462400000005</v>
      </c>
      <c r="BS2456" s="31">
        <f t="shared" si="311"/>
        <v>6.7971420000000009</v>
      </c>
    </row>
    <row r="2457" spans="1:71">
      <c r="A2457" s="26">
        <v>42127336660000</v>
      </c>
      <c r="B2457" s="26" t="s">
        <v>9281</v>
      </c>
      <c r="C2457" t="s">
        <v>5403</v>
      </c>
      <c r="D2457" s="26" t="s">
        <v>207</v>
      </c>
      <c r="E2457" s="27" t="s">
        <v>196</v>
      </c>
      <c r="F2457" t="s">
        <v>197</v>
      </c>
      <c r="G2457" t="s">
        <v>67</v>
      </c>
      <c r="H2457" t="s">
        <v>237</v>
      </c>
      <c r="I2457" t="s">
        <v>5404</v>
      </c>
      <c r="J2457" t="s">
        <v>76</v>
      </c>
      <c r="K2457" t="s">
        <v>9261</v>
      </c>
      <c r="L2457">
        <v>28.348140000000001</v>
      </c>
      <c r="M2457">
        <v>-99.887550000000005</v>
      </c>
      <c r="N2457" s="28">
        <v>1714499.82</v>
      </c>
      <c r="O2457" s="28">
        <v>188270.72</v>
      </c>
      <c r="P2457" s="26">
        <v>654</v>
      </c>
      <c r="Q2457" s="26">
        <v>7258</v>
      </c>
      <c r="R2457" s="26">
        <v>12699</v>
      </c>
      <c r="S2457" s="29" t="s">
        <v>72</v>
      </c>
      <c r="T2457" s="30">
        <v>40288</v>
      </c>
      <c r="U2457" s="30">
        <v>40342</v>
      </c>
      <c r="V2457" s="30">
        <v>40330</v>
      </c>
      <c r="W2457">
        <v>1583</v>
      </c>
      <c r="X2457" s="26">
        <v>5836</v>
      </c>
      <c r="Y2457" s="26">
        <v>1115</v>
      </c>
      <c r="Z2457" s="26">
        <v>1665</v>
      </c>
      <c r="AA2457" s="26" t="s">
        <v>5201</v>
      </c>
      <c r="AB2457" s="31">
        <v>51</v>
      </c>
      <c r="AC2457" s="31">
        <v>0.79000002145767212</v>
      </c>
      <c r="AD2457" s="26">
        <v>4074.3055373968223</v>
      </c>
      <c r="AE2457" s="26" t="s">
        <v>72</v>
      </c>
      <c r="AF2457" s="26">
        <v>1811</v>
      </c>
      <c r="AG2457" s="26">
        <v>51532</v>
      </c>
      <c r="AH2457" s="28">
        <v>0.237265</v>
      </c>
      <c r="AI2457">
        <v>67471</v>
      </c>
      <c r="AJ2457" s="26">
        <v>77232</v>
      </c>
      <c r="AK2457" s="28">
        <v>0.35561300000000001</v>
      </c>
      <c r="AL2457">
        <v>77455</v>
      </c>
      <c r="AM2457" s="26">
        <v>81578</v>
      </c>
      <c r="AN2457" s="28">
        <v>0.37559700000000001</v>
      </c>
      <c r="AO2457">
        <v>89149</v>
      </c>
      <c r="AP2457" s="32">
        <v>148255.359375</v>
      </c>
      <c r="AQ2457" s="36">
        <v>0.60403763165031843</v>
      </c>
      <c r="AR2457" s="32">
        <f t="shared" si="310"/>
        <v>255170.02017710637</v>
      </c>
      <c r="AS2457" s="32">
        <f t="shared" si="304"/>
        <v>3</v>
      </c>
      <c r="AT2457" s="32">
        <f t="shared" si="305"/>
        <v>1</v>
      </c>
      <c r="AU2457" s="32">
        <f t="shared" si="306"/>
        <v>3</v>
      </c>
      <c r="AV2457" s="32">
        <f t="shared" si="307"/>
        <v>145816.61460118231</v>
      </c>
      <c r="AW2457" s="32">
        <f t="shared" si="308"/>
        <v>0.59410144031405554</v>
      </c>
      <c r="AX2457" s="32">
        <f t="shared" si="309"/>
        <v>250972.56953677017</v>
      </c>
      <c r="AY2457" s="26">
        <v>3</v>
      </c>
      <c r="AZ2457" s="26">
        <v>1</v>
      </c>
      <c r="BA2457" s="26">
        <v>5988.54</v>
      </c>
      <c r="BB2457" s="26">
        <v>236.78</v>
      </c>
      <c r="BC2457" s="26">
        <v>177.08</v>
      </c>
      <c r="BD2457" s="26">
        <v>412.72</v>
      </c>
      <c r="BE2457" s="28">
        <v>7.0000000000000007E-2</v>
      </c>
      <c r="BF2457" s="28">
        <v>3.1</v>
      </c>
      <c r="BG2457" s="28">
        <v>0.67</v>
      </c>
      <c r="BH2457" s="28">
        <v>2.0099999999999998</v>
      </c>
      <c r="BI2457" s="28">
        <v>0.1</v>
      </c>
      <c r="BJ2457" s="28">
        <v>7.87</v>
      </c>
      <c r="BK2457" s="28">
        <v>0.77</v>
      </c>
      <c r="BL2457" s="28">
        <v>9.68</v>
      </c>
      <c r="BM2457" s="28">
        <v>0.08</v>
      </c>
      <c r="BN2457" s="28">
        <v>5.31</v>
      </c>
      <c r="BO2457" s="28">
        <v>0.7</v>
      </c>
      <c r="BP2457" s="28">
        <v>2.38</v>
      </c>
      <c r="BQ2457" s="26">
        <v>49.847698000000001</v>
      </c>
      <c r="BR2457" s="26">
        <v>3528.3464349999999</v>
      </c>
      <c r="BS2457" s="31">
        <f t="shared" si="311"/>
        <v>13.635160000000003</v>
      </c>
    </row>
    <row r="2458" spans="1:71">
      <c r="A2458" s="26">
        <v>42127336670000</v>
      </c>
      <c r="B2458" s="26" t="s">
        <v>9283</v>
      </c>
      <c r="C2458" t="s">
        <v>5405</v>
      </c>
      <c r="D2458" s="26" t="s">
        <v>207</v>
      </c>
      <c r="E2458" s="27" t="s">
        <v>196</v>
      </c>
      <c r="F2458" t="s">
        <v>197</v>
      </c>
      <c r="G2458" t="s">
        <v>67</v>
      </c>
      <c r="H2458" t="s">
        <v>220</v>
      </c>
      <c r="I2458" t="s">
        <v>5406</v>
      </c>
      <c r="J2458" t="s">
        <v>158</v>
      </c>
      <c r="K2458" t="s">
        <v>9261</v>
      </c>
      <c r="L2458">
        <v>28.40025</v>
      </c>
      <c r="M2458">
        <v>-99.425269999999998</v>
      </c>
      <c r="N2458" s="28">
        <v>1863270.34</v>
      </c>
      <c r="O2458" s="28">
        <v>206382.49</v>
      </c>
      <c r="P2458" s="26">
        <v>487.89999389648437</v>
      </c>
      <c r="Q2458" s="26">
        <v>8151</v>
      </c>
      <c r="R2458" s="26">
        <v>13507</v>
      </c>
      <c r="S2458" s="29" t="s">
        <v>72</v>
      </c>
      <c r="T2458" s="30">
        <v>40337</v>
      </c>
      <c r="U2458" s="30">
        <v>40483</v>
      </c>
      <c r="V2458" s="30">
        <v>40483</v>
      </c>
      <c r="W2458">
        <v>1782.5999755859375</v>
      </c>
      <c r="X2458" s="26">
        <v>5613</v>
      </c>
      <c r="Y2458" s="26">
        <v>1213</v>
      </c>
      <c r="Z2458" s="26">
        <v>2382</v>
      </c>
      <c r="AA2458" s="26" t="s">
        <v>5201</v>
      </c>
      <c r="AB2458" s="31">
        <v>45</v>
      </c>
      <c r="AC2458" s="31">
        <v>0.74000000953674316</v>
      </c>
      <c r="AD2458" s="26">
        <v>7046.6877898315042</v>
      </c>
      <c r="AE2458" s="26" t="s">
        <v>72</v>
      </c>
      <c r="AF2458" s="26">
        <v>1024</v>
      </c>
      <c r="AG2458" s="26">
        <v>28181</v>
      </c>
      <c r="AH2458" s="28">
        <v>0.10204100000000001</v>
      </c>
      <c r="AI2458">
        <v>0</v>
      </c>
      <c r="AJ2458" s="26">
        <v>62437</v>
      </c>
      <c r="AK2458" s="28">
        <v>0.27877099999999999</v>
      </c>
      <c r="AL2458">
        <v>10632</v>
      </c>
      <c r="AM2458" s="26">
        <v>89603</v>
      </c>
      <c r="AN2458" s="28">
        <v>0.57122200000000001</v>
      </c>
      <c r="AO2458">
        <v>13574</v>
      </c>
      <c r="AP2458" s="32">
        <v>119660.390625</v>
      </c>
      <c r="AQ2458" s="36">
        <v>0.84320941354365575</v>
      </c>
      <c r="AR2458" s="32">
        <f t="shared" si="310"/>
        <v>268908.4568222271</v>
      </c>
      <c r="AS2458" s="32">
        <f t="shared" si="304"/>
        <v>3</v>
      </c>
      <c r="AT2458" s="32">
        <f t="shared" si="305"/>
        <v>1</v>
      </c>
      <c r="AU2458" s="32">
        <f t="shared" si="306"/>
        <v>3</v>
      </c>
      <c r="AV2458" s="32">
        <f t="shared" si="307"/>
        <v>122367.83220871193</v>
      </c>
      <c r="AW2458" s="32">
        <f t="shared" si="308"/>
        <v>0.86228790909328057</v>
      </c>
      <c r="AX2458" s="32">
        <f t="shared" si="309"/>
        <v>274992.79211822263</v>
      </c>
      <c r="AY2458" s="26">
        <v>3</v>
      </c>
      <c r="AZ2458" s="26">
        <v>1</v>
      </c>
      <c r="BA2458" s="26">
        <v>7494.92</v>
      </c>
      <c r="BB2458" s="26">
        <v>69.11</v>
      </c>
      <c r="BC2458" s="26">
        <v>129.29</v>
      </c>
      <c r="BD2458" s="26">
        <v>201.91</v>
      </c>
      <c r="BE2458" s="28">
        <v>0.08</v>
      </c>
      <c r="BF2458" s="28">
        <v>5.2</v>
      </c>
      <c r="BG2458" s="28">
        <v>0.69</v>
      </c>
      <c r="BH2458" s="28">
        <v>0.45</v>
      </c>
      <c r="BI2458" s="28">
        <v>0.11</v>
      </c>
      <c r="BJ2458" s="28">
        <v>7.72</v>
      </c>
      <c r="BK2458" s="28">
        <v>0.81</v>
      </c>
      <c r="BL2458" s="28">
        <v>2.02</v>
      </c>
      <c r="BM2458" s="28">
        <v>0.08</v>
      </c>
      <c r="BN2458" s="28">
        <v>6.36</v>
      </c>
      <c r="BO2458" s="28">
        <v>0.76</v>
      </c>
      <c r="BP2458" s="28">
        <v>-4.78</v>
      </c>
      <c r="BQ2458" s="26">
        <v>45.891899000000002</v>
      </c>
      <c r="BR2458" s="26">
        <v>6375.9672849999997</v>
      </c>
      <c r="BS2458" s="31">
        <f t="shared" si="311"/>
        <v>11.519739000000001</v>
      </c>
    </row>
    <row r="2459" spans="1:71">
      <c r="A2459" s="26">
        <v>42127336680000</v>
      </c>
      <c r="B2459" s="26" t="s">
        <v>9283</v>
      </c>
      <c r="C2459" t="s">
        <v>5407</v>
      </c>
      <c r="D2459" s="26" t="s">
        <v>207</v>
      </c>
      <c r="E2459" s="27" t="s">
        <v>196</v>
      </c>
      <c r="F2459" t="s">
        <v>197</v>
      </c>
      <c r="G2459" t="s">
        <v>67</v>
      </c>
      <c r="H2459" t="s">
        <v>220</v>
      </c>
      <c r="I2459" t="s">
        <v>5408</v>
      </c>
      <c r="J2459" t="s">
        <v>245</v>
      </c>
      <c r="K2459" t="s">
        <v>9261</v>
      </c>
      <c r="L2459">
        <v>28.40035</v>
      </c>
      <c r="M2459">
        <v>-99.425340000000006</v>
      </c>
      <c r="N2459" s="28">
        <v>1863247.97</v>
      </c>
      <c r="O2459" s="28">
        <v>206418.93</v>
      </c>
      <c r="P2459" s="26">
        <v>487.70001220703125</v>
      </c>
      <c r="Q2459" s="26">
        <v>8370</v>
      </c>
      <c r="R2459" s="26">
        <v>13546</v>
      </c>
      <c r="S2459" s="29" t="s">
        <v>72</v>
      </c>
      <c r="T2459" s="30">
        <v>40353</v>
      </c>
      <c r="U2459" s="30">
        <v>40701</v>
      </c>
      <c r="V2459" s="30">
        <v>40695</v>
      </c>
      <c r="W2459">
        <v>1541</v>
      </c>
      <c r="X2459" s="26">
        <v>5621</v>
      </c>
      <c r="Y2459" s="26">
        <v>1416</v>
      </c>
      <c r="Z2459" s="26">
        <v>2227</v>
      </c>
      <c r="AA2459" s="26" t="s">
        <v>5201</v>
      </c>
      <c r="AB2459" s="31">
        <v>45</v>
      </c>
      <c r="AC2459" s="31">
        <v>0.74000000953674316</v>
      </c>
      <c r="AD2459" s="26">
        <v>9629.9089576421575</v>
      </c>
      <c r="AE2459" s="26" t="s">
        <v>72</v>
      </c>
      <c r="AF2459" s="26">
        <v>481</v>
      </c>
      <c r="AG2459" s="26">
        <v>22652</v>
      </c>
      <c r="AH2459" s="28">
        <v>0.17105699999999999</v>
      </c>
      <c r="AI2459">
        <v>4268</v>
      </c>
      <c r="AJ2459" s="26">
        <v>36667</v>
      </c>
      <c r="AK2459" s="28">
        <v>0.33081899999999997</v>
      </c>
      <c r="AL2459">
        <v>6578</v>
      </c>
      <c r="AM2459" s="26">
        <v>47759</v>
      </c>
      <c r="AN2459" s="28">
        <v>0.50931300000000002</v>
      </c>
      <c r="AO2459">
        <v>7935</v>
      </c>
      <c r="AP2459" s="32">
        <v>84967.53125</v>
      </c>
      <c r="AQ2459" s="36">
        <v>0.81822959029311493</v>
      </c>
      <c r="AR2459" s="32">
        <f t="shared" si="310"/>
        <v>229794.16873188133</v>
      </c>
      <c r="AS2459" s="32">
        <f t="shared" si="304"/>
        <v>2</v>
      </c>
      <c r="AT2459" s="32">
        <f t="shared" si="305"/>
        <v>1</v>
      </c>
      <c r="AU2459" s="32">
        <f t="shared" si="306"/>
        <v>3</v>
      </c>
      <c r="AV2459" s="32">
        <f t="shared" si="307"/>
        <v>86766.345734744711</v>
      </c>
      <c r="AW2459" s="32">
        <f t="shared" si="308"/>
        <v>0.83555201001289447</v>
      </c>
      <c r="AX2459" s="32">
        <f t="shared" si="309"/>
        <v>234659.05150702703</v>
      </c>
      <c r="AY2459" s="26">
        <v>3</v>
      </c>
      <c r="AZ2459" s="26">
        <v>1</v>
      </c>
      <c r="BA2459" s="26">
        <v>7494.2</v>
      </c>
      <c r="BB2459" s="26">
        <v>69.12</v>
      </c>
      <c r="BC2459" s="26">
        <v>129.35</v>
      </c>
      <c r="BD2459" s="26">
        <v>201.96</v>
      </c>
      <c r="BE2459" s="28">
        <v>0.08</v>
      </c>
      <c r="BF2459" s="28">
        <v>5.2</v>
      </c>
      <c r="BG2459" s="28">
        <v>0.69</v>
      </c>
      <c r="BH2459" s="28">
        <v>0.39</v>
      </c>
      <c r="BI2459" s="28">
        <v>0.11</v>
      </c>
      <c r="BJ2459" s="28">
        <v>7.72</v>
      </c>
      <c r="BK2459" s="28">
        <v>0.81</v>
      </c>
      <c r="BL2459" s="28">
        <v>1.99</v>
      </c>
      <c r="BM2459" s="28">
        <v>0.08</v>
      </c>
      <c r="BN2459" s="28">
        <v>6.35</v>
      </c>
      <c r="BO2459" s="28">
        <v>0.76</v>
      </c>
      <c r="BP2459" s="28">
        <v>-4.78</v>
      </c>
      <c r="BQ2459" s="26">
        <v>45.891899000000002</v>
      </c>
      <c r="BR2459" s="26">
        <v>6375.9672849999997</v>
      </c>
      <c r="BS2459" s="31">
        <f t="shared" si="311"/>
        <v>11.525085000000001</v>
      </c>
    </row>
    <row r="2460" spans="1:71">
      <c r="A2460" s="26">
        <v>42127336690000</v>
      </c>
      <c r="B2460" s="26" t="s">
        <v>9283</v>
      </c>
      <c r="C2460" t="s">
        <v>4105</v>
      </c>
      <c r="D2460" s="26" t="s">
        <v>207</v>
      </c>
      <c r="E2460" s="27" t="s">
        <v>196</v>
      </c>
      <c r="F2460" t="s">
        <v>197</v>
      </c>
      <c r="G2460" t="s">
        <v>67</v>
      </c>
      <c r="H2460" t="s">
        <v>220</v>
      </c>
      <c r="I2460" t="s">
        <v>4106</v>
      </c>
      <c r="J2460" t="s">
        <v>232</v>
      </c>
      <c r="K2460" t="s">
        <v>9261</v>
      </c>
      <c r="L2460">
        <v>28.404129999999999</v>
      </c>
      <c r="M2460">
        <v>-99.411860000000004</v>
      </c>
      <c r="N2460" s="28">
        <v>1867586.77</v>
      </c>
      <c r="O2460" s="28">
        <v>207777.76</v>
      </c>
      <c r="P2460" s="26">
        <v>485</v>
      </c>
      <c r="Q2460" s="26">
        <v>8163</v>
      </c>
      <c r="R2460" s="26">
        <v>13382</v>
      </c>
      <c r="S2460" s="29" t="s">
        <v>72</v>
      </c>
      <c r="T2460" s="30">
        <v>40319</v>
      </c>
      <c r="U2460" s="30">
        <v>40710</v>
      </c>
      <c r="V2460" s="30">
        <v>40695</v>
      </c>
      <c r="W2460">
        <v>1508.0999755859375</v>
      </c>
      <c r="X2460" s="26">
        <v>5613</v>
      </c>
      <c r="Y2460" s="26">
        <v>439</v>
      </c>
      <c r="Z2460" s="26">
        <v>3965</v>
      </c>
      <c r="AA2460" s="26" t="s">
        <v>5201</v>
      </c>
      <c r="AB2460" s="31">
        <v>45.099998474121094</v>
      </c>
      <c r="AC2460" s="31">
        <v>0.75999999046325684</v>
      </c>
      <c r="AD2460" s="26">
        <v>2243.4865868203119</v>
      </c>
      <c r="AE2460" s="26" t="s">
        <v>72</v>
      </c>
      <c r="AF2460" s="26">
        <v>728</v>
      </c>
      <c r="AG2460" s="26">
        <v>24395</v>
      </c>
      <c r="AH2460" s="28">
        <v>0.119572</v>
      </c>
      <c r="AI2460">
        <v>3943</v>
      </c>
      <c r="AJ2460" s="26">
        <v>35235</v>
      </c>
      <c r="AK2460" s="28">
        <v>0.23365</v>
      </c>
      <c r="AL2460">
        <v>5897</v>
      </c>
      <c r="AM2460" s="26">
        <v>49129</v>
      </c>
      <c r="AN2460" s="28">
        <v>0.412551</v>
      </c>
      <c r="AO2460">
        <v>7307</v>
      </c>
      <c r="AP2460" s="32">
        <v>138528.953125</v>
      </c>
      <c r="AQ2460" s="36">
        <v>0.31078784822219718</v>
      </c>
      <c r="AR2460" s="32">
        <f t="shared" si="310"/>
        <v>193538.4022603289</v>
      </c>
      <c r="AS2460" s="32">
        <f t="shared" si="304"/>
        <v>3</v>
      </c>
      <c r="AT2460" s="32">
        <f t="shared" si="305"/>
        <v>1</v>
      </c>
      <c r="AU2460" s="32">
        <f t="shared" si="306"/>
        <v>3</v>
      </c>
      <c r="AV2460" s="32">
        <f t="shared" si="307"/>
        <v>141663.31568457154</v>
      </c>
      <c r="AW2460" s="32">
        <f t="shared" si="308"/>
        <v>0.31781974858282769</v>
      </c>
      <c r="AX2460" s="32">
        <f t="shared" si="309"/>
        <v>197917.41118373207</v>
      </c>
      <c r="AY2460" s="26">
        <v>3</v>
      </c>
      <c r="AZ2460" s="26">
        <v>1</v>
      </c>
      <c r="BA2460" s="26">
        <v>7518.33</v>
      </c>
      <c r="BB2460" s="26">
        <v>61.99</v>
      </c>
      <c r="BC2460" s="26">
        <v>128.94999999999999</v>
      </c>
      <c r="BD2460" s="26">
        <v>195.14</v>
      </c>
      <c r="BE2460" s="28">
        <v>0.08</v>
      </c>
      <c r="BF2460" s="28">
        <v>5.19</v>
      </c>
      <c r="BG2460" s="28">
        <v>0.7</v>
      </c>
      <c r="BH2460" s="28">
        <v>3</v>
      </c>
      <c r="BI2460" s="28">
        <v>0.11</v>
      </c>
      <c r="BJ2460" s="28">
        <v>7.66</v>
      </c>
      <c r="BK2460" s="28">
        <v>0.81</v>
      </c>
      <c r="BL2460" s="28">
        <v>1.51</v>
      </c>
      <c r="BM2460" s="28">
        <v>0.08</v>
      </c>
      <c r="BN2460" s="28">
        <v>6.37</v>
      </c>
      <c r="BO2460" s="28">
        <v>0.76</v>
      </c>
      <c r="BP2460" s="28">
        <v>-5.07</v>
      </c>
      <c r="BQ2460" s="26">
        <v>45.891899000000002</v>
      </c>
      <c r="BR2460" s="26">
        <v>6357.0883780000004</v>
      </c>
      <c r="BS2460" s="31">
        <f t="shared" si="311"/>
        <v>11.489445</v>
      </c>
    </row>
    <row r="2461" spans="1:71">
      <c r="A2461" s="26">
        <v>42127336700000</v>
      </c>
      <c r="B2461" s="26" t="s">
        <v>9283</v>
      </c>
      <c r="C2461" t="s">
        <v>5409</v>
      </c>
      <c r="D2461" s="26" t="s">
        <v>202</v>
      </c>
      <c r="E2461" s="27" t="s">
        <v>196</v>
      </c>
      <c r="F2461" t="s">
        <v>197</v>
      </c>
      <c r="G2461" t="s">
        <v>67</v>
      </c>
      <c r="H2461" t="s">
        <v>220</v>
      </c>
      <c r="I2461" t="s">
        <v>5399</v>
      </c>
      <c r="J2461" t="s">
        <v>339</v>
      </c>
      <c r="K2461" t="s">
        <v>9261</v>
      </c>
      <c r="L2461">
        <v>28.404039999999998</v>
      </c>
      <c r="M2461">
        <v>-99.411789999999996</v>
      </c>
      <c r="N2461" s="28">
        <v>1867609.16</v>
      </c>
      <c r="O2461" s="28">
        <v>207744.96</v>
      </c>
      <c r="P2461" s="26">
        <v>486</v>
      </c>
      <c r="Q2461" s="26">
        <v>8419</v>
      </c>
      <c r="R2461" s="26">
        <v>13641</v>
      </c>
      <c r="S2461" s="29" t="s">
        <v>72</v>
      </c>
      <c r="T2461" s="30">
        <v>40335</v>
      </c>
      <c r="U2461" s="30">
        <v>40417</v>
      </c>
      <c r="V2461" s="30">
        <v>40422</v>
      </c>
      <c r="W2461">
        <v>1625</v>
      </c>
      <c r="X2461" s="26">
        <v>5617</v>
      </c>
      <c r="Y2461" s="26" t="s">
        <v>72</v>
      </c>
      <c r="Z2461" s="26" t="s">
        <v>72</v>
      </c>
      <c r="AA2461" s="26" t="s">
        <v>5201</v>
      </c>
      <c r="AB2461" s="31" t="s">
        <v>72</v>
      </c>
      <c r="AC2461" s="31" t="s">
        <v>72</v>
      </c>
      <c r="AD2461" s="26">
        <v>5355.6231003039511</v>
      </c>
      <c r="AE2461" s="26">
        <v>291.39999389648437</v>
      </c>
      <c r="AF2461" s="26" t="s">
        <v>72</v>
      </c>
      <c r="AG2461" s="26">
        <v>15916</v>
      </c>
      <c r="AH2461" s="28">
        <v>7.7490000000000003E-2</v>
      </c>
      <c r="AI2461">
        <v>20130</v>
      </c>
      <c r="AJ2461" s="26">
        <v>29268</v>
      </c>
      <c r="AK2461" s="28">
        <v>0.163519</v>
      </c>
      <c r="AL2461">
        <v>32831</v>
      </c>
      <c r="AM2461" s="26">
        <v>31333</v>
      </c>
      <c r="AN2461" s="28">
        <v>0.179839</v>
      </c>
      <c r="AO2461">
        <v>35995</v>
      </c>
      <c r="AP2461" s="32">
        <v>142316.8125</v>
      </c>
      <c r="AQ2461" s="36">
        <v>0.76219520858662615</v>
      </c>
      <c r="AR2461" s="32">
        <f t="shared" si="310"/>
        <v>277225.36441983283</v>
      </c>
      <c r="AS2461" s="32">
        <f t="shared" si="304"/>
        <v>3</v>
      </c>
      <c r="AT2461" s="32">
        <f t="shared" si="305"/>
        <v>1</v>
      </c>
      <c r="AU2461" s="32">
        <f t="shared" si="306"/>
        <v>3</v>
      </c>
      <c r="AV2461" s="32">
        <f t="shared" si="307"/>
        <v>145433.23905109489</v>
      </c>
      <c r="AW2461" s="32">
        <f t="shared" si="308"/>
        <v>0.77888561461407047</v>
      </c>
      <c r="AX2461" s="32">
        <f t="shared" si="309"/>
        <v>283295.99283778539</v>
      </c>
      <c r="AY2461" s="26">
        <v>3</v>
      </c>
      <c r="AZ2461" s="26">
        <v>1</v>
      </c>
      <c r="BA2461" s="26">
        <v>7519.1</v>
      </c>
      <c r="BB2461" s="26">
        <v>61.98</v>
      </c>
      <c r="BC2461" s="26">
        <v>128.9</v>
      </c>
      <c r="BD2461" s="26">
        <v>195.09</v>
      </c>
      <c r="BE2461" s="28">
        <v>0.08</v>
      </c>
      <c r="BF2461" s="28">
        <v>5.19</v>
      </c>
      <c r="BG2461" s="28">
        <v>0.7</v>
      </c>
      <c r="BH2461" s="28">
        <v>3.06</v>
      </c>
      <c r="BI2461" s="28">
        <v>0.11</v>
      </c>
      <c r="BJ2461" s="28">
        <v>7.66</v>
      </c>
      <c r="BK2461" s="28">
        <v>0.81</v>
      </c>
      <c r="BL2461" s="28">
        <v>1.54</v>
      </c>
      <c r="BM2461" s="28">
        <v>0.08</v>
      </c>
      <c r="BN2461" s="28">
        <v>6.37</v>
      </c>
      <c r="BO2461" s="28">
        <v>0.76</v>
      </c>
      <c r="BP2461" s="28">
        <v>-5.07</v>
      </c>
      <c r="BQ2461" s="26">
        <v>45.891899000000002</v>
      </c>
      <c r="BR2461" s="26">
        <v>6357.0883780000004</v>
      </c>
      <c r="BS2461" s="31">
        <f t="shared" si="311"/>
        <v>11.484990000000002</v>
      </c>
    </row>
    <row r="2462" spans="1:71">
      <c r="A2462" s="26">
        <v>42127336720000</v>
      </c>
      <c r="B2462" s="26" t="s">
        <v>9283</v>
      </c>
      <c r="C2462" t="s">
        <v>5410</v>
      </c>
      <c r="D2462" s="26" t="s">
        <v>207</v>
      </c>
      <c r="E2462" s="27" t="s">
        <v>196</v>
      </c>
      <c r="F2462" t="s">
        <v>197</v>
      </c>
      <c r="G2462" t="s">
        <v>67</v>
      </c>
      <c r="H2462" t="s">
        <v>220</v>
      </c>
      <c r="I2462" t="s">
        <v>5411</v>
      </c>
      <c r="J2462" t="s">
        <v>670</v>
      </c>
      <c r="K2462" t="s">
        <v>9261</v>
      </c>
      <c r="L2462">
        <v>28.400480000000002</v>
      </c>
      <c r="M2462">
        <v>-99.434579999999997</v>
      </c>
      <c r="N2462" s="28">
        <v>1860277.38</v>
      </c>
      <c r="O2462" s="28">
        <v>206477.12</v>
      </c>
      <c r="P2462" s="26">
        <v>449.20001220703125</v>
      </c>
      <c r="Q2462" s="26">
        <v>8299</v>
      </c>
      <c r="R2462" s="26">
        <v>14136</v>
      </c>
      <c r="S2462" s="29" t="s">
        <v>72</v>
      </c>
      <c r="T2462" s="30">
        <v>40303</v>
      </c>
      <c r="U2462" s="30">
        <v>40706</v>
      </c>
      <c r="V2462" s="30">
        <v>40695</v>
      </c>
      <c r="W2462">
        <v>1698.800048828125</v>
      </c>
      <c r="X2462" s="26">
        <v>6214</v>
      </c>
      <c r="Y2462" s="26">
        <v>681</v>
      </c>
      <c r="Z2462" s="26">
        <v>1204</v>
      </c>
      <c r="AA2462" s="26" t="s">
        <v>5201</v>
      </c>
      <c r="AB2462" s="31">
        <v>45.900001525878906</v>
      </c>
      <c r="AC2462" s="31">
        <v>0.74000000953674316</v>
      </c>
      <c r="AD2462" s="26">
        <v>9026.0612869825745</v>
      </c>
      <c r="AE2462" s="26" t="s">
        <v>72</v>
      </c>
      <c r="AF2462" s="26">
        <v>441</v>
      </c>
      <c r="AG2462" s="26">
        <v>13041</v>
      </c>
      <c r="AH2462" s="28">
        <v>0.11132599999999999</v>
      </c>
      <c r="AI2462">
        <v>4696</v>
      </c>
      <c r="AJ2462" s="26">
        <v>26154</v>
      </c>
      <c r="AK2462" s="28">
        <v>0.236628</v>
      </c>
      <c r="AL2462">
        <v>6318</v>
      </c>
      <c r="AM2462" s="26">
        <v>45363</v>
      </c>
      <c r="AN2462" s="28">
        <v>0.414192</v>
      </c>
      <c r="AO2462">
        <v>6861</v>
      </c>
      <c r="AP2462" s="32">
        <v>145714.3125</v>
      </c>
      <c r="AQ2462" s="36">
        <v>1.3152263150155312</v>
      </c>
      <c r="AR2462" s="32">
        <f t="shared" si="310"/>
        <v>378509.37025774905</v>
      </c>
      <c r="AS2462" s="32">
        <f t="shared" si="304"/>
        <v>3</v>
      </c>
      <c r="AT2462" s="32">
        <f t="shared" si="305"/>
        <v>1</v>
      </c>
      <c r="AU2462" s="32">
        <f t="shared" si="306"/>
        <v>4</v>
      </c>
      <c r="AV2462" s="32">
        <f t="shared" si="307"/>
        <v>134599.31666398453</v>
      </c>
      <c r="AW2462" s="32">
        <f t="shared" si="308"/>
        <v>1.2149016813950997</v>
      </c>
      <c r="AX2462" s="32">
        <f t="shared" si="309"/>
        <v>349636.91427091719</v>
      </c>
      <c r="AY2462" s="26">
        <v>3</v>
      </c>
      <c r="AZ2462" s="26">
        <v>1</v>
      </c>
      <c r="BA2462" s="26">
        <v>7462.78</v>
      </c>
      <c r="BB2462" s="26">
        <v>73.680000000000007</v>
      </c>
      <c r="BC2462" s="26">
        <v>130.37</v>
      </c>
      <c r="BD2462" s="26">
        <v>205.92</v>
      </c>
      <c r="BE2462" s="28">
        <v>0.08</v>
      </c>
      <c r="BF2462" s="28">
        <v>5.18</v>
      </c>
      <c r="BG2462" s="28">
        <v>0.69</v>
      </c>
      <c r="BH2462" s="28">
        <v>-2.25</v>
      </c>
      <c r="BI2462" s="28">
        <v>0.11</v>
      </c>
      <c r="BJ2462" s="28">
        <v>7.74</v>
      </c>
      <c r="BK2462" s="28">
        <v>0.8</v>
      </c>
      <c r="BL2462" s="28">
        <v>1.58</v>
      </c>
      <c r="BM2462" s="28">
        <v>0.08</v>
      </c>
      <c r="BN2462" s="28">
        <v>6.34</v>
      </c>
      <c r="BO2462" s="28">
        <v>0.76</v>
      </c>
      <c r="BP2462" s="28">
        <v>-4.6399999999999997</v>
      </c>
      <c r="BQ2462" s="26">
        <v>49.557898999999999</v>
      </c>
      <c r="BR2462" s="26">
        <v>6361.2128899999998</v>
      </c>
      <c r="BS2462" s="31">
        <f t="shared" si="311"/>
        <v>11.472560000000001</v>
      </c>
    </row>
    <row r="2463" spans="1:71">
      <c r="A2463" s="26">
        <v>42127336730000</v>
      </c>
      <c r="B2463" s="26" t="s">
        <v>9284</v>
      </c>
      <c r="C2463" t="s">
        <v>5412</v>
      </c>
      <c r="D2463" s="26" t="s">
        <v>207</v>
      </c>
      <c r="E2463" s="27" t="s">
        <v>196</v>
      </c>
      <c r="F2463" t="s">
        <v>197</v>
      </c>
      <c r="G2463" t="s">
        <v>67</v>
      </c>
      <c r="H2463" t="s">
        <v>204</v>
      </c>
      <c r="I2463" t="s">
        <v>244</v>
      </c>
      <c r="J2463" t="s">
        <v>158</v>
      </c>
      <c r="K2463" t="s">
        <v>9261</v>
      </c>
      <c r="L2463">
        <v>28.372</v>
      </c>
      <c r="M2463">
        <v>-100.03785999999999</v>
      </c>
      <c r="N2463" s="28">
        <v>1666227.43</v>
      </c>
      <c r="O2463" s="28">
        <v>197343.59</v>
      </c>
      <c r="P2463" s="26">
        <v>786.20001220703125</v>
      </c>
      <c r="Q2463" s="26">
        <v>5752</v>
      </c>
      <c r="R2463" s="26">
        <v>11078</v>
      </c>
      <c r="S2463" s="29" t="s">
        <v>72</v>
      </c>
      <c r="T2463" s="30">
        <v>40276</v>
      </c>
      <c r="U2463" s="30">
        <v>40336</v>
      </c>
      <c r="V2463" s="30">
        <v>40330</v>
      </c>
      <c r="W2463">
        <v>1579</v>
      </c>
      <c r="X2463" s="26">
        <v>5637</v>
      </c>
      <c r="Y2463" s="26" t="s">
        <v>72</v>
      </c>
      <c r="Z2463" s="26" t="s">
        <v>72</v>
      </c>
      <c r="AA2463" s="26" t="s">
        <v>5201</v>
      </c>
      <c r="AB2463" s="31" t="s">
        <v>72</v>
      </c>
      <c r="AC2463" s="31" t="s">
        <v>72</v>
      </c>
      <c r="AD2463" s="26">
        <v>4179.0958440864997</v>
      </c>
      <c r="AE2463" s="26">
        <v>302</v>
      </c>
      <c r="AF2463" s="26" t="s">
        <v>72</v>
      </c>
      <c r="AG2463" s="26">
        <v>12055</v>
      </c>
      <c r="AH2463" s="28">
        <v>3.2351999999999999E-2</v>
      </c>
      <c r="AI2463">
        <v>11856</v>
      </c>
      <c r="AJ2463" s="26">
        <v>17719</v>
      </c>
      <c r="AK2463" s="28">
        <v>7.2502999999999998E-2</v>
      </c>
      <c r="AL2463">
        <v>12337</v>
      </c>
      <c r="AM2463" s="26">
        <v>19273</v>
      </c>
      <c r="AN2463" s="28">
        <v>8.2430000000000003E-2</v>
      </c>
      <c r="AO2463">
        <v>12564</v>
      </c>
      <c r="AP2463" s="32">
        <v>23603.044921875</v>
      </c>
      <c r="AQ2463" s="36">
        <v>9.8639386940794785E-2</v>
      </c>
      <c r="AR2463" s="32">
        <f t="shared" si="310"/>
        <v>41062.216410395675</v>
      </c>
      <c r="AS2463" s="32">
        <f t="shared" si="304"/>
        <v>1</v>
      </c>
      <c r="AT2463" s="32">
        <f t="shared" si="305"/>
        <v>1</v>
      </c>
      <c r="AU2463" s="32">
        <f t="shared" si="306"/>
        <v>1</v>
      </c>
      <c r="AV2463" s="32">
        <f t="shared" si="307"/>
        <v>24034.322840440393</v>
      </c>
      <c r="AW2463" s="32">
        <f t="shared" si="308"/>
        <v>0.1004417386979177</v>
      </c>
      <c r="AX2463" s="32">
        <f t="shared" si="309"/>
        <v>41812.510589971826</v>
      </c>
      <c r="AY2463" s="26">
        <v>3</v>
      </c>
      <c r="AZ2463" s="26">
        <v>1</v>
      </c>
      <c r="BA2463" s="26">
        <v>4839.74</v>
      </c>
      <c r="BB2463" s="26">
        <v>237.14</v>
      </c>
      <c r="BC2463" s="26">
        <v>175.07</v>
      </c>
      <c r="BD2463" s="26">
        <v>408.6</v>
      </c>
      <c r="BE2463" s="28">
        <v>0.06</v>
      </c>
      <c r="BF2463" s="28">
        <v>2.17</v>
      </c>
      <c r="BG2463" s="28">
        <v>0.61</v>
      </c>
      <c r="BH2463" s="28">
        <v>-0.39</v>
      </c>
      <c r="BI2463" s="28">
        <v>0.09</v>
      </c>
      <c r="BJ2463" s="28">
        <v>7.29</v>
      </c>
      <c r="BK2463" s="28">
        <v>0.75</v>
      </c>
      <c r="BL2463" s="28">
        <v>8.39</v>
      </c>
      <c r="BM2463" s="28">
        <v>7.0000000000000007E-2</v>
      </c>
      <c r="BN2463" s="28">
        <v>4.58</v>
      </c>
      <c r="BO2463" s="28">
        <v>0.7</v>
      </c>
      <c r="BP2463" s="28">
        <v>2.19</v>
      </c>
      <c r="BQ2463" s="26">
        <v>43.141899000000002</v>
      </c>
      <c r="BR2463" s="26">
        <v>3452.0183099999999</v>
      </c>
      <c r="BS2463" s="31">
        <f t="shared" si="311"/>
        <v>11.817225000000001</v>
      </c>
    </row>
    <row r="2464" spans="1:71">
      <c r="A2464" s="26">
        <v>42127336740000</v>
      </c>
      <c r="B2464" s="26" t="s">
        <v>9281</v>
      </c>
      <c r="C2464" t="s">
        <v>5413</v>
      </c>
      <c r="D2464" s="26" t="s">
        <v>207</v>
      </c>
      <c r="E2464" s="27" t="s">
        <v>196</v>
      </c>
      <c r="F2464" t="s">
        <v>197</v>
      </c>
      <c r="G2464" t="s">
        <v>67</v>
      </c>
      <c r="H2464" t="s">
        <v>4453</v>
      </c>
      <c r="I2464" t="s">
        <v>5414</v>
      </c>
      <c r="J2464" t="s">
        <v>670</v>
      </c>
      <c r="K2464" t="s">
        <v>9261</v>
      </c>
      <c r="L2464">
        <v>28.30358</v>
      </c>
      <c r="M2464">
        <v>-99.776560000000003</v>
      </c>
      <c r="N2464" s="28">
        <v>1750094.08</v>
      </c>
      <c r="O2464" s="28">
        <v>171815.52</v>
      </c>
      <c r="P2464" s="26">
        <v>675</v>
      </c>
      <c r="Q2464" s="26">
        <v>7680</v>
      </c>
      <c r="R2464" s="26">
        <v>13934</v>
      </c>
      <c r="S2464" s="29" t="s">
        <v>72</v>
      </c>
      <c r="T2464" s="30">
        <v>40287</v>
      </c>
      <c r="U2464" s="30">
        <v>40352</v>
      </c>
      <c r="V2464" s="30">
        <v>40330</v>
      </c>
      <c r="W2464">
        <v>1839.9000244140625</v>
      </c>
      <c r="X2464" s="26">
        <v>6640</v>
      </c>
      <c r="Y2464" s="26">
        <v>2455</v>
      </c>
      <c r="Z2464" s="26">
        <v>3155</v>
      </c>
      <c r="AA2464" s="26" t="s">
        <v>5201</v>
      </c>
      <c r="AB2464" s="31">
        <v>52.299999237060547</v>
      </c>
      <c r="AC2464" s="31">
        <v>0.86000001430511475</v>
      </c>
      <c r="AD2464" s="26">
        <v>6125.0815002916852</v>
      </c>
      <c r="AE2464" s="26" t="s">
        <v>72</v>
      </c>
      <c r="AF2464" s="26">
        <v>953</v>
      </c>
      <c r="AG2464" s="26">
        <v>40551</v>
      </c>
      <c r="AH2464" s="28">
        <v>0.23926900000000001</v>
      </c>
      <c r="AI2464">
        <v>198345</v>
      </c>
      <c r="AJ2464" s="26">
        <v>97404</v>
      </c>
      <c r="AK2464" s="28">
        <v>0.63547799999999999</v>
      </c>
      <c r="AL2464">
        <v>403054</v>
      </c>
      <c r="AM2464" s="26">
        <v>170818</v>
      </c>
      <c r="AN2464" s="28">
        <v>1.1206259999999999</v>
      </c>
      <c r="AO2464">
        <v>403946</v>
      </c>
      <c r="AP2464" s="32">
        <v>250927.59375</v>
      </c>
      <c r="AQ2464" s="36">
        <v>1.5369519623908323</v>
      </c>
      <c r="AR2464" s="32">
        <f t="shared" si="310"/>
        <v>522968.09109317733</v>
      </c>
      <c r="AS2464" s="32">
        <f t="shared" si="304"/>
        <v>4</v>
      </c>
      <c r="AT2464" s="32">
        <f t="shared" si="305"/>
        <v>1</v>
      </c>
      <c r="AU2464" s="32">
        <f t="shared" si="306"/>
        <v>4</v>
      </c>
      <c r="AV2464" s="32">
        <f t="shared" si="307"/>
        <v>216916.3235128012</v>
      </c>
      <c r="AW2464" s="32">
        <f t="shared" si="308"/>
        <v>1.3286301602595447</v>
      </c>
      <c r="AX2464" s="32">
        <f t="shared" si="309"/>
        <v>452083.8618787406</v>
      </c>
      <c r="AY2464" s="26">
        <v>3</v>
      </c>
      <c r="AZ2464" s="26">
        <v>1</v>
      </c>
      <c r="BA2464" s="26">
        <v>6932.94</v>
      </c>
      <c r="BB2464" s="26">
        <v>225.99</v>
      </c>
      <c r="BC2464" s="26">
        <v>156.22999999999999</v>
      </c>
      <c r="BD2464" s="26">
        <v>375.15</v>
      </c>
      <c r="BE2464" s="28">
        <v>0.08</v>
      </c>
      <c r="BF2464" s="28">
        <v>3.95</v>
      </c>
      <c r="BG2464" s="28">
        <v>0.7</v>
      </c>
      <c r="BH2464" s="28">
        <v>1.2</v>
      </c>
      <c r="BI2464" s="28">
        <v>0.11</v>
      </c>
      <c r="BJ2464" s="28">
        <v>8.25</v>
      </c>
      <c r="BK2464" s="28">
        <v>0.79</v>
      </c>
      <c r="BL2464" s="28">
        <v>10.01</v>
      </c>
      <c r="BM2464" s="28">
        <v>0.08</v>
      </c>
      <c r="BN2464" s="28">
        <v>5.75</v>
      </c>
      <c r="BO2464" s="28">
        <v>0.71</v>
      </c>
      <c r="BP2464" s="28">
        <v>0.91</v>
      </c>
      <c r="BQ2464" s="26">
        <v>55.957298000000002</v>
      </c>
      <c r="BR2464" s="26">
        <v>6599.403808</v>
      </c>
      <c r="BS2464" s="31">
        <f t="shared" si="311"/>
        <v>13.576387</v>
      </c>
    </row>
    <row r="2465" spans="1:71">
      <c r="A2465" s="26">
        <v>42127336760000</v>
      </c>
      <c r="B2465" s="26" t="s">
        <v>9283</v>
      </c>
      <c r="C2465" t="s">
        <v>5415</v>
      </c>
      <c r="D2465" s="26" t="s">
        <v>1383</v>
      </c>
      <c r="E2465" s="27" t="s">
        <v>196</v>
      </c>
      <c r="F2465" t="s">
        <v>197</v>
      </c>
      <c r="G2465" t="s">
        <v>67</v>
      </c>
      <c r="H2465" t="s">
        <v>5416</v>
      </c>
      <c r="I2465" t="s">
        <v>5417</v>
      </c>
      <c r="J2465" t="s">
        <v>1105</v>
      </c>
      <c r="K2465" t="s">
        <v>9261</v>
      </c>
      <c r="L2465">
        <v>28.400919999999999</v>
      </c>
      <c r="M2465">
        <v>-99.972210000000004</v>
      </c>
      <c r="N2465" s="28">
        <v>1687427.18</v>
      </c>
      <c r="O2465" s="28">
        <v>207676.71</v>
      </c>
      <c r="P2465" s="26">
        <v>835</v>
      </c>
      <c r="Q2465" s="26" t="s">
        <v>72</v>
      </c>
      <c r="R2465" s="26">
        <v>9619</v>
      </c>
      <c r="S2465" s="29" t="s">
        <v>72</v>
      </c>
      <c r="T2465" s="30">
        <v>40274</v>
      </c>
      <c r="U2465" s="30">
        <v>40375</v>
      </c>
      <c r="V2465" s="30">
        <v>40513</v>
      </c>
      <c r="W2465">
        <v>1250</v>
      </c>
      <c r="X2465" s="26">
        <v>3512</v>
      </c>
      <c r="Y2465" s="26" t="s">
        <v>72</v>
      </c>
      <c r="Z2465" s="26" t="s">
        <v>72</v>
      </c>
      <c r="AA2465" s="26" t="s">
        <v>5201</v>
      </c>
      <c r="AB2465" s="31" t="s">
        <v>72</v>
      </c>
      <c r="AC2465" s="31" t="s">
        <v>72</v>
      </c>
      <c r="AD2465" s="26">
        <v>6104.9829514865105</v>
      </c>
      <c r="AE2465" s="26">
        <v>316</v>
      </c>
      <c r="AF2465" s="26" t="s">
        <v>72</v>
      </c>
      <c r="AG2465" s="26">
        <v>4021</v>
      </c>
      <c r="AH2465" s="28">
        <v>3.6264999999999999E-2</v>
      </c>
      <c r="AI2465">
        <v>4810</v>
      </c>
      <c r="AJ2465" s="26">
        <v>7951</v>
      </c>
      <c r="AK2465" s="28">
        <v>5.4579000000000003E-2</v>
      </c>
      <c r="AL2465">
        <v>9512</v>
      </c>
      <c r="AM2465" s="26">
        <v>14467</v>
      </c>
      <c r="AN2465" s="28">
        <v>8.5780999999999996E-2</v>
      </c>
      <c r="AO2465">
        <v>17308</v>
      </c>
      <c r="AP2465" s="32">
        <v>23485.611328125</v>
      </c>
      <c r="AQ2465" s="36">
        <v>0.1433792567634416</v>
      </c>
      <c r="AR2465" s="32">
        <f t="shared" si="310"/>
        <v>48863.739775254158</v>
      </c>
      <c r="AS2465" s="32">
        <f t="shared" si="304"/>
        <v>1</v>
      </c>
      <c r="AT2465" s="32">
        <f t="shared" si="305"/>
        <v>1</v>
      </c>
      <c r="AU2465" s="32">
        <f t="shared" si="306"/>
        <v>1</v>
      </c>
      <c r="AV2465" s="32">
        <f t="shared" si="307"/>
        <v>38384.797557926395</v>
      </c>
      <c r="AW2465" s="32">
        <f t="shared" si="308"/>
        <v>0.23433853468740171</v>
      </c>
      <c r="AX2465" s="32">
        <f t="shared" si="309"/>
        <v>79862.718197596492</v>
      </c>
      <c r="AY2465" s="26">
        <v>3</v>
      </c>
      <c r="AZ2465" s="26">
        <v>1</v>
      </c>
      <c r="BA2465" s="26">
        <v>5006.28</v>
      </c>
      <c r="BB2465" s="26">
        <v>154.32</v>
      </c>
      <c r="BC2465" s="26">
        <v>246.24</v>
      </c>
      <c r="BD2465" s="26">
        <v>398.75</v>
      </c>
      <c r="BE2465" s="28">
        <v>7.0000000000000007E-2</v>
      </c>
      <c r="BF2465" s="28">
        <v>2.82</v>
      </c>
      <c r="BG2465" s="28">
        <v>0.67</v>
      </c>
      <c r="BH2465" s="28">
        <v>0.81</v>
      </c>
      <c r="BI2465" s="28">
        <v>0.1</v>
      </c>
      <c r="BJ2465" s="28">
        <v>7.73</v>
      </c>
      <c r="BK2465" s="28">
        <v>0.75</v>
      </c>
      <c r="BL2465" s="28">
        <v>5.41</v>
      </c>
      <c r="BM2465" s="28">
        <v>0.09</v>
      </c>
      <c r="BN2465" s="28">
        <v>5.15</v>
      </c>
      <c r="BO2465" s="28">
        <v>0.71</v>
      </c>
      <c r="BP2465" s="28">
        <v>3.66</v>
      </c>
      <c r="BQ2465" s="26">
        <v>44.251598000000001</v>
      </c>
      <c r="BR2465" s="26">
        <v>3692.5234369999998</v>
      </c>
      <c r="BS2465" s="31">
        <f t="shared" si="311"/>
        <v>18.468000000000004</v>
      </c>
    </row>
    <row r="2466" spans="1:71">
      <c r="A2466" s="26">
        <v>42127336770000</v>
      </c>
      <c r="B2466" s="26" t="s">
        <v>9281</v>
      </c>
      <c r="C2466" t="s">
        <v>5418</v>
      </c>
      <c r="D2466" s="26" t="s">
        <v>207</v>
      </c>
      <c r="E2466" s="27" t="s">
        <v>196</v>
      </c>
      <c r="F2466" t="s">
        <v>197</v>
      </c>
      <c r="G2466" t="s">
        <v>67</v>
      </c>
      <c r="H2466" t="s">
        <v>4453</v>
      </c>
      <c r="I2466" t="s">
        <v>5419</v>
      </c>
      <c r="J2466" t="s">
        <v>83</v>
      </c>
      <c r="K2466" t="s">
        <v>9261</v>
      </c>
      <c r="L2466">
        <v>28.303560000000001</v>
      </c>
      <c r="M2466">
        <v>-99.776679999999999</v>
      </c>
      <c r="N2466" s="28">
        <v>1750055.42</v>
      </c>
      <c r="O2466" s="28">
        <v>171808.51</v>
      </c>
      <c r="P2466" s="26">
        <v>677</v>
      </c>
      <c r="Q2466" s="26">
        <v>7953</v>
      </c>
      <c r="R2466" s="26">
        <v>13789</v>
      </c>
      <c r="S2466" s="29" t="s">
        <v>72</v>
      </c>
      <c r="T2466" s="30">
        <v>40303</v>
      </c>
      <c r="U2466" s="30">
        <v>40380</v>
      </c>
      <c r="V2466" s="30">
        <v>40360</v>
      </c>
      <c r="W2466">
        <v>1541</v>
      </c>
      <c r="X2466" s="26">
        <v>6209</v>
      </c>
      <c r="Y2466" s="26">
        <v>2515</v>
      </c>
      <c r="Z2466" s="26">
        <v>2715</v>
      </c>
      <c r="AA2466" s="26" t="s">
        <v>5201</v>
      </c>
      <c r="AB2466" s="31">
        <v>56.200000762939453</v>
      </c>
      <c r="AC2466" s="31">
        <v>0.77999997138977051</v>
      </c>
      <c r="AD2466" s="26">
        <v>6710.005972776712</v>
      </c>
      <c r="AE2466" s="26" t="s">
        <v>72</v>
      </c>
      <c r="AF2466" s="26">
        <v>1709</v>
      </c>
      <c r="AG2466" s="26">
        <v>62202</v>
      </c>
      <c r="AH2466" s="28">
        <v>0.42228399999999999</v>
      </c>
      <c r="AI2466">
        <v>225103</v>
      </c>
      <c r="AJ2466" s="26">
        <v>115255</v>
      </c>
      <c r="AK2466" s="28">
        <v>0.84150999999999998</v>
      </c>
      <c r="AL2466">
        <v>319590</v>
      </c>
      <c r="AM2466" s="26">
        <v>169145</v>
      </c>
      <c r="AN2466" s="28">
        <v>1.1963969999999999</v>
      </c>
      <c r="AO2466">
        <v>321955</v>
      </c>
      <c r="AP2466" s="32">
        <v>279713.375</v>
      </c>
      <c r="AQ2466" s="36">
        <v>1.8768784169155324</v>
      </c>
      <c r="AR2466" s="32">
        <f t="shared" si="310"/>
        <v>611920.85479404917</v>
      </c>
      <c r="AS2466" s="32">
        <f t="shared" si="304"/>
        <v>4</v>
      </c>
      <c r="AT2466" s="32">
        <f t="shared" si="305"/>
        <v>1</v>
      </c>
      <c r="AU2466" s="32">
        <f t="shared" si="306"/>
        <v>4</v>
      </c>
      <c r="AV2466" s="32">
        <f t="shared" si="307"/>
        <v>258585.0817361894</v>
      </c>
      <c r="AW2466" s="32">
        <f t="shared" si="308"/>
        <v>1.7351074429207853</v>
      </c>
      <c r="AX2466" s="32">
        <f t="shared" si="309"/>
        <v>565699.09913316835</v>
      </c>
      <c r="AY2466" s="26">
        <v>3</v>
      </c>
      <c r="AZ2466" s="26">
        <v>1</v>
      </c>
      <c r="BA2466" s="26">
        <v>6932.37</v>
      </c>
      <c r="BB2466" s="26">
        <v>226.01</v>
      </c>
      <c r="BC2466" s="26">
        <v>156.25</v>
      </c>
      <c r="BD2466" s="26">
        <v>375.22</v>
      </c>
      <c r="BE2466" s="28">
        <v>0.08</v>
      </c>
      <c r="BF2466" s="28">
        <v>3.95</v>
      </c>
      <c r="BG2466" s="28">
        <v>0.7</v>
      </c>
      <c r="BH2466" s="28">
        <v>1.2</v>
      </c>
      <c r="BI2466" s="28">
        <v>0.11</v>
      </c>
      <c r="BJ2466" s="28">
        <v>8.25</v>
      </c>
      <c r="BK2466" s="28">
        <v>0.79</v>
      </c>
      <c r="BL2466" s="28">
        <v>10.02</v>
      </c>
      <c r="BM2466" s="28">
        <v>0.08</v>
      </c>
      <c r="BN2466" s="28">
        <v>5.75</v>
      </c>
      <c r="BO2466" s="28">
        <v>0.71</v>
      </c>
      <c r="BP2466" s="28">
        <v>0.91</v>
      </c>
      <c r="BQ2466" s="26">
        <v>55.957298000000002</v>
      </c>
      <c r="BR2466" s="26">
        <v>6599.403808</v>
      </c>
      <c r="BS2466" s="31">
        <f t="shared" si="311"/>
        <v>13.578125</v>
      </c>
    </row>
    <row r="2467" spans="1:71">
      <c r="A2467" s="26">
        <v>42127336780000</v>
      </c>
      <c r="B2467" s="26" t="s">
        <v>9283</v>
      </c>
      <c r="C2467" t="s">
        <v>219</v>
      </c>
      <c r="D2467" s="26" t="s">
        <v>207</v>
      </c>
      <c r="E2467" s="27" t="s">
        <v>196</v>
      </c>
      <c r="F2467" t="s">
        <v>197</v>
      </c>
      <c r="G2467" t="s">
        <v>67</v>
      </c>
      <c r="H2467" t="s">
        <v>220</v>
      </c>
      <c r="I2467" t="s">
        <v>221</v>
      </c>
      <c r="J2467" t="s">
        <v>83</v>
      </c>
      <c r="K2467" t="s">
        <v>9261</v>
      </c>
      <c r="L2467">
        <v>28.400549999999999</v>
      </c>
      <c r="M2467">
        <v>-99.434579999999997</v>
      </c>
      <c r="N2467" s="28">
        <v>1860277.48</v>
      </c>
      <c r="O2467" s="28">
        <v>206502.57</v>
      </c>
      <c r="P2467" s="26">
        <v>449.10000610351562</v>
      </c>
      <c r="Q2467" s="26">
        <v>8309</v>
      </c>
      <c r="R2467" s="26">
        <v>14420</v>
      </c>
      <c r="S2467" s="29" t="s">
        <v>72</v>
      </c>
      <c r="T2467" s="30">
        <v>40319</v>
      </c>
      <c r="U2467" s="30">
        <v>40701</v>
      </c>
      <c r="V2467" s="30">
        <v>40695</v>
      </c>
      <c r="W2467">
        <v>1704.5</v>
      </c>
      <c r="X2467" s="26">
        <v>6304</v>
      </c>
      <c r="Y2467" s="26" t="s">
        <v>72</v>
      </c>
      <c r="Z2467" s="26" t="s">
        <v>72</v>
      </c>
      <c r="AA2467" s="26" t="s">
        <v>5201</v>
      </c>
      <c r="AB2467" s="31" t="s">
        <v>72</v>
      </c>
      <c r="AC2467" s="31" t="s">
        <v>72</v>
      </c>
      <c r="AD2467" s="26">
        <v>1084.2824932722381</v>
      </c>
      <c r="AE2467" s="26" t="s">
        <v>72</v>
      </c>
      <c r="AF2467" s="26">
        <v>500</v>
      </c>
      <c r="AG2467" s="26">
        <v>13130</v>
      </c>
      <c r="AH2467" s="28">
        <v>0.139568</v>
      </c>
      <c r="AI2467">
        <v>3054</v>
      </c>
      <c r="AJ2467" s="26">
        <v>23884</v>
      </c>
      <c r="AK2467" s="28">
        <v>0.24721000000000001</v>
      </c>
      <c r="AL2467">
        <v>4962</v>
      </c>
      <c r="AM2467" s="26">
        <v>43751</v>
      </c>
      <c r="AN2467" s="28">
        <v>0.404943</v>
      </c>
      <c r="AO2467">
        <v>6658</v>
      </c>
      <c r="AP2467" s="32">
        <v>116604.375</v>
      </c>
      <c r="AQ2467" s="36">
        <v>0.12643208245145102</v>
      </c>
      <c r="AR2467" s="32">
        <f t="shared" si="310"/>
        <v>138982.85359390682</v>
      </c>
      <c r="AS2467" s="32">
        <f t="shared" si="304"/>
        <v>3</v>
      </c>
      <c r="AT2467" s="32">
        <f t="shared" si="305"/>
        <v>1</v>
      </c>
      <c r="AU2467" s="32">
        <f t="shared" si="306"/>
        <v>2</v>
      </c>
      <c r="AV2467" s="32">
        <f t="shared" si="307"/>
        <v>106172.13078997462</v>
      </c>
      <c r="AW2467" s="32">
        <f t="shared" si="308"/>
        <v>0.11512058268897983</v>
      </c>
      <c r="AX2467" s="32">
        <f t="shared" si="309"/>
        <v>126548.47392592405</v>
      </c>
      <c r="AY2467" s="26">
        <v>3</v>
      </c>
      <c r="AZ2467" s="26">
        <v>1</v>
      </c>
      <c r="BA2467" s="26">
        <v>7462.47</v>
      </c>
      <c r="BB2467" s="26">
        <v>73.650000000000006</v>
      </c>
      <c r="BC2467" s="26">
        <v>130.41</v>
      </c>
      <c r="BD2467" s="26">
        <v>205.94</v>
      </c>
      <c r="BE2467" s="28">
        <v>0.08</v>
      </c>
      <c r="BF2467" s="28">
        <v>5.18</v>
      </c>
      <c r="BG2467" s="28">
        <v>0.69</v>
      </c>
      <c r="BH2467" s="28">
        <v>-2.2799999999999998</v>
      </c>
      <c r="BI2467" s="28">
        <v>0.11</v>
      </c>
      <c r="BJ2467" s="28">
        <v>7.74</v>
      </c>
      <c r="BK2467" s="28">
        <v>0.8</v>
      </c>
      <c r="BL2467" s="28">
        <v>1.56</v>
      </c>
      <c r="BM2467" s="28">
        <v>0.08</v>
      </c>
      <c r="BN2467" s="28">
        <v>6.34</v>
      </c>
      <c r="BO2467" s="28">
        <v>0.76</v>
      </c>
      <c r="BP2467" s="28">
        <v>-4.6500000000000004</v>
      </c>
      <c r="BQ2467" s="26">
        <v>49.557898999999999</v>
      </c>
      <c r="BR2467" s="26">
        <v>6361.2128899999998</v>
      </c>
      <c r="BS2467" s="31">
        <f t="shared" si="311"/>
        <v>11.476080000000001</v>
      </c>
    </row>
    <row r="2468" spans="1:71">
      <c r="A2468" s="26">
        <v>42127336790000</v>
      </c>
      <c r="B2468" s="26" t="s">
        <v>9281</v>
      </c>
      <c r="C2468" t="s">
        <v>4107</v>
      </c>
      <c r="D2468" s="26" t="s">
        <v>207</v>
      </c>
      <c r="E2468" s="27" t="s">
        <v>196</v>
      </c>
      <c r="F2468" t="s">
        <v>197</v>
      </c>
      <c r="G2468" t="s">
        <v>67</v>
      </c>
      <c r="H2468" t="s">
        <v>4103</v>
      </c>
      <c r="I2468" t="s">
        <v>4108</v>
      </c>
      <c r="J2468" t="s">
        <v>76</v>
      </c>
      <c r="K2468" t="s">
        <v>9261</v>
      </c>
      <c r="L2468">
        <v>28.30245</v>
      </c>
      <c r="M2468">
        <v>-99.909809999999993</v>
      </c>
      <c r="N2468" s="28">
        <v>1707210.31</v>
      </c>
      <c r="O2468" s="28">
        <v>171713.84</v>
      </c>
      <c r="P2468" s="26">
        <v>727</v>
      </c>
      <c r="Q2468" s="26">
        <v>6992</v>
      </c>
      <c r="R2468" s="26">
        <v>11933</v>
      </c>
      <c r="S2468" s="29" t="s">
        <v>72</v>
      </c>
      <c r="T2468" s="30">
        <v>40290</v>
      </c>
      <c r="U2468" s="30">
        <v>40328</v>
      </c>
      <c r="V2468" s="30">
        <v>40330</v>
      </c>
      <c r="W2468">
        <v>1458</v>
      </c>
      <c r="X2468" s="26">
        <v>5330</v>
      </c>
      <c r="Y2468" s="26">
        <v>1505</v>
      </c>
      <c r="Z2468" s="26">
        <v>1805</v>
      </c>
      <c r="AA2468" s="26" t="s">
        <v>5201</v>
      </c>
      <c r="AB2468" s="31">
        <v>49.900001525878906</v>
      </c>
      <c r="AC2468" s="31">
        <v>0.81000000238418579</v>
      </c>
      <c r="AD2468" s="26">
        <v>2527.5723642510038</v>
      </c>
      <c r="AE2468" s="26" t="s">
        <v>72</v>
      </c>
      <c r="AF2468" s="26">
        <v>740</v>
      </c>
      <c r="AG2468" s="26">
        <v>57686</v>
      </c>
      <c r="AH2468" s="28">
        <v>0.22921</v>
      </c>
      <c r="AI2468">
        <v>184918</v>
      </c>
      <c r="AJ2468" s="26">
        <v>94368</v>
      </c>
      <c r="AK2468" s="28">
        <v>0.37764700000000001</v>
      </c>
      <c r="AL2468">
        <v>304673</v>
      </c>
      <c r="AM2468" s="26">
        <v>144205</v>
      </c>
      <c r="AN2468" s="28">
        <v>0.586391</v>
      </c>
      <c r="AO2468">
        <v>473080</v>
      </c>
      <c r="AP2468" s="32">
        <v>435127.8125</v>
      </c>
      <c r="AQ2468" s="36">
        <v>1.0998170337919924</v>
      </c>
      <c r="AR2468" s="32">
        <f t="shared" si="310"/>
        <v>629795.42748118262</v>
      </c>
      <c r="AS2468" s="32">
        <f t="shared" si="304"/>
        <v>4</v>
      </c>
      <c r="AT2468" s="32">
        <f t="shared" si="305"/>
        <v>1</v>
      </c>
      <c r="AU2468" s="32">
        <f t="shared" si="306"/>
        <v>4</v>
      </c>
      <c r="AV2468" s="32">
        <f t="shared" si="307"/>
        <v>468599.18269230775</v>
      </c>
      <c r="AW2468" s="32">
        <f t="shared" si="308"/>
        <v>1.184418344083684</v>
      </c>
      <c r="AX2468" s="32">
        <f t="shared" si="309"/>
        <v>678241.22959511972</v>
      </c>
      <c r="AY2468" s="26">
        <v>3</v>
      </c>
      <c r="AZ2468" s="26">
        <v>1</v>
      </c>
      <c r="BA2468" s="26">
        <v>5978.01</v>
      </c>
      <c r="BB2468" s="26">
        <v>214.33</v>
      </c>
      <c r="BC2468" s="26">
        <v>191.9</v>
      </c>
      <c r="BD2468" s="26">
        <v>407.16</v>
      </c>
      <c r="BE2468" s="28">
        <v>7.0000000000000007E-2</v>
      </c>
      <c r="BF2468" s="28">
        <v>2.8</v>
      </c>
      <c r="BG2468" s="28">
        <v>0.63</v>
      </c>
      <c r="BH2468" s="28">
        <v>1.1499999999999999</v>
      </c>
      <c r="BI2468" s="28">
        <v>0.1</v>
      </c>
      <c r="BJ2468" s="28">
        <v>8.08</v>
      </c>
      <c r="BK2468" s="28">
        <v>0.76</v>
      </c>
      <c r="BL2468" s="28">
        <v>19.3</v>
      </c>
      <c r="BM2468" s="28">
        <v>0.08</v>
      </c>
      <c r="BN2468" s="28">
        <v>5.24</v>
      </c>
      <c r="BO2468" s="28">
        <v>0.69</v>
      </c>
      <c r="BP2468" s="28">
        <v>1.07</v>
      </c>
      <c r="BQ2468" s="26">
        <v>50.768199000000003</v>
      </c>
      <c r="BR2468" s="26">
        <v>4075.1262200000001</v>
      </c>
      <c r="BS2468" s="31">
        <f t="shared" si="311"/>
        <v>14.584400000000002</v>
      </c>
    </row>
    <row r="2469" spans="1:71">
      <c r="A2469" s="26">
        <v>42127336800000</v>
      </c>
      <c r="B2469" s="26" t="s">
        <v>9281</v>
      </c>
      <c r="C2469" t="s">
        <v>5420</v>
      </c>
      <c r="D2469" s="26" t="s">
        <v>207</v>
      </c>
      <c r="E2469" s="27" t="s">
        <v>196</v>
      </c>
      <c r="F2469" t="s">
        <v>197</v>
      </c>
      <c r="G2469" t="s">
        <v>67</v>
      </c>
      <c r="H2469" t="s">
        <v>4453</v>
      </c>
      <c r="I2469" t="s">
        <v>5421</v>
      </c>
      <c r="J2469" t="s">
        <v>661</v>
      </c>
      <c r="K2469" t="s">
        <v>9261</v>
      </c>
      <c r="L2469">
        <v>28.338419999999999</v>
      </c>
      <c r="M2469">
        <v>-99.722989999999996</v>
      </c>
      <c r="N2469" s="28">
        <v>1767411.6</v>
      </c>
      <c r="O2469" s="28">
        <v>184372.23</v>
      </c>
      <c r="P2469" s="26">
        <v>626.4000244140625</v>
      </c>
      <c r="Q2469" s="26">
        <v>7947</v>
      </c>
      <c r="R2469" s="26">
        <v>14016</v>
      </c>
      <c r="S2469" s="29" t="s">
        <v>72</v>
      </c>
      <c r="T2469" s="30">
        <v>40304</v>
      </c>
      <c r="U2469" s="30">
        <v>40342</v>
      </c>
      <c r="V2469" s="30">
        <v>40330</v>
      </c>
      <c r="W2469">
        <v>1744.4000244140625</v>
      </c>
      <c r="X2469" s="26">
        <v>6429</v>
      </c>
      <c r="Y2469" s="26">
        <v>2455</v>
      </c>
      <c r="Z2469" s="26">
        <v>3015</v>
      </c>
      <c r="AA2469" s="26" t="s">
        <v>5201</v>
      </c>
      <c r="AB2469" s="31">
        <v>53.200000762939453</v>
      </c>
      <c r="AC2469" s="31">
        <v>0.81000000238418579</v>
      </c>
      <c r="AD2469" s="26">
        <v>6108.418062873413</v>
      </c>
      <c r="AE2469" s="26" t="s">
        <v>72</v>
      </c>
      <c r="AF2469" s="26">
        <v>1184</v>
      </c>
      <c r="AG2469" s="26">
        <v>74133</v>
      </c>
      <c r="AH2469" s="28">
        <v>0.38753700000000002</v>
      </c>
      <c r="AI2469">
        <v>224315</v>
      </c>
      <c r="AJ2469" s="26">
        <v>138493</v>
      </c>
      <c r="AK2469" s="28">
        <v>0.77821200000000001</v>
      </c>
      <c r="AL2469">
        <v>228637</v>
      </c>
      <c r="AM2469" s="26">
        <v>228051</v>
      </c>
      <c r="AN2469" s="28">
        <v>1.3614219999999999</v>
      </c>
      <c r="AO2469">
        <v>231470</v>
      </c>
      <c r="AP2469" s="32">
        <v>465932.21875</v>
      </c>
      <c r="AQ2469" s="36">
        <v>2.8461087810871861</v>
      </c>
      <c r="AR2469" s="32">
        <f t="shared" si="310"/>
        <v>969693.47300243191</v>
      </c>
      <c r="AS2469" s="32">
        <f t="shared" si="304"/>
        <v>4</v>
      </c>
      <c r="AT2469" s="32">
        <f t="shared" si="305"/>
        <v>1</v>
      </c>
      <c r="AU2469" s="32">
        <f t="shared" si="306"/>
        <v>4</v>
      </c>
      <c r="AV2469" s="32">
        <f t="shared" si="307"/>
        <v>415997.96789936227</v>
      </c>
      <c r="AW2469" s="32">
        <f t="shared" si="308"/>
        <v>2.5410895012350987</v>
      </c>
      <c r="AX2469" s="32">
        <f t="shared" si="309"/>
        <v>865770.80961797468</v>
      </c>
      <c r="AY2469" s="26">
        <v>3</v>
      </c>
      <c r="AZ2469" s="26">
        <v>1</v>
      </c>
      <c r="BA2469" s="26">
        <v>6954.09</v>
      </c>
      <c r="BB2469" s="26">
        <v>238.56</v>
      </c>
      <c r="BC2469" s="26">
        <v>123.8</v>
      </c>
      <c r="BD2469" s="26">
        <v>362.34</v>
      </c>
      <c r="BE2469" s="28">
        <v>0.08</v>
      </c>
      <c r="BF2469" s="28">
        <v>4.29</v>
      </c>
      <c r="BG2469" s="28">
        <v>0.71</v>
      </c>
      <c r="BH2469" s="28">
        <v>0.66</v>
      </c>
      <c r="BI2469" s="28">
        <v>0.11</v>
      </c>
      <c r="BJ2469" s="28">
        <v>7.99</v>
      </c>
      <c r="BK2469" s="28">
        <v>0.8</v>
      </c>
      <c r="BL2469" s="28">
        <v>2.14</v>
      </c>
      <c r="BM2469" s="28">
        <v>0.08</v>
      </c>
      <c r="BN2469" s="28">
        <v>5.79</v>
      </c>
      <c r="BO2469" s="28">
        <v>0.73</v>
      </c>
      <c r="BP2469" s="28">
        <v>1.19</v>
      </c>
      <c r="BQ2469" s="26">
        <v>56.179198999999997</v>
      </c>
      <c r="BR2469" s="26">
        <v>5070.953125</v>
      </c>
      <c r="BS2469" s="31">
        <f t="shared" si="311"/>
        <v>10.894400000000001</v>
      </c>
    </row>
    <row r="2470" spans="1:71">
      <c r="A2470" s="26">
        <v>42127336840000</v>
      </c>
      <c r="B2470" s="26" t="s">
        <v>9281</v>
      </c>
      <c r="C2470" t="s">
        <v>5422</v>
      </c>
      <c r="D2470" s="26" t="s">
        <v>207</v>
      </c>
      <c r="E2470" s="27" t="s">
        <v>196</v>
      </c>
      <c r="F2470" t="s">
        <v>197</v>
      </c>
      <c r="G2470" t="s">
        <v>67</v>
      </c>
      <c r="H2470" t="s">
        <v>4453</v>
      </c>
      <c r="I2470" t="s">
        <v>5423</v>
      </c>
      <c r="J2470" t="s">
        <v>245</v>
      </c>
      <c r="K2470" t="s">
        <v>9261</v>
      </c>
      <c r="L2470">
        <v>28.34459</v>
      </c>
      <c r="M2470">
        <v>-99.716939999999994</v>
      </c>
      <c r="N2470" s="28">
        <v>1769371.64</v>
      </c>
      <c r="O2470" s="28">
        <v>186603.55</v>
      </c>
      <c r="P2470" s="26">
        <v>623</v>
      </c>
      <c r="Q2470" s="26">
        <v>7656</v>
      </c>
      <c r="R2470" s="26">
        <v>12670</v>
      </c>
      <c r="S2470" s="29" t="s">
        <v>72</v>
      </c>
      <c r="T2470" s="30">
        <v>40337</v>
      </c>
      <c r="U2470" s="30">
        <v>40422</v>
      </c>
      <c r="V2470" s="30">
        <v>40422</v>
      </c>
      <c r="W2470">
        <v>1698.4000244140625</v>
      </c>
      <c r="X2470" s="26">
        <v>5305</v>
      </c>
      <c r="Y2470" s="26">
        <v>2644</v>
      </c>
      <c r="Z2470" s="26">
        <v>3065</v>
      </c>
      <c r="AA2470" s="26" t="s">
        <v>5201</v>
      </c>
      <c r="AB2470" s="31">
        <v>52.700000762939453</v>
      </c>
      <c r="AC2470" s="31">
        <v>0.77999997138977051</v>
      </c>
      <c r="AD2470" s="26">
        <v>4099.7674428789787</v>
      </c>
      <c r="AE2470" s="26" t="s">
        <v>72</v>
      </c>
      <c r="AF2470" s="26">
        <v>1467</v>
      </c>
      <c r="AG2470" s="26">
        <v>78776</v>
      </c>
      <c r="AH2470" s="28">
        <v>0.323021</v>
      </c>
      <c r="AI2470">
        <v>180555</v>
      </c>
      <c r="AJ2470" s="26">
        <v>145568</v>
      </c>
      <c r="AK2470" s="28">
        <v>0.57561600000000002</v>
      </c>
      <c r="AL2470">
        <v>321745</v>
      </c>
      <c r="AM2470" s="26">
        <v>187720</v>
      </c>
      <c r="AN2470" s="28">
        <v>0.73738599999999999</v>
      </c>
      <c r="AO2470">
        <v>350905</v>
      </c>
      <c r="AP2470" s="32">
        <v>265314.25</v>
      </c>
      <c r="AQ2470" s="36">
        <v>1.0877267242818542</v>
      </c>
      <c r="AR2470" s="32">
        <f t="shared" si="310"/>
        <v>457841.88019788824</v>
      </c>
      <c r="AS2470" s="32">
        <f t="shared" si="304"/>
        <v>4</v>
      </c>
      <c r="AT2470" s="32">
        <f t="shared" si="305"/>
        <v>1</v>
      </c>
      <c r="AU2470" s="32">
        <f t="shared" si="306"/>
        <v>4</v>
      </c>
      <c r="AV2470" s="32">
        <f t="shared" si="307"/>
        <v>287069.51837888785</v>
      </c>
      <c r="AW2470" s="32">
        <f t="shared" si="308"/>
        <v>1.1769182652927133</v>
      </c>
      <c r="AX2470" s="32">
        <f t="shared" si="309"/>
        <v>495384.05133569817</v>
      </c>
      <c r="AY2470" s="26">
        <v>3</v>
      </c>
      <c r="AZ2470" s="26">
        <v>1</v>
      </c>
      <c r="BA2470" s="26">
        <v>6883.92</v>
      </c>
      <c r="BB2470" s="26">
        <v>249.38</v>
      </c>
      <c r="BC2470" s="26">
        <v>108.76</v>
      </c>
      <c r="BD2470" s="26">
        <v>360.38</v>
      </c>
      <c r="BE2470" s="28">
        <v>0.08</v>
      </c>
      <c r="BF2470" s="28">
        <v>4.32</v>
      </c>
      <c r="BG2470" s="28">
        <v>0.71</v>
      </c>
      <c r="BH2470" s="28">
        <v>0.6</v>
      </c>
      <c r="BI2470" s="28">
        <v>0.11</v>
      </c>
      <c r="BJ2470" s="28">
        <v>7.94</v>
      </c>
      <c r="BK2470" s="28">
        <v>0.8</v>
      </c>
      <c r="BL2470" s="28">
        <v>1.08</v>
      </c>
      <c r="BM2470" s="28">
        <v>0.08</v>
      </c>
      <c r="BN2470" s="28">
        <v>5.78</v>
      </c>
      <c r="BO2470" s="28">
        <v>0.73</v>
      </c>
      <c r="BP2470" s="28">
        <v>1.25</v>
      </c>
      <c r="BQ2470" s="26">
        <v>52.252200999999999</v>
      </c>
      <c r="BR2470" s="26">
        <v>4827.8056640000004</v>
      </c>
      <c r="BS2470" s="31">
        <f t="shared" si="311"/>
        <v>9.5708800000000007</v>
      </c>
    </row>
    <row r="2471" spans="1:71">
      <c r="A2471" s="26">
        <v>42127336850000</v>
      </c>
      <c r="B2471" s="26" t="s">
        <v>9281</v>
      </c>
      <c r="C2471" t="s">
        <v>5424</v>
      </c>
      <c r="D2471" s="26" t="s">
        <v>207</v>
      </c>
      <c r="E2471" s="27" t="s">
        <v>196</v>
      </c>
      <c r="F2471" t="s">
        <v>197</v>
      </c>
      <c r="G2471" t="s">
        <v>67</v>
      </c>
      <c r="H2471" t="s">
        <v>5353</v>
      </c>
      <c r="I2471" t="s">
        <v>5425</v>
      </c>
      <c r="J2471" t="s">
        <v>440</v>
      </c>
      <c r="K2471" t="s">
        <v>9261</v>
      </c>
      <c r="L2471">
        <v>28.299150000000001</v>
      </c>
      <c r="M2471">
        <v>-99.848079999999996</v>
      </c>
      <c r="N2471" s="28">
        <v>1727066.83</v>
      </c>
      <c r="O2471" s="28">
        <v>170364.72</v>
      </c>
      <c r="P2471" s="26">
        <v>679</v>
      </c>
      <c r="Q2471" s="26">
        <v>7463</v>
      </c>
      <c r="R2471" s="26">
        <v>13221</v>
      </c>
      <c r="S2471" s="29" t="s">
        <v>72</v>
      </c>
      <c r="T2471" s="30">
        <v>40474</v>
      </c>
      <c r="U2471" s="30">
        <v>40549</v>
      </c>
      <c r="V2471" s="30">
        <v>40544</v>
      </c>
      <c r="W2471">
        <v>1787.4000244140625</v>
      </c>
      <c r="X2471" s="26">
        <v>6169</v>
      </c>
      <c r="Y2471" s="26">
        <v>1915</v>
      </c>
      <c r="Z2471" s="26">
        <v>2215</v>
      </c>
      <c r="AA2471" s="26" t="s">
        <v>5201</v>
      </c>
      <c r="AB2471" s="31">
        <v>55.400001525878906</v>
      </c>
      <c r="AC2471" s="31">
        <v>0.82999998331069946</v>
      </c>
      <c r="AD2471" s="26">
        <v>8772.7938920890283</v>
      </c>
      <c r="AE2471" s="26" t="s">
        <v>72</v>
      </c>
      <c r="AF2471" s="26">
        <v>1282</v>
      </c>
      <c r="AG2471" s="26">
        <v>25617</v>
      </c>
      <c r="AH2471" s="28">
        <v>0.21405099999999999</v>
      </c>
      <c r="AI2471">
        <v>94837</v>
      </c>
      <c r="AJ2471" s="26">
        <v>42677</v>
      </c>
      <c r="AK2471" s="28">
        <v>0.392959</v>
      </c>
      <c r="AL2471">
        <v>145383</v>
      </c>
      <c r="AM2471" s="26">
        <v>52006</v>
      </c>
      <c r="AN2471" s="28">
        <v>0.47038000000000002</v>
      </c>
      <c r="AO2471">
        <v>178995</v>
      </c>
      <c r="AP2471" s="32">
        <v>66977.2890625</v>
      </c>
      <c r="AQ2471" s="36">
        <v>0.58757795239618116</v>
      </c>
      <c r="AR2471" s="32">
        <f t="shared" si="310"/>
        <v>170978.58663662407</v>
      </c>
      <c r="AS2471" s="32">
        <f t="shared" si="304"/>
        <v>2</v>
      </c>
      <c r="AT2471" s="32">
        <f t="shared" si="305"/>
        <v>1</v>
      </c>
      <c r="AU2471" s="32">
        <f t="shared" si="306"/>
        <v>3</v>
      </c>
      <c r="AV2471" s="32">
        <f t="shared" si="307"/>
        <v>62319.604347341548</v>
      </c>
      <c r="AW2471" s="32">
        <f t="shared" si="308"/>
        <v>0.54671704437576263</v>
      </c>
      <c r="AX2471" s="32">
        <f t="shared" si="309"/>
        <v>159088.52120185154</v>
      </c>
      <c r="AY2471" s="26">
        <v>3</v>
      </c>
      <c r="AZ2471" s="26">
        <v>1</v>
      </c>
      <c r="BA2471" s="26">
        <v>6541.23</v>
      </c>
      <c r="BB2471" s="26">
        <v>216.67</v>
      </c>
      <c r="BC2471" s="26">
        <v>188.33</v>
      </c>
      <c r="BD2471" s="26">
        <v>399.82</v>
      </c>
      <c r="BE2471" s="28">
        <v>7.0000000000000007E-2</v>
      </c>
      <c r="BF2471" s="28">
        <v>3.33</v>
      </c>
      <c r="BG2471" s="28">
        <v>0.67</v>
      </c>
      <c r="BH2471" s="28">
        <v>1.73</v>
      </c>
      <c r="BI2471" s="28">
        <v>0.1</v>
      </c>
      <c r="BJ2471" s="28">
        <v>8.1999999999999993</v>
      </c>
      <c r="BK2471" s="28">
        <v>0.77</v>
      </c>
      <c r="BL2471" s="28">
        <v>16.489999999999998</v>
      </c>
      <c r="BM2471" s="28">
        <v>0.08</v>
      </c>
      <c r="BN2471" s="28">
        <v>5.5</v>
      </c>
      <c r="BO2471" s="28">
        <v>0.69</v>
      </c>
      <c r="BP2471" s="28">
        <v>0.95</v>
      </c>
      <c r="BQ2471" s="26">
        <v>56.319400000000002</v>
      </c>
      <c r="BR2471" s="26">
        <v>7586.4179679999997</v>
      </c>
      <c r="BS2471" s="31">
        <f t="shared" si="311"/>
        <v>14.501410000000003</v>
      </c>
    </row>
    <row r="2472" spans="1:71">
      <c r="A2472" s="26">
        <v>42127336860000</v>
      </c>
      <c r="B2472" s="26" t="s">
        <v>9281</v>
      </c>
      <c r="C2472" t="s">
        <v>4110</v>
      </c>
      <c r="D2472" s="26" t="s">
        <v>207</v>
      </c>
      <c r="E2472" s="27" t="s">
        <v>196</v>
      </c>
      <c r="F2472" t="s">
        <v>197</v>
      </c>
      <c r="G2472" t="s">
        <v>67</v>
      </c>
      <c r="H2472" t="s">
        <v>214</v>
      </c>
      <c r="I2472" t="s">
        <v>4111</v>
      </c>
      <c r="J2472" t="s">
        <v>76</v>
      </c>
      <c r="K2472" t="s">
        <v>9261</v>
      </c>
      <c r="L2472">
        <v>28.372160000000001</v>
      </c>
      <c r="M2472">
        <v>-99.937650000000005</v>
      </c>
      <c r="N2472" s="28">
        <v>1698454.4</v>
      </c>
      <c r="O2472" s="28">
        <v>197129.57</v>
      </c>
      <c r="P2472" s="26">
        <v>759.29998779296875</v>
      </c>
      <c r="Q2472" s="26">
        <v>6649</v>
      </c>
      <c r="R2472" s="26">
        <v>11250</v>
      </c>
      <c r="S2472" s="29" t="s">
        <v>72</v>
      </c>
      <c r="T2472" s="30">
        <v>40327</v>
      </c>
      <c r="U2472" s="30">
        <v>40360</v>
      </c>
      <c r="V2472" s="30">
        <v>40360</v>
      </c>
      <c r="W2472">
        <v>1492</v>
      </c>
      <c r="X2472" s="26">
        <v>4827</v>
      </c>
      <c r="Y2472" s="26" t="s">
        <v>72</v>
      </c>
      <c r="Z2472" s="26" t="s">
        <v>72</v>
      </c>
      <c r="AA2472" s="26" t="s">
        <v>5201</v>
      </c>
      <c r="AB2472" s="31" t="s">
        <v>72</v>
      </c>
      <c r="AC2472" s="31" t="s">
        <v>72</v>
      </c>
      <c r="AD2472" s="26">
        <v>1871.7002842832003</v>
      </c>
      <c r="AE2472" s="26">
        <v>402</v>
      </c>
      <c r="AF2472" s="26" t="s">
        <v>72</v>
      </c>
      <c r="AG2472" s="26">
        <v>31351</v>
      </c>
      <c r="AH2472" s="28">
        <v>5.9990000000000002E-2</v>
      </c>
      <c r="AI2472">
        <v>30772</v>
      </c>
      <c r="AJ2472" s="26">
        <v>39790</v>
      </c>
      <c r="AK2472" s="28">
        <v>7.8401999999999999E-2</v>
      </c>
      <c r="AL2472">
        <v>31955</v>
      </c>
      <c r="AM2472" s="26">
        <v>49840</v>
      </c>
      <c r="AN2472" s="28">
        <v>0.101956</v>
      </c>
      <c r="AO2472">
        <v>32802</v>
      </c>
      <c r="AP2472" s="32">
        <v>64448.484375</v>
      </c>
      <c r="AQ2472" s="36">
        <v>0.12062824652630889</v>
      </c>
      <c r="AR2472" s="32">
        <f t="shared" si="310"/>
        <v>85799.684010156678</v>
      </c>
      <c r="AS2472" s="32">
        <f t="shared" si="304"/>
        <v>2</v>
      </c>
      <c r="AT2472" s="32">
        <f t="shared" si="305"/>
        <v>1</v>
      </c>
      <c r="AU2472" s="32">
        <f t="shared" si="306"/>
        <v>1</v>
      </c>
      <c r="AV2472" s="32">
        <f t="shared" si="307"/>
        <v>76638.554032007451</v>
      </c>
      <c r="AW2472" s="32">
        <f t="shared" si="308"/>
        <v>0.14344440336876177</v>
      </c>
      <c r="AX2472" s="32">
        <f t="shared" si="309"/>
        <v>102028.21342827829</v>
      </c>
      <c r="AY2472" s="26">
        <v>3</v>
      </c>
      <c r="AZ2472" s="26">
        <v>1</v>
      </c>
      <c r="BA2472" s="26">
        <v>5402.97</v>
      </c>
      <c r="BB2472" s="26">
        <v>164.75</v>
      </c>
      <c r="BC2472" s="26">
        <v>234.32</v>
      </c>
      <c r="BD2472" s="26">
        <v>402.75</v>
      </c>
      <c r="BE2472" s="28">
        <v>7.0000000000000007E-2</v>
      </c>
      <c r="BF2472" s="28">
        <v>2.85</v>
      </c>
      <c r="BG2472" s="28">
        <v>0.66</v>
      </c>
      <c r="BH2472" s="28">
        <v>1.21</v>
      </c>
      <c r="BI2472" s="28">
        <v>0.1</v>
      </c>
      <c r="BJ2472" s="28">
        <v>7.78</v>
      </c>
      <c r="BK2472" s="28">
        <v>0.76</v>
      </c>
      <c r="BL2472" s="28">
        <v>7.87</v>
      </c>
      <c r="BM2472" s="28">
        <v>0.08</v>
      </c>
      <c r="BN2472" s="28">
        <v>5.18</v>
      </c>
      <c r="BO2472" s="28">
        <v>0.71</v>
      </c>
      <c r="BP2472" s="28">
        <v>3.08</v>
      </c>
      <c r="BQ2472" s="26">
        <v>46.887000999999998</v>
      </c>
      <c r="BR2472" s="26">
        <v>2587.5673820000002</v>
      </c>
      <c r="BS2472" s="31">
        <f t="shared" si="311"/>
        <v>17.808320000000002</v>
      </c>
    </row>
    <row r="2473" spans="1:71">
      <c r="A2473" s="26">
        <v>42127336870000</v>
      </c>
      <c r="B2473" s="26" t="s">
        <v>9281</v>
      </c>
      <c r="C2473" t="s">
        <v>5426</v>
      </c>
      <c r="D2473" s="26" t="s">
        <v>207</v>
      </c>
      <c r="E2473" s="27" t="s">
        <v>196</v>
      </c>
      <c r="F2473" t="s">
        <v>197</v>
      </c>
      <c r="G2473" t="s">
        <v>67</v>
      </c>
      <c r="H2473" t="s">
        <v>5427</v>
      </c>
      <c r="I2473" t="s">
        <v>5428</v>
      </c>
      <c r="J2473" t="s">
        <v>70</v>
      </c>
      <c r="K2473" t="s">
        <v>9261</v>
      </c>
      <c r="L2473">
        <v>28.315290000000001</v>
      </c>
      <c r="M2473">
        <v>-99.823800000000006</v>
      </c>
      <c r="N2473" s="28">
        <v>1734921.94</v>
      </c>
      <c r="O2473" s="28">
        <v>176177.08</v>
      </c>
      <c r="P2473" s="26">
        <v>680.5</v>
      </c>
      <c r="Q2473" s="26">
        <v>7770</v>
      </c>
      <c r="R2473" s="26">
        <v>13770</v>
      </c>
      <c r="S2473" s="29" t="s">
        <v>72</v>
      </c>
      <c r="T2473" s="30">
        <v>40341</v>
      </c>
      <c r="U2473" s="30">
        <v>40398</v>
      </c>
      <c r="V2473" s="30">
        <v>40391</v>
      </c>
      <c r="W2473">
        <v>1584.9000244140625</v>
      </c>
      <c r="X2473" s="26">
        <v>6320</v>
      </c>
      <c r="Y2473" s="26">
        <v>2225</v>
      </c>
      <c r="Z2473" s="26">
        <v>3215</v>
      </c>
      <c r="AA2473" s="26" t="s">
        <v>5201</v>
      </c>
      <c r="AB2473" s="31">
        <v>52.799999237060547</v>
      </c>
      <c r="AC2473" s="31">
        <v>0.81999999284744263</v>
      </c>
      <c r="AD2473" s="26">
        <v>6095.9232613908871</v>
      </c>
      <c r="AE2473" s="26" t="s">
        <v>72</v>
      </c>
      <c r="AF2473" s="26">
        <v>1765</v>
      </c>
      <c r="AG2473" s="26">
        <v>42679</v>
      </c>
      <c r="AH2473" s="28">
        <v>0.29013800000000001</v>
      </c>
      <c r="AI2473">
        <v>122302</v>
      </c>
      <c r="AJ2473" s="26">
        <v>55875</v>
      </c>
      <c r="AK2473" s="28">
        <v>0.37561099999999997</v>
      </c>
      <c r="AL2473">
        <v>139967</v>
      </c>
      <c r="AM2473" s="26">
        <v>75064</v>
      </c>
      <c r="AN2473" s="28">
        <v>0.45432600000000001</v>
      </c>
      <c r="AO2473">
        <v>157597</v>
      </c>
      <c r="AP2473" s="32">
        <v>123775.515625</v>
      </c>
      <c r="AQ2473" s="36">
        <v>0.7545260448890887</v>
      </c>
      <c r="AR2473" s="32">
        <f t="shared" si="310"/>
        <v>257326.62557036869</v>
      </c>
      <c r="AS2473" s="32">
        <f t="shared" si="304"/>
        <v>3</v>
      </c>
      <c r="AT2473" s="32">
        <f t="shared" si="305"/>
        <v>1</v>
      </c>
      <c r="AU2473" s="32">
        <f t="shared" si="306"/>
        <v>3</v>
      </c>
      <c r="AV2473" s="32">
        <f t="shared" si="307"/>
        <v>112416.37020371835</v>
      </c>
      <c r="AW2473" s="32">
        <f t="shared" si="308"/>
        <v>0.68528156608597612</v>
      </c>
      <c r="AX2473" s="32">
        <f t="shared" si="309"/>
        <v>233711.20740093611</v>
      </c>
      <c r="AY2473" s="26">
        <v>3</v>
      </c>
      <c r="AZ2473" s="26">
        <v>1</v>
      </c>
      <c r="BA2473" s="26">
        <v>6622.33</v>
      </c>
      <c r="BB2473" s="26">
        <v>224.21</v>
      </c>
      <c r="BC2473" s="26">
        <v>181.13</v>
      </c>
      <c r="BD2473" s="26">
        <v>398.32</v>
      </c>
      <c r="BE2473" s="28">
        <v>7.0000000000000007E-2</v>
      </c>
      <c r="BF2473" s="28">
        <v>3.55</v>
      </c>
      <c r="BG2473" s="28">
        <v>0.68</v>
      </c>
      <c r="BH2473" s="28">
        <v>2.23</v>
      </c>
      <c r="BI2473" s="28">
        <v>0.1</v>
      </c>
      <c r="BJ2473" s="28">
        <v>8.1</v>
      </c>
      <c r="BK2473" s="28">
        <v>0.78</v>
      </c>
      <c r="BL2473" s="28">
        <v>11.58</v>
      </c>
      <c r="BM2473" s="28">
        <v>0.08</v>
      </c>
      <c r="BN2473" s="28">
        <v>5.56</v>
      </c>
      <c r="BO2473" s="28">
        <v>0.7</v>
      </c>
      <c r="BP2473" s="28">
        <v>1.24</v>
      </c>
      <c r="BQ2473" s="26">
        <v>55.058199999999999</v>
      </c>
      <c r="BR2473" s="26">
        <v>7073.0898429999997</v>
      </c>
      <c r="BS2473" s="31">
        <f t="shared" si="311"/>
        <v>14.128140000000002</v>
      </c>
    </row>
    <row r="2474" spans="1:71">
      <c r="A2474" s="26">
        <v>42127336890000</v>
      </c>
      <c r="B2474" s="26" t="s">
        <v>9281</v>
      </c>
      <c r="C2474" t="s">
        <v>5429</v>
      </c>
      <c r="D2474" s="26" t="s">
        <v>207</v>
      </c>
      <c r="E2474" s="27" t="s">
        <v>196</v>
      </c>
      <c r="F2474" t="s">
        <v>197</v>
      </c>
      <c r="G2474" t="s">
        <v>67</v>
      </c>
      <c r="H2474" t="s">
        <v>5430</v>
      </c>
      <c r="I2474" t="s">
        <v>5431</v>
      </c>
      <c r="J2474" t="s">
        <v>70</v>
      </c>
      <c r="K2474" t="s">
        <v>9261</v>
      </c>
      <c r="L2474">
        <v>28.291360000000001</v>
      </c>
      <c r="M2474">
        <v>-99.73142</v>
      </c>
      <c r="N2474" s="28">
        <v>1764592.67</v>
      </c>
      <c r="O2474" s="28">
        <v>167278.87</v>
      </c>
      <c r="P2474" s="26">
        <v>580</v>
      </c>
      <c r="Q2474" s="26">
        <v>7917</v>
      </c>
      <c r="R2474" s="26">
        <v>13119</v>
      </c>
      <c r="S2474" s="29" t="s">
        <v>72</v>
      </c>
      <c r="T2474" s="30">
        <v>40351</v>
      </c>
      <c r="U2474" s="30">
        <v>40468</v>
      </c>
      <c r="V2474" s="30">
        <v>40452</v>
      </c>
      <c r="W2474">
        <v>1757.699951171875</v>
      </c>
      <c r="X2474" s="26">
        <v>5519</v>
      </c>
      <c r="Y2474" s="26">
        <v>3098</v>
      </c>
      <c r="Z2474" s="26">
        <v>3215</v>
      </c>
      <c r="AA2474" s="26" t="s">
        <v>5201</v>
      </c>
      <c r="AB2474" s="31">
        <v>57.5</v>
      </c>
      <c r="AC2474" s="31">
        <v>0.8399999737739563</v>
      </c>
      <c r="AD2474" s="26">
        <v>7559.98553978991</v>
      </c>
      <c r="AE2474" s="26" t="s">
        <v>72</v>
      </c>
      <c r="AF2474" s="26">
        <v>1598</v>
      </c>
      <c r="AG2474" s="26">
        <v>36903</v>
      </c>
      <c r="AH2474" s="28">
        <v>0.264181</v>
      </c>
      <c r="AI2474">
        <v>50421</v>
      </c>
      <c r="AJ2474" s="26">
        <v>78366</v>
      </c>
      <c r="AK2474" s="28">
        <v>0.50684099999999999</v>
      </c>
      <c r="AL2474">
        <v>96737</v>
      </c>
      <c r="AM2474" s="26">
        <v>132702</v>
      </c>
      <c r="AN2474" s="28">
        <v>0.94212499999999999</v>
      </c>
      <c r="AO2474">
        <v>99386</v>
      </c>
      <c r="AP2474" s="32">
        <v>255006.0625</v>
      </c>
      <c r="AQ2474" s="36">
        <v>1.9278421450587619</v>
      </c>
      <c r="AR2474" s="32">
        <f t="shared" si="310"/>
        <v>596234.12217540084</v>
      </c>
      <c r="AS2474" s="32">
        <f t="shared" si="304"/>
        <v>4</v>
      </c>
      <c r="AT2474" s="32">
        <f t="shared" si="305"/>
        <v>1</v>
      </c>
      <c r="AU2474" s="32">
        <f t="shared" si="306"/>
        <v>4</v>
      </c>
      <c r="AV2474" s="32">
        <f t="shared" si="307"/>
        <v>265217.39422902698</v>
      </c>
      <c r="AW2474" s="32">
        <f t="shared" si="308"/>
        <v>2.005039665272204</v>
      </c>
      <c r="AX2474" s="32">
        <f t="shared" si="309"/>
        <v>620109.414982207</v>
      </c>
      <c r="AY2474" s="26">
        <v>3</v>
      </c>
      <c r="AZ2474" s="26">
        <v>1</v>
      </c>
      <c r="BA2474" s="26">
        <v>7145.84</v>
      </c>
      <c r="BB2474" s="26">
        <v>215.36</v>
      </c>
      <c r="BC2474" s="26">
        <v>108.63</v>
      </c>
      <c r="BD2474" s="26">
        <v>319.56</v>
      </c>
      <c r="BE2474" s="28">
        <v>0.08</v>
      </c>
      <c r="BF2474" s="28">
        <v>4.33</v>
      </c>
      <c r="BG2474" s="28">
        <v>0.7</v>
      </c>
      <c r="BH2474" s="28">
        <v>-1.1499999999999999</v>
      </c>
      <c r="BI2474" s="28">
        <v>0.11</v>
      </c>
      <c r="BJ2474" s="28">
        <v>8.44</v>
      </c>
      <c r="BK2474" s="28">
        <v>0.8</v>
      </c>
      <c r="BL2474" s="28">
        <v>9.2899999999999991</v>
      </c>
      <c r="BM2474" s="28">
        <v>0.08</v>
      </c>
      <c r="BN2474" s="28">
        <v>5.95</v>
      </c>
      <c r="BO2474" s="28">
        <v>0.71</v>
      </c>
      <c r="BP2474" s="28">
        <v>0.81</v>
      </c>
      <c r="BQ2474" s="26">
        <v>56.109198999999997</v>
      </c>
      <c r="BR2474" s="26">
        <v>9006.5058590000008</v>
      </c>
      <c r="BS2474" s="31">
        <f t="shared" si="311"/>
        <v>9.5594400000000004</v>
      </c>
    </row>
    <row r="2475" spans="1:71">
      <c r="A2475" s="26">
        <v>42127336900000</v>
      </c>
      <c r="B2475" s="26" t="s">
        <v>9281</v>
      </c>
      <c r="C2475" t="s">
        <v>5432</v>
      </c>
      <c r="D2475" s="26" t="s">
        <v>207</v>
      </c>
      <c r="E2475" s="27" t="s">
        <v>196</v>
      </c>
      <c r="F2475" t="s">
        <v>197</v>
      </c>
      <c r="G2475" t="s">
        <v>67</v>
      </c>
      <c r="H2475" t="s">
        <v>5372</v>
      </c>
      <c r="I2475" t="s">
        <v>5433</v>
      </c>
      <c r="J2475" t="s">
        <v>245</v>
      </c>
      <c r="K2475" t="s">
        <v>9261</v>
      </c>
      <c r="L2475">
        <v>28.290679999999998</v>
      </c>
      <c r="M2475">
        <v>-99.684330000000003</v>
      </c>
      <c r="N2475" s="28">
        <v>1779746.95</v>
      </c>
      <c r="O2475" s="28">
        <v>166939.9</v>
      </c>
      <c r="P2475" s="26">
        <v>574</v>
      </c>
      <c r="Q2475" s="26">
        <v>8046</v>
      </c>
      <c r="R2475" s="26">
        <v>13930</v>
      </c>
      <c r="S2475" s="29" t="s">
        <v>72</v>
      </c>
      <c r="T2475" s="30">
        <v>40352</v>
      </c>
      <c r="U2475" s="30">
        <v>40436</v>
      </c>
      <c r="V2475" s="30">
        <v>40422</v>
      </c>
      <c r="W2475">
        <v>1777</v>
      </c>
      <c r="X2475" s="26">
        <v>6264</v>
      </c>
      <c r="Y2475" s="26">
        <v>3115</v>
      </c>
      <c r="Z2475" s="26">
        <v>3965</v>
      </c>
      <c r="AA2475" s="26" t="s">
        <v>5201</v>
      </c>
      <c r="AB2475" s="31">
        <v>58.400001525878906</v>
      </c>
      <c r="AC2475" s="31">
        <v>0.79000002145767212</v>
      </c>
      <c r="AD2475" s="26">
        <v>7265.8404470744817</v>
      </c>
      <c r="AE2475" s="26" t="s">
        <v>72</v>
      </c>
      <c r="AF2475" s="26">
        <v>2095</v>
      </c>
      <c r="AG2475" s="26">
        <v>51344</v>
      </c>
      <c r="AH2475" s="28">
        <v>0.40625899999999998</v>
      </c>
      <c r="AI2475">
        <v>232701</v>
      </c>
      <c r="AJ2475" s="26">
        <v>74735</v>
      </c>
      <c r="AK2475" s="28">
        <v>0.56796999999999997</v>
      </c>
      <c r="AL2475">
        <v>325326</v>
      </c>
      <c r="AM2475" s="26">
        <v>120242</v>
      </c>
      <c r="AN2475" s="28">
        <v>0.85104599999999997</v>
      </c>
      <c r="AO2475">
        <v>344573</v>
      </c>
      <c r="AP2475" s="32">
        <v>225996.953125</v>
      </c>
      <c r="AQ2475" s="36">
        <v>1.6420578029312207</v>
      </c>
      <c r="AR2475" s="32">
        <f t="shared" si="310"/>
        <v>516641.18424382608</v>
      </c>
      <c r="AS2475" s="32">
        <f t="shared" si="304"/>
        <v>4</v>
      </c>
      <c r="AT2475" s="32">
        <f t="shared" si="305"/>
        <v>1</v>
      </c>
      <c r="AU2475" s="32">
        <f t="shared" si="306"/>
        <v>4</v>
      </c>
      <c r="AV2475" s="32">
        <f t="shared" si="307"/>
        <v>207091.71630547574</v>
      </c>
      <c r="AW2475" s="32">
        <f t="shared" si="308"/>
        <v>1.5046953685863997</v>
      </c>
      <c r="AX2475" s="32">
        <f t="shared" si="309"/>
        <v>473422.7965452685</v>
      </c>
      <c r="AY2475" s="26">
        <v>3</v>
      </c>
      <c r="AZ2475" s="26">
        <v>1</v>
      </c>
      <c r="BA2475" s="26">
        <v>7180.26</v>
      </c>
      <c r="BB2475" s="26">
        <v>214.4</v>
      </c>
      <c r="BC2475" s="26">
        <v>47.32</v>
      </c>
      <c r="BD2475" s="26">
        <v>255.21</v>
      </c>
      <c r="BE2475" s="28">
        <v>0.08</v>
      </c>
      <c r="BF2475" s="28">
        <v>4.68</v>
      </c>
      <c r="BG2475" s="28">
        <v>0.71</v>
      </c>
      <c r="BH2475" s="28">
        <v>-4.0199999999999996</v>
      </c>
      <c r="BI2475" s="28">
        <v>0.11</v>
      </c>
      <c r="BJ2475" s="28">
        <v>8.5500000000000007</v>
      </c>
      <c r="BK2475" s="28">
        <v>0.8</v>
      </c>
      <c r="BL2475" s="28">
        <v>9</v>
      </c>
      <c r="BM2475" s="28">
        <v>0.08</v>
      </c>
      <c r="BN2475" s="28">
        <v>6.11</v>
      </c>
      <c r="BO2475" s="28">
        <v>0.71</v>
      </c>
      <c r="BP2475" s="28">
        <v>1.1200000000000001</v>
      </c>
      <c r="BQ2475" s="26">
        <v>56.059600000000003</v>
      </c>
      <c r="BR2475" s="26">
        <v>8575.0429679999997</v>
      </c>
      <c r="BS2475" s="31">
        <f t="shared" si="311"/>
        <v>4.1641600000000007</v>
      </c>
    </row>
    <row r="2476" spans="1:71">
      <c r="A2476" s="26">
        <v>42127336950000</v>
      </c>
      <c r="B2476" s="26" t="s">
        <v>9285</v>
      </c>
      <c r="C2476" t="s">
        <v>4118</v>
      </c>
      <c r="D2476" s="26" t="s">
        <v>207</v>
      </c>
      <c r="E2476" s="27" t="s">
        <v>196</v>
      </c>
      <c r="F2476" t="s">
        <v>197</v>
      </c>
      <c r="G2476" t="s">
        <v>67</v>
      </c>
      <c r="H2476" t="s">
        <v>4099</v>
      </c>
      <c r="I2476" t="s">
        <v>4119</v>
      </c>
      <c r="J2476" t="s">
        <v>4120</v>
      </c>
      <c r="K2476" t="s">
        <v>9261</v>
      </c>
      <c r="L2476">
        <v>28.293469999999999</v>
      </c>
      <c r="M2476">
        <v>-100.08516</v>
      </c>
      <c r="N2476" s="28">
        <v>1650751.4</v>
      </c>
      <c r="O2476" s="28">
        <v>168930.23</v>
      </c>
      <c r="P2476" s="26">
        <v>741.29998779296875</v>
      </c>
      <c r="Q2476" s="26">
        <v>6021</v>
      </c>
      <c r="R2476" s="26">
        <v>12280</v>
      </c>
      <c r="S2476" s="29" t="s">
        <v>72</v>
      </c>
      <c r="T2476" s="30">
        <v>40384</v>
      </c>
      <c r="U2476" s="30">
        <v>40427</v>
      </c>
      <c r="V2476" s="30">
        <v>40422</v>
      </c>
      <c r="W2476">
        <v>1114</v>
      </c>
      <c r="X2476" s="26">
        <v>6761</v>
      </c>
      <c r="Y2476" s="26" t="s">
        <v>72</v>
      </c>
      <c r="Z2476" s="26" t="s">
        <v>72</v>
      </c>
      <c r="AA2476" s="26" t="s">
        <v>5201</v>
      </c>
      <c r="AB2476" s="31" t="s">
        <v>72</v>
      </c>
      <c r="AC2476" s="31" t="s">
        <v>72</v>
      </c>
      <c r="AD2476" s="26">
        <v>2936.7500731635937</v>
      </c>
      <c r="AE2476" s="26">
        <v>264</v>
      </c>
      <c r="AF2476" s="26" t="s">
        <v>72</v>
      </c>
      <c r="AG2476" s="26">
        <v>9589</v>
      </c>
      <c r="AH2476" s="28">
        <v>2.1191000000000002E-2</v>
      </c>
      <c r="AI2476">
        <v>16890</v>
      </c>
      <c r="AJ2476" s="26">
        <v>20661</v>
      </c>
      <c r="AK2476" s="28">
        <v>5.7381000000000001E-2</v>
      </c>
      <c r="AL2476">
        <v>36391</v>
      </c>
      <c r="AM2476" s="26">
        <v>26672</v>
      </c>
      <c r="AN2476" s="28">
        <v>8.0279000000000003E-2</v>
      </c>
      <c r="AO2476">
        <v>46979</v>
      </c>
      <c r="AP2476" s="32">
        <v>47773.140625</v>
      </c>
      <c r="AQ2476" s="36">
        <v>0.14029777422572337</v>
      </c>
      <c r="AR2476" s="32">
        <f t="shared" si="310"/>
        <v>72605.84666295303</v>
      </c>
      <c r="AS2476" s="32">
        <f t="shared" si="304"/>
        <v>1</v>
      </c>
      <c r="AT2476" s="32">
        <f t="shared" si="305"/>
        <v>1</v>
      </c>
      <c r="AU2476" s="32">
        <f t="shared" si="306"/>
        <v>1</v>
      </c>
      <c r="AV2476" s="32">
        <f t="shared" si="307"/>
        <v>40558.767517748856</v>
      </c>
      <c r="AW2476" s="32">
        <f t="shared" si="308"/>
        <v>0.11911096347517411</v>
      </c>
      <c r="AX2476" s="32">
        <f t="shared" si="309"/>
        <v>61641.408052854669</v>
      </c>
      <c r="AY2476" s="26">
        <v>3</v>
      </c>
      <c r="AZ2476" s="26">
        <v>1</v>
      </c>
      <c r="BA2476" s="26" t="s">
        <v>72</v>
      </c>
      <c r="BB2476" s="26" t="s">
        <v>72</v>
      </c>
      <c r="BC2476" s="26" t="s">
        <v>72</v>
      </c>
      <c r="BD2476" s="26" t="s">
        <v>72</v>
      </c>
      <c r="BE2476" s="28" t="s">
        <v>72</v>
      </c>
      <c r="BF2476" s="28" t="s">
        <v>72</v>
      </c>
      <c r="BG2476" s="28" t="s">
        <v>72</v>
      </c>
      <c r="BH2476" s="28" t="s">
        <v>72</v>
      </c>
      <c r="BI2476" s="28" t="s">
        <v>72</v>
      </c>
      <c r="BJ2476" s="28" t="s">
        <v>72</v>
      </c>
      <c r="BK2476" s="28" t="s">
        <v>72</v>
      </c>
      <c r="BL2476" s="28" t="s">
        <v>72</v>
      </c>
      <c r="BM2476" s="28" t="s">
        <v>72</v>
      </c>
      <c r="BN2476" s="28" t="s">
        <v>72</v>
      </c>
      <c r="BO2476" s="28" t="s">
        <v>72</v>
      </c>
      <c r="BP2476" s="28" t="s">
        <v>72</v>
      </c>
      <c r="BQ2476" s="26" t="s">
        <v>72</v>
      </c>
      <c r="BR2476" s="26" t="s">
        <v>72</v>
      </c>
      <c r="BS2476" s="31" t="str">
        <f t="shared" si="311"/>
        <v/>
      </c>
    </row>
    <row r="2477" spans="1:71">
      <c r="A2477" s="26">
        <v>42127336990000</v>
      </c>
      <c r="B2477" s="26" t="s">
        <v>9283</v>
      </c>
      <c r="C2477" t="s">
        <v>4124</v>
      </c>
      <c r="D2477" s="26" t="s">
        <v>207</v>
      </c>
      <c r="E2477" s="27" t="s">
        <v>196</v>
      </c>
      <c r="F2477" t="s">
        <v>197</v>
      </c>
      <c r="G2477" t="s">
        <v>67</v>
      </c>
      <c r="H2477" t="s">
        <v>211</v>
      </c>
      <c r="I2477" t="s">
        <v>212</v>
      </c>
      <c r="J2477" t="s">
        <v>158</v>
      </c>
      <c r="K2477" t="s">
        <v>9261</v>
      </c>
      <c r="L2477">
        <v>28.397040000000001</v>
      </c>
      <c r="M2477">
        <v>-99.50573</v>
      </c>
      <c r="N2477" s="28">
        <v>1837396.54</v>
      </c>
      <c r="O2477" s="28">
        <v>205318.36</v>
      </c>
      <c r="P2477" s="26">
        <v>440</v>
      </c>
      <c r="Q2477" s="26">
        <v>7759</v>
      </c>
      <c r="R2477" s="26">
        <v>13562</v>
      </c>
      <c r="S2477" s="29" t="s">
        <v>72</v>
      </c>
      <c r="T2477" s="30">
        <v>40385</v>
      </c>
      <c r="U2477" s="30">
        <v>40488</v>
      </c>
      <c r="V2477" s="30">
        <v>40483</v>
      </c>
      <c r="W2477">
        <v>1808</v>
      </c>
      <c r="X2477" s="26">
        <v>6203</v>
      </c>
      <c r="Y2477" s="26" t="s">
        <v>72</v>
      </c>
      <c r="Z2477" s="26" t="s">
        <v>72</v>
      </c>
      <c r="AA2477" s="26" t="s">
        <v>5201</v>
      </c>
      <c r="AB2477" s="31" t="s">
        <v>72</v>
      </c>
      <c r="AC2477" s="31" t="s">
        <v>72</v>
      </c>
      <c r="AD2477" s="26">
        <v>2181.0157056058697</v>
      </c>
      <c r="AE2477" s="26">
        <v>203</v>
      </c>
      <c r="AF2477" s="26" t="s">
        <v>72</v>
      </c>
      <c r="AG2477" s="26">
        <v>5498</v>
      </c>
      <c r="AH2477" s="28">
        <v>1.2344000000000001E-2</v>
      </c>
      <c r="AI2477">
        <v>9742</v>
      </c>
      <c r="AJ2477" s="26">
        <v>7247</v>
      </c>
      <c r="AK2477" s="28">
        <v>1.7534000000000001E-2</v>
      </c>
      <c r="AL2477">
        <v>11330</v>
      </c>
      <c r="AM2477" s="26">
        <v>7247</v>
      </c>
      <c r="AN2477" s="28">
        <v>1.7534000000000001E-2</v>
      </c>
      <c r="AO2477">
        <v>11330</v>
      </c>
      <c r="AP2477" s="32">
        <v>117906.1328125</v>
      </c>
      <c r="AQ2477" s="36">
        <v>0.25715512745131408</v>
      </c>
      <c r="AR2477" s="32">
        <f t="shared" si="310"/>
        <v>163422.5903713826</v>
      </c>
      <c r="AS2477" s="32">
        <f t="shared" ref="AS2477:AS2540" si="312">IF(AP2477&gt;170000,4,IF(AP2477&gt;107000,3,IF(AP2477&gt;50000,2,1)))</f>
        <v>3</v>
      </c>
      <c r="AT2477" s="32">
        <f t="shared" ref="AT2477:AT2540" si="313">IF(AQ2477&gt;2400000,4,IF(AQ2477&gt;1450000,3,IF(AQ2477&gt;900000,2,1)))</f>
        <v>1</v>
      </c>
      <c r="AU2477" s="32">
        <f t="shared" ref="AU2477:AU2540" si="314">IF(AR2477&gt;290000,4,IF(AR2477&gt;170000,3,IF(AR2477&gt;103000,2,1)))</f>
        <v>2</v>
      </c>
      <c r="AV2477" s="32">
        <f t="shared" si="307"/>
        <v>109105.4654753748</v>
      </c>
      <c r="AW2477" s="32">
        <f t="shared" si="308"/>
        <v>0.23796073376923149</v>
      </c>
      <c r="AX2477" s="32">
        <f t="shared" si="309"/>
        <v>151224.51535252878</v>
      </c>
      <c r="AY2477" s="26">
        <v>3</v>
      </c>
      <c r="AZ2477" s="26">
        <v>1</v>
      </c>
      <c r="BA2477" s="26">
        <v>7117.55</v>
      </c>
      <c r="BB2477" s="26">
        <v>107.77</v>
      </c>
      <c r="BC2477" s="26">
        <v>124.07</v>
      </c>
      <c r="BD2477" s="26">
        <v>230.97</v>
      </c>
      <c r="BE2477" s="28">
        <v>7.0000000000000007E-2</v>
      </c>
      <c r="BF2477" s="28">
        <v>5.07</v>
      </c>
      <c r="BG2477" s="28">
        <v>0.66</v>
      </c>
      <c r="BH2477" s="28">
        <v>-12.44</v>
      </c>
      <c r="BI2477" s="28">
        <v>0.11</v>
      </c>
      <c r="BJ2477" s="28">
        <v>7.81</v>
      </c>
      <c r="BK2477" s="28">
        <v>0.78</v>
      </c>
      <c r="BL2477" s="28">
        <v>-1.57</v>
      </c>
      <c r="BM2477" s="28">
        <v>0.08</v>
      </c>
      <c r="BN2477" s="28">
        <v>6.2</v>
      </c>
      <c r="BO2477" s="28">
        <v>0.76</v>
      </c>
      <c r="BP2477" s="28">
        <v>-2.92</v>
      </c>
      <c r="BQ2477" s="26">
        <v>46.540100000000002</v>
      </c>
      <c r="BR2477" s="26">
        <v>3454.4101559999999</v>
      </c>
      <c r="BS2477" s="31">
        <f t="shared" si="311"/>
        <v>10.645206</v>
      </c>
    </row>
    <row r="2478" spans="1:71">
      <c r="A2478" s="26">
        <v>42127337000000</v>
      </c>
      <c r="B2478" s="26" t="s">
        <v>9283</v>
      </c>
      <c r="C2478" t="s">
        <v>4125</v>
      </c>
      <c r="D2478" s="26" t="s">
        <v>207</v>
      </c>
      <c r="E2478" s="27" t="s">
        <v>196</v>
      </c>
      <c r="F2478" t="s">
        <v>197</v>
      </c>
      <c r="G2478" t="s">
        <v>67</v>
      </c>
      <c r="H2478" t="s">
        <v>211</v>
      </c>
      <c r="I2478" t="s">
        <v>212</v>
      </c>
      <c r="J2478" t="s">
        <v>245</v>
      </c>
      <c r="K2478" t="s">
        <v>9261</v>
      </c>
      <c r="L2478">
        <v>28.396979999999999</v>
      </c>
      <c r="M2478">
        <v>-99.505759999999995</v>
      </c>
      <c r="N2478" s="28">
        <v>1837386.8</v>
      </c>
      <c r="O2478" s="28">
        <v>205296.58</v>
      </c>
      <c r="P2478" s="26">
        <v>440</v>
      </c>
      <c r="Q2478" s="26">
        <v>7762</v>
      </c>
      <c r="R2478" s="26">
        <v>13775</v>
      </c>
      <c r="S2478" s="29" t="s">
        <v>72</v>
      </c>
      <c r="T2478" s="30">
        <v>40407</v>
      </c>
      <c r="U2478" s="30">
        <v>40488</v>
      </c>
      <c r="V2478" s="30">
        <v>40483</v>
      </c>
      <c r="W2478">
        <v>1801.0999755859375</v>
      </c>
      <c r="X2478" s="26">
        <v>6282</v>
      </c>
      <c r="Y2478" s="26" t="s">
        <v>72</v>
      </c>
      <c r="Z2478" s="26" t="s">
        <v>72</v>
      </c>
      <c r="AA2478" s="26" t="s">
        <v>5201</v>
      </c>
      <c r="AB2478" s="31" t="s">
        <v>72</v>
      </c>
      <c r="AC2478" s="31" t="s">
        <v>72</v>
      </c>
      <c r="AD2478" s="26">
        <v>2976.1324890404285</v>
      </c>
      <c r="AE2478" s="26">
        <v>204</v>
      </c>
      <c r="AF2478" s="26" t="s">
        <v>72</v>
      </c>
      <c r="AG2478" s="26">
        <v>5760</v>
      </c>
      <c r="AH2478" s="28">
        <v>1.2161999999999999E-2</v>
      </c>
      <c r="AI2478">
        <v>11030</v>
      </c>
      <c r="AJ2478" s="26">
        <v>7796</v>
      </c>
      <c r="AK2478" s="28">
        <v>1.7132999999999999E-2</v>
      </c>
      <c r="AL2478">
        <v>12980</v>
      </c>
      <c r="AM2478" s="26">
        <v>13236</v>
      </c>
      <c r="AN2478" s="28">
        <v>3.7026999999999997E-2</v>
      </c>
      <c r="AO2478">
        <v>14224</v>
      </c>
      <c r="AP2478" s="32">
        <v>105790.6171875</v>
      </c>
      <c r="AQ2478" s="36">
        <v>0.31484689284735751</v>
      </c>
      <c r="AR2478" s="32">
        <f t="shared" si="310"/>
        <v>161518.51722148227</v>
      </c>
      <c r="AS2478" s="32">
        <f t="shared" si="312"/>
        <v>2</v>
      </c>
      <c r="AT2478" s="32">
        <f t="shared" si="313"/>
        <v>1</v>
      </c>
      <c r="AU2478" s="32">
        <f t="shared" si="314"/>
        <v>2</v>
      </c>
      <c r="AV2478" s="32">
        <f t="shared" si="307"/>
        <v>96663.187305993313</v>
      </c>
      <c r="AW2478" s="32">
        <f t="shared" si="308"/>
        <v>0.28768245223556704</v>
      </c>
      <c r="AX2478" s="32">
        <f t="shared" si="309"/>
        <v>147582.98135168868</v>
      </c>
      <c r="AY2478" s="26">
        <v>3</v>
      </c>
      <c r="AZ2478" s="26">
        <v>1</v>
      </c>
      <c r="BA2478" s="26">
        <v>7117.56</v>
      </c>
      <c r="BB2478" s="26">
        <v>107.82</v>
      </c>
      <c r="BC2478" s="26">
        <v>124.03</v>
      </c>
      <c r="BD2478" s="26">
        <v>230.97</v>
      </c>
      <c r="BE2478" s="28">
        <v>7.0000000000000007E-2</v>
      </c>
      <c r="BF2478" s="28">
        <v>5.07</v>
      </c>
      <c r="BG2478" s="28">
        <v>0.66</v>
      </c>
      <c r="BH2478" s="28">
        <v>-12.43</v>
      </c>
      <c r="BI2478" s="28">
        <v>0.11</v>
      </c>
      <c r="BJ2478" s="28">
        <v>7.81</v>
      </c>
      <c r="BK2478" s="28">
        <v>0.78</v>
      </c>
      <c r="BL2478" s="28">
        <v>-1.56</v>
      </c>
      <c r="BM2478" s="28">
        <v>0.08</v>
      </c>
      <c r="BN2478" s="28">
        <v>6.2</v>
      </c>
      <c r="BO2478" s="28">
        <v>0.76</v>
      </c>
      <c r="BP2478" s="28">
        <v>-2.92</v>
      </c>
      <c r="BQ2478" s="26">
        <v>46.540100000000002</v>
      </c>
      <c r="BR2478" s="26">
        <v>3454.4101559999999</v>
      </c>
      <c r="BS2478" s="31">
        <f t="shared" si="311"/>
        <v>10.641774</v>
      </c>
    </row>
    <row r="2479" spans="1:71">
      <c r="A2479" s="26">
        <v>42127337080000</v>
      </c>
      <c r="B2479" s="26" t="s">
        <v>9281</v>
      </c>
      <c r="C2479" t="s">
        <v>5434</v>
      </c>
      <c r="D2479" s="26" t="s">
        <v>207</v>
      </c>
      <c r="E2479" s="27" t="s">
        <v>196</v>
      </c>
      <c r="F2479" t="s">
        <v>197</v>
      </c>
      <c r="G2479" t="s">
        <v>67</v>
      </c>
      <c r="H2479" t="s">
        <v>5430</v>
      </c>
      <c r="I2479" t="s">
        <v>5435</v>
      </c>
      <c r="J2479" t="s">
        <v>76</v>
      </c>
      <c r="K2479" t="s">
        <v>9261</v>
      </c>
      <c r="L2479">
        <v>28.291270000000001</v>
      </c>
      <c r="M2479">
        <v>-99.731350000000006</v>
      </c>
      <c r="N2479" s="28">
        <v>1764614.99</v>
      </c>
      <c r="O2479" s="28">
        <v>167246.01</v>
      </c>
      <c r="P2479" s="26">
        <v>580</v>
      </c>
      <c r="Q2479" s="26">
        <v>7841</v>
      </c>
      <c r="R2479" s="26">
        <v>13275</v>
      </c>
      <c r="S2479" s="29" t="s">
        <v>72</v>
      </c>
      <c r="T2479" s="30">
        <v>40366</v>
      </c>
      <c r="U2479" s="30">
        <v>40468</v>
      </c>
      <c r="V2479" s="30">
        <v>40452</v>
      </c>
      <c r="W2479">
        <v>1725.9000244140625</v>
      </c>
      <c r="X2479" s="26">
        <v>5652</v>
      </c>
      <c r="Y2479" s="26">
        <v>2688</v>
      </c>
      <c r="Z2479" s="26">
        <v>3215</v>
      </c>
      <c r="AA2479" s="26" t="s">
        <v>5201</v>
      </c>
      <c r="AB2479" s="31">
        <v>57</v>
      </c>
      <c r="AC2479" s="31">
        <v>0.76999998092651367</v>
      </c>
      <c r="AD2479" s="26">
        <v>8495.6769725227459</v>
      </c>
      <c r="AE2479" s="26" t="s">
        <v>72</v>
      </c>
      <c r="AF2479" s="26">
        <v>1933</v>
      </c>
      <c r="AG2479" s="26">
        <v>58060</v>
      </c>
      <c r="AH2479" s="28">
        <v>0.368674</v>
      </c>
      <c r="AI2479">
        <v>57027</v>
      </c>
      <c r="AJ2479" s="26">
        <v>86247</v>
      </c>
      <c r="AK2479" s="28">
        <v>0.65309200000000001</v>
      </c>
      <c r="AL2479">
        <v>101021</v>
      </c>
      <c r="AM2479" s="26">
        <v>138717</v>
      </c>
      <c r="AN2479" s="28">
        <v>1.1586240000000001</v>
      </c>
      <c r="AO2479">
        <v>102455</v>
      </c>
      <c r="AP2479" s="32">
        <v>257481.140625</v>
      </c>
      <c r="AQ2479" s="36">
        <v>2.1874765972667034</v>
      </c>
      <c r="AR2479" s="32">
        <f t="shared" si="310"/>
        <v>644664.49834120646</v>
      </c>
      <c r="AS2479" s="32">
        <f t="shared" si="312"/>
        <v>4</v>
      </c>
      <c r="AT2479" s="32">
        <f t="shared" si="313"/>
        <v>1</v>
      </c>
      <c r="AU2479" s="32">
        <f t="shared" si="314"/>
        <v>4</v>
      </c>
      <c r="AV2479" s="32">
        <f t="shared" si="307"/>
        <v>261490.04727308915</v>
      </c>
      <c r="AW2479" s="32">
        <f t="shared" si="308"/>
        <v>2.2215349731618677</v>
      </c>
      <c r="AX2479" s="32">
        <f t="shared" si="309"/>
        <v>654701.7375227398</v>
      </c>
      <c r="AY2479" s="26">
        <v>3</v>
      </c>
      <c r="AZ2479" s="26">
        <v>1</v>
      </c>
      <c r="BA2479" s="26">
        <v>7145.95</v>
      </c>
      <c r="BB2479" s="26">
        <v>215.39</v>
      </c>
      <c r="BC2479" s="26">
        <v>108.36</v>
      </c>
      <c r="BD2479" s="26">
        <v>319.33</v>
      </c>
      <c r="BE2479" s="28">
        <v>0.08</v>
      </c>
      <c r="BF2479" s="28">
        <v>4.33</v>
      </c>
      <c r="BG2479" s="28">
        <v>0.7</v>
      </c>
      <c r="BH2479" s="28">
        <v>-1.1599999999999999</v>
      </c>
      <c r="BI2479" s="28">
        <v>0.11</v>
      </c>
      <c r="BJ2479" s="28">
        <v>8.44</v>
      </c>
      <c r="BK2479" s="28">
        <v>0.8</v>
      </c>
      <c r="BL2479" s="28">
        <v>9.3000000000000007</v>
      </c>
      <c r="BM2479" s="28">
        <v>0.08</v>
      </c>
      <c r="BN2479" s="28">
        <v>5.95</v>
      </c>
      <c r="BO2479" s="28">
        <v>0.71</v>
      </c>
      <c r="BP2479" s="28">
        <v>0.81</v>
      </c>
      <c r="BQ2479" s="26">
        <v>56.109198999999997</v>
      </c>
      <c r="BR2479" s="26">
        <v>10558.720703000001</v>
      </c>
      <c r="BS2479" s="31">
        <f t="shared" si="311"/>
        <v>9.535680000000001</v>
      </c>
    </row>
    <row r="2480" spans="1:71">
      <c r="A2480" s="26">
        <v>42127337090000</v>
      </c>
      <c r="B2480" s="26" t="s">
        <v>9281</v>
      </c>
      <c r="C2480" t="s">
        <v>5436</v>
      </c>
      <c r="D2480" s="26" t="s">
        <v>207</v>
      </c>
      <c r="E2480" s="27" t="s">
        <v>196</v>
      </c>
      <c r="F2480" t="s">
        <v>197</v>
      </c>
      <c r="G2480" t="s">
        <v>67</v>
      </c>
      <c r="H2480" t="s">
        <v>5430</v>
      </c>
      <c r="I2480" t="s">
        <v>5437</v>
      </c>
      <c r="J2480" t="s">
        <v>158</v>
      </c>
      <c r="K2480" t="s">
        <v>9261</v>
      </c>
      <c r="L2480">
        <v>28.291180000000001</v>
      </c>
      <c r="M2480">
        <v>-99.731279999999998</v>
      </c>
      <c r="N2480" s="28">
        <v>1764637.32</v>
      </c>
      <c r="O2480" s="28">
        <v>167213.15</v>
      </c>
      <c r="P2480" s="26">
        <v>580</v>
      </c>
      <c r="Q2480" s="26">
        <v>7861</v>
      </c>
      <c r="R2480" s="26">
        <v>13258</v>
      </c>
      <c r="S2480" s="29" t="s">
        <v>72</v>
      </c>
      <c r="T2480" s="30">
        <v>40381</v>
      </c>
      <c r="U2480" s="30">
        <v>40468</v>
      </c>
      <c r="V2480" s="30">
        <v>40452</v>
      </c>
      <c r="W2480">
        <v>1744.199951171875</v>
      </c>
      <c r="X2480" s="26">
        <v>5696</v>
      </c>
      <c r="Y2480" s="26">
        <v>2410</v>
      </c>
      <c r="Z2480" s="26">
        <v>3215</v>
      </c>
      <c r="AA2480" s="26" t="s">
        <v>5201</v>
      </c>
      <c r="AB2480" s="31">
        <v>54.5</v>
      </c>
      <c r="AC2480" s="31">
        <v>0.79000002145767212</v>
      </c>
      <c r="AD2480" s="26">
        <v>7265.360861125816</v>
      </c>
      <c r="AE2480" s="26" t="s">
        <v>72</v>
      </c>
      <c r="AF2480" s="26">
        <v>1918</v>
      </c>
      <c r="AG2480" s="26">
        <v>61500</v>
      </c>
      <c r="AH2480" s="28">
        <v>0.35649700000000001</v>
      </c>
      <c r="AI2480">
        <v>65799</v>
      </c>
      <c r="AJ2480" s="26">
        <v>101739</v>
      </c>
      <c r="AK2480" s="28">
        <v>0.60923300000000002</v>
      </c>
      <c r="AL2480">
        <v>112446</v>
      </c>
      <c r="AM2480" s="26">
        <v>154593</v>
      </c>
      <c r="AN2480" s="28">
        <v>1.090141</v>
      </c>
      <c r="AO2480">
        <v>114414</v>
      </c>
      <c r="AP2480" s="32">
        <v>249239.859375</v>
      </c>
      <c r="AQ2480" s="36">
        <v>1.8108175193356273</v>
      </c>
      <c r="AR2480" s="32">
        <f t="shared" si="310"/>
        <v>569754.56029740605</v>
      </c>
      <c r="AS2480" s="32">
        <f t="shared" si="312"/>
        <v>4</v>
      </c>
      <c r="AT2480" s="32">
        <f t="shared" si="313"/>
        <v>1</v>
      </c>
      <c r="AU2480" s="32">
        <f t="shared" si="314"/>
        <v>4</v>
      </c>
      <c r="AV2480" s="32">
        <f t="shared" si="307"/>
        <v>251165.16727747544</v>
      </c>
      <c r="AW2480" s="32">
        <f t="shared" si="308"/>
        <v>1.8248055760158883</v>
      </c>
      <c r="AX2480" s="32">
        <f t="shared" si="309"/>
        <v>574155.75423228764</v>
      </c>
      <c r="AY2480" s="26">
        <v>3</v>
      </c>
      <c r="AZ2480" s="26">
        <v>1</v>
      </c>
      <c r="BA2480" s="26">
        <v>7146.06</v>
      </c>
      <c r="BB2480" s="26">
        <v>215.42</v>
      </c>
      <c r="BC2480" s="26">
        <v>108.08</v>
      </c>
      <c r="BD2480" s="26">
        <v>319.10000000000002</v>
      </c>
      <c r="BE2480" s="28">
        <v>0.08</v>
      </c>
      <c r="BF2480" s="28">
        <v>4.33</v>
      </c>
      <c r="BG2480" s="28">
        <v>0.7</v>
      </c>
      <c r="BH2480" s="28">
        <v>-1.17</v>
      </c>
      <c r="BI2480" s="28">
        <v>0.11</v>
      </c>
      <c r="BJ2480" s="28">
        <v>8.44</v>
      </c>
      <c r="BK2480" s="28">
        <v>0.8</v>
      </c>
      <c r="BL2480" s="28">
        <v>9.31</v>
      </c>
      <c r="BM2480" s="28">
        <v>0.08</v>
      </c>
      <c r="BN2480" s="28">
        <v>5.95</v>
      </c>
      <c r="BO2480" s="28">
        <v>0.71</v>
      </c>
      <c r="BP2480" s="28">
        <v>0.81</v>
      </c>
      <c r="BQ2480" s="26">
        <v>56.109198999999997</v>
      </c>
      <c r="BR2480" s="26">
        <v>10558.720703000001</v>
      </c>
      <c r="BS2480" s="31">
        <f t="shared" si="311"/>
        <v>9.5110400000000013</v>
      </c>
    </row>
    <row r="2481" spans="1:71">
      <c r="A2481" s="26">
        <v>42127337100000</v>
      </c>
      <c r="B2481" s="26" t="s">
        <v>9284</v>
      </c>
      <c r="C2481" t="s">
        <v>5438</v>
      </c>
      <c r="D2481" s="26" t="s">
        <v>195</v>
      </c>
      <c r="E2481" s="27" t="s">
        <v>196</v>
      </c>
      <c r="F2481" t="s">
        <v>197</v>
      </c>
      <c r="G2481" t="s">
        <v>67</v>
      </c>
      <c r="H2481" t="s">
        <v>5439</v>
      </c>
      <c r="I2481" t="s">
        <v>5440</v>
      </c>
      <c r="J2481" t="s">
        <v>4387</v>
      </c>
      <c r="K2481" t="s">
        <v>9261</v>
      </c>
      <c r="L2481">
        <v>28.487829999999999</v>
      </c>
      <c r="M2481">
        <v>-100.05947999999999</v>
      </c>
      <c r="N2481" s="28">
        <v>1659656.21</v>
      </c>
      <c r="O2481" s="28">
        <v>239518.18</v>
      </c>
      <c r="P2481" s="26">
        <v>817</v>
      </c>
      <c r="Q2481" s="26">
        <v>5208</v>
      </c>
      <c r="R2481" s="26">
        <v>8610</v>
      </c>
      <c r="S2481" s="29" t="s">
        <v>72</v>
      </c>
      <c r="T2481" s="30">
        <v>40369</v>
      </c>
      <c r="U2481" s="30">
        <v>40623</v>
      </c>
      <c r="V2481" s="30">
        <v>40634</v>
      </c>
      <c r="W2481">
        <v>2207000</v>
      </c>
      <c r="X2481" s="26">
        <v>3574</v>
      </c>
      <c r="Y2481" s="26">
        <v>190</v>
      </c>
      <c r="Z2481" s="26">
        <v>1393</v>
      </c>
      <c r="AA2481" s="26" t="s">
        <v>5201</v>
      </c>
      <c r="AB2481" s="31">
        <v>43.5</v>
      </c>
      <c r="AC2481" s="31">
        <v>0.76999998092651367</v>
      </c>
      <c r="AD2481" s="26">
        <v>6068.4976295569722</v>
      </c>
      <c r="AE2481" s="26" t="s">
        <v>72</v>
      </c>
      <c r="AF2481" s="26">
        <v>1057</v>
      </c>
      <c r="AG2481" s="26">
        <v>5255</v>
      </c>
      <c r="AH2481" s="28">
        <v>3.0589999999999999E-2</v>
      </c>
      <c r="AI2481">
        <v>10420</v>
      </c>
      <c r="AJ2481" s="26">
        <v>7450</v>
      </c>
      <c r="AK2481" s="28">
        <v>4.8162000000000003E-2</v>
      </c>
      <c r="AL2481">
        <v>16404</v>
      </c>
      <c r="AM2481" s="26">
        <v>10125</v>
      </c>
      <c r="AN2481" s="28">
        <v>6.8657999999999997E-2</v>
      </c>
      <c r="AO2481">
        <v>19898</v>
      </c>
      <c r="AP2481" s="32">
        <v>13004.978515625</v>
      </c>
      <c r="AQ2481" s="36">
        <v>7.8920681294509659E-2</v>
      </c>
      <c r="AR2481" s="32">
        <f t="shared" si="310"/>
        <v>26973.939104753212</v>
      </c>
      <c r="AS2481" s="32">
        <f t="shared" si="312"/>
        <v>1</v>
      </c>
      <c r="AT2481" s="32">
        <f t="shared" si="313"/>
        <v>1</v>
      </c>
      <c r="AU2481" s="32">
        <f t="shared" si="314"/>
        <v>1</v>
      </c>
      <c r="AV2481" s="32">
        <f t="shared" si="307"/>
        <v>20886.563144848209</v>
      </c>
      <c r="AW2481" s="32">
        <f t="shared" si="308"/>
        <v>0.12675005893410338</v>
      </c>
      <c r="AX2481" s="32">
        <f t="shared" si="309"/>
        <v>43321.323576184514</v>
      </c>
      <c r="AY2481" s="26">
        <v>3</v>
      </c>
      <c r="AZ2481" s="26">
        <v>1</v>
      </c>
      <c r="BA2481" s="26">
        <v>3992.97</v>
      </c>
      <c r="BB2481" s="26">
        <v>235.83</v>
      </c>
      <c r="BC2481" s="26">
        <v>191.73</v>
      </c>
      <c r="BD2481" s="26">
        <v>427.92</v>
      </c>
      <c r="BE2481" s="28">
        <v>0.08</v>
      </c>
      <c r="BF2481" s="28">
        <v>2.74</v>
      </c>
      <c r="BG2481" s="28">
        <v>0.69</v>
      </c>
      <c r="BH2481" s="28">
        <v>-0.33</v>
      </c>
      <c r="BI2481" s="28">
        <v>0.1</v>
      </c>
      <c r="BJ2481" s="28">
        <v>7.75</v>
      </c>
      <c r="BK2481" s="28">
        <v>0.77</v>
      </c>
      <c r="BL2481" s="28">
        <v>4.88</v>
      </c>
      <c r="BM2481" s="28">
        <v>0.09</v>
      </c>
      <c r="BN2481" s="28">
        <v>5.04</v>
      </c>
      <c r="BO2481" s="28">
        <v>0.73</v>
      </c>
      <c r="BP2481" s="28">
        <v>5.0199999999999996</v>
      </c>
      <c r="BQ2481" s="26">
        <v>42.945399999999999</v>
      </c>
      <c r="BR2481" s="26">
        <v>5623.9326170000004</v>
      </c>
      <c r="BS2481" s="31">
        <f t="shared" si="311"/>
        <v>14.763210000000001</v>
      </c>
    </row>
    <row r="2482" spans="1:71">
      <c r="A2482" s="26">
        <v>42127337120000</v>
      </c>
      <c r="B2482" s="26" t="s">
        <v>9283</v>
      </c>
      <c r="C2482" t="s">
        <v>5441</v>
      </c>
      <c r="D2482" s="26" t="s">
        <v>195</v>
      </c>
      <c r="E2482" s="27" t="s">
        <v>196</v>
      </c>
      <c r="F2482" t="s">
        <v>197</v>
      </c>
      <c r="G2482" t="s">
        <v>67</v>
      </c>
      <c r="H2482" t="s">
        <v>276</v>
      </c>
      <c r="I2482" t="s">
        <v>277</v>
      </c>
      <c r="J2482" t="s">
        <v>5442</v>
      </c>
      <c r="K2482" t="s">
        <v>9261</v>
      </c>
      <c r="L2482">
        <v>28.392469999999999</v>
      </c>
      <c r="M2482">
        <v>-99.828999999999994</v>
      </c>
      <c r="N2482" s="28">
        <v>1733447.65</v>
      </c>
      <c r="O2482" s="28">
        <v>204249.92</v>
      </c>
      <c r="P2482" s="26">
        <v>624</v>
      </c>
      <c r="Q2482" s="26">
        <v>6948</v>
      </c>
      <c r="R2482" s="26">
        <v>12403</v>
      </c>
      <c r="S2482" s="29" t="s">
        <v>72</v>
      </c>
      <c r="T2482" s="30">
        <v>40359</v>
      </c>
      <c r="U2482" s="30">
        <v>40427</v>
      </c>
      <c r="V2482" s="30">
        <v>40422</v>
      </c>
      <c r="W2482">
        <v>3937934</v>
      </c>
      <c r="X2482" s="26">
        <v>5853</v>
      </c>
      <c r="Y2482" s="26" t="s">
        <v>72</v>
      </c>
      <c r="Z2482" s="26" t="s">
        <v>72</v>
      </c>
      <c r="AA2482" s="26" t="s">
        <v>5201</v>
      </c>
      <c r="AB2482" s="31" t="s">
        <v>72</v>
      </c>
      <c r="AC2482" s="31" t="s">
        <v>72</v>
      </c>
      <c r="AD2482" s="26">
        <v>3371.3290346239646</v>
      </c>
      <c r="AE2482" s="26">
        <v>65</v>
      </c>
      <c r="AF2482" s="26" t="s">
        <v>72</v>
      </c>
      <c r="AG2482" s="26">
        <v>24918</v>
      </c>
      <c r="AH2482" s="28">
        <v>0.10176300000000001</v>
      </c>
      <c r="AI2482">
        <v>517449</v>
      </c>
      <c r="AJ2482" s="26">
        <v>73762</v>
      </c>
      <c r="AK2482" s="28">
        <v>0.25071500000000002</v>
      </c>
      <c r="AL2482">
        <v>689483</v>
      </c>
      <c r="AM2482" s="26">
        <v>85371</v>
      </c>
      <c r="AN2482" s="28">
        <v>0.30133399999999999</v>
      </c>
      <c r="AO2482">
        <v>689953</v>
      </c>
      <c r="AP2482" s="32">
        <v>104011.7265625</v>
      </c>
      <c r="AQ2482" s="36">
        <v>0.35065775370152491</v>
      </c>
      <c r="AR2482" s="32">
        <f t="shared" si="310"/>
        <v>166078.1489676699</v>
      </c>
      <c r="AS2482" s="32">
        <f t="shared" si="312"/>
        <v>2</v>
      </c>
      <c r="AT2482" s="32">
        <f t="shared" si="313"/>
        <v>1</v>
      </c>
      <c r="AU2482" s="32">
        <f t="shared" si="314"/>
        <v>2</v>
      </c>
      <c r="AV2482" s="32">
        <f t="shared" si="307"/>
        <v>102003.6409480181</v>
      </c>
      <c r="AW2482" s="32">
        <f t="shared" si="308"/>
        <v>0.34388783636541143</v>
      </c>
      <c r="AX2482" s="32">
        <f t="shared" si="309"/>
        <v>162871.78798469593</v>
      </c>
      <c r="AY2482" s="26">
        <v>3</v>
      </c>
      <c r="AZ2482" s="26">
        <v>1</v>
      </c>
      <c r="BA2482" s="26">
        <v>5855.23</v>
      </c>
      <c r="BB2482" s="26">
        <v>323.92</v>
      </c>
      <c r="BC2482" s="26">
        <v>67.599999999999994</v>
      </c>
      <c r="BD2482" s="26">
        <v>391.77</v>
      </c>
      <c r="BE2482" s="28">
        <v>7.0000000000000007E-2</v>
      </c>
      <c r="BF2482" s="28">
        <v>3.51</v>
      </c>
      <c r="BG2482" s="28">
        <v>0.7</v>
      </c>
      <c r="BH2482" s="28">
        <v>2.56</v>
      </c>
      <c r="BI2482" s="28">
        <v>0.11</v>
      </c>
      <c r="BJ2482" s="28">
        <v>7.54</v>
      </c>
      <c r="BK2482" s="28">
        <v>0.78</v>
      </c>
      <c r="BL2482" s="28">
        <v>1.85</v>
      </c>
      <c r="BM2482" s="28">
        <v>0.08</v>
      </c>
      <c r="BN2482" s="28">
        <v>5.36</v>
      </c>
      <c r="BO2482" s="28">
        <v>0.73</v>
      </c>
      <c r="BP2482" s="28">
        <v>3.35</v>
      </c>
      <c r="BQ2482" s="26">
        <v>45.602401</v>
      </c>
      <c r="BR2482" s="26">
        <v>3901.7558589999999</v>
      </c>
      <c r="BS2482" s="31">
        <f t="shared" si="311"/>
        <v>5.8000799999999995</v>
      </c>
    </row>
    <row r="2483" spans="1:71">
      <c r="A2483" s="26">
        <v>42127337130000</v>
      </c>
      <c r="B2483" s="26" t="s">
        <v>9281</v>
      </c>
      <c r="C2483" t="s">
        <v>5443</v>
      </c>
      <c r="D2483" s="26" t="s">
        <v>5393</v>
      </c>
      <c r="E2483" s="27" t="s">
        <v>196</v>
      </c>
      <c r="F2483" t="s">
        <v>197</v>
      </c>
      <c r="G2483" t="s">
        <v>67</v>
      </c>
      <c r="H2483" t="s">
        <v>5394</v>
      </c>
      <c r="I2483" t="s">
        <v>5444</v>
      </c>
      <c r="J2483" t="s">
        <v>76</v>
      </c>
      <c r="K2483" t="s">
        <v>9261</v>
      </c>
      <c r="L2483">
        <v>28.214449999999999</v>
      </c>
      <c r="M2483">
        <v>-99.737579999999994</v>
      </c>
      <c r="N2483" s="28">
        <v>1762433.74</v>
      </c>
      <c r="O2483" s="28">
        <v>139327.87</v>
      </c>
      <c r="P2483" s="26">
        <v>573</v>
      </c>
      <c r="Q2483" s="26">
        <v>8259</v>
      </c>
      <c r="R2483" s="26">
        <v>13265</v>
      </c>
      <c r="S2483" s="29" t="s">
        <v>72</v>
      </c>
      <c r="T2483" s="30">
        <v>40375</v>
      </c>
      <c r="U2483" s="30">
        <v>40430</v>
      </c>
      <c r="V2483" s="30">
        <v>40422</v>
      </c>
      <c r="W2483">
        <v>4236468</v>
      </c>
      <c r="X2483" s="26">
        <v>5155</v>
      </c>
      <c r="Y2483" s="26">
        <v>2365</v>
      </c>
      <c r="Z2483" s="26">
        <v>2525</v>
      </c>
      <c r="AA2483" s="26" t="s">
        <v>5201</v>
      </c>
      <c r="AB2483" s="31">
        <v>67.400001525878906</v>
      </c>
      <c r="AC2483" s="31">
        <v>0.74000000953674316</v>
      </c>
      <c r="AD2483" s="26">
        <v>15797.298838196353</v>
      </c>
      <c r="AE2483" s="26" t="s">
        <v>72</v>
      </c>
      <c r="AF2483" s="26">
        <v>3119</v>
      </c>
      <c r="AG2483" s="26">
        <v>25075</v>
      </c>
      <c r="AH2483" s="28">
        <v>0.42580099999999999</v>
      </c>
      <c r="AI2483">
        <v>41912</v>
      </c>
      <c r="AJ2483" s="26">
        <v>34473</v>
      </c>
      <c r="AK2483" s="28">
        <v>0.617367</v>
      </c>
      <c r="AL2483">
        <v>56681</v>
      </c>
      <c r="AM2483" s="26">
        <v>64134</v>
      </c>
      <c r="AN2483" s="28">
        <v>1.022411</v>
      </c>
      <c r="AO2483">
        <v>57299</v>
      </c>
      <c r="AP2483" s="32">
        <v>94079.96875</v>
      </c>
      <c r="AQ2483" s="36">
        <v>1.4862093810319241</v>
      </c>
      <c r="AR2483" s="32">
        <f t="shared" si="310"/>
        <v>357139.02919265057</v>
      </c>
      <c r="AS2483" s="32">
        <f t="shared" si="312"/>
        <v>2</v>
      </c>
      <c r="AT2483" s="32">
        <f t="shared" si="313"/>
        <v>1</v>
      </c>
      <c r="AU2483" s="32">
        <f t="shared" si="314"/>
        <v>4</v>
      </c>
      <c r="AV2483" s="32">
        <f t="shared" si="307"/>
        <v>104756.35705625605</v>
      </c>
      <c r="AW2483" s="32">
        <f t="shared" si="308"/>
        <v>1.654867477618476</v>
      </c>
      <c r="AX2483" s="32">
        <f t="shared" si="309"/>
        <v>397667.90059472632</v>
      </c>
      <c r="AY2483" s="26">
        <v>3</v>
      </c>
      <c r="AZ2483" s="26">
        <v>1</v>
      </c>
      <c r="BA2483" s="26">
        <v>7357.52</v>
      </c>
      <c r="BB2483" s="26">
        <v>243.98</v>
      </c>
      <c r="BC2483" s="26">
        <v>74.17</v>
      </c>
      <c r="BD2483" s="26">
        <v>317.3</v>
      </c>
      <c r="BE2483" s="28">
        <v>0.08</v>
      </c>
      <c r="BF2483" s="28">
        <v>4.3499999999999996</v>
      </c>
      <c r="BG2483" s="28">
        <v>0.68</v>
      </c>
      <c r="BH2483" s="28">
        <v>-7.89</v>
      </c>
      <c r="BI2483" s="28">
        <v>0.1</v>
      </c>
      <c r="BJ2483" s="28">
        <v>9.11</v>
      </c>
      <c r="BK2483" s="28">
        <v>0.78</v>
      </c>
      <c r="BL2483" s="28">
        <v>31.71</v>
      </c>
      <c r="BM2483" s="28">
        <v>0.08</v>
      </c>
      <c r="BN2483" s="28">
        <v>6.2</v>
      </c>
      <c r="BO2483" s="28">
        <v>0.68</v>
      </c>
      <c r="BP2483" s="28">
        <v>1.06</v>
      </c>
      <c r="BQ2483" s="26">
        <v>64.941496999999998</v>
      </c>
      <c r="BR2483" s="26">
        <v>14763.239256999999</v>
      </c>
      <c r="BS2483" s="31">
        <f t="shared" si="311"/>
        <v>5.785260000000001</v>
      </c>
    </row>
    <row r="2484" spans="1:71">
      <c r="A2484" s="26">
        <v>42127337160000</v>
      </c>
      <c r="B2484" s="26" t="s">
        <v>9284</v>
      </c>
      <c r="C2484" t="s">
        <v>5445</v>
      </c>
      <c r="D2484" s="26" t="s">
        <v>223</v>
      </c>
      <c r="E2484" s="27" t="s">
        <v>196</v>
      </c>
      <c r="F2484" t="s">
        <v>197</v>
      </c>
      <c r="G2484" t="s">
        <v>67</v>
      </c>
      <c r="H2484" t="s">
        <v>1277</v>
      </c>
      <c r="I2484" t="s">
        <v>1278</v>
      </c>
      <c r="J2484" t="s">
        <v>339</v>
      </c>
      <c r="K2484" t="s">
        <v>9261</v>
      </c>
      <c r="L2484">
        <v>28.598490000000002</v>
      </c>
      <c r="M2484">
        <v>-99.901150000000001</v>
      </c>
      <c r="N2484" s="28">
        <v>1710826.52</v>
      </c>
      <c r="O2484" s="28">
        <v>279324.39</v>
      </c>
      <c r="P2484" s="26">
        <v>600</v>
      </c>
      <c r="Q2484" s="26">
        <v>5707</v>
      </c>
      <c r="R2484" s="26">
        <v>11938</v>
      </c>
      <c r="S2484" s="29" t="s">
        <v>72</v>
      </c>
      <c r="T2484" s="30">
        <v>40391</v>
      </c>
      <c r="U2484" s="30">
        <v>40496</v>
      </c>
      <c r="V2484" s="30">
        <v>40513</v>
      </c>
      <c r="W2484">
        <v>2154</v>
      </c>
      <c r="X2484" s="26">
        <v>6126</v>
      </c>
      <c r="Y2484" s="26" t="s">
        <v>72</v>
      </c>
      <c r="Z2484" s="26" t="s">
        <v>72</v>
      </c>
      <c r="AA2484" s="26" t="s">
        <v>5201</v>
      </c>
      <c r="AB2484" s="31" t="s">
        <v>72</v>
      </c>
      <c r="AC2484" s="31" t="s">
        <v>72</v>
      </c>
      <c r="AD2484" s="26">
        <v>4490.836151970424</v>
      </c>
      <c r="AE2484" s="26">
        <v>122</v>
      </c>
      <c r="AF2484" s="26" t="s">
        <v>72</v>
      </c>
      <c r="AG2484" s="26">
        <v>3545</v>
      </c>
      <c r="AH2484" s="28">
        <v>3.8010000000000001E-3</v>
      </c>
      <c r="AI2484">
        <v>14095</v>
      </c>
      <c r="AJ2484" s="26">
        <v>7978</v>
      </c>
      <c r="AK2484" s="28">
        <v>1.9626999999999999E-2</v>
      </c>
      <c r="AL2484">
        <v>28546</v>
      </c>
      <c r="AM2484" s="26">
        <v>11596</v>
      </c>
      <c r="AN2484" s="28">
        <v>4.8883000000000003E-2</v>
      </c>
      <c r="AO2484">
        <v>32534</v>
      </c>
      <c r="AP2484" s="32">
        <v>14888.642578125</v>
      </c>
      <c r="AQ2484" s="36">
        <v>6.6862454343609892E-2</v>
      </c>
      <c r="AR2484" s="32">
        <f t="shared" si="310"/>
        <v>26723.296996943951</v>
      </c>
      <c r="AS2484" s="32">
        <f t="shared" si="312"/>
        <v>1</v>
      </c>
      <c r="AT2484" s="32">
        <f t="shared" si="313"/>
        <v>1</v>
      </c>
      <c r="AU2484" s="32">
        <f t="shared" si="314"/>
        <v>1</v>
      </c>
      <c r="AV2484" s="32">
        <f t="shared" si="307"/>
        <v>13950.507410779874</v>
      </c>
      <c r="AW2484" s="32">
        <f t="shared" si="308"/>
        <v>6.2649443018661571E-2</v>
      </c>
      <c r="AX2484" s="32">
        <f t="shared" si="309"/>
        <v>25039.458825082969</v>
      </c>
      <c r="AY2484" s="26">
        <v>3</v>
      </c>
      <c r="AZ2484" s="26">
        <v>1</v>
      </c>
      <c r="BA2484" s="26">
        <v>4819.17</v>
      </c>
      <c r="BB2484" s="26">
        <v>249.25</v>
      </c>
      <c r="BC2484" s="26">
        <v>165.58</v>
      </c>
      <c r="BD2484" s="26">
        <v>418.12</v>
      </c>
      <c r="BE2484" s="28">
        <v>7.0000000000000007E-2</v>
      </c>
      <c r="BF2484" s="28">
        <v>2.96</v>
      </c>
      <c r="BG2484" s="28">
        <v>0.85</v>
      </c>
      <c r="BH2484" s="28">
        <v>0.08</v>
      </c>
      <c r="BI2484" s="28">
        <v>0.11</v>
      </c>
      <c r="BJ2484" s="28">
        <v>5.59</v>
      </c>
      <c r="BK2484" s="28">
        <v>0.89</v>
      </c>
      <c r="BL2484" s="28">
        <v>-7.49</v>
      </c>
      <c r="BM2484" s="28">
        <v>0.08</v>
      </c>
      <c r="BN2484" s="28">
        <v>4.0999999999999996</v>
      </c>
      <c r="BO2484" s="28">
        <v>0.79</v>
      </c>
      <c r="BP2484" s="28">
        <v>2.21</v>
      </c>
      <c r="BQ2484" s="26">
        <v>38.089500000000001</v>
      </c>
      <c r="BR2484" s="26">
        <v>1890.4014890000001</v>
      </c>
      <c r="BS2484" s="31">
        <f t="shared" si="311"/>
        <v>16.210282000000003</v>
      </c>
    </row>
    <row r="2485" spans="1:71">
      <c r="A2485" s="26">
        <v>42127337170000</v>
      </c>
      <c r="B2485" s="26" t="s">
        <v>9281</v>
      </c>
      <c r="C2485" t="s">
        <v>5446</v>
      </c>
      <c r="D2485" s="26" t="s">
        <v>207</v>
      </c>
      <c r="E2485" s="27" t="s">
        <v>196</v>
      </c>
      <c r="F2485" t="s">
        <v>197</v>
      </c>
      <c r="G2485" t="s">
        <v>67</v>
      </c>
      <c r="H2485" t="s">
        <v>5447</v>
      </c>
      <c r="I2485" t="s">
        <v>5448</v>
      </c>
      <c r="J2485" t="s">
        <v>70</v>
      </c>
      <c r="K2485" t="s">
        <v>9261</v>
      </c>
      <c r="L2485">
        <v>28.351500000000001</v>
      </c>
      <c r="M2485">
        <v>-99.699259999999995</v>
      </c>
      <c r="N2485" s="28">
        <v>1775073.97</v>
      </c>
      <c r="O2485" s="28">
        <v>189081.46</v>
      </c>
      <c r="P2485" s="26">
        <v>592</v>
      </c>
      <c r="Q2485" s="26">
        <v>7809</v>
      </c>
      <c r="R2485" s="26">
        <v>13232</v>
      </c>
      <c r="S2485" s="29" t="s">
        <v>72</v>
      </c>
      <c r="T2485" s="30">
        <v>40430</v>
      </c>
      <c r="U2485" s="30">
        <v>40521</v>
      </c>
      <c r="V2485" s="30">
        <v>40513</v>
      </c>
      <c r="W2485">
        <v>1825</v>
      </c>
      <c r="X2485" s="26">
        <v>5833</v>
      </c>
      <c r="Y2485" s="26">
        <v>2465</v>
      </c>
      <c r="Z2485" s="26">
        <v>2515</v>
      </c>
      <c r="AA2485" s="26" t="s">
        <v>5201</v>
      </c>
      <c r="AB2485" s="31">
        <v>52.599998474121094</v>
      </c>
      <c r="AC2485" s="31">
        <v>0.80000001192092896</v>
      </c>
      <c r="AD2485" s="26">
        <v>3924.6279362062151</v>
      </c>
      <c r="AE2485" s="26" t="s">
        <v>72</v>
      </c>
      <c r="AF2485" s="26">
        <v>1411</v>
      </c>
      <c r="AG2485" s="26">
        <v>74606</v>
      </c>
      <c r="AH2485" s="28">
        <v>0.29495199999999999</v>
      </c>
      <c r="AI2485">
        <v>104310</v>
      </c>
      <c r="AJ2485" s="26">
        <v>136028</v>
      </c>
      <c r="AK2485" s="28">
        <v>0.52741199999999999</v>
      </c>
      <c r="AL2485">
        <v>161687</v>
      </c>
      <c r="AM2485" s="26">
        <v>209996</v>
      </c>
      <c r="AN2485" s="28">
        <v>0.81818199999999996</v>
      </c>
      <c r="AO2485">
        <v>164555</v>
      </c>
      <c r="AP2485" s="32">
        <v>322554.40625</v>
      </c>
      <c r="AQ2485" s="36">
        <v>1.2659060337151584</v>
      </c>
      <c r="AR2485" s="32">
        <f t="shared" si="310"/>
        <v>546619.77421758301</v>
      </c>
      <c r="AS2485" s="32">
        <f t="shared" si="312"/>
        <v>4</v>
      </c>
      <c r="AT2485" s="32">
        <f t="shared" si="313"/>
        <v>1</v>
      </c>
      <c r="AU2485" s="32">
        <f t="shared" si="314"/>
        <v>4</v>
      </c>
      <c r="AV2485" s="32">
        <f t="shared" si="307"/>
        <v>317411.67355991772</v>
      </c>
      <c r="AW2485" s="32">
        <f t="shared" si="308"/>
        <v>1.2457227213312205</v>
      </c>
      <c r="AX2485" s="32">
        <f t="shared" si="309"/>
        <v>537904.59523554379</v>
      </c>
      <c r="AY2485" s="26">
        <v>3</v>
      </c>
      <c r="AZ2485" s="26">
        <v>1</v>
      </c>
      <c r="BA2485" s="26">
        <v>6808.21</v>
      </c>
      <c r="BB2485" s="26">
        <v>252.49</v>
      </c>
      <c r="BC2485" s="26">
        <v>94.41</v>
      </c>
      <c r="BD2485" s="26">
        <v>351.41</v>
      </c>
      <c r="BE2485" s="28">
        <v>7.0000000000000007E-2</v>
      </c>
      <c r="BF2485" s="28">
        <v>4.41</v>
      </c>
      <c r="BG2485" s="28">
        <v>0.71</v>
      </c>
      <c r="BH2485" s="28">
        <v>0</v>
      </c>
      <c r="BI2485" s="28">
        <v>0.11</v>
      </c>
      <c r="BJ2485" s="28">
        <v>7.89</v>
      </c>
      <c r="BK2485" s="28">
        <v>0.8</v>
      </c>
      <c r="BL2485" s="28">
        <v>-0.5</v>
      </c>
      <c r="BM2485" s="28">
        <v>0.08</v>
      </c>
      <c r="BN2485" s="28">
        <v>5.81</v>
      </c>
      <c r="BO2485" s="28">
        <v>0.73</v>
      </c>
      <c r="BP2485" s="28">
        <v>1.21</v>
      </c>
      <c r="BQ2485" s="26">
        <v>52.252200999999999</v>
      </c>
      <c r="BR2485" s="26">
        <v>4414.5561520000001</v>
      </c>
      <c r="BS2485" s="31">
        <f t="shared" si="311"/>
        <v>8.3080800000000004</v>
      </c>
    </row>
    <row r="2486" spans="1:71">
      <c r="A2486" s="26">
        <v>42127337190000</v>
      </c>
      <c r="B2486" s="26" t="s">
        <v>9281</v>
      </c>
      <c r="C2486" t="s">
        <v>5449</v>
      </c>
      <c r="D2486" s="26" t="s">
        <v>207</v>
      </c>
      <c r="E2486" s="27" t="s">
        <v>196</v>
      </c>
      <c r="F2486" t="s">
        <v>197</v>
      </c>
      <c r="G2486" t="s">
        <v>67</v>
      </c>
      <c r="H2486" t="s">
        <v>5447</v>
      </c>
      <c r="I2486" t="s">
        <v>5450</v>
      </c>
      <c r="J2486" t="s">
        <v>76</v>
      </c>
      <c r="K2486" t="s">
        <v>9261</v>
      </c>
      <c r="L2486">
        <v>28.35155</v>
      </c>
      <c r="M2486">
        <v>-99.699380000000005</v>
      </c>
      <c r="N2486" s="28">
        <v>1775035.48</v>
      </c>
      <c r="O2486" s="28">
        <v>189099.87</v>
      </c>
      <c r="P2486" s="26">
        <v>592</v>
      </c>
      <c r="Q2486" s="26">
        <v>7750</v>
      </c>
      <c r="R2486" s="26">
        <v>13353</v>
      </c>
      <c r="S2486" s="29" t="s">
        <v>72</v>
      </c>
      <c r="T2486" s="30">
        <v>40451</v>
      </c>
      <c r="U2486" s="30">
        <v>40521</v>
      </c>
      <c r="V2486" s="30">
        <v>40513</v>
      </c>
      <c r="W2486">
        <v>1756.199951171875</v>
      </c>
      <c r="X2486" s="26">
        <v>5964</v>
      </c>
      <c r="Y2486" s="26">
        <v>3196</v>
      </c>
      <c r="Z2486" s="26">
        <v>3215</v>
      </c>
      <c r="AA2486" s="26" t="s">
        <v>5201</v>
      </c>
      <c r="AB2486" s="31">
        <v>51.599998474121094</v>
      </c>
      <c r="AC2486" s="31">
        <v>0.81999999284744263</v>
      </c>
      <c r="AD2486" s="26">
        <v>3978.7616666966387</v>
      </c>
      <c r="AE2486" s="26" t="s">
        <v>72</v>
      </c>
      <c r="AF2486" s="26">
        <v>1392</v>
      </c>
      <c r="AG2486" s="26">
        <v>64534</v>
      </c>
      <c r="AH2486" s="28">
        <v>0.25576599999999999</v>
      </c>
      <c r="AI2486">
        <v>94811</v>
      </c>
      <c r="AJ2486" s="26">
        <v>98676</v>
      </c>
      <c r="AK2486" s="28">
        <v>0.38183699999999998</v>
      </c>
      <c r="AL2486">
        <v>148672</v>
      </c>
      <c r="AM2486" s="26">
        <v>149880</v>
      </c>
      <c r="AN2486" s="28">
        <v>0.59395600000000004</v>
      </c>
      <c r="AO2486">
        <v>174464</v>
      </c>
      <c r="AP2486" s="32">
        <v>223254.6875</v>
      </c>
      <c r="AQ2486" s="36">
        <v>0.88827719253533721</v>
      </c>
      <c r="AR2486" s="32">
        <f t="shared" si="310"/>
        <v>380479.7505787547</v>
      </c>
      <c r="AS2486" s="32">
        <f t="shared" si="312"/>
        <v>4</v>
      </c>
      <c r="AT2486" s="32">
        <f t="shared" si="313"/>
        <v>1</v>
      </c>
      <c r="AU2486" s="32">
        <f t="shared" si="314"/>
        <v>4</v>
      </c>
      <c r="AV2486" s="32">
        <f t="shared" si="307"/>
        <v>214869.53491784036</v>
      </c>
      <c r="AW2486" s="32">
        <f t="shared" si="308"/>
        <v>0.85491466887203815</v>
      </c>
      <c r="AX2486" s="32">
        <f t="shared" si="309"/>
        <v>366189.43130819115</v>
      </c>
      <c r="AY2486" s="26">
        <v>3</v>
      </c>
      <c r="AZ2486" s="26">
        <v>1</v>
      </c>
      <c r="BA2486" s="26">
        <v>6807.46</v>
      </c>
      <c r="BB2486" s="26">
        <v>252.71</v>
      </c>
      <c r="BC2486" s="26">
        <v>94.29</v>
      </c>
      <c r="BD2486" s="26">
        <v>351.51</v>
      </c>
      <c r="BE2486" s="28">
        <v>7.0000000000000007E-2</v>
      </c>
      <c r="BF2486" s="28">
        <v>4.41</v>
      </c>
      <c r="BG2486" s="28">
        <v>0.71</v>
      </c>
      <c r="BH2486" s="28">
        <v>0</v>
      </c>
      <c r="BI2486" s="28">
        <v>0.11</v>
      </c>
      <c r="BJ2486" s="28">
        <v>7.89</v>
      </c>
      <c r="BK2486" s="28">
        <v>0.8</v>
      </c>
      <c r="BL2486" s="28">
        <v>-0.51</v>
      </c>
      <c r="BM2486" s="28">
        <v>0.08</v>
      </c>
      <c r="BN2486" s="28">
        <v>5.81</v>
      </c>
      <c r="BO2486" s="28">
        <v>0.73</v>
      </c>
      <c r="BP2486" s="28">
        <v>1.21</v>
      </c>
      <c r="BQ2486" s="26">
        <v>52.252200999999999</v>
      </c>
      <c r="BR2486" s="26">
        <v>4414.5561520000001</v>
      </c>
      <c r="BS2486" s="31">
        <f t="shared" si="311"/>
        <v>8.2975200000000022</v>
      </c>
    </row>
    <row r="2487" spans="1:71">
      <c r="A2487" s="26">
        <v>42127337210000</v>
      </c>
      <c r="B2487" s="26" t="s">
        <v>9281</v>
      </c>
      <c r="C2487" t="s">
        <v>5451</v>
      </c>
      <c r="D2487" s="26" t="s">
        <v>207</v>
      </c>
      <c r="E2487" s="27" t="s">
        <v>196</v>
      </c>
      <c r="F2487" t="s">
        <v>197</v>
      </c>
      <c r="G2487" t="s">
        <v>67</v>
      </c>
      <c r="H2487" t="s">
        <v>5430</v>
      </c>
      <c r="I2487" t="s">
        <v>5452</v>
      </c>
      <c r="J2487" t="s">
        <v>232</v>
      </c>
      <c r="K2487" t="s">
        <v>9261</v>
      </c>
      <c r="L2487">
        <v>28.260159999999999</v>
      </c>
      <c r="M2487">
        <v>-99.71</v>
      </c>
      <c r="N2487" s="28">
        <v>1771417.73</v>
      </c>
      <c r="O2487" s="28">
        <v>155892.51</v>
      </c>
      <c r="P2487" s="26">
        <v>551.0999755859375</v>
      </c>
      <c r="Q2487" s="26">
        <v>8289</v>
      </c>
      <c r="R2487" s="26">
        <v>14170</v>
      </c>
      <c r="S2487" s="29" t="s">
        <v>72</v>
      </c>
      <c r="T2487" s="30">
        <v>40413</v>
      </c>
      <c r="U2487" s="30">
        <v>40511</v>
      </c>
      <c r="V2487" s="30">
        <v>40483</v>
      </c>
      <c r="W2487">
        <v>1572</v>
      </c>
      <c r="X2487" s="26">
        <v>6217</v>
      </c>
      <c r="Y2487" s="26">
        <v>3258</v>
      </c>
      <c r="Z2487" s="26">
        <v>3750</v>
      </c>
      <c r="AA2487" s="26" t="s">
        <v>5201</v>
      </c>
      <c r="AB2487" s="31">
        <v>61.700000762939453</v>
      </c>
      <c r="AC2487" s="31">
        <v>0.75</v>
      </c>
      <c r="AD2487" s="26">
        <v>15505.76610757032</v>
      </c>
      <c r="AE2487" s="26" t="s">
        <v>72</v>
      </c>
      <c r="AF2487" s="26">
        <v>2322</v>
      </c>
      <c r="AG2487" s="26">
        <v>21905</v>
      </c>
      <c r="AH2487" s="28">
        <v>0.271899</v>
      </c>
      <c r="AI2487">
        <v>33606</v>
      </c>
      <c r="AJ2487" s="26">
        <v>36618</v>
      </c>
      <c r="AK2487" s="28">
        <v>0.61258699999999999</v>
      </c>
      <c r="AL2487">
        <v>70364</v>
      </c>
      <c r="AM2487" s="26">
        <v>62882</v>
      </c>
      <c r="AN2487" s="28">
        <v>1.014659</v>
      </c>
      <c r="AO2487">
        <v>72424</v>
      </c>
      <c r="AP2487" s="32">
        <v>153596.125</v>
      </c>
      <c r="AQ2487" s="36">
        <v>2.3816255892791345</v>
      </c>
      <c r="AR2487" s="32">
        <f t="shared" si="310"/>
        <v>575143.85430240678</v>
      </c>
      <c r="AS2487" s="32">
        <f t="shared" si="312"/>
        <v>3</v>
      </c>
      <c r="AT2487" s="32">
        <f t="shared" si="313"/>
        <v>1</v>
      </c>
      <c r="AU2487" s="32">
        <f t="shared" si="314"/>
        <v>4</v>
      </c>
      <c r="AV2487" s="32">
        <f t="shared" si="307"/>
        <v>141811.44563294193</v>
      </c>
      <c r="AW2487" s="32">
        <f t="shared" si="308"/>
        <v>2.1988951073608223</v>
      </c>
      <c r="AX2487" s="32">
        <f t="shared" si="309"/>
        <v>531015.87963580748</v>
      </c>
      <c r="AY2487" s="26">
        <v>3</v>
      </c>
      <c r="AZ2487" s="26">
        <v>1</v>
      </c>
      <c r="BA2487" s="26">
        <v>7242.24</v>
      </c>
      <c r="BB2487" s="26">
        <v>233.45</v>
      </c>
      <c r="BC2487" s="26">
        <v>33.380000000000003</v>
      </c>
      <c r="BD2487" s="26">
        <v>267.74</v>
      </c>
      <c r="BE2487" s="28">
        <v>0.08</v>
      </c>
      <c r="BF2487" s="28">
        <v>4.55</v>
      </c>
      <c r="BG2487" s="28">
        <v>0.7</v>
      </c>
      <c r="BH2487" s="28">
        <v>-5.16</v>
      </c>
      <c r="BI2487" s="28">
        <v>0.11</v>
      </c>
      <c r="BJ2487" s="28">
        <v>8.7799999999999994</v>
      </c>
      <c r="BK2487" s="28">
        <v>0.8</v>
      </c>
      <c r="BL2487" s="28">
        <v>16.149999999999999</v>
      </c>
      <c r="BM2487" s="28">
        <v>0.08</v>
      </c>
      <c r="BN2487" s="28">
        <v>6.14</v>
      </c>
      <c r="BO2487" s="28">
        <v>0.7</v>
      </c>
      <c r="BP2487" s="28">
        <v>1.1499999999999999</v>
      </c>
      <c r="BQ2487" s="26">
        <v>60.124800999999998</v>
      </c>
      <c r="BR2487" s="26">
        <v>12563.395506999999</v>
      </c>
      <c r="BS2487" s="31">
        <f t="shared" si="311"/>
        <v>2.9374400000000005</v>
      </c>
    </row>
    <row r="2488" spans="1:71">
      <c r="A2488" s="26">
        <v>42127337220000</v>
      </c>
      <c r="B2488" s="26" t="s">
        <v>9281</v>
      </c>
      <c r="C2488" t="s">
        <v>5453</v>
      </c>
      <c r="D2488" s="26" t="s">
        <v>207</v>
      </c>
      <c r="E2488" s="27" t="s">
        <v>196</v>
      </c>
      <c r="F2488" t="s">
        <v>197</v>
      </c>
      <c r="G2488" t="s">
        <v>67</v>
      </c>
      <c r="H2488" t="s">
        <v>5430</v>
      </c>
      <c r="I2488" t="s">
        <v>5454</v>
      </c>
      <c r="J2488" t="s">
        <v>339</v>
      </c>
      <c r="K2488" t="s">
        <v>9261</v>
      </c>
      <c r="L2488">
        <v>28.260200000000001</v>
      </c>
      <c r="M2488">
        <v>-99.71011</v>
      </c>
      <c r="N2488" s="28">
        <v>1771382.41</v>
      </c>
      <c r="O2488" s="28">
        <v>155907.26999999999</v>
      </c>
      <c r="P2488" s="26">
        <v>551.0999755859375</v>
      </c>
      <c r="Q2488" s="26">
        <v>8287</v>
      </c>
      <c r="R2488" s="26">
        <v>14243</v>
      </c>
      <c r="S2488" s="29" t="s">
        <v>72</v>
      </c>
      <c r="T2488" s="30">
        <v>40429</v>
      </c>
      <c r="U2488" s="30">
        <v>40511</v>
      </c>
      <c r="V2488" s="30">
        <v>40513</v>
      </c>
      <c r="W2488">
        <v>1526.300048828125</v>
      </c>
      <c r="X2488" s="26">
        <v>6334</v>
      </c>
      <c r="Y2488" s="26">
        <v>2415</v>
      </c>
      <c r="Z2488" s="26">
        <v>3215</v>
      </c>
      <c r="AA2488" s="26" t="s">
        <v>5201</v>
      </c>
      <c r="AB2488" s="31">
        <v>59.700000762939453</v>
      </c>
      <c r="AC2488" s="31">
        <v>0.76999998092651367</v>
      </c>
      <c r="AD2488" s="26">
        <v>11915.909174548266</v>
      </c>
      <c r="AE2488" s="26" t="s">
        <v>72</v>
      </c>
      <c r="AF2488" s="26">
        <v>1994</v>
      </c>
      <c r="AG2488" s="26">
        <v>13587</v>
      </c>
      <c r="AH2488" s="28">
        <v>0.18239900000000001</v>
      </c>
      <c r="AI2488">
        <v>32381</v>
      </c>
      <c r="AJ2488" s="26">
        <v>26776</v>
      </c>
      <c r="AK2488" s="28">
        <v>0.34775600000000001</v>
      </c>
      <c r="AL2488">
        <v>54819</v>
      </c>
      <c r="AM2488" s="26">
        <v>43907</v>
      </c>
      <c r="AN2488" s="28">
        <v>0.51203299999999996</v>
      </c>
      <c r="AO2488">
        <v>63457</v>
      </c>
      <c r="AP2488" s="32">
        <v>107323.921875</v>
      </c>
      <c r="AQ2488" s="36">
        <v>1.2788621053188138</v>
      </c>
      <c r="AR2488" s="32">
        <f t="shared" si="310"/>
        <v>333682.51451643003</v>
      </c>
      <c r="AS2488" s="32">
        <f t="shared" si="312"/>
        <v>3</v>
      </c>
      <c r="AT2488" s="32">
        <f t="shared" si="313"/>
        <v>1</v>
      </c>
      <c r="AU2488" s="32">
        <f t="shared" si="314"/>
        <v>4</v>
      </c>
      <c r="AV2488" s="32">
        <f t="shared" si="307"/>
        <v>97259.127180691517</v>
      </c>
      <c r="AW2488" s="32">
        <f t="shared" si="308"/>
        <v>1.1589309258809586</v>
      </c>
      <c r="AX2488" s="32">
        <f t="shared" si="309"/>
        <v>302389.90106162115</v>
      </c>
      <c r="AY2488" s="26">
        <v>3</v>
      </c>
      <c r="AZ2488" s="26">
        <v>1</v>
      </c>
      <c r="BA2488" s="26">
        <v>7241.67</v>
      </c>
      <c r="BB2488" s="26">
        <v>233.42</v>
      </c>
      <c r="BC2488" s="26">
        <v>33.51</v>
      </c>
      <c r="BD2488" s="26">
        <v>267.83999999999997</v>
      </c>
      <c r="BE2488" s="28">
        <v>0.08</v>
      </c>
      <c r="BF2488" s="28">
        <v>4.55</v>
      </c>
      <c r="BG2488" s="28">
        <v>0.7</v>
      </c>
      <c r="BH2488" s="28">
        <v>-5.15</v>
      </c>
      <c r="BI2488" s="28">
        <v>0.11</v>
      </c>
      <c r="BJ2488" s="28">
        <v>8.7799999999999994</v>
      </c>
      <c r="BK2488" s="28">
        <v>0.8</v>
      </c>
      <c r="BL2488" s="28">
        <v>16.14</v>
      </c>
      <c r="BM2488" s="28">
        <v>0.08</v>
      </c>
      <c r="BN2488" s="28">
        <v>6.14</v>
      </c>
      <c r="BO2488" s="28">
        <v>0.7</v>
      </c>
      <c r="BP2488" s="28">
        <v>1.1499999999999999</v>
      </c>
      <c r="BQ2488" s="26">
        <v>60.124800999999998</v>
      </c>
      <c r="BR2488" s="26">
        <v>12563.395506999999</v>
      </c>
      <c r="BS2488" s="31">
        <f t="shared" si="311"/>
        <v>2.9488799999999999</v>
      </c>
    </row>
    <row r="2489" spans="1:71">
      <c r="A2489" s="26">
        <v>42127337230000</v>
      </c>
      <c r="B2489" s="26" t="s">
        <v>9281</v>
      </c>
      <c r="C2489" t="s">
        <v>5455</v>
      </c>
      <c r="D2489" s="26" t="s">
        <v>207</v>
      </c>
      <c r="E2489" s="27" t="s">
        <v>196</v>
      </c>
      <c r="F2489" t="s">
        <v>197</v>
      </c>
      <c r="G2489" t="s">
        <v>67</v>
      </c>
      <c r="H2489" t="s">
        <v>4453</v>
      </c>
      <c r="I2489" t="s">
        <v>5456</v>
      </c>
      <c r="J2489" t="s">
        <v>297</v>
      </c>
      <c r="K2489" t="s">
        <v>9261</v>
      </c>
      <c r="L2489">
        <v>28.338529999999999</v>
      </c>
      <c r="M2489">
        <v>-99.722980000000007</v>
      </c>
      <c r="N2489" s="28">
        <v>1767415.07</v>
      </c>
      <c r="O2489" s="28">
        <v>184412.2</v>
      </c>
      <c r="P2489" s="26">
        <v>626.79998779296875</v>
      </c>
      <c r="Q2489" s="26">
        <v>7711</v>
      </c>
      <c r="R2489" s="26">
        <v>13951</v>
      </c>
      <c r="S2489" s="29" t="s">
        <v>72</v>
      </c>
      <c r="T2489" s="30">
        <v>40421</v>
      </c>
      <c r="U2489" s="30">
        <v>40494</v>
      </c>
      <c r="V2489" s="30">
        <v>40483</v>
      </c>
      <c r="W2489">
        <v>2002.300048828125</v>
      </c>
      <c r="X2489" s="26">
        <v>6465</v>
      </c>
      <c r="Y2489" s="26">
        <v>2155</v>
      </c>
      <c r="Z2489" s="26">
        <v>3265</v>
      </c>
      <c r="AA2489" s="26" t="s">
        <v>5201</v>
      </c>
      <c r="AB2489" s="31">
        <v>54.599998474121094</v>
      </c>
      <c r="AC2489" s="31">
        <v>0.79000002145767212</v>
      </c>
      <c r="AD2489" s="26">
        <v>5055.9519508670519</v>
      </c>
      <c r="AE2489" s="26" t="s">
        <v>72</v>
      </c>
      <c r="AF2489" s="26">
        <v>1672</v>
      </c>
      <c r="AG2489" s="26">
        <v>64271</v>
      </c>
      <c r="AH2489" s="28">
        <v>0.27046500000000001</v>
      </c>
      <c r="AI2489">
        <v>55807</v>
      </c>
      <c r="AJ2489" s="26">
        <v>125292</v>
      </c>
      <c r="AK2489" s="28">
        <v>0.55827899999999997</v>
      </c>
      <c r="AL2489">
        <v>107490</v>
      </c>
      <c r="AM2489" s="26">
        <v>212948</v>
      </c>
      <c r="AN2489" s="28">
        <v>1.064316</v>
      </c>
      <c r="AO2489">
        <v>111048</v>
      </c>
      <c r="AP2489" s="32">
        <v>373246.21875</v>
      </c>
      <c r="AQ2489" s="36">
        <v>1.8871149478428131</v>
      </c>
      <c r="AR2489" s="32">
        <f t="shared" si="310"/>
        <v>707265.56451817788</v>
      </c>
      <c r="AS2489" s="32">
        <f t="shared" si="312"/>
        <v>4</v>
      </c>
      <c r="AT2489" s="32">
        <f t="shared" si="313"/>
        <v>1</v>
      </c>
      <c r="AU2489" s="32">
        <f t="shared" si="314"/>
        <v>4</v>
      </c>
      <c r="AV2489" s="32">
        <f t="shared" si="307"/>
        <v>331389.52755220421</v>
      </c>
      <c r="AW2489" s="32">
        <f t="shared" si="308"/>
        <v>1.6754895283244775</v>
      </c>
      <c r="AX2489" s="32">
        <f t="shared" si="309"/>
        <v>627951.17406563659</v>
      </c>
      <c r="AY2489" s="26">
        <v>3</v>
      </c>
      <c r="AZ2489" s="26">
        <v>1</v>
      </c>
      <c r="BA2489" s="26">
        <v>6952.78</v>
      </c>
      <c r="BB2489" s="26">
        <v>238.76</v>
      </c>
      <c r="BC2489" s="26">
        <v>123.58</v>
      </c>
      <c r="BD2489" s="26">
        <v>362.35</v>
      </c>
      <c r="BE2489" s="28">
        <v>0.08</v>
      </c>
      <c r="BF2489" s="28">
        <v>4.29</v>
      </c>
      <c r="BG2489" s="28">
        <v>0.71</v>
      </c>
      <c r="BH2489" s="28">
        <v>0.66</v>
      </c>
      <c r="BI2489" s="28">
        <v>0.11</v>
      </c>
      <c r="BJ2489" s="28">
        <v>7.99</v>
      </c>
      <c r="BK2489" s="28">
        <v>0.8</v>
      </c>
      <c r="BL2489" s="28">
        <v>2.12</v>
      </c>
      <c r="BM2489" s="28">
        <v>0.08</v>
      </c>
      <c r="BN2489" s="28">
        <v>5.79</v>
      </c>
      <c r="BO2489" s="28">
        <v>0.73</v>
      </c>
      <c r="BP2489" s="28">
        <v>1.19</v>
      </c>
      <c r="BQ2489" s="26">
        <v>56.179198999999997</v>
      </c>
      <c r="BR2489" s="26">
        <v>5070.953125</v>
      </c>
      <c r="BS2489" s="31">
        <f t="shared" si="311"/>
        <v>10.87504</v>
      </c>
    </row>
    <row r="2490" spans="1:71">
      <c r="A2490" s="26">
        <v>42127337240000</v>
      </c>
      <c r="B2490" s="26" t="s">
        <v>9281</v>
      </c>
      <c r="C2490" t="s">
        <v>5457</v>
      </c>
      <c r="D2490" s="26" t="s">
        <v>207</v>
      </c>
      <c r="E2490" s="27" t="s">
        <v>196</v>
      </c>
      <c r="F2490" t="s">
        <v>197</v>
      </c>
      <c r="G2490" t="s">
        <v>67</v>
      </c>
      <c r="H2490" t="s">
        <v>4453</v>
      </c>
      <c r="I2490" t="s">
        <v>5458</v>
      </c>
      <c r="J2490" t="s">
        <v>440</v>
      </c>
      <c r="K2490" t="s">
        <v>9261</v>
      </c>
      <c r="L2490">
        <v>28.3443</v>
      </c>
      <c r="M2490">
        <v>-99.722189999999998</v>
      </c>
      <c r="N2490" s="28">
        <v>1767682.16</v>
      </c>
      <c r="O2490" s="28">
        <v>186508.5</v>
      </c>
      <c r="P2490" s="26">
        <v>631.79998779296875</v>
      </c>
      <c r="Q2490" s="26">
        <v>7677</v>
      </c>
      <c r="R2490" s="26">
        <v>12320</v>
      </c>
      <c r="S2490" s="29" t="s">
        <v>72</v>
      </c>
      <c r="T2490" s="30">
        <v>40436</v>
      </c>
      <c r="U2490" s="30">
        <v>40487</v>
      </c>
      <c r="V2490" s="30">
        <v>40483</v>
      </c>
      <c r="W2490">
        <v>1627.199951171875</v>
      </c>
      <c r="X2490" s="26">
        <v>4903</v>
      </c>
      <c r="Y2490" s="26">
        <v>2475</v>
      </c>
      <c r="Z2490" s="26">
        <v>3665</v>
      </c>
      <c r="AA2490" s="26" t="s">
        <v>5201</v>
      </c>
      <c r="AB2490" s="31">
        <v>49.799999237060547</v>
      </c>
      <c r="AC2490" s="31">
        <v>0.81000000238418579</v>
      </c>
      <c r="AD2490" s="26">
        <v>4761.3679709301159</v>
      </c>
      <c r="AE2490" s="26" t="s">
        <v>72</v>
      </c>
      <c r="AF2490" s="26">
        <v>375</v>
      </c>
      <c r="AG2490" s="26">
        <v>36035</v>
      </c>
      <c r="AH2490" s="28">
        <v>0.145977</v>
      </c>
      <c r="AI2490">
        <v>409126</v>
      </c>
      <c r="AJ2490" s="26">
        <v>62711</v>
      </c>
      <c r="AK2490" s="28">
        <v>0.259438</v>
      </c>
      <c r="AL2490">
        <v>684892</v>
      </c>
      <c r="AM2490" s="26">
        <v>87160</v>
      </c>
      <c r="AN2490" s="28">
        <v>0.40794399999999997</v>
      </c>
      <c r="AO2490">
        <v>685614</v>
      </c>
      <c r="AP2490" s="32">
        <v>136961.265625</v>
      </c>
      <c r="AQ2490" s="36">
        <v>0.6521229834049268</v>
      </c>
      <c r="AR2490" s="32">
        <f t="shared" si="310"/>
        <v>252387.03368767205</v>
      </c>
      <c r="AS2490" s="32">
        <f t="shared" si="312"/>
        <v>3</v>
      </c>
      <c r="AT2490" s="32">
        <f t="shared" si="313"/>
        <v>1</v>
      </c>
      <c r="AU2490" s="32">
        <f t="shared" si="314"/>
        <v>3</v>
      </c>
      <c r="AV2490" s="32">
        <f t="shared" si="307"/>
        <v>160342.17105598614</v>
      </c>
      <c r="AW2490" s="32">
        <f t="shared" si="308"/>
        <v>0.76344807765537004</v>
      </c>
      <c r="AX2490" s="32">
        <f t="shared" si="309"/>
        <v>295472.48080098664</v>
      </c>
      <c r="AY2490" s="26">
        <v>3</v>
      </c>
      <c r="AZ2490" s="26">
        <v>1</v>
      </c>
      <c r="BA2490" s="26">
        <v>6876.47</v>
      </c>
      <c r="BB2490" s="26">
        <v>250.23</v>
      </c>
      <c r="BC2490" s="26">
        <v>111.3</v>
      </c>
      <c r="BD2490" s="26">
        <v>362.61</v>
      </c>
      <c r="BE2490" s="28">
        <v>0.08</v>
      </c>
      <c r="BF2490" s="28">
        <v>4.28</v>
      </c>
      <c r="BG2490" s="28">
        <v>0.71</v>
      </c>
      <c r="BH2490" s="28">
        <v>0.79</v>
      </c>
      <c r="BI2490" s="28">
        <v>0.11</v>
      </c>
      <c r="BJ2490" s="28">
        <v>7.93</v>
      </c>
      <c r="BK2490" s="28">
        <v>0.8</v>
      </c>
      <c r="BL2490" s="28">
        <v>1.33</v>
      </c>
      <c r="BM2490" s="28">
        <v>0.08</v>
      </c>
      <c r="BN2490" s="28">
        <v>5.77</v>
      </c>
      <c r="BO2490" s="28">
        <v>0.73</v>
      </c>
      <c r="BP2490" s="28">
        <v>1.26</v>
      </c>
      <c r="BQ2490" s="26">
        <v>54.425201000000001</v>
      </c>
      <c r="BR2490" s="26">
        <v>4854.3081050000001</v>
      </c>
      <c r="BS2490" s="31">
        <f t="shared" si="311"/>
        <v>9.7944000000000013</v>
      </c>
    </row>
    <row r="2491" spans="1:71">
      <c r="A2491" s="26">
        <v>42127337290000</v>
      </c>
      <c r="B2491" s="26" t="s">
        <v>9283</v>
      </c>
      <c r="C2491" t="s">
        <v>5459</v>
      </c>
      <c r="D2491" s="26" t="s">
        <v>207</v>
      </c>
      <c r="E2491" s="27" t="s">
        <v>196</v>
      </c>
      <c r="F2491" t="s">
        <v>197</v>
      </c>
      <c r="G2491" t="s">
        <v>67</v>
      </c>
      <c r="H2491" t="s">
        <v>5460</v>
      </c>
      <c r="I2491" t="s">
        <v>5461</v>
      </c>
      <c r="J2491" t="s">
        <v>70</v>
      </c>
      <c r="K2491" t="s">
        <v>9261</v>
      </c>
      <c r="L2491">
        <v>28.329830000000001</v>
      </c>
      <c r="M2491">
        <v>-99.461200000000005</v>
      </c>
      <c r="N2491" s="28">
        <v>1851617.48</v>
      </c>
      <c r="O2491" s="28">
        <v>180822.64</v>
      </c>
      <c r="P2491" s="26">
        <v>573.29998779296875</v>
      </c>
      <c r="Q2491" s="26">
        <v>8295</v>
      </c>
      <c r="R2491" s="26">
        <v>13009</v>
      </c>
      <c r="S2491" s="29" t="s">
        <v>72</v>
      </c>
      <c r="T2491" s="30">
        <v>40400</v>
      </c>
      <c r="U2491" s="30">
        <v>40462</v>
      </c>
      <c r="V2491" s="30">
        <v>40452</v>
      </c>
      <c r="W2491">
        <v>1460</v>
      </c>
      <c r="X2491" s="26">
        <v>5124</v>
      </c>
      <c r="Y2491" s="26">
        <v>1773</v>
      </c>
      <c r="Z2491" s="26">
        <v>2265</v>
      </c>
      <c r="AA2491" s="26" t="s">
        <v>5201</v>
      </c>
      <c r="AB2491" s="31">
        <v>50.400001525878906</v>
      </c>
      <c r="AC2491" s="31">
        <v>0.74000000953674316</v>
      </c>
      <c r="AD2491" s="26">
        <v>28754.020934388562</v>
      </c>
      <c r="AE2491" s="26" t="s">
        <v>72</v>
      </c>
      <c r="AF2491" s="26">
        <v>1346</v>
      </c>
      <c r="AG2491" s="26">
        <v>10652</v>
      </c>
      <c r="AH2491" s="28">
        <v>0.24052699999999999</v>
      </c>
      <c r="AI2491">
        <v>145816</v>
      </c>
      <c r="AJ2491" s="26">
        <v>17068</v>
      </c>
      <c r="AK2491" s="28">
        <v>0.44528899999999999</v>
      </c>
      <c r="AL2491">
        <v>269950</v>
      </c>
      <c r="AM2491" s="26">
        <v>26241</v>
      </c>
      <c r="AN2491" s="28">
        <v>0.74549399999999999</v>
      </c>
      <c r="AO2491">
        <v>275579</v>
      </c>
      <c r="AP2491" s="32">
        <v>46104.984375</v>
      </c>
      <c r="AQ2491" s="36">
        <v>1.3257036858984073</v>
      </c>
      <c r="AR2491" s="32">
        <f t="shared" si="310"/>
        <v>280754.53677901812</v>
      </c>
      <c r="AS2491" s="32">
        <f t="shared" si="312"/>
        <v>1</v>
      </c>
      <c r="AT2491" s="32">
        <f t="shared" si="313"/>
        <v>1</v>
      </c>
      <c r="AU2491" s="32">
        <f t="shared" si="314"/>
        <v>3</v>
      </c>
      <c r="AV2491" s="32">
        <f t="shared" si="307"/>
        <v>51647.660092213111</v>
      </c>
      <c r="AW2491" s="32">
        <f t="shared" si="308"/>
        <v>1.4850778995036804</v>
      </c>
      <c r="AX2491" s="32">
        <f t="shared" si="309"/>
        <v>314506.44830436457</v>
      </c>
      <c r="AY2491" s="26">
        <v>3</v>
      </c>
      <c r="AZ2491" s="26">
        <v>1</v>
      </c>
      <c r="BA2491" s="26">
        <v>7680.89</v>
      </c>
      <c r="BB2491" s="26">
        <v>111.2</v>
      </c>
      <c r="BC2491" s="26">
        <v>90.77</v>
      </c>
      <c r="BD2491" s="26">
        <v>199.73</v>
      </c>
      <c r="BE2491" s="28">
        <v>0.09</v>
      </c>
      <c r="BF2491" s="28">
        <v>5.53</v>
      </c>
      <c r="BG2491" s="28">
        <v>0.72</v>
      </c>
      <c r="BH2491" s="28">
        <v>5.74</v>
      </c>
      <c r="BI2491" s="28">
        <v>0.11</v>
      </c>
      <c r="BJ2491" s="28">
        <v>8.6</v>
      </c>
      <c r="BK2491" s="28">
        <v>0.82</v>
      </c>
      <c r="BL2491" s="28">
        <v>24.11</v>
      </c>
      <c r="BM2491" s="28">
        <v>7.0000000000000007E-2</v>
      </c>
      <c r="BN2491" s="28">
        <v>6.49</v>
      </c>
      <c r="BO2491" s="28">
        <v>0.74</v>
      </c>
      <c r="BP2491" s="28">
        <v>1.56</v>
      </c>
      <c r="BQ2491" s="26">
        <v>50.635500999999998</v>
      </c>
      <c r="BR2491" s="26">
        <v>17985.203125</v>
      </c>
      <c r="BS2491" s="31">
        <f t="shared" si="311"/>
        <v>8.1874539999999989</v>
      </c>
    </row>
    <row r="2492" spans="1:71">
      <c r="A2492" s="26">
        <v>42127337300000</v>
      </c>
      <c r="B2492" s="26" t="s">
        <v>9281</v>
      </c>
      <c r="C2492" t="s">
        <v>5462</v>
      </c>
      <c r="D2492" s="26" t="s">
        <v>429</v>
      </c>
      <c r="E2492" s="27" t="s">
        <v>196</v>
      </c>
      <c r="F2492" t="s">
        <v>197</v>
      </c>
      <c r="G2492" t="s">
        <v>67</v>
      </c>
      <c r="H2492" t="s">
        <v>1312</v>
      </c>
      <c r="I2492" t="s">
        <v>5463</v>
      </c>
      <c r="J2492" t="s">
        <v>76</v>
      </c>
      <c r="K2492" t="s">
        <v>9261</v>
      </c>
      <c r="L2492">
        <v>28.26202</v>
      </c>
      <c r="M2492">
        <v>-99.610069999999993</v>
      </c>
      <c r="N2492" s="28">
        <v>1803593.1</v>
      </c>
      <c r="O2492" s="28">
        <v>156387.22</v>
      </c>
      <c r="P2492" s="26">
        <v>515</v>
      </c>
      <c r="Q2492" s="26">
        <v>7891</v>
      </c>
      <c r="R2492" s="26">
        <v>12528</v>
      </c>
      <c r="S2492" s="29" t="s">
        <v>72</v>
      </c>
      <c r="T2492" s="30">
        <v>40410</v>
      </c>
      <c r="U2492" s="30">
        <v>40507</v>
      </c>
      <c r="V2492" s="30">
        <v>40513</v>
      </c>
      <c r="W2492">
        <v>4875220</v>
      </c>
      <c r="X2492" s="26">
        <v>4928</v>
      </c>
      <c r="Y2492" s="26">
        <v>2037</v>
      </c>
      <c r="Z2492" s="26">
        <v>4015</v>
      </c>
      <c r="AA2492" s="26" t="s">
        <v>5201</v>
      </c>
      <c r="AB2492" s="31">
        <v>52.900001525878906</v>
      </c>
      <c r="AC2492" s="31">
        <v>0.72000002861022949</v>
      </c>
      <c r="AD2492" s="26">
        <v>4709.3552414320811</v>
      </c>
      <c r="AE2492" s="26" t="s">
        <v>72</v>
      </c>
      <c r="AF2492" s="26">
        <v>400</v>
      </c>
      <c r="AG2492" s="26">
        <v>21015</v>
      </c>
      <c r="AH2492" s="28">
        <v>9.0204999999999994E-2</v>
      </c>
      <c r="AI2492">
        <v>31347</v>
      </c>
      <c r="AJ2492" s="26">
        <v>36572</v>
      </c>
      <c r="AK2492" s="28">
        <v>0.16464899999999999</v>
      </c>
      <c r="AL2492">
        <v>57214</v>
      </c>
      <c r="AM2492" s="26">
        <v>65391</v>
      </c>
      <c r="AN2492" s="28">
        <v>0.310554</v>
      </c>
      <c r="AO2492">
        <v>67454</v>
      </c>
      <c r="AP2492" s="32">
        <v>223177.109375</v>
      </c>
      <c r="AQ2492" s="36">
        <v>1.0510202898028171</v>
      </c>
      <c r="AR2492" s="32">
        <f t="shared" si="310"/>
        <v>409207.70067009865</v>
      </c>
      <c r="AS2492" s="32">
        <f t="shared" si="312"/>
        <v>4</v>
      </c>
      <c r="AT2492" s="32">
        <f t="shared" si="313"/>
        <v>1</v>
      </c>
      <c r="AU2492" s="32">
        <f t="shared" si="314"/>
        <v>4</v>
      </c>
      <c r="AV2492" s="32">
        <f t="shared" si="307"/>
        <v>259950.61035156247</v>
      </c>
      <c r="AW2492" s="32">
        <f t="shared" si="308"/>
        <v>1.2241997693725997</v>
      </c>
      <c r="AX2492" s="32">
        <f t="shared" si="309"/>
        <v>476633.96953051264</v>
      </c>
      <c r="AY2492" s="26">
        <v>3</v>
      </c>
      <c r="AZ2492" s="26">
        <v>1</v>
      </c>
      <c r="BA2492" s="26">
        <v>7311.3</v>
      </c>
      <c r="BB2492" s="26">
        <v>258.49</v>
      </c>
      <c r="BC2492" s="26">
        <v>6.72</v>
      </c>
      <c r="BD2492" s="26">
        <v>264.95999999999998</v>
      </c>
      <c r="BE2492" s="28">
        <v>0.08</v>
      </c>
      <c r="BF2492" s="28">
        <v>5.22</v>
      </c>
      <c r="BG2492" s="28">
        <v>0.71</v>
      </c>
      <c r="BH2492" s="28">
        <v>-12.77</v>
      </c>
      <c r="BI2492" s="28">
        <v>0.1</v>
      </c>
      <c r="BJ2492" s="28">
        <v>9.08</v>
      </c>
      <c r="BK2492" s="28">
        <v>0.81</v>
      </c>
      <c r="BL2492" s="28">
        <v>23.83</v>
      </c>
      <c r="BM2492" s="28">
        <v>0.08</v>
      </c>
      <c r="BN2492" s="28">
        <v>6.44</v>
      </c>
      <c r="BO2492" s="28">
        <v>0.71</v>
      </c>
      <c r="BP2492" s="28">
        <v>4.09</v>
      </c>
      <c r="BQ2492" s="26">
        <v>53.705599999999997</v>
      </c>
      <c r="BR2492" s="26">
        <v>7002.0541990000002</v>
      </c>
      <c r="BS2492" s="31">
        <f t="shared" si="311"/>
        <v>0.54432000000000014</v>
      </c>
    </row>
    <row r="2493" spans="1:71">
      <c r="A2493" s="26">
        <v>42127337350000</v>
      </c>
      <c r="B2493" s="26" t="s">
        <v>9281</v>
      </c>
      <c r="C2493" t="s">
        <v>239</v>
      </c>
      <c r="D2493" s="26" t="s">
        <v>207</v>
      </c>
      <c r="E2493" s="27" t="s">
        <v>196</v>
      </c>
      <c r="F2493" t="s">
        <v>197</v>
      </c>
      <c r="G2493" t="s">
        <v>67</v>
      </c>
      <c r="H2493" t="s">
        <v>237</v>
      </c>
      <c r="I2493" t="s">
        <v>238</v>
      </c>
      <c r="J2493" t="s">
        <v>81</v>
      </c>
      <c r="K2493" t="s">
        <v>9261</v>
      </c>
      <c r="L2493">
        <v>28.368230000000001</v>
      </c>
      <c r="M2493">
        <v>-99.899050000000003</v>
      </c>
      <c r="N2493" s="28">
        <v>1710856.82</v>
      </c>
      <c r="O2493" s="28">
        <v>195603.24</v>
      </c>
      <c r="P2493" s="26">
        <v>682</v>
      </c>
      <c r="Q2493" s="26">
        <v>6691</v>
      </c>
      <c r="R2493" s="26">
        <v>10991</v>
      </c>
      <c r="S2493" s="29" t="s">
        <v>72</v>
      </c>
      <c r="T2493" s="30">
        <v>40430</v>
      </c>
      <c r="U2493" s="30">
        <v>40609</v>
      </c>
      <c r="V2493" s="30">
        <v>40603</v>
      </c>
      <c r="W2493">
        <v>1439.5</v>
      </c>
      <c r="X2493" s="26">
        <v>4753</v>
      </c>
      <c r="Y2493" s="26" t="s">
        <v>72</v>
      </c>
      <c r="Z2493" s="26" t="s">
        <v>72</v>
      </c>
      <c r="AA2493" s="26" t="s">
        <v>5201</v>
      </c>
      <c r="AB2493" s="31" t="s">
        <v>72</v>
      </c>
      <c r="AC2493" s="31" t="s">
        <v>72</v>
      </c>
      <c r="AD2493" s="26">
        <v>938.06208842897456</v>
      </c>
      <c r="AE2493" s="26">
        <v>150</v>
      </c>
      <c r="AF2493" s="26" t="s">
        <v>72</v>
      </c>
      <c r="AG2493" s="26">
        <v>15414</v>
      </c>
      <c r="AH2493" s="28">
        <v>2.6956999999999998E-2</v>
      </c>
      <c r="AI2493">
        <v>26372</v>
      </c>
      <c r="AJ2493" s="26">
        <v>27166</v>
      </c>
      <c r="AK2493" s="28">
        <v>4.4637000000000003E-2</v>
      </c>
      <c r="AL2493">
        <v>27508</v>
      </c>
      <c r="AM2493" s="26">
        <v>51590</v>
      </c>
      <c r="AN2493" s="28">
        <v>4.8453000000000003E-2</v>
      </c>
      <c r="AO2493">
        <v>27863</v>
      </c>
      <c r="AP2493" s="32">
        <v>159798.8125</v>
      </c>
      <c r="AQ2493" s="36">
        <v>0.14990120778222013</v>
      </c>
      <c r="AR2493" s="32">
        <f t="shared" si="310"/>
        <v>186331.32627745296</v>
      </c>
      <c r="AS2493" s="32">
        <f t="shared" si="312"/>
        <v>3</v>
      </c>
      <c r="AT2493" s="32">
        <f t="shared" si="313"/>
        <v>1</v>
      </c>
      <c r="AU2493" s="32">
        <f t="shared" si="314"/>
        <v>3</v>
      </c>
      <c r="AV2493" s="32">
        <f t="shared" si="307"/>
        <v>192982.36561119292</v>
      </c>
      <c r="AW2493" s="32">
        <f t="shared" si="308"/>
        <v>0.18102944091519957</v>
      </c>
      <c r="AX2493" s="32">
        <f t="shared" si="309"/>
        <v>225024.57665318326</v>
      </c>
      <c r="AY2493" s="26">
        <v>3</v>
      </c>
      <c r="AZ2493" s="26">
        <v>1</v>
      </c>
      <c r="BA2493" s="26">
        <v>5797.72</v>
      </c>
      <c r="BB2493" s="26">
        <v>211.23</v>
      </c>
      <c r="BC2493" s="26">
        <v>195.71</v>
      </c>
      <c r="BD2493" s="26">
        <v>408.01</v>
      </c>
      <c r="BE2493" s="28">
        <v>7.0000000000000007E-2</v>
      </c>
      <c r="BF2493" s="28">
        <v>3.07</v>
      </c>
      <c r="BG2493" s="28">
        <v>0.67</v>
      </c>
      <c r="BH2493" s="28">
        <v>1.8</v>
      </c>
      <c r="BI2493" s="28">
        <v>0.1</v>
      </c>
      <c r="BJ2493" s="28">
        <v>7.8</v>
      </c>
      <c r="BK2493" s="28">
        <v>0.77</v>
      </c>
      <c r="BL2493" s="28">
        <v>7.46</v>
      </c>
      <c r="BM2493" s="28">
        <v>0.08</v>
      </c>
      <c r="BN2493" s="28">
        <v>5.28</v>
      </c>
      <c r="BO2493" s="28">
        <v>0.71</v>
      </c>
      <c r="BP2493" s="28">
        <v>3.04</v>
      </c>
      <c r="BQ2493" s="26">
        <v>45.702598000000002</v>
      </c>
      <c r="BR2493" s="26">
        <v>2619.03955</v>
      </c>
      <c r="BS2493" s="31">
        <f t="shared" si="311"/>
        <v>15.069670000000004</v>
      </c>
    </row>
    <row r="2494" spans="1:71">
      <c r="A2494" s="26">
        <v>42127337370000</v>
      </c>
      <c r="B2494" s="26" t="s">
        <v>9284</v>
      </c>
      <c r="C2494" t="s">
        <v>5464</v>
      </c>
      <c r="D2494" s="26" t="s">
        <v>195</v>
      </c>
      <c r="E2494" s="27" t="s">
        <v>196</v>
      </c>
      <c r="F2494" t="s">
        <v>197</v>
      </c>
      <c r="G2494" t="s">
        <v>67</v>
      </c>
      <c r="H2494" t="s">
        <v>5465</v>
      </c>
      <c r="I2494" t="s">
        <v>5466</v>
      </c>
      <c r="J2494" t="s">
        <v>5467</v>
      </c>
      <c r="K2494" t="s">
        <v>9261</v>
      </c>
      <c r="L2494">
        <v>28.607669999999999</v>
      </c>
      <c r="M2494">
        <v>-100.07093999999999</v>
      </c>
      <c r="N2494" s="28">
        <v>1656373.92</v>
      </c>
      <c r="O2494" s="28">
        <v>283121.27</v>
      </c>
      <c r="P2494" s="26">
        <v>673.9000244140625</v>
      </c>
      <c r="Q2494" s="26">
        <v>4988</v>
      </c>
      <c r="R2494" s="26">
        <v>10725</v>
      </c>
      <c r="S2494" s="29" t="s">
        <v>72</v>
      </c>
      <c r="T2494" s="30">
        <v>40412</v>
      </c>
      <c r="U2494" s="30">
        <v>40470</v>
      </c>
      <c r="V2494" s="30">
        <v>40483</v>
      </c>
      <c r="W2494">
        <v>3937000</v>
      </c>
      <c r="X2494" s="26">
        <v>6094</v>
      </c>
      <c r="Y2494" s="26" t="s">
        <v>72</v>
      </c>
      <c r="Z2494" s="26" t="s">
        <v>72</v>
      </c>
      <c r="AA2494" s="26" t="s">
        <v>5201</v>
      </c>
      <c r="AB2494" s="31" t="s">
        <v>72</v>
      </c>
      <c r="AC2494" s="31" t="s">
        <v>72</v>
      </c>
      <c r="AD2494" s="26">
        <v>4093.6260760228261</v>
      </c>
      <c r="AE2494" s="26">
        <v>36</v>
      </c>
      <c r="AF2494" s="26" t="s">
        <v>72</v>
      </c>
      <c r="AG2494" s="26">
        <v>7276</v>
      </c>
      <c r="AH2494" s="28">
        <v>2.1694999999999999E-2</v>
      </c>
      <c r="AI2494">
        <v>132532</v>
      </c>
      <c r="AJ2494" s="26">
        <v>9848</v>
      </c>
      <c r="AK2494" s="28">
        <v>3.5984000000000002E-2</v>
      </c>
      <c r="AL2494">
        <v>152272</v>
      </c>
      <c r="AM2494" s="26">
        <v>9988</v>
      </c>
      <c r="AN2494" s="28">
        <v>3.9947000000000003E-2</v>
      </c>
      <c r="AO2494">
        <v>152569</v>
      </c>
      <c r="AP2494" s="32">
        <v>48072.73046875</v>
      </c>
      <c r="AQ2494" s="36">
        <v>0.19679178299249203</v>
      </c>
      <c r="AR2494" s="32">
        <f t="shared" si="310"/>
        <v>82904.876058421098</v>
      </c>
      <c r="AS2494" s="32">
        <f t="shared" si="312"/>
        <v>1</v>
      </c>
      <c r="AT2494" s="32">
        <f t="shared" si="313"/>
        <v>1</v>
      </c>
      <c r="AU2494" s="32">
        <f t="shared" si="314"/>
        <v>1</v>
      </c>
      <c r="AV2494" s="32">
        <f t="shared" si="307"/>
        <v>45280.189184546274</v>
      </c>
      <c r="AW2494" s="32">
        <f t="shared" si="308"/>
        <v>0.18536016317310539</v>
      </c>
      <c r="AX2494" s="32">
        <f t="shared" si="309"/>
        <v>78088.938066185932</v>
      </c>
      <c r="AY2494" s="26">
        <v>3</v>
      </c>
      <c r="AZ2494" s="26">
        <v>1</v>
      </c>
      <c r="BA2494" s="26">
        <v>3866.6</v>
      </c>
      <c r="BB2494" s="26">
        <v>383.06</v>
      </c>
      <c r="BC2494" s="26">
        <v>81.94</v>
      </c>
      <c r="BD2494" s="26">
        <v>461.08</v>
      </c>
      <c r="BE2494" s="28">
        <v>7.0000000000000007E-2</v>
      </c>
      <c r="BF2494" s="28">
        <v>2.4900000000000002</v>
      </c>
      <c r="BG2494" s="28">
        <v>0.76</v>
      </c>
      <c r="BH2494" s="28">
        <v>-0.62</v>
      </c>
      <c r="BI2494" s="28">
        <v>0.11</v>
      </c>
      <c r="BJ2494" s="28">
        <v>6.38</v>
      </c>
      <c r="BK2494" s="28">
        <v>0.84</v>
      </c>
      <c r="BL2494" s="28">
        <v>-5.12</v>
      </c>
      <c r="BM2494" s="28">
        <v>0.08</v>
      </c>
      <c r="BN2494" s="28">
        <v>4.16</v>
      </c>
      <c r="BO2494" s="28">
        <v>0.77</v>
      </c>
      <c r="BP2494" s="28">
        <v>0.76</v>
      </c>
      <c r="BQ2494" s="26">
        <v>37.445498999999998</v>
      </c>
      <c r="BR2494" s="26">
        <v>3054.2734369999998</v>
      </c>
      <c r="BS2494" s="31">
        <f t="shared" si="311"/>
        <v>7.5712559999999991</v>
      </c>
    </row>
    <row r="2495" spans="1:71">
      <c r="A2495" s="26">
        <v>42127337450000</v>
      </c>
      <c r="B2495" s="26" t="s">
        <v>9283</v>
      </c>
      <c r="C2495" t="s">
        <v>5468</v>
      </c>
      <c r="D2495" s="26" t="s">
        <v>429</v>
      </c>
      <c r="E2495" s="27" t="s">
        <v>196</v>
      </c>
      <c r="F2495" t="s">
        <v>197</v>
      </c>
      <c r="G2495" t="s">
        <v>67</v>
      </c>
      <c r="H2495" t="s">
        <v>1312</v>
      </c>
      <c r="I2495" t="s">
        <v>5469</v>
      </c>
      <c r="J2495" t="s">
        <v>158</v>
      </c>
      <c r="K2495" t="s">
        <v>9261</v>
      </c>
      <c r="L2495">
        <v>28.265440000000002</v>
      </c>
      <c r="M2495">
        <v>-99.584630000000004</v>
      </c>
      <c r="N2495" s="28">
        <v>1811789.44</v>
      </c>
      <c r="O2495" s="28">
        <v>157588.85999999999</v>
      </c>
      <c r="P2495" s="26">
        <v>563.5</v>
      </c>
      <c r="Q2495" s="26">
        <v>8140</v>
      </c>
      <c r="R2495" s="26">
        <v>13119</v>
      </c>
      <c r="S2495" s="29" t="s">
        <v>72</v>
      </c>
      <c r="T2495" s="30">
        <v>40441</v>
      </c>
      <c r="U2495" s="30">
        <v>40601</v>
      </c>
      <c r="V2495" s="30">
        <v>40603</v>
      </c>
      <c r="W2495" t="s">
        <v>72</v>
      </c>
      <c r="X2495" s="26">
        <v>5340</v>
      </c>
      <c r="Y2495" s="26">
        <v>1255</v>
      </c>
      <c r="Z2495" s="26">
        <v>2865</v>
      </c>
      <c r="AA2495" s="26" t="s">
        <v>5201</v>
      </c>
      <c r="AB2495" s="31">
        <v>51.599998474121094</v>
      </c>
      <c r="AC2495" s="31">
        <v>0.79000002145767212</v>
      </c>
      <c r="AD2495" s="26">
        <v>5329.1006735845622</v>
      </c>
      <c r="AE2495" s="26" t="s">
        <v>72</v>
      </c>
      <c r="AF2495" s="26">
        <v>610</v>
      </c>
      <c r="AG2495" s="26">
        <v>5922</v>
      </c>
      <c r="AH2495" s="28">
        <v>3.5694999999999998E-2</v>
      </c>
      <c r="AI2495">
        <v>25571</v>
      </c>
      <c r="AJ2495" s="26">
        <v>22055</v>
      </c>
      <c r="AK2495" s="28">
        <v>0.104467</v>
      </c>
      <c r="AL2495">
        <v>71926</v>
      </c>
      <c r="AM2495" s="26">
        <v>40657</v>
      </c>
      <c r="AN2495" s="28">
        <v>0.21182000000000001</v>
      </c>
      <c r="AO2495">
        <v>72131</v>
      </c>
      <c r="AP2495" s="32">
        <v>75923.2109375</v>
      </c>
      <c r="AQ2495" s="36">
        <v>0.40460243454773404</v>
      </c>
      <c r="AR2495" s="32">
        <f t="shared" si="310"/>
        <v>147537.84185244894</v>
      </c>
      <c r="AS2495" s="32">
        <f t="shared" si="312"/>
        <v>2</v>
      </c>
      <c r="AT2495" s="32">
        <f t="shared" si="313"/>
        <v>1</v>
      </c>
      <c r="AU2495" s="32">
        <f t="shared" si="314"/>
        <v>2</v>
      </c>
      <c r="AV2495" s="32">
        <f t="shared" si="307"/>
        <v>81610.34284293071</v>
      </c>
      <c r="AW2495" s="32">
        <f t="shared" si="308"/>
        <v>0.43490973301572905</v>
      </c>
      <c r="AX2495" s="32">
        <f t="shared" si="309"/>
        <v>158589.36558671479</v>
      </c>
      <c r="AY2495" s="26">
        <v>3</v>
      </c>
      <c r="AZ2495" s="26">
        <v>1</v>
      </c>
      <c r="BA2495" s="26">
        <v>7480.86</v>
      </c>
      <c r="BB2495" s="26">
        <v>251.83</v>
      </c>
      <c r="BC2495" s="26">
        <v>4.49</v>
      </c>
      <c r="BD2495" s="26">
        <v>252.9</v>
      </c>
      <c r="BE2495" s="28">
        <v>0.09</v>
      </c>
      <c r="BF2495" s="28">
        <v>5.34</v>
      </c>
      <c r="BG2495" s="28">
        <v>0.72</v>
      </c>
      <c r="BH2495" s="28">
        <v>-13.36</v>
      </c>
      <c r="BI2495" s="28">
        <v>0.1</v>
      </c>
      <c r="BJ2495" s="28">
        <v>9.14</v>
      </c>
      <c r="BK2495" s="28">
        <v>0.81</v>
      </c>
      <c r="BL2495" s="28">
        <v>27.23</v>
      </c>
      <c r="BM2495" s="28">
        <v>7.0000000000000007E-2</v>
      </c>
      <c r="BN2495" s="28">
        <v>6.48</v>
      </c>
      <c r="BO2495" s="28">
        <v>0.71</v>
      </c>
      <c r="BP2495" s="28">
        <v>5.0599999999999996</v>
      </c>
      <c r="BQ2495" s="26">
        <v>53.645099000000002</v>
      </c>
      <c r="BR2495" s="26">
        <v>6857.3671869999998</v>
      </c>
      <c r="BS2495" s="31">
        <f t="shared" si="311"/>
        <v>0.36369000000000007</v>
      </c>
    </row>
    <row r="2496" spans="1:71">
      <c r="A2496" s="26">
        <v>42127337490000</v>
      </c>
      <c r="B2496" s="26" t="s">
        <v>9281</v>
      </c>
      <c r="C2496" t="s">
        <v>5470</v>
      </c>
      <c r="D2496" s="26" t="s">
        <v>207</v>
      </c>
      <c r="E2496" s="27" t="s">
        <v>196</v>
      </c>
      <c r="F2496" t="s">
        <v>197</v>
      </c>
      <c r="G2496" t="s">
        <v>67</v>
      </c>
      <c r="H2496" t="s">
        <v>4453</v>
      </c>
      <c r="I2496" t="s">
        <v>5471</v>
      </c>
      <c r="J2496" t="s">
        <v>339</v>
      </c>
      <c r="K2496" t="s">
        <v>9261</v>
      </c>
      <c r="L2496">
        <v>28.333580000000001</v>
      </c>
      <c r="M2496">
        <v>-99.727940000000004</v>
      </c>
      <c r="N2496" s="28">
        <v>1765808.24</v>
      </c>
      <c r="O2496" s="28">
        <v>182622.37</v>
      </c>
      <c r="P2496" s="26">
        <v>624.0999755859375</v>
      </c>
      <c r="Q2496" s="26">
        <v>7671</v>
      </c>
      <c r="R2496" s="26">
        <v>14260</v>
      </c>
      <c r="S2496" s="29" t="s">
        <v>72</v>
      </c>
      <c r="T2496" s="30">
        <v>40452</v>
      </c>
      <c r="U2496" s="30">
        <v>40490</v>
      </c>
      <c r="V2496" s="30">
        <v>40483</v>
      </c>
      <c r="W2496">
        <v>1719.5999755859375</v>
      </c>
      <c r="X2496" s="26">
        <v>6818</v>
      </c>
      <c r="Y2496" s="26">
        <v>2790</v>
      </c>
      <c r="Z2496" s="26">
        <v>4015</v>
      </c>
      <c r="AA2496" s="26" t="s">
        <v>5201</v>
      </c>
      <c r="AB2496" s="31">
        <v>47.099998474121094</v>
      </c>
      <c r="AC2496" s="31">
        <v>0.81999999284744263</v>
      </c>
      <c r="AD2496" s="26">
        <v>5140.6447705219316</v>
      </c>
      <c r="AE2496" s="26" t="s">
        <v>72</v>
      </c>
      <c r="AF2496" s="26">
        <v>1216</v>
      </c>
      <c r="AG2496" s="26">
        <v>61866</v>
      </c>
      <c r="AH2496" s="28">
        <v>0.29033599999999998</v>
      </c>
      <c r="AI2496">
        <v>88103</v>
      </c>
      <c r="AJ2496" s="26">
        <v>124221</v>
      </c>
      <c r="AK2496" s="28">
        <v>0.62848400000000004</v>
      </c>
      <c r="AL2496">
        <v>173828</v>
      </c>
      <c r="AM2496" s="26">
        <v>207853</v>
      </c>
      <c r="AN2496" s="28">
        <v>1.06006</v>
      </c>
      <c r="AO2496">
        <v>174876</v>
      </c>
      <c r="AP2496" s="32">
        <v>533967.6875</v>
      </c>
      <c r="AQ2496" s="36">
        <v>2.7449382003745644</v>
      </c>
      <c r="AR2496" s="32">
        <f t="shared" si="310"/>
        <v>1019821.7489662979</v>
      </c>
      <c r="AS2496" s="32">
        <f t="shared" si="312"/>
        <v>4</v>
      </c>
      <c r="AT2496" s="32">
        <f t="shared" si="313"/>
        <v>1</v>
      </c>
      <c r="AU2496" s="32">
        <f t="shared" si="314"/>
        <v>4</v>
      </c>
      <c r="AV2496" s="32">
        <f t="shared" si="307"/>
        <v>449541.58495893225</v>
      </c>
      <c r="AW2496" s="32">
        <f t="shared" si="308"/>
        <v>2.3109335978512759</v>
      </c>
      <c r="AX2496" s="32">
        <f t="shared" si="309"/>
        <v>858576.83177860815</v>
      </c>
      <c r="AY2496" s="26">
        <v>3</v>
      </c>
      <c r="AZ2496" s="26">
        <v>1</v>
      </c>
      <c r="BA2496" s="26">
        <v>6995.99</v>
      </c>
      <c r="BB2496" s="26">
        <v>231.64</v>
      </c>
      <c r="BC2496" s="26">
        <v>134.65</v>
      </c>
      <c r="BD2496" s="26">
        <v>363.71</v>
      </c>
      <c r="BE2496" s="28">
        <v>0.08</v>
      </c>
      <c r="BF2496" s="28">
        <v>4.2699999999999996</v>
      </c>
      <c r="BG2496" s="28">
        <v>0.71</v>
      </c>
      <c r="BH2496" s="28">
        <v>0.72</v>
      </c>
      <c r="BI2496" s="28">
        <v>0.11</v>
      </c>
      <c r="BJ2496" s="28">
        <v>8.0299999999999994</v>
      </c>
      <c r="BK2496" s="28">
        <v>0.8</v>
      </c>
      <c r="BL2496" s="28">
        <v>2.93</v>
      </c>
      <c r="BM2496" s="28">
        <v>0.08</v>
      </c>
      <c r="BN2496" s="28">
        <v>5.8</v>
      </c>
      <c r="BO2496" s="28">
        <v>0.72</v>
      </c>
      <c r="BP2496" s="28">
        <v>1.1399999999999999</v>
      </c>
      <c r="BQ2496" s="26">
        <v>56.179198999999997</v>
      </c>
      <c r="BR2496" s="26">
        <v>5081.0727530000004</v>
      </c>
      <c r="BS2496" s="31">
        <f t="shared" si="311"/>
        <v>11.849200000000002</v>
      </c>
    </row>
    <row r="2497" spans="1:71">
      <c r="A2497" s="26">
        <v>42127337520100</v>
      </c>
      <c r="B2497" s="26" t="s">
        <v>9283</v>
      </c>
      <c r="C2497" t="s">
        <v>5472</v>
      </c>
      <c r="D2497" s="26" t="s">
        <v>1437</v>
      </c>
      <c r="E2497" s="27" t="s">
        <v>196</v>
      </c>
      <c r="F2497" t="s">
        <v>197</v>
      </c>
      <c r="G2497" t="s">
        <v>67</v>
      </c>
      <c r="H2497" t="s">
        <v>1438</v>
      </c>
      <c r="I2497" t="s">
        <v>5473</v>
      </c>
      <c r="J2497" t="s">
        <v>470</v>
      </c>
      <c r="K2497" t="s">
        <v>9261</v>
      </c>
      <c r="L2497">
        <v>28.20476</v>
      </c>
      <c r="M2497">
        <v>-99.615219999999994</v>
      </c>
      <c r="N2497" s="28">
        <v>1801825.59</v>
      </c>
      <c r="O2497" s="28">
        <v>135576.72</v>
      </c>
      <c r="P2497" s="26">
        <v>640</v>
      </c>
      <c r="Q2497" s="26">
        <v>8293</v>
      </c>
      <c r="R2497" s="26">
        <v>13880</v>
      </c>
      <c r="S2497" s="29">
        <v>9.1999998092651367</v>
      </c>
      <c r="T2497" s="30">
        <v>40459</v>
      </c>
      <c r="U2497" s="30" t="s">
        <v>72</v>
      </c>
      <c r="V2497" s="30">
        <v>40513</v>
      </c>
      <c r="W2497">
        <v>2632.5</v>
      </c>
      <c r="X2497" s="26">
        <v>5816</v>
      </c>
      <c r="Y2497" s="26" t="s">
        <v>72</v>
      </c>
      <c r="Z2497" s="26" t="s">
        <v>72</v>
      </c>
      <c r="AA2497" s="26" t="s">
        <v>5201</v>
      </c>
      <c r="AB2497" s="31" t="s">
        <v>72</v>
      </c>
      <c r="AC2497" s="31" t="s">
        <v>72</v>
      </c>
      <c r="AD2497" s="26">
        <v>7433.2104887413898</v>
      </c>
      <c r="AE2497" s="26">
        <v>250.89999389648438</v>
      </c>
      <c r="AF2497" s="26" t="s">
        <v>72</v>
      </c>
      <c r="AG2497" s="26">
        <v>22816</v>
      </c>
      <c r="AH2497" s="28">
        <v>0.157553</v>
      </c>
      <c r="AI2497">
        <v>15945</v>
      </c>
      <c r="AJ2497" s="26">
        <v>45560</v>
      </c>
      <c r="AK2497" s="28">
        <v>0.35793000000000003</v>
      </c>
      <c r="AL2497">
        <v>29035</v>
      </c>
      <c r="AM2497" s="26">
        <v>50182</v>
      </c>
      <c r="AN2497" s="28">
        <v>0.385241</v>
      </c>
      <c r="AO2497">
        <v>30370</v>
      </c>
      <c r="AP2497" s="32">
        <v>62156.9765625</v>
      </c>
      <c r="AQ2497" s="36">
        <v>0.46202589013282774</v>
      </c>
      <c r="AR2497" s="32">
        <f t="shared" si="310"/>
        <v>143935.5591160105</v>
      </c>
      <c r="AS2497" s="32">
        <f t="shared" si="312"/>
        <v>2</v>
      </c>
      <c r="AT2497" s="32">
        <f t="shared" si="313"/>
        <v>1</v>
      </c>
      <c r="AU2497" s="32">
        <f t="shared" si="314"/>
        <v>2</v>
      </c>
      <c r="AV2497" s="32">
        <f t="shared" si="307"/>
        <v>61344.746469867605</v>
      </c>
      <c r="AW2497" s="32">
        <f t="shared" si="308"/>
        <v>0.45598841288900122</v>
      </c>
      <c r="AX2497" s="32">
        <f t="shared" si="309"/>
        <v>142054.69555122082</v>
      </c>
      <c r="AY2497" s="26">
        <v>3</v>
      </c>
      <c r="AZ2497" s="26">
        <v>1</v>
      </c>
      <c r="BA2497" s="26">
        <v>7616.54</v>
      </c>
      <c r="BB2497" s="26">
        <v>248.7</v>
      </c>
      <c r="BC2497" s="26">
        <v>4.72</v>
      </c>
      <c r="BD2497" s="26">
        <v>253.42</v>
      </c>
      <c r="BE2497" s="28">
        <v>0.09</v>
      </c>
      <c r="BF2497" s="28">
        <v>5.32</v>
      </c>
      <c r="BG2497" s="28">
        <v>0.71</v>
      </c>
      <c r="BH2497" s="28">
        <v>-20.58</v>
      </c>
      <c r="BI2497" s="28">
        <v>0.1</v>
      </c>
      <c r="BJ2497" s="28">
        <v>9.5500000000000007</v>
      </c>
      <c r="BK2497" s="28">
        <v>0.8</v>
      </c>
      <c r="BL2497" s="28">
        <v>41.42</v>
      </c>
      <c r="BM2497" s="28">
        <v>0.08</v>
      </c>
      <c r="BN2497" s="28">
        <v>6.63</v>
      </c>
      <c r="BO2497" s="28">
        <v>0.69</v>
      </c>
      <c r="BP2497" s="28">
        <v>7.61</v>
      </c>
      <c r="BQ2497" s="26">
        <v>56.622298999999998</v>
      </c>
      <c r="BR2497" s="26">
        <v>9782.3427730000003</v>
      </c>
      <c r="BS2497" s="31">
        <f t="shared" si="311"/>
        <v>0.37760000000000005</v>
      </c>
    </row>
    <row r="2498" spans="1:71">
      <c r="A2498" s="26">
        <v>42127337530000</v>
      </c>
      <c r="B2498" s="26" t="s">
        <v>9281</v>
      </c>
      <c r="C2498" t="s">
        <v>5474</v>
      </c>
      <c r="D2498" s="26" t="s">
        <v>207</v>
      </c>
      <c r="E2498" s="27" t="s">
        <v>196</v>
      </c>
      <c r="F2498" t="s">
        <v>197</v>
      </c>
      <c r="G2498" t="s">
        <v>67</v>
      </c>
      <c r="H2498" t="s">
        <v>5353</v>
      </c>
      <c r="I2498" t="s">
        <v>5475</v>
      </c>
      <c r="J2498" t="s">
        <v>85</v>
      </c>
      <c r="K2498" t="s">
        <v>9261</v>
      </c>
      <c r="L2498">
        <v>28.283449999999998</v>
      </c>
      <c r="M2498">
        <v>-99.870819999999995</v>
      </c>
      <c r="N2498" s="28">
        <v>1719706.16</v>
      </c>
      <c r="O2498" s="28">
        <v>164710.26999999999</v>
      </c>
      <c r="P2498" s="26">
        <v>706</v>
      </c>
      <c r="Q2498" s="26">
        <v>7606</v>
      </c>
      <c r="R2498" s="26">
        <v>13498</v>
      </c>
      <c r="S2498" s="29" t="s">
        <v>72</v>
      </c>
      <c r="T2498" s="30">
        <v>40458</v>
      </c>
      <c r="U2498" s="30">
        <v>40601</v>
      </c>
      <c r="V2498" s="30">
        <v>40575</v>
      </c>
      <c r="W2498">
        <v>1824.199951171875</v>
      </c>
      <c r="X2498" s="26">
        <v>6281</v>
      </c>
      <c r="Y2498" s="26">
        <v>2211</v>
      </c>
      <c r="Z2498" s="26">
        <v>2765</v>
      </c>
      <c r="AA2498" s="26" t="s">
        <v>5201</v>
      </c>
      <c r="AB2498" s="31">
        <v>53.5</v>
      </c>
      <c r="AC2498" s="31">
        <v>0.8399999737739563</v>
      </c>
      <c r="AD2498" s="26">
        <v>5568.1870780129002</v>
      </c>
      <c r="AE2498" s="26" t="s">
        <v>72</v>
      </c>
      <c r="AF2498" s="26">
        <v>1443</v>
      </c>
      <c r="AG2498" s="26">
        <v>25532</v>
      </c>
      <c r="AH2498" s="28">
        <v>0.10935</v>
      </c>
      <c r="AI2498">
        <v>38572</v>
      </c>
      <c r="AJ2498" s="26">
        <v>49186</v>
      </c>
      <c r="AK2498" s="28">
        <v>0.247448</v>
      </c>
      <c r="AL2498">
        <v>57452</v>
      </c>
      <c r="AM2498" s="26">
        <v>92263</v>
      </c>
      <c r="AN2498" s="28">
        <v>0.50363400000000003</v>
      </c>
      <c r="AO2498">
        <v>67469</v>
      </c>
      <c r="AP2498" s="32">
        <v>193547.34375</v>
      </c>
      <c r="AQ2498" s="36">
        <v>1.0777078184524707</v>
      </c>
      <c r="AR2498" s="32">
        <f t="shared" si="310"/>
        <v>384301.62761608732</v>
      </c>
      <c r="AS2498" s="32">
        <f t="shared" si="312"/>
        <v>4</v>
      </c>
      <c r="AT2498" s="32">
        <f t="shared" si="313"/>
        <v>1</v>
      </c>
      <c r="AU2498" s="32">
        <f t="shared" si="314"/>
        <v>4</v>
      </c>
      <c r="AV2498" s="32">
        <f t="shared" si="307"/>
        <v>176876.57269941093</v>
      </c>
      <c r="AW2498" s="32">
        <f t="shared" si="308"/>
        <v>0.98488184650806898</v>
      </c>
      <c r="AX2498" s="32">
        <f t="shared" si="309"/>
        <v>351200.65953133919</v>
      </c>
      <c r="AY2498" s="26">
        <v>3</v>
      </c>
      <c r="AZ2498" s="26">
        <v>1</v>
      </c>
      <c r="BA2498" s="26">
        <v>6405.76</v>
      </c>
      <c r="BB2498" s="26">
        <v>204.08</v>
      </c>
      <c r="BC2498" s="26">
        <v>197.06</v>
      </c>
      <c r="BD2498" s="26">
        <v>398.91</v>
      </c>
      <c r="BE2498" s="28">
        <v>7.0000000000000007E-2</v>
      </c>
      <c r="BF2498" s="28">
        <v>3.1</v>
      </c>
      <c r="BG2498" s="28">
        <v>0.65</v>
      </c>
      <c r="BH2498" s="28">
        <v>1.1100000000000001</v>
      </c>
      <c r="BI2498" s="28">
        <v>0.1</v>
      </c>
      <c r="BJ2498" s="28">
        <v>8.2899999999999991</v>
      </c>
      <c r="BK2498" s="28">
        <v>0.77</v>
      </c>
      <c r="BL2498" s="28">
        <v>21.77</v>
      </c>
      <c r="BM2498" s="28">
        <v>0.08</v>
      </c>
      <c r="BN2498" s="28">
        <v>5.44</v>
      </c>
      <c r="BO2498" s="28">
        <v>0.69</v>
      </c>
      <c r="BP2498" s="28">
        <v>0.56999999999999995</v>
      </c>
      <c r="BQ2498" s="26">
        <v>53.522998000000001</v>
      </c>
      <c r="BR2498" s="26">
        <v>6240.2685540000002</v>
      </c>
      <c r="BS2498" s="31">
        <f t="shared" si="311"/>
        <v>15.173620000000003</v>
      </c>
    </row>
    <row r="2499" spans="1:71">
      <c r="A2499" s="26">
        <v>42127337550000</v>
      </c>
      <c r="B2499" s="26" t="s">
        <v>9281</v>
      </c>
      <c r="C2499" t="s">
        <v>5476</v>
      </c>
      <c r="D2499" s="26" t="s">
        <v>207</v>
      </c>
      <c r="E2499" s="27" t="s">
        <v>196</v>
      </c>
      <c r="F2499" t="s">
        <v>197</v>
      </c>
      <c r="G2499" t="s">
        <v>67</v>
      </c>
      <c r="H2499" t="s">
        <v>5430</v>
      </c>
      <c r="I2499" t="s">
        <v>5477</v>
      </c>
      <c r="J2499" t="s">
        <v>297</v>
      </c>
      <c r="K2499" t="s">
        <v>9261</v>
      </c>
      <c r="L2499">
        <v>28.292339999999999</v>
      </c>
      <c r="M2499">
        <v>-99.735990000000001</v>
      </c>
      <c r="N2499" s="28">
        <v>1763124.08</v>
      </c>
      <c r="O2499" s="28">
        <v>167644.41</v>
      </c>
      <c r="P2499" s="26">
        <v>585.4000244140625</v>
      </c>
      <c r="Q2499" s="26">
        <v>8084</v>
      </c>
      <c r="R2499" s="26">
        <v>13800</v>
      </c>
      <c r="S2499" s="29" t="s">
        <v>72</v>
      </c>
      <c r="T2499" s="30">
        <v>40474</v>
      </c>
      <c r="U2499" s="30">
        <v>40581</v>
      </c>
      <c r="V2499" s="30">
        <v>40575</v>
      </c>
      <c r="W2499">
        <v>1577</v>
      </c>
      <c r="X2499" s="26">
        <v>5991</v>
      </c>
      <c r="Y2499" s="26">
        <v>3025</v>
      </c>
      <c r="Z2499" s="26">
        <v>4465</v>
      </c>
      <c r="AA2499" s="26" t="s">
        <v>5201</v>
      </c>
      <c r="AB2499" s="31">
        <v>55.700000762939453</v>
      </c>
      <c r="AC2499" s="31">
        <v>0.89999997615814209</v>
      </c>
      <c r="AD2499" s="26">
        <v>7170.6519573211599</v>
      </c>
      <c r="AE2499" s="26" t="s">
        <v>72</v>
      </c>
      <c r="AF2499" s="26">
        <v>1344</v>
      </c>
      <c r="AG2499" s="26">
        <v>34040</v>
      </c>
      <c r="AH2499" s="28">
        <v>0.33005000000000001</v>
      </c>
      <c r="AI2499">
        <v>188601</v>
      </c>
      <c r="AJ2499" s="26">
        <v>75697</v>
      </c>
      <c r="AK2499" s="28">
        <v>0.55047800000000002</v>
      </c>
      <c r="AL2499">
        <v>314561</v>
      </c>
      <c r="AM2499" s="26">
        <v>105832</v>
      </c>
      <c r="AN2499" s="28">
        <v>0.75196099999999999</v>
      </c>
      <c r="AO2499">
        <v>395109</v>
      </c>
      <c r="AP2499" s="32">
        <v>138718.8125</v>
      </c>
      <c r="AQ2499" s="36">
        <v>0.99470432437039202</v>
      </c>
      <c r="AR2499" s="32">
        <f t="shared" si="310"/>
        <v>314781.47791355941</v>
      </c>
      <c r="AS2499" s="32">
        <f t="shared" si="312"/>
        <v>3</v>
      </c>
      <c r="AT2499" s="32">
        <f t="shared" si="313"/>
        <v>1</v>
      </c>
      <c r="AU2499" s="32">
        <f t="shared" si="314"/>
        <v>4</v>
      </c>
      <c r="AV2499" s="32">
        <f t="shared" si="307"/>
        <v>132907.02449507595</v>
      </c>
      <c r="AW2499" s="32">
        <f t="shared" si="308"/>
        <v>0.95303001533734766</v>
      </c>
      <c r="AX2499" s="32">
        <f t="shared" si="309"/>
        <v>301593.33720978652</v>
      </c>
      <c r="AY2499" s="26">
        <v>3</v>
      </c>
      <c r="AZ2499" s="26">
        <v>1</v>
      </c>
      <c r="BA2499" s="26">
        <v>7133.45</v>
      </c>
      <c r="BB2499" s="26">
        <v>216.26</v>
      </c>
      <c r="BC2499" s="26">
        <v>116.09</v>
      </c>
      <c r="BD2499" s="26">
        <v>327.58999999999997</v>
      </c>
      <c r="BE2499" s="28">
        <v>0.08</v>
      </c>
      <c r="BF2499" s="28">
        <v>4.29</v>
      </c>
      <c r="BG2499" s="28">
        <v>0.7</v>
      </c>
      <c r="BH2499" s="28">
        <v>-0.87</v>
      </c>
      <c r="BI2499" s="28">
        <v>0.11</v>
      </c>
      <c r="BJ2499" s="28">
        <v>8.42</v>
      </c>
      <c r="BK2499" s="28">
        <v>0.8</v>
      </c>
      <c r="BL2499" s="28">
        <v>9.32</v>
      </c>
      <c r="BM2499" s="28">
        <v>0.08</v>
      </c>
      <c r="BN2499" s="28">
        <v>5.93</v>
      </c>
      <c r="BO2499" s="28">
        <v>0.71</v>
      </c>
      <c r="BP2499" s="28">
        <v>0.81</v>
      </c>
      <c r="BQ2499" s="26">
        <v>56.109198999999997</v>
      </c>
      <c r="BR2499" s="26">
        <v>9037.9150389999995</v>
      </c>
      <c r="BS2499" s="31">
        <f t="shared" si="311"/>
        <v>10.215920000000001</v>
      </c>
    </row>
    <row r="2500" spans="1:71">
      <c r="A2500" s="26">
        <v>42127337560000</v>
      </c>
      <c r="B2500" s="26" t="s">
        <v>9281</v>
      </c>
      <c r="C2500" t="s">
        <v>5478</v>
      </c>
      <c r="D2500" s="26" t="s">
        <v>207</v>
      </c>
      <c r="E2500" s="27" t="s">
        <v>196</v>
      </c>
      <c r="F2500" t="s">
        <v>197</v>
      </c>
      <c r="G2500" t="s">
        <v>67</v>
      </c>
      <c r="H2500" t="s">
        <v>5430</v>
      </c>
      <c r="I2500" t="s">
        <v>5479</v>
      </c>
      <c r="J2500" t="s">
        <v>440</v>
      </c>
      <c r="K2500" t="s">
        <v>9261</v>
      </c>
      <c r="L2500">
        <v>28.292269999999998</v>
      </c>
      <c r="M2500">
        <v>-99.735990000000001</v>
      </c>
      <c r="N2500" s="28">
        <v>1763123.92</v>
      </c>
      <c r="O2500" s="28">
        <v>167618.96</v>
      </c>
      <c r="P2500" s="26">
        <v>585.29998779296875</v>
      </c>
      <c r="Q2500" s="26">
        <v>8071</v>
      </c>
      <c r="R2500" s="26">
        <v>13543</v>
      </c>
      <c r="S2500" s="29" t="s">
        <v>72</v>
      </c>
      <c r="T2500" s="30">
        <v>40489</v>
      </c>
      <c r="U2500" s="30">
        <v>40581</v>
      </c>
      <c r="V2500" s="30">
        <v>40575</v>
      </c>
      <c r="W2500">
        <v>1591.699951171875</v>
      </c>
      <c r="X2500" s="26">
        <v>5902</v>
      </c>
      <c r="Y2500" s="26">
        <v>3075</v>
      </c>
      <c r="Z2500" s="26">
        <v>4415</v>
      </c>
      <c r="AA2500" s="26" t="s">
        <v>5201</v>
      </c>
      <c r="AB2500" s="31">
        <v>54.099998474121094</v>
      </c>
      <c r="AC2500" s="31">
        <v>0.87999999523162842</v>
      </c>
      <c r="AD2500" s="26">
        <v>9608.1252314950198</v>
      </c>
      <c r="AE2500" s="26" t="s">
        <v>72</v>
      </c>
      <c r="AF2500" s="26">
        <v>1182</v>
      </c>
      <c r="AG2500" s="26">
        <v>29480</v>
      </c>
      <c r="AH2500" s="28">
        <v>0.32191199999999998</v>
      </c>
      <c r="AI2500">
        <v>235305</v>
      </c>
      <c r="AJ2500" s="26">
        <v>57280</v>
      </c>
      <c r="AK2500" s="28">
        <v>0.56646099999999999</v>
      </c>
      <c r="AL2500">
        <v>319786</v>
      </c>
      <c r="AM2500" s="26">
        <v>94512</v>
      </c>
      <c r="AN2500" s="28">
        <v>0.91432199999999997</v>
      </c>
      <c r="AO2500">
        <v>322411</v>
      </c>
      <c r="AP2500" s="32">
        <v>226857.453125</v>
      </c>
      <c r="AQ2500" s="36">
        <v>2.1796748193230111</v>
      </c>
      <c r="AR2500" s="32">
        <f t="shared" si="310"/>
        <v>612659.89614517288</v>
      </c>
      <c r="AS2500" s="32">
        <f t="shared" si="312"/>
        <v>4</v>
      </c>
      <c r="AT2500" s="32">
        <f t="shared" si="313"/>
        <v>1</v>
      </c>
      <c r="AU2500" s="32">
        <f t="shared" si="314"/>
        <v>4</v>
      </c>
      <c r="AV2500" s="32">
        <f t="shared" ref="AV2500:AV2563" si="315">AP2500/X2500*5740</f>
        <v>220630.59656684176</v>
      </c>
      <c r="AW2500" s="32">
        <f t="shared" ref="AW2500:AW2563" si="316">AQ2500/X2500*5740</f>
        <v>2.1198464017136702</v>
      </c>
      <c r="AX2500" s="32">
        <f t="shared" ref="AX2500:AX2563" si="317">AR2500/X2500*5740</f>
        <v>595843.40967016132</v>
      </c>
      <c r="AY2500" s="26">
        <v>3</v>
      </c>
      <c r="AZ2500" s="26">
        <v>1</v>
      </c>
      <c r="BA2500" s="26">
        <v>7133.41</v>
      </c>
      <c r="BB2500" s="26">
        <v>216.3</v>
      </c>
      <c r="BC2500" s="26">
        <v>115.96</v>
      </c>
      <c r="BD2500" s="26">
        <v>327.51</v>
      </c>
      <c r="BE2500" s="28">
        <v>0.08</v>
      </c>
      <c r="BF2500" s="28">
        <v>4.29</v>
      </c>
      <c r="BG2500" s="28">
        <v>0.7</v>
      </c>
      <c r="BH2500" s="28">
        <v>-0.87</v>
      </c>
      <c r="BI2500" s="28">
        <v>0.11</v>
      </c>
      <c r="BJ2500" s="28">
        <v>8.42</v>
      </c>
      <c r="BK2500" s="28">
        <v>0.8</v>
      </c>
      <c r="BL2500" s="28">
        <v>9.33</v>
      </c>
      <c r="BM2500" s="28">
        <v>0.08</v>
      </c>
      <c r="BN2500" s="28">
        <v>5.93</v>
      </c>
      <c r="BO2500" s="28">
        <v>0.71</v>
      </c>
      <c r="BP2500" s="28">
        <v>0.81</v>
      </c>
      <c r="BQ2500" s="26">
        <v>56.109198999999997</v>
      </c>
      <c r="BR2500" s="26">
        <v>9037.9150389999995</v>
      </c>
      <c r="BS2500" s="31">
        <f t="shared" si="311"/>
        <v>10.20448</v>
      </c>
    </row>
    <row r="2501" spans="1:71">
      <c r="A2501" s="26">
        <v>42127337570000</v>
      </c>
      <c r="B2501" s="26" t="s">
        <v>9281</v>
      </c>
      <c r="C2501" t="s">
        <v>5480</v>
      </c>
      <c r="D2501" s="26" t="s">
        <v>207</v>
      </c>
      <c r="E2501" s="27" t="s">
        <v>196</v>
      </c>
      <c r="F2501" t="s">
        <v>197</v>
      </c>
      <c r="G2501" t="s">
        <v>67</v>
      </c>
      <c r="H2501" t="s">
        <v>5430</v>
      </c>
      <c r="I2501" t="s">
        <v>5481</v>
      </c>
      <c r="J2501" t="s">
        <v>670</v>
      </c>
      <c r="K2501" t="s">
        <v>9261</v>
      </c>
      <c r="L2501">
        <v>28.292200000000001</v>
      </c>
      <c r="M2501">
        <v>-99.735990000000001</v>
      </c>
      <c r="N2501" s="28">
        <v>1763123.76</v>
      </c>
      <c r="O2501" s="28">
        <v>167593.51</v>
      </c>
      <c r="P2501" s="26">
        <v>585</v>
      </c>
      <c r="Q2501" s="26">
        <v>8086</v>
      </c>
      <c r="R2501" s="26">
        <v>13727</v>
      </c>
      <c r="S2501" s="29" t="s">
        <v>72</v>
      </c>
      <c r="T2501" s="30">
        <v>40504</v>
      </c>
      <c r="U2501" s="30">
        <v>40581</v>
      </c>
      <c r="V2501" s="30">
        <v>40575</v>
      </c>
      <c r="W2501">
        <v>1578</v>
      </c>
      <c r="X2501" s="26">
        <v>6031</v>
      </c>
      <c r="Y2501" s="26">
        <v>3085</v>
      </c>
      <c r="Z2501" s="26">
        <v>4215</v>
      </c>
      <c r="AA2501" s="26" t="s">
        <v>5201</v>
      </c>
      <c r="AB2501" s="31">
        <v>56.099998474121094</v>
      </c>
      <c r="AC2501" s="31">
        <v>0.86000001430511475</v>
      </c>
      <c r="AD2501" s="26">
        <v>8750.0660826221592</v>
      </c>
      <c r="AE2501" s="26" t="s">
        <v>72</v>
      </c>
      <c r="AF2501" s="26">
        <v>1599</v>
      </c>
      <c r="AG2501" s="26">
        <v>36980</v>
      </c>
      <c r="AH2501" s="28">
        <v>0.26471299999999998</v>
      </c>
      <c r="AI2501">
        <v>119194</v>
      </c>
      <c r="AJ2501" s="26">
        <v>67163</v>
      </c>
      <c r="AK2501" s="28">
        <v>0.52666400000000002</v>
      </c>
      <c r="AL2501">
        <v>155373</v>
      </c>
      <c r="AM2501" s="26">
        <v>100717</v>
      </c>
      <c r="AN2501" s="28">
        <v>0.82691899999999996</v>
      </c>
      <c r="AO2501">
        <v>158044</v>
      </c>
      <c r="AP2501" s="32">
        <v>127474.734375</v>
      </c>
      <c r="AQ2501" s="36">
        <v>1.1154123496459565</v>
      </c>
      <c r="AR2501" s="32">
        <f t="shared" ref="AR2501:AR2564" si="318">AP2501+(AQ2501*1000*177)</f>
        <v>324902.72026233433</v>
      </c>
      <c r="AS2501" s="32">
        <f t="shared" si="312"/>
        <v>3</v>
      </c>
      <c r="AT2501" s="32">
        <f t="shared" si="313"/>
        <v>1</v>
      </c>
      <c r="AU2501" s="32">
        <f t="shared" si="314"/>
        <v>4</v>
      </c>
      <c r="AV2501" s="32">
        <f t="shared" si="315"/>
        <v>121323.98861092688</v>
      </c>
      <c r="AW2501" s="32">
        <f t="shared" si="316"/>
        <v>1.0615929177529084</v>
      </c>
      <c r="AX2501" s="32">
        <f t="shared" si="317"/>
        <v>309225.93505319167</v>
      </c>
      <c r="AY2501" s="26">
        <v>3</v>
      </c>
      <c r="AZ2501" s="26">
        <v>1</v>
      </c>
      <c r="BA2501" s="26">
        <v>7133.36</v>
      </c>
      <c r="BB2501" s="26">
        <v>216.33</v>
      </c>
      <c r="BC2501" s="26">
        <v>115.83</v>
      </c>
      <c r="BD2501" s="26">
        <v>327.42</v>
      </c>
      <c r="BE2501" s="28">
        <v>0.08</v>
      </c>
      <c r="BF2501" s="28">
        <v>4.29</v>
      </c>
      <c r="BG2501" s="28">
        <v>0.7</v>
      </c>
      <c r="BH2501" s="28">
        <v>-0.88</v>
      </c>
      <c r="BI2501" s="28">
        <v>0.11</v>
      </c>
      <c r="BJ2501" s="28">
        <v>8.42</v>
      </c>
      <c r="BK2501" s="28">
        <v>0.8</v>
      </c>
      <c r="BL2501" s="28">
        <v>9.34</v>
      </c>
      <c r="BM2501" s="28">
        <v>0.08</v>
      </c>
      <c r="BN2501" s="28">
        <v>5.93</v>
      </c>
      <c r="BO2501" s="28">
        <v>0.71</v>
      </c>
      <c r="BP2501" s="28">
        <v>0.81</v>
      </c>
      <c r="BQ2501" s="26">
        <v>56.109198999999997</v>
      </c>
      <c r="BR2501" s="26">
        <v>9037.9150389999995</v>
      </c>
      <c r="BS2501" s="31">
        <f t="shared" ref="BS2501:BS2564" si="319">IF(BR2501="","",BI2501*BK2501*BC2501)</f>
        <v>10.193040000000002</v>
      </c>
    </row>
    <row r="2502" spans="1:71">
      <c r="A2502" s="26">
        <v>42127337580000</v>
      </c>
      <c r="B2502" s="26" t="s">
        <v>9284</v>
      </c>
      <c r="C2502" t="s">
        <v>5482</v>
      </c>
      <c r="D2502" s="26" t="s">
        <v>195</v>
      </c>
      <c r="E2502" s="27" t="s">
        <v>196</v>
      </c>
      <c r="F2502" t="s">
        <v>197</v>
      </c>
      <c r="G2502" t="s">
        <v>67</v>
      </c>
      <c r="H2502" t="s">
        <v>5439</v>
      </c>
      <c r="I2502" t="s">
        <v>5483</v>
      </c>
      <c r="J2502" t="s">
        <v>4392</v>
      </c>
      <c r="K2502" t="s">
        <v>9261</v>
      </c>
      <c r="L2502">
        <v>28.488420000000001</v>
      </c>
      <c r="M2502">
        <v>-100.04917</v>
      </c>
      <c r="N2502" s="28">
        <v>1662969.99</v>
      </c>
      <c r="O2502" s="28">
        <v>239702.82</v>
      </c>
      <c r="P2502" s="26">
        <v>772.9000244140625</v>
      </c>
      <c r="Q2502" s="26">
        <v>5267</v>
      </c>
      <c r="R2502" s="26">
        <v>10850</v>
      </c>
      <c r="S2502" s="29" t="s">
        <v>72</v>
      </c>
      <c r="T2502" s="30">
        <v>40446</v>
      </c>
      <c r="U2502" s="30">
        <v>40501</v>
      </c>
      <c r="V2502" s="30">
        <v>40513</v>
      </c>
      <c r="W2502">
        <v>4094000</v>
      </c>
      <c r="X2502" s="26">
        <v>5929</v>
      </c>
      <c r="Y2502" s="26" t="s">
        <v>72</v>
      </c>
      <c r="Z2502" s="26" t="s">
        <v>72</v>
      </c>
      <c r="AA2502" s="26" t="s">
        <v>5201</v>
      </c>
      <c r="AB2502" s="31" t="s">
        <v>72</v>
      </c>
      <c r="AC2502" s="31" t="s">
        <v>72</v>
      </c>
      <c r="AD2502" s="26">
        <v>5770.4021038344081</v>
      </c>
      <c r="AE2502" s="26">
        <v>99</v>
      </c>
      <c r="AF2502" s="26" t="s">
        <v>72</v>
      </c>
      <c r="AG2502" s="26">
        <v>9805</v>
      </c>
      <c r="AH2502" s="28">
        <v>4.5975000000000002E-2</v>
      </c>
      <c r="AI2502">
        <v>225707</v>
      </c>
      <c r="AJ2502" s="26">
        <v>9805</v>
      </c>
      <c r="AK2502" s="28">
        <v>4.5975000000000002E-2</v>
      </c>
      <c r="AL2502">
        <v>225707</v>
      </c>
      <c r="AM2502" s="26">
        <v>9805</v>
      </c>
      <c r="AN2502" s="28">
        <v>4.5975000000000002E-2</v>
      </c>
      <c r="AO2502">
        <v>225707</v>
      </c>
      <c r="AP2502" s="32">
        <v>55825.4453125</v>
      </c>
      <c r="AQ2502" s="36">
        <v>0.32213526707874268</v>
      </c>
      <c r="AR2502" s="32">
        <f t="shared" si="318"/>
        <v>112843.38758543745</v>
      </c>
      <c r="AS2502" s="32">
        <f t="shared" si="312"/>
        <v>2</v>
      </c>
      <c r="AT2502" s="32">
        <f t="shared" si="313"/>
        <v>1</v>
      </c>
      <c r="AU2502" s="32">
        <f t="shared" si="314"/>
        <v>2</v>
      </c>
      <c r="AV2502" s="32">
        <f t="shared" si="315"/>
        <v>54045.88566263282</v>
      </c>
      <c r="AW2502" s="32">
        <f t="shared" si="316"/>
        <v>0.3118664923312503</v>
      </c>
      <c r="AX2502" s="32">
        <f t="shared" si="317"/>
        <v>109246.25480526412</v>
      </c>
      <c r="AY2502" s="26">
        <v>3</v>
      </c>
      <c r="AZ2502" s="26">
        <v>1</v>
      </c>
      <c r="BA2502" s="26">
        <v>4116.57</v>
      </c>
      <c r="BB2502" s="26">
        <v>235.95</v>
      </c>
      <c r="BC2502" s="26">
        <v>191.5</v>
      </c>
      <c r="BD2502" s="26">
        <v>428.55</v>
      </c>
      <c r="BE2502" s="28">
        <v>0.08</v>
      </c>
      <c r="BF2502" s="28">
        <v>2.7</v>
      </c>
      <c r="BG2502" s="28">
        <v>0.68</v>
      </c>
      <c r="BH2502" s="28">
        <v>-0.17</v>
      </c>
      <c r="BI2502" s="28">
        <v>0.1</v>
      </c>
      <c r="BJ2502" s="28">
        <v>7.86</v>
      </c>
      <c r="BK2502" s="28">
        <v>0.76</v>
      </c>
      <c r="BL2502" s="28">
        <v>5.62</v>
      </c>
      <c r="BM2502" s="28">
        <v>0.09</v>
      </c>
      <c r="BN2502" s="28">
        <v>5.0999999999999996</v>
      </c>
      <c r="BO2502" s="28">
        <v>0.72</v>
      </c>
      <c r="BP2502" s="28">
        <v>5.45</v>
      </c>
      <c r="BQ2502" s="26">
        <v>40.472301000000002</v>
      </c>
      <c r="BR2502" s="26">
        <v>5488.1655270000001</v>
      </c>
      <c r="BS2502" s="31">
        <f t="shared" si="319"/>
        <v>14.554000000000002</v>
      </c>
    </row>
    <row r="2503" spans="1:71">
      <c r="A2503" s="26">
        <v>42127337600000</v>
      </c>
      <c r="B2503" s="26" t="s">
        <v>9281</v>
      </c>
      <c r="C2503" t="s">
        <v>5484</v>
      </c>
      <c r="D2503" s="26" t="s">
        <v>207</v>
      </c>
      <c r="E2503" s="27" t="s">
        <v>196</v>
      </c>
      <c r="F2503" t="s">
        <v>197</v>
      </c>
      <c r="G2503" t="s">
        <v>67</v>
      </c>
      <c r="H2503" t="s">
        <v>5372</v>
      </c>
      <c r="I2503" t="s">
        <v>5485</v>
      </c>
      <c r="J2503" t="s">
        <v>232</v>
      </c>
      <c r="K2503" t="s">
        <v>9261</v>
      </c>
      <c r="L2503">
        <v>28.312460000000002</v>
      </c>
      <c r="M2503">
        <v>-99.692340000000002</v>
      </c>
      <c r="N2503" s="28">
        <v>1777215.82</v>
      </c>
      <c r="O2503" s="28">
        <v>174873.95</v>
      </c>
      <c r="P2503" s="26">
        <v>617</v>
      </c>
      <c r="Q2503" s="26">
        <v>7984</v>
      </c>
      <c r="R2503" s="26">
        <v>13142</v>
      </c>
      <c r="S2503" s="29" t="s">
        <v>72</v>
      </c>
      <c r="T2503" s="30">
        <v>40496</v>
      </c>
      <c r="U2503" s="30">
        <v>40556</v>
      </c>
      <c r="V2503" s="30">
        <v>40544</v>
      </c>
      <c r="W2503">
        <v>1602.5</v>
      </c>
      <c r="X2503" s="26">
        <v>5394</v>
      </c>
      <c r="Y2503" s="26">
        <v>2915</v>
      </c>
      <c r="Z2503" s="26">
        <v>3215</v>
      </c>
      <c r="AA2503" s="26" t="s">
        <v>5201</v>
      </c>
      <c r="AB2503" s="31">
        <v>54.400001525878906</v>
      </c>
      <c r="AC2503" s="31">
        <v>0.87999999523162842</v>
      </c>
      <c r="AD2503" s="26">
        <v>7779.2804150335041</v>
      </c>
      <c r="AE2503" s="26" t="s">
        <v>72</v>
      </c>
      <c r="AF2503" s="26">
        <v>1540</v>
      </c>
      <c r="AG2503" s="26">
        <v>49184</v>
      </c>
      <c r="AH2503" s="28">
        <v>0.347217</v>
      </c>
      <c r="AI2503">
        <v>179469</v>
      </c>
      <c r="AJ2503" s="26">
        <v>89934</v>
      </c>
      <c r="AK2503" s="28">
        <v>0.64160700000000004</v>
      </c>
      <c r="AL2503">
        <v>269341</v>
      </c>
      <c r="AM2503" s="26">
        <v>122492</v>
      </c>
      <c r="AN2503" s="28">
        <v>0.93327899999999997</v>
      </c>
      <c r="AO2503">
        <v>269855</v>
      </c>
      <c r="AP2503" s="32">
        <v>154836.828125</v>
      </c>
      <c r="AQ2503" s="36">
        <v>1.2045191045587214</v>
      </c>
      <c r="AR2503" s="32">
        <f t="shared" si="318"/>
        <v>368036.70963189367</v>
      </c>
      <c r="AS2503" s="32">
        <f t="shared" si="312"/>
        <v>3</v>
      </c>
      <c r="AT2503" s="32">
        <f t="shared" si="313"/>
        <v>1</v>
      </c>
      <c r="AU2503" s="32">
        <f t="shared" si="314"/>
        <v>4</v>
      </c>
      <c r="AV2503" s="32">
        <f t="shared" si="315"/>
        <v>164768.89014414162</v>
      </c>
      <c r="AW2503" s="32">
        <f t="shared" si="316"/>
        <v>1.281783400105128</v>
      </c>
      <c r="AX2503" s="32">
        <f t="shared" si="317"/>
        <v>391644.55196274933</v>
      </c>
      <c r="AY2503" s="26">
        <v>3</v>
      </c>
      <c r="AZ2503" s="26">
        <v>1</v>
      </c>
      <c r="BA2503" s="26">
        <v>7126.26</v>
      </c>
      <c r="BB2503" s="26">
        <v>208.84</v>
      </c>
      <c r="BC2503" s="26">
        <v>102.04</v>
      </c>
      <c r="BD2503" s="26">
        <v>308.93</v>
      </c>
      <c r="BE2503" s="28">
        <v>0.08</v>
      </c>
      <c r="BF2503" s="28">
        <v>4.57</v>
      </c>
      <c r="BG2503" s="28">
        <v>0.71</v>
      </c>
      <c r="BH2503" s="28">
        <v>-1.81</v>
      </c>
      <c r="BI2503" s="28">
        <v>0.11</v>
      </c>
      <c r="BJ2503" s="28">
        <v>8.31</v>
      </c>
      <c r="BK2503" s="28">
        <v>0.8</v>
      </c>
      <c r="BL2503" s="28">
        <v>4.7699999999999996</v>
      </c>
      <c r="BM2503" s="28">
        <v>0.08</v>
      </c>
      <c r="BN2503" s="28">
        <v>5.99</v>
      </c>
      <c r="BO2503" s="28">
        <v>0.72</v>
      </c>
      <c r="BP2503" s="28">
        <v>0.95</v>
      </c>
      <c r="BQ2503" s="26">
        <v>55.064799999999998</v>
      </c>
      <c r="BR2503" s="26">
        <v>6442.5839839999999</v>
      </c>
      <c r="BS2503" s="31">
        <f t="shared" si="319"/>
        <v>8.9795200000000008</v>
      </c>
    </row>
    <row r="2504" spans="1:71">
      <c r="A2504" s="26">
        <v>42127337610000</v>
      </c>
      <c r="B2504" s="26" t="s">
        <v>9281</v>
      </c>
      <c r="C2504" t="s">
        <v>5486</v>
      </c>
      <c r="D2504" s="26" t="s">
        <v>207</v>
      </c>
      <c r="E2504" s="27" t="s">
        <v>196</v>
      </c>
      <c r="F2504" t="s">
        <v>197</v>
      </c>
      <c r="G2504" t="s">
        <v>67</v>
      </c>
      <c r="H2504" t="s">
        <v>5372</v>
      </c>
      <c r="I2504" t="s">
        <v>5487</v>
      </c>
      <c r="J2504" t="s">
        <v>339</v>
      </c>
      <c r="K2504" t="s">
        <v>9261</v>
      </c>
      <c r="L2504">
        <v>28.316800000000001</v>
      </c>
      <c r="M2504">
        <v>-99.695369999999997</v>
      </c>
      <c r="N2504" s="28">
        <v>1776250.21</v>
      </c>
      <c r="O2504" s="28">
        <v>176457.68</v>
      </c>
      <c r="P2504" s="26">
        <v>626.70001220703125</v>
      </c>
      <c r="Q2504" s="26">
        <v>8048</v>
      </c>
      <c r="R2504" s="26">
        <v>13214</v>
      </c>
      <c r="S2504" s="29" t="s">
        <v>72</v>
      </c>
      <c r="T2504" s="30">
        <v>40524</v>
      </c>
      <c r="U2504" s="30">
        <v>40560</v>
      </c>
      <c r="V2504" s="30">
        <v>40544</v>
      </c>
      <c r="W2504">
        <v>1730.5999755859375</v>
      </c>
      <c r="X2504" s="26">
        <v>5515</v>
      </c>
      <c r="Y2504" s="26">
        <v>2954</v>
      </c>
      <c r="Z2504" s="26">
        <v>3215</v>
      </c>
      <c r="AA2504" s="26" t="s">
        <v>5201</v>
      </c>
      <c r="AB2504" s="31">
        <v>54.900001525878906</v>
      </c>
      <c r="AC2504" s="31">
        <v>0.81000000238418579</v>
      </c>
      <c r="AD2504" s="26">
        <v>6166.8181965775884</v>
      </c>
      <c r="AE2504" s="26" t="s">
        <v>72</v>
      </c>
      <c r="AF2504" s="26">
        <v>1307</v>
      </c>
      <c r="AG2504" s="26">
        <v>46746</v>
      </c>
      <c r="AH2504" s="28">
        <v>0.338231</v>
      </c>
      <c r="AI2504">
        <v>207028</v>
      </c>
      <c r="AJ2504" s="26">
        <v>89645</v>
      </c>
      <c r="AK2504" s="28">
        <v>0.56052199999999996</v>
      </c>
      <c r="AL2504">
        <v>284725</v>
      </c>
      <c r="AM2504" s="26">
        <v>119196</v>
      </c>
      <c r="AN2504" s="28">
        <v>0.73441100000000004</v>
      </c>
      <c r="AO2504">
        <v>324276</v>
      </c>
      <c r="AP2504" s="32">
        <v>140868.109375</v>
      </c>
      <c r="AQ2504" s="36">
        <v>0.86870802021123195</v>
      </c>
      <c r="AR2504" s="32">
        <f t="shared" si="318"/>
        <v>294629.42895238806</v>
      </c>
      <c r="AS2504" s="32">
        <f t="shared" si="312"/>
        <v>3</v>
      </c>
      <c r="AT2504" s="32">
        <f t="shared" si="313"/>
        <v>1</v>
      </c>
      <c r="AU2504" s="32">
        <f t="shared" si="314"/>
        <v>4</v>
      </c>
      <c r="AV2504" s="32">
        <f t="shared" si="315"/>
        <v>146615.22172484134</v>
      </c>
      <c r="AW2504" s="32">
        <f t="shared" si="316"/>
        <v>0.90414941722800934</v>
      </c>
      <c r="AX2504" s="32">
        <f t="shared" si="317"/>
        <v>306649.66857419902</v>
      </c>
      <c r="AY2504" s="26">
        <v>3</v>
      </c>
      <c r="AZ2504" s="26">
        <v>1</v>
      </c>
      <c r="BA2504" s="26">
        <v>7114.12</v>
      </c>
      <c r="BB2504" s="26">
        <v>210.37</v>
      </c>
      <c r="BC2504" s="26">
        <v>111.55</v>
      </c>
      <c r="BD2504" s="26">
        <v>321.17</v>
      </c>
      <c r="BE2504" s="28">
        <v>0.08</v>
      </c>
      <c r="BF2504" s="28">
        <v>4.53</v>
      </c>
      <c r="BG2504" s="28">
        <v>0.71</v>
      </c>
      <c r="BH2504" s="28">
        <v>-1.37</v>
      </c>
      <c r="BI2504" s="28">
        <v>0.11</v>
      </c>
      <c r="BJ2504" s="28">
        <v>8.26</v>
      </c>
      <c r="BK2504" s="28">
        <v>0.8</v>
      </c>
      <c r="BL2504" s="28">
        <v>4.1100000000000003</v>
      </c>
      <c r="BM2504" s="28">
        <v>0.08</v>
      </c>
      <c r="BN2504" s="28">
        <v>5.96</v>
      </c>
      <c r="BO2504" s="28">
        <v>0.72</v>
      </c>
      <c r="BP2504" s="28">
        <v>0.95</v>
      </c>
      <c r="BQ2504" s="26">
        <v>55.064799999999998</v>
      </c>
      <c r="BR2504" s="26">
        <v>5574.9604490000002</v>
      </c>
      <c r="BS2504" s="31">
        <f t="shared" si="319"/>
        <v>9.8164000000000016</v>
      </c>
    </row>
    <row r="2505" spans="1:71">
      <c r="A2505" s="26">
        <v>42127337630000</v>
      </c>
      <c r="B2505" s="26" t="s">
        <v>9281</v>
      </c>
      <c r="C2505" t="s">
        <v>5488</v>
      </c>
      <c r="D2505" s="26" t="s">
        <v>207</v>
      </c>
      <c r="E2505" s="27" t="s">
        <v>196</v>
      </c>
      <c r="F2505" t="s">
        <v>197</v>
      </c>
      <c r="G2505" t="s">
        <v>67</v>
      </c>
      <c r="H2505" t="s">
        <v>5353</v>
      </c>
      <c r="I2505" t="s">
        <v>5489</v>
      </c>
      <c r="J2505" t="s">
        <v>657</v>
      </c>
      <c r="K2505" t="s">
        <v>9261</v>
      </c>
      <c r="L2505">
        <v>28.283449999999998</v>
      </c>
      <c r="M2505">
        <v>-99.870980000000003</v>
      </c>
      <c r="N2505" s="28">
        <v>1719654.66</v>
      </c>
      <c r="O2505" s="28">
        <v>164710.66</v>
      </c>
      <c r="P2505" s="26">
        <v>706</v>
      </c>
      <c r="Q2505" s="26">
        <v>7593</v>
      </c>
      <c r="R2505" s="26">
        <v>13177</v>
      </c>
      <c r="S2505" s="29" t="s">
        <v>72</v>
      </c>
      <c r="T2505" s="30">
        <v>40497</v>
      </c>
      <c r="U2505" s="30">
        <v>40601</v>
      </c>
      <c r="V2505" s="30">
        <v>40575</v>
      </c>
      <c r="W2505">
        <v>1808.5999755859375</v>
      </c>
      <c r="X2505" s="26">
        <v>5880</v>
      </c>
      <c r="Y2505" s="26">
        <v>2377</v>
      </c>
      <c r="Z2505" s="26">
        <v>2815</v>
      </c>
      <c r="AA2505" s="26" t="s">
        <v>5201</v>
      </c>
      <c r="AB2505" s="31">
        <v>55.099998474121094</v>
      </c>
      <c r="AC2505" s="31">
        <v>0.86000001430511475</v>
      </c>
      <c r="AD2505" s="26">
        <v>5261.1655001077697</v>
      </c>
      <c r="AE2505" s="26" t="s">
        <v>72</v>
      </c>
      <c r="AF2505" s="26">
        <v>1238</v>
      </c>
      <c r="AG2505" s="26">
        <v>21693</v>
      </c>
      <c r="AH2505" s="28">
        <v>0.11143500000000001</v>
      </c>
      <c r="AI2505">
        <v>43836</v>
      </c>
      <c r="AJ2505" s="26">
        <v>44996</v>
      </c>
      <c r="AK2505" s="28">
        <v>0.22287999999999999</v>
      </c>
      <c r="AL2505">
        <v>61206</v>
      </c>
      <c r="AM2505" s="26">
        <v>84426</v>
      </c>
      <c r="AN2505" s="28">
        <v>0.42930499999999999</v>
      </c>
      <c r="AO2505">
        <v>65444</v>
      </c>
      <c r="AP2505" s="32">
        <v>139064.6875</v>
      </c>
      <c r="AQ2505" s="36">
        <v>0.73164233615826824</v>
      </c>
      <c r="AR2505" s="32">
        <f t="shared" si="318"/>
        <v>268565.38100001344</v>
      </c>
      <c r="AS2505" s="32">
        <f t="shared" si="312"/>
        <v>3</v>
      </c>
      <c r="AT2505" s="32">
        <f t="shared" si="313"/>
        <v>1</v>
      </c>
      <c r="AU2505" s="32">
        <f t="shared" si="314"/>
        <v>3</v>
      </c>
      <c r="AV2505" s="32">
        <f t="shared" si="315"/>
        <v>135753.62351190476</v>
      </c>
      <c r="AW2505" s="32">
        <f t="shared" si="316"/>
        <v>0.71422228053545234</v>
      </c>
      <c r="AX2505" s="32">
        <f t="shared" si="317"/>
        <v>262170.96716667979</v>
      </c>
      <c r="AY2505" s="26">
        <v>3</v>
      </c>
      <c r="AZ2505" s="26">
        <v>1</v>
      </c>
      <c r="BA2505" s="26">
        <v>6404.36</v>
      </c>
      <c r="BB2505" s="26">
        <v>203.95</v>
      </c>
      <c r="BC2505" s="26">
        <v>197.2</v>
      </c>
      <c r="BD2505" s="26">
        <v>398.93</v>
      </c>
      <c r="BE2505" s="28">
        <v>7.0000000000000007E-2</v>
      </c>
      <c r="BF2505" s="28">
        <v>3.1</v>
      </c>
      <c r="BG2505" s="28">
        <v>0.65</v>
      </c>
      <c r="BH2505" s="28">
        <v>1.1100000000000001</v>
      </c>
      <c r="BI2505" s="28">
        <v>0.1</v>
      </c>
      <c r="BJ2505" s="28">
        <v>8.2899999999999991</v>
      </c>
      <c r="BK2505" s="28">
        <v>0.77</v>
      </c>
      <c r="BL2505" s="28">
        <v>21.78</v>
      </c>
      <c r="BM2505" s="28">
        <v>0.08</v>
      </c>
      <c r="BN2505" s="28">
        <v>5.43</v>
      </c>
      <c r="BO2505" s="28">
        <v>0.69</v>
      </c>
      <c r="BP2505" s="28">
        <v>0.56999999999999995</v>
      </c>
      <c r="BQ2505" s="26">
        <v>53.522998000000001</v>
      </c>
      <c r="BR2505" s="26">
        <v>6240.2685540000002</v>
      </c>
      <c r="BS2505" s="31">
        <f t="shared" si="319"/>
        <v>15.184400000000002</v>
      </c>
    </row>
    <row r="2506" spans="1:71">
      <c r="A2506" s="26">
        <v>42127337680000</v>
      </c>
      <c r="B2506" s="26" t="s">
        <v>9281</v>
      </c>
      <c r="C2506" t="s">
        <v>5490</v>
      </c>
      <c r="D2506" s="26" t="s">
        <v>207</v>
      </c>
      <c r="E2506" s="27" t="s">
        <v>196</v>
      </c>
      <c r="F2506" t="s">
        <v>197</v>
      </c>
      <c r="G2506" t="s">
        <v>67</v>
      </c>
      <c r="H2506" t="s">
        <v>5491</v>
      </c>
      <c r="I2506" t="s">
        <v>5492</v>
      </c>
      <c r="J2506" t="s">
        <v>70</v>
      </c>
      <c r="K2506" t="s">
        <v>9261</v>
      </c>
      <c r="L2506">
        <v>28.3307</v>
      </c>
      <c r="M2506">
        <v>-99.669629999999998</v>
      </c>
      <c r="N2506" s="28">
        <v>1784561.43</v>
      </c>
      <c r="O2506" s="28">
        <v>181463.16</v>
      </c>
      <c r="P2506" s="26">
        <v>574.9000244140625</v>
      </c>
      <c r="Q2506" s="26">
        <v>7669</v>
      </c>
      <c r="R2506" s="26">
        <v>13235</v>
      </c>
      <c r="S2506" s="29" t="s">
        <v>72</v>
      </c>
      <c r="T2506" s="30">
        <v>40458</v>
      </c>
      <c r="U2506" s="30">
        <v>40560</v>
      </c>
      <c r="V2506" s="30">
        <v>40544</v>
      </c>
      <c r="W2506">
        <v>1575</v>
      </c>
      <c r="X2506" s="26">
        <v>5687</v>
      </c>
      <c r="Y2506" s="26">
        <v>2440</v>
      </c>
      <c r="Z2506" s="26">
        <v>3015</v>
      </c>
      <c r="AA2506" s="26" t="s">
        <v>5201</v>
      </c>
      <c r="AB2506" s="31">
        <v>52</v>
      </c>
      <c r="AC2506" s="31">
        <v>0.79000002145767212</v>
      </c>
      <c r="AD2506" s="26">
        <v>4256.6635942713301</v>
      </c>
      <c r="AE2506" s="26" t="s">
        <v>72</v>
      </c>
      <c r="AF2506" s="26">
        <v>1495</v>
      </c>
      <c r="AG2506" s="26">
        <v>71168</v>
      </c>
      <c r="AH2506" s="28">
        <v>0.26358500000000001</v>
      </c>
      <c r="AI2506">
        <v>82513</v>
      </c>
      <c r="AJ2506" s="26">
        <v>121878</v>
      </c>
      <c r="AK2506" s="28">
        <v>0.48938199999999998</v>
      </c>
      <c r="AL2506">
        <v>119565</v>
      </c>
      <c r="AM2506" s="26">
        <v>174908</v>
      </c>
      <c r="AN2506" s="28">
        <v>0.726379</v>
      </c>
      <c r="AO2506">
        <v>122812</v>
      </c>
      <c r="AP2506" s="32">
        <v>299512.125</v>
      </c>
      <c r="AQ2506" s="36">
        <v>1.274922358530344</v>
      </c>
      <c r="AR2506" s="32">
        <f t="shared" si="318"/>
        <v>525173.38245987089</v>
      </c>
      <c r="AS2506" s="32">
        <f t="shared" si="312"/>
        <v>4</v>
      </c>
      <c r="AT2506" s="32">
        <f t="shared" si="313"/>
        <v>1</v>
      </c>
      <c r="AU2506" s="32">
        <f t="shared" si="314"/>
        <v>4</v>
      </c>
      <c r="AV2506" s="32">
        <f t="shared" si="315"/>
        <v>302303.42843326885</v>
      </c>
      <c r="AW2506" s="32">
        <f t="shared" si="316"/>
        <v>1.2868039982353041</v>
      </c>
      <c r="AX2506" s="32">
        <f t="shared" si="317"/>
        <v>530067.7361209176</v>
      </c>
      <c r="AY2506" s="26">
        <v>3</v>
      </c>
      <c r="AZ2506" s="26">
        <v>1</v>
      </c>
      <c r="BA2506" s="26">
        <v>6916.86</v>
      </c>
      <c r="BB2506" s="26">
        <v>206.74</v>
      </c>
      <c r="BC2506" s="26">
        <v>104.3</v>
      </c>
      <c r="BD2506" s="26">
        <v>308.85000000000002</v>
      </c>
      <c r="BE2506" s="28">
        <v>0.08</v>
      </c>
      <c r="BF2506" s="28">
        <v>4.66</v>
      </c>
      <c r="BG2506" s="28">
        <v>0.71</v>
      </c>
      <c r="BH2506" s="28">
        <v>-2.46</v>
      </c>
      <c r="BI2506" s="28">
        <v>0.11</v>
      </c>
      <c r="BJ2506" s="28">
        <v>8.17</v>
      </c>
      <c r="BK2506" s="28">
        <v>0.8</v>
      </c>
      <c r="BL2506" s="28">
        <v>2.27</v>
      </c>
      <c r="BM2506" s="28">
        <v>0.08</v>
      </c>
      <c r="BN2506" s="28">
        <v>5.98</v>
      </c>
      <c r="BO2506" s="28">
        <v>0.73</v>
      </c>
      <c r="BP2506" s="28">
        <v>0.95</v>
      </c>
      <c r="BQ2506" s="26">
        <v>48.348300000000002</v>
      </c>
      <c r="BR2506" s="26">
        <v>5047.0883780000004</v>
      </c>
      <c r="BS2506" s="31">
        <f t="shared" si="319"/>
        <v>9.1783999999999999</v>
      </c>
    </row>
    <row r="2507" spans="1:71">
      <c r="A2507" s="26">
        <v>42127337690000</v>
      </c>
      <c r="B2507" s="26" t="s">
        <v>9281</v>
      </c>
      <c r="C2507" t="s">
        <v>5493</v>
      </c>
      <c r="D2507" s="26" t="s">
        <v>207</v>
      </c>
      <c r="E2507" s="27" t="s">
        <v>196</v>
      </c>
      <c r="F2507" t="s">
        <v>197</v>
      </c>
      <c r="G2507" t="s">
        <v>67</v>
      </c>
      <c r="H2507" t="s">
        <v>5494</v>
      </c>
      <c r="I2507" t="s">
        <v>5495</v>
      </c>
      <c r="J2507" t="s">
        <v>245</v>
      </c>
      <c r="K2507" t="s">
        <v>9261</v>
      </c>
      <c r="L2507">
        <v>28.268930000000001</v>
      </c>
      <c r="M2507">
        <v>-99.860770000000002</v>
      </c>
      <c r="N2507" s="28">
        <v>1722902.08</v>
      </c>
      <c r="O2507" s="28">
        <v>159407.10999999999</v>
      </c>
      <c r="P2507" s="26">
        <v>676</v>
      </c>
      <c r="Q2507" s="26">
        <v>7662</v>
      </c>
      <c r="R2507" s="26">
        <v>13490</v>
      </c>
      <c r="S2507" s="29" t="s">
        <v>72</v>
      </c>
      <c r="T2507" s="30">
        <v>40461</v>
      </c>
      <c r="U2507" s="30">
        <v>40607</v>
      </c>
      <c r="V2507" s="30">
        <v>40603</v>
      </c>
      <c r="W2507">
        <v>1885</v>
      </c>
      <c r="X2507" s="26">
        <v>6128</v>
      </c>
      <c r="Y2507" s="26">
        <v>2315</v>
      </c>
      <c r="Z2507" s="26">
        <v>3115</v>
      </c>
      <c r="AA2507" s="26" t="s">
        <v>5201</v>
      </c>
      <c r="AB2507" s="31">
        <v>52.299999237060547</v>
      </c>
      <c r="AC2507" s="31">
        <v>0.81999999284744263</v>
      </c>
      <c r="AD2507" s="26">
        <v>6525.903136165145</v>
      </c>
      <c r="AE2507" s="26" t="s">
        <v>72</v>
      </c>
      <c r="AF2507" s="26">
        <v>1020</v>
      </c>
      <c r="AG2507" s="26">
        <v>22879</v>
      </c>
      <c r="AH2507" s="28">
        <v>0.163522</v>
      </c>
      <c r="AI2507">
        <v>56431</v>
      </c>
      <c r="AJ2507" s="26">
        <v>45595</v>
      </c>
      <c r="AK2507" s="28">
        <v>0.31752399999999997</v>
      </c>
      <c r="AL2507">
        <v>61503</v>
      </c>
      <c r="AM2507" s="26">
        <v>75049</v>
      </c>
      <c r="AN2507" s="28">
        <v>0.50614300000000001</v>
      </c>
      <c r="AO2507">
        <v>64608</v>
      </c>
      <c r="AP2507" s="32">
        <v>189945.125</v>
      </c>
      <c r="AQ2507" s="36">
        <v>1.2395634869367804</v>
      </c>
      <c r="AR2507" s="32">
        <f t="shared" si="318"/>
        <v>409347.86218781013</v>
      </c>
      <c r="AS2507" s="32">
        <f t="shared" si="312"/>
        <v>4</v>
      </c>
      <c r="AT2507" s="32">
        <f t="shared" si="313"/>
        <v>1</v>
      </c>
      <c r="AU2507" s="32">
        <f t="shared" si="314"/>
        <v>4</v>
      </c>
      <c r="AV2507" s="32">
        <f t="shared" si="315"/>
        <v>177918.57335182768</v>
      </c>
      <c r="AW2507" s="32">
        <f t="shared" si="316"/>
        <v>1.1610793758187206</v>
      </c>
      <c r="AX2507" s="32">
        <f t="shared" si="317"/>
        <v>383429.62287174119</v>
      </c>
      <c r="AY2507" s="26">
        <v>3</v>
      </c>
      <c r="AZ2507" s="26">
        <v>1</v>
      </c>
      <c r="BA2507" s="26">
        <v>6532.51</v>
      </c>
      <c r="BB2507" s="26">
        <v>214.97</v>
      </c>
      <c r="BC2507" s="26">
        <v>177.84</v>
      </c>
      <c r="BD2507" s="26">
        <v>392.79</v>
      </c>
      <c r="BE2507" s="28">
        <v>7.0000000000000007E-2</v>
      </c>
      <c r="BF2507" s="28">
        <v>3.17</v>
      </c>
      <c r="BG2507" s="28">
        <v>0.65</v>
      </c>
      <c r="BH2507" s="28">
        <v>0.57999999999999996</v>
      </c>
      <c r="BI2507" s="28">
        <v>0.1</v>
      </c>
      <c r="BJ2507" s="28">
        <v>8.43</v>
      </c>
      <c r="BK2507" s="28">
        <v>0.77</v>
      </c>
      <c r="BL2507" s="28">
        <v>24.94</v>
      </c>
      <c r="BM2507" s="28">
        <v>0.08</v>
      </c>
      <c r="BN2507" s="28">
        <v>5.51</v>
      </c>
      <c r="BO2507" s="28">
        <v>0.68</v>
      </c>
      <c r="BP2507" s="28">
        <v>0.22</v>
      </c>
      <c r="BQ2507" s="26">
        <v>53.320399999999999</v>
      </c>
      <c r="BR2507" s="26">
        <v>6714.0454099999997</v>
      </c>
      <c r="BS2507" s="31">
        <f t="shared" si="319"/>
        <v>13.693680000000002</v>
      </c>
    </row>
    <row r="2508" spans="1:71">
      <c r="A2508" s="26">
        <v>42127337700000</v>
      </c>
      <c r="B2508" s="26" t="s">
        <v>9281</v>
      </c>
      <c r="C2508" t="s">
        <v>5496</v>
      </c>
      <c r="D2508" s="26" t="s">
        <v>207</v>
      </c>
      <c r="E2508" s="27" t="s">
        <v>196</v>
      </c>
      <c r="F2508" t="s">
        <v>197</v>
      </c>
      <c r="G2508" t="s">
        <v>67</v>
      </c>
      <c r="H2508" t="s">
        <v>5494</v>
      </c>
      <c r="I2508" t="s">
        <v>5497</v>
      </c>
      <c r="J2508" t="s">
        <v>232</v>
      </c>
      <c r="K2508" t="s">
        <v>9261</v>
      </c>
      <c r="L2508">
        <v>28.26886</v>
      </c>
      <c r="M2508">
        <v>-99.860770000000002</v>
      </c>
      <c r="N2508" s="28">
        <v>1722901.89</v>
      </c>
      <c r="O2508" s="28">
        <v>159381.66</v>
      </c>
      <c r="P2508" s="26">
        <v>676</v>
      </c>
      <c r="Q2508" s="26">
        <v>7539</v>
      </c>
      <c r="R2508" s="26">
        <v>13341</v>
      </c>
      <c r="S2508" s="29" t="s">
        <v>72</v>
      </c>
      <c r="T2508" s="30">
        <v>40476</v>
      </c>
      <c r="U2508" s="30">
        <v>40607</v>
      </c>
      <c r="V2508" s="30">
        <v>40603</v>
      </c>
      <c r="W2508">
        <v>1897.5999755859375</v>
      </c>
      <c r="X2508" s="26">
        <v>6023</v>
      </c>
      <c r="Y2508" s="26">
        <v>2285</v>
      </c>
      <c r="Z2508" s="26">
        <v>3215</v>
      </c>
      <c r="AA2508" s="26" t="s">
        <v>5201</v>
      </c>
      <c r="AB2508" s="31">
        <v>52.200000762939453</v>
      </c>
      <c r="AC2508" s="31">
        <v>0.8399999737739563</v>
      </c>
      <c r="AD2508" s="26">
        <v>6636.2335822115647</v>
      </c>
      <c r="AE2508" s="26" t="s">
        <v>72</v>
      </c>
      <c r="AF2508" s="26">
        <v>1008</v>
      </c>
      <c r="AG2508" s="26">
        <v>21295</v>
      </c>
      <c r="AH2508" s="28">
        <v>0.155083</v>
      </c>
      <c r="AI2508">
        <v>48771</v>
      </c>
      <c r="AJ2508" s="26">
        <v>39886</v>
      </c>
      <c r="AK2508" s="28">
        <v>0.27618799999999999</v>
      </c>
      <c r="AL2508">
        <v>55313</v>
      </c>
      <c r="AM2508" s="26">
        <v>67589</v>
      </c>
      <c r="AN2508" s="28">
        <v>0.45273400000000003</v>
      </c>
      <c r="AO2508">
        <v>56975</v>
      </c>
      <c r="AP2508" s="32">
        <v>195710.484375</v>
      </c>
      <c r="AQ2508" s="36">
        <v>1.2987804888002668</v>
      </c>
      <c r="AR2508" s="32">
        <f t="shared" si="318"/>
        <v>425594.6308926472</v>
      </c>
      <c r="AS2508" s="32">
        <f t="shared" si="312"/>
        <v>4</v>
      </c>
      <c r="AT2508" s="32">
        <f t="shared" si="313"/>
        <v>1</v>
      </c>
      <c r="AU2508" s="32">
        <f t="shared" si="314"/>
        <v>4</v>
      </c>
      <c r="AV2508" s="32">
        <f t="shared" si="315"/>
        <v>186514.72361157229</v>
      </c>
      <c r="AW2508" s="32">
        <f t="shared" si="316"/>
        <v>1.2377552724080243</v>
      </c>
      <c r="AX2508" s="32">
        <f t="shared" si="317"/>
        <v>405597.40682779258</v>
      </c>
      <c r="AY2508" s="26">
        <v>3</v>
      </c>
      <c r="AZ2508" s="26">
        <v>1</v>
      </c>
      <c r="BA2508" s="26">
        <v>6532.67</v>
      </c>
      <c r="BB2508" s="26">
        <v>214.99</v>
      </c>
      <c r="BC2508" s="26">
        <v>177.8</v>
      </c>
      <c r="BD2508" s="26">
        <v>392.76</v>
      </c>
      <c r="BE2508" s="28">
        <v>7.0000000000000007E-2</v>
      </c>
      <c r="BF2508" s="28">
        <v>3.17</v>
      </c>
      <c r="BG2508" s="28">
        <v>0.65</v>
      </c>
      <c r="BH2508" s="28">
        <v>0.57999999999999996</v>
      </c>
      <c r="BI2508" s="28">
        <v>0.1</v>
      </c>
      <c r="BJ2508" s="28">
        <v>8.43</v>
      </c>
      <c r="BK2508" s="28">
        <v>0.77</v>
      </c>
      <c r="BL2508" s="28">
        <v>24.96</v>
      </c>
      <c r="BM2508" s="28">
        <v>0.08</v>
      </c>
      <c r="BN2508" s="28">
        <v>5.51</v>
      </c>
      <c r="BO2508" s="28">
        <v>0.68</v>
      </c>
      <c r="BP2508" s="28">
        <v>0.22</v>
      </c>
      <c r="BQ2508" s="26">
        <v>53.320399999999999</v>
      </c>
      <c r="BR2508" s="26">
        <v>6714.0454099999997</v>
      </c>
      <c r="BS2508" s="31">
        <f t="shared" si="319"/>
        <v>13.690600000000003</v>
      </c>
    </row>
    <row r="2509" spans="1:71">
      <c r="A2509" s="26">
        <v>42127337710000</v>
      </c>
      <c r="B2509" s="26" t="s">
        <v>9281</v>
      </c>
      <c r="C2509" t="s">
        <v>5498</v>
      </c>
      <c r="D2509" s="26" t="s">
        <v>207</v>
      </c>
      <c r="E2509" s="27" t="s">
        <v>196</v>
      </c>
      <c r="F2509" t="s">
        <v>197</v>
      </c>
      <c r="G2509" t="s">
        <v>67</v>
      </c>
      <c r="H2509" t="s">
        <v>5494</v>
      </c>
      <c r="I2509" t="s">
        <v>5499</v>
      </c>
      <c r="J2509" t="s">
        <v>339</v>
      </c>
      <c r="K2509" t="s">
        <v>9261</v>
      </c>
      <c r="L2509">
        <v>28.268789999999999</v>
      </c>
      <c r="M2509">
        <v>-99.860770000000002</v>
      </c>
      <c r="N2509" s="28">
        <v>1722901.7</v>
      </c>
      <c r="O2509" s="28">
        <v>159356.21</v>
      </c>
      <c r="P2509" s="26">
        <v>676</v>
      </c>
      <c r="Q2509" s="26">
        <v>7637</v>
      </c>
      <c r="R2509" s="26">
        <v>13296</v>
      </c>
      <c r="S2509" s="29" t="s">
        <v>72</v>
      </c>
      <c r="T2509" s="30">
        <v>40490</v>
      </c>
      <c r="U2509" s="30">
        <v>40607</v>
      </c>
      <c r="V2509" s="30">
        <v>40603</v>
      </c>
      <c r="W2509">
        <v>1851.300048828125</v>
      </c>
      <c r="X2509" s="26">
        <v>6088</v>
      </c>
      <c r="Y2509" s="26">
        <v>2355</v>
      </c>
      <c r="Z2509" s="26">
        <v>3215</v>
      </c>
      <c r="AA2509" s="26" t="s">
        <v>5201</v>
      </c>
      <c r="AB2509" s="31">
        <v>51</v>
      </c>
      <c r="AC2509" s="31">
        <v>0.81000000238418579</v>
      </c>
      <c r="AD2509" s="26">
        <v>8629.7159931860697</v>
      </c>
      <c r="AE2509" s="26" t="s">
        <v>72</v>
      </c>
      <c r="AF2509" s="26">
        <v>1004</v>
      </c>
      <c r="AG2509" s="26">
        <v>25847</v>
      </c>
      <c r="AH2509" s="28">
        <v>0.18606400000000001</v>
      </c>
      <c r="AI2509">
        <v>67827</v>
      </c>
      <c r="AJ2509" s="26">
        <v>38409</v>
      </c>
      <c r="AK2509" s="28">
        <v>0.275001</v>
      </c>
      <c r="AL2509">
        <v>104994</v>
      </c>
      <c r="AM2509" s="26">
        <v>66300</v>
      </c>
      <c r="AN2509" s="28">
        <v>0.56504200000000004</v>
      </c>
      <c r="AO2509">
        <v>132842</v>
      </c>
      <c r="AP2509" s="32">
        <v>85095.625</v>
      </c>
      <c r="AQ2509" s="36">
        <v>0.73435107601266436</v>
      </c>
      <c r="AR2509" s="32">
        <f t="shared" si="318"/>
        <v>215075.7654542416</v>
      </c>
      <c r="AS2509" s="32">
        <f t="shared" si="312"/>
        <v>2</v>
      </c>
      <c r="AT2509" s="32">
        <f t="shared" si="313"/>
        <v>1</v>
      </c>
      <c r="AU2509" s="32">
        <f t="shared" si="314"/>
        <v>3</v>
      </c>
      <c r="AV2509" s="32">
        <f t="shared" si="315"/>
        <v>80231.420417214191</v>
      </c>
      <c r="AW2509" s="32">
        <f t="shared" si="316"/>
        <v>0.69237437193046869</v>
      </c>
      <c r="AX2509" s="32">
        <f t="shared" si="317"/>
        <v>202781.68424890717</v>
      </c>
      <c r="AY2509" s="26">
        <v>3</v>
      </c>
      <c r="AZ2509" s="26">
        <v>1</v>
      </c>
      <c r="BA2509" s="26">
        <v>6532.83</v>
      </c>
      <c r="BB2509" s="26">
        <v>215</v>
      </c>
      <c r="BC2509" s="26">
        <v>177.75</v>
      </c>
      <c r="BD2509" s="26">
        <v>392.74</v>
      </c>
      <c r="BE2509" s="28">
        <v>7.0000000000000007E-2</v>
      </c>
      <c r="BF2509" s="28">
        <v>3.17</v>
      </c>
      <c r="BG2509" s="28">
        <v>0.65</v>
      </c>
      <c r="BH2509" s="28">
        <v>0.57999999999999996</v>
      </c>
      <c r="BI2509" s="28">
        <v>0.1</v>
      </c>
      <c r="BJ2509" s="28">
        <v>8.43</v>
      </c>
      <c r="BK2509" s="28">
        <v>0.77</v>
      </c>
      <c r="BL2509" s="28">
        <v>24.98</v>
      </c>
      <c r="BM2509" s="28">
        <v>0.08</v>
      </c>
      <c r="BN2509" s="28">
        <v>5.51</v>
      </c>
      <c r="BO2509" s="28">
        <v>0.68</v>
      </c>
      <c r="BP2509" s="28">
        <v>0.22</v>
      </c>
      <c r="BQ2509" s="26">
        <v>53.320399999999999</v>
      </c>
      <c r="BR2509" s="26">
        <v>6714.0454099999997</v>
      </c>
      <c r="BS2509" s="31">
        <f t="shared" si="319"/>
        <v>13.686750000000002</v>
      </c>
    </row>
    <row r="2510" spans="1:71">
      <c r="A2510" s="26">
        <v>42127337720000</v>
      </c>
      <c r="B2510" s="26" t="s">
        <v>9281</v>
      </c>
      <c r="C2510" t="s">
        <v>5500</v>
      </c>
      <c r="D2510" s="26" t="s">
        <v>207</v>
      </c>
      <c r="E2510" s="27" t="s">
        <v>196</v>
      </c>
      <c r="F2510" t="s">
        <v>197</v>
      </c>
      <c r="G2510" t="s">
        <v>67</v>
      </c>
      <c r="H2510" t="s">
        <v>5491</v>
      </c>
      <c r="I2510" t="s">
        <v>5501</v>
      </c>
      <c r="J2510" t="s">
        <v>76</v>
      </c>
      <c r="K2510" t="s">
        <v>9261</v>
      </c>
      <c r="L2510">
        <v>28.330749999999998</v>
      </c>
      <c r="M2510">
        <v>-99.66968</v>
      </c>
      <c r="N2510" s="28">
        <v>1784545.45</v>
      </c>
      <c r="O2510" s="28">
        <v>181481.43</v>
      </c>
      <c r="P2510" s="26">
        <v>575</v>
      </c>
      <c r="Q2510" s="26">
        <v>7585</v>
      </c>
      <c r="R2510" s="26">
        <v>13007</v>
      </c>
      <c r="S2510" s="29" t="s">
        <v>72</v>
      </c>
      <c r="T2510" s="30">
        <v>40471</v>
      </c>
      <c r="U2510" s="30">
        <v>40561</v>
      </c>
      <c r="V2510" s="30">
        <v>40544</v>
      </c>
      <c r="W2510">
        <v>155820</v>
      </c>
      <c r="X2510" s="26">
        <v>5676</v>
      </c>
      <c r="Y2510" s="26">
        <v>2465</v>
      </c>
      <c r="Z2510" s="26">
        <v>3065</v>
      </c>
      <c r="AA2510" s="26" t="s">
        <v>5201</v>
      </c>
      <c r="AB2510" s="31">
        <v>50.5</v>
      </c>
      <c r="AC2510" s="31">
        <v>0.82999998331069946</v>
      </c>
      <c r="AD2510" s="26">
        <v>4193.2088434774951</v>
      </c>
      <c r="AE2510" s="26" t="s">
        <v>72</v>
      </c>
      <c r="AF2510" s="26">
        <v>1164</v>
      </c>
      <c r="AG2510" s="26">
        <v>53964</v>
      </c>
      <c r="AH2510" s="28">
        <v>0.20624300000000001</v>
      </c>
      <c r="AI2510">
        <v>86288</v>
      </c>
      <c r="AJ2510" s="26">
        <v>91434</v>
      </c>
      <c r="AK2510" s="28">
        <v>0.38055499999999998</v>
      </c>
      <c r="AL2510">
        <v>114097</v>
      </c>
      <c r="AM2510" s="26">
        <v>128759</v>
      </c>
      <c r="AN2510" s="28">
        <v>0.52754199999999996</v>
      </c>
      <c r="AO2510">
        <v>118103</v>
      </c>
      <c r="AP2510" s="32">
        <v>178958.625</v>
      </c>
      <c r="AQ2510" s="36">
        <v>0.75041088896657271</v>
      </c>
      <c r="AR2510" s="32">
        <f t="shared" si="318"/>
        <v>311781.35234708339</v>
      </c>
      <c r="AS2510" s="32">
        <f t="shared" si="312"/>
        <v>4</v>
      </c>
      <c r="AT2510" s="32">
        <f t="shared" si="313"/>
        <v>1</v>
      </c>
      <c r="AU2510" s="32">
        <f t="shared" si="314"/>
        <v>4</v>
      </c>
      <c r="AV2510" s="32">
        <f t="shared" si="315"/>
        <v>180976.48123678647</v>
      </c>
      <c r="AW2510" s="32">
        <f t="shared" si="316"/>
        <v>0.75887218158353198</v>
      </c>
      <c r="AX2510" s="32">
        <f t="shared" si="317"/>
        <v>315296.85737707169</v>
      </c>
      <c r="AY2510" s="26">
        <v>3</v>
      </c>
      <c r="AZ2510" s="26">
        <v>1</v>
      </c>
      <c r="BA2510" s="26">
        <v>6916.81</v>
      </c>
      <c r="BB2510" s="26">
        <v>206.78</v>
      </c>
      <c r="BC2510" s="26">
        <v>104.36</v>
      </c>
      <c r="BD2510" s="26">
        <v>308.95999999999998</v>
      </c>
      <c r="BE2510" s="28">
        <v>0.08</v>
      </c>
      <c r="BF2510" s="28">
        <v>4.66</v>
      </c>
      <c r="BG2510" s="28">
        <v>0.71</v>
      </c>
      <c r="BH2510" s="28">
        <v>-2.4500000000000002</v>
      </c>
      <c r="BI2510" s="28">
        <v>0.11</v>
      </c>
      <c r="BJ2510" s="28">
        <v>8.17</v>
      </c>
      <c r="BK2510" s="28">
        <v>0.8</v>
      </c>
      <c r="BL2510" s="28">
        <v>2.2599999999999998</v>
      </c>
      <c r="BM2510" s="28">
        <v>0.08</v>
      </c>
      <c r="BN2510" s="28">
        <v>5.98</v>
      </c>
      <c r="BO2510" s="28">
        <v>0.73</v>
      </c>
      <c r="BP2510" s="28">
        <v>0.95</v>
      </c>
      <c r="BQ2510" s="26">
        <v>48.348300000000002</v>
      </c>
      <c r="BR2510" s="26">
        <v>5047.0883780000004</v>
      </c>
      <c r="BS2510" s="31">
        <f t="shared" si="319"/>
        <v>9.1836800000000007</v>
      </c>
    </row>
    <row r="2511" spans="1:71">
      <c r="A2511" s="26">
        <v>42127337730000</v>
      </c>
      <c r="B2511" s="26" t="s">
        <v>9281</v>
      </c>
      <c r="C2511" t="s">
        <v>5502</v>
      </c>
      <c r="D2511" s="26" t="s">
        <v>207</v>
      </c>
      <c r="E2511" s="27" t="s">
        <v>196</v>
      </c>
      <c r="F2511" t="s">
        <v>197</v>
      </c>
      <c r="G2511" t="s">
        <v>67</v>
      </c>
      <c r="H2511" t="s">
        <v>5491</v>
      </c>
      <c r="I2511" t="s">
        <v>5503</v>
      </c>
      <c r="J2511" t="s">
        <v>158</v>
      </c>
      <c r="K2511" t="s">
        <v>9261</v>
      </c>
      <c r="L2511">
        <v>28.33081</v>
      </c>
      <c r="M2511">
        <v>-99.669719999999998</v>
      </c>
      <c r="N2511" s="28">
        <v>1784532.71</v>
      </c>
      <c r="O2511" s="28">
        <v>181503.32</v>
      </c>
      <c r="P2511" s="26">
        <v>575</v>
      </c>
      <c r="Q2511" s="26">
        <v>7624</v>
      </c>
      <c r="R2511" s="26">
        <v>12779</v>
      </c>
      <c r="S2511" s="29" t="s">
        <v>72</v>
      </c>
      <c r="T2511" s="30">
        <v>40485</v>
      </c>
      <c r="U2511" s="30">
        <v>40561</v>
      </c>
      <c r="V2511" s="30">
        <v>40544</v>
      </c>
      <c r="W2511">
        <v>1568.9000244140625</v>
      </c>
      <c r="X2511" s="26">
        <v>5555</v>
      </c>
      <c r="Y2511" s="26">
        <v>2565</v>
      </c>
      <c r="Z2511" s="26">
        <v>2865</v>
      </c>
      <c r="AA2511" s="26" t="s">
        <v>5201</v>
      </c>
      <c r="AB2511" s="31">
        <v>51.400001525878906</v>
      </c>
      <c r="AC2511" s="31">
        <v>0.81000000238418579</v>
      </c>
      <c r="AD2511" s="26">
        <v>3713.3146107024513</v>
      </c>
      <c r="AE2511" s="26" t="s">
        <v>72</v>
      </c>
      <c r="AF2511" s="26">
        <v>1303</v>
      </c>
      <c r="AG2511" s="26">
        <v>61244</v>
      </c>
      <c r="AH2511" s="28">
        <v>0.19870099999999999</v>
      </c>
      <c r="AI2511">
        <v>73504</v>
      </c>
      <c r="AJ2511" s="26">
        <v>105486</v>
      </c>
      <c r="AK2511" s="28">
        <v>0.36269299999999999</v>
      </c>
      <c r="AL2511">
        <v>93421</v>
      </c>
      <c r="AM2511" s="26">
        <v>160461</v>
      </c>
      <c r="AN2511" s="28">
        <v>0.57234300000000005</v>
      </c>
      <c r="AO2511">
        <v>95436</v>
      </c>
      <c r="AP2511" s="32">
        <v>254841.203125</v>
      </c>
      <c r="AQ2511" s="36">
        <v>0.94630556297305368</v>
      </c>
      <c r="AR2511" s="32">
        <f t="shared" si="318"/>
        <v>422337.28777123051</v>
      </c>
      <c r="AS2511" s="32">
        <f t="shared" si="312"/>
        <v>4</v>
      </c>
      <c r="AT2511" s="32">
        <f t="shared" si="313"/>
        <v>1</v>
      </c>
      <c r="AU2511" s="32">
        <f t="shared" si="314"/>
        <v>4</v>
      </c>
      <c r="AV2511" s="32">
        <f t="shared" si="315"/>
        <v>263328.26389513951</v>
      </c>
      <c r="AW2511" s="32">
        <f t="shared" si="316"/>
        <v>0.9778206897327324</v>
      </c>
      <c r="AX2511" s="32">
        <f t="shared" si="317"/>
        <v>436402.52597783308</v>
      </c>
      <c r="AY2511" s="26">
        <v>3</v>
      </c>
      <c r="AZ2511" s="26">
        <v>1</v>
      </c>
      <c r="BA2511" s="26">
        <v>6916.62</v>
      </c>
      <c r="BB2511" s="26">
        <v>206.81</v>
      </c>
      <c r="BC2511" s="26">
        <v>104.43</v>
      </c>
      <c r="BD2511" s="26">
        <v>309.06</v>
      </c>
      <c r="BE2511" s="28">
        <v>0.08</v>
      </c>
      <c r="BF2511" s="28">
        <v>4.66</v>
      </c>
      <c r="BG2511" s="28">
        <v>0.71</v>
      </c>
      <c r="BH2511" s="28">
        <v>-2.4500000000000002</v>
      </c>
      <c r="BI2511" s="28">
        <v>0.11</v>
      </c>
      <c r="BJ2511" s="28">
        <v>8.17</v>
      </c>
      <c r="BK2511" s="28">
        <v>0.8</v>
      </c>
      <c r="BL2511" s="28">
        <v>2.25</v>
      </c>
      <c r="BM2511" s="28">
        <v>0.08</v>
      </c>
      <c r="BN2511" s="28">
        <v>5.98</v>
      </c>
      <c r="BO2511" s="28">
        <v>0.73</v>
      </c>
      <c r="BP2511" s="28">
        <v>0.95</v>
      </c>
      <c r="BQ2511" s="26">
        <v>48.348300000000002</v>
      </c>
      <c r="BR2511" s="26">
        <v>5047.0883780000004</v>
      </c>
      <c r="BS2511" s="31">
        <f t="shared" si="319"/>
        <v>9.189840000000002</v>
      </c>
    </row>
    <row r="2512" spans="1:71">
      <c r="A2512" s="26">
        <v>42127337770000</v>
      </c>
      <c r="B2512" s="26" t="s">
        <v>9281</v>
      </c>
      <c r="C2512" t="s">
        <v>5504</v>
      </c>
      <c r="D2512" s="26" t="s">
        <v>207</v>
      </c>
      <c r="E2512" s="27" t="s">
        <v>196</v>
      </c>
      <c r="F2512" t="s">
        <v>197</v>
      </c>
      <c r="G2512" t="s">
        <v>67</v>
      </c>
      <c r="H2512" t="s">
        <v>5353</v>
      </c>
      <c r="I2512" t="s">
        <v>5505</v>
      </c>
      <c r="J2512" t="s">
        <v>1813</v>
      </c>
      <c r="K2512" t="s">
        <v>9261</v>
      </c>
      <c r="L2512">
        <v>28.28135</v>
      </c>
      <c r="M2512">
        <v>-99.880589999999998</v>
      </c>
      <c r="N2512" s="28">
        <v>1716555.77</v>
      </c>
      <c r="O2512" s="28">
        <v>163970.29999999999</v>
      </c>
      <c r="P2512" s="26">
        <v>719.5</v>
      </c>
      <c r="Q2512" s="26">
        <v>7562</v>
      </c>
      <c r="R2512" s="26">
        <v>13597</v>
      </c>
      <c r="S2512" s="29" t="s">
        <v>72</v>
      </c>
      <c r="T2512" s="30">
        <v>40511</v>
      </c>
      <c r="U2512" s="30">
        <v>40644</v>
      </c>
      <c r="V2512" s="30">
        <v>40634</v>
      </c>
      <c r="W2512">
        <v>1701.300048828125</v>
      </c>
      <c r="X2512" s="26">
        <v>6262</v>
      </c>
      <c r="Y2512" s="26">
        <v>1995</v>
      </c>
      <c r="Z2512" s="26">
        <v>2915</v>
      </c>
      <c r="AA2512" s="26" t="s">
        <v>5201</v>
      </c>
      <c r="AB2512" s="31">
        <v>51.700000762939453</v>
      </c>
      <c r="AC2512" s="31">
        <v>0.82999998331069946</v>
      </c>
      <c r="AD2512" s="26">
        <v>5187.3054986139286</v>
      </c>
      <c r="AE2512" s="26" t="s">
        <v>72</v>
      </c>
      <c r="AF2512" s="26">
        <v>915</v>
      </c>
      <c r="AG2512" s="26">
        <v>24639</v>
      </c>
      <c r="AH2512" s="28">
        <v>0.155777</v>
      </c>
      <c r="AI2512">
        <v>76781</v>
      </c>
      <c r="AJ2512" s="26">
        <v>43968</v>
      </c>
      <c r="AK2512" s="28">
        <v>0.25595000000000001</v>
      </c>
      <c r="AL2512">
        <v>79572</v>
      </c>
      <c r="AM2512" s="26">
        <v>92490</v>
      </c>
      <c r="AN2512" s="28">
        <v>0.47717900000000002</v>
      </c>
      <c r="AO2512">
        <v>85210</v>
      </c>
      <c r="AP2512" s="32">
        <v>237055.28125</v>
      </c>
      <c r="AQ2512" s="36">
        <v>1.2296781639035963</v>
      </c>
      <c r="AR2512" s="32">
        <f t="shared" si="318"/>
        <v>454708.31626093655</v>
      </c>
      <c r="AS2512" s="32">
        <f t="shared" si="312"/>
        <v>4</v>
      </c>
      <c r="AT2512" s="32">
        <f t="shared" si="313"/>
        <v>1</v>
      </c>
      <c r="AU2512" s="32">
        <f t="shared" si="314"/>
        <v>4</v>
      </c>
      <c r="AV2512" s="32">
        <f t="shared" si="315"/>
        <v>217294.36511897159</v>
      </c>
      <c r="AW2512" s="32">
        <f t="shared" si="316"/>
        <v>1.1271722549994638</v>
      </c>
      <c r="AX2512" s="32">
        <f t="shared" si="317"/>
        <v>416803.85425387666</v>
      </c>
      <c r="AY2512" s="26">
        <v>3</v>
      </c>
      <c r="AZ2512" s="26">
        <v>1</v>
      </c>
      <c r="BA2512" s="26">
        <v>6325.97</v>
      </c>
      <c r="BB2512" s="26">
        <v>197.02</v>
      </c>
      <c r="BC2512" s="26">
        <v>204.06</v>
      </c>
      <c r="BD2512" s="26">
        <v>399.21</v>
      </c>
      <c r="BE2512" s="28">
        <v>7.0000000000000007E-2</v>
      </c>
      <c r="BF2512" s="28">
        <v>3.01</v>
      </c>
      <c r="BG2512" s="28">
        <v>0.64</v>
      </c>
      <c r="BH2512" s="28">
        <v>0.97</v>
      </c>
      <c r="BI2512" s="28">
        <v>0.1</v>
      </c>
      <c r="BJ2512" s="28">
        <v>8.2899999999999991</v>
      </c>
      <c r="BK2512" s="28">
        <v>0.76</v>
      </c>
      <c r="BL2512" s="28">
        <v>22.96</v>
      </c>
      <c r="BM2512" s="28">
        <v>0.08</v>
      </c>
      <c r="BN2512" s="28">
        <v>5.4</v>
      </c>
      <c r="BO2512" s="28">
        <v>0.68</v>
      </c>
      <c r="BP2512" s="28">
        <v>0.49</v>
      </c>
      <c r="BQ2512" s="26">
        <v>54.508997999999998</v>
      </c>
      <c r="BR2512" s="26">
        <v>5873.689453</v>
      </c>
      <c r="BS2512" s="31">
        <f t="shared" si="319"/>
        <v>15.508560000000003</v>
      </c>
    </row>
    <row r="2513" spans="1:71">
      <c r="A2513" s="26">
        <v>42127337780000</v>
      </c>
      <c r="B2513" s="26" t="s">
        <v>9281</v>
      </c>
      <c r="C2513" t="s">
        <v>5506</v>
      </c>
      <c r="D2513" s="26" t="s">
        <v>207</v>
      </c>
      <c r="E2513" s="27" t="s">
        <v>196</v>
      </c>
      <c r="F2513" t="s">
        <v>197</v>
      </c>
      <c r="G2513" t="s">
        <v>67</v>
      </c>
      <c r="H2513" t="s">
        <v>5353</v>
      </c>
      <c r="I2513" t="s">
        <v>5507</v>
      </c>
      <c r="J2513" t="s">
        <v>663</v>
      </c>
      <c r="K2513" t="s">
        <v>9261</v>
      </c>
      <c r="L2513">
        <v>28.28135</v>
      </c>
      <c r="M2513">
        <v>-99.880669999999995</v>
      </c>
      <c r="N2513" s="28">
        <v>1716530.02</v>
      </c>
      <c r="O2513" s="28">
        <v>163970.49</v>
      </c>
      <c r="P2513" s="26">
        <v>719.5</v>
      </c>
      <c r="Q2513" s="26">
        <v>7593</v>
      </c>
      <c r="R2513" s="26">
        <v>13305</v>
      </c>
      <c r="S2513" s="29" t="s">
        <v>72</v>
      </c>
      <c r="T2513" s="30">
        <v>40523</v>
      </c>
      <c r="U2513" s="30">
        <v>40645</v>
      </c>
      <c r="V2513" s="30">
        <v>40634</v>
      </c>
      <c r="W2513">
        <v>1714.5999755859375</v>
      </c>
      <c r="X2513" s="26">
        <v>6221</v>
      </c>
      <c r="Y2513" s="26">
        <v>2385</v>
      </c>
      <c r="Z2513" s="26">
        <v>2890</v>
      </c>
      <c r="AA2513" s="26" t="s">
        <v>5201</v>
      </c>
      <c r="AB2513" s="31">
        <v>56</v>
      </c>
      <c r="AC2513" s="31">
        <v>0.82999998331069946</v>
      </c>
      <c r="AD2513" s="26">
        <v>5707.1821531317819</v>
      </c>
      <c r="AE2513" s="26" t="s">
        <v>72</v>
      </c>
      <c r="AF2513" s="26">
        <v>973</v>
      </c>
      <c r="AG2513" s="26">
        <v>31336</v>
      </c>
      <c r="AH2513" s="28">
        <v>0.203543</v>
      </c>
      <c r="AI2513">
        <v>89534</v>
      </c>
      <c r="AJ2513" s="26">
        <v>48835</v>
      </c>
      <c r="AK2513" s="28">
        <v>0.30731599999999998</v>
      </c>
      <c r="AL2513">
        <v>94803</v>
      </c>
      <c r="AM2513" s="26">
        <v>97921</v>
      </c>
      <c r="AN2513" s="28">
        <v>0.55377600000000005</v>
      </c>
      <c r="AO2513">
        <v>103001</v>
      </c>
      <c r="AP2513" s="32">
        <v>168155.703125</v>
      </c>
      <c r="AQ2513" s="36">
        <v>0.95969522782232619</v>
      </c>
      <c r="AR2513" s="32">
        <f t="shared" si="318"/>
        <v>338021.75844955177</v>
      </c>
      <c r="AS2513" s="32">
        <f t="shared" si="312"/>
        <v>3</v>
      </c>
      <c r="AT2513" s="32">
        <f t="shared" si="313"/>
        <v>1</v>
      </c>
      <c r="AU2513" s="32">
        <f t="shared" si="314"/>
        <v>4</v>
      </c>
      <c r="AV2513" s="32">
        <f t="shared" si="315"/>
        <v>155154.11283354764</v>
      </c>
      <c r="AW2513" s="32">
        <f t="shared" si="316"/>
        <v>0.88549278374861795</v>
      </c>
      <c r="AX2513" s="32">
        <f t="shared" si="317"/>
        <v>311886.33555705304</v>
      </c>
      <c r="AY2513" s="26">
        <v>3</v>
      </c>
      <c r="AZ2513" s="26">
        <v>1</v>
      </c>
      <c r="BA2513" s="26">
        <v>6325.25</v>
      </c>
      <c r="BB2513" s="26">
        <v>196.97</v>
      </c>
      <c r="BC2513" s="26">
        <v>204.12</v>
      </c>
      <c r="BD2513" s="26">
        <v>399.21</v>
      </c>
      <c r="BE2513" s="28">
        <v>7.0000000000000007E-2</v>
      </c>
      <c r="BF2513" s="28">
        <v>3.01</v>
      </c>
      <c r="BG2513" s="28">
        <v>0.64</v>
      </c>
      <c r="BH2513" s="28">
        <v>0.97</v>
      </c>
      <c r="BI2513" s="28">
        <v>0.1</v>
      </c>
      <c r="BJ2513" s="28">
        <v>8.2899999999999991</v>
      </c>
      <c r="BK2513" s="28">
        <v>0.76</v>
      </c>
      <c r="BL2513" s="28">
        <v>22.96</v>
      </c>
      <c r="BM2513" s="28">
        <v>0.08</v>
      </c>
      <c r="BN2513" s="28">
        <v>5.39</v>
      </c>
      <c r="BO2513" s="28">
        <v>0.68</v>
      </c>
      <c r="BP2513" s="28">
        <v>0.49</v>
      </c>
      <c r="BQ2513" s="26">
        <v>54.508997999999998</v>
      </c>
      <c r="BR2513" s="26">
        <v>5873.689453</v>
      </c>
      <c r="BS2513" s="31">
        <f t="shared" si="319"/>
        <v>15.513120000000002</v>
      </c>
    </row>
    <row r="2514" spans="1:71">
      <c r="A2514" s="26">
        <v>42127337790000</v>
      </c>
      <c r="B2514" s="26" t="s">
        <v>9281</v>
      </c>
      <c r="C2514" t="s">
        <v>5508</v>
      </c>
      <c r="D2514" s="26" t="s">
        <v>207</v>
      </c>
      <c r="E2514" s="27" t="s">
        <v>196</v>
      </c>
      <c r="F2514" t="s">
        <v>197</v>
      </c>
      <c r="G2514" t="s">
        <v>67</v>
      </c>
      <c r="H2514" t="s">
        <v>5353</v>
      </c>
      <c r="I2514" t="s">
        <v>5509</v>
      </c>
      <c r="J2514" t="s">
        <v>99</v>
      </c>
      <c r="K2514" t="s">
        <v>9261</v>
      </c>
      <c r="L2514">
        <v>28.28135</v>
      </c>
      <c r="M2514">
        <v>-99.880740000000003</v>
      </c>
      <c r="N2514" s="28">
        <v>1716507.49</v>
      </c>
      <c r="O2514" s="28">
        <v>163970.66</v>
      </c>
      <c r="P2514" s="26">
        <v>719.5999755859375</v>
      </c>
      <c r="Q2514" s="26">
        <v>7559</v>
      </c>
      <c r="R2514" s="26">
        <v>13433</v>
      </c>
      <c r="S2514" s="29" t="s">
        <v>72</v>
      </c>
      <c r="T2514" s="30">
        <v>40536</v>
      </c>
      <c r="U2514" s="30">
        <v>40645</v>
      </c>
      <c r="V2514" s="30">
        <v>40634</v>
      </c>
      <c r="W2514">
        <v>1683.4000244140625</v>
      </c>
      <c r="X2514" s="26">
        <v>6293</v>
      </c>
      <c r="Y2514" s="26">
        <v>1995</v>
      </c>
      <c r="Z2514" s="26">
        <v>3015</v>
      </c>
      <c r="AA2514" s="26" t="s">
        <v>5201</v>
      </c>
      <c r="AB2514" s="31">
        <v>51.099998474121094</v>
      </c>
      <c r="AC2514" s="31">
        <v>0.82999998331069946</v>
      </c>
      <c r="AD2514" s="26">
        <v>7505.9174383927166</v>
      </c>
      <c r="AE2514" s="26" t="s">
        <v>72</v>
      </c>
      <c r="AF2514" s="26">
        <v>695</v>
      </c>
      <c r="AG2514" s="26">
        <v>21427</v>
      </c>
      <c r="AH2514" s="28">
        <v>0.140956</v>
      </c>
      <c r="AI2514">
        <v>82748</v>
      </c>
      <c r="AJ2514" s="26">
        <v>33478</v>
      </c>
      <c r="AK2514" s="28">
        <v>0.21935299999999999</v>
      </c>
      <c r="AL2514">
        <v>84458</v>
      </c>
      <c r="AM2514" s="26">
        <v>62630</v>
      </c>
      <c r="AN2514" s="28">
        <v>0.467113</v>
      </c>
      <c r="AO2514">
        <v>88521</v>
      </c>
      <c r="AP2514" s="32">
        <v>138493.5625</v>
      </c>
      <c r="AQ2514" s="36">
        <v>1.0395212458738816</v>
      </c>
      <c r="AR2514" s="32">
        <f t="shared" si="318"/>
        <v>322488.82301967702</v>
      </c>
      <c r="AS2514" s="32">
        <f t="shared" si="312"/>
        <v>3</v>
      </c>
      <c r="AT2514" s="32">
        <f t="shared" si="313"/>
        <v>1</v>
      </c>
      <c r="AU2514" s="32">
        <f t="shared" si="314"/>
        <v>4</v>
      </c>
      <c r="AV2514" s="32">
        <f t="shared" si="315"/>
        <v>126323.38292547275</v>
      </c>
      <c r="AW2514" s="32">
        <f t="shared" si="316"/>
        <v>0.94817288277706668</v>
      </c>
      <c r="AX2514" s="32">
        <f t="shared" si="317"/>
        <v>294149.98317701352</v>
      </c>
      <c r="AY2514" s="26">
        <v>3</v>
      </c>
      <c r="AZ2514" s="26">
        <v>1</v>
      </c>
      <c r="BA2514" s="26">
        <v>6324.63</v>
      </c>
      <c r="BB2514" s="26">
        <v>196.91</v>
      </c>
      <c r="BC2514" s="26">
        <v>204.18</v>
      </c>
      <c r="BD2514" s="26">
        <v>399.22</v>
      </c>
      <c r="BE2514" s="28">
        <v>7.0000000000000007E-2</v>
      </c>
      <c r="BF2514" s="28">
        <v>3.01</v>
      </c>
      <c r="BG2514" s="28">
        <v>0.64</v>
      </c>
      <c r="BH2514" s="28">
        <v>0.97</v>
      </c>
      <c r="BI2514" s="28">
        <v>0.1</v>
      </c>
      <c r="BJ2514" s="28">
        <v>8.2899999999999991</v>
      </c>
      <c r="BK2514" s="28">
        <v>0.76</v>
      </c>
      <c r="BL2514" s="28">
        <v>22.97</v>
      </c>
      <c r="BM2514" s="28">
        <v>0.08</v>
      </c>
      <c r="BN2514" s="28">
        <v>5.39</v>
      </c>
      <c r="BO2514" s="28">
        <v>0.68</v>
      </c>
      <c r="BP2514" s="28">
        <v>0.49</v>
      </c>
      <c r="BQ2514" s="26">
        <v>54.508997999999998</v>
      </c>
      <c r="BR2514" s="26">
        <v>5873.689453</v>
      </c>
      <c r="BS2514" s="31">
        <f t="shared" si="319"/>
        <v>15.517680000000002</v>
      </c>
    </row>
    <row r="2515" spans="1:71">
      <c r="A2515" s="26">
        <v>42127337830000</v>
      </c>
      <c r="B2515" s="26" t="s">
        <v>9281</v>
      </c>
      <c r="C2515" t="s">
        <v>5510</v>
      </c>
      <c r="D2515" s="26" t="s">
        <v>207</v>
      </c>
      <c r="E2515" s="27" t="s">
        <v>196</v>
      </c>
      <c r="F2515" t="s">
        <v>197</v>
      </c>
      <c r="G2515" t="s">
        <v>67</v>
      </c>
      <c r="H2515" t="s">
        <v>5494</v>
      </c>
      <c r="I2515" t="s">
        <v>5511</v>
      </c>
      <c r="J2515" t="s">
        <v>70</v>
      </c>
      <c r="K2515" t="s">
        <v>9261</v>
      </c>
      <c r="L2515">
        <v>28.269500000000001</v>
      </c>
      <c r="M2515">
        <v>-99.870999999999995</v>
      </c>
      <c r="N2515" s="28">
        <v>1719610.45</v>
      </c>
      <c r="O2515" s="28">
        <v>159638.73000000001</v>
      </c>
      <c r="P2515" s="26">
        <v>690.0999755859375</v>
      </c>
      <c r="Q2515" s="26">
        <v>7615</v>
      </c>
      <c r="R2515" s="26">
        <v>13620</v>
      </c>
      <c r="S2515" s="29" t="s">
        <v>72</v>
      </c>
      <c r="T2515" s="30">
        <v>40502</v>
      </c>
      <c r="U2515" s="30">
        <v>40629</v>
      </c>
      <c r="V2515" s="30">
        <v>40603</v>
      </c>
      <c r="W2515">
        <v>1914.800048828125</v>
      </c>
      <c r="X2515" s="26">
        <v>6350</v>
      </c>
      <c r="Y2515" s="26">
        <v>2378</v>
      </c>
      <c r="Z2515" s="26">
        <v>3015</v>
      </c>
      <c r="AA2515" s="26" t="s">
        <v>5201</v>
      </c>
      <c r="AB2515" s="31">
        <v>54.5</v>
      </c>
      <c r="AC2515" s="31">
        <v>0.75</v>
      </c>
      <c r="AD2515" s="26">
        <v>6276.7524688360045</v>
      </c>
      <c r="AE2515" s="26" t="s">
        <v>72</v>
      </c>
      <c r="AF2515" s="26">
        <v>1220</v>
      </c>
      <c r="AG2515" s="26">
        <v>29688</v>
      </c>
      <c r="AH2515" s="28">
        <v>0.204795</v>
      </c>
      <c r="AI2515">
        <v>5596</v>
      </c>
      <c r="AJ2515" s="26">
        <v>55042</v>
      </c>
      <c r="AK2515" s="28">
        <v>0.36053800000000003</v>
      </c>
      <c r="AL2515">
        <v>13383</v>
      </c>
      <c r="AM2515" s="26">
        <v>94480</v>
      </c>
      <c r="AN2515" s="28">
        <v>0.59384099999999995</v>
      </c>
      <c r="AO2515">
        <v>17479</v>
      </c>
      <c r="AP2515" s="32">
        <v>133915.40625</v>
      </c>
      <c r="AQ2515" s="36">
        <v>0.84055385679486405</v>
      </c>
      <c r="AR2515" s="32">
        <f t="shared" si="318"/>
        <v>282693.43890269089</v>
      </c>
      <c r="AS2515" s="32">
        <f t="shared" si="312"/>
        <v>3</v>
      </c>
      <c r="AT2515" s="32">
        <f t="shared" si="313"/>
        <v>1</v>
      </c>
      <c r="AU2515" s="32">
        <f t="shared" si="314"/>
        <v>3</v>
      </c>
      <c r="AV2515" s="32">
        <f t="shared" si="315"/>
        <v>121051.09163385828</v>
      </c>
      <c r="AW2515" s="32">
        <f t="shared" si="316"/>
        <v>0.75980773826811343</v>
      </c>
      <c r="AX2515" s="32">
        <f t="shared" si="317"/>
        <v>255537.06130731429</v>
      </c>
      <c r="AY2515" s="26">
        <v>3</v>
      </c>
      <c r="AZ2515" s="26">
        <v>1</v>
      </c>
      <c r="BA2515" s="26">
        <v>6442.61</v>
      </c>
      <c r="BB2515" s="26">
        <v>206.43</v>
      </c>
      <c r="BC2515" s="26">
        <v>188.4</v>
      </c>
      <c r="BD2515" s="26">
        <v>394.33</v>
      </c>
      <c r="BE2515" s="28">
        <v>7.0000000000000007E-2</v>
      </c>
      <c r="BF2515" s="28">
        <v>3.07</v>
      </c>
      <c r="BG2515" s="28">
        <v>0.64</v>
      </c>
      <c r="BH2515" s="28">
        <v>0.6</v>
      </c>
      <c r="BI2515" s="28">
        <v>0.1</v>
      </c>
      <c r="BJ2515" s="28">
        <v>8.4</v>
      </c>
      <c r="BK2515" s="28">
        <v>0.76</v>
      </c>
      <c r="BL2515" s="28">
        <v>25.55</v>
      </c>
      <c r="BM2515" s="28">
        <v>0.08</v>
      </c>
      <c r="BN2515" s="28">
        <v>5.46</v>
      </c>
      <c r="BO2515" s="28">
        <v>0.68</v>
      </c>
      <c r="BP2515" s="28">
        <v>0.2</v>
      </c>
      <c r="BQ2515" s="26">
        <v>53.320399999999999</v>
      </c>
      <c r="BR2515" s="26">
        <v>6584.6635740000002</v>
      </c>
      <c r="BS2515" s="31">
        <f t="shared" si="319"/>
        <v>14.318400000000002</v>
      </c>
    </row>
    <row r="2516" spans="1:71">
      <c r="A2516" s="26">
        <v>42127337840000</v>
      </c>
      <c r="B2516" s="26" t="s">
        <v>9281</v>
      </c>
      <c r="C2516" t="s">
        <v>5512</v>
      </c>
      <c r="D2516" s="26" t="s">
        <v>207</v>
      </c>
      <c r="E2516" s="27" t="s">
        <v>196</v>
      </c>
      <c r="F2516" t="s">
        <v>197</v>
      </c>
      <c r="G2516" t="s">
        <v>67</v>
      </c>
      <c r="H2516" t="s">
        <v>5494</v>
      </c>
      <c r="I2516" t="s">
        <v>5513</v>
      </c>
      <c r="J2516" t="s">
        <v>76</v>
      </c>
      <c r="K2516" t="s">
        <v>9261</v>
      </c>
      <c r="L2516">
        <v>28.26943</v>
      </c>
      <c r="M2516">
        <v>-99.870999999999995</v>
      </c>
      <c r="N2516" s="28">
        <v>1719610.26</v>
      </c>
      <c r="O2516" s="28">
        <v>159613.28</v>
      </c>
      <c r="P2516" s="26">
        <v>690.0999755859375</v>
      </c>
      <c r="Q2516" s="26">
        <v>7668</v>
      </c>
      <c r="R2516" s="26">
        <v>13600</v>
      </c>
      <c r="S2516" s="29" t="s">
        <v>72</v>
      </c>
      <c r="T2516" s="30">
        <v>40515</v>
      </c>
      <c r="U2516" s="30">
        <v>40629</v>
      </c>
      <c r="V2516" s="30">
        <v>40603</v>
      </c>
      <c r="W2516">
        <v>1818.5</v>
      </c>
      <c r="X2516" s="26">
        <v>6267</v>
      </c>
      <c r="Y2516" s="26">
        <v>2411</v>
      </c>
      <c r="Z2516" s="26">
        <v>2765</v>
      </c>
      <c r="AA2516" s="26" t="s">
        <v>5201</v>
      </c>
      <c r="AB2516" s="31">
        <v>55.099998474121094</v>
      </c>
      <c r="AC2516" s="31">
        <v>0.75999999046325684</v>
      </c>
      <c r="AD2516" s="26">
        <v>6257.8971845597971</v>
      </c>
      <c r="AE2516" s="26" t="s">
        <v>72</v>
      </c>
      <c r="AF2516" s="26">
        <v>1434</v>
      </c>
      <c r="AG2516" s="26">
        <v>25137</v>
      </c>
      <c r="AH2516" s="28">
        <v>0.13318099999999999</v>
      </c>
      <c r="AI2516">
        <v>2042</v>
      </c>
      <c r="AJ2516" s="26">
        <v>48708</v>
      </c>
      <c r="AK2516" s="28">
        <v>0.27643499999999999</v>
      </c>
      <c r="AL2516">
        <v>9427</v>
      </c>
      <c r="AM2516" s="26">
        <v>81810</v>
      </c>
      <c r="AN2516" s="28">
        <v>0.50195000000000001</v>
      </c>
      <c r="AO2516">
        <v>12426</v>
      </c>
      <c r="AP2516" s="32">
        <v>108425.46875</v>
      </c>
      <c r="AQ2516" s="36">
        <v>0.67851543562520122</v>
      </c>
      <c r="AR2516" s="32">
        <f t="shared" si="318"/>
        <v>228522.7008556606</v>
      </c>
      <c r="AS2516" s="32">
        <f t="shared" si="312"/>
        <v>3</v>
      </c>
      <c r="AT2516" s="32">
        <f t="shared" si="313"/>
        <v>1</v>
      </c>
      <c r="AU2516" s="32">
        <f t="shared" si="314"/>
        <v>3</v>
      </c>
      <c r="AV2516" s="32">
        <f t="shared" si="315"/>
        <v>99307.833193713115</v>
      </c>
      <c r="AW2516" s="32">
        <f t="shared" si="316"/>
        <v>0.62145820974767108</v>
      </c>
      <c r="AX2516" s="32">
        <f t="shared" si="317"/>
        <v>209305.93631905087</v>
      </c>
      <c r="AY2516" s="26">
        <v>3</v>
      </c>
      <c r="AZ2516" s="26">
        <v>1</v>
      </c>
      <c r="BA2516" s="26">
        <v>6442.77</v>
      </c>
      <c r="BB2516" s="26">
        <v>206.45</v>
      </c>
      <c r="BC2516" s="26">
        <v>188.35</v>
      </c>
      <c r="BD2516" s="26">
        <v>394.3</v>
      </c>
      <c r="BE2516" s="28">
        <v>7.0000000000000007E-2</v>
      </c>
      <c r="BF2516" s="28">
        <v>3.07</v>
      </c>
      <c r="BG2516" s="28">
        <v>0.64</v>
      </c>
      <c r="BH2516" s="28">
        <v>0.59</v>
      </c>
      <c r="BI2516" s="28">
        <v>0.1</v>
      </c>
      <c r="BJ2516" s="28">
        <v>8.4</v>
      </c>
      <c r="BK2516" s="28">
        <v>0.76</v>
      </c>
      <c r="BL2516" s="28">
        <v>25.57</v>
      </c>
      <c r="BM2516" s="28">
        <v>0.08</v>
      </c>
      <c r="BN2516" s="28">
        <v>5.46</v>
      </c>
      <c r="BO2516" s="28">
        <v>0.68</v>
      </c>
      <c r="BP2516" s="28">
        <v>0.19</v>
      </c>
      <c r="BQ2516" s="26">
        <v>53.320399999999999</v>
      </c>
      <c r="BR2516" s="26">
        <v>6584.6635740000002</v>
      </c>
      <c r="BS2516" s="31">
        <f t="shared" si="319"/>
        <v>14.314600000000002</v>
      </c>
    </row>
    <row r="2517" spans="1:71">
      <c r="A2517" s="26">
        <v>42127337900000</v>
      </c>
      <c r="B2517" s="26" t="s">
        <v>9281</v>
      </c>
      <c r="C2517" t="s">
        <v>5514</v>
      </c>
      <c r="D2517" s="26" t="s">
        <v>207</v>
      </c>
      <c r="E2517" s="27" t="s">
        <v>196</v>
      </c>
      <c r="F2517" t="s">
        <v>197</v>
      </c>
      <c r="G2517" t="s">
        <v>67</v>
      </c>
      <c r="H2517" t="s">
        <v>4453</v>
      </c>
      <c r="I2517" t="s">
        <v>5515</v>
      </c>
      <c r="J2517" t="s">
        <v>663</v>
      </c>
      <c r="K2517" t="s">
        <v>9261</v>
      </c>
      <c r="L2517">
        <v>28.29083</v>
      </c>
      <c r="M2517">
        <v>-99.787899999999993</v>
      </c>
      <c r="N2517" s="28">
        <v>1746413.56</v>
      </c>
      <c r="O2517" s="28">
        <v>167204.25</v>
      </c>
      <c r="P2517" s="26">
        <v>706</v>
      </c>
      <c r="Q2517" s="26">
        <v>7797</v>
      </c>
      <c r="R2517" s="26">
        <v>13658</v>
      </c>
      <c r="S2517" s="29" t="s">
        <v>72</v>
      </c>
      <c r="T2517" s="30">
        <v>40498</v>
      </c>
      <c r="U2517" s="30">
        <v>40641</v>
      </c>
      <c r="V2517" s="30">
        <v>40603</v>
      </c>
      <c r="W2517">
        <v>1686.4000244140625</v>
      </c>
      <c r="X2517" s="26">
        <v>6017</v>
      </c>
      <c r="Y2517" s="26">
        <v>2708</v>
      </c>
      <c r="Z2517" s="26">
        <v>3615</v>
      </c>
      <c r="AA2517" s="26" t="s">
        <v>5201</v>
      </c>
      <c r="AB2517" s="31">
        <v>56.799999237060547</v>
      </c>
      <c r="AC2517" s="31">
        <v>0.80000001192092896</v>
      </c>
      <c r="AD2517" s="26">
        <v>6549.6154164254403</v>
      </c>
      <c r="AE2517" s="26" t="s">
        <v>72</v>
      </c>
      <c r="AF2517" s="26">
        <v>1664</v>
      </c>
      <c r="AG2517" s="26">
        <v>19689</v>
      </c>
      <c r="AH2517" s="28">
        <v>0.14061299999999999</v>
      </c>
      <c r="AI2517">
        <v>18421</v>
      </c>
      <c r="AJ2517" s="26">
        <v>41979</v>
      </c>
      <c r="AK2517" s="28">
        <v>0.33304</v>
      </c>
      <c r="AL2517">
        <v>28023</v>
      </c>
      <c r="AM2517" s="26">
        <v>59580</v>
      </c>
      <c r="AN2517" s="28">
        <v>0.39051799999999998</v>
      </c>
      <c r="AO2517">
        <v>64499</v>
      </c>
      <c r="AP2517" s="32">
        <v>77793.625</v>
      </c>
      <c r="AQ2517" s="36">
        <v>0.50951832559961963</v>
      </c>
      <c r="AR2517" s="32">
        <f t="shared" si="318"/>
        <v>167978.36863113267</v>
      </c>
      <c r="AS2517" s="32">
        <f t="shared" si="312"/>
        <v>2</v>
      </c>
      <c r="AT2517" s="32">
        <f t="shared" si="313"/>
        <v>1</v>
      </c>
      <c r="AU2517" s="32">
        <f t="shared" si="314"/>
        <v>2</v>
      </c>
      <c r="AV2517" s="32">
        <f t="shared" si="315"/>
        <v>74212.299734086759</v>
      </c>
      <c r="AW2517" s="32">
        <f t="shared" si="316"/>
        <v>0.48606202242676028</v>
      </c>
      <c r="AX2517" s="32">
        <f t="shared" si="317"/>
        <v>160245.27770362332</v>
      </c>
      <c r="AY2517" s="26">
        <v>3</v>
      </c>
      <c r="AZ2517" s="26">
        <v>1</v>
      </c>
      <c r="BA2517" s="26">
        <v>6915.47</v>
      </c>
      <c r="BB2517" s="26">
        <v>230.26</v>
      </c>
      <c r="BC2517" s="26">
        <v>150.31</v>
      </c>
      <c r="BD2517" s="26">
        <v>375.24</v>
      </c>
      <c r="BE2517" s="28">
        <v>0.08</v>
      </c>
      <c r="BF2517" s="28">
        <v>3.86</v>
      </c>
      <c r="BG2517" s="28">
        <v>0.69</v>
      </c>
      <c r="BH2517" s="28">
        <v>0.85</v>
      </c>
      <c r="BI2517" s="28">
        <v>0.11</v>
      </c>
      <c r="BJ2517" s="28">
        <v>8.35</v>
      </c>
      <c r="BK2517" s="28">
        <v>0.79</v>
      </c>
      <c r="BL2517" s="28">
        <v>13.39</v>
      </c>
      <c r="BM2517" s="28">
        <v>0.08</v>
      </c>
      <c r="BN2517" s="28">
        <v>5.75</v>
      </c>
      <c r="BO2517" s="28">
        <v>0.7</v>
      </c>
      <c r="BP2517" s="28">
        <v>0.78</v>
      </c>
      <c r="BQ2517" s="26">
        <v>59.729098999999998</v>
      </c>
      <c r="BR2517" s="26">
        <v>8796.7099600000001</v>
      </c>
      <c r="BS2517" s="31">
        <f t="shared" si="319"/>
        <v>13.061939000000001</v>
      </c>
    </row>
    <row r="2518" spans="1:71">
      <c r="A2518" s="26">
        <v>42127337950000</v>
      </c>
      <c r="B2518" s="26" t="s">
        <v>9284</v>
      </c>
      <c r="C2518" t="s">
        <v>5516</v>
      </c>
      <c r="D2518" s="26" t="s">
        <v>223</v>
      </c>
      <c r="E2518" s="27" t="s">
        <v>196</v>
      </c>
      <c r="F2518" t="s">
        <v>197</v>
      </c>
      <c r="G2518" t="s">
        <v>67</v>
      </c>
      <c r="H2518" t="s">
        <v>5517</v>
      </c>
      <c r="I2518" t="s">
        <v>5518</v>
      </c>
      <c r="J2518" t="s">
        <v>70</v>
      </c>
      <c r="K2518" t="s">
        <v>9261</v>
      </c>
      <c r="L2518">
        <v>28.555599999999998</v>
      </c>
      <c r="M2518">
        <v>-99.827259999999995</v>
      </c>
      <c r="N2518" s="28">
        <v>1734426.65</v>
      </c>
      <c r="O2518" s="28">
        <v>263555.68</v>
      </c>
      <c r="P2518" s="26">
        <v>544</v>
      </c>
      <c r="Q2518" s="26">
        <v>6388</v>
      </c>
      <c r="R2518" s="26">
        <v>13599</v>
      </c>
      <c r="S2518" s="29" t="s">
        <v>72</v>
      </c>
      <c r="T2518" s="30">
        <v>40482</v>
      </c>
      <c r="U2518" s="30">
        <v>40545</v>
      </c>
      <c r="V2518" s="30">
        <v>40544</v>
      </c>
      <c r="W2518">
        <v>2050</v>
      </c>
      <c r="X2518" s="26">
        <v>7466</v>
      </c>
      <c r="Y2518" s="26" t="s">
        <v>72</v>
      </c>
      <c r="Z2518" s="26" t="s">
        <v>72</v>
      </c>
      <c r="AA2518" s="26" t="s">
        <v>5201</v>
      </c>
      <c r="AB2518" s="31" t="s">
        <v>72</v>
      </c>
      <c r="AC2518" s="31" t="s">
        <v>72</v>
      </c>
      <c r="AD2518" s="26">
        <v>3236.4759335510435</v>
      </c>
      <c r="AE2518" s="26">
        <v>142</v>
      </c>
      <c r="AF2518" s="26" t="s">
        <v>72</v>
      </c>
      <c r="AG2518" s="26">
        <v>3948</v>
      </c>
      <c r="AH2518" s="28">
        <v>9.0469999999999995E-3</v>
      </c>
      <c r="AI2518">
        <v>3940</v>
      </c>
      <c r="AJ2518" s="26">
        <v>9103</v>
      </c>
      <c r="AK2518" s="28">
        <v>2.4001000000000001E-2</v>
      </c>
      <c r="AL2518">
        <v>9930</v>
      </c>
      <c r="AM2518" s="26">
        <v>12701</v>
      </c>
      <c r="AN2518" s="28">
        <v>4.3770999999999997E-2</v>
      </c>
      <c r="AO2518">
        <v>14111</v>
      </c>
      <c r="AP2518" s="32">
        <v>14332.6279296875</v>
      </c>
      <c r="AQ2518" s="36">
        <v>4.6387205358975114E-2</v>
      </c>
      <c r="AR2518" s="32">
        <f t="shared" si="318"/>
        <v>22543.163278226093</v>
      </c>
      <c r="AS2518" s="32">
        <f t="shared" si="312"/>
        <v>1</v>
      </c>
      <c r="AT2518" s="32">
        <f t="shared" si="313"/>
        <v>1</v>
      </c>
      <c r="AU2518" s="32">
        <f t="shared" si="314"/>
        <v>1</v>
      </c>
      <c r="AV2518" s="32">
        <f t="shared" si="315"/>
        <v>11019.191577338099</v>
      </c>
      <c r="AW2518" s="32">
        <f t="shared" si="316"/>
        <v>3.5663348347243128E-2</v>
      </c>
      <c r="AX2518" s="32">
        <f t="shared" si="317"/>
        <v>17331.604234800132</v>
      </c>
      <c r="AY2518" s="26">
        <v>3</v>
      </c>
      <c r="AZ2518" s="26">
        <v>1</v>
      </c>
      <c r="BA2518" s="26">
        <v>5387.44</v>
      </c>
      <c r="BB2518" s="26">
        <v>193.11</v>
      </c>
      <c r="BC2518" s="26">
        <v>207.05</v>
      </c>
      <c r="BD2518" s="26">
        <v>399.99</v>
      </c>
      <c r="BE2518" s="28">
        <v>0.06</v>
      </c>
      <c r="BF2518" s="28">
        <v>3.3</v>
      </c>
      <c r="BG2518" s="28">
        <v>0.66</v>
      </c>
      <c r="BH2518" s="28">
        <v>0.25</v>
      </c>
      <c r="BI2518" s="28">
        <v>0.09</v>
      </c>
      <c r="BJ2518" s="28">
        <v>5.91</v>
      </c>
      <c r="BK2518" s="28">
        <v>0.77</v>
      </c>
      <c r="BL2518" s="28">
        <v>-9.23</v>
      </c>
      <c r="BM2518" s="28">
        <v>0.08</v>
      </c>
      <c r="BN2518" s="28">
        <v>4.49</v>
      </c>
      <c r="BO2518" s="28">
        <v>0.79</v>
      </c>
      <c r="BP2518" s="28">
        <v>4.03</v>
      </c>
      <c r="BQ2518" s="26">
        <v>37.657699000000001</v>
      </c>
      <c r="BR2518" s="26">
        <v>3060.4311520000001</v>
      </c>
      <c r="BS2518" s="31">
        <f t="shared" si="319"/>
        <v>14.348565000000001</v>
      </c>
    </row>
    <row r="2519" spans="1:71">
      <c r="A2519" s="26">
        <v>42127338010000</v>
      </c>
      <c r="B2519" s="26" t="s">
        <v>9281</v>
      </c>
      <c r="C2519" t="s">
        <v>5519</v>
      </c>
      <c r="D2519" s="26" t="s">
        <v>207</v>
      </c>
      <c r="E2519" s="27" t="s">
        <v>196</v>
      </c>
      <c r="F2519" t="s">
        <v>197</v>
      </c>
      <c r="G2519" t="s">
        <v>67</v>
      </c>
      <c r="H2519" t="s">
        <v>5353</v>
      </c>
      <c r="I2519" t="s">
        <v>5520</v>
      </c>
      <c r="J2519" t="s">
        <v>670</v>
      </c>
      <c r="K2519" t="s">
        <v>9261</v>
      </c>
      <c r="L2519">
        <v>28.289439999999999</v>
      </c>
      <c r="M2519">
        <v>-99.860190000000003</v>
      </c>
      <c r="N2519" s="28">
        <v>1723143.63</v>
      </c>
      <c r="O2519" s="28">
        <v>166862.81</v>
      </c>
      <c r="P2519" s="26">
        <v>673</v>
      </c>
      <c r="Q2519" s="26">
        <v>7385</v>
      </c>
      <c r="R2519" s="26">
        <v>13105</v>
      </c>
      <c r="S2519" s="29" t="s">
        <v>72</v>
      </c>
      <c r="T2519" s="30">
        <v>40542</v>
      </c>
      <c r="U2519" s="30">
        <v>40605</v>
      </c>
      <c r="V2519" s="30">
        <v>40603</v>
      </c>
      <c r="W2519">
        <v>1777.199951171875</v>
      </c>
      <c r="X2519" s="26">
        <v>6009</v>
      </c>
      <c r="Y2519" s="26">
        <v>1989</v>
      </c>
      <c r="Z2519" s="26">
        <v>3265</v>
      </c>
      <c r="AA2519" s="26" t="s">
        <v>5201</v>
      </c>
      <c r="AB2519" s="31">
        <v>51.700000762939453</v>
      </c>
      <c r="AC2519" s="31">
        <v>0.77999997138977051</v>
      </c>
      <c r="AD2519" s="26">
        <v>6385.5096249187955</v>
      </c>
      <c r="AE2519" s="26" t="s">
        <v>72</v>
      </c>
      <c r="AF2519" s="26">
        <v>540</v>
      </c>
      <c r="AG2519" s="26">
        <v>23509</v>
      </c>
      <c r="AH2519" s="28">
        <v>0.143591</v>
      </c>
      <c r="AI2519">
        <v>245967</v>
      </c>
      <c r="AJ2519" s="26">
        <v>36103</v>
      </c>
      <c r="AK2519" s="28">
        <v>0.227881</v>
      </c>
      <c r="AL2519">
        <v>274864</v>
      </c>
      <c r="AM2519" s="26">
        <v>53871</v>
      </c>
      <c r="AN2519" s="28">
        <v>0.35727799999999998</v>
      </c>
      <c r="AO2519">
        <v>276893</v>
      </c>
      <c r="AP2519" s="32">
        <v>85718.7109375</v>
      </c>
      <c r="AQ2519" s="36">
        <v>0.54735765372703826</v>
      </c>
      <c r="AR2519" s="32">
        <f t="shared" si="318"/>
        <v>182601.01564718579</v>
      </c>
      <c r="AS2519" s="32">
        <f t="shared" si="312"/>
        <v>2</v>
      </c>
      <c r="AT2519" s="32">
        <f t="shared" si="313"/>
        <v>1</v>
      </c>
      <c r="AU2519" s="32">
        <f t="shared" si="314"/>
        <v>3</v>
      </c>
      <c r="AV2519" s="32">
        <f t="shared" si="315"/>
        <v>81881.411346521883</v>
      </c>
      <c r="AW2519" s="32">
        <f t="shared" si="316"/>
        <v>0.52285454025515055</v>
      </c>
      <c r="AX2519" s="32">
        <f t="shared" si="317"/>
        <v>174426.66497168355</v>
      </c>
      <c r="AY2519" s="26">
        <v>3</v>
      </c>
      <c r="AZ2519" s="26">
        <v>1</v>
      </c>
      <c r="BA2519" s="26">
        <v>6476.93</v>
      </c>
      <c r="BB2519" s="26">
        <v>211.05</v>
      </c>
      <c r="BC2519" s="26">
        <v>191.45</v>
      </c>
      <c r="BD2519" s="26">
        <v>399.46</v>
      </c>
      <c r="BE2519" s="28">
        <v>7.0000000000000007E-2</v>
      </c>
      <c r="BF2519" s="28">
        <v>3.21</v>
      </c>
      <c r="BG2519" s="28">
        <v>0.66</v>
      </c>
      <c r="BH2519" s="28">
        <v>1.36</v>
      </c>
      <c r="BI2519" s="28">
        <v>0.1</v>
      </c>
      <c r="BJ2519" s="28">
        <v>8.26</v>
      </c>
      <c r="BK2519" s="28">
        <v>0.77</v>
      </c>
      <c r="BL2519" s="28">
        <v>19.55</v>
      </c>
      <c r="BM2519" s="28">
        <v>0.08</v>
      </c>
      <c r="BN2519" s="28">
        <v>5.47</v>
      </c>
      <c r="BO2519" s="28">
        <v>0.69</v>
      </c>
      <c r="BP2519" s="28">
        <v>0.73</v>
      </c>
      <c r="BQ2519" s="26">
        <v>53.522998000000001</v>
      </c>
      <c r="BR2519" s="26">
        <v>6693.7480459999997</v>
      </c>
      <c r="BS2519" s="31">
        <f t="shared" si="319"/>
        <v>14.741650000000002</v>
      </c>
    </row>
    <row r="2520" spans="1:71">
      <c r="A2520" s="26">
        <v>42127338040000</v>
      </c>
      <c r="B2520" s="26" t="s">
        <v>9281</v>
      </c>
      <c r="C2520" t="s">
        <v>5521</v>
      </c>
      <c r="D2520" s="26" t="s">
        <v>207</v>
      </c>
      <c r="E2520" s="27" t="s">
        <v>196</v>
      </c>
      <c r="F2520" t="s">
        <v>197</v>
      </c>
      <c r="G2520" t="s">
        <v>67</v>
      </c>
      <c r="H2520" t="s">
        <v>5427</v>
      </c>
      <c r="I2520" t="s">
        <v>5522</v>
      </c>
      <c r="J2520" t="s">
        <v>245</v>
      </c>
      <c r="K2520" t="s">
        <v>9261</v>
      </c>
      <c r="L2520">
        <v>28.31739</v>
      </c>
      <c r="M2520">
        <v>-99.814019999999999</v>
      </c>
      <c r="N2520" s="28">
        <v>1738074.16</v>
      </c>
      <c r="O2520" s="28">
        <v>176918.56</v>
      </c>
      <c r="P2520" s="26">
        <v>694</v>
      </c>
      <c r="Q2520" s="26">
        <v>7800</v>
      </c>
      <c r="R2520" s="26">
        <v>13363</v>
      </c>
      <c r="S2520" s="29" t="s">
        <v>72</v>
      </c>
      <c r="T2520" s="30">
        <v>40542</v>
      </c>
      <c r="U2520" s="30">
        <v>40626</v>
      </c>
      <c r="V2520" s="30">
        <v>40603</v>
      </c>
      <c r="W2520">
        <v>1938</v>
      </c>
      <c r="X2520" s="26">
        <v>5882</v>
      </c>
      <c r="Y2520" s="26">
        <v>1848</v>
      </c>
      <c r="Z2520" s="26">
        <v>3436</v>
      </c>
      <c r="AA2520" s="26" t="s">
        <v>5201</v>
      </c>
      <c r="AB2520" s="31">
        <v>55.700000762939453</v>
      </c>
      <c r="AC2520" s="31">
        <v>0.79000002145767212</v>
      </c>
      <c r="AD2520" s="26">
        <v>5788.2610527858697</v>
      </c>
      <c r="AE2520" s="26" t="s">
        <v>72</v>
      </c>
      <c r="AF2520" s="26" t="s">
        <v>72</v>
      </c>
      <c r="AG2520" s="26">
        <v>24629</v>
      </c>
      <c r="AH2520" s="28">
        <v>0.160942</v>
      </c>
      <c r="AI2520">
        <v>1285</v>
      </c>
      <c r="AJ2520" s="26">
        <v>53460</v>
      </c>
      <c r="AK2520" s="28">
        <v>0.33084599999999997</v>
      </c>
      <c r="AL2520">
        <v>8579</v>
      </c>
      <c r="AM2520" s="26">
        <v>107445</v>
      </c>
      <c r="AN2520" s="28">
        <v>0.61829000000000001</v>
      </c>
      <c r="AO2520">
        <v>13757</v>
      </c>
      <c r="AP2520" s="32">
        <v>138307.90625</v>
      </c>
      <c r="AQ2520" s="36">
        <v>0.80056226703923439</v>
      </c>
      <c r="AR2520" s="32">
        <f t="shared" si="318"/>
        <v>280007.42751594447</v>
      </c>
      <c r="AS2520" s="32">
        <f t="shared" si="312"/>
        <v>3</v>
      </c>
      <c r="AT2520" s="32">
        <f t="shared" si="313"/>
        <v>1</v>
      </c>
      <c r="AU2520" s="32">
        <f t="shared" si="314"/>
        <v>3</v>
      </c>
      <c r="AV2520" s="32">
        <f t="shared" si="315"/>
        <v>134968.95305593335</v>
      </c>
      <c r="AW2520" s="32">
        <f t="shared" si="316"/>
        <v>0.78123553430894344</v>
      </c>
      <c r="AX2520" s="32">
        <f t="shared" si="317"/>
        <v>273247.6426286163</v>
      </c>
      <c r="AY2520" s="26">
        <v>3</v>
      </c>
      <c r="AZ2520" s="26">
        <v>1</v>
      </c>
      <c r="BA2520" s="26">
        <v>6662.6</v>
      </c>
      <c r="BB2520" s="26">
        <v>227.28</v>
      </c>
      <c r="BC2520" s="26">
        <v>175.89</v>
      </c>
      <c r="BD2520" s="26">
        <v>395.61</v>
      </c>
      <c r="BE2520" s="28">
        <v>7.0000000000000007E-2</v>
      </c>
      <c r="BF2520" s="28">
        <v>3.64</v>
      </c>
      <c r="BG2520" s="28">
        <v>0.69</v>
      </c>
      <c r="BH2520" s="28">
        <v>2.25</v>
      </c>
      <c r="BI2520" s="28">
        <v>0.11</v>
      </c>
      <c r="BJ2520" s="28">
        <v>8.09</v>
      </c>
      <c r="BK2520" s="28">
        <v>0.78</v>
      </c>
      <c r="BL2520" s="28">
        <v>10.51</v>
      </c>
      <c r="BM2520" s="28">
        <v>0.08</v>
      </c>
      <c r="BN2520" s="28">
        <v>5.58</v>
      </c>
      <c r="BO2520" s="28">
        <v>0.71</v>
      </c>
      <c r="BP2520" s="28">
        <v>1.24</v>
      </c>
      <c r="BQ2520" s="26">
        <v>55.058199999999999</v>
      </c>
      <c r="BR2520" s="26">
        <v>7772.7915030000004</v>
      </c>
      <c r="BS2520" s="31">
        <f t="shared" si="319"/>
        <v>15.091361999999998</v>
      </c>
    </row>
    <row r="2521" spans="1:71">
      <c r="A2521" s="26">
        <v>42127338060000</v>
      </c>
      <c r="B2521" s="26" t="s">
        <v>9281</v>
      </c>
      <c r="C2521" t="s">
        <v>5523</v>
      </c>
      <c r="D2521" s="26" t="s">
        <v>207</v>
      </c>
      <c r="E2521" s="27" t="s">
        <v>196</v>
      </c>
      <c r="F2521" t="s">
        <v>197</v>
      </c>
      <c r="G2521" t="s">
        <v>67</v>
      </c>
      <c r="H2521" t="s">
        <v>5427</v>
      </c>
      <c r="I2521" t="s">
        <v>5524</v>
      </c>
      <c r="J2521" t="s">
        <v>339</v>
      </c>
      <c r="K2521" t="s">
        <v>9261</v>
      </c>
      <c r="L2521">
        <v>28.31739</v>
      </c>
      <c r="M2521">
        <v>-99.814179999999993</v>
      </c>
      <c r="N2521" s="28">
        <v>1738022.68</v>
      </c>
      <c r="O2521" s="28">
        <v>176918.92</v>
      </c>
      <c r="P2521" s="26">
        <v>694</v>
      </c>
      <c r="Q2521" s="26">
        <v>7753</v>
      </c>
      <c r="R2521" s="26">
        <v>13292</v>
      </c>
      <c r="S2521" s="29" t="s">
        <v>72</v>
      </c>
      <c r="T2521" s="30">
        <v>40569</v>
      </c>
      <c r="U2521" s="30">
        <v>40626</v>
      </c>
      <c r="V2521" s="30">
        <v>40603</v>
      </c>
      <c r="W2521">
        <v>1950</v>
      </c>
      <c r="X2521" s="26">
        <v>5839</v>
      </c>
      <c r="Y2521" s="26">
        <v>958</v>
      </c>
      <c r="Z2521" s="26">
        <v>1555</v>
      </c>
      <c r="AA2521" s="26" t="s">
        <v>5201</v>
      </c>
      <c r="AB2521" s="31">
        <v>50.700000762939453</v>
      </c>
      <c r="AC2521" s="31">
        <v>0.81000000238418579</v>
      </c>
      <c r="AD2521" s="26">
        <v>5827.630822311673</v>
      </c>
      <c r="AE2521" s="26" t="s">
        <v>72</v>
      </c>
      <c r="AF2521" s="26" t="s">
        <v>72</v>
      </c>
      <c r="AG2521" s="26">
        <v>28902</v>
      </c>
      <c r="AH2521" s="28">
        <v>0.16447800000000001</v>
      </c>
      <c r="AI2521" t="s">
        <v>72</v>
      </c>
      <c r="AJ2521" s="26">
        <v>51312</v>
      </c>
      <c r="AK2521" s="28">
        <v>0.27537</v>
      </c>
      <c r="AL2521">
        <v>26721</v>
      </c>
      <c r="AM2521" s="26">
        <v>96047</v>
      </c>
      <c r="AN2521" s="28">
        <v>0.55548799999999998</v>
      </c>
      <c r="AO2521">
        <v>31856</v>
      </c>
      <c r="AP2521" s="32">
        <v>213596.03125</v>
      </c>
      <c r="AQ2521" s="36">
        <v>1.2447588152359472</v>
      </c>
      <c r="AR2521" s="32">
        <f t="shared" si="318"/>
        <v>433918.34154676262</v>
      </c>
      <c r="AS2521" s="32">
        <f t="shared" si="312"/>
        <v>4</v>
      </c>
      <c r="AT2521" s="32">
        <f t="shared" si="313"/>
        <v>1</v>
      </c>
      <c r="AU2521" s="32">
        <f t="shared" si="314"/>
        <v>4</v>
      </c>
      <c r="AV2521" s="32">
        <f t="shared" si="315"/>
        <v>209974.51950248328</v>
      </c>
      <c r="AW2521" s="32">
        <f t="shared" si="316"/>
        <v>1.2236539817527552</v>
      </c>
      <c r="AX2521" s="32">
        <f t="shared" si="317"/>
        <v>426561.27427272091</v>
      </c>
      <c r="AY2521" s="26">
        <v>3</v>
      </c>
      <c r="AZ2521" s="26">
        <v>1</v>
      </c>
      <c r="BA2521" s="26">
        <v>6661.73</v>
      </c>
      <c r="BB2521" s="26">
        <v>227.23</v>
      </c>
      <c r="BC2521" s="26">
        <v>175.99</v>
      </c>
      <c r="BD2521" s="26">
        <v>395.67</v>
      </c>
      <c r="BE2521" s="28">
        <v>7.0000000000000007E-2</v>
      </c>
      <c r="BF2521" s="28">
        <v>3.63</v>
      </c>
      <c r="BG2521" s="28">
        <v>0.69</v>
      </c>
      <c r="BH2521" s="28">
        <v>2.25</v>
      </c>
      <c r="BI2521" s="28">
        <v>0.11</v>
      </c>
      <c r="BJ2521" s="28">
        <v>8.09</v>
      </c>
      <c r="BK2521" s="28">
        <v>0.78</v>
      </c>
      <c r="BL2521" s="28">
        <v>10.52</v>
      </c>
      <c r="BM2521" s="28">
        <v>0.08</v>
      </c>
      <c r="BN2521" s="28">
        <v>5.58</v>
      </c>
      <c r="BO2521" s="28">
        <v>0.71</v>
      </c>
      <c r="BP2521" s="28">
        <v>1.24</v>
      </c>
      <c r="BQ2521" s="26">
        <v>55.058199999999999</v>
      </c>
      <c r="BR2521" s="26">
        <v>7772.7915030000004</v>
      </c>
      <c r="BS2521" s="31">
        <f t="shared" si="319"/>
        <v>15.099942</v>
      </c>
    </row>
    <row r="2522" spans="1:71">
      <c r="A2522" s="26">
        <v>42127338390000</v>
      </c>
      <c r="B2522" s="26" t="s">
        <v>9283</v>
      </c>
      <c r="C2522" t="s">
        <v>5525</v>
      </c>
      <c r="D2522" s="26" t="s">
        <v>207</v>
      </c>
      <c r="E2522" s="27" t="s">
        <v>196</v>
      </c>
      <c r="F2522" t="s">
        <v>197</v>
      </c>
      <c r="G2522" t="s">
        <v>67</v>
      </c>
      <c r="H2522" t="s">
        <v>220</v>
      </c>
      <c r="I2522" t="s">
        <v>5526</v>
      </c>
      <c r="J2522" t="s">
        <v>661</v>
      </c>
      <c r="K2522" t="s">
        <v>9261</v>
      </c>
      <c r="L2522">
        <v>28.396740000000001</v>
      </c>
      <c r="M2522">
        <v>-99.429829999999995</v>
      </c>
      <c r="N2522" s="28">
        <v>1861799.56</v>
      </c>
      <c r="O2522" s="28">
        <v>205111.67</v>
      </c>
      <c r="P2522" s="26">
        <v>473</v>
      </c>
      <c r="Q2522" s="26">
        <v>8043</v>
      </c>
      <c r="R2522" s="26">
        <v>13941</v>
      </c>
      <c r="S2522" s="29" t="s">
        <v>72</v>
      </c>
      <c r="T2522" s="30">
        <v>40581</v>
      </c>
      <c r="U2522" s="30">
        <v>40655</v>
      </c>
      <c r="V2522" s="30">
        <v>40634</v>
      </c>
      <c r="W2522">
        <v>1805</v>
      </c>
      <c r="X2522" s="26">
        <v>6211</v>
      </c>
      <c r="Y2522" s="26">
        <v>809</v>
      </c>
      <c r="Z2522" s="26">
        <v>1813</v>
      </c>
      <c r="AA2522" s="26" t="s">
        <v>5201</v>
      </c>
      <c r="AB2522" s="31">
        <v>45.900001525878906</v>
      </c>
      <c r="AC2522" s="31">
        <v>0.72000002861022949</v>
      </c>
      <c r="AD2522" s="26">
        <v>7293.9314253618932</v>
      </c>
      <c r="AE2522" s="26" t="s">
        <v>72</v>
      </c>
      <c r="AF2522" s="26">
        <v>835</v>
      </c>
      <c r="AG2522" s="26">
        <v>30548</v>
      </c>
      <c r="AH2522" s="28">
        <v>0.21618899999999999</v>
      </c>
      <c r="AI2522" t="s">
        <v>72</v>
      </c>
      <c r="AJ2522" s="26">
        <v>46723</v>
      </c>
      <c r="AK2522" s="28">
        <v>0.37753500000000001</v>
      </c>
      <c r="AL2522">
        <v>18551</v>
      </c>
      <c r="AM2522" s="26">
        <v>77097</v>
      </c>
      <c r="AN2522" s="28">
        <v>0.58237700000000003</v>
      </c>
      <c r="AO2522">
        <v>26171</v>
      </c>
      <c r="AP2522" s="32">
        <v>170319.59375</v>
      </c>
      <c r="AQ2522" s="36">
        <v>1.2422994372079961</v>
      </c>
      <c r="AR2522" s="32">
        <f t="shared" si="318"/>
        <v>390206.59413581528</v>
      </c>
      <c r="AS2522" s="32">
        <f t="shared" si="312"/>
        <v>4</v>
      </c>
      <c r="AT2522" s="32">
        <f t="shared" si="313"/>
        <v>1</v>
      </c>
      <c r="AU2522" s="32">
        <f t="shared" si="314"/>
        <v>4</v>
      </c>
      <c r="AV2522" s="32">
        <f t="shared" si="315"/>
        <v>157403.71407583321</v>
      </c>
      <c r="AW2522" s="32">
        <f t="shared" si="316"/>
        <v>1.148091896566398</v>
      </c>
      <c r="AX2522" s="32">
        <f t="shared" si="317"/>
        <v>360615.97976808558</v>
      </c>
      <c r="AY2522" s="26">
        <v>3</v>
      </c>
      <c r="AZ2522" s="26">
        <v>1</v>
      </c>
      <c r="BA2522" s="26">
        <v>7495.61</v>
      </c>
      <c r="BB2522" s="26">
        <v>72.52</v>
      </c>
      <c r="BC2522" s="26">
        <v>127.87</v>
      </c>
      <c r="BD2522" s="26">
        <v>202.96</v>
      </c>
      <c r="BE2522" s="28">
        <v>0.08</v>
      </c>
      <c r="BF2522" s="28">
        <v>5.21</v>
      </c>
      <c r="BG2522" s="28">
        <v>0.69</v>
      </c>
      <c r="BH2522" s="28">
        <v>0.51</v>
      </c>
      <c r="BI2522" s="28">
        <v>0.11</v>
      </c>
      <c r="BJ2522" s="28">
        <v>7.76</v>
      </c>
      <c r="BK2522" s="28">
        <v>0.81</v>
      </c>
      <c r="BL2522" s="28">
        <v>2.76</v>
      </c>
      <c r="BM2522" s="28">
        <v>0.08</v>
      </c>
      <c r="BN2522" s="28">
        <v>6.35</v>
      </c>
      <c r="BO2522" s="28">
        <v>0.76</v>
      </c>
      <c r="BP2522" s="28">
        <v>-4.57</v>
      </c>
      <c r="BQ2522" s="26">
        <v>49.557898999999999</v>
      </c>
      <c r="BR2522" s="26">
        <v>6361.546386</v>
      </c>
      <c r="BS2522" s="31">
        <f t="shared" si="319"/>
        <v>11.393217000000002</v>
      </c>
    </row>
    <row r="2523" spans="1:71">
      <c r="A2523" s="26">
        <v>42127338450000</v>
      </c>
      <c r="B2523" s="26" t="s">
        <v>9281</v>
      </c>
      <c r="C2523" t="s">
        <v>5527</v>
      </c>
      <c r="D2523" s="26" t="s">
        <v>207</v>
      </c>
      <c r="E2523" s="27" t="s">
        <v>196</v>
      </c>
      <c r="F2523" t="s">
        <v>197</v>
      </c>
      <c r="G2523" t="s">
        <v>67</v>
      </c>
      <c r="H2523" t="s">
        <v>4103</v>
      </c>
      <c r="I2523" t="s">
        <v>5528</v>
      </c>
      <c r="J2523" t="s">
        <v>158</v>
      </c>
      <c r="K2523" t="s">
        <v>9261</v>
      </c>
      <c r="L2523">
        <v>28.286519999999999</v>
      </c>
      <c r="M2523">
        <v>-99.916259999999994</v>
      </c>
      <c r="N2523" s="28">
        <v>1705089.27</v>
      </c>
      <c r="O2523" s="28">
        <v>165938.21</v>
      </c>
      <c r="P2523" s="26">
        <v>765.0999755859375</v>
      </c>
      <c r="Q2523" s="26">
        <v>7258</v>
      </c>
      <c r="R2523" s="26">
        <v>13249</v>
      </c>
      <c r="S2523" s="29" t="s">
        <v>72</v>
      </c>
      <c r="T2523" s="30">
        <v>40557</v>
      </c>
      <c r="U2523" s="30">
        <v>40643</v>
      </c>
      <c r="V2523" s="30">
        <v>40634</v>
      </c>
      <c r="W2523">
        <v>1844.5999755859375</v>
      </c>
      <c r="X2523" s="26">
        <v>6126</v>
      </c>
      <c r="Y2523" s="26">
        <v>1465</v>
      </c>
      <c r="Z2523" s="26">
        <v>3515</v>
      </c>
      <c r="AA2523" s="26" t="s">
        <v>5201</v>
      </c>
      <c r="AB2523" s="31">
        <v>51.299999237060547</v>
      </c>
      <c r="AC2523" s="31">
        <v>0.80000001192092896</v>
      </c>
      <c r="AD2523" s="26">
        <v>3757.5611944124057</v>
      </c>
      <c r="AE2523" s="26" t="s">
        <v>72</v>
      </c>
      <c r="AF2523" s="26" t="s">
        <v>72</v>
      </c>
      <c r="AG2523" s="26">
        <v>32489</v>
      </c>
      <c r="AH2523" s="28">
        <v>0.13231599999999999</v>
      </c>
      <c r="AI2523">
        <v>45401</v>
      </c>
      <c r="AJ2523" s="26">
        <v>42400</v>
      </c>
      <c r="AK2523" s="28">
        <v>0.167407</v>
      </c>
      <c r="AL2523">
        <v>57441</v>
      </c>
      <c r="AM2523" s="26">
        <v>59588</v>
      </c>
      <c r="AN2523" s="28">
        <v>0.22611300000000001</v>
      </c>
      <c r="AO2523">
        <v>73182</v>
      </c>
      <c r="AP2523" s="32">
        <v>77721.125</v>
      </c>
      <c r="AQ2523" s="36">
        <v>0.29204188328607589</v>
      </c>
      <c r="AR2523" s="32">
        <f t="shared" si="318"/>
        <v>129412.53834163543</v>
      </c>
      <c r="AS2523" s="32">
        <f t="shared" si="312"/>
        <v>2</v>
      </c>
      <c r="AT2523" s="32">
        <f t="shared" si="313"/>
        <v>1</v>
      </c>
      <c r="AU2523" s="32">
        <f t="shared" si="314"/>
        <v>2</v>
      </c>
      <c r="AV2523" s="32">
        <f t="shared" si="315"/>
        <v>72823.907525301998</v>
      </c>
      <c r="AW2523" s="32">
        <f t="shared" si="316"/>
        <v>0.27364028894255232</v>
      </c>
      <c r="AX2523" s="32">
        <f t="shared" si="317"/>
        <v>121258.23866813375</v>
      </c>
      <c r="AY2523" s="26">
        <v>3</v>
      </c>
      <c r="AZ2523" s="26">
        <v>1</v>
      </c>
      <c r="BA2523" s="26">
        <v>5975.68</v>
      </c>
      <c r="BB2523" s="26">
        <v>182.29</v>
      </c>
      <c r="BC2523" s="26">
        <v>217.74</v>
      </c>
      <c r="BD2523" s="26">
        <v>402.08</v>
      </c>
      <c r="BE2523" s="28">
        <v>7.0000000000000007E-2</v>
      </c>
      <c r="BF2523" s="28">
        <v>2.7</v>
      </c>
      <c r="BG2523" s="28">
        <v>0.62</v>
      </c>
      <c r="BH2523" s="28">
        <v>0.71</v>
      </c>
      <c r="BI2523" s="28">
        <v>0.1</v>
      </c>
      <c r="BJ2523" s="28">
        <v>8.17</v>
      </c>
      <c r="BK2523" s="28">
        <v>0.76</v>
      </c>
      <c r="BL2523" s="28">
        <v>23.61</v>
      </c>
      <c r="BM2523" s="28">
        <v>0.08</v>
      </c>
      <c r="BN2523" s="28">
        <v>5.22</v>
      </c>
      <c r="BO2523" s="28">
        <v>0.68</v>
      </c>
      <c r="BP2523" s="28">
        <v>0.6</v>
      </c>
      <c r="BQ2523" s="26">
        <v>52.463500000000003</v>
      </c>
      <c r="BR2523" s="26">
        <v>4133.626953</v>
      </c>
      <c r="BS2523" s="31">
        <f t="shared" si="319"/>
        <v>16.548240000000003</v>
      </c>
    </row>
    <row r="2524" spans="1:71">
      <c r="A2524" s="26">
        <v>42127338460000</v>
      </c>
      <c r="B2524" s="26" t="s">
        <v>9281</v>
      </c>
      <c r="C2524" t="s">
        <v>5529</v>
      </c>
      <c r="D2524" s="26" t="s">
        <v>207</v>
      </c>
      <c r="E2524" s="27" t="s">
        <v>196</v>
      </c>
      <c r="F2524" t="s">
        <v>197</v>
      </c>
      <c r="G2524" t="s">
        <v>67</v>
      </c>
      <c r="H2524" t="s">
        <v>4103</v>
      </c>
      <c r="I2524" t="s">
        <v>5530</v>
      </c>
      <c r="J2524" t="s">
        <v>245</v>
      </c>
      <c r="K2524" t="s">
        <v>9261</v>
      </c>
      <c r="L2524">
        <v>28.286460000000002</v>
      </c>
      <c r="M2524">
        <v>-99.916290000000004</v>
      </c>
      <c r="N2524" s="28">
        <v>1705079.44</v>
      </c>
      <c r="O2524" s="28">
        <v>165916.47</v>
      </c>
      <c r="P2524" s="26">
        <v>765.4000244140625</v>
      </c>
      <c r="Q2524" s="26">
        <v>7232</v>
      </c>
      <c r="R2524" s="26">
        <v>12875</v>
      </c>
      <c r="S2524" s="29" t="s">
        <v>72</v>
      </c>
      <c r="T2524" s="30">
        <v>40570</v>
      </c>
      <c r="U2524" s="30">
        <v>40652</v>
      </c>
      <c r="V2524" s="30">
        <v>40634</v>
      </c>
      <c r="W2524">
        <v>1716.5</v>
      </c>
      <c r="X2524" s="26">
        <v>6028</v>
      </c>
      <c r="Y2524" s="26">
        <v>2040</v>
      </c>
      <c r="Z2524" s="26">
        <v>2815</v>
      </c>
      <c r="AA2524" s="26" t="s">
        <v>5201</v>
      </c>
      <c r="AB2524" s="31">
        <v>49.200000762939453</v>
      </c>
      <c r="AC2524" s="31">
        <v>0.8399999737739563</v>
      </c>
      <c r="AD2524" s="26">
        <v>4241.2306985067762</v>
      </c>
      <c r="AE2524" s="26" t="s">
        <v>72</v>
      </c>
      <c r="AF2524" s="26">
        <v>1358</v>
      </c>
      <c r="AG2524" s="26">
        <v>39169</v>
      </c>
      <c r="AH2524" s="28">
        <v>0.17439299999999999</v>
      </c>
      <c r="AI2524">
        <v>88352</v>
      </c>
      <c r="AJ2524" s="26">
        <v>66504</v>
      </c>
      <c r="AK2524" s="28">
        <v>0.27563300000000002</v>
      </c>
      <c r="AL2524">
        <v>91453</v>
      </c>
      <c r="AM2524" s="26">
        <v>118169</v>
      </c>
      <c r="AN2524" s="28">
        <v>0.505857</v>
      </c>
      <c r="AO2524">
        <v>100891</v>
      </c>
      <c r="AP2524" s="32">
        <v>290159.53125</v>
      </c>
      <c r="AQ2524" s="36">
        <v>1.2306335114018361</v>
      </c>
      <c r="AR2524" s="32">
        <f t="shared" si="318"/>
        <v>507981.66276812495</v>
      </c>
      <c r="AS2524" s="32">
        <f t="shared" si="312"/>
        <v>4</v>
      </c>
      <c r="AT2524" s="32">
        <f t="shared" si="313"/>
        <v>1</v>
      </c>
      <c r="AU2524" s="32">
        <f t="shared" si="314"/>
        <v>4</v>
      </c>
      <c r="AV2524" s="32">
        <f t="shared" si="315"/>
        <v>276296.56758045789</v>
      </c>
      <c r="AW2524" s="32">
        <f t="shared" si="316"/>
        <v>1.1718374843142898</v>
      </c>
      <c r="AX2524" s="32">
        <f t="shared" si="317"/>
        <v>483711.80230408709</v>
      </c>
      <c r="AY2524" s="26">
        <v>3</v>
      </c>
      <c r="AZ2524" s="26">
        <v>1</v>
      </c>
      <c r="BA2524" s="26">
        <v>5975.61</v>
      </c>
      <c r="BB2524" s="26">
        <v>182.21</v>
      </c>
      <c r="BC2524" s="26">
        <v>217.8</v>
      </c>
      <c r="BD2524" s="26">
        <v>402.06</v>
      </c>
      <c r="BE2524" s="28">
        <v>7.0000000000000007E-2</v>
      </c>
      <c r="BF2524" s="28">
        <v>2.7</v>
      </c>
      <c r="BG2524" s="28">
        <v>0.62</v>
      </c>
      <c r="BH2524" s="28">
        <v>0.71</v>
      </c>
      <c r="BI2524" s="28">
        <v>0.1</v>
      </c>
      <c r="BJ2524" s="28">
        <v>8.17</v>
      </c>
      <c r="BK2524" s="28">
        <v>0.76</v>
      </c>
      <c r="BL2524" s="28">
        <v>23.63</v>
      </c>
      <c r="BM2524" s="28">
        <v>0.08</v>
      </c>
      <c r="BN2524" s="28">
        <v>5.22</v>
      </c>
      <c r="BO2524" s="28">
        <v>0.68</v>
      </c>
      <c r="BP2524" s="28">
        <v>0.6</v>
      </c>
      <c r="BQ2524" s="26">
        <v>52.463500000000003</v>
      </c>
      <c r="BR2524" s="26">
        <v>4133.626953</v>
      </c>
      <c r="BS2524" s="31">
        <f t="shared" si="319"/>
        <v>16.552800000000005</v>
      </c>
    </row>
    <row r="2525" spans="1:71">
      <c r="A2525" s="26">
        <v>42127338470000</v>
      </c>
      <c r="B2525" s="26" t="s">
        <v>9281</v>
      </c>
      <c r="C2525" t="s">
        <v>5531</v>
      </c>
      <c r="D2525" s="26" t="s">
        <v>207</v>
      </c>
      <c r="E2525" s="27" t="s">
        <v>196</v>
      </c>
      <c r="F2525" t="s">
        <v>197</v>
      </c>
      <c r="G2525" t="s">
        <v>67</v>
      </c>
      <c r="H2525" t="s">
        <v>4103</v>
      </c>
      <c r="I2525" t="s">
        <v>5532</v>
      </c>
      <c r="J2525" t="s">
        <v>232</v>
      </c>
      <c r="K2525" t="s">
        <v>9261</v>
      </c>
      <c r="L2525">
        <v>28.2864</v>
      </c>
      <c r="M2525">
        <v>-99.916330000000002</v>
      </c>
      <c r="N2525" s="28">
        <v>1705066.4</v>
      </c>
      <c r="O2525" s="28">
        <v>165894.76</v>
      </c>
      <c r="P2525" s="26">
        <v>764.79998779296875</v>
      </c>
      <c r="Q2525" s="26">
        <v>7204</v>
      </c>
      <c r="R2525" s="26">
        <v>12827</v>
      </c>
      <c r="S2525" s="29" t="s">
        <v>72</v>
      </c>
      <c r="T2525" s="30">
        <v>40583</v>
      </c>
      <c r="U2525" s="30">
        <v>40650</v>
      </c>
      <c r="V2525" s="30">
        <v>40634</v>
      </c>
      <c r="W2525">
        <v>1871</v>
      </c>
      <c r="X2525" s="26">
        <v>6085</v>
      </c>
      <c r="Y2525" s="26">
        <v>2715</v>
      </c>
      <c r="Z2525" s="26">
        <v>3615</v>
      </c>
      <c r="AA2525" s="26" t="s">
        <v>5201</v>
      </c>
      <c r="AB2525" s="31">
        <v>51.099998474121094</v>
      </c>
      <c r="AC2525" s="31">
        <v>0.79000002145767212</v>
      </c>
      <c r="AD2525" s="26">
        <v>4189.1110661734092</v>
      </c>
      <c r="AE2525" s="26" t="s">
        <v>72</v>
      </c>
      <c r="AF2525" s="26">
        <v>1247</v>
      </c>
      <c r="AG2525" s="26">
        <v>35224</v>
      </c>
      <c r="AH2525" s="28">
        <v>0.134239</v>
      </c>
      <c r="AI2525">
        <v>54793</v>
      </c>
      <c r="AJ2525" s="26">
        <v>40832</v>
      </c>
      <c r="AK2525" s="28">
        <v>0.17490900000000001</v>
      </c>
      <c r="AL2525">
        <v>71393</v>
      </c>
      <c r="AM2525" s="26">
        <v>82957</v>
      </c>
      <c r="AN2525" s="28">
        <v>0.34990900000000003</v>
      </c>
      <c r="AO2525">
        <v>101199</v>
      </c>
      <c r="AP2525" s="32">
        <v>191836.828125</v>
      </c>
      <c r="AQ2525" s="36">
        <v>0.80362577959804382</v>
      </c>
      <c r="AR2525" s="32">
        <f t="shared" si="318"/>
        <v>334078.59111385373</v>
      </c>
      <c r="AS2525" s="32">
        <f t="shared" si="312"/>
        <v>4</v>
      </c>
      <c r="AT2525" s="32">
        <f t="shared" si="313"/>
        <v>1</v>
      </c>
      <c r="AU2525" s="32">
        <f t="shared" si="314"/>
        <v>4</v>
      </c>
      <c r="AV2525" s="32">
        <f t="shared" si="315"/>
        <v>180960.29473089564</v>
      </c>
      <c r="AW2525" s="32">
        <f t="shared" si="316"/>
        <v>0.75806277319519666</v>
      </c>
      <c r="AX2525" s="32">
        <f t="shared" si="317"/>
        <v>315137.40558644541</v>
      </c>
      <c r="AY2525" s="26">
        <v>3</v>
      </c>
      <c r="AZ2525" s="26">
        <v>1</v>
      </c>
      <c r="BA2525" s="26">
        <v>5975.45</v>
      </c>
      <c r="BB2525" s="26">
        <v>182.12</v>
      </c>
      <c r="BC2525" s="26">
        <v>217.86</v>
      </c>
      <c r="BD2525" s="26">
        <v>402.04</v>
      </c>
      <c r="BE2525" s="28">
        <v>7.0000000000000007E-2</v>
      </c>
      <c r="BF2525" s="28">
        <v>2.7</v>
      </c>
      <c r="BG2525" s="28">
        <v>0.62</v>
      </c>
      <c r="BH2525" s="28">
        <v>0.71</v>
      </c>
      <c r="BI2525" s="28">
        <v>0.1</v>
      </c>
      <c r="BJ2525" s="28">
        <v>8.17</v>
      </c>
      <c r="BK2525" s="28">
        <v>0.76</v>
      </c>
      <c r="BL2525" s="28">
        <v>23.65</v>
      </c>
      <c r="BM2525" s="28">
        <v>0.08</v>
      </c>
      <c r="BN2525" s="28">
        <v>5.22</v>
      </c>
      <c r="BO2525" s="28">
        <v>0.68</v>
      </c>
      <c r="BP2525" s="28">
        <v>0.59</v>
      </c>
      <c r="BQ2525" s="26">
        <v>52.463500000000003</v>
      </c>
      <c r="BR2525" s="26">
        <v>4133.626953</v>
      </c>
      <c r="BS2525" s="31">
        <f t="shared" si="319"/>
        <v>16.557360000000003</v>
      </c>
    </row>
    <row r="2526" spans="1:71">
      <c r="A2526" s="26">
        <v>42127338550000</v>
      </c>
      <c r="B2526" s="26" t="s">
        <v>9281</v>
      </c>
      <c r="C2526" t="s">
        <v>5533</v>
      </c>
      <c r="D2526" s="26" t="s">
        <v>207</v>
      </c>
      <c r="E2526" s="27" t="s">
        <v>196</v>
      </c>
      <c r="F2526" t="s">
        <v>197</v>
      </c>
      <c r="G2526" t="s">
        <v>67</v>
      </c>
      <c r="H2526" t="s">
        <v>237</v>
      </c>
      <c r="I2526" t="s">
        <v>5534</v>
      </c>
      <c r="J2526" t="s">
        <v>297</v>
      </c>
      <c r="K2526" t="s">
        <v>9261</v>
      </c>
      <c r="L2526">
        <v>28.348510000000001</v>
      </c>
      <c r="M2526">
        <v>-99.840810000000005</v>
      </c>
      <c r="N2526" s="28">
        <v>1729535.48</v>
      </c>
      <c r="O2526" s="28">
        <v>188294.15</v>
      </c>
      <c r="P2526" s="26">
        <v>623.70001220703125</v>
      </c>
      <c r="Q2526" s="26">
        <v>6999</v>
      </c>
      <c r="R2526" s="26">
        <v>13140</v>
      </c>
      <c r="S2526" s="29" t="s">
        <v>72</v>
      </c>
      <c r="T2526" s="30">
        <v>40582</v>
      </c>
      <c r="U2526" s="30">
        <v>40671</v>
      </c>
      <c r="V2526" s="30">
        <v>40664</v>
      </c>
      <c r="W2526">
        <v>1686</v>
      </c>
      <c r="X2526" s="26">
        <v>6070</v>
      </c>
      <c r="Y2526" s="26">
        <v>1116</v>
      </c>
      <c r="Z2526" s="26">
        <v>2113</v>
      </c>
      <c r="AA2526" s="26" t="s">
        <v>5201</v>
      </c>
      <c r="AB2526" s="31">
        <v>48.900001525878906</v>
      </c>
      <c r="AC2526" s="31">
        <v>0.77999997138977051</v>
      </c>
      <c r="AD2526" s="26">
        <v>4420.7262324862713</v>
      </c>
      <c r="AE2526" s="26" t="s">
        <v>72</v>
      </c>
      <c r="AF2526" s="26">
        <v>614</v>
      </c>
      <c r="AG2526" s="26">
        <v>19913</v>
      </c>
      <c r="AH2526" s="28">
        <v>6.8386000000000002E-2</v>
      </c>
      <c r="AI2526">
        <v>10470</v>
      </c>
      <c r="AJ2526" s="26">
        <v>33822</v>
      </c>
      <c r="AK2526" s="28">
        <v>0.109042</v>
      </c>
      <c r="AL2526">
        <v>16694</v>
      </c>
      <c r="AM2526" s="26">
        <v>49148</v>
      </c>
      <c r="AN2526" s="28">
        <v>0.21859999999999999</v>
      </c>
      <c r="AO2526">
        <v>21597</v>
      </c>
      <c r="AP2526" s="32">
        <v>77870.1796875</v>
      </c>
      <c r="AQ2526" s="36">
        <v>0.34424274607295086</v>
      </c>
      <c r="AR2526" s="32">
        <f t="shared" si="318"/>
        <v>138801.14574241231</v>
      </c>
      <c r="AS2526" s="32">
        <f t="shared" si="312"/>
        <v>2</v>
      </c>
      <c r="AT2526" s="32">
        <f t="shared" si="313"/>
        <v>1</v>
      </c>
      <c r="AU2526" s="32">
        <f t="shared" si="314"/>
        <v>2</v>
      </c>
      <c r="AV2526" s="32">
        <f t="shared" si="315"/>
        <v>73636.710281095555</v>
      </c>
      <c r="AW2526" s="32">
        <f t="shared" si="316"/>
        <v>0.32552773681363062</v>
      </c>
      <c r="AX2526" s="32">
        <f t="shared" si="317"/>
        <v>131255.11969710817</v>
      </c>
      <c r="AY2526" s="26">
        <v>3</v>
      </c>
      <c r="AZ2526" s="26">
        <v>1</v>
      </c>
      <c r="BA2526" s="26">
        <v>6275.45</v>
      </c>
      <c r="BB2526" s="26">
        <v>224.7</v>
      </c>
      <c r="BC2526" s="26">
        <v>184.29</v>
      </c>
      <c r="BD2526" s="26">
        <v>406.75</v>
      </c>
      <c r="BE2526" s="28">
        <v>7.0000000000000007E-2</v>
      </c>
      <c r="BF2526" s="28">
        <v>3.44</v>
      </c>
      <c r="BG2526" s="28">
        <v>0.69</v>
      </c>
      <c r="BH2526" s="28">
        <v>2.66</v>
      </c>
      <c r="BI2526" s="28">
        <v>0.1</v>
      </c>
      <c r="BJ2526" s="28">
        <v>7.85</v>
      </c>
      <c r="BK2526" s="28">
        <v>0.78</v>
      </c>
      <c r="BL2526" s="28">
        <v>7.39</v>
      </c>
      <c r="BM2526" s="28">
        <v>0.08</v>
      </c>
      <c r="BN2526" s="28">
        <v>5.43</v>
      </c>
      <c r="BO2526" s="28">
        <v>0.71</v>
      </c>
      <c r="BP2526" s="28">
        <v>2.15</v>
      </c>
      <c r="BQ2526" s="26">
        <v>50.971698000000004</v>
      </c>
      <c r="BR2526" s="26">
        <v>5091.4628899999998</v>
      </c>
      <c r="BS2526" s="31">
        <f t="shared" si="319"/>
        <v>14.374620000000002</v>
      </c>
    </row>
    <row r="2527" spans="1:71">
      <c r="A2527" s="26">
        <v>42127338570000</v>
      </c>
      <c r="B2527" s="26" t="s">
        <v>9281</v>
      </c>
      <c r="C2527" t="s">
        <v>5535</v>
      </c>
      <c r="D2527" s="26" t="s">
        <v>207</v>
      </c>
      <c r="E2527" s="27" t="s">
        <v>196</v>
      </c>
      <c r="F2527" t="s">
        <v>197</v>
      </c>
      <c r="G2527" t="s">
        <v>67</v>
      </c>
      <c r="H2527" t="s">
        <v>237</v>
      </c>
      <c r="I2527" t="s">
        <v>5536</v>
      </c>
      <c r="J2527" t="s">
        <v>670</v>
      </c>
      <c r="K2527" t="s">
        <v>9261</v>
      </c>
      <c r="L2527">
        <v>28.348420000000001</v>
      </c>
      <c r="M2527">
        <v>-99.840699999999998</v>
      </c>
      <c r="N2527" s="28">
        <v>1729570.63</v>
      </c>
      <c r="O2527" s="28">
        <v>188261.17</v>
      </c>
      <c r="P2527" s="26">
        <v>622.0999755859375</v>
      </c>
      <c r="Q2527" s="26">
        <v>7085</v>
      </c>
      <c r="R2527" s="26">
        <v>13055</v>
      </c>
      <c r="S2527" s="29" t="s">
        <v>72</v>
      </c>
      <c r="T2527" s="30">
        <v>40612</v>
      </c>
      <c r="U2527" s="30">
        <v>40670</v>
      </c>
      <c r="V2527" s="30">
        <v>40664</v>
      </c>
      <c r="W2527">
        <v>1675.699951171875</v>
      </c>
      <c r="X2527" s="26">
        <v>6144</v>
      </c>
      <c r="Y2527" s="26">
        <v>2015</v>
      </c>
      <c r="Z2527" s="26">
        <v>2190</v>
      </c>
      <c r="AA2527" s="26" t="s">
        <v>5201</v>
      </c>
      <c r="AB2527" s="31">
        <v>50.700000762939453</v>
      </c>
      <c r="AC2527" s="31">
        <v>0.81000000238418579</v>
      </c>
      <c r="AD2527" s="26">
        <v>4151.6030232097728</v>
      </c>
      <c r="AE2527" s="26" t="s">
        <v>72</v>
      </c>
      <c r="AF2527" s="26">
        <v>1011</v>
      </c>
      <c r="AG2527" s="26">
        <v>30425</v>
      </c>
      <c r="AH2527" s="28">
        <v>0.115871</v>
      </c>
      <c r="AI2527">
        <v>49740</v>
      </c>
      <c r="AJ2527" s="26">
        <v>64835</v>
      </c>
      <c r="AK2527" s="28">
        <v>0.22220400000000001</v>
      </c>
      <c r="AL2527">
        <v>76999</v>
      </c>
      <c r="AM2527" s="26">
        <v>87558</v>
      </c>
      <c r="AN2527" s="28">
        <v>0.36563000000000001</v>
      </c>
      <c r="AO2527">
        <v>79275</v>
      </c>
      <c r="AP2527" s="32">
        <v>119792.2734375</v>
      </c>
      <c r="AQ2527" s="36">
        <v>0.49732996456029677</v>
      </c>
      <c r="AR2527" s="32">
        <f t="shared" si="318"/>
        <v>207819.67716467252</v>
      </c>
      <c r="AS2527" s="32">
        <f t="shared" si="312"/>
        <v>3</v>
      </c>
      <c r="AT2527" s="32">
        <f t="shared" si="313"/>
        <v>1</v>
      </c>
      <c r="AU2527" s="32">
        <f t="shared" si="314"/>
        <v>3</v>
      </c>
      <c r="AV2527" s="32">
        <f t="shared" si="315"/>
        <v>111915.30754089355</v>
      </c>
      <c r="AW2527" s="32">
        <f t="shared" si="316"/>
        <v>0.46462792913022521</v>
      </c>
      <c r="AX2527" s="32">
        <f t="shared" si="317"/>
        <v>194154.4509969434</v>
      </c>
      <c r="AY2527" s="26">
        <v>3</v>
      </c>
      <c r="AZ2527" s="26">
        <v>1</v>
      </c>
      <c r="BA2527" s="26">
        <v>6276.84</v>
      </c>
      <c r="BB2527" s="26">
        <v>224.7</v>
      </c>
      <c r="BC2527" s="26">
        <v>184.29</v>
      </c>
      <c r="BD2527" s="26">
        <v>406.73</v>
      </c>
      <c r="BE2527" s="28">
        <v>7.0000000000000007E-2</v>
      </c>
      <c r="BF2527" s="28">
        <v>3.44</v>
      </c>
      <c r="BG2527" s="28">
        <v>0.69</v>
      </c>
      <c r="BH2527" s="28">
        <v>2.66</v>
      </c>
      <c r="BI2527" s="28">
        <v>0.1</v>
      </c>
      <c r="BJ2527" s="28">
        <v>7.85</v>
      </c>
      <c r="BK2527" s="28">
        <v>0.78</v>
      </c>
      <c r="BL2527" s="28">
        <v>7.4</v>
      </c>
      <c r="BM2527" s="28">
        <v>0.08</v>
      </c>
      <c r="BN2527" s="28">
        <v>5.44</v>
      </c>
      <c r="BO2527" s="28">
        <v>0.71</v>
      </c>
      <c r="BP2527" s="28">
        <v>2.14</v>
      </c>
      <c r="BQ2527" s="26">
        <v>50.971698000000004</v>
      </c>
      <c r="BR2527" s="26">
        <v>5091.4628899999998</v>
      </c>
      <c r="BS2527" s="31">
        <f t="shared" si="319"/>
        <v>14.374620000000002</v>
      </c>
    </row>
    <row r="2528" spans="1:71">
      <c r="A2528" s="26">
        <v>42127338660000</v>
      </c>
      <c r="B2528" s="26" t="s">
        <v>9281</v>
      </c>
      <c r="C2528" t="s">
        <v>5537</v>
      </c>
      <c r="D2528" s="26" t="s">
        <v>207</v>
      </c>
      <c r="E2528" s="27" t="s">
        <v>196</v>
      </c>
      <c r="F2528" t="s">
        <v>197</v>
      </c>
      <c r="G2528" t="s">
        <v>67</v>
      </c>
      <c r="H2528" t="s">
        <v>5538</v>
      </c>
      <c r="I2528" t="s">
        <v>5539</v>
      </c>
      <c r="J2528" t="s">
        <v>70</v>
      </c>
      <c r="K2528" t="s">
        <v>9261</v>
      </c>
      <c r="L2528">
        <v>28.29739</v>
      </c>
      <c r="M2528">
        <v>-99.965699999999998</v>
      </c>
      <c r="N2528" s="28">
        <v>1689209.32</v>
      </c>
      <c r="O2528" s="28">
        <v>170018.35</v>
      </c>
      <c r="P2528" s="26">
        <v>766</v>
      </c>
      <c r="Q2528" s="26">
        <v>6509</v>
      </c>
      <c r="R2528" s="26">
        <v>12084</v>
      </c>
      <c r="S2528" s="29" t="s">
        <v>72</v>
      </c>
      <c r="T2528" s="30">
        <v>40596</v>
      </c>
      <c r="U2528" s="30">
        <v>40686</v>
      </c>
      <c r="V2528" s="30">
        <v>40664</v>
      </c>
      <c r="W2528">
        <v>1782</v>
      </c>
      <c r="X2528" s="26">
        <v>5876</v>
      </c>
      <c r="Y2528" s="26">
        <v>875</v>
      </c>
      <c r="Z2528" s="26">
        <v>1812</v>
      </c>
      <c r="AA2528" s="26" t="s">
        <v>5201</v>
      </c>
      <c r="AB2528" s="31">
        <v>46.099998474121094</v>
      </c>
      <c r="AC2528" s="31">
        <v>0.81999999284744263</v>
      </c>
      <c r="AD2528" s="26">
        <v>4529.0540825359358</v>
      </c>
      <c r="AE2528" s="26" t="s">
        <v>72</v>
      </c>
      <c r="AF2528" s="26">
        <v>1068</v>
      </c>
      <c r="AG2528" s="26">
        <v>38608</v>
      </c>
      <c r="AH2528" s="28">
        <v>0.123892</v>
      </c>
      <c r="AI2528">
        <v>8553</v>
      </c>
      <c r="AJ2528" s="26">
        <v>65471</v>
      </c>
      <c r="AK2528" s="28">
        <v>0.264316</v>
      </c>
      <c r="AL2528">
        <v>21979</v>
      </c>
      <c r="AM2528" s="26">
        <v>97643</v>
      </c>
      <c r="AN2528" s="28">
        <v>0.44494099999999998</v>
      </c>
      <c r="AO2528">
        <v>24430</v>
      </c>
      <c r="AP2528" s="32">
        <v>144453.3125</v>
      </c>
      <c r="AQ2528" s="36">
        <v>0.65423686471396425</v>
      </c>
      <c r="AR2528" s="32">
        <f t="shared" si="318"/>
        <v>260253.23755437165</v>
      </c>
      <c r="AS2528" s="32">
        <f t="shared" si="312"/>
        <v>3</v>
      </c>
      <c r="AT2528" s="32">
        <f t="shared" si="313"/>
        <v>1</v>
      </c>
      <c r="AU2528" s="32">
        <f t="shared" si="314"/>
        <v>3</v>
      </c>
      <c r="AV2528" s="32">
        <f t="shared" si="315"/>
        <v>141109.94107385978</v>
      </c>
      <c r="AW2528" s="32">
        <f t="shared" si="316"/>
        <v>0.63909455470696985</v>
      </c>
      <c r="AX2528" s="32">
        <f t="shared" si="317"/>
        <v>254229.67725699343</v>
      </c>
      <c r="AY2528" s="26">
        <v>3</v>
      </c>
      <c r="AZ2528" s="26">
        <v>1</v>
      </c>
      <c r="BA2528" s="26">
        <v>5533.6</v>
      </c>
      <c r="BB2528" s="26">
        <v>194.69</v>
      </c>
      <c r="BC2528" s="26">
        <v>207.1</v>
      </c>
      <c r="BD2528" s="26">
        <v>400.6</v>
      </c>
      <c r="BE2528" s="28">
        <v>0.06</v>
      </c>
      <c r="BF2528" s="28">
        <v>2.2799999999999998</v>
      </c>
      <c r="BG2528" s="28">
        <v>0.59</v>
      </c>
      <c r="BH2528" s="28">
        <v>0.12</v>
      </c>
      <c r="BI2528" s="28">
        <v>0.09</v>
      </c>
      <c r="BJ2528" s="28">
        <v>7.91</v>
      </c>
      <c r="BK2528" s="28">
        <v>0.75</v>
      </c>
      <c r="BL2528" s="28">
        <v>22.76</v>
      </c>
      <c r="BM2528" s="28">
        <v>7.0000000000000007E-2</v>
      </c>
      <c r="BN2528" s="28">
        <v>4.92</v>
      </c>
      <c r="BO2528" s="28">
        <v>0.68</v>
      </c>
      <c r="BP2528" s="28">
        <v>0.91</v>
      </c>
      <c r="BQ2528" s="26">
        <v>49.176600999999998</v>
      </c>
      <c r="BR2528" s="26">
        <v>2827.2514639999999</v>
      </c>
      <c r="BS2528" s="31">
        <f t="shared" si="319"/>
        <v>13.97925</v>
      </c>
    </row>
    <row r="2529" spans="1:71">
      <c r="A2529" s="26">
        <v>42127338830000</v>
      </c>
      <c r="B2529" s="26" t="s">
        <v>9283</v>
      </c>
      <c r="C2529" t="s">
        <v>5540</v>
      </c>
      <c r="D2529" s="26" t="s">
        <v>195</v>
      </c>
      <c r="E2529" s="27" t="s">
        <v>196</v>
      </c>
      <c r="F2529" t="s">
        <v>197</v>
      </c>
      <c r="G2529" t="s">
        <v>67</v>
      </c>
      <c r="H2529" t="s">
        <v>276</v>
      </c>
      <c r="I2529" t="s">
        <v>277</v>
      </c>
      <c r="J2529" t="s">
        <v>5541</v>
      </c>
      <c r="K2529" t="s">
        <v>9261</v>
      </c>
      <c r="L2529">
        <v>28.36598</v>
      </c>
      <c r="M2529">
        <v>-99.839500000000001</v>
      </c>
      <c r="N2529" s="28">
        <v>1730002.46</v>
      </c>
      <c r="O2529" s="28">
        <v>194642.84</v>
      </c>
      <c r="P2529" s="26">
        <v>615</v>
      </c>
      <c r="Q2529" s="26">
        <v>6861</v>
      </c>
      <c r="R2529" s="26">
        <v>12885</v>
      </c>
      <c r="S2529" s="29" t="s">
        <v>72</v>
      </c>
      <c r="T2529" s="30">
        <v>40585</v>
      </c>
      <c r="U2529" s="30">
        <v>40619</v>
      </c>
      <c r="V2529" s="30">
        <v>40634</v>
      </c>
      <c r="W2529">
        <v>3998000</v>
      </c>
      <c r="X2529" s="26">
        <v>6235</v>
      </c>
      <c r="Y2529" s="26" t="s">
        <v>72</v>
      </c>
      <c r="Z2529" s="26" t="s">
        <v>72</v>
      </c>
      <c r="AA2529" s="26" t="s">
        <v>5201</v>
      </c>
      <c r="AB2529" s="31" t="s">
        <v>72</v>
      </c>
      <c r="AC2529" s="31" t="s">
        <v>72</v>
      </c>
      <c r="AD2529" s="26">
        <v>3448.8722119738386</v>
      </c>
      <c r="AE2529" s="26">
        <v>42</v>
      </c>
      <c r="AF2529" s="26" t="s">
        <v>72</v>
      </c>
      <c r="AG2529" s="26">
        <v>25894</v>
      </c>
      <c r="AH2529" s="28">
        <v>0.102613</v>
      </c>
      <c r="AI2529">
        <v>357126</v>
      </c>
      <c r="AJ2529" s="26">
        <v>34692</v>
      </c>
      <c r="AK2529" s="28">
        <v>0.127164</v>
      </c>
      <c r="AL2529">
        <v>378117</v>
      </c>
      <c r="AM2529" s="26">
        <v>46698</v>
      </c>
      <c r="AN2529" s="28">
        <v>0.15925700000000001</v>
      </c>
      <c r="AO2529">
        <v>378946</v>
      </c>
      <c r="AP2529" s="32">
        <v>120323.6328125</v>
      </c>
      <c r="AQ2529" s="36">
        <v>0.41498083365077487</v>
      </c>
      <c r="AR2529" s="32">
        <f t="shared" si="318"/>
        <v>193775.24036868714</v>
      </c>
      <c r="AS2529" s="32">
        <f t="shared" si="312"/>
        <v>3</v>
      </c>
      <c r="AT2529" s="32">
        <f t="shared" si="313"/>
        <v>1</v>
      </c>
      <c r="AU2529" s="32">
        <f t="shared" si="314"/>
        <v>3</v>
      </c>
      <c r="AV2529" s="32">
        <f t="shared" si="315"/>
        <v>110771.07495489174</v>
      </c>
      <c r="AW2529" s="32">
        <f t="shared" si="316"/>
        <v>0.38203528230239742</v>
      </c>
      <c r="AX2529" s="32">
        <f t="shared" si="317"/>
        <v>178391.31992241606</v>
      </c>
      <c r="AY2529" s="26">
        <v>3</v>
      </c>
      <c r="AZ2529" s="26">
        <v>1</v>
      </c>
      <c r="BA2529" s="26">
        <v>6112.22</v>
      </c>
      <c r="BB2529" s="26">
        <v>241.5</v>
      </c>
      <c r="BC2529" s="26">
        <v>162.35</v>
      </c>
      <c r="BD2529" s="26">
        <v>403.25</v>
      </c>
      <c r="BE2529" s="28">
        <v>7.0000000000000007E-2</v>
      </c>
      <c r="BF2529" s="28">
        <v>3.45</v>
      </c>
      <c r="BG2529" s="28">
        <v>0.69</v>
      </c>
      <c r="BH2529" s="28">
        <v>2.68</v>
      </c>
      <c r="BI2529" s="28">
        <v>0.11</v>
      </c>
      <c r="BJ2529" s="28">
        <v>7.74</v>
      </c>
      <c r="BK2529" s="28">
        <v>0.78</v>
      </c>
      <c r="BL2529" s="28">
        <v>5.1100000000000003</v>
      </c>
      <c r="BM2529" s="28">
        <v>0.08</v>
      </c>
      <c r="BN2529" s="28">
        <v>5.4</v>
      </c>
      <c r="BO2529" s="28">
        <v>0.72</v>
      </c>
      <c r="BP2529" s="28">
        <v>2.64</v>
      </c>
      <c r="BQ2529" s="26">
        <v>50.971698000000004</v>
      </c>
      <c r="BR2529" s="26">
        <v>4011.358886</v>
      </c>
      <c r="BS2529" s="31">
        <f t="shared" si="319"/>
        <v>13.92963</v>
      </c>
    </row>
    <row r="2530" spans="1:71">
      <c r="A2530" s="26">
        <v>42127339020000</v>
      </c>
      <c r="B2530" s="26" t="s">
        <v>9283</v>
      </c>
      <c r="C2530" t="s">
        <v>275</v>
      </c>
      <c r="D2530" s="26" t="s">
        <v>195</v>
      </c>
      <c r="E2530" s="27" t="s">
        <v>196</v>
      </c>
      <c r="F2530" t="s">
        <v>197</v>
      </c>
      <c r="G2530" t="s">
        <v>67</v>
      </c>
      <c r="H2530" t="s">
        <v>276</v>
      </c>
      <c r="I2530" t="s">
        <v>277</v>
      </c>
      <c r="J2530" t="s">
        <v>278</v>
      </c>
      <c r="K2530" t="s">
        <v>9261</v>
      </c>
      <c r="L2530">
        <v>28.370899999999999</v>
      </c>
      <c r="M2530">
        <v>-99.833039999999997</v>
      </c>
      <c r="N2530" s="28">
        <v>1732092.81</v>
      </c>
      <c r="O2530" s="28">
        <v>196416.79</v>
      </c>
      <c r="P2530" s="26">
        <v>605</v>
      </c>
      <c r="Q2530" s="26">
        <v>6783</v>
      </c>
      <c r="R2530" s="26">
        <v>12606</v>
      </c>
      <c r="S2530" s="29" t="s">
        <v>72</v>
      </c>
      <c r="T2530" s="30">
        <v>40613</v>
      </c>
      <c r="U2530" s="30">
        <v>40648</v>
      </c>
      <c r="V2530" s="30">
        <v>40634</v>
      </c>
      <c r="W2530">
        <v>3303000</v>
      </c>
      <c r="X2530" s="26">
        <v>6096</v>
      </c>
      <c r="Y2530" s="26" t="s">
        <v>72</v>
      </c>
      <c r="Z2530" s="26" t="s">
        <v>72</v>
      </c>
      <c r="AA2530" s="26" t="s">
        <v>5201</v>
      </c>
      <c r="AB2530" s="31" t="s">
        <v>72</v>
      </c>
      <c r="AC2530" s="31" t="s">
        <v>72</v>
      </c>
      <c r="AD2530" s="26">
        <v>0</v>
      </c>
      <c r="AE2530" s="26">
        <v>15</v>
      </c>
      <c r="AF2530" s="26" t="s">
        <v>72</v>
      </c>
      <c r="AG2530" s="26">
        <v>2209</v>
      </c>
      <c r="AH2530" s="28" t="s">
        <v>72</v>
      </c>
      <c r="AI2530" t="s">
        <v>72</v>
      </c>
      <c r="AJ2530" s="26">
        <v>2209</v>
      </c>
      <c r="AK2530" s="28" t="s">
        <v>72</v>
      </c>
      <c r="AL2530" t="s">
        <v>72</v>
      </c>
      <c r="AM2530" s="26">
        <v>2209</v>
      </c>
      <c r="AN2530" s="28" t="s">
        <v>72</v>
      </c>
      <c r="AO2530" t="s">
        <v>72</v>
      </c>
      <c r="AP2530" s="32">
        <v>100128.0625</v>
      </c>
      <c r="AQ2530" s="36">
        <v>0</v>
      </c>
      <c r="AR2530" s="32">
        <f t="shared" si="318"/>
        <v>100128.0625</v>
      </c>
      <c r="AS2530" s="32">
        <f t="shared" si="312"/>
        <v>2</v>
      </c>
      <c r="AT2530" s="32">
        <f t="shared" si="313"/>
        <v>1</v>
      </c>
      <c r="AU2530" s="32">
        <f t="shared" si="314"/>
        <v>1</v>
      </c>
      <c r="AV2530" s="32">
        <f t="shared" si="315"/>
        <v>94280.688771325455</v>
      </c>
      <c r="AW2530" s="32">
        <f t="shared" si="316"/>
        <v>0</v>
      </c>
      <c r="AX2530" s="32">
        <f t="shared" si="317"/>
        <v>94280.688771325455</v>
      </c>
      <c r="AY2530" s="26">
        <v>3</v>
      </c>
      <c r="AZ2530" s="26">
        <v>1</v>
      </c>
      <c r="BA2530" s="26">
        <v>6085.84</v>
      </c>
      <c r="BB2530" s="26">
        <v>255.95</v>
      </c>
      <c r="BC2530" s="26">
        <v>143.91999999999999</v>
      </c>
      <c r="BD2530" s="26">
        <v>400.18</v>
      </c>
      <c r="BE2530" s="28">
        <v>7.0000000000000007E-2</v>
      </c>
      <c r="BF2530" s="28">
        <v>3.49</v>
      </c>
      <c r="BG2530" s="28">
        <v>0.7</v>
      </c>
      <c r="BH2530" s="28">
        <v>2.72</v>
      </c>
      <c r="BI2530" s="28">
        <v>0.11</v>
      </c>
      <c r="BJ2530" s="28">
        <v>7.7</v>
      </c>
      <c r="BK2530" s="28">
        <v>0.78</v>
      </c>
      <c r="BL2530" s="28">
        <v>4.2</v>
      </c>
      <c r="BM2530" s="28">
        <v>0.08</v>
      </c>
      <c r="BN2530" s="28">
        <v>5.4</v>
      </c>
      <c r="BO2530" s="28">
        <v>0.72</v>
      </c>
      <c r="BP2530" s="28">
        <v>2.73</v>
      </c>
      <c r="BQ2530" s="26">
        <v>48.860401000000003</v>
      </c>
      <c r="BR2530" s="26">
        <v>3913.8403320000002</v>
      </c>
      <c r="BS2530" s="31">
        <f t="shared" si="319"/>
        <v>12.348336</v>
      </c>
    </row>
    <row r="2531" spans="1:71">
      <c r="A2531" s="26">
        <v>42127339120000</v>
      </c>
      <c r="B2531" s="26" t="s">
        <v>9281</v>
      </c>
      <c r="C2531" t="s">
        <v>5542</v>
      </c>
      <c r="D2531" s="26" t="s">
        <v>195</v>
      </c>
      <c r="E2531" s="27" t="s">
        <v>196</v>
      </c>
      <c r="F2531" t="s">
        <v>197</v>
      </c>
      <c r="G2531" t="s">
        <v>67</v>
      </c>
      <c r="H2531" t="s">
        <v>1308</v>
      </c>
      <c r="I2531" t="s">
        <v>1309</v>
      </c>
      <c r="J2531" t="s">
        <v>5543</v>
      </c>
      <c r="K2531" t="s">
        <v>9261</v>
      </c>
      <c r="L2531">
        <v>28.388400000000001</v>
      </c>
      <c r="M2531">
        <v>-99.805040000000005</v>
      </c>
      <c r="N2531" s="28">
        <v>1741141.32</v>
      </c>
      <c r="O2531" s="28">
        <v>202716.34</v>
      </c>
      <c r="P2531" s="26">
        <v>608</v>
      </c>
      <c r="Q2531" s="26">
        <v>6752</v>
      </c>
      <c r="R2531" s="26">
        <v>12692</v>
      </c>
      <c r="S2531" s="29" t="s">
        <v>72</v>
      </c>
      <c r="T2531" s="30">
        <v>40640</v>
      </c>
      <c r="U2531" s="30">
        <v>40669</v>
      </c>
      <c r="V2531" s="30">
        <v>40695</v>
      </c>
      <c r="W2531">
        <v>4349000</v>
      </c>
      <c r="X2531" s="26">
        <v>6085</v>
      </c>
      <c r="Y2531" s="26" t="s">
        <v>72</v>
      </c>
      <c r="Z2531" s="26" t="s">
        <v>72</v>
      </c>
      <c r="AA2531" s="26" t="s">
        <v>5201</v>
      </c>
      <c r="AB2531" s="31" t="s">
        <v>72</v>
      </c>
      <c r="AC2531" s="31" t="s">
        <v>72</v>
      </c>
      <c r="AD2531" s="26">
        <v>6332.6686667642325</v>
      </c>
      <c r="AE2531" s="26">
        <v>288</v>
      </c>
      <c r="AF2531" s="26" t="s">
        <v>72</v>
      </c>
      <c r="AG2531" s="26">
        <v>34631</v>
      </c>
      <c r="AH2531" s="28">
        <v>0.22991800000000001</v>
      </c>
      <c r="AI2531">
        <v>17009</v>
      </c>
      <c r="AJ2531" s="26">
        <v>44591</v>
      </c>
      <c r="AK2531" s="28">
        <v>0.29913499999999998</v>
      </c>
      <c r="AL2531">
        <v>18446</v>
      </c>
      <c r="AM2531" s="26">
        <v>54259</v>
      </c>
      <c r="AN2531" s="28">
        <v>0.346169</v>
      </c>
      <c r="AO2531">
        <v>18893</v>
      </c>
      <c r="AP2531" s="32">
        <v>87665.34375</v>
      </c>
      <c r="AQ2531" s="36">
        <v>0.55515557552674066</v>
      </c>
      <c r="AR2531" s="32">
        <f t="shared" si="318"/>
        <v>185927.88061823312</v>
      </c>
      <c r="AS2531" s="32">
        <f t="shared" si="312"/>
        <v>2</v>
      </c>
      <c r="AT2531" s="32">
        <f t="shared" si="313"/>
        <v>1</v>
      </c>
      <c r="AU2531" s="32">
        <f t="shared" si="314"/>
        <v>3</v>
      </c>
      <c r="AV2531" s="32">
        <f t="shared" si="315"/>
        <v>82694.999691865247</v>
      </c>
      <c r="AW2531" s="32">
        <f t="shared" si="316"/>
        <v>0.52368003344675296</v>
      </c>
      <c r="AX2531" s="32">
        <f t="shared" si="317"/>
        <v>175386.36561194054</v>
      </c>
      <c r="AY2531" s="26">
        <v>3</v>
      </c>
      <c r="AZ2531" s="26">
        <v>1</v>
      </c>
      <c r="BA2531" s="26">
        <v>5978.49</v>
      </c>
      <c r="BB2531" s="26">
        <v>323.62</v>
      </c>
      <c r="BC2531" s="26">
        <v>61.37</v>
      </c>
      <c r="BD2531" s="26">
        <v>381.43</v>
      </c>
      <c r="BE2531" s="28">
        <v>7.0000000000000007E-2</v>
      </c>
      <c r="BF2531" s="28">
        <v>3.66</v>
      </c>
      <c r="BG2531" s="28">
        <v>0.7</v>
      </c>
      <c r="BH2531" s="28">
        <v>2.69</v>
      </c>
      <c r="BI2531" s="28">
        <v>0.11</v>
      </c>
      <c r="BJ2531" s="28">
        <v>7.52</v>
      </c>
      <c r="BK2531" s="28">
        <v>0.79</v>
      </c>
      <c r="BL2531" s="28">
        <v>0.71</v>
      </c>
      <c r="BM2531" s="28">
        <v>0.08</v>
      </c>
      <c r="BN2531" s="28">
        <v>5.4</v>
      </c>
      <c r="BO2531" s="28">
        <v>0.73</v>
      </c>
      <c r="BP2531" s="28">
        <v>2.92</v>
      </c>
      <c r="BQ2531" s="26">
        <v>48.740299</v>
      </c>
      <c r="BR2531" s="26">
        <v>3714.6750480000001</v>
      </c>
      <c r="BS2531" s="31">
        <f t="shared" si="319"/>
        <v>5.3330530000000005</v>
      </c>
    </row>
    <row r="2532" spans="1:71">
      <c r="A2532" s="26">
        <v>42127341870000</v>
      </c>
      <c r="B2532" s="26" t="s">
        <v>9281</v>
      </c>
      <c r="C2532" t="s">
        <v>5544</v>
      </c>
      <c r="D2532" s="26" t="s">
        <v>223</v>
      </c>
      <c r="E2532" s="27" t="s">
        <v>196</v>
      </c>
      <c r="F2532" t="s">
        <v>197</v>
      </c>
      <c r="G2532" t="s">
        <v>67</v>
      </c>
      <c r="H2532" t="s">
        <v>1321</v>
      </c>
      <c r="I2532" t="s">
        <v>1322</v>
      </c>
      <c r="J2532" t="s">
        <v>3529</v>
      </c>
      <c r="K2532" t="s">
        <v>9261</v>
      </c>
      <c r="L2532">
        <v>28.238029999999998</v>
      </c>
      <c r="M2532">
        <v>-99.988929999999996</v>
      </c>
      <c r="N2532" s="28">
        <v>1681550.9</v>
      </c>
      <c r="O2532" s="28">
        <v>148498.72</v>
      </c>
      <c r="P2532" s="26">
        <v>709</v>
      </c>
      <c r="Q2532" s="26">
        <v>6353</v>
      </c>
      <c r="R2532" s="26">
        <v>13418</v>
      </c>
      <c r="S2532" s="29" t="s">
        <v>72</v>
      </c>
      <c r="T2532" s="30">
        <v>40768</v>
      </c>
      <c r="U2532" s="30">
        <v>40787</v>
      </c>
      <c r="V2532" s="30">
        <v>40969</v>
      </c>
      <c r="W2532">
        <v>0</v>
      </c>
      <c r="X2532" s="26">
        <v>6800</v>
      </c>
      <c r="Y2532" s="26" t="s">
        <v>72</v>
      </c>
      <c r="Z2532" s="26" t="s">
        <v>72</v>
      </c>
      <c r="AA2532" s="26" t="s">
        <v>5201</v>
      </c>
      <c r="AB2532" s="31" t="s">
        <v>72</v>
      </c>
      <c r="AC2532" s="31" t="s">
        <v>72</v>
      </c>
      <c r="AD2532" s="26">
        <v>4602.147084461164</v>
      </c>
      <c r="AE2532" s="26" t="s">
        <v>72</v>
      </c>
      <c r="AF2532" s="26" t="s">
        <v>72</v>
      </c>
      <c r="AG2532" s="26">
        <v>57765</v>
      </c>
      <c r="AH2532" s="28">
        <v>0.26429599999999998</v>
      </c>
      <c r="AI2532">
        <v>29226</v>
      </c>
      <c r="AJ2532" s="26">
        <v>80130</v>
      </c>
      <c r="AK2532" s="28">
        <v>0.38741199999999998</v>
      </c>
      <c r="AL2532">
        <v>39154</v>
      </c>
      <c r="AM2532" s="26">
        <v>82460</v>
      </c>
      <c r="AN2532" s="28">
        <v>0.401252</v>
      </c>
      <c r="AO2532">
        <v>39997</v>
      </c>
      <c r="AP2532" s="32">
        <v>185844.5</v>
      </c>
      <c r="AQ2532" s="36">
        <v>0.85528372383814266</v>
      </c>
      <c r="AR2532" s="32">
        <f t="shared" si="318"/>
        <v>337229.71911935124</v>
      </c>
      <c r="AS2532" s="32">
        <f t="shared" si="312"/>
        <v>4</v>
      </c>
      <c r="AT2532" s="32">
        <f t="shared" si="313"/>
        <v>1</v>
      </c>
      <c r="AU2532" s="32">
        <f t="shared" si="314"/>
        <v>4</v>
      </c>
      <c r="AV2532" s="32">
        <f t="shared" si="315"/>
        <v>156874.62205882353</v>
      </c>
      <c r="AW2532" s="32">
        <f t="shared" si="316"/>
        <v>0.72196008453396165</v>
      </c>
      <c r="AX2532" s="32">
        <f t="shared" si="317"/>
        <v>284661.55702133471</v>
      </c>
      <c r="AY2532" s="26">
        <v>3</v>
      </c>
      <c r="AZ2532" s="26">
        <v>1</v>
      </c>
      <c r="BA2532" s="26">
        <v>5573.78</v>
      </c>
      <c r="BB2532" s="26">
        <v>179.75</v>
      </c>
      <c r="BC2532" s="26">
        <v>198.18</v>
      </c>
      <c r="BD2532" s="26">
        <v>375.43</v>
      </c>
      <c r="BE2532" s="28">
        <v>0.05</v>
      </c>
      <c r="BF2532" s="28">
        <v>2.02</v>
      </c>
      <c r="BG2532" s="28">
        <v>0.56000000000000005</v>
      </c>
      <c r="BH2532" s="28">
        <v>-1.59</v>
      </c>
      <c r="BI2532" s="28">
        <v>0.09</v>
      </c>
      <c r="BJ2532" s="28">
        <v>8.23</v>
      </c>
      <c r="BK2532" s="28">
        <v>0.74</v>
      </c>
      <c r="BL2532" s="28">
        <v>42.68</v>
      </c>
      <c r="BM2532" s="28">
        <v>7.0000000000000007E-2</v>
      </c>
      <c r="BN2532" s="28">
        <v>4.91</v>
      </c>
      <c r="BO2532" s="28">
        <v>0.66</v>
      </c>
      <c r="BP2532" s="28">
        <v>-1.07</v>
      </c>
      <c r="BQ2532" s="26">
        <v>48.727600000000002</v>
      </c>
      <c r="BR2532" s="26">
        <v>3020.9914549999999</v>
      </c>
      <c r="BS2532" s="31">
        <f t="shared" si="319"/>
        <v>13.198787999999999</v>
      </c>
    </row>
    <row r="2533" spans="1:71">
      <c r="A2533" s="26">
        <v>42163334130000</v>
      </c>
      <c r="B2533" s="26" t="s">
        <v>9283</v>
      </c>
      <c r="C2533" t="s">
        <v>5545</v>
      </c>
      <c r="D2533" s="26" t="s">
        <v>294</v>
      </c>
      <c r="E2533" s="27" t="s">
        <v>286</v>
      </c>
      <c r="F2533" t="s">
        <v>197</v>
      </c>
      <c r="G2533" t="s">
        <v>67</v>
      </c>
      <c r="H2533" t="s">
        <v>5546</v>
      </c>
      <c r="I2533" t="s">
        <v>5547</v>
      </c>
      <c r="J2533" t="s">
        <v>70</v>
      </c>
      <c r="K2533" t="s">
        <v>9261</v>
      </c>
      <c r="L2533">
        <v>28.68497</v>
      </c>
      <c r="M2533">
        <v>-99.018569999999997</v>
      </c>
      <c r="N2533" s="28">
        <v>1994045.94</v>
      </c>
      <c r="O2533" s="28">
        <v>309652.92</v>
      </c>
      <c r="P2533" s="26">
        <v>465</v>
      </c>
      <c r="Q2533" s="26">
        <v>7580</v>
      </c>
      <c r="R2533" s="26">
        <v>12505</v>
      </c>
      <c r="S2533" s="29" t="s">
        <v>72</v>
      </c>
      <c r="T2533" s="30">
        <v>40333</v>
      </c>
      <c r="U2533" s="30">
        <v>40402</v>
      </c>
      <c r="V2533" s="30">
        <v>40391</v>
      </c>
      <c r="W2533">
        <v>3604599</v>
      </c>
      <c r="X2533" s="26">
        <v>5111</v>
      </c>
      <c r="Y2533" s="26" t="s">
        <v>72</v>
      </c>
      <c r="Z2533" s="26" t="s">
        <v>72</v>
      </c>
      <c r="AA2533" s="26" t="s">
        <v>5201</v>
      </c>
      <c r="AB2533" s="31" t="s">
        <v>72</v>
      </c>
      <c r="AC2533" s="31" t="s">
        <v>72</v>
      </c>
      <c r="AD2533" s="26">
        <v>18968.880506533747</v>
      </c>
      <c r="AE2533" s="26">
        <v>289</v>
      </c>
      <c r="AF2533" s="26" t="s">
        <v>72</v>
      </c>
      <c r="AG2533" s="26">
        <v>10366</v>
      </c>
      <c r="AH2533" s="28">
        <v>0.16814999999999999</v>
      </c>
      <c r="AI2533">
        <v>13216</v>
      </c>
      <c r="AJ2533" s="26">
        <v>14181</v>
      </c>
      <c r="AK2533" s="28">
        <v>0.266428</v>
      </c>
      <c r="AL2533">
        <v>17500</v>
      </c>
      <c r="AM2533" s="26">
        <v>17636</v>
      </c>
      <c r="AN2533" s="28">
        <v>0.36095500000000003</v>
      </c>
      <c r="AO2533">
        <v>19803</v>
      </c>
      <c r="AP2533" s="32">
        <v>23818.015625</v>
      </c>
      <c r="AQ2533" s="36">
        <v>0.45180109229337873</v>
      </c>
      <c r="AR2533" s="32">
        <f t="shared" si="318"/>
        <v>103786.80896092803</v>
      </c>
      <c r="AS2533" s="32">
        <f t="shared" si="312"/>
        <v>1</v>
      </c>
      <c r="AT2533" s="32">
        <f t="shared" si="313"/>
        <v>1</v>
      </c>
      <c r="AU2533" s="32">
        <f t="shared" si="314"/>
        <v>2</v>
      </c>
      <c r="AV2533" s="32">
        <f t="shared" si="315"/>
        <v>26749.24861817648</v>
      </c>
      <c r="AW2533" s="32">
        <f t="shared" si="316"/>
        <v>0.50740330067775263</v>
      </c>
      <c r="AX2533" s="32">
        <f t="shared" si="317"/>
        <v>116559.6328381387</v>
      </c>
      <c r="AY2533" s="26">
        <v>3</v>
      </c>
      <c r="AZ2533" s="26">
        <v>1</v>
      </c>
      <c r="BA2533" s="26">
        <v>7004.31</v>
      </c>
      <c r="BB2533" s="26">
        <v>48.12</v>
      </c>
      <c r="BC2533" s="26">
        <v>104.4</v>
      </c>
      <c r="BD2533" s="26">
        <v>149.09</v>
      </c>
      <c r="BE2533" s="28">
        <v>0.04</v>
      </c>
      <c r="BF2533" s="28">
        <v>3.15</v>
      </c>
      <c r="BG2533" s="28">
        <v>0.45</v>
      </c>
      <c r="BH2533" s="28">
        <v>-30.48</v>
      </c>
      <c r="BI2533" s="28">
        <v>7.0000000000000007E-2</v>
      </c>
      <c r="BJ2533" s="28">
        <v>9.14</v>
      </c>
      <c r="BK2533" s="28">
        <v>0.7</v>
      </c>
      <c r="BL2533" s="28">
        <v>-4.29</v>
      </c>
      <c r="BM2533" s="28">
        <v>0.06</v>
      </c>
      <c r="BN2533" s="28">
        <v>7.08</v>
      </c>
      <c r="BO2533" s="28">
        <v>0.67</v>
      </c>
      <c r="BP2533" s="28">
        <v>-7.43</v>
      </c>
      <c r="BQ2533" s="26">
        <v>33.061999999999998</v>
      </c>
      <c r="BR2533" s="26">
        <v>4654.4770500000004</v>
      </c>
      <c r="BS2533" s="31">
        <f t="shared" si="319"/>
        <v>5.1156000000000006</v>
      </c>
    </row>
    <row r="2534" spans="1:71">
      <c r="A2534" s="26">
        <v>42163334160000</v>
      </c>
      <c r="B2534" s="26" t="s">
        <v>9284</v>
      </c>
      <c r="C2534" t="s">
        <v>5548</v>
      </c>
      <c r="D2534" s="26" t="s">
        <v>294</v>
      </c>
      <c r="E2534" s="27" t="s">
        <v>286</v>
      </c>
      <c r="F2534" t="s">
        <v>197</v>
      </c>
      <c r="G2534" t="s">
        <v>67</v>
      </c>
      <c r="H2534" t="s">
        <v>5546</v>
      </c>
      <c r="I2534" t="s">
        <v>5547</v>
      </c>
      <c r="J2534" t="s">
        <v>76</v>
      </c>
      <c r="K2534" t="s">
        <v>9261</v>
      </c>
      <c r="L2534">
        <v>28.755179999999999</v>
      </c>
      <c r="M2534">
        <v>-98.977829999999997</v>
      </c>
      <c r="N2534" s="28">
        <v>2007103.49</v>
      </c>
      <c r="O2534" s="28">
        <v>335179.78000000003</v>
      </c>
      <c r="P2534" s="26">
        <v>580</v>
      </c>
      <c r="Q2534" s="26">
        <v>7129</v>
      </c>
      <c r="R2534" s="26">
        <v>11550</v>
      </c>
      <c r="S2534" s="29" t="s">
        <v>72</v>
      </c>
      <c r="T2534" s="30">
        <v>40378</v>
      </c>
      <c r="U2534" s="30">
        <v>40499</v>
      </c>
      <c r="V2534" s="30">
        <v>40513</v>
      </c>
      <c r="W2534">
        <v>4309805</v>
      </c>
      <c r="X2534" s="26">
        <v>4615</v>
      </c>
      <c r="Y2534" s="26" t="s">
        <v>72</v>
      </c>
      <c r="Z2534" s="26" t="s">
        <v>72</v>
      </c>
      <c r="AA2534" s="26" t="s">
        <v>5201</v>
      </c>
      <c r="AB2534" s="31" t="s">
        <v>72</v>
      </c>
      <c r="AC2534" s="31" t="s">
        <v>72</v>
      </c>
      <c r="AD2534" s="26">
        <v>12482.040229885057</v>
      </c>
      <c r="AE2534" s="26">
        <v>133</v>
      </c>
      <c r="AF2534" s="26" t="s">
        <v>72</v>
      </c>
      <c r="AG2534" s="26">
        <v>2674</v>
      </c>
      <c r="AH2534" s="28">
        <v>4.1415E-2</v>
      </c>
      <c r="AI2534">
        <v>16780</v>
      </c>
      <c r="AJ2534" s="26">
        <v>5034</v>
      </c>
      <c r="AK2534" s="28">
        <v>6.9466E-2</v>
      </c>
      <c r="AL2534">
        <v>24367</v>
      </c>
      <c r="AM2534" s="26">
        <v>9069</v>
      </c>
      <c r="AN2534" s="28">
        <v>0.109012</v>
      </c>
      <c r="AO2534">
        <v>27597</v>
      </c>
      <c r="AP2534" s="32">
        <v>14299.27734375</v>
      </c>
      <c r="AQ2534" s="36">
        <v>0.17848415506297144</v>
      </c>
      <c r="AR2534" s="32">
        <f t="shared" si="318"/>
        <v>45890.972789895946</v>
      </c>
      <c r="AS2534" s="32">
        <f t="shared" si="312"/>
        <v>1</v>
      </c>
      <c r="AT2534" s="32">
        <f t="shared" si="313"/>
        <v>1</v>
      </c>
      <c r="AU2534" s="32">
        <f t="shared" si="314"/>
        <v>1</v>
      </c>
      <c r="AV2534" s="32">
        <f t="shared" si="315"/>
        <v>17785.016674566628</v>
      </c>
      <c r="AW2534" s="32">
        <f t="shared" si="316"/>
        <v>0.22199329362111725</v>
      </c>
      <c r="AX2534" s="32">
        <f t="shared" si="317"/>
        <v>57077.829645504382</v>
      </c>
      <c r="AY2534" s="26">
        <v>3</v>
      </c>
      <c r="AZ2534" s="26">
        <v>1</v>
      </c>
      <c r="BA2534" s="26">
        <v>6634.69</v>
      </c>
      <c r="BB2534" s="26">
        <v>57.34</v>
      </c>
      <c r="BC2534" s="26">
        <v>98.67</v>
      </c>
      <c r="BD2534" s="26">
        <v>139.13999999999999</v>
      </c>
      <c r="BE2534" s="28">
        <v>0.04</v>
      </c>
      <c r="BF2534" s="28">
        <v>4.0599999999999996</v>
      </c>
      <c r="BG2534" s="28">
        <v>0.48</v>
      </c>
      <c r="BH2534" s="28">
        <v>-13.36</v>
      </c>
      <c r="BI2534" s="28">
        <v>7.0000000000000007E-2</v>
      </c>
      <c r="BJ2534" s="28">
        <v>9.5500000000000007</v>
      </c>
      <c r="BK2534" s="28">
        <v>0.65</v>
      </c>
      <c r="BL2534" s="28">
        <v>1.36</v>
      </c>
      <c r="BM2534" s="28">
        <v>7.0000000000000007E-2</v>
      </c>
      <c r="BN2534" s="28">
        <v>8.5299999999999994</v>
      </c>
      <c r="BO2534" s="28">
        <v>0.63</v>
      </c>
      <c r="BP2534" s="28">
        <v>0.53</v>
      </c>
      <c r="BQ2534" s="26">
        <v>26.740299</v>
      </c>
      <c r="BR2534" s="26">
        <v>3841.9077139999999</v>
      </c>
      <c r="BS2534" s="31">
        <f t="shared" si="319"/>
        <v>4.4894850000000011</v>
      </c>
    </row>
    <row r="2535" spans="1:71">
      <c r="A2535" s="26">
        <v>42177320930000</v>
      </c>
      <c r="B2535" s="26" t="s">
        <v>9282</v>
      </c>
      <c r="C2535" t="s">
        <v>324</v>
      </c>
      <c r="D2535" s="26" t="s">
        <v>64</v>
      </c>
      <c r="E2535" s="27" t="s">
        <v>305</v>
      </c>
      <c r="F2535" t="s">
        <v>66</v>
      </c>
      <c r="G2535" t="s">
        <v>67</v>
      </c>
      <c r="H2535" t="s">
        <v>321</v>
      </c>
      <c r="I2535" t="s">
        <v>322</v>
      </c>
      <c r="J2535" t="s">
        <v>76</v>
      </c>
      <c r="K2535" t="s">
        <v>9261</v>
      </c>
      <c r="L2535">
        <v>29.302029999999998</v>
      </c>
      <c r="M2535">
        <v>-97.409379999999999</v>
      </c>
      <c r="N2535" s="28">
        <v>2506930.62</v>
      </c>
      <c r="O2535" s="28">
        <v>537449.30000000005</v>
      </c>
      <c r="P2535" s="26">
        <v>331</v>
      </c>
      <c r="Q2535" s="26">
        <v>11154</v>
      </c>
      <c r="R2535" s="26">
        <v>14944</v>
      </c>
      <c r="S2535" s="29" t="s">
        <v>72</v>
      </c>
      <c r="T2535" s="30">
        <v>40406</v>
      </c>
      <c r="U2535" s="30">
        <v>40476</v>
      </c>
      <c r="V2535" s="30">
        <v>40483</v>
      </c>
      <c r="W2535">
        <v>1341394</v>
      </c>
      <c r="X2535" s="26">
        <v>4837</v>
      </c>
      <c r="Y2535" s="26" t="s">
        <v>72</v>
      </c>
      <c r="Z2535" s="26" t="s">
        <v>72</v>
      </c>
      <c r="AA2535" s="26" t="s">
        <v>5201</v>
      </c>
      <c r="AB2535" s="31" t="s">
        <v>72</v>
      </c>
      <c r="AC2535" s="31" t="s">
        <v>72</v>
      </c>
      <c r="AD2535" s="26">
        <v>1133.3702560856607</v>
      </c>
      <c r="AE2535" s="26">
        <v>84</v>
      </c>
      <c r="AF2535" s="26" t="s">
        <v>72</v>
      </c>
      <c r="AG2535" s="26" t="s">
        <v>72</v>
      </c>
      <c r="AH2535" s="28" t="s">
        <v>72</v>
      </c>
      <c r="AI2535" t="s">
        <v>72</v>
      </c>
      <c r="AJ2535" s="26" t="s">
        <v>72</v>
      </c>
      <c r="AK2535" s="28" t="s">
        <v>72</v>
      </c>
      <c r="AL2535" t="s">
        <v>72</v>
      </c>
      <c r="AM2535" s="26" t="s">
        <v>72</v>
      </c>
      <c r="AN2535" s="28" t="s">
        <v>72</v>
      </c>
      <c r="AO2535" t="s">
        <v>72</v>
      </c>
      <c r="AP2535" s="32">
        <v>95416.6875</v>
      </c>
      <c r="AQ2535" s="36">
        <v>0.10814243554672046</v>
      </c>
      <c r="AR2535" s="32">
        <f t="shared" si="318"/>
        <v>114557.89859176952</v>
      </c>
      <c r="AS2535" s="32">
        <f t="shared" si="312"/>
        <v>2</v>
      </c>
      <c r="AT2535" s="32">
        <f t="shared" si="313"/>
        <v>1</v>
      </c>
      <c r="AU2535" s="32">
        <f t="shared" si="314"/>
        <v>2</v>
      </c>
      <c r="AV2535" s="32">
        <f t="shared" si="315"/>
        <v>113229.64363241679</v>
      </c>
      <c r="AW2535" s="32">
        <f t="shared" si="316"/>
        <v>0.1283311102001603</v>
      </c>
      <c r="AX2535" s="32">
        <f t="shared" si="317"/>
        <v>135944.25013784517</v>
      </c>
      <c r="AY2535" s="26">
        <v>3</v>
      </c>
      <c r="AZ2535" s="26">
        <v>1</v>
      </c>
      <c r="BA2535" s="26">
        <v>10776.23</v>
      </c>
      <c r="BB2535" s="26">
        <v>48.85</v>
      </c>
      <c r="BC2535" s="26">
        <v>155.91</v>
      </c>
      <c r="BD2535" s="26">
        <v>189.82</v>
      </c>
      <c r="BE2535" s="28">
        <v>0.05</v>
      </c>
      <c r="BF2535" s="28">
        <v>3.53</v>
      </c>
      <c r="BG2535" s="28">
        <v>0.56999999999999995</v>
      </c>
      <c r="BH2535" s="28">
        <v>-0.25</v>
      </c>
      <c r="BI2535" s="28">
        <v>0.1</v>
      </c>
      <c r="BJ2535" s="28">
        <v>7</v>
      </c>
      <c r="BK2535" s="28">
        <v>0.8</v>
      </c>
      <c r="BL2535" s="28">
        <v>3.28</v>
      </c>
      <c r="BM2535" s="28">
        <v>0.09</v>
      </c>
      <c r="BN2535" s="28">
        <v>6.63</v>
      </c>
      <c r="BO2535" s="28">
        <v>0.76</v>
      </c>
      <c r="BP2535" s="28">
        <v>1.67</v>
      </c>
      <c r="BQ2535" s="26">
        <v>42.823898</v>
      </c>
      <c r="BR2535" s="26">
        <v>1154.8323969999999</v>
      </c>
      <c r="BS2535" s="31">
        <f t="shared" si="319"/>
        <v>12.472800000000003</v>
      </c>
    </row>
    <row r="2536" spans="1:71">
      <c r="A2536" s="26">
        <v>42255315930000</v>
      </c>
      <c r="B2536" s="26" t="s">
        <v>9280</v>
      </c>
      <c r="C2536" t="s">
        <v>5549</v>
      </c>
      <c r="D2536" s="26" t="s">
        <v>766</v>
      </c>
      <c r="E2536" s="27" t="s">
        <v>421</v>
      </c>
      <c r="F2536" t="s">
        <v>2781</v>
      </c>
      <c r="G2536" t="s">
        <v>67</v>
      </c>
      <c r="H2536" t="s">
        <v>5550</v>
      </c>
      <c r="I2536" t="s">
        <v>5551</v>
      </c>
      <c r="J2536" t="s">
        <v>5552</v>
      </c>
      <c r="K2536" t="s">
        <v>9261</v>
      </c>
      <c r="L2536">
        <v>28.809069999999998</v>
      </c>
      <c r="M2536">
        <v>-97.795770000000005</v>
      </c>
      <c r="N2536" s="28">
        <v>2385638.64</v>
      </c>
      <c r="O2536" s="28">
        <v>356757.62</v>
      </c>
      <c r="P2536" s="26">
        <v>331</v>
      </c>
      <c r="Q2536" s="26">
        <v>13209</v>
      </c>
      <c r="R2536" s="26">
        <v>16577</v>
      </c>
      <c r="S2536" s="29" t="s">
        <v>72</v>
      </c>
      <c r="T2536" s="30">
        <v>39887</v>
      </c>
      <c r="U2536" s="30">
        <v>40192</v>
      </c>
      <c r="V2536" s="30">
        <v>40210</v>
      </c>
      <c r="W2536">
        <v>1800</v>
      </c>
      <c r="X2536" s="26">
        <v>3533</v>
      </c>
      <c r="Y2536" s="26">
        <v>7630</v>
      </c>
      <c r="Z2536" s="26">
        <v>7830</v>
      </c>
      <c r="AA2536" s="26" t="s">
        <v>5201</v>
      </c>
      <c r="AB2536" s="31">
        <v>60.099998474121094</v>
      </c>
      <c r="AC2536" s="31">
        <v>0.69999998807907104</v>
      </c>
      <c r="AD2536" s="26">
        <v>16894.417224484161</v>
      </c>
      <c r="AE2536" s="26" t="s">
        <v>72</v>
      </c>
      <c r="AF2536" s="26">
        <v>2289</v>
      </c>
      <c r="AG2536" s="26">
        <v>16472</v>
      </c>
      <c r="AH2536" s="28">
        <v>0.30801600000000001</v>
      </c>
      <c r="AI2536">
        <v>12918</v>
      </c>
      <c r="AJ2536" s="26">
        <v>22944</v>
      </c>
      <c r="AK2536" s="28">
        <v>0.41428999999999999</v>
      </c>
      <c r="AL2536">
        <v>17375</v>
      </c>
      <c r="AM2536" s="26">
        <v>29749</v>
      </c>
      <c r="AN2536" s="28">
        <v>0.51318799999999998</v>
      </c>
      <c r="AO2536">
        <v>22257</v>
      </c>
      <c r="AP2536" s="32">
        <v>46083.71484375</v>
      </c>
      <c r="AQ2536" s="36">
        <v>0.77855750582446648</v>
      </c>
      <c r="AR2536" s="32">
        <f t="shared" si="318"/>
        <v>183888.39337468057</v>
      </c>
      <c r="AS2536" s="32">
        <f t="shared" si="312"/>
        <v>1</v>
      </c>
      <c r="AT2536" s="32">
        <f t="shared" si="313"/>
        <v>1</v>
      </c>
      <c r="AU2536" s="32">
        <f t="shared" si="314"/>
        <v>3</v>
      </c>
      <c r="AV2536" s="32">
        <f t="shared" si="315"/>
        <v>74871.362355823658</v>
      </c>
      <c r="AW2536" s="32">
        <f t="shared" si="316"/>
        <v>1.2649080338048224</v>
      </c>
      <c r="AX2536" s="32">
        <f t="shared" si="317"/>
        <v>298760.08433927724</v>
      </c>
      <c r="AY2536" s="26">
        <v>3</v>
      </c>
      <c r="AZ2536" s="26">
        <v>1</v>
      </c>
      <c r="BA2536" s="26">
        <v>12929.03</v>
      </c>
      <c r="BB2536" s="26">
        <v>4.4400000000000004</v>
      </c>
      <c r="BC2536" s="26">
        <v>222.89</v>
      </c>
      <c r="BD2536" s="26">
        <v>221.48</v>
      </c>
      <c r="BE2536" s="28">
        <v>0.08</v>
      </c>
      <c r="BF2536" s="28">
        <v>4.78</v>
      </c>
      <c r="BG2536" s="28">
        <v>0.66</v>
      </c>
      <c r="BH2536" s="28">
        <v>1.44</v>
      </c>
      <c r="BI2536" s="28">
        <v>0.09</v>
      </c>
      <c r="BJ2536" s="28">
        <v>7.49</v>
      </c>
      <c r="BK2536" s="28">
        <v>0.69</v>
      </c>
      <c r="BL2536" s="28">
        <v>17.899999999999999</v>
      </c>
      <c r="BM2536" s="28">
        <v>0.08</v>
      </c>
      <c r="BN2536" s="28">
        <v>7.09</v>
      </c>
      <c r="BO2536" s="28">
        <v>0.72</v>
      </c>
      <c r="BP2536" s="28">
        <v>12.71</v>
      </c>
      <c r="BQ2536" s="26">
        <v>61.590400000000002</v>
      </c>
      <c r="BR2536" s="26">
        <v>10559.273437</v>
      </c>
      <c r="BS2536" s="31">
        <f t="shared" si="319"/>
        <v>13.841468999999998</v>
      </c>
    </row>
    <row r="2537" spans="1:71">
      <c r="A2537" s="26">
        <v>42255316080000</v>
      </c>
      <c r="B2537" s="26" t="s">
        <v>9282</v>
      </c>
      <c r="C2537" t="s">
        <v>420</v>
      </c>
      <c r="D2537" s="26" t="s">
        <v>64</v>
      </c>
      <c r="E2537" s="27" t="s">
        <v>421</v>
      </c>
      <c r="F2537" t="s">
        <v>66</v>
      </c>
      <c r="G2537" t="s">
        <v>67</v>
      </c>
      <c r="H2537" t="s">
        <v>422</v>
      </c>
      <c r="I2537" t="s">
        <v>423</v>
      </c>
      <c r="J2537" t="s">
        <v>149</v>
      </c>
      <c r="K2537" t="s">
        <v>9261</v>
      </c>
      <c r="L2537">
        <v>29.063120000000001</v>
      </c>
      <c r="M2537">
        <v>-97.842250000000007</v>
      </c>
      <c r="N2537" s="28">
        <v>2369840.17</v>
      </c>
      <c r="O2537" s="28">
        <v>448969.22</v>
      </c>
      <c r="P2537" s="26">
        <v>322</v>
      </c>
      <c r="Q2537" s="26">
        <v>10299</v>
      </c>
      <c r="R2537" s="26">
        <v>13166</v>
      </c>
      <c r="S2537" s="29" t="s">
        <v>72</v>
      </c>
      <c r="T2537" s="30">
        <v>39850</v>
      </c>
      <c r="U2537" s="30">
        <v>39892</v>
      </c>
      <c r="V2537" s="30">
        <v>39904</v>
      </c>
      <c r="W2537">
        <v>1050</v>
      </c>
      <c r="X2537" s="26">
        <v>3188</v>
      </c>
      <c r="Y2537" s="26" t="s">
        <v>72</v>
      </c>
      <c r="Z2537" s="26" t="s">
        <v>72</v>
      </c>
      <c r="AA2537" s="26" t="s">
        <v>5201</v>
      </c>
      <c r="AB2537" s="31" t="s">
        <v>72</v>
      </c>
      <c r="AC2537" s="31" t="s">
        <v>72</v>
      </c>
      <c r="AD2537" s="26">
        <v>1502.3926203516864</v>
      </c>
      <c r="AE2537" s="26">
        <v>112</v>
      </c>
      <c r="AF2537" s="26" t="s">
        <v>72</v>
      </c>
      <c r="AG2537" s="26">
        <v>10646</v>
      </c>
      <c r="AH2537" s="28">
        <v>9.391E-3</v>
      </c>
      <c r="AI2537">
        <v>1792</v>
      </c>
      <c r="AJ2537" s="26">
        <v>24240</v>
      </c>
      <c r="AK2537" s="28">
        <v>3.9356000000000002E-2</v>
      </c>
      <c r="AL2537">
        <v>8525</v>
      </c>
      <c r="AM2537" s="26">
        <v>29818</v>
      </c>
      <c r="AN2537" s="28">
        <v>4.7223000000000001E-2</v>
      </c>
      <c r="AO2537">
        <v>9916</v>
      </c>
      <c r="AP2537" s="32">
        <v>53168.828125</v>
      </c>
      <c r="AQ2537" s="36">
        <v>7.9880455007747195E-2</v>
      </c>
      <c r="AR2537" s="32">
        <f t="shared" si="318"/>
        <v>67307.668661371252</v>
      </c>
      <c r="AS2537" s="32">
        <f t="shared" si="312"/>
        <v>2</v>
      </c>
      <c r="AT2537" s="32">
        <f t="shared" si="313"/>
        <v>1</v>
      </c>
      <c r="AU2537" s="32">
        <f t="shared" si="314"/>
        <v>1</v>
      </c>
      <c r="AV2537" s="32">
        <f t="shared" si="315"/>
        <v>95730.575105865733</v>
      </c>
      <c r="AW2537" s="32">
        <f t="shared" si="316"/>
        <v>0.14382490958107555</v>
      </c>
      <c r="AX2537" s="32">
        <f t="shared" si="317"/>
        <v>121187.58410171611</v>
      </c>
      <c r="AY2537" s="26">
        <v>3</v>
      </c>
      <c r="AZ2537" s="26">
        <v>1</v>
      </c>
      <c r="BA2537" s="26">
        <v>9360.19</v>
      </c>
      <c r="BB2537" s="26">
        <v>74.98</v>
      </c>
      <c r="BC2537" s="26">
        <v>92.84</v>
      </c>
      <c r="BD2537" s="26">
        <v>185.37</v>
      </c>
      <c r="BE2537" s="28">
        <v>7.0000000000000007E-2</v>
      </c>
      <c r="BF2537" s="28">
        <v>4.1100000000000003</v>
      </c>
      <c r="BG2537" s="28">
        <v>0.62</v>
      </c>
      <c r="BH2537" s="28">
        <v>0.16</v>
      </c>
      <c r="BI2537" s="28">
        <v>0.1</v>
      </c>
      <c r="BJ2537" s="28">
        <v>7.61</v>
      </c>
      <c r="BK2537" s="28">
        <v>0.73</v>
      </c>
      <c r="BL2537" s="28">
        <v>0.06</v>
      </c>
      <c r="BM2537" s="28">
        <v>0.09</v>
      </c>
      <c r="BN2537" s="28">
        <v>6.1</v>
      </c>
      <c r="BO2537" s="28">
        <v>0.7</v>
      </c>
      <c r="BP2537" s="28">
        <v>0.28999999999999998</v>
      </c>
      <c r="BQ2537" s="26">
        <v>40.940100999999999</v>
      </c>
      <c r="BR2537" s="26">
        <v>1256.5762930000001</v>
      </c>
      <c r="BS2537" s="31">
        <f t="shared" si="319"/>
        <v>6.7773199999999996</v>
      </c>
    </row>
    <row r="2538" spans="1:71">
      <c r="A2538" s="26">
        <v>42255316220000</v>
      </c>
      <c r="B2538" s="26" t="s">
        <v>9280</v>
      </c>
      <c r="C2538" t="s">
        <v>5553</v>
      </c>
      <c r="D2538" s="26" t="s">
        <v>766</v>
      </c>
      <c r="E2538" s="27" t="s">
        <v>421</v>
      </c>
      <c r="F2538" t="s">
        <v>2781</v>
      </c>
      <c r="G2538" t="s">
        <v>67</v>
      </c>
      <c r="H2538" t="s">
        <v>5554</v>
      </c>
      <c r="I2538" t="s">
        <v>5555</v>
      </c>
      <c r="J2538" t="s">
        <v>154</v>
      </c>
      <c r="K2538" t="s">
        <v>9261</v>
      </c>
      <c r="L2538">
        <v>28.885000000000002</v>
      </c>
      <c r="M2538">
        <v>-97.703909999999993</v>
      </c>
      <c r="N2538" s="28">
        <v>2414748.4900000002</v>
      </c>
      <c r="O2538" s="28">
        <v>384676.63</v>
      </c>
      <c r="P2538" s="26">
        <v>315.07000732421875</v>
      </c>
      <c r="Q2538" s="26">
        <v>13360</v>
      </c>
      <c r="R2538" s="26">
        <v>15935</v>
      </c>
      <c r="S2538" s="29" t="s">
        <v>72</v>
      </c>
      <c r="T2538" s="30">
        <v>40127</v>
      </c>
      <c r="U2538" s="30">
        <v>40278</v>
      </c>
      <c r="V2538" s="30">
        <v>40238</v>
      </c>
      <c r="W2538">
        <v>1350</v>
      </c>
      <c r="X2538" s="26">
        <v>2707</v>
      </c>
      <c r="Y2538" s="26">
        <v>3190</v>
      </c>
      <c r="Z2538" s="26">
        <v>4240</v>
      </c>
      <c r="AA2538" s="26" t="s">
        <v>5201</v>
      </c>
      <c r="AB2538" s="31">
        <v>63.5</v>
      </c>
      <c r="AC2538" s="31">
        <v>0.70999997854232788</v>
      </c>
      <c r="AD2538" s="26">
        <v>11215.878136200718</v>
      </c>
      <c r="AE2538" s="26" t="s">
        <v>72</v>
      </c>
      <c r="AF2538" s="26">
        <v>3755</v>
      </c>
      <c r="AG2538" s="26">
        <v>15865</v>
      </c>
      <c r="AH2538" s="28">
        <v>0.205012</v>
      </c>
      <c r="AI2538">
        <v>1911</v>
      </c>
      <c r="AJ2538" s="26">
        <v>21382</v>
      </c>
      <c r="AK2538" s="28">
        <v>0.26092300000000002</v>
      </c>
      <c r="AL2538">
        <v>2433</v>
      </c>
      <c r="AM2538" s="26">
        <v>25577</v>
      </c>
      <c r="AN2538" s="28">
        <v>0.30527300000000002</v>
      </c>
      <c r="AO2538">
        <v>2941</v>
      </c>
      <c r="AP2538" s="32">
        <v>33715.03515625</v>
      </c>
      <c r="AQ2538" s="36">
        <v>0.37814372567022297</v>
      </c>
      <c r="AR2538" s="32">
        <f t="shared" si="318"/>
        <v>100646.47459987947</v>
      </c>
      <c r="AS2538" s="32">
        <f t="shared" si="312"/>
        <v>1</v>
      </c>
      <c r="AT2538" s="32">
        <f t="shared" si="313"/>
        <v>1</v>
      </c>
      <c r="AU2538" s="32">
        <f t="shared" si="314"/>
        <v>1</v>
      </c>
      <c r="AV2538" s="32">
        <f t="shared" si="315"/>
        <v>71490.322052779826</v>
      </c>
      <c r="AW2538" s="32">
        <f t="shared" si="316"/>
        <v>0.80182674006172139</v>
      </c>
      <c r="AX2538" s="32">
        <f t="shared" si="317"/>
        <v>213413.65504370452</v>
      </c>
      <c r="AY2538" s="26">
        <v>3</v>
      </c>
      <c r="AZ2538" s="26">
        <v>1</v>
      </c>
      <c r="BA2538" s="26">
        <v>13091.2</v>
      </c>
      <c r="BB2538" s="26">
        <v>0.19</v>
      </c>
      <c r="BC2538" s="26">
        <v>236.51</v>
      </c>
      <c r="BD2538" s="26">
        <v>236.72</v>
      </c>
      <c r="BE2538" s="28">
        <v>7.0000000000000007E-2</v>
      </c>
      <c r="BF2538" s="28">
        <v>4.62</v>
      </c>
      <c r="BG2538" s="28">
        <v>0.7</v>
      </c>
      <c r="BH2538" s="28">
        <v>0.56000000000000005</v>
      </c>
      <c r="BI2538" s="28">
        <v>0.09</v>
      </c>
      <c r="BJ2538" s="28">
        <v>6.36</v>
      </c>
      <c r="BK2538" s="28">
        <v>0.67</v>
      </c>
      <c r="BL2538" s="28">
        <v>6.11</v>
      </c>
      <c r="BM2538" s="28">
        <v>0.09</v>
      </c>
      <c r="BN2538" s="28">
        <v>7.71</v>
      </c>
      <c r="BO2538" s="28">
        <v>0.76</v>
      </c>
      <c r="BP2538" s="28">
        <v>4.5599999999999996</v>
      </c>
      <c r="BQ2538" s="26">
        <v>59.838000999999998</v>
      </c>
      <c r="BR2538" s="26">
        <v>11100.394531</v>
      </c>
      <c r="BS2538" s="31">
        <f t="shared" si="319"/>
        <v>14.261552999999999</v>
      </c>
    </row>
    <row r="2539" spans="1:71">
      <c r="A2539" s="26">
        <v>42255316330000</v>
      </c>
      <c r="B2539" s="26" t="s">
        <v>9282</v>
      </c>
      <c r="C2539" t="s">
        <v>4143</v>
      </c>
      <c r="D2539" s="26" t="s">
        <v>425</v>
      </c>
      <c r="E2539" s="27" t="s">
        <v>421</v>
      </c>
      <c r="F2539" t="s">
        <v>66</v>
      </c>
      <c r="G2539" t="s">
        <v>67</v>
      </c>
      <c r="H2539" t="s">
        <v>426</v>
      </c>
      <c r="I2539" t="s">
        <v>427</v>
      </c>
      <c r="J2539" t="s">
        <v>76</v>
      </c>
      <c r="K2539" t="s">
        <v>9261</v>
      </c>
      <c r="L2539">
        <v>28.963200000000001</v>
      </c>
      <c r="M2539">
        <v>-98.039119999999997</v>
      </c>
      <c r="N2539" s="28">
        <v>2307250.61</v>
      </c>
      <c r="O2539" s="28">
        <v>412072.22</v>
      </c>
      <c r="P2539" s="26">
        <v>293.20001220703125</v>
      </c>
      <c r="Q2539" s="26">
        <v>10563</v>
      </c>
      <c r="R2539" s="26">
        <v>13914</v>
      </c>
      <c r="S2539" s="29" t="s">
        <v>72</v>
      </c>
      <c r="T2539" s="30">
        <v>40148</v>
      </c>
      <c r="U2539" s="30">
        <v>40335</v>
      </c>
      <c r="V2539" s="30">
        <v>40330</v>
      </c>
      <c r="W2539">
        <v>1770</v>
      </c>
      <c r="X2539" s="26">
        <v>3617</v>
      </c>
      <c r="Y2539" s="26" t="s">
        <v>72</v>
      </c>
      <c r="Z2539" s="26" t="s">
        <v>72</v>
      </c>
      <c r="AA2539" s="26" t="s">
        <v>5201</v>
      </c>
      <c r="AB2539" s="31" t="s">
        <v>72</v>
      </c>
      <c r="AC2539" s="31" t="s">
        <v>72</v>
      </c>
      <c r="AD2539" s="26">
        <v>2587.0716799407296</v>
      </c>
      <c r="AE2539" s="26">
        <v>415</v>
      </c>
      <c r="AF2539" s="26" t="s">
        <v>72</v>
      </c>
      <c r="AG2539" s="26">
        <v>17076</v>
      </c>
      <c r="AH2539" s="28">
        <v>8.3331000000000002E-2</v>
      </c>
      <c r="AI2539">
        <v>23645</v>
      </c>
      <c r="AJ2539" s="26">
        <v>17076</v>
      </c>
      <c r="AK2539" s="28">
        <v>8.3331000000000002E-2</v>
      </c>
      <c r="AL2539">
        <v>23645</v>
      </c>
      <c r="AM2539" s="26">
        <v>17076</v>
      </c>
      <c r="AN2539" s="28">
        <v>8.3331000000000002E-2</v>
      </c>
      <c r="AO2539">
        <v>23645</v>
      </c>
      <c r="AP2539" s="32">
        <v>57572.453125</v>
      </c>
      <c r="AQ2539" s="36">
        <v>0.14894406302440266</v>
      </c>
      <c r="AR2539" s="32">
        <f t="shared" si="318"/>
        <v>83935.552280319273</v>
      </c>
      <c r="AS2539" s="32">
        <f t="shared" si="312"/>
        <v>2</v>
      </c>
      <c r="AT2539" s="32">
        <f t="shared" si="313"/>
        <v>1</v>
      </c>
      <c r="AU2539" s="32">
        <f t="shared" si="314"/>
        <v>1</v>
      </c>
      <c r="AV2539" s="32">
        <f t="shared" si="315"/>
        <v>91364.633933508434</v>
      </c>
      <c r="AW2539" s="32">
        <f t="shared" si="316"/>
        <v>0.23636685699753146</v>
      </c>
      <c r="AX2539" s="32">
        <f t="shared" si="317"/>
        <v>133201.56762207151</v>
      </c>
      <c r="AY2539" s="26">
        <v>3</v>
      </c>
      <c r="AZ2539" s="26">
        <v>1</v>
      </c>
      <c r="BA2539" s="26">
        <v>9731.4</v>
      </c>
      <c r="BB2539" s="26">
        <v>47.21</v>
      </c>
      <c r="BC2539" s="26">
        <v>116.31</v>
      </c>
      <c r="BD2539" s="26">
        <v>232.18</v>
      </c>
      <c r="BE2539" s="28">
        <v>0.04</v>
      </c>
      <c r="BF2539" s="28">
        <v>4.29</v>
      </c>
      <c r="BG2539" s="28">
        <v>0.52</v>
      </c>
      <c r="BH2539" s="28">
        <v>0.31</v>
      </c>
      <c r="BI2539" s="28">
        <v>0.06</v>
      </c>
      <c r="BJ2539" s="28">
        <v>8.57</v>
      </c>
      <c r="BK2539" s="28">
        <v>0.67</v>
      </c>
      <c r="BL2539" s="28">
        <v>-2.9</v>
      </c>
      <c r="BM2539" s="28">
        <v>0.06</v>
      </c>
      <c r="BN2539" s="28">
        <v>7.2</v>
      </c>
      <c r="BO2539" s="28">
        <v>0.64</v>
      </c>
      <c r="BP2539" s="28">
        <v>-2.21</v>
      </c>
      <c r="BQ2539" s="26">
        <v>44.347000000000001</v>
      </c>
      <c r="BR2539" s="26">
        <v>1041.684692</v>
      </c>
      <c r="BS2539" s="31">
        <f t="shared" si="319"/>
        <v>4.675662</v>
      </c>
    </row>
    <row r="2540" spans="1:71">
      <c r="A2540" s="26">
        <v>42255316350100</v>
      </c>
      <c r="B2540" s="26" t="s">
        <v>9280</v>
      </c>
      <c r="C2540" t="s">
        <v>5556</v>
      </c>
      <c r="D2540" s="26" t="s">
        <v>128</v>
      </c>
      <c r="E2540" s="27" t="s">
        <v>421</v>
      </c>
      <c r="F2540" t="s">
        <v>2781</v>
      </c>
      <c r="G2540" t="s">
        <v>67</v>
      </c>
      <c r="H2540" t="s">
        <v>5557</v>
      </c>
      <c r="I2540" t="s">
        <v>5558</v>
      </c>
      <c r="J2540" t="s">
        <v>70</v>
      </c>
      <c r="K2540" t="s">
        <v>9261</v>
      </c>
      <c r="L2540">
        <v>28.869910000000001</v>
      </c>
      <c r="M2540">
        <v>-97.777479999999997</v>
      </c>
      <c r="N2540" s="28">
        <v>2391264.34</v>
      </c>
      <c r="O2540" s="28">
        <v>378937.09</v>
      </c>
      <c r="P2540" s="26">
        <v>253.89999389648438</v>
      </c>
      <c r="Q2540" s="26">
        <v>12885</v>
      </c>
      <c r="R2540" s="26">
        <v>17966</v>
      </c>
      <c r="S2540" s="29">
        <v>11.5</v>
      </c>
      <c r="T2540" s="30">
        <v>40219</v>
      </c>
      <c r="U2540" s="30">
        <v>40322</v>
      </c>
      <c r="V2540" s="30">
        <v>40269</v>
      </c>
      <c r="W2540">
        <v>2077</v>
      </c>
      <c r="X2540" s="26">
        <v>5396</v>
      </c>
      <c r="Y2540" s="26">
        <v>5863</v>
      </c>
      <c r="Z2540" s="26">
        <v>7227</v>
      </c>
      <c r="AA2540" s="26" t="s">
        <v>5201</v>
      </c>
      <c r="AB2540" s="31">
        <v>53.900001525878906</v>
      </c>
      <c r="AC2540" s="31">
        <v>0.75999999046325684</v>
      </c>
      <c r="AD2540" s="26">
        <v>4496.9733992336314</v>
      </c>
      <c r="AE2540" s="26" t="s">
        <v>72</v>
      </c>
      <c r="AF2540" s="26" t="s">
        <v>72</v>
      </c>
      <c r="AG2540" s="26">
        <v>105564</v>
      </c>
      <c r="AH2540" s="28">
        <v>0.54142599999999996</v>
      </c>
      <c r="AI2540">
        <v>312424</v>
      </c>
      <c r="AJ2540" s="26">
        <v>149611</v>
      </c>
      <c r="AK2540" s="28">
        <v>0.74245899999999998</v>
      </c>
      <c r="AL2540">
        <v>428427</v>
      </c>
      <c r="AM2540" s="26">
        <v>207567</v>
      </c>
      <c r="AN2540" s="28">
        <v>0.96765900000000005</v>
      </c>
      <c r="AO2540">
        <v>471506</v>
      </c>
      <c r="AP2540" s="32">
        <v>291255.34375</v>
      </c>
      <c r="AQ2540" s="36">
        <v>1.3097675332283973</v>
      </c>
      <c r="AR2540" s="32">
        <f t="shared" si="318"/>
        <v>523084.19713142631</v>
      </c>
      <c r="AS2540" s="32">
        <f t="shared" si="312"/>
        <v>4</v>
      </c>
      <c r="AT2540" s="32">
        <f t="shared" si="313"/>
        <v>1</v>
      </c>
      <c r="AU2540" s="32">
        <f t="shared" si="314"/>
        <v>4</v>
      </c>
      <c r="AV2540" s="32">
        <f t="shared" si="315"/>
        <v>309823.14179484808</v>
      </c>
      <c r="AW2540" s="32">
        <f t="shared" si="316"/>
        <v>1.3932664271184212</v>
      </c>
      <c r="AX2540" s="32">
        <f t="shared" si="317"/>
        <v>556431.29939480859</v>
      </c>
      <c r="AY2540" s="26">
        <v>3</v>
      </c>
      <c r="AZ2540" s="26">
        <v>1</v>
      </c>
      <c r="BA2540" s="26">
        <v>12730.46</v>
      </c>
      <c r="BB2540" s="26">
        <v>79.23</v>
      </c>
      <c r="BC2540" s="26">
        <v>194.13</v>
      </c>
      <c r="BD2540" s="26">
        <v>274.14</v>
      </c>
      <c r="BE2540" s="28">
        <v>0.06</v>
      </c>
      <c r="BF2540" s="28">
        <v>4.78</v>
      </c>
      <c r="BG2540" s="28">
        <v>0.62</v>
      </c>
      <c r="BH2540" s="28">
        <v>1.1100000000000001</v>
      </c>
      <c r="BI2540" s="28">
        <v>0.09</v>
      </c>
      <c r="BJ2540" s="28">
        <v>8.41</v>
      </c>
      <c r="BK2540" s="28">
        <v>0.74</v>
      </c>
      <c r="BL2540" s="28">
        <v>16.09</v>
      </c>
      <c r="BM2540" s="28">
        <v>0.08</v>
      </c>
      <c r="BN2540" s="28">
        <v>7.39</v>
      </c>
      <c r="BO2540" s="28">
        <v>0.71</v>
      </c>
      <c r="BP2540" s="28">
        <v>11.49</v>
      </c>
      <c r="BQ2540" s="26">
        <v>56.875</v>
      </c>
      <c r="BR2540" s="26">
        <v>4066.3666990000002</v>
      </c>
      <c r="BS2540" s="31">
        <f t="shared" si="319"/>
        <v>12.929057999999998</v>
      </c>
    </row>
    <row r="2541" spans="1:71">
      <c r="A2541" s="26">
        <v>42255316450000</v>
      </c>
      <c r="B2541" s="26" t="s">
        <v>9280</v>
      </c>
      <c r="C2541" t="s">
        <v>5559</v>
      </c>
      <c r="D2541" s="26" t="s">
        <v>128</v>
      </c>
      <c r="E2541" s="27" t="s">
        <v>421</v>
      </c>
      <c r="F2541" t="s">
        <v>2781</v>
      </c>
      <c r="G2541" t="s">
        <v>67</v>
      </c>
      <c r="H2541" t="s">
        <v>5560</v>
      </c>
      <c r="I2541" t="s">
        <v>5561</v>
      </c>
      <c r="J2541" t="s">
        <v>131</v>
      </c>
      <c r="K2541" t="s">
        <v>9261</v>
      </c>
      <c r="L2541">
        <v>28.788150000000002</v>
      </c>
      <c r="M2541">
        <v>-97.840789999999998</v>
      </c>
      <c r="N2541" s="28">
        <v>2371297.46</v>
      </c>
      <c r="O2541" s="28">
        <v>349006.33</v>
      </c>
      <c r="P2541" s="26">
        <v>378.60000610351562</v>
      </c>
      <c r="Q2541" s="26">
        <v>13306</v>
      </c>
      <c r="R2541" s="26">
        <v>17566</v>
      </c>
      <c r="S2541" s="29">
        <v>10.600000381469727</v>
      </c>
      <c r="T2541" s="30">
        <v>40220</v>
      </c>
      <c r="U2541" s="30">
        <v>40311</v>
      </c>
      <c r="V2541" s="30">
        <v>40269</v>
      </c>
      <c r="W2541">
        <v>1981.9000244140625</v>
      </c>
      <c r="X2541" s="26">
        <v>4533</v>
      </c>
      <c r="Y2541" s="26">
        <v>5531</v>
      </c>
      <c r="Z2541" s="26">
        <v>7393</v>
      </c>
      <c r="AA2541" s="26" t="s">
        <v>5201</v>
      </c>
      <c r="AB2541" s="31">
        <v>62.599998474121094</v>
      </c>
      <c r="AC2541" s="31">
        <v>0.72000002861022949</v>
      </c>
      <c r="AD2541" s="26">
        <v>39885.334135660079</v>
      </c>
      <c r="AE2541" s="26" t="s">
        <v>72</v>
      </c>
      <c r="AF2541" s="26">
        <v>11109</v>
      </c>
      <c r="AG2541" s="26">
        <v>4736</v>
      </c>
      <c r="AH2541" s="28">
        <v>0.182839</v>
      </c>
      <c r="AI2541">
        <v>5514</v>
      </c>
      <c r="AJ2541" s="26">
        <v>15448</v>
      </c>
      <c r="AK2541" s="28">
        <v>0.633741</v>
      </c>
      <c r="AL2541">
        <v>13283</v>
      </c>
      <c r="AM2541" s="26">
        <v>24153</v>
      </c>
      <c r="AN2541" s="28">
        <v>0.96747899999999998</v>
      </c>
      <c r="AO2541">
        <v>15990</v>
      </c>
      <c r="AP2541" s="32">
        <v>32685.234375</v>
      </c>
      <c r="AQ2541" s="36">
        <v>1.3036614943492377</v>
      </c>
      <c r="AR2541" s="32">
        <f t="shared" si="318"/>
        <v>263433.31887481507</v>
      </c>
      <c r="AS2541" s="32">
        <f t="shared" ref="AS2541:AS2604" si="320">IF(AP2541&gt;170000,4,IF(AP2541&gt;107000,3,IF(AP2541&gt;50000,2,1)))</f>
        <v>1</v>
      </c>
      <c r="AT2541" s="32">
        <f t="shared" ref="AT2541:AT2604" si="321">IF(AQ2541&gt;2400000,4,IF(AQ2541&gt;1450000,3,IF(AQ2541&gt;900000,2,1)))</f>
        <v>1</v>
      </c>
      <c r="AU2541" s="32">
        <f t="shared" ref="AU2541:AU2604" si="322">IF(AR2541&gt;290000,4,IF(AR2541&gt;170000,3,IF(AR2541&gt;103000,2,1)))</f>
        <v>3</v>
      </c>
      <c r="AV2541" s="32">
        <f t="shared" si="315"/>
        <v>41388.317959960295</v>
      </c>
      <c r="AW2541" s="32">
        <f t="shared" si="316"/>
        <v>1.6507868911459573</v>
      </c>
      <c r="AX2541" s="32">
        <f t="shared" si="317"/>
        <v>333577.59769279475</v>
      </c>
      <c r="AY2541" s="26">
        <v>3</v>
      </c>
      <c r="AZ2541" s="26">
        <v>1</v>
      </c>
      <c r="BA2541" s="26">
        <v>12837.43</v>
      </c>
      <c r="BB2541" s="26">
        <v>166.46</v>
      </c>
      <c r="BC2541" s="26">
        <v>175.26</v>
      </c>
      <c r="BD2541" s="26">
        <v>335.88</v>
      </c>
      <c r="BE2541" s="28">
        <v>0.1</v>
      </c>
      <c r="BF2541" s="28">
        <v>5.22</v>
      </c>
      <c r="BG2541" s="28">
        <v>0.73</v>
      </c>
      <c r="BH2541" s="28">
        <v>1.49</v>
      </c>
      <c r="BI2541" s="28">
        <v>0.1</v>
      </c>
      <c r="BJ2541" s="28">
        <v>6.87</v>
      </c>
      <c r="BK2541" s="28">
        <v>0.74</v>
      </c>
      <c r="BL2541" s="28">
        <v>15.57</v>
      </c>
      <c r="BM2541" s="28">
        <v>0.09</v>
      </c>
      <c r="BN2541" s="28">
        <v>7.26</v>
      </c>
      <c r="BO2541" s="28">
        <v>0.74</v>
      </c>
      <c r="BP2541" s="28">
        <v>11.1</v>
      </c>
      <c r="BQ2541" s="26">
        <v>59.768599999999999</v>
      </c>
      <c r="BR2541" s="26">
        <v>161451.15625</v>
      </c>
      <c r="BS2541" s="31">
        <f t="shared" si="319"/>
        <v>12.969239999999999</v>
      </c>
    </row>
    <row r="2542" spans="1:71">
      <c r="A2542" s="26">
        <v>42255316570000</v>
      </c>
      <c r="B2542" s="26" t="s">
        <v>9280</v>
      </c>
      <c r="C2542" t="s">
        <v>5562</v>
      </c>
      <c r="D2542" s="26" t="s">
        <v>705</v>
      </c>
      <c r="E2542" s="27" t="s">
        <v>421</v>
      </c>
      <c r="F2542" t="s">
        <v>2781</v>
      </c>
      <c r="G2542" t="s">
        <v>67</v>
      </c>
      <c r="H2542" t="s">
        <v>5563</v>
      </c>
      <c r="I2542" t="s">
        <v>5564</v>
      </c>
      <c r="J2542" t="s">
        <v>149</v>
      </c>
      <c r="K2542" t="s">
        <v>9261</v>
      </c>
      <c r="L2542">
        <v>28.95401</v>
      </c>
      <c r="M2542">
        <v>-97.729159999999993</v>
      </c>
      <c r="N2542" s="28">
        <v>2406396.1800000002</v>
      </c>
      <c r="O2542" s="28">
        <v>409676.81</v>
      </c>
      <c r="P2542" s="26">
        <v>363</v>
      </c>
      <c r="Q2542" s="26">
        <v>12944</v>
      </c>
      <c r="R2542" s="26">
        <v>17900</v>
      </c>
      <c r="S2542" s="29" t="s">
        <v>72</v>
      </c>
      <c r="T2542" s="30">
        <v>40338</v>
      </c>
      <c r="U2542" s="30">
        <v>40546</v>
      </c>
      <c r="V2542" s="30">
        <v>40544</v>
      </c>
      <c r="W2542">
        <v>0</v>
      </c>
      <c r="X2542" s="26">
        <v>5136</v>
      </c>
      <c r="Y2542" s="26">
        <v>7250</v>
      </c>
      <c r="Z2542" s="26">
        <v>8120</v>
      </c>
      <c r="AA2542" s="26" t="s">
        <v>5201</v>
      </c>
      <c r="AB2542" s="31">
        <v>55.799999237060547</v>
      </c>
      <c r="AC2542" s="31" t="s">
        <v>72</v>
      </c>
      <c r="AD2542" s="26">
        <v>4371.4400896846128</v>
      </c>
      <c r="AE2542" s="26" t="s">
        <v>72</v>
      </c>
      <c r="AF2542" s="26">
        <v>1224</v>
      </c>
      <c r="AG2542" s="26">
        <v>106485</v>
      </c>
      <c r="AH2542" s="28">
        <v>0.45451399999999997</v>
      </c>
      <c r="AI2542">
        <v>12254</v>
      </c>
      <c r="AJ2542" s="26">
        <v>135043</v>
      </c>
      <c r="AK2542" s="28">
        <v>0.58723400000000003</v>
      </c>
      <c r="AL2542">
        <v>15757</v>
      </c>
      <c r="AM2542" s="26">
        <v>160068</v>
      </c>
      <c r="AN2542" s="28">
        <v>0.71049799999999996</v>
      </c>
      <c r="AO2542">
        <v>18268</v>
      </c>
      <c r="AP2542" s="32">
        <v>185359.53125</v>
      </c>
      <c r="AQ2542" s="36">
        <v>0.81028808591139778</v>
      </c>
      <c r="AR2542" s="32">
        <f t="shared" si="318"/>
        <v>328780.52245631744</v>
      </c>
      <c r="AS2542" s="32">
        <f t="shared" si="320"/>
        <v>4</v>
      </c>
      <c r="AT2542" s="32">
        <f t="shared" si="321"/>
        <v>1</v>
      </c>
      <c r="AU2542" s="32">
        <f t="shared" si="322"/>
        <v>4</v>
      </c>
      <c r="AV2542" s="32">
        <f t="shared" si="315"/>
        <v>207158.04310260905</v>
      </c>
      <c r="AW2542" s="32">
        <f t="shared" si="316"/>
        <v>0.90557897451935809</v>
      </c>
      <c r="AX2542" s="32">
        <f t="shared" si="317"/>
        <v>367445.52159253543</v>
      </c>
      <c r="AY2542" s="26">
        <v>3</v>
      </c>
      <c r="AZ2542" s="26">
        <v>1</v>
      </c>
      <c r="BA2542" s="26">
        <v>12721.06</v>
      </c>
      <c r="BB2542" s="26">
        <v>80.349999999999994</v>
      </c>
      <c r="BC2542" s="26">
        <v>183.05</v>
      </c>
      <c r="BD2542" s="26">
        <v>271.99</v>
      </c>
      <c r="BE2542" s="28">
        <v>7.0000000000000007E-2</v>
      </c>
      <c r="BF2542" s="28">
        <v>5.75</v>
      </c>
      <c r="BG2542" s="28">
        <v>0.66</v>
      </c>
      <c r="BH2542" s="28">
        <v>0.72</v>
      </c>
      <c r="BI2542" s="28">
        <v>0.1</v>
      </c>
      <c r="BJ2542" s="28">
        <v>9.52</v>
      </c>
      <c r="BK2542" s="28">
        <v>0.74</v>
      </c>
      <c r="BL2542" s="28">
        <v>14.74</v>
      </c>
      <c r="BM2542" s="28">
        <v>0.09</v>
      </c>
      <c r="BN2542" s="28">
        <v>8.73</v>
      </c>
      <c r="BO2542" s="28">
        <v>0.74</v>
      </c>
      <c r="BP2542" s="28">
        <v>11.56</v>
      </c>
      <c r="BQ2542" s="26">
        <v>54.301101000000003</v>
      </c>
      <c r="BR2542" s="26">
        <v>4356.4023429999997</v>
      </c>
      <c r="BS2542" s="31">
        <f t="shared" si="319"/>
        <v>13.5457</v>
      </c>
    </row>
    <row r="2543" spans="1:71">
      <c r="A2543" s="26">
        <v>42255316690000</v>
      </c>
      <c r="B2543" s="26" t="s">
        <v>9280</v>
      </c>
      <c r="C2543" t="s">
        <v>5565</v>
      </c>
      <c r="D2543" s="26" t="s">
        <v>128</v>
      </c>
      <c r="E2543" s="27" t="s">
        <v>421</v>
      </c>
      <c r="F2543" t="s">
        <v>2781</v>
      </c>
      <c r="G2543" t="s">
        <v>67</v>
      </c>
      <c r="H2543" t="s">
        <v>5566</v>
      </c>
      <c r="I2543" t="s">
        <v>5567</v>
      </c>
      <c r="J2543" t="s">
        <v>131</v>
      </c>
      <c r="K2543" t="s">
        <v>9261</v>
      </c>
      <c r="L2543">
        <v>28.899419999999999</v>
      </c>
      <c r="M2543">
        <v>-97.697689999999994</v>
      </c>
      <c r="N2543" s="28">
        <v>2416680.42</v>
      </c>
      <c r="O2543" s="28">
        <v>389941.17</v>
      </c>
      <c r="P2543" s="26">
        <v>336.20001220703125</v>
      </c>
      <c r="Q2543" s="26">
        <v>13563</v>
      </c>
      <c r="R2543" s="26">
        <v>18327</v>
      </c>
      <c r="S2543" s="29" t="s">
        <v>72</v>
      </c>
      <c r="T2543" s="30">
        <v>40328</v>
      </c>
      <c r="U2543" s="30">
        <v>40392</v>
      </c>
      <c r="V2543" s="30">
        <v>40391</v>
      </c>
      <c r="W2543">
        <v>1992</v>
      </c>
      <c r="X2543" s="26">
        <v>5120</v>
      </c>
      <c r="Y2543" s="26">
        <v>6965</v>
      </c>
      <c r="Z2543" s="26">
        <v>7485</v>
      </c>
      <c r="AA2543" s="26" t="s">
        <v>5201</v>
      </c>
      <c r="AB2543" s="31">
        <v>57.599998474121094</v>
      </c>
      <c r="AC2543" s="31">
        <v>0.74000000953674316</v>
      </c>
      <c r="AD2543" s="26">
        <v>7042.7588212940245</v>
      </c>
      <c r="AE2543" s="26" t="s">
        <v>72</v>
      </c>
      <c r="AF2543" s="26">
        <v>5579</v>
      </c>
      <c r="AG2543" s="26">
        <v>18702</v>
      </c>
      <c r="AH2543" s="28">
        <v>0.12664400000000001</v>
      </c>
      <c r="AI2543">
        <v>4268</v>
      </c>
      <c r="AJ2543" s="26">
        <v>107722</v>
      </c>
      <c r="AK2543" s="28">
        <v>0.76621899999999998</v>
      </c>
      <c r="AL2543">
        <v>24018</v>
      </c>
      <c r="AM2543" s="26">
        <v>186902</v>
      </c>
      <c r="AN2543" s="28">
        <v>1.328147</v>
      </c>
      <c r="AO2543">
        <v>29580</v>
      </c>
      <c r="AP2543" s="32">
        <v>261107.421875</v>
      </c>
      <c r="AQ2543" s="36">
        <v>1.8389165987154965</v>
      </c>
      <c r="AR2543" s="32">
        <f t="shared" si="318"/>
        <v>586595.65984764288</v>
      </c>
      <c r="AS2543" s="32">
        <f t="shared" si="320"/>
        <v>4</v>
      </c>
      <c r="AT2543" s="32">
        <f t="shared" si="321"/>
        <v>1</v>
      </c>
      <c r="AU2543" s="32">
        <f t="shared" si="322"/>
        <v>4</v>
      </c>
      <c r="AV2543" s="32">
        <f t="shared" si="315"/>
        <v>292725.89874267578</v>
      </c>
      <c r="AW2543" s="32">
        <f t="shared" si="316"/>
        <v>2.061597905591201</v>
      </c>
      <c r="AX2543" s="32">
        <f t="shared" si="317"/>
        <v>657628.72803231841</v>
      </c>
      <c r="AY2543" s="26">
        <v>3</v>
      </c>
      <c r="AZ2543" s="26">
        <v>1</v>
      </c>
      <c r="BA2543" s="26">
        <v>13072.97</v>
      </c>
      <c r="BB2543" s="26">
        <v>97.06</v>
      </c>
      <c r="BC2543" s="26">
        <v>233.98</v>
      </c>
      <c r="BD2543" s="26">
        <v>331.05</v>
      </c>
      <c r="BE2543" s="28">
        <v>7.0000000000000007E-2</v>
      </c>
      <c r="BF2543" s="28">
        <v>4.71</v>
      </c>
      <c r="BG2543" s="28">
        <v>0.7</v>
      </c>
      <c r="BH2543" s="28">
        <v>0.68</v>
      </c>
      <c r="BI2543" s="28">
        <v>0.1</v>
      </c>
      <c r="BJ2543" s="28">
        <v>9.08</v>
      </c>
      <c r="BK2543" s="28">
        <v>0.78</v>
      </c>
      <c r="BL2543" s="28">
        <v>3.92</v>
      </c>
      <c r="BM2543" s="28">
        <v>0.09</v>
      </c>
      <c r="BN2543" s="28">
        <v>7.8</v>
      </c>
      <c r="BO2543" s="28">
        <v>0.76</v>
      </c>
      <c r="BP2543" s="28">
        <v>2.95</v>
      </c>
      <c r="BQ2543" s="26">
        <v>57.964500000000001</v>
      </c>
      <c r="BR2543" s="26">
        <v>10257.905273</v>
      </c>
      <c r="BS2543" s="31">
        <f t="shared" si="319"/>
        <v>18.250440000000001</v>
      </c>
    </row>
    <row r="2544" spans="1:71">
      <c r="A2544" s="26">
        <v>42255316730000</v>
      </c>
      <c r="B2544" s="26" t="s">
        <v>9280</v>
      </c>
      <c r="C2544" t="s">
        <v>5568</v>
      </c>
      <c r="D2544" s="26" t="s">
        <v>128</v>
      </c>
      <c r="E2544" s="27" t="s">
        <v>421</v>
      </c>
      <c r="F2544" t="s">
        <v>2781</v>
      </c>
      <c r="G2544" t="s">
        <v>67</v>
      </c>
      <c r="H2544" t="s">
        <v>5569</v>
      </c>
      <c r="I2544" t="s">
        <v>5570</v>
      </c>
      <c r="J2544" t="s">
        <v>131</v>
      </c>
      <c r="K2544" t="s">
        <v>9261</v>
      </c>
      <c r="L2544">
        <v>28.776769999999999</v>
      </c>
      <c r="M2544">
        <v>-97.841350000000006</v>
      </c>
      <c r="N2544" s="28">
        <v>2371159.08</v>
      </c>
      <c r="O2544" s="28">
        <v>344867.27</v>
      </c>
      <c r="P2544" s="26">
        <v>417.5</v>
      </c>
      <c r="Q2544" s="26">
        <v>13146</v>
      </c>
      <c r="R2544" s="26">
        <v>17126</v>
      </c>
      <c r="S2544" s="29" t="s">
        <v>72</v>
      </c>
      <c r="T2544" s="30">
        <v>40308</v>
      </c>
      <c r="U2544" s="30">
        <v>40360</v>
      </c>
      <c r="V2544" s="30">
        <v>40360</v>
      </c>
      <c r="W2544">
        <v>1662.9000244140625</v>
      </c>
      <c r="X2544" s="26">
        <v>4252</v>
      </c>
      <c r="Y2544" s="26">
        <v>5286</v>
      </c>
      <c r="Z2544" s="26">
        <v>8659</v>
      </c>
      <c r="AA2544" s="26" t="s">
        <v>5201</v>
      </c>
      <c r="AB2544" s="31">
        <v>64.199996948242188</v>
      </c>
      <c r="AC2544" s="31">
        <v>0.68000000715255737</v>
      </c>
      <c r="AD2544" s="26">
        <v>44981.983345950037</v>
      </c>
      <c r="AE2544" s="26" t="s">
        <v>72</v>
      </c>
      <c r="AF2544" s="26">
        <v>8456</v>
      </c>
      <c r="AG2544" s="26">
        <v>5557</v>
      </c>
      <c r="AH2544" s="28">
        <v>0.25830500000000001</v>
      </c>
      <c r="AI2544">
        <v>7209</v>
      </c>
      <c r="AJ2544" s="26">
        <v>10133</v>
      </c>
      <c r="AK2544" s="28">
        <v>0.39205200000000001</v>
      </c>
      <c r="AL2544">
        <v>10943</v>
      </c>
      <c r="AM2544" s="26">
        <v>11860</v>
      </c>
      <c r="AN2544" s="28">
        <v>0.50661400000000001</v>
      </c>
      <c r="AO2544">
        <v>12901</v>
      </c>
      <c r="AP2544" s="32">
        <v>15256.03515625</v>
      </c>
      <c r="AQ2544" s="36">
        <v>0.68624671932366577</v>
      </c>
      <c r="AR2544" s="32">
        <f t="shared" si="318"/>
        <v>136721.70447653881</v>
      </c>
      <c r="AS2544" s="32">
        <f t="shared" si="320"/>
        <v>1</v>
      </c>
      <c r="AT2544" s="32">
        <f t="shared" si="321"/>
        <v>1</v>
      </c>
      <c r="AU2544" s="32">
        <f t="shared" si="322"/>
        <v>2</v>
      </c>
      <c r="AV2544" s="32">
        <f t="shared" si="315"/>
        <v>20594.929867562325</v>
      </c>
      <c r="AW2544" s="32">
        <f t="shared" si="316"/>
        <v>0.92640079231369743</v>
      </c>
      <c r="AX2544" s="32">
        <f t="shared" si="317"/>
        <v>184567.87010708675</v>
      </c>
      <c r="AY2544" s="26">
        <v>3</v>
      </c>
      <c r="AZ2544" s="26">
        <v>1</v>
      </c>
      <c r="BA2544" s="26">
        <v>12888.78</v>
      </c>
      <c r="BB2544" s="26">
        <v>197.52</v>
      </c>
      <c r="BC2544" s="26">
        <v>163.56</v>
      </c>
      <c r="BD2544" s="26">
        <v>371.13</v>
      </c>
      <c r="BE2544" s="28">
        <v>0.1</v>
      </c>
      <c r="BF2544" s="28">
        <v>5.33</v>
      </c>
      <c r="BG2544" s="28">
        <v>0.74</v>
      </c>
      <c r="BH2544" s="28">
        <v>1.47</v>
      </c>
      <c r="BI2544" s="28">
        <v>0.1</v>
      </c>
      <c r="BJ2544" s="28">
        <v>6.67</v>
      </c>
      <c r="BK2544" s="28">
        <v>0.75</v>
      </c>
      <c r="BL2544" s="28">
        <v>15.78</v>
      </c>
      <c r="BM2544" s="28">
        <v>0.09</v>
      </c>
      <c r="BN2544" s="28">
        <v>7.3</v>
      </c>
      <c r="BO2544" s="28">
        <v>0.74</v>
      </c>
      <c r="BP2544" s="28">
        <v>11.2</v>
      </c>
      <c r="BQ2544" s="26">
        <v>59.768599999999999</v>
      </c>
      <c r="BR2544" s="26">
        <v>611127.4375</v>
      </c>
      <c r="BS2544" s="31">
        <f t="shared" si="319"/>
        <v>12.267000000000001</v>
      </c>
    </row>
    <row r="2545" spans="1:71">
      <c r="A2545" s="26">
        <v>42255316770000</v>
      </c>
      <c r="B2545" s="26" t="s">
        <v>9280</v>
      </c>
      <c r="C2545" t="s">
        <v>5571</v>
      </c>
      <c r="D2545" s="26" t="s">
        <v>705</v>
      </c>
      <c r="E2545" s="27" t="s">
        <v>421</v>
      </c>
      <c r="F2545" t="s">
        <v>2781</v>
      </c>
      <c r="G2545" t="s">
        <v>67</v>
      </c>
      <c r="H2545" t="s">
        <v>5572</v>
      </c>
      <c r="I2545" t="s">
        <v>5573</v>
      </c>
      <c r="J2545" t="s">
        <v>154</v>
      </c>
      <c r="K2545" t="s">
        <v>9261</v>
      </c>
      <c r="L2545">
        <v>28.911750000000001</v>
      </c>
      <c r="M2545">
        <v>-97.729780000000005</v>
      </c>
      <c r="N2545" s="28">
        <v>2406364.79</v>
      </c>
      <c r="O2545" s="28">
        <v>394310.87</v>
      </c>
      <c r="P2545" s="26">
        <v>289</v>
      </c>
      <c r="Q2545" s="26">
        <v>13361</v>
      </c>
      <c r="R2545" s="26">
        <v>17400</v>
      </c>
      <c r="S2545" s="29" t="s">
        <v>72</v>
      </c>
      <c r="T2545" s="30">
        <v>40313</v>
      </c>
      <c r="U2545" s="30">
        <v>40489</v>
      </c>
      <c r="V2545" s="30">
        <v>40483</v>
      </c>
      <c r="W2545">
        <v>0</v>
      </c>
      <c r="X2545" s="26">
        <v>5740</v>
      </c>
      <c r="Y2545" s="26">
        <v>6385</v>
      </c>
      <c r="Z2545" s="26">
        <v>7279</v>
      </c>
      <c r="AA2545" s="26" t="s">
        <v>5201</v>
      </c>
      <c r="AB2545" s="31">
        <v>56.5</v>
      </c>
      <c r="AC2545" s="31">
        <v>0.73000001907348633</v>
      </c>
      <c r="AD2545" s="26">
        <v>8383.3903903575447</v>
      </c>
      <c r="AE2545" s="26" t="s">
        <v>72</v>
      </c>
      <c r="AF2545" s="26">
        <v>4108</v>
      </c>
      <c r="AG2545" s="26">
        <v>46450</v>
      </c>
      <c r="AH2545" s="28">
        <v>0.36510999999999999</v>
      </c>
      <c r="AI2545">
        <v>2757</v>
      </c>
      <c r="AJ2545" s="26">
        <v>63592</v>
      </c>
      <c r="AK2545" s="28">
        <v>0.51189099999999998</v>
      </c>
      <c r="AL2545">
        <v>11222</v>
      </c>
      <c r="AM2545" s="26">
        <v>83387</v>
      </c>
      <c r="AN2545" s="28">
        <v>0.71379400000000004</v>
      </c>
      <c r="AO2545">
        <v>30855</v>
      </c>
      <c r="AP2545" s="32">
        <v>94455.921875</v>
      </c>
      <c r="AQ2545" s="36">
        <v>0.79186086775923803</v>
      </c>
      <c r="AR2545" s="32">
        <f t="shared" si="318"/>
        <v>234615.29546838513</v>
      </c>
      <c r="AS2545" s="32">
        <f t="shared" si="320"/>
        <v>2</v>
      </c>
      <c r="AT2545" s="32">
        <f t="shared" si="321"/>
        <v>1</v>
      </c>
      <c r="AU2545" s="32">
        <f t="shared" si="322"/>
        <v>3</v>
      </c>
      <c r="AV2545" s="32">
        <f t="shared" si="315"/>
        <v>94455.921875</v>
      </c>
      <c r="AW2545" s="32">
        <f t="shared" si="316"/>
        <v>0.79186086775923803</v>
      </c>
      <c r="AX2545" s="32">
        <f t="shared" si="317"/>
        <v>234615.29546838513</v>
      </c>
      <c r="AY2545" s="26">
        <v>3</v>
      </c>
      <c r="AZ2545" s="26">
        <v>1</v>
      </c>
      <c r="BA2545" s="26">
        <v>12854.01</v>
      </c>
      <c r="BB2545" s="26">
        <v>90.54</v>
      </c>
      <c r="BC2545" s="26">
        <v>211.2</v>
      </c>
      <c r="BD2545" s="26">
        <v>315.43</v>
      </c>
      <c r="BE2545" s="28">
        <v>7.0000000000000007E-2</v>
      </c>
      <c r="BF2545" s="28">
        <v>5.01</v>
      </c>
      <c r="BG2545" s="28">
        <v>0.66</v>
      </c>
      <c r="BH2545" s="28">
        <v>0.56999999999999995</v>
      </c>
      <c r="BI2545" s="28">
        <v>0.1</v>
      </c>
      <c r="BJ2545" s="28">
        <v>9.3000000000000007</v>
      </c>
      <c r="BK2545" s="28">
        <v>0.76</v>
      </c>
      <c r="BL2545" s="28">
        <v>9.48</v>
      </c>
      <c r="BM2545" s="28">
        <v>0.09</v>
      </c>
      <c r="BN2545" s="28">
        <v>8.1</v>
      </c>
      <c r="BO2545" s="28">
        <v>0.74</v>
      </c>
      <c r="BP2545" s="28">
        <v>7</v>
      </c>
      <c r="BQ2545" s="26">
        <v>56.519001000000003</v>
      </c>
      <c r="BR2545" s="26">
        <v>5237.0415030000004</v>
      </c>
      <c r="BS2545" s="31">
        <f t="shared" si="319"/>
        <v>16.051200000000001</v>
      </c>
    </row>
    <row r="2546" spans="1:71">
      <c r="A2546" s="26">
        <v>42255316790000</v>
      </c>
      <c r="B2546" s="26" t="s">
        <v>9280</v>
      </c>
      <c r="C2546" t="s">
        <v>5574</v>
      </c>
      <c r="D2546" s="26" t="s">
        <v>128</v>
      </c>
      <c r="E2546" s="27" t="s">
        <v>421</v>
      </c>
      <c r="F2546" t="s">
        <v>2781</v>
      </c>
      <c r="G2546" t="s">
        <v>67</v>
      </c>
      <c r="H2546" t="s">
        <v>5575</v>
      </c>
      <c r="I2546" t="s">
        <v>5576</v>
      </c>
      <c r="J2546" t="s">
        <v>131</v>
      </c>
      <c r="K2546" t="s">
        <v>9261</v>
      </c>
      <c r="L2546">
        <v>28.879349999999999</v>
      </c>
      <c r="M2546">
        <v>-97.739140000000006</v>
      </c>
      <c r="N2546" s="28">
        <v>2403497.4900000002</v>
      </c>
      <c r="O2546" s="28">
        <v>382499.31</v>
      </c>
      <c r="P2546" s="26">
        <v>241.60000610351562</v>
      </c>
      <c r="Q2546" s="26">
        <v>13202</v>
      </c>
      <c r="R2546" s="26">
        <v>17140</v>
      </c>
      <c r="S2546" s="29" t="s">
        <v>72</v>
      </c>
      <c r="T2546" s="30">
        <v>40331</v>
      </c>
      <c r="U2546" s="30">
        <v>40422</v>
      </c>
      <c r="V2546" s="30">
        <v>40391</v>
      </c>
      <c r="W2546">
        <v>1636.9000244140625</v>
      </c>
      <c r="X2546" s="26">
        <v>4383</v>
      </c>
      <c r="Y2546" s="26">
        <v>5315</v>
      </c>
      <c r="Z2546" s="26">
        <v>7942</v>
      </c>
      <c r="AA2546" s="26" t="s">
        <v>5201</v>
      </c>
      <c r="AB2546" s="31">
        <v>59</v>
      </c>
      <c r="AC2546" s="31">
        <v>0.76999998092651367</v>
      </c>
      <c r="AD2546" s="26">
        <v>5110.2566049719371</v>
      </c>
      <c r="AE2546" s="26" t="s">
        <v>72</v>
      </c>
      <c r="AF2546" s="26">
        <v>3882</v>
      </c>
      <c r="AG2546" s="26">
        <v>61123</v>
      </c>
      <c r="AH2546" s="28">
        <v>0.34199600000000002</v>
      </c>
      <c r="AI2546">
        <v>23522</v>
      </c>
      <c r="AJ2546" s="26">
        <v>111284</v>
      </c>
      <c r="AK2546" s="28">
        <v>0.59397599999999995</v>
      </c>
      <c r="AL2546">
        <v>40854</v>
      </c>
      <c r="AM2546" s="26">
        <v>141179</v>
      </c>
      <c r="AN2546" s="28">
        <v>0.727711</v>
      </c>
      <c r="AO2546">
        <v>50052</v>
      </c>
      <c r="AP2546" s="32">
        <v>157596.65625</v>
      </c>
      <c r="AQ2546" s="36">
        <v>0.80535935352305443</v>
      </c>
      <c r="AR2546" s="32">
        <f t="shared" si="318"/>
        <v>300145.2618235806</v>
      </c>
      <c r="AS2546" s="32">
        <f t="shared" si="320"/>
        <v>3</v>
      </c>
      <c r="AT2546" s="32">
        <f t="shared" si="321"/>
        <v>1</v>
      </c>
      <c r="AU2546" s="32">
        <f t="shared" si="322"/>
        <v>4</v>
      </c>
      <c r="AV2546" s="32">
        <f t="shared" si="315"/>
        <v>206389.41521218343</v>
      </c>
      <c r="AW2546" s="32">
        <f t="shared" si="316"/>
        <v>1.0547028722843559</v>
      </c>
      <c r="AX2546" s="32">
        <f t="shared" si="317"/>
        <v>393071.82360651443</v>
      </c>
      <c r="AY2546" s="26">
        <v>3</v>
      </c>
      <c r="AZ2546" s="26">
        <v>1</v>
      </c>
      <c r="BA2546" s="26">
        <v>12878.38</v>
      </c>
      <c r="BB2546" s="26">
        <v>28.61</v>
      </c>
      <c r="BC2546" s="26">
        <v>226.75</v>
      </c>
      <c r="BD2546" s="26">
        <v>268.10000000000002</v>
      </c>
      <c r="BE2546" s="28">
        <v>7.0000000000000007E-2</v>
      </c>
      <c r="BF2546" s="28">
        <v>4.66</v>
      </c>
      <c r="BG2546" s="28">
        <v>0.65</v>
      </c>
      <c r="BH2546" s="28">
        <v>0.63</v>
      </c>
      <c r="BI2546" s="28">
        <v>0.09</v>
      </c>
      <c r="BJ2546" s="28">
        <v>7.33</v>
      </c>
      <c r="BK2546" s="28">
        <v>0.69</v>
      </c>
      <c r="BL2546" s="28">
        <v>12.45</v>
      </c>
      <c r="BM2546" s="28">
        <v>0.09</v>
      </c>
      <c r="BN2546" s="28">
        <v>7.6</v>
      </c>
      <c r="BO2546" s="28">
        <v>0.73</v>
      </c>
      <c r="BP2546" s="28">
        <v>9.0399999999999991</v>
      </c>
      <c r="BQ2546" s="26">
        <v>58.057299999999998</v>
      </c>
      <c r="BR2546" s="26">
        <v>4570.0097649999998</v>
      </c>
      <c r="BS2546" s="31">
        <f t="shared" si="319"/>
        <v>14.081174999999998</v>
      </c>
    </row>
    <row r="2547" spans="1:71">
      <c r="A2547" s="26">
        <v>42255316800000</v>
      </c>
      <c r="B2547" s="26" t="s">
        <v>9280</v>
      </c>
      <c r="C2547" t="s">
        <v>5577</v>
      </c>
      <c r="D2547" s="26" t="s">
        <v>128</v>
      </c>
      <c r="E2547" s="27" t="s">
        <v>421</v>
      </c>
      <c r="F2547" t="s">
        <v>2781</v>
      </c>
      <c r="G2547" t="s">
        <v>67</v>
      </c>
      <c r="H2547" t="s">
        <v>5578</v>
      </c>
      <c r="I2547" t="s">
        <v>5579</v>
      </c>
      <c r="J2547" t="s">
        <v>131</v>
      </c>
      <c r="K2547" t="s">
        <v>9261</v>
      </c>
      <c r="L2547">
        <v>28.870539999999998</v>
      </c>
      <c r="M2547">
        <v>-97.771709999999999</v>
      </c>
      <c r="N2547" s="28">
        <v>2393108.54</v>
      </c>
      <c r="O2547" s="28">
        <v>379185.47</v>
      </c>
      <c r="P2547" s="26">
        <v>222.60000610351562</v>
      </c>
      <c r="Q2547" s="26">
        <v>13122</v>
      </c>
      <c r="R2547" s="26">
        <v>18890</v>
      </c>
      <c r="S2547" s="29">
        <v>11.699999809265137</v>
      </c>
      <c r="T2547" s="30">
        <v>40341</v>
      </c>
      <c r="U2547" s="30">
        <v>40492</v>
      </c>
      <c r="V2547" s="30">
        <v>40483</v>
      </c>
      <c r="W2547">
        <v>2325.300048828125</v>
      </c>
      <c r="X2547" s="26">
        <v>6111</v>
      </c>
      <c r="Y2547" s="26">
        <v>6199</v>
      </c>
      <c r="Z2547" s="26">
        <v>6615</v>
      </c>
      <c r="AA2547" s="26" t="s">
        <v>5201</v>
      </c>
      <c r="AB2547" s="31">
        <v>56.900001525878906</v>
      </c>
      <c r="AC2547" s="31">
        <v>0.75</v>
      </c>
      <c r="AD2547" s="26">
        <v>5488.9310364879921</v>
      </c>
      <c r="AE2547" s="26" t="s">
        <v>72</v>
      </c>
      <c r="AF2547" s="26">
        <v>5372</v>
      </c>
      <c r="AG2547" s="26">
        <v>96152</v>
      </c>
      <c r="AH2547" s="28">
        <v>0.54503000000000001</v>
      </c>
      <c r="AI2547">
        <v>20596</v>
      </c>
      <c r="AJ2547" s="26">
        <v>141833</v>
      </c>
      <c r="AK2547" s="28">
        <v>0.79403400000000002</v>
      </c>
      <c r="AL2547">
        <v>28928</v>
      </c>
      <c r="AM2547" s="26">
        <v>196585</v>
      </c>
      <c r="AN2547" s="28">
        <v>1.060905</v>
      </c>
      <c r="AO2547">
        <v>33950</v>
      </c>
      <c r="AP2547" s="32">
        <v>283222.15625</v>
      </c>
      <c r="AQ2547" s="36">
        <v>1.5545868836616767</v>
      </c>
      <c r="AR2547" s="32">
        <f t="shared" si="318"/>
        <v>558384.03465811675</v>
      </c>
      <c r="AS2547" s="32">
        <f t="shared" si="320"/>
        <v>4</v>
      </c>
      <c r="AT2547" s="32">
        <f t="shared" si="321"/>
        <v>1</v>
      </c>
      <c r="AU2547" s="32">
        <f t="shared" si="322"/>
        <v>4</v>
      </c>
      <c r="AV2547" s="32">
        <f t="shared" si="315"/>
        <v>266027.68399198167</v>
      </c>
      <c r="AW2547" s="32">
        <f t="shared" si="316"/>
        <v>1.4602076112286082</v>
      </c>
      <c r="AX2547" s="32">
        <f t="shared" si="317"/>
        <v>524484.43117944524</v>
      </c>
      <c r="AY2547" s="26">
        <v>3</v>
      </c>
      <c r="AZ2547" s="26">
        <v>1</v>
      </c>
      <c r="BA2547" s="26">
        <v>12745.5</v>
      </c>
      <c r="BB2547" s="26">
        <v>72.97</v>
      </c>
      <c r="BC2547" s="26">
        <v>200.66</v>
      </c>
      <c r="BD2547" s="26">
        <v>275.47000000000003</v>
      </c>
      <c r="BE2547" s="28">
        <v>0.06</v>
      </c>
      <c r="BF2547" s="28">
        <v>4.76</v>
      </c>
      <c r="BG2547" s="28">
        <v>0.62</v>
      </c>
      <c r="BH2547" s="28">
        <v>1.04</v>
      </c>
      <c r="BI2547" s="28">
        <v>0.09</v>
      </c>
      <c r="BJ2547" s="28">
        <v>8.3000000000000007</v>
      </c>
      <c r="BK2547" s="28">
        <v>0.73</v>
      </c>
      <c r="BL2547" s="28">
        <v>15.99</v>
      </c>
      <c r="BM2547" s="28">
        <v>0.08</v>
      </c>
      <c r="BN2547" s="28">
        <v>7.41</v>
      </c>
      <c r="BO2547" s="28">
        <v>0.71</v>
      </c>
      <c r="BP2547" s="28">
        <v>11.41</v>
      </c>
      <c r="BQ2547" s="26">
        <v>56.875</v>
      </c>
      <c r="BR2547" s="26">
        <v>4066.3666990000002</v>
      </c>
      <c r="BS2547" s="31">
        <f t="shared" si="319"/>
        <v>13.183361999999999</v>
      </c>
    </row>
    <row r="2548" spans="1:71">
      <c r="A2548" s="26">
        <v>42255316850000</v>
      </c>
      <c r="B2548" s="26" t="s">
        <v>9280</v>
      </c>
      <c r="C2548" t="s">
        <v>5580</v>
      </c>
      <c r="D2548" s="26" t="s">
        <v>128</v>
      </c>
      <c r="E2548" s="27" t="s">
        <v>421</v>
      </c>
      <c r="F2548" t="s">
        <v>2781</v>
      </c>
      <c r="G2548" t="s">
        <v>67</v>
      </c>
      <c r="H2548" t="s">
        <v>5581</v>
      </c>
      <c r="I2548" t="s">
        <v>5582</v>
      </c>
      <c r="J2548" t="s">
        <v>131</v>
      </c>
      <c r="K2548" t="s">
        <v>9261</v>
      </c>
      <c r="L2548">
        <v>28.845130000000001</v>
      </c>
      <c r="M2548">
        <v>-97.77055</v>
      </c>
      <c r="N2548" s="28">
        <v>2393576.89</v>
      </c>
      <c r="O2548" s="28">
        <v>369951.45</v>
      </c>
      <c r="P2548" s="26">
        <v>240.5</v>
      </c>
      <c r="Q2548" s="26">
        <v>13272</v>
      </c>
      <c r="R2548" s="26">
        <v>17872</v>
      </c>
      <c r="S2548" s="29">
        <v>9.1999998092651367</v>
      </c>
      <c r="T2548" s="30">
        <v>40381</v>
      </c>
      <c r="U2548" s="30">
        <v>40517</v>
      </c>
      <c r="V2548" s="30">
        <v>40513</v>
      </c>
      <c r="W2548">
        <v>2047.0999755859375</v>
      </c>
      <c r="X2548" s="26">
        <v>4750</v>
      </c>
      <c r="Y2548" s="26">
        <v>6326</v>
      </c>
      <c r="Z2548" s="26">
        <v>9947</v>
      </c>
      <c r="AA2548" s="26" t="s">
        <v>5201</v>
      </c>
      <c r="AB2548" s="31">
        <v>61.5</v>
      </c>
      <c r="AC2548" s="31">
        <v>0.73000001907348633</v>
      </c>
      <c r="AD2548" s="26">
        <v>8349.2007069225347</v>
      </c>
      <c r="AE2548" s="26" t="s">
        <v>72</v>
      </c>
      <c r="AF2548" s="26">
        <v>6309</v>
      </c>
      <c r="AG2548" s="26">
        <v>82905</v>
      </c>
      <c r="AH2548" s="28">
        <v>0.70931200000000005</v>
      </c>
      <c r="AI2548">
        <v>6071</v>
      </c>
      <c r="AJ2548" s="26">
        <v>122852</v>
      </c>
      <c r="AK2548" s="28">
        <v>1.065955</v>
      </c>
      <c r="AL2548">
        <v>10391</v>
      </c>
      <c r="AM2548" s="26">
        <v>168931</v>
      </c>
      <c r="AN2548" s="28">
        <v>1.404498</v>
      </c>
      <c r="AO2548">
        <v>14690</v>
      </c>
      <c r="AP2548" s="32">
        <v>236358.65625</v>
      </c>
      <c r="AQ2548" s="36">
        <v>1.9734058598497604</v>
      </c>
      <c r="AR2548" s="32">
        <f t="shared" si="318"/>
        <v>585651.49344340758</v>
      </c>
      <c r="AS2548" s="32">
        <f t="shared" si="320"/>
        <v>4</v>
      </c>
      <c r="AT2548" s="32">
        <f t="shared" si="321"/>
        <v>1</v>
      </c>
      <c r="AU2548" s="32">
        <f t="shared" si="322"/>
        <v>4</v>
      </c>
      <c r="AV2548" s="32">
        <f t="shared" si="315"/>
        <v>285620.7761842105</v>
      </c>
      <c r="AW2548" s="32">
        <f t="shared" si="316"/>
        <v>2.3847051864289734</v>
      </c>
      <c r="AX2548" s="32">
        <f t="shared" si="317"/>
        <v>707713.59418213891</v>
      </c>
      <c r="AY2548" s="26">
        <v>3</v>
      </c>
      <c r="AZ2548" s="26">
        <v>1</v>
      </c>
      <c r="BA2548" s="26">
        <v>12823.71</v>
      </c>
      <c r="BB2548" s="26">
        <v>43.96</v>
      </c>
      <c r="BC2548" s="26">
        <v>225.81</v>
      </c>
      <c r="BD2548" s="26">
        <v>268.58</v>
      </c>
      <c r="BE2548" s="28">
        <v>0.06</v>
      </c>
      <c r="BF2548" s="28">
        <v>4.5999999999999996</v>
      </c>
      <c r="BG2548" s="28">
        <v>0.62</v>
      </c>
      <c r="BH2548" s="28">
        <v>1.17</v>
      </c>
      <c r="BI2548" s="28">
        <v>0.09</v>
      </c>
      <c r="BJ2548" s="28">
        <v>7.85</v>
      </c>
      <c r="BK2548" s="28">
        <v>0.7</v>
      </c>
      <c r="BL2548" s="28">
        <v>17.22</v>
      </c>
      <c r="BM2548" s="28">
        <v>0.08</v>
      </c>
      <c r="BN2548" s="28">
        <v>7.17</v>
      </c>
      <c r="BO2548" s="28">
        <v>0.71</v>
      </c>
      <c r="BP2548" s="28">
        <v>12.28</v>
      </c>
      <c r="BQ2548" s="26">
        <v>57.608600000000003</v>
      </c>
      <c r="BR2548" s="26">
        <v>8397.1367179999997</v>
      </c>
      <c r="BS2548" s="31">
        <f t="shared" si="319"/>
        <v>14.22603</v>
      </c>
    </row>
    <row r="2549" spans="1:71">
      <c r="A2549" s="26">
        <v>42255316910000</v>
      </c>
      <c r="B2549" s="26" t="s">
        <v>9280</v>
      </c>
      <c r="C2549" t="s">
        <v>5583</v>
      </c>
      <c r="D2549" s="26" t="s">
        <v>705</v>
      </c>
      <c r="E2549" s="27" t="s">
        <v>421</v>
      </c>
      <c r="F2549" t="s">
        <v>2781</v>
      </c>
      <c r="G2549" t="s">
        <v>67</v>
      </c>
      <c r="H2549" t="s">
        <v>5584</v>
      </c>
      <c r="I2549" t="s">
        <v>5585</v>
      </c>
      <c r="J2549" t="s">
        <v>149</v>
      </c>
      <c r="K2549" t="s">
        <v>9261</v>
      </c>
      <c r="L2549">
        <v>28.915289999999999</v>
      </c>
      <c r="M2549">
        <v>-97.780959999999993</v>
      </c>
      <c r="N2549" s="28">
        <v>2389978.64</v>
      </c>
      <c r="O2549" s="28">
        <v>395423.6</v>
      </c>
      <c r="P2549" s="26">
        <v>273</v>
      </c>
      <c r="Q2549" s="26">
        <v>12738</v>
      </c>
      <c r="R2549" s="26">
        <v>17622</v>
      </c>
      <c r="S2549" s="29" t="s">
        <v>72</v>
      </c>
      <c r="T2549" s="30">
        <v>40379</v>
      </c>
      <c r="U2549" s="30">
        <v>40452</v>
      </c>
      <c r="V2549" s="30">
        <v>40452</v>
      </c>
      <c r="W2549">
        <v>0</v>
      </c>
      <c r="X2549" s="26">
        <v>5003</v>
      </c>
      <c r="Y2549" s="26">
        <v>5393</v>
      </c>
      <c r="Z2549" s="26">
        <v>6622</v>
      </c>
      <c r="AA2549" s="26" t="s">
        <v>5201</v>
      </c>
      <c r="AB2549" s="31">
        <v>55</v>
      </c>
      <c r="AC2549" s="31">
        <v>0.70999997854232788</v>
      </c>
      <c r="AD2549" s="26">
        <v>5028.0450799782348</v>
      </c>
      <c r="AE2549" s="26" t="s">
        <v>72</v>
      </c>
      <c r="AF2549" s="26" t="s">
        <v>72</v>
      </c>
      <c r="AG2549" s="26">
        <v>45583</v>
      </c>
      <c r="AH2549" s="28">
        <v>0.16922200000000001</v>
      </c>
      <c r="AI2549">
        <v>1276</v>
      </c>
      <c r="AJ2549" s="26">
        <v>136275</v>
      </c>
      <c r="AK2549" s="28">
        <v>0.59359799999999996</v>
      </c>
      <c r="AL2549">
        <v>4900</v>
      </c>
      <c r="AM2549" s="26">
        <v>187452</v>
      </c>
      <c r="AN2549" s="28">
        <v>0.99759399999999998</v>
      </c>
      <c r="AO2549">
        <v>9557</v>
      </c>
      <c r="AP2549" s="32">
        <v>230970.53125</v>
      </c>
      <c r="AQ2549" s="36">
        <v>1.1613302432715216</v>
      </c>
      <c r="AR2549" s="32">
        <f t="shared" si="318"/>
        <v>436525.98430905933</v>
      </c>
      <c r="AS2549" s="32">
        <f t="shared" si="320"/>
        <v>4</v>
      </c>
      <c r="AT2549" s="32">
        <f t="shared" si="321"/>
        <v>1</v>
      </c>
      <c r="AU2549" s="32">
        <f t="shared" si="322"/>
        <v>4</v>
      </c>
      <c r="AV2549" s="32">
        <f t="shared" si="315"/>
        <v>264995.17277133721</v>
      </c>
      <c r="AW2549" s="32">
        <f t="shared" si="316"/>
        <v>1.3324076746709044</v>
      </c>
      <c r="AX2549" s="32">
        <f t="shared" si="317"/>
        <v>500831.33118808729</v>
      </c>
      <c r="AY2549" s="26">
        <v>3</v>
      </c>
      <c r="AZ2549" s="26">
        <v>1</v>
      </c>
      <c r="BA2549" s="26">
        <v>12662.89</v>
      </c>
      <c r="BB2549" s="26">
        <v>73.75</v>
      </c>
      <c r="BC2549" s="26">
        <v>178.65</v>
      </c>
      <c r="BD2549" s="26">
        <v>255.32</v>
      </c>
      <c r="BE2549" s="28">
        <v>0.06</v>
      </c>
      <c r="BF2549" s="28">
        <v>6.14</v>
      </c>
      <c r="BG2549" s="28">
        <v>0.59</v>
      </c>
      <c r="BH2549" s="28">
        <v>0.75</v>
      </c>
      <c r="BI2549" s="28">
        <v>0.1</v>
      </c>
      <c r="BJ2549" s="28">
        <v>10.07</v>
      </c>
      <c r="BK2549" s="28">
        <v>0.73</v>
      </c>
      <c r="BL2549" s="28">
        <v>12.97</v>
      </c>
      <c r="BM2549" s="28">
        <v>0.09</v>
      </c>
      <c r="BN2549" s="28">
        <v>9</v>
      </c>
      <c r="BO2549" s="28">
        <v>0.71</v>
      </c>
      <c r="BP2549" s="28">
        <v>9.0399999999999991</v>
      </c>
      <c r="BQ2549" s="26">
        <v>52.130400999999999</v>
      </c>
      <c r="BR2549" s="26">
        <v>3636.580078</v>
      </c>
      <c r="BS2549" s="31">
        <f t="shared" si="319"/>
        <v>13.041449999999999</v>
      </c>
    </row>
    <row r="2550" spans="1:71">
      <c r="A2550" s="26">
        <v>42255316940000</v>
      </c>
      <c r="B2550" s="26" t="s">
        <v>9280</v>
      </c>
      <c r="C2550" t="s">
        <v>5586</v>
      </c>
      <c r="D2550" s="26" t="s">
        <v>766</v>
      </c>
      <c r="E2550" s="27" t="s">
        <v>421</v>
      </c>
      <c r="F2550" t="s">
        <v>2781</v>
      </c>
      <c r="G2550" t="s">
        <v>67</v>
      </c>
      <c r="H2550" t="s">
        <v>5587</v>
      </c>
      <c r="I2550" t="s">
        <v>5588</v>
      </c>
      <c r="J2550" t="s">
        <v>154</v>
      </c>
      <c r="K2550" t="s">
        <v>9261</v>
      </c>
      <c r="L2550">
        <v>28.892389999999999</v>
      </c>
      <c r="M2550">
        <v>-97.672730000000001</v>
      </c>
      <c r="N2550" s="28">
        <v>2424695.16</v>
      </c>
      <c r="O2550" s="28">
        <v>387475.19</v>
      </c>
      <c r="P2550" s="26">
        <v>375.64999389648437</v>
      </c>
      <c r="Q2550" s="26">
        <v>13874</v>
      </c>
      <c r="R2550" s="26">
        <v>17436</v>
      </c>
      <c r="S2550" s="29" t="s">
        <v>72</v>
      </c>
      <c r="T2550" s="30">
        <v>40398</v>
      </c>
      <c r="U2550" s="30">
        <v>40484</v>
      </c>
      <c r="V2550" s="30">
        <v>40483</v>
      </c>
      <c r="W2550">
        <v>2100.199951171875</v>
      </c>
      <c r="X2550" s="26">
        <v>4149</v>
      </c>
      <c r="Y2550" s="26">
        <v>4577</v>
      </c>
      <c r="Z2550" s="26">
        <v>7415</v>
      </c>
      <c r="AA2550" s="26" t="s">
        <v>5201</v>
      </c>
      <c r="AB2550" s="31">
        <v>53.900001525878906</v>
      </c>
      <c r="AC2550" s="31">
        <v>0.76999998092651367</v>
      </c>
      <c r="AD2550" s="26">
        <v>24288.79474227364</v>
      </c>
      <c r="AE2550" s="26" t="s">
        <v>72</v>
      </c>
      <c r="AF2550" s="26">
        <v>11420</v>
      </c>
      <c r="AG2550" s="26">
        <v>13936</v>
      </c>
      <c r="AH2550" s="28">
        <v>0.33794099999999999</v>
      </c>
      <c r="AI2550">
        <v>13407</v>
      </c>
      <c r="AJ2550" s="26">
        <v>19988</v>
      </c>
      <c r="AK2550" s="28">
        <v>0.48169499999999998</v>
      </c>
      <c r="AL2550">
        <v>19110</v>
      </c>
      <c r="AM2550" s="26">
        <v>27602</v>
      </c>
      <c r="AN2550" s="28">
        <v>0.677562</v>
      </c>
      <c r="AO2550">
        <v>24331</v>
      </c>
      <c r="AP2550" s="32">
        <v>40868.65625</v>
      </c>
      <c r="AQ2550" s="36">
        <v>0.99265040304878871</v>
      </c>
      <c r="AR2550" s="32">
        <f t="shared" si="318"/>
        <v>216567.7775896356</v>
      </c>
      <c r="AS2550" s="32">
        <f t="shared" si="320"/>
        <v>1</v>
      </c>
      <c r="AT2550" s="32">
        <f t="shared" si="321"/>
        <v>1</v>
      </c>
      <c r="AU2550" s="32">
        <f t="shared" si="322"/>
        <v>3</v>
      </c>
      <c r="AV2550" s="32">
        <f t="shared" si="315"/>
        <v>56540.392112557245</v>
      </c>
      <c r="AW2550" s="32">
        <f t="shared" si="316"/>
        <v>1.3732979786695703</v>
      </c>
      <c r="AX2550" s="32">
        <f t="shared" si="317"/>
        <v>299614.13433707121</v>
      </c>
      <c r="AY2550" s="26">
        <v>3</v>
      </c>
      <c r="AZ2550" s="26">
        <v>1</v>
      </c>
      <c r="BA2550" s="26">
        <v>13253.78</v>
      </c>
      <c r="BB2550" s="26">
        <v>45.8</v>
      </c>
      <c r="BC2550" s="26">
        <v>240.45</v>
      </c>
      <c r="BD2550" s="26">
        <v>265.87</v>
      </c>
      <c r="BE2550" s="28">
        <v>7.0000000000000007E-2</v>
      </c>
      <c r="BF2550" s="28">
        <v>5.1100000000000003</v>
      </c>
      <c r="BG2550" s="28">
        <v>0.7</v>
      </c>
      <c r="BH2550" s="28">
        <v>0.95</v>
      </c>
      <c r="BI2550" s="28">
        <v>0.09</v>
      </c>
      <c r="BJ2550" s="28">
        <v>7.55</v>
      </c>
      <c r="BK2550" s="28">
        <v>0.71</v>
      </c>
      <c r="BL2550" s="28">
        <v>-2.95</v>
      </c>
      <c r="BM2550" s="28">
        <v>0.09</v>
      </c>
      <c r="BN2550" s="28">
        <v>8.0299999999999994</v>
      </c>
      <c r="BO2550" s="28">
        <v>0.77</v>
      </c>
      <c r="BP2550" s="28">
        <v>-2.64</v>
      </c>
      <c r="BQ2550" s="26">
        <v>60.226799</v>
      </c>
      <c r="BR2550" s="26">
        <v>11771.151367</v>
      </c>
      <c r="BS2550" s="31">
        <f t="shared" si="319"/>
        <v>15.364754999999999</v>
      </c>
    </row>
    <row r="2551" spans="1:71">
      <c r="A2551" s="26">
        <v>42255317000100</v>
      </c>
      <c r="B2551" s="26" t="s">
        <v>9280</v>
      </c>
      <c r="C2551" t="s">
        <v>5589</v>
      </c>
      <c r="D2551" s="26" t="s">
        <v>705</v>
      </c>
      <c r="E2551" s="27" t="s">
        <v>421</v>
      </c>
      <c r="F2551" t="s">
        <v>2781</v>
      </c>
      <c r="G2551" t="s">
        <v>67</v>
      </c>
      <c r="H2551" t="s">
        <v>5590</v>
      </c>
      <c r="I2551" t="s">
        <v>5591</v>
      </c>
      <c r="J2551" t="s">
        <v>149</v>
      </c>
      <c r="K2551" t="s">
        <v>9261</v>
      </c>
      <c r="L2551">
        <v>28.835760000000001</v>
      </c>
      <c r="M2551">
        <v>-97.875079999999997</v>
      </c>
      <c r="N2551" s="28">
        <v>2360148.14</v>
      </c>
      <c r="O2551" s="28">
        <v>366208.08</v>
      </c>
      <c r="P2551" s="26">
        <v>341</v>
      </c>
      <c r="Q2551" s="26">
        <v>12761</v>
      </c>
      <c r="R2551" s="26">
        <v>16659</v>
      </c>
      <c r="S2551" s="29" t="s">
        <v>72</v>
      </c>
      <c r="T2551" s="30">
        <v>40438</v>
      </c>
      <c r="U2551" s="30">
        <v>40469</v>
      </c>
      <c r="V2551" s="30">
        <v>40513</v>
      </c>
      <c r="W2551">
        <v>1340490</v>
      </c>
      <c r="X2551" s="26">
        <v>4124</v>
      </c>
      <c r="Y2551" s="26">
        <v>4216</v>
      </c>
      <c r="Z2551" s="26">
        <v>8115</v>
      </c>
      <c r="AA2551" s="26" t="s">
        <v>5201</v>
      </c>
      <c r="AB2551" s="31">
        <v>53.200000762939453</v>
      </c>
      <c r="AC2551" s="31">
        <v>0.73000001907348633</v>
      </c>
      <c r="AD2551" s="26">
        <v>8842.2044227388978</v>
      </c>
      <c r="AE2551" s="26" t="s">
        <v>72</v>
      </c>
      <c r="AF2551" s="26">
        <v>2423</v>
      </c>
      <c r="AG2551" s="26">
        <v>46643</v>
      </c>
      <c r="AH2551" s="28">
        <v>0.26310499999999998</v>
      </c>
      <c r="AI2551">
        <v>0</v>
      </c>
      <c r="AJ2551" s="26">
        <v>64424</v>
      </c>
      <c r="AK2551" s="28">
        <v>0.42605100000000001</v>
      </c>
      <c r="AL2551">
        <v>5359</v>
      </c>
      <c r="AM2551" s="26">
        <v>85288</v>
      </c>
      <c r="AN2551" s="28">
        <v>0.730213</v>
      </c>
      <c r="AO2551">
        <v>13704</v>
      </c>
      <c r="AP2551" s="32">
        <v>119922.8671875</v>
      </c>
      <c r="AQ2551" s="36">
        <v>1.0603825066328418</v>
      </c>
      <c r="AR2551" s="32">
        <f t="shared" si="318"/>
        <v>307610.57086151303</v>
      </c>
      <c r="AS2551" s="32">
        <f t="shared" si="320"/>
        <v>3</v>
      </c>
      <c r="AT2551" s="32">
        <f t="shared" si="321"/>
        <v>1</v>
      </c>
      <c r="AU2551" s="32">
        <f t="shared" si="322"/>
        <v>4</v>
      </c>
      <c r="AV2551" s="32">
        <f t="shared" si="315"/>
        <v>166914.95093507518</v>
      </c>
      <c r="AW2551" s="32">
        <f t="shared" si="316"/>
        <v>1.4758961173793677</v>
      </c>
      <c r="AX2551" s="32">
        <f t="shared" si="317"/>
        <v>428148.56371122331</v>
      </c>
      <c r="AY2551" s="26">
        <v>3</v>
      </c>
      <c r="AZ2551" s="26">
        <v>1</v>
      </c>
      <c r="BA2551" s="26">
        <v>12315.76</v>
      </c>
      <c r="BB2551" s="26">
        <v>45.72</v>
      </c>
      <c r="BC2551" s="26">
        <v>196.73</v>
      </c>
      <c r="BD2551" s="26">
        <v>231.75</v>
      </c>
      <c r="BE2551" s="28">
        <v>0.09</v>
      </c>
      <c r="BF2551" s="28">
        <v>5.23</v>
      </c>
      <c r="BG2551" s="28">
        <v>0.74</v>
      </c>
      <c r="BH2551" s="28">
        <v>1.65</v>
      </c>
      <c r="BI2551" s="28">
        <v>0.1</v>
      </c>
      <c r="BJ2551" s="28">
        <v>7.97</v>
      </c>
      <c r="BK2551" s="28">
        <v>0.76</v>
      </c>
      <c r="BL2551" s="28">
        <v>7.27</v>
      </c>
      <c r="BM2551" s="28">
        <v>0.09</v>
      </c>
      <c r="BN2551" s="28">
        <v>7.39</v>
      </c>
      <c r="BO2551" s="28">
        <v>0.77</v>
      </c>
      <c r="BP2551" s="28">
        <v>5.61</v>
      </c>
      <c r="BQ2551" s="26">
        <v>56.120998</v>
      </c>
      <c r="BR2551" s="26">
        <v>5140.3911129999997</v>
      </c>
      <c r="BS2551" s="31">
        <f t="shared" si="319"/>
        <v>14.951480000000002</v>
      </c>
    </row>
    <row r="2552" spans="1:71">
      <c r="A2552" s="26">
        <v>42255317020000</v>
      </c>
      <c r="B2552" s="26" t="s">
        <v>9280</v>
      </c>
      <c r="C2552" t="s">
        <v>5592</v>
      </c>
      <c r="D2552" s="26" t="s">
        <v>102</v>
      </c>
      <c r="E2552" s="27" t="s">
        <v>421</v>
      </c>
      <c r="F2552" t="s">
        <v>2781</v>
      </c>
      <c r="G2552" t="s">
        <v>67</v>
      </c>
      <c r="H2552" t="s">
        <v>5593</v>
      </c>
      <c r="I2552" t="s">
        <v>5594</v>
      </c>
      <c r="J2552" t="s">
        <v>70</v>
      </c>
      <c r="K2552" t="s">
        <v>9261</v>
      </c>
      <c r="L2552">
        <v>28.794969999999999</v>
      </c>
      <c r="M2552">
        <v>-97.917550000000006</v>
      </c>
      <c r="N2552" s="28">
        <v>2346688.84</v>
      </c>
      <c r="O2552" s="28">
        <v>351250.18</v>
      </c>
      <c r="P2552" s="26">
        <v>363.89999389648437</v>
      </c>
      <c r="Q2552" s="26">
        <v>12781</v>
      </c>
      <c r="R2552" s="26">
        <v>18018</v>
      </c>
      <c r="S2552" s="29" t="s">
        <v>72</v>
      </c>
      <c r="T2552" s="30">
        <v>40416</v>
      </c>
      <c r="U2552" s="30">
        <v>40476</v>
      </c>
      <c r="V2552" s="30">
        <v>40452</v>
      </c>
      <c r="W2552" t="s">
        <v>72</v>
      </c>
      <c r="X2552" s="26">
        <v>5533</v>
      </c>
      <c r="Y2552" s="26">
        <v>1300</v>
      </c>
      <c r="Z2552" s="26">
        <v>6250</v>
      </c>
      <c r="AA2552" s="26" t="s">
        <v>5201</v>
      </c>
      <c r="AB2552" s="31">
        <v>58.799999237060547</v>
      </c>
      <c r="AC2552" s="31">
        <v>0.72000002861022949</v>
      </c>
      <c r="AD2552" s="26">
        <v>10918.516895995539</v>
      </c>
      <c r="AE2552" s="26" t="s">
        <v>72</v>
      </c>
      <c r="AF2552" s="26">
        <v>1547</v>
      </c>
      <c r="AG2552" s="26">
        <v>48689</v>
      </c>
      <c r="AH2552" s="28">
        <v>0.26392599999999999</v>
      </c>
      <c r="AI2552">
        <v>0</v>
      </c>
      <c r="AJ2552" s="26">
        <v>64757</v>
      </c>
      <c r="AK2552" s="28">
        <v>0.38882899999999998</v>
      </c>
      <c r="AL2552">
        <v>11687</v>
      </c>
      <c r="AM2552" s="26">
        <v>89310</v>
      </c>
      <c r="AN2552" s="28">
        <v>0.52680700000000003</v>
      </c>
      <c r="AO2552">
        <v>20024</v>
      </c>
      <c r="AP2552" s="32">
        <v>115467.109375</v>
      </c>
      <c r="AQ2552" s="36">
        <v>1.2607295846427022</v>
      </c>
      <c r="AR2552" s="32">
        <f t="shared" si="318"/>
        <v>338616.24585675832</v>
      </c>
      <c r="AS2552" s="32">
        <f t="shared" si="320"/>
        <v>3</v>
      </c>
      <c r="AT2552" s="32">
        <f t="shared" si="321"/>
        <v>1</v>
      </c>
      <c r="AU2552" s="32">
        <f t="shared" si="322"/>
        <v>4</v>
      </c>
      <c r="AV2552" s="32">
        <f t="shared" si="315"/>
        <v>119786.95243312851</v>
      </c>
      <c r="AW2552" s="32">
        <f t="shared" si="316"/>
        <v>1.3078958640609273</v>
      </c>
      <c r="AX2552" s="32">
        <f t="shared" si="317"/>
        <v>351284.52037191263</v>
      </c>
      <c r="AY2552" s="26">
        <v>3</v>
      </c>
      <c r="AZ2552" s="26">
        <v>1</v>
      </c>
      <c r="BA2552" s="26">
        <v>12197.6</v>
      </c>
      <c r="BB2552" s="26">
        <v>14.68</v>
      </c>
      <c r="BC2552" s="26">
        <v>203.21</v>
      </c>
      <c r="BD2552" s="26">
        <v>218.36</v>
      </c>
      <c r="BE2552" s="28">
        <v>0.09</v>
      </c>
      <c r="BF2552" s="28">
        <v>6.33</v>
      </c>
      <c r="BG2552" s="28">
        <v>0.78</v>
      </c>
      <c r="BH2552" s="28">
        <v>1.1599999999999999</v>
      </c>
      <c r="BI2552" s="28">
        <v>0.1</v>
      </c>
      <c r="BJ2552" s="28">
        <v>8.16</v>
      </c>
      <c r="BK2552" s="28">
        <v>0.75</v>
      </c>
      <c r="BL2552" s="28">
        <v>7.28</v>
      </c>
      <c r="BM2552" s="28">
        <v>0.09</v>
      </c>
      <c r="BN2552" s="28">
        <v>8.02</v>
      </c>
      <c r="BO2552" s="28">
        <v>0.78</v>
      </c>
      <c r="BP2552" s="28">
        <v>5.33</v>
      </c>
      <c r="BQ2552" s="26">
        <v>57.933601000000003</v>
      </c>
      <c r="BR2552" s="26">
        <v>6394.9848629999997</v>
      </c>
      <c r="BS2552" s="31">
        <f t="shared" si="319"/>
        <v>15.240750000000002</v>
      </c>
    </row>
    <row r="2553" spans="1:71">
      <c r="A2553" s="26">
        <v>42255317030100</v>
      </c>
      <c r="B2553" s="26" t="s">
        <v>9280</v>
      </c>
      <c r="C2553" t="s">
        <v>5595</v>
      </c>
      <c r="D2553" s="26" t="s">
        <v>705</v>
      </c>
      <c r="E2553" s="27" t="s">
        <v>421</v>
      </c>
      <c r="F2553" t="s">
        <v>2781</v>
      </c>
      <c r="G2553" t="s">
        <v>67</v>
      </c>
      <c r="H2553" t="s">
        <v>5596</v>
      </c>
      <c r="I2553" t="s">
        <v>5597</v>
      </c>
      <c r="J2553" t="s">
        <v>149</v>
      </c>
      <c r="K2553" t="s">
        <v>9261</v>
      </c>
      <c r="L2553">
        <v>28.840710000000001</v>
      </c>
      <c r="M2553">
        <v>-97.855059999999995</v>
      </c>
      <c r="N2553" s="28">
        <v>2366539.81</v>
      </c>
      <c r="O2553" s="28">
        <v>368069.89</v>
      </c>
      <c r="P2553" s="26">
        <v>324</v>
      </c>
      <c r="Q2553" s="26">
        <v>12721</v>
      </c>
      <c r="R2553" s="26">
        <v>17260</v>
      </c>
      <c r="S2553" s="29" t="s">
        <v>72</v>
      </c>
      <c r="T2553" s="30">
        <v>40402</v>
      </c>
      <c r="U2553" s="30">
        <v>40526</v>
      </c>
      <c r="V2553" s="30">
        <v>40513</v>
      </c>
      <c r="W2553">
        <v>0</v>
      </c>
      <c r="X2553" s="26">
        <v>4891</v>
      </c>
      <c r="Y2553" s="26">
        <v>4278</v>
      </c>
      <c r="Z2553" s="26">
        <v>7999</v>
      </c>
      <c r="AA2553" s="26" t="s">
        <v>5201</v>
      </c>
      <c r="AB2553" s="31">
        <v>53</v>
      </c>
      <c r="AC2553" s="31" t="s">
        <v>72</v>
      </c>
      <c r="AD2553" s="26">
        <v>4897.9871193591098</v>
      </c>
      <c r="AE2553" s="26" t="s">
        <v>72</v>
      </c>
      <c r="AF2553" s="26" t="s">
        <v>72</v>
      </c>
      <c r="AG2553" s="26">
        <v>46906</v>
      </c>
      <c r="AH2553" s="28">
        <v>0.20921300000000001</v>
      </c>
      <c r="AI2553">
        <v>18503</v>
      </c>
      <c r="AJ2553" s="26">
        <v>61845</v>
      </c>
      <c r="AK2553" s="28">
        <v>0.28738900000000001</v>
      </c>
      <c r="AL2553">
        <v>24360</v>
      </c>
      <c r="AM2553" s="26">
        <v>81293</v>
      </c>
      <c r="AN2553" s="28">
        <v>0.40150799999999998</v>
      </c>
      <c r="AO2553">
        <v>27362</v>
      </c>
      <c r="AP2553" s="32">
        <v>103984.8828125</v>
      </c>
      <c r="AQ2553" s="36">
        <v>0.50931661662369154</v>
      </c>
      <c r="AR2553" s="32">
        <f t="shared" si="318"/>
        <v>194133.9239548934</v>
      </c>
      <c r="AS2553" s="32">
        <f t="shared" si="320"/>
        <v>2</v>
      </c>
      <c r="AT2553" s="32">
        <f t="shared" si="321"/>
        <v>1</v>
      </c>
      <c r="AU2553" s="32">
        <f t="shared" si="322"/>
        <v>3</v>
      </c>
      <c r="AV2553" s="32">
        <f t="shared" si="315"/>
        <v>122035.00865748314</v>
      </c>
      <c r="AW2553" s="32">
        <f t="shared" si="316"/>
        <v>0.59772590051522989</v>
      </c>
      <c r="AX2553" s="32">
        <f t="shared" si="317"/>
        <v>227832.49304867882</v>
      </c>
      <c r="AY2553" s="26">
        <v>3</v>
      </c>
      <c r="AZ2553" s="26">
        <v>1</v>
      </c>
      <c r="BA2553" s="26">
        <v>12456.51</v>
      </c>
      <c r="BB2553" s="26">
        <v>71.33</v>
      </c>
      <c r="BC2553" s="26">
        <v>186.83</v>
      </c>
      <c r="BD2553" s="26">
        <v>244.47</v>
      </c>
      <c r="BE2553" s="28">
        <v>0.08</v>
      </c>
      <c r="BF2553" s="28">
        <v>4.91</v>
      </c>
      <c r="BG2553" s="28">
        <v>0.72</v>
      </c>
      <c r="BH2553" s="28">
        <v>1.71</v>
      </c>
      <c r="BI2553" s="28">
        <v>0.1</v>
      </c>
      <c r="BJ2553" s="28">
        <v>7.9</v>
      </c>
      <c r="BK2553" s="28">
        <v>0.76</v>
      </c>
      <c r="BL2553" s="28">
        <v>9.36</v>
      </c>
      <c r="BM2553" s="28">
        <v>0.09</v>
      </c>
      <c r="BN2553" s="28">
        <v>7.18</v>
      </c>
      <c r="BO2553" s="28">
        <v>0.76</v>
      </c>
      <c r="BP2553" s="28">
        <v>7.08</v>
      </c>
      <c r="BQ2553" s="26">
        <v>55.004001000000002</v>
      </c>
      <c r="BR2553" s="26">
        <v>4129.9111320000002</v>
      </c>
      <c r="BS2553" s="31">
        <f t="shared" si="319"/>
        <v>14.199080000000004</v>
      </c>
    </row>
    <row r="2554" spans="1:71">
      <c r="A2554" s="26">
        <v>42255317090000</v>
      </c>
      <c r="B2554" s="26" t="s">
        <v>9280</v>
      </c>
      <c r="C2554" t="s">
        <v>5598</v>
      </c>
      <c r="D2554" s="26" t="s">
        <v>102</v>
      </c>
      <c r="E2554" s="27" t="s">
        <v>421</v>
      </c>
      <c r="F2554" t="s">
        <v>2781</v>
      </c>
      <c r="G2554" t="s">
        <v>67</v>
      </c>
      <c r="H2554" t="s">
        <v>5599</v>
      </c>
      <c r="I2554" t="s">
        <v>5600</v>
      </c>
      <c r="J2554" t="s">
        <v>70</v>
      </c>
      <c r="K2554" t="s">
        <v>9261</v>
      </c>
      <c r="L2554">
        <v>28.80123</v>
      </c>
      <c r="M2554">
        <v>-97.959010000000006</v>
      </c>
      <c r="N2554" s="28">
        <v>2333390.06</v>
      </c>
      <c r="O2554" s="28">
        <v>353405.52</v>
      </c>
      <c r="P2554" s="26">
        <v>377</v>
      </c>
      <c r="Q2554" s="26">
        <v>12156</v>
      </c>
      <c r="R2554" s="26">
        <v>17370</v>
      </c>
      <c r="S2554" s="29" t="s">
        <v>72</v>
      </c>
      <c r="T2554" s="30">
        <v>40409</v>
      </c>
      <c r="U2554" s="30">
        <v>40498</v>
      </c>
      <c r="V2554" s="30">
        <v>40483</v>
      </c>
      <c r="W2554" t="s">
        <v>72</v>
      </c>
      <c r="X2554" s="26">
        <v>5204</v>
      </c>
      <c r="Y2554" s="26">
        <v>1150</v>
      </c>
      <c r="Z2554" s="26">
        <v>4825</v>
      </c>
      <c r="AA2554" s="26" t="s">
        <v>5201</v>
      </c>
      <c r="AB2554" s="31">
        <v>52.799999237060547</v>
      </c>
      <c r="AC2554" s="31">
        <v>0.76999998092651367</v>
      </c>
      <c r="AD2554" s="26">
        <v>4176.8921669246956</v>
      </c>
      <c r="AE2554" s="26" t="s">
        <v>72</v>
      </c>
      <c r="AF2554" s="26">
        <v>1256</v>
      </c>
      <c r="AG2554" s="26">
        <v>80645</v>
      </c>
      <c r="AH2554" s="28">
        <v>0.334283</v>
      </c>
      <c r="AI2554">
        <v>0</v>
      </c>
      <c r="AJ2554" s="26">
        <v>115148</v>
      </c>
      <c r="AK2554" s="28">
        <v>0.45957999999999999</v>
      </c>
      <c r="AL2554">
        <v>10069</v>
      </c>
      <c r="AM2554" s="26">
        <v>152624</v>
      </c>
      <c r="AN2554" s="28">
        <v>0.63543799999999995</v>
      </c>
      <c r="AO2554">
        <v>14113</v>
      </c>
      <c r="AP2554" s="32">
        <v>198313.15625</v>
      </c>
      <c r="AQ2554" s="36">
        <v>0.82833266893873814</v>
      </c>
      <c r="AR2554" s="32">
        <f t="shared" si="318"/>
        <v>344928.03865215665</v>
      </c>
      <c r="AS2554" s="32">
        <f t="shared" si="320"/>
        <v>4</v>
      </c>
      <c r="AT2554" s="32">
        <f t="shared" si="321"/>
        <v>1</v>
      </c>
      <c r="AU2554" s="32">
        <f t="shared" si="322"/>
        <v>4</v>
      </c>
      <c r="AV2554" s="32">
        <f t="shared" si="315"/>
        <v>218738.95404976941</v>
      </c>
      <c r="AW2554" s="32">
        <f t="shared" si="316"/>
        <v>0.91364902377178259</v>
      </c>
      <c r="AX2554" s="32">
        <f t="shared" si="317"/>
        <v>380454.83125737496</v>
      </c>
      <c r="AY2554" s="26">
        <v>3</v>
      </c>
      <c r="AZ2554" s="26">
        <v>1</v>
      </c>
      <c r="BA2554" s="26">
        <v>11762.06</v>
      </c>
      <c r="BB2554" s="26">
        <v>56.45</v>
      </c>
      <c r="BC2554" s="26">
        <v>120.23</v>
      </c>
      <c r="BD2554" s="26">
        <v>176.68</v>
      </c>
      <c r="BE2554" s="28">
        <v>0.09</v>
      </c>
      <c r="BF2554" s="28">
        <v>6.95</v>
      </c>
      <c r="BG2554" s="28">
        <v>0.78</v>
      </c>
      <c r="BH2554" s="28">
        <v>0.91</v>
      </c>
      <c r="BI2554" s="28">
        <v>0.1</v>
      </c>
      <c r="BJ2554" s="28">
        <v>9.2200000000000006</v>
      </c>
      <c r="BK2554" s="28">
        <v>0.81</v>
      </c>
      <c r="BL2554" s="28">
        <v>2.73</v>
      </c>
      <c r="BM2554" s="28">
        <v>0.09</v>
      </c>
      <c r="BN2554" s="28">
        <v>8.49</v>
      </c>
      <c r="BO2554" s="28">
        <v>0.8</v>
      </c>
      <c r="BP2554" s="28">
        <v>2.14</v>
      </c>
      <c r="BQ2554" s="26">
        <v>52.388300999999998</v>
      </c>
      <c r="BR2554" s="26">
        <v>4133.4575189999996</v>
      </c>
      <c r="BS2554" s="31">
        <f t="shared" si="319"/>
        <v>9.7386300000000023</v>
      </c>
    </row>
    <row r="2555" spans="1:71">
      <c r="A2555" s="26">
        <v>42255317140000</v>
      </c>
      <c r="B2555" s="26" t="s">
        <v>9280</v>
      </c>
      <c r="C2555" t="s">
        <v>5601</v>
      </c>
      <c r="D2555" s="26" t="s">
        <v>705</v>
      </c>
      <c r="E2555" s="27" t="s">
        <v>421</v>
      </c>
      <c r="F2555" t="s">
        <v>2781</v>
      </c>
      <c r="G2555" t="s">
        <v>67</v>
      </c>
      <c r="H2555" t="s">
        <v>5602</v>
      </c>
      <c r="I2555" t="s">
        <v>5603</v>
      </c>
      <c r="J2555" t="s">
        <v>149</v>
      </c>
      <c r="K2555" t="s">
        <v>9261</v>
      </c>
      <c r="L2555">
        <v>28.900459999999999</v>
      </c>
      <c r="M2555">
        <v>-97.793109999999999</v>
      </c>
      <c r="N2555" s="28">
        <v>2386147.56</v>
      </c>
      <c r="O2555" s="28">
        <v>389991.76</v>
      </c>
      <c r="P2555" s="26">
        <v>256</v>
      </c>
      <c r="Q2555" s="26">
        <v>12739</v>
      </c>
      <c r="R2555" s="26">
        <v>18247</v>
      </c>
      <c r="S2555" s="29" t="s">
        <v>72</v>
      </c>
      <c r="T2555" s="30">
        <v>40413</v>
      </c>
      <c r="U2555" s="30">
        <v>40511</v>
      </c>
      <c r="V2555" s="30">
        <v>40483</v>
      </c>
      <c r="W2555">
        <v>340040</v>
      </c>
      <c r="X2555" s="26">
        <v>5734</v>
      </c>
      <c r="Y2555" s="26">
        <v>6354</v>
      </c>
      <c r="Z2555" s="26">
        <v>7415</v>
      </c>
      <c r="AA2555" s="26" t="s">
        <v>5201</v>
      </c>
      <c r="AB2555" s="31">
        <v>53</v>
      </c>
      <c r="AC2555" s="31">
        <v>0.73000001907348633</v>
      </c>
      <c r="AD2555" s="26">
        <v>3803.1369782793868</v>
      </c>
      <c r="AE2555" s="26" t="s">
        <v>72</v>
      </c>
      <c r="AF2555" s="26" t="s">
        <v>72</v>
      </c>
      <c r="AG2555" s="26">
        <v>30823</v>
      </c>
      <c r="AH2555" s="28">
        <v>0.115732</v>
      </c>
      <c r="AI2555">
        <v>3148</v>
      </c>
      <c r="AJ2555" s="26">
        <v>80480</v>
      </c>
      <c r="AK2555" s="28">
        <v>0.29779600000000001</v>
      </c>
      <c r="AL2555">
        <v>8100</v>
      </c>
      <c r="AM2555" s="26">
        <v>137524</v>
      </c>
      <c r="AN2555" s="28">
        <v>0.52534099999999995</v>
      </c>
      <c r="AO2555">
        <v>17268</v>
      </c>
      <c r="AP2555" s="32">
        <v>211932.265625</v>
      </c>
      <c r="AQ2555" s="36">
        <v>0.80600743628896687</v>
      </c>
      <c r="AR2555" s="32">
        <f t="shared" si="318"/>
        <v>354595.58184814715</v>
      </c>
      <c r="AS2555" s="32">
        <f t="shared" si="320"/>
        <v>4</v>
      </c>
      <c r="AT2555" s="32">
        <f t="shared" si="321"/>
        <v>1</v>
      </c>
      <c r="AU2555" s="32">
        <f t="shared" si="322"/>
        <v>4</v>
      </c>
      <c r="AV2555" s="32">
        <f t="shared" si="315"/>
        <v>212154.0294188176</v>
      </c>
      <c r="AW2555" s="32">
        <f t="shared" si="316"/>
        <v>0.80685083437367811</v>
      </c>
      <c r="AX2555" s="32">
        <f t="shared" si="317"/>
        <v>354966.62710295862</v>
      </c>
      <c r="AY2555" s="26">
        <v>3</v>
      </c>
      <c r="AZ2555" s="26">
        <v>1</v>
      </c>
      <c r="BA2555" s="26">
        <v>12589.52</v>
      </c>
      <c r="BB2555" s="26">
        <v>84.15</v>
      </c>
      <c r="BC2555" s="26">
        <v>173.59</v>
      </c>
      <c r="BD2555" s="26">
        <v>256.76</v>
      </c>
      <c r="BE2555" s="28">
        <v>0.06</v>
      </c>
      <c r="BF2555" s="28">
        <v>5.6</v>
      </c>
      <c r="BG2555" s="28">
        <v>0.61</v>
      </c>
      <c r="BH2555" s="28">
        <v>1.01</v>
      </c>
      <c r="BI2555" s="28">
        <v>0.1</v>
      </c>
      <c r="BJ2555" s="28">
        <v>9.5399999999999991</v>
      </c>
      <c r="BK2555" s="28">
        <v>0.75</v>
      </c>
      <c r="BL2555" s="28">
        <v>13.28</v>
      </c>
      <c r="BM2555" s="28">
        <v>0.09</v>
      </c>
      <c r="BN2555" s="28">
        <v>8.33</v>
      </c>
      <c r="BO2555" s="28">
        <v>0.71</v>
      </c>
      <c r="BP2555" s="28">
        <v>9.4</v>
      </c>
      <c r="BQ2555" s="26">
        <v>55.570799999999998</v>
      </c>
      <c r="BR2555" s="26">
        <v>3444.6335439999998</v>
      </c>
      <c r="BS2555" s="31">
        <f t="shared" si="319"/>
        <v>13.019250000000001</v>
      </c>
    </row>
    <row r="2556" spans="1:71">
      <c r="A2556" s="26">
        <v>42255317150000</v>
      </c>
      <c r="B2556" s="26" t="s">
        <v>9280</v>
      </c>
      <c r="C2556" t="s">
        <v>5604</v>
      </c>
      <c r="D2556" s="26" t="s">
        <v>128</v>
      </c>
      <c r="E2556" s="27" t="s">
        <v>421</v>
      </c>
      <c r="F2556" t="s">
        <v>2781</v>
      </c>
      <c r="G2556" t="s">
        <v>67</v>
      </c>
      <c r="H2556" t="s">
        <v>5605</v>
      </c>
      <c r="I2556" t="s">
        <v>5606</v>
      </c>
      <c r="J2556" t="s">
        <v>131</v>
      </c>
      <c r="K2556" t="s">
        <v>9261</v>
      </c>
      <c r="L2556">
        <v>28.829049999999999</v>
      </c>
      <c r="M2556">
        <v>-97.802279999999996</v>
      </c>
      <c r="N2556" s="28">
        <v>2383479.58</v>
      </c>
      <c r="O2556" s="28">
        <v>364000.06</v>
      </c>
      <c r="P2556" s="26">
        <v>250.10000610351562</v>
      </c>
      <c r="Q2556" s="26">
        <v>13164</v>
      </c>
      <c r="R2556" s="26">
        <v>17542</v>
      </c>
      <c r="S2556" s="29">
        <v>10.5</v>
      </c>
      <c r="T2556" s="30">
        <v>40435</v>
      </c>
      <c r="U2556" s="30">
        <v>40532</v>
      </c>
      <c r="V2556" s="30">
        <v>40513</v>
      </c>
      <c r="W2556">
        <v>738.79998779296875</v>
      </c>
      <c r="X2556" s="26">
        <v>4547</v>
      </c>
      <c r="Y2556" s="26">
        <v>3496</v>
      </c>
      <c r="Z2556" s="26">
        <v>6715</v>
      </c>
      <c r="AA2556" s="26" t="s">
        <v>5201</v>
      </c>
      <c r="AB2556" s="31">
        <v>77</v>
      </c>
      <c r="AC2556" s="31">
        <v>0.75</v>
      </c>
      <c r="AD2556" s="26">
        <v>9078.5648608234496</v>
      </c>
      <c r="AE2556" s="26" t="s">
        <v>72</v>
      </c>
      <c r="AF2556" s="26">
        <v>4991</v>
      </c>
      <c r="AG2556" s="26">
        <v>51764</v>
      </c>
      <c r="AH2556" s="28">
        <v>0.47960799999999998</v>
      </c>
      <c r="AI2556">
        <v>15184</v>
      </c>
      <c r="AJ2556" s="26">
        <v>75339</v>
      </c>
      <c r="AK2556" s="28">
        <v>0.68710400000000005</v>
      </c>
      <c r="AL2556">
        <v>21864</v>
      </c>
      <c r="AM2556" s="26">
        <v>101855</v>
      </c>
      <c r="AN2556" s="28">
        <v>0.89602700000000002</v>
      </c>
      <c r="AO2556">
        <v>27957</v>
      </c>
      <c r="AP2556" s="32">
        <v>139453.234375</v>
      </c>
      <c r="AQ2556" s="36">
        <v>1.2660352333250517</v>
      </c>
      <c r="AR2556" s="32">
        <f t="shared" si="318"/>
        <v>363541.47067353415</v>
      </c>
      <c r="AS2556" s="32">
        <f t="shared" si="320"/>
        <v>3</v>
      </c>
      <c r="AT2556" s="32">
        <f t="shared" si="321"/>
        <v>1</v>
      </c>
      <c r="AU2556" s="32">
        <f t="shared" si="322"/>
        <v>4</v>
      </c>
      <c r="AV2556" s="32">
        <f t="shared" si="315"/>
        <v>176041.69019408402</v>
      </c>
      <c r="AW2556" s="32">
        <f t="shared" si="316"/>
        <v>1.5982059026359792</v>
      </c>
      <c r="AX2556" s="32">
        <f t="shared" si="317"/>
        <v>458924.13496065233</v>
      </c>
      <c r="AY2556" s="26">
        <v>3</v>
      </c>
      <c r="AZ2556" s="26">
        <v>1</v>
      </c>
      <c r="BA2556" s="26">
        <v>12805.65</v>
      </c>
      <c r="BB2556" s="26">
        <v>45.35</v>
      </c>
      <c r="BC2556" s="26">
        <v>205.78</v>
      </c>
      <c r="BD2556" s="26">
        <v>246.23</v>
      </c>
      <c r="BE2556" s="28">
        <v>7.0000000000000007E-2</v>
      </c>
      <c r="BF2556" s="28">
        <v>4.7</v>
      </c>
      <c r="BG2556" s="28">
        <v>0.65</v>
      </c>
      <c r="BH2556" s="28">
        <v>1.45</v>
      </c>
      <c r="BI2556" s="28">
        <v>0.09</v>
      </c>
      <c r="BJ2556" s="28">
        <v>7.83</v>
      </c>
      <c r="BK2556" s="28">
        <v>0.72</v>
      </c>
      <c r="BL2556" s="28">
        <v>17.239999999999998</v>
      </c>
      <c r="BM2556" s="28">
        <v>0.08</v>
      </c>
      <c r="BN2556" s="28">
        <v>7.07</v>
      </c>
      <c r="BO2556" s="28">
        <v>0.72</v>
      </c>
      <c r="BP2556" s="28">
        <v>12.33</v>
      </c>
      <c r="BQ2556" s="26">
        <v>61.566200000000002</v>
      </c>
      <c r="BR2556" s="26">
        <v>7420.5473629999997</v>
      </c>
      <c r="BS2556" s="31">
        <f t="shared" si="319"/>
        <v>13.334543999999999</v>
      </c>
    </row>
    <row r="2557" spans="1:71">
      <c r="A2557" s="26">
        <v>42255317190000</v>
      </c>
      <c r="B2557" s="26" t="s">
        <v>9280</v>
      </c>
      <c r="C2557" t="s">
        <v>5607</v>
      </c>
      <c r="D2557" s="26" t="s">
        <v>705</v>
      </c>
      <c r="E2557" s="27" t="s">
        <v>421</v>
      </c>
      <c r="F2557" t="s">
        <v>2781</v>
      </c>
      <c r="G2557" t="s">
        <v>67</v>
      </c>
      <c r="H2557" t="s">
        <v>5572</v>
      </c>
      <c r="I2557" t="s">
        <v>5608</v>
      </c>
      <c r="J2557" t="s">
        <v>149</v>
      </c>
      <c r="K2557" t="s">
        <v>9261</v>
      </c>
      <c r="L2557">
        <v>28.926749999999998</v>
      </c>
      <c r="M2557">
        <v>-97.73245</v>
      </c>
      <c r="N2557" s="28">
        <v>2405451.54</v>
      </c>
      <c r="O2557" s="28">
        <v>399754.91</v>
      </c>
      <c r="P2557" s="26">
        <v>296</v>
      </c>
      <c r="Q2557" s="26">
        <v>13361</v>
      </c>
      <c r="R2557" s="26">
        <v>17400</v>
      </c>
      <c r="S2557" s="29" t="s">
        <v>72</v>
      </c>
      <c r="T2557" s="30">
        <v>40420</v>
      </c>
      <c r="U2557" s="30">
        <v>40441</v>
      </c>
      <c r="V2557" s="30">
        <v>40575</v>
      </c>
      <c r="W2557">
        <v>0</v>
      </c>
      <c r="X2557" s="26">
        <v>4225</v>
      </c>
      <c r="Y2557" s="26">
        <v>6675</v>
      </c>
      <c r="Z2557" s="26">
        <v>8121</v>
      </c>
      <c r="AA2557" s="26" t="s">
        <v>5201</v>
      </c>
      <c r="AB2557" s="31">
        <v>54.200000762939453</v>
      </c>
      <c r="AC2557" s="31">
        <v>0.72000002861022949</v>
      </c>
      <c r="AD2557" s="26">
        <v>8103.0969845150776</v>
      </c>
      <c r="AE2557" s="26" t="s">
        <v>72</v>
      </c>
      <c r="AF2557" s="26">
        <v>4549</v>
      </c>
      <c r="AG2557" s="26">
        <v>73461</v>
      </c>
      <c r="AH2557" s="28">
        <v>0.491373</v>
      </c>
      <c r="AI2557" t="s">
        <v>72</v>
      </c>
      <c r="AJ2557" s="26">
        <v>97067</v>
      </c>
      <c r="AK2557" s="28">
        <v>0.73510500000000001</v>
      </c>
      <c r="AL2557">
        <v>0</v>
      </c>
      <c r="AM2557" s="26">
        <v>119413</v>
      </c>
      <c r="AN2557" s="28">
        <v>0.97540300000000002</v>
      </c>
      <c r="AO2557">
        <v>1717</v>
      </c>
      <c r="AP2557" s="32">
        <v>147215.5625</v>
      </c>
      <c r="AQ2557" s="36">
        <v>1.192901980567441</v>
      </c>
      <c r="AR2557" s="32">
        <f t="shared" si="318"/>
        <v>358359.21306043712</v>
      </c>
      <c r="AS2557" s="32">
        <f t="shared" si="320"/>
        <v>3</v>
      </c>
      <c r="AT2557" s="32">
        <f t="shared" si="321"/>
        <v>1</v>
      </c>
      <c r="AU2557" s="32">
        <f t="shared" si="322"/>
        <v>4</v>
      </c>
      <c r="AV2557" s="32">
        <f t="shared" si="315"/>
        <v>200004.10147928991</v>
      </c>
      <c r="AW2557" s="32">
        <f t="shared" si="316"/>
        <v>1.6206526315874821</v>
      </c>
      <c r="AX2557" s="32">
        <f t="shared" si="317"/>
        <v>486859.61727027432</v>
      </c>
      <c r="AY2557" s="26">
        <v>3</v>
      </c>
      <c r="AZ2557" s="26">
        <v>1</v>
      </c>
      <c r="BA2557" s="26">
        <v>12838.41</v>
      </c>
      <c r="BB2557" s="26">
        <v>93.67</v>
      </c>
      <c r="BC2557" s="26">
        <v>200.86</v>
      </c>
      <c r="BD2557" s="26">
        <v>307.60000000000002</v>
      </c>
      <c r="BE2557" s="28">
        <v>7.0000000000000007E-2</v>
      </c>
      <c r="BF2557" s="28">
        <v>5.43</v>
      </c>
      <c r="BG2557" s="28">
        <v>0.65</v>
      </c>
      <c r="BH2557" s="28">
        <v>0.6</v>
      </c>
      <c r="BI2557" s="28">
        <v>0.1</v>
      </c>
      <c r="BJ2557" s="28">
        <v>9.75</v>
      </c>
      <c r="BK2557" s="28">
        <v>0.76</v>
      </c>
      <c r="BL2557" s="28">
        <v>10.42</v>
      </c>
      <c r="BM2557" s="28">
        <v>0.09</v>
      </c>
      <c r="BN2557" s="28">
        <v>8.5</v>
      </c>
      <c r="BO2557" s="28">
        <v>0.73</v>
      </c>
      <c r="BP2557" s="28">
        <v>7.72</v>
      </c>
      <c r="BQ2557" s="26">
        <v>56.519001000000003</v>
      </c>
      <c r="BR2557" s="26">
        <v>5086.6220700000003</v>
      </c>
      <c r="BS2557" s="31">
        <f t="shared" si="319"/>
        <v>15.265360000000003</v>
      </c>
    </row>
    <row r="2558" spans="1:71">
      <c r="A2558" s="26">
        <v>42255317210000</v>
      </c>
      <c r="B2558" s="26" t="s">
        <v>9280</v>
      </c>
      <c r="C2558" t="s">
        <v>5609</v>
      </c>
      <c r="D2558" s="26" t="s">
        <v>102</v>
      </c>
      <c r="E2558" s="27" t="s">
        <v>421</v>
      </c>
      <c r="F2558" t="s">
        <v>2781</v>
      </c>
      <c r="G2558" t="s">
        <v>67</v>
      </c>
      <c r="H2558" t="s">
        <v>5610</v>
      </c>
      <c r="I2558" t="s">
        <v>5611</v>
      </c>
      <c r="J2558" t="s">
        <v>70</v>
      </c>
      <c r="K2558" t="s">
        <v>9261</v>
      </c>
      <c r="L2558">
        <v>28.79477</v>
      </c>
      <c r="M2558">
        <v>-97.971980000000002</v>
      </c>
      <c r="N2558" s="28">
        <v>2329257.0099999998</v>
      </c>
      <c r="O2558" s="28">
        <v>351020.17</v>
      </c>
      <c r="P2558" s="26">
        <v>415.39999389648437</v>
      </c>
      <c r="Q2558" s="26">
        <v>12047</v>
      </c>
      <c r="R2558" s="26">
        <v>17607</v>
      </c>
      <c r="S2558" s="29" t="s">
        <v>72</v>
      </c>
      <c r="T2558" s="30">
        <v>40451</v>
      </c>
      <c r="U2558" s="30">
        <v>40567</v>
      </c>
      <c r="V2558" s="30">
        <v>40544</v>
      </c>
      <c r="W2558">
        <v>4003710</v>
      </c>
      <c r="X2558" s="26">
        <v>5683</v>
      </c>
      <c r="Y2558" s="26">
        <v>1100</v>
      </c>
      <c r="Z2558" s="26">
        <v>4935</v>
      </c>
      <c r="AA2558" s="26" t="s">
        <v>5201</v>
      </c>
      <c r="AB2558" s="31">
        <v>57</v>
      </c>
      <c r="AC2558" s="31">
        <v>0.75999999046325684</v>
      </c>
      <c r="AD2558" s="26">
        <v>4456.0651486244287</v>
      </c>
      <c r="AE2558" s="26" t="s">
        <v>72</v>
      </c>
      <c r="AF2558" s="26">
        <v>1067</v>
      </c>
      <c r="AG2558" s="26">
        <v>59103</v>
      </c>
      <c r="AH2558" s="28">
        <v>0.25213200000000002</v>
      </c>
      <c r="AI2558">
        <v>22865</v>
      </c>
      <c r="AJ2558" s="26">
        <v>88648</v>
      </c>
      <c r="AK2558" s="28">
        <v>0.38435999999999998</v>
      </c>
      <c r="AL2558">
        <v>48019</v>
      </c>
      <c r="AM2558" s="26">
        <v>115189</v>
      </c>
      <c r="AN2558" s="28">
        <v>0.51399600000000001</v>
      </c>
      <c r="AO2558">
        <v>53870</v>
      </c>
      <c r="AP2558" s="32">
        <v>143774.984375</v>
      </c>
      <c r="AQ2558" s="36">
        <v>0.64067069711745928</v>
      </c>
      <c r="AR2558" s="32">
        <f t="shared" si="318"/>
        <v>257173.6977647903</v>
      </c>
      <c r="AS2558" s="32">
        <f t="shared" si="320"/>
        <v>3</v>
      </c>
      <c r="AT2558" s="32">
        <f t="shared" si="321"/>
        <v>1</v>
      </c>
      <c r="AU2558" s="32">
        <f t="shared" si="322"/>
        <v>3</v>
      </c>
      <c r="AV2558" s="32">
        <f t="shared" si="315"/>
        <v>145217.03507170509</v>
      </c>
      <c r="AW2558" s="32">
        <f t="shared" si="316"/>
        <v>0.64709656896959633</v>
      </c>
      <c r="AX2558" s="32">
        <f t="shared" si="317"/>
        <v>259753.12777932364</v>
      </c>
      <c r="AY2558" s="26">
        <v>3</v>
      </c>
      <c r="AZ2558" s="26">
        <v>1</v>
      </c>
      <c r="BA2558" s="26">
        <v>11747.82</v>
      </c>
      <c r="BB2558" s="26">
        <v>42.63</v>
      </c>
      <c r="BC2558" s="26">
        <v>128.53</v>
      </c>
      <c r="BD2558" s="26">
        <v>170.54</v>
      </c>
      <c r="BE2558" s="28">
        <v>0.09</v>
      </c>
      <c r="BF2558" s="28">
        <v>7.07</v>
      </c>
      <c r="BG2558" s="28">
        <v>0.79</v>
      </c>
      <c r="BH2558" s="28">
        <v>0.84</v>
      </c>
      <c r="BI2558" s="28">
        <v>0.09</v>
      </c>
      <c r="BJ2558" s="28">
        <v>8.52</v>
      </c>
      <c r="BK2558" s="28">
        <v>0.78</v>
      </c>
      <c r="BL2558" s="28">
        <v>1.69</v>
      </c>
      <c r="BM2558" s="28">
        <v>0.1</v>
      </c>
      <c r="BN2558" s="28">
        <v>8.5399999999999991</v>
      </c>
      <c r="BO2558" s="28">
        <v>0.81</v>
      </c>
      <c r="BP2558" s="28">
        <v>1.41</v>
      </c>
      <c r="BQ2558" s="26">
        <v>54.3367</v>
      </c>
      <c r="BR2558" s="26">
        <v>5416.5595700000003</v>
      </c>
      <c r="BS2558" s="31">
        <f t="shared" si="319"/>
        <v>9.0228059999999992</v>
      </c>
    </row>
    <row r="2559" spans="1:71">
      <c r="A2559" s="26">
        <v>42255317240000</v>
      </c>
      <c r="B2559" s="26" t="s">
        <v>9280</v>
      </c>
      <c r="C2559" t="s">
        <v>5612</v>
      </c>
      <c r="D2559" s="26" t="s">
        <v>705</v>
      </c>
      <c r="E2559" s="27" t="s">
        <v>421</v>
      </c>
      <c r="F2559" t="s">
        <v>2781</v>
      </c>
      <c r="G2559" t="s">
        <v>67</v>
      </c>
      <c r="H2559" t="s">
        <v>5613</v>
      </c>
      <c r="I2559" t="s">
        <v>5614</v>
      </c>
      <c r="J2559" t="s">
        <v>149</v>
      </c>
      <c r="K2559" t="s">
        <v>9261</v>
      </c>
      <c r="L2559">
        <v>28.867370000000001</v>
      </c>
      <c r="M2559">
        <v>-97.839340000000007</v>
      </c>
      <c r="N2559" s="28">
        <v>2371476.04</v>
      </c>
      <c r="O2559" s="28">
        <v>377811.93</v>
      </c>
      <c r="P2559" s="26">
        <v>317</v>
      </c>
      <c r="Q2559" s="26">
        <v>12746</v>
      </c>
      <c r="R2559" s="26">
        <v>17619</v>
      </c>
      <c r="S2559" s="29" t="s">
        <v>72</v>
      </c>
      <c r="T2559" s="30">
        <v>40450</v>
      </c>
      <c r="U2559" s="30">
        <v>40556</v>
      </c>
      <c r="V2559" s="30">
        <v>40544</v>
      </c>
      <c r="W2559">
        <v>0</v>
      </c>
      <c r="X2559" s="26">
        <v>5740</v>
      </c>
      <c r="Y2559" s="26">
        <v>6242</v>
      </c>
      <c r="Z2559" s="26">
        <v>7420</v>
      </c>
      <c r="AA2559" s="26" t="s">
        <v>5201</v>
      </c>
      <c r="AB2559" s="31">
        <v>52</v>
      </c>
      <c r="AC2559" s="31">
        <v>0.74000000953674316</v>
      </c>
      <c r="AD2559" s="26">
        <v>4145.0907147656862</v>
      </c>
      <c r="AE2559" s="26" t="s">
        <v>72</v>
      </c>
      <c r="AF2559" s="26" t="s">
        <v>72</v>
      </c>
      <c r="AG2559" s="26">
        <v>71089</v>
      </c>
      <c r="AH2559" s="28">
        <v>0.27823700000000001</v>
      </c>
      <c r="AI2559">
        <v>4040</v>
      </c>
      <c r="AJ2559" s="26">
        <v>139999</v>
      </c>
      <c r="AK2559" s="28">
        <v>0.56051399999999996</v>
      </c>
      <c r="AL2559">
        <v>8138</v>
      </c>
      <c r="AM2559" s="26">
        <v>178894</v>
      </c>
      <c r="AN2559" s="28">
        <v>0.74209000000000003</v>
      </c>
      <c r="AO2559">
        <v>10934</v>
      </c>
      <c r="AP2559" s="32">
        <v>200698.71875</v>
      </c>
      <c r="AQ2559" s="36">
        <v>0.83191439555599489</v>
      </c>
      <c r="AR2559" s="32">
        <f t="shared" si="318"/>
        <v>347947.5667634111</v>
      </c>
      <c r="AS2559" s="32">
        <f t="shared" si="320"/>
        <v>4</v>
      </c>
      <c r="AT2559" s="32">
        <f t="shared" si="321"/>
        <v>1</v>
      </c>
      <c r="AU2559" s="32">
        <f t="shared" si="322"/>
        <v>4</v>
      </c>
      <c r="AV2559" s="32">
        <f t="shared" si="315"/>
        <v>200698.71875</v>
      </c>
      <c r="AW2559" s="32">
        <f t="shared" si="316"/>
        <v>0.831914395555995</v>
      </c>
      <c r="AX2559" s="32">
        <f t="shared" si="317"/>
        <v>347947.5667634111</v>
      </c>
      <c r="AY2559" s="26">
        <v>3</v>
      </c>
      <c r="AZ2559" s="26">
        <v>1</v>
      </c>
      <c r="BA2559" s="26">
        <v>12442.36</v>
      </c>
      <c r="BB2559" s="26">
        <v>90.49</v>
      </c>
      <c r="BC2559" s="26">
        <v>162.99</v>
      </c>
      <c r="BD2559" s="26">
        <v>247.75</v>
      </c>
      <c r="BE2559" s="28">
        <v>0.08</v>
      </c>
      <c r="BF2559" s="28">
        <v>4.7</v>
      </c>
      <c r="BG2559" s="28">
        <v>0.7</v>
      </c>
      <c r="BH2559" s="28">
        <v>1.74</v>
      </c>
      <c r="BI2559" s="28">
        <v>0.1</v>
      </c>
      <c r="BJ2559" s="28">
        <v>8.31</v>
      </c>
      <c r="BK2559" s="28">
        <v>0.78</v>
      </c>
      <c r="BL2559" s="28">
        <v>8.51</v>
      </c>
      <c r="BM2559" s="28">
        <v>0.09</v>
      </c>
      <c r="BN2559" s="28">
        <v>7.16</v>
      </c>
      <c r="BO2559" s="28">
        <v>0.76</v>
      </c>
      <c r="BP2559" s="28">
        <v>6.55</v>
      </c>
      <c r="BQ2559" s="26">
        <v>52.927799</v>
      </c>
      <c r="BR2559" s="26">
        <v>3482.820068</v>
      </c>
      <c r="BS2559" s="31">
        <f t="shared" si="319"/>
        <v>12.713220000000003</v>
      </c>
    </row>
    <row r="2560" spans="1:71">
      <c r="A2560" s="26">
        <v>42255317310000</v>
      </c>
      <c r="B2560" s="26" t="s">
        <v>9280</v>
      </c>
      <c r="C2560" t="s">
        <v>5615</v>
      </c>
      <c r="D2560" s="26" t="s">
        <v>102</v>
      </c>
      <c r="E2560" s="27" t="s">
        <v>421</v>
      </c>
      <c r="F2560" t="s">
        <v>2781</v>
      </c>
      <c r="G2560" t="s">
        <v>67</v>
      </c>
      <c r="H2560" t="s">
        <v>5616</v>
      </c>
      <c r="I2560" t="s">
        <v>5617</v>
      </c>
      <c r="J2560" t="s">
        <v>70</v>
      </c>
      <c r="K2560" t="s">
        <v>9261</v>
      </c>
      <c r="L2560">
        <v>28.812290000000001</v>
      </c>
      <c r="M2560">
        <v>-97.937790000000007</v>
      </c>
      <c r="N2560" s="28">
        <v>2340149.33</v>
      </c>
      <c r="O2560" s="28">
        <v>357487.6</v>
      </c>
      <c r="P2560" s="26">
        <v>376</v>
      </c>
      <c r="Q2560" s="26">
        <v>12257</v>
      </c>
      <c r="R2560" s="26">
        <v>17411</v>
      </c>
      <c r="S2560" s="29" t="s">
        <v>72</v>
      </c>
      <c r="T2560" s="30">
        <v>40441</v>
      </c>
      <c r="U2560" s="30">
        <v>40522</v>
      </c>
      <c r="V2560" s="30">
        <v>40513</v>
      </c>
      <c r="W2560">
        <v>0</v>
      </c>
      <c r="X2560" s="26">
        <v>5320</v>
      </c>
      <c r="Y2560" s="26">
        <v>650</v>
      </c>
      <c r="Z2560" s="26">
        <v>4925</v>
      </c>
      <c r="AA2560" s="26" t="s">
        <v>5201</v>
      </c>
      <c r="AB2560" s="31">
        <v>52.900001525878906</v>
      </c>
      <c r="AC2560" s="31">
        <v>0.75999999046325684</v>
      </c>
      <c r="AD2560" s="26">
        <v>4836.5892151401822</v>
      </c>
      <c r="AE2560" s="26" t="s">
        <v>72</v>
      </c>
      <c r="AF2560" s="26">
        <v>1715</v>
      </c>
      <c r="AG2560" s="26">
        <v>74034</v>
      </c>
      <c r="AH2560" s="28">
        <v>0.31228600000000001</v>
      </c>
      <c r="AI2560">
        <v>8630</v>
      </c>
      <c r="AJ2560" s="26">
        <v>102308</v>
      </c>
      <c r="AK2560" s="28">
        <v>0.493257</v>
      </c>
      <c r="AL2560">
        <v>45720</v>
      </c>
      <c r="AM2560" s="26">
        <v>129536</v>
      </c>
      <c r="AN2560" s="28">
        <v>0.63968400000000003</v>
      </c>
      <c r="AO2560">
        <v>51610</v>
      </c>
      <c r="AP2560" s="32">
        <v>160960.546875</v>
      </c>
      <c r="AQ2560" s="36">
        <v>0.77850004507869075</v>
      </c>
      <c r="AR2560" s="32">
        <f t="shared" si="318"/>
        <v>298755.05485392828</v>
      </c>
      <c r="AS2560" s="32">
        <f t="shared" si="320"/>
        <v>3</v>
      </c>
      <c r="AT2560" s="32">
        <f t="shared" si="321"/>
        <v>1</v>
      </c>
      <c r="AU2560" s="32">
        <f t="shared" si="322"/>
        <v>4</v>
      </c>
      <c r="AV2560" s="32">
        <f t="shared" si="315"/>
        <v>173667.95847039475</v>
      </c>
      <c r="AW2560" s="32">
        <f t="shared" si="316"/>
        <v>0.83996057495332421</v>
      </c>
      <c r="AX2560" s="32">
        <f t="shared" si="317"/>
        <v>322340.98023713316</v>
      </c>
      <c r="AY2560" s="26">
        <v>3</v>
      </c>
      <c r="AZ2560" s="26">
        <v>1</v>
      </c>
      <c r="BA2560" s="26">
        <v>11855.46</v>
      </c>
      <c r="BB2560" s="26">
        <v>58.35</v>
      </c>
      <c r="BC2560" s="26">
        <v>134.88999999999999</v>
      </c>
      <c r="BD2560" s="26">
        <v>195.8</v>
      </c>
      <c r="BE2560" s="28">
        <v>0.09</v>
      </c>
      <c r="BF2560" s="28">
        <v>6.67</v>
      </c>
      <c r="BG2560" s="28">
        <v>0.77</v>
      </c>
      <c r="BH2560" s="28">
        <v>1.04</v>
      </c>
      <c r="BI2560" s="28">
        <v>0.1</v>
      </c>
      <c r="BJ2560" s="28">
        <v>9.64</v>
      </c>
      <c r="BK2560" s="28">
        <v>0.82</v>
      </c>
      <c r="BL2560" s="28">
        <v>4.34</v>
      </c>
      <c r="BM2560" s="28">
        <v>0.09</v>
      </c>
      <c r="BN2560" s="28">
        <v>8.35</v>
      </c>
      <c r="BO2560" s="28">
        <v>0.79</v>
      </c>
      <c r="BP2560" s="28">
        <v>3.3</v>
      </c>
      <c r="BQ2560" s="26">
        <v>55.809699999999999</v>
      </c>
      <c r="BR2560" s="26">
        <v>3869.5969230000001</v>
      </c>
      <c r="BS2560" s="31">
        <f t="shared" si="319"/>
        <v>11.060979999999999</v>
      </c>
    </row>
    <row r="2561" spans="1:71">
      <c r="A2561" s="26">
        <v>42255317320000</v>
      </c>
      <c r="B2561" s="26" t="s">
        <v>9280</v>
      </c>
      <c r="C2561" t="s">
        <v>5618</v>
      </c>
      <c r="D2561" s="26" t="s">
        <v>102</v>
      </c>
      <c r="E2561" s="27" t="s">
        <v>421</v>
      </c>
      <c r="F2561" t="s">
        <v>2781</v>
      </c>
      <c r="G2561" t="s">
        <v>67</v>
      </c>
      <c r="H2561" t="s">
        <v>5619</v>
      </c>
      <c r="I2561" t="s">
        <v>5620</v>
      </c>
      <c r="J2561" t="s">
        <v>70</v>
      </c>
      <c r="K2561" t="s">
        <v>9261</v>
      </c>
      <c r="L2561">
        <v>28.806260000000002</v>
      </c>
      <c r="M2561">
        <v>-97.943619999999996</v>
      </c>
      <c r="N2561" s="28">
        <v>2338302.25</v>
      </c>
      <c r="O2561" s="28">
        <v>355278.42</v>
      </c>
      <c r="P2561" s="26">
        <v>388</v>
      </c>
      <c r="Q2561" s="26">
        <v>12156</v>
      </c>
      <c r="R2561" s="26">
        <v>17499</v>
      </c>
      <c r="S2561" s="29" t="s">
        <v>72</v>
      </c>
      <c r="T2561" s="30">
        <v>40424</v>
      </c>
      <c r="U2561" s="30">
        <v>40495</v>
      </c>
      <c r="V2561" s="30">
        <v>40483</v>
      </c>
      <c r="W2561">
        <v>3445168</v>
      </c>
      <c r="X2561" s="26">
        <v>5088</v>
      </c>
      <c r="Y2561" s="26">
        <v>1425</v>
      </c>
      <c r="Z2561" s="26">
        <v>5285</v>
      </c>
      <c r="AA2561" s="26" t="s">
        <v>5201</v>
      </c>
      <c r="AB2561" s="31">
        <v>52.900001525878906</v>
      </c>
      <c r="AC2561" s="31">
        <v>0.73000001907348633</v>
      </c>
      <c r="AD2561" s="26">
        <v>5380.2671012471174</v>
      </c>
      <c r="AE2561" s="26" t="s">
        <v>72</v>
      </c>
      <c r="AF2561" s="26">
        <v>799</v>
      </c>
      <c r="AG2561" s="26">
        <v>60112</v>
      </c>
      <c r="AH2561" s="28">
        <v>0.28754400000000002</v>
      </c>
      <c r="AI2561">
        <v>0</v>
      </c>
      <c r="AJ2561" s="26">
        <v>86151</v>
      </c>
      <c r="AK2561" s="28">
        <v>0.431145</v>
      </c>
      <c r="AL2561">
        <v>52336</v>
      </c>
      <c r="AM2561" s="26">
        <v>112236</v>
      </c>
      <c r="AN2561" s="28">
        <v>0.599491</v>
      </c>
      <c r="AO2561">
        <v>67674</v>
      </c>
      <c r="AP2561" s="32">
        <v>148694.078125</v>
      </c>
      <c r="AQ2561" s="36">
        <v>0.80001385668620606</v>
      </c>
      <c r="AR2561" s="32">
        <f t="shared" si="318"/>
        <v>290296.53075845848</v>
      </c>
      <c r="AS2561" s="32">
        <f t="shared" si="320"/>
        <v>3</v>
      </c>
      <c r="AT2561" s="32">
        <f t="shared" si="321"/>
        <v>1</v>
      </c>
      <c r="AU2561" s="32">
        <f t="shared" si="322"/>
        <v>4</v>
      </c>
      <c r="AV2561" s="32">
        <f t="shared" si="315"/>
        <v>167748.42933126964</v>
      </c>
      <c r="AW2561" s="32">
        <f t="shared" si="316"/>
        <v>0.90253135561690701</v>
      </c>
      <c r="AX2561" s="32">
        <f t="shared" si="317"/>
        <v>327496.47927546222</v>
      </c>
      <c r="AY2561" s="26">
        <v>3</v>
      </c>
      <c r="AZ2561" s="26">
        <v>1</v>
      </c>
      <c r="BA2561" s="26">
        <v>11852.45</v>
      </c>
      <c r="BB2561" s="26">
        <v>59.94</v>
      </c>
      <c r="BC2561" s="26">
        <v>127.86</v>
      </c>
      <c r="BD2561" s="26">
        <v>187.91</v>
      </c>
      <c r="BE2561" s="28">
        <v>0.09</v>
      </c>
      <c r="BF2561" s="28">
        <v>6.76</v>
      </c>
      <c r="BG2561" s="28">
        <v>0.77</v>
      </c>
      <c r="BH2561" s="28">
        <v>0.99</v>
      </c>
      <c r="BI2561" s="28">
        <v>0.1</v>
      </c>
      <c r="BJ2561" s="28">
        <v>9.57</v>
      </c>
      <c r="BK2561" s="28">
        <v>0.82</v>
      </c>
      <c r="BL2561" s="28">
        <v>4.13</v>
      </c>
      <c r="BM2561" s="28">
        <v>0.09</v>
      </c>
      <c r="BN2561" s="28">
        <v>8.3800000000000008</v>
      </c>
      <c r="BO2561" s="28">
        <v>0.79</v>
      </c>
      <c r="BP2561" s="28">
        <v>3.13</v>
      </c>
      <c r="BQ2561" s="26">
        <v>52.388300999999998</v>
      </c>
      <c r="BR2561" s="26">
        <v>3824.0251459999999</v>
      </c>
      <c r="BS2561" s="31">
        <f t="shared" si="319"/>
        <v>10.48452</v>
      </c>
    </row>
    <row r="2562" spans="1:71">
      <c r="A2562" s="26">
        <v>42255317360000</v>
      </c>
      <c r="B2562" s="26" t="s">
        <v>9280</v>
      </c>
      <c r="C2562" t="s">
        <v>5621</v>
      </c>
      <c r="D2562" s="26" t="s">
        <v>102</v>
      </c>
      <c r="E2562" s="27" t="s">
        <v>421</v>
      </c>
      <c r="F2562" t="s">
        <v>2781</v>
      </c>
      <c r="G2562" t="s">
        <v>67</v>
      </c>
      <c r="H2562" t="s">
        <v>5622</v>
      </c>
      <c r="I2562" t="s">
        <v>5623</v>
      </c>
      <c r="J2562" t="s">
        <v>70</v>
      </c>
      <c r="K2562" t="s">
        <v>9261</v>
      </c>
      <c r="L2562">
        <v>28.91376</v>
      </c>
      <c r="M2562">
        <v>-97.772819999999996</v>
      </c>
      <c r="N2562" s="28">
        <v>2392588.42</v>
      </c>
      <c r="O2562" s="28">
        <v>394894.6</v>
      </c>
      <c r="P2562" s="26">
        <v>250</v>
      </c>
      <c r="Q2562" s="26">
        <v>12986</v>
      </c>
      <c r="R2562" s="26">
        <v>18650</v>
      </c>
      <c r="S2562" s="29" t="s">
        <v>72</v>
      </c>
      <c r="T2562" s="30">
        <v>40515</v>
      </c>
      <c r="U2562" s="30">
        <v>40672</v>
      </c>
      <c r="V2562" s="30">
        <v>40664</v>
      </c>
      <c r="W2562">
        <v>5526000</v>
      </c>
      <c r="X2562" s="26">
        <v>5840</v>
      </c>
      <c r="Y2562" s="26">
        <v>6615</v>
      </c>
      <c r="Z2562" s="26">
        <v>7500</v>
      </c>
      <c r="AA2562" s="26" t="s">
        <v>5201</v>
      </c>
      <c r="AB2562" s="31">
        <v>55</v>
      </c>
      <c r="AC2562" s="31">
        <v>0.74000000953674316</v>
      </c>
      <c r="AD2562" s="26">
        <v>4421.7358904969215</v>
      </c>
      <c r="AE2562" s="26" t="s">
        <v>72</v>
      </c>
      <c r="AF2562" s="26">
        <v>5403</v>
      </c>
      <c r="AG2562" s="26">
        <v>129710</v>
      </c>
      <c r="AH2562" s="28">
        <v>0.55134700000000003</v>
      </c>
      <c r="AI2562">
        <v>12345</v>
      </c>
      <c r="AJ2562" s="26">
        <v>169540</v>
      </c>
      <c r="AK2562" s="28">
        <v>0.74332600000000004</v>
      </c>
      <c r="AL2562">
        <v>16643</v>
      </c>
      <c r="AM2562" s="26">
        <v>203731</v>
      </c>
      <c r="AN2562" s="28">
        <v>0.90062600000000004</v>
      </c>
      <c r="AO2562">
        <v>19057</v>
      </c>
      <c r="AP2562" s="32">
        <v>241809.859375</v>
      </c>
      <c r="AQ2562" s="36">
        <v>1.0692193338744509</v>
      </c>
      <c r="AR2562" s="32">
        <f t="shared" si="318"/>
        <v>431061.68147077784</v>
      </c>
      <c r="AS2562" s="32">
        <f t="shared" si="320"/>
        <v>4</v>
      </c>
      <c r="AT2562" s="32">
        <f t="shared" si="321"/>
        <v>1</v>
      </c>
      <c r="AU2562" s="32">
        <f t="shared" si="322"/>
        <v>4</v>
      </c>
      <c r="AV2562" s="32">
        <f t="shared" si="315"/>
        <v>237669.27959118149</v>
      </c>
      <c r="AW2562" s="32">
        <f t="shared" si="316"/>
        <v>1.0509107836368747</v>
      </c>
      <c r="AX2562" s="32">
        <f t="shared" si="317"/>
        <v>423680.48829490837</v>
      </c>
      <c r="AY2562" s="26">
        <v>3</v>
      </c>
      <c r="AZ2562" s="26">
        <v>1</v>
      </c>
      <c r="BA2562" s="26">
        <v>12719.98</v>
      </c>
      <c r="BB2562" s="26">
        <v>73.73</v>
      </c>
      <c r="BC2562" s="26">
        <v>183.98</v>
      </c>
      <c r="BD2562" s="26">
        <v>262.7</v>
      </c>
      <c r="BE2562" s="28">
        <v>0.06</v>
      </c>
      <c r="BF2562" s="28">
        <v>6.04</v>
      </c>
      <c r="BG2562" s="28">
        <v>0.59</v>
      </c>
      <c r="BH2562" s="28">
        <v>0.72</v>
      </c>
      <c r="BI2562" s="28">
        <v>0.1</v>
      </c>
      <c r="BJ2562" s="28">
        <v>9.9600000000000009</v>
      </c>
      <c r="BK2562" s="28">
        <v>0.73</v>
      </c>
      <c r="BL2562" s="28">
        <v>13.18</v>
      </c>
      <c r="BM2562" s="28">
        <v>0.09</v>
      </c>
      <c r="BN2562" s="28">
        <v>8.93</v>
      </c>
      <c r="BO2562" s="28">
        <v>0.71</v>
      </c>
      <c r="BP2562" s="28">
        <v>9.2100000000000009</v>
      </c>
      <c r="BQ2562" s="26">
        <v>54.000399999999999</v>
      </c>
      <c r="BR2562" s="26">
        <v>3648.0192870000001</v>
      </c>
      <c r="BS2562" s="31">
        <f t="shared" si="319"/>
        <v>13.430539999999999</v>
      </c>
    </row>
    <row r="2563" spans="1:71">
      <c r="A2563" s="26">
        <v>42255317370000</v>
      </c>
      <c r="B2563" s="26" t="s">
        <v>9280</v>
      </c>
      <c r="C2563" t="s">
        <v>5624</v>
      </c>
      <c r="D2563" s="26" t="s">
        <v>128</v>
      </c>
      <c r="E2563" s="27" t="s">
        <v>421</v>
      </c>
      <c r="F2563" t="s">
        <v>2781</v>
      </c>
      <c r="G2563" t="s">
        <v>67</v>
      </c>
      <c r="H2563" t="s">
        <v>5625</v>
      </c>
      <c r="I2563" t="s">
        <v>5626</v>
      </c>
      <c r="J2563" t="s">
        <v>131</v>
      </c>
      <c r="K2563" t="s">
        <v>9261</v>
      </c>
      <c r="L2563">
        <v>28.7742</v>
      </c>
      <c r="M2563">
        <v>-97.881770000000003</v>
      </c>
      <c r="N2563" s="28">
        <v>2358220.37</v>
      </c>
      <c r="O2563" s="28">
        <v>343806.89</v>
      </c>
      <c r="P2563" s="26">
        <v>411.22000122070312</v>
      </c>
      <c r="Q2563" s="26">
        <v>12891</v>
      </c>
      <c r="R2563" s="26">
        <v>18402</v>
      </c>
      <c r="S2563" s="29">
        <v>12.699999809265137</v>
      </c>
      <c r="T2563" s="30">
        <v>40475</v>
      </c>
      <c r="U2563" s="30">
        <v>40655</v>
      </c>
      <c r="V2563" s="30">
        <v>40634</v>
      </c>
      <c r="W2563">
        <v>2386.699951171875</v>
      </c>
      <c r="X2563" s="26">
        <v>5709</v>
      </c>
      <c r="Y2563" s="26">
        <v>4178</v>
      </c>
      <c r="Z2563" s="26">
        <v>7085</v>
      </c>
      <c r="AA2563" s="26" t="s">
        <v>5201</v>
      </c>
      <c r="AB2563" s="31">
        <v>61.299999237060547</v>
      </c>
      <c r="AC2563" s="31">
        <v>0.8399999737739563</v>
      </c>
      <c r="AD2563" s="26">
        <v>27237.565684956618</v>
      </c>
      <c r="AE2563" s="26" t="s">
        <v>72</v>
      </c>
      <c r="AF2563" s="26">
        <v>4011</v>
      </c>
      <c r="AG2563" s="26">
        <v>15904</v>
      </c>
      <c r="AH2563" s="28">
        <v>0.43102800000000002</v>
      </c>
      <c r="AI2563">
        <v>17107</v>
      </c>
      <c r="AJ2563" s="26">
        <v>22822</v>
      </c>
      <c r="AK2563" s="28">
        <v>0.61718399999999995</v>
      </c>
      <c r="AL2563">
        <v>20317</v>
      </c>
      <c r="AM2563" s="26">
        <v>30940</v>
      </c>
      <c r="AN2563" s="28">
        <v>0.85558500000000004</v>
      </c>
      <c r="AO2563">
        <v>23738</v>
      </c>
      <c r="AP2563" s="32">
        <v>39477.859375</v>
      </c>
      <c r="AQ2563" s="36">
        <v>1.0752807878280428</v>
      </c>
      <c r="AR2563" s="32">
        <f t="shared" si="318"/>
        <v>229802.55882056357</v>
      </c>
      <c r="AS2563" s="32">
        <f t="shared" si="320"/>
        <v>1</v>
      </c>
      <c r="AT2563" s="32">
        <f t="shared" si="321"/>
        <v>1</v>
      </c>
      <c r="AU2563" s="32">
        <f t="shared" si="322"/>
        <v>3</v>
      </c>
      <c r="AV2563" s="32">
        <f t="shared" si="315"/>
        <v>39692.225050359084</v>
      </c>
      <c r="AW2563" s="32">
        <f t="shared" si="316"/>
        <v>1.081119586991236</v>
      </c>
      <c r="AX2563" s="32">
        <f t="shared" si="317"/>
        <v>231050.39194780783</v>
      </c>
      <c r="AY2563" s="26">
        <v>3</v>
      </c>
      <c r="AZ2563" s="26">
        <v>1</v>
      </c>
      <c r="BA2563" s="26">
        <v>12652.16</v>
      </c>
      <c r="BB2563" s="26">
        <v>85.94</v>
      </c>
      <c r="BC2563" s="26">
        <v>222.44</v>
      </c>
      <c r="BD2563" s="26">
        <v>327.42</v>
      </c>
      <c r="BE2563" s="28">
        <v>0.1</v>
      </c>
      <c r="BF2563" s="28">
        <v>5.83</v>
      </c>
      <c r="BG2563" s="28">
        <v>0.77</v>
      </c>
      <c r="BH2563" s="28">
        <v>1.33</v>
      </c>
      <c r="BI2563" s="28">
        <v>0.09</v>
      </c>
      <c r="BJ2563" s="28">
        <v>6.61</v>
      </c>
      <c r="BK2563" s="28">
        <v>0.72</v>
      </c>
      <c r="BL2563" s="28">
        <v>12.32</v>
      </c>
      <c r="BM2563" s="28">
        <v>0.09</v>
      </c>
      <c r="BN2563" s="28">
        <v>7.6</v>
      </c>
      <c r="BO2563" s="28">
        <v>0.76</v>
      </c>
      <c r="BP2563" s="28">
        <v>8.7799999999999994</v>
      </c>
      <c r="BQ2563" s="26">
        <v>60.680900000000001</v>
      </c>
      <c r="BR2563" s="26">
        <v>24413.939452999999</v>
      </c>
      <c r="BS2563" s="31">
        <f t="shared" si="319"/>
        <v>14.414111999999999</v>
      </c>
    </row>
    <row r="2564" spans="1:71">
      <c r="A2564" s="26">
        <v>42255317440000</v>
      </c>
      <c r="B2564" s="26" t="s">
        <v>9280</v>
      </c>
      <c r="C2564" t="s">
        <v>5627</v>
      </c>
      <c r="D2564" s="26" t="s">
        <v>102</v>
      </c>
      <c r="E2564" s="27" t="s">
        <v>421</v>
      </c>
      <c r="F2564" t="s">
        <v>2781</v>
      </c>
      <c r="G2564" t="s">
        <v>67</v>
      </c>
      <c r="H2564" t="s">
        <v>2865</v>
      </c>
      <c r="I2564" t="s">
        <v>5628</v>
      </c>
      <c r="J2564" t="s">
        <v>70</v>
      </c>
      <c r="K2564" t="s">
        <v>9261</v>
      </c>
      <c r="L2564">
        <v>28.80986</v>
      </c>
      <c r="M2564">
        <v>-97.93535</v>
      </c>
      <c r="N2564" s="28">
        <v>2340938.7000000002</v>
      </c>
      <c r="O2564" s="28">
        <v>356611.25</v>
      </c>
      <c r="P2564" s="26">
        <v>397</v>
      </c>
      <c r="Q2564" s="26">
        <v>12717</v>
      </c>
      <c r="R2564" s="26">
        <v>15424</v>
      </c>
      <c r="S2564" s="29" t="s">
        <v>72</v>
      </c>
      <c r="T2564" s="30">
        <v>40473</v>
      </c>
      <c r="U2564" s="30">
        <v>40525</v>
      </c>
      <c r="V2564" s="30">
        <v>40513</v>
      </c>
      <c r="W2564">
        <v>2314307</v>
      </c>
      <c r="X2564" s="26">
        <v>3192</v>
      </c>
      <c r="Y2564" s="26">
        <v>1100</v>
      </c>
      <c r="Z2564" s="26">
        <v>5450</v>
      </c>
      <c r="AA2564" s="26" t="s">
        <v>5201</v>
      </c>
      <c r="AB2564" s="31">
        <v>56.200000762939453</v>
      </c>
      <c r="AC2564" s="31">
        <v>0.74000000953674316</v>
      </c>
      <c r="AD2564" s="26">
        <v>5481.9522008361182</v>
      </c>
      <c r="AE2564" s="26" t="s">
        <v>72</v>
      </c>
      <c r="AF2564" s="26">
        <v>821</v>
      </c>
      <c r="AG2564" s="26">
        <v>44685</v>
      </c>
      <c r="AH2564" s="28">
        <v>0.24004900000000001</v>
      </c>
      <c r="AI2564">
        <v>5173</v>
      </c>
      <c r="AJ2564" s="26">
        <v>60410</v>
      </c>
      <c r="AK2564" s="28">
        <v>0.33212999999999998</v>
      </c>
      <c r="AL2564">
        <v>19178</v>
      </c>
      <c r="AM2564" s="26">
        <v>77925</v>
      </c>
      <c r="AN2564" s="28">
        <v>0.43212800000000001</v>
      </c>
      <c r="AO2564">
        <v>22175</v>
      </c>
      <c r="AP2564" s="32">
        <v>98300.078125</v>
      </c>
      <c r="AQ2564" s="36">
        <v>0.53887632961970611</v>
      </c>
      <c r="AR2564" s="32">
        <f t="shared" si="318"/>
        <v>193681.18846768799</v>
      </c>
      <c r="AS2564" s="32">
        <f t="shared" si="320"/>
        <v>2</v>
      </c>
      <c r="AT2564" s="32">
        <f t="shared" si="321"/>
        <v>1</v>
      </c>
      <c r="AU2564" s="32">
        <f t="shared" si="322"/>
        <v>3</v>
      </c>
      <c r="AV2564" s="32">
        <f t="shared" ref="AV2564:AV2627" si="323">AP2564/X2564*5740</f>
        <v>176767.6843475877</v>
      </c>
      <c r="AW2564" s="32">
        <f t="shared" ref="AW2564:AW2627" si="324">AQ2564/X2564*5740</f>
        <v>0.9690319962459627</v>
      </c>
      <c r="AX2564" s="32">
        <f t="shared" ref="AX2564:AX2627" si="325">AR2564/X2564*5740</f>
        <v>348286.34768312314</v>
      </c>
      <c r="AY2564" s="26">
        <v>3</v>
      </c>
      <c r="AZ2564" s="26">
        <v>1</v>
      </c>
      <c r="BA2564" s="26">
        <v>11901.83</v>
      </c>
      <c r="BB2564" s="26">
        <v>53.43</v>
      </c>
      <c r="BC2564" s="26">
        <v>141.86000000000001</v>
      </c>
      <c r="BD2564" s="26">
        <v>196.02</v>
      </c>
      <c r="BE2564" s="28">
        <v>0.09</v>
      </c>
      <c r="BF2564" s="28">
        <v>6.63</v>
      </c>
      <c r="BG2564" s="28">
        <v>0.77</v>
      </c>
      <c r="BH2564" s="28">
        <v>1.05</v>
      </c>
      <c r="BI2564" s="28">
        <v>0.1</v>
      </c>
      <c r="BJ2564" s="28">
        <v>9.4700000000000006</v>
      </c>
      <c r="BK2564" s="28">
        <v>0.82</v>
      </c>
      <c r="BL2564" s="28">
        <v>4.68</v>
      </c>
      <c r="BM2564" s="28">
        <v>0.09</v>
      </c>
      <c r="BN2564" s="28">
        <v>8.3000000000000007</v>
      </c>
      <c r="BO2564" s="28">
        <v>0.79</v>
      </c>
      <c r="BP2564" s="28">
        <v>3.54</v>
      </c>
      <c r="BQ2564" s="26">
        <v>55.809699999999999</v>
      </c>
      <c r="BR2564" s="26">
        <v>3869.5969230000001</v>
      </c>
      <c r="BS2564" s="31">
        <f t="shared" si="319"/>
        <v>11.632520000000001</v>
      </c>
    </row>
    <row r="2565" spans="1:71">
      <c r="A2565" s="26">
        <v>42255317490000</v>
      </c>
      <c r="B2565" s="26" t="s">
        <v>9280</v>
      </c>
      <c r="C2565" t="s">
        <v>5629</v>
      </c>
      <c r="D2565" s="26" t="s">
        <v>128</v>
      </c>
      <c r="E2565" s="27" t="s">
        <v>421</v>
      </c>
      <c r="F2565" t="s">
        <v>2781</v>
      </c>
      <c r="G2565" t="s">
        <v>67</v>
      </c>
      <c r="H2565" t="s">
        <v>5630</v>
      </c>
      <c r="I2565" t="s">
        <v>5631</v>
      </c>
      <c r="J2565" t="s">
        <v>131</v>
      </c>
      <c r="K2565" t="s">
        <v>9261</v>
      </c>
      <c r="L2565">
        <v>28.808199999999999</v>
      </c>
      <c r="M2565">
        <v>-97.875029999999995</v>
      </c>
      <c r="N2565" s="28">
        <v>2360260.5299999998</v>
      </c>
      <c r="O2565" s="28">
        <v>356188.57</v>
      </c>
      <c r="P2565" s="26">
        <v>334.70001220703125</v>
      </c>
      <c r="Q2565" s="26">
        <v>12729</v>
      </c>
      <c r="R2565" s="26">
        <v>17525</v>
      </c>
      <c r="S2565" s="29">
        <v>12.5</v>
      </c>
      <c r="T2565" s="30">
        <v>40457</v>
      </c>
      <c r="U2565" s="30">
        <v>40608</v>
      </c>
      <c r="V2565" s="30">
        <v>40603</v>
      </c>
      <c r="W2565">
        <v>3735.39990234375</v>
      </c>
      <c r="X2565" s="26">
        <v>5182</v>
      </c>
      <c r="Y2565" s="26">
        <v>4647</v>
      </c>
      <c r="Z2565" s="26">
        <v>5515</v>
      </c>
      <c r="AA2565" s="26" t="s">
        <v>5201</v>
      </c>
      <c r="AB2565" s="31">
        <v>56.200000762939453</v>
      </c>
      <c r="AC2565" s="31">
        <v>0.75</v>
      </c>
      <c r="AD2565" s="26">
        <v>5698.5544217687075</v>
      </c>
      <c r="AE2565" s="26" t="s">
        <v>72</v>
      </c>
      <c r="AF2565" s="26">
        <v>3558</v>
      </c>
      <c r="AG2565" s="26">
        <v>52574</v>
      </c>
      <c r="AH2565" s="28">
        <v>0.307008</v>
      </c>
      <c r="AI2565">
        <v>18119</v>
      </c>
      <c r="AJ2565" s="26">
        <v>76255</v>
      </c>
      <c r="AK2565" s="28">
        <v>0.43353999999999998</v>
      </c>
      <c r="AL2565">
        <v>20894</v>
      </c>
      <c r="AM2565" s="26">
        <v>101300</v>
      </c>
      <c r="AN2565" s="28">
        <v>0.578739</v>
      </c>
      <c r="AO2565">
        <v>23446</v>
      </c>
      <c r="AP2565" s="32">
        <v>135020.9375</v>
      </c>
      <c r="AQ2565" s="36">
        <v>0.76942416042198136</v>
      </c>
      <c r="AR2565" s="32">
        <f t="shared" ref="AR2565:AR2628" si="326">AP2565+(AQ2565*1000*177)</f>
        <v>271209.01389469067</v>
      </c>
      <c r="AS2565" s="32">
        <f t="shared" si="320"/>
        <v>3</v>
      </c>
      <c r="AT2565" s="32">
        <f t="shared" si="321"/>
        <v>1</v>
      </c>
      <c r="AU2565" s="32">
        <f t="shared" si="322"/>
        <v>3</v>
      </c>
      <c r="AV2565" s="32">
        <f t="shared" si="323"/>
        <v>149560.05041489773</v>
      </c>
      <c r="AW2565" s="32">
        <f t="shared" si="324"/>
        <v>0.85227608661176635</v>
      </c>
      <c r="AX2565" s="32">
        <f t="shared" si="325"/>
        <v>300412.91774518031</v>
      </c>
      <c r="AY2565" s="26">
        <v>3</v>
      </c>
      <c r="AZ2565" s="26">
        <v>1</v>
      </c>
      <c r="BA2565" s="26">
        <v>12497.66</v>
      </c>
      <c r="BB2565" s="26">
        <v>-53.27</v>
      </c>
      <c r="BC2565" s="26">
        <v>277.18</v>
      </c>
      <c r="BD2565" s="26">
        <v>212.88</v>
      </c>
      <c r="BE2565" s="28">
        <v>0.1</v>
      </c>
      <c r="BF2565" s="28">
        <v>5.48</v>
      </c>
      <c r="BG2565" s="28">
        <v>0.75</v>
      </c>
      <c r="BH2565" s="28">
        <v>1.48</v>
      </c>
      <c r="BI2565" s="28">
        <v>0.09</v>
      </c>
      <c r="BJ2565" s="28">
        <v>7.28</v>
      </c>
      <c r="BK2565" s="28">
        <v>0.69</v>
      </c>
      <c r="BL2565" s="28">
        <v>10.61</v>
      </c>
      <c r="BM2565" s="28">
        <v>0.09</v>
      </c>
      <c r="BN2565" s="28">
        <v>7.48</v>
      </c>
      <c r="BO2565" s="28">
        <v>0.76</v>
      </c>
      <c r="BP2565" s="28">
        <v>7.77</v>
      </c>
      <c r="BQ2565" s="26">
        <v>56.878898</v>
      </c>
      <c r="BR2565" s="26">
        <v>8205.1113280000009</v>
      </c>
      <c r="BS2565" s="31">
        <f t="shared" ref="BS2565:BS2628" si="327">IF(BR2565="","",BI2565*BK2565*BC2565)</f>
        <v>17.212878</v>
      </c>
    </row>
    <row r="2566" spans="1:71">
      <c r="A2566" s="26">
        <v>42255317560000</v>
      </c>
      <c r="B2566" s="26" t="s">
        <v>9280</v>
      </c>
      <c r="C2566" t="s">
        <v>5632</v>
      </c>
      <c r="D2566" s="26" t="s">
        <v>705</v>
      </c>
      <c r="E2566" s="27" t="s">
        <v>421</v>
      </c>
      <c r="F2566" t="s">
        <v>2781</v>
      </c>
      <c r="G2566" t="s">
        <v>67</v>
      </c>
      <c r="H2566" t="s">
        <v>5633</v>
      </c>
      <c r="I2566" t="s">
        <v>5634</v>
      </c>
      <c r="J2566" t="s">
        <v>149</v>
      </c>
      <c r="K2566" t="s">
        <v>9261</v>
      </c>
      <c r="L2566">
        <v>28.86148</v>
      </c>
      <c r="M2566">
        <v>-97.857150000000004</v>
      </c>
      <c r="N2566" s="28">
        <v>2365796.9500000002</v>
      </c>
      <c r="O2566" s="28">
        <v>375614.44</v>
      </c>
      <c r="P2566" s="26">
        <v>324.60000610351562</v>
      </c>
      <c r="Q2566" s="26">
        <v>12907</v>
      </c>
      <c r="R2566" s="26">
        <v>17988</v>
      </c>
      <c r="S2566" s="29" t="s">
        <v>72</v>
      </c>
      <c r="T2566" s="30">
        <v>40488</v>
      </c>
      <c r="U2566" s="30">
        <v>40634</v>
      </c>
      <c r="V2566" s="30">
        <v>40634</v>
      </c>
      <c r="W2566">
        <v>0</v>
      </c>
      <c r="X2566" s="26">
        <v>5488</v>
      </c>
      <c r="Y2566" s="26">
        <v>5378</v>
      </c>
      <c r="Z2566" s="26">
        <v>7931</v>
      </c>
      <c r="AA2566" s="26" t="s">
        <v>5201</v>
      </c>
      <c r="AB2566" s="31">
        <v>57.299999237060547</v>
      </c>
      <c r="AC2566" s="31">
        <v>0.69999998807907104</v>
      </c>
      <c r="AD2566" s="26">
        <v>5003.7593705101581</v>
      </c>
      <c r="AE2566" s="26" t="s">
        <v>72</v>
      </c>
      <c r="AF2566" s="26">
        <v>1716</v>
      </c>
      <c r="AG2566" s="26">
        <v>74347</v>
      </c>
      <c r="AH2566" s="28">
        <v>0.36665900000000001</v>
      </c>
      <c r="AI2566">
        <v>3707</v>
      </c>
      <c r="AJ2566" s="26">
        <v>98644</v>
      </c>
      <c r="AK2566" s="28">
        <v>0.50669399999999998</v>
      </c>
      <c r="AL2566">
        <v>10844</v>
      </c>
      <c r="AM2566" s="26">
        <v>123381</v>
      </c>
      <c r="AN2566" s="28">
        <v>0.62915600000000005</v>
      </c>
      <c r="AO2566">
        <v>20144</v>
      </c>
      <c r="AP2566" s="32">
        <v>135633.859375</v>
      </c>
      <c r="AQ2566" s="36">
        <v>0.67867919480611338</v>
      </c>
      <c r="AR2566" s="32">
        <f t="shared" si="326"/>
        <v>255760.07685568207</v>
      </c>
      <c r="AS2566" s="32">
        <f t="shared" si="320"/>
        <v>3</v>
      </c>
      <c r="AT2566" s="32">
        <f t="shared" si="321"/>
        <v>1</v>
      </c>
      <c r="AU2566" s="32">
        <f t="shared" si="322"/>
        <v>3</v>
      </c>
      <c r="AV2566" s="32">
        <f t="shared" si="323"/>
        <v>141861.94475446429</v>
      </c>
      <c r="AW2566" s="32">
        <f t="shared" si="324"/>
        <v>0.70984303538394511</v>
      </c>
      <c r="AX2566" s="32">
        <f t="shared" si="325"/>
        <v>267504.16201742261</v>
      </c>
      <c r="AY2566" s="26">
        <v>3</v>
      </c>
      <c r="AZ2566" s="26">
        <v>1</v>
      </c>
      <c r="BA2566" s="26">
        <v>12336.45</v>
      </c>
      <c r="BB2566" s="26">
        <v>82.15</v>
      </c>
      <c r="BC2566" s="26">
        <v>165.52</v>
      </c>
      <c r="BD2566" s="26">
        <v>240.38</v>
      </c>
      <c r="BE2566" s="28">
        <v>0.08</v>
      </c>
      <c r="BF2566" s="28">
        <v>4.78</v>
      </c>
      <c r="BG2566" s="28">
        <v>0.73</v>
      </c>
      <c r="BH2566" s="28">
        <v>1.83</v>
      </c>
      <c r="BI2566" s="28">
        <v>0.1</v>
      </c>
      <c r="BJ2566" s="28">
        <v>8.1999999999999993</v>
      </c>
      <c r="BK2566" s="28">
        <v>0.79</v>
      </c>
      <c r="BL2566" s="28">
        <v>5.97</v>
      </c>
      <c r="BM2566" s="28">
        <v>0.1</v>
      </c>
      <c r="BN2566" s="28">
        <v>7.15</v>
      </c>
      <c r="BO2566" s="28">
        <v>0.78</v>
      </c>
      <c r="BP2566" s="28">
        <v>4.84</v>
      </c>
      <c r="BQ2566" s="26">
        <v>55.004001000000002</v>
      </c>
      <c r="BR2566" s="26">
        <v>3661.8784169999999</v>
      </c>
      <c r="BS2566" s="31">
        <f t="shared" si="327"/>
        <v>13.076080000000003</v>
      </c>
    </row>
    <row r="2567" spans="1:71">
      <c r="A2567" s="26">
        <v>42255317600000</v>
      </c>
      <c r="B2567" s="26" t="s">
        <v>9280</v>
      </c>
      <c r="C2567" t="s">
        <v>5635</v>
      </c>
      <c r="D2567" s="26" t="s">
        <v>102</v>
      </c>
      <c r="E2567" s="27" t="s">
        <v>421</v>
      </c>
      <c r="F2567" t="s">
        <v>66</v>
      </c>
      <c r="G2567" t="s">
        <v>67</v>
      </c>
      <c r="H2567" t="s">
        <v>2167</v>
      </c>
      <c r="I2567" t="s">
        <v>2168</v>
      </c>
      <c r="J2567" t="s">
        <v>245</v>
      </c>
      <c r="K2567" t="s">
        <v>9261</v>
      </c>
      <c r="L2567">
        <v>28.7849</v>
      </c>
      <c r="M2567">
        <v>-98.044200000000004</v>
      </c>
      <c r="N2567" s="28">
        <v>2306156.06</v>
      </c>
      <c r="O2567" s="28">
        <v>347235.62</v>
      </c>
      <c r="P2567" s="26">
        <v>369</v>
      </c>
      <c r="Q2567" s="26">
        <v>11814</v>
      </c>
      <c r="R2567" s="26">
        <v>16476</v>
      </c>
      <c r="S2567" s="29" t="s">
        <v>72</v>
      </c>
      <c r="T2567" s="30">
        <v>40479</v>
      </c>
      <c r="U2567" s="30">
        <v>40495</v>
      </c>
      <c r="V2567" s="30">
        <v>40695</v>
      </c>
      <c r="W2567">
        <v>4136927</v>
      </c>
      <c r="X2567" s="26">
        <v>5171</v>
      </c>
      <c r="Y2567" s="26" t="s">
        <v>72</v>
      </c>
      <c r="Z2567" s="26" t="s">
        <v>72</v>
      </c>
      <c r="AA2567" s="26" t="s">
        <v>5201</v>
      </c>
      <c r="AB2567" s="31" t="s">
        <v>72</v>
      </c>
      <c r="AC2567" s="31" t="s">
        <v>72</v>
      </c>
      <c r="AD2567" s="26">
        <v>3608.9098264120025</v>
      </c>
      <c r="AE2567" s="26" t="s">
        <v>72</v>
      </c>
      <c r="AF2567" s="26" t="s">
        <v>72</v>
      </c>
      <c r="AG2567" s="26">
        <v>32529</v>
      </c>
      <c r="AH2567" s="28">
        <v>0.16803100000000001</v>
      </c>
      <c r="AI2567">
        <v>4492</v>
      </c>
      <c r="AJ2567" s="26">
        <v>64308</v>
      </c>
      <c r="AK2567" s="28">
        <v>0.27959400000000001</v>
      </c>
      <c r="AL2567">
        <v>7276</v>
      </c>
      <c r="AM2567" s="26">
        <v>96536</v>
      </c>
      <c r="AN2567" s="28">
        <v>0.34329799999999999</v>
      </c>
      <c r="AO2567">
        <v>8548</v>
      </c>
      <c r="AP2567" s="32">
        <v>298396.78125</v>
      </c>
      <c r="AQ2567" s="36">
        <v>1.0768870760228377</v>
      </c>
      <c r="AR2567" s="32">
        <f t="shared" si="326"/>
        <v>489005.79370604223</v>
      </c>
      <c r="AS2567" s="32">
        <f t="shared" si="320"/>
        <v>4</v>
      </c>
      <c r="AT2567" s="32">
        <f t="shared" si="321"/>
        <v>1</v>
      </c>
      <c r="AU2567" s="32">
        <f t="shared" si="322"/>
        <v>4</v>
      </c>
      <c r="AV2567" s="32">
        <f t="shared" si="323"/>
        <v>331231.39129278669</v>
      </c>
      <c r="AW2567" s="32">
        <f t="shared" si="324"/>
        <v>1.1953842228526568</v>
      </c>
      <c r="AX2567" s="32">
        <f t="shared" si="325"/>
        <v>542814.39873770694</v>
      </c>
      <c r="AY2567" s="26">
        <v>3</v>
      </c>
      <c r="AZ2567" s="26">
        <v>1</v>
      </c>
      <c r="BA2567" s="26">
        <v>11106.39</v>
      </c>
      <c r="BB2567" s="26">
        <v>-5.49</v>
      </c>
      <c r="BC2567" s="26">
        <v>178.89</v>
      </c>
      <c r="BD2567" s="26">
        <v>169.83</v>
      </c>
      <c r="BE2567" s="28">
        <v>0.08</v>
      </c>
      <c r="BF2567" s="28">
        <v>6.45</v>
      </c>
      <c r="BG2567" s="28">
        <v>0.79</v>
      </c>
      <c r="BH2567" s="28">
        <v>0.45</v>
      </c>
      <c r="BI2567" s="28">
        <v>0.08</v>
      </c>
      <c r="BJ2567" s="28">
        <v>5.47</v>
      </c>
      <c r="BK2567" s="28">
        <v>0.65</v>
      </c>
      <c r="BL2567" s="28">
        <v>-0.28000000000000003</v>
      </c>
      <c r="BM2567" s="28">
        <v>0.09</v>
      </c>
      <c r="BN2567" s="28">
        <v>7.96</v>
      </c>
      <c r="BO2567" s="28">
        <v>0.8</v>
      </c>
      <c r="BP2567" s="28">
        <v>-0.04</v>
      </c>
      <c r="BQ2567" s="26">
        <v>49.875700999999999</v>
      </c>
      <c r="BR2567" s="26">
        <v>3106.4580070000002</v>
      </c>
      <c r="BS2567" s="31">
        <f t="shared" si="327"/>
        <v>9.3022799999999997</v>
      </c>
    </row>
    <row r="2568" spans="1:71">
      <c r="A2568" s="26">
        <v>42255317660000</v>
      </c>
      <c r="B2568" s="26" t="s">
        <v>9280</v>
      </c>
      <c r="C2568" t="s">
        <v>5636</v>
      </c>
      <c r="D2568" s="26" t="s">
        <v>705</v>
      </c>
      <c r="E2568" s="27" t="s">
        <v>421</v>
      </c>
      <c r="F2568" t="s">
        <v>66</v>
      </c>
      <c r="G2568" t="s">
        <v>67</v>
      </c>
      <c r="H2568" t="s">
        <v>5637</v>
      </c>
      <c r="I2568" t="s">
        <v>5638</v>
      </c>
      <c r="J2568" t="s">
        <v>149</v>
      </c>
      <c r="K2568" t="s">
        <v>9261</v>
      </c>
      <c r="L2568">
        <v>28.869009999999999</v>
      </c>
      <c r="M2568">
        <v>-97.848519999999994</v>
      </c>
      <c r="N2568" s="28">
        <v>2368532.15</v>
      </c>
      <c r="O2568" s="28">
        <v>378379.12</v>
      </c>
      <c r="P2568" s="26">
        <v>342</v>
      </c>
      <c r="Q2568" s="26">
        <v>12927</v>
      </c>
      <c r="R2568" s="26">
        <v>17640</v>
      </c>
      <c r="S2568" s="29" t="s">
        <v>72</v>
      </c>
      <c r="T2568" s="30">
        <v>40473</v>
      </c>
      <c r="U2568" s="30">
        <v>40619</v>
      </c>
      <c r="V2568" s="30">
        <v>40603</v>
      </c>
      <c r="W2568">
        <v>1940</v>
      </c>
      <c r="X2568" s="26">
        <v>4551</v>
      </c>
      <c r="Y2568" s="26" t="s">
        <v>72</v>
      </c>
      <c r="Z2568" s="26" t="s">
        <v>72</v>
      </c>
      <c r="AA2568" s="26" t="s">
        <v>5201</v>
      </c>
      <c r="AB2568" s="31" t="s">
        <v>72</v>
      </c>
      <c r="AC2568" s="31" t="s">
        <v>72</v>
      </c>
      <c r="AD2568" s="26">
        <v>3569.8787613482805</v>
      </c>
      <c r="AE2568" s="26">
        <v>1178</v>
      </c>
      <c r="AF2568" s="26" t="s">
        <v>72</v>
      </c>
      <c r="AG2568" s="26">
        <v>78742</v>
      </c>
      <c r="AH2568" s="28">
        <v>0.276644</v>
      </c>
      <c r="AI2568" t="s">
        <v>72</v>
      </c>
      <c r="AJ2568" s="26">
        <v>117579</v>
      </c>
      <c r="AK2568" s="28">
        <v>0.41397800000000001</v>
      </c>
      <c r="AL2568" t="s">
        <v>72</v>
      </c>
      <c r="AM2568" s="26">
        <v>153491</v>
      </c>
      <c r="AN2568" s="28">
        <v>0.55413500000000004</v>
      </c>
      <c r="AO2568" t="s">
        <v>72</v>
      </c>
      <c r="AP2568" s="32">
        <v>195563.640625</v>
      </c>
      <c r="AQ2568" s="36">
        <v>0.69813848715913518</v>
      </c>
      <c r="AR2568" s="32">
        <f t="shared" si="326"/>
        <v>319134.15285216691</v>
      </c>
      <c r="AS2568" s="32">
        <f t="shared" si="320"/>
        <v>4</v>
      </c>
      <c r="AT2568" s="32">
        <f t="shared" si="321"/>
        <v>1</v>
      </c>
      <c r="AU2568" s="32">
        <f t="shared" si="322"/>
        <v>4</v>
      </c>
      <c r="AV2568" s="32">
        <f t="shared" si="323"/>
        <v>246656.84403153151</v>
      </c>
      <c r="AW2568" s="32">
        <f t="shared" si="324"/>
        <v>0.88053502884935964</v>
      </c>
      <c r="AX2568" s="32">
        <f t="shared" si="325"/>
        <v>402511.54413786816</v>
      </c>
      <c r="AY2568" s="26">
        <v>3</v>
      </c>
      <c r="AZ2568" s="26">
        <v>1</v>
      </c>
      <c r="BA2568" s="26">
        <v>12367.9</v>
      </c>
      <c r="BB2568" s="26">
        <v>87.36</v>
      </c>
      <c r="BC2568" s="26">
        <v>160.55000000000001</v>
      </c>
      <c r="BD2568" s="26">
        <v>241.9</v>
      </c>
      <c r="BE2568" s="28">
        <v>0.08</v>
      </c>
      <c r="BF2568" s="28">
        <v>4.7</v>
      </c>
      <c r="BG2568" s="28">
        <v>0.72</v>
      </c>
      <c r="BH2568" s="28">
        <v>1.81</v>
      </c>
      <c r="BI2568" s="28">
        <v>0.1</v>
      </c>
      <c r="BJ2568" s="28">
        <v>8.3000000000000007</v>
      </c>
      <c r="BK2568" s="28">
        <v>0.79</v>
      </c>
      <c r="BL2568" s="28">
        <v>6.43</v>
      </c>
      <c r="BM2568" s="28">
        <v>0.1</v>
      </c>
      <c r="BN2568" s="28">
        <v>7.15</v>
      </c>
      <c r="BO2568" s="28">
        <v>0.77</v>
      </c>
      <c r="BP2568" s="28">
        <v>5.16</v>
      </c>
      <c r="BQ2568" s="26">
        <v>52.884998000000003</v>
      </c>
      <c r="BR2568" s="26">
        <v>3400.6445309999999</v>
      </c>
      <c r="BS2568" s="31">
        <f t="shared" si="327"/>
        <v>12.683450000000004</v>
      </c>
    </row>
    <row r="2569" spans="1:71">
      <c r="A2569" s="26">
        <v>42255317700000</v>
      </c>
      <c r="B2569" s="26" t="s">
        <v>9280</v>
      </c>
      <c r="C2569" t="s">
        <v>5639</v>
      </c>
      <c r="D2569" s="26" t="s">
        <v>185</v>
      </c>
      <c r="E2569" s="27" t="s">
        <v>421</v>
      </c>
      <c r="F2569" t="s">
        <v>4071</v>
      </c>
      <c r="G2569" t="s">
        <v>67</v>
      </c>
      <c r="H2569" t="s">
        <v>5640</v>
      </c>
      <c r="I2569" t="s">
        <v>5641</v>
      </c>
      <c r="J2569" t="s">
        <v>70</v>
      </c>
      <c r="K2569" t="s">
        <v>9261</v>
      </c>
      <c r="L2569">
        <v>28.947050000000001</v>
      </c>
      <c r="M2569">
        <v>-97.709959999999995</v>
      </c>
      <c r="N2569" s="28">
        <v>2412563.7200000002</v>
      </c>
      <c r="O2569" s="28">
        <v>407213.7</v>
      </c>
      <c r="P2569" s="26">
        <v>390</v>
      </c>
      <c r="Q2569" s="26">
        <v>13526</v>
      </c>
      <c r="R2569" s="26">
        <v>17847</v>
      </c>
      <c r="S2569" s="29">
        <v>10.5</v>
      </c>
      <c r="T2569" s="30">
        <v>40492</v>
      </c>
      <c r="U2569" s="30">
        <v>40603</v>
      </c>
      <c r="V2569" s="30">
        <v>40603</v>
      </c>
      <c r="W2569">
        <v>2734</v>
      </c>
      <c r="X2569" s="26">
        <v>4742</v>
      </c>
      <c r="Y2569" s="26">
        <v>6115</v>
      </c>
      <c r="Z2569" s="26">
        <v>7115</v>
      </c>
      <c r="AA2569" s="26" t="s">
        <v>5201</v>
      </c>
      <c r="AB2569" s="31">
        <v>57.5</v>
      </c>
      <c r="AC2569" s="31">
        <v>0.73000001907348633</v>
      </c>
      <c r="AD2569" s="26">
        <v>6191.9748071254471</v>
      </c>
      <c r="AE2569" s="26" t="s">
        <v>72</v>
      </c>
      <c r="AF2569" s="26">
        <v>3760</v>
      </c>
      <c r="AG2569" s="26">
        <v>67938</v>
      </c>
      <c r="AH2569" s="28">
        <v>0.41729500000000003</v>
      </c>
      <c r="AI2569">
        <v>14590</v>
      </c>
      <c r="AJ2569" s="26">
        <v>100886</v>
      </c>
      <c r="AK2569" s="28">
        <v>0.67077699999999996</v>
      </c>
      <c r="AL2569">
        <v>23490</v>
      </c>
      <c r="AM2569" s="26">
        <v>132716</v>
      </c>
      <c r="AN2569" s="28">
        <v>0.89439000000000002</v>
      </c>
      <c r="AO2569">
        <v>26142</v>
      </c>
      <c r="AP2569" s="32">
        <v>160872.953125</v>
      </c>
      <c r="AQ2569" s="36">
        <v>0.996121272897873</v>
      </c>
      <c r="AR2569" s="32">
        <f t="shared" si="326"/>
        <v>337186.41842792352</v>
      </c>
      <c r="AS2569" s="32">
        <f t="shared" si="320"/>
        <v>3</v>
      </c>
      <c r="AT2569" s="32">
        <f t="shared" si="321"/>
        <v>1</v>
      </c>
      <c r="AU2569" s="32">
        <f t="shared" si="322"/>
        <v>4</v>
      </c>
      <c r="AV2569" s="32">
        <f t="shared" si="323"/>
        <v>194730.23005851964</v>
      </c>
      <c r="AW2569" s="32">
        <f t="shared" si="324"/>
        <v>1.205764678708096</v>
      </c>
      <c r="AX2569" s="32">
        <f t="shared" si="325"/>
        <v>408150.57818985259</v>
      </c>
      <c r="AY2569" s="26">
        <v>3</v>
      </c>
      <c r="AZ2569" s="26">
        <v>1</v>
      </c>
      <c r="BA2569" s="26">
        <v>12846.32</v>
      </c>
      <c r="BB2569" s="26">
        <v>88.88</v>
      </c>
      <c r="BC2569" s="26">
        <v>193.36</v>
      </c>
      <c r="BD2569" s="26">
        <v>294.97000000000003</v>
      </c>
      <c r="BE2569" s="28">
        <v>7.0000000000000007E-2</v>
      </c>
      <c r="BF2569" s="28">
        <v>5.26</v>
      </c>
      <c r="BG2569" s="28">
        <v>0.69</v>
      </c>
      <c r="BH2569" s="28">
        <v>0.91</v>
      </c>
      <c r="BI2569" s="28">
        <v>0.09</v>
      </c>
      <c r="BJ2569" s="28">
        <v>8.98</v>
      </c>
      <c r="BK2569" s="28">
        <v>0.75</v>
      </c>
      <c r="BL2569" s="28">
        <v>12.07</v>
      </c>
      <c r="BM2569" s="28">
        <v>0.09</v>
      </c>
      <c r="BN2569" s="28">
        <v>8.2799999999999994</v>
      </c>
      <c r="BO2569" s="28">
        <v>0.75</v>
      </c>
      <c r="BP2569" s="28">
        <v>9.74</v>
      </c>
      <c r="BQ2569" s="26">
        <v>55.719000999999999</v>
      </c>
      <c r="BR2569" s="26">
        <v>5344.6787100000001</v>
      </c>
      <c r="BS2569" s="31">
        <f t="shared" si="327"/>
        <v>13.051800000000002</v>
      </c>
    </row>
    <row r="2570" spans="1:71">
      <c r="A2570" s="26">
        <v>42255317750000</v>
      </c>
      <c r="B2570" s="26" t="s">
        <v>9280</v>
      </c>
      <c r="C2570" t="s">
        <v>5642</v>
      </c>
      <c r="D2570" s="26" t="s">
        <v>102</v>
      </c>
      <c r="E2570" s="27" t="s">
        <v>421</v>
      </c>
      <c r="F2570" t="s">
        <v>2781</v>
      </c>
      <c r="G2570" t="s">
        <v>67</v>
      </c>
      <c r="H2570" t="s">
        <v>5643</v>
      </c>
      <c r="I2570" t="s">
        <v>5644</v>
      </c>
      <c r="J2570" t="s">
        <v>70</v>
      </c>
      <c r="K2570" t="s">
        <v>9261</v>
      </c>
      <c r="L2570">
        <v>28.839639999999999</v>
      </c>
      <c r="M2570">
        <v>-97.911000000000001</v>
      </c>
      <c r="N2570" s="28">
        <v>2348635.4</v>
      </c>
      <c r="O2570" s="28">
        <v>367509.84</v>
      </c>
      <c r="P2570" s="26">
        <v>318.10000610351562</v>
      </c>
      <c r="Q2570" s="26">
        <v>12706</v>
      </c>
      <c r="R2570" s="26">
        <v>18315</v>
      </c>
      <c r="S2570" s="29" t="s">
        <v>72</v>
      </c>
      <c r="T2570" s="30">
        <v>40497</v>
      </c>
      <c r="U2570" s="30">
        <v>40530</v>
      </c>
      <c r="V2570" s="30">
        <v>40544</v>
      </c>
      <c r="W2570">
        <v>0</v>
      </c>
      <c r="X2570" s="26">
        <v>6003</v>
      </c>
      <c r="Y2570" s="26">
        <v>3500</v>
      </c>
      <c r="Z2570" s="26">
        <v>4200</v>
      </c>
      <c r="AA2570" s="26" t="s">
        <v>5201</v>
      </c>
      <c r="AB2570" s="31">
        <v>53.599998474121094</v>
      </c>
      <c r="AC2570" s="31">
        <v>0.75999999046325684</v>
      </c>
      <c r="AD2570" s="26">
        <v>5287.0903962743278</v>
      </c>
      <c r="AE2570" s="26" t="s">
        <v>72</v>
      </c>
      <c r="AF2570" s="26">
        <v>2548</v>
      </c>
      <c r="AG2570" s="26">
        <v>102999</v>
      </c>
      <c r="AH2570" s="28">
        <v>0.46786299999999997</v>
      </c>
      <c r="AI2570">
        <v>3275</v>
      </c>
      <c r="AJ2570" s="26">
        <v>146249</v>
      </c>
      <c r="AK2570" s="28">
        <v>0.75624000000000002</v>
      </c>
      <c r="AL2570">
        <v>6218</v>
      </c>
      <c r="AM2570" s="26">
        <v>198313</v>
      </c>
      <c r="AN2570" s="28">
        <v>1.062022</v>
      </c>
      <c r="AO2570">
        <v>8869</v>
      </c>
      <c r="AP2570" s="32">
        <v>237072.421875</v>
      </c>
      <c r="AQ2570" s="36">
        <v>1.2534233249168083</v>
      </c>
      <c r="AR2570" s="32">
        <f t="shared" si="326"/>
        <v>458928.35038527509</v>
      </c>
      <c r="AS2570" s="32">
        <f t="shared" si="320"/>
        <v>4</v>
      </c>
      <c r="AT2570" s="32">
        <f t="shared" si="321"/>
        <v>1</v>
      </c>
      <c r="AU2570" s="32">
        <f t="shared" si="322"/>
        <v>4</v>
      </c>
      <c r="AV2570" s="32">
        <f t="shared" si="323"/>
        <v>226685.94062343828</v>
      </c>
      <c r="AW2570" s="32">
        <f t="shared" si="324"/>
        <v>1.198509059640593</v>
      </c>
      <c r="AX2570" s="32">
        <f t="shared" si="325"/>
        <v>438822.04417982319</v>
      </c>
      <c r="AY2570" s="26">
        <v>3</v>
      </c>
      <c r="AZ2570" s="26">
        <v>1</v>
      </c>
      <c r="BA2570" s="26">
        <v>11916.7</v>
      </c>
      <c r="BB2570" s="26">
        <v>54.01</v>
      </c>
      <c r="BC2570" s="26">
        <v>161.25</v>
      </c>
      <c r="BD2570" s="26">
        <v>223.11</v>
      </c>
      <c r="BE2570" s="28">
        <v>0.09</v>
      </c>
      <c r="BF2570" s="28">
        <v>5.96</v>
      </c>
      <c r="BG2570" s="28">
        <v>0.75</v>
      </c>
      <c r="BH2570" s="28">
        <v>1.42</v>
      </c>
      <c r="BI2570" s="28">
        <v>0.1</v>
      </c>
      <c r="BJ2570" s="28">
        <v>9.09</v>
      </c>
      <c r="BK2570" s="28">
        <v>0.8</v>
      </c>
      <c r="BL2570" s="28">
        <v>3.79</v>
      </c>
      <c r="BM2570" s="28">
        <v>0.1</v>
      </c>
      <c r="BN2570" s="28">
        <v>7.94</v>
      </c>
      <c r="BO2570" s="28">
        <v>0.79</v>
      </c>
      <c r="BP2570" s="28">
        <v>3.11</v>
      </c>
      <c r="BQ2570" s="26">
        <v>54.562697999999997</v>
      </c>
      <c r="BR2570" s="26">
        <v>3948.629394</v>
      </c>
      <c r="BS2570" s="31">
        <f t="shared" si="327"/>
        <v>12.900000000000002</v>
      </c>
    </row>
    <row r="2571" spans="1:71">
      <c r="A2571" s="26">
        <v>42255317900000</v>
      </c>
      <c r="B2571" s="26" t="s">
        <v>9280</v>
      </c>
      <c r="C2571" t="s">
        <v>5645</v>
      </c>
      <c r="D2571" s="26" t="s">
        <v>102</v>
      </c>
      <c r="E2571" s="27" t="s">
        <v>421</v>
      </c>
      <c r="F2571" t="s">
        <v>2781</v>
      </c>
      <c r="G2571" t="s">
        <v>67</v>
      </c>
      <c r="H2571" t="s">
        <v>5646</v>
      </c>
      <c r="I2571" t="s">
        <v>5647</v>
      </c>
      <c r="J2571" t="s">
        <v>70</v>
      </c>
      <c r="K2571" t="s">
        <v>9261</v>
      </c>
      <c r="L2571">
        <v>28.811910000000001</v>
      </c>
      <c r="M2571">
        <v>-97.916340000000005</v>
      </c>
      <c r="N2571" s="28">
        <v>2347019.2999999998</v>
      </c>
      <c r="O2571" s="28">
        <v>357412.46</v>
      </c>
      <c r="P2571" s="26">
        <v>336.89999389648437</v>
      </c>
      <c r="Q2571" s="26">
        <v>12829</v>
      </c>
      <c r="R2571" s="26">
        <v>18333</v>
      </c>
      <c r="S2571" s="29" t="s">
        <v>72</v>
      </c>
      <c r="T2571" s="30">
        <v>40534</v>
      </c>
      <c r="U2571" s="30">
        <v>40630</v>
      </c>
      <c r="V2571" s="30">
        <v>40634</v>
      </c>
      <c r="W2571">
        <v>2542394</v>
      </c>
      <c r="X2571" s="26">
        <v>6015</v>
      </c>
      <c r="Y2571" s="26">
        <v>500</v>
      </c>
      <c r="Z2571" s="26">
        <v>6555</v>
      </c>
      <c r="AA2571" s="26" t="s">
        <v>5201</v>
      </c>
      <c r="AB2571" s="31">
        <v>55.700000762939453</v>
      </c>
      <c r="AC2571" s="31">
        <v>0.74000000953674316</v>
      </c>
      <c r="AD2571" s="26">
        <v>6932.8167930541822</v>
      </c>
      <c r="AE2571" s="26" t="s">
        <v>72</v>
      </c>
      <c r="AF2571" s="26">
        <v>1396</v>
      </c>
      <c r="AG2571" s="26">
        <v>37006</v>
      </c>
      <c r="AH2571" s="28">
        <v>0.25755</v>
      </c>
      <c r="AI2571">
        <v>18382</v>
      </c>
      <c r="AJ2571" s="26">
        <v>54752</v>
      </c>
      <c r="AK2571" s="28">
        <v>0.40196399999999999</v>
      </c>
      <c r="AL2571">
        <v>38480</v>
      </c>
      <c r="AM2571" s="26">
        <v>76014</v>
      </c>
      <c r="AN2571" s="28">
        <v>0.56203199999999998</v>
      </c>
      <c r="AO2571">
        <v>60198</v>
      </c>
      <c r="AP2571" s="32">
        <v>103527.3125</v>
      </c>
      <c r="AQ2571" s="36">
        <v>0.71773589063976806</v>
      </c>
      <c r="AR2571" s="32">
        <f t="shared" si="326"/>
        <v>230566.56514323893</v>
      </c>
      <c r="AS2571" s="32">
        <f t="shared" si="320"/>
        <v>2</v>
      </c>
      <c r="AT2571" s="32">
        <f t="shared" si="321"/>
        <v>1</v>
      </c>
      <c r="AU2571" s="32">
        <f t="shared" si="322"/>
        <v>3</v>
      </c>
      <c r="AV2571" s="32">
        <f t="shared" si="323"/>
        <v>98794.143599335002</v>
      </c>
      <c r="AW2571" s="32">
        <f t="shared" si="324"/>
        <v>0.68492169780087586</v>
      </c>
      <c r="AX2571" s="32">
        <f t="shared" si="325"/>
        <v>220025.28411009003</v>
      </c>
      <c r="AY2571" s="26">
        <v>3</v>
      </c>
      <c r="AZ2571" s="26">
        <v>1</v>
      </c>
      <c r="BA2571" s="26">
        <v>12073.45</v>
      </c>
      <c r="BB2571" s="26">
        <v>26.83</v>
      </c>
      <c r="BC2571" s="26">
        <v>185.9</v>
      </c>
      <c r="BD2571" s="26">
        <v>211.48</v>
      </c>
      <c r="BE2571" s="28">
        <v>0.09</v>
      </c>
      <c r="BF2571" s="28">
        <v>6.26</v>
      </c>
      <c r="BG2571" s="28">
        <v>0.77</v>
      </c>
      <c r="BH2571" s="28">
        <v>1.22</v>
      </c>
      <c r="BI2571" s="28">
        <v>0.1</v>
      </c>
      <c r="BJ2571" s="28">
        <v>8.6999999999999993</v>
      </c>
      <c r="BK2571" s="28">
        <v>0.78</v>
      </c>
      <c r="BL2571" s="28">
        <v>6.13</v>
      </c>
      <c r="BM2571" s="28">
        <v>0.09</v>
      </c>
      <c r="BN2571" s="28">
        <v>8.0500000000000007</v>
      </c>
      <c r="BO2571" s="28">
        <v>0.78</v>
      </c>
      <c r="BP2571" s="28">
        <v>4.5999999999999996</v>
      </c>
      <c r="BQ2571" s="26">
        <v>55.809699999999999</v>
      </c>
      <c r="BR2571" s="26">
        <v>6010.8886709999997</v>
      </c>
      <c r="BS2571" s="31">
        <f t="shared" si="327"/>
        <v>14.500200000000003</v>
      </c>
    </row>
    <row r="2572" spans="1:71">
      <c r="A2572" s="26">
        <v>42255317970000</v>
      </c>
      <c r="B2572" s="26" t="s">
        <v>9280</v>
      </c>
      <c r="C2572" t="s">
        <v>5648</v>
      </c>
      <c r="D2572" s="26" t="s">
        <v>102</v>
      </c>
      <c r="E2572" s="27" t="s">
        <v>421</v>
      </c>
      <c r="F2572" t="s">
        <v>2781</v>
      </c>
      <c r="G2572" t="s">
        <v>67</v>
      </c>
      <c r="H2572" t="s">
        <v>5649</v>
      </c>
      <c r="I2572" t="s">
        <v>5650</v>
      </c>
      <c r="J2572" t="s">
        <v>70</v>
      </c>
      <c r="K2572" t="s">
        <v>9261</v>
      </c>
      <c r="L2572">
        <v>28.729510000000001</v>
      </c>
      <c r="M2572">
        <v>-97.981399999999994</v>
      </c>
      <c r="N2572" s="28">
        <v>2326446.67</v>
      </c>
      <c r="O2572" s="28">
        <v>327267.74</v>
      </c>
      <c r="P2572" s="26">
        <v>433.29998779296875</v>
      </c>
      <c r="Q2572" s="26">
        <v>12850</v>
      </c>
      <c r="R2572" s="26">
        <v>18200</v>
      </c>
      <c r="S2572" s="29" t="s">
        <v>72</v>
      </c>
      <c r="T2572" s="30">
        <v>40588</v>
      </c>
      <c r="U2572" s="30">
        <v>40658</v>
      </c>
      <c r="V2572" s="30">
        <v>40664</v>
      </c>
      <c r="W2572">
        <v>0</v>
      </c>
      <c r="X2572" s="26">
        <v>5772</v>
      </c>
      <c r="Y2572" s="26">
        <v>2100</v>
      </c>
      <c r="Z2572" s="26">
        <v>6675</v>
      </c>
      <c r="AA2572" s="26" t="s">
        <v>5201</v>
      </c>
      <c r="AB2572" s="31">
        <v>58.299999237060547</v>
      </c>
      <c r="AC2572" s="31">
        <v>0.70999997854232788</v>
      </c>
      <c r="AD2572" s="26">
        <v>35703.545107634942</v>
      </c>
      <c r="AE2572" s="26" t="s">
        <v>72</v>
      </c>
      <c r="AF2572" s="26">
        <v>3182</v>
      </c>
      <c r="AG2572" s="26">
        <v>12807</v>
      </c>
      <c r="AH2572" s="28">
        <v>0.51554199999999994</v>
      </c>
      <c r="AI2572">
        <v>29105</v>
      </c>
      <c r="AJ2572" s="26">
        <v>22354</v>
      </c>
      <c r="AK2572" s="28">
        <v>0.78302400000000005</v>
      </c>
      <c r="AL2572">
        <v>56391</v>
      </c>
      <c r="AM2572" s="26">
        <v>32197</v>
      </c>
      <c r="AN2572" s="28">
        <v>1.1528179999999999</v>
      </c>
      <c r="AO2572">
        <v>92000</v>
      </c>
      <c r="AP2572" s="32">
        <v>45866.54296875</v>
      </c>
      <c r="AQ2572" s="36">
        <v>1.637598185816042</v>
      </c>
      <c r="AR2572" s="32">
        <f t="shared" si="326"/>
        <v>335721.42185818939</v>
      </c>
      <c r="AS2572" s="32">
        <f t="shared" si="320"/>
        <v>1</v>
      </c>
      <c r="AT2572" s="32">
        <f t="shared" si="321"/>
        <v>1</v>
      </c>
      <c r="AU2572" s="32">
        <f t="shared" si="322"/>
        <v>4</v>
      </c>
      <c r="AV2572" s="32">
        <f t="shared" si="323"/>
        <v>45612.258600246882</v>
      </c>
      <c r="AW2572" s="32">
        <f t="shared" si="324"/>
        <v>1.6285193323950242</v>
      </c>
      <c r="AX2572" s="32">
        <f t="shared" si="325"/>
        <v>333860.18043416616</v>
      </c>
      <c r="AY2572" s="26">
        <v>3</v>
      </c>
      <c r="AZ2572" s="26">
        <v>1</v>
      </c>
      <c r="BA2572" s="26">
        <v>12425.14</v>
      </c>
      <c r="BB2572" s="26">
        <v>-2.81</v>
      </c>
      <c r="BC2572" s="26">
        <v>173.05</v>
      </c>
      <c r="BD2572" s="26">
        <v>174.44</v>
      </c>
      <c r="BE2572" s="28">
        <v>0.1</v>
      </c>
      <c r="BF2572" s="28">
        <v>6.71</v>
      </c>
      <c r="BG2572" s="28">
        <v>0.85</v>
      </c>
      <c r="BH2572" s="28">
        <v>0.78</v>
      </c>
      <c r="BI2572" s="28">
        <v>0.09</v>
      </c>
      <c r="BJ2572" s="28">
        <v>6.14</v>
      </c>
      <c r="BK2572" s="28">
        <v>0.7</v>
      </c>
      <c r="BL2572" s="28">
        <v>4.0599999999999996</v>
      </c>
      <c r="BM2572" s="28">
        <v>0.09</v>
      </c>
      <c r="BN2572" s="28">
        <v>7.89</v>
      </c>
      <c r="BO2572" s="28">
        <v>0.81</v>
      </c>
      <c r="BP2572" s="28">
        <v>2.94</v>
      </c>
      <c r="BQ2572" s="26">
        <v>60.287497999999999</v>
      </c>
      <c r="BR2572" s="26">
        <v>15150.964843</v>
      </c>
      <c r="BS2572" s="31">
        <f t="shared" si="327"/>
        <v>10.902150000000001</v>
      </c>
    </row>
    <row r="2573" spans="1:71">
      <c r="A2573" s="26">
        <v>42255318050000</v>
      </c>
      <c r="B2573" s="26" t="s">
        <v>9280</v>
      </c>
      <c r="C2573" t="s">
        <v>5651</v>
      </c>
      <c r="D2573" s="26" t="s">
        <v>128</v>
      </c>
      <c r="E2573" s="27" t="s">
        <v>421</v>
      </c>
      <c r="F2573" t="s">
        <v>2781</v>
      </c>
      <c r="G2573" t="s">
        <v>67</v>
      </c>
      <c r="H2573" t="s">
        <v>5652</v>
      </c>
      <c r="I2573" t="s">
        <v>5653</v>
      </c>
      <c r="J2573" t="s">
        <v>131</v>
      </c>
      <c r="K2573" t="s">
        <v>9261</v>
      </c>
      <c r="L2573">
        <v>28.912800000000001</v>
      </c>
      <c r="M2573">
        <v>-97.678830000000005</v>
      </c>
      <c r="N2573" s="28">
        <v>2422659.56</v>
      </c>
      <c r="O2573" s="28">
        <v>394873.18</v>
      </c>
      <c r="P2573" s="26">
        <v>380.51998901367187</v>
      </c>
      <c r="Q2573" s="26">
        <v>13476</v>
      </c>
      <c r="R2573" s="26">
        <v>19201</v>
      </c>
      <c r="S2573" s="29">
        <v>11.800000190734863</v>
      </c>
      <c r="T2573" s="30">
        <v>40526</v>
      </c>
      <c r="U2573" s="30">
        <v>40644</v>
      </c>
      <c r="V2573" s="30">
        <v>40634</v>
      </c>
      <c r="W2573">
        <v>2355</v>
      </c>
      <c r="X2573" s="26">
        <v>5825</v>
      </c>
      <c r="Y2573" s="26">
        <v>7415</v>
      </c>
      <c r="Z2573" s="26">
        <v>8115</v>
      </c>
      <c r="AA2573" s="26" t="s">
        <v>5201</v>
      </c>
      <c r="AB2573" s="31">
        <v>60.099998474121094</v>
      </c>
      <c r="AC2573" s="31">
        <v>0.73000001907348633</v>
      </c>
      <c r="AD2573" s="26">
        <v>6280.1832260879046</v>
      </c>
      <c r="AE2573" s="26" t="s">
        <v>72</v>
      </c>
      <c r="AF2573" s="26">
        <v>3567</v>
      </c>
      <c r="AG2573" s="26">
        <v>124547</v>
      </c>
      <c r="AH2573" s="28">
        <v>0.81149700000000002</v>
      </c>
      <c r="AI2573">
        <v>27299</v>
      </c>
      <c r="AJ2573" s="26">
        <v>185019</v>
      </c>
      <c r="AK2573" s="28">
        <v>1.219001</v>
      </c>
      <c r="AL2573">
        <v>41008</v>
      </c>
      <c r="AM2573" s="26">
        <v>251960</v>
      </c>
      <c r="AN2573" s="28">
        <v>1.581431</v>
      </c>
      <c r="AO2573">
        <v>50238</v>
      </c>
      <c r="AP2573" s="32">
        <v>304101.71875</v>
      </c>
      <c r="AQ2573" s="36">
        <v>1.9098145131182516</v>
      </c>
      <c r="AR2573" s="32">
        <f t="shared" si="326"/>
        <v>642138.88757193054</v>
      </c>
      <c r="AS2573" s="32">
        <f t="shared" si="320"/>
        <v>4</v>
      </c>
      <c r="AT2573" s="32">
        <f t="shared" si="321"/>
        <v>1</v>
      </c>
      <c r="AU2573" s="32">
        <f t="shared" si="322"/>
        <v>4</v>
      </c>
      <c r="AV2573" s="32">
        <f t="shared" si="323"/>
        <v>299664.18293991417</v>
      </c>
      <c r="AW2573" s="32">
        <f t="shared" si="324"/>
        <v>1.8819459751585861</v>
      </c>
      <c r="AX2573" s="32">
        <f t="shared" si="325"/>
        <v>632768.62054298387</v>
      </c>
      <c r="AY2573" s="26">
        <v>3</v>
      </c>
      <c r="AZ2573" s="26">
        <v>1</v>
      </c>
      <c r="BA2573" s="26">
        <v>13129.31</v>
      </c>
      <c r="BB2573" s="26">
        <v>98.12</v>
      </c>
      <c r="BC2573" s="26">
        <v>226.59</v>
      </c>
      <c r="BD2573" s="26">
        <v>318.19</v>
      </c>
      <c r="BE2573" s="28">
        <v>7.0000000000000007E-2</v>
      </c>
      <c r="BF2573" s="28">
        <v>5.0199999999999996</v>
      </c>
      <c r="BG2573" s="28">
        <v>0.71</v>
      </c>
      <c r="BH2573" s="28">
        <v>1.03</v>
      </c>
      <c r="BI2573" s="28">
        <v>0.09</v>
      </c>
      <c r="BJ2573" s="28">
        <v>8.73</v>
      </c>
      <c r="BK2573" s="28">
        <v>0.76</v>
      </c>
      <c r="BL2573" s="28">
        <v>-1.1200000000000001</v>
      </c>
      <c r="BM2573" s="28">
        <v>0.09</v>
      </c>
      <c r="BN2573" s="28">
        <v>8.01</v>
      </c>
      <c r="BO2573" s="28">
        <v>0.77</v>
      </c>
      <c r="BP2573" s="28">
        <v>-1</v>
      </c>
      <c r="BQ2573" s="26">
        <v>57.337898000000003</v>
      </c>
      <c r="BR2573" s="26">
        <v>8969.9453119999998</v>
      </c>
      <c r="BS2573" s="31">
        <f t="shared" si="327"/>
        <v>15.498756</v>
      </c>
    </row>
    <row r="2574" spans="1:71">
      <c r="A2574" s="26">
        <v>42255318210000</v>
      </c>
      <c r="B2574" s="26" t="s">
        <v>9280</v>
      </c>
      <c r="C2574" t="s">
        <v>5654</v>
      </c>
      <c r="D2574" s="26" t="s">
        <v>102</v>
      </c>
      <c r="E2574" s="27" t="s">
        <v>421</v>
      </c>
      <c r="F2574" t="s">
        <v>2781</v>
      </c>
      <c r="G2574" t="s">
        <v>67</v>
      </c>
      <c r="H2574" t="s">
        <v>5655</v>
      </c>
      <c r="I2574" t="s">
        <v>5656</v>
      </c>
      <c r="J2574" t="s">
        <v>70</v>
      </c>
      <c r="K2574" t="s">
        <v>9261</v>
      </c>
      <c r="L2574">
        <v>28.787489999999998</v>
      </c>
      <c r="M2574">
        <v>-97.976579999999998</v>
      </c>
      <c r="N2574" s="28">
        <v>2327806.91</v>
      </c>
      <c r="O2574" s="28">
        <v>348360.52</v>
      </c>
      <c r="P2574" s="26">
        <v>427</v>
      </c>
      <c r="Q2574" s="26">
        <v>12424</v>
      </c>
      <c r="R2574" s="26">
        <v>17570</v>
      </c>
      <c r="S2574" s="29" t="s">
        <v>72</v>
      </c>
      <c r="T2574" s="30">
        <v>40564</v>
      </c>
      <c r="U2574" s="30">
        <v>40587</v>
      </c>
      <c r="V2574" s="30">
        <v>40603</v>
      </c>
      <c r="W2574">
        <v>0</v>
      </c>
      <c r="X2574" s="26">
        <v>5575</v>
      </c>
      <c r="Y2574" s="26">
        <v>1680</v>
      </c>
      <c r="Z2574" s="26">
        <v>5575</v>
      </c>
      <c r="AA2574" s="26" t="s">
        <v>5201</v>
      </c>
      <c r="AB2574" s="31">
        <v>54</v>
      </c>
      <c r="AC2574" s="31">
        <v>0.74000000953674316</v>
      </c>
      <c r="AD2574" s="26">
        <v>8870.6615247700975</v>
      </c>
      <c r="AE2574" s="26" t="s">
        <v>72</v>
      </c>
      <c r="AF2574" s="26">
        <v>1518</v>
      </c>
      <c r="AG2574" s="26">
        <v>61579</v>
      </c>
      <c r="AH2574" s="28">
        <v>0.34293800000000002</v>
      </c>
      <c r="AI2574">
        <v>16484</v>
      </c>
      <c r="AJ2574" s="26">
        <v>85846</v>
      </c>
      <c r="AK2574" s="28">
        <v>0.46033499999999999</v>
      </c>
      <c r="AL2574">
        <v>37126</v>
      </c>
      <c r="AM2574" s="26">
        <v>113456</v>
      </c>
      <c r="AN2574" s="28">
        <v>0.76783400000000002</v>
      </c>
      <c r="AO2574">
        <v>55154</v>
      </c>
      <c r="AP2574" s="32">
        <v>132920.703125</v>
      </c>
      <c r="AQ2574" s="36">
        <v>1.179094567056326</v>
      </c>
      <c r="AR2574" s="32">
        <f t="shared" si="326"/>
        <v>341620.4414939697</v>
      </c>
      <c r="AS2574" s="32">
        <f t="shared" si="320"/>
        <v>3</v>
      </c>
      <c r="AT2574" s="32">
        <f t="shared" si="321"/>
        <v>1</v>
      </c>
      <c r="AU2574" s="32">
        <f t="shared" si="322"/>
        <v>4</v>
      </c>
      <c r="AV2574" s="32">
        <f t="shared" si="323"/>
        <v>136854.67909192826</v>
      </c>
      <c r="AW2574" s="32">
        <f t="shared" si="324"/>
        <v>1.2139915363055267</v>
      </c>
      <c r="AX2574" s="32">
        <f t="shared" si="325"/>
        <v>351731.18101800646</v>
      </c>
      <c r="AY2574" s="26">
        <v>3</v>
      </c>
      <c r="AZ2574" s="26">
        <v>1</v>
      </c>
      <c r="BA2574" s="26">
        <v>11796.84</v>
      </c>
      <c r="BB2574" s="26">
        <v>33.130000000000003</v>
      </c>
      <c r="BC2574" s="26">
        <v>137.37</v>
      </c>
      <c r="BD2574" s="26">
        <v>168.9</v>
      </c>
      <c r="BE2574" s="28">
        <v>0.09</v>
      </c>
      <c r="BF2574" s="28">
        <v>7.07</v>
      </c>
      <c r="BG2574" s="28">
        <v>0.8</v>
      </c>
      <c r="BH2574" s="28">
        <v>0.82</v>
      </c>
      <c r="BI2574" s="28">
        <v>0.09</v>
      </c>
      <c r="BJ2574" s="28">
        <v>8.0299999999999994</v>
      </c>
      <c r="BK2574" s="28">
        <v>0.76</v>
      </c>
      <c r="BL2574" s="28">
        <v>1.65</v>
      </c>
      <c r="BM2574" s="28">
        <v>0.1</v>
      </c>
      <c r="BN2574" s="28">
        <v>8.49</v>
      </c>
      <c r="BO2574" s="28">
        <v>0.81</v>
      </c>
      <c r="BP2574" s="28">
        <v>1.37</v>
      </c>
      <c r="BQ2574" s="26">
        <v>54.3367</v>
      </c>
      <c r="BR2574" s="26">
        <v>5792.0815419999999</v>
      </c>
      <c r="BS2574" s="31">
        <f t="shared" si="327"/>
        <v>9.3961079999999999</v>
      </c>
    </row>
    <row r="2575" spans="1:71">
      <c r="A2575" s="26">
        <v>42255322230000</v>
      </c>
      <c r="B2575" s="26" t="s">
        <v>9280</v>
      </c>
      <c r="C2575" t="s">
        <v>5657</v>
      </c>
      <c r="D2575" s="26" t="s">
        <v>128</v>
      </c>
      <c r="E2575" s="27" t="s">
        <v>421</v>
      </c>
      <c r="F2575" t="s">
        <v>2781</v>
      </c>
      <c r="G2575" t="s">
        <v>67</v>
      </c>
      <c r="H2575" t="s">
        <v>5658</v>
      </c>
      <c r="I2575" t="s">
        <v>5659</v>
      </c>
      <c r="J2575" t="s">
        <v>131</v>
      </c>
      <c r="K2575" t="s">
        <v>9261</v>
      </c>
      <c r="L2575">
        <v>28.83708</v>
      </c>
      <c r="M2575">
        <v>-97.782600000000002</v>
      </c>
      <c r="N2575" s="28">
        <v>2389750</v>
      </c>
      <c r="O2575" s="28">
        <v>366984.47</v>
      </c>
      <c r="P2575" s="26">
        <v>232</v>
      </c>
      <c r="Q2575" s="26">
        <v>13182</v>
      </c>
      <c r="R2575" s="26">
        <v>19951</v>
      </c>
      <c r="S2575" s="29" t="s">
        <v>72</v>
      </c>
      <c r="T2575" s="30">
        <v>40914</v>
      </c>
      <c r="U2575" s="30">
        <v>40969</v>
      </c>
      <c r="V2575" s="30">
        <v>41061</v>
      </c>
      <c r="W2575">
        <v>0</v>
      </c>
      <c r="X2575" s="26">
        <v>6633</v>
      </c>
      <c r="Y2575" s="26">
        <v>7618</v>
      </c>
      <c r="Z2575" s="26">
        <v>8015</v>
      </c>
      <c r="AA2575" s="26" t="s">
        <v>5201</v>
      </c>
      <c r="AB2575" s="31">
        <v>58</v>
      </c>
      <c r="AC2575" s="31">
        <v>0.70999997854232788</v>
      </c>
      <c r="AD2575" s="26">
        <v>6081.3470195333766</v>
      </c>
      <c r="AE2575" s="26" t="s">
        <v>72</v>
      </c>
      <c r="AF2575" s="26">
        <v>2815</v>
      </c>
      <c r="AG2575" s="26">
        <v>58400</v>
      </c>
      <c r="AH2575" s="28">
        <v>0.42007499999999998</v>
      </c>
      <c r="AI2575" t="s">
        <v>72</v>
      </c>
      <c r="AJ2575" s="26">
        <v>92232</v>
      </c>
      <c r="AK2575" s="28">
        <v>0.66331399999999996</v>
      </c>
      <c r="AL2575" t="s">
        <v>72</v>
      </c>
      <c r="AM2575" s="26">
        <v>92232</v>
      </c>
      <c r="AN2575" s="28">
        <v>0.66331399999999996</v>
      </c>
      <c r="AO2575" t="s">
        <v>72</v>
      </c>
      <c r="AP2575" s="32">
        <v>446910.84375</v>
      </c>
      <c r="AQ2575" s="36">
        <v>2.7178199276362092</v>
      </c>
      <c r="AR2575" s="32">
        <f t="shared" si="326"/>
        <v>927964.970941609</v>
      </c>
      <c r="AS2575" s="32">
        <f t="shared" si="320"/>
        <v>4</v>
      </c>
      <c r="AT2575" s="32">
        <f t="shared" si="321"/>
        <v>1</v>
      </c>
      <c r="AU2575" s="32">
        <f t="shared" si="322"/>
        <v>4</v>
      </c>
      <c r="AV2575" s="32">
        <f t="shared" si="323"/>
        <v>386743.2900836725</v>
      </c>
      <c r="AW2575" s="32">
        <f t="shared" si="324"/>
        <v>2.351920154474874</v>
      </c>
      <c r="AX2575" s="32">
        <f t="shared" si="325"/>
        <v>803033.15742572525</v>
      </c>
      <c r="AY2575" s="26">
        <v>3</v>
      </c>
      <c r="AZ2575" s="26">
        <v>1</v>
      </c>
      <c r="BA2575" s="26">
        <v>12823.88</v>
      </c>
      <c r="BB2575" s="26">
        <v>44.66</v>
      </c>
      <c r="BC2575" s="26">
        <v>217.47</v>
      </c>
      <c r="BD2575" s="26">
        <v>257.45</v>
      </c>
      <c r="BE2575" s="28">
        <v>7.0000000000000007E-2</v>
      </c>
      <c r="BF2575" s="28">
        <v>4.63</v>
      </c>
      <c r="BG2575" s="28">
        <v>0.63</v>
      </c>
      <c r="BH2575" s="28">
        <v>1.3</v>
      </c>
      <c r="BI2575" s="28">
        <v>0.09</v>
      </c>
      <c r="BJ2575" s="28">
        <v>7.91</v>
      </c>
      <c r="BK2575" s="28">
        <v>0.71</v>
      </c>
      <c r="BL2575" s="28">
        <v>17.670000000000002</v>
      </c>
      <c r="BM2575" s="28">
        <v>0.08</v>
      </c>
      <c r="BN2575" s="28">
        <v>7.11</v>
      </c>
      <c r="BO2575" s="28">
        <v>0.71</v>
      </c>
      <c r="BP2575" s="28">
        <v>12.59</v>
      </c>
      <c r="BQ2575" s="26">
        <v>61.566200000000002</v>
      </c>
      <c r="BR2575" s="26">
        <v>8503.4238280000009</v>
      </c>
      <c r="BS2575" s="31">
        <f t="shared" si="327"/>
        <v>13.896333</v>
      </c>
    </row>
    <row r="2576" spans="1:71">
      <c r="A2576" s="26">
        <v>42255322640000</v>
      </c>
      <c r="B2576" s="26" t="s">
        <v>9280</v>
      </c>
      <c r="C2576" t="s">
        <v>5660</v>
      </c>
      <c r="D2576" s="26" t="s">
        <v>766</v>
      </c>
      <c r="E2576" s="27" t="s">
        <v>421</v>
      </c>
      <c r="F2576" t="s">
        <v>4071</v>
      </c>
      <c r="G2576" t="s">
        <v>67</v>
      </c>
      <c r="H2576" t="s">
        <v>5661</v>
      </c>
      <c r="I2576" t="s">
        <v>5662</v>
      </c>
      <c r="J2576" t="s">
        <v>5663</v>
      </c>
      <c r="K2576" t="s">
        <v>9261</v>
      </c>
      <c r="L2576">
        <v>28.900169999999999</v>
      </c>
      <c r="M2576">
        <v>-97.713480000000004</v>
      </c>
      <c r="N2576" s="28">
        <v>2411625.54</v>
      </c>
      <c r="O2576" s="28">
        <v>390157.92</v>
      </c>
      <c r="P2576" s="26">
        <v>356</v>
      </c>
      <c r="Q2576" s="26">
        <v>13239</v>
      </c>
      <c r="R2576" s="26">
        <v>19034</v>
      </c>
      <c r="S2576" s="29" t="s">
        <v>72</v>
      </c>
      <c r="T2576" s="30">
        <v>40957</v>
      </c>
      <c r="U2576" s="30">
        <v>41021</v>
      </c>
      <c r="V2576" s="30">
        <v>41061</v>
      </c>
      <c r="W2576">
        <v>2286</v>
      </c>
      <c r="X2576" s="26">
        <v>5535</v>
      </c>
      <c r="Y2576" s="26">
        <v>6935</v>
      </c>
      <c r="Z2576" s="26">
        <v>7263</v>
      </c>
      <c r="AA2576" s="26" t="s">
        <v>5201</v>
      </c>
      <c r="AB2576" s="31">
        <v>57.200000762939453</v>
      </c>
      <c r="AC2576" s="31">
        <v>0.75999999046325684</v>
      </c>
      <c r="AD2576" s="26">
        <v>5759.1248723324197</v>
      </c>
      <c r="AE2576" s="26" t="s">
        <v>72</v>
      </c>
      <c r="AF2576" s="26">
        <v>3371</v>
      </c>
      <c r="AG2576" s="26">
        <v>45571</v>
      </c>
      <c r="AH2576" s="28">
        <v>0.30141899999999999</v>
      </c>
      <c r="AI2576" t="s">
        <v>72</v>
      </c>
      <c r="AJ2576" s="26">
        <v>67151</v>
      </c>
      <c r="AK2576" s="28">
        <v>0.47730800000000001</v>
      </c>
      <c r="AL2576" t="s">
        <v>72</v>
      </c>
      <c r="AM2576" s="26">
        <v>67151</v>
      </c>
      <c r="AN2576" s="28">
        <v>0.47730800000000001</v>
      </c>
      <c r="AO2576" t="s">
        <v>72</v>
      </c>
      <c r="AP2576" s="32">
        <v>286579.125</v>
      </c>
      <c r="AQ2576" s="36">
        <v>1.6504449666787615</v>
      </c>
      <c r="AR2576" s="32">
        <f t="shared" si="326"/>
        <v>578707.88410214079</v>
      </c>
      <c r="AS2576" s="32">
        <f t="shared" si="320"/>
        <v>4</v>
      </c>
      <c r="AT2576" s="32">
        <f t="shared" si="321"/>
        <v>1</v>
      </c>
      <c r="AU2576" s="32">
        <f t="shared" si="322"/>
        <v>4</v>
      </c>
      <c r="AV2576" s="32">
        <f t="shared" si="323"/>
        <v>297193.16666666663</v>
      </c>
      <c r="AW2576" s="32">
        <f t="shared" si="324"/>
        <v>1.7115725580372341</v>
      </c>
      <c r="AX2576" s="32">
        <f t="shared" si="325"/>
        <v>600141.50943925709</v>
      </c>
      <c r="AY2576" s="26">
        <v>3</v>
      </c>
      <c r="AZ2576" s="26">
        <v>1</v>
      </c>
      <c r="BA2576" s="26">
        <v>12961.03</v>
      </c>
      <c r="BB2576" s="26">
        <v>72.69</v>
      </c>
      <c r="BC2576" s="26">
        <v>225.58</v>
      </c>
      <c r="BD2576" s="26">
        <v>307.5</v>
      </c>
      <c r="BE2576" s="28">
        <v>7.0000000000000007E-2</v>
      </c>
      <c r="BF2576" s="28">
        <v>4.63</v>
      </c>
      <c r="BG2576" s="28">
        <v>0.69</v>
      </c>
      <c r="BH2576" s="28">
        <v>0.55000000000000004</v>
      </c>
      <c r="BI2576" s="28">
        <v>0.09</v>
      </c>
      <c r="BJ2576" s="28">
        <v>8.41</v>
      </c>
      <c r="BK2576" s="28">
        <v>0.75</v>
      </c>
      <c r="BL2576" s="28">
        <v>7.09</v>
      </c>
      <c r="BM2576" s="28">
        <v>0.09</v>
      </c>
      <c r="BN2576" s="28">
        <v>7.75</v>
      </c>
      <c r="BO2576" s="28">
        <v>0.76</v>
      </c>
      <c r="BP2576" s="28">
        <v>5.35</v>
      </c>
      <c r="BQ2576" s="26">
        <v>57.450598999999997</v>
      </c>
      <c r="BR2576" s="26">
        <v>6457.3208000000004</v>
      </c>
      <c r="BS2576" s="31">
        <f t="shared" si="327"/>
        <v>15.226650000000001</v>
      </c>
    </row>
    <row r="2577" spans="1:71">
      <c r="A2577" s="26">
        <v>42283321840000</v>
      </c>
      <c r="B2577" s="26" t="s">
        <v>9281</v>
      </c>
      <c r="C2577" t="s">
        <v>5664</v>
      </c>
      <c r="D2577" s="26" t="s">
        <v>804</v>
      </c>
      <c r="E2577" s="27" t="s">
        <v>591</v>
      </c>
      <c r="F2577" t="s">
        <v>745</v>
      </c>
      <c r="G2577" t="s">
        <v>67</v>
      </c>
      <c r="H2577" t="s">
        <v>5665</v>
      </c>
      <c r="I2577" t="s">
        <v>5666</v>
      </c>
      <c r="J2577" t="s">
        <v>70</v>
      </c>
      <c r="K2577" t="s">
        <v>9261</v>
      </c>
      <c r="L2577">
        <v>28.28764</v>
      </c>
      <c r="M2577">
        <v>-98.979240000000004</v>
      </c>
      <c r="N2577" s="28">
        <v>2006681.88</v>
      </c>
      <c r="O2577" s="28">
        <v>165190.78</v>
      </c>
      <c r="P2577" s="26">
        <v>384.20001220703125</v>
      </c>
      <c r="Q2577" s="26">
        <v>11240</v>
      </c>
      <c r="R2577" s="26">
        <v>14900</v>
      </c>
      <c r="S2577" s="29">
        <v>10.600000381469727</v>
      </c>
      <c r="T2577" s="30">
        <v>39861</v>
      </c>
      <c r="U2577" s="30">
        <v>39900</v>
      </c>
      <c r="V2577" s="30">
        <v>39873</v>
      </c>
      <c r="W2577">
        <v>1200</v>
      </c>
      <c r="X2577" s="26">
        <v>4115</v>
      </c>
      <c r="Y2577" s="26">
        <v>3772</v>
      </c>
      <c r="Z2577" s="26">
        <v>8315</v>
      </c>
      <c r="AA2577" s="26" t="s">
        <v>5201</v>
      </c>
      <c r="AB2577" s="31">
        <v>61.599998474121094</v>
      </c>
      <c r="AC2577" s="31">
        <v>0.73000001907348633</v>
      </c>
      <c r="AD2577" s="26">
        <v>39042.797682200275</v>
      </c>
      <c r="AE2577" s="26" t="s">
        <v>72</v>
      </c>
      <c r="AF2577" s="26">
        <v>7251</v>
      </c>
      <c r="AG2577" s="26">
        <v>15596</v>
      </c>
      <c r="AH2577" s="28">
        <v>0.62515500000000002</v>
      </c>
      <c r="AI2577">
        <v>68454</v>
      </c>
      <c r="AJ2577" s="26">
        <v>29938</v>
      </c>
      <c r="AK2577" s="28">
        <v>1.0859970000000001</v>
      </c>
      <c r="AL2577">
        <v>118916</v>
      </c>
      <c r="AM2577" s="26">
        <v>42752</v>
      </c>
      <c r="AN2577" s="28">
        <v>1.672285</v>
      </c>
      <c r="AO2577">
        <v>150674</v>
      </c>
      <c r="AP2577" s="32">
        <v>76193.390625</v>
      </c>
      <c r="AQ2577" s="36">
        <v>2.97480313489273</v>
      </c>
      <c r="AR2577" s="32">
        <f t="shared" si="326"/>
        <v>602733.54550101317</v>
      </c>
      <c r="AS2577" s="32">
        <f t="shared" si="320"/>
        <v>2</v>
      </c>
      <c r="AT2577" s="32">
        <f t="shared" si="321"/>
        <v>1</v>
      </c>
      <c r="AU2577" s="32">
        <f t="shared" si="322"/>
        <v>4</v>
      </c>
      <c r="AV2577" s="32">
        <f t="shared" si="323"/>
        <v>106281.91061664642</v>
      </c>
      <c r="AW2577" s="32">
        <f t="shared" si="324"/>
        <v>4.1495431334834194</v>
      </c>
      <c r="AX2577" s="32">
        <f t="shared" si="325"/>
        <v>840751.04524321156</v>
      </c>
      <c r="AY2577" s="26">
        <v>3</v>
      </c>
      <c r="AZ2577" s="26">
        <v>1</v>
      </c>
      <c r="BA2577" s="26">
        <v>10582.21</v>
      </c>
      <c r="BB2577" s="26">
        <v>94.69</v>
      </c>
      <c r="BC2577" s="26">
        <v>177.01</v>
      </c>
      <c r="BD2577" s="26">
        <v>265.82</v>
      </c>
      <c r="BE2577" s="28">
        <v>0.09</v>
      </c>
      <c r="BF2577" s="28">
        <v>10.28</v>
      </c>
      <c r="BG2577" s="28">
        <v>0.74</v>
      </c>
      <c r="BH2577" s="28">
        <v>1118.1199999999999</v>
      </c>
      <c r="BI2577" s="28">
        <v>0.09</v>
      </c>
      <c r="BJ2577" s="28">
        <v>10.61</v>
      </c>
      <c r="BK2577" s="28">
        <v>0.75</v>
      </c>
      <c r="BL2577" s="28">
        <v>473.94</v>
      </c>
      <c r="BM2577" s="28">
        <v>0.09</v>
      </c>
      <c r="BN2577" s="28">
        <v>10.4</v>
      </c>
      <c r="BO2577" s="28">
        <v>0.77</v>
      </c>
      <c r="BP2577" s="28">
        <v>573.80999999999995</v>
      </c>
      <c r="BQ2577" s="26">
        <v>59.735401000000003</v>
      </c>
      <c r="BR2577" s="26">
        <v>92345.367186999996</v>
      </c>
      <c r="BS2577" s="31">
        <f t="shared" si="327"/>
        <v>11.948175000000001</v>
      </c>
    </row>
    <row r="2578" spans="1:71">
      <c r="A2578" s="26">
        <v>42283321880100</v>
      </c>
      <c r="B2578" s="26" t="s">
        <v>9281</v>
      </c>
      <c r="C2578" t="s">
        <v>5667</v>
      </c>
      <c r="D2578" s="26" t="s">
        <v>766</v>
      </c>
      <c r="E2578" s="27" t="s">
        <v>591</v>
      </c>
      <c r="F2578" t="s">
        <v>745</v>
      </c>
      <c r="G2578" t="s">
        <v>67</v>
      </c>
      <c r="H2578" t="s">
        <v>5668</v>
      </c>
      <c r="I2578" t="s">
        <v>5669</v>
      </c>
      <c r="J2578" t="s">
        <v>5670</v>
      </c>
      <c r="K2578" t="s">
        <v>9261</v>
      </c>
      <c r="L2578">
        <v>28.30659</v>
      </c>
      <c r="M2578">
        <v>-98.863029999999995</v>
      </c>
      <c r="N2578" s="28">
        <v>2044077.55</v>
      </c>
      <c r="O2578" s="28">
        <v>172106.05</v>
      </c>
      <c r="P2578" s="26">
        <v>379</v>
      </c>
      <c r="Q2578" s="26">
        <v>10985</v>
      </c>
      <c r="R2578" s="26">
        <v>15016</v>
      </c>
      <c r="S2578" s="29" t="s">
        <v>72</v>
      </c>
      <c r="T2578" s="30">
        <v>39928</v>
      </c>
      <c r="U2578" s="30">
        <v>40020</v>
      </c>
      <c r="V2578" s="30">
        <v>39995</v>
      </c>
      <c r="W2578">
        <v>1225</v>
      </c>
      <c r="X2578" s="26">
        <v>4390</v>
      </c>
      <c r="Y2578" s="26">
        <v>2715</v>
      </c>
      <c r="Z2578" s="26">
        <v>6140</v>
      </c>
      <c r="AA2578" s="26" t="s">
        <v>5201</v>
      </c>
      <c r="AB2578" s="31">
        <v>58</v>
      </c>
      <c r="AC2578" s="31">
        <v>0.75</v>
      </c>
      <c r="AD2578" s="26">
        <v>12253.592638967066</v>
      </c>
      <c r="AE2578" s="26" t="s">
        <v>72</v>
      </c>
      <c r="AF2578" s="26">
        <v>4753</v>
      </c>
      <c r="AG2578" s="26">
        <v>36327</v>
      </c>
      <c r="AH2578" s="28">
        <v>0.40524199999999999</v>
      </c>
      <c r="AI2578">
        <v>60194</v>
      </c>
      <c r="AJ2578" s="26">
        <v>51972</v>
      </c>
      <c r="AK2578" s="28">
        <v>0.58661600000000003</v>
      </c>
      <c r="AL2578">
        <v>65243</v>
      </c>
      <c r="AM2578" s="26">
        <v>80839</v>
      </c>
      <c r="AN2578" s="28">
        <v>0.79146399999999995</v>
      </c>
      <c r="AO2578">
        <v>65711</v>
      </c>
      <c r="AP2578" s="32">
        <v>98383.953125</v>
      </c>
      <c r="AQ2578" s="36">
        <v>1.2055568838049806</v>
      </c>
      <c r="AR2578" s="32">
        <f t="shared" si="326"/>
        <v>311767.52155848156</v>
      </c>
      <c r="AS2578" s="32">
        <f t="shared" si="320"/>
        <v>2</v>
      </c>
      <c r="AT2578" s="32">
        <f t="shared" si="321"/>
        <v>1</v>
      </c>
      <c r="AU2578" s="32">
        <f t="shared" si="322"/>
        <v>4</v>
      </c>
      <c r="AV2578" s="32">
        <f t="shared" si="323"/>
        <v>128638.69953018223</v>
      </c>
      <c r="AW2578" s="32">
        <f t="shared" si="324"/>
        <v>1.5762862216493367</v>
      </c>
      <c r="AX2578" s="32">
        <f t="shared" si="325"/>
        <v>407641.36076211481</v>
      </c>
      <c r="AY2578" s="26">
        <v>3</v>
      </c>
      <c r="AZ2578" s="26">
        <v>1</v>
      </c>
      <c r="BA2578" s="26">
        <v>10602.09</v>
      </c>
      <c r="BB2578" s="26">
        <v>207.37</v>
      </c>
      <c r="BC2578" s="26">
        <v>19.93</v>
      </c>
      <c r="BD2578" s="26">
        <v>227.63</v>
      </c>
      <c r="BE2578" s="28">
        <v>0.08</v>
      </c>
      <c r="BF2578" s="28">
        <v>9.2899999999999991</v>
      </c>
      <c r="BG2578" s="28">
        <v>0.71</v>
      </c>
      <c r="BH2578" s="28">
        <v>739.58</v>
      </c>
      <c r="BI2578" s="28">
        <v>0.09</v>
      </c>
      <c r="BJ2578" s="28">
        <v>8.91</v>
      </c>
      <c r="BK2578" s="28">
        <v>0.73</v>
      </c>
      <c r="BL2578" s="28">
        <v>233.69</v>
      </c>
      <c r="BM2578" s="28">
        <v>0.09</v>
      </c>
      <c r="BN2578" s="28">
        <v>8.93</v>
      </c>
      <c r="BO2578" s="28">
        <v>0.73</v>
      </c>
      <c r="BP2578" s="28">
        <v>284.86</v>
      </c>
      <c r="BQ2578" s="26">
        <v>57.169601</v>
      </c>
      <c r="BR2578" s="26">
        <v>26074.669921000001</v>
      </c>
      <c r="BS2578" s="31">
        <f t="shared" si="327"/>
        <v>1.3094009999999998</v>
      </c>
    </row>
    <row r="2579" spans="1:71">
      <c r="A2579" s="26">
        <v>42283321980000</v>
      </c>
      <c r="B2579" s="26" t="s">
        <v>9281</v>
      </c>
      <c r="C2579" t="s">
        <v>5671</v>
      </c>
      <c r="D2579" s="26" t="s">
        <v>804</v>
      </c>
      <c r="E2579" s="27" t="s">
        <v>591</v>
      </c>
      <c r="F2579" t="s">
        <v>745</v>
      </c>
      <c r="G2579" t="s">
        <v>67</v>
      </c>
      <c r="H2579" t="s">
        <v>5672</v>
      </c>
      <c r="I2579" t="s">
        <v>5673</v>
      </c>
      <c r="J2579" t="s">
        <v>70</v>
      </c>
      <c r="K2579" t="s">
        <v>9261</v>
      </c>
      <c r="L2579">
        <v>28.328890000000001</v>
      </c>
      <c r="M2579">
        <v>-98.814490000000006</v>
      </c>
      <c r="N2579" s="28">
        <v>2059685.06</v>
      </c>
      <c r="O2579" s="28">
        <v>180235.63</v>
      </c>
      <c r="P2579" s="26">
        <v>421</v>
      </c>
      <c r="Q2579" s="26">
        <v>11452</v>
      </c>
      <c r="R2579" s="26">
        <v>15920</v>
      </c>
      <c r="S2579" s="29">
        <v>9.1000003814697266</v>
      </c>
      <c r="T2579" s="30">
        <v>40021</v>
      </c>
      <c r="U2579" s="30">
        <v>40112</v>
      </c>
      <c r="V2579" s="30">
        <v>40087</v>
      </c>
      <c r="W2579">
        <v>0</v>
      </c>
      <c r="X2579" s="26">
        <v>5035</v>
      </c>
      <c r="Y2579" s="26">
        <v>2869</v>
      </c>
      <c r="Z2579" s="26">
        <v>5315</v>
      </c>
      <c r="AA2579" s="26" t="s">
        <v>5201</v>
      </c>
      <c r="AB2579" s="31">
        <v>54.900001525878906</v>
      </c>
      <c r="AC2579" s="31">
        <v>0.76999998092651367</v>
      </c>
      <c r="AD2579" s="26">
        <v>9217.3272911527947</v>
      </c>
      <c r="AE2579" s="26" t="s">
        <v>72</v>
      </c>
      <c r="AF2579" s="26">
        <v>5700</v>
      </c>
      <c r="AG2579" s="26">
        <v>39052</v>
      </c>
      <c r="AH2579" s="28">
        <v>0.35048800000000002</v>
      </c>
      <c r="AI2579">
        <v>53495</v>
      </c>
      <c r="AJ2579" s="26">
        <v>57350</v>
      </c>
      <c r="AK2579" s="28">
        <v>0.50964399999999999</v>
      </c>
      <c r="AL2579">
        <v>56315</v>
      </c>
      <c r="AM2579" s="26">
        <v>82323</v>
      </c>
      <c r="AN2579" s="28">
        <v>0.73258000000000001</v>
      </c>
      <c r="AO2579">
        <v>60015</v>
      </c>
      <c r="AP2579" s="32">
        <v>118108.046875</v>
      </c>
      <c r="AQ2579" s="36">
        <v>1.0886405237656911</v>
      </c>
      <c r="AR2579" s="32">
        <f t="shared" si="326"/>
        <v>310797.41958152736</v>
      </c>
      <c r="AS2579" s="32">
        <f t="shared" si="320"/>
        <v>3</v>
      </c>
      <c r="AT2579" s="32">
        <f t="shared" si="321"/>
        <v>1</v>
      </c>
      <c r="AU2579" s="32">
        <f t="shared" si="322"/>
        <v>4</v>
      </c>
      <c r="AV2579" s="32">
        <f t="shared" si="323"/>
        <v>134645.51917825223</v>
      </c>
      <c r="AW2579" s="32">
        <f t="shared" si="324"/>
        <v>1.2410718185531413</v>
      </c>
      <c r="AX2579" s="32">
        <f t="shared" si="325"/>
        <v>354315.2310621583</v>
      </c>
      <c r="AY2579" s="26">
        <v>3</v>
      </c>
      <c r="AZ2579" s="26">
        <v>1</v>
      </c>
      <c r="BA2579" s="26">
        <v>10464.34</v>
      </c>
      <c r="BB2579" s="26">
        <v>121.24</v>
      </c>
      <c r="BC2579" s="26">
        <v>64.09</v>
      </c>
      <c r="BD2579" s="26">
        <v>190.72</v>
      </c>
      <c r="BE2579" s="28">
        <v>0.09</v>
      </c>
      <c r="BF2579" s="28">
        <v>9.11</v>
      </c>
      <c r="BG2579" s="28">
        <v>0.74</v>
      </c>
      <c r="BH2579" s="28">
        <v>423.08</v>
      </c>
      <c r="BI2579" s="28">
        <v>0.09</v>
      </c>
      <c r="BJ2579" s="28">
        <v>8.2899999999999991</v>
      </c>
      <c r="BK2579" s="28">
        <v>0.73</v>
      </c>
      <c r="BL2579" s="28">
        <v>112.39</v>
      </c>
      <c r="BM2579" s="28">
        <v>0.09</v>
      </c>
      <c r="BN2579" s="28">
        <v>8.4700000000000006</v>
      </c>
      <c r="BO2579" s="28">
        <v>0.72</v>
      </c>
      <c r="BP2579" s="28">
        <v>137.29</v>
      </c>
      <c r="BQ2579" s="26">
        <v>55.125597999999997</v>
      </c>
      <c r="BR2579" s="26">
        <v>14001.884765000001</v>
      </c>
      <c r="BS2579" s="31">
        <f t="shared" si="327"/>
        <v>4.2107130000000002</v>
      </c>
    </row>
    <row r="2580" spans="1:71">
      <c r="A2580" s="26">
        <v>42283322010000</v>
      </c>
      <c r="B2580" s="26" t="s">
        <v>9281</v>
      </c>
      <c r="C2580" t="s">
        <v>5674</v>
      </c>
      <c r="D2580" s="26" t="s">
        <v>804</v>
      </c>
      <c r="E2580" s="27" t="s">
        <v>591</v>
      </c>
      <c r="F2580" t="s">
        <v>745</v>
      </c>
      <c r="G2580" t="s">
        <v>67</v>
      </c>
      <c r="H2580" t="s">
        <v>5675</v>
      </c>
      <c r="I2580" t="s">
        <v>5676</v>
      </c>
      <c r="J2580" t="s">
        <v>70</v>
      </c>
      <c r="K2580" t="s">
        <v>9261</v>
      </c>
      <c r="L2580">
        <v>28.319019999999998</v>
      </c>
      <c r="M2580">
        <v>-98.968440000000001</v>
      </c>
      <c r="N2580" s="28">
        <v>2010154.93</v>
      </c>
      <c r="O2580" s="28">
        <v>176601.03</v>
      </c>
      <c r="P2580" s="26">
        <v>423.39999389648437</v>
      </c>
      <c r="Q2580" s="26">
        <v>11042</v>
      </c>
      <c r="R2580" s="26">
        <v>15435</v>
      </c>
      <c r="S2580" s="29">
        <v>9.1999998092651367</v>
      </c>
      <c r="T2580" s="30">
        <v>39970</v>
      </c>
      <c r="U2580" s="30">
        <v>40056</v>
      </c>
      <c r="V2580" s="30">
        <v>40026</v>
      </c>
      <c r="W2580">
        <v>4519000</v>
      </c>
      <c r="X2580" s="26">
        <v>4921</v>
      </c>
      <c r="Y2580" s="26">
        <v>2658</v>
      </c>
      <c r="Z2580" s="26">
        <v>2915</v>
      </c>
      <c r="AA2580" s="26" t="s">
        <v>5201</v>
      </c>
      <c r="AB2580" s="31">
        <v>56.299999237060547</v>
      </c>
      <c r="AC2580" s="31">
        <v>0.75999999046325684</v>
      </c>
      <c r="AD2580" s="26">
        <v>10624.827395747032</v>
      </c>
      <c r="AE2580" s="26" t="s">
        <v>72</v>
      </c>
      <c r="AF2580" s="26">
        <v>5408</v>
      </c>
      <c r="AG2580" s="26">
        <v>43176</v>
      </c>
      <c r="AH2580" s="28">
        <v>0.50386699999999995</v>
      </c>
      <c r="AI2580">
        <v>58323</v>
      </c>
      <c r="AJ2580" s="26">
        <v>65503</v>
      </c>
      <c r="AK2580" s="28">
        <v>0.77637900000000004</v>
      </c>
      <c r="AL2580">
        <v>71054</v>
      </c>
      <c r="AM2580" s="26">
        <v>93395</v>
      </c>
      <c r="AN2580" s="28">
        <v>1.0249870000000001</v>
      </c>
      <c r="AO2580">
        <v>72900</v>
      </c>
      <c r="AP2580" s="32">
        <v>155380.359375</v>
      </c>
      <c r="AQ2580" s="36">
        <v>1.6508894990485192</v>
      </c>
      <c r="AR2580" s="32">
        <f t="shared" si="326"/>
        <v>447587.80070658791</v>
      </c>
      <c r="AS2580" s="32">
        <f t="shared" si="320"/>
        <v>3</v>
      </c>
      <c r="AT2580" s="32">
        <f t="shared" si="321"/>
        <v>1</v>
      </c>
      <c r="AU2580" s="32">
        <f t="shared" si="322"/>
        <v>4</v>
      </c>
      <c r="AV2580" s="32">
        <f t="shared" si="323"/>
        <v>181240.24848862019</v>
      </c>
      <c r="AW2580" s="32">
        <f t="shared" si="324"/>
        <v>1.9256463573538916</v>
      </c>
      <c r="AX2580" s="32">
        <f t="shared" si="325"/>
        <v>522079.653740259</v>
      </c>
      <c r="AY2580" s="26">
        <v>3</v>
      </c>
      <c r="AZ2580" s="26">
        <v>1</v>
      </c>
      <c r="BA2580" s="26">
        <v>10323.26</v>
      </c>
      <c r="BB2580" s="26">
        <v>111.89</v>
      </c>
      <c r="BC2580" s="26">
        <v>67.64</v>
      </c>
      <c r="BD2580" s="26">
        <v>176.72</v>
      </c>
      <c r="BE2580" s="28">
        <v>0.09</v>
      </c>
      <c r="BF2580" s="28">
        <v>10.28</v>
      </c>
      <c r="BG2580" s="28">
        <v>0.7</v>
      </c>
      <c r="BH2580" s="28">
        <v>1038.72</v>
      </c>
      <c r="BI2580" s="28">
        <v>0.08</v>
      </c>
      <c r="BJ2580" s="28">
        <v>10.119999999999999</v>
      </c>
      <c r="BK2580" s="28">
        <v>0.72</v>
      </c>
      <c r="BL2580" s="28">
        <v>412.86</v>
      </c>
      <c r="BM2580" s="28">
        <v>0.09</v>
      </c>
      <c r="BN2580" s="28">
        <v>9.9700000000000006</v>
      </c>
      <c r="BO2580" s="28">
        <v>0.77</v>
      </c>
      <c r="BP2580" s="28">
        <v>499.83</v>
      </c>
      <c r="BQ2580" s="26">
        <v>58.4253</v>
      </c>
      <c r="BR2580" s="26">
        <v>10581.473631999999</v>
      </c>
      <c r="BS2580" s="31">
        <f t="shared" si="327"/>
        <v>3.896064</v>
      </c>
    </row>
    <row r="2581" spans="1:71">
      <c r="A2581" s="26">
        <v>42283322030000</v>
      </c>
      <c r="B2581" s="26" t="s">
        <v>9281</v>
      </c>
      <c r="C2581" t="s">
        <v>5677</v>
      </c>
      <c r="D2581" s="26" t="s">
        <v>804</v>
      </c>
      <c r="E2581" s="27" t="s">
        <v>591</v>
      </c>
      <c r="F2581" t="s">
        <v>745</v>
      </c>
      <c r="G2581" t="s">
        <v>67</v>
      </c>
      <c r="H2581" t="s">
        <v>5678</v>
      </c>
      <c r="I2581" t="s">
        <v>5679</v>
      </c>
      <c r="J2581" t="s">
        <v>76</v>
      </c>
      <c r="K2581" t="s">
        <v>9261</v>
      </c>
      <c r="L2581">
        <v>28.301369999999999</v>
      </c>
      <c r="M2581">
        <v>-98.904420000000002</v>
      </c>
      <c r="N2581" s="28">
        <v>2030759.62</v>
      </c>
      <c r="O2581" s="28">
        <v>170194.86</v>
      </c>
      <c r="P2581" s="26">
        <v>445.20001220703125</v>
      </c>
      <c r="Q2581" s="26">
        <v>11468</v>
      </c>
      <c r="R2581" s="26">
        <v>15669</v>
      </c>
      <c r="S2581" s="29">
        <v>10.699999809265137</v>
      </c>
      <c r="T2581" s="30">
        <v>39997</v>
      </c>
      <c r="U2581" s="30">
        <v>40088</v>
      </c>
      <c r="V2581" s="30">
        <v>40087</v>
      </c>
      <c r="W2581">
        <v>300000</v>
      </c>
      <c r="X2581" s="26">
        <v>4528</v>
      </c>
      <c r="Y2581" s="26">
        <v>3123</v>
      </c>
      <c r="Z2581" s="26">
        <v>4743</v>
      </c>
      <c r="AA2581" s="26" t="s">
        <v>5201</v>
      </c>
      <c r="AB2581" s="31">
        <v>60</v>
      </c>
      <c r="AC2581" s="31">
        <v>0.75</v>
      </c>
      <c r="AD2581" s="26">
        <v>35087.646301673303</v>
      </c>
      <c r="AE2581" s="26" t="s">
        <v>72</v>
      </c>
      <c r="AF2581" s="26">
        <v>6622</v>
      </c>
      <c r="AG2581" s="26">
        <v>10792</v>
      </c>
      <c r="AH2581" s="28">
        <v>0.35301100000000002</v>
      </c>
      <c r="AI2581">
        <v>44674</v>
      </c>
      <c r="AJ2581" s="26">
        <v>15252</v>
      </c>
      <c r="AK2581" s="28">
        <v>0.51345600000000002</v>
      </c>
      <c r="AL2581">
        <v>45710</v>
      </c>
      <c r="AM2581" s="26">
        <v>22887</v>
      </c>
      <c r="AN2581" s="28">
        <v>0.72833000000000003</v>
      </c>
      <c r="AO2581">
        <v>47023</v>
      </c>
      <c r="AP2581" s="32">
        <v>34076.90625</v>
      </c>
      <c r="AQ2581" s="36">
        <v>1.1956784335552806</v>
      </c>
      <c r="AR2581" s="32">
        <f t="shared" si="326"/>
        <v>245711.98898928467</v>
      </c>
      <c r="AS2581" s="32">
        <f t="shared" si="320"/>
        <v>1</v>
      </c>
      <c r="AT2581" s="32">
        <f t="shared" si="321"/>
        <v>1</v>
      </c>
      <c r="AU2581" s="32">
        <f t="shared" si="322"/>
        <v>3</v>
      </c>
      <c r="AV2581" s="32">
        <f t="shared" si="323"/>
        <v>43198.198293948764</v>
      </c>
      <c r="AW2581" s="32">
        <f t="shared" si="324"/>
        <v>1.5157231026076217</v>
      </c>
      <c r="AX2581" s="32">
        <f t="shared" si="325"/>
        <v>311481.1874554978</v>
      </c>
      <c r="AY2581" s="26">
        <v>3</v>
      </c>
      <c r="AZ2581" s="26">
        <v>1</v>
      </c>
      <c r="BA2581" s="26">
        <v>10572.15</v>
      </c>
      <c r="BB2581" s="26">
        <v>80.72</v>
      </c>
      <c r="BC2581" s="26">
        <v>148.12</v>
      </c>
      <c r="BD2581" s="26">
        <v>214.46</v>
      </c>
      <c r="BE2581" s="28">
        <v>0.08</v>
      </c>
      <c r="BF2581" s="28">
        <v>9.7200000000000006</v>
      </c>
      <c r="BG2581" s="28">
        <v>0.7</v>
      </c>
      <c r="BH2581" s="28">
        <v>960.53</v>
      </c>
      <c r="BI2581" s="28">
        <v>0.09</v>
      </c>
      <c r="BJ2581" s="28">
        <v>9.4600000000000009</v>
      </c>
      <c r="BK2581" s="28">
        <v>0.72</v>
      </c>
      <c r="BL2581" s="28">
        <v>353.24</v>
      </c>
      <c r="BM2581" s="28">
        <v>0.09</v>
      </c>
      <c r="BN2581" s="28">
        <v>9.35</v>
      </c>
      <c r="BO2581" s="28">
        <v>0.74</v>
      </c>
      <c r="BP2581" s="28">
        <v>430.33</v>
      </c>
      <c r="BQ2581" s="26">
        <v>59.439898999999997</v>
      </c>
      <c r="BR2581" s="26">
        <v>19720.300781000002</v>
      </c>
      <c r="BS2581" s="31">
        <f t="shared" si="327"/>
        <v>9.5981760000000005</v>
      </c>
    </row>
    <row r="2582" spans="1:71">
      <c r="A2582" s="26">
        <v>42283322040000</v>
      </c>
      <c r="B2582" s="26" t="s">
        <v>9281</v>
      </c>
      <c r="C2582" t="s">
        <v>5680</v>
      </c>
      <c r="D2582" s="26" t="s">
        <v>804</v>
      </c>
      <c r="E2582" s="27" t="s">
        <v>591</v>
      </c>
      <c r="F2582" t="s">
        <v>745</v>
      </c>
      <c r="G2582" t="s">
        <v>67</v>
      </c>
      <c r="H2582" t="s">
        <v>5678</v>
      </c>
      <c r="I2582" t="s">
        <v>5681</v>
      </c>
      <c r="J2582" t="s">
        <v>158</v>
      </c>
      <c r="K2582" t="s">
        <v>9261</v>
      </c>
      <c r="L2582">
        <v>28.316590000000001</v>
      </c>
      <c r="M2582">
        <v>-98.912459999999996</v>
      </c>
      <c r="N2582" s="28">
        <v>2028168.04</v>
      </c>
      <c r="O2582" s="28">
        <v>175726.68</v>
      </c>
      <c r="P2582" s="26">
        <v>474.39999389648437</v>
      </c>
      <c r="Q2582" s="26">
        <v>11105</v>
      </c>
      <c r="R2582" s="26">
        <v>15812</v>
      </c>
      <c r="S2582" s="29">
        <v>11.800000190734863</v>
      </c>
      <c r="T2582" s="30">
        <v>39987</v>
      </c>
      <c r="U2582" s="30">
        <v>40072</v>
      </c>
      <c r="V2582" s="30">
        <v>40057</v>
      </c>
      <c r="W2582">
        <v>2998000</v>
      </c>
      <c r="X2582" s="26">
        <v>5024</v>
      </c>
      <c r="Y2582" s="26">
        <v>2781</v>
      </c>
      <c r="Z2582" s="26">
        <v>4715</v>
      </c>
      <c r="AA2582" s="26" t="s">
        <v>5201</v>
      </c>
      <c r="AB2582" s="31">
        <v>57.700000762939453</v>
      </c>
      <c r="AC2582" s="31">
        <v>0.77999997138977051</v>
      </c>
      <c r="AD2582" s="26">
        <v>25443.481573183508</v>
      </c>
      <c r="AE2582" s="26" t="s">
        <v>72</v>
      </c>
      <c r="AF2582" s="26">
        <v>6870</v>
      </c>
      <c r="AG2582" s="26">
        <v>13114</v>
      </c>
      <c r="AH2582" s="28">
        <v>0.33656599999999998</v>
      </c>
      <c r="AI2582">
        <v>86369</v>
      </c>
      <c r="AJ2582" s="26">
        <v>19157</v>
      </c>
      <c r="AK2582" s="28">
        <v>0.50427699999999998</v>
      </c>
      <c r="AL2582">
        <v>95293</v>
      </c>
      <c r="AM2582" s="26">
        <v>30235</v>
      </c>
      <c r="AN2582" s="28">
        <v>0.74205900000000002</v>
      </c>
      <c r="AO2582">
        <v>96559</v>
      </c>
      <c r="AP2582" s="32">
        <v>49544.33984375</v>
      </c>
      <c r="AQ2582" s="36">
        <v>1.2605804978699948</v>
      </c>
      <c r="AR2582" s="32">
        <f t="shared" si="326"/>
        <v>272667.08796673908</v>
      </c>
      <c r="AS2582" s="32">
        <f t="shared" si="320"/>
        <v>1</v>
      </c>
      <c r="AT2582" s="32">
        <f t="shared" si="321"/>
        <v>1</v>
      </c>
      <c r="AU2582" s="32">
        <f t="shared" si="322"/>
        <v>3</v>
      </c>
      <c r="AV2582" s="32">
        <f t="shared" si="323"/>
        <v>56605.197194093358</v>
      </c>
      <c r="AW2582" s="32">
        <f t="shared" si="324"/>
        <v>1.440233291754333</v>
      </c>
      <c r="AX2582" s="32">
        <f t="shared" si="325"/>
        <v>311526.48983461037</v>
      </c>
      <c r="AY2582" s="26">
        <v>3</v>
      </c>
      <c r="AZ2582" s="26">
        <v>1</v>
      </c>
      <c r="BA2582" s="26">
        <v>10280.540000000001</v>
      </c>
      <c r="BB2582" s="26">
        <v>92.25</v>
      </c>
      <c r="BC2582" s="26">
        <v>96.24</v>
      </c>
      <c r="BD2582" s="26">
        <v>178.3</v>
      </c>
      <c r="BE2582" s="28">
        <v>0.08</v>
      </c>
      <c r="BF2582" s="28">
        <v>10.029999999999999</v>
      </c>
      <c r="BG2582" s="28">
        <v>0.69</v>
      </c>
      <c r="BH2582" s="28">
        <v>930.37</v>
      </c>
      <c r="BI2582" s="28">
        <v>0.08</v>
      </c>
      <c r="BJ2582" s="28">
        <v>9.56</v>
      </c>
      <c r="BK2582" s="28">
        <v>0.71</v>
      </c>
      <c r="BL2582" s="28">
        <v>355.6</v>
      </c>
      <c r="BM2582" s="28">
        <v>0.09</v>
      </c>
      <c r="BN2582" s="28">
        <v>9.44</v>
      </c>
      <c r="BO2582" s="28">
        <v>0.75</v>
      </c>
      <c r="BP2582" s="28">
        <v>432.92</v>
      </c>
      <c r="BQ2582" s="26">
        <v>61.020999000000003</v>
      </c>
      <c r="BR2582" s="26">
        <v>19495.330077999999</v>
      </c>
      <c r="BS2582" s="31">
        <f t="shared" si="327"/>
        <v>5.4664319999999993</v>
      </c>
    </row>
    <row r="2583" spans="1:71">
      <c r="A2583" s="26">
        <v>42283322060000</v>
      </c>
      <c r="B2583" s="26" t="s">
        <v>9281</v>
      </c>
      <c r="C2583" t="s">
        <v>5682</v>
      </c>
      <c r="D2583" s="26" t="s">
        <v>804</v>
      </c>
      <c r="E2583" s="27" t="s">
        <v>591</v>
      </c>
      <c r="F2583" t="s">
        <v>745</v>
      </c>
      <c r="G2583" t="s">
        <v>67</v>
      </c>
      <c r="H2583" t="s">
        <v>5678</v>
      </c>
      <c r="I2583" t="s">
        <v>5683</v>
      </c>
      <c r="J2583" t="s">
        <v>245</v>
      </c>
      <c r="K2583" t="s">
        <v>9261</v>
      </c>
      <c r="L2583">
        <v>28.296209999999999</v>
      </c>
      <c r="M2583">
        <v>-98.910629999999998</v>
      </c>
      <c r="N2583" s="28">
        <v>2028762.55</v>
      </c>
      <c r="O2583" s="28">
        <v>168317.15</v>
      </c>
      <c r="P2583" s="26">
        <v>445.5</v>
      </c>
      <c r="Q2583" s="26">
        <v>11444</v>
      </c>
      <c r="R2583" s="26">
        <v>16020</v>
      </c>
      <c r="S2583" s="29">
        <v>12.199999809265137</v>
      </c>
      <c r="T2583" s="30">
        <v>40012</v>
      </c>
      <c r="U2583" s="30">
        <v>40099</v>
      </c>
      <c r="V2583" s="30">
        <v>40087</v>
      </c>
      <c r="W2583">
        <v>350000</v>
      </c>
      <c r="X2583" s="26">
        <v>5013</v>
      </c>
      <c r="Y2583" s="26">
        <v>3917</v>
      </c>
      <c r="Z2583" s="26">
        <v>4815</v>
      </c>
      <c r="AA2583" s="26" t="s">
        <v>5201</v>
      </c>
      <c r="AB2583" s="31">
        <v>61.200000762939453</v>
      </c>
      <c r="AC2583" s="31">
        <v>0.74000000953674316</v>
      </c>
      <c r="AD2583" s="26">
        <v>46570.491419199905</v>
      </c>
      <c r="AE2583" s="26" t="s">
        <v>72</v>
      </c>
      <c r="AF2583" s="26">
        <v>8526</v>
      </c>
      <c r="AG2583" s="26">
        <v>15261</v>
      </c>
      <c r="AH2583" s="28">
        <v>0.55263200000000001</v>
      </c>
      <c r="AI2583">
        <v>65725</v>
      </c>
      <c r="AJ2583" s="26">
        <v>21545</v>
      </c>
      <c r="AK2583" s="28">
        <v>0.78523900000000002</v>
      </c>
      <c r="AL2583">
        <v>67306</v>
      </c>
      <c r="AM2583" s="26">
        <v>26606</v>
      </c>
      <c r="AN2583" s="28">
        <v>1.0810340000000001</v>
      </c>
      <c r="AO2583">
        <v>68841</v>
      </c>
      <c r="AP2583" s="32">
        <v>38201.67578125</v>
      </c>
      <c r="AQ2583" s="36">
        <v>1.77907081416976</v>
      </c>
      <c r="AR2583" s="32">
        <f t="shared" si="326"/>
        <v>353097.20988929755</v>
      </c>
      <c r="AS2583" s="32">
        <f t="shared" si="320"/>
        <v>1</v>
      </c>
      <c r="AT2583" s="32">
        <f t="shared" si="321"/>
        <v>1</v>
      </c>
      <c r="AU2583" s="32">
        <f t="shared" si="322"/>
        <v>4</v>
      </c>
      <c r="AV2583" s="32">
        <f t="shared" si="323"/>
        <v>43741.795129538201</v>
      </c>
      <c r="AW2583" s="32">
        <f t="shared" si="324"/>
        <v>2.0370768947405589</v>
      </c>
      <c r="AX2583" s="32">
        <f t="shared" si="325"/>
        <v>404304.40549861715</v>
      </c>
      <c r="AY2583" s="26">
        <v>3</v>
      </c>
      <c r="AZ2583" s="26">
        <v>1</v>
      </c>
      <c r="BA2583" s="26">
        <v>10654.32</v>
      </c>
      <c r="BB2583" s="26">
        <v>94.73</v>
      </c>
      <c r="BC2583" s="26">
        <v>134.66</v>
      </c>
      <c r="BD2583" s="26">
        <v>223.17</v>
      </c>
      <c r="BE2583" s="28">
        <v>0.08</v>
      </c>
      <c r="BF2583" s="28">
        <v>9.69</v>
      </c>
      <c r="BG2583" s="28">
        <v>0.7</v>
      </c>
      <c r="BH2583" s="28">
        <v>1007.48</v>
      </c>
      <c r="BI2583" s="28">
        <v>0.09</v>
      </c>
      <c r="BJ2583" s="28">
        <v>9.5500000000000007</v>
      </c>
      <c r="BK2583" s="28">
        <v>0.72</v>
      </c>
      <c r="BL2583" s="28">
        <v>374.48</v>
      </c>
      <c r="BM2583" s="28">
        <v>0.09</v>
      </c>
      <c r="BN2583" s="28">
        <v>9.43</v>
      </c>
      <c r="BO2583" s="28">
        <v>0.74</v>
      </c>
      <c r="BP2583" s="28">
        <v>456.17</v>
      </c>
      <c r="BQ2583" s="26">
        <v>61.144699000000003</v>
      </c>
      <c r="BR2583" s="26">
        <v>20172.066406000002</v>
      </c>
      <c r="BS2583" s="31">
        <f t="shared" si="327"/>
        <v>8.7259679999999999</v>
      </c>
    </row>
    <row r="2584" spans="1:71">
      <c r="A2584" s="26">
        <v>42283322140000</v>
      </c>
      <c r="B2584" s="26" t="s">
        <v>9281</v>
      </c>
      <c r="C2584" t="s">
        <v>5684</v>
      </c>
      <c r="D2584" s="26" t="s">
        <v>804</v>
      </c>
      <c r="E2584" s="27" t="s">
        <v>591</v>
      </c>
      <c r="F2584" t="s">
        <v>745</v>
      </c>
      <c r="G2584" t="s">
        <v>67</v>
      </c>
      <c r="H2584" t="s">
        <v>5665</v>
      </c>
      <c r="I2584" t="s">
        <v>5685</v>
      </c>
      <c r="J2584" t="s">
        <v>76</v>
      </c>
      <c r="K2584" t="s">
        <v>9261</v>
      </c>
      <c r="L2584">
        <v>28.303540000000002</v>
      </c>
      <c r="M2584">
        <v>-98.985830000000007</v>
      </c>
      <c r="N2584" s="28">
        <v>2004560.1</v>
      </c>
      <c r="O2584" s="28">
        <v>170971.56</v>
      </c>
      <c r="P2584" s="26">
        <v>395.39999389648437</v>
      </c>
      <c r="Q2584" s="26">
        <v>11130</v>
      </c>
      <c r="R2584" s="26">
        <v>16718</v>
      </c>
      <c r="S2584" s="29">
        <v>11.399999618530273</v>
      </c>
      <c r="T2584" s="30">
        <v>40257</v>
      </c>
      <c r="U2584" s="30">
        <v>40317</v>
      </c>
      <c r="V2584" s="30">
        <v>40299</v>
      </c>
      <c r="W2584">
        <v>2115</v>
      </c>
      <c r="X2584" s="26">
        <v>6074</v>
      </c>
      <c r="Y2584" s="26">
        <v>1400</v>
      </c>
      <c r="Z2584" s="26">
        <v>1550</v>
      </c>
      <c r="AA2584" s="26" t="s">
        <v>5201</v>
      </c>
      <c r="AB2584" s="31">
        <v>49.099998474121094</v>
      </c>
      <c r="AC2584" s="31">
        <v>0.77999997138977051</v>
      </c>
      <c r="AD2584" s="26">
        <v>22404.042572769376</v>
      </c>
      <c r="AE2584" s="26" t="s">
        <v>72</v>
      </c>
      <c r="AF2584" s="26" t="s">
        <v>72</v>
      </c>
      <c r="AG2584" s="26">
        <v>21130</v>
      </c>
      <c r="AH2584" s="28">
        <v>0.46112300000000001</v>
      </c>
      <c r="AI2584" t="s">
        <v>72</v>
      </c>
      <c r="AJ2584" s="26">
        <v>33848</v>
      </c>
      <c r="AK2584" s="28">
        <v>0.73455099999999995</v>
      </c>
      <c r="AL2584">
        <v>822</v>
      </c>
      <c r="AM2584" s="26">
        <v>52230</v>
      </c>
      <c r="AN2584" s="28">
        <v>1.153629</v>
      </c>
      <c r="AO2584">
        <v>4773</v>
      </c>
      <c r="AP2584" s="32">
        <v>101894.34375</v>
      </c>
      <c r="AQ2584" s="36">
        <v>2.2828452152993974</v>
      </c>
      <c r="AR2584" s="32">
        <f t="shared" si="326"/>
        <v>505957.94685799332</v>
      </c>
      <c r="AS2584" s="32">
        <f t="shared" si="320"/>
        <v>2</v>
      </c>
      <c r="AT2584" s="32">
        <f t="shared" si="321"/>
        <v>1</v>
      </c>
      <c r="AU2584" s="32">
        <f t="shared" si="322"/>
        <v>4</v>
      </c>
      <c r="AV2584" s="32">
        <f t="shared" si="323"/>
        <v>96291.329128251571</v>
      </c>
      <c r="AW2584" s="32">
        <f t="shared" si="324"/>
        <v>2.1573150371778964</v>
      </c>
      <c r="AX2584" s="32">
        <f t="shared" si="325"/>
        <v>478136.09070873918</v>
      </c>
      <c r="AY2584" s="26">
        <v>3</v>
      </c>
      <c r="AZ2584" s="26">
        <v>1</v>
      </c>
      <c r="BA2584" s="26">
        <v>10366.75</v>
      </c>
      <c r="BB2584" s="26">
        <v>94.28</v>
      </c>
      <c r="BC2584" s="26">
        <v>131.28</v>
      </c>
      <c r="BD2584" s="26">
        <v>221.27</v>
      </c>
      <c r="BE2584" s="28">
        <v>0.09</v>
      </c>
      <c r="BF2584" s="28">
        <v>10.36</v>
      </c>
      <c r="BG2584" s="28">
        <v>0.73</v>
      </c>
      <c r="BH2584" s="28">
        <v>1061.25</v>
      </c>
      <c r="BI2584" s="28">
        <v>0.09</v>
      </c>
      <c r="BJ2584" s="28">
        <v>10.44</v>
      </c>
      <c r="BK2584" s="28">
        <v>0.74</v>
      </c>
      <c r="BL2584" s="28">
        <v>435.26</v>
      </c>
      <c r="BM2584" s="28">
        <v>0.09</v>
      </c>
      <c r="BN2584" s="28">
        <v>10.28</v>
      </c>
      <c r="BO2584" s="28">
        <v>0.78</v>
      </c>
      <c r="BP2584" s="28">
        <v>525.72</v>
      </c>
      <c r="BQ2584" s="26">
        <v>57.806399999999996</v>
      </c>
      <c r="BR2584" s="26">
        <v>16683.873046000001</v>
      </c>
      <c r="BS2584" s="31">
        <f t="shared" si="327"/>
        <v>8.7432479999999995</v>
      </c>
    </row>
    <row r="2585" spans="1:71">
      <c r="A2585" s="26">
        <v>42283322210000</v>
      </c>
      <c r="B2585" s="26" t="s">
        <v>9281</v>
      </c>
      <c r="C2585" t="s">
        <v>5686</v>
      </c>
      <c r="D2585" s="26" t="s">
        <v>804</v>
      </c>
      <c r="E2585" s="27" t="s">
        <v>591</v>
      </c>
      <c r="F2585" t="s">
        <v>745</v>
      </c>
      <c r="G2585" t="s">
        <v>67</v>
      </c>
      <c r="H2585" t="s">
        <v>5687</v>
      </c>
      <c r="I2585" t="s">
        <v>5688</v>
      </c>
      <c r="J2585" t="s">
        <v>76</v>
      </c>
      <c r="K2585" t="s">
        <v>9261</v>
      </c>
      <c r="L2585">
        <v>28.31915</v>
      </c>
      <c r="M2585">
        <v>-98.997540000000001</v>
      </c>
      <c r="N2585" s="28">
        <v>2000791.54</v>
      </c>
      <c r="O2585" s="28">
        <v>176646.94</v>
      </c>
      <c r="P2585" s="26">
        <v>433.89999389648437</v>
      </c>
      <c r="Q2585" s="26">
        <v>10973</v>
      </c>
      <c r="R2585" s="26">
        <v>15450</v>
      </c>
      <c r="S2585" s="29" t="s">
        <v>72</v>
      </c>
      <c r="T2585" s="30">
        <v>40100</v>
      </c>
      <c r="U2585" s="30">
        <v>40323</v>
      </c>
      <c r="V2585" s="30">
        <v>40148</v>
      </c>
      <c r="W2585">
        <v>4180750</v>
      </c>
      <c r="X2585" s="26">
        <v>4957</v>
      </c>
      <c r="Y2585" s="26">
        <v>3005</v>
      </c>
      <c r="Z2585" s="26">
        <v>3925</v>
      </c>
      <c r="AA2585" s="26" t="s">
        <v>5201</v>
      </c>
      <c r="AB2585" s="31">
        <v>64.199996948242188</v>
      </c>
      <c r="AC2585" s="31">
        <v>0.75</v>
      </c>
      <c r="AD2585" s="26">
        <v>17295.494071146244</v>
      </c>
      <c r="AE2585" s="26" t="s">
        <v>72</v>
      </c>
      <c r="AF2585" s="26">
        <v>4807</v>
      </c>
      <c r="AG2585" s="26">
        <v>17642</v>
      </c>
      <c r="AH2585" s="28">
        <v>0.32453700000000002</v>
      </c>
      <c r="AI2585">
        <v>46989</v>
      </c>
      <c r="AJ2585" s="26">
        <v>27208</v>
      </c>
      <c r="AK2585" s="28">
        <v>0.49947599999999998</v>
      </c>
      <c r="AL2585">
        <v>57267</v>
      </c>
      <c r="AM2585" s="26">
        <v>37600</v>
      </c>
      <c r="AN2585" s="28">
        <v>0.66651199999999999</v>
      </c>
      <c r="AO2585">
        <v>58058</v>
      </c>
      <c r="AP2585" s="32">
        <v>65536.96875</v>
      </c>
      <c r="AQ2585" s="36">
        <v>1.1334942544565216</v>
      </c>
      <c r="AR2585" s="32">
        <f t="shared" si="326"/>
        <v>266165.45178880438</v>
      </c>
      <c r="AS2585" s="32">
        <f t="shared" si="320"/>
        <v>2</v>
      </c>
      <c r="AT2585" s="32">
        <f t="shared" si="321"/>
        <v>1</v>
      </c>
      <c r="AU2585" s="32">
        <f t="shared" si="322"/>
        <v>3</v>
      </c>
      <c r="AV2585" s="32">
        <f t="shared" si="323"/>
        <v>75889.08626689529</v>
      </c>
      <c r="AW2585" s="32">
        <f t="shared" si="324"/>
        <v>1.3125392415937935</v>
      </c>
      <c r="AX2585" s="32">
        <f t="shared" si="325"/>
        <v>308208.53202899679</v>
      </c>
      <c r="AY2585" s="26">
        <v>3</v>
      </c>
      <c r="AZ2585" s="26">
        <v>1</v>
      </c>
      <c r="BA2585" s="26">
        <v>10071.700000000001</v>
      </c>
      <c r="BB2585" s="26">
        <v>85.28</v>
      </c>
      <c r="BC2585" s="26">
        <v>96.62</v>
      </c>
      <c r="BD2585" s="26">
        <v>187.37</v>
      </c>
      <c r="BE2585" s="28">
        <v>0.08</v>
      </c>
      <c r="BF2585" s="28">
        <v>10.27</v>
      </c>
      <c r="BG2585" s="28">
        <v>0.71</v>
      </c>
      <c r="BH2585" s="28">
        <v>954.3</v>
      </c>
      <c r="BI2585" s="28">
        <v>0.08</v>
      </c>
      <c r="BJ2585" s="28">
        <v>10.24</v>
      </c>
      <c r="BK2585" s="28">
        <v>0.73</v>
      </c>
      <c r="BL2585" s="28">
        <v>382.19</v>
      </c>
      <c r="BM2585" s="28">
        <v>0.09</v>
      </c>
      <c r="BN2585" s="28">
        <v>10.14</v>
      </c>
      <c r="BO2585" s="28">
        <v>0.78</v>
      </c>
      <c r="BP2585" s="28">
        <v>459.7</v>
      </c>
      <c r="BQ2585" s="26">
        <v>59.027900000000002</v>
      </c>
      <c r="BR2585" s="26">
        <v>12511.186523</v>
      </c>
      <c r="BS2585" s="31">
        <f t="shared" si="327"/>
        <v>5.6426080000000001</v>
      </c>
    </row>
    <row r="2586" spans="1:71">
      <c r="A2586" s="26">
        <v>42283322250100</v>
      </c>
      <c r="B2586" s="26" t="s">
        <v>9283</v>
      </c>
      <c r="C2586" t="s">
        <v>4160</v>
      </c>
      <c r="D2586" s="26" t="s">
        <v>64</v>
      </c>
      <c r="E2586" s="27" t="s">
        <v>591</v>
      </c>
      <c r="F2586" t="s">
        <v>66</v>
      </c>
      <c r="G2586" t="s">
        <v>67</v>
      </c>
      <c r="H2586" t="s">
        <v>592</v>
      </c>
      <c r="I2586" t="s">
        <v>593</v>
      </c>
      <c r="J2586" t="s">
        <v>4161</v>
      </c>
      <c r="K2586" t="s">
        <v>9261</v>
      </c>
      <c r="L2586">
        <v>28.43909</v>
      </c>
      <c r="M2586">
        <v>-99.050669999999997</v>
      </c>
      <c r="N2586" s="28">
        <v>1983715.04</v>
      </c>
      <c r="O2586" s="28">
        <v>220259.05</v>
      </c>
      <c r="P2586" s="26">
        <v>406</v>
      </c>
      <c r="Q2586" s="26">
        <v>9642</v>
      </c>
      <c r="R2586" s="26">
        <v>15086</v>
      </c>
      <c r="S2586" s="29" t="s">
        <v>72</v>
      </c>
      <c r="T2586" s="30">
        <v>40311</v>
      </c>
      <c r="U2586" s="30">
        <v>40226</v>
      </c>
      <c r="V2586" s="30">
        <v>40360</v>
      </c>
      <c r="W2586">
        <v>6031919</v>
      </c>
      <c r="X2586" s="26">
        <v>6033</v>
      </c>
      <c r="Y2586" s="26" t="s">
        <v>72</v>
      </c>
      <c r="Z2586" s="26" t="s">
        <v>72</v>
      </c>
      <c r="AA2586" s="26" t="s">
        <v>5201</v>
      </c>
      <c r="AB2586" s="31" t="s">
        <v>72</v>
      </c>
      <c r="AC2586" s="31" t="s">
        <v>72</v>
      </c>
      <c r="AD2586" s="26">
        <v>1821.4785248865692</v>
      </c>
      <c r="AE2586" s="26">
        <v>613</v>
      </c>
      <c r="AF2586" s="26" t="s">
        <v>72</v>
      </c>
      <c r="AG2586" s="26">
        <v>20515</v>
      </c>
      <c r="AH2586" s="28">
        <v>4.2215000000000003E-2</v>
      </c>
      <c r="AI2586">
        <v>18373</v>
      </c>
      <c r="AJ2586" s="26">
        <v>20515</v>
      </c>
      <c r="AK2586" s="28">
        <v>4.2215000000000003E-2</v>
      </c>
      <c r="AL2586">
        <v>18373</v>
      </c>
      <c r="AM2586" s="26">
        <v>20515</v>
      </c>
      <c r="AN2586" s="28">
        <v>4.2215000000000003E-2</v>
      </c>
      <c r="AO2586">
        <v>18373</v>
      </c>
      <c r="AP2586" s="32">
        <v>116246.0390625</v>
      </c>
      <c r="AQ2586" s="36">
        <v>0.21173966375546899</v>
      </c>
      <c r="AR2586" s="32">
        <f t="shared" si="326"/>
        <v>153723.95954721802</v>
      </c>
      <c r="AS2586" s="32">
        <f t="shared" si="320"/>
        <v>3</v>
      </c>
      <c r="AT2586" s="32">
        <f t="shared" si="321"/>
        <v>1</v>
      </c>
      <c r="AU2586" s="32">
        <f t="shared" si="322"/>
        <v>2</v>
      </c>
      <c r="AV2586" s="32">
        <f t="shared" si="323"/>
        <v>110600.40845661362</v>
      </c>
      <c r="AW2586" s="32">
        <f t="shared" si="324"/>
        <v>0.20145626884740461</v>
      </c>
      <c r="AX2586" s="32">
        <f t="shared" si="325"/>
        <v>146258.16804260426</v>
      </c>
      <c r="AY2586" s="26">
        <v>3</v>
      </c>
      <c r="AZ2586" s="26">
        <v>1</v>
      </c>
      <c r="BA2586" s="26">
        <v>8749.93</v>
      </c>
      <c r="BB2586" s="26">
        <v>29.81</v>
      </c>
      <c r="BC2586" s="26">
        <v>105.66</v>
      </c>
      <c r="BD2586" s="26">
        <v>132.84</v>
      </c>
      <c r="BE2586" s="28">
        <v>0.06</v>
      </c>
      <c r="BF2586" s="28">
        <v>6.93</v>
      </c>
      <c r="BG2586" s="28">
        <v>0.67</v>
      </c>
      <c r="BH2586" s="28">
        <v>235.73</v>
      </c>
      <c r="BI2586" s="28">
        <v>0.08</v>
      </c>
      <c r="BJ2586" s="28">
        <v>8.4700000000000006</v>
      </c>
      <c r="BK2586" s="28">
        <v>0.74</v>
      </c>
      <c r="BL2586" s="28">
        <v>111.35</v>
      </c>
      <c r="BM2586" s="28">
        <v>0.09</v>
      </c>
      <c r="BN2586" s="28">
        <v>8.27</v>
      </c>
      <c r="BO2586" s="28">
        <v>0.78</v>
      </c>
      <c r="BP2586" s="28">
        <v>129.13999999999999</v>
      </c>
      <c r="BQ2586" s="26">
        <v>42.317599999999999</v>
      </c>
      <c r="BR2586" s="26">
        <v>1102.8419180000001</v>
      </c>
      <c r="BS2586" s="31">
        <f t="shared" si="327"/>
        <v>6.2550720000000002</v>
      </c>
    </row>
    <row r="2587" spans="1:71">
      <c r="A2587" s="26">
        <v>42283322330000</v>
      </c>
      <c r="B2587" s="26" t="s">
        <v>9283</v>
      </c>
      <c r="C2587" t="s">
        <v>590</v>
      </c>
      <c r="D2587" s="26" t="s">
        <v>64</v>
      </c>
      <c r="E2587" s="27" t="s">
        <v>591</v>
      </c>
      <c r="F2587" t="s">
        <v>66</v>
      </c>
      <c r="G2587" t="s">
        <v>67</v>
      </c>
      <c r="H2587" t="s">
        <v>592</v>
      </c>
      <c r="I2587" t="s">
        <v>593</v>
      </c>
      <c r="J2587" t="s">
        <v>245</v>
      </c>
      <c r="K2587" t="s">
        <v>9261</v>
      </c>
      <c r="L2587">
        <v>28.439879999999999</v>
      </c>
      <c r="M2587">
        <v>-99.046670000000006</v>
      </c>
      <c r="N2587" s="28">
        <v>1985000.72</v>
      </c>
      <c r="O2587" s="28">
        <v>220545.75</v>
      </c>
      <c r="P2587" s="26">
        <v>404</v>
      </c>
      <c r="Q2587" s="26">
        <v>9694</v>
      </c>
      <c r="R2587" s="26">
        <v>15026</v>
      </c>
      <c r="S2587" s="29" t="s">
        <v>72</v>
      </c>
      <c r="T2587" s="30">
        <v>40193</v>
      </c>
      <c r="U2587" s="30">
        <v>40256</v>
      </c>
      <c r="V2587" s="30">
        <v>40269</v>
      </c>
      <c r="W2587">
        <v>4951660</v>
      </c>
      <c r="X2587" s="26">
        <v>5724</v>
      </c>
      <c r="Y2587" s="26" t="s">
        <v>72</v>
      </c>
      <c r="Z2587" s="26" t="s">
        <v>72</v>
      </c>
      <c r="AA2587" s="26" t="s">
        <v>5201</v>
      </c>
      <c r="AB2587" s="31" t="s">
        <v>72</v>
      </c>
      <c r="AC2587" s="31" t="s">
        <v>72</v>
      </c>
      <c r="AD2587" s="26">
        <v>1148.377880530807</v>
      </c>
      <c r="AE2587" s="26">
        <v>684</v>
      </c>
      <c r="AF2587" s="26" t="s">
        <v>72</v>
      </c>
      <c r="AG2587" s="26">
        <v>33303</v>
      </c>
      <c r="AH2587" s="28">
        <v>4.0511999999999999E-2</v>
      </c>
      <c r="AI2587">
        <v>24734</v>
      </c>
      <c r="AJ2587" s="26">
        <v>37896</v>
      </c>
      <c r="AK2587" s="28">
        <v>4.9146000000000002E-2</v>
      </c>
      <c r="AL2587">
        <v>28145</v>
      </c>
      <c r="AM2587" s="26">
        <v>37896</v>
      </c>
      <c r="AN2587" s="28">
        <v>4.9146000000000002E-2</v>
      </c>
      <c r="AO2587">
        <v>28145</v>
      </c>
      <c r="AP2587" s="32">
        <v>101729.953125</v>
      </c>
      <c r="AQ2587" s="36">
        <v>0.11682442795618585</v>
      </c>
      <c r="AR2587" s="32">
        <f t="shared" si="326"/>
        <v>122407.8768732449</v>
      </c>
      <c r="AS2587" s="32">
        <f t="shared" si="320"/>
        <v>2</v>
      </c>
      <c r="AT2587" s="32">
        <f t="shared" si="321"/>
        <v>1</v>
      </c>
      <c r="AU2587" s="32">
        <f t="shared" si="322"/>
        <v>2</v>
      </c>
      <c r="AV2587" s="32">
        <f t="shared" si="323"/>
        <v>102014.31358097483</v>
      </c>
      <c r="AW2587" s="32">
        <f t="shared" si="324"/>
        <v>0.117150981213925</v>
      </c>
      <c r="AX2587" s="32">
        <f t="shared" si="325"/>
        <v>122750.03725583958</v>
      </c>
      <c r="AY2587" s="26">
        <v>3</v>
      </c>
      <c r="AZ2587" s="26">
        <v>1</v>
      </c>
      <c r="BA2587" s="26">
        <v>8757.17</v>
      </c>
      <c r="BB2587" s="26">
        <v>29.94</v>
      </c>
      <c r="BC2587" s="26">
        <v>105.67</v>
      </c>
      <c r="BD2587" s="26">
        <v>132.58000000000001</v>
      </c>
      <c r="BE2587" s="28">
        <v>7.0000000000000007E-2</v>
      </c>
      <c r="BF2587" s="28">
        <v>6.94</v>
      </c>
      <c r="BG2587" s="28">
        <v>0.67</v>
      </c>
      <c r="BH2587" s="28">
        <v>234.94</v>
      </c>
      <c r="BI2587" s="28">
        <v>0.08</v>
      </c>
      <c r="BJ2587" s="28">
        <v>8.48</v>
      </c>
      <c r="BK2587" s="28">
        <v>0.74</v>
      </c>
      <c r="BL2587" s="28">
        <v>112.38</v>
      </c>
      <c r="BM2587" s="28">
        <v>0.09</v>
      </c>
      <c r="BN2587" s="28">
        <v>8.27</v>
      </c>
      <c r="BO2587" s="28">
        <v>0.78</v>
      </c>
      <c r="BP2587" s="28">
        <v>130.54</v>
      </c>
      <c r="BQ2587" s="26">
        <v>42.317599999999999</v>
      </c>
      <c r="BR2587" s="26">
        <v>1102.8419180000001</v>
      </c>
      <c r="BS2587" s="31">
        <f t="shared" si="327"/>
        <v>6.2556640000000003</v>
      </c>
    </row>
    <row r="2588" spans="1:71">
      <c r="A2588" s="26">
        <v>42283322340000</v>
      </c>
      <c r="B2588" s="26" t="s">
        <v>9283</v>
      </c>
      <c r="C2588" t="s">
        <v>4162</v>
      </c>
      <c r="D2588" s="26" t="s">
        <v>605</v>
      </c>
      <c r="E2588" s="27" t="s">
        <v>591</v>
      </c>
      <c r="F2588" t="s">
        <v>66</v>
      </c>
      <c r="G2588" t="s">
        <v>67</v>
      </c>
      <c r="H2588" t="s">
        <v>606</v>
      </c>
      <c r="I2588" t="s">
        <v>607</v>
      </c>
      <c r="J2588" t="s">
        <v>70</v>
      </c>
      <c r="K2588" t="s">
        <v>9261</v>
      </c>
      <c r="L2588">
        <v>28.322859999999999</v>
      </c>
      <c r="M2588">
        <v>-99.165530000000004</v>
      </c>
      <c r="N2588" s="28">
        <v>1946740.09</v>
      </c>
      <c r="O2588" s="28">
        <v>178033.54</v>
      </c>
      <c r="P2588" s="26">
        <v>369.20001220703125</v>
      </c>
      <c r="Q2588" s="26">
        <v>9951</v>
      </c>
      <c r="R2588" s="26">
        <v>14164</v>
      </c>
      <c r="S2588" s="29" t="s">
        <v>72</v>
      </c>
      <c r="T2588" s="30">
        <v>40189</v>
      </c>
      <c r="U2588" s="30">
        <v>40239</v>
      </c>
      <c r="V2588" s="30">
        <v>40238</v>
      </c>
      <c r="W2588">
        <v>4749970</v>
      </c>
      <c r="X2588" s="26">
        <v>4680</v>
      </c>
      <c r="Y2588" s="26" t="s">
        <v>72</v>
      </c>
      <c r="Z2588" s="26" t="s">
        <v>72</v>
      </c>
      <c r="AA2588" s="26" t="s">
        <v>5201</v>
      </c>
      <c r="AB2588" s="31" t="s">
        <v>72</v>
      </c>
      <c r="AC2588" s="31" t="s">
        <v>72</v>
      </c>
      <c r="AD2588" s="26">
        <v>2928.3585122959148</v>
      </c>
      <c r="AE2588" s="26">
        <v>755</v>
      </c>
      <c r="AF2588" s="26" t="s">
        <v>72</v>
      </c>
      <c r="AG2588" s="26">
        <v>41872</v>
      </c>
      <c r="AH2588" s="28">
        <v>0.107645</v>
      </c>
      <c r="AI2588">
        <v>43694</v>
      </c>
      <c r="AJ2588" s="26">
        <v>53903</v>
      </c>
      <c r="AK2588" s="28">
        <v>0.15659400000000001</v>
      </c>
      <c r="AL2588">
        <v>54640</v>
      </c>
      <c r="AM2588" s="26">
        <v>53903</v>
      </c>
      <c r="AN2588" s="28">
        <v>0.15659400000000001</v>
      </c>
      <c r="AO2588">
        <v>54640</v>
      </c>
      <c r="AP2588" s="32">
        <v>166241.71875</v>
      </c>
      <c r="AQ2588" s="36">
        <v>0.48681535220026584</v>
      </c>
      <c r="AR2588" s="32">
        <f t="shared" si="326"/>
        <v>252408.03608944707</v>
      </c>
      <c r="AS2588" s="32">
        <f t="shared" si="320"/>
        <v>3</v>
      </c>
      <c r="AT2588" s="32">
        <f t="shared" si="321"/>
        <v>1</v>
      </c>
      <c r="AU2588" s="32">
        <f t="shared" si="322"/>
        <v>3</v>
      </c>
      <c r="AV2588" s="32">
        <f t="shared" si="323"/>
        <v>203894.7576121795</v>
      </c>
      <c r="AW2588" s="32">
        <f t="shared" si="324"/>
        <v>0.59707694906613806</v>
      </c>
      <c r="AX2588" s="32">
        <f t="shared" si="325"/>
        <v>309577.37759688596</v>
      </c>
      <c r="AY2588" s="26">
        <v>3</v>
      </c>
      <c r="AZ2588" s="26">
        <v>1</v>
      </c>
      <c r="BA2588" s="26">
        <v>9230.4599999999991</v>
      </c>
      <c r="BB2588" s="26">
        <v>96.36</v>
      </c>
      <c r="BC2588" s="26">
        <v>30.26</v>
      </c>
      <c r="BD2588" s="26">
        <v>156.99</v>
      </c>
      <c r="BE2588" s="28">
        <v>0.08</v>
      </c>
      <c r="BF2588" s="28">
        <v>8.08</v>
      </c>
      <c r="BG2588" s="28">
        <v>0.77</v>
      </c>
      <c r="BH2588" s="28">
        <v>281.64999999999998</v>
      </c>
      <c r="BI2588" s="28">
        <v>0.09</v>
      </c>
      <c r="BJ2588" s="28">
        <v>8.85</v>
      </c>
      <c r="BK2588" s="28">
        <v>0.79</v>
      </c>
      <c r="BL2588" s="28">
        <v>73.77</v>
      </c>
      <c r="BM2588" s="28">
        <v>0.1</v>
      </c>
      <c r="BN2588" s="28">
        <v>8.73</v>
      </c>
      <c r="BO2588" s="28">
        <v>0.82</v>
      </c>
      <c r="BP2588" s="28">
        <v>67.599999999999994</v>
      </c>
      <c r="BQ2588" s="26">
        <v>51.843601</v>
      </c>
      <c r="BR2588" s="26">
        <v>4634.1040030000004</v>
      </c>
      <c r="BS2588" s="31">
        <f t="shared" si="327"/>
        <v>2.1514859999999998</v>
      </c>
    </row>
    <row r="2589" spans="1:71">
      <c r="A2589" s="26">
        <v>42283322540000</v>
      </c>
      <c r="B2589" s="26" t="s">
        <v>9281</v>
      </c>
      <c r="C2589" t="s">
        <v>5689</v>
      </c>
      <c r="D2589" s="26" t="s">
        <v>804</v>
      </c>
      <c r="E2589" s="27" t="s">
        <v>591</v>
      </c>
      <c r="F2589" t="s">
        <v>745</v>
      </c>
      <c r="G2589" t="s">
        <v>67</v>
      </c>
      <c r="H2589" t="s">
        <v>5675</v>
      </c>
      <c r="I2589" t="s">
        <v>5690</v>
      </c>
      <c r="J2589" t="s">
        <v>158</v>
      </c>
      <c r="K2589" t="s">
        <v>9261</v>
      </c>
      <c r="L2589">
        <v>28.3186</v>
      </c>
      <c r="M2589">
        <v>-98.968710000000002</v>
      </c>
      <c r="N2589" s="28">
        <v>2010068.09</v>
      </c>
      <c r="O2589" s="28">
        <v>176448.3</v>
      </c>
      <c r="P2589" s="26">
        <v>423.29998779296875</v>
      </c>
      <c r="Q2589" s="26">
        <v>10510</v>
      </c>
      <c r="R2589" s="26">
        <v>16221</v>
      </c>
      <c r="S2589" s="29" t="s">
        <v>72</v>
      </c>
      <c r="T2589" s="30">
        <v>40271</v>
      </c>
      <c r="U2589" s="30">
        <v>40334</v>
      </c>
      <c r="V2589" s="30">
        <v>40330</v>
      </c>
      <c r="W2589">
        <v>3624890</v>
      </c>
      <c r="X2589" s="26">
        <v>5894</v>
      </c>
      <c r="Y2589" s="26">
        <v>2293</v>
      </c>
      <c r="Z2589" s="26">
        <v>3025</v>
      </c>
      <c r="AA2589" s="26" t="s">
        <v>5201</v>
      </c>
      <c r="AB2589" s="31">
        <v>57.599998474121094</v>
      </c>
      <c r="AC2589" s="31">
        <v>0.75999999046325684</v>
      </c>
      <c r="AD2589" s="26">
        <v>13034.536236983748</v>
      </c>
      <c r="AE2589" s="26" t="s">
        <v>72</v>
      </c>
      <c r="AF2589" s="26">
        <v>4712</v>
      </c>
      <c r="AG2589" s="26">
        <v>29869</v>
      </c>
      <c r="AH2589" s="28">
        <v>0.40592200000000001</v>
      </c>
      <c r="AI2589">
        <v>21450</v>
      </c>
      <c r="AJ2589" s="26">
        <v>35776</v>
      </c>
      <c r="AK2589" s="28">
        <v>0.51056100000000004</v>
      </c>
      <c r="AL2589">
        <v>25200</v>
      </c>
      <c r="AM2589" s="26">
        <v>56953</v>
      </c>
      <c r="AN2589" s="28">
        <v>0.74746500000000005</v>
      </c>
      <c r="AO2589">
        <v>27290</v>
      </c>
      <c r="AP2589" s="32">
        <v>104973.5625</v>
      </c>
      <c r="AQ2589" s="36">
        <v>1.3682817043315281</v>
      </c>
      <c r="AR2589" s="32">
        <f t="shared" si="326"/>
        <v>347159.42416668043</v>
      </c>
      <c r="AS2589" s="32">
        <f t="shared" si="320"/>
        <v>2</v>
      </c>
      <c r="AT2589" s="32">
        <f t="shared" si="321"/>
        <v>1</v>
      </c>
      <c r="AU2589" s="32">
        <f t="shared" si="322"/>
        <v>4</v>
      </c>
      <c r="AV2589" s="32">
        <f t="shared" si="323"/>
        <v>102230.78533254156</v>
      </c>
      <c r="AW2589" s="32">
        <f t="shared" si="324"/>
        <v>1.3325308759523196</v>
      </c>
      <c r="AX2589" s="32">
        <f t="shared" si="325"/>
        <v>338088.75037610211</v>
      </c>
      <c r="AY2589" s="26">
        <v>3</v>
      </c>
      <c r="AZ2589" s="26">
        <v>1</v>
      </c>
      <c r="BA2589" s="26">
        <v>10326.91</v>
      </c>
      <c r="BB2589" s="26">
        <v>111.8</v>
      </c>
      <c r="BC2589" s="26">
        <v>68.62</v>
      </c>
      <c r="BD2589" s="26">
        <v>177.54</v>
      </c>
      <c r="BE2589" s="28">
        <v>0.09</v>
      </c>
      <c r="BF2589" s="28">
        <v>10.28</v>
      </c>
      <c r="BG2589" s="28">
        <v>0.7</v>
      </c>
      <c r="BH2589" s="28">
        <v>1041.17</v>
      </c>
      <c r="BI2589" s="28">
        <v>0.08</v>
      </c>
      <c r="BJ2589" s="28">
        <v>10.130000000000001</v>
      </c>
      <c r="BK2589" s="28">
        <v>0.72</v>
      </c>
      <c r="BL2589" s="28">
        <v>413.91</v>
      </c>
      <c r="BM2589" s="28">
        <v>0.09</v>
      </c>
      <c r="BN2589" s="28">
        <v>9.98</v>
      </c>
      <c r="BO2589" s="28">
        <v>0.77</v>
      </c>
      <c r="BP2589" s="28">
        <v>501.1</v>
      </c>
      <c r="BQ2589" s="26">
        <v>58.4253</v>
      </c>
      <c r="BR2589" s="26">
        <v>10581.473631999999</v>
      </c>
      <c r="BS2589" s="31">
        <f t="shared" si="327"/>
        <v>3.952512</v>
      </c>
    </row>
    <row r="2590" spans="1:71">
      <c r="A2590" s="26">
        <v>42283322560000</v>
      </c>
      <c r="B2590" s="26" t="s">
        <v>9283</v>
      </c>
      <c r="C2590" t="s">
        <v>4163</v>
      </c>
      <c r="D2590" s="26" t="s">
        <v>605</v>
      </c>
      <c r="E2590" s="27" t="s">
        <v>591</v>
      </c>
      <c r="F2590" t="s">
        <v>66</v>
      </c>
      <c r="G2590" t="s">
        <v>67</v>
      </c>
      <c r="H2590" t="s">
        <v>606</v>
      </c>
      <c r="I2590" t="s">
        <v>607</v>
      </c>
      <c r="J2590" t="s">
        <v>245</v>
      </c>
      <c r="K2590" t="s">
        <v>9261</v>
      </c>
      <c r="L2590">
        <v>28.318899999999999</v>
      </c>
      <c r="M2590">
        <v>-99.173079999999999</v>
      </c>
      <c r="N2590" s="28">
        <v>1944308.72</v>
      </c>
      <c r="O2590" s="28">
        <v>176597.24</v>
      </c>
      <c r="P2590" s="26">
        <v>374.79998779296875</v>
      </c>
      <c r="Q2590" s="26">
        <v>9889</v>
      </c>
      <c r="R2590" s="26">
        <v>15033</v>
      </c>
      <c r="S2590" s="29" t="s">
        <v>72</v>
      </c>
      <c r="T2590" s="30">
        <v>40261</v>
      </c>
      <c r="U2590" s="30">
        <v>40332</v>
      </c>
      <c r="V2590" s="30">
        <v>40330</v>
      </c>
      <c r="W2590">
        <v>5445745</v>
      </c>
      <c r="X2590" s="26">
        <v>5515</v>
      </c>
      <c r="Y2590" s="26" t="s">
        <v>72</v>
      </c>
      <c r="Z2590" s="26" t="s">
        <v>72</v>
      </c>
      <c r="AA2590" s="26" t="s">
        <v>5201</v>
      </c>
      <c r="AB2590" s="31" t="s">
        <v>72</v>
      </c>
      <c r="AC2590" s="31" t="s">
        <v>72</v>
      </c>
      <c r="AD2590" s="26">
        <v>2922.7114093959731</v>
      </c>
      <c r="AE2590" s="26">
        <v>163</v>
      </c>
      <c r="AF2590" s="26" t="s">
        <v>72</v>
      </c>
      <c r="AG2590" s="26">
        <v>13746</v>
      </c>
      <c r="AH2590" s="28">
        <v>9.0609999999999996E-2</v>
      </c>
      <c r="AI2590">
        <v>51944</v>
      </c>
      <c r="AJ2590" s="26">
        <v>13746</v>
      </c>
      <c r="AK2590" s="28">
        <v>9.0609999999999996E-2</v>
      </c>
      <c r="AL2590">
        <v>51944</v>
      </c>
      <c r="AM2590" s="26">
        <v>13746</v>
      </c>
      <c r="AN2590" s="28">
        <v>9.0609999999999996E-2</v>
      </c>
      <c r="AO2590">
        <v>51944</v>
      </c>
      <c r="AP2590" s="32">
        <v>69601.5625</v>
      </c>
      <c r="AQ2590" s="36">
        <v>0.2034252808305369</v>
      </c>
      <c r="AR2590" s="32">
        <f t="shared" si="326"/>
        <v>105607.83720700504</v>
      </c>
      <c r="AS2590" s="32">
        <f t="shared" si="320"/>
        <v>2</v>
      </c>
      <c r="AT2590" s="32">
        <f t="shared" si="321"/>
        <v>1</v>
      </c>
      <c r="AU2590" s="32">
        <f t="shared" si="322"/>
        <v>2</v>
      </c>
      <c r="AV2590" s="32">
        <f t="shared" si="323"/>
        <v>72441.154805077065</v>
      </c>
      <c r="AW2590" s="32">
        <f t="shared" si="324"/>
        <v>0.21172458965861865</v>
      </c>
      <c r="AX2590" s="32">
        <f t="shared" si="325"/>
        <v>109916.40717465257</v>
      </c>
      <c r="AY2590" s="26">
        <v>3</v>
      </c>
      <c r="AZ2590" s="26">
        <v>1</v>
      </c>
      <c r="BA2590" s="26">
        <v>9222.5400000000009</v>
      </c>
      <c r="BB2590" s="26">
        <v>97.38</v>
      </c>
      <c r="BC2590" s="26">
        <v>33.28</v>
      </c>
      <c r="BD2590" s="26">
        <v>162.57</v>
      </c>
      <c r="BE2590" s="28">
        <v>0.08</v>
      </c>
      <c r="BF2590" s="28">
        <v>8</v>
      </c>
      <c r="BG2590" s="28">
        <v>0.78</v>
      </c>
      <c r="BH2590" s="28">
        <v>266.45</v>
      </c>
      <c r="BI2590" s="28">
        <v>0.1</v>
      </c>
      <c r="BJ2590" s="28">
        <v>8.82</v>
      </c>
      <c r="BK2590" s="28">
        <v>0.79</v>
      </c>
      <c r="BL2590" s="28">
        <v>68.03</v>
      </c>
      <c r="BM2590" s="28">
        <v>0.1</v>
      </c>
      <c r="BN2590" s="28">
        <v>8.66</v>
      </c>
      <c r="BO2590" s="28">
        <v>0.82</v>
      </c>
      <c r="BP2590" s="28">
        <v>59.21</v>
      </c>
      <c r="BQ2590" s="26">
        <v>52.028498999999996</v>
      </c>
      <c r="BR2590" s="26">
        <v>4567.2314450000003</v>
      </c>
      <c r="BS2590" s="31">
        <f t="shared" si="327"/>
        <v>2.6291200000000008</v>
      </c>
    </row>
    <row r="2591" spans="1:71">
      <c r="A2591" s="26">
        <v>42283322600000</v>
      </c>
      <c r="B2591" s="26" t="s">
        <v>9281</v>
      </c>
      <c r="C2591" t="s">
        <v>5691</v>
      </c>
      <c r="D2591" s="26" t="s">
        <v>617</v>
      </c>
      <c r="E2591" s="27" t="s">
        <v>591</v>
      </c>
      <c r="F2591" t="s">
        <v>197</v>
      </c>
      <c r="G2591" t="s">
        <v>67</v>
      </c>
      <c r="H2591" t="s">
        <v>5678</v>
      </c>
      <c r="I2591" t="s">
        <v>5692</v>
      </c>
      <c r="J2591" t="s">
        <v>70</v>
      </c>
      <c r="K2591" t="s">
        <v>9261</v>
      </c>
      <c r="L2591">
        <v>28.330690000000001</v>
      </c>
      <c r="M2591">
        <v>-98.812960000000004</v>
      </c>
      <c r="N2591" s="28">
        <v>2060176.27</v>
      </c>
      <c r="O2591" s="28">
        <v>180890.87</v>
      </c>
      <c r="P2591" s="26">
        <v>437</v>
      </c>
      <c r="Q2591" s="26">
        <v>11122</v>
      </c>
      <c r="R2591" s="26">
        <v>13807</v>
      </c>
      <c r="S2591" s="29" t="s">
        <v>72</v>
      </c>
      <c r="T2591" s="30">
        <v>40322</v>
      </c>
      <c r="U2591" s="30">
        <v>40494</v>
      </c>
      <c r="V2591" s="30">
        <v>40603</v>
      </c>
      <c r="W2591">
        <v>1231.5</v>
      </c>
      <c r="X2591" s="26">
        <v>2913</v>
      </c>
      <c r="Y2591" s="26">
        <v>2815</v>
      </c>
      <c r="Z2591" s="26">
        <v>4265</v>
      </c>
      <c r="AA2591" s="26" t="s">
        <v>5201</v>
      </c>
      <c r="AB2591" s="31">
        <v>53.5</v>
      </c>
      <c r="AC2591" s="31">
        <v>0.75</v>
      </c>
      <c r="AD2591" s="26">
        <v>4601.9309432146292</v>
      </c>
      <c r="AE2591" s="26" t="s">
        <v>72</v>
      </c>
      <c r="AF2591" s="26">
        <v>2933</v>
      </c>
      <c r="AG2591" s="26">
        <v>13625</v>
      </c>
      <c r="AH2591" s="28">
        <v>4.0266000000000003E-2</v>
      </c>
      <c r="AI2591">
        <v>7577</v>
      </c>
      <c r="AJ2591" s="26">
        <v>22898</v>
      </c>
      <c r="AK2591" s="28">
        <v>9.8776000000000003E-2</v>
      </c>
      <c r="AL2591">
        <v>18588</v>
      </c>
      <c r="AM2591" s="26">
        <v>32668</v>
      </c>
      <c r="AN2591" s="28">
        <v>0.14899899999999999</v>
      </c>
      <c r="AO2591">
        <v>24265</v>
      </c>
      <c r="AP2591" s="32">
        <v>46837.95703125</v>
      </c>
      <c r="AQ2591" s="36">
        <v>0.21554504377906658</v>
      </c>
      <c r="AR2591" s="32">
        <f t="shared" si="326"/>
        <v>84989.429780144783</v>
      </c>
      <c r="AS2591" s="32">
        <f t="shared" si="320"/>
        <v>1</v>
      </c>
      <c r="AT2591" s="32">
        <f t="shared" si="321"/>
        <v>1</v>
      </c>
      <c r="AU2591" s="32">
        <f t="shared" si="322"/>
        <v>1</v>
      </c>
      <c r="AV2591" s="32">
        <f t="shared" si="323"/>
        <v>92293.125080458281</v>
      </c>
      <c r="AW2591" s="32">
        <f t="shared" si="324"/>
        <v>0.42472658815373915</v>
      </c>
      <c r="AX2591" s="32">
        <f t="shared" si="325"/>
        <v>167469.73118367011</v>
      </c>
      <c r="AY2591" s="26">
        <v>3</v>
      </c>
      <c r="AZ2591" s="26">
        <v>1</v>
      </c>
      <c r="BA2591" s="26">
        <v>10445.34</v>
      </c>
      <c r="BB2591" s="26">
        <v>117.85</v>
      </c>
      <c r="BC2591" s="26">
        <v>65.98</v>
      </c>
      <c r="BD2591" s="26">
        <v>187.24</v>
      </c>
      <c r="BE2591" s="28">
        <v>0.09</v>
      </c>
      <c r="BF2591" s="28">
        <v>9.1300000000000008</v>
      </c>
      <c r="BG2591" s="28">
        <v>0.74</v>
      </c>
      <c r="BH2591" s="28">
        <v>410.69</v>
      </c>
      <c r="BI2591" s="28">
        <v>0.09</v>
      </c>
      <c r="BJ2591" s="28">
        <v>8.25</v>
      </c>
      <c r="BK2591" s="28">
        <v>0.73</v>
      </c>
      <c r="BL2591" s="28">
        <v>109.04</v>
      </c>
      <c r="BM2591" s="28">
        <v>0.09</v>
      </c>
      <c r="BN2591" s="28">
        <v>8.4499999999999993</v>
      </c>
      <c r="BO2591" s="28">
        <v>0.72</v>
      </c>
      <c r="BP2591" s="28">
        <v>133.27000000000001</v>
      </c>
      <c r="BQ2591" s="26">
        <v>55.125597999999997</v>
      </c>
      <c r="BR2591" s="26">
        <v>14001.884765000001</v>
      </c>
      <c r="BS2591" s="31">
        <f t="shared" si="327"/>
        <v>4.334886</v>
      </c>
    </row>
    <row r="2592" spans="1:71">
      <c r="A2592" s="26">
        <v>42283322640000</v>
      </c>
      <c r="B2592" s="26" t="s">
        <v>9281</v>
      </c>
      <c r="C2592" t="s">
        <v>5693</v>
      </c>
      <c r="D2592" s="26" t="s">
        <v>804</v>
      </c>
      <c r="E2592" s="27" t="s">
        <v>591</v>
      </c>
      <c r="F2592" t="s">
        <v>745</v>
      </c>
      <c r="G2592" t="s">
        <v>67</v>
      </c>
      <c r="H2592" t="s">
        <v>5694</v>
      </c>
      <c r="I2592" t="s">
        <v>5695</v>
      </c>
      <c r="J2592" t="s">
        <v>70</v>
      </c>
      <c r="K2592" t="s">
        <v>9261</v>
      </c>
      <c r="L2592">
        <v>28.289719999999999</v>
      </c>
      <c r="M2592">
        <v>-99.026470000000003</v>
      </c>
      <c r="N2592" s="28">
        <v>1991480.45</v>
      </c>
      <c r="O2592" s="28">
        <v>165947.42000000001</v>
      </c>
      <c r="P2592" s="26">
        <v>366</v>
      </c>
      <c r="Q2592" s="26">
        <v>11008</v>
      </c>
      <c r="R2592" s="26">
        <v>16019</v>
      </c>
      <c r="S2592" s="29">
        <v>10.699999809265137</v>
      </c>
      <c r="T2592" s="30">
        <v>40326</v>
      </c>
      <c r="U2592" s="30">
        <v>40473</v>
      </c>
      <c r="V2592" s="30">
        <v>40452</v>
      </c>
      <c r="W2592">
        <v>2324.10009765625</v>
      </c>
      <c r="X2592" s="26">
        <v>5519</v>
      </c>
      <c r="Y2592" s="26">
        <v>3937</v>
      </c>
      <c r="Z2592" s="26">
        <v>7009</v>
      </c>
      <c r="AA2592" s="26" t="s">
        <v>5201</v>
      </c>
      <c r="AB2592" s="31">
        <v>64</v>
      </c>
      <c r="AC2592" s="31">
        <v>0.74000000953674316</v>
      </c>
      <c r="AD2592" s="26">
        <v>26662.771319404925</v>
      </c>
      <c r="AE2592" s="26" t="s">
        <v>72</v>
      </c>
      <c r="AF2592" s="26">
        <v>4456</v>
      </c>
      <c r="AG2592" s="26">
        <v>21279</v>
      </c>
      <c r="AH2592" s="28">
        <v>0.48744300000000002</v>
      </c>
      <c r="AI2592">
        <v>16031</v>
      </c>
      <c r="AJ2592" s="26">
        <v>30333</v>
      </c>
      <c r="AK2592" s="28">
        <v>0.71753699999999998</v>
      </c>
      <c r="AL2592">
        <v>16928</v>
      </c>
      <c r="AM2592" s="26">
        <v>45014</v>
      </c>
      <c r="AN2592" s="28">
        <v>1.1627959999999999</v>
      </c>
      <c r="AO2592">
        <v>22569</v>
      </c>
      <c r="AP2592" s="32">
        <v>66432.1328125</v>
      </c>
      <c r="AQ2592" s="36">
        <v>1.771264765440024</v>
      </c>
      <c r="AR2592" s="32">
        <f t="shared" si="326"/>
        <v>379945.99629538425</v>
      </c>
      <c r="AS2592" s="32">
        <f t="shared" si="320"/>
        <v>2</v>
      </c>
      <c r="AT2592" s="32">
        <f t="shared" si="321"/>
        <v>1</v>
      </c>
      <c r="AU2592" s="32">
        <f t="shared" si="322"/>
        <v>4</v>
      </c>
      <c r="AV2592" s="32">
        <f t="shared" si="323"/>
        <v>69092.307001947818</v>
      </c>
      <c r="AW2592" s="32">
        <f t="shared" si="324"/>
        <v>1.8421923815230545</v>
      </c>
      <c r="AX2592" s="32">
        <f t="shared" si="325"/>
        <v>395160.3585315285</v>
      </c>
      <c r="AY2592" s="26">
        <v>3</v>
      </c>
      <c r="AZ2592" s="26">
        <v>1</v>
      </c>
      <c r="BA2592" s="26">
        <v>10165.74</v>
      </c>
      <c r="BB2592" s="26">
        <v>57.4</v>
      </c>
      <c r="BC2592" s="26">
        <v>181.12</v>
      </c>
      <c r="BD2592" s="26">
        <v>245.2</v>
      </c>
      <c r="BE2592" s="28">
        <v>0.09</v>
      </c>
      <c r="BF2592" s="28">
        <v>10.39</v>
      </c>
      <c r="BG2592" s="28">
        <v>0.75</v>
      </c>
      <c r="BH2592" s="28">
        <v>766.76</v>
      </c>
      <c r="BI2592" s="28">
        <v>0.09</v>
      </c>
      <c r="BJ2592" s="28">
        <v>10.5</v>
      </c>
      <c r="BK2592" s="28">
        <v>0.76</v>
      </c>
      <c r="BL2592" s="28">
        <v>326.10000000000002</v>
      </c>
      <c r="BM2592" s="28">
        <v>0.1</v>
      </c>
      <c r="BN2592" s="28">
        <v>10.5</v>
      </c>
      <c r="BO2592" s="28">
        <v>0.79</v>
      </c>
      <c r="BP2592" s="28">
        <v>386.52</v>
      </c>
      <c r="BQ2592" s="26">
        <v>61.725700000000003</v>
      </c>
      <c r="BR2592" s="26">
        <v>27390.767577999999</v>
      </c>
      <c r="BS2592" s="31">
        <f t="shared" si="327"/>
        <v>12.388608000000001</v>
      </c>
    </row>
    <row r="2593" spans="1:71">
      <c r="A2593" s="26">
        <v>42283322730000</v>
      </c>
      <c r="B2593" s="26" t="s">
        <v>9283</v>
      </c>
      <c r="C2593" t="s">
        <v>5696</v>
      </c>
      <c r="D2593" s="26" t="s">
        <v>624</v>
      </c>
      <c r="E2593" s="27" t="s">
        <v>591</v>
      </c>
      <c r="F2593" t="s">
        <v>66</v>
      </c>
      <c r="G2593" t="s">
        <v>67</v>
      </c>
      <c r="H2593" t="s">
        <v>5697</v>
      </c>
      <c r="I2593" t="s">
        <v>5698</v>
      </c>
      <c r="J2593" t="s">
        <v>70</v>
      </c>
      <c r="K2593" t="s">
        <v>9261</v>
      </c>
      <c r="L2593">
        <v>28.292639999999999</v>
      </c>
      <c r="M2593">
        <v>-99.188649999999996</v>
      </c>
      <c r="N2593" s="28">
        <v>1939283.43</v>
      </c>
      <c r="O2593" s="28">
        <v>167057.10999999999</v>
      </c>
      <c r="P2593" s="26">
        <v>415</v>
      </c>
      <c r="Q2593" s="26">
        <v>9806</v>
      </c>
      <c r="R2593" s="26">
        <v>14717</v>
      </c>
      <c r="S2593" s="29" t="s">
        <v>72</v>
      </c>
      <c r="T2593" s="30">
        <v>40493</v>
      </c>
      <c r="U2593" s="30">
        <v>40508</v>
      </c>
      <c r="V2593" s="30">
        <v>40603</v>
      </c>
      <c r="W2593">
        <v>4593634</v>
      </c>
      <c r="X2593" s="26">
        <v>5202</v>
      </c>
      <c r="Y2593" s="26" t="s">
        <v>72</v>
      </c>
      <c r="Z2593" s="26" t="s">
        <v>72</v>
      </c>
      <c r="AA2593" s="26" t="s">
        <v>5201</v>
      </c>
      <c r="AB2593" s="31" t="s">
        <v>72</v>
      </c>
      <c r="AC2593" s="31" t="s">
        <v>72</v>
      </c>
      <c r="AD2593" s="26">
        <v>4652.8324507942853</v>
      </c>
      <c r="AE2593" s="26" t="s">
        <v>72</v>
      </c>
      <c r="AF2593" s="26" t="s">
        <v>72</v>
      </c>
      <c r="AG2593" s="26">
        <v>47871</v>
      </c>
      <c r="AH2593" s="28">
        <v>0.20405999999999999</v>
      </c>
      <c r="AI2593">
        <v>33450</v>
      </c>
      <c r="AJ2593" s="26">
        <v>66594</v>
      </c>
      <c r="AK2593" s="28">
        <v>0.28844399999999998</v>
      </c>
      <c r="AL2593">
        <v>50951</v>
      </c>
      <c r="AM2593" s="26">
        <v>86695</v>
      </c>
      <c r="AN2593" s="28">
        <v>0.40660400000000002</v>
      </c>
      <c r="AO2593">
        <v>55842</v>
      </c>
      <c r="AP2593" s="32">
        <v>120558.5078125</v>
      </c>
      <c r="AQ2593" s="36">
        <v>0.5609385373693363</v>
      </c>
      <c r="AR2593" s="32">
        <f t="shared" si="326"/>
        <v>219844.62892687251</v>
      </c>
      <c r="AS2593" s="32">
        <f t="shared" si="320"/>
        <v>3</v>
      </c>
      <c r="AT2593" s="32">
        <f t="shared" si="321"/>
        <v>1</v>
      </c>
      <c r="AU2593" s="32">
        <f t="shared" si="322"/>
        <v>3</v>
      </c>
      <c r="AV2593" s="32">
        <f t="shared" si="323"/>
        <v>133026.88097726836</v>
      </c>
      <c r="AW2593" s="32">
        <f t="shared" si="324"/>
        <v>0.61895178863898315</v>
      </c>
      <c r="AX2593" s="32">
        <f t="shared" si="325"/>
        <v>242581.34756636835</v>
      </c>
      <c r="AY2593" s="26">
        <v>3</v>
      </c>
      <c r="AZ2593" s="26">
        <v>1</v>
      </c>
      <c r="BA2593" s="26">
        <v>9337.73</v>
      </c>
      <c r="BB2593" s="26">
        <v>96.32</v>
      </c>
      <c r="BC2593" s="26">
        <v>55.71</v>
      </c>
      <c r="BD2593" s="26">
        <v>165.95</v>
      </c>
      <c r="BE2593" s="28">
        <v>0.09</v>
      </c>
      <c r="BF2593" s="28">
        <v>8.0299999999999994</v>
      </c>
      <c r="BG2593" s="28">
        <v>0.79</v>
      </c>
      <c r="BH2593" s="28">
        <v>225.12</v>
      </c>
      <c r="BI2593" s="28">
        <v>0.1</v>
      </c>
      <c r="BJ2593" s="28">
        <v>9</v>
      </c>
      <c r="BK2593" s="28">
        <v>0.81</v>
      </c>
      <c r="BL2593" s="28">
        <v>53.52</v>
      </c>
      <c r="BM2593" s="28">
        <v>0.1</v>
      </c>
      <c r="BN2593" s="28">
        <v>8.6199999999999992</v>
      </c>
      <c r="BO2593" s="28">
        <v>0.82</v>
      </c>
      <c r="BP2593" s="28">
        <v>34.01</v>
      </c>
      <c r="BQ2593" s="26">
        <v>52.553699000000002</v>
      </c>
      <c r="BR2593" s="26">
        <v>8834.5585929999997</v>
      </c>
      <c r="BS2593" s="31">
        <f t="shared" si="327"/>
        <v>4.5125100000000007</v>
      </c>
    </row>
    <row r="2594" spans="1:71">
      <c r="A2594" s="26">
        <v>42283322750000</v>
      </c>
      <c r="B2594" s="26" t="s">
        <v>9283</v>
      </c>
      <c r="C2594" t="s">
        <v>608</v>
      </c>
      <c r="D2594" s="26" t="s">
        <v>64</v>
      </c>
      <c r="E2594" s="27" t="s">
        <v>591</v>
      </c>
      <c r="F2594" t="s">
        <v>66</v>
      </c>
      <c r="G2594" t="s">
        <v>67</v>
      </c>
      <c r="H2594" t="s">
        <v>592</v>
      </c>
      <c r="I2594" t="s">
        <v>593</v>
      </c>
      <c r="J2594" t="s">
        <v>440</v>
      </c>
      <c r="K2594" t="s">
        <v>9261</v>
      </c>
      <c r="L2594">
        <v>28.444130000000001</v>
      </c>
      <c r="M2594">
        <v>-99.031819999999996</v>
      </c>
      <c r="N2594" s="28">
        <v>1989773.79</v>
      </c>
      <c r="O2594" s="28">
        <v>222089.38</v>
      </c>
      <c r="P2594" s="26">
        <v>397</v>
      </c>
      <c r="Q2594" s="26">
        <v>9592</v>
      </c>
      <c r="R2594" s="26">
        <v>14168</v>
      </c>
      <c r="S2594" s="29" t="s">
        <v>72</v>
      </c>
      <c r="T2594" s="30">
        <v>40400</v>
      </c>
      <c r="U2594" s="30">
        <v>40418</v>
      </c>
      <c r="V2594" s="30">
        <v>40452</v>
      </c>
      <c r="W2594">
        <v>3806270</v>
      </c>
      <c r="X2594" s="26">
        <v>5076</v>
      </c>
      <c r="Y2594" s="26" t="s">
        <v>72</v>
      </c>
      <c r="Z2594" s="26" t="s">
        <v>72</v>
      </c>
      <c r="AA2594" s="26" t="s">
        <v>5201</v>
      </c>
      <c r="AB2594" s="31" t="s">
        <v>72</v>
      </c>
      <c r="AC2594" s="31" t="s">
        <v>72</v>
      </c>
      <c r="AD2594" s="26">
        <v>1535.9324469996407</v>
      </c>
      <c r="AE2594" s="26" t="s">
        <v>72</v>
      </c>
      <c r="AF2594" s="26" t="s">
        <v>72</v>
      </c>
      <c r="AG2594" s="26">
        <v>2571</v>
      </c>
      <c r="AH2594" s="28">
        <v>6.0359999999999997E-3</v>
      </c>
      <c r="AI2594">
        <v>4392</v>
      </c>
      <c r="AJ2594" s="26">
        <v>2571</v>
      </c>
      <c r="AK2594" s="28">
        <v>6.0359999999999997E-3</v>
      </c>
      <c r="AL2594">
        <v>4392</v>
      </c>
      <c r="AM2594" s="26">
        <v>2571</v>
      </c>
      <c r="AN2594" s="28">
        <v>6.0359999999999997E-3</v>
      </c>
      <c r="AO2594">
        <v>4392</v>
      </c>
      <c r="AP2594" s="32">
        <v>54660.75390625</v>
      </c>
      <c r="AQ2594" s="36">
        <v>8.3955225502071726E-2</v>
      </c>
      <c r="AR2594" s="32">
        <f t="shared" si="326"/>
        <v>69520.828820116702</v>
      </c>
      <c r="AS2594" s="32">
        <f t="shared" si="320"/>
        <v>2</v>
      </c>
      <c r="AT2594" s="32">
        <f t="shared" si="321"/>
        <v>1</v>
      </c>
      <c r="AU2594" s="32">
        <f t="shared" si="322"/>
        <v>1</v>
      </c>
      <c r="AV2594" s="32">
        <f t="shared" si="323"/>
        <v>61811.018010613669</v>
      </c>
      <c r="AW2594" s="32">
        <f t="shared" si="324"/>
        <v>9.4937548144580705E-2</v>
      </c>
      <c r="AX2594" s="32">
        <f t="shared" si="325"/>
        <v>78614.964032204472</v>
      </c>
      <c r="AY2594" s="26">
        <v>3</v>
      </c>
      <c r="AZ2594" s="26">
        <v>1</v>
      </c>
      <c r="BA2594" s="26">
        <v>8766.35</v>
      </c>
      <c r="BB2594" s="26">
        <v>29.58</v>
      </c>
      <c r="BC2594" s="26">
        <v>108.31</v>
      </c>
      <c r="BD2594" s="26">
        <v>132.69</v>
      </c>
      <c r="BE2594" s="28">
        <v>7.0000000000000007E-2</v>
      </c>
      <c r="BF2594" s="28">
        <v>6.93</v>
      </c>
      <c r="BG2594" s="28">
        <v>0.66</v>
      </c>
      <c r="BH2594" s="28">
        <v>224.6</v>
      </c>
      <c r="BI2594" s="28">
        <v>0.08</v>
      </c>
      <c r="BJ2594" s="28">
        <v>8.48</v>
      </c>
      <c r="BK2594" s="28">
        <v>0.75</v>
      </c>
      <c r="BL2594" s="28">
        <v>112.83</v>
      </c>
      <c r="BM2594" s="28">
        <v>0.09</v>
      </c>
      <c r="BN2594" s="28">
        <v>8.27</v>
      </c>
      <c r="BO2594" s="28">
        <v>0.78</v>
      </c>
      <c r="BP2594" s="28">
        <v>131.69</v>
      </c>
      <c r="BQ2594" s="26">
        <v>42.529598</v>
      </c>
      <c r="BR2594" s="26">
        <v>1083.940063</v>
      </c>
      <c r="BS2594" s="31">
        <f t="shared" si="327"/>
        <v>6.4985999999999997</v>
      </c>
    </row>
    <row r="2595" spans="1:71">
      <c r="A2595" s="26">
        <v>42283322760000</v>
      </c>
      <c r="B2595" s="26" t="s">
        <v>9281</v>
      </c>
      <c r="C2595" t="s">
        <v>5699</v>
      </c>
      <c r="D2595" s="26" t="s">
        <v>804</v>
      </c>
      <c r="E2595" s="27" t="s">
        <v>591</v>
      </c>
      <c r="F2595" t="s">
        <v>745</v>
      </c>
      <c r="G2595" t="s">
        <v>67</v>
      </c>
      <c r="H2595" t="s">
        <v>5665</v>
      </c>
      <c r="I2595" t="s">
        <v>5700</v>
      </c>
      <c r="J2595" t="s">
        <v>158</v>
      </c>
      <c r="K2595" t="s">
        <v>9261</v>
      </c>
      <c r="L2595">
        <v>28.27431</v>
      </c>
      <c r="M2595">
        <v>-98.96163</v>
      </c>
      <c r="N2595" s="28">
        <v>2012351.49</v>
      </c>
      <c r="O2595" s="28">
        <v>160345.51999999999</v>
      </c>
      <c r="P2595" s="26">
        <v>395</v>
      </c>
      <c r="Q2595" s="26">
        <v>10999</v>
      </c>
      <c r="R2595" s="26">
        <v>17738</v>
      </c>
      <c r="S2595" s="29">
        <v>12.199999809265137</v>
      </c>
      <c r="T2595" s="30">
        <v>40351</v>
      </c>
      <c r="U2595" s="30">
        <v>40377</v>
      </c>
      <c r="V2595" s="30">
        <v>40452</v>
      </c>
      <c r="W2595">
        <v>3214.39990234375</v>
      </c>
      <c r="X2595" s="26">
        <v>6868</v>
      </c>
      <c r="Y2595" s="26">
        <v>4723</v>
      </c>
      <c r="Z2595" s="26">
        <v>6565</v>
      </c>
      <c r="AA2595" s="26" t="s">
        <v>5201</v>
      </c>
      <c r="AB2595" s="31">
        <v>55.799999237060547</v>
      </c>
      <c r="AC2595" s="31">
        <v>0.77999997138977051</v>
      </c>
      <c r="AD2595" s="26">
        <v>37531.88992310805</v>
      </c>
      <c r="AE2595" s="26" t="s">
        <v>72</v>
      </c>
      <c r="AF2595" s="26">
        <v>6432</v>
      </c>
      <c r="AG2595" s="26">
        <v>23708</v>
      </c>
      <c r="AH2595" s="28">
        <v>0.70073700000000005</v>
      </c>
      <c r="AI2595">
        <v>30979</v>
      </c>
      <c r="AJ2595" s="26">
        <v>38000</v>
      </c>
      <c r="AK2595" s="28">
        <v>1.1445479999999999</v>
      </c>
      <c r="AL2595">
        <v>33575</v>
      </c>
      <c r="AM2595" s="26">
        <v>63775</v>
      </c>
      <c r="AN2595" s="28">
        <v>2.2695120000000002</v>
      </c>
      <c r="AO2595">
        <v>39409</v>
      </c>
      <c r="AP2595" s="32">
        <v>127097.609375</v>
      </c>
      <c r="AQ2595" s="36">
        <v>4.770213484552686</v>
      </c>
      <c r="AR2595" s="32">
        <f t="shared" si="326"/>
        <v>971425.39614082547</v>
      </c>
      <c r="AS2595" s="32">
        <f t="shared" si="320"/>
        <v>3</v>
      </c>
      <c r="AT2595" s="32">
        <f t="shared" si="321"/>
        <v>1</v>
      </c>
      <c r="AU2595" s="32">
        <f t="shared" si="322"/>
        <v>4</v>
      </c>
      <c r="AV2595" s="32">
        <f t="shared" si="323"/>
        <v>106223.10393309551</v>
      </c>
      <c r="AW2595" s="32">
        <f t="shared" si="324"/>
        <v>3.986753844107807</v>
      </c>
      <c r="AX2595" s="32">
        <f t="shared" si="325"/>
        <v>811878.53434017731</v>
      </c>
      <c r="AY2595" s="26">
        <v>3</v>
      </c>
      <c r="AZ2595" s="26">
        <v>1</v>
      </c>
      <c r="BA2595" s="26">
        <v>10829.93</v>
      </c>
      <c r="BB2595" s="26">
        <v>99.72</v>
      </c>
      <c r="BC2595" s="26">
        <v>202.35</v>
      </c>
      <c r="BD2595" s="26">
        <v>300.05</v>
      </c>
      <c r="BE2595" s="28">
        <v>0.09</v>
      </c>
      <c r="BF2595" s="28">
        <v>9.94</v>
      </c>
      <c r="BG2595" s="28">
        <v>0.74</v>
      </c>
      <c r="BH2595" s="28">
        <v>1209.6600000000001</v>
      </c>
      <c r="BI2595" s="28">
        <v>0.09</v>
      </c>
      <c r="BJ2595" s="28">
        <v>10.56</v>
      </c>
      <c r="BK2595" s="28">
        <v>0.75</v>
      </c>
      <c r="BL2595" s="28">
        <v>505.66</v>
      </c>
      <c r="BM2595" s="28">
        <v>0.09</v>
      </c>
      <c r="BN2595" s="28">
        <v>10.31</v>
      </c>
      <c r="BO2595" s="28">
        <v>0.76</v>
      </c>
      <c r="BP2595" s="28">
        <v>614.61</v>
      </c>
      <c r="BQ2595" s="26">
        <v>57.372000999999997</v>
      </c>
      <c r="BR2595" s="26">
        <v>34812244</v>
      </c>
      <c r="BS2595" s="31">
        <f t="shared" si="327"/>
        <v>13.658625000000001</v>
      </c>
    </row>
    <row r="2596" spans="1:71">
      <c r="A2596" s="26">
        <v>42283322780000</v>
      </c>
      <c r="B2596" s="26" t="s">
        <v>9283</v>
      </c>
      <c r="C2596" t="s">
        <v>5701</v>
      </c>
      <c r="D2596" s="26" t="s">
        <v>766</v>
      </c>
      <c r="E2596" s="27" t="s">
        <v>591</v>
      </c>
      <c r="F2596" t="s">
        <v>197</v>
      </c>
      <c r="G2596" t="s">
        <v>67</v>
      </c>
      <c r="H2596" t="s">
        <v>4818</v>
      </c>
      <c r="I2596" t="s">
        <v>5702</v>
      </c>
      <c r="J2596" t="s">
        <v>70</v>
      </c>
      <c r="K2596" t="s">
        <v>9261</v>
      </c>
      <c r="L2596">
        <v>28.302620000000001</v>
      </c>
      <c r="M2596">
        <v>-99.335620000000006</v>
      </c>
      <c r="N2596" s="28">
        <v>1891991.99</v>
      </c>
      <c r="O2596" s="28">
        <v>170791.76</v>
      </c>
      <c r="P2596" s="26">
        <v>518.4000244140625</v>
      </c>
      <c r="Q2596" s="26">
        <v>9010</v>
      </c>
      <c r="R2596" s="26">
        <v>15230</v>
      </c>
      <c r="S2596" s="29" t="s">
        <v>72</v>
      </c>
      <c r="T2596" s="30">
        <v>40376</v>
      </c>
      <c r="U2596" s="30">
        <v>40459</v>
      </c>
      <c r="V2596" s="30">
        <v>40452</v>
      </c>
      <c r="W2596">
        <v>2183.800048828125</v>
      </c>
      <c r="X2596" s="26">
        <v>6338</v>
      </c>
      <c r="Y2596" s="26">
        <v>1265</v>
      </c>
      <c r="Z2596" s="26">
        <v>2800</v>
      </c>
      <c r="AA2596" s="26" t="s">
        <v>5201</v>
      </c>
      <c r="AB2596" s="31">
        <v>51.799999237060547</v>
      </c>
      <c r="AC2596" s="31">
        <v>0.64999997615814209</v>
      </c>
      <c r="AD2596" s="26">
        <v>14772.553782095767</v>
      </c>
      <c r="AE2596" s="26" t="s">
        <v>72</v>
      </c>
      <c r="AF2596" s="26">
        <v>2201</v>
      </c>
      <c r="AG2596" s="26">
        <v>7461</v>
      </c>
      <c r="AH2596" s="28">
        <v>6.8301000000000001E-2</v>
      </c>
      <c r="AI2596">
        <v>22683</v>
      </c>
      <c r="AJ2596" s="26">
        <v>9375</v>
      </c>
      <c r="AK2596" s="28">
        <v>0.113103</v>
      </c>
      <c r="AL2596">
        <v>37562</v>
      </c>
      <c r="AM2596" s="26">
        <v>11317</v>
      </c>
      <c r="AN2596" s="28">
        <v>0.19311400000000001</v>
      </c>
      <c r="AO2596">
        <v>55466</v>
      </c>
      <c r="AP2596" s="32">
        <v>26001.9296875</v>
      </c>
      <c r="AQ2596" s="36">
        <v>0.38411490474686633</v>
      </c>
      <c r="AR2596" s="32">
        <f t="shared" si="326"/>
        <v>93990.267827695337</v>
      </c>
      <c r="AS2596" s="32">
        <f t="shared" si="320"/>
        <v>1</v>
      </c>
      <c r="AT2596" s="32">
        <f t="shared" si="321"/>
        <v>1</v>
      </c>
      <c r="AU2596" s="32">
        <f t="shared" si="322"/>
        <v>1</v>
      </c>
      <c r="AV2596" s="32">
        <f t="shared" si="323"/>
        <v>23548.607826798674</v>
      </c>
      <c r="AW2596" s="32">
        <f t="shared" si="324"/>
        <v>0.34787307561486475</v>
      </c>
      <c r="AX2596" s="32">
        <f t="shared" si="325"/>
        <v>85122.142210629725</v>
      </c>
      <c r="AY2596" s="26">
        <v>3</v>
      </c>
      <c r="AZ2596" s="26">
        <v>1</v>
      </c>
      <c r="BA2596" s="26">
        <v>8604.01</v>
      </c>
      <c r="BB2596" s="26">
        <v>29</v>
      </c>
      <c r="BC2596" s="26">
        <v>130</v>
      </c>
      <c r="BD2596" s="26">
        <v>160</v>
      </c>
      <c r="BE2596" s="28">
        <v>0.09</v>
      </c>
      <c r="BF2596" s="28">
        <v>6.16</v>
      </c>
      <c r="BG2596" s="28">
        <v>0.78</v>
      </c>
      <c r="BH2596" s="28">
        <v>74.75</v>
      </c>
      <c r="BI2596" s="28">
        <v>0.1</v>
      </c>
      <c r="BJ2596" s="28">
        <v>8.7799999999999994</v>
      </c>
      <c r="BK2596" s="28">
        <v>0.85</v>
      </c>
      <c r="BL2596" s="28">
        <v>45.08</v>
      </c>
      <c r="BM2596" s="28">
        <v>0.08</v>
      </c>
      <c r="BN2596" s="28">
        <v>6.96</v>
      </c>
      <c r="BO2596" s="28">
        <v>0.75</v>
      </c>
      <c r="BP2596" s="28">
        <v>9.26</v>
      </c>
      <c r="BQ2596" s="26">
        <v>51.995998</v>
      </c>
      <c r="BR2596" s="26">
        <v>7837.9565419999999</v>
      </c>
      <c r="BS2596" s="31">
        <f t="shared" si="327"/>
        <v>11.05</v>
      </c>
    </row>
    <row r="2597" spans="1:71">
      <c r="A2597" s="26">
        <v>42283322820000</v>
      </c>
      <c r="B2597" s="26" t="s">
        <v>9283</v>
      </c>
      <c r="C2597" t="s">
        <v>5703</v>
      </c>
      <c r="D2597" s="26" t="s">
        <v>636</v>
      </c>
      <c r="E2597" s="27" t="s">
        <v>591</v>
      </c>
      <c r="F2597" t="s">
        <v>66</v>
      </c>
      <c r="G2597" t="s">
        <v>67</v>
      </c>
      <c r="H2597" t="s">
        <v>611</v>
      </c>
      <c r="I2597" t="s">
        <v>5704</v>
      </c>
      <c r="J2597" t="s">
        <v>944</v>
      </c>
      <c r="K2597" t="s">
        <v>9261</v>
      </c>
      <c r="L2597">
        <v>28.404869999999999</v>
      </c>
      <c r="M2597">
        <v>-99.058850000000007</v>
      </c>
      <c r="N2597" s="28">
        <v>1981079.79</v>
      </c>
      <c r="O2597" s="28">
        <v>207818.42</v>
      </c>
      <c r="P2597" s="26">
        <v>395</v>
      </c>
      <c r="Q2597" s="26">
        <v>9880</v>
      </c>
      <c r="R2597" s="26">
        <v>14388</v>
      </c>
      <c r="S2597" s="29" t="s">
        <v>72</v>
      </c>
      <c r="T2597" s="30">
        <v>40405</v>
      </c>
      <c r="U2597" s="30">
        <v>40482</v>
      </c>
      <c r="V2597" s="30">
        <v>40603</v>
      </c>
      <c r="W2597">
        <v>3780.5</v>
      </c>
      <c r="X2597" s="26">
        <v>4875</v>
      </c>
      <c r="Y2597" s="26">
        <v>585</v>
      </c>
      <c r="Z2597" s="26">
        <v>4220</v>
      </c>
      <c r="AA2597" s="26" t="s">
        <v>5201</v>
      </c>
      <c r="AB2597" s="31">
        <v>48.599998474121094</v>
      </c>
      <c r="AC2597" s="31">
        <v>0.56999999284744263</v>
      </c>
      <c r="AD2597" s="26">
        <v>4174.3856217141456</v>
      </c>
      <c r="AE2597" s="26" t="s">
        <v>72</v>
      </c>
      <c r="AF2597" s="26">
        <v>1127</v>
      </c>
      <c r="AG2597" s="26">
        <v>29771</v>
      </c>
      <c r="AH2597" s="28">
        <v>0.14102200000000001</v>
      </c>
      <c r="AI2597">
        <v>7883</v>
      </c>
      <c r="AJ2597" s="26">
        <v>46793</v>
      </c>
      <c r="AK2597" s="28">
        <v>0.20335600000000001</v>
      </c>
      <c r="AL2597">
        <v>11368</v>
      </c>
      <c r="AM2597" s="26">
        <v>68243</v>
      </c>
      <c r="AN2597" s="28">
        <v>0.28905399999999998</v>
      </c>
      <c r="AO2597">
        <v>49278</v>
      </c>
      <c r="AP2597" s="32">
        <v>102835.7734375</v>
      </c>
      <c r="AQ2597" s="36">
        <v>0.42927617403535345</v>
      </c>
      <c r="AR2597" s="32">
        <f t="shared" si="326"/>
        <v>178817.65624175756</v>
      </c>
      <c r="AS2597" s="32">
        <f t="shared" si="320"/>
        <v>2</v>
      </c>
      <c r="AT2597" s="32">
        <f t="shared" si="321"/>
        <v>1</v>
      </c>
      <c r="AU2597" s="32">
        <f t="shared" si="322"/>
        <v>3</v>
      </c>
      <c r="AV2597" s="32">
        <f t="shared" si="323"/>
        <v>121082.53118589743</v>
      </c>
      <c r="AW2597" s="32">
        <f t="shared" si="324"/>
        <v>0.50544517722316495</v>
      </c>
      <c r="AX2597" s="32">
        <f t="shared" si="325"/>
        <v>210546.32755439761</v>
      </c>
      <c r="AY2597" s="26">
        <v>3</v>
      </c>
      <c r="AZ2597" s="26">
        <v>1</v>
      </c>
      <c r="BA2597" s="26">
        <v>9049.51</v>
      </c>
      <c r="BB2597" s="26">
        <v>38.58</v>
      </c>
      <c r="BC2597" s="26">
        <v>83.03</v>
      </c>
      <c r="BD2597" s="26">
        <v>119.06</v>
      </c>
      <c r="BE2597" s="28">
        <v>0.06</v>
      </c>
      <c r="BF2597" s="28">
        <v>7.88</v>
      </c>
      <c r="BG2597" s="28">
        <v>0.67</v>
      </c>
      <c r="BH2597" s="28">
        <v>359.15</v>
      </c>
      <c r="BI2597" s="28">
        <v>0.08</v>
      </c>
      <c r="BJ2597" s="28">
        <v>8.83</v>
      </c>
      <c r="BK2597" s="28">
        <v>0.73</v>
      </c>
      <c r="BL2597" s="28">
        <v>153.97</v>
      </c>
      <c r="BM2597" s="28">
        <v>0.09</v>
      </c>
      <c r="BN2597" s="28">
        <v>8.75</v>
      </c>
      <c r="BO2597" s="28">
        <v>0.79</v>
      </c>
      <c r="BP2597" s="28">
        <v>179.78</v>
      </c>
      <c r="BQ2597" s="26">
        <v>45.729998999999999</v>
      </c>
      <c r="BR2597" s="26">
        <v>2287.2561030000002</v>
      </c>
      <c r="BS2597" s="31">
        <f t="shared" si="327"/>
        <v>4.8489519999999997</v>
      </c>
    </row>
    <row r="2598" spans="1:71">
      <c r="A2598" s="26">
        <v>42283322850000</v>
      </c>
      <c r="B2598" s="26" t="s">
        <v>9281</v>
      </c>
      <c r="C2598" t="s">
        <v>5705</v>
      </c>
      <c r="D2598" s="26" t="s">
        <v>804</v>
      </c>
      <c r="E2598" s="27" t="s">
        <v>591</v>
      </c>
      <c r="F2598" t="s">
        <v>745</v>
      </c>
      <c r="G2598" t="s">
        <v>67</v>
      </c>
      <c r="H2598" t="s">
        <v>5678</v>
      </c>
      <c r="I2598" t="s">
        <v>5706</v>
      </c>
      <c r="J2598" t="s">
        <v>339</v>
      </c>
      <c r="K2598" t="s">
        <v>9261</v>
      </c>
      <c r="L2598">
        <v>28.31906</v>
      </c>
      <c r="M2598">
        <v>-98.941580000000002</v>
      </c>
      <c r="N2598" s="28">
        <v>2018797.55</v>
      </c>
      <c r="O2598" s="28">
        <v>176618.9</v>
      </c>
      <c r="P2598" s="26">
        <v>366</v>
      </c>
      <c r="Q2598" s="26">
        <v>11106</v>
      </c>
      <c r="R2598" s="26">
        <v>17183</v>
      </c>
      <c r="S2598" s="29">
        <v>12.699999809265137</v>
      </c>
      <c r="T2598" s="30">
        <v>40325</v>
      </c>
      <c r="U2598" s="30">
        <v>40468</v>
      </c>
      <c r="V2598" s="30">
        <v>40452</v>
      </c>
      <c r="W2598">
        <v>3232.300048828125</v>
      </c>
      <c r="X2598" s="26">
        <v>6228</v>
      </c>
      <c r="Y2598" s="26">
        <v>4299</v>
      </c>
      <c r="Z2598" s="26">
        <v>6811</v>
      </c>
      <c r="AA2598" s="26" t="s">
        <v>5201</v>
      </c>
      <c r="AB2598" s="31">
        <v>55.299999237060547</v>
      </c>
      <c r="AC2598" s="31">
        <v>0.75999999046325684</v>
      </c>
      <c r="AD2598" s="26">
        <v>9945.8399545970497</v>
      </c>
      <c r="AE2598" s="26" t="s">
        <v>72</v>
      </c>
      <c r="AF2598" s="26">
        <v>4123</v>
      </c>
      <c r="AG2598" s="26">
        <v>64255</v>
      </c>
      <c r="AH2598" s="28">
        <v>0.54946300000000003</v>
      </c>
      <c r="AI2598">
        <v>27624</v>
      </c>
      <c r="AJ2598" s="26">
        <v>102853</v>
      </c>
      <c r="AK2598" s="28">
        <v>0.90518100000000001</v>
      </c>
      <c r="AL2598">
        <v>30753</v>
      </c>
      <c r="AM2598" s="26">
        <v>161759</v>
      </c>
      <c r="AN2598" s="28">
        <v>1.5620019999999999</v>
      </c>
      <c r="AO2598">
        <v>37847</v>
      </c>
      <c r="AP2598" s="32">
        <v>256087.484375</v>
      </c>
      <c r="AQ2598" s="36">
        <v>2.5470051339691229</v>
      </c>
      <c r="AR2598" s="32">
        <f t="shared" si="326"/>
        <v>706907.3930875347</v>
      </c>
      <c r="AS2598" s="32">
        <f t="shared" si="320"/>
        <v>4</v>
      </c>
      <c r="AT2598" s="32">
        <f t="shared" si="321"/>
        <v>1</v>
      </c>
      <c r="AU2598" s="32">
        <f t="shared" si="322"/>
        <v>4</v>
      </c>
      <c r="AV2598" s="32">
        <f t="shared" si="323"/>
        <v>236021.5414759955</v>
      </c>
      <c r="AW2598" s="32">
        <f t="shared" si="324"/>
        <v>2.347432477357541</v>
      </c>
      <c r="AX2598" s="32">
        <f t="shared" si="325"/>
        <v>651517.08996828028</v>
      </c>
      <c r="AY2598" s="26">
        <v>3</v>
      </c>
      <c r="AZ2598" s="26">
        <v>1</v>
      </c>
      <c r="BA2598" s="26">
        <v>10297.379999999999</v>
      </c>
      <c r="BB2598" s="26">
        <v>112.37</v>
      </c>
      <c r="BC2598" s="26">
        <v>61.1</v>
      </c>
      <c r="BD2598" s="26">
        <v>167.89</v>
      </c>
      <c r="BE2598" s="28">
        <v>0.09</v>
      </c>
      <c r="BF2598" s="28">
        <v>10.210000000000001</v>
      </c>
      <c r="BG2598" s="28">
        <v>0.69</v>
      </c>
      <c r="BH2598" s="28">
        <v>1016.48</v>
      </c>
      <c r="BI2598" s="28">
        <v>0.08</v>
      </c>
      <c r="BJ2598" s="28">
        <v>9.8699999999999992</v>
      </c>
      <c r="BK2598" s="28">
        <v>0.71</v>
      </c>
      <c r="BL2598" s="28">
        <v>399.51</v>
      </c>
      <c r="BM2598" s="28">
        <v>0.09</v>
      </c>
      <c r="BN2598" s="28">
        <v>9.73</v>
      </c>
      <c r="BO2598" s="28">
        <v>0.76</v>
      </c>
      <c r="BP2598" s="28">
        <v>485.26</v>
      </c>
      <c r="BQ2598" s="26">
        <v>58.670699999999997</v>
      </c>
      <c r="BR2598" s="26">
        <v>13312.302734000001</v>
      </c>
      <c r="BS2598" s="31">
        <f t="shared" si="327"/>
        <v>3.4704799999999998</v>
      </c>
    </row>
    <row r="2599" spans="1:71">
      <c r="A2599" s="26">
        <v>42283322860000</v>
      </c>
      <c r="B2599" s="26" t="s">
        <v>9283</v>
      </c>
      <c r="C2599" t="s">
        <v>5707</v>
      </c>
      <c r="D2599" s="26" t="s">
        <v>766</v>
      </c>
      <c r="E2599" s="27" t="s">
        <v>591</v>
      </c>
      <c r="F2599" t="s">
        <v>197</v>
      </c>
      <c r="G2599" t="s">
        <v>67</v>
      </c>
      <c r="H2599" t="s">
        <v>5708</v>
      </c>
      <c r="I2599" t="s">
        <v>5709</v>
      </c>
      <c r="J2599" t="s">
        <v>70</v>
      </c>
      <c r="K2599" t="s">
        <v>9261</v>
      </c>
      <c r="L2599">
        <v>28.26473</v>
      </c>
      <c r="M2599">
        <v>-99.366389999999996</v>
      </c>
      <c r="N2599" s="28">
        <v>1882046.57</v>
      </c>
      <c r="O2599" s="28">
        <v>157045.04</v>
      </c>
      <c r="P2599" s="26">
        <v>519.5999755859375</v>
      </c>
      <c r="Q2599" s="26">
        <v>9461</v>
      </c>
      <c r="R2599" s="26">
        <v>15470</v>
      </c>
      <c r="S2599" s="29" t="s">
        <v>72</v>
      </c>
      <c r="T2599" s="30">
        <v>40408</v>
      </c>
      <c r="U2599" s="30">
        <v>40482</v>
      </c>
      <c r="V2599" s="30">
        <v>40483</v>
      </c>
      <c r="W2599">
        <v>2256.10009765625</v>
      </c>
      <c r="X2599" s="26">
        <v>6394</v>
      </c>
      <c r="Y2599" s="26">
        <v>1895</v>
      </c>
      <c r="Z2599" s="26">
        <v>2100</v>
      </c>
      <c r="AA2599" s="26" t="s">
        <v>5201</v>
      </c>
      <c r="AB2599" s="31">
        <v>59.200000762939453</v>
      </c>
      <c r="AC2599" s="31">
        <v>0.64999997615814209</v>
      </c>
      <c r="AD2599" s="26">
        <v>16108.413661787457</v>
      </c>
      <c r="AE2599" s="26" t="s">
        <v>72</v>
      </c>
      <c r="AF2599" s="26">
        <v>1838</v>
      </c>
      <c r="AG2599" s="26">
        <v>7117</v>
      </c>
      <c r="AH2599" s="28">
        <v>9.1673000000000004E-2</v>
      </c>
      <c r="AI2599">
        <v>19252</v>
      </c>
      <c r="AJ2599" s="26">
        <v>11163</v>
      </c>
      <c r="AK2599" s="28">
        <v>0.130637</v>
      </c>
      <c r="AL2599">
        <v>27435</v>
      </c>
      <c r="AM2599" s="26">
        <v>13783</v>
      </c>
      <c r="AN2599" s="28">
        <v>0.23171700000000001</v>
      </c>
      <c r="AO2599">
        <v>32832</v>
      </c>
      <c r="AP2599" s="32">
        <v>20999.353515625</v>
      </c>
      <c r="AQ2599" s="36">
        <v>0.33826627305979823</v>
      </c>
      <c r="AR2599" s="32">
        <f t="shared" si="326"/>
        <v>80872.483847209282</v>
      </c>
      <c r="AS2599" s="32">
        <f t="shared" si="320"/>
        <v>1</v>
      </c>
      <c r="AT2599" s="32">
        <f t="shared" si="321"/>
        <v>1</v>
      </c>
      <c r="AU2599" s="32">
        <f t="shared" si="322"/>
        <v>1</v>
      </c>
      <c r="AV2599" s="32">
        <f t="shared" si="323"/>
        <v>18851.468435984909</v>
      </c>
      <c r="AW2599" s="32">
        <f t="shared" si="324"/>
        <v>0.30366725169897435</v>
      </c>
      <c r="AX2599" s="32">
        <f t="shared" si="325"/>
        <v>72600.571986703362</v>
      </c>
      <c r="AY2599" s="26">
        <v>3</v>
      </c>
      <c r="AZ2599" s="26">
        <v>1</v>
      </c>
      <c r="BA2599" s="26">
        <v>8705.52</v>
      </c>
      <c r="BB2599" s="26">
        <v>40.85</v>
      </c>
      <c r="BC2599" s="26">
        <v>119.89</v>
      </c>
      <c r="BD2599" s="26">
        <v>162.61000000000001</v>
      </c>
      <c r="BE2599" s="28">
        <v>0.1</v>
      </c>
      <c r="BF2599" s="28">
        <v>6.15</v>
      </c>
      <c r="BG2599" s="28">
        <v>0.77</v>
      </c>
      <c r="BH2599" s="28">
        <v>46.61</v>
      </c>
      <c r="BI2599" s="28">
        <v>0.11</v>
      </c>
      <c r="BJ2599" s="28">
        <v>9.5500000000000007</v>
      </c>
      <c r="BK2599" s="28">
        <v>0.85</v>
      </c>
      <c r="BL2599" s="28">
        <v>67.66</v>
      </c>
      <c r="BM2599" s="28">
        <v>7.0000000000000007E-2</v>
      </c>
      <c r="BN2599" s="28">
        <v>6.93</v>
      </c>
      <c r="BO2599" s="28">
        <v>0.72</v>
      </c>
      <c r="BP2599" s="28">
        <v>16.86</v>
      </c>
      <c r="BQ2599" s="26">
        <v>56.767600999999999</v>
      </c>
      <c r="BR2599" s="26">
        <v>18564.574218000002</v>
      </c>
      <c r="BS2599" s="31">
        <f t="shared" si="327"/>
        <v>11.209714999999999</v>
      </c>
    </row>
    <row r="2600" spans="1:71">
      <c r="A2600" s="26">
        <v>42283322980000</v>
      </c>
      <c r="B2600" s="26" t="s">
        <v>9281</v>
      </c>
      <c r="C2600" t="s">
        <v>5710</v>
      </c>
      <c r="D2600" s="26" t="s">
        <v>804</v>
      </c>
      <c r="E2600" s="27" t="s">
        <v>591</v>
      </c>
      <c r="F2600" t="s">
        <v>745</v>
      </c>
      <c r="G2600" t="s">
        <v>67</v>
      </c>
      <c r="H2600" t="s">
        <v>5678</v>
      </c>
      <c r="I2600" t="s">
        <v>5711</v>
      </c>
      <c r="J2600" t="s">
        <v>440</v>
      </c>
      <c r="K2600" t="s">
        <v>9261</v>
      </c>
      <c r="L2600">
        <v>28.317689999999999</v>
      </c>
      <c r="M2600">
        <v>-98.940169999999995</v>
      </c>
      <c r="N2600" s="28">
        <v>2019251.5</v>
      </c>
      <c r="O2600" s="28">
        <v>176121.01</v>
      </c>
      <c r="P2600" s="26">
        <v>441.89999389648437</v>
      </c>
      <c r="Q2600" s="26">
        <v>10700</v>
      </c>
      <c r="R2600" s="26">
        <v>17950</v>
      </c>
      <c r="S2600" s="29">
        <v>11.5</v>
      </c>
      <c r="T2600" s="30">
        <v>40363</v>
      </c>
      <c r="U2600" s="30">
        <v>40486</v>
      </c>
      <c r="V2600" s="30">
        <v>40483</v>
      </c>
      <c r="W2600">
        <v>5648.10009765625</v>
      </c>
      <c r="X2600" s="26">
        <v>7315</v>
      </c>
      <c r="Y2600" s="26">
        <v>3577</v>
      </c>
      <c r="Z2600" s="26">
        <v>5115</v>
      </c>
      <c r="AA2600" s="26" t="s">
        <v>5201</v>
      </c>
      <c r="AB2600" s="31">
        <v>58.700000762939453</v>
      </c>
      <c r="AC2600" s="31">
        <v>0.74000000953674316</v>
      </c>
      <c r="AD2600" s="26">
        <v>8164.4390332496987</v>
      </c>
      <c r="AE2600" s="26" t="s">
        <v>72</v>
      </c>
      <c r="AF2600" s="26">
        <v>3498</v>
      </c>
      <c r="AG2600" s="26">
        <v>57009</v>
      </c>
      <c r="AH2600" s="28">
        <v>0.446496</v>
      </c>
      <c r="AI2600">
        <v>9986</v>
      </c>
      <c r="AJ2600" s="26">
        <v>89191</v>
      </c>
      <c r="AK2600" s="28">
        <v>0.70465999999999995</v>
      </c>
      <c r="AL2600">
        <v>9986</v>
      </c>
      <c r="AM2600" s="26">
        <v>129291</v>
      </c>
      <c r="AN2600" s="28">
        <v>1.0609960000000001</v>
      </c>
      <c r="AO2600">
        <v>13545</v>
      </c>
      <c r="AP2600" s="32">
        <v>191965.171875</v>
      </c>
      <c r="AQ2600" s="36">
        <v>1.5672879422807373</v>
      </c>
      <c r="AR2600" s="32">
        <f t="shared" si="326"/>
        <v>469375.13765869051</v>
      </c>
      <c r="AS2600" s="32">
        <f t="shared" si="320"/>
        <v>4</v>
      </c>
      <c r="AT2600" s="32">
        <f t="shared" si="321"/>
        <v>1</v>
      </c>
      <c r="AU2600" s="32">
        <f t="shared" si="322"/>
        <v>4</v>
      </c>
      <c r="AV2600" s="32">
        <f t="shared" si="323"/>
        <v>150632.95783492824</v>
      </c>
      <c r="AW2600" s="32">
        <f t="shared" si="324"/>
        <v>1.2298336006413442</v>
      </c>
      <c r="AX2600" s="32">
        <f t="shared" si="325"/>
        <v>368313.50514844613</v>
      </c>
      <c r="AY2600" s="26">
        <v>3</v>
      </c>
      <c r="AZ2600" s="26">
        <v>1</v>
      </c>
      <c r="BA2600" s="26">
        <v>10310.98</v>
      </c>
      <c r="BB2600" s="26">
        <v>111.87</v>
      </c>
      <c r="BC2600" s="26">
        <v>63.91</v>
      </c>
      <c r="BD2600" s="26">
        <v>170.45</v>
      </c>
      <c r="BE2600" s="28">
        <v>0.09</v>
      </c>
      <c r="BF2600" s="28">
        <v>10.199999999999999</v>
      </c>
      <c r="BG2600" s="28">
        <v>0.69</v>
      </c>
      <c r="BH2600" s="28">
        <v>1021.89</v>
      </c>
      <c r="BI2600" s="28">
        <v>0.08</v>
      </c>
      <c r="BJ2600" s="28">
        <v>9.8699999999999992</v>
      </c>
      <c r="BK2600" s="28">
        <v>0.71</v>
      </c>
      <c r="BL2600" s="28">
        <v>401.02</v>
      </c>
      <c r="BM2600" s="28">
        <v>0.09</v>
      </c>
      <c r="BN2600" s="28">
        <v>9.7200000000000006</v>
      </c>
      <c r="BO2600" s="28">
        <v>0.76</v>
      </c>
      <c r="BP2600" s="28">
        <v>487.2</v>
      </c>
      <c r="BQ2600" s="26">
        <v>58.670699999999997</v>
      </c>
      <c r="BR2600" s="26">
        <v>13312.302734000001</v>
      </c>
      <c r="BS2600" s="31">
        <f t="shared" si="327"/>
        <v>3.6300879999999998</v>
      </c>
    </row>
    <row r="2601" spans="1:71">
      <c r="A2601" s="26">
        <v>42283323010000</v>
      </c>
      <c r="B2601" s="26" t="s">
        <v>9283</v>
      </c>
      <c r="C2601" t="s">
        <v>5712</v>
      </c>
      <c r="D2601" s="26" t="s">
        <v>640</v>
      </c>
      <c r="E2601" s="27" t="s">
        <v>591</v>
      </c>
      <c r="F2601" t="s">
        <v>745</v>
      </c>
      <c r="G2601" t="s">
        <v>67</v>
      </c>
      <c r="H2601" t="s">
        <v>5713</v>
      </c>
      <c r="I2601" t="s">
        <v>5714</v>
      </c>
      <c r="J2601" t="s">
        <v>70</v>
      </c>
      <c r="K2601" t="s">
        <v>9261</v>
      </c>
      <c r="L2601">
        <v>28.271709999999999</v>
      </c>
      <c r="M2601">
        <v>-99.165090000000006</v>
      </c>
      <c r="N2601" s="28">
        <v>1946855.41</v>
      </c>
      <c r="O2601" s="28">
        <v>159435.67000000001</v>
      </c>
      <c r="P2601" s="26">
        <v>360</v>
      </c>
      <c r="Q2601" s="26">
        <v>10153</v>
      </c>
      <c r="R2601" s="26">
        <v>14590</v>
      </c>
      <c r="S2601" s="29" t="s">
        <v>72</v>
      </c>
      <c r="T2601" s="30">
        <v>40403</v>
      </c>
      <c r="U2601" s="30">
        <v>40492</v>
      </c>
      <c r="V2601" s="30">
        <v>40483</v>
      </c>
      <c r="W2601">
        <v>0</v>
      </c>
      <c r="X2601" s="26">
        <v>4850</v>
      </c>
      <c r="Y2601" s="26">
        <v>3365</v>
      </c>
      <c r="Z2601" s="26">
        <v>4515</v>
      </c>
      <c r="AA2601" s="26" t="s">
        <v>5201</v>
      </c>
      <c r="AB2601" s="31">
        <v>58.400001525878906</v>
      </c>
      <c r="AC2601" s="31">
        <v>0.74000000953674316</v>
      </c>
      <c r="AD2601" s="26">
        <v>43369.621184258918</v>
      </c>
      <c r="AE2601" s="26" t="s">
        <v>72</v>
      </c>
      <c r="AF2601" s="26" t="s">
        <v>72</v>
      </c>
      <c r="AG2601" s="26">
        <v>8014</v>
      </c>
      <c r="AH2601" s="28">
        <v>0.26314599999999999</v>
      </c>
      <c r="AI2601">
        <v>11036</v>
      </c>
      <c r="AJ2601" s="26">
        <v>10936</v>
      </c>
      <c r="AK2601" s="28">
        <v>0.41787999999999997</v>
      </c>
      <c r="AL2601">
        <v>17527</v>
      </c>
      <c r="AM2601" s="26">
        <v>13139</v>
      </c>
      <c r="AN2601" s="28">
        <v>0.55280099999999999</v>
      </c>
      <c r="AO2601">
        <v>20303</v>
      </c>
      <c r="AP2601" s="32">
        <v>13466.3359375</v>
      </c>
      <c r="AQ2601" s="36">
        <v>0.58402988834934733</v>
      </c>
      <c r="AR2601" s="32">
        <f t="shared" si="326"/>
        <v>116839.62617533447</v>
      </c>
      <c r="AS2601" s="32">
        <f t="shared" si="320"/>
        <v>1</v>
      </c>
      <c r="AT2601" s="32">
        <f t="shared" si="321"/>
        <v>1</v>
      </c>
      <c r="AU2601" s="32">
        <f t="shared" si="322"/>
        <v>2</v>
      </c>
      <c r="AV2601" s="32">
        <f t="shared" si="323"/>
        <v>15937.477996134021</v>
      </c>
      <c r="AW2601" s="32">
        <f t="shared" si="324"/>
        <v>0.69120238332479456</v>
      </c>
      <c r="AX2601" s="32">
        <f t="shared" si="325"/>
        <v>138280.29984462267</v>
      </c>
      <c r="AY2601" s="26">
        <v>3</v>
      </c>
      <c r="AZ2601" s="26">
        <v>1</v>
      </c>
      <c r="BA2601" s="26">
        <v>9655.48</v>
      </c>
      <c r="BB2601" s="26">
        <v>96.33</v>
      </c>
      <c r="BC2601" s="26">
        <v>66.16</v>
      </c>
      <c r="BD2601" s="26">
        <v>162.52000000000001</v>
      </c>
      <c r="BE2601" s="28">
        <v>0.09</v>
      </c>
      <c r="BF2601" s="28">
        <v>8.59</v>
      </c>
      <c r="BG2601" s="28">
        <v>0.8</v>
      </c>
      <c r="BH2601" s="28">
        <v>227.84</v>
      </c>
      <c r="BI2601" s="28">
        <v>0.11</v>
      </c>
      <c r="BJ2601" s="28">
        <v>9.26</v>
      </c>
      <c r="BK2601" s="28">
        <v>0.82</v>
      </c>
      <c r="BL2601" s="28">
        <v>45.32</v>
      </c>
      <c r="BM2601" s="28">
        <v>0.1</v>
      </c>
      <c r="BN2601" s="28">
        <v>9.06</v>
      </c>
      <c r="BO2601" s="28">
        <v>0.83</v>
      </c>
      <c r="BP2601" s="28">
        <v>22.86</v>
      </c>
      <c r="BQ2601" s="26">
        <v>57.740397999999999</v>
      </c>
      <c r="BR2601" s="26">
        <v>383436.84375</v>
      </c>
      <c r="BS2601" s="31">
        <f t="shared" si="327"/>
        <v>5.9676319999999992</v>
      </c>
    </row>
    <row r="2602" spans="1:71">
      <c r="A2602" s="26">
        <v>42283323130000</v>
      </c>
      <c r="B2602" s="26" t="s">
        <v>9283</v>
      </c>
      <c r="C2602" t="s">
        <v>5715</v>
      </c>
      <c r="D2602" s="26" t="s">
        <v>190</v>
      </c>
      <c r="E2602" s="27" t="s">
        <v>591</v>
      </c>
      <c r="F2602" t="s">
        <v>66</v>
      </c>
      <c r="G2602" t="s">
        <v>67</v>
      </c>
      <c r="H2602" t="s">
        <v>5716</v>
      </c>
      <c r="I2602" t="s">
        <v>5717</v>
      </c>
      <c r="J2602" t="s">
        <v>70</v>
      </c>
      <c r="K2602" t="s">
        <v>9261</v>
      </c>
      <c r="L2602">
        <v>28.458459999999999</v>
      </c>
      <c r="M2602">
        <v>-99.277259999999998</v>
      </c>
      <c r="N2602" s="28">
        <v>1910907.48</v>
      </c>
      <c r="O2602" s="28">
        <v>227403.74</v>
      </c>
      <c r="P2602" s="26">
        <v>410.60000610351562</v>
      </c>
      <c r="Q2602" s="26">
        <v>8058</v>
      </c>
      <c r="R2602" s="26">
        <v>12757</v>
      </c>
      <c r="S2602" s="29" t="s">
        <v>72</v>
      </c>
      <c r="T2602" s="30">
        <v>40391</v>
      </c>
      <c r="U2602" s="30">
        <v>40558</v>
      </c>
      <c r="V2602" s="30">
        <v>40544</v>
      </c>
      <c r="W2602">
        <v>1205.9000244140625</v>
      </c>
      <c r="X2602" s="26">
        <v>5083</v>
      </c>
      <c r="Y2602" s="26" t="s">
        <v>72</v>
      </c>
      <c r="Z2602" s="26" t="s">
        <v>72</v>
      </c>
      <c r="AA2602" s="26" t="s">
        <v>5201</v>
      </c>
      <c r="AB2602" s="31" t="s">
        <v>72</v>
      </c>
      <c r="AC2602" s="31" t="s">
        <v>72</v>
      </c>
      <c r="AD2602" s="26">
        <v>4005.9698819455843</v>
      </c>
      <c r="AE2602" s="26">
        <v>703</v>
      </c>
      <c r="AF2602" s="26" t="s">
        <v>72</v>
      </c>
      <c r="AG2602" s="26">
        <v>34302</v>
      </c>
      <c r="AH2602" s="28">
        <v>0.118565</v>
      </c>
      <c r="AI2602">
        <v>16297</v>
      </c>
      <c r="AJ2602" s="26">
        <v>48961</v>
      </c>
      <c r="AK2602" s="28">
        <v>0.19308</v>
      </c>
      <c r="AL2602">
        <v>23261</v>
      </c>
      <c r="AM2602" s="26">
        <v>63386</v>
      </c>
      <c r="AN2602" s="28">
        <v>0.26841199999999998</v>
      </c>
      <c r="AO2602">
        <v>30115</v>
      </c>
      <c r="AP2602" s="32">
        <v>77432.4140625</v>
      </c>
      <c r="AQ2602" s="36">
        <v>0.31019191862071477</v>
      </c>
      <c r="AR2602" s="32">
        <f t="shared" si="326"/>
        <v>132336.38365836651</v>
      </c>
      <c r="AS2602" s="32">
        <f t="shared" si="320"/>
        <v>2</v>
      </c>
      <c r="AT2602" s="32">
        <f t="shared" si="321"/>
        <v>1</v>
      </c>
      <c r="AU2602" s="32">
        <f t="shared" si="322"/>
        <v>2</v>
      </c>
      <c r="AV2602" s="32">
        <f t="shared" si="323"/>
        <v>87440.892527788703</v>
      </c>
      <c r="AW2602" s="32">
        <f t="shared" si="324"/>
        <v>0.35028558191676229</v>
      </c>
      <c r="AX2602" s="32">
        <f t="shared" si="325"/>
        <v>149441.44052705562</v>
      </c>
      <c r="AY2602" s="26">
        <v>3</v>
      </c>
      <c r="AZ2602" s="26">
        <v>1</v>
      </c>
      <c r="BA2602" s="26">
        <v>7450.19</v>
      </c>
      <c r="BB2602" s="26">
        <v>26.93</v>
      </c>
      <c r="BC2602" s="26">
        <v>124.76</v>
      </c>
      <c r="BD2602" s="26">
        <v>163.30000000000001</v>
      </c>
      <c r="BE2602" s="28">
        <v>0.06</v>
      </c>
      <c r="BF2602" s="28">
        <v>4.9400000000000004</v>
      </c>
      <c r="BG2602" s="28">
        <v>0.73</v>
      </c>
      <c r="BH2602" s="28">
        <v>21.04</v>
      </c>
      <c r="BI2602" s="28">
        <v>0.09</v>
      </c>
      <c r="BJ2602" s="28">
        <v>7.2</v>
      </c>
      <c r="BK2602" s="28">
        <v>0.8</v>
      </c>
      <c r="BL2602" s="28">
        <v>0.21</v>
      </c>
      <c r="BM2602" s="28">
        <v>0.08</v>
      </c>
      <c r="BN2602" s="28">
        <v>6.63</v>
      </c>
      <c r="BO2602" s="28">
        <v>0.77</v>
      </c>
      <c r="BP2602" s="28">
        <v>0.28999999999999998</v>
      </c>
      <c r="BQ2602" s="26">
        <v>41.705001000000003</v>
      </c>
      <c r="BR2602" s="26">
        <v>2217.6701659999999</v>
      </c>
      <c r="BS2602" s="31">
        <f t="shared" si="327"/>
        <v>8.9827200000000005</v>
      </c>
    </row>
    <row r="2603" spans="1:71">
      <c r="A2603" s="26">
        <v>42283323300000</v>
      </c>
      <c r="B2603" s="26" t="s">
        <v>9283</v>
      </c>
      <c r="C2603" t="s">
        <v>5718</v>
      </c>
      <c r="D2603" s="26" t="s">
        <v>207</v>
      </c>
      <c r="E2603" s="27" t="s">
        <v>591</v>
      </c>
      <c r="F2603" t="s">
        <v>197</v>
      </c>
      <c r="G2603" t="s">
        <v>67</v>
      </c>
      <c r="H2603" t="s">
        <v>220</v>
      </c>
      <c r="I2603" t="s">
        <v>5719</v>
      </c>
      <c r="J2603" t="s">
        <v>70</v>
      </c>
      <c r="K2603" t="s">
        <v>9261</v>
      </c>
      <c r="L2603">
        <v>28.40166</v>
      </c>
      <c r="M2603">
        <v>-99.341030000000003</v>
      </c>
      <c r="N2603" s="28">
        <v>1890355.97</v>
      </c>
      <c r="O2603" s="28">
        <v>206806.41</v>
      </c>
      <c r="P2603" s="26">
        <v>478</v>
      </c>
      <c r="Q2603" s="26">
        <v>8267</v>
      </c>
      <c r="R2603" s="26">
        <v>13850</v>
      </c>
      <c r="S2603" s="29" t="s">
        <v>72</v>
      </c>
      <c r="T2603" s="30">
        <v>40454</v>
      </c>
      <c r="U2603" s="30">
        <v>40526</v>
      </c>
      <c r="V2603" s="30">
        <v>40513</v>
      </c>
      <c r="W2603">
        <v>1572.5</v>
      </c>
      <c r="X2603" s="26">
        <v>5682</v>
      </c>
      <c r="Y2603" s="26">
        <v>1180</v>
      </c>
      <c r="Z2603" s="26">
        <v>2260</v>
      </c>
      <c r="AA2603" s="26" t="s">
        <v>5201</v>
      </c>
      <c r="AB2603" s="31">
        <v>43.900001525878906</v>
      </c>
      <c r="AC2603" s="31">
        <v>0.74000000953674316</v>
      </c>
      <c r="AD2603" s="26">
        <v>4919.9069713802446</v>
      </c>
      <c r="AE2603" s="26" t="s">
        <v>72</v>
      </c>
      <c r="AF2603" s="26">
        <v>558</v>
      </c>
      <c r="AG2603" s="26">
        <v>17066</v>
      </c>
      <c r="AH2603" s="28">
        <v>6.1806E-2</v>
      </c>
      <c r="AI2603">
        <v>0</v>
      </c>
      <c r="AJ2603" s="26">
        <v>29748</v>
      </c>
      <c r="AK2603" s="28">
        <v>0.122268</v>
      </c>
      <c r="AL2603">
        <v>4318</v>
      </c>
      <c r="AM2603" s="26">
        <v>46322</v>
      </c>
      <c r="AN2603" s="28">
        <v>0.23228599999999999</v>
      </c>
      <c r="AO2603">
        <v>7740</v>
      </c>
      <c r="AP2603" s="32">
        <v>89023.59375</v>
      </c>
      <c r="AQ2603" s="36">
        <v>0.43798779950794781</v>
      </c>
      <c r="AR2603" s="32">
        <f t="shared" si="326"/>
        <v>166547.43426290675</v>
      </c>
      <c r="AS2603" s="32">
        <f t="shared" si="320"/>
        <v>2</v>
      </c>
      <c r="AT2603" s="32">
        <f t="shared" si="321"/>
        <v>1</v>
      </c>
      <c r="AU2603" s="32">
        <f t="shared" si="322"/>
        <v>2</v>
      </c>
      <c r="AV2603" s="32">
        <f t="shared" si="323"/>
        <v>89932.317515839502</v>
      </c>
      <c r="AW2603" s="32">
        <f t="shared" si="324"/>
        <v>0.44245863589856044</v>
      </c>
      <c r="AX2603" s="32">
        <f t="shared" si="325"/>
        <v>168247.49606988468</v>
      </c>
      <c r="AY2603" s="26">
        <v>3</v>
      </c>
      <c r="AZ2603" s="26">
        <v>1</v>
      </c>
      <c r="BA2603" s="26">
        <v>7773.44</v>
      </c>
      <c r="BB2603" s="26">
        <v>32.799999999999997</v>
      </c>
      <c r="BC2603" s="26">
        <v>124.21</v>
      </c>
      <c r="BD2603" s="26">
        <v>165.27</v>
      </c>
      <c r="BE2603" s="28">
        <v>0.08</v>
      </c>
      <c r="BF2603" s="28">
        <v>5.31</v>
      </c>
      <c r="BG2603" s="28">
        <v>0.75</v>
      </c>
      <c r="BH2603" s="28">
        <v>37.49</v>
      </c>
      <c r="BI2603" s="28">
        <v>0.1</v>
      </c>
      <c r="BJ2603" s="28">
        <v>7.43</v>
      </c>
      <c r="BK2603" s="28">
        <v>0.83</v>
      </c>
      <c r="BL2603" s="28">
        <v>4.45</v>
      </c>
      <c r="BM2603" s="28">
        <v>0.08</v>
      </c>
      <c r="BN2603" s="28">
        <v>6.51</v>
      </c>
      <c r="BO2603" s="28">
        <v>0.77</v>
      </c>
      <c r="BP2603" s="28">
        <v>-3.24</v>
      </c>
      <c r="BQ2603" s="26">
        <v>44.598399999999998</v>
      </c>
      <c r="BR2603" s="26">
        <v>3917.0378409999998</v>
      </c>
      <c r="BS2603" s="31">
        <f t="shared" si="327"/>
        <v>10.309430000000001</v>
      </c>
    </row>
    <row r="2604" spans="1:71">
      <c r="A2604" s="26">
        <v>42283323310000</v>
      </c>
      <c r="B2604" s="26" t="s">
        <v>9283</v>
      </c>
      <c r="C2604" t="s">
        <v>5720</v>
      </c>
      <c r="D2604" s="26" t="s">
        <v>207</v>
      </c>
      <c r="E2604" s="27" t="s">
        <v>591</v>
      </c>
      <c r="F2604" t="s">
        <v>197</v>
      </c>
      <c r="G2604" t="s">
        <v>67</v>
      </c>
      <c r="H2604" t="s">
        <v>5721</v>
      </c>
      <c r="I2604" t="s">
        <v>5722</v>
      </c>
      <c r="J2604" t="s">
        <v>70</v>
      </c>
      <c r="K2604" t="s">
        <v>9261</v>
      </c>
      <c r="L2604">
        <v>28.401019999999999</v>
      </c>
      <c r="M2604">
        <v>-99.340549999999993</v>
      </c>
      <c r="N2604" s="28">
        <v>1890509.61</v>
      </c>
      <c r="O2604" s="28">
        <v>206573.27</v>
      </c>
      <c r="P2604" s="26">
        <v>478</v>
      </c>
      <c r="Q2604" s="26">
        <v>8394</v>
      </c>
      <c r="R2604" s="26">
        <v>13535</v>
      </c>
      <c r="S2604" s="29" t="s">
        <v>72</v>
      </c>
      <c r="T2604" s="30">
        <v>40438</v>
      </c>
      <c r="U2604" s="30">
        <v>40524</v>
      </c>
      <c r="V2604" s="30">
        <v>40513</v>
      </c>
      <c r="W2604">
        <v>1355.5999755859375</v>
      </c>
      <c r="X2604" s="26">
        <v>5573</v>
      </c>
      <c r="Y2604" s="26">
        <v>1282</v>
      </c>
      <c r="Z2604" s="26">
        <v>2363</v>
      </c>
      <c r="AA2604" s="26" t="s">
        <v>5201</v>
      </c>
      <c r="AB2604" s="31">
        <v>44.599998474121094</v>
      </c>
      <c r="AC2604" s="31">
        <v>0.74000000953674316</v>
      </c>
      <c r="AD2604" s="26">
        <v>3645.2221156919145</v>
      </c>
      <c r="AE2604" s="26" t="s">
        <v>72</v>
      </c>
      <c r="AF2604" s="26">
        <v>541</v>
      </c>
      <c r="AG2604" s="26">
        <v>22846</v>
      </c>
      <c r="AH2604" s="28">
        <v>6.7876000000000006E-2</v>
      </c>
      <c r="AI2604">
        <v>0</v>
      </c>
      <c r="AJ2604" s="26">
        <v>36535</v>
      </c>
      <c r="AK2604" s="28">
        <v>0.134768</v>
      </c>
      <c r="AL2604">
        <v>1697</v>
      </c>
      <c r="AM2604" s="26">
        <v>56384</v>
      </c>
      <c r="AN2604" s="28">
        <v>0.20555999999999999</v>
      </c>
      <c r="AO2604">
        <v>5686</v>
      </c>
      <c r="AP2604" s="32">
        <v>82761.5234375</v>
      </c>
      <c r="AQ2604" s="36">
        <v>0.30168413556272972</v>
      </c>
      <c r="AR2604" s="32">
        <f t="shared" si="326"/>
        <v>136159.61543210316</v>
      </c>
      <c r="AS2604" s="32">
        <f t="shared" si="320"/>
        <v>2</v>
      </c>
      <c r="AT2604" s="32">
        <f t="shared" si="321"/>
        <v>1</v>
      </c>
      <c r="AU2604" s="32">
        <f t="shared" si="322"/>
        <v>2</v>
      </c>
      <c r="AV2604" s="32">
        <f t="shared" si="323"/>
        <v>85241.547556298217</v>
      </c>
      <c r="AW2604" s="32">
        <f t="shared" si="324"/>
        <v>0.31072437432802236</v>
      </c>
      <c r="AX2604" s="32">
        <f t="shared" si="325"/>
        <v>140239.76181235819</v>
      </c>
      <c r="AY2604" s="26">
        <v>3</v>
      </c>
      <c r="AZ2604" s="26">
        <v>1</v>
      </c>
      <c r="BA2604" s="26">
        <v>7780.73</v>
      </c>
      <c r="BB2604" s="26">
        <v>32.590000000000003</v>
      </c>
      <c r="BC2604" s="26">
        <v>124.2</v>
      </c>
      <c r="BD2604" s="26">
        <v>165</v>
      </c>
      <c r="BE2604" s="28">
        <v>0.08</v>
      </c>
      <c r="BF2604" s="28">
        <v>5.32</v>
      </c>
      <c r="BG2604" s="28">
        <v>0.75</v>
      </c>
      <c r="BH2604" s="28">
        <v>38.200000000000003</v>
      </c>
      <c r="BI2604" s="28">
        <v>0.1</v>
      </c>
      <c r="BJ2604" s="28">
        <v>7.43</v>
      </c>
      <c r="BK2604" s="28">
        <v>0.83</v>
      </c>
      <c r="BL2604" s="28">
        <v>4.63</v>
      </c>
      <c r="BM2604" s="28">
        <v>0.08</v>
      </c>
      <c r="BN2604" s="28">
        <v>6.52</v>
      </c>
      <c r="BO2604" s="28">
        <v>0.77</v>
      </c>
      <c r="BP2604" s="28">
        <v>-3.18</v>
      </c>
      <c r="BQ2604" s="26">
        <v>44.598399999999998</v>
      </c>
      <c r="BR2604" s="26">
        <v>3917.0378409999998</v>
      </c>
      <c r="BS2604" s="31">
        <f t="shared" si="327"/>
        <v>10.3086</v>
      </c>
    </row>
    <row r="2605" spans="1:71">
      <c r="A2605" s="26">
        <v>42283323330000</v>
      </c>
      <c r="B2605" s="26" t="s">
        <v>9283</v>
      </c>
      <c r="C2605" t="s">
        <v>639</v>
      </c>
      <c r="D2605" s="26" t="s">
        <v>640</v>
      </c>
      <c r="E2605" s="27" t="s">
        <v>591</v>
      </c>
      <c r="F2605" t="s">
        <v>197</v>
      </c>
      <c r="G2605" t="s">
        <v>67</v>
      </c>
      <c r="H2605" t="s">
        <v>641</v>
      </c>
      <c r="I2605" t="s">
        <v>642</v>
      </c>
      <c r="J2605" t="s">
        <v>70</v>
      </c>
      <c r="K2605" t="s">
        <v>9261</v>
      </c>
      <c r="L2605">
        <v>28.51146</v>
      </c>
      <c r="M2605">
        <v>-98.915099999999995</v>
      </c>
      <c r="N2605" s="28">
        <v>2027267.12</v>
      </c>
      <c r="O2605" s="28">
        <v>246577.87</v>
      </c>
      <c r="P2605" s="26">
        <v>343</v>
      </c>
      <c r="Q2605" s="26">
        <v>9162</v>
      </c>
      <c r="R2605" s="26">
        <v>13718</v>
      </c>
      <c r="S2605" s="29" t="s">
        <v>72</v>
      </c>
      <c r="T2605" s="30">
        <v>40458</v>
      </c>
      <c r="U2605" s="30">
        <v>40563</v>
      </c>
      <c r="V2605" s="30">
        <v>40544</v>
      </c>
      <c r="W2605">
        <v>0</v>
      </c>
      <c r="X2605" s="26">
        <v>4824</v>
      </c>
      <c r="Y2605" s="26" t="s">
        <v>72</v>
      </c>
      <c r="Z2605" s="26" t="s">
        <v>72</v>
      </c>
      <c r="AA2605" s="26" t="s">
        <v>5201</v>
      </c>
      <c r="AB2605" s="31" t="s">
        <v>72</v>
      </c>
      <c r="AC2605" s="31" t="s">
        <v>72</v>
      </c>
      <c r="AD2605" s="26">
        <v>1153.7964889266939</v>
      </c>
      <c r="AE2605" s="26">
        <v>1129</v>
      </c>
      <c r="AF2605" s="26" t="s">
        <v>72</v>
      </c>
      <c r="AG2605" s="26">
        <v>67318</v>
      </c>
      <c r="AH2605" s="28">
        <v>6.4704999999999999E-2</v>
      </c>
      <c r="AI2605">
        <v>188478</v>
      </c>
      <c r="AJ2605" s="26">
        <v>94301</v>
      </c>
      <c r="AK2605" s="28">
        <v>0.112584</v>
      </c>
      <c r="AL2605">
        <v>264025</v>
      </c>
      <c r="AM2605" s="26">
        <v>94301</v>
      </c>
      <c r="AN2605" s="28">
        <v>0.112584</v>
      </c>
      <c r="AO2605">
        <v>264025</v>
      </c>
      <c r="AP2605" s="32">
        <v>300924.25</v>
      </c>
      <c r="AQ2605" s="36">
        <v>0.34720534308289869</v>
      </c>
      <c r="AR2605" s="32">
        <f t="shared" si="326"/>
        <v>362379.59572567308</v>
      </c>
      <c r="AS2605" s="32">
        <f t="shared" ref="AS2605:AS2668" si="328">IF(AP2605&gt;170000,4,IF(AP2605&gt;107000,3,IF(AP2605&gt;50000,2,1)))</f>
        <v>4</v>
      </c>
      <c r="AT2605" s="32">
        <f t="shared" ref="AT2605:AT2668" si="329">IF(AQ2605&gt;2400000,4,IF(AQ2605&gt;1450000,3,IF(AQ2605&gt;900000,2,1)))</f>
        <v>1</v>
      </c>
      <c r="AU2605" s="32">
        <f t="shared" ref="AU2605:AU2668" si="330">IF(AR2605&gt;290000,4,IF(AR2605&gt;170000,3,IF(AR2605&gt;103000,2,1)))</f>
        <v>4</v>
      </c>
      <c r="AV2605" s="32">
        <f t="shared" si="323"/>
        <v>358064.92433665006</v>
      </c>
      <c r="AW2605" s="32">
        <f t="shared" si="324"/>
        <v>0.41313405250742924</v>
      </c>
      <c r="AX2605" s="32">
        <f t="shared" si="325"/>
        <v>431189.651630465</v>
      </c>
      <c r="AY2605" s="26">
        <v>3</v>
      </c>
      <c r="AZ2605" s="26">
        <v>1</v>
      </c>
      <c r="BA2605" s="26">
        <v>8790.9599999999991</v>
      </c>
      <c r="BB2605" s="26">
        <v>26.26</v>
      </c>
      <c r="BC2605" s="26">
        <v>124.61</v>
      </c>
      <c r="BD2605" s="26">
        <v>150.87</v>
      </c>
      <c r="BE2605" s="28">
        <v>0.06</v>
      </c>
      <c r="BF2605" s="28">
        <v>4.9800000000000004</v>
      </c>
      <c r="BG2605" s="28">
        <v>0.61</v>
      </c>
      <c r="BH2605" s="28">
        <v>-7.0000000000000007E-2</v>
      </c>
      <c r="BI2605" s="28">
        <v>0.1</v>
      </c>
      <c r="BJ2605" s="28">
        <v>7.71</v>
      </c>
      <c r="BK2605" s="28">
        <v>0.79</v>
      </c>
      <c r="BL2605" s="28">
        <v>0.76</v>
      </c>
      <c r="BM2605" s="28">
        <v>0.09</v>
      </c>
      <c r="BN2605" s="28">
        <v>7.24</v>
      </c>
      <c r="BO2605" s="28">
        <v>0.77</v>
      </c>
      <c r="BP2605" s="28">
        <v>0.74</v>
      </c>
      <c r="BQ2605" s="26">
        <v>41.225799000000002</v>
      </c>
      <c r="BR2605" s="26">
        <v>665.04602</v>
      </c>
      <c r="BS2605" s="31">
        <f t="shared" si="327"/>
        <v>9.8441900000000011</v>
      </c>
    </row>
    <row r="2606" spans="1:71">
      <c r="A2606" s="26">
        <v>42283323440000</v>
      </c>
      <c r="B2606" s="26" t="s">
        <v>9283</v>
      </c>
      <c r="C2606" t="s">
        <v>5723</v>
      </c>
      <c r="D2606" s="26" t="s">
        <v>190</v>
      </c>
      <c r="E2606" s="27" t="s">
        <v>591</v>
      </c>
      <c r="F2606" t="s">
        <v>66</v>
      </c>
      <c r="G2606" t="s">
        <v>67</v>
      </c>
      <c r="H2606" t="s">
        <v>2948</v>
      </c>
      <c r="I2606" t="s">
        <v>2949</v>
      </c>
      <c r="J2606" t="s">
        <v>232</v>
      </c>
      <c r="K2606" t="s">
        <v>9261</v>
      </c>
      <c r="L2606">
        <v>28.582039999999999</v>
      </c>
      <c r="M2606">
        <v>-99.307509999999994</v>
      </c>
      <c r="N2606" s="28">
        <v>1901305.35</v>
      </c>
      <c r="O2606" s="28">
        <v>272359.18</v>
      </c>
      <c r="P2606" s="26">
        <v>547.5999755859375</v>
      </c>
      <c r="Q2606" s="26">
        <v>7748</v>
      </c>
      <c r="R2606" s="26">
        <v>12504</v>
      </c>
      <c r="S2606" s="29" t="s">
        <v>72</v>
      </c>
      <c r="T2606" s="30">
        <v>40449</v>
      </c>
      <c r="U2606" s="30">
        <v>40549</v>
      </c>
      <c r="V2606" s="30">
        <v>40575</v>
      </c>
      <c r="W2606">
        <v>1272</v>
      </c>
      <c r="X2606" s="26">
        <v>5026</v>
      </c>
      <c r="Y2606" s="26" t="s">
        <v>72</v>
      </c>
      <c r="Z2606" s="26" t="s">
        <v>72</v>
      </c>
      <c r="AA2606" s="26" t="s">
        <v>5201</v>
      </c>
      <c r="AB2606" s="31" t="s">
        <v>72</v>
      </c>
      <c r="AC2606" s="31" t="s">
        <v>72</v>
      </c>
      <c r="AD2606" s="26">
        <v>9132.9514132843324</v>
      </c>
      <c r="AE2606" s="26">
        <v>199</v>
      </c>
      <c r="AF2606" s="26" t="s">
        <v>72</v>
      </c>
      <c r="AG2606" s="26">
        <v>3464</v>
      </c>
      <c r="AH2606" s="28">
        <v>2.1325E-2</v>
      </c>
      <c r="AI2606">
        <v>3705</v>
      </c>
      <c r="AJ2606" s="26">
        <v>7432</v>
      </c>
      <c r="AK2606" s="28">
        <v>4.4805999999999999E-2</v>
      </c>
      <c r="AL2606">
        <v>7201</v>
      </c>
      <c r="AM2606" s="26">
        <v>17749</v>
      </c>
      <c r="AN2606" s="28">
        <v>0.16852300000000001</v>
      </c>
      <c r="AO2606">
        <v>16237</v>
      </c>
      <c r="AP2606" s="32">
        <v>26349.544921875</v>
      </c>
      <c r="AQ2606" s="36">
        <v>0.24064911353363727</v>
      </c>
      <c r="AR2606" s="32">
        <f t="shared" si="326"/>
        <v>68944.438017328794</v>
      </c>
      <c r="AS2606" s="32">
        <f t="shared" si="328"/>
        <v>1</v>
      </c>
      <c r="AT2606" s="32">
        <f t="shared" si="329"/>
        <v>1</v>
      </c>
      <c r="AU2606" s="32">
        <f t="shared" si="330"/>
        <v>1</v>
      </c>
      <c r="AV2606" s="32">
        <f t="shared" si="323"/>
        <v>30092.795036124651</v>
      </c>
      <c r="AW2606" s="32">
        <f t="shared" si="324"/>
        <v>0.27483603495485037</v>
      </c>
      <c r="AX2606" s="32">
        <f t="shared" si="325"/>
        <v>78738.773223133161</v>
      </c>
      <c r="AY2606" s="26">
        <v>3</v>
      </c>
      <c r="AZ2606" s="26">
        <v>1</v>
      </c>
      <c r="BA2606" s="26">
        <v>6958.21</v>
      </c>
      <c r="BB2606" s="26">
        <v>100.22</v>
      </c>
      <c r="BC2606" s="26">
        <v>101.65</v>
      </c>
      <c r="BD2606" s="26">
        <v>178.26</v>
      </c>
      <c r="BE2606" s="28">
        <v>0.06</v>
      </c>
      <c r="BF2606" s="28">
        <v>4.32</v>
      </c>
      <c r="BG2606" s="28">
        <v>0.48</v>
      </c>
      <c r="BH2606" s="28">
        <v>-90.77</v>
      </c>
      <c r="BI2606" s="28">
        <v>0.09</v>
      </c>
      <c r="BJ2606" s="28">
        <v>8.2799999999999994</v>
      </c>
      <c r="BK2606" s="28">
        <v>0.69</v>
      </c>
      <c r="BL2606" s="28">
        <v>-10.74</v>
      </c>
      <c r="BM2606" s="28">
        <v>0.08</v>
      </c>
      <c r="BN2606" s="28">
        <v>7.08</v>
      </c>
      <c r="BO2606" s="28">
        <v>0.75</v>
      </c>
      <c r="BP2606" s="28">
        <v>-5.48</v>
      </c>
      <c r="BQ2606" s="26">
        <v>39.318199</v>
      </c>
      <c r="BR2606" s="26">
        <v>2036.9040520000001</v>
      </c>
      <c r="BS2606" s="31">
        <f t="shared" si="327"/>
        <v>6.3124649999999995</v>
      </c>
    </row>
    <row r="2607" spans="1:71">
      <c r="A2607" s="26">
        <v>42283323460000</v>
      </c>
      <c r="B2607" s="26" t="s">
        <v>9283</v>
      </c>
      <c r="C2607" t="s">
        <v>5724</v>
      </c>
      <c r="D2607" s="26" t="s">
        <v>636</v>
      </c>
      <c r="E2607" s="27" t="s">
        <v>591</v>
      </c>
      <c r="F2607" t="s">
        <v>745</v>
      </c>
      <c r="G2607" t="s">
        <v>67</v>
      </c>
      <c r="H2607" t="s">
        <v>5725</v>
      </c>
      <c r="I2607" t="s">
        <v>5726</v>
      </c>
      <c r="J2607" t="s">
        <v>83</v>
      </c>
      <c r="K2607" t="s">
        <v>9261</v>
      </c>
      <c r="L2607">
        <v>28.341170000000002</v>
      </c>
      <c r="M2607">
        <v>-99.101179999999999</v>
      </c>
      <c r="N2607" s="28">
        <v>1967450.7</v>
      </c>
      <c r="O2607" s="28">
        <v>184667.25</v>
      </c>
      <c r="P2607" s="26">
        <v>400</v>
      </c>
      <c r="Q2607" s="26">
        <v>10012</v>
      </c>
      <c r="R2607" s="26">
        <v>14508</v>
      </c>
      <c r="S2607" s="29" t="s">
        <v>72</v>
      </c>
      <c r="T2607" s="30">
        <v>40462</v>
      </c>
      <c r="U2607" s="30">
        <v>40490</v>
      </c>
      <c r="V2607" s="30">
        <v>40513</v>
      </c>
      <c r="W2607">
        <v>3534.10009765625</v>
      </c>
      <c r="X2607" s="26">
        <v>4882</v>
      </c>
      <c r="Y2607" s="26">
        <v>531</v>
      </c>
      <c r="Z2607" s="26">
        <v>2315</v>
      </c>
      <c r="AA2607" s="26" t="s">
        <v>5201</v>
      </c>
      <c r="AB2607" s="31">
        <v>49.299999237060547</v>
      </c>
      <c r="AC2607" s="31">
        <v>0.77999997138977051</v>
      </c>
      <c r="AD2607" s="26">
        <v>5932.9282821062661</v>
      </c>
      <c r="AE2607" s="26" t="s">
        <v>72</v>
      </c>
      <c r="AF2607" s="26">
        <v>1814</v>
      </c>
      <c r="AG2607" s="26">
        <v>22431</v>
      </c>
      <c r="AH2607" s="28">
        <v>0.114165</v>
      </c>
      <c r="AI2607">
        <v>12020</v>
      </c>
      <c r="AJ2607" s="26">
        <v>46455</v>
      </c>
      <c r="AK2607" s="28">
        <v>0.26288400000000001</v>
      </c>
      <c r="AL2607">
        <v>27679</v>
      </c>
      <c r="AM2607" s="26">
        <v>71665</v>
      </c>
      <c r="AN2607" s="28">
        <v>0.42017500000000002</v>
      </c>
      <c r="AO2607">
        <v>34178</v>
      </c>
      <c r="AP2607" s="32">
        <v>134352.625</v>
      </c>
      <c r="AQ2607" s="36">
        <v>0.79710448863771732</v>
      </c>
      <c r="AR2607" s="32">
        <f t="shared" si="326"/>
        <v>275440.11948887596</v>
      </c>
      <c r="AS2607" s="32">
        <f t="shared" si="328"/>
        <v>3</v>
      </c>
      <c r="AT2607" s="32">
        <f t="shared" si="329"/>
        <v>1</v>
      </c>
      <c r="AU2607" s="32">
        <f t="shared" si="330"/>
        <v>3</v>
      </c>
      <c r="AV2607" s="32">
        <f t="shared" si="323"/>
        <v>157964.78236378534</v>
      </c>
      <c r="AW2607" s="32">
        <f t="shared" si="324"/>
        <v>0.93719372486286301</v>
      </c>
      <c r="AX2607" s="32">
        <f t="shared" si="325"/>
        <v>323848.0716645121</v>
      </c>
      <c r="AY2607" s="26">
        <v>3</v>
      </c>
      <c r="AZ2607" s="26">
        <v>1</v>
      </c>
      <c r="BA2607" s="26">
        <v>9317.16</v>
      </c>
      <c r="BB2607" s="26">
        <v>87.23</v>
      </c>
      <c r="BC2607" s="26">
        <v>39.380000000000003</v>
      </c>
      <c r="BD2607" s="26">
        <v>136.44999999999999</v>
      </c>
      <c r="BE2607" s="28">
        <v>7.0000000000000007E-2</v>
      </c>
      <c r="BF2607" s="28">
        <v>8.89</v>
      </c>
      <c r="BG2607" s="28">
        <v>0.72</v>
      </c>
      <c r="BH2607" s="28">
        <v>442.95</v>
      </c>
      <c r="BI2607" s="28">
        <v>0.08</v>
      </c>
      <c r="BJ2607" s="28">
        <v>9.31</v>
      </c>
      <c r="BK2607" s="28">
        <v>0.75</v>
      </c>
      <c r="BL2607" s="28">
        <v>147.81</v>
      </c>
      <c r="BM2607" s="28">
        <v>0.1</v>
      </c>
      <c r="BN2607" s="28">
        <v>9.42</v>
      </c>
      <c r="BO2607" s="28">
        <v>0.81</v>
      </c>
      <c r="BP2607" s="28">
        <v>165.06</v>
      </c>
      <c r="BQ2607" s="26">
        <v>50.065897999999997</v>
      </c>
      <c r="BR2607" s="26">
        <v>4268.0205070000002</v>
      </c>
      <c r="BS2607" s="31">
        <f t="shared" si="327"/>
        <v>2.3628</v>
      </c>
    </row>
    <row r="2608" spans="1:71">
      <c r="A2608" s="26">
        <v>42283323690000</v>
      </c>
      <c r="B2608" s="26" t="s">
        <v>9283</v>
      </c>
      <c r="C2608" t="s">
        <v>5727</v>
      </c>
      <c r="D2608" s="26" t="s">
        <v>294</v>
      </c>
      <c r="E2608" s="27" t="s">
        <v>591</v>
      </c>
      <c r="F2608" t="s">
        <v>197</v>
      </c>
      <c r="G2608" t="s">
        <v>67</v>
      </c>
      <c r="H2608" t="s">
        <v>630</v>
      </c>
      <c r="I2608" t="s">
        <v>631</v>
      </c>
      <c r="J2608" t="s">
        <v>245</v>
      </c>
      <c r="K2608" t="s">
        <v>9261</v>
      </c>
      <c r="L2608">
        <v>28.60284</v>
      </c>
      <c r="M2608">
        <v>-99.049620000000004</v>
      </c>
      <c r="N2608" s="28">
        <v>1984077.76</v>
      </c>
      <c r="O2608" s="28">
        <v>279795.24</v>
      </c>
      <c r="P2608" s="26">
        <v>452.79998779296875</v>
      </c>
      <c r="Q2608" s="26">
        <v>8059</v>
      </c>
      <c r="R2608" s="26">
        <v>12634</v>
      </c>
      <c r="S2608" s="29" t="s">
        <v>72</v>
      </c>
      <c r="T2608" s="30">
        <v>40489</v>
      </c>
      <c r="U2608" s="30">
        <v>40532</v>
      </c>
      <c r="V2608" s="30">
        <v>40575</v>
      </c>
      <c r="W2608">
        <v>4917435</v>
      </c>
      <c r="X2608" s="26">
        <v>4873</v>
      </c>
      <c r="Y2608" s="26" t="s">
        <v>72</v>
      </c>
      <c r="Z2608" s="26" t="s">
        <v>72</v>
      </c>
      <c r="AA2608" s="26" t="s">
        <v>5201</v>
      </c>
      <c r="AB2608" s="31" t="s">
        <v>72</v>
      </c>
      <c r="AC2608" s="31" t="s">
        <v>72</v>
      </c>
      <c r="AD2608" s="26">
        <v>7172.1154689830655</v>
      </c>
      <c r="AE2608" s="26">
        <v>536</v>
      </c>
      <c r="AF2608" s="26" t="s">
        <v>72</v>
      </c>
      <c r="AG2608" s="26">
        <v>27453</v>
      </c>
      <c r="AH2608" s="28">
        <v>0.150315</v>
      </c>
      <c r="AI2608">
        <v>15248</v>
      </c>
      <c r="AJ2608" s="26">
        <v>38249</v>
      </c>
      <c r="AK2608" s="28">
        <v>0.261876</v>
      </c>
      <c r="AL2608">
        <v>21216</v>
      </c>
      <c r="AM2608" s="26">
        <v>48292</v>
      </c>
      <c r="AN2608" s="28">
        <v>0.372054</v>
      </c>
      <c r="AO2608">
        <v>31083</v>
      </c>
      <c r="AP2608" s="32">
        <v>62238.47265625</v>
      </c>
      <c r="AQ2608" s="36">
        <v>0.44638151250377017</v>
      </c>
      <c r="AR2608" s="32">
        <f t="shared" si="326"/>
        <v>141248.00036941731</v>
      </c>
      <c r="AS2608" s="32">
        <f t="shared" si="328"/>
        <v>2</v>
      </c>
      <c r="AT2608" s="32">
        <f t="shared" si="329"/>
        <v>1</v>
      </c>
      <c r="AU2608" s="32">
        <f t="shared" si="330"/>
        <v>2</v>
      </c>
      <c r="AV2608" s="32">
        <f t="shared" si="323"/>
        <v>73311.888579288934</v>
      </c>
      <c r="AW2608" s="32">
        <f t="shared" si="324"/>
        <v>0.52580133013988117</v>
      </c>
      <c r="AX2608" s="32">
        <f t="shared" si="325"/>
        <v>166378.72401404788</v>
      </c>
      <c r="AY2608" s="26">
        <v>3</v>
      </c>
      <c r="AZ2608" s="26">
        <v>1</v>
      </c>
      <c r="BA2608" s="26">
        <v>7492.59</v>
      </c>
      <c r="BB2608" s="26">
        <v>30.46</v>
      </c>
      <c r="BC2608" s="26">
        <v>117.33</v>
      </c>
      <c r="BD2608" s="26">
        <v>156.76</v>
      </c>
      <c r="BE2608" s="28">
        <v>0.05</v>
      </c>
      <c r="BF2608" s="28">
        <v>3.1</v>
      </c>
      <c r="BG2608" s="28">
        <v>0.52</v>
      </c>
      <c r="BH2608" s="28">
        <v>-25.62</v>
      </c>
      <c r="BI2608" s="28">
        <v>0.08</v>
      </c>
      <c r="BJ2608" s="28">
        <v>8.09</v>
      </c>
      <c r="BK2608" s="28">
        <v>0.75</v>
      </c>
      <c r="BL2608" s="28">
        <v>-12.33</v>
      </c>
      <c r="BM2608" s="28">
        <v>7.0000000000000007E-2</v>
      </c>
      <c r="BN2608" s="28">
        <v>6.51</v>
      </c>
      <c r="BO2608" s="28">
        <v>0.72</v>
      </c>
      <c r="BP2608" s="28">
        <v>-18.84</v>
      </c>
      <c r="BQ2608" s="26">
        <v>37.113098000000001</v>
      </c>
      <c r="BR2608" s="26">
        <v>1803.5895989999999</v>
      </c>
      <c r="BS2608" s="31">
        <f t="shared" si="327"/>
        <v>7.0397999999999996</v>
      </c>
    </row>
    <row r="2609" spans="1:71">
      <c r="A2609" s="26">
        <v>42283323810000</v>
      </c>
      <c r="B2609" s="26" t="s">
        <v>9283</v>
      </c>
      <c r="C2609" t="s">
        <v>5728</v>
      </c>
      <c r="D2609" s="26" t="s">
        <v>624</v>
      </c>
      <c r="E2609" s="27" t="s">
        <v>591</v>
      </c>
      <c r="F2609" t="s">
        <v>66</v>
      </c>
      <c r="G2609" t="s">
        <v>67</v>
      </c>
      <c r="H2609" t="s">
        <v>5697</v>
      </c>
      <c r="I2609" t="s">
        <v>5698</v>
      </c>
      <c r="J2609" t="s">
        <v>76</v>
      </c>
      <c r="K2609" t="s">
        <v>9261</v>
      </c>
      <c r="L2609">
        <v>28.292580000000001</v>
      </c>
      <c r="M2609">
        <v>-99.198490000000007</v>
      </c>
      <c r="N2609" s="28">
        <v>1936116.41</v>
      </c>
      <c r="O2609" s="28">
        <v>167040.54</v>
      </c>
      <c r="P2609" s="26">
        <v>415</v>
      </c>
      <c r="Q2609" s="26">
        <v>9754</v>
      </c>
      <c r="R2609" s="26">
        <v>14606</v>
      </c>
      <c r="S2609" s="29" t="s">
        <v>72</v>
      </c>
      <c r="T2609" s="30">
        <v>40514</v>
      </c>
      <c r="U2609" s="30">
        <v>40530</v>
      </c>
      <c r="V2609" s="30">
        <v>40603</v>
      </c>
      <c r="W2609">
        <v>4591565</v>
      </c>
      <c r="X2609" s="26">
        <v>5043</v>
      </c>
      <c r="Y2609" s="26" t="s">
        <v>72</v>
      </c>
      <c r="Z2609" s="26" t="s">
        <v>72</v>
      </c>
      <c r="AA2609" s="26" t="s">
        <v>5201</v>
      </c>
      <c r="AB2609" s="31" t="s">
        <v>72</v>
      </c>
      <c r="AC2609" s="31" t="s">
        <v>72</v>
      </c>
      <c r="AD2609" s="26">
        <v>4677.3639263298692</v>
      </c>
      <c r="AE2609" s="26" t="s">
        <v>72</v>
      </c>
      <c r="AF2609" s="26" t="s">
        <v>72</v>
      </c>
      <c r="AG2609" s="26">
        <v>48486</v>
      </c>
      <c r="AH2609" s="28">
        <v>0.18846599999999999</v>
      </c>
      <c r="AI2609">
        <v>23434</v>
      </c>
      <c r="AJ2609" s="26">
        <v>68237</v>
      </c>
      <c r="AK2609" s="28">
        <v>0.27601100000000001</v>
      </c>
      <c r="AL2609">
        <v>30112</v>
      </c>
      <c r="AM2609" s="26">
        <v>84956</v>
      </c>
      <c r="AN2609" s="28">
        <v>0.40178999999999998</v>
      </c>
      <c r="AO2609">
        <v>32471</v>
      </c>
      <c r="AP2609" s="32">
        <v>111682.328125</v>
      </c>
      <c r="AQ2609" s="36">
        <v>0.52237889278041072</v>
      </c>
      <c r="AR2609" s="32">
        <f t="shared" si="326"/>
        <v>204143.39214713272</v>
      </c>
      <c r="AS2609" s="32">
        <f t="shared" si="328"/>
        <v>3</v>
      </c>
      <c r="AT2609" s="32">
        <f t="shared" si="329"/>
        <v>1</v>
      </c>
      <c r="AU2609" s="32">
        <f t="shared" si="330"/>
        <v>3</v>
      </c>
      <c r="AV2609" s="32">
        <f t="shared" si="323"/>
        <v>127118.09705284552</v>
      </c>
      <c r="AW2609" s="32">
        <f t="shared" si="324"/>
        <v>0.59457760153867889</v>
      </c>
      <c r="AX2609" s="32">
        <f t="shared" si="325"/>
        <v>232358.33252519171</v>
      </c>
      <c r="AY2609" s="26">
        <v>3</v>
      </c>
      <c r="AZ2609" s="26">
        <v>1</v>
      </c>
      <c r="BA2609" s="26">
        <v>9286.73</v>
      </c>
      <c r="BB2609" s="26">
        <v>88.13</v>
      </c>
      <c r="BC2609" s="26">
        <v>63.7</v>
      </c>
      <c r="BD2609" s="26">
        <v>165.12</v>
      </c>
      <c r="BE2609" s="28">
        <v>0.09</v>
      </c>
      <c r="BF2609" s="28">
        <v>7.87</v>
      </c>
      <c r="BG2609" s="28">
        <v>0.79</v>
      </c>
      <c r="BH2609" s="28">
        <v>211.67</v>
      </c>
      <c r="BI2609" s="28">
        <v>0.1</v>
      </c>
      <c r="BJ2609" s="28">
        <v>8.9600000000000009</v>
      </c>
      <c r="BK2609" s="28">
        <v>0.81</v>
      </c>
      <c r="BL2609" s="28">
        <v>51.58</v>
      </c>
      <c r="BM2609" s="28">
        <v>0.1</v>
      </c>
      <c r="BN2609" s="28">
        <v>8.48</v>
      </c>
      <c r="BO2609" s="28">
        <v>0.82</v>
      </c>
      <c r="BP2609" s="28">
        <v>30.38</v>
      </c>
      <c r="BQ2609" s="26">
        <v>52.553699000000002</v>
      </c>
      <c r="BR2609" s="26">
        <v>8442.5556639999995</v>
      </c>
      <c r="BS2609" s="31">
        <f t="shared" si="327"/>
        <v>5.1597000000000008</v>
      </c>
    </row>
    <row r="2610" spans="1:71">
      <c r="A2610" s="26">
        <v>42283323870000</v>
      </c>
      <c r="B2610" s="26" t="s">
        <v>9281</v>
      </c>
      <c r="C2610" t="s">
        <v>5729</v>
      </c>
      <c r="D2610" s="26" t="s">
        <v>766</v>
      </c>
      <c r="E2610" s="27" t="s">
        <v>591</v>
      </c>
      <c r="F2610" t="s">
        <v>745</v>
      </c>
      <c r="G2610" t="s">
        <v>67</v>
      </c>
      <c r="H2610" t="s">
        <v>5668</v>
      </c>
      <c r="I2610" t="s">
        <v>5730</v>
      </c>
      <c r="J2610" t="s">
        <v>5731</v>
      </c>
      <c r="K2610" t="s">
        <v>9261</v>
      </c>
      <c r="L2610">
        <v>28.320049999999998</v>
      </c>
      <c r="M2610">
        <v>-98.854749999999996</v>
      </c>
      <c r="N2610" s="28">
        <v>2046736.01</v>
      </c>
      <c r="O2610" s="28">
        <v>177003.18</v>
      </c>
      <c r="P2610" s="26">
        <v>427</v>
      </c>
      <c r="Q2610" s="26">
        <v>11023</v>
      </c>
      <c r="R2610" s="26">
        <v>13939</v>
      </c>
      <c r="S2610" s="29" t="s">
        <v>72</v>
      </c>
      <c r="T2610" s="30">
        <v>40588</v>
      </c>
      <c r="U2610" s="30">
        <v>40808</v>
      </c>
      <c r="V2610" s="30">
        <v>41061</v>
      </c>
      <c r="W2610">
        <v>1228</v>
      </c>
      <c r="X2610" s="26">
        <v>3419</v>
      </c>
      <c r="Y2610" s="26">
        <v>4424</v>
      </c>
      <c r="Z2610" s="26">
        <v>4710</v>
      </c>
      <c r="AA2610" s="26" t="s">
        <v>5201</v>
      </c>
      <c r="AB2610" s="31">
        <v>56.299999237060547</v>
      </c>
      <c r="AC2610" s="31">
        <v>0.76999998092651367</v>
      </c>
      <c r="AD2610" s="26">
        <v>5905.5722389055718</v>
      </c>
      <c r="AE2610" s="26" t="s">
        <v>72</v>
      </c>
      <c r="AF2610" s="26">
        <v>1390</v>
      </c>
      <c r="AG2610" s="26">
        <v>9459</v>
      </c>
      <c r="AH2610" s="28">
        <v>7.9132999999999995E-2</v>
      </c>
      <c r="AI2610" t="s">
        <v>72</v>
      </c>
      <c r="AJ2610" s="26">
        <v>14664</v>
      </c>
      <c r="AK2610" s="28">
        <v>0.11346100000000001</v>
      </c>
      <c r="AL2610" t="s">
        <v>72</v>
      </c>
      <c r="AM2610" s="26">
        <v>14664</v>
      </c>
      <c r="AN2610" s="28">
        <v>0.11346100000000001</v>
      </c>
      <c r="AO2610" t="s">
        <v>72</v>
      </c>
      <c r="AP2610" s="32">
        <v>80829.1171875</v>
      </c>
      <c r="AQ2610" s="36">
        <v>0.47734219055774524</v>
      </c>
      <c r="AR2610" s="32">
        <f t="shared" si="326"/>
        <v>165318.6849162209</v>
      </c>
      <c r="AS2610" s="32">
        <f t="shared" si="328"/>
        <v>2</v>
      </c>
      <c r="AT2610" s="32">
        <f t="shared" si="329"/>
        <v>1</v>
      </c>
      <c r="AU2610" s="32">
        <f t="shared" si="330"/>
        <v>2</v>
      </c>
      <c r="AV2610" s="32">
        <f t="shared" si="323"/>
        <v>135700.24353794969</v>
      </c>
      <c r="AW2610" s="32">
        <f t="shared" si="324"/>
        <v>0.80138759105044099</v>
      </c>
      <c r="AX2610" s="32">
        <f t="shared" si="325"/>
        <v>277545.84715387772</v>
      </c>
      <c r="AY2610" s="26">
        <v>3</v>
      </c>
      <c r="AZ2610" s="26">
        <v>1</v>
      </c>
      <c r="BA2610" s="26">
        <v>10452.5</v>
      </c>
      <c r="BB2610" s="26">
        <v>194.78</v>
      </c>
      <c r="BC2610" s="26">
        <v>6.17</v>
      </c>
      <c r="BD2610" s="26">
        <v>209.81</v>
      </c>
      <c r="BE2610" s="28">
        <v>0.08</v>
      </c>
      <c r="BF2610" s="28">
        <v>9.4499999999999993</v>
      </c>
      <c r="BG2610" s="28">
        <v>0.72</v>
      </c>
      <c r="BH2610" s="28">
        <v>651.34</v>
      </c>
      <c r="BI2610" s="28">
        <v>0.09</v>
      </c>
      <c r="BJ2610" s="28">
        <v>8.89</v>
      </c>
      <c r="BK2610" s="28">
        <v>0.73</v>
      </c>
      <c r="BL2610" s="28">
        <v>209.91</v>
      </c>
      <c r="BM2610" s="28">
        <v>0.09</v>
      </c>
      <c r="BN2610" s="28">
        <v>8.92</v>
      </c>
      <c r="BO2610" s="28">
        <v>0.73</v>
      </c>
      <c r="BP2610" s="28">
        <v>256.14</v>
      </c>
      <c r="BQ2610" s="26">
        <v>58.671398000000003</v>
      </c>
      <c r="BR2610" s="26">
        <v>19726.388671000001</v>
      </c>
      <c r="BS2610" s="31">
        <f t="shared" si="327"/>
        <v>0.40536899999999998</v>
      </c>
    </row>
    <row r="2611" spans="1:71">
      <c r="A2611" s="26">
        <v>42283323880000</v>
      </c>
      <c r="B2611" s="26" t="s">
        <v>9281</v>
      </c>
      <c r="C2611" t="s">
        <v>5732</v>
      </c>
      <c r="D2611" s="26" t="s">
        <v>766</v>
      </c>
      <c r="E2611" s="27" t="s">
        <v>591</v>
      </c>
      <c r="F2611" t="s">
        <v>745</v>
      </c>
      <c r="G2611" t="s">
        <v>67</v>
      </c>
      <c r="H2611" t="s">
        <v>5668</v>
      </c>
      <c r="I2611" t="s">
        <v>5733</v>
      </c>
      <c r="J2611" t="s">
        <v>5734</v>
      </c>
      <c r="K2611" t="s">
        <v>9261</v>
      </c>
      <c r="L2611">
        <v>28.320049999999998</v>
      </c>
      <c r="M2611">
        <v>-98.854939999999999</v>
      </c>
      <c r="N2611" s="28">
        <v>2046674.88</v>
      </c>
      <c r="O2611" s="28">
        <v>177003.11</v>
      </c>
      <c r="P2611" s="26">
        <v>403</v>
      </c>
      <c r="Q2611" s="26">
        <v>11017</v>
      </c>
      <c r="R2611" s="26">
        <v>15345</v>
      </c>
      <c r="S2611" s="29" t="s">
        <v>72</v>
      </c>
      <c r="T2611" s="30">
        <v>40692</v>
      </c>
      <c r="U2611" s="30">
        <v>40796</v>
      </c>
      <c r="V2611" s="30">
        <v>41061</v>
      </c>
      <c r="W2611">
        <v>1805</v>
      </c>
      <c r="X2611" s="26">
        <v>3973</v>
      </c>
      <c r="Y2611" s="26">
        <v>4568</v>
      </c>
      <c r="Z2611" s="26">
        <v>4814</v>
      </c>
      <c r="AA2611" s="26" t="s">
        <v>5201</v>
      </c>
      <c r="AB2611" s="31">
        <v>55.400001525878906</v>
      </c>
      <c r="AC2611" s="31">
        <v>0.79000002145767212</v>
      </c>
      <c r="AD2611" s="26">
        <v>5646.2340799297317</v>
      </c>
      <c r="AE2611" s="26" t="s">
        <v>72</v>
      </c>
      <c r="AF2611" s="26">
        <v>1129</v>
      </c>
      <c r="AG2611" s="26">
        <v>21804</v>
      </c>
      <c r="AH2611" s="28">
        <v>0.164966</v>
      </c>
      <c r="AI2611" t="s">
        <v>72</v>
      </c>
      <c r="AJ2611" s="26">
        <v>34309</v>
      </c>
      <c r="AK2611" s="28">
        <v>0.264347</v>
      </c>
      <c r="AL2611" t="s">
        <v>72</v>
      </c>
      <c r="AM2611" s="26">
        <v>34309</v>
      </c>
      <c r="AN2611" s="28">
        <v>0.264347</v>
      </c>
      <c r="AO2611" t="s">
        <v>72</v>
      </c>
      <c r="AP2611" s="32">
        <v>272714.875</v>
      </c>
      <c r="AQ2611" s="36">
        <v>1.5398120213287769</v>
      </c>
      <c r="AR2611" s="32">
        <f t="shared" si="326"/>
        <v>545261.60277519352</v>
      </c>
      <c r="AS2611" s="32">
        <f t="shared" si="328"/>
        <v>4</v>
      </c>
      <c r="AT2611" s="32">
        <f t="shared" si="329"/>
        <v>1</v>
      </c>
      <c r="AU2611" s="32">
        <f t="shared" si="330"/>
        <v>4</v>
      </c>
      <c r="AV2611" s="32">
        <f t="shared" si="323"/>
        <v>394005.38195318397</v>
      </c>
      <c r="AW2611" s="32">
        <f t="shared" si="324"/>
        <v>2.2246466152597986</v>
      </c>
      <c r="AX2611" s="32">
        <f t="shared" si="325"/>
        <v>787767.83285416837</v>
      </c>
      <c r="AY2611" s="26">
        <v>3</v>
      </c>
      <c r="AZ2611" s="26">
        <v>1</v>
      </c>
      <c r="BA2611" s="26">
        <v>10451.56</v>
      </c>
      <c r="BB2611" s="26">
        <v>193.99</v>
      </c>
      <c r="BC2611" s="26">
        <v>7.05</v>
      </c>
      <c r="BD2611" s="26">
        <v>209.73</v>
      </c>
      <c r="BE2611" s="28">
        <v>0.08</v>
      </c>
      <c r="BF2611" s="28">
        <v>9.4600000000000009</v>
      </c>
      <c r="BG2611" s="28">
        <v>0.72</v>
      </c>
      <c r="BH2611" s="28">
        <v>652.28</v>
      </c>
      <c r="BI2611" s="28">
        <v>0.09</v>
      </c>
      <c r="BJ2611" s="28">
        <v>8.89</v>
      </c>
      <c r="BK2611" s="28">
        <v>0.73</v>
      </c>
      <c r="BL2611" s="28">
        <v>210.41</v>
      </c>
      <c r="BM2611" s="28">
        <v>0.09</v>
      </c>
      <c r="BN2611" s="28">
        <v>8.92</v>
      </c>
      <c r="BO2611" s="28">
        <v>0.73</v>
      </c>
      <c r="BP2611" s="28">
        <v>256.75</v>
      </c>
      <c r="BQ2611" s="26">
        <v>58.671398000000003</v>
      </c>
      <c r="BR2611" s="26">
        <v>19726.388671000001</v>
      </c>
      <c r="BS2611" s="31">
        <f t="shared" si="327"/>
        <v>0.46318499999999996</v>
      </c>
    </row>
    <row r="2612" spans="1:71">
      <c r="A2612" s="26">
        <v>42283323910000</v>
      </c>
      <c r="B2612" s="26" t="s">
        <v>9283</v>
      </c>
      <c r="C2612" t="s">
        <v>5735</v>
      </c>
      <c r="D2612" s="26" t="s">
        <v>624</v>
      </c>
      <c r="E2612" s="27" t="s">
        <v>591</v>
      </c>
      <c r="F2612" t="s">
        <v>66</v>
      </c>
      <c r="G2612" t="s">
        <v>67</v>
      </c>
      <c r="H2612" t="s">
        <v>5697</v>
      </c>
      <c r="I2612" t="s">
        <v>5698</v>
      </c>
      <c r="J2612" t="s">
        <v>158</v>
      </c>
      <c r="K2612" t="s">
        <v>9261</v>
      </c>
      <c r="L2612">
        <v>28.29252</v>
      </c>
      <c r="M2612">
        <v>-99.208340000000007</v>
      </c>
      <c r="N2612" s="28">
        <v>1932946.18</v>
      </c>
      <c r="O2612" s="28">
        <v>167024.24</v>
      </c>
      <c r="P2612" s="26">
        <v>421.89999389648437</v>
      </c>
      <c r="Q2612" s="26">
        <v>9655</v>
      </c>
      <c r="R2612" s="26">
        <v>14450</v>
      </c>
      <c r="S2612" s="29" t="s">
        <v>72</v>
      </c>
      <c r="T2612" s="30">
        <v>40536</v>
      </c>
      <c r="U2612" s="30">
        <v>40613</v>
      </c>
      <c r="V2612" s="30">
        <v>40603</v>
      </c>
      <c r="W2612">
        <v>4388203</v>
      </c>
      <c r="X2612" s="26">
        <v>5044</v>
      </c>
      <c r="Y2612" s="26" t="s">
        <v>72</v>
      </c>
      <c r="Z2612" s="26" t="s">
        <v>72</v>
      </c>
      <c r="AA2612" s="26" t="s">
        <v>5201</v>
      </c>
      <c r="AB2612" s="31" t="s">
        <v>72</v>
      </c>
      <c r="AC2612" s="31" t="s">
        <v>72</v>
      </c>
      <c r="AD2612" s="26">
        <v>4323.7885462555068</v>
      </c>
      <c r="AE2612" s="26">
        <v>446</v>
      </c>
      <c r="AF2612" s="26" t="s">
        <v>72</v>
      </c>
      <c r="AG2612" s="26">
        <v>63516</v>
      </c>
      <c r="AH2612" s="28">
        <v>0.221891</v>
      </c>
      <c r="AI2612">
        <v>39679</v>
      </c>
      <c r="AJ2612" s="26">
        <v>88851</v>
      </c>
      <c r="AK2612" s="28">
        <v>0.33335100000000001</v>
      </c>
      <c r="AL2612">
        <v>49527</v>
      </c>
      <c r="AM2612" s="26">
        <v>104857</v>
      </c>
      <c r="AN2612" s="28">
        <v>0.47278700000000001</v>
      </c>
      <c r="AO2612">
        <v>52701</v>
      </c>
      <c r="AP2612" s="32">
        <v>134775.265625</v>
      </c>
      <c r="AQ2612" s="36">
        <v>0.58273974982791843</v>
      </c>
      <c r="AR2612" s="32">
        <f t="shared" si="326"/>
        <v>237920.20134454157</v>
      </c>
      <c r="AS2612" s="32">
        <f t="shared" si="328"/>
        <v>3</v>
      </c>
      <c r="AT2612" s="32">
        <f t="shared" si="329"/>
        <v>1</v>
      </c>
      <c r="AU2612" s="32">
        <f t="shared" si="330"/>
        <v>3</v>
      </c>
      <c r="AV2612" s="32">
        <f t="shared" si="323"/>
        <v>153372.32844716497</v>
      </c>
      <c r="AW2612" s="32">
        <f t="shared" si="324"/>
        <v>0.66314951705238934</v>
      </c>
      <c r="AX2612" s="32">
        <f t="shared" si="325"/>
        <v>270749.79296543787</v>
      </c>
      <c r="AY2612" s="26">
        <v>3</v>
      </c>
      <c r="AZ2612" s="26">
        <v>1</v>
      </c>
      <c r="BA2612" s="26">
        <v>9246.7099999999991</v>
      </c>
      <c r="BB2612" s="26">
        <v>78.22</v>
      </c>
      <c r="BC2612" s="26">
        <v>73.09</v>
      </c>
      <c r="BD2612" s="26">
        <v>164</v>
      </c>
      <c r="BE2612" s="28">
        <v>0.09</v>
      </c>
      <c r="BF2612" s="28">
        <v>7.71</v>
      </c>
      <c r="BG2612" s="28">
        <v>0.79</v>
      </c>
      <c r="BH2612" s="28">
        <v>198.94</v>
      </c>
      <c r="BI2612" s="28">
        <v>0.1</v>
      </c>
      <c r="BJ2612" s="28">
        <v>8.92</v>
      </c>
      <c r="BK2612" s="28">
        <v>0.82</v>
      </c>
      <c r="BL2612" s="28">
        <v>50.13</v>
      </c>
      <c r="BM2612" s="28">
        <v>0.1</v>
      </c>
      <c r="BN2612" s="28">
        <v>8.33</v>
      </c>
      <c r="BO2612" s="28">
        <v>0.81</v>
      </c>
      <c r="BP2612" s="28">
        <v>27.31</v>
      </c>
      <c r="BQ2612" s="26">
        <v>56.941001</v>
      </c>
      <c r="BR2612" s="26">
        <v>6036.778808</v>
      </c>
      <c r="BS2612" s="31">
        <f t="shared" si="327"/>
        <v>5.9933800000000002</v>
      </c>
    </row>
    <row r="2613" spans="1:71">
      <c r="A2613" s="26">
        <v>42283323970000</v>
      </c>
      <c r="B2613" s="26" t="s">
        <v>9283</v>
      </c>
      <c r="C2613" t="s">
        <v>5736</v>
      </c>
      <c r="D2613" s="26" t="s">
        <v>223</v>
      </c>
      <c r="E2613" s="27" t="s">
        <v>591</v>
      </c>
      <c r="F2613" t="s">
        <v>197</v>
      </c>
      <c r="G2613" t="s">
        <v>67</v>
      </c>
      <c r="H2613" t="s">
        <v>5737</v>
      </c>
      <c r="I2613" t="s">
        <v>5738</v>
      </c>
      <c r="J2613" t="s">
        <v>76</v>
      </c>
      <c r="K2613" t="s">
        <v>9261</v>
      </c>
      <c r="L2613">
        <v>28.32206</v>
      </c>
      <c r="M2613">
        <v>-99.340339999999998</v>
      </c>
      <c r="N2613" s="28">
        <v>1890493.59</v>
      </c>
      <c r="O2613" s="28">
        <v>177864.31</v>
      </c>
      <c r="P2613" s="26">
        <v>541</v>
      </c>
      <c r="Q2613" s="26">
        <v>8846</v>
      </c>
      <c r="R2613" s="26">
        <v>17755</v>
      </c>
      <c r="S2613" s="29" t="s">
        <v>72</v>
      </c>
      <c r="T2613" s="30">
        <v>40528</v>
      </c>
      <c r="U2613" s="30">
        <v>40591</v>
      </c>
      <c r="V2613" s="30">
        <v>40634</v>
      </c>
      <c r="W2613">
        <v>2878.699951171875</v>
      </c>
      <c r="X2613" s="26">
        <v>5740</v>
      </c>
      <c r="Y2613" s="26" t="s">
        <v>72</v>
      </c>
      <c r="Z2613" s="26" t="s">
        <v>72</v>
      </c>
      <c r="AA2613" s="26" t="s">
        <v>5201</v>
      </c>
      <c r="AB2613" s="31" t="s">
        <v>72</v>
      </c>
      <c r="AC2613" s="31" t="s">
        <v>72</v>
      </c>
      <c r="AD2613" s="26">
        <v>5245.4815895823976</v>
      </c>
      <c r="AE2613" s="26" t="s">
        <v>72</v>
      </c>
      <c r="AF2613" s="26" t="s">
        <v>72</v>
      </c>
      <c r="AG2613" s="26">
        <v>16406</v>
      </c>
      <c r="AH2613" s="28">
        <v>7.6147000000000006E-2</v>
      </c>
      <c r="AI2613">
        <v>31661</v>
      </c>
      <c r="AJ2613" s="26">
        <v>22535</v>
      </c>
      <c r="AK2613" s="28">
        <v>0.110707</v>
      </c>
      <c r="AL2613">
        <v>41793</v>
      </c>
      <c r="AM2613" s="26">
        <v>35444</v>
      </c>
      <c r="AN2613" s="28">
        <v>0.18648700000000001</v>
      </c>
      <c r="AO2613">
        <v>53206</v>
      </c>
      <c r="AP2613" s="32">
        <v>56604.8046875</v>
      </c>
      <c r="AQ2613" s="36">
        <v>0.29691946087018867</v>
      </c>
      <c r="AR2613" s="32">
        <f t="shared" si="326"/>
        <v>109159.5492615234</v>
      </c>
      <c r="AS2613" s="32">
        <f t="shared" si="328"/>
        <v>2</v>
      </c>
      <c r="AT2613" s="32">
        <f t="shared" si="329"/>
        <v>1</v>
      </c>
      <c r="AU2613" s="32">
        <f t="shared" si="330"/>
        <v>2</v>
      </c>
      <c r="AV2613" s="32">
        <f t="shared" si="323"/>
        <v>56604.8046875</v>
      </c>
      <c r="AW2613" s="32">
        <f t="shared" si="324"/>
        <v>0.29691946087018867</v>
      </c>
      <c r="AX2613" s="32">
        <f t="shared" si="325"/>
        <v>109159.54926152338</v>
      </c>
      <c r="AY2613" s="26">
        <v>3</v>
      </c>
      <c r="AZ2613" s="26">
        <v>1</v>
      </c>
      <c r="BA2613" s="26">
        <v>8451.39</v>
      </c>
      <c r="BB2613" s="26">
        <v>29.35</v>
      </c>
      <c r="BC2613" s="26">
        <v>128.75</v>
      </c>
      <c r="BD2613" s="26">
        <v>161.21</v>
      </c>
      <c r="BE2613" s="28">
        <v>0.09</v>
      </c>
      <c r="BF2613" s="28">
        <v>5.99</v>
      </c>
      <c r="BG2613" s="28">
        <v>0.78</v>
      </c>
      <c r="BH2613" s="28">
        <v>70.39</v>
      </c>
      <c r="BI2613" s="28">
        <v>0.1</v>
      </c>
      <c r="BJ2613" s="28">
        <v>8.4499999999999993</v>
      </c>
      <c r="BK2613" s="28">
        <v>0.85</v>
      </c>
      <c r="BL2613" s="28">
        <v>34.94</v>
      </c>
      <c r="BM2613" s="28">
        <v>0.08</v>
      </c>
      <c r="BN2613" s="28">
        <v>6.85</v>
      </c>
      <c r="BO2613" s="28">
        <v>0.76</v>
      </c>
      <c r="BP2613" s="28">
        <v>5.56</v>
      </c>
      <c r="BQ2613" s="26">
        <v>50.308799</v>
      </c>
      <c r="BR2613" s="26">
        <v>7215.8730459999997</v>
      </c>
      <c r="BS2613" s="31">
        <f t="shared" si="327"/>
        <v>10.943750000000001</v>
      </c>
    </row>
    <row r="2614" spans="1:71">
      <c r="A2614" s="26">
        <v>42297348140000</v>
      </c>
      <c r="B2614" s="26" t="s">
        <v>9280</v>
      </c>
      <c r="C2614" t="s">
        <v>5739</v>
      </c>
      <c r="D2614" s="26" t="s">
        <v>705</v>
      </c>
      <c r="E2614" s="27" t="s">
        <v>706</v>
      </c>
      <c r="F2614" t="s">
        <v>2781</v>
      </c>
      <c r="G2614" t="s">
        <v>67</v>
      </c>
      <c r="H2614" t="s">
        <v>5740</v>
      </c>
      <c r="I2614" t="s">
        <v>5741</v>
      </c>
      <c r="J2614" t="s">
        <v>149</v>
      </c>
      <c r="K2614" t="s">
        <v>9261</v>
      </c>
      <c r="L2614">
        <v>28.694839999999999</v>
      </c>
      <c r="M2614">
        <v>-98.03398</v>
      </c>
      <c r="N2614" s="28">
        <v>2309700.0499999998</v>
      </c>
      <c r="O2614" s="28">
        <v>314520.02</v>
      </c>
      <c r="P2614" s="26">
        <v>383</v>
      </c>
      <c r="Q2614" s="26">
        <v>12336</v>
      </c>
      <c r="R2614" s="26">
        <v>17144</v>
      </c>
      <c r="S2614" s="29" t="s">
        <v>72</v>
      </c>
      <c r="T2614" s="30">
        <v>40275</v>
      </c>
      <c r="U2614" s="30">
        <v>40350</v>
      </c>
      <c r="V2614" s="30">
        <v>40330</v>
      </c>
      <c r="W2614" t="s">
        <v>72</v>
      </c>
      <c r="X2614" s="26">
        <v>4972</v>
      </c>
      <c r="Y2614" s="26">
        <v>5202</v>
      </c>
      <c r="Z2614" s="26">
        <v>7686</v>
      </c>
      <c r="AA2614" s="26" t="s">
        <v>5201</v>
      </c>
      <c r="AB2614" s="31">
        <v>61</v>
      </c>
      <c r="AC2614" s="31">
        <v>0.70999997854232788</v>
      </c>
      <c r="AD2614" s="26">
        <v>10218.493977450753</v>
      </c>
      <c r="AE2614" s="26" t="s">
        <v>72</v>
      </c>
      <c r="AF2614" s="26">
        <v>5075</v>
      </c>
      <c r="AG2614" s="26">
        <v>68460</v>
      </c>
      <c r="AH2614" s="28">
        <v>0.65947199999999995</v>
      </c>
      <c r="AI2614">
        <v>13123</v>
      </c>
      <c r="AJ2614" s="26">
        <v>101147</v>
      </c>
      <c r="AK2614" s="28">
        <v>0.97537700000000005</v>
      </c>
      <c r="AL2614">
        <v>20837</v>
      </c>
      <c r="AM2614" s="26">
        <v>133826</v>
      </c>
      <c r="AN2614" s="28">
        <v>1.3551800000000001</v>
      </c>
      <c r="AO2614">
        <v>34227</v>
      </c>
      <c r="AP2614" s="32">
        <v>178623.546875</v>
      </c>
      <c r="AQ2614" s="36">
        <v>1.8252636379730798</v>
      </c>
      <c r="AR2614" s="32">
        <f t="shared" si="326"/>
        <v>501695.21079623513</v>
      </c>
      <c r="AS2614" s="32">
        <f t="shared" si="328"/>
        <v>4</v>
      </c>
      <c r="AT2614" s="32">
        <f t="shared" si="329"/>
        <v>1</v>
      </c>
      <c r="AU2614" s="32">
        <f t="shared" si="330"/>
        <v>4</v>
      </c>
      <c r="AV2614" s="32">
        <f t="shared" si="323"/>
        <v>206214.63376156476</v>
      </c>
      <c r="AW2614" s="32">
        <f t="shared" si="324"/>
        <v>2.1072029931547624</v>
      </c>
      <c r="AX2614" s="32">
        <f t="shared" si="325"/>
        <v>579189.5635499577</v>
      </c>
      <c r="AY2614" s="26">
        <v>3</v>
      </c>
      <c r="AZ2614" s="26">
        <v>1</v>
      </c>
      <c r="BA2614" s="26">
        <v>12116.34</v>
      </c>
      <c r="BB2614" s="26">
        <v>-18.149999999999999</v>
      </c>
      <c r="BC2614" s="26">
        <v>185.3</v>
      </c>
      <c r="BD2614" s="26">
        <v>167.68</v>
      </c>
      <c r="BE2614" s="28">
        <v>0.09</v>
      </c>
      <c r="BF2614" s="28">
        <v>6.23</v>
      </c>
      <c r="BG2614" s="28">
        <v>0.85</v>
      </c>
      <c r="BH2614" s="28">
        <v>0.25</v>
      </c>
      <c r="BI2614" s="28">
        <v>0.09</v>
      </c>
      <c r="BJ2614" s="28">
        <v>5.57</v>
      </c>
      <c r="BK2614" s="28">
        <v>0.67</v>
      </c>
      <c r="BL2614" s="28">
        <v>1.74</v>
      </c>
      <c r="BM2614" s="28">
        <v>0.09</v>
      </c>
      <c r="BN2614" s="28">
        <v>7.25</v>
      </c>
      <c r="BO2614" s="28">
        <v>0.81</v>
      </c>
      <c r="BP2614" s="28">
        <v>1.22</v>
      </c>
      <c r="BQ2614" s="26">
        <v>61.173099000000001</v>
      </c>
      <c r="BR2614" s="26">
        <v>25363.511718000002</v>
      </c>
      <c r="BS2614" s="31">
        <f t="shared" si="327"/>
        <v>11.173590000000001</v>
      </c>
    </row>
    <row r="2615" spans="1:71">
      <c r="A2615" s="26">
        <v>42297348630100</v>
      </c>
      <c r="B2615" s="26" t="s">
        <v>9280</v>
      </c>
      <c r="C2615" t="s">
        <v>5742</v>
      </c>
      <c r="D2615" s="26" t="s">
        <v>705</v>
      </c>
      <c r="E2615" s="27" t="s">
        <v>706</v>
      </c>
      <c r="F2615" t="s">
        <v>2781</v>
      </c>
      <c r="G2615" t="s">
        <v>67</v>
      </c>
      <c r="H2615" t="s">
        <v>5743</v>
      </c>
      <c r="I2615" t="s">
        <v>5744</v>
      </c>
      <c r="J2615" t="s">
        <v>149</v>
      </c>
      <c r="K2615" t="s">
        <v>9261</v>
      </c>
      <c r="L2615">
        <v>28.648340000000001</v>
      </c>
      <c r="M2615">
        <v>-98.146109999999993</v>
      </c>
      <c r="N2615" s="28">
        <v>2273875.98</v>
      </c>
      <c r="O2615" s="28">
        <v>297334.46000000002</v>
      </c>
      <c r="P2615" s="26">
        <v>229</v>
      </c>
      <c r="Q2615" s="26">
        <v>11947</v>
      </c>
      <c r="R2615" s="26">
        <v>17115</v>
      </c>
      <c r="S2615" s="29" t="s">
        <v>72</v>
      </c>
      <c r="T2615" s="30">
        <v>40247</v>
      </c>
      <c r="U2615" s="30">
        <v>40325</v>
      </c>
      <c r="V2615" s="30">
        <v>40299</v>
      </c>
      <c r="W2615">
        <v>0</v>
      </c>
      <c r="X2615" s="26">
        <v>5407</v>
      </c>
      <c r="Y2615" s="26">
        <v>4583</v>
      </c>
      <c r="Z2615" s="26">
        <v>6450</v>
      </c>
      <c r="AA2615" s="26" t="s">
        <v>5201</v>
      </c>
      <c r="AB2615" s="31">
        <v>53.299999237060547</v>
      </c>
      <c r="AC2615" s="31">
        <v>0.70999997854232788</v>
      </c>
      <c r="AD2615" s="26">
        <v>5041.460907780639</v>
      </c>
      <c r="AE2615" s="26" t="s">
        <v>72</v>
      </c>
      <c r="AF2615" s="26">
        <v>3888</v>
      </c>
      <c r="AG2615" s="26">
        <v>90381</v>
      </c>
      <c r="AH2615" s="28">
        <v>0.37959599999999999</v>
      </c>
      <c r="AI2615">
        <v>45791</v>
      </c>
      <c r="AJ2615" s="26">
        <v>118679</v>
      </c>
      <c r="AK2615" s="28">
        <v>0.51825900000000003</v>
      </c>
      <c r="AL2615">
        <v>62123</v>
      </c>
      <c r="AM2615" s="26">
        <v>148228</v>
      </c>
      <c r="AN2615" s="28">
        <v>0.67925999999999997</v>
      </c>
      <c r="AO2615">
        <v>65143</v>
      </c>
      <c r="AP2615" s="32">
        <v>192937.90625</v>
      </c>
      <c r="AQ2615" s="36">
        <v>0.97268891198842089</v>
      </c>
      <c r="AR2615" s="32">
        <f t="shared" si="326"/>
        <v>365103.84367195051</v>
      </c>
      <c r="AS2615" s="32">
        <f t="shared" si="328"/>
        <v>4</v>
      </c>
      <c r="AT2615" s="32">
        <f t="shared" si="329"/>
        <v>1</v>
      </c>
      <c r="AU2615" s="32">
        <f t="shared" si="330"/>
        <v>4</v>
      </c>
      <c r="AV2615" s="32">
        <f t="shared" si="323"/>
        <v>204820.34064638434</v>
      </c>
      <c r="AW2615" s="32">
        <f t="shared" si="324"/>
        <v>1.0325937404870604</v>
      </c>
      <c r="AX2615" s="32">
        <f t="shared" si="325"/>
        <v>387589.43271259399</v>
      </c>
      <c r="AY2615" s="26">
        <v>3</v>
      </c>
      <c r="AZ2615" s="26">
        <v>1</v>
      </c>
      <c r="BA2615" s="26">
        <v>11865.57</v>
      </c>
      <c r="BB2615" s="26">
        <v>-3.95</v>
      </c>
      <c r="BC2615" s="26">
        <v>169.77</v>
      </c>
      <c r="BD2615" s="26">
        <v>168.1</v>
      </c>
      <c r="BE2615" s="28">
        <v>7.0000000000000007E-2</v>
      </c>
      <c r="BF2615" s="28">
        <v>5.14</v>
      </c>
      <c r="BG2615" s="28">
        <v>0.78</v>
      </c>
      <c r="BH2615" s="28">
        <v>-1.65</v>
      </c>
      <c r="BI2615" s="28">
        <v>0.09</v>
      </c>
      <c r="BJ2615" s="28">
        <v>7.23</v>
      </c>
      <c r="BK2615" s="28">
        <v>0.65</v>
      </c>
      <c r="BL2615" s="28">
        <v>-2.0299999999999998</v>
      </c>
      <c r="BM2615" s="28">
        <v>0.08</v>
      </c>
      <c r="BN2615" s="28">
        <v>6.09</v>
      </c>
      <c r="BO2615" s="28">
        <v>0.78</v>
      </c>
      <c r="BP2615" s="28">
        <v>-1.58</v>
      </c>
      <c r="BQ2615" s="26">
        <v>53.672798</v>
      </c>
      <c r="BR2615" s="26">
        <v>3948.5537100000001</v>
      </c>
      <c r="BS2615" s="31">
        <f t="shared" si="327"/>
        <v>9.9315449999999998</v>
      </c>
    </row>
    <row r="2616" spans="1:71">
      <c r="A2616" s="26">
        <v>42297348720000</v>
      </c>
      <c r="B2616" s="26" t="s">
        <v>9280</v>
      </c>
      <c r="C2616" t="s">
        <v>5745</v>
      </c>
      <c r="D2616" s="26" t="s">
        <v>705</v>
      </c>
      <c r="E2616" s="27" t="s">
        <v>706</v>
      </c>
      <c r="F2616" t="s">
        <v>2781</v>
      </c>
      <c r="G2616" t="s">
        <v>67</v>
      </c>
      <c r="H2616" t="s">
        <v>5746</v>
      </c>
      <c r="I2616" t="s">
        <v>5747</v>
      </c>
      <c r="J2616" t="s">
        <v>1174</v>
      </c>
      <c r="K2616" t="s">
        <v>9261</v>
      </c>
      <c r="L2616">
        <v>28.56174</v>
      </c>
      <c r="M2616">
        <v>-98.284409999999994</v>
      </c>
      <c r="N2616" s="28">
        <v>2229711.0099999998</v>
      </c>
      <c r="O2616" s="28">
        <v>265551.55</v>
      </c>
      <c r="P2616" s="26">
        <v>279</v>
      </c>
      <c r="Q2616" s="26">
        <v>12486</v>
      </c>
      <c r="R2616" s="26">
        <v>17175</v>
      </c>
      <c r="S2616" s="29" t="s">
        <v>72</v>
      </c>
      <c r="T2616" s="30">
        <v>40267</v>
      </c>
      <c r="U2616" s="30">
        <v>40367</v>
      </c>
      <c r="V2616" s="30">
        <v>40360</v>
      </c>
      <c r="W2616">
        <v>1876.9000244140625</v>
      </c>
      <c r="X2616" s="26">
        <v>4859</v>
      </c>
      <c r="Y2616" s="26">
        <v>4647</v>
      </c>
      <c r="Z2616" s="26">
        <v>6892</v>
      </c>
      <c r="AA2616" s="26" t="s">
        <v>5201</v>
      </c>
      <c r="AB2616" s="31">
        <v>51</v>
      </c>
      <c r="AC2616" s="31">
        <v>0.73000001907348633</v>
      </c>
      <c r="AD2616" s="26">
        <v>5185.8889454915943</v>
      </c>
      <c r="AE2616" s="26" t="s">
        <v>72</v>
      </c>
      <c r="AF2616" s="26">
        <v>2281</v>
      </c>
      <c r="AG2616" s="26">
        <v>63467</v>
      </c>
      <c r="AH2616" s="28">
        <v>0.31826100000000002</v>
      </c>
      <c r="AI2616">
        <v>70323</v>
      </c>
      <c r="AJ2616" s="26">
        <v>89680</v>
      </c>
      <c r="AK2616" s="28">
        <v>0.44423800000000002</v>
      </c>
      <c r="AL2616">
        <v>89669</v>
      </c>
      <c r="AM2616" s="26">
        <v>123239</v>
      </c>
      <c r="AN2616" s="28">
        <v>0.63447100000000001</v>
      </c>
      <c r="AO2616">
        <v>91227</v>
      </c>
      <c r="AP2616" s="32">
        <v>185884.46875</v>
      </c>
      <c r="AQ2616" s="36">
        <v>0.96397621162920266</v>
      </c>
      <c r="AR2616" s="32">
        <f t="shared" si="326"/>
        <v>356508.2582083689</v>
      </c>
      <c r="AS2616" s="32">
        <f t="shared" si="328"/>
        <v>4</v>
      </c>
      <c r="AT2616" s="32">
        <f t="shared" si="329"/>
        <v>1</v>
      </c>
      <c r="AU2616" s="32">
        <f t="shared" si="330"/>
        <v>4</v>
      </c>
      <c r="AV2616" s="32">
        <f t="shared" si="323"/>
        <v>219587.74452047746</v>
      </c>
      <c r="AW2616" s="32">
        <f t="shared" si="324"/>
        <v>1.1387576568741764</v>
      </c>
      <c r="AX2616" s="32">
        <f t="shared" si="325"/>
        <v>421147.84978720674</v>
      </c>
      <c r="AY2616" s="26">
        <v>3</v>
      </c>
      <c r="AZ2616" s="26">
        <v>1</v>
      </c>
      <c r="BA2616" s="26">
        <v>11723.92</v>
      </c>
      <c r="BB2616" s="26">
        <v>56.94</v>
      </c>
      <c r="BC2616" s="26">
        <v>159.99</v>
      </c>
      <c r="BD2616" s="26">
        <v>215.47</v>
      </c>
      <c r="BE2616" s="28">
        <v>0.08</v>
      </c>
      <c r="BF2616" s="28">
        <v>7.11</v>
      </c>
      <c r="BG2616" s="28">
        <v>0.76</v>
      </c>
      <c r="BH2616" s="28">
        <v>5.13</v>
      </c>
      <c r="BI2616" s="28">
        <v>0.08</v>
      </c>
      <c r="BJ2616" s="28">
        <v>7.21</v>
      </c>
      <c r="BK2616" s="28">
        <v>0.72</v>
      </c>
      <c r="BL2616" s="28">
        <v>6.22</v>
      </c>
      <c r="BM2616" s="28">
        <v>0.08</v>
      </c>
      <c r="BN2616" s="28">
        <v>6.95</v>
      </c>
      <c r="BO2616" s="28">
        <v>0.76</v>
      </c>
      <c r="BP2616" s="28">
        <v>4.5999999999999996</v>
      </c>
      <c r="BQ2616" s="26">
        <v>52.600898000000001</v>
      </c>
      <c r="BR2616" s="26">
        <v>2223.5656730000001</v>
      </c>
      <c r="BS2616" s="31">
        <f t="shared" si="327"/>
        <v>9.2154240000000005</v>
      </c>
    </row>
    <row r="2617" spans="1:71">
      <c r="A2617" s="26">
        <v>42297348770100</v>
      </c>
      <c r="B2617" s="26" t="s">
        <v>9280</v>
      </c>
      <c r="C2617" t="s">
        <v>5748</v>
      </c>
      <c r="D2617" s="26" t="s">
        <v>705</v>
      </c>
      <c r="E2617" s="27" t="s">
        <v>706</v>
      </c>
      <c r="F2617" t="s">
        <v>2781</v>
      </c>
      <c r="G2617" t="s">
        <v>67</v>
      </c>
      <c r="H2617" t="s">
        <v>5749</v>
      </c>
      <c r="I2617" t="s">
        <v>5750</v>
      </c>
      <c r="J2617" t="s">
        <v>149</v>
      </c>
      <c r="K2617" t="s">
        <v>9261</v>
      </c>
      <c r="L2617">
        <v>28.594729999999998</v>
      </c>
      <c r="M2617">
        <v>-98.18329</v>
      </c>
      <c r="N2617" s="28">
        <v>2262087.21</v>
      </c>
      <c r="O2617" s="28">
        <v>277758.37</v>
      </c>
      <c r="P2617" s="26">
        <v>198</v>
      </c>
      <c r="Q2617" s="26">
        <v>12563</v>
      </c>
      <c r="R2617" s="26">
        <v>17721</v>
      </c>
      <c r="S2617" s="29" t="s">
        <v>72</v>
      </c>
      <c r="T2617" s="30">
        <v>40343</v>
      </c>
      <c r="U2617" s="30">
        <v>40410</v>
      </c>
      <c r="V2617" s="30">
        <v>40391</v>
      </c>
      <c r="W2617">
        <v>2004.0999755859375</v>
      </c>
      <c r="X2617" s="26">
        <v>5544</v>
      </c>
      <c r="Y2617" s="26">
        <v>6332</v>
      </c>
      <c r="Z2617" s="26">
        <v>6819</v>
      </c>
      <c r="AA2617" s="26" t="s">
        <v>5201</v>
      </c>
      <c r="AB2617" s="31">
        <v>57.400001525878906</v>
      </c>
      <c r="AC2617" s="31">
        <v>0.75999999046325684</v>
      </c>
      <c r="AD2617" s="26">
        <v>9913.7663384966909</v>
      </c>
      <c r="AE2617" s="26" t="s">
        <v>72</v>
      </c>
      <c r="AF2617" s="26">
        <v>3198</v>
      </c>
      <c r="AG2617" s="26">
        <v>70210</v>
      </c>
      <c r="AH2617" s="28">
        <v>0.645173</v>
      </c>
      <c r="AI2617">
        <v>59110</v>
      </c>
      <c r="AJ2617" s="26">
        <v>100257</v>
      </c>
      <c r="AK2617" s="28">
        <v>0.95161499999999999</v>
      </c>
      <c r="AL2617">
        <v>76517</v>
      </c>
      <c r="AM2617" s="26">
        <v>133265</v>
      </c>
      <c r="AN2617" s="28">
        <v>1.29034</v>
      </c>
      <c r="AO2617">
        <v>79207</v>
      </c>
      <c r="AP2617" s="32">
        <v>180454.296875</v>
      </c>
      <c r="AQ2617" s="36">
        <v>1.7889817339964635</v>
      </c>
      <c r="AR2617" s="32">
        <f t="shared" si="326"/>
        <v>497104.06379237404</v>
      </c>
      <c r="AS2617" s="32">
        <f t="shared" si="328"/>
        <v>4</v>
      </c>
      <c r="AT2617" s="32">
        <f t="shared" si="329"/>
        <v>1</v>
      </c>
      <c r="AU2617" s="32">
        <f t="shared" si="330"/>
        <v>4</v>
      </c>
      <c r="AV2617" s="32">
        <f t="shared" si="323"/>
        <v>186833.99423926769</v>
      </c>
      <c r="AW2617" s="32">
        <f t="shared" si="324"/>
        <v>1.8522285629761366</v>
      </c>
      <c r="AX2617" s="32">
        <f t="shared" si="325"/>
        <v>514678.44988604385</v>
      </c>
      <c r="AY2617" s="26">
        <v>3</v>
      </c>
      <c r="AZ2617" s="26">
        <v>1</v>
      </c>
      <c r="BA2617" s="26">
        <v>12406.14</v>
      </c>
      <c r="BB2617" s="26">
        <v>64.61</v>
      </c>
      <c r="BC2617" s="26">
        <v>175.3</v>
      </c>
      <c r="BD2617" s="26">
        <v>239.91</v>
      </c>
      <c r="BE2617" s="28">
        <v>0.08</v>
      </c>
      <c r="BF2617" s="28">
        <v>5.74</v>
      </c>
      <c r="BG2617" s="28">
        <v>0.76</v>
      </c>
      <c r="BH2617" s="28">
        <v>0.21</v>
      </c>
      <c r="BI2617" s="28">
        <v>0.09</v>
      </c>
      <c r="BJ2617" s="28">
        <v>7.15</v>
      </c>
      <c r="BK2617" s="28">
        <v>0.67</v>
      </c>
      <c r="BL2617" s="28">
        <v>3.59</v>
      </c>
      <c r="BM2617" s="28">
        <v>0.08</v>
      </c>
      <c r="BN2617" s="28">
        <v>6.32</v>
      </c>
      <c r="BO2617" s="28">
        <v>0.76</v>
      </c>
      <c r="BP2617" s="28">
        <v>2.68</v>
      </c>
      <c r="BQ2617" s="26">
        <v>58.914797999999998</v>
      </c>
      <c r="BR2617" s="26">
        <v>6213.5595700000003</v>
      </c>
      <c r="BS2617" s="31">
        <f t="shared" si="327"/>
        <v>10.570590000000001</v>
      </c>
    </row>
    <row r="2618" spans="1:71">
      <c r="A2618" s="26">
        <v>42297348780100</v>
      </c>
      <c r="B2618" s="26" t="s">
        <v>9280</v>
      </c>
      <c r="C2618" t="s">
        <v>5751</v>
      </c>
      <c r="D2618" s="26" t="s">
        <v>705</v>
      </c>
      <c r="E2618" s="27" t="s">
        <v>706</v>
      </c>
      <c r="F2618" t="s">
        <v>2781</v>
      </c>
      <c r="G2618" t="s">
        <v>67</v>
      </c>
      <c r="H2618" t="s">
        <v>5752</v>
      </c>
      <c r="I2618" t="s">
        <v>5753</v>
      </c>
      <c r="J2618" t="s">
        <v>149</v>
      </c>
      <c r="K2618" t="s">
        <v>9261</v>
      </c>
      <c r="L2618">
        <v>28.67305</v>
      </c>
      <c r="M2618">
        <v>-98.068610000000007</v>
      </c>
      <c r="N2618" s="28">
        <v>2298661.2200000002</v>
      </c>
      <c r="O2618" s="28">
        <v>306507.88</v>
      </c>
      <c r="P2618" s="26">
        <v>341</v>
      </c>
      <c r="Q2618" s="26">
        <v>12333</v>
      </c>
      <c r="R2618" s="26">
        <v>17645</v>
      </c>
      <c r="S2618" s="29" t="s">
        <v>72</v>
      </c>
      <c r="T2618" s="30">
        <v>40395</v>
      </c>
      <c r="U2618" s="30">
        <v>40528</v>
      </c>
      <c r="V2618" s="30">
        <v>40513</v>
      </c>
      <c r="W2618">
        <v>3676296</v>
      </c>
      <c r="X2618" s="26">
        <v>5255</v>
      </c>
      <c r="Y2618" s="26">
        <v>4650</v>
      </c>
      <c r="Z2618" s="26">
        <v>6219</v>
      </c>
      <c r="AA2618" s="26" t="s">
        <v>5201</v>
      </c>
      <c r="AB2618" s="31">
        <v>59.5</v>
      </c>
      <c r="AC2618" s="31">
        <v>0.79000002145767212</v>
      </c>
      <c r="AD2618" s="26">
        <v>8243.6856167361075</v>
      </c>
      <c r="AE2618" s="26" t="s">
        <v>72</v>
      </c>
      <c r="AF2618" s="26">
        <v>2105</v>
      </c>
      <c r="AG2618" s="26">
        <v>74894</v>
      </c>
      <c r="AH2618" s="28">
        <v>0.57292399999999999</v>
      </c>
      <c r="AI2618">
        <v>3266</v>
      </c>
      <c r="AJ2618" s="26">
        <v>130361</v>
      </c>
      <c r="AK2618" s="28">
        <v>1.061048</v>
      </c>
      <c r="AL2618">
        <v>6048</v>
      </c>
      <c r="AM2618" s="26">
        <v>184271</v>
      </c>
      <c r="AN2618" s="28">
        <v>1.5285709999999999</v>
      </c>
      <c r="AO2618">
        <v>14791</v>
      </c>
      <c r="AP2618" s="32">
        <v>262152.125</v>
      </c>
      <c r="AQ2618" s="36">
        <v>2.1610997022593059</v>
      </c>
      <c r="AR2618" s="32">
        <f t="shared" si="326"/>
        <v>644666.77229989716</v>
      </c>
      <c r="AS2618" s="32">
        <f t="shared" si="328"/>
        <v>4</v>
      </c>
      <c r="AT2618" s="32">
        <f t="shared" si="329"/>
        <v>1</v>
      </c>
      <c r="AU2618" s="32">
        <f t="shared" si="330"/>
        <v>4</v>
      </c>
      <c r="AV2618" s="32">
        <f t="shared" si="323"/>
        <v>286346.94529019983</v>
      </c>
      <c r="AW2618" s="32">
        <f t="shared" si="324"/>
        <v>2.3605541942851413</v>
      </c>
      <c r="AX2618" s="32">
        <f t="shared" si="325"/>
        <v>704165.03767866979</v>
      </c>
      <c r="AY2618" s="26">
        <v>3</v>
      </c>
      <c r="AZ2618" s="26">
        <v>1</v>
      </c>
      <c r="BA2618" s="26">
        <v>12013.59</v>
      </c>
      <c r="BB2618" s="26">
        <v>-12.36</v>
      </c>
      <c r="BC2618" s="26">
        <v>181.34</v>
      </c>
      <c r="BD2618" s="26">
        <v>170.34</v>
      </c>
      <c r="BE2618" s="28">
        <v>0.08</v>
      </c>
      <c r="BF2618" s="28">
        <v>5.82</v>
      </c>
      <c r="BG2618" s="28">
        <v>0.83</v>
      </c>
      <c r="BH2618" s="28">
        <v>-0.37</v>
      </c>
      <c r="BI2618" s="28">
        <v>0.09</v>
      </c>
      <c r="BJ2618" s="28">
        <v>6.07</v>
      </c>
      <c r="BK2618" s="28">
        <v>0.68</v>
      </c>
      <c r="BL2618" s="28">
        <v>0.43</v>
      </c>
      <c r="BM2618" s="28">
        <v>0.08</v>
      </c>
      <c r="BN2618" s="28">
        <v>6.78</v>
      </c>
      <c r="BO2618" s="28">
        <v>0.8</v>
      </c>
      <c r="BP2618" s="28">
        <v>0.22</v>
      </c>
      <c r="BQ2618" s="26">
        <v>59.786701000000001</v>
      </c>
      <c r="BR2618" s="26">
        <v>35154.5</v>
      </c>
      <c r="BS2618" s="31">
        <f t="shared" si="327"/>
        <v>11.098008000000002</v>
      </c>
    </row>
    <row r="2619" spans="1:71">
      <c r="A2619" s="26">
        <v>42297348790000</v>
      </c>
      <c r="B2619" s="26" t="s">
        <v>9280</v>
      </c>
      <c r="C2619" t="s">
        <v>5754</v>
      </c>
      <c r="D2619" s="26" t="s">
        <v>705</v>
      </c>
      <c r="E2619" s="27" t="s">
        <v>706</v>
      </c>
      <c r="F2619" t="s">
        <v>2781</v>
      </c>
      <c r="G2619" t="s">
        <v>67</v>
      </c>
      <c r="H2619" t="s">
        <v>5755</v>
      </c>
      <c r="I2619" t="s">
        <v>5756</v>
      </c>
      <c r="J2619" t="s">
        <v>149</v>
      </c>
      <c r="K2619" t="s">
        <v>9261</v>
      </c>
      <c r="L2619">
        <v>28.686430000000001</v>
      </c>
      <c r="M2619">
        <v>-98.079949999999997</v>
      </c>
      <c r="N2619" s="28">
        <v>2294986.7200000002</v>
      </c>
      <c r="O2619" s="28">
        <v>311343.59999999998</v>
      </c>
      <c r="P2619" s="26">
        <v>371</v>
      </c>
      <c r="Q2619" s="26">
        <v>11948</v>
      </c>
      <c r="R2619" s="26">
        <v>17155</v>
      </c>
      <c r="S2619" s="29" t="s">
        <v>72</v>
      </c>
      <c r="T2619" s="30">
        <v>40321</v>
      </c>
      <c r="U2619" s="30">
        <v>40407</v>
      </c>
      <c r="V2619" s="30">
        <v>40391</v>
      </c>
      <c r="W2619">
        <v>0</v>
      </c>
      <c r="X2619" s="26">
        <v>5359</v>
      </c>
      <c r="Y2619" s="26">
        <v>4283</v>
      </c>
      <c r="Z2619" s="26">
        <v>7269</v>
      </c>
      <c r="AA2619" s="26" t="s">
        <v>5201</v>
      </c>
      <c r="AB2619" s="31">
        <v>58.5</v>
      </c>
      <c r="AC2619" s="31">
        <v>0.69999998807907104</v>
      </c>
      <c r="AD2619" s="26">
        <v>6354.2121344391098</v>
      </c>
      <c r="AE2619" s="26" t="s">
        <v>72</v>
      </c>
      <c r="AF2619" s="26">
        <v>2536</v>
      </c>
      <c r="AG2619" s="26">
        <v>56891</v>
      </c>
      <c r="AH2619" s="28">
        <v>0.33714300000000003</v>
      </c>
      <c r="AI2619">
        <v>4897</v>
      </c>
      <c r="AJ2619" s="26">
        <v>79868</v>
      </c>
      <c r="AK2619" s="28">
        <v>0.498195</v>
      </c>
      <c r="AL2619">
        <v>6502</v>
      </c>
      <c r="AM2619" s="26">
        <v>100830</v>
      </c>
      <c r="AN2619" s="28">
        <v>0.64927199999999996</v>
      </c>
      <c r="AO2619">
        <v>11767</v>
      </c>
      <c r="AP2619" s="32">
        <v>131582.1875</v>
      </c>
      <c r="AQ2619" s="36">
        <v>0.83610113248854223</v>
      </c>
      <c r="AR2619" s="32">
        <f t="shared" si="326"/>
        <v>279572.08795047202</v>
      </c>
      <c r="AS2619" s="32">
        <f t="shared" si="328"/>
        <v>3</v>
      </c>
      <c r="AT2619" s="32">
        <f t="shared" si="329"/>
        <v>1</v>
      </c>
      <c r="AU2619" s="32">
        <f t="shared" si="330"/>
        <v>3</v>
      </c>
      <c r="AV2619" s="32">
        <f t="shared" si="323"/>
        <v>140937.06964918828</v>
      </c>
      <c r="AW2619" s="32">
        <f t="shared" si="324"/>
        <v>0.89554403815716221</v>
      </c>
      <c r="AX2619" s="32">
        <f t="shared" si="325"/>
        <v>299448.36440300604</v>
      </c>
      <c r="AY2619" s="26">
        <v>3</v>
      </c>
      <c r="AZ2619" s="26">
        <v>1</v>
      </c>
      <c r="BA2619" s="26">
        <v>11721.4</v>
      </c>
      <c r="BB2619" s="26">
        <v>-6.73</v>
      </c>
      <c r="BC2619" s="26">
        <v>176.09</v>
      </c>
      <c r="BD2619" s="26">
        <v>167.77</v>
      </c>
      <c r="BE2619" s="28">
        <v>0.08</v>
      </c>
      <c r="BF2619" s="28">
        <v>5.68</v>
      </c>
      <c r="BG2619" s="28">
        <v>0.83</v>
      </c>
      <c r="BH2619" s="28">
        <v>-0.43</v>
      </c>
      <c r="BI2619" s="28">
        <v>0.09</v>
      </c>
      <c r="BJ2619" s="28">
        <v>6.22</v>
      </c>
      <c r="BK2619" s="28">
        <v>0.68</v>
      </c>
      <c r="BL2619" s="28">
        <v>-0.25</v>
      </c>
      <c r="BM2619" s="28">
        <v>0.08</v>
      </c>
      <c r="BN2619" s="28">
        <v>6.73</v>
      </c>
      <c r="BO2619" s="28">
        <v>0.8</v>
      </c>
      <c r="BP2619" s="28">
        <v>-0.27</v>
      </c>
      <c r="BQ2619" s="26">
        <v>56.089098999999997</v>
      </c>
      <c r="BR2619" s="26">
        <v>13972.844725999999</v>
      </c>
      <c r="BS2619" s="31">
        <f t="shared" si="327"/>
        <v>10.776708000000001</v>
      </c>
    </row>
    <row r="2620" spans="1:71">
      <c r="A2620" s="26">
        <v>42297348950000</v>
      </c>
      <c r="B2620" s="26" t="s">
        <v>9280</v>
      </c>
      <c r="C2620" t="s">
        <v>5757</v>
      </c>
      <c r="D2620" s="26" t="s">
        <v>128</v>
      </c>
      <c r="E2620" s="27" t="s">
        <v>706</v>
      </c>
      <c r="F2620" t="s">
        <v>2781</v>
      </c>
      <c r="G2620" t="s">
        <v>67</v>
      </c>
      <c r="H2620" t="s">
        <v>4197</v>
      </c>
      <c r="I2620" t="s">
        <v>5758</v>
      </c>
      <c r="J2620" t="s">
        <v>131</v>
      </c>
      <c r="K2620" t="s">
        <v>9261</v>
      </c>
      <c r="L2620">
        <v>28.555689999999998</v>
      </c>
      <c r="M2620">
        <v>-98.219679999999997</v>
      </c>
      <c r="N2620" s="28">
        <v>2250504.3199999998</v>
      </c>
      <c r="O2620" s="28">
        <v>263484.83</v>
      </c>
      <c r="P2620" s="26">
        <v>160.60000610351562</v>
      </c>
      <c r="Q2620" s="26">
        <v>12725</v>
      </c>
      <c r="R2620" s="26">
        <v>17622</v>
      </c>
      <c r="S2620" s="29" t="s">
        <v>72</v>
      </c>
      <c r="T2620" s="30">
        <v>40359</v>
      </c>
      <c r="U2620" s="30">
        <v>40393</v>
      </c>
      <c r="V2620" s="30">
        <v>40422</v>
      </c>
      <c r="W2620">
        <v>2180.199951171875</v>
      </c>
      <c r="X2620" s="26">
        <v>5240</v>
      </c>
      <c r="Y2620" s="26">
        <v>1800</v>
      </c>
      <c r="Z2620" s="26">
        <v>5900</v>
      </c>
      <c r="AA2620" s="26" t="s">
        <v>5201</v>
      </c>
      <c r="AB2620" s="31">
        <v>61</v>
      </c>
      <c r="AC2620" s="31">
        <v>0.75</v>
      </c>
      <c r="AD2620" s="26">
        <v>7971.3398529516735</v>
      </c>
      <c r="AE2620" s="26" t="s">
        <v>72</v>
      </c>
      <c r="AF2620" s="26" t="s">
        <v>72</v>
      </c>
      <c r="AG2620" s="26">
        <v>49074</v>
      </c>
      <c r="AH2620" s="28">
        <v>0.43927699999999997</v>
      </c>
      <c r="AI2620">
        <v>0</v>
      </c>
      <c r="AJ2620" s="26">
        <v>90146</v>
      </c>
      <c r="AK2620" s="28">
        <v>0.82168600000000003</v>
      </c>
      <c r="AL2620">
        <v>0</v>
      </c>
      <c r="AM2620" s="26">
        <v>146590</v>
      </c>
      <c r="AN2620" s="28">
        <v>1.188893</v>
      </c>
      <c r="AO2620">
        <v>1125</v>
      </c>
      <c r="AP2620" s="32">
        <v>232823.96875</v>
      </c>
      <c r="AQ2620" s="36">
        <v>1.85591898081925</v>
      </c>
      <c r="AR2620" s="32">
        <f t="shared" si="326"/>
        <v>561321.62835500727</v>
      </c>
      <c r="AS2620" s="32">
        <f t="shared" si="328"/>
        <v>4</v>
      </c>
      <c r="AT2620" s="32">
        <f t="shared" si="329"/>
        <v>1</v>
      </c>
      <c r="AU2620" s="32">
        <f t="shared" si="330"/>
        <v>4</v>
      </c>
      <c r="AV2620" s="32">
        <f t="shared" si="323"/>
        <v>255039.99630248093</v>
      </c>
      <c r="AW2620" s="32">
        <f t="shared" si="324"/>
        <v>2.0330104866226133</v>
      </c>
      <c r="AX2620" s="32">
        <f t="shared" si="325"/>
        <v>614882.85243468347</v>
      </c>
      <c r="AY2620" s="26">
        <v>3</v>
      </c>
      <c r="AZ2620" s="26">
        <v>1</v>
      </c>
      <c r="BA2620" s="26">
        <v>12576.83</v>
      </c>
      <c r="BB2620" s="26">
        <v>76.709999999999994</v>
      </c>
      <c r="BC2620" s="26">
        <v>181.16</v>
      </c>
      <c r="BD2620" s="26">
        <v>254.05</v>
      </c>
      <c r="BE2620" s="28">
        <v>0.08</v>
      </c>
      <c r="BF2620" s="28">
        <v>6.52</v>
      </c>
      <c r="BG2620" s="28">
        <v>0.74</v>
      </c>
      <c r="BH2620" s="28">
        <v>3.22</v>
      </c>
      <c r="BI2620" s="28">
        <v>0.08</v>
      </c>
      <c r="BJ2620" s="28">
        <v>7.09</v>
      </c>
      <c r="BK2620" s="28">
        <v>0.71</v>
      </c>
      <c r="BL2620" s="28">
        <v>11.57</v>
      </c>
      <c r="BM2620" s="28">
        <v>0.08</v>
      </c>
      <c r="BN2620" s="28">
        <v>6.73</v>
      </c>
      <c r="BO2620" s="28">
        <v>0.75</v>
      </c>
      <c r="BP2620" s="28">
        <v>8.68</v>
      </c>
      <c r="BQ2620" s="26">
        <v>57.074401000000002</v>
      </c>
      <c r="BR2620" s="26">
        <v>6008.6206050000001</v>
      </c>
      <c r="BS2620" s="31">
        <f t="shared" si="327"/>
        <v>10.289887999999999</v>
      </c>
    </row>
    <row r="2621" spans="1:71">
      <c r="A2621" s="26">
        <v>42297348980000</v>
      </c>
      <c r="B2621" s="26" t="s">
        <v>9280</v>
      </c>
      <c r="C2621" t="s">
        <v>5759</v>
      </c>
      <c r="D2621" s="26" t="s">
        <v>705</v>
      </c>
      <c r="E2621" s="27" t="s">
        <v>706</v>
      </c>
      <c r="F2621" t="s">
        <v>2781</v>
      </c>
      <c r="G2621" t="s">
        <v>67</v>
      </c>
      <c r="H2621" t="s">
        <v>5760</v>
      </c>
      <c r="I2621" t="s">
        <v>5761</v>
      </c>
      <c r="J2621" t="s">
        <v>149</v>
      </c>
      <c r="K2621" t="s">
        <v>9261</v>
      </c>
      <c r="L2621">
        <v>28.632239999999999</v>
      </c>
      <c r="M2621">
        <v>-98.169259999999994</v>
      </c>
      <c r="N2621" s="28">
        <v>2266492.58</v>
      </c>
      <c r="O2621" s="28">
        <v>291427.53999999998</v>
      </c>
      <c r="P2621" s="26">
        <v>255</v>
      </c>
      <c r="Q2621" s="26">
        <v>12050</v>
      </c>
      <c r="R2621" s="26">
        <v>17340</v>
      </c>
      <c r="S2621" s="29" t="s">
        <v>72</v>
      </c>
      <c r="T2621" s="30">
        <v>40410</v>
      </c>
      <c r="U2621" s="30">
        <v>40430</v>
      </c>
      <c r="V2621" s="30">
        <v>40575</v>
      </c>
      <c r="W2621">
        <v>0</v>
      </c>
      <c r="X2621" s="26">
        <v>5405</v>
      </c>
      <c r="Y2621" s="26">
        <v>6835</v>
      </c>
      <c r="Z2621" s="26">
        <v>10370</v>
      </c>
      <c r="AA2621" s="26" t="s">
        <v>5201</v>
      </c>
      <c r="AB2621" s="31">
        <v>52.5</v>
      </c>
      <c r="AC2621" s="31">
        <v>0.70999997854232788</v>
      </c>
      <c r="AD2621" s="26">
        <v>4530.0185935007694</v>
      </c>
      <c r="AE2621" s="26" t="s">
        <v>72</v>
      </c>
      <c r="AF2621" s="26">
        <v>1056</v>
      </c>
      <c r="AG2621" s="26">
        <v>68884</v>
      </c>
      <c r="AH2621" s="28">
        <v>0.28205400000000003</v>
      </c>
      <c r="AI2621">
        <v>2127</v>
      </c>
      <c r="AJ2621" s="26">
        <v>85332</v>
      </c>
      <c r="AK2621" s="28">
        <v>0.37270799999999998</v>
      </c>
      <c r="AL2621">
        <v>2811</v>
      </c>
      <c r="AM2621" s="26">
        <v>102326</v>
      </c>
      <c r="AN2621" s="28">
        <v>0.46407700000000002</v>
      </c>
      <c r="AO2621">
        <v>4113</v>
      </c>
      <c r="AP2621" s="32">
        <v>115087.9296875</v>
      </c>
      <c r="AQ2621" s="36">
        <v>0.52135046137188412</v>
      </c>
      <c r="AR2621" s="32">
        <f t="shared" si="326"/>
        <v>207366.96135032349</v>
      </c>
      <c r="AS2621" s="32">
        <f t="shared" si="328"/>
        <v>3</v>
      </c>
      <c r="AT2621" s="32">
        <f t="shared" si="329"/>
        <v>1</v>
      </c>
      <c r="AU2621" s="32">
        <f t="shared" si="330"/>
        <v>3</v>
      </c>
      <c r="AV2621" s="32">
        <f t="shared" si="323"/>
        <v>122221.03911308973</v>
      </c>
      <c r="AW2621" s="32">
        <f t="shared" si="324"/>
        <v>0.55366357969928115</v>
      </c>
      <c r="AX2621" s="32">
        <f t="shared" si="325"/>
        <v>220219.49271986252</v>
      </c>
      <c r="AY2621" s="26">
        <v>3</v>
      </c>
      <c r="AZ2621" s="26">
        <v>1</v>
      </c>
      <c r="BA2621" s="26">
        <v>11930.83</v>
      </c>
      <c r="BB2621" s="26">
        <v>8.0299999999999994</v>
      </c>
      <c r="BC2621" s="26">
        <v>168.95</v>
      </c>
      <c r="BD2621" s="26">
        <v>175.29</v>
      </c>
      <c r="BE2621" s="28">
        <v>7.0000000000000007E-2</v>
      </c>
      <c r="BF2621" s="28">
        <v>5.21</v>
      </c>
      <c r="BG2621" s="28">
        <v>0.77</v>
      </c>
      <c r="BH2621" s="28">
        <v>-1.47</v>
      </c>
      <c r="BI2621" s="28">
        <v>0.09</v>
      </c>
      <c r="BJ2621" s="28">
        <v>7.3</v>
      </c>
      <c r="BK2621" s="28">
        <v>0.64</v>
      </c>
      <c r="BL2621" s="28">
        <v>-1.69</v>
      </c>
      <c r="BM2621" s="28">
        <v>0.08</v>
      </c>
      <c r="BN2621" s="28">
        <v>6.06</v>
      </c>
      <c r="BO2621" s="28">
        <v>0.77</v>
      </c>
      <c r="BP2621" s="28">
        <v>-1.3</v>
      </c>
      <c r="BQ2621" s="26">
        <v>52.935797999999998</v>
      </c>
      <c r="BR2621" s="26">
        <v>4320.7978510000003</v>
      </c>
      <c r="BS2621" s="31">
        <f t="shared" si="327"/>
        <v>9.7315199999999997</v>
      </c>
    </row>
    <row r="2622" spans="1:71">
      <c r="A2622" s="26">
        <v>42297349190000</v>
      </c>
      <c r="B2622" s="26" t="s">
        <v>9280</v>
      </c>
      <c r="C2622" t="s">
        <v>5762</v>
      </c>
      <c r="D2622" s="26" t="s">
        <v>705</v>
      </c>
      <c r="E2622" s="27" t="s">
        <v>706</v>
      </c>
      <c r="F2622" t="s">
        <v>2781</v>
      </c>
      <c r="G2622" t="s">
        <v>67</v>
      </c>
      <c r="H2622" t="s">
        <v>5763</v>
      </c>
      <c r="I2622" t="s">
        <v>5764</v>
      </c>
      <c r="J2622" t="s">
        <v>149</v>
      </c>
      <c r="K2622" t="s">
        <v>9261</v>
      </c>
      <c r="L2622">
        <v>28.702010000000001</v>
      </c>
      <c r="M2622">
        <v>-98.063559999999995</v>
      </c>
      <c r="N2622" s="28">
        <v>2300196.2200000002</v>
      </c>
      <c r="O2622" s="28">
        <v>317049.64</v>
      </c>
      <c r="P2622" s="26">
        <v>312</v>
      </c>
      <c r="Q2622" s="26">
        <v>11876</v>
      </c>
      <c r="R2622" s="26">
        <v>16915</v>
      </c>
      <c r="S2622" s="29" t="s">
        <v>72</v>
      </c>
      <c r="T2622" s="30">
        <v>40456</v>
      </c>
      <c r="U2622" s="30">
        <v>40532</v>
      </c>
      <c r="V2622" s="30">
        <v>40513</v>
      </c>
      <c r="W2622">
        <v>3708577</v>
      </c>
      <c r="X2622" s="26">
        <v>5162</v>
      </c>
      <c r="Y2622" s="26">
        <v>3826</v>
      </c>
      <c r="Z2622" s="26">
        <v>6961</v>
      </c>
      <c r="AA2622" s="26" t="s">
        <v>5201</v>
      </c>
      <c r="AB2622" s="31">
        <v>56.799999237060547</v>
      </c>
      <c r="AC2622" s="31">
        <v>0.73000001907348633</v>
      </c>
      <c r="AD2622" s="26">
        <v>6727.4383615791294</v>
      </c>
      <c r="AE2622" s="26" t="s">
        <v>72</v>
      </c>
      <c r="AF2622" s="26">
        <v>1491</v>
      </c>
      <c r="AG2622" s="26">
        <v>45380</v>
      </c>
      <c r="AH2622" s="28">
        <v>0.26077899999999998</v>
      </c>
      <c r="AI2622">
        <v>4899</v>
      </c>
      <c r="AJ2622" s="26">
        <v>89043</v>
      </c>
      <c r="AK2622" s="28">
        <v>0.58448999999999995</v>
      </c>
      <c r="AL2622">
        <v>10978</v>
      </c>
      <c r="AM2622" s="26">
        <v>138457</v>
      </c>
      <c r="AN2622" s="28">
        <v>0.92501500000000003</v>
      </c>
      <c r="AO2622">
        <v>23344</v>
      </c>
      <c r="AP2622" s="32">
        <v>271497.8125</v>
      </c>
      <c r="AQ2622" s="36">
        <v>1.8264847988973176</v>
      </c>
      <c r="AR2622" s="32">
        <f t="shared" si="326"/>
        <v>594785.62190482521</v>
      </c>
      <c r="AS2622" s="32">
        <f t="shared" si="328"/>
        <v>4</v>
      </c>
      <c r="AT2622" s="32">
        <f t="shared" si="329"/>
        <v>1</v>
      </c>
      <c r="AU2622" s="32">
        <f t="shared" si="330"/>
        <v>4</v>
      </c>
      <c r="AV2622" s="32">
        <f t="shared" si="323"/>
        <v>301897.99375242152</v>
      </c>
      <c r="AW2622" s="32">
        <f t="shared" si="324"/>
        <v>2.031000144453817</v>
      </c>
      <c r="AX2622" s="32">
        <f t="shared" si="325"/>
        <v>661385.01932074712</v>
      </c>
      <c r="AY2622" s="26">
        <v>3</v>
      </c>
      <c r="AZ2622" s="26">
        <v>1</v>
      </c>
      <c r="BA2622" s="26">
        <v>11716.14</v>
      </c>
      <c r="BB2622" s="26">
        <v>-9.44</v>
      </c>
      <c r="BC2622" s="26">
        <v>180.01</v>
      </c>
      <c r="BD2622" s="26">
        <v>165.91</v>
      </c>
      <c r="BE2622" s="28">
        <v>0.08</v>
      </c>
      <c r="BF2622" s="28">
        <v>5.91</v>
      </c>
      <c r="BG2622" s="28">
        <v>0.83</v>
      </c>
      <c r="BH2622" s="28">
        <v>-0.05</v>
      </c>
      <c r="BI2622" s="28">
        <v>0.09</v>
      </c>
      <c r="BJ2622" s="28">
        <v>5.83</v>
      </c>
      <c r="BK2622" s="28">
        <v>0.68</v>
      </c>
      <c r="BL2622" s="28">
        <v>0.38</v>
      </c>
      <c r="BM2622" s="28">
        <v>0.09</v>
      </c>
      <c r="BN2622" s="28">
        <v>7.01</v>
      </c>
      <c r="BO2622" s="28">
        <v>0.8</v>
      </c>
      <c r="BP2622" s="28">
        <v>0.22</v>
      </c>
      <c r="BQ2622" s="26">
        <v>57.897300000000001</v>
      </c>
      <c r="BR2622" s="26">
        <v>7885.7709960000002</v>
      </c>
      <c r="BS2622" s="31">
        <f t="shared" si="327"/>
        <v>11.016612</v>
      </c>
    </row>
    <row r="2623" spans="1:71">
      <c r="A2623" s="26">
        <v>42297349200000</v>
      </c>
      <c r="B2623" s="26" t="s">
        <v>9280</v>
      </c>
      <c r="C2623" t="s">
        <v>5765</v>
      </c>
      <c r="D2623" s="26" t="s">
        <v>705</v>
      </c>
      <c r="E2623" s="27" t="s">
        <v>706</v>
      </c>
      <c r="F2623" t="s">
        <v>66</v>
      </c>
      <c r="G2623" t="s">
        <v>67</v>
      </c>
      <c r="H2623" t="s">
        <v>5766</v>
      </c>
      <c r="I2623" t="s">
        <v>5767</v>
      </c>
      <c r="J2623" t="s">
        <v>149</v>
      </c>
      <c r="K2623" t="s">
        <v>9261</v>
      </c>
      <c r="L2623">
        <v>28.746690000000001</v>
      </c>
      <c r="M2623">
        <v>-98.104470000000006</v>
      </c>
      <c r="N2623" s="28">
        <v>2286957.5</v>
      </c>
      <c r="O2623" s="28">
        <v>333191.01</v>
      </c>
      <c r="P2623" s="26">
        <v>358</v>
      </c>
      <c r="Q2623" s="26">
        <v>11446</v>
      </c>
      <c r="R2623" s="26">
        <v>16870</v>
      </c>
      <c r="S2623" s="29" t="s">
        <v>72</v>
      </c>
      <c r="T2623" s="30">
        <v>40451</v>
      </c>
      <c r="U2623" s="30">
        <v>40556</v>
      </c>
      <c r="V2623" s="30">
        <v>40544</v>
      </c>
      <c r="W2623">
        <v>3913845</v>
      </c>
      <c r="X2623" s="26">
        <v>5735</v>
      </c>
      <c r="Y2623" s="26" t="s">
        <v>72</v>
      </c>
      <c r="Z2623" s="26" t="s">
        <v>72</v>
      </c>
      <c r="AA2623" s="26" t="s">
        <v>5201</v>
      </c>
      <c r="AB2623" s="31" t="s">
        <v>72</v>
      </c>
      <c r="AC2623" s="31" t="s">
        <v>72</v>
      </c>
      <c r="AD2623" s="26">
        <v>3819.0221068859914</v>
      </c>
      <c r="AE2623" s="26">
        <v>830.4000244140625</v>
      </c>
      <c r="AF2623" s="26" t="s">
        <v>72</v>
      </c>
      <c r="AG2623" s="26">
        <v>62104</v>
      </c>
      <c r="AH2623" s="28">
        <v>0.177815</v>
      </c>
      <c r="AI2623" t="s">
        <v>72</v>
      </c>
      <c r="AJ2623" s="26">
        <v>92373</v>
      </c>
      <c r="AK2623" s="28">
        <v>0.287887</v>
      </c>
      <c r="AL2623" t="s">
        <v>72</v>
      </c>
      <c r="AM2623" s="26">
        <v>128064</v>
      </c>
      <c r="AN2623" s="28">
        <v>0.48768099999999998</v>
      </c>
      <c r="AO2623" t="s">
        <v>72</v>
      </c>
      <c r="AP2623" s="32">
        <v>185305.734375</v>
      </c>
      <c r="AQ2623" s="36">
        <v>0.70768669611086832</v>
      </c>
      <c r="AR2623" s="32">
        <f t="shared" si="326"/>
        <v>310566.27958662366</v>
      </c>
      <c r="AS2623" s="32">
        <f t="shared" si="328"/>
        <v>4</v>
      </c>
      <c r="AT2623" s="32">
        <f t="shared" si="329"/>
        <v>1</v>
      </c>
      <c r="AU2623" s="32">
        <f t="shared" si="330"/>
        <v>4</v>
      </c>
      <c r="AV2623" s="32">
        <f t="shared" si="323"/>
        <v>185467.29124891019</v>
      </c>
      <c r="AW2623" s="32">
        <f t="shared" si="324"/>
        <v>0.7083036853838508</v>
      </c>
      <c r="AX2623" s="32">
        <f t="shared" si="325"/>
        <v>310837.04356185178</v>
      </c>
      <c r="AY2623" s="26">
        <v>3</v>
      </c>
      <c r="AZ2623" s="26">
        <v>1</v>
      </c>
      <c r="BA2623" s="26">
        <v>10772.58</v>
      </c>
      <c r="BB2623" s="26">
        <v>29.66</v>
      </c>
      <c r="BC2623" s="26">
        <v>147.08000000000001</v>
      </c>
      <c r="BD2623" s="26">
        <v>159.99</v>
      </c>
      <c r="BE2623" s="28">
        <v>7.0000000000000007E-2</v>
      </c>
      <c r="BF2623" s="28">
        <v>5.14</v>
      </c>
      <c r="BG2623" s="28">
        <v>0.78</v>
      </c>
      <c r="BH2623" s="28">
        <v>0</v>
      </c>
      <c r="BI2623" s="28">
        <v>0.08</v>
      </c>
      <c r="BJ2623" s="28">
        <v>6.41</v>
      </c>
      <c r="BK2623" s="28">
        <v>0.72</v>
      </c>
      <c r="BL2623" s="28">
        <v>0.49</v>
      </c>
      <c r="BM2623" s="28">
        <v>0.08</v>
      </c>
      <c r="BN2623" s="28">
        <v>6.67</v>
      </c>
      <c r="BO2623" s="28">
        <v>0.79</v>
      </c>
      <c r="BP2623" s="28">
        <v>0.32</v>
      </c>
      <c r="BQ2623" s="26">
        <v>49.660400000000003</v>
      </c>
      <c r="BR2623" s="26">
        <v>2627.8447259999998</v>
      </c>
      <c r="BS2623" s="31">
        <f t="shared" si="327"/>
        <v>8.4718080000000011</v>
      </c>
    </row>
    <row r="2624" spans="1:71">
      <c r="A2624" s="26">
        <v>42297349700000</v>
      </c>
      <c r="B2624" s="26" t="s">
        <v>9280</v>
      </c>
      <c r="C2624" t="s">
        <v>5768</v>
      </c>
      <c r="D2624" s="26" t="s">
        <v>766</v>
      </c>
      <c r="E2624" s="27" t="s">
        <v>706</v>
      </c>
      <c r="F2624" t="s">
        <v>2781</v>
      </c>
      <c r="G2624" t="s">
        <v>67</v>
      </c>
      <c r="H2624" t="s">
        <v>5769</v>
      </c>
      <c r="I2624" t="s">
        <v>5770</v>
      </c>
      <c r="J2624" t="s">
        <v>149</v>
      </c>
      <c r="K2624" t="s">
        <v>9261</v>
      </c>
      <c r="L2624">
        <v>28.611509999999999</v>
      </c>
      <c r="M2624">
        <v>-98.116860000000003</v>
      </c>
      <c r="N2624" s="28">
        <v>2283358.54</v>
      </c>
      <c r="O2624" s="28">
        <v>284013.96000000002</v>
      </c>
      <c r="P2624" s="26">
        <v>310</v>
      </c>
      <c r="Q2624" s="26">
        <v>13079</v>
      </c>
      <c r="R2624" s="26">
        <v>17681</v>
      </c>
      <c r="S2624" s="29" t="s">
        <v>72</v>
      </c>
      <c r="T2624" s="30">
        <v>40616</v>
      </c>
      <c r="U2624" s="30">
        <v>40727</v>
      </c>
      <c r="V2624" s="30">
        <v>41061</v>
      </c>
      <c r="W2624">
        <v>2325</v>
      </c>
      <c r="X2624" s="26">
        <v>4833</v>
      </c>
      <c r="Y2624" s="26">
        <v>5674</v>
      </c>
      <c r="Z2624" s="26">
        <v>7115</v>
      </c>
      <c r="AA2624" s="26" t="s">
        <v>5201</v>
      </c>
      <c r="AB2624" s="31">
        <v>62.400001525878906</v>
      </c>
      <c r="AC2624" s="31">
        <v>0.70999997854232788</v>
      </c>
      <c r="AD2624" s="26">
        <v>24840.244708994709</v>
      </c>
      <c r="AE2624" s="26" t="s">
        <v>72</v>
      </c>
      <c r="AF2624" s="26">
        <v>5029</v>
      </c>
      <c r="AG2624" s="26">
        <v>6134</v>
      </c>
      <c r="AH2624" s="28">
        <v>0.170734</v>
      </c>
      <c r="AI2624" t="s">
        <v>72</v>
      </c>
      <c r="AJ2624" s="26">
        <v>9482</v>
      </c>
      <c r="AK2624" s="28">
        <v>0.26344299999999998</v>
      </c>
      <c r="AL2624" t="s">
        <v>72</v>
      </c>
      <c r="AM2624" s="26">
        <v>9482</v>
      </c>
      <c r="AN2624" s="28">
        <v>0.26344299999999998</v>
      </c>
      <c r="AO2624" t="s">
        <v>72</v>
      </c>
      <c r="AP2624" s="32">
        <v>47105.171875</v>
      </c>
      <c r="AQ2624" s="36">
        <v>1.170103996434255</v>
      </c>
      <c r="AR2624" s="32">
        <f t="shared" si="326"/>
        <v>254213.57924386312</v>
      </c>
      <c r="AS2624" s="32">
        <f t="shared" si="328"/>
        <v>1</v>
      </c>
      <c r="AT2624" s="32">
        <f t="shared" si="329"/>
        <v>1</v>
      </c>
      <c r="AU2624" s="32">
        <f t="shared" si="330"/>
        <v>3</v>
      </c>
      <c r="AV2624" s="32">
        <f t="shared" si="323"/>
        <v>55945.310689530314</v>
      </c>
      <c r="AW2624" s="32">
        <f t="shared" si="324"/>
        <v>1.3896952078486704</v>
      </c>
      <c r="AX2624" s="32">
        <f t="shared" si="325"/>
        <v>301921.36247874494</v>
      </c>
      <c r="AY2624" s="26">
        <v>3</v>
      </c>
      <c r="AZ2624" s="26">
        <v>1</v>
      </c>
      <c r="BA2624" s="26">
        <v>12667.76</v>
      </c>
      <c r="BB2624" s="26">
        <v>24.08</v>
      </c>
      <c r="BC2624" s="26">
        <v>188.5</v>
      </c>
      <c r="BD2624" s="26">
        <v>219.77</v>
      </c>
      <c r="BE2624" s="28">
        <v>0.08</v>
      </c>
      <c r="BF2624" s="28">
        <v>5.65</v>
      </c>
      <c r="BG2624" s="28">
        <v>0.79</v>
      </c>
      <c r="BH2624" s="28">
        <v>-0.75</v>
      </c>
      <c r="BI2624" s="28">
        <v>0.09</v>
      </c>
      <c r="BJ2624" s="28">
        <v>6.78</v>
      </c>
      <c r="BK2624" s="28">
        <v>0.67</v>
      </c>
      <c r="BL2624" s="28">
        <v>2.96</v>
      </c>
      <c r="BM2624" s="28">
        <v>0.08</v>
      </c>
      <c r="BN2624" s="28">
        <v>6.33</v>
      </c>
      <c r="BO2624" s="28">
        <v>0.77</v>
      </c>
      <c r="BP2624" s="28">
        <v>2.12</v>
      </c>
      <c r="BQ2624" s="26">
        <v>61.146301000000001</v>
      </c>
      <c r="BR2624" s="26">
        <v>46069.207030999998</v>
      </c>
      <c r="BS2624" s="31">
        <f t="shared" si="327"/>
        <v>11.36655</v>
      </c>
    </row>
    <row r="2625" spans="1:71">
      <c r="A2625" s="26">
        <v>42311341160100</v>
      </c>
      <c r="B2625" s="26" t="s">
        <v>9281</v>
      </c>
      <c r="C2625" t="s">
        <v>5771</v>
      </c>
      <c r="D2625" s="26" t="s">
        <v>804</v>
      </c>
      <c r="E2625" s="27" t="s">
        <v>726</v>
      </c>
      <c r="F2625" t="s">
        <v>745</v>
      </c>
      <c r="G2625" t="s">
        <v>67</v>
      </c>
      <c r="H2625" t="s">
        <v>5772</v>
      </c>
      <c r="I2625" t="s">
        <v>5773</v>
      </c>
      <c r="J2625" t="s">
        <v>149</v>
      </c>
      <c r="K2625" t="s">
        <v>9261</v>
      </c>
      <c r="L2625">
        <v>28.343710000000002</v>
      </c>
      <c r="M2625">
        <v>-98.660290000000003</v>
      </c>
      <c r="N2625" s="28">
        <v>2109280.84</v>
      </c>
      <c r="O2625" s="28">
        <v>185735.4</v>
      </c>
      <c r="P2625" s="26">
        <v>320.39999389648437</v>
      </c>
      <c r="Q2625" s="26">
        <v>11934</v>
      </c>
      <c r="R2625" s="26">
        <v>15696</v>
      </c>
      <c r="S2625" s="29" t="s">
        <v>72</v>
      </c>
      <c r="T2625" s="30">
        <v>39798</v>
      </c>
      <c r="U2625" s="30">
        <v>39871</v>
      </c>
      <c r="V2625" s="30">
        <v>39845</v>
      </c>
      <c r="W2625">
        <v>2382920</v>
      </c>
      <c r="X2625" s="26">
        <v>3990</v>
      </c>
      <c r="Y2625" s="26">
        <v>3075</v>
      </c>
      <c r="Z2625" s="26">
        <v>5395</v>
      </c>
      <c r="AA2625" s="26" t="s">
        <v>5201</v>
      </c>
      <c r="AB2625" s="31">
        <v>61</v>
      </c>
      <c r="AC2625" s="31">
        <v>0.76999998092651367</v>
      </c>
      <c r="AD2625" s="26">
        <v>12720.914466079843</v>
      </c>
      <c r="AE2625" s="26" t="s">
        <v>72</v>
      </c>
      <c r="AF2625" s="26">
        <v>4396</v>
      </c>
      <c r="AG2625" s="26">
        <v>31677</v>
      </c>
      <c r="AH2625" s="28">
        <v>0.36032399999999998</v>
      </c>
      <c r="AI2625">
        <v>34180</v>
      </c>
      <c r="AJ2625" s="26">
        <v>50011</v>
      </c>
      <c r="AK2625" s="28">
        <v>0.56237300000000001</v>
      </c>
      <c r="AL2625">
        <v>37309</v>
      </c>
      <c r="AM2625" s="26">
        <v>68689</v>
      </c>
      <c r="AN2625" s="28">
        <v>0.81491100000000005</v>
      </c>
      <c r="AO2625">
        <v>37695</v>
      </c>
      <c r="AP2625" s="32">
        <v>101542.8828125</v>
      </c>
      <c r="AQ2625" s="36">
        <v>1.2917183268969816</v>
      </c>
      <c r="AR2625" s="32">
        <f t="shared" si="326"/>
        <v>330177.02667326573</v>
      </c>
      <c r="AS2625" s="32">
        <f t="shared" si="328"/>
        <v>2</v>
      </c>
      <c r="AT2625" s="32">
        <f t="shared" si="329"/>
        <v>1</v>
      </c>
      <c r="AU2625" s="32">
        <f t="shared" si="330"/>
        <v>4</v>
      </c>
      <c r="AV2625" s="32">
        <f t="shared" si="323"/>
        <v>146079.23492324562</v>
      </c>
      <c r="AW2625" s="32">
        <f t="shared" si="324"/>
        <v>1.8582614527289911</v>
      </c>
      <c r="AX2625" s="32">
        <f t="shared" si="325"/>
        <v>474991.51205627702</v>
      </c>
      <c r="AY2625" s="26">
        <v>3</v>
      </c>
      <c r="AZ2625" s="26">
        <v>1</v>
      </c>
      <c r="BA2625" s="26">
        <v>11236.44</v>
      </c>
      <c r="BB2625" s="26">
        <v>-1.51</v>
      </c>
      <c r="BC2625" s="26">
        <v>197.92</v>
      </c>
      <c r="BD2625" s="26">
        <v>194.26</v>
      </c>
      <c r="BE2625" s="28">
        <v>0.08</v>
      </c>
      <c r="BF2625" s="28">
        <v>6.8</v>
      </c>
      <c r="BG2625" s="28">
        <v>0.65</v>
      </c>
      <c r="BH2625" s="28">
        <v>-28.1</v>
      </c>
      <c r="BI2625" s="28">
        <v>0.08</v>
      </c>
      <c r="BJ2625" s="28">
        <v>7.18</v>
      </c>
      <c r="BK2625" s="28">
        <v>0.69</v>
      </c>
      <c r="BL2625" s="28">
        <v>4.2699999999999996</v>
      </c>
      <c r="BM2625" s="28">
        <v>0.09</v>
      </c>
      <c r="BN2625" s="28">
        <v>7.99</v>
      </c>
      <c r="BO2625" s="28">
        <v>0.7</v>
      </c>
      <c r="BP2625" s="28">
        <v>4.22</v>
      </c>
      <c r="BQ2625" s="26">
        <v>53.918201000000003</v>
      </c>
      <c r="BR2625" s="26">
        <v>173936.171875</v>
      </c>
      <c r="BS2625" s="31">
        <f t="shared" si="327"/>
        <v>10.925184</v>
      </c>
    </row>
    <row r="2626" spans="1:71">
      <c r="A2626" s="26">
        <v>42311341310100</v>
      </c>
      <c r="B2626" s="26" t="s">
        <v>9281</v>
      </c>
      <c r="C2626" t="s">
        <v>5774</v>
      </c>
      <c r="D2626" s="26" t="s">
        <v>804</v>
      </c>
      <c r="E2626" s="27" t="s">
        <v>726</v>
      </c>
      <c r="F2626" t="s">
        <v>745</v>
      </c>
      <c r="G2626" t="s">
        <v>67</v>
      </c>
      <c r="H2626" t="s">
        <v>5775</v>
      </c>
      <c r="I2626" t="s">
        <v>5776</v>
      </c>
      <c r="J2626" t="s">
        <v>70</v>
      </c>
      <c r="K2626" t="s">
        <v>9261</v>
      </c>
      <c r="L2626">
        <v>28.348140000000001</v>
      </c>
      <c r="M2626">
        <v>-98.675269999999998</v>
      </c>
      <c r="N2626" s="28">
        <v>2104457.4900000002</v>
      </c>
      <c r="O2626" s="28">
        <v>187332.4</v>
      </c>
      <c r="P2626" s="26">
        <v>352.29998779296875</v>
      </c>
      <c r="Q2626" s="26">
        <v>11787</v>
      </c>
      <c r="R2626" s="26">
        <v>16052</v>
      </c>
      <c r="S2626" s="29" t="s">
        <v>72</v>
      </c>
      <c r="T2626" s="30">
        <v>39994</v>
      </c>
      <c r="U2626" s="30">
        <v>40044</v>
      </c>
      <c r="V2626" s="30">
        <v>40026</v>
      </c>
      <c r="W2626">
        <v>3600000</v>
      </c>
      <c r="X2626" s="26">
        <v>4732</v>
      </c>
      <c r="Y2626" s="26">
        <v>2538</v>
      </c>
      <c r="Z2626" s="26">
        <v>5395</v>
      </c>
      <c r="AA2626" s="26" t="s">
        <v>5201</v>
      </c>
      <c r="AB2626" s="31">
        <v>61.900001525878906</v>
      </c>
      <c r="AC2626" s="31">
        <v>0.74000000953674316</v>
      </c>
      <c r="AD2626" s="26">
        <v>21776.816139440911</v>
      </c>
      <c r="AE2626" s="26" t="s">
        <v>72</v>
      </c>
      <c r="AF2626" s="26">
        <v>5034</v>
      </c>
      <c r="AG2626" s="26">
        <v>13350</v>
      </c>
      <c r="AH2626" s="28">
        <v>0.27987400000000001</v>
      </c>
      <c r="AI2626">
        <v>32303</v>
      </c>
      <c r="AJ2626" s="26">
        <v>18632</v>
      </c>
      <c r="AK2626" s="28">
        <v>0.38182100000000002</v>
      </c>
      <c r="AL2626">
        <v>38231</v>
      </c>
      <c r="AM2626" s="26">
        <v>25862</v>
      </c>
      <c r="AN2626" s="28">
        <v>0.52513299999999996</v>
      </c>
      <c r="AO2626">
        <v>41120</v>
      </c>
      <c r="AP2626" s="32">
        <v>36896.18359375</v>
      </c>
      <c r="AQ2626" s="36">
        <v>0.80348140636815002</v>
      </c>
      <c r="AR2626" s="32">
        <f t="shared" si="326"/>
        <v>179112.39252091254</v>
      </c>
      <c r="AS2626" s="32">
        <f t="shared" si="328"/>
        <v>1</v>
      </c>
      <c r="AT2626" s="32">
        <f t="shared" si="329"/>
        <v>1</v>
      </c>
      <c r="AU2626" s="32">
        <f t="shared" si="330"/>
        <v>3</v>
      </c>
      <c r="AV2626" s="32">
        <f t="shared" si="323"/>
        <v>44755.725661057695</v>
      </c>
      <c r="AW2626" s="32">
        <f t="shared" si="324"/>
        <v>0.97463720890811101</v>
      </c>
      <c r="AX2626" s="32">
        <f t="shared" si="325"/>
        <v>217266.51163779333</v>
      </c>
      <c r="AY2626" s="26">
        <v>3</v>
      </c>
      <c r="AZ2626" s="26">
        <v>1</v>
      </c>
      <c r="BA2626" s="26">
        <v>11047.62</v>
      </c>
      <c r="BB2626" s="26">
        <v>0</v>
      </c>
      <c r="BC2626" s="26">
        <v>190.99</v>
      </c>
      <c r="BD2626" s="26">
        <v>191.06</v>
      </c>
      <c r="BE2626" s="28">
        <v>0.08</v>
      </c>
      <c r="BF2626" s="28">
        <v>7.54</v>
      </c>
      <c r="BG2626" s="28">
        <v>0.69</v>
      </c>
      <c r="BH2626" s="28">
        <v>-18.45</v>
      </c>
      <c r="BI2626" s="28">
        <v>0.08</v>
      </c>
      <c r="BJ2626" s="28">
        <v>6.8</v>
      </c>
      <c r="BK2626" s="28">
        <v>0.69</v>
      </c>
      <c r="BL2626" s="28">
        <v>1.72</v>
      </c>
      <c r="BM2626" s="28">
        <v>0.09</v>
      </c>
      <c r="BN2626" s="28">
        <v>7.72</v>
      </c>
      <c r="BO2626" s="28">
        <v>0.7</v>
      </c>
      <c r="BP2626" s="28">
        <v>1.72</v>
      </c>
      <c r="BQ2626" s="26">
        <v>57.251800000000003</v>
      </c>
      <c r="BR2626" s="26">
        <v>172054.71875</v>
      </c>
      <c r="BS2626" s="31">
        <f t="shared" si="327"/>
        <v>10.542648</v>
      </c>
    </row>
    <row r="2627" spans="1:71">
      <c r="A2627" s="26">
        <v>42311341370000</v>
      </c>
      <c r="B2627" s="26" t="s">
        <v>9281</v>
      </c>
      <c r="C2627" t="s">
        <v>5777</v>
      </c>
      <c r="D2627" s="26" t="s">
        <v>804</v>
      </c>
      <c r="E2627" s="27" t="s">
        <v>726</v>
      </c>
      <c r="F2627" t="s">
        <v>745</v>
      </c>
      <c r="G2627" t="s">
        <v>67</v>
      </c>
      <c r="H2627" t="s">
        <v>5778</v>
      </c>
      <c r="I2627" t="s">
        <v>5779</v>
      </c>
      <c r="J2627" t="s">
        <v>70</v>
      </c>
      <c r="K2627" t="s">
        <v>9261</v>
      </c>
      <c r="L2627">
        <v>28.38083</v>
      </c>
      <c r="M2627">
        <v>-98.628889999999998</v>
      </c>
      <c r="N2627" s="28">
        <v>2119339.0099999998</v>
      </c>
      <c r="O2627" s="28">
        <v>199262.39</v>
      </c>
      <c r="P2627" s="26">
        <v>335</v>
      </c>
      <c r="Q2627" s="26">
        <v>11972</v>
      </c>
      <c r="R2627" s="26">
        <v>15975</v>
      </c>
      <c r="S2627" s="29">
        <v>12</v>
      </c>
      <c r="T2627" s="30">
        <v>40011</v>
      </c>
      <c r="U2627" s="30">
        <v>40390</v>
      </c>
      <c r="V2627" s="30">
        <v>40360</v>
      </c>
      <c r="W2627">
        <v>1547.5</v>
      </c>
      <c r="X2627" s="26">
        <v>4339</v>
      </c>
      <c r="Y2627" s="26">
        <v>4580</v>
      </c>
      <c r="Z2627" s="26">
        <v>5315</v>
      </c>
      <c r="AA2627" s="26" t="s">
        <v>5201</v>
      </c>
      <c r="AB2627" s="31">
        <v>51.5</v>
      </c>
      <c r="AC2627" s="31">
        <v>0.76999998092651367</v>
      </c>
      <c r="AD2627" s="26">
        <v>7048.0165317253295</v>
      </c>
      <c r="AE2627" s="26" t="s">
        <v>72</v>
      </c>
      <c r="AF2627" s="26">
        <v>3628</v>
      </c>
      <c r="AG2627" s="26">
        <v>66446</v>
      </c>
      <c r="AH2627" s="28">
        <v>0.46726899999999999</v>
      </c>
      <c r="AI2627">
        <v>12177</v>
      </c>
      <c r="AJ2627" s="26">
        <v>99204</v>
      </c>
      <c r="AK2627" s="28">
        <v>0.69200300000000003</v>
      </c>
      <c r="AL2627">
        <v>19081</v>
      </c>
      <c r="AM2627" s="26">
        <v>134719</v>
      </c>
      <c r="AN2627" s="28">
        <v>0.94520400000000004</v>
      </c>
      <c r="AO2627">
        <v>23230</v>
      </c>
      <c r="AP2627" s="32">
        <v>174276.34375</v>
      </c>
      <c r="AQ2627" s="36">
        <v>1.2283025518386463</v>
      </c>
      <c r="AR2627" s="32">
        <f t="shared" si="326"/>
        <v>391685.89542544039</v>
      </c>
      <c r="AS2627" s="32">
        <f t="shared" si="328"/>
        <v>4</v>
      </c>
      <c r="AT2627" s="32">
        <f t="shared" si="329"/>
        <v>1</v>
      </c>
      <c r="AU2627" s="32">
        <f t="shared" si="330"/>
        <v>4</v>
      </c>
      <c r="AV2627" s="32">
        <f t="shared" si="323"/>
        <v>230547.64072943074</v>
      </c>
      <c r="AW2627" s="32">
        <f t="shared" si="324"/>
        <v>1.6249035832112999</v>
      </c>
      <c r="AX2627" s="32">
        <f t="shared" si="325"/>
        <v>518155.57495783083</v>
      </c>
      <c r="AY2627" s="26">
        <v>3</v>
      </c>
      <c r="AZ2627" s="26">
        <v>1</v>
      </c>
      <c r="BA2627" s="26">
        <v>11003.6</v>
      </c>
      <c r="BB2627" s="26">
        <v>16.71</v>
      </c>
      <c r="BC2627" s="26">
        <v>143.97999999999999</v>
      </c>
      <c r="BD2627" s="26">
        <v>156.66999999999999</v>
      </c>
      <c r="BE2627" s="28">
        <v>7.0000000000000007E-2</v>
      </c>
      <c r="BF2627" s="28">
        <v>6.51</v>
      </c>
      <c r="BG2627" s="28">
        <v>0.67</v>
      </c>
      <c r="BH2627" s="28">
        <v>-33.99</v>
      </c>
      <c r="BI2627" s="28">
        <v>0.08</v>
      </c>
      <c r="BJ2627" s="28">
        <v>7.96</v>
      </c>
      <c r="BK2627" s="28">
        <v>0.7</v>
      </c>
      <c r="BL2627" s="28">
        <v>1.54</v>
      </c>
      <c r="BM2627" s="28">
        <v>0.08</v>
      </c>
      <c r="BN2627" s="28">
        <v>8.58</v>
      </c>
      <c r="BO2627" s="28">
        <v>0.73</v>
      </c>
      <c r="BP2627" s="28">
        <v>2.91</v>
      </c>
      <c r="BQ2627" s="26">
        <v>52.243899999999996</v>
      </c>
      <c r="BR2627" s="26">
        <v>5189.0346669999999</v>
      </c>
      <c r="BS2627" s="31">
        <f t="shared" si="327"/>
        <v>8.062879999999998</v>
      </c>
    </row>
    <row r="2628" spans="1:71">
      <c r="A2628" s="26">
        <v>42311341420000</v>
      </c>
      <c r="B2628" s="26" t="s">
        <v>9281</v>
      </c>
      <c r="C2628" t="s">
        <v>5780</v>
      </c>
      <c r="D2628" s="26" t="s">
        <v>804</v>
      </c>
      <c r="E2628" s="27" t="s">
        <v>726</v>
      </c>
      <c r="F2628" t="s">
        <v>745</v>
      </c>
      <c r="G2628" t="s">
        <v>67</v>
      </c>
      <c r="H2628" t="s">
        <v>5781</v>
      </c>
      <c r="I2628" t="s">
        <v>5782</v>
      </c>
      <c r="J2628" t="s">
        <v>70</v>
      </c>
      <c r="K2628" t="s">
        <v>9261</v>
      </c>
      <c r="L2628">
        <v>28.333159999999999</v>
      </c>
      <c r="M2628">
        <v>-98.67004</v>
      </c>
      <c r="N2628" s="28">
        <v>2106155.21</v>
      </c>
      <c r="O2628" s="28">
        <v>181890.57</v>
      </c>
      <c r="P2628" s="26">
        <v>307.60000610351562</v>
      </c>
      <c r="Q2628" s="26">
        <v>11992</v>
      </c>
      <c r="R2628" s="26">
        <v>16350</v>
      </c>
      <c r="S2628" s="29">
        <v>11.199999809265137</v>
      </c>
      <c r="T2628" s="30">
        <v>40035</v>
      </c>
      <c r="U2628" s="30">
        <v>40093</v>
      </c>
      <c r="V2628" s="30">
        <v>40087</v>
      </c>
      <c r="W2628">
        <v>300000</v>
      </c>
      <c r="X2628" s="26">
        <v>4957</v>
      </c>
      <c r="Y2628" s="26">
        <v>3599</v>
      </c>
      <c r="Z2628" s="26">
        <v>5315</v>
      </c>
      <c r="AA2628" s="26" t="s">
        <v>5201</v>
      </c>
      <c r="AB2628" s="31">
        <v>53.900001525878906</v>
      </c>
      <c r="AC2628" s="31">
        <v>0.74000000953674316</v>
      </c>
      <c r="AD2628" s="26">
        <v>22758.591367039469</v>
      </c>
      <c r="AE2628" s="26" t="s">
        <v>72</v>
      </c>
      <c r="AF2628" s="26">
        <v>7263</v>
      </c>
      <c r="AG2628" s="26">
        <v>16729</v>
      </c>
      <c r="AH2628" s="28">
        <v>0.36096699999999998</v>
      </c>
      <c r="AI2628">
        <v>41053</v>
      </c>
      <c r="AJ2628" s="26">
        <v>25559</v>
      </c>
      <c r="AK2628" s="28">
        <v>0.53846099999999997</v>
      </c>
      <c r="AL2628">
        <v>58557</v>
      </c>
      <c r="AM2628" s="26">
        <v>37149</v>
      </c>
      <c r="AN2628" s="28">
        <v>0.79605700000000001</v>
      </c>
      <c r="AO2628">
        <v>59745</v>
      </c>
      <c r="AP2628" s="32">
        <v>62599.34765625</v>
      </c>
      <c r="AQ2628" s="36">
        <v>1.4246729731518337</v>
      </c>
      <c r="AR2628" s="32">
        <f t="shared" si="326"/>
        <v>314766.46390412457</v>
      </c>
      <c r="AS2628" s="32">
        <f t="shared" si="328"/>
        <v>2</v>
      </c>
      <c r="AT2628" s="32">
        <f t="shared" si="329"/>
        <v>1</v>
      </c>
      <c r="AU2628" s="32">
        <f t="shared" si="330"/>
        <v>4</v>
      </c>
      <c r="AV2628" s="32">
        <f t="shared" ref="AV2628:AV2691" si="331">AP2628/X2628*5740</f>
        <v>72487.443120208802</v>
      </c>
      <c r="AW2628" s="32">
        <f t="shared" ref="AW2628:AW2691" si="332">AQ2628/X2628*5740</f>
        <v>1.6497120972143484</v>
      </c>
      <c r="AX2628" s="32">
        <f t="shared" ref="AX2628:AX2691" si="333">AR2628/X2628*5740</f>
        <v>364486.48432714847</v>
      </c>
      <c r="AY2628" s="26">
        <v>3</v>
      </c>
      <c r="AZ2628" s="26">
        <v>1</v>
      </c>
      <c r="BA2628" s="26">
        <v>11302.15</v>
      </c>
      <c r="BB2628" s="26">
        <v>-0.42</v>
      </c>
      <c r="BC2628" s="26">
        <v>208.68</v>
      </c>
      <c r="BD2628" s="26">
        <v>209.2</v>
      </c>
      <c r="BE2628" s="28">
        <v>0.08</v>
      </c>
      <c r="BF2628" s="28">
        <v>6.55</v>
      </c>
      <c r="BG2628" s="28">
        <v>0.63</v>
      </c>
      <c r="BH2628" s="28">
        <v>-21.25</v>
      </c>
      <c r="BI2628" s="28">
        <v>0.08</v>
      </c>
      <c r="BJ2628" s="28">
        <v>7.47</v>
      </c>
      <c r="BK2628" s="28">
        <v>0.69</v>
      </c>
      <c r="BL2628" s="28">
        <v>6.09</v>
      </c>
      <c r="BM2628" s="28">
        <v>0.09</v>
      </c>
      <c r="BN2628" s="28">
        <v>7.93</v>
      </c>
      <c r="BO2628" s="28">
        <v>0.7</v>
      </c>
      <c r="BP2628" s="28">
        <v>5.53</v>
      </c>
      <c r="BQ2628" s="26">
        <v>53.918201000000003</v>
      </c>
      <c r="BR2628" s="26">
        <v>4041406.5</v>
      </c>
      <c r="BS2628" s="31">
        <f t="shared" si="327"/>
        <v>11.519136</v>
      </c>
    </row>
    <row r="2629" spans="1:71">
      <c r="A2629" s="26">
        <v>42311341530000</v>
      </c>
      <c r="B2629" s="26" t="s">
        <v>9281</v>
      </c>
      <c r="C2629" t="s">
        <v>5783</v>
      </c>
      <c r="D2629" s="26" t="s">
        <v>804</v>
      </c>
      <c r="E2629" s="27" t="s">
        <v>726</v>
      </c>
      <c r="F2629" t="s">
        <v>745</v>
      </c>
      <c r="G2629" t="s">
        <v>67</v>
      </c>
      <c r="H2629" t="s">
        <v>5784</v>
      </c>
      <c r="I2629" t="s">
        <v>5785</v>
      </c>
      <c r="J2629" t="s">
        <v>232</v>
      </c>
      <c r="K2629" t="s">
        <v>9261</v>
      </c>
      <c r="L2629">
        <v>28.352370000000001</v>
      </c>
      <c r="M2629">
        <v>-98.670500000000004</v>
      </c>
      <c r="N2629" s="28">
        <v>2105987.54</v>
      </c>
      <c r="O2629" s="28">
        <v>188874.66</v>
      </c>
      <c r="P2629" s="26">
        <v>351.39999389648437</v>
      </c>
      <c r="Q2629" s="26">
        <v>11750</v>
      </c>
      <c r="R2629" s="26">
        <v>15473</v>
      </c>
      <c r="S2629" s="29">
        <v>12.399999618530273</v>
      </c>
      <c r="T2629" s="30">
        <v>40064</v>
      </c>
      <c r="U2629" s="30">
        <v>40132</v>
      </c>
      <c r="V2629" s="30">
        <v>40118</v>
      </c>
      <c r="W2629">
        <v>0</v>
      </c>
      <c r="X2629" s="26">
        <v>4021</v>
      </c>
      <c r="Y2629" s="26">
        <v>3315</v>
      </c>
      <c r="Z2629" s="26">
        <v>5265</v>
      </c>
      <c r="AA2629" s="26" t="s">
        <v>5201</v>
      </c>
      <c r="AB2629" s="31">
        <v>57.299999237060547</v>
      </c>
      <c r="AC2629" s="31">
        <v>0.74000000953674316</v>
      </c>
      <c r="AD2629" s="26">
        <v>26215.561466844007</v>
      </c>
      <c r="AE2629" s="26" t="s">
        <v>72</v>
      </c>
      <c r="AF2629" s="26">
        <v>5162</v>
      </c>
      <c r="AG2629" s="26">
        <v>11202</v>
      </c>
      <c r="AH2629" s="28">
        <v>0.2485</v>
      </c>
      <c r="AI2629">
        <v>65614</v>
      </c>
      <c r="AJ2629" s="26">
        <v>13838</v>
      </c>
      <c r="AK2629" s="28">
        <v>0.31077100000000002</v>
      </c>
      <c r="AL2629">
        <v>75516</v>
      </c>
      <c r="AM2629" s="26">
        <v>18257</v>
      </c>
      <c r="AN2629" s="28">
        <v>0.43166700000000002</v>
      </c>
      <c r="AO2629">
        <v>77197</v>
      </c>
      <c r="AP2629" s="32">
        <v>25418.7421875</v>
      </c>
      <c r="AQ2629" s="36">
        <v>0.66636659822626709</v>
      </c>
      <c r="AR2629" s="32">
        <f t="shared" ref="AR2629:AR2692" si="334">AP2629+(AQ2629*1000*177)</f>
        <v>143365.63007354928</v>
      </c>
      <c r="AS2629" s="32">
        <f t="shared" si="328"/>
        <v>1</v>
      </c>
      <c r="AT2629" s="32">
        <f t="shared" si="329"/>
        <v>1</v>
      </c>
      <c r="AU2629" s="32">
        <f t="shared" si="330"/>
        <v>2</v>
      </c>
      <c r="AV2629" s="32">
        <f t="shared" si="331"/>
        <v>36285.396706354142</v>
      </c>
      <c r="AW2629" s="32">
        <f t="shared" si="332"/>
        <v>0.95124204770424603</v>
      </c>
      <c r="AX2629" s="32">
        <f t="shared" si="333"/>
        <v>204655.23915000571</v>
      </c>
      <c r="AY2629" s="26">
        <v>3</v>
      </c>
      <c r="AZ2629" s="26">
        <v>1</v>
      </c>
      <c r="BA2629" s="26">
        <v>11024.33</v>
      </c>
      <c r="BB2629" s="26">
        <v>0.44</v>
      </c>
      <c r="BC2629" s="26">
        <v>189.79</v>
      </c>
      <c r="BD2629" s="26">
        <v>189.7</v>
      </c>
      <c r="BE2629" s="28">
        <v>0.08</v>
      </c>
      <c r="BF2629" s="28">
        <v>7.6</v>
      </c>
      <c r="BG2629" s="28">
        <v>0.7</v>
      </c>
      <c r="BH2629" s="28">
        <v>-22.46</v>
      </c>
      <c r="BI2629" s="28">
        <v>0.08</v>
      </c>
      <c r="BJ2629" s="28">
        <v>6.91</v>
      </c>
      <c r="BK2629" s="28">
        <v>0.69</v>
      </c>
      <c r="BL2629" s="28">
        <v>1.07</v>
      </c>
      <c r="BM2629" s="28">
        <v>0.09</v>
      </c>
      <c r="BN2629" s="28">
        <v>7.75</v>
      </c>
      <c r="BO2629" s="28">
        <v>0.7</v>
      </c>
      <c r="BP2629" s="28">
        <v>1.25</v>
      </c>
      <c r="BQ2629" s="26">
        <v>57.251800000000003</v>
      </c>
      <c r="BR2629" s="26">
        <v>161845.453125</v>
      </c>
      <c r="BS2629" s="31">
        <f t="shared" ref="BS2629:BS2692" si="335">IF(BR2629="","",BI2629*BK2629*BC2629)</f>
        <v>10.476407999999999</v>
      </c>
    </row>
    <row r="2630" spans="1:71">
      <c r="A2630" s="26">
        <v>42311341720100</v>
      </c>
      <c r="B2630" s="26" t="s">
        <v>9281</v>
      </c>
      <c r="C2630" t="s">
        <v>5786</v>
      </c>
      <c r="D2630" s="26" t="s">
        <v>804</v>
      </c>
      <c r="E2630" s="27" t="s">
        <v>726</v>
      </c>
      <c r="F2630" t="s">
        <v>745</v>
      </c>
      <c r="G2630" t="s">
        <v>67</v>
      </c>
      <c r="H2630" t="s">
        <v>5787</v>
      </c>
      <c r="I2630" t="s">
        <v>5788</v>
      </c>
      <c r="J2630" t="s">
        <v>76</v>
      </c>
      <c r="K2630" t="s">
        <v>9261</v>
      </c>
      <c r="L2630">
        <v>28.36796</v>
      </c>
      <c r="M2630">
        <v>-98.594939999999994</v>
      </c>
      <c r="N2630" s="28">
        <v>2130272.58</v>
      </c>
      <c r="O2630" s="28">
        <v>194619.29</v>
      </c>
      <c r="P2630" s="26">
        <v>345</v>
      </c>
      <c r="Q2630" s="26">
        <v>12240</v>
      </c>
      <c r="R2630" s="26">
        <v>16843</v>
      </c>
      <c r="S2630" s="29">
        <v>12.300000190734863</v>
      </c>
      <c r="T2630" s="30">
        <v>40181</v>
      </c>
      <c r="U2630" s="30">
        <v>40452</v>
      </c>
      <c r="V2630" s="30">
        <v>40452</v>
      </c>
      <c r="W2630">
        <v>2671.5</v>
      </c>
      <c r="X2630" s="26">
        <v>5005</v>
      </c>
      <c r="Y2630" s="26">
        <v>4945</v>
      </c>
      <c r="Z2630" s="26">
        <v>6979</v>
      </c>
      <c r="AA2630" s="26" t="s">
        <v>5201</v>
      </c>
      <c r="AB2630" s="31">
        <v>54.700000762939453</v>
      </c>
      <c r="AC2630" s="31">
        <v>0.75999999046325684</v>
      </c>
      <c r="AD2630" s="26">
        <v>10235.860188268611</v>
      </c>
      <c r="AE2630" s="26" t="s">
        <v>72</v>
      </c>
      <c r="AF2630" s="26">
        <v>5298</v>
      </c>
      <c r="AG2630" s="26">
        <v>56917</v>
      </c>
      <c r="AH2630" s="28">
        <v>0.54551400000000005</v>
      </c>
      <c r="AI2630">
        <v>29788</v>
      </c>
      <c r="AJ2630" s="26">
        <v>90437</v>
      </c>
      <c r="AK2630" s="28">
        <v>0.900447</v>
      </c>
      <c r="AL2630">
        <v>31177</v>
      </c>
      <c r="AM2630" s="26">
        <v>128761</v>
      </c>
      <c r="AN2630" s="28">
        <v>1.3130839999999999</v>
      </c>
      <c r="AO2630">
        <v>34401</v>
      </c>
      <c r="AP2630" s="32">
        <v>181809.40625</v>
      </c>
      <c r="AQ2630" s="36">
        <v>1.8609756632871295</v>
      </c>
      <c r="AR2630" s="32">
        <f t="shared" si="334"/>
        <v>511202.0986518219</v>
      </c>
      <c r="AS2630" s="32">
        <f t="shared" si="328"/>
        <v>4</v>
      </c>
      <c r="AT2630" s="32">
        <f t="shared" si="329"/>
        <v>1</v>
      </c>
      <c r="AU2630" s="32">
        <f t="shared" si="330"/>
        <v>4</v>
      </c>
      <c r="AV2630" s="32">
        <f t="shared" si="331"/>
        <v>208508.68968531466</v>
      </c>
      <c r="AW2630" s="32">
        <f t="shared" si="332"/>
        <v>2.1342657956579667</v>
      </c>
      <c r="AX2630" s="32">
        <f t="shared" si="333"/>
        <v>586273.73551677482</v>
      </c>
      <c r="AY2630" s="26">
        <v>3</v>
      </c>
      <c r="AZ2630" s="26">
        <v>1</v>
      </c>
      <c r="BA2630" s="26">
        <v>11375.51</v>
      </c>
      <c r="BB2630" s="26">
        <v>-1.1299999999999999</v>
      </c>
      <c r="BC2630" s="26">
        <v>185.01</v>
      </c>
      <c r="BD2630" s="26">
        <v>178.98</v>
      </c>
      <c r="BE2630" s="28">
        <v>0.05</v>
      </c>
      <c r="BF2630" s="28">
        <v>4.6100000000000003</v>
      </c>
      <c r="BG2630" s="28">
        <v>0.56999999999999995</v>
      </c>
      <c r="BH2630" s="28">
        <v>-31.4</v>
      </c>
      <c r="BI2630" s="28">
        <v>7.0000000000000007E-2</v>
      </c>
      <c r="BJ2630" s="28">
        <v>8.9499999999999993</v>
      </c>
      <c r="BK2630" s="28">
        <v>0.71</v>
      </c>
      <c r="BL2630" s="28">
        <v>8.2100000000000009</v>
      </c>
      <c r="BM2630" s="28">
        <v>0.08</v>
      </c>
      <c r="BN2630" s="28">
        <v>9.36</v>
      </c>
      <c r="BO2630" s="28">
        <v>0.72</v>
      </c>
      <c r="BP2630" s="28">
        <v>9.99</v>
      </c>
      <c r="BQ2630" s="26">
        <v>53.130797999999999</v>
      </c>
      <c r="BR2630" s="26">
        <v>10215.192381999999</v>
      </c>
      <c r="BS2630" s="31">
        <f t="shared" si="335"/>
        <v>9.194996999999999</v>
      </c>
    </row>
    <row r="2631" spans="1:71">
      <c r="A2631" s="26">
        <v>42311341860000</v>
      </c>
      <c r="B2631" s="26" t="s">
        <v>9281</v>
      </c>
      <c r="C2631" t="s">
        <v>5789</v>
      </c>
      <c r="D2631" s="26" t="s">
        <v>804</v>
      </c>
      <c r="E2631" s="27" t="s">
        <v>726</v>
      </c>
      <c r="F2631" t="s">
        <v>745</v>
      </c>
      <c r="G2631" t="s">
        <v>67</v>
      </c>
      <c r="H2631" t="s">
        <v>5787</v>
      </c>
      <c r="I2631" t="s">
        <v>5790</v>
      </c>
      <c r="J2631" t="s">
        <v>70</v>
      </c>
      <c r="K2631" t="s">
        <v>9261</v>
      </c>
      <c r="L2631">
        <v>28.35305</v>
      </c>
      <c r="M2631">
        <v>-98.57038</v>
      </c>
      <c r="N2631" s="28">
        <v>2138191.2799999998</v>
      </c>
      <c r="O2631" s="28">
        <v>189226.42</v>
      </c>
      <c r="P2631" s="26">
        <v>306.79998779296875</v>
      </c>
      <c r="Q2631" s="26">
        <v>12612</v>
      </c>
      <c r="R2631" s="26">
        <v>18360</v>
      </c>
      <c r="S2631" s="29" t="s">
        <v>72</v>
      </c>
      <c r="T2631" s="30">
        <v>40199</v>
      </c>
      <c r="U2631" s="30">
        <v>40321</v>
      </c>
      <c r="V2631" s="30">
        <v>40299</v>
      </c>
      <c r="W2631">
        <v>1720.699951171875</v>
      </c>
      <c r="X2631" s="26">
        <v>6268</v>
      </c>
      <c r="Y2631" s="26">
        <v>4104</v>
      </c>
      <c r="Z2631" s="26">
        <v>5815</v>
      </c>
      <c r="AA2631" s="26" t="s">
        <v>5201</v>
      </c>
      <c r="AB2631" s="31">
        <v>58.5</v>
      </c>
      <c r="AC2631" s="31">
        <v>0.77999997138977051</v>
      </c>
      <c r="AD2631" s="26">
        <v>30733.231230855785</v>
      </c>
      <c r="AE2631" s="26" t="s">
        <v>72</v>
      </c>
      <c r="AF2631" s="26">
        <v>8575</v>
      </c>
      <c r="AG2631" s="26">
        <v>13239</v>
      </c>
      <c r="AH2631" s="28">
        <v>0.38855800000000001</v>
      </c>
      <c r="AI2631">
        <v>51748</v>
      </c>
      <c r="AJ2631" s="26">
        <v>19178</v>
      </c>
      <c r="AK2631" s="28">
        <v>0.56014699999999995</v>
      </c>
      <c r="AL2631">
        <v>64227</v>
      </c>
      <c r="AM2631" s="26">
        <v>27396</v>
      </c>
      <c r="AN2631" s="28">
        <v>0.78556099999999995</v>
      </c>
      <c r="AO2631">
        <v>66261</v>
      </c>
      <c r="AP2631" s="32">
        <v>34760.43359375</v>
      </c>
      <c r="AQ2631" s="36">
        <v>1.068300443321526</v>
      </c>
      <c r="AR2631" s="32">
        <f t="shared" si="334"/>
        <v>223849.6120616601</v>
      </c>
      <c r="AS2631" s="32">
        <f t="shared" si="328"/>
        <v>1</v>
      </c>
      <c r="AT2631" s="32">
        <f t="shared" si="329"/>
        <v>1</v>
      </c>
      <c r="AU2631" s="32">
        <f t="shared" si="330"/>
        <v>3</v>
      </c>
      <c r="AV2631" s="32">
        <f t="shared" si="331"/>
        <v>31832.305173600031</v>
      </c>
      <c r="AW2631" s="32">
        <f t="shared" si="332"/>
        <v>0.9783095955114165</v>
      </c>
      <c r="AX2631" s="32">
        <f t="shared" si="333"/>
        <v>204993.10357912077</v>
      </c>
      <c r="AY2631" s="26">
        <v>3</v>
      </c>
      <c r="AZ2631" s="26">
        <v>1</v>
      </c>
      <c r="BA2631" s="26">
        <v>11736.44</v>
      </c>
      <c r="BB2631" s="26">
        <v>-9.14</v>
      </c>
      <c r="BC2631" s="26">
        <v>219.66</v>
      </c>
      <c r="BD2631" s="26">
        <v>209.28</v>
      </c>
      <c r="BE2631" s="28">
        <v>0.04</v>
      </c>
      <c r="BF2631" s="28">
        <v>3.85</v>
      </c>
      <c r="BG2631" s="28">
        <v>0.49</v>
      </c>
      <c r="BH2631" s="28">
        <v>-28.9</v>
      </c>
      <c r="BI2631" s="28">
        <v>7.0000000000000007E-2</v>
      </c>
      <c r="BJ2631" s="28">
        <v>9.1199999999999992</v>
      </c>
      <c r="BK2631" s="28">
        <v>0.67</v>
      </c>
      <c r="BL2631" s="28">
        <v>11.67</v>
      </c>
      <c r="BM2631" s="28">
        <v>7.0000000000000007E-2</v>
      </c>
      <c r="BN2631" s="28">
        <v>9.36</v>
      </c>
      <c r="BO2631" s="28">
        <v>0.68</v>
      </c>
      <c r="BP2631" s="28">
        <v>13.35</v>
      </c>
      <c r="BQ2631" s="26">
        <v>57.784098999999998</v>
      </c>
      <c r="BR2631" s="26">
        <v>2389500.25</v>
      </c>
      <c r="BS2631" s="31">
        <f t="shared" si="335"/>
        <v>10.302054</v>
      </c>
    </row>
    <row r="2632" spans="1:71">
      <c r="A2632" s="26">
        <v>42311341870000</v>
      </c>
      <c r="B2632" s="26" t="s">
        <v>9281</v>
      </c>
      <c r="C2632" t="s">
        <v>5791</v>
      </c>
      <c r="D2632" s="26" t="s">
        <v>804</v>
      </c>
      <c r="E2632" s="27" t="s">
        <v>726</v>
      </c>
      <c r="F2632" t="s">
        <v>745</v>
      </c>
      <c r="G2632" t="s">
        <v>67</v>
      </c>
      <c r="H2632" t="s">
        <v>5787</v>
      </c>
      <c r="I2632" t="s">
        <v>5792</v>
      </c>
      <c r="J2632" t="s">
        <v>158</v>
      </c>
      <c r="K2632" t="s">
        <v>9261</v>
      </c>
      <c r="L2632">
        <v>28.353179999999998</v>
      </c>
      <c r="M2632">
        <v>-98.580629999999999</v>
      </c>
      <c r="N2632" s="28">
        <v>2134894.11</v>
      </c>
      <c r="O2632" s="28">
        <v>189261.72</v>
      </c>
      <c r="P2632" s="26">
        <v>306.5</v>
      </c>
      <c r="Q2632" s="26">
        <v>12499</v>
      </c>
      <c r="R2632" s="26">
        <v>17590</v>
      </c>
      <c r="S2632" s="29">
        <v>12.399999618530273</v>
      </c>
      <c r="T2632" s="30">
        <v>40228</v>
      </c>
      <c r="U2632" s="30">
        <v>40359</v>
      </c>
      <c r="V2632" s="30">
        <v>40330</v>
      </c>
      <c r="W2632">
        <v>1743.9000244140625</v>
      </c>
      <c r="X2632" s="26">
        <v>5694</v>
      </c>
      <c r="Y2632" s="26">
        <v>4828</v>
      </c>
      <c r="Z2632" s="26">
        <v>5815</v>
      </c>
      <c r="AA2632" s="26" t="s">
        <v>5201</v>
      </c>
      <c r="AB2632" s="31">
        <v>57.900001525878906</v>
      </c>
      <c r="AC2632" s="31">
        <v>0.74000000953674316</v>
      </c>
      <c r="AD2632" s="26">
        <v>24170.891351245344</v>
      </c>
      <c r="AE2632" s="26" t="s">
        <v>72</v>
      </c>
      <c r="AF2632" s="26">
        <v>5304</v>
      </c>
      <c r="AG2632" s="26">
        <v>17546</v>
      </c>
      <c r="AH2632" s="28">
        <v>0.448073</v>
      </c>
      <c r="AI2632">
        <v>68426</v>
      </c>
      <c r="AJ2632" s="26">
        <v>24646</v>
      </c>
      <c r="AK2632" s="28">
        <v>0.61582199999999998</v>
      </c>
      <c r="AL2632">
        <v>79794</v>
      </c>
      <c r="AM2632" s="26">
        <v>35559</v>
      </c>
      <c r="AN2632" s="28">
        <v>0.86049200000000003</v>
      </c>
      <c r="AO2632">
        <v>82419</v>
      </c>
      <c r="AP2632" s="32">
        <v>43909.59375</v>
      </c>
      <c r="AQ2632" s="36">
        <v>1.0613340198085714</v>
      </c>
      <c r="AR2632" s="32">
        <f t="shared" si="334"/>
        <v>231765.71525611714</v>
      </c>
      <c r="AS2632" s="32">
        <f t="shared" si="328"/>
        <v>1</v>
      </c>
      <c r="AT2632" s="32">
        <f t="shared" si="329"/>
        <v>1</v>
      </c>
      <c r="AU2632" s="32">
        <f t="shared" si="330"/>
        <v>3</v>
      </c>
      <c r="AV2632" s="32">
        <f t="shared" si="331"/>
        <v>44264.325276606956</v>
      </c>
      <c r="AW2632" s="32">
        <f t="shared" si="332"/>
        <v>1.0699081969970496</v>
      </c>
      <c r="AX2632" s="32">
        <f t="shared" si="333"/>
        <v>233638.07614508472</v>
      </c>
      <c r="AY2632" s="26">
        <v>3</v>
      </c>
      <c r="AZ2632" s="26">
        <v>1</v>
      </c>
      <c r="BA2632" s="26">
        <v>11678.45</v>
      </c>
      <c r="BB2632" s="26">
        <v>-9.1</v>
      </c>
      <c r="BC2632" s="26">
        <v>214.58</v>
      </c>
      <c r="BD2632" s="26">
        <v>202.2</v>
      </c>
      <c r="BE2632" s="28">
        <v>0.04</v>
      </c>
      <c r="BF2632" s="28">
        <v>3.67</v>
      </c>
      <c r="BG2632" s="28">
        <v>0.5</v>
      </c>
      <c r="BH2632" s="28">
        <v>-30.6</v>
      </c>
      <c r="BI2632" s="28">
        <v>7.0000000000000007E-2</v>
      </c>
      <c r="BJ2632" s="28">
        <v>9.23</v>
      </c>
      <c r="BK2632" s="28">
        <v>0.69</v>
      </c>
      <c r="BL2632" s="28">
        <v>11.89</v>
      </c>
      <c r="BM2632" s="28">
        <v>7.0000000000000007E-2</v>
      </c>
      <c r="BN2632" s="28">
        <v>9.5299999999999994</v>
      </c>
      <c r="BO2632" s="28">
        <v>0.7</v>
      </c>
      <c r="BP2632" s="28">
        <v>13.72</v>
      </c>
      <c r="BQ2632" s="26">
        <v>57.784098999999998</v>
      </c>
      <c r="BR2632" s="26">
        <v>2357888.25</v>
      </c>
      <c r="BS2632" s="31">
        <f t="shared" si="335"/>
        <v>10.364214</v>
      </c>
    </row>
    <row r="2633" spans="1:71">
      <c r="A2633" s="26">
        <v>42311341960100</v>
      </c>
      <c r="B2633" s="26" t="s">
        <v>9283</v>
      </c>
      <c r="C2633" t="s">
        <v>5793</v>
      </c>
      <c r="D2633" s="26" t="s">
        <v>95</v>
      </c>
      <c r="E2633" s="27" t="s">
        <v>726</v>
      </c>
      <c r="F2633" t="s">
        <v>745</v>
      </c>
      <c r="G2633" t="s">
        <v>67</v>
      </c>
      <c r="H2633" t="s">
        <v>5794</v>
      </c>
      <c r="I2633" t="s">
        <v>5795</v>
      </c>
      <c r="J2633" t="s">
        <v>158</v>
      </c>
      <c r="K2633" t="s">
        <v>9261</v>
      </c>
      <c r="L2633">
        <v>28.45702</v>
      </c>
      <c r="M2633">
        <v>-98.403350000000003</v>
      </c>
      <c r="N2633" s="28">
        <v>2191724.7799999998</v>
      </c>
      <c r="O2633" s="28">
        <v>227263.64</v>
      </c>
      <c r="P2633" s="26">
        <v>290</v>
      </c>
      <c r="Q2633" s="26">
        <v>11935</v>
      </c>
      <c r="R2633" s="26">
        <v>16045</v>
      </c>
      <c r="S2633" s="29" t="s">
        <v>72</v>
      </c>
      <c r="T2633" s="30">
        <v>40429</v>
      </c>
      <c r="U2633" s="30">
        <v>40493</v>
      </c>
      <c r="V2633" s="30">
        <v>40483</v>
      </c>
      <c r="W2633">
        <v>2151400</v>
      </c>
      <c r="X2633" s="26">
        <v>4595</v>
      </c>
      <c r="Y2633" s="26">
        <v>2565</v>
      </c>
      <c r="Z2633" s="26">
        <v>3215</v>
      </c>
      <c r="AA2633" s="26" t="s">
        <v>5201</v>
      </c>
      <c r="AB2633" s="31">
        <v>49.900001525878906</v>
      </c>
      <c r="AC2633" s="31">
        <v>0.75999999046325684</v>
      </c>
      <c r="AD2633" s="26">
        <v>5603.0727343446133</v>
      </c>
      <c r="AE2633" s="26" t="s">
        <v>72</v>
      </c>
      <c r="AF2633" s="26">
        <v>1810</v>
      </c>
      <c r="AG2633" s="26">
        <v>13588</v>
      </c>
      <c r="AH2633" s="28">
        <v>8.1132999999999997E-2</v>
      </c>
      <c r="AI2633">
        <v>26894</v>
      </c>
      <c r="AJ2633" s="26">
        <v>18390</v>
      </c>
      <c r="AK2633" s="28">
        <v>0.106544</v>
      </c>
      <c r="AL2633">
        <v>34668</v>
      </c>
      <c r="AM2633" s="26">
        <v>23407</v>
      </c>
      <c r="AN2633" s="28">
        <v>0.139345</v>
      </c>
      <c r="AO2633">
        <v>36363</v>
      </c>
      <c r="AP2633" s="32">
        <v>29485.57421875</v>
      </c>
      <c r="AQ2633" s="36">
        <v>0.16520981696157258</v>
      </c>
      <c r="AR2633" s="32">
        <f t="shared" si="334"/>
        <v>58727.711820948345</v>
      </c>
      <c r="AS2633" s="32">
        <f t="shared" si="328"/>
        <v>1</v>
      </c>
      <c r="AT2633" s="32">
        <f t="shared" si="329"/>
        <v>1</v>
      </c>
      <c r="AU2633" s="32">
        <f t="shared" si="330"/>
        <v>1</v>
      </c>
      <c r="AV2633" s="32">
        <f t="shared" si="331"/>
        <v>36832.904464771491</v>
      </c>
      <c r="AW2633" s="32">
        <f t="shared" si="332"/>
        <v>0.2063774427332811</v>
      </c>
      <c r="AX2633" s="32">
        <f t="shared" si="333"/>
        <v>73361.711828562242</v>
      </c>
      <c r="AY2633" s="26">
        <v>3</v>
      </c>
      <c r="AZ2633" s="26">
        <v>1</v>
      </c>
      <c r="BA2633" s="26">
        <v>12031.31</v>
      </c>
      <c r="BB2633" s="26">
        <v>34.979999999999997</v>
      </c>
      <c r="BC2633" s="26">
        <v>177.61</v>
      </c>
      <c r="BD2633" s="26">
        <v>206.79</v>
      </c>
      <c r="BE2633" s="28">
        <v>0.09</v>
      </c>
      <c r="BF2633" s="28">
        <v>9.5399999999999991</v>
      </c>
      <c r="BG2633" s="28">
        <v>0.78</v>
      </c>
      <c r="BH2633" s="28">
        <v>8.36</v>
      </c>
      <c r="BI2633" s="28">
        <v>0.08</v>
      </c>
      <c r="BJ2633" s="28">
        <v>7.98</v>
      </c>
      <c r="BK2633" s="28">
        <v>0.75</v>
      </c>
      <c r="BL2633" s="28">
        <v>4.79</v>
      </c>
      <c r="BM2633" s="28">
        <v>0.08</v>
      </c>
      <c r="BN2633" s="28">
        <v>8.06</v>
      </c>
      <c r="BO2633" s="28">
        <v>0.74</v>
      </c>
      <c r="BP2633" s="28">
        <v>3.21</v>
      </c>
      <c r="BQ2633" s="26">
        <v>52.670501000000002</v>
      </c>
      <c r="BR2633" s="26">
        <v>31869.119139999999</v>
      </c>
      <c r="BS2633" s="31">
        <f t="shared" si="335"/>
        <v>10.656600000000001</v>
      </c>
    </row>
    <row r="2634" spans="1:71">
      <c r="A2634" s="26">
        <v>42311342090000</v>
      </c>
      <c r="B2634" s="26" t="s">
        <v>9283</v>
      </c>
      <c r="C2634" t="s">
        <v>5796</v>
      </c>
      <c r="D2634" s="26" t="s">
        <v>738</v>
      </c>
      <c r="E2634" s="27" t="s">
        <v>726</v>
      </c>
      <c r="F2634" t="s">
        <v>745</v>
      </c>
      <c r="G2634" t="s">
        <v>67</v>
      </c>
      <c r="H2634" t="s">
        <v>5797</v>
      </c>
      <c r="I2634" t="s">
        <v>5798</v>
      </c>
      <c r="J2634" t="s">
        <v>70</v>
      </c>
      <c r="K2634" t="s">
        <v>9261</v>
      </c>
      <c r="L2634">
        <v>28.477930000000001</v>
      </c>
      <c r="M2634">
        <v>-98.42559</v>
      </c>
      <c r="N2634" s="28">
        <v>2184541</v>
      </c>
      <c r="O2634" s="28">
        <v>234830.28</v>
      </c>
      <c r="P2634" s="26">
        <v>292.70001220703125</v>
      </c>
      <c r="Q2634" s="26">
        <v>11913</v>
      </c>
      <c r="R2634" s="26">
        <v>16515</v>
      </c>
      <c r="S2634" s="29" t="s">
        <v>72</v>
      </c>
      <c r="T2634" s="30">
        <v>40310</v>
      </c>
      <c r="U2634" s="30">
        <v>40401</v>
      </c>
      <c r="V2634" s="30">
        <v>40391</v>
      </c>
      <c r="W2634">
        <v>2651880</v>
      </c>
      <c r="X2634" s="26">
        <v>5142</v>
      </c>
      <c r="Y2634" s="26">
        <v>2065</v>
      </c>
      <c r="Z2634" s="26">
        <v>5615</v>
      </c>
      <c r="AA2634" s="26" t="s">
        <v>5201</v>
      </c>
      <c r="AB2634" s="31">
        <v>51.5</v>
      </c>
      <c r="AC2634" s="31">
        <v>0.68999999761581421</v>
      </c>
      <c r="AD2634" s="26">
        <v>4314.549260967432</v>
      </c>
      <c r="AE2634" s="26" t="s">
        <v>72</v>
      </c>
      <c r="AF2634" s="26">
        <v>933</v>
      </c>
      <c r="AG2634" s="26">
        <v>24677</v>
      </c>
      <c r="AH2634" s="28">
        <v>9.4381000000000007E-2</v>
      </c>
      <c r="AI2634">
        <v>18566</v>
      </c>
      <c r="AJ2634" s="26">
        <v>36474</v>
      </c>
      <c r="AK2634" s="28">
        <v>0.135597</v>
      </c>
      <c r="AL2634">
        <v>36933</v>
      </c>
      <c r="AM2634" s="26">
        <v>51499</v>
      </c>
      <c r="AN2634" s="28">
        <v>0.209344</v>
      </c>
      <c r="AO2634">
        <v>50521</v>
      </c>
      <c r="AP2634" s="32">
        <v>79539.546875</v>
      </c>
      <c r="AQ2634" s="36">
        <v>0.34317729318721568</v>
      </c>
      <c r="AR2634" s="32">
        <f t="shared" si="334"/>
        <v>140281.92776913717</v>
      </c>
      <c r="AS2634" s="32">
        <f t="shared" si="328"/>
        <v>2</v>
      </c>
      <c r="AT2634" s="32">
        <f t="shared" si="329"/>
        <v>1</v>
      </c>
      <c r="AU2634" s="32">
        <f t="shared" si="330"/>
        <v>2</v>
      </c>
      <c r="AV2634" s="32">
        <f t="shared" si="331"/>
        <v>88789.770334986388</v>
      </c>
      <c r="AW2634" s="32">
        <f t="shared" si="332"/>
        <v>0.38308783798028356</v>
      </c>
      <c r="AX2634" s="32">
        <f t="shared" si="333"/>
        <v>156596.31765749655</v>
      </c>
      <c r="AY2634" s="26">
        <v>3</v>
      </c>
      <c r="AZ2634" s="26">
        <v>1</v>
      </c>
      <c r="BA2634" s="26">
        <v>11624.04</v>
      </c>
      <c r="BB2634" s="26">
        <v>40.15</v>
      </c>
      <c r="BC2634" s="26">
        <v>149.28</v>
      </c>
      <c r="BD2634" s="26">
        <v>184.73</v>
      </c>
      <c r="BE2634" s="28">
        <v>0.09</v>
      </c>
      <c r="BF2634" s="28">
        <v>9.69</v>
      </c>
      <c r="BG2634" s="28">
        <v>0.81</v>
      </c>
      <c r="BH2634" s="28">
        <v>10.47</v>
      </c>
      <c r="BI2634" s="28">
        <v>0.08</v>
      </c>
      <c r="BJ2634" s="28">
        <v>8.11</v>
      </c>
      <c r="BK2634" s="28">
        <v>0.78</v>
      </c>
      <c r="BL2634" s="28">
        <v>3.2</v>
      </c>
      <c r="BM2634" s="28">
        <v>0.08</v>
      </c>
      <c r="BN2634" s="28">
        <v>8.19</v>
      </c>
      <c r="BO2634" s="28">
        <v>0.78</v>
      </c>
      <c r="BP2634" s="28">
        <v>2.2200000000000002</v>
      </c>
      <c r="BQ2634" s="26">
        <v>49.734000999999999</v>
      </c>
      <c r="BR2634" s="26">
        <v>3465.8674310000001</v>
      </c>
      <c r="BS2634" s="31">
        <f t="shared" si="335"/>
        <v>9.3150720000000007</v>
      </c>
    </row>
    <row r="2635" spans="1:71">
      <c r="A2635" s="26">
        <v>42311342170000</v>
      </c>
      <c r="B2635" s="26" t="s">
        <v>9283</v>
      </c>
      <c r="C2635" t="s">
        <v>5799</v>
      </c>
      <c r="D2635" s="26" t="s">
        <v>5800</v>
      </c>
      <c r="E2635" s="27" t="s">
        <v>726</v>
      </c>
      <c r="F2635" t="s">
        <v>745</v>
      </c>
      <c r="G2635" t="s">
        <v>67</v>
      </c>
      <c r="H2635" t="s">
        <v>5801</v>
      </c>
      <c r="I2635" t="s">
        <v>5802</v>
      </c>
      <c r="J2635" t="s">
        <v>70</v>
      </c>
      <c r="K2635" t="s">
        <v>9261</v>
      </c>
      <c r="L2635">
        <v>28.467310000000001</v>
      </c>
      <c r="M2635">
        <v>-98.63964</v>
      </c>
      <c r="N2635" s="28">
        <v>2115785.2200000002</v>
      </c>
      <c r="O2635" s="28">
        <v>230694.22</v>
      </c>
      <c r="P2635" s="26">
        <v>315.70001220703125</v>
      </c>
      <c r="Q2635" s="26">
        <v>11078</v>
      </c>
      <c r="R2635" s="26">
        <v>14965</v>
      </c>
      <c r="S2635" s="29" t="s">
        <v>72</v>
      </c>
      <c r="T2635" s="30">
        <v>40338</v>
      </c>
      <c r="U2635" s="30">
        <v>40412</v>
      </c>
      <c r="V2635" s="30">
        <v>40483</v>
      </c>
      <c r="W2635">
        <v>1409.4000244140625</v>
      </c>
      <c r="X2635" s="26">
        <v>4420</v>
      </c>
      <c r="Y2635" s="26">
        <v>1215</v>
      </c>
      <c r="Z2635" s="26">
        <v>4155</v>
      </c>
      <c r="AA2635" s="26" t="s">
        <v>5201</v>
      </c>
      <c r="AB2635" s="31">
        <v>51.299999237060547</v>
      </c>
      <c r="AC2635" s="31">
        <v>0.76999998092651367</v>
      </c>
      <c r="AD2635" s="26">
        <v>5633.4974811796001</v>
      </c>
      <c r="AE2635" s="26" t="s">
        <v>72</v>
      </c>
      <c r="AF2635" s="26">
        <v>1096</v>
      </c>
      <c r="AG2635" s="26">
        <v>8515</v>
      </c>
      <c r="AH2635" s="28">
        <v>4.7764000000000001E-2</v>
      </c>
      <c r="AI2635">
        <v>4382</v>
      </c>
      <c r="AJ2635" s="26">
        <v>11681</v>
      </c>
      <c r="AK2635" s="28">
        <v>6.6610000000000003E-2</v>
      </c>
      <c r="AL2635">
        <v>6566</v>
      </c>
      <c r="AM2635" s="26">
        <v>15889</v>
      </c>
      <c r="AN2635" s="28">
        <v>8.6832999999999994E-2</v>
      </c>
      <c r="AO2635">
        <v>7303</v>
      </c>
      <c r="AP2635" s="32">
        <v>19880.015625</v>
      </c>
      <c r="AQ2635" s="36">
        <v>0.1119940179492486</v>
      </c>
      <c r="AR2635" s="32">
        <f t="shared" si="334"/>
        <v>39702.956802016997</v>
      </c>
      <c r="AS2635" s="32">
        <f t="shared" si="328"/>
        <v>1</v>
      </c>
      <c r="AT2635" s="32">
        <f t="shared" si="329"/>
        <v>1</v>
      </c>
      <c r="AU2635" s="32">
        <f t="shared" si="330"/>
        <v>1</v>
      </c>
      <c r="AV2635" s="32">
        <f t="shared" si="331"/>
        <v>25817.033865950227</v>
      </c>
      <c r="AW2635" s="32">
        <f t="shared" si="332"/>
        <v>0.14544019525535903</v>
      </c>
      <c r="AX2635" s="32">
        <f t="shared" si="333"/>
        <v>51559.948426148767</v>
      </c>
      <c r="AY2635" s="26">
        <v>3</v>
      </c>
      <c r="AZ2635" s="26">
        <v>1</v>
      </c>
      <c r="BA2635" s="26">
        <v>9521.09</v>
      </c>
      <c r="BB2635" s="26">
        <v>62.29</v>
      </c>
      <c r="BC2635" s="26">
        <v>50.71</v>
      </c>
      <c r="BD2635" s="26">
        <v>115.1</v>
      </c>
      <c r="BE2635" s="28">
        <v>0.06</v>
      </c>
      <c r="BF2635" s="28">
        <v>6.29</v>
      </c>
      <c r="BG2635" s="28">
        <v>0.68</v>
      </c>
      <c r="BH2635" s="28">
        <v>-29.45</v>
      </c>
      <c r="BI2635" s="28">
        <v>0.08</v>
      </c>
      <c r="BJ2635" s="28">
        <v>7.67</v>
      </c>
      <c r="BK2635" s="28">
        <v>0.69</v>
      </c>
      <c r="BL2635" s="28">
        <v>-1.36</v>
      </c>
      <c r="BM2635" s="28">
        <v>0.08</v>
      </c>
      <c r="BN2635" s="28">
        <v>7.65</v>
      </c>
      <c r="BO2635" s="28">
        <v>0.72</v>
      </c>
      <c r="BP2635" s="28">
        <v>-0.89</v>
      </c>
      <c r="BQ2635" s="26">
        <v>47.394199</v>
      </c>
      <c r="BR2635" s="26">
        <v>2176.9421379999999</v>
      </c>
      <c r="BS2635" s="31">
        <f t="shared" si="335"/>
        <v>2.7991920000000001</v>
      </c>
    </row>
    <row r="2636" spans="1:71">
      <c r="A2636" s="26">
        <v>42311342270000</v>
      </c>
      <c r="B2636" s="26" t="s">
        <v>9283</v>
      </c>
      <c r="C2636" t="s">
        <v>5803</v>
      </c>
      <c r="D2636" s="26" t="s">
        <v>738</v>
      </c>
      <c r="E2636" s="27" t="s">
        <v>726</v>
      </c>
      <c r="F2636" t="s">
        <v>745</v>
      </c>
      <c r="G2636" t="s">
        <v>67</v>
      </c>
      <c r="H2636" t="s">
        <v>739</v>
      </c>
      <c r="I2636" t="s">
        <v>5804</v>
      </c>
      <c r="J2636" t="s">
        <v>245</v>
      </c>
      <c r="K2636" t="s">
        <v>9261</v>
      </c>
      <c r="L2636">
        <v>28.414899999999999</v>
      </c>
      <c r="M2636">
        <v>-98.506640000000004</v>
      </c>
      <c r="N2636" s="28">
        <v>2158598.86</v>
      </c>
      <c r="O2636" s="28">
        <v>211794.94</v>
      </c>
      <c r="P2636" s="26">
        <v>337.60000610351562</v>
      </c>
      <c r="Q2636" s="26">
        <v>11874</v>
      </c>
      <c r="R2636" s="26">
        <v>16449</v>
      </c>
      <c r="S2636" s="29" t="s">
        <v>72</v>
      </c>
      <c r="T2636" s="30">
        <v>40309</v>
      </c>
      <c r="U2636" s="30">
        <v>40411</v>
      </c>
      <c r="V2636" s="30">
        <v>40391</v>
      </c>
      <c r="W2636">
        <v>206340</v>
      </c>
      <c r="X2636" s="26">
        <v>5029</v>
      </c>
      <c r="Y2636" s="26">
        <v>3995</v>
      </c>
      <c r="Z2636" s="26">
        <v>5615</v>
      </c>
      <c r="AA2636" s="26" t="s">
        <v>5201</v>
      </c>
      <c r="AB2636" s="31">
        <v>52.799999237060547</v>
      </c>
      <c r="AC2636" s="31">
        <v>0.68999999761581421</v>
      </c>
      <c r="AD2636" s="26">
        <v>8358.775674338036</v>
      </c>
      <c r="AE2636" s="26" t="s">
        <v>72</v>
      </c>
      <c r="AF2636" s="26">
        <v>1875</v>
      </c>
      <c r="AG2636" s="26">
        <v>39813</v>
      </c>
      <c r="AH2636" s="28">
        <v>0.26195000000000002</v>
      </c>
      <c r="AI2636">
        <v>30057</v>
      </c>
      <c r="AJ2636" s="26">
        <v>47606</v>
      </c>
      <c r="AK2636" s="28">
        <v>0.35219699999999998</v>
      </c>
      <c r="AL2636">
        <v>40454</v>
      </c>
      <c r="AM2636" s="26">
        <v>58252</v>
      </c>
      <c r="AN2636" s="28">
        <v>0.47415000000000002</v>
      </c>
      <c r="AO2636">
        <v>63335</v>
      </c>
      <c r="AP2636" s="32">
        <v>78118.90625</v>
      </c>
      <c r="AQ2636" s="36">
        <v>0.65297841326839345</v>
      </c>
      <c r="AR2636" s="32">
        <f t="shared" si="334"/>
        <v>193696.08539850562</v>
      </c>
      <c r="AS2636" s="32">
        <f t="shared" si="328"/>
        <v>2</v>
      </c>
      <c r="AT2636" s="32">
        <f t="shared" si="329"/>
        <v>1</v>
      </c>
      <c r="AU2636" s="32">
        <f t="shared" si="330"/>
        <v>3</v>
      </c>
      <c r="AV2636" s="32">
        <f t="shared" si="331"/>
        <v>89163.356904951273</v>
      </c>
      <c r="AW2636" s="32">
        <f t="shared" si="332"/>
        <v>0.74529649873942694</v>
      </c>
      <c r="AX2636" s="32">
        <f t="shared" si="333"/>
        <v>221080.83718182982</v>
      </c>
      <c r="AY2636" s="26">
        <v>3</v>
      </c>
      <c r="AZ2636" s="26">
        <v>1</v>
      </c>
      <c r="BA2636" s="26">
        <v>11607.05</v>
      </c>
      <c r="BB2636" s="26">
        <v>16.02</v>
      </c>
      <c r="BC2636" s="26">
        <v>153.44999999999999</v>
      </c>
      <c r="BD2636" s="26">
        <v>168.96</v>
      </c>
      <c r="BE2636" s="28">
        <v>0.08</v>
      </c>
      <c r="BF2636" s="28">
        <v>8.3699999999999992</v>
      </c>
      <c r="BG2636" s="28">
        <v>0.7</v>
      </c>
      <c r="BH2636" s="28">
        <v>-3.05</v>
      </c>
      <c r="BI2636" s="28">
        <v>0.08</v>
      </c>
      <c r="BJ2636" s="28">
        <v>8.5</v>
      </c>
      <c r="BK2636" s="28">
        <v>0.74</v>
      </c>
      <c r="BL2636" s="28">
        <v>3.09</v>
      </c>
      <c r="BM2636" s="28">
        <v>0.08</v>
      </c>
      <c r="BN2636" s="28">
        <v>8.5399999999999991</v>
      </c>
      <c r="BO2636" s="28">
        <v>0.74</v>
      </c>
      <c r="BP2636" s="28">
        <v>2.93</v>
      </c>
      <c r="BQ2636" s="26">
        <v>51.705699000000003</v>
      </c>
      <c r="BR2636" s="26">
        <v>9392.8652340000008</v>
      </c>
      <c r="BS2636" s="31">
        <f t="shared" si="335"/>
        <v>9.0842399999999994</v>
      </c>
    </row>
    <row r="2637" spans="1:71">
      <c r="A2637" s="26">
        <v>42311342770000</v>
      </c>
      <c r="B2637" s="26" t="s">
        <v>9281</v>
      </c>
      <c r="C2637" t="s">
        <v>5805</v>
      </c>
      <c r="D2637" s="26" t="s">
        <v>804</v>
      </c>
      <c r="E2637" s="27" t="s">
        <v>726</v>
      </c>
      <c r="F2637" t="s">
        <v>745</v>
      </c>
      <c r="G2637" t="s">
        <v>67</v>
      </c>
      <c r="H2637" t="s">
        <v>730</v>
      </c>
      <c r="I2637" t="s">
        <v>5806</v>
      </c>
      <c r="J2637" t="s">
        <v>70</v>
      </c>
      <c r="K2637" t="s">
        <v>9261</v>
      </c>
      <c r="L2637">
        <v>28.36712</v>
      </c>
      <c r="M2637">
        <v>-98.650790000000001</v>
      </c>
      <c r="N2637" s="28">
        <v>2112311.46</v>
      </c>
      <c r="O2637" s="28">
        <v>194255.95</v>
      </c>
      <c r="P2637" s="26">
        <v>358.5</v>
      </c>
      <c r="Q2637" s="26">
        <v>11576</v>
      </c>
      <c r="R2637" s="26">
        <v>19177</v>
      </c>
      <c r="S2637" s="29">
        <v>12.399999618530273</v>
      </c>
      <c r="T2637" s="30">
        <v>40423</v>
      </c>
      <c r="U2637" s="30">
        <v>40504</v>
      </c>
      <c r="V2637" s="30">
        <v>40483</v>
      </c>
      <c r="W2637">
        <v>2133.199951171875</v>
      </c>
      <c r="X2637" s="26">
        <v>7815</v>
      </c>
      <c r="Y2637" s="26">
        <v>4846</v>
      </c>
      <c r="Z2637" s="26">
        <v>6963</v>
      </c>
      <c r="AA2637" s="26" t="s">
        <v>5201</v>
      </c>
      <c r="AB2637" s="31">
        <v>53</v>
      </c>
      <c r="AC2637" s="31">
        <v>0.76999998092651367</v>
      </c>
      <c r="AD2637" s="26">
        <v>6517.5117750956724</v>
      </c>
      <c r="AE2637" s="26" t="s">
        <v>72</v>
      </c>
      <c r="AF2637" s="26">
        <v>4155</v>
      </c>
      <c r="AG2637" s="26">
        <v>102555</v>
      </c>
      <c r="AH2637" s="28">
        <v>0.65137100000000003</v>
      </c>
      <c r="AI2637">
        <v>33234</v>
      </c>
      <c r="AJ2637" s="26">
        <v>174135</v>
      </c>
      <c r="AK2637" s="28">
        <v>1.110662</v>
      </c>
      <c r="AL2637">
        <v>51567</v>
      </c>
      <c r="AM2637" s="26">
        <v>246521</v>
      </c>
      <c r="AN2637" s="28">
        <v>1.6085739999999999</v>
      </c>
      <c r="AO2637">
        <v>63989</v>
      </c>
      <c r="AP2637" s="32">
        <v>346717.71875</v>
      </c>
      <c r="AQ2637" s="36">
        <v>2.2597368145874346</v>
      </c>
      <c r="AR2637" s="32">
        <f t="shared" si="334"/>
        <v>746691.13493197598</v>
      </c>
      <c r="AS2637" s="32">
        <f t="shared" si="328"/>
        <v>4</v>
      </c>
      <c r="AT2637" s="32">
        <f t="shared" si="329"/>
        <v>1</v>
      </c>
      <c r="AU2637" s="32">
        <f t="shared" si="330"/>
        <v>4</v>
      </c>
      <c r="AV2637" s="32">
        <f t="shared" si="331"/>
        <v>254658.95145553423</v>
      </c>
      <c r="AW2637" s="32">
        <f t="shared" si="332"/>
        <v>1.6597427147449617</v>
      </c>
      <c r="AX2637" s="32">
        <f t="shared" si="333"/>
        <v>548433.41196539241</v>
      </c>
      <c r="AY2637" s="26">
        <v>3</v>
      </c>
      <c r="AZ2637" s="26">
        <v>1</v>
      </c>
      <c r="BA2637" s="26">
        <v>10974.82</v>
      </c>
      <c r="BB2637" s="26">
        <v>6.97</v>
      </c>
      <c r="BC2637" s="26">
        <v>164.84</v>
      </c>
      <c r="BD2637" s="26">
        <v>170.75</v>
      </c>
      <c r="BE2637" s="28">
        <v>0.08</v>
      </c>
      <c r="BF2637" s="28">
        <v>7.29</v>
      </c>
      <c r="BG2637" s="28">
        <v>0.7</v>
      </c>
      <c r="BH2637" s="28">
        <v>-32.159999999999997</v>
      </c>
      <c r="BI2637" s="28">
        <v>0.08</v>
      </c>
      <c r="BJ2637" s="28">
        <v>7.16</v>
      </c>
      <c r="BK2637" s="28">
        <v>0.69</v>
      </c>
      <c r="BL2637" s="28">
        <v>0.41</v>
      </c>
      <c r="BM2637" s="28">
        <v>0.08</v>
      </c>
      <c r="BN2637" s="28">
        <v>8.09</v>
      </c>
      <c r="BO2637" s="28">
        <v>0.71</v>
      </c>
      <c r="BP2637" s="28">
        <v>1.29</v>
      </c>
      <c r="BQ2637" s="26">
        <v>53.125399999999999</v>
      </c>
      <c r="BR2637" s="26">
        <v>8534.2089840000008</v>
      </c>
      <c r="BS2637" s="31">
        <f t="shared" si="335"/>
        <v>9.0991680000000006</v>
      </c>
    </row>
    <row r="2638" spans="1:71">
      <c r="A2638" s="26">
        <v>42311342840000</v>
      </c>
      <c r="B2638" s="26" t="s">
        <v>9281</v>
      </c>
      <c r="C2638" t="s">
        <v>5807</v>
      </c>
      <c r="D2638" s="26" t="s">
        <v>95</v>
      </c>
      <c r="E2638" s="27" t="s">
        <v>726</v>
      </c>
      <c r="F2638" t="s">
        <v>66</v>
      </c>
      <c r="G2638" t="s">
        <v>67</v>
      </c>
      <c r="H2638" t="s">
        <v>5808</v>
      </c>
      <c r="I2638" t="s">
        <v>5809</v>
      </c>
      <c r="J2638" t="s">
        <v>70</v>
      </c>
      <c r="K2638" t="s">
        <v>9261</v>
      </c>
      <c r="L2638">
        <v>28.4025</v>
      </c>
      <c r="M2638">
        <v>-98.491759999999999</v>
      </c>
      <c r="N2638" s="28">
        <v>2163401.85</v>
      </c>
      <c r="O2638" s="28">
        <v>207307.01</v>
      </c>
      <c r="P2638" s="26">
        <v>287</v>
      </c>
      <c r="Q2638" s="26">
        <v>11890</v>
      </c>
      <c r="R2638" s="26">
        <v>16529</v>
      </c>
      <c r="S2638" s="29" t="s">
        <v>72</v>
      </c>
      <c r="T2638" s="30">
        <v>40460</v>
      </c>
      <c r="U2638" s="30">
        <v>40619</v>
      </c>
      <c r="V2638" s="30">
        <v>40634</v>
      </c>
      <c r="W2638">
        <v>4514632</v>
      </c>
      <c r="X2638" s="26">
        <v>4967</v>
      </c>
      <c r="Y2638" s="26">
        <v>6215</v>
      </c>
      <c r="Z2638" s="26">
        <v>6415</v>
      </c>
      <c r="AA2638" s="26" t="s">
        <v>5201</v>
      </c>
      <c r="AB2638" s="31">
        <v>53.700000762939453</v>
      </c>
      <c r="AC2638" s="31">
        <v>0.76999998092651367</v>
      </c>
      <c r="AD2638" s="26">
        <v>10002.666099411474</v>
      </c>
      <c r="AE2638" s="26" t="s">
        <v>72</v>
      </c>
      <c r="AF2638" s="26">
        <v>2554</v>
      </c>
      <c r="AG2638" s="26">
        <v>34069</v>
      </c>
      <c r="AH2638" s="28">
        <v>0.29749199999999998</v>
      </c>
      <c r="AI2638">
        <v>23297</v>
      </c>
      <c r="AJ2638" s="26">
        <v>44836</v>
      </c>
      <c r="AK2638" s="28">
        <v>0.43631700000000001</v>
      </c>
      <c r="AL2638">
        <v>34168</v>
      </c>
      <c r="AM2638" s="26">
        <v>58802</v>
      </c>
      <c r="AN2638" s="28">
        <v>0.62868500000000005</v>
      </c>
      <c r="AO2638">
        <v>43677</v>
      </c>
      <c r="AP2638" s="32">
        <v>80275.703125</v>
      </c>
      <c r="AQ2638" s="36">
        <v>0.80297105425485715</v>
      </c>
      <c r="AR2638" s="32">
        <f t="shared" si="334"/>
        <v>222401.5797281097</v>
      </c>
      <c r="AS2638" s="32">
        <f t="shared" si="328"/>
        <v>2</v>
      </c>
      <c r="AT2638" s="32">
        <f t="shared" si="329"/>
        <v>1</v>
      </c>
      <c r="AU2638" s="32">
        <f t="shared" si="330"/>
        <v>3</v>
      </c>
      <c r="AV2638" s="32">
        <f t="shared" si="331"/>
        <v>92768.781143044092</v>
      </c>
      <c r="AW2638" s="32">
        <f t="shared" si="332"/>
        <v>0.92793514222324947</v>
      </c>
      <c r="AX2638" s="32">
        <f t="shared" si="333"/>
        <v>257013.30131655923</v>
      </c>
      <c r="AY2638" s="26">
        <v>3</v>
      </c>
      <c r="AZ2638" s="26">
        <v>1</v>
      </c>
      <c r="BA2638" s="26">
        <v>11855.42</v>
      </c>
      <c r="BB2638" s="26">
        <v>12.88</v>
      </c>
      <c r="BC2638" s="26">
        <v>182.64</v>
      </c>
      <c r="BD2638" s="26">
        <v>192.86</v>
      </c>
      <c r="BE2638" s="28">
        <v>0.08</v>
      </c>
      <c r="BF2638" s="28">
        <v>8.56</v>
      </c>
      <c r="BG2638" s="28">
        <v>0.68</v>
      </c>
      <c r="BH2638" s="28">
        <v>-3.89</v>
      </c>
      <c r="BI2638" s="28">
        <v>7.0000000000000007E-2</v>
      </c>
      <c r="BJ2638" s="28">
        <v>8.16</v>
      </c>
      <c r="BK2638" s="28">
        <v>0.69</v>
      </c>
      <c r="BL2638" s="28">
        <v>2.29</v>
      </c>
      <c r="BM2638" s="28">
        <v>7.0000000000000007E-2</v>
      </c>
      <c r="BN2638" s="28">
        <v>8.2100000000000009</v>
      </c>
      <c r="BO2638" s="28">
        <v>0.68</v>
      </c>
      <c r="BP2638" s="28">
        <v>2.1</v>
      </c>
      <c r="BQ2638" s="26">
        <v>54.733699000000001</v>
      </c>
      <c r="BR2638" s="26">
        <v>12305.21875</v>
      </c>
      <c r="BS2638" s="31">
        <f t="shared" si="335"/>
        <v>8.8215120000000002</v>
      </c>
    </row>
    <row r="2639" spans="1:71">
      <c r="A2639" s="26">
        <v>42311342850000</v>
      </c>
      <c r="B2639" s="26" t="s">
        <v>9283</v>
      </c>
      <c r="C2639" t="s">
        <v>5810</v>
      </c>
      <c r="D2639" s="26" t="s">
        <v>738</v>
      </c>
      <c r="E2639" s="27" t="s">
        <v>726</v>
      </c>
      <c r="F2639" t="s">
        <v>745</v>
      </c>
      <c r="G2639" t="s">
        <v>67</v>
      </c>
      <c r="H2639" t="s">
        <v>3585</v>
      </c>
      <c r="I2639" t="s">
        <v>5811</v>
      </c>
      <c r="J2639" t="s">
        <v>76</v>
      </c>
      <c r="K2639" t="s">
        <v>9261</v>
      </c>
      <c r="L2639">
        <v>28.562249999999999</v>
      </c>
      <c r="M2639">
        <v>-98.465100000000007</v>
      </c>
      <c r="N2639" s="28">
        <v>2171707.4700000002</v>
      </c>
      <c r="O2639" s="28">
        <v>265426.88</v>
      </c>
      <c r="P2639" s="26">
        <v>302.29998779296875</v>
      </c>
      <c r="Q2639" s="26">
        <v>10789</v>
      </c>
      <c r="R2639" s="26">
        <v>16825</v>
      </c>
      <c r="S2639" s="29" t="s">
        <v>72</v>
      </c>
      <c r="T2639" s="30">
        <v>40554</v>
      </c>
      <c r="U2639" s="30">
        <v>40627</v>
      </c>
      <c r="V2639" s="30">
        <v>40664</v>
      </c>
      <c r="W2639">
        <v>367907</v>
      </c>
      <c r="X2639" s="26">
        <v>6390</v>
      </c>
      <c r="Y2639" s="26">
        <v>2300</v>
      </c>
      <c r="Z2639" s="26">
        <v>3000</v>
      </c>
      <c r="AA2639" s="26" t="s">
        <v>5201</v>
      </c>
      <c r="AB2639" s="31">
        <v>44.400001525878906</v>
      </c>
      <c r="AC2639" s="31">
        <v>0.73000001907348633</v>
      </c>
      <c r="AD2639" s="26">
        <v>3454.1774098701767</v>
      </c>
      <c r="AE2639" s="26" t="s">
        <v>72</v>
      </c>
      <c r="AF2639" s="26">
        <v>695</v>
      </c>
      <c r="AG2639" s="26">
        <v>36837</v>
      </c>
      <c r="AH2639" s="28">
        <v>6.4240000000000005E-2</v>
      </c>
      <c r="AI2639">
        <v>1412</v>
      </c>
      <c r="AJ2639" s="26">
        <v>48246</v>
      </c>
      <c r="AK2639" s="28">
        <v>0.114007</v>
      </c>
      <c r="AL2639">
        <v>3918</v>
      </c>
      <c r="AM2639" s="26">
        <v>66519</v>
      </c>
      <c r="AN2639" s="28">
        <v>0.19212799999999999</v>
      </c>
      <c r="AO2639">
        <v>11414</v>
      </c>
      <c r="AP2639" s="32">
        <v>100418.6875</v>
      </c>
      <c r="AQ2639" s="36">
        <v>0.34686396189131269</v>
      </c>
      <c r="AR2639" s="32">
        <f t="shared" si="334"/>
        <v>161813.60875476233</v>
      </c>
      <c r="AS2639" s="32">
        <f t="shared" si="328"/>
        <v>2</v>
      </c>
      <c r="AT2639" s="32">
        <f t="shared" si="329"/>
        <v>1</v>
      </c>
      <c r="AU2639" s="32">
        <f t="shared" si="330"/>
        <v>2</v>
      </c>
      <c r="AV2639" s="32">
        <f t="shared" si="331"/>
        <v>90203.954029733955</v>
      </c>
      <c r="AW2639" s="32">
        <f t="shared" si="332"/>
        <v>0.31158046029047493</v>
      </c>
      <c r="AX2639" s="32">
        <f t="shared" si="333"/>
        <v>145353.695501148</v>
      </c>
      <c r="AY2639" s="26">
        <v>3</v>
      </c>
      <c r="AZ2639" s="26">
        <v>1</v>
      </c>
      <c r="BA2639" s="26">
        <v>9953.08</v>
      </c>
      <c r="BB2639" s="26">
        <v>65.37</v>
      </c>
      <c r="BC2639" s="26">
        <v>76.28</v>
      </c>
      <c r="BD2639" s="26">
        <v>133.38</v>
      </c>
      <c r="BE2639" s="28">
        <v>0.09</v>
      </c>
      <c r="BF2639" s="28">
        <v>8.77</v>
      </c>
      <c r="BG2639" s="28">
        <v>0.81</v>
      </c>
      <c r="BH2639" s="28">
        <v>11.53</v>
      </c>
      <c r="BI2639" s="28">
        <v>0.08</v>
      </c>
      <c r="BJ2639" s="28">
        <v>7.54</v>
      </c>
      <c r="BK2639" s="28">
        <v>0.76</v>
      </c>
      <c r="BL2639" s="28">
        <v>-0.78</v>
      </c>
      <c r="BM2639" s="28">
        <v>0.08</v>
      </c>
      <c r="BN2639" s="28">
        <v>7.75</v>
      </c>
      <c r="BO2639" s="28">
        <v>0.79</v>
      </c>
      <c r="BP2639" s="28">
        <v>-0.59</v>
      </c>
      <c r="BQ2639" s="26">
        <v>44.036701000000001</v>
      </c>
      <c r="BR2639" s="26">
        <v>1631.130371</v>
      </c>
      <c r="BS2639" s="31">
        <f t="shared" si="335"/>
        <v>4.6378240000000002</v>
      </c>
    </row>
    <row r="2640" spans="1:71">
      <c r="A2640" s="26">
        <v>42311342890000</v>
      </c>
      <c r="B2640" s="26" t="s">
        <v>9281</v>
      </c>
      <c r="C2640" t="s">
        <v>5812</v>
      </c>
      <c r="D2640" s="26" t="s">
        <v>804</v>
      </c>
      <c r="E2640" s="27" t="s">
        <v>726</v>
      </c>
      <c r="F2640" t="s">
        <v>745</v>
      </c>
      <c r="G2640" t="s">
        <v>67</v>
      </c>
      <c r="H2640" t="s">
        <v>5813</v>
      </c>
      <c r="I2640" t="s">
        <v>5814</v>
      </c>
      <c r="J2640" t="s">
        <v>70</v>
      </c>
      <c r="K2640" t="s">
        <v>9261</v>
      </c>
      <c r="L2640">
        <v>28.365410000000001</v>
      </c>
      <c r="M2640">
        <v>-98.632999999999996</v>
      </c>
      <c r="N2640" s="28">
        <v>2118034.94</v>
      </c>
      <c r="O2640" s="28">
        <v>193651.74</v>
      </c>
      <c r="P2640" s="26">
        <v>354.10000610351562</v>
      </c>
      <c r="Q2640" s="26">
        <v>11851</v>
      </c>
      <c r="R2640" s="26">
        <v>17578</v>
      </c>
      <c r="S2640" s="29" t="s">
        <v>72</v>
      </c>
      <c r="T2640" s="30">
        <v>40456</v>
      </c>
      <c r="U2640" s="30">
        <v>40554</v>
      </c>
      <c r="V2640" s="30">
        <v>40544</v>
      </c>
      <c r="W2640">
        <v>1683</v>
      </c>
      <c r="X2640" s="26">
        <v>6028</v>
      </c>
      <c r="Y2640" s="26">
        <v>5405</v>
      </c>
      <c r="Z2640" s="26">
        <v>6691</v>
      </c>
      <c r="AA2640" s="26" t="s">
        <v>5201</v>
      </c>
      <c r="AB2640" s="31">
        <v>54.400001525878906</v>
      </c>
      <c r="AC2640" s="31">
        <v>0.75</v>
      </c>
      <c r="AD2640" s="26">
        <v>7475.7891647740325</v>
      </c>
      <c r="AE2640" s="26" t="s">
        <v>72</v>
      </c>
      <c r="AF2640" s="26">
        <v>3281</v>
      </c>
      <c r="AG2640" s="26">
        <v>69284</v>
      </c>
      <c r="AH2640" s="28">
        <v>0.50428200000000001</v>
      </c>
      <c r="AI2640">
        <v>63787</v>
      </c>
      <c r="AJ2640" s="26">
        <v>107526</v>
      </c>
      <c r="AK2640" s="28">
        <v>0.80394399999999999</v>
      </c>
      <c r="AL2640">
        <v>78080</v>
      </c>
      <c r="AM2640" s="26">
        <v>142175</v>
      </c>
      <c r="AN2640" s="28">
        <v>1.075866</v>
      </c>
      <c r="AO2640">
        <v>82774</v>
      </c>
      <c r="AP2640" s="32">
        <v>182752.296875</v>
      </c>
      <c r="AQ2640" s="36">
        <v>1.3662176408156923</v>
      </c>
      <c r="AR2640" s="32">
        <f t="shared" si="334"/>
        <v>424572.8192993775</v>
      </c>
      <c r="AS2640" s="32">
        <f t="shared" si="328"/>
        <v>4</v>
      </c>
      <c r="AT2640" s="32">
        <f t="shared" si="329"/>
        <v>1</v>
      </c>
      <c r="AU2640" s="32">
        <f t="shared" si="330"/>
        <v>4</v>
      </c>
      <c r="AV2640" s="32">
        <f t="shared" si="331"/>
        <v>174020.93298979761</v>
      </c>
      <c r="AW2640" s="32">
        <f t="shared" si="332"/>
        <v>1.300943805288997</v>
      </c>
      <c r="AX2640" s="32">
        <f t="shared" si="333"/>
        <v>404287.98652595002</v>
      </c>
      <c r="AY2640" s="26">
        <v>3</v>
      </c>
      <c r="AZ2640" s="26">
        <v>1</v>
      </c>
      <c r="BA2640" s="26">
        <v>11130.23</v>
      </c>
      <c r="BB2640" s="26">
        <v>3.83</v>
      </c>
      <c r="BC2640" s="26">
        <v>175.03</v>
      </c>
      <c r="BD2640" s="26">
        <v>173.62</v>
      </c>
      <c r="BE2640" s="28">
        <v>7.0000000000000007E-2</v>
      </c>
      <c r="BF2640" s="28">
        <v>6.14</v>
      </c>
      <c r="BG2640" s="28">
        <v>0.64</v>
      </c>
      <c r="BH2640" s="28">
        <v>-34.950000000000003</v>
      </c>
      <c r="BI2640" s="28">
        <v>0.08</v>
      </c>
      <c r="BJ2640" s="28">
        <v>7.94</v>
      </c>
      <c r="BK2640" s="28">
        <v>0.7</v>
      </c>
      <c r="BL2640" s="28">
        <v>3.76</v>
      </c>
      <c r="BM2640" s="28">
        <v>0.08</v>
      </c>
      <c r="BN2640" s="28">
        <v>8.64</v>
      </c>
      <c r="BO2640" s="28">
        <v>0.72</v>
      </c>
      <c r="BP2640" s="28">
        <v>5.03</v>
      </c>
      <c r="BQ2640" s="26">
        <v>57.593601</v>
      </c>
      <c r="BR2640" s="26">
        <v>8109.0839839999999</v>
      </c>
      <c r="BS2640" s="31">
        <f t="shared" si="335"/>
        <v>9.8016799999999993</v>
      </c>
    </row>
    <row r="2641" spans="1:71">
      <c r="A2641" s="26">
        <v>42311343020000</v>
      </c>
      <c r="B2641" s="26" t="s">
        <v>9281</v>
      </c>
      <c r="C2641" t="s">
        <v>5815</v>
      </c>
      <c r="D2641" s="26" t="s">
        <v>804</v>
      </c>
      <c r="E2641" s="27" t="s">
        <v>726</v>
      </c>
      <c r="F2641" t="s">
        <v>745</v>
      </c>
      <c r="G2641" t="s">
        <v>67</v>
      </c>
      <c r="H2641" t="s">
        <v>3568</v>
      </c>
      <c r="I2641" t="s">
        <v>5816</v>
      </c>
      <c r="J2641" t="s">
        <v>339</v>
      </c>
      <c r="K2641" t="s">
        <v>9261</v>
      </c>
      <c r="L2641">
        <v>28.350739999999998</v>
      </c>
      <c r="M2641">
        <v>-98.712159999999997</v>
      </c>
      <c r="N2641" s="28">
        <v>2092588.6</v>
      </c>
      <c r="O2641" s="28">
        <v>188246.65</v>
      </c>
      <c r="P2641" s="26">
        <v>389</v>
      </c>
      <c r="Q2641" s="26">
        <v>11194</v>
      </c>
      <c r="R2641" s="26">
        <v>17236</v>
      </c>
      <c r="S2641" s="29" t="s">
        <v>72</v>
      </c>
      <c r="T2641" s="30">
        <v>40485</v>
      </c>
      <c r="U2641" s="30">
        <v>40513</v>
      </c>
      <c r="V2641" s="30">
        <v>40603</v>
      </c>
      <c r="W2641">
        <v>1677.5999755859375</v>
      </c>
      <c r="X2641" s="26">
        <v>6320</v>
      </c>
      <c r="Y2641" s="26">
        <v>5065</v>
      </c>
      <c r="Z2641" s="26">
        <v>5663</v>
      </c>
      <c r="AA2641" s="26" t="s">
        <v>5201</v>
      </c>
      <c r="AB2641" s="31">
        <v>52.599998474121094</v>
      </c>
      <c r="AC2641" s="31">
        <v>0.75999999046325684</v>
      </c>
      <c r="AD2641" s="26">
        <v>8019.3794180343266</v>
      </c>
      <c r="AE2641" s="26" t="s">
        <v>72</v>
      </c>
      <c r="AF2641" s="26">
        <v>2371</v>
      </c>
      <c r="AG2641" s="26">
        <v>70620</v>
      </c>
      <c r="AH2641" s="28">
        <v>0.49813400000000002</v>
      </c>
      <c r="AI2641">
        <v>91561</v>
      </c>
      <c r="AJ2641" s="26">
        <v>111459</v>
      </c>
      <c r="AK2641" s="28">
        <v>0.85208300000000003</v>
      </c>
      <c r="AL2641">
        <v>100108</v>
      </c>
      <c r="AM2641" s="26">
        <v>146400</v>
      </c>
      <c r="AN2641" s="28">
        <v>1.201152</v>
      </c>
      <c r="AO2641">
        <v>103017</v>
      </c>
      <c r="AP2641" s="32">
        <v>181669.953125</v>
      </c>
      <c r="AQ2641" s="36">
        <v>1.456880282965886</v>
      </c>
      <c r="AR2641" s="32">
        <f t="shared" si="334"/>
        <v>439537.76320996182</v>
      </c>
      <c r="AS2641" s="32">
        <f t="shared" si="328"/>
        <v>4</v>
      </c>
      <c r="AT2641" s="32">
        <f t="shared" si="329"/>
        <v>1</v>
      </c>
      <c r="AU2641" s="32">
        <f t="shared" si="330"/>
        <v>4</v>
      </c>
      <c r="AV2641" s="32">
        <f t="shared" si="331"/>
        <v>164997.71059137658</v>
      </c>
      <c r="AW2641" s="32">
        <f t="shared" si="332"/>
        <v>1.32317924433927</v>
      </c>
      <c r="AX2641" s="32">
        <f t="shared" si="333"/>
        <v>399200.43683942739</v>
      </c>
      <c r="AY2641" s="26">
        <v>3</v>
      </c>
      <c r="AZ2641" s="26">
        <v>1</v>
      </c>
      <c r="BA2641" s="26">
        <v>10748.86</v>
      </c>
      <c r="BB2641" s="26">
        <v>2.71</v>
      </c>
      <c r="BC2641" s="26">
        <v>197.22</v>
      </c>
      <c r="BD2641" s="26">
        <v>201.05</v>
      </c>
      <c r="BE2641" s="28">
        <v>0.09</v>
      </c>
      <c r="BF2641" s="28">
        <v>8.65</v>
      </c>
      <c r="BG2641" s="28">
        <v>0.76</v>
      </c>
      <c r="BH2641" s="28">
        <v>30.27</v>
      </c>
      <c r="BI2641" s="28">
        <v>0.08</v>
      </c>
      <c r="BJ2641" s="28">
        <v>6.89</v>
      </c>
      <c r="BK2641" s="28">
        <v>0.69</v>
      </c>
      <c r="BL2641" s="28">
        <v>2.17</v>
      </c>
      <c r="BM2641" s="28">
        <v>0.09</v>
      </c>
      <c r="BN2641" s="28">
        <v>7.42</v>
      </c>
      <c r="BO2641" s="28">
        <v>0.71</v>
      </c>
      <c r="BP2641" s="28">
        <v>3.08</v>
      </c>
      <c r="BQ2641" s="26">
        <v>52.235401000000003</v>
      </c>
      <c r="BR2641" s="26">
        <v>10455.382812</v>
      </c>
      <c r="BS2641" s="31">
        <f t="shared" si="335"/>
        <v>10.886543999999999</v>
      </c>
    </row>
    <row r="2642" spans="1:71">
      <c r="A2642" s="26">
        <v>42311343400000</v>
      </c>
      <c r="B2642" s="26" t="s">
        <v>9281</v>
      </c>
      <c r="C2642" t="s">
        <v>5817</v>
      </c>
      <c r="D2642" s="26" t="s">
        <v>804</v>
      </c>
      <c r="E2642" s="27" t="s">
        <v>726</v>
      </c>
      <c r="F2642" t="s">
        <v>745</v>
      </c>
      <c r="G2642" t="s">
        <v>67</v>
      </c>
      <c r="H2642" t="s">
        <v>3631</v>
      </c>
      <c r="I2642" t="s">
        <v>5818</v>
      </c>
      <c r="J2642" t="s">
        <v>297</v>
      </c>
      <c r="K2642" t="s">
        <v>9261</v>
      </c>
      <c r="L2642">
        <v>28.369109999999999</v>
      </c>
      <c r="M2642">
        <v>-98.655079999999998</v>
      </c>
      <c r="N2642" s="28">
        <v>2110929.6</v>
      </c>
      <c r="O2642" s="28">
        <v>194975.39</v>
      </c>
      <c r="P2642" s="26">
        <v>368.5</v>
      </c>
      <c r="Q2642" s="26">
        <v>11963</v>
      </c>
      <c r="R2642" s="26">
        <v>19156</v>
      </c>
      <c r="S2642" s="29">
        <v>12.600000381469727</v>
      </c>
      <c r="T2642" s="30">
        <v>40545</v>
      </c>
      <c r="U2642" s="30">
        <v>40571</v>
      </c>
      <c r="V2642" s="30">
        <v>40634</v>
      </c>
      <c r="W2642">
        <v>2058</v>
      </c>
      <c r="X2642" s="26">
        <v>7823</v>
      </c>
      <c r="Y2642" s="26">
        <v>4950</v>
      </c>
      <c r="Z2642" s="26">
        <v>5920</v>
      </c>
      <c r="AA2642" s="26" t="s">
        <v>5201</v>
      </c>
      <c r="AB2642" s="31">
        <v>54.799999237060547</v>
      </c>
      <c r="AC2642" s="31">
        <v>0.79000002145767212</v>
      </c>
      <c r="AD2642" s="26">
        <v>7281.0794508789531</v>
      </c>
      <c r="AE2642" s="26" t="s">
        <v>72</v>
      </c>
      <c r="AF2642" s="26">
        <v>3980</v>
      </c>
      <c r="AG2642" s="26">
        <v>87775</v>
      </c>
      <c r="AH2642" s="28">
        <v>0.59660199999999997</v>
      </c>
      <c r="AI2642">
        <v>88440</v>
      </c>
      <c r="AJ2642" s="26">
        <v>134256</v>
      </c>
      <c r="AK2642" s="28">
        <v>0.94594699999999998</v>
      </c>
      <c r="AL2642">
        <v>128484</v>
      </c>
      <c r="AM2642" s="26">
        <v>173864</v>
      </c>
      <c r="AN2642" s="28">
        <v>1.271949</v>
      </c>
      <c r="AO2642">
        <v>134975</v>
      </c>
      <c r="AP2642" s="32">
        <v>201778.15625</v>
      </c>
      <c r="AQ2642" s="36">
        <v>1.4691627871081174</v>
      </c>
      <c r="AR2642" s="32">
        <f t="shared" si="334"/>
        <v>461819.96956813679</v>
      </c>
      <c r="AS2642" s="32">
        <f t="shared" si="328"/>
        <v>4</v>
      </c>
      <c r="AT2642" s="32">
        <f t="shared" si="329"/>
        <v>1</v>
      </c>
      <c r="AU2642" s="32">
        <f t="shared" si="330"/>
        <v>4</v>
      </c>
      <c r="AV2642" s="32">
        <f t="shared" si="331"/>
        <v>148051.46578997828</v>
      </c>
      <c r="AW2642" s="32">
        <f t="shared" si="332"/>
        <v>1.077974485235919</v>
      </c>
      <c r="AX2642" s="32">
        <f t="shared" si="333"/>
        <v>338852.94967673591</v>
      </c>
      <c r="AY2642" s="26">
        <v>3</v>
      </c>
      <c r="AZ2642" s="26">
        <v>1</v>
      </c>
      <c r="BA2642" s="26">
        <v>10922.89</v>
      </c>
      <c r="BB2642" s="26">
        <v>8.57</v>
      </c>
      <c r="BC2642" s="26">
        <v>160.62</v>
      </c>
      <c r="BD2642" s="26">
        <v>169.39</v>
      </c>
      <c r="BE2642" s="28">
        <v>0.08</v>
      </c>
      <c r="BF2642" s="28">
        <v>7.56</v>
      </c>
      <c r="BG2642" s="28">
        <v>0.71</v>
      </c>
      <c r="BH2642" s="28">
        <v>-30.85</v>
      </c>
      <c r="BI2642" s="28">
        <v>0.08</v>
      </c>
      <c r="BJ2642" s="28">
        <v>7.02</v>
      </c>
      <c r="BK2642" s="28">
        <v>0.69</v>
      </c>
      <c r="BL2642" s="28">
        <v>-0.61</v>
      </c>
      <c r="BM2642" s="28">
        <v>0.08</v>
      </c>
      <c r="BN2642" s="28">
        <v>7.98</v>
      </c>
      <c r="BO2642" s="28">
        <v>0.71</v>
      </c>
      <c r="BP2642" s="28">
        <v>0.25</v>
      </c>
      <c r="BQ2642" s="26">
        <v>53.125399999999999</v>
      </c>
      <c r="BR2642" s="26">
        <v>8534.2089840000008</v>
      </c>
      <c r="BS2642" s="31">
        <f t="shared" si="335"/>
        <v>8.8662240000000008</v>
      </c>
    </row>
    <row r="2643" spans="1:71">
      <c r="A2643" s="26">
        <v>42311344760000</v>
      </c>
      <c r="B2643" s="26" t="s">
        <v>9281</v>
      </c>
      <c r="C2643" t="s">
        <v>5819</v>
      </c>
      <c r="D2643" s="26" t="s">
        <v>804</v>
      </c>
      <c r="E2643" s="27" t="s">
        <v>726</v>
      </c>
      <c r="F2643" t="s">
        <v>745</v>
      </c>
      <c r="G2643" t="s">
        <v>67</v>
      </c>
      <c r="H2643" t="s">
        <v>730</v>
      </c>
      <c r="I2643" t="s">
        <v>5820</v>
      </c>
      <c r="J2643" t="s">
        <v>76</v>
      </c>
      <c r="K2643" t="s">
        <v>9261</v>
      </c>
      <c r="L2643">
        <v>28.367280000000001</v>
      </c>
      <c r="M2643">
        <v>-98.661050000000003</v>
      </c>
      <c r="N2643" s="28">
        <v>2109011.52</v>
      </c>
      <c r="O2643" s="28">
        <v>194304.42</v>
      </c>
      <c r="P2643" s="26">
        <v>362</v>
      </c>
      <c r="Q2643" s="26">
        <v>11521</v>
      </c>
      <c r="R2643" s="26">
        <v>17395</v>
      </c>
      <c r="S2643" s="29">
        <v>11.899999618530273</v>
      </c>
      <c r="T2643" s="30">
        <v>40574</v>
      </c>
      <c r="U2643" s="30">
        <v>40596</v>
      </c>
      <c r="V2643" s="30">
        <v>40634</v>
      </c>
      <c r="W2643">
        <v>1840</v>
      </c>
      <c r="X2643" s="26">
        <v>6111</v>
      </c>
      <c r="Y2643" s="26">
        <v>5126</v>
      </c>
      <c r="Z2643" s="26">
        <v>5753</v>
      </c>
      <c r="AA2643" s="26" t="s">
        <v>5201</v>
      </c>
      <c r="AB2643" s="31">
        <v>53.799999237060547</v>
      </c>
      <c r="AC2643" s="31">
        <v>0.77999997138977051</v>
      </c>
      <c r="AD2643" s="26">
        <v>6625.3574946301633</v>
      </c>
      <c r="AE2643" s="26" t="s">
        <v>72</v>
      </c>
      <c r="AF2643" s="26">
        <v>2800</v>
      </c>
      <c r="AG2643" s="26">
        <v>80005</v>
      </c>
      <c r="AH2643" s="28">
        <v>0.49441800000000002</v>
      </c>
      <c r="AI2643">
        <v>26843</v>
      </c>
      <c r="AJ2643" s="26">
        <v>128364</v>
      </c>
      <c r="AK2643" s="28">
        <v>0.83806899999999995</v>
      </c>
      <c r="AL2643">
        <v>42860</v>
      </c>
      <c r="AM2643" s="26">
        <v>163586</v>
      </c>
      <c r="AN2643" s="28">
        <v>1.1000840000000001</v>
      </c>
      <c r="AO2643">
        <v>47108</v>
      </c>
      <c r="AP2643" s="32">
        <v>221472.15625</v>
      </c>
      <c r="AQ2643" s="36">
        <v>1.4673322102628401</v>
      </c>
      <c r="AR2643" s="32">
        <f t="shared" si="334"/>
        <v>481189.9574665227</v>
      </c>
      <c r="AS2643" s="32">
        <f t="shared" si="328"/>
        <v>4</v>
      </c>
      <c r="AT2643" s="32">
        <f t="shared" si="329"/>
        <v>1</v>
      </c>
      <c r="AU2643" s="32">
        <f t="shared" si="330"/>
        <v>4</v>
      </c>
      <c r="AV2643" s="32">
        <f t="shared" si="331"/>
        <v>208026.53851660941</v>
      </c>
      <c r="AW2643" s="32">
        <f t="shared" si="332"/>
        <v>1.3782501860429883</v>
      </c>
      <c r="AX2643" s="32">
        <f t="shared" si="333"/>
        <v>451976.82144621835</v>
      </c>
      <c r="AY2643" s="26">
        <v>3</v>
      </c>
      <c r="AZ2643" s="26">
        <v>1</v>
      </c>
      <c r="BA2643" s="26">
        <v>10906.51</v>
      </c>
      <c r="BB2643" s="26">
        <v>7</v>
      </c>
      <c r="BC2643" s="26">
        <v>163.81</v>
      </c>
      <c r="BD2643" s="26">
        <v>171.79</v>
      </c>
      <c r="BE2643" s="28">
        <v>0.08</v>
      </c>
      <c r="BF2643" s="28">
        <v>7.77</v>
      </c>
      <c r="BG2643" s="28">
        <v>0.72</v>
      </c>
      <c r="BH2643" s="28">
        <v>-28.51</v>
      </c>
      <c r="BI2643" s="28">
        <v>0.08</v>
      </c>
      <c r="BJ2643" s="28">
        <v>6.83</v>
      </c>
      <c r="BK2643" s="28">
        <v>0.68</v>
      </c>
      <c r="BL2643" s="28">
        <v>-1.08</v>
      </c>
      <c r="BM2643" s="28">
        <v>0.08</v>
      </c>
      <c r="BN2643" s="28">
        <v>7.87</v>
      </c>
      <c r="BO2643" s="28">
        <v>0.71</v>
      </c>
      <c r="BP2643" s="28">
        <v>-0.34</v>
      </c>
      <c r="BQ2643" s="26">
        <v>53.151000000000003</v>
      </c>
      <c r="BR2643" s="26">
        <v>9148.3457030000009</v>
      </c>
      <c r="BS2643" s="31">
        <f t="shared" si="335"/>
        <v>8.911264000000001</v>
      </c>
    </row>
    <row r="2644" spans="1:71">
      <c r="A2644" s="26">
        <v>42311345050000</v>
      </c>
      <c r="B2644" s="26" t="s">
        <v>9281</v>
      </c>
      <c r="C2644" t="s">
        <v>5821</v>
      </c>
      <c r="D2644" s="26" t="s">
        <v>804</v>
      </c>
      <c r="E2644" s="27" t="s">
        <v>726</v>
      </c>
      <c r="F2644" t="s">
        <v>745</v>
      </c>
      <c r="G2644" t="s">
        <v>67</v>
      </c>
      <c r="H2644" t="s">
        <v>3631</v>
      </c>
      <c r="I2644" t="s">
        <v>5822</v>
      </c>
      <c r="J2644" t="s">
        <v>81</v>
      </c>
      <c r="K2644" t="s">
        <v>9261</v>
      </c>
      <c r="L2644">
        <v>28.368919999999999</v>
      </c>
      <c r="M2644">
        <v>-98.661230000000003</v>
      </c>
      <c r="N2644" s="28">
        <v>2108951.91</v>
      </c>
      <c r="O2644" s="28">
        <v>194900.53</v>
      </c>
      <c r="P2644" s="26">
        <v>352</v>
      </c>
      <c r="Q2644" s="26">
        <v>11743</v>
      </c>
      <c r="R2644" s="26">
        <v>19047</v>
      </c>
      <c r="S2644" s="29">
        <v>12.100000381469727</v>
      </c>
      <c r="T2644" s="30">
        <v>40599</v>
      </c>
      <c r="U2644" s="30">
        <v>40623</v>
      </c>
      <c r="V2644" s="30">
        <v>40634</v>
      </c>
      <c r="W2644">
        <v>2348</v>
      </c>
      <c r="X2644" s="26">
        <v>7763</v>
      </c>
      <c r="Y2644" s="26">
        <v>5164</v>
      </c>
      <c r="Z2644" s="26">
        <v>5740</v>
      </c>
      <c r="AA2644" s="26" t="s">
        <v>5201</v>
      </c>
      <c r="AB2644" s="31">
        <v>52.099998474121094</v>
      </c>
      <c r="AC2644" s="31">
        <v>0.75999999046325684</v>
      </c>
      <c r="AD2644" s="26">
        <v>7224.3334539751477</v>
      </c>
      <c r="AE2644" s="26" t="s">
        <v>72</v>
      </c>
      <c r="AF2644" s="26">
        <v>4192</v>
      </c>
      <c r="AG2644" s="26">
        <v>91143</v>
      </c>
      <c r="AH2644" s="28">
        <v>0.60235700000000003</v>
      </c>
      <c r="AI2644">
        <v>57476</v>
      </c>
      <c r="AJ2644" s="26">
        <v>140930</v>
      </c>
      <c r="AK2644" s="28">
        <v>0.98091300000000003</v>
      </c>
      <c r="AL2644">
        <v>86426</v>
      </c>
      <c r="AM2644" s="26">
        <v>178949</v>
      </c>
      <c r="AN2644" s="28">
        <v>1.3093790000000001</v>
      </c>
      <c r="AO2644">
        <v>95051</v>
      </c>
      <c r="AP2644" s="32">
        <v>225934.546875</v>
      </c>
      <c r="AQ2644" s="36">
        <v>1.6322265053977787</v>
      </c>
      <c r="AR2644" s="32">
        <f t="shared" si="334"/>
        <v>514838.63833040686</v>
      </c>
      <c r="AS2644" s="32">
        <f t="shared" si="328"/>
        <v>4</v>
      </c>
      <c r="AT2644" s="32">
        <f t="shared" si="329"/>
        <v>1</v>
      </c>
      <c r="AU2644" s="32">
        <f t="shared" si="330"/>
        <v>4</v>
      </c>
      <c r="AV2644" s="32">
        <f t="shared" si="331"/>
        <v>167057.10409152388</v>
      </c>
      <c r="AW2644" s="32">
        <f t="shared" si="332"/>
        <v>1.2068762258126047</v>
      </c>
      <c r="AX2644" s="32">
        <f t="shared" si="333"/>
        <v>380674.196060355</v>
      </c>
      <c r="AY2644" s="26">
        <v>3</v>
      </c>
      <c r="AZ2644" s="26">
        <v>1</v>
      </c>
      <c r="BA2644" s="26">
        <v>10887.81</v>
      </c>
      <c r="BB2644" s="26">
        <v>8.17</v>
      </c>
      <c r="BC2644" s="26">
        <v>161.44999999999999</v>
      </c>
      <c r="BD2644" s="26">
        <v>170.83</v>
      </c>
      <c r="BE2644" s="28">
        <v>0.08</v>
      </c>
      <c r="BF2644" s="28">
        <v>7.82</v>
      </c>
      <c r="BG2644" s="28">
        <v>0.72</v>
      </c>
      <c r="BH2644" s="28">
        <v>-28.47</v>
      </c>
      <c r="BI2644" s="28">
        <v>0.08</v>
      </c>
      <c r="BJ2644" s="28">
        <v>6.86</v>
      </c>
      <c r="BK2644" s="28">
        <v>0.68</v>
      </c>
      <c r="BL2644" s="28">
        <v>-1.4</v>
      </c>
      <c r="BM2644" s="28">
        <v>0.08</v>
      </c>
      <c r="BN2644" s="28">
        <v>7.86</v>
      </c>
      <c r="BO2644" s="28">
        <v>0.71</v>
      </c>
      <c r="BP2644" s="28">
        <v>-0.63</v>
      </c>
      <c r="BQ2644" s="26">
        <v>53.151000000000003</v>
      </c>
      <c r="BR2644" s="26">
        <v>9148.3457030000009</v>
      </c>
      <c r="BS2644" s="31">
        <f t="shared" si="335"/>
        <v>8.7828800000000005</v>
      </c>
    </row>
    <row r="2645" spans="1:71">
      <c r="A2645" s="26">
        <v>42323329290300</v>
      </c>
      <c r="B2645" s="26" t="s">
        <v>9284</v>
      </c>
      <c r="C2645" t="s">
        <v>5823</v>
      </c>
      <c r="D2645" s="26" t="s">
        <v>195</v>
      </c>
      <c r="E2645" s="27" t="s">
        <v>3821</v>
      </c>
      <c r="F2645" t="s">
        <v>5824</v>
      </c>
      <c r="G2645" t="s">
        <v>67</v>
      </c>
      <c r="H2645" t="s">
        <v>5825</v>
      </c>
      <c r="I2645" t="s">
        <v>5826</v>
      </c>
      <c r="J2645" t="s">
        <v>5827</v>
      </c>
      <c r="K2645" t="s">
        <v>9261</v>
      </c>
      <c r="L2645">
        <v>28.486249999999998</v>
      </c>
      <c r="M2645">
        <v>-100.26139999999999</v>
      </c>
      <c r="N2645" s="28">
        <v>1594788.23</v>
      </c>
      <c r="O2645" s="28">
        <v>239587.36</v>
      </c>
      <c r="P2645" s="26">
        <v>793.5</v>
      </c>
      <c r="Q2645" s="26">
        <v>4553</v>
      </c>
      <c r="R2645" s="26">
        <v>6929</v>
      </c>
      <c r="S2645" s="29" t="s">
        <v>72</v>
      </c>
      <c r="T2645" s="30">
        <v>39436</v>
      </c>
      <c r="U2645" s="30">
        <v>39533</v>
      </c>
      <c r="V2645" s="30">
        <v>39539</v>
      </c>
      <c r="W2645" t="s">
        <v>72</v>
      </c>
      <c r="X2645" s="26">
        <v>2541</v>
      </c>
      <c r="Y2645" s="26" t="s">
        <v>72</v>
      </c>
      <c r="Z2645" s="26" t="s">
        <v>72</v>
      </c>
      <c r="AA2645" s="26" t="s">
        <v>5201</v>
      </c>
      <c r="AB2645" s="31" t="s">
        <v>72</v>
      </c>
      <c r="AC2645" s="31" t="s">
        <v>72</v>
      </c>
      <c r="AD2645" s="26">
        <v>12090.370018975333</v>
      </c>
      <c r="AE2645" s="26">
        <v>30</v>
      </c>
      <c r="AF2645" s="26" t="s">
        <v>72</v>
      </c>
      <c r="AG2645" s="26">
        <v>2152</v>
      </c>
      <c r="AH2645" s="28">
        <v>1.3940000000000001E-3</v>
      </c>
      <c r="AI2645" t="s">
        <v>72</v>
      </c>
      <c r="AJ2645" s="26">
        <v>2801</v>
      </c>
      <c r="AK2645" s="28">
        <v>6.7559999999999999E-3</v>
      </c>
      <c r="AL2645" t="s">
        <v>72</v>
      </c>
      <c r="AM2645" s="26">
        <v>3365</v>
      </c>
      <c r="AN2645" s="28">
        <v>1.5011E-2</v>
      </c>
      <c r="AO2645" t="s">
        <v>72</v>
      </c>
      <c r="AP2645" s="32">
        <v>5159.75</v>
      </c>
      <c r="AQ2645" s="36">
        <v>6.2383286705407971E-2</v>
      </c>
      <c r="AR2645" s="32">
        <f t="shared" si="334"/>
        <v>16201.59174685721</v>
      </c>
      <c r="AS2645" s="32">
        <f t="shared" si="328"/>
        <v>1</v>
      </c>
      <c r="AT2645" s="32">
        <f t="shared" si="329"/>
        <v>1</v>
      </c>
      <c r="AU2645" s="32">
        <f t="shared" si="330"/>
        <v>1</v>
      </c>
      <c r="AV2645" s="32">
        <f t="shared" si="331"/>
        <v>11655.633608815428</v>
      </c>
      <c r="AW2645" s="32">
        <f t="shared" si="332"/>
        <v>0.14092092313618329</v>
      </c>
      <c r="AX2645" s="32">
        <f t="shared" si="333"/>
        <v>36598.637003919866</v>
      </c>
      <c r="AY2645" s="26">
        <v>3</v>
      </c>
      <c r="AZ2645" s="26">
        <v>1</v>
      </c>
      <c r="BA2645" s="26">
        <v>3399.97</v>
      </c>
      <c r="BB2645" s="26">
        <v>296.07</v>
      </c>
      <c r="BC2645" s="26">
        <v>147.94999999999999</v>
      </c>
      <c r="BD2645" s="26">
        <v>441.61</v>
      </c>
      <c r="BE2645" s="28">
        <v>7.0000000000000007E-2</v>
      </c>
      <c r="BF2645" s="28">
        <v>2.92</v>
      </c>
      <c r="BG2645" s="28">
        <v>0.71</v>
      </c>
      <c r="BH2645" s="28">
        <v>-7.84</v>
      </c>
      <c r="BI2645" s="28">
        <v>0.1</v>
      </c>
      <c r="BJ2645" s="28">
        <v>6.53</v>
      </c>
      <c r="BK2645" s="28">
        <v>0.8</v>
      </c>
      <c r="BL2645" s="28">
        <v>-1.84</v>
      </c>
      <c r="BM2645" s="28">
        <v>0.08</v>
      </c>
      <c r="BN2645" s="28">
        <v>4.32</v>
      </c>
      <c r="BO2645" s="28">
        <v>0.76</v>
      </c>
      <c r="BP2645" s="28">
        <v>-0.2</v>
      </c>
      <c r="BQ2645" s="26">
        <v>39.196399</v>
      </c>
      <c r="BR2645" s="26">
        <v>9354.0595699999994</v>
      </c>
      <c r="BS2645" s="31">
        <f t="shared" si="335"/>
        <v>11.836000000000002</v>
      </c>
    </row>
    <row r="2646" spans="1:71">
      <c r="A2646" s="26">
        <v>42323332970000</v>
      </c>
      <c r="B2646" s="26" t="s">
        <v>9284</v>
      </c>
      <c r="C2646" t="s">
        <v>5828</v>
      </c>
      <c r="D2646" s="26" t="s">
        <v>207</v>
      </c>
      <c r="E2646" s="27" t="s">
        <v>3821</v>
      </c>
      <c r="F2646" t="s">
        <v>197</v>
      </c>
      <c r="G2646" t="s">
        <v>67</v>
      </c>
      <c r="H2646" t="s">
        <v>4215</v>
      </c>
      <c r="I2646" t="s">
        <v>5829</v>
      </c>
      <c r="J2646" t="s">
        <v>5830</v>
      </c>
      <c r="K2646" t="s">
        <v>9261</v>
      </c>
      <c r="L2646">
        <v>28.295020000000001</v>
      </c>
      <c r="M2646">
        <v>-100.15482</v>
      </c>
      <c r="N2646" s="28">
        <v>1628338.25</v>
      </c>
      <c r="O2646" s="28">
        <v>169708.47</v>
      </c>
      <c r="P2646" s="26">
        <v>701</v>
      </c>
      <c r="Q2646" s="26">
        <v>5632</v>
      </c>
      <c r="R2646" s="26">
        <v>8950</v>
      </c>
      <c r="S2646" s="29" t="s">
        <v>72</v>
      </c>
      <c r="T2646" s="30">
        <v>39995</v>
      </c>
      <c r="U2646" s="30">
        <v>40101</v>
      </c>
      <c r="V2646" s="30">
        <v>40087</v>
      </c>
      <c r="W2646">
        <v>990</v>
      </c>
      <c r="X2646" s="26">
        <v>3682</v>
      </c>
      <c r="Y2646" s="26">
        <v>86</v>
      </c>
      <c r="Z2646" s="26">
        <v>315</v>
      </c>
      <c r="AA2646" s="26" t="s">
        <v>5201</v>
      </c>
      <c r="AB2646" s="31">
        <v>41.5</v>
      </c>
      <c r="AC2646" s="31">
        <v>0.76999998092651367</v>
      </c>
      <c r="AD2646" s="26">
        <v>27744.340551181103</v>
      </c>
      <c r="AE2646" s="26" t="s">
        <v>72</v>
      </c>
      <c r="AF2646" s="26">
        <v>417</v>
      </c>
      <c r="AG2646" s="26">
        <v>1168</v>
      </c>
      <c r="AH2646" s="28">
        <v>1.5311999999999999E-2</v>
      </c>
      <c r="AI2646">
        <v>8410</v>
      </c>
      <c r="AJ2646" s="26">
        <v>1886</v>
      </c>
      <c r="AK2646" s="28">
        <v>2.4008000000000002E-2</v>
      </c>
      <c r="AL2646">
        <v>12637</v>
      </c>
      <c r="AM2646" s="26">
        <v>3092</v>
      </c>
      <c r="AN2646" s="28">
        <v>6.2044000000000002E-2</v>
      </c>
      <c r="AO2646">
        <v>13348</v>
      </c>
      <c r="AP2646" s="32">
        <v>4578.08984375</v>
      </c>
      <c r="AQ2646" s="36">
        <v>0.12701608369890349</v>
      </c>
      <c r="AR2646" s="32">
        <f t="shared" si="334"/>
        <v>27059.936658455917</v>
      </c>
      <c r="AS2646" s="32">
        <f t="shared" si="328"/>
        <v>1</v>
      </c>
      <c r="AT2646" s="32">
        <f t="shared" si="329"/>
        <v>1</v>
      </c>
      <c r="AU2646" s="32">
        <f t="shared" si="330"/>
        <v>1</v>
      </c>
      <c r="AV2646" s="32">
        <f t="shared" si="331"/>
        <v>7136.9461442490492</v>
      </c>
      <c r="AW2646" s="32">
        <f t="shared" si="332"/>
        <v>0.19800986432148454</v>
      </c>
      <c r="AX2646" s="32">
        <f t="shared" si="333"/>
        <v>42184.692129151808</v>
      </c>
      <c r="AY2646" s="26">
        <v>3</v>
      </c>
      <c r="AZ2646" s="26">
        <v>1</v>
      </c>
      <c r="BA2646" s="26">
        <v>3665.56</v>
      </c>
      <c r="BB2646" s="26">
        <v>143.32</v>
      </c>
      <c r="BC2646" s="26">
        <v>209.81</v>
      </c>
      <c r="BD2646" s="26">
        <v>357.21</v>
      </c>
      <c r="BE2646" s="28">
        <v>0.03</v>
      </c>
      <c r="BF2646" s="28">
        <v>1.36</v>
      </c>
      <c r="BG2646" s="28">
        <v>0.54</v>
      </c>
      <c r="BH2646" s="28">
        <v>-5.05</v>
      </c>
      <c r="BI2646" s="28">
        <v>7.0000000000000007E-2</v>
      </c>
      <c r="BJ2646" s="28">
        <v>7.01</v>
      </c>
      <c r="BK2646" s="28">
        <v>0.76</v>
      </c>
      <c r="BL2646" s="28">
        <v>29.65</v>
      </c>
      <c r="BM2646" s="28">
        <v>0.05</v>
      </c>
      <c r="BN2646" s="28">
        <v>3.94</v>
      </c>
      <c r="BO2646" s="28">
        <v>0.67</v>
      </c>
      <c r="BP2646" s="28">
        <v>2.38</v>
      </c>
      <c r="BQ2646" s="26">
        <v>45.597099</v>
      </c>
      <c r="BR2646" s="26">
        <v>8655.6210929999997</v>
      </c>
      <c r="BS2646" s="31">
        <f t="shared" si="335"/>
        <v>11.161892000000002</v>
      </c>
    </row>
    <row r="2647" spans="1:71">
      <c r="A2647" s="26">
        <v>42323333470000</v>
      </c>
      <c r="B2647" s="26" t="s">
        <v>9284</v>
      </c>
      <c r="C2647" t="s">
        <v>5831</v>
      </c>
      <c r="D2647" s="26" t="s">
        <v>1324</v>
      </c>
      <c r="E2647" s="27" t="s">
        <v>3821</v>
      </c>
      <c r="F2647" t="s">
        <v>197</v>
      </c>
      <c r="G2647" t="s">
        <v>67</v>
      </c>
      <c r="H2647" t="s">
        <v>5832</v>
      </c>
      <c r="I2647" t="s">
        <v>5833</v>
      </c>
      <c r="J2647" t="s">
        <v>70</v>
      </c>
      <c r="K2647" t="s">
        <v>9261</v>
      </c>
      <c r="L2647">
        <v>28.487290000000002</v>
      </c>
      <c r="M2647">
        <v>-100.17568</v>
      </c>
      <c r="N2647" s="28">
        <v>1622327.73</v>
      </c>
      <c r="O2647" s="28">
        <v>239678.55</v>
      </c>
      <c r="P2647" s="26">
        <v>847.5</v>
      </c>
      <c r="Q2647" s="26">
        <v>4852</v>
      </c>
      <c r="R2647" s="26">
        <v>8976</v>
      </c>
      <c r="S2647" s="29" t="s">
        <v>72</v>
      </c>
      <c r="T2647" s="30">
        <v>40281</v>
      </c>
      <c r="U2647" s="30">
        <v>40400</v>
      </c>
      <c r="V2647" s="30">
        <v>40422</v>
      </c>
      <c r="W2647">
        <v>1097</v>
      </c>
      <c r="X2647" s="26">
        <v>4313</v>
      </c>
      <c r="Y2647" s="26" t="s">
        <v>72</v>
      </c>
      <c r="Z2647" s="26" t="s">
        <v>72</v>
      </c>
      <c r="AA2647" s="26" t="s">
        <v>5201</v>
      </c>
      <c r="AB2647" s="31" t="s">
        <v>72</v>
      </c>
      <c r="AC2647" s="31" t="s">
        <v>72</v>
      </c>
      <c r="AD2647" s="26">
        <v>11376.573284612261</v>
      </c>
      <c r="AE2647" s="26">
        <v>134</v>
      </c>
      <c r="AF2647" s="26" t="s">
        <v>72</v>
      </c>
      <c r="AG2647" s="26">
        <v>1239</v>
      </c>
      <c r="AH2647" s="28">
        <v>1.4487E-2</v>
      </c>
      <c r="AI2647" t="s">
        <v>72</v>
      </c>
      <c r="AJ2647" s="26">
        <v>2063</v>
      </c>
      <c r="AK2647" s="28">
        <v>2.3824000000000001E-2</v>
      </c>
      <c r="AL2647" t="s">
        <v>72</v>
      </c>
      <c r="AM2647" s="26">
        <v>3420</v>
      </c>
      <c r="AN2647" s="28">
        <v>4.3371E-2</v>
      </c>
      <c r="AO2647" t="s">
        <v>72</v>
      </c>
      <c r="AP2647" s="32">
        <v>5545.908203125</v>
      </c>
      <c r="AQ2647" s="36">
        <v>6.3093431102583863E-2</v>
      </c>
      <c r="AR2647" s="32">
        <f t="shared" si="334"/>
        <v>16713.445508282344</v>
      </c>
      <c r="AS2647" s="32">
        <f t="shared" si="328"/>
        <v>1</v>
      </c>
      <c r="AT2647" s="32">
        <f t="shared" si="329"/>
        <v>1</v>
      </c>
      <c r="AU2647" s="32">
        <f t="shared" si="330"/>
        <v>1</v>
      </c>
      <c r="AV2647" s="32">
        <f t="shared" si="331"/>
        <v>7380.8284456150004</v>
      </c>
      <c r="AW2647" s="32">
        <f t="shared" si="332"/>
        <v>8.3968535712689862E-2</v>
      </c>
      <c r="AX2647" s="32">
        <f t="shared" si="333"/>
        <v>22243.259266761106</v>
      </c>
      <c r="AY2647" s="26">
        <v>3</v>
      </c>
      <c r="AZ2647" s="26">
        <v>1</v>
      </c>
      <c r="BA2647" s="26">
        <v>3598.55</v>
      </c>
      <c r="BB2647" s="26">
        <v>283.39</v>
      </c>
      <c r="BC2647" s="26">
        <v>173.83</v>
      </c>
      <c r="BD2647" s="26">
        <v>454.63</v>
      </c>
      <c r="BE2647" s="28">
        <v>7.0000000000000007E-2</v>
      </c>
      <c r="BF2647" s="28">
        <v>2.93</v>
      </c>
      <c r="BG2647" s="28">
        <v>0.7</v>
      </c>
      <c r="BH2647" s="28">
        <v>-3.85</v>
      </c>
      <c r="BI2647" s="28">
        <v>0.1</v>
      </c>
      <c r="BJ2647" s="28">
        <v>6.8</v>
      </c>
      <c r="BK2647" s="28">
        <v>0.79</v>
      </c>
      <c r="BL2647" s="28">
        <v>1.1399999999999999</v>
      </c>
      <c r="BM2647" s="28">
        <v>0.08</v>
      </c>
      <c r="BN2647" s="28">
        <v>4.54</v>
      </c>
      <c r="BO2647" s="28">
        <v>0.75</v>
      </c>
      <c r="BP2647" s="28">
        <v>1.84</v>
      </c>
      <c r="BQ2647" s="26">
        <v>41.952399999999997</v>
      </c>
      <c r="BR2647" s="26">
        <v>8958.9804679999997</v>
      </c>
      <c r="BS2647" s="31">
        <f t="shared" si="335"/>
        <v>13.732570000000004</v>
      </c>
    </row>
    <row r="2648" spans="1:71">
      <c r="A2648" s="26">
        <v>42323333480000</v>
      </c>
      <c r="B2648" s="26" t="s">
        <v>9284</v>
      </c>
      <c r="C2648" t="s">
        <v>5834</v>
      </c>
      <c r="D2648" s="26" t="s">
        <v>207</v>
      </c>
      <c r="E2648" s="27" t="s">
        <v>3821</v>
      </c>
      <c r="F2648" t="s">
        <v>197</v>
      </c>
      <c r="G2648" t="s">
        <v>67</v>
      </c>
      <c r="H2648" t="s">
        <v>5835</v>
      </c>
      <c r="I2648" t="s">
        <v>5836</v>
      </c>
      <c r="J2648" t="s">
        <v>70</v>
      </c>
      <c r="K2648" t="s">
        <v>9261</v>
      </c>
      <c r="L2648">
        <v>28.282810000000001</v>
      </c>
      <c r="M2648">
        <v>-100.16936</v>
      </c>
      <c r="N2648" s="28">
        <v>1623614.53</v>
      </c>
      <c r="O2648" s="28">
        <v>165315.73000000001</v>
      </c>
      <c r="P2648" s="26">
        <v>753</v>
      </c>
      <c r="Q2648" s="26">
        <v>5632</v>
      </c>
      <c r="R2648" s="26">
        <v>10040</v>
      </c>
      <c r="S2648" s="29" t="s">
        <v>72</v>
      </c>
      <c r="T2648" s="30">
        <v>40310</v>
      </c>
      <c r="U2648" s="30">
        <v>40392</v>
      </c>
      <c r="V2648" s="30">
        <v>40391</v>
      </c>
      <c r="W2648">
        <v>1514</v>
      </c>
      <c r="X2648" s="26">
        <v>4564</v>
      </c>
      <c r="Y2648" s="26" t="s">
        <v>72</v>
      </c>
      <c r="Z2648" s="26" t="s">
        <v>72</v>
      </c>
      <c r="AA2648" s="26" t="s">
        <v>5201</v>
      </c>
      <c r="AB2648" s="31" t="s">
        <v>72</v>
      </c>
      <c r="AC2648" s="31" t="s">
        <v>72</v>
      </c>
      <c r="AD2648" s="26">
        <v>9020.7739307535649</v>
      </c>
      <c r="AE2648" s="26">
        <v>110</v>
      </c>
      <c r="AF2648" s="26" t="s">
        <v>72</v>
      </c>
      <c r="AG2648" s="26">
        <v>4081</v>
      </c>
      <c r="AH2648" s="28">
        <v>3.4884999999999999E-2</v>
      </c>
      <c r="AI2648">
        <v>52385</v>
      </c>
      <c r="AJ2648" s="26">
        <v>9072</v>
      </c>
      <c r="AK2648" s="28">
        <v>9.8882999999999999E-2</v>
      </c>
      <c r="AL2648">
        <v>116451</v>
      </c>
      <c r="AM2648" s="26">
        <v>10129</v>
      </c>
      <c r="AN2648" s="28">
        <v>0.11073</v>
      </c>
      <c r="AO2648">
        <v>130019</v>
      </c>
      <c r="AP2648" s="32">
        <v>35269.30859375</v>
      </c>
      <c r="AQ2648" s="36">
        <v>0.31815645951820265</v>
      </c>
      <c r="AR2648" s="32">
        <f t="shared" si="334"/>
        <v>91583.001928471873</v>
      </c>
      <c r="AS2648" s="32">
        <f t="shared" si="328"/>
        <v>1</v>
      </c>
      <c r="AT2648" s="32">
        <f t="shared" si="329"/>
        <v>1</v>
      </c>
      <c r="AU2648" s="32">
        <f t="shared" si="330"/>
        <v>1</v>
      </c>
      <c r="AV2648" s="32">
        <f t="shared" si="331"/>
        <v>44357.105900115035</v>
      </c>
      <c r="AW2648" s="32">
        <f t="shared" si="332"/>
        <v>0.40013542454743278</v>
      </c>
      <c r="AX2648" s="32">
        <f t="shared" si="333"/>
        <v>115181.07604501063</v>
      </c>
      <c r="AY2648" s="26">
        <v>3</v>
      </c>
      <c r="AZ2648" s="26">
        <v>1</v>
      </c>
      <c r="BA2648" s="26">
        <v>3198.03</v>
      </c>
      <c r="BB2648" s="26">
        <v>114.53</v>
      </c>
      <c r="BC2648" s="26">
        <v>209.58</v>
      </c>
      <c r="BD2648" s="26">
        <v>327.88</v>
      </c>
      <c r="BE2648" s="28">
        <v>0.04</v>
      </c>
      <c r="BF2648" s="28">
        <v>1.43</v>
      </c>
      <c r="BG2648" s="28">
        <v>0.55000000000000004</v>
      </c>
      <c r="BH2648" s="28">
        <v>-5.81</v>
      </c>
      <c r="BI2648" s="28">
        <v>7.0000000000000007E-2</v>
      </c>
      <c r="BJ2648" s="28">
        <v>7.09</v>
      </c>
      <c r="BK2648" s="28">
        <v>0.76</v>
      </c>
      <c r="BL2648" s="28">
        <v>33.18</v>
      </c>
      <c r="BM2648" s="28">
        <v>0.05</v>
      </c>
      <c r="BN2648" s="28">
        <v>4.01</v>
      </c>
      <c r="BO2648" s="28">
        <v>0.67</v>
      </c>
      <c r="BP2648" s="28">
        <v>2.2799999999999998</v>
      </c>
      <c r="BQ2648" s="26">
        <v>45.597099</v>
      </c>
      <c r="BR2648" s="26">
        <v>8655.0039059999999</v>
      </c>
      <c r="BS2648" s="31">
        <f t="shared" si="335"/>
        <v>11.149656000000002</v>
      </c>
    </row>
    <row r="2649" spans="1:71">
      <c r="A2649" s="26">
        <v>42323333500000</v>
      </c>
      <c r="B2649" s="26" t="s">
        <v>9284</v>
      </c>
      <c r="C2649" t="s">
        <v>5837</v>
      </c>
      <c r="D2649" s="26" t="s">
        <v>1324</v>
      </c>
      <c r="E2649" s="27" t="s">
        <v>3821</v>
      </c>
      <c r="F2649" t="s">
        <v>197</v>
      </c>
      <c r="G2649" t="s">
        <v>67</v>
      </c>
      <c r="H2649" t="s">
        <v>5838</v>
      </c>
      <c r="I2649" t="s">
        <v>5839</v>
      </c>
      <c r="J2649" t="s">
        <v>70</v>
      </c>
      <c r="K2649" t="s">
        <v>9261</v>
      </c>
      <c r="L2649">
        <v>28.48</v>
      </c>
      <c r="M2649">
        <v>-100.19396999999999</v>
      </c>
      <c r="N2649" s="28">
        <v>1616425.45</v>
      </c>
      <c r="O2649" s="28">
        <v>237087.7</v>
      </c>
      <c r="P2649" s="26">
        <v>830.20001220703125</v>
      </c>
      <c r="Q2649" s="26">
        <v>4787</v>
      </c>
      <c r="R2649" s="26">
        <v>8721</v>
      </c>
      <c r="S2649" s="29" t="s">
        <v>72</v>
      </c>
      <c r="T2649" s="30">
        <v>40297</v>
      </c>
      <c r="U2649" s="30">
        <v>40406</v>
      </c>
      <c r="V2649" s="30">
        <v>40391</v>
      </c>
      <c r="W2649">
        <v>1236</v>
      </c>
      <c r="X2649" s="26">
        <v>4144</v>
      </c>
      <c r="Y2649" s="26" t="s">
        <v>72</v>
      </c>
      <c r="Z2649" s="26" t="s">
        <v>72</v>
      </c>
      <c r="AA2649" s="26" t="s">
        <v>5201</v>
      </c>
      <c r="AB2649" s="31" t="s">
        <v>72</v>
      </c>
      <c r="AC2649" s="31" t="s">
        <v>72</v>
      </c>
      <c r="AD2649" s="26">
        <v>9263.0127542226819</v>
      </c>
      <c r="AE2649" s="26" t="s">
        <v>72</v>
      </c>
      <c r="AF2649" s="26" t="s">
        <v>72</v>
      </c>
      <c r="AG2649" s="26">
        <v>1568</v>
      </c>
      <c r="AH2649" s="28">
        <v>1.2565E-2</v>
      </c>
      <c r="AI2649">
        <v>2214</v>
      </c>
      <c r="AJ2649" s="26">
        <v>2190</v>
      </c>
      <c r="AK2649" s="28">
        <v>1.8970000000000001E-2</v>
      </c>
      <c r="AL2649">
        <v>4099</v>
      </c>
      <c r="AM2649" s="26">
        <v>4379</v>
      </c>
      <c r="AN2649" s="28">
        <v>4.1098000000000003E-2</v>
      </c>
      <c r="AO2649">
        <v>10734</v>
      </c>
      <c r="AP2649" s="32">
        <v>6952.31005859375</v>
      </c>
      <c r="AQ2649" s="36">
        <v>6.4399336744064548E-2</v>
      </c>
      <c r="AR2649" s="32">
        <f t="shared" si="334"/>
        <v>18350.992662293174</v>
      </c>
      <c r="AS2649" s="32">
        <f t="shared" si="328"/>
        <v>1</v>
      </c>
      <c r="AT2649" s="32">
        <f t="shared" si="329"/>
        <v>1</v>
      </c>
      <c r="AU2649" s="32">
        <f t="shared" si="330"/>
        <v>1</v>
      </c>
      <c r="AV2649" s="32">
        <f t="shared" si="331"/>
        <v>9629.8889325116143</v>
      </c>
      <c r="AW2649" s="32">
        <f t="shared" si="332"/>
        <v>8.9201784003602916E-2</v>
      </c>
      <c r="AX2649" s="32">
        <f t="shared" si="333"/>
        <v>25418.604701149328</v>
      </c>
      <c r="AY2649" s="26">
        <v>3</v>
      </c>
      <c r="AZ2649" s="26">
        <v>1</v>
      </c>
      <c r="BA2649" s="26">
        <v>3553.37</v>
      </c>
      <c r="BB2649" s="26">
        <v>328.67</v>
      </c>
      <c r="BC2649" s="26">
        <v>122.4</v>
      </c>
      <c r="BD2649" s="26">
        <v>449.15</v>
      </c>
      <c r="BE2649" s="28">
        <v>7.0000000000000007E-2</v>
      </c>
      <c r="BF2649" s="28">
        <v>2.92</v>
      </c>
      <c r="BG2649" s="28">
        <v>0.7</v>
      </c>
      <c r="BH2649" s="28">
        <v>-4.67</v>
      </c>
      <c r="BI2649" s="28">
        <v>0.1</v>
      </c>
      <c r="BJ2649" s="28">
        <v>6.76</v>
      </c>
      <c r="BK2649" s="28">
        <v>0.8</v>
      </c>
      <c r="BL2649" s="28">
        <v>1.23</v>
      </c>
      <c r="BM2649" s="28">
        <v>0.08</v>
      </c>
      <c r="BN2649" s="28">
        <v>4.5</v>
      </c>
      <c r="BO2649" s="28">
        <v>0.75</v>
      </c>
      <c r="BP2649" s="28">
        <v>1.63</v>
      </c>
      <c r="BQ2649" s="26">
        <v>41.753898</v>
      </c>
      <c r="BR2649" s="26">
        <v>9389.7275389999995</v>
      </c>
      <c r="BS2649" s="31">
        <f t="shared" si="335"/>
        <v>9.7920000000000016</v>
      </c>
    </row>
    <row r="2650" spans="1:71">
      <c r="A2650" s="26">
        <v>42323333510000</v>
      </c>
      <c r="B2650" s="26" t="s">
        <v>9284</v>
      </c>
      <c r="C2650" t="s">
        <v>5840</v>
      </c>
      <c r="D2650" s="26" t="s">
        <v>207</v>
      </c>
      <c r="E2650" s="27" t="s">
        <v>3821</v>
      </c>
      <c r="F2650" t="s">
        <v>197</v>
      </c>
      <c r="G2650" t="s">
        <v>67</v>
      </c>
      <c r="H2650" t="s">
        <v>5841</v>
      </c>
      <c r="I2650" t="s">
        <v>5842</v>
      </c>
      <c r="J2650" t="s">
        <v>70</v>
      </c>
      <c r="K2650" t="s">
        <v>9261</v>
      </c>
      <c r="L2650">
        <v>28.371079999999999</v>
      </c>
      <c r="M2650">
        <v>-100.13758</v>
      </c>
      <c r="N2650" s="28">
        <v>1634155.5</v>
      </c>
      <c r="O2650" s="28">
        <v>197307.37</v>
      </c>
      <c r="P2650" s="26">
        <v>783</v>
      </c>
      <c r="Q2650" s="26">
        <v>5673</v>
      </c>
      <c r="R2650" s="26">
        <v>9705</v>
      </c>
      <c r="S2650" s="29" t="s">
        <v>72</v>
      </c>
      <c r="T2650" s="30">
        <v>40363</v>
      </c>
      <c r="U2650" s="30">
        <v>40474</v>
      </c>
      <c r="V2650" s="30">
        <v>40452</v>
      </c>
      <c r="W2650">
        <v>1262.699951171875</v>
      </c>
      <c r="X2650" s="26">
        <v>4574</v>
      </c>
      <c r="Y2650" s="26" t="s">
        <v>72</v>
      </c>
      <c r="Z2650" s="26" t="s">
        <v>72</v>
      </c>
      <c r="AA2650" s="26" t="s">
        <v>5201</v>
      </c>
      <c r="AB2650" s="31" t="s">
        <v>72</v>
      </c>
      <c r="AC2650" s="31" t="s">
        <v>72</v>
      </c>
      <c r="AD2650" s="26">
        <v>3530.8112652374948</v>
      </c>
      <c r="AE2650" s="26">
        <v>103</v>
      </c>
      <c r="AF2650" s="26" t="s">
        <v>72</v>
      </c>
      <c r="AG2650" s="26">
        <v>7986</v>
      </c>
      <c r="AH2650" s="28">
        <v>9.8849999999999997E-3</v>
      </c>
      <c r="AI2650">
        <v>65439</v>
      </c>
      <c r="AJ2650" s="26">
        <v>10277</v>
      </c>
      <c r="AK2650" s="28">
        <v>1.7649000000000001E-2</v>
      </c>
      <c r="AL2650">
        <v>84211</v>
      </c>
      <c r="AM2650" s="26">
        <v>11866</v>
      </c>
      <c r="AN2650" s="28">
        <v>4.1999000000000002E-2</v>
      </c>
      <c r="AO2650">
        <v>97232</v>
      </c>
      <c r="AP2650" s="32">
        <v>14449.24609375</v>
      </c>
      <c r="AQ2650" s="36">
        <v>5.1017560882001371E-2</v>
      </c>
      <c r="AR2650" s="32">
        <f t="shared" si="334"/>
        <v>23479.354369864242</v>
      </c>
      <c r="AS2650" s="32">
        <f t="shared" si="328"/>
        <v>1</v>
      </c>
      <c r="AT2650" s="32">
        <f t="shared" si="329"/>
        <v>1</v>
      </c>
      <c r="AU2650" s="32">
        <f t="shared" si="330"/>
        <v>1</v>
      </c>
      <c r="AV2650" s="32">
        <f t="shared" si="331"/>
        <v>18132.635019266509</v>
      </c>
      <c r="AW2650" s="32">
        <f t="shared" si="332"/>
        <v>6.4022911994466081E-2</v>
      </c>
      <c r="AX2650" s="32">
        <f t="shared" si="333"/>
        <v>29464.690442287007</v>
      </c>
      <c r="AY2650" s="26">
        <v>3</v>
      </c>
      <c r="AZ2650" s="26">
        <v>1</v>
      </c>
      <c r="BA2650" s="26">
        <v>3982.9</v>
      </c>
      <c r="BB2650" s="26">
        <v>192.65</v>
      </c>
      <c r="BC2650" s="26">
        <v>218.92</v>
      </c>
      <c r="BD2650" s="26">
        <v>407.2</v>
      </c>
      <c r="BE2650" s="28">
        <v>0.04</v>
      </c>
      <c r="BF2650" s="28">
        <v>1.78</v>
      </c>
      <c r="BG2650" s="28">
        <v>0.59</v>
      </c>
      <c r="BH2650" s="28">
        <v>-3.25</v>
      </c>
      <c r="BI2650" s="28">
        <v>0.08</v>
      </c>
      <c r="BJ2650" s="28">
        <v>6.88</v>
      </c>
      <c r="BK2650" s="28">
        <v>0.77</v>
      </c>
      <c r="BL2650" s="28">
        <v>13.17</v>
      </c>
      <c r="BM2650" s="28">
        <v>0.06</v>
      </c>
      <c r="BN2650" s="28">
        <v>4.09</v>
      </c>
      <c r="BO2650" s="28">
        <v>0.7</v>
      </c>
      <c r="BP2650" s="28">
        <v>3.27</v>
      </c>
      <c r="BQ2650" s="26">
        <v>46.254100000000001</v>
      </c>
      <c r="BR2650" s="26">
        <v>6716.9584960000002</v>
      </c>
      <c r="BS2650" s="31">
        <f t="shared" si="335"/>
        <v>13.485472</v>
      </c>
    </row>
    <row r="2651" spans="1:71">
      <c r="A2651" s="26">
        <v>42323333540000</v>
      </c>
      <c r="B2651" s="26" t="s">
        <v>9284</v>
      </c>
      <c r="C2651" t="s">
        <v>5843</v>
      </c>
      <c r="D2651" s="26" t="s">
        <v>195</v>
      </c>
      <c r="E2651" s="27" t="s">
        <v>3821</v>
      </c>
      <c r="F2651" t="s">
        <v>197</v>
      </c>
      <c r="G2651" t="s">
        <v>67</v>
      </c>
      <c r="H2651" t="s">
        <v>5465</v>
      </c>
      <c r="I2651" t="s">
        <v>5466</v>
      </c>
      <c r="J2651" t="s">
        <v>5844</v>
      </c>
      <c r="K2651" t="s">
        <v>9261</v>
      </c>
      <c r="L2651">
        <v>28.571619999999999</v>
      </c>
      <c r="M2651">
        <v>-100.26352</v>
      </c>
      <c r="N2651" s="28">
        <v>1594442.56</v>
      </c>
      <c r="O2651" s="28">
        <v>270631.75</v>
      </c>
      <c r="P2651" s="26">
        <v>838.9000244140625</v>
      </c>
      <c r="Q2651" s="26">
        <v>4207</v>
      </c>
      <c r="R2651" s="26">
        <v>9953</v>
      </c>
      <c r="S2651" s="29" t="s">
        <v>72</v>
      </c>
      <c r="T2651" s="30">
        <v>40386</v>
      </c>
      <c r="U2651" s="30">
        <v>40433</v>
      </c>
      <c r="V2651" s="30">
        <v>40483</v>
      </c>
      <c r="W2651">
        <v>3685000</v>
      </c>
      <c r="X2651" s="26">
        <v>6022</v>
      </c>
      <c r="Y2651" s="26" t="s">
        <v>72</v>
      </c>
      <c r="Z2651" s="26" t="s">
        <v>72</v>
      </c>
      <c r="AA2651" s="26" t="s">
        <v>5201</v>
      </c>
      <c r="AB2651" s="31" t="s">
        <v>72</v>
      </c>
      <c r="AC2651" s="31" t="s">
        <v>72</v>
      </c>
      <c r="AD2651" s="26">
        <v>7915.9222280609565</v>
      </c>
      <c r="AE2651" s="26">
        <v>11</v>
      </c>
      <c r="AF2651" s="26" t="s">
        <v>72</v>
      </c>
      <c r="AG2651" s="26">
        <v>1442</v>
      </c>
      <c r="AH2651" s="28">
        <v>7.587E-3</v>
      </c>
      <c r="AI2651">
        <v>64418</v>
      </c>
      <c r="AJ2651" s="26">
        <v>1784</v>
      </c>
      <c r="AK2651" s="28">
        <v>1.2233000000000001E-2</v>
      </c>
      <c r="AL2651">
        <v>74052</v>
      </c>
      <c r="AM2651" s="26">
        <v>1797</v>
      </c>
      <c r="AN2651" s="28">
        <v>1.3960999999999999E-2</v>
      </c>
      <c r="AO2651">
        <v>74200</v>
      </c>
      <c r="AP2651" s="32">
        <v>4955.60302734375</v>
      </c>
      <c r="AQ2651" s="36">
        <v>3.9228168157596555E-2</v>
      </c>
      <c r="AR2651" s="32">
        <f t="shared" si="334"/>
        <v>11898.98879123834</v>
      </c>
      <c r="AS2651" s="32">
        <f t="shared" si="328"/>
        <v>1</v>
      </c>
      <c r="AT2651" s="32">
        <f t="shared" si="329"/>
        <v>1</v>
      </c>
      <c r="AU2651" s="32">
        <f t="shared" si="330"/>
        <v>1</v>
      </c>
      <c r="AV2651" s="32">
        <f t="shared" si="331"/>
        <v>4723.5405806963008</v>
      </c>
      <c r="AW2651" s="32">
        <f t="shared" si="332"/>
        <v>3.7391179877881806E-2</v>
      </c>
      <c r="AX2651" s="32">
        <f t="shared" si="333"/>
        <v>11341.77941908138</v>
      </c>
      <c r="AY2651" s="26">
        <v>3</v>
      </c>
      <c r="AZ2651" s="26">
        <v>1</v>
      </c>
      <c r="BA2651" s="26">
        <v>3028.97</v>
      </c>
      <c r="BB2651" s="26">
        <v>437.09</v>
      </c>
      <c r="BC2651" s="26">
        <v>31.21</v>
      </c>
      <c r="BD2651" s="26">
        <v>485.31</v>
      </c>
      <c r="BE2651" s="28">
        <v>7.0000000000000007E-2</v>
      </c>
      <c r="BF2651" s="28">
        <v>2.79</v>
      </c>
      <c r="BG2651" s="28">
        <v>0.72</v>
      </c>
      <c r="BH2651" s="28">
        <v>-7.97</v>
      </c>
      <c r="BI2651" s="28">
        <v>0.1</v>
      </c>
      <c r="BJ2651" s="28">
        <v>6.03</v>
      </c>
      <c r="BK2651" s="28">
        <v>0.81</v>
      </c>
      <c r="BL2651" s="28">
        <v>-11.79</v>
      </c>
      <c r="BM2651" s="28">
        <v>0.08</v>
      </c>
      <c r="BN2651" s="28">
        <v>3.98</v>
      </c>
      <c r="BO2651" s="28">
        <v>0.78</v>
      </c>
      <c r="BP2651" s="28">
        <v>-3.29</v>
      </c>
      <c r="BQ2651" s="26">
        <v>38.948298999999999</v>
      </c>
      <c r="BR2651" s="26">
        <v>8047.5039059999999</v>
      </c>
      <c r="BS2651" s="31">
        <f t="shared" si="335"/>
        <v>2.5280100000000005</v>
      </c>
    </row>
    <row r="2652" spans="1:71">
      <c r="A2652" s="26">
        <v>42323333550000</v>
      </c>
      <c r="B2652" s="26" t="s">
        <v>9284</v>
      </c>
      <c r="C2652" t="s">
        <v>4214</v>
      </c>
      <c r="D2652" s="26" t="s">
        <v>202</v>
      </c>
      <c r="E2652" s="27" t="s">
        <v>3821</v>
      </c>
      <c r="F2652" t="s">
        <v>197</v>
      </c>
      <c r="G2652" t="s">
        <v>67</v>
      </c>
      <c r="H2652" t="s">
        <v>4215</v>
      </c>
      <c r="I2652" t="s">
        <v>4216</v>
      </c>
      <c r="J2652" t="s">
        <v>4217</v>
      </c>
      <c r="K2652" t="s">
        <v>9261</v>
      </c>
      <c r="L2652">
        <v>28.33522</v>
      </c>
      <c r="M2652">
        <v>-100.16947999999999</v>
      </c>
      <c r="N2652" s="28">
        <v>1623766.46</v>
      </c>
      <c r="O2652" s="28">
        <v>184370.95</v>
      </c>
      <c r="P2652" s="26">
        <v>712.5999755859375</v>
      </c>
      <c r="Q2652" s="26">
        <v>5418</v>
      </c>
      <c r="R2652" s="26">
        <v>9625</v>
      </c>
      <c r="S2652" s="29" t="s">
        <v>72</v>
      </c>
      <c r="T2652" s="30">
        <v>40405</v>
      </c>
      <c r="U2652" s="30">
        <v>40456</v>
      </c>
      <c r="V2652" s="30">
        <v>40452</v>
      </c>
      <c r="W2652">
        <v>1466.300048828125</v>
      </c>
      <c r="X2652" s="26">
        <v>4561</v>
      </c>
      <c r="Y2652" s="26" t="s">
        <v>72</v>
      </c>
      <c r="Z2652" s="26" t="s">
        <v>72</v>
      </c>
      <c r="AA2652" s="26" t="s">
        <v>5201</v>
      </c>
      <c r="AB2652" s="31" t="s">
        <v>72</v>
      </c>
      <c r="AC2652" s="31" t="s">
        <v>72</v>
      </c>
      <c r="AD2652" s="26">
        <v>2762.5320160995243</v>
      </c>
      <c r="AE2652" s="26">
        <v>316.29998779296875</v>
      </c>
      <c r="AF2652" s="26" t="s">
        <v>72</v>
      </c>
      <c r="AG2652" s="26">
        <v>1734</v>
      </c>
      <c r="AH2652" s="28">
        <v>0</v>
      </c>
      <c r="AI2652">
        <v>3903</v>
      </c>
      <c r="AJ2652" s="26">
        <v>22693</v>
      </c>
      <c r="AK2652" s="28">
        <v>6.7949999999999997E-2</v>
      </c>
      <c r="AL2652">
        <v>51082</v>
      </c>
      <c r="AM2652" s="26">
        <v>22693</v>
      </c>
      <c r="AN2652" s="28">
        <v>6.7949999999999997E-2</v>
      </c>
      <c r="AO2652">
        <v>51082</v>
      </c>
      <c r="AP2652" s="32">
        <v>56552.1015625</v>
      </c>
      <c r="AQ2652" s="36">
        <v>0.1562269911441182</v>
      </c>
      <c r="AR2652" s="32">
        <f t="shared" si="334"/>
        <v>84204.278995008921</v>
      </c>
      <c r="AS2652" s="32">
        <f t="shared" si="328"/>
        <v>2</v>
      </c>
      <c r="AT2652" s="32">
        <f t="shared" si="329"/>
        <v>1</v>
      </c>
      <c r="AU2652" s="32">
        <f t="shared" si="330"/>
        <v>1</v>
      </c>
      <c r="AV2652" s="32">
        <f t="shared" si="331"/>
        <v>71170.590433841266</v>
      </c>
      <c r="AW2652" s="32">
        <f t="shared" si="332"/>
        <v>0.19661103467819302</v>
      </c>
      <c r="AX2652" s="32">
        <f t="shared" si="333"/>
        <v>105970.74357188144</v>
      </c>
      <c r="AY2652" s="26">
        <v>3</v>
      </c>
      <c r="AZ2652" s="26">
        <v>1</v>
      </c>
      <c r="BA2652" s="26">
        <v>3383.86</v>
      </c>
      <c r="BB2652" s="26">
        <v>157.28</v>
      </c>
      <c r="BC2652" s="26">
        <v>207.35</v>
      </c>
      <c r="BD2652" s="26">
        <v>359.99</v>
      </c>
      <c r="BE2652" s="28">
        <v>0.04</v>
      </c>
      <c r="BF2652" s="28">
        <v>1.53</v>
      </c>
      <c r="BG2652" s="28">
        <v>0.56999999999999995</v>
      </c>
      <c r="BH2652" s="28">
        <v>-4.99</v>
      </c>
      <c r="BI2652" s="28">
        <v>7.0000000000000007E-2</v>
      </c>
      <c r="BJ2652" s="28">
        <v>6.85</v>
      </c>
      <c r="BK2652" s="28">
        <v>0.77</v>
      </c>
      <c r="BL2652" s="28">
        <v>20.55</v>
      </c>
      <c r="BM2652" s="28">
        <v>0.05</v>
      </c>
      <c r="BN2652" s="28">
        <v>3.93</v>
      </c>
      <c r="BO2652" s="28">
        <v>0.69</v>
      </c>
      <c r="BP2652" s="28">
        <v>3.06</v>
      </c>
      <c r="BQ2652" s="26">
        <v>45.808897999999999</v>
      </c>
      <c r="BR2652" s="26">
        <v>7685.5678710000002</v>
      </c>
      <c r="BS2652" s="31">
        <f t="shared" si="335"/>
        <v>11.176165000000001</v>
      </c>
    </row>
    <row r="2653" spans="1:71">
      <c r="A2653" s="26">
        <v>42323333590000</v>
      </c>
      <c r="B2653" s="26" t="s">
        <v>9284</v>
      </c>
      <c r="C2653" t="s">
        <v>5845</v>
      </c>
      <c r="D2653" s="26" t="s">
        <v>195</v>
      </c>
      <c r="E2653" s="27" t="s">
        <v>3821</v>
      </c>
      <c r="F2653" t="s">
        <v>197</v>
      </c>
      <c r="G2653" t="s">
        <v>67</v>
      </c>
      <c r="H2653" t="s">
        <v>5846</v>
      </c>
      <c r="I2653" t="s">
        <v>5847</v>
      </c>
      <c r="J2653" t="s">
        <v>70</v>
      </c>
      <c r="K2653" t="s">
        <v>9261</v>
      </c>
      <c r="L2653">
        <v>28.482990000000001</v>
      </c>
      <c r="M2653">
        <v>-100.2766</v>
      </c>
      <c r="N2653" s="28">
        <v>1589892.64</v>
      </c>
      <c r="O2653" s="28">
        <v>238455.13</v>
      </c>
      <c r="P2653" s="26">
        <v>796.29998779296875</v>
      </c>
      <c r="Q2653" s="26">
        <v>4465</v>
      </c>
      <c r="R2653" s="26">
        <v>10050</v>
      </c>
      <c r="S2653" s="29" t="s">
        <v>72</v>
      </c>
      <c r="T2653" s="30">
        <v>40374</v>
      </c>
      <c r="U2653" s="30">
        <v>40406</v>
      </c>
      <c r="V2653" s="30">
        <v>40483</v>
      </c>
      <c r="W2653">
        <v>3905000</v>
      </c>
      <c r="X2653" s="26">
        <v>5901</v>
      </c>
      <c r="Y2653" s="26" t="s">
        <v>72</v>
      </c>
      <c r="Z2653" s="26" t="s">
        <v>72</v>
      </c>
      <c r="AA2653" s="26" t="s">
        <v>5201</v>
      </c>
      <c r="AB2653" s="31" t="s">
        <v>72</v>
      </c>
      <c r="AC2653" s="31" t="s">
        <v>72</v>
      </c>
      <c r="AD2653" s="26">
        <v>17434.922680412372</v>
      </c>
      <c r="AE2653" s="26" t="s">
        <v>72</v>
      </c>
      <c r="AF2653" s="26" t="s">
        <v>72</v>
      </c>
      <c r="AG2653" s="26">
        <v>4814</v>
      </c>
      <c r="AH2653" s="28">
        <v>7.4467000000000005E-2</v>
      </c>
      <c r="AI2653">
        <v>54862</v>
      </c>
      <c r="AJ2653" s="26">
        <v>6102</v>
      </c>
      <c r="AK2653" s="28">
        <v>0.118149</v>
      </c>
      <c r="AL2653">
        <v>69540</v>
      </c>
      <c r="AM2653" s="26">
        <v>6541</v>
      </c>
      <c r="AN2653" s="28">
        <v>0.13015599999999999</v>
      </c>
      <c r="AO2653">
        <v>74543</v>
      </c>
      <c r="AP2653" s="32">
        <v>9229.5927734375</v>
      </c>
      <c r="AQ2653" s="36">
        <v>0.1609172363765756</v>
      </c>
      <c r="AR2653" s="32">
        <f t="shared" si="334"/>
        <v>37711.943612091382</v>
      </c>
      <c r="AS2653" s="32">
        <f t="shared" si="328"/>
        <v>1</v>
      </c>
      <c r="AT2653" s="32">
        <f t="shared" si="329"/>
        <v>1</v>
      </c>
      <c r="AU2653" s="32">
        <f t="shared" si="330"/>
        <v>1</v>
      </c>
      <c r="AV2653" s="32">
        <f t="shared" si="331"/>
        <v>8977.7770749925858</v>
      </c>
      <c r="AW2653" s="32">
        <f t="shared" si="332"/>
        <v>0.15652684914447448</v>
      </c>
      <c r="AX2653" s="32">
        <f t="shared" si="333"/>
        <v>36683.029373564568</v>
      </c>
      <c r="AY2653" s="26">
        <v>3</v>
      </c>
      <c r="AZ2653" s="26">
        <v>1</v>
      </c>
      <c r="BA2653" s="26">
        <v>3408.52</v>
      </c>
      <c r="BB2653" s="26">
        <v>264.36</v>
      </c>
      <c r="BC2653" s="26">
        <v>179.76</v>
      </c>
      <c r="BD2653" s="26">
        <v>443.21</v>
      </c>
      <c r="BE2653" s="28">
        <v>7.0000000000000007E-2</v>
      </c>
      <c r="BF2653" s="28">
        <v>2.89</v>
      </c>
      <c r="BG2653" s="28">
        <v>0.71</v>
      </c>
      <c r="BH2653" s="28">
        <v>-8.6</v>
      </c>
      <c r="BI2653" s="28">
        <v>0.1</v>
      </c>
      <c r="BJ2653" s="28">
        <v>6.51</v>
      </c>
      <c r="BK2653" s="28">
        <v>0.8</v>
      </c>
      <c r="BL2653" s="28">
        <v>-1.95</v>
      </c>
      <c r="BM2653" s="28">
        <v>0.08</v>
      </c>
      <c r="BN2653" s="28">
        <v>4.29</v>
      </c>
      <c r="BO2653" s="28">
        <v>0.76</v>
      </c>
      <c r="BP2653" s="28">
        <v>-0.48</v>
      </c>
      <c r="BQ2653" s="26">
        <v>39.196399</v>
      </c>
      <c r="BR2653" s="26">
        <v>9425.3408199999994</v>
      </c>
      <c r="BS2653" s="31">
        <f t="shared" si="335"/>
        <v>14.380800000000002</v>
      </c>
    </row>
    <row r="2654" spans="1:71">
      <c r="A2654" s="26">
        <v>42323333600000</v>
      </c>
      <c r="B2654" s="26" t="s">
        <v>9284</v>
      </c>
      <c r="C2654" t="s">
        <v>5848</v>
      </c>
      <c r="D2654" s="26" t="s">
        <v>202</v>
      </c>
      <c r="E2654" s="27" t="s">
        <v>3821</v>
      </c>
      <c r="F2654" t="s">
        <v>197</v>
      </c>
      <c r="G2654" t="s">
        <v>67</v>
      </c>
      <c r="H2654" t="s">
        <v>5849</v>
      </c>
      <c r="I2654" t="s">
        <v>5850</v>
      </c>
      <c r="J2654" t="s">
        <v>70</v>
      </c>
      <c r="K2654" t="s">
        <v>9261</v>
      </c>
      <c r="L2654">
        <v>28.278449999999999</v>
      </c>
      <c r="M2654">
        <v>-100.2054</v>
      </c>
      <c r="N2654" s="28">
        <v>1611998.29</v>
      </c>
      <c r="O2654" s="28">
        <v>163848.32999999999</v>
      </c>
      <c r="P2654" s="26">
        <v>753</v>
      </c>
      <c r="Q2654" s="26">
        <v>5432</v>
      </c>
      <c r="R2654" s="26">
        <v>9664</v>
      </c>
      <c r="S2654" s="29" t="s">
        <v>72</v>
      </c>
      <c r="T2654" s="30">
        <v>40418</v>
      </c>
      <c r="U2654" s="30">
        <v>40502</v>
      </c>
      <c r="V2654" s="30">
        <v>40544</v>
      </c>
      <c r="W2654">
        <v>1360.300048828125</v>
      </c>
      <c r="X2654" s="26">
        <v>4534</v>
      </c>
      <c r="Y2654" s="26" t="s">
        <v>72</v>
      </c>
      <c r="Z2654" s="26" t="s">
        <v>72</v>
      </c>
      <c r="AA2654" s="26" t="s">
        <v>5201</v>
      </c>
      <c r="AB2654" s="31" t="s">
        <v>72</v>
      </c>
      <c r="AC2654" s="31" t="s">
        <v>72</v>
      </c>
      <c r="AD2654" s="26">
        <v>4902.1087250918936</v>
      </c>
      <c r="AE2654" s="26">
        <v>100.80000305175781</v>
      </c>
      <c r="AF2654" s="26" t="s">
        <v>72</v>
      </c>
      <c r="AG2654" s="26">
        <v>2559</v>
      </c>
      <c r="AH2654" s="28">
        <v>1.4036E-2</v>
      </c>
      <c r="AI2654">
        <v>16553</v>
      </c>
      <c r="AJ2654" s="26">
        <v>3538</v>
      </c>
      <c r="AK2654" s="28">
        <v>2.0277E-2</v>
      </c>
      <c r="AL2654">
        <v>22885</v>
      </c>
      <c r="AM2654" s="26">
        <v>3538</v>
      </c>
      <c r="AN2654" s="28">
        <v>2.0277E-2</v>
      </c>
      <c r="AO2654">
        <v>22885</v>
      </c>
      <c r="AP2654" s="32">
        <v>22792.2578125</v>
      </c>
      <c r="AQ2654" s="36">
        <v>0.11173012588720013</v>
      </c>
      <c r="AR2654" s="32">
        <f t="shared" si="334"/>
        <v>42568.490094534427</v>
      </c>
      <c r="AS2654" s="32">
        <f t="shared" si="328"/>
        <v>1</v>
      </c>
      <c r="AT2654" s="32">
        <f t="shared" si="329"/>
        <v>1</v>
      </c>
      <c r="AU2654" s="32">
        <f t="shared" si="330"/>
        <v>1</v>
      </c>
      <c r="AV2654" s="32">
        <f t="shared" si="331"/>
        <v>28854.777204179532</v>
      </c>
      <c r="AW2654" s="32">
        <f t="shared" si="332"/>
        <v>0.14144925509319117</v>
      </c>
      <c r="AX2654" s="32">
        <f t="shared" si="333"/>
        <v>53891.295355674367</v>
      </c>
      <c r="AY2654" s="26">
        <v>3</v>
      </c>
      <c r="AZ2654" s="26">
        <v>1</v>
      </c>
      <c r="BA2654" s="26">
        <v>2010.2</v>
      </c>
      <c r="BB2654" s="26">
        <v>62.19</v>
      </c>
      <c r="BC2654" s="26">
        <v>201.56</v>
      </c>
      <c r="BD2654" s="26">
        <v>262.29000000000002</v>
      </c>
      <c r="BE2654" s="28">
        <v>0.04</v>
      </c>
      <c r="BF2654" s="28">
        <v>1.63</v>
      </c>
      <c r="BG2654" s="28">
        <v>0.56999999999999995</v>
      </c>
      <c r="BH2654" s="28">
        <v>-7.28</v>
      </c>
      <c r="BI2654" s="28">
        <v>7.0000000000000007E-2</v>
      </c>
      <c r="BJ2654" s="28">
        <v>7.13</v>
      </c>
      <c r="BK2654" s="28">
        <v>0.77</v>
      </c>
      <c r="BL2654" s="28">
        <v>34.57</v>
      </c>
      <c r="BM2654" s="28">
        <v>0.05</v>
      </c>
      <c r="BN2654" s="28">
        <v>4.0999999999999996</v>
      </c>
      <c r="BO2654" s="28">
        <v>0.68</v>
      </c>
      <c r="BP2654" s="28">
        <v>2.44</v>
      </c>
      <c r="BQ2654" s="26">
        <v>45.496699999999997</v>
      </c>
      <c r="BR2654" s="26">
        <v>8550.78125</v>
      </c>
      <c r="BS2654" s="31">
        <f t="shared" si="335"/>
        <v>10.864084</v>
      </c>
    </row>
    <row r="2655" spans="1:71">
      <c r="A2655" s="26">
        <v>42323333630000</v>
      </c>
      <c r="B2655" s="26" t="s">
        <v>9284</v>
      </c>
      <c r="C2655" t="s">
        <v>4218</v>
      </c>
      <c r="D2655" s="26" t="s">
        <v>195</v>
      </c>
      <c r="E2655" s="27" t="s">
        <v>3821</v>
      </c>
      <c r="F2655" t="s">
        <v>197</v>
      </c>
      <c r="G2655" t="s">
        <v>67</v>
      </c>
      <c r="H2655" t="s">
        <v>4219</v>
      </c>
      <c r="I2655" t="s">
        <v>4220</v>
      </c>
      <c r="J2655" t="s">
        <v>4221</v>
      </c>
      <c r="K2655" t="s">
        <v>9261</v>
      </c>
      <c r="L2655">
        <v>28.434740000000001</v>
      </c>
      <c r="M2655">
        <v>-100.13315</v>
      </c>
      <c r="N2655" s="28">
        <v>1635804.4</v>
      </c>
      <c r="O2655" s="28">
        <v>220438.31</v>
      </c>
      <c r="P2655" s="26">
        <v>785.5</v>
      </c>
      <c r="Q2655" s="26">
        <v>5076</v>
      </c>
      <c r="R2655" s="26">
        <v>10900</v>
      </c>
      <c r="S2655" s="29" t="s">
        <v>72</v>
      </c>
      <c r="T2655" s="30">
        <v>40414</v>
      </c>
      <c r="U2655" s="30">
        <v>40451</v>
      </c>
      <c r="V2655" s="30">
        <v>40483</v>
      </c>
      <c r="W2655">
        <v>3886000</v>
      </c>
      <c r="X2655" s="26">
        <v>6101</v>
      </c>
      <c r="Y2655" s="26" t="s">
        <v>72</v>
      </c>
      <c r="Z2655" s="26" t="s">
        <v>72</v>
      </c>
      <c r="AA2655" s="26" t="s">
        <v>5201</v>
      </c>
      <c r="AB2655" s="31" t="s">
        <v>72</v>
      </c>
      <c r="AC2655" s="31" t="s">
        <v>72</v>
      </c>
      <c r="AD2655" s="26">
        <v>2773.4021137393056</v>
      </c>
      <c r="AE2655" s="26">
        <v>115</v>
      </c>
      <c r="AF2655" s="26" t="s">
        <v>72</v>
      </c>
      <c r="AG2655" s="26">
        <v>2975</v>
      </c>
      <c r="AH2655" s="28">
        <v>1.2378999999999999E-2</v>
      </c>
      <c r="AI2655">
        <v>58594</v>
      </c>
      <c r="AJ2655" s="26">
        <v>2975</v>
      </c>
      <c r="AK2655" s="28">
        <v>1.2378999999999999E-2</v>
      </c>
      <c r="AL2655">
        <v>58594</v>
      </c>
      <c r="AM2655" s="26">
        <v>2975</v>
      </c>
      <c r="AN2655" s="28">
        <v>1.2378999999999999E-2</v>
      </c>
      <c r="AO2655">
        <v>58594</v>
      </c>
      <c r="AP2655" s="32">
        <v>31727.869140625</v>
      </c>
      <c r="AQ2655" s="36">
        <v>8.7994139339053465E-2</v>
      </c>
      <c r="AR2655" s="32">
        <f t="shared" si="334"/>
        <v>47302.831803637462</v>
      </c>
      <c r="AS2655" s="32">
        <f t="shared" si="328"/>
        <v>1</v>
      </c>
      <c r="AT2655" s="32">
        <f t="shared" si="329"/>
        <v>1</v>
      </c>
      <c r="AU2655" s="32">
        <f t="shared" si="330"/>
        <v>1</v>
      </c>
      <c r="AV2655" s="32">
        <f t="shared" si="331"/>
        <v>29850.511205898623</v>
      </c>
      <c r="AW2655" s="32">
        <f t="shared" si="332"/>
        <v>8.2787470874638072E-2</v>
      </c>
      <c r="AX2655" s="32">
        <f t="shared" si="333"/>
        <v>44503.893550709559</v>
      </c>
      <c r="AY2655" s="26">
        <v>3</v>
      </c>
      <c r="AZ2655" s="26">
        <v>1</v>
      </c>
      <c r="BA2655" s="26">
        <v>3908.71</v>
      </c>
      <c r="BB2655" s="26">
        <v>200.7</v>
      </c>
      <c r="BC2655" s="26">
        <v>237.25</v>
      </c>
      <c r="BD2655" s="26">
        <v>440.3</v>
      </c>
      <c r="BE2655" s="28">
        <v>0.06</v>
      </c>
      <c r="BF2655" s="28">
        <v>2.59</v>
      </c>
      <c r="BG2655" s="28">
        <v>0.67</v>
      </c>
      <c r="BH2655" s="28">
        <v>-2.4500000000000002</v>
      </c>
      <c r="BI2655" s="28">
        <v>0.09</v>
      </c>
      <c r="BJ2655" s="28">
        <v>7.07</v>
      </c>
      <c r="BK2655" s="28">
        <v>0.78</v>
      </c>
      <c r="BL2655" s="28">
        <v>5.83</v>
      </c>
      <c r="BM2655" s="28">
        <v>0.08</v>
      </c>
      <c r="BN2655" s="28">
        <v>4.57</v>
      </c>
      <c r="BO2655" s="28">
        <v>0.73</v>
      </c>
      <c r="BP2655" s="28">
        <v>3.56</v>
      </c>
      <c r="BQ2655" s="26">
        <v>42.0946</v>
      </c>
      <c r="BR2655" s="26">
        <v>8921.2792960000006</v>
      </c>
      <c r="BS2655" s="31">
        <f t="shared" si="335"/>
        <v>16.654949999999999</v>
      </c>
    </row>
    <row r="2656" spans="1:71">
      <c r="A2656" s="26">
        <v>42323333640000</v>
      </c>
      <c r="B2656" s="26" t="s">
        <v>9284</v>
      </c>
      <c r="C2656" t="s">
        <v>5851</v>
      </c>
      <c r="D2656" s="26" t="s">
        <v>195</v>
      </c>
      <c r="E2656" s="27" t="s">
        <v>3821</v>
      </c>
      <c r="F2656" t="s">
        <v>197</v>
      </c>
      <c r="G2656" t="s">
        <v>67</v>
      </c>
      <c r="H2656" t="s">
        <v>5852</v>
      </c>
      <c r="I2656" t="s">
        <v>5853</v>
      </c>
      <c r="J2656" t="s">
        <v>116</v>
      </c>
      <c r="K2656" t="s">
        <v>9261</v>
      </c>
      <c r="L2656">
        <v>28.38139</v>
      </c>
      <c r="M2656">
        <v>-100.14028999999999</v>
      </c>
      <c r="N2656" s="28">
        <v>1633320.55</v>
      </c>
      <c r="O2656" s="28">
        <v>201064.26</v>
      </c>
      <c r="P2656" s="26">
        <v>792</v>
      </c>
      <c r="Q2656" s="26">
        <v>5452</v>
      </c>
      <c r="R2656" s="26">
        <v>11103</v>
      </c>
      <c r="S2656" s="29" t="s">
        <v>72</v>
      </c>
      <c r="T2656" s="30">
        <v>40434</v>
      </c>
      <c r="U2656" s="30">
        <v>40467</v>
      </c>
      <c r="V2656" s="30">
        <v>40544</v>
      </c>
      <c r="W2656">
        <v>3921000</v>
      </c>
      <c r="X2656" s="26">
        <v>5874</v>
      </c>
      <c r="Y2656" s="26">
        <v>635</v>
      </c>
      <c r="Z2656" s="26">
        <v>2415</v>
      </c>
      <c r="AA2656" s="26" t="s">
        <v>5201</v>
      </c>
      <c r="AB2656" s="31">
        <v>49.099998474121094</v>
      </c>
      <c r="AC2656" s="31">
        <v>0.75</v>
      </c>
      <c r="AD2656" s="26">
        <v>6322.2910494658408</v>
      </c>
      <c r="AE2656" s="26" t="s">
        <v>72</v>
      </c>
      <c r="AF2656" s="26" t="s">
        <v>72</v>
      </c>
      <c r="AG2656" s="26">
        <v>7325</v>
      </c>
      <c r="AH2656" s="28">
        <v>5.4137999999999999E-2</v>
      </c>
      <c r="AI2656">
        <v>114147</v>
      </c>
      <c r="AJ2656" s="26">
        <v>7325</v>
      </c>
      <c r="AK2656" s="28">
        <v>5.4137999999999999E-2</v>
      </c>
      <c r="AL2656">
        <v>114147</v>
      </c>
      <c r="AM2656" s="26">
        <v>7325</v>
      </c>
      <c r="AN2656" s="28">
        <v>5.4137999999999999E-2</v>
      </c>
      <c r="AO2656">
        <v>114147</v>
      </c>
      <c r="AP2656" s="32">
        <v>46275.23046875</v>
      </c>
      <c r="AQ2656" s="36">
        <v>0.29256547540454714</v>
      </c>
      <c r="AR2656" s="32">
        <f t="shared" si="334"/>
        <v>98059.319615354849</v>
      </c>
      <c r="AS2656" s="32">
        <f t="shared" si="328"/>
        <v>1</v>
      </c>
      <c r="AT2656" s="32">
        <f t="shared" si="329"/>
        <v>1</v>
      </c>
      <c r="AU2656" s="32">
        <f t="shared" si="330"/>
        <v>1</v>
      </c>
      <c r="AV2656" s="32">
        <f t="shared" si="331"/>
        <v>45219.581697416579</v>
      </c>
      <c r="AW2656" s="32">
        <f t="shared" si="332"/>
        <v>0.28589135662616627</v>
      </c>
      <c r="AX2656" s="32">
        <f t="shared" si="333"/>
        <v>95822.351820248005</v>
      </c>
      <c r="AY2656" s="26">
        <v>3</v>
      </c>
      <c r="AZ2656" s="26">
        <v>1</v>
      </c>
      <c r="BA2656" s="26">
        <v>3920.88</v>
      </c>
      <c r="BB2656" s="26">
        <v>191.99</v>
      </c>
      <c r="BC2656" s="26">
        <v>223.8</v>
      </c>
      <c r="BD2656" s="26">
        <v>411.83</v>
      </c>
      <c r="BE2656" s="28">
        <v>0.05</v>
      </c>
      <c r="BF2656" s="28">
        <v>1.92</v>
      </c>
      <c r="BG2656" s="28">
        <v>0.6</v>
      </c>
      <c r="BH2656" s="28">
        <v>-3.23</v>
      </c>
      <c r="BI2656" s="28">
        <v>0.08</v>
      </c>
      <c r="BJ2656" s="28">
        <v>6.91</v>
      </c>
      <c r="BK2656" s="28">
        <v>0.77</v>
      </c>
      <c r="BL2656" s="28">
        <v>11.75</v>
      </c>
      <c r="BM2656" s="28">
        <v>0.06</v>
      </c>
      <c r="BN2656" s="28">
        <v>4.17</v>
      </c>
      <c r="BO2656" s="28">
        <v>0.7</v>
      </c>
      <c r="BP2656" s="28">
        <v>3.38</v>
      </c>
      <c r="BQ2656" s="26">
        <v>46.254100000000001</v>
      </c>
      <c r="BR2656" s="26">
        <v>7003.5595700000003</v>
      </c>
      <c r="BS2656" s="31">
        <f t="shared" si="335"/>
        <v>13.786080000000002</v>
      </c>
    </row>
    <row r="2657" spans="1:71">
      <c r="A2657" s="26">
        <v>42323333740000</v>
      </c>
      <c r="B2657" s="26" t="s">
        <v>9284</v>
      </c>
      <c r="C2657" t="s">
        <v>5854</v>
      </c>
      <c r="D2657" s="26" t="s">
        <v>195</v>
      </c>
      <c r="E2657" s="27" t="s">
        <v>3821</v>
      </c>
      <c r="F2657" t="s">
        <v>197</v>
      </c>
      <c r="G2657" t="s">
        <v>67</v>
      </c>
      <c r="H2657" t="s">
        <v>5852</v>
      </c>
      <c r="I2657" t="s">
        <v>5853</v>
      </c>
      <c r="J2657" t="s">
        <v>5855</v>
      </c>
      <c r="K2657" t="s">
        <v>9261</v>
      </c>
      <c r="L2657">
        <v>28.39622</v>
      </c>
      <c r="M2657">
        <v>-100.12002</v>
      </c>
      <c r="N2657" s="28">
        <v>1639890.14</v>
      </c>
      <c r="O2657" s="28">
        <v>206393.01</v>
      </c>
      <c r="P2657" s="26">
        <v>712.5999755859375</v>
      </c>
      <c r="Q2657" s="26">
        <v>5302</v>
      </c>
      <c r="R2657" s="26">
        <v>11100</v>
      </c>
      <c r="S2657" s="29" t="s">
        <v>72</v>
      </c>
      <c r="T2657" s="30">
        <v>40587</v>
      </c>
      <c r="U2657" s="30">
        <v>40641</v>
      </c>
      <c r="V2657" s="30">
        <v>40695</v>
      </c>
      <c r="W2657">
        <v>3493000</v>
      </c>
      <c r="X2657" s="26">
        <v>6052</v>
      </c>
      <c r="Y2657" s="26" t="s">
        <v>72</v>
      </c>
      <c r="Z2657" s="26" t="s">
        <v>72</v>
      </c>
      <c r="AA2657" s="26" t="s">
        <v>5201</v>
      </c>
      <c r="AB2657" s="31" t="s">
        <v>72</v>
      </c>
      <c r="AC2657" s="31" t="s">
        <v>72</v>
      </c>
      <c r="AD2657" s="26">
        <v>5278.9444341200524</v>
      </c>
      <c r="AE2657" s="26">
        <v>34</v>
      </c>
      <c r="AF2657" s="26" t="s">
        <v>72</v>
      </c>
      <c r="AG2657" s="26">
        <v>5949</v>
      </c>
      <c r="AH2657" s="28">
        <v>3.0012E-2</v>
      </c>
      <c r="AI2657">
        <v>44909</v>
      </c>
      <c r="AJ2657" s="26">
        <v>7592</v>
      </c>
      <c r="AK2657" s="28">
        <v>3.9112000000000001E-2</v>
      </c>
      <c r="AL2657">
        <v>47442</v>
      </c>
      <c r="AM2657" s="26">
        <v>7810</v>
      </c>
      <c r="AN2657" s="28">
        <v>4.2258999999999998E-2</v>
      </c>
      <c r="AO2657">
        <v>47600</v>
      </c>
      <c r="AP2657" s="32">
        <v>14792.4033203125</v>
      </c>
      <c r="AQ2657" s="36">
        <v>7.8088275175022662E-2</v>
      </c>
      <c r="AR2657" s="32">
        <f t="shared" si="334"/>
        <v>28614.028026291511</v>
      </c>
      <c r="AS2657" s="32">
        <f t="shared" si="328"/>
        <v>1</v>
      </c>
      <c r="AT2657" s="32">
        <f t="shared" si="329"/>
        <v>1</v>
      </c>
      <c r="AU2657" s="32">
        <f t="shared" si="330"/>
        <v>1</v>
      </c>
      <c r="AV2657" s="32">
        <f t="shared" si="331"/>
        <v>14029.807511334062</v>
      </c>
      <c r="AW2657" s="32">
        <f t="shared" si="332"/>
        <v>7.4062574273732668E-2</v>
      </c>
      <c r="AX2657" s="32">
        <f t="shared" si="333"/>
        <v>27138.883157784745</v>
      </c>
      <c r="AY2657" s="26">
        <v>3</v>
      </c>
      <c r="AZ2657" s="26">
        <v>1</v>
      </c>
      <c r="BA2657" s="26">
        <v>4059.36</v>
      </c>
      <c r="BB2657" s="26">
        <v>201.68</v>
      </c>
      <c r="BC2657" s="26">
        <v>221.9</v>
      </c>
      <c r="BD2657" s="26">
        <v>423.75</v>
      </c>
      <c r="BE2657" s="28">
        <v>0.05</v>
      </c>
      <c r="BF2657" s="28">
        <v>2.15</v>
      </c>
      <c r="BG2657" s="28">
        <v>0.62</v>
      </c>
      <c r="BH2657" s="28">
        <v>-2.34</v>
      </c>
      <c r="BI2657" s="28">
        <v>0.08</v>
      </c>
      <c r="BJ2657" s="28">
        <v>6.99</v>
      </c>
      <c r="BK2657" s="28">
        <v>0.77</v>
      </c>
      <c r="BL2657" s="28">
        <v>8.75</v>
      </c>
      <c r="BM2657" s="28">
        <v>7.0000000000000007E-2</v>
      </c>
      <c r="BN2657" s="28">
        <v>4.34</v>
      </c>
      <c r="BO2657" s="28">
        <v>0.71</v>
      </c>
      <c r="BP2657" s="28">
        <v>3.24</v>
      </c>
      <c r="BQ2657" s="26">
        <v>41.474601</v>
      </c>
      <c r="BR2657" s="26">
        <v>6697.6445309999999</v>
      </c>
      <c r="BS2657" s="31">
        <f t="shared" si="335"/>
        <v>13.669040000000001</v>
      </c>
    </row>
    <row r="2658" spans="1:71">
      <c r="A2658" s="26">
        <v>42323333810000</v>
      </c>
      <c r="B2658" s="26" t="s">
        <v>9284</v>
      </c>
      <c r="C2658" t="s">
        <v>5856</v>
      </c>
      <c r="D2658" s="26" t="s">
        <v>195</v>
      </c>
      <c r="E2658" s="27" t="s">
        <v>3821</v>
      </c>
      <c r="F2658" t="s">
        <v>197</v>
      </c>
      <c r="G2658" t="s">
        <v>67</v>
      </c>
      <c r="H2658" t="s">
        <v>4219</v>
      </c>
      <c r="I2658" t="s">
        <v>4220</v>
      </c>
      <c r="J2658" t="s">
        <v>5857</v>
      </c>
      <c r="K2658" t="s">
        <v>9261</v>
      </c>
      <c r="L2658">
        <v>28.435369999999999</v>
      </c>
      <c r="M2658">
        <v>-100.11372</v>
      </c>
      <c r="N2658" s="28">
        <v>1642051.21</v>
      </c>
      <c r="O2658" s="28">
        <v>220607.37</v>
      </c>
      <c r="P2658" s="26">
        <v>799.20001220703125</v>
      </c>
      <c r="Q2658" s="26">
        <v>5306</v>
      </c>
      <c r="R2658" s="26">
        <v>11000</v>
      </c>
      <c r="S2658" s="29" t="s">
        <v>72</v>
      </c>
      <c r="T2658" s="30">
        <v>40637</v>
      </c>
      <c r="U2658" s="30">
        <v>40679</v>
      </c>
      <c r="V2658" s="30">
        <v>40695</v>
      </c>
      <c r="W2658">
        <v>2949000</v>
      </c>
      <c r="X2658" s="26">
        <v>5951</v>
      </c>
      <c r="Y2658" s="26" t="s">
        <v>72</v>
      </c>
      <c r="Z2658" s="26" t="s">
        <v>72</v>
      </c>
      <c r="AA2658" s="26" t="s">
        <v>5201</v>
      </c>
      <c r="AB2658" s="31" t="s">
        <v>72</v>
      </c>
      <c r="AC2658" s="31" t="s">
        <v>72</v>
      </c>
      <c r="AD2658" s="26">
        <v>10660.132736533416</v>
      </c>
      <c r="AE2658" s="26">
        <v>42</v>
      </c>
      <c r="AF2658" s="26" t="s">
        <v>72</v>
      </c>
      <c r="AG2658" s="26">
        <v>4301</v>
      </c>
      <c r="AH2658" s="28">
        <v>4.0495000000000003E-2</v>
      </c>
      <c r="AI2658">
        <v>37071</v>
      </c>
      <c r="AJ2658" s="26">
        <v>5801</v>
      </c>
      <c r="AK2658" s="28">
        <v>6.3325000000000006E-2</v>
      </c>
      <c r="AL2658">
        <v>43900</v>
      </c>
      <c r="AM2658" s="26">
        <v>5801</v>
      </c>
      <c r="AN2658" s="28">
        <v>6.3325000000000006E-2</v>
      </c>
      <c r="AO2658">
        <v>43900</v>
      </c>
      <c r="AP2658" s="32">
        <v>11116.9853515625</v>
      </c>
      <c r="AQ2658" s="36">
        <v>0.11850853947775386</v>
      </c>
      <c r="AR2658" s="32">
        <f t="shared" si="334"/>
        <v>32092.996839124931</v>
      </c>
      <c r="AS2658" s="32">
        <f t="shared" si="328"/>
        <v>1</v>
      </c>
      <c r="AT2658" s="32">
        <f t="shared" si="329"/>
        <v>1</v>
      </c>
      <c r="AU2658" s="32">
        <f t="shared" si="330"/>
        <v>1</v>
      </c>
      <c r="AV2658" s="32">
        <f t="shared" si="331"/>
        <v>10722.81900822866</v>
      </c>
      <c r="AW2658" s="32">
        <f t="shared" si="332"/>
        <v>0.11430667393754111</v>
      </c>
      <c r="AX2658" s="32">
        <f t="shared" si="333"/>
        <v>30955.100295173434</v>
      </c>
      <c r="AY2658" s="26">
        <v>3</v>
      </c>
      <c r="AZ2658" s="26">
        <v>1</v>
      </c>
      <c r="BA2658" s="26">
        <v>3948.6</v>
      </c>
      <c r="BB2658" s="26">
        <v>209.04</v>
      </c>
      <c r="BC2658" s="26">
        <v>223.71</v>
      </c>
      <c r="BD2658" s="26">
        <v>436.33</v>
      </c>
      <c r="BE2658" s="28">
        <v>0.06</v>
      </c>
      <c r="BF2658" s="28">
        <v>2.65</v>
      </c>
      <c r="BG2658" s="28">
        <v>0.67</v>
      </c>
      <c r="BH2658" s="28">
        <v>-1.79</v>
      </c>
      <c r="BI2658" s="28">
        <v>0.09</v>
      </c>
      <c r="BJ2658" s="28">
        <v>7.13</v>
      </c>
      <c r="BK2658" s="28">
        <v>0.78</v>
      </c>
      <c r="BL2658" s="28">
        <v>4.82</v>
      </c>
      <c r="BM2658" s="28">
        <v>0.08</v>
      </c>
      <c r="BN2658" s="28">
        <v>4.6500000000000004</v>
      </c>
      <c r="BO2658" s="28">
        <v>0.73</v>
      </c>
      <c r="BP2658" s="28">
        <v>3.44</v>
      </c>
      <c r="BQ2658" s="26">
        <v>41.614199999999997</v>
      </c>
      <c r="BR2658" s="26">
        <v>8762.3876949999994</v>
      </c>
      <c r="BS2658" s="31">
        <f t="shared" si="335"/>
        <v>15.704442</v>
      </c>
    </row>
    <row r="2659" spans="1:71">
      <c r="A2659" s="26">
        <v>42479404930000</v>
      </c>
      <c r="B2659" s="26" t="s">
        <v>9281</v>
      </c>
      <c r="C2659" t="s">
        <v>5858</v>
      </c>
      <c r="D2659" s="26" t="s">
        <v>5859</v>
      </c>
      <c r="E2659" s="27" t="s">
        <v>5184</v>
      </c>
      <c r="F2659" t="s">
        <v>197</v>
      </c>
      <c r="G2659" t="s">
        <v>67</v>
      </c>
      <c r="H2659" t="s">
        <v>5860</v>
      </c>
      <c r="I2659" t="s">
        <v>5861</v>
      </c>
      <c r="J2659" t="s">
        <v>70</v>
      </c>
      <c r="K2659" t="s">
        <v>9261</v>
      </c>
      <c r="L2659">
        <v>28.069420000000001</v>
      </c>
      <c r="M2659">
        <v>-99.923929999999999</v>
      </c>
      <c r="N2659" s="28">
        <v>1701997.02</v>
      </c>
      <c r="O2659" s="28">
        <v>87022.68</v>
      </c>
      <c r="P2659" s="26">
        <v>640</v>
      </c>
      <c r="Q2659" s="26">
        <v>7484</v>
      </c>
      <c r="R2659" s="26">
        <v>11509</v>
      </c>
      <c r="S2659" s="29" t="s">
        <v>72</v>
      </c>
      <c r="T2659" s="30">
        <v>39918</v>
      </c>
      <c r="U2659" s="30">
        <v>39973</v>
      </c>
      <c r="V2659" s="30">
        <v>39965</v>
      </c>
      <c r="W2659">
        <v>249794</v>
      </c>
      <c r="X2659" s="26">
        <v>4364</v>
      </c>
      <c r="Y2659" s="26">
        <v>740</v>
      </c>
      <c r="Z2659" s="26">
        <v>2600</v>
      </c>
      <c r="AA2659" s="26" t="s">
        <v>5201</v>
      </c>
      <c r="AB2659" s="31">
        <v>57.900001525878906</v>
      </c>
      <c r="AC2659" s="31">
        <v>0.60000002384185791</v>
      </c>
      <c r="AD2659" s="26">
        <v>18691.377851456597</v>
      </c>
      <c r="AE2659" s="26" t="s">
        <v>72</v>
      </c>
      <c r="AF2659" s="26">
        <v>4429</v>
      </c>
      <c r="AG2659" s="26">
        <v>10360</v>
      </c>
      <c r="AH2659" s="28">
        <v>0.24789600000000001</v>
      </c>
      <c r="AI2659">
        <v>19351</v>
      </c>
      <c r="AJ2659" s="26">
        <v>21468</v>
      </c>
      <c r="AK2659" s="28">
        <v>0.43026999999999999</v>
      </c>
      <c r="AL2659">
        <v>21487</v>
      </c>
      <c r="AM2659" s="26">
        <v>37234</v>
      </c>
      <c r="AN2659" s="28">
        <v>0.69691700000000001</v>
      </c>
      <c r="AO2659">
        <v>24502</v>
      </c>
      <c r="AP2659" s="32">
        <v>78768.609375</v>
      </c>
      <c r="AQ2659" s="36">
        <v>1.4722938406619115</v>
      </c>
      <c r="AR2659" s="32">
        <f t="shared" si="334"/>
        <v>339364.6191721583</v>
      </c>
      <c r="AS2659" s="32">
        <f t="shared" si="328"/>
        <v>2</v>
      </c>
      <c r="AT2659" s="32">
        <f t="shared" si="329"/>
        <v>1</v>
      </c>
      <c r="AU2659" s="32">
        <f t="shared" si="330"/>
        <v>4</v>
      </c>
      <c r="AV2659" s="32">
        <f t="shared" si="331"/>
        <v>103604.90783971128</v>
      </c>
      <c r="AW2659" s="32">
        <f t="shared" si="332"/>
        <v>1.9365184796973813</v>
      </c>
      <c r="AX2659" s="32">
        <f t="shared" si="333"/>
        <v>446368.67874614766</v>
      </c>
      <c r="AY2659" s="26">
        <v>3</v>
      </c>
      <c r="AZ2659" s="26">
        <v>1</v>
      </c>
      <c r="BA2659" s="26">
        <v>6751.12</v>
      </c>
      <c r="BB2659" s="26">
        <v>175.5</v>
      </c>
      <c r="BC2659" s="26">
        <v>138.15</v>
      </c>
      <c r="BD2659" s="26">
        <v>313.5</v>
      </c>
      <c r="BE2659" s="28">
        <v>0.06</v>
      </c>
      <c r="BF2659" s="28">
        <v>1.72</v>
      </c>
      <c r="BG2659" s="28">
        <v>0.51</v>
      </c>
      <c r="BH2659" s="28">
        <v>-2.42</v>
      </c>
      <c r="BI2659" s="28">
        <v>0.1</v>
      </c>
      <c r="BJ2659" s="28">
        <v>10.11</v>
      </c>
      <c r="BK2659" s="28">
        <v>0.71</v>
      </c>
      <c r="BL2659" s="28">
        <v>121.07</v>
      </c>
      <c r="BM2659" s="28">
        <v>0.08</v>
      </c>
      <c r="BN2659" s="28">
        <v>5.49</v>
      </c>
      <c r="BO2659" s="28">
        <v>0.62</v>
      </c>
      <c r="BP2659" s="28">
        <v>-12.91</v>
      </c>
      <c r="BQ2659" s="26">
        <v>62.045200000000001</v>
      </c>
      <c r="BR2659" s="26">
        <v>26698.226562</v>
      </c>
      <c r="BS2659" s="31">
        <f t="shared" si="335"/>
        <v>9.8086500000000001</v>
      </c>
    </row>
    <row r="2660" spans="1:71">
      <c r="A2660" s="26">
        <v>42479406190000</v>
      </c>
      <c r="B2660" s="26" t="s">
        <v>9281</v>
      </c>
      <c r="C2660" t="s">
        <v>5862</v>
      </c>
      <c r="D2660" s="26" t="s">
        <v>1201</v>
      </c>
      <c r="E2660" s="27" t="s">
        <v>5184</v>
      </c>
      <c r="F2660" t="s">
        <v>5863</v>
      </c>
      <c r="G2660" t="s">
        <v>67</v>
      </c>
      <c r="H2660" t="s">
        <v>5864</v>
      </c>
      <c r="I2660" t="s">
        <v>5865</v>
      </c>
      <c r="J2660" t="s">
        <v>5866</v>
      </c>
      <c r="K2660" t="s">
        <v>9261</v>
      </c>
      <c r="L2660">
        <v>28.094280000000001</v>
      </c>
      <c r="M2660">
        <v>-99.794669999999996</v>
      </c>
      <c r="N2660" s="28">
        <v>1743749.07</v>
      </c>
      <c r="O2660" s="28">
        <v>95755.41</v>
      </c>
      <c r="P2660" s="26">
        <v>702.5</v>
      </c>
      <c r="Q2660" s="26">
        <v>8300</v>
      </c>
      <c r="R2660" s="26">
        <v>12502</v>
      </c>
      <c r="S2660" s="29" t="s">
        <v>72</v>
      </c>
      <c r="T2660" s="30">
        <v>40028</v>
      </c>
      <c r="U2660" s="30">
        <v>40088</v>
      </c>
      <c r="V2660" s="30">
        <v>40452</v>
      </c>
      <c r="W2660">
        <v>1327.199951171875</v>
      </c>
      <c r="X2660" s="26">
        <v>4461</v>
      </c>
      <c r="Y2660" s="26">
        <v>385</v>
      </c>
      <c r="Z2660" s="26">
        <v>1000</v>
      </c>
      <c r="AA2660" s="26" t="s">
        <v>5201</v>
      </c>
      <c r="AB2660" s="31">
        <v>65.199996948242188</v>
      </c>
      <c r="AC2660" s="31">
        <v>0.82999998331069946</v>
      </c>
      <c r="AD2660" s="26">
        <v>13537.654320987655</v>
      </c>
      <c r="AE2660" s="26" t="s">
        <v>72</v>
      </c>
      <c r="AF2660" s="26" t="s">
        <v>72</v>
      </c>
      <c r="AG2660" s="26">
        <v>15521</v>
      </c>
      <c r="AH2660" s="28">
        <v>0.17732600000000001</v>
      </c>
      <c r="AI2660">
        <v>300</v>
      </c>
      <c r="AJ2660" s="26">
        <v>27264</v>
      </c>
      <c r="AK2660" s="28">
        <v>0.34040500000000001</v>
      </c>
      <c r="AL2660">
        <v>735</v>
      </c>
      <c r="AM2660" s="26">
        <v>42710</v>
      </c>
      <c r="AN2660" s="28">
        <v>0.57726599999999995</v>
      </c>
      <c r="AO2660">
        <v>2695</v>
      </c>
      <c r="AP2660" s="32">
        <v>120947.03125</v>
      </c>
      <c r="AQ2660" s="36">
        <v>1.6373391002121913</v>
      </c>
      <c r="AR2660" s="32">
        <f t="shared" si="334"/>
        <v>410756.0519875579</v>
      </c>
      <c r="AS2660" s="32">
        <f t="shared" si="328"/>
        <v>3</v>
      </c>
      <c r="AT2660" s="32">
        <f t="shared" si="329"/>
        <v>1</v>
      </c>
      <c r="AU2660" s="32">
        <f t="shared" si="330"/>
        <v>4</v>
      </c>
      <c r="AV2660" s="32">
        <f t="shared" si="331"/>
        <v>155623.39371777629</v>
      </c>
      <c r="AW2660" s="32">
        <f t="shared" si="332"/>
        <v>2.106775708410217</v>
      </c>
      <c r="AX2660" s="32">
        <f t="shared" si="333"/>
        <v>528522.69410638476</v>
      </c>
      <c r="AY2660" s="26">
        <v>3</v>
      </c>
      <c r="AZ2660" s="26">
        <v>1</v>
      </c>
      <c r="BA2660" s="26">
        <v>7440</v>
      </c>
      <c r="BB2660" s="26">
        <v>196.97</v>
      </c>
      <c r="BC2660" s="26">
        <v>89.89</v>
      </c>
      <c r="BD2660" s="26">
        <v>286.91000000000003</v>
      </c>
      <c r="BE2660" s="28">
        <v>7.0000000000000007E-2</v>
      </c>
      <c r="BF2660" s="28">
        <v>3.68</v>
      </c>
      <c r="BG2660" s="28">
        <v>0.6</v>
      </c>
      <c r="BH2660" s="28">
        <v>-7.66</v>
      </c>
      <c r="BI2660" s="28">
        <v>0.1</v>
      </c>
      <c r="BJ2660" s="28">
        <v>9.6999999999999993</v>
      </c>
      <c r="BK2660" s="28">
        <v>0.74</v>
      </c>
      <c r="BL2660" s="28">
        <v>90.6</v>
      </c>
      <c r="BM2660" s="28">
        <v>0.08</v>
      </c>
      <c r="BN2660" s="28">
        <v>6.22</v>
      </c>
      <c r="BO2660" s="28">
        <v>0.65</v>
      </c>
      <c r="BP2660" s="28">
        <v>-2.68</v>
      </c>
      <c r="BQ2660" s="26">
        <v>62.731898999999999</v>
      </c>
      <c r="BR2660" s="26">
        <v>13542.817381999999</v>
      </c>
      <c r="BS2660" s="31">
        <f t="shared" si="335"/>
        <v>6.6518600000000001</v>
      </c>
    </row>
    <row r="2661" spans="1:71">
      <c r="A2661" s="26">
        <v>42479406630000</v>
      </c>
      <c r="B2661" s="26" t="s">
        <v>9281</v>
      </c>
      <c r="C2661" t="s">
        <v>5867</v>
      </c>
      <c r="D2661" s="26" t="s">
        <v>5859</v>
      </c>
      <c r="E2661" s="27" t="s">
        <v>5184</v>
      </c>
      <c r="F2661" t="s">
        <v>197</v>
      </c>
      <c r="G2661" t="s">
        <v>67</v>
      </c>
      <c r="H2661" t="s">
        <v>5868</v>
      </c>
      <c r="I2661" t="s">
        <v>5869</v>
      </c>
      <c r="J2661" t="s">
        <v>76</v>
      </c>
      <c r="K2661" t="s">
        <v>9261</v>
      </c>
      <c r="L2661">
        <v>28.072469999999999</v>
      </c>
      <c r="M2661">
        <v>-99.909980000000004</v>
      </c>
      <c r="N2661" s="28">
        <v>1706504.97</v>
      </c>
      <c r="O2661" s="28">
        <v>88096.37</v>
      </c>
      <c r="P2661" s="26">
        <v>671.3499755859375</v>
      </c>
      <c r="Q2661" s="26">
        <v>7594</v>
      </c>
      <c r="R2661" s="26">
        <v>13232</v>
      </c>
      <c r="S2661" s="29" t="s">
        <v>72</v>
      </c>
      <c r="T2661" s="30">
        <v>40071</v>
      </c>
      <c r="U2661" s="30">
        <v>40125</v>
      </c>
      <c r="V2661" s="30">
        <v>40118</v>
      </c>
      <c r="W2661">
        <v>1857.5</v>
      </c>
      <c r="X2661" s="26">
        <v>6063</v>
      </c>
      <c r="Y2661" s="26">
        <v>2000</v>
      </c>
      <c r="Z2661" s="26">
        <v>2060</v>
      </c>
      <c r="AA2661" s="26" t="s">
        <v>5201</v>
      </c>
      <c r="AB2661" s="31">
        <v>53.799999237060547</v>
      </c>
      <c r="AC2661" s="31">
        <v>0.60000002384185791</v>
      </c>
      <c r="AD2661" s="26">
        <v>36368.236442383946</v>
      </c>
      <c r="AE2661" s="26" t="s">
        <v>72</v>
      </c>
      <c r="AF2661" s="26">
        <v>6043</v>
      </c>
      <c r="AG2661" s="26">
        <v>7114</v>
      </c>
      <c r="AH2661" s="28">
        <v>0.31843100000000002</v>
      </c>
      <c r="AI2661">
        <v>17755</v>
      </c>
      <c r="AJ2661" s="26">
        <v>10298</v>
      </c>
      <c r="AK2661" s="28">
        <v>0.52746800000000005</v>
      </c>
      <c r="AL2661">
        <v>22802</v>
      </c>
      <c r="AM2661" s="26">
        <v>17837</v>
      </c>
      <c r="AN2661" s="28">
        <v>0.81065399999999999</v>
      </c>
      <c r="AO2661">
        <v>23749</v>
      </c>
      <c r="AP2661" s="32">
        <v>38841.40234375</v>
      </c>
      <c r="AQ2661" s="36">
        <v>1.4125933041912659</v>
      </c>
      <c r="AR2661" s="32">
        <f t="shared" si="334"/>
        <v>288870.41718560411</v>
      </c>
      <c r="AS2661" s="32">
        <f t="shared" si="328"/>
        <v>1</v>
      </c>
      <c r="AT2661" s="32">
        <f t="shared" si="329"/>
        <v>1</v>
      </c>
      <c r="AU2661" s="32">
        <f t="shared" si="330"/>
        <v>3</v>
      </c>
      <c r="AV2661" s="32">
        <f t="shared" si="331"/>
        <v>36772.167153739902</v>
      </c>
      <c r="AW2661" s="32">
        <f t="shared" si="332"/>
        <v>1.3373388695460773</v>
      </c>
      <c r="AX2661" s="32">
        <f t="shared" si="333"/>
        <v>273481.14706339559</v>
      </c>
      <c r="AY2661" s="26">
        <v>3</v>
      </c>
      <c r="AZ2661" s="26">
        <v>1</v>
      </c>
      <c r="BA2661" s="26">
        <v>6834.45</v>
      </c>
      <c r="BB2661" s="26">
        <v>178.39</v>
      </c>
      <c r="BC2661" s="26">
        <v>134.38999999999999</v>
      </c>
      <c r="BD2661" s="26">
        <v>305.98</v>
      </c>
      <c r="BE2661" s="28">
        <v>0.06</v>
      </c>
      <c r="BF2661" s="28">
        <v>1.73</v>
      </c>
      <c r="BG2661" s="28">
        <v>0.52</v>
      </c>
      <c r="BH2661" s="28">
        <v>-2.5499999999999998</v>
      </c>
      <c r="BI2661" s="28">
        <v>0.1</v>
      </c>
      <c r="BJ2661" s="28">
        <v>10.11</v>
      </c>
      <c r="BK2661" s="28">
        <v>0.71</v>
      </c>
      <c r="BL2661" s="28">
        <v>118.12</v>
      </c>
      <c r="BM2661" s="28">
        <v>0.08</v>
      </c>
      <c r="BN2661" s="28">
        <v>5.48</v>
      </c>
      <c r="BO2661" s="28">
        <v>0.62</v>
      </c>
      <c r="BP2661" s="28">
        <v>-12.31</v>
      </c>
      <c r="BQ2661" s="26">
        <v>59.574798000000001</v>
      </c>
      <c r="BR2661" s="26">
        <v>24271.78125</v>
      </c>
      <c r="BS2661" s="31">
        <f t="shared" si="335"/>
        <v>9.5416899999999973</v>
      </c>
    </row>
    <row r="2662" spans="1:71">
      <c r="A2662" s="26">
        <v>42479406700000</v>
      </c>
      <c r="B2662" s="26" t="s">
        <v>9281</v>
      </c>
      <c r="C2662" t="s">
        <v>5870</v>
      </c>
      <c r="D2662" s="26" t="s">
        <v>5859</v>
      </c>
      <c r="E2662" s="27" t="s">
        <v>5184</v>
      </c>
      <c r="F2662" t="s">
        <v>197</v>
      </c>
      <c r="G2662" t="s">
        <v>67</v>
      </c>
      <c r="H2662" t="s">
        <v>5871</v>
      </c>
      <c r="I2662" t="s">
        <v>5872</v>
      </c>
      <c r="J2662" t="s">
        <v>70</v>
      </c>
      <c r="K2662" t="s">
        <v>9261</v>
      </c>
      <c r="L2662">
        <v>28.071200000000001</v>
      </c>
      <c r="M2662">
        <v>-99.944599999999994</v>
      </c>
      <c r="N2662" s="28">
        <v>1695335.52</v>
      </c>
      <c r="O2662" s="28">
        <v>87723.14</v>
      </c>
      <c r="P2662" s="26">
        <v>643.780029296875</v>
      </c>
      <c r="Q2662" s="26">
        <v>7294</v>
      </c>
      <c r="R2662" s="26">
        <v>12975</v>
      </c>
      <c r="S2662" s="29" t="s">
        <v>72</v>
      </c>
      <c r="T2662" s="30">
        <v>40093</v>
      </c>
      <c r="U2662" s="30">
        <v>40150</v>
      </c>
      <c r="V2662" s="30">
        <v>40148</v>
      </c>
      <c r="W2662">
        <v>1816.800048828125</v>
      </c>
      <c r="X2662" s="26">
        <v>5582</v>
      </c>
      <c r="Y2662" s="26">
        <v>1793</v>
      </c>
      <c r="Z2662" s="26">
        <v>2391</v>
      </c>
      <c r="AA2662" s="26" t="s">
        <v>5201</v>
      </c>
      <c r="AB2662" s="31">
        <v>55.900001525878906</v>
      </c>
      <c r="AC2662" s="31">
        <v>0.60000002384185791</v>
      </c>
      <c r="AD2662" s="26">
        <v>19374.500088034813</v>
      </c>
      <c r="AE2662" s="26" t="s">
        <v>72</v>
      </c>
      <c r="AF2662" s="26">
        <v>6658</v>
      </c>
      <c r="AG2662" s="26">
        <v>5869</v>
      </c>
      <c r="AH2662" s="28">
        <v>0.19328400000000001</v>
      </c>
      <c r="AI2662">
        <v>26984</v>
      </c>
      <c r="AJ2662" s="26">
        <v>14395</v>
      </c>
      <c r="AK2662" s="28">
        <v>0.3211</v>
      </c>
      <c r="AL2662">
        <v>32485</v>
      </c>
      <c r="AM2662" s="26">
        <v>27447</v>
      </c>
      <c r="AN2662" s="28">
        <v>0.50123700000000004</v>
      </c>
      <c r="AO2662">
        <v>33226</v>
      </c>
      <c r="AP2662" s="32">
        <v>56445.98046875</v>
      </c>
      <c r="AQ2662" s="36">
        <v>1.0936126535610082</v>
      </c>
      <c r="AR2662" s="32">
        <f t="shared" si="334"/>
        <v>250015.42014904847</v>
      </c>
      <c r="AS2662" s="32">
        <f t="shared" si="328"/>
        <v>2</v>
      </c>
      <c r="AT2662" s="32">
        <f t="shared" si="329"/>
        <v>1</v>
      </c>
      <c r="AU2662" s="32">
        <f t="shared" si="330"/>
        <v>3</v>
      </c>
      <c r="AV2662" s="32">
        <f t="shared" si="331"/>
        <v>58043.69901301057</v>
      </c>
      <c r="AW2662" s="32">
        <f t="shared" si="332"/>
        <v>1.1245676516374397</v>
      </c>
      <c r="AX2662" s="32">
        <f t="shared" si="333"/>
        <v>257092.17335283736</v>
      </c>
      <c r="AY2662" s="26">
        <v>3</v>
      </c>
      <c r="AZ2662" s="26">
        <v>1</v>
      </c>
      <c r="BA2662" s="26">
        <v>6606.06</v>
      </c>
      <c r="BB2662" s="26">
        <v>173.71</v>
      </c>
      <c r="BC2662" s="26">
        <v>139.35</v>
      </c>
      <c r="BD2662" s="26">
        <v>318.79000000000002</v>
      </c>
      <c r="BE2662" s="28">
        <v>0.06</v>
      </c>
      <c r="BF2662" s="28">
        <v>1.86</v>
      </c>
      <c r="BG2662" s="28">
        <v>0.51</v>
      </c>
      <c r="BH2662" s="28">
        <v>-2.58</v>
      </c>
      <c r="BI2662" s="28">
        <v>0.1</v>
      </c>
      <c r="BJ2662" s="28">
        <v>10.02</v>
      </c>
      <c r="BK2662" s="28">
        <v>0.71</v>
      </c>
      <c r="BL2662" s="28">
        <v>121.51</v>
      </c>
      <c r="BM2662" s="28">
        <v>0.08</v>
      </c>
      <c r="BN2662" s="28">
        <v>5.56</v>
      </c>
      <c r="BO2662" s="28">
        <v>0.62</v>
      </c>
      <c r="BP2662" s="28">
        <v>-12.96</v>
      </c>
      <c r="BQ2662" s="26">
        <v>61.969200000000001</v>
      </c>
      <c r="BR2662" s="26">
        <v>25305.865234000001</v>
      </c>
      <c r="BS2662" s="31">
        <f t="shared" si="335"/>
        <v>9.8938499999999987</v>
      </c>
    </row>
    <row r="2663" spans="1:71">
      <c r="A2663" s="26">
        <v>42479406820000</v>
      </c>
      <c r="B2663" s="26" t="s">
        <v>9281</v>
      </c>
      <c r="C2663" t="s">
        <v>5873</v>
      </c>
      <c r="D2663" s="26" t="s">
        <v>5859</v>
      </c>
      <c r="E2663" s="27" t="s">
        <v>5184</v>
      </c>
      <c r="F2663" t="s">
        <v>197</v>
      </c>
      <c r="G2663" t="s">
        <v>67</v>
      </c>
      <c r="H2663" t="s">
        <v>5871</v>
      </c>
      <c r="I2663" t="s">
        <v>5874</v>
      </c>
      <c r="J2663" t="s">
        <v>76</v>
      </c>
      <c r="K2663" t="s">
        <v>9261</v>
      </c>
      <c r="L2663">
        <v>28.070979999999999</v>
      </c>
      <c r="M2663">
        <v>-99.962699999999998</v>
      </c>
      <c r="N2663" s="28">
        <v>1689497.15</v>
      </c>
      <c r="O2663" s="28">
        <v>87690.75</v>
      </c>
      <c r="P2663" s="26">
        <v>610.9000244140625</v>
      </c>
      <c r="Q2663" s="26">
        <v>7092</v>
      </c>
      <c r="R2663" s="26">
        <v>12835</v>
      </c>
      <c r="S2663" s="29" t="s">
        <v>72</v>
      </c>
      <c r="T2663" s="30">
        <v>40180</v>
      </c>
      <c r="U2663" s="30">
        <v>40255</v>
      </c>
      <c r="V2663" s="30">
        <v>40238</v>
      </c>
      <c r="W2663">
        <v>1854.5</v>
      </c>
      <c r="X2663" s="26">
        <v>5948</v>
      </c>
      <c r="Y2663" s="26">
        <v>2303</v>
      </c>
      <c r="Z2663" s="26">
        <v>2564</v>
      </c>
      <c r="AA2663" s="26" t="s">
        <v>5201</v>
      </c>
      <c r="AB2663" s="31">
        <v>57.900001525878906</v>
      </c>
      <c r="AC2663" s="31">
        <v>0.64999997615814209</v>
      </c>
      <c r="AD2663" s="26">
        <v>25942.578825942066</v>
      </c>
      <c r="AE2663" s="26" t="s">
        <v>72</v>
      </c>
      <c r="AF2663" s="26">
        <v>2443</v>
      </c>
      <c r="AG2663" s="26">
        <v>9698</v>
      </c>
      <c r="AH2663" s="28">
        <v>0.28057300000000002</v>
      </c>
      <c r="AI2663">
        <v>173879</v>
      </c>
      <c r="AJ2663" s="26">
        <v>14040</v>
      </c>
      <c r="AK2663" s="28">
        <v>0.42186699999999999</v>
      </c>
      <c r="AL2663">
        <v>234767</v>
      </c>
      <c r="AM2663" s="26">
        <v>20937</v>
      </c>
      <c r="AN2663" s="28">
        <v>0.59370599999999996</v>
      </c>
      <c r="AO2663">
        <v>236529</v>
      </c>
      <c r="AP2663" s="32">
        <v>32773.1328125</v>
      </c>
      <c r="AQ2663" s="36">
        <v>0.85021958136134967</v>
      </c>
      <c r="AR2663" s="32">
        <f t="shared" si="334"/>
        <v>183261.99871345889</v>
      </c>
      <c r="AS2663" s="32">
        <f t="shared" si="328"/>
        <v>1</v>
      </c>
      <c r="AT2663" s="32">
        <f t="shared" si="329"/>
        <v>1</v>
      </c>
      <c r="AU2663" s="32">
        <f t="shared" si="330"/>
        <v>3</v>
      </c>
      <c r="AV2663" s="32">
        <f t="shared" si="331"/>
        <v>31627.064953555819</v>
      </c>
      <c r="AW2663" s="32">
        <f t="shared" si="332"/>
        <v>0.82048762559081145</v>
      </c>
      <c r="AX2663" s="32">
        <f t="shared" si="333"/>
        <v>176853.37468312946</v>
      </c>
      <c r="AY2663" s="26">
        <v>3</v>
      </c>
      <c r="AZ2663" s="26">
        <v>1</v>
      </c>
      <c r="BA2663" s="26">
        <v>6474.72</v>
      </c>
      <c r="BB2663" s="26">
        <v>172.92</v>
      </c>
      <c r="BC2663" s="26">
        <v>140.72999999999999</v>
      </c>
      <c r="BD2663" s="26">
        <v>322.32</v>
      </c>
      <c r="BE2663" s="28">
        <v>0.06</v>
      </c>
      <c r="BF2663" s="28">
        <v>2.04</v>
      </c>
      <c r="BG2663" s="28">
        <v>0.51</v>
      </c>
      <c r="BH2663" s="28">
        <v>-2.76</v>
      </c>
      <c r="BI2663" s="28">
        <v>0.1</v>
      </c>
      <c r="BJ2663" s="28">
        <v>9.94</v>
      </c>
      <c r="BK2663" s="28">
        <v>0.7</v>
      </c>
      <c r="BL2663" s="28">
        <v>122.61</v>
      </c>
      <c r="BM2663" s="28">
        <v>0.08</v>
      </c>
      <c r="BN2663" s="28">
        <v>5.63</v>
      </c>
      <c r="BO2663" s="28">
        <v>0.62</v>
      </c>
      <c r="BP2663" s="28">
        <v>-12.83</v>
      </c>
      <c r="BQ2663" s="26">
        <v>61.969200000000001</v>
      </c>
      <c r="BR2663" s="26">
        <v>28699.5625</v>
      </c>
      <c r="BS2663" s="31">
        <f t="shared" si="335"/>
        <v>9.8510999999999989</v>
      </c>
    </row>
    <row r="2664" spans="1:71">
      <c r="A2664" s="26">
        <v>42479406900000</v>
      </c>
      <c r="B2664" s="26" t="s">
        <v>9281</v>
      </c>
      <c r="C2664" t="s">
        <v>5875</v>
      </c>
      <c r="D2664" s="26" t="s">
        <v>5859</v>
      </c>
      <c r="E2664" s="27" t="s">
        <v>5184</v>
      </c>
      <c r="F2664" t="s">
        <v>197</v>
      </c>
      <c r="G2664" t="s">
        <v>67</v>
      </c>
      <c r="H2664" t="s">
        <v>5876</v>
      </c>
      <c r="I2664" t="s">
        <v>5877</v>
      </c>
      <c r="J2664" t="s">
        <v>158</v>
      </c>
      <c r="K2664" t="s">
        <v>9261</v>
      </c>
      <c r="L2664">
        <v>28.084579999999999</v>
      </c>
      <c r="M2664">
        <v>-99.924480000000003</v>
      </c>
      <c r="N2664" s="28">
        <v>1701863.2</v>
      </c>
      <c r="O2664" s="28">
        <v>92536.19</v>
      </c>
      <c r="P2664" s="26">
        <v>706.79998779296875</v>
      </c>
      <c r="Q2664" s="26">
        <v>7368</v>
      </c>
      <c r="R2664" s="26">
        <v>13090</v>
      </c>
      <c r="S2664" s="29" t="s">
        <v>72</v>
      </c>
      <c r="T2664" s="30">
        <v>40125</v>
      </c>
      <c r="U2664" s="30">
        <v>40175</v>
      </c>
      <c r="V2664" s="30">
        <v>40148</v>
      </c>
      <c r="W2664">
        <v>186.5</v>
      </c>
      <c r="X2664" s="26">
        <v>6087</v>
      </c>
      <c r="Y2664" s="26">
        <v>868</v>
      </c>
      <c r="Z2664" s="26">
        <v>2103</v>
      </c>
      <c r="AA2664" s="26" t="s">
        <v>5201</v>
      </c>
      <c r="AB2664" s="31">
        <v>57.900001525878906</v>
      </c>
      <c r="AC2664" s="31">
        <v>0.60000002384185791</v>
      </c>
      <c r="AD2664" s="26">
        <v>16451.409618573798</v>
      </c>
      <c r="AE2664" s="26" t="s">
        <v>72</v>
      </c>
      <c r="AF2664" s="26">
        <v>5435</v>
      </c>
      <c r="AG2664" s="26">
        <v>9744</v>
      </c>
      <c r="AH2664" s="28">
        <v>0.17567199999999999</v>
      </c>
      <c r="AI2664">
        <v>30705</v>
      </c>
      <c r="AJ2664" s="26">
        <v>16287</v>
      </c>
      <c r="AK2664" s="28">
        <v>0.29372900000000002</v>
      </c>
      <c r="AL2664">
        <v>45281</v>
      </c>
      <c r="AM2664" s="26">
        <v>30183</v>
      </c>
      <c r="AN2664" s="28">
        <v>0.477076</v>
      </c>
      <c r="AO2664">
        <v>47422</v>
      </c>
      <c r="AP2664" s="32">
        <v>60578.69921875</v>
      </c>
      <c r="AQ2664" s="36">
        <v>0.99660499500803279</v>
      </c>
      <c r="AR2664" s="32">
        <f t="shared" si="334"/>
        <v>236977.78333517181</v>
      </c>
      <c r="AS2664" s="32">
        <f t="shared" si="328"/>
        <v>2</v>
      </c>
      <c r="AT2664" s="32">
        <f t="shared" si="329"/>
        <v>1</v>
      </c>
      <c r="AU2664" s="32">
        <f t="shared" si="330"/>
        <v>3</v>
      </c>
      <c r="AV2664" s="32">
        <f t="shared" si="331"/>
        <v>57125.305325386071</v>
      </c>
      <c r="AW2664" s="32">
        <f t="shared" si="332"/>
        <v>0.93979179749402142</v>
      </c>
      <c r="AX2664" s="32">
        <f t="shared" si="333"/>
        <v>223468.45348182786</v>
      </c>
      <c r="AY2664" s="26">
        <v>3</v>
      </c>
      <c r="AZ2664" s="26">
        <v>1</v>
      </c>
      <c r="BA2664" s="26">
        <v>6700.89</v>
      </c>
      <c r="BB2664" s="26">
        <v>182.74</v>
      </c>
      <c r="BC2664" s="26">
        <v>139.52000000000001</v>
      </c>
      <c r="BD2664" s="26">
        <v>318.57</v>
      </c>
      <c r="BE2664" s="28">
        <v>0.06</v>
      </c>
      <c r="BF2664" s="28">
        <v>1.84</v>
      </c>
      <c r="BG2664" s="28">
        <v>0.52</v>
      </c>
      <c r="BH2664" s="28">
        <v>-2.89</v>
      </c>
      <c r="BI2664" s="28">
        <v>0.1</v>
      </c>
      <c r="BJ2664" s="28">
        <v>9.9700000000000006</v>
      </c>
      <c r="BK2664" s="28">
        <v>0.71</v>
      </c>
      <c r="BL2664" s="28">
        <v>112.47</v>
      </c>
      <c r="BM2664" s="28">
        <v>0.08</v>
      </c>
      <c r="BN2664" s="28">
        <v>5.5</v>
      </c>
      <c r="BO2664" s="28">
        <v>0.62</v>
      </c>
      <c r="BP2664" s="28">
        <v>-11.7</v>
      </c>
      <c r="BQ2664" s="26">
        <v>58.945200999999997</v>
      </c>
      <c r="BR2664" s="26">
        <v>18388.359375</v>
      </c>
      <c r="BS2664" s="31">
        <f t="shared" si="335"/>
        <v>9.9059200000000001</v>
      </c>
    </row>
    <row r="2665" spans="1:71">
      <c r="A2665" s="26">
        <v>42479407010000</v>
      </c>
      <c r="B2665" s="26" t="s">
        <v>9281</v>
      </c>
      <c r="C2665" t="s">
        <v>5878</v>
      </c>
      <c r="D2665" s="26" t="s">
        <v>5859</v>
      </c>
      <c r="E2665" s="27" t="s">
        <v>5184</v>
      </c>
      <c r="F2665" t="s">
        <v>197</v>
      </c>
      <c r="G2665" t="s">
        <v>67</v>
      </c>
      <c r="H2665" t="s">
        <v>5868</v>
      </c>
      <c r="I2665" t="s">
        <v>5879</v>
      </c>
      <c r="J2665" t="s">
        <v>245</v>
      </c>
      <c r="K2665" t="s">
        <v>9261</v>
      </c>
      <c r="L2665">
        <v>28.083919999999999</v>
      </c>
      <c r="M2665">
        <v>-99.907309999999995</v>
      </c>
      <c r="N2665" s="28">
        <v>1707398.4</v>
      </c>
      <c r="O2665" s="28">
        <v>92252.86</v>
      </c>
      <c r="P2665" s="26">
        <v>689.07000732421875</v>
      </c>
      <c r="Q2665" s="26">
        <v>7539</v>
      </c>
      <c r="R2665" s="26">
        <v>13297</v>
      </c>
      <c r="S2665" s="29" t="s">
        <v>72</v>
      </c>
      <c r="T2665" s="30">
        <v>40147</v>
      </c>
      <c r="U2665" s="30">
        <v>40203</v>
      </c>
      <c r="V2665" s="30">
        <v>40179</v>
      </c>
      <c r="W2665">
        <v>1855</v>
      </c>
      <c r="X2665" s="26">
        <v>6119</v>
      </c>
      <c r="Y2665" s="26">
        <v>2825</v>
      </c>
      <c r="Z2665" s="26">
        <v>3300</v>
      </c>
      <c r="AA2665" s="26" t="s">
        <v>5201</v>
      </c>
      <c r="AB2665" s="31">
        <v>61.599998474121094</v>
      </c>
      <c r="AC2665" s="31">
        <v>0.62999999523162842</v>
      </c>
      <c r="AD2665" s="26">
        <v>15321.891800443625</v>
      </c>
      <c r="AE2665" s="26" t="s">
        <v>72</v>
      </c>
      <c r="AF2665" s="26">
        <v>4252</v>
      </c>
      <c r="AG2665" s="26">
        <v>14911</v>
      </c>
      <c r="AH2665" s="28">
        <v>0.22708100000000001</v>
      </c>
      <c r="AI2665">
        <v>94902</v>
      </c>
      <c r="AJ2665" s="26">
        <v>24247</v>
      </c>
      <c r="AK2665" s="28">
        <v>0.36014800000000002</v>
      </c>
      <c r="AL2665">
        <v>150513</v>
      </c>
      <c r="AM2665" s="26">
        <v>38442</v>
      </c>
      <c r="AN2665" s="28">
        <v>0.56786599999999998</v>
      </c>
      <c r="AO2665">
        <v>152528</v>
      </c>
      <c r="AP2665" s="32">
        <v>59277.90234375</v>
      </c>
      <c r="AQ2665" s="36">
        <v>0.90824960586820114</v>
      </c>
      <c r="AR2665" s="32">
        <f t="shared" si="334"/>
        <v>220038.0825824216</v>
      </c>
      <c r="AS2665" s="32">
        <f t="shared" si="328"/>
        <v>2</v>
      </c>
      <c r="AT2665" s="32">
        <f t="shared" si="329"/>
        <v>1</v>
      </c>
      <c r="AU2665" s="32">
        <f t="shared" si="330"/>
        <v>3</v>
      </c>
      <c r="AV2665" s="32">
        <f t="shared" si="331"/>
        <v>55606.334278987582</v>
      </c>
      <c r="AW2665" s="32">
        <f t="shared" si="332"/>
        <v>0.85199423724194712</v>
      </c>
      <c r="AX2665" s="32">
        <f t="shared" si="333"/>
        <v>206409.31427081223</v>
      </c>
      <c r="AY2665" s="26">
        <v>3</v>
      </c>
      <c r="AZ2665" s="26">
        <v>1</v>
      </c>
      <c r="BA2665" s="26">
        <v>6814.64</v>
      </c>
      <c r="BB2665" s="26">
        <v>184.33</v>
      </c>
      <c r="BC2665" s="26">
        <v>135.84</v>
      </c>
      <c r="BD2665" s="26">
        <v>308.74</v>
      </c>
      <c r="BE2665" s="28">
        <v>0.06</v>
      </c>
      <c r="BF2665" s="28">
        <v>1.85</v>
      </c>
      <c r="BG2665" s="28">
        <v>0.52</v>
      </c>
      <c r="BH2665" s="28">
        <v>-2.96</v>
      </c>
      <c r="BI2665" s="28">
        <v>0.1</v>
      </c>
      <c r="BJ2665" s="28">
        <v>10.01</v>
      </c>
      <c r="BK2665" s="28">
        <v>0.71</v>
      </c>
      <c r="BL2665" s="28">
        <v>111.36</v>
      </c>
      <c r="BM2665" s="28">
        <v>0.08</v>
      </c>
      <c r="BN2665" s="28">
        <v>5.5</v>
      </c>
      <c r="BO2665" s="28">
        <v>0.62</v>
      </c>
      <c r="BP2665" s="28">
        <v>-11.32</v>
      </c>
      <c r="BQ2665" s="26">
        <v>60.738899000000004</v>
      </c>
      <c r="BR2665" s="26">
        <v>17903.203125</v>
      </c>
      <c r="BS2665" s="31">
        <f t="shared" si="335"/>
        <v>9.644639999999999</v>
      </c>
    </row>
    <row r="2666" spans="1:71">
      <c r="A2666" s="26">
        <v>42479407030000</v>
      </c>
      <c r="B2666" s="26" t="s">
        <v>9281</v>
      </c>
      <c r="C2666" t="s">
        <v>5880</v>
      </c>
      <c r="D2666" s="26" t="s">
        <v>5859</v>
      </c>
      <c r="E2666" s="27" t="s">
        <v>5184</v>
      </c>
      <c r="F2666" t="s">
        <v>197</v>
      </c>
      <c r="G2666" t="s">
        <v>67</v>
      </c>
      <c r="H2666" t="s">
        <v>5881</v>
      </c>
      <c r="I2666" t="s">
        <v>5882</v>
      </c>
      <c r="J2666" t="s">
        <v>232</v>
      </c>
      <c r="K2666" t="s">
        <v>9261</v>
      </c>
      <c r="L2666">
        <v>28.077449999999999</v>
      </c>
      <c r="M2666">
        <v>-99.934520000000006</v>
      </c>
      <c r="N2666" s="28">
        <v>1698604.74</v>
      </c>
      <c r="O2666" s="28">
        <v>89969.49</v>
      </c>
      <c r="P2666" s="26">
        <v>667</v>
      </c>
      <c r="Q2666" s="26">
        <v>7327</v>
      </c>
      <c r="R2666" s="26">
        <v>13065</v>
      </c>
      <c r="S2666" s="29" t="s">
        <v>72</v>
      </c>
      <c r="T2666" s="30">
        <v>40164</v>
      </c>
      <c r="U2666" s="30">
        <v>40225</v>
      </c>
      <c r="V2666" s="30">
        <v>40210</v>
      </c>
      <c r="W2666">
        <v>2295</v>
      </c>
      <c r="X2666" s="26">
        <v>6189</v>
      </c>
      <c r="Y2666" s="26">
        <v>480</v>
      </c>
      <c r="Z2666" s="26">
        <v>2445</v>
      </c>
      <c r="AA2666" s="26" t="s">
        <v>5201</v>
      </c>
      <c r="AB2666" s="31">
        <v>58.700000762939453</v>
      </c>
      <c r="AC2666" s="31">
        <v>0.60000002384185791</v>
      </c>
      <c r="AD2666" s="26">
        <v>21624.370779619399</v>
      </c>
      <c r="AE2666" s="26" t="s">
        <v>72</v>
      </c>
      <c r="AF2666" s="26">
        <v>2575</v>
      </c>
      <c r="AG2666" s="26">
        <v>16652</v>
      </c>
      <c r="AH2666" s="28">
        <v>0.24709500000000001</v>
      </c>
      <c r="AI2666">
        <v>168408</v>
      </c>
      <c r="AJ2666" s="26">
        <v>22397</v>
      </c>
      <c r="AK2666" s="28">
        <v>0.37463999999999997</v>
      </c>
      <c r="AL2666">
        <v>255336</v>
      </c>
      <c r="AM2666" s="26">
        <v>25922</v>
      </c>
      <c r="AN2666" s="28">
        <v>0.54193800000000003</v>
      </c>
      <c r="AO2666">
        <v>256886</v>
      </c>
      <c r="AP2666" s="32">
        <v>31229.44140625</v>
      </c>
      <c r="AQ2666" s="36">
        <v>0.67531702020914863</v>
      </c>
      <c r="AR2666" s="32">
        <f t="shared" si="334"/>
        <v>150760.55398326932</v>
      </c>
      <c r="AS2666" s="32">
        <f t="shared" si="328"/>
        <v>1</v>
      </c>
      <c r="AT2666" s="32">
        <f t="shared" si="329"/>
        <v>1</v>
      </c>
      <c r="AU2666" s="32">
        <f t="shared" si="330"/>
        <v>2</v>
      </c>
      <c r="AV2666" s="32">
        <f t="shared" si="331"/>
        <v>28963.805731438842</v>
      </c>
      <c r="AW2666" s="32">
        <f t="shared" si="332"/>
        <v>0.62632407432549897</v>
      </c>
      <c r="AX2666" s="32">
        <f t="shared" si="333"/>
        <v>139823.16688705218</v>
      </c>
      <c r="AY2666" s="26">
        <v>3</v>
      </c>
      <c r="AZ2666" s="26">
        <v>1</v>
      </c>
      <c r="BA2666" s="26">
        <v>6656.53</v>
      </c>
      <c r="BB2666" s="26">
        <v>178.04</v>
      </c>
      <c r="BC2666" s="26">
        <v>139.61000000000001</v>
      </c>
      <c r="BD2666" s="26">
        <v>319.58999999999997</v>
      </c>
      <c r="BE2666" s="28">
        <v>0.06</v>
      </c>
      <c r="BF2666" s="28">
        <v>1.82</v>
      </c>
      <c r="BG2666" s="28">
        <v>0.52</v>
      </c>
      <c r="BH2666" s="28">
        <v>-2.7</v>
      </c>
      <c r="BI2666" s="28">
        <v>0.1</v>
      </c>
      <c r="BJ2666" s="28">
        <v>10.01</v>
      </c>
      <c r="BK2666" s="28">
        <v>0.71</v>
      </c>
      <c r="BL2666" s="28">
        <v>117.27</v>
      </c>
      <c r="BM2666" s="28">
        <v>0.08</v>
      </c>
      <c r="BN2666" s="28">
        <v>5.52</v>
      </c>
      <c r="BO2666" s="28">
        <v>0.62</v>
      </c>
      <c r="BP2666" s="28">
        <v>-12.42</v>
      </c>
      <c r="BQ2666" s="26">
        <v>58.945200999999997</v>
      </c>
      <c r="BR2666" s="26">
        <v>23506.539062</v>
      </c>
      <c r="BS2666" s="31">
        <f t="shared" si="335"/>
        <v>9.9123099999999997</v>
      </c>
    </row>
    <row r="2667" spans="1:71">
      <c r="A2667" s="26">
        <v>42479407170000</v>
      </c>
      <c r="B2667" s="26" t="s">
        <v>9281</v>
      </c>
      <c r="C2667" t="s">
        <v>5883</v>
      </c>
      <c r="D2667" s="26" t="s">
        <v>223</v>
      </c>
      <c r="E2667" s="27" t="s">
        <v>5184</v>
      </c>
      <c r="F2667" t="s">
        <v>197</v>
      </c>
      <c r="G2667" t="s">
        <v>67</v>
      </c>
      <c r="H2667" t="s">
        <v>5884</v>
      </c>
      <c r="I2667" t="s">
        <v>5885</v>
      </c>
      <c r="J2667" t="s">
        <v>70</v>
      </c>
      <c r="K2667" t="s">
        <v>9261</v>
      </c>
      <c r="L2667">
        <v>28.16968</v>
      </c>
      <c r="M2667">
        <v>-99.817539999999994</v>
      </c>
      <c r="N2667" s="28">
        <v>1736566.13</v>
      </c>
      <c r="O2667" s="28">
        <v>123221.21</v>
      </c>
      <c r="P2667" s="26">
        <v>699</v>
      </c>
      <c r="Q2667" s="26">
        <v>8087</v>
      </c>
      <c r="R2667" s="26">
        <v>13036</v>
      </c>
      <c r="S2667" s="29" t="s">
        <v>72</v>
      </c>
      <c r="T2667" s="30">
        <v>40163</v>
      </c>
      <c r="U2667" s="30">
        <v>40224</v>
      </c>
      <c r="V2667" s="30">
        <v>40210</v>
      </c>
      <c r="W2667">
        <v>5464562</v>
      </c>
      <c r="X2667" s="26">
        <v>5203</v>
      </c>
      <c r="Y2667" s="26">
        <v>2856</v>
      </c>
      <c r="Z2667" s="26">
        <v>3435</v>
      </c>
      <c r="AA2667" s="26" t="s">
        <v>5201</v>
      </c>
      <c r="AB2667" s="31">
        <v>63.5</v>
      </c>
      <c r="AC2667" s="31">
        <v>0.75</v>
      </c>
      <c r="AD2667" s="26">
        <v>13832.251272153009</v>
      </c>
      <c r="AE2667" s="26" t="s">
        <v>72</v>
      </c>
      <c r="AF2667" s="26">
        <v>4770</v>
      </c>
      <c r="AG2667" s="26">
        <v>49346</v>
      </c>
      <c r="AH2667" s="28">
        <v>0.63240099999999999</v>
      </c>
      <c r="AI2667">
        <v>88827</v>
      </c>
      <c r="AJ2667" s="26">
        <v>75774</v>
      </c>
      <c r="AK2667" s="28">
        <v>0.94333299999999998</v>
      </c>
      <c r="AL2667">
        <v>90852</v>
      </c>
      <c r="AM2667" s="26">
        <v>117777</v>
      </c>
      <c r="AN2667" s="28">
        <v>1.553501</v>
      </c>
      <c r="AO2667">
        <v>98407</v>
      </c>
      <c r="AP2667" s="32">
        <v>213378.6875</v>
      </c>
      <c r="AQ2667" s="36">
        <v>2.951507621622214</v>
      </c>
      <c r="AR2667" s="32">
        <f t="shared" si="334"/>
        <v>735795.53652713192</v>
      </c>
      <c r="AS2667" s="32">
        <f t="shared" si="328"/>
        <v>4</v>
      </c>
      <c r="AT2667" s="32">
        <f t="shared" si="329"/>
        <v>1</v>
      </c>
      <c r="AU2667" s="32">
        <f t="shared" si="330"/>
        <v>4</v>
      </c>
      <c r="AV2667" s="32">
        <f t="shared" si="331"/>
        <v>235401.43498942917</v>
      </c>
      <c r="AW2667" s="32">
        <f t="shared" si="332"/>
        <v>3.2561317985991751</v>
      </c>
      <c r="AX2667" s="32">
        <f t="shared" si="333"/>
        <v>811736.76334148319</v>
      </c>
      <c r="AY2667" s="26">
        <v>3</v>
      </c>
      <c r="AZ2667" s="26">
        <v>1</v>
      </c>
      <c r="BA2667" s="26">
        <v>7141.55</v>
      </c>
      <c r="BB2667" s="26">
        <v>220.13</v>
      </c>
      <c r="BC2667" s="26">
        <v>116.69</v>
      </c>
      <c r="BD2667" s="26">
        <v>332.91</v>
      </c>
      <c r="BE2667" s="28">
        <v>7.0000000000000007E-2</v>
      </c>
      <c r="BF2667" s="28">
        <v>3.44</v>
      </c>
      <c r="BG2667" s="28">
        <v>0.62</v>
      </c>
      <c r="BH2667" s="28">
        <v>-5.87</v>
      </c>
      <c r="BI2667" s="28">
        <v>0.1</v>
      </c>
      <c r="BJ2667" s="28">
        <v>9.32</v>
      </c>
      <c r="BK2667" s="28">
        <v>0.75</v>
      </c>
      <c r="BL2667" s="28">
        <v>57.4</v>
      </c>
      <c r="BM2667" s="28">
        <v>0.08</v>
      </c>
      <c r="BN2667" s="28">
        <v>5.94</v>
      </c>
      <c r="BO2667" s="28">
        <v>0.66</v>
      </c>
      <c r="BP2667" s="28">
        <v>-2.11</v>
      </c>
      <c r="BQ2667" s="26">
        <v>62.879299000000003</v>
      </c>
      <c r="BR2667" s="26">
        <v>14491.418944999999</v>
      </c>
      <c r="BS2667" s="31">
        <f t="shared" si="335"/>
        <v>8.7517500000000013</v>
      </c>
    </row>
    <row r="2668" spans="1:71">
      <c r="A2668" s="26">
        <v>42479407360000</v>
      </c>
      <c r="B2668" s="26" t="s">
        <v>9281</v>
      </c>
      <c r="C2668" t="s">
        <v>5886</v>
      </c>
      <c r="D2668" s="26" t="s">
        <v>1201</v>
      </c>
      <c r="E2668" s="27" t="s">
        <v>5184</v>
      </c>
      <c r="F2668" t="s">
        <v>5863</v>
      </c>
      <c r="G2668" t="s">
        <v>67</v>
      </c>
      <c r="H2668" t="s">
        <v>5864</v>
      </c>
      <c r="I2668" t="s">
        <v>5887</v>
      </c>
      <c r="J2668" t="s">
        <v>5888</v>
      </c>
      <c r="K2668" t="s">
        <v>9261</v>
      </c>
      <c r="L2668">
        <v>28.08</v>
      </c>
      <c r="M2668">
        <v>-99.717849999999999</v>
      </c>
      <c r="N2668" s="28">
        <v>1768488.41</v>
      </c>
      <c r="O2668" s="28">
        <v>90403.02</v>
      </c>
      <c r="P2668" s="26">
        <v>670.5999755859375</v>
      </c>
      <c r="Q2668" s="26">
        <v>8583</v>
      </c>
      <c r="R2668" s="26">
        <v>14490</v>
      </c>
      <c r="S2668" s="29" t="s">
        <v>72</v>
      </c>
      <c r="T2668" s="30">
        <v>40180</v>
      </c>
      <c r="U2668" s="30">
        <v>40306</v>
      </c>
      <c r="V2668" s="30">
        <v>40299</v>
      </c>
      <c r="W2668">
        <v>49151.5</v>
      </c>
      <c r="X2668" s="26">
        <v>6394</v>
      </c>
      <c r="Y2668" s="26">
        <v>3763</v>
      </c>
      <c r="Z2668" s="26">
        <v>4315</v>
      </c>
      <c r="AA2668" s="26" t="s">
        <v>5201</v>
      </c>
      <c r="AB2668" s="31">
        <v>62.700000762939453</v>
      </c>
      <c r="AC2668" s="31">
        <v>0.76999998092651367</v>
      </c>
      <c r="AD2668" s="26">
        <v>23363.801494276511</v>
      </c>
      <c r="AE2668" s="26" t="s">
        <v>72</v>
      </c>
      <c r="AF2668" s="26">
        <v>5949</v>
      </c>
      <c r="AG2668" s="26">
        <v>40433</v>
      </c>
      <c r="AH2668" s="28">
        <v>0.76577099999999998</v>
      </c>
      <c r="AI2668">
        <v>124476</v>
      </c>
      <c r="AJ2668" s="26">
        <v>74476</v>
      </c>
      <c r="AK2668" s="28">
        <v>1.534411</v>
      </c>
      <c r="AL2668">
        <v>249419</v>
      </c>
      <c r="AM2668" s="26">
        <v>117994</v>
      </c>
      <c r="AN2668" s="28">
        <v>2.5732699999999999</v>
      </c>
      <c r="AO2668">
        <v>254317</v>
      </c>
      <c r="AP2668" s="32">
        <v>182496.171875</v>
      </c>
      <c r="AQ2668" s="36">
        <v>4.2638043331528674</v>
      </c>
      <c r="AR2668" s="32">
        <f t="shared" si="334"/>
        <v>937189.53884305747</v>
      </c>
      <c r="AS2668" s="32">
        <f t="shared" si="328"/>
        <v>4</v>
      </c>
      <c r="AT2668" s="32">
        <f t="shared" si="329"/>
        <v>1</v>
      </c>
      <c r="AU2668" s="32">
        <f t="shared" si="330"/>
        <v>4</v>
      </c>
      <c r="AV2668" s="32">
        <f t="shared" si="331"/>
        <v>163829.844629731</v>
      </c>
      <c r="AW2668" s="32">
        <f t="shared" si="332"/>
        <v>3.8276879687671976</v>
      </c>
      <c r="AX2668" s="32">
        <f t="shared" si="333"/>
        <v>841330.61510152486</v>
      </c>
      <c r="AY2668" s="26">
        <v>3</v>
      </c>
      <c r="AZ2668" s="26">
        <v>1</v>
      </c>
      <c r="BA2668" s="26">
        <v>7972.72</v>
      </c>
      <c r="BB2668" s="26">
        <v>169.72</v>
      </c>
      <c r="BC2668" s="26">
        <v>64.59</v>
      </c>
      <c r="BD2668" s="26">
        <v>232.84</v>
      </c>
      <c r="BE2668" s="28">
        <v>0.08</v>
      </c>
      <c r="BF2668" s="28">
        <v>4.6900000000000004</v>
      </c>
      <c r="BG2668" s="28">
        <v>0.65</v>
      </c>
      <c r="BH2668" s="28">
        <v>-13.59</v>
      </c>
      <c r="BI2668" s="28">
        <v>0.1</v>
      </c>
      <c r="BJ2668" s="28">
        <v>9.57</v>
      </c>
      <c r="BK2668" s="28">
        <v>0.76</v>
      </c>
      <c r="BL2668" s="28">
        <v>83.7</v>
      </c>
      <c r="BM2668" s="28">
        <v>0.08</v>
      </c>
      <c r="BN2668" s="28">
        <v>6.61</v>
      </c>
      <c r="BO2668" s="28">
        <v>0.68</v>
      </c>
      <c r="BP2668" s="28">
        <v>6.25</v>
      </c>
      <c r="BQ2668" s="26">
        <v>62.196201000000002</v>
      </c>
      <c r="BR2668" s="26">
        <v>21239.853514999999</v>
      </c>
      <c r="BS2668" s="31">
        <f t="shared" si="335"/>
        <v>4.9088400000000014</v>
      </c>
    </row>
    <row r="2669" spans="1:71">
      <c r="A2669" s="26">
        <v>42479407380000</v>
      </c>
      <c r="B2669" s="26" t="s">
        <v>9281</v>
      </c>
      <c r="C2669" t="s">
        <v>5889</v>
      </c>
      <c r="D2669" s="26" t="s">
        <v>1201</v>
      </c>
      <c r="E2669" s="27" t="s">
        <v>5184</v>
      </c>
      <c r="F2669" t="s">
        <v>5863</v>
      </c>
      <c r="G2669" t="s">
        <v>67</v>
      </c>
      <c r="H2669" t="s">
        <v>5864</v>
      </c>
      <c r="I2669" t="s">
        <v>5890</v>
      </c>
      <c r="J2669" t="s">
        <v>5891</v>
      </c>
      <c r="K2669" t="s">
        <v>9261</v>
      </c>
      <c r="L2669">
        <v>28.078990000000001</v>
      </c>
      <c r="M2669">
        <v>-99.720060000000004</v>
      </c>
      <c r="N2669" s="28">
        <v>1767773.41</v>
      </c>
      <c r="O2669" s="28">
        <v>90040.17</v>
      </c>
      <c r="P2669" s="26">
        <v>684.70001220703125</v>
      </c>
      <c r="Q2669" s="26">
        <v>8592</v>
      </c>
      <c r="R2669" s="26">
        <v>13150</v>
      </c>
      <c r="S2669" s="29" t="s">
        <v>72</v>
      </c>
      <c r="T2669" s="30">
        <v>40189</v>
      </c>
      <c r="U2669" s="30">
        <v>40226</v>
      </c>
      <c r="V2669" s="30">
        <v>40452</v>
      </c>
      <c r="W2669">
        <v>1529</v>
      </c>
      <c r="X2669" s="26">
        <v>5046</v>
      </c>
      <c r="Y2669" s="26">
        <v>1530</v>
      </c>
      <c r="Z2669" s="26">
        <v>2200</v>
      </c>
      <c r="AA2669" s="26" t="s">
        <v>5201</v>
      </c>
      <c r="AB2669" s="31">
        <v>68</v>
      </c>
      <c r="AC2669" s="31">
        <v>0.77999997138977051</v>
      </c>
      <c r="AD2669" s="26">
        <v>25683.055184511642</v>
      </c>
      <c r="AE2669" s="26" t="s">
        <v>72</v>
      </c>
      <c r="AF2669" s="26" t="s">
        <v>72</v>
      </c>
      <c r="AG2669" s="26">
        <v>22867</v>
      </c>
      <c r="AH2669" s="28">
        <v>0.44291199999999997</v>
      </c>
      <c r="AI2669">
        <v>2684</v>
      </c>
      <c r="AJ2669" s="26">
        <v>35760</v>
      </c>
      <c r="AK2669" s="28">
        <v>0.81343699999999997</v>
      </c>
      <c r="AL2669">
        <v>4533</v>
      </c>
      <c r="AM2669" s="26">
        <v>52893</v>
      </c>
      <c r="AN2669" s="28">
        <v>1.3114779999999999</v>
      </c>
      <c r="AO2669">
        <v>5776</v>
      </c>
      <c r="AP2669" s="32">
        <v>114568.046875</v>
      </c>
      <c r="AQ2669" s="36">
        <v>2.9424574702723416</v>
      </c>
      <c r="AR2669" s="32">
        <f t="shared" si="334"/>
        <v>635383.01911320444</v>
      </c>
      <c r="AS2669" s="32">
        <f t="shared" ref="AS2669:AS2732" si="336">IF(AP2669&gt;170000,4,IF(AP2669&gt;107000,3,IF(AP2669&gt;50000,2,1)))</f>
        <v>3</v>
      </c>
      <c r="AT2669" s="32">
        <f t="shared" ref="AT2669:AT2732" si="337">IF(AQ2669&gt;2400000,4,IF(AQ2669&gt;1450000,3,IF(AQ2669&gt;900000,2,1)))</f>
        <v>1</v>
      </c>
      <c r="AU2669" s="32">
        <f t="shared" ref="AU2669:AU2732" si="338">IF(AR2669&gt;290000,4,IF(AR2669&gt;170000,3,IF(AR2669&gt;103000,2,1)))</f>
        <v>4</v>
      </c>
      <c r="AV2669" s="32">
        <f t="shared" si="331"/>
        <v>130325.12664734444</v>
      </c>
      <c r="AW2669" s="32">
        <f t="shared" si="332"/>
        <v>3.3471474196122157</v>
      </c>
      <c r="AX2669" s="32">
        <f t="shared" si="333"/>
        <v>722770.21991870657</v>
      </c>
      <c r="AY2669" s="26">
        <v>3</v>
      </c>
      <c r="AZ2669" s="26">
        <v>1</v>
      </c>
      <c r="BA2669" s="26">
        <v>7960.33</v>
      </c>
      <c r="BB2669" s="26">
        <v>170.5</v>
      </c>
      <c r="BC2669" s="26">
        <v>65.099999999999994</v>
      </c>
      <c r="BD2669" s="26">
        <v>236.06</v>
      </c>
      <c r="BE2669" s="28">
        <v>0.08</v>
      </c>
      <c r="BF2669" s="28">
        <v>4.67</v>
      </c>
      <c r="BG2669" s="28">
        <v>0.65</v>
      </c>
      <c r="BH2669" s="28">
        <v>-13.29</v>
      </c>
      <c r="BI2669" s="28">
        <v>0.1</v>
      </c>
      <c r="BJ2669" s="28">
        <v>9.57</v>
      </c>
      <c r="BK2669" s="28">
        <v>0.76</v>
      </c>
      <c r="BL2669" s="28">
        <v>84.52</v>
      </c>
      <c r="BM2669" s="28">
        <v>0.08</v>
      </c>
      <c r="BN2669" s="28">
        <v>6.61</v>
      </c>
      <c r="BO2669" s="28">
        <v>0.68</v>
      </c>
      <c r="BP2669" s="28">
        <v>6.09</v>
      </c>
      <c r="BQ2669" s="26">
        <v>63.973899000000003</v>
      </c>
      <c r="BR2669" s="26">
        <v>21239.853514999999</v>
      </c>
      <c r="BS2669" s="31">
        <f t="shared" si="335"/>
        <v>4.9476000000000004</v>
      </c>
    </row>
    <row r="2670" spans="1:71">
      <c r="A2670" s="26">
        <v>42479407400100</v>
      </c>
      <c r="B2670" s="26" t="s">
        <v>9281</v>
      </c>
      <c r="C2670" t="s">
        <v>5892</v>
      </c>
      <c r="D2670" s="26" t="s">
        <v>5393</v>
      </c>
      <c r="E2670" s="27" t="s">
        <v>5184</v>
      </c>
      <c r="F2670" t="s">
        <v>197</v>
      </c>
      <c r="G2670" t="s">
        <v>67</v>
      </c>
      <c r="H2670" t="s">
        <v>5893</v>
      </c>
      <c r="I2670" t="s">
        <v>5894</v>
      </c>
      <c r="J2670" t="s">
        <v>70</v>
      </c>
      <c r="K2670" t="s">
        <v>9261</v>
      </c>
      <c r="L2670">
        <v>28.12172</v>
      </c>
      <c r="M2670">
        <v>-99.798670000000001</v>
      </c>
      <c r="N2670" s="28">
        <v>1742527.38</v>
      </c>
      <c r="O2670" s="28">
        <v>105741.27</v>
      </c>
      <c r="P2670" s="26">
        <v>694</v>
      </c>
      <c r="Q2670" s="26">
        <v>8324</v>
      </c>
      <c r="R2670" s="26">
        <v>13973</v>
      </c>
      <c r="S2670" s="29" t="s">
        <v>72</v>
      </c>
      <c r="T2670" s="30">
        <v>40188</v>
      </c>
      <c r="U2670" s="30">
        <v>40279</v>
      </c>
      <c r="V2670" s="30">
        <v>40269</v>
      </c>
      <c r="W2670">
        <v>5115875</v>
      </c>
      <c r="X2670" s="26">
        <v>5981</v>
      </c>
      <c r="Y2670" s="26">
        <v>2842</v>
      </c>
      <c r="Z2670" s="26">
        <v>3025</v>
      </c>
      <c r="AA2670" s="26" t="s">
        <v>5201</v>
      </c>
      <c r="AB2670" s="31">
        <v>60.799999237060547</v>
      </c>
      <c r="AC2670" s="31">
        <v>0.76999998092651367</v>
      </c>
      <c r="AD2670" s="26">
        <v>11813.9199484195</v>
      </c>
      <c r="AE2670" s="26" t="s">
        <v>72</v>
      </c>
      <c r="AF2670" s="26">
        <v>4791</v>
      </c>
      <c r="AG2670" s="26">
        <v>44201</v>
      </c>
      <c r="AH2670" s="28">
        <v>0.52258099999999996</v>
      </c>
      <c r="AI2670">
        <v>92716</v>
      </c>
      <c r="AJ2670" s="26">
        <v>72265</v>
      </c>
      <c r="AK2670" s="28">
        <v>0.85408200000000001</v>
      </c>
      <c r="AL2670">
        <v>133518</v>
      </c>
      <c r="AM2670" s="26">
        <v>91399</v>
      </c>
      <c r="AN2670" s="28">
        <v>1.1093420000000001</v>
      </c>
      <c r="AO2670">
        <v>134527</v>
      </c>
      <c r="AP2670" s="32">
        <v>156436.6875</v>
      </c>
      <c r="AQ2670" s="36">
        <v>1.8481305031209174</v>
      </c>
      <c r="AR2670" s="32">
        <f t="shared" si="334"/>
        <v>483555.78655240237</v>
      </c>
      <c r="AS2670" s="32">
        <f t="shared" si="336"/>
        <v>3</v>
      </c>
      <c r="AT2670" s="32">
        <f t="shared" si="337"/>
        <v>1</v>
      </c>
      <c r="AU2670" s="32">
        <f t="shared" si="338"/>
        <v>4</v>
      </c>
      <c r="AV2670" s="32">
        <f t="shared" si="331"/>
        <v>150133.18613108175</v>
      </c>
      <c r="AW2670" s="32">
        <f t="shared" si="332"/>
        <v>1.7736614425537647</v>
      </c>
      <c r="AX2670" s="32">
        <f t="shared" si="333"/>
        <v>464071.26146309805</v>
      </c>
      <c r="AY2670" s="26">
        <v>3</v>
      </c>
      <c r="AZ2670" s="26">
        <v>1</v>
      </c>
      <c r="BA2670" s="26">
        <v>7353.9</v>
      </c>
      <c r="BB2670" s="26">
        <v>210</v>
      </c>
      <c r="BC2670" s="26">
        <v>92.19</v>
      </c>
      <c r="BD2670" s="26">
        <v>298.79000000000002</v>
      </c>
      <c r="BE2670" s="28">
        <v>7.0000000000000007E-2</v>
      </c>
      <c r="BF2670" s="28">
        <v>3.62</v>
      </c>
      <c r="BG2670" s="28">
        <v>0.61</v>
      </c>
      <c r="BH2670" s="28">
        <v>-8.06</v>
      </c>
      <c r="BI2670" s="28">
        <v>0.1</v>
      </c>
      <c r="BJ2670" s="28">
        <v>9.61</v>
      </c>
      <c r="BK2670" s="28">
        <v>0.75</v>
      </c>
      <c r="BL2670" s="28">
        <v>77.569999999999993</v>
      </c>
      <c r="BM2670" s="28">
        <v>0.08</v>
      </c>
      <c r="BN2670" s="28">
        <v>6.14</v>
      </c>
      <c r="BO2670" s="28">
        <v>0.65</v>
      </c>
      <c r="BP2670" s="28">
        <v>-2.68</v>
      </c>
      <c r="BQ2670" s="26">
        <v>61.749400999999999</v>
      </c>
      <c r="BR2670" s="26">
        <v>11593.479492</v>
      </c>
      <c r="BS2670" s="31">
        <f t="shared" si="335"/>
        <v>6.9142500000000009</v>
      </c>
    </row>
    <row r="2671" spans="1:71">
      <c r="A2671" s="26">
        <v>42479407420000</v>
      </c>
      <c r="B2671" s="26" t="s">
        <v>9281</v>
      </c>
      <c r="C2671" t="s">
        <v>5895</v>
      </c>
      <c r="D2671" s="26" t="s">
        <v>207</v>
      </c>
      <c r="E2671" s="27" t="s">
        <v>5184</v>
      </c>
      <c r="F2671" t="s">
        <v>197</v>
      </c>
      <c r="G2671" t="s">
        <v>67</v>
      </c>
      <c r="H2671" t="s">
        <v>5896</v>
      </c>
      <c r="I2671" t="s">
        <v>5897</v>
      </c>
      <c r="J2671" t="s">
        <v>70</v>
      </c>
      <c r="K2671" t="s">
        <v>9261</v>
      </c>
      <c r="L2671">
        <v>28.14021</v>
      </c>
      <c r="M2671">
        <v>-99.67501</v>
      </c>
      <c r="N2671" s="28">
        <v>1782430.8</v>
      </c>
      <c r="O2671" s="28">
        <v>112213</v>
      </c>
      <c r="P2671" s="26">
        <v>613</v>
      </c>
      <c r="Q2671" s="26">
        <v>8645</v>
      </c>
      <c r="R2671" s="26">
        <v>13730</v>
      </c>
      <c r="S2671" s="29" t="s">
        <v>72</v>
      </c>
      <c r="T2671" s="30">
        <v>40196</v>
      </c>
      <c r="U2671" s="30">
        <v>40266</v>
      </c>
      <c r="V2671" s="30">
        <v>40269</v>
      </c>
      <c r="W2671">
        <v>1435.300048828125</v>
      </c>
      <c r="X2671" s="26">
        <v>5483</v>
      </c>
      <c r="Y2671" s="26">
        <v>2480</v>
      </c>
      <c r="Z2671" s="26">
        <v>3815</v>
      </c>
      <c r="AA2671" s="26" t="s">
        <v>5201</v>
      </c>
      <c r="AB2671" s="31">
        <v>60</v>
      </c>
      <c r="AC2671" s="31">
        <v>0.76999998092651367</v>
      </c>
      <c r="AD2671" s="26">
        <v>14083.903521104758</v>
      </c>
      <c r="AE2671" s="26" t="s">
        <v>72</v>
      </c>
      <c r="AF2671" s="26" t="s">
        <v>72</v>
      </c>
      <c r="AG2671" s="26">
        <v>57489</v>
      </c>
      <c r="AH2671" s="28">
        <v>0.68183800000000006</v>
      </c>
      <c r="AI2671">
        <v>1296</v>
      </c>
      <c r="AJ2671" s="26">
        <v>87993</v>
      </c>
      <c r="AK2671" s="28">
        <v>1.2288479999999999</v>
      </c>
      <c r="AL2671">
        <v>5083</v>
      </c>
      <c r="AM2671" s="26">
        <v>124163</v>
      </c>
      <c r="AN2671" s="28">
        <v>1.7543120000000001</v>
      </c>
      <c r="AO2671">
        <v>11385</v>
      </c>
      <c r="AP2671" s="32">
        <v>149846.09375</v>
      </c>
      <c r="AQ2671" s="36">
        <v>2.1104179273894186</v>
      </c>
      <c r="AR2671" s="32">
        <f t="shared" si="334"/>
        <v>523390.06689792714</v>
      </c>
      <c r="AS2671" s="32">
        <f t="shared" si="336"/>
        <v>3</v>
      </c>
      <c r="AT2671" s="32">
        <f t="shared" si="337"/>
        <v>1</v>
      </c>
      <c r="AU2671" s="32">
        <f t="shared" si="338"/>
        <v>4</v>
      </c>
      <c r="AV2671" s="32">
        <f t="shared" si="331"/>
        <v>156869.70237552436</v>
      </c>
      <c r="AW2671" s="32">
        <f t="shared" si="332"/>
        <v>2.2093377536413028</v>
      </c>
      <c r="AX2671" s="32">
        <f t="shared" si="333"/>
        <v>547922.48477003491</v>
      </c>
      <c r="AY2671" s="26">
        <v>3</v>
      </c>
      <c r="AZ2671" s="26">
        <v>1</v>
      </c>
      <c r="BA2671" s="26">
        <v>7831.02</v>
      </c>
      <c r="BB2671" s="26">
        <v>200.47</v>
      </c>
      <c r="BC2671" s="26">
        <v>46.07</v>
      </c>
      <c r="BD2671" s="26">
        <v>230.41</v>
      </c>
      <c r="BE2671" s="28">
        <v>0.08</v>
      </c>
      <c r="BF2671" s="28">
        <v>4.9400000000000004</v>
      </c>
      <c r="BG2671" s="28">
        <v>0.67</v>
      </c>
      <c r="BH2671" s="28">
        <v>-20.14</v>
      </c>
      <c r="BI2671" s="28">
        <v>0.1</v>
      </c>
      <c r="BJ2671" s="28">
        <v>9.61</v>
      </c>
      <c r="BK2671" s="28">
        <v>0.78</v>
      </c>
      <c r="BL2671" s="28">
        <v>57.25</v>
      </c>
      <c r="BM2671" s="28">
        <v>0.08</v>
      </c>
      <c r="BN2671" s="28">
        <v>6.62</v>
      </c>
      <c r="BO2671" s="28">
        <v>0.68</v>
      </c>
      <c r="BP2671" s="28">
        <v>6.32</v>
      </c>
      <c r="BQ2671" s="26">
        <v>60.75</v>
      </c>
      <c r="BR2671" s="26">
        <v>16570.808593000002</v>
      </c>
      <c r="BS2671" s="31">
        <f t="shared" si="335"/>
        <v>3.5934600000000008</v>
      </c>
    </row>
    <row r="2672" spans="1:71">
      <c r="A2672" s="26">
        <v>42479407430000</v>
      </c>
      <c r="B2672" s="26" t="s">
        <v>9281</v>
      </c>
      <c r="C2672" t="s">
        <v>5898</v>
      </c>
      <c r="D2672" s="26" t="s">
        <v>1201</v>
      </c>
      <c r="E2672" s="27" t="s">
        <v>5184</v>
      </c>
      <c r="F2672" t="s">
        <v>5863</v>
      </c>
      <c r="G2672" t="s">
        <v>67</v>
      </c>
      <c r="H2672" t="s">
        <v>5864</v>
      </c>
      <c r="I2672" t="s">
        <v>5899</v>
      </c>
      <c r="J2672" t="s">
        <v>5900</v>
      </c>
      <c r="K2672" t="s">
        <v>9261</v>
      </c>
      <c r="L2672">
        <v>28.115390000000001</v>
      </c>
      <c r="M2672">
        <v>-99.733260000000001</v>
      </c>
      <c r="N2672" s="28">
        <v>1763599.32</v>
      </c>
      <c r="O2672" s="28">
        <v>103301.6</v>
      </c>
      <c r="P2672" s="26">
        <v>618.79998779296875</v>
      </c>
      <c r="Q2672" s="26">
        <v>8484</v>
      </c>
      <c r="R2672" s="26">
        <v>13554</v>
      </c>
      <c r="S2672" s="29" t="s">
        <v>72</v>
      </c>
      <c r="T2672" s="30">
        <v>40246</v>
      </c>
      <c r="U2672" s="30">
        <v>40353</v>
      </c>
      <c r="V2672" s="30">
        <v>40452</v>
      </c>
      <c r="W2672">
        <v>3678027</v>
      </c>
      <c r="X2672" s="26">
        <v>5537</v>
      </c>
      <c r="Y2672" s="26">
        <v>2452</v>
      </c>
      <c r="Z2672" s="26">
        <v>2615</v>
      </c>
      <c r="AA2672" s="26" t="s">
        <v>5201</v>
      </c>
      <c r="AB2672" s="31">
        <v>62.099998474121094</v>
      </c>
      <c r="AC2672" s="31">
        <v>0.75999999046325684</v>
      </c>
      <c r="AD2672" s="26">
        <v>16107.296072734936</v>
      </c>
      <c r="AE2672" s="26" t="s">
        <v>72</v>
      </c>
      <c r="AF2672" s="26">
        <v>4352</v>
      </c>
      <c r="AG2672" s="26">
        <v>22138</v>
      </c>
      <c r="AH2672" s="28">
        <v>0.34859800000000002</v>
      </c>
      <c r="AI2672">
        <v>24350</v>
      </c>
      <c r="AJ2672" s="26">
        <v>44495</v>
      </c>
      <c r="AK2672" s="28">
        <v>0.61480100000000004</v>
      </c>
      <c r="AL2672">
        <v>31012</v>
      </c>
      <c r="AM2672" s="26">
        <v>58595</v>
      </c>
      <c r="AN2672" s="28">
        <v>0.90203299999999997</v>
      </c>
      <c r="AO2672">
        <v>34724</v>
      </c>
      <c r="AP2672" s="32">
        <v>84715.453125</v>
      </c>
      <c r="AQ2672" s="36">
        <v>1.3645368854202731</v>
      </c>
      <c r="AR2672" s="32">
        <f t="shared" si="334"/>
        <v>326238.48184438836</v>
      </c>
      <c r="AS2672" s="32">
        <f t="shared" si="336"/>
        <v>2</v>
      </c>
      <c r="AT2672" s="32">
        <f t="shared" si="337"/>
        <v>1</v>
      </c>
      <c r="AU2672" s="32">
        <f t="shared" si="338"/>
        <v>4</v>
      </c>
      <c r="AV2672" s="32">
        <f t="shared" si="331"/>
        <v>87821.329408975973</v>
      </c>
      <c r="AW2672" s="32">
        <f t="shared" si="332"/>
        <v>1.4145641542915599</v>
      </c>
      <c r="AX2672" s="32">
        <f t="shared" si="333"/>
        <v>338199.18471858214</v>
      </c>
      <c r="AY2672" s="26">
        <v>3</v>
      </c>
      <c r="AZ2672" s="26">
        <v>1</v>
      </c>
      <c r="BA2672" s="26">
        <v>7703.53</v>
      </c>
      <c r="BB2672" s="26">
        <v>194.72</v>
      </c>
      <c r="BC2672" s="26">
        <v>63.23</v>
      </c>
      <c r="BD2672" s="26">
        <v>253.43</v>
      </c>
      <c r="BE2672" s="28">
        <v>0.08</v>
      </c>
      <c r="BF2672" s="28">
        <v>4.4400000000000004</v>
      </c>
      <c r="BG2672" s="28">
        <v>0.64</v>
      </c>
      <c r="BH2672" s="28">
        <v>-13.76</v>
      </c>
      <c r="BI2672" s="28">
        <v>0.1</v>
      </c>
      <c r="BJ2672" s="28">
        <v>9.59</v>
      </c>
      <c r="BK2672" s="28">
        <v>0.76</v>
      </c>
      <c r="BL2672" s="28">
        <v>71.319999999999993</v>
      </c>
      <c r="BM2672" s="28">
        <v>0.08</v>
      </c>
      <c r="BN2672" s="28">
        <v>6.47</v>
      </c>
      <c r="BO2672" s="28">
        <v>0.67</v>
      </c>
      <c r="BP2672" s="28">
        <v>2.52</v>
      </c>
      <c r="BQ2672" s="26">
        <v>63.545699999999997</v>
      </c>
      <c r="BR2672" s="26">
        <v>18074.220702999999</v>
      </c>
      <c r="BS2672" s="31">
        <f t="shared" si="335"/>
        <v>4.8054800000000002</v>
      </c>
    </row>
    <row r="2673" spans="1:71">
      <c r="A2673" s="26">
        <v>42479407440000</v>
      </c>
      <c r="B2673" s="26" t="s">
        <v>9281</v>
      </c>
      <c r="C2673" t="s">
        <v>5901</v>
      </c>
      <c r="D2673" s="26" t="s">
        <v>1201</v>
      </c>
      <c r="E2673" s="27" t="s">
        <v>5184</v>
      </c>
      <c r="F2673" t="s">
        <v>5863</v>
      </c>
      <c r="G2673" t="s">
        <v>67</v>
      </c>
      <c r="H2673" t="s">
        <v>5902</v>
      </c>
      <c r="I2673" t="s">
        <v>5903</v>
      </c>
      <c r="J2673" t="s">
        <v>5904</v>
      </c>
      <c r="K2673" t="s">
        <v>9261</v>
      </c>
      <c r="L2673">
        <v>28.12135</v>
      </c>
      <c r="M2673">
        <v>-99.780749999999998</v>
      </c>
      <c r="N2673" s="28">
        <v>1748303.38</v>
      </c>
      <c r="O2673" s="28">
        <v>105567.73</v>
      </c>
      <c r="P2673" s="26">
        <v>632</v>
      </c>
      <c r="Q2673" s="26">
        <v>8188</v>
      </c>
      <c r="R2673" s="26">
        <v>13189</v>
      </c>
      <c r="S2673" s="29" t="s">
        <v>72</v>
      </c>
      <c r="T2673" s="30">
        <v>40205</v>
      </c>
      <c r="U2673" s="30">
        <v>40231</v>
      </c>
      <c r="V2673" s="30">
        <v>40452</v>
      </c>
      <c r="W2673">
        <v>1703</v>
      </c>
      <c r="X2673" s="26">
        <v>5264</v>
      </c>
      <c r="Y2673" s="26">
        <v>1450</v>
      </c>
      <c r="Z2673" s="26">
        <v>2000</v>
      </c>
      <c r="AA2673" s="26" t="s">
        <v>5201</v>
      </c>
      <c r="AB2673" s="31">
        <v>65.199996948242188</v>
      </c>
      <c r="AC2673" s="31">
        <v>0.72000002861022949</v>
      </c>
      <c r="AD2673" s="26">
        <v>13335.866852290828</v>
      </c>
      <c r="AE2673" s="26" t="s">
        <v>72</v>
      </c>
      <c r="AF2673" s="26" t="s">
        <v>72</v>
      </c>
      <c r="AG2673" s="26">
        <v>30725</v>
      </c>
      <c r="AH2673" s="28">
        <v>0.36864200000000003</v>
      </c>
      <c r="AI2673">
        <v>333</v>
      </c>
      <c r="AJ2673" s="26">
        <v>46455</v>
      </c>
      <c r="AK2673" s="28">
        <v>0.60278799999999999</v>
      </c>
      <c r="AL2673">
        <v>1245</v>
      </c>
      <c r="AM2673" s="26">
        <v>67058</v>
      </c>
      <c r="AN2673" s="28">
        <v>0.88008799999999998</v>
      </c>
      <c r="AO2673">
        <v>56109</v>
      </c>
      <c r="AP2673" s="32">
        <v>145112.796875</v>
      </c>
      <c r="AQ2673" s="36">
        <v>1.9352049376885243</v>
      </c>
      <c r="AR2673" s="32">
        <f t="shared" si="334"/>
        <v>487644.07084586879</v>
      </c>
      <c r="AS2673" s="32">
        <f t="shared" si="336"/>
        <v>3</v>
      </c>
      <c r="AT2673" s="32">
        <f t="shared" si="337"/>
        <v>1</v>
      </c>
      <c r="AU2673" s="32">
        <f t="shared" si="338"/>
        <v>4</v>
      </c>
      <c r="AV2673" s="32">
        <f t="shared" si="331"/>
        <v>158234.69872007979</v>
      </c>
      <c r="AW2673" s="32">
        <f t="shared" si="332"/>
        <v>2.1101968735433378</v>
      </c>
      <c r="AX2673" s="32">
        <f t="shared" si="333"/>
        <v>531739.54533725057</v>
      </c>
      <c r="AY2673" s="26">
        <v>3</v>
      </c>
      <c r="AZ2673" s="26">
        <v>1</v>
      </c>
      <c r="BA2673" s="26">
        <v>7452.32</v>
      </c>
      <c r="BB2673" s="26">
        <v>209.43</v>
      </c>
      <c r="BC2673" s="26">
        <v>81.73</v>
      </c>
      <c r="BD2673" s="26">
        <v>290.72000000000003</v>
      </c>
      <c r="BE2673" s="28">
        <v>7.0000000000000007E-2</v>
      </c>
      <c r="BF2673" s="28">
        <v>3.87</v>
      </c>
      <c r="BG2673" s="28">
        <v>0.62</v>
      </c>
      <c r="BH2673" s="28">
        <v>-9.41</v>
      </c>
      <c r="BI2673" s="28">
        <v>0.1</v>
      </c>
      <c r="BJ2673" s="28">
        <v>9.6</v>
      </c>
      <c r="BK2673" s="28">
        <v>0.75</v>
      </c>
      <c r="BL2673" s="28">
        <v>75.2</v>
      </c>
      <c r="BM2673" s="28">
        <v>0.08</v>
      </c>
      <c r="BN2673" s="28">
        <v>6.24</v>
      </c>
      <c r="BO2673" s="28">
        <v>0.66</v>
      </c>
      <c r="BP2673" s="28">
        <v>-1.39</v>
      </c>
      <c r="BQ2673" s="26">
        <v>64.927497000000002</v>
      </c>
      <c r="BR2673" s="26">
        <v>13520.354492</v>
      </c>
      <c r="BS2673" s="31">
        <f t="shared" si="335"/>
        <v>6.1297500000000014</v>
      </c>
    </row>
    <row r="2674" spans="1:71">
      <c r="A2674" s="26">
        <v>42479407470000</v>
      </c>
      <c r="B2674" s="26" t="s">
        <v>9281</v>
      </c>
      <c r="C2674" t="s">
        <v>5905</v>
      </c>
      <c r="D2674" s="26" t="s">
        <v>5859</v>
      </c>
      <c r="E2674" s="27" t="s">
        <v>5184</v>
      </c>
      <c r="F2674" t="s">
        <v>197</v>
      </c>
      <c r="G2674" t="s">
        <v>67</v>
      </c>
      <c r="H2674" t="s">
        <v>5906</v>
      </c>
      <c r="I2674" t="s">
        <v>5907</v>
      </c>
      <c r="J2674" t="s">
        <v>70</v>
      </c>
      <c r="K2674" t="s">
        <v>9261</v>
      </c>
      <c r="L2674">
        <v>28.10406</v>
      </c>
      <c r="M2674">
        <v>-100.00751</v>
      </c>
      <c r="N2674" s="28">
        <v>1675148.4</v>
      </c>
      <c r="O2674" s="28">
        <v>99840.14</v>
      </c>
      <c r="P2674" s="26">
        <v>670.79998779296875</v>
      </c>
      <c r="Q2674" s="26">
        <v>6763</v>
      </c>
      <c r="R2674" s="26">
        <v>12500</v>
      </c>
      <c r="S2674" s="29" t="s">
        <v>72</v>
      </c>
      <c r="T2674" s="30">
        <v>40200</v>
      </c>
      <c r="U2674" s="30">
        <v>40266</v>
      </c>
      <c r="V2674" s="30">
        <v>40360</v>
      </c>
      <c r="W2674">
        <v>2022</v>
      </c>
      <c r="X2674" s="26">
        <v>6118</v>
      </c>
      <c r="Y2674" s="26">
        <v>1590</v>
      </c>
      <c r="Z2674" s="26">
        <v>3100</v>
      </c>
      <c r="AA2674" s="26" t="s">
        <v>5201</v>
      </c>
      <c r="AB2674" s="31">
        <v>62.5</v>
      </c>
      <c r="AC2674" s="31">
        <v>0.64999997615814209</v>
      </c>
      <c r="AD2674" s="26">
        <v>19266.786301779572</v>
      </c>
      <c r="AE2674" s="26" t="s">
        <v>72</v>
      </c>
      <c r="AF2674" s="26">
        <v>3346</v>
      </c>
      <c r="AG2674" s="26">
        <v>4305</v>
      </c>
      <c r="AH2674" s="28">
        <v>8.1989999999999993E-2</v>
      </c>
      <c r="AI2674">
        <v>51606</v>
      </c>
      <c r="AJ2674" s="26">
        <v>6944</v>
      </c>
      <c r="AK2674" s="28">
        <v>0.136686</v>
      </c>
      <c r="AL2674">
        <v>86032</v>
      </c>
      <c r="AM2674" s="26">
        <v>10375</v>
      </c>
      <c r="AN2674" s="28">
        <v>0.19717599999999999</v>
      </c>
      <c r="AO2674">
        <v>95091</v>
      </c>
      <c r="AP2674" s="32">
        <v>14237.1953125</v>
      </c>
      <c r="AQ2674" s="36">
        <v>0.27430499962263533</v>
      </c>
      <c r="AR2674" s="32">
        <f t="shared" si="334"/>
        <v>62789.180245706448</v>
      </c>
      <c r="AS2674" s="32">
        <f t="shared" si="336"/>
        <v>1</v>
      </c>
      <c r="AT2674" s="32">
        <f t="shared" si="337"/>
        <v>1</v>
      </c>
      <c r="AU2674" s="32">
        <f t="shared" si="338"/>
        <v>1</v>
      </c>
      <c r="AV2674" s="32">
        <f t="shared" si="331"/>
        <v>13357.551666189933</v>
      </c>
      <c r="AW2674" s="32">
        <f t="shared" si="332"/>
        <v>0.25735709346746105</v>
      </c>
      <c r="AX2674" s="32">
        <f t="shared" si="333"/>
        <v>58909.75720993054</v>
      </c>
      <c r="AY2674" s="26">
        <v>3</v>
      </c>
      <c r="AZ2674" s="26">
        <v>1</v>
      </c>
      <c r="BA2674" s="26">
        <v>6016.5</v>
      </c>
      <c r="BB2674" s="26">
        <v>181.73</v>
      </c>
      <c r="BC2674" s="26">
        <v>149.96</v>
      </c>
      <c r="BD2674" s="26">
        <v>334.26</v>
      </c>
      <c r="BE2674" s="28">
        <v>0.06</v>
      </c>
      <c r="BF2674" s="28">
        <v>2.25</v>
      </c>
      <c r="BG2674" s="28">
        <v>0.52</v>
      </c>
      <c r="BH2674" s="28">
        <v>-3.81</v>
      </c>
      <c r="BI2674" s="28">
        <v>0.09</v>
      </c>
      <c r="BJ2674" s="28">
        <v>9.41</v>
      </c>
      <c r="BK2674" s="28">
        <v>0.71</v>
      </c>
      <c r="BL2674" s="28">
        <v>105.68</v>
      </c>
      <c r="BM2674" s="28">
        <v>7.0000000000000007E-2</v>
      </c>
      <c r="BN2674" s="28">
        <v>5.54</v>
      </c>
      <c r="BO2674" s="28">
        <v>0.63</v>
      </c>
      <c r="BP2674" s="28">
        <v>-9.1300000000000008</v>
      </c>
      <c r="BQ2674" s="26">
        <v>60.766998000000001</v>
      </c>
      <c r="BR2674" s="26">
        <v>22434.304687</v>
      </c>
      <c r="BS2674" s="31">
        <f t="shared" si="335"/>
        <v>9.5824440000000006</v>
      </c>
    </row>
    <row r="2675" spans="1:71">
      <c r="A2675" s="26">
        <v>42479407560000</v>
      </c>
      <c r="B2675" s="26" t="s">
        <v>9281</v>
      </c>
      <c r="C2675" t="s">
        <v>5908</v>
      </c>
      <c r="D2675" s="26" t="s">
        <v>5859</v>
      </c>
      <c r="E2675" s="27" t="s">
        <v>5184</v>
      </c>
      <c r="F2675" t="s">
        <v>197</v>
      </c>
      <c r="G2675" t="s">
        <v>67</v>
      </c>
      <c r="H2675" t="s">
        <v>5909</v>
      </c>
      <c r="I2675" t="s">
        <v>5910</v>
      </c>
      <c r="J2675" t="s">
        <v>70</v>
      </c>
      <c r="K2675" t="s">
        <v>9261</v>
      </c>
      <c r="L2675">
        <v>28.077400000000001</v>
      </c>
      <c r="M2675">
        <v>-100.01218</v>
      </c>
      <c r="N2675" s="28">
        <v>1673558.79</v>
      </c>
      <c r="O2675" s="28">
        <v>90159.77</v>
      </c>
      <c r="P2675" s="26">
        <v>622</v>
      </c>
      <c r="Q2675" s="26">
        <v>6836</v>
      </c>
      <c r="R2675" s="26">
        <v>12506</v>
      </c>
      <c r="S2675" s="29" t="s">
        <v>72</v>
      </c>
      <c r="T2675" s="30">
        <v>40228</v>
      </c>
      <c r="U2675" s="30">
        <v>40268</v>
      </c>
      <c r="V2675" s="30">
        <v>40269</v>
      </c>
      <c r="W2675">
        <v>1904</v>
      </c>
      <c r="X2675" s="26">
        <v>5912</v>
      </c>
      <c r="Y2675" s="26">
        <v>600</v>
      </c>
      <c r="Z2675" s="26">
        <v>2550</v>
      </c>
      <c r="AA2675" s="26" t="s">
        <v>5201</v>
      </c>
      <c r="AB2675" s="31">
        <v>63.900001525878906</v>
      </c>
      <c r="AC2675" s="31">
        <v>0.62999999523162842</v>
      </c>
      <c r="AD2675" s="26">
        <v>32178.763188525514</v>
      </c>
      <c r="AE2675" s="26" t="s">
        <v>72</v>
      </c>
      <c r="AF2675" s="26">
        <v>2523</v>
      </c>
      <c r="AG2675" s="26">
        <v>3353</v>
      </c>
      <c r="AH2675" s="28">
        <v>8.6955000000000005E-2</v>
      </c>
      <c r="AI2675">
        <v>33087</v>
      </c>
      <c r="AJ2675" s="26">
        <v>14193</v>
      </c>
      <c r="AK2675" s="28">
        <v>0.37015900000000002</v>
      </c>
      <c r="AL2675">
        <v>140846</v>
      </c>
      <c r="AM2675" s="26">
        <v>20986</v>
      </c>
      <c r="AN2675" s="28">
        <v>0.63086900000000001</v>
      </c>
      <c r="AO2675">
        <v>203354</v>
      </c>
      <c r="AP2675" s="32">
        <v>28969.7265625</v>
      </c>
      <c r="AQ2675" s="36">
        <v>0.93220997069102474</v>
      </c>
      <c r="AR2675" s="32">
        <f t="shared" si="334"/>
        <v>193970.89137481138</v>
      </c>
      <c r="AS2675" s="32">
        <f t="shared" si="336"/>
        <v>1</v>
      </c>
      <c r="AT2675" s="32">
        <f t="shared" si="337"/>
        <v>1</v>
      </c>
      <c r="AU2675" s="32">
        <f t="shared" si="338"/>
        <v>3</v>
      </c>
      <c r="AV2675" s="32">
        <f t="shared" si="331"/>
        <v>28126.899605674898</v>
      </c>
      <c r="AW2675" s="32">
        <f t="shared" si="332"/>
        <v>0.90508884163844416</v>
      </c>
      <c r="AX2675" s="32">
        <f t="shared" si="333"/>
        <v>188327.62457567951</v>
      </c>
      <c r="AY2675" s="26">
        <v>3</v>
      </c>
      <c r="AZ2675" s="26">
        <v>1</v>
      </c>
      <c r="BA2675" s="26">
        <v>6073.43</v>
      </c>
      <c r="BB2675" s="26">
        <v>175.2</v>
      </c>
      <c r="BC2675" s="26">
        <v>141.19999999999999</v>
      </c>
      <c r="BD2675" s="26">
        <v>316.39999999999998</v>
      </c>
      <c r="BE2675" s="28">
        <v>0.06</v>
      </c>
      <c r="BF2675" s="28">
        <v>2.46</v>
      </c>
      <c r="BG2675" s="28">
        <v>0.52</v>
      </c>
      <c r="BH2675" s="28">
        <v>-3.72</v>
      </c>
      <c r="BI2675" s="28">
        <v>0.09</v>
      </c>
      <c r="BJ2675" s="28">
        <v>9.59</v>
      </c>
      <c r="BK2675" s="28">
        <v>0.71</v>
      </c>
      <c r="BL2675" s="28">
        <v>120.32</v>
      </c>
      <c r="BM2675" s="28">
        <v>7.0000000000000007E-2</v>
      </c>
      <c r="BN2675" s="28">
        <v>5.73</v>
      </c>
      <c r="BO2675" s="28">
        <v>0.63</v>
      </c>
      <c r="BP2675" s="28">
        <v>-10.83</v>
      </c>
      <c r="BQ2675" s="26">
        <v>62.633299999999998</v>
      </c>
      <c r="BR2675" s="26">
        <v>28352.378906000002</v>
      </c>
      <c r="BS2675" s="31">
        <f t="shared" si="335"/>
        <v>9.0226799999999994</v>
      </c>
    </row>
    <row r="2676" spans="1:71">
      <c r="A2676" s="26">
        <v>42479407710000</v>
      </c>
      <c r="B2676" s="26" t="s">
        <v>9281</v>
      </c>
      <c r="C2676" t="s">
        <v>5911</v>
      </c>
      <c r="D2676" s="26" t="s">
        <v>1201</v>
      </c>
      <c r="E2676" s="27" t="s">
        <v>5184</v>
      </c>
      <c r="F2676" t="s">
        <v>5863</v>
      </c>
      <c r="G2676" t="s">
        <v>67</v>
      </c>
      <c r="H2676" t="s">
        <v>5864</v>
      </c>
      <c r="I2676" t="s">
        <v>5912</v>
      </c>
      <c r="J2676" t="s">
        <v>5913</v>
      </c>
      <c r="K2676" t="s">
        <v>9261</v>
      </c>
      <c r="L2676">
        <v>28.101859999999999</v>
      </c>
      <c r="M2676">
        <v>-99.766040000000004</v>
      </c>
      <c r="N2676" s="28">
        <v>1752999.08</v>
      </c>
      <c r="O2676" s="28">
        <v>98449.87</v>
      </c>
      <c r="P2676" s="26">
        <v>707</v>
      </c>
      <c r="Q2676" s="26">
        <v>8425</v>
      </c>
      <c r="R2676" s="26">
        <v>13235</v>
      </c>
      <c r="S2676" s="29" t="s">
        <v>72</v>
      </c>
      <c r="T2676" s="30">
        <v>40215</v>
      </c>
      <c r="U2676" s="30">
        <v>40287</v>
      </c>
      <c r="V2676" s="30">
        <v>40452</v>
      </c>
      <c r="W2676">
        <v>551764</v>
      </c>
      <c r="X2676" s="26">
        <v>5192</v>
      </c>
      <c r="Y2676" s="26">
        <v>1950</v>
      </c>
      <c r="Z2676" s="26">
        <v>4600</v>
      </c>
      <c r="AA2676" s="26" t="s">
        <v>5201</v>
      </c>
      <c r="AB2676" s="31">
        <v>65.199996948242188</v>
      </c>
      <c r="AC2676" s="31">
        <v>0.75</v>
      </c>
      <c r="AD2676" s="26">
        <v>13435.203257504374</v>
      </c>
      <c r="AE2676" s="26" t="s">
        <v>72</v>
      </c>
      <c r="AF2676" s="26" t="s">
        <v>72</v>
      </c>
      <c r="AG2676" s="26">
        <v>18542</v>
      </c>
      <c r="AH2676" s="28">
        <v>0.21579799999999999</v>
      </c>
      <c r="AI2676">
        <v>621</v>
      </c>
      <c r="AJ2676" s="26">
        <v>31455</v>
      </c>
      <c r="AK2676" s="28">
        <v>0.399756</v>
      </c>
      <c r="AL2676">
        <v>4035</v>
      </c>
      <c r="AM2676" s="26">
        <v>48579</v>
      </c>
      <c r="AN2676" s="28">
        <v>0.64128300000000005</v>
      </c>
      <c r="AO2676">
        <v>20906</v>
      </c>
      <c r="AP2676" s="32">
        <v>126568.2578125</v>
      </c>
      <c r="AQ2676" s="36">
        <v>1.7004702696591534</v>
      </c>
      <c r="AR2676" s="32">
        <f t="shared" si="334"/>
        <v>427551.49554217019</v>
      </c>
      <c r="AS2676" s="32">
        <f t="shared" si="336"/>
        <v>3</v>
      </c>
      <c r="AT2676" s="32">
        <f t="shared" si="337"/>
        <v>1</v>
      </c>
      <c r="AU2676" s="32">
        <f t="shared" si="338"/>
        <v>4</v>
      </c>
      <c r="AV2676" s="32">
        <f t="shared" si="331"/>
        <v>139927.15713477466</v>
      </c>
      <c r="AW2676" s="32">
        <f t="shared" si="332"/>
        <v>1.8799497973504509</v>
      </c>
      <c r="AX2676" s="32">
        <f t="shared" si="333"/>
        <v>472678.27126580453</v>
      </c>
      <c r="AY2676" s="26">
        <v>3</v>
      </c>
      <c r="AZ2676" s="26">
        <v>1</v>
      </c>
      <c r="BA2676" s="26">
        <v>7573.93</v>
      </c>
      <c r="BB2676" s="26">
        <v>197.95</v>
      </c>
      <c r="BC2676" s="26">
        <v>74.17</v>
      </c>
      <c r="BD2676" s="26">
        <v>275.63</v>
      </c>
      <c r="BE2676" s="28">
        <v>7.0000000000000007E-2</v>
      </c>
      <c r="BF2676" s="28">
        <v>4.09</v>
      </c>
      <c r="BG2676" s="28">
        <v>0.62</v>
      </c>
      <c r="BH2676" s="28">
        <v>-10.24</v>
      </c>
      <c r="BI2676" s="28">
        <v>0.1</v>
      </c>
      <c r="BJ2676" s="28">
        <v>9.64</v>
      </c>
      <c r="BK2676" s="28">
        <v>0.75</v>
      </c>
      <c r="BL2676" s="28">
        <v>82.21</v>
      </c>
      <c r="BM2676" s="28">
        <v>0.08</v>
      </c>
      <c r="BN2676" s="28">
        <v>6.37</v>
      </c>
      <c r="BO2676" s="28">
        <v>0.66</v>
      </c>
      <c r="BP2676" s="28">
        <v>-0.05</v>
      </c>
      <c r="BQ2676" s="26">
        <v>61.371799000000003</v>
      </c>
      <c r="BR2676" s="26">
        <v>14075.359375</v>
      </c>
      <c r="BS2676" s="31">
        <f t="shared" si="335"/>
        <v>5.5627500000000012</v>
      </c>
    </row>
    <row r="2677" spans="1:71">
      <c r="A2677" s="26">
        <v>42479407800000</v>
      </c>
      <c r="B2677" s="26" t="s">
        <v>9281</v>
      </c>
      <c r="C2677" t="s">
        <v>5914</v>
      </c>
      <c r="D2677" s="26" t="s">
        <v>1201</v>
      </c>
      <c r="E2677" s="27" t="s">
        <v>5184</v>
      </c>
      <c r="F2677" t="s">
        <v>5863</v>
      </c>
      <c r="G2677" t="s">
        <v>67</v>
      </c>
      <c r="H2677" t="s">
        <v>5915</v>
      </c>
      <c r="I2677" t="s">
        <v>5916</v>
      </c>
      <c r="J2677" t="s">
        <v>5917</v>
      </c>
      <c r="K2677" t="s">
        <v>9261</v>
      </c>
      <c r="L2677">
        <v>28.037559999999999</v>
      </c>
      <c r="M2677">
        <v>-99.760310000000004</v>
      </c>
      <c r="N2677" s="28">
        <v>1754694.63</v>
      </c>
      <c r="O2677" s="28">
        <v>75058.34</v>
      </c>
      <c r="P2677" s="26">
        <v>689.5999755859375</v>
      </c>
      <c r="Q2677" s="26">
        <v>8603</v>
      </c>
      <c r="R2677" s="26">
        <v>14395</v>
      </c>
      <c r="S2677" s="29" t="s">
        <v>72</v>
      </c>
      <c r="T2677" s="30">
        <v>40217</v>
      </c>
      <c r="U2677" s="30">
        <v>40312</v>
      </c>
      <c r="V2677" s="30">
        <v>40360</v>
      </c>
      <c r="W2677">
        <v>3942000</v>
      </c>
      <c r="X2677" s="26">
        <v>6064</v>
      </c>
      <c r="Y2677" s="26">
        <v>4533</v>
      </c>
      <c r="Z2677" s="26">
        <v>4565</v>
      </c>
      <c r="AA2677" s="26" t="s">
        <v>5201</v>
      </c>
      <c r="AB2677" s="31">
        <v>64.199996948242188</v>
      </c>
      <c r="AC2677" s="31">
        <v>0.8399999737739563</v>
      </c>
      <c r="AD2677" s="26">
        <v>23848.147823253716</v>
      </c>
      <c r="AE2677" s="26" t="s">
        <v>72</v>
      </c>
      <c r="AF2677" s="26">
        <v>6345</v>
      </c>
      <c r="AG2677" s="26">
        <v>37560</v>
      </c>
      <c r="AH2677" s="28">
        <v>0.63966599999999996</v>
      </c>
      <c r="AI2677">
        <v>65040</v>
      </c>
      <c r="AJ2677" s="26">
        <v>66355</v>
      </c>
      <c r="AK2677" s="28">
        <v>1.3457300000000001</v>
      </c>
      <c r="AL2677">
        <v>136925</v>
      </c>
      <c r="AM2677" s="26">
        <v>135790</v>
      </c>
      <c r="AN2677" s="28">
        <v>2.9543889999999999</v>
      </c>
      <c r="AO2677">
        <v>214849</v>
      </c>
      <c r="AP2677" s="32">
        <v>208697.40625</v>
      </c>
      <c r="AQ2677" s="36">
        <v>4.9770465945796332</v>
      </c>
      <c r="AR2677" s="32">
        <f t="shared" si="334"/>
        <v>1089634.6534905951</v>
      </c>
      <c r="AS2677" s="32">
        <f t="shared" si="336"/>
        <v>4</v>
      </c>
      <c r="AT2677" s="32">
        <f t="shared" si="337"/>
        <v>1</v>
      </c>
      <c r="AU2677" s="32">
        <f t="shared" si="338"/>
        <v>4</v>
      </c>
      <c r="AV2677" s="32">
        <f t="shared" si="331"/>
        <v>197546.68731447888</v>
      </c>
      <c r="AW2677" s="32">
        <f t="shared" si="332"/>
        <v>4.7111226010697713</v>
      </c>
      <c r="AX2677" s="32">
        <f t="shared" si="333"/>
        <v>1031415.3877038284</v>
      </c>
      <c r="AY2677" s="26">
        <v>3</v>
      </c>
      <c r="AZ2677" s="26">
        <v>1</v>
      </c>
      <c r="BA2677" s="26">
        <v>7819.41</v>
      </c>
      <c r="BB2677" s="26">
        <v>175.28</v>
      </c>
      <c r="BC2677" s="26">
        <v>77.959999999999994</v>
      </c>
      <c r="BD2677" s="26">
        <v>283.43</v>
      </c>
      <c r="BE2677" s="28">
        <v>7.0000000000000007E-2</v>
      </c>
      <c r="BF2677" s="28">
        <v>4.6399999999999997</v>
      </c>
      <c r="BG2677" s="28">
        <v>0.63</v>
      </c>
      <c r="BH2677" s="28">
        <v>-5.49</v>
      </c>
      <c r="BI2677" s="28">
        <v>0.1</v>
      </c>
      <c r="BJ2677" s="28">
        <v>9.5399999999999991</v>
      </c>
      <c r="BK2677" s="28">
        <v>0.75</v>
      </c>
      <c r="BL2677" s="28">
        <v>112.23</v>
      </c>
      <c r="BM2677" s="28">
        <v>0.08</v>
      </c>
      <c r="BN2677" s="28">
        <v>6.67</v>
      </c>
      <c r="BO2677" s="28">
        <v>0.68</v>
      </c>
      <c r="BP2677" s="28">
        <v>5.73</v>
      </c>
      <c r="BQ2677" s="26">
        <v>65.455802000000006</v>
      </c>
      <c r="BR2677" s="26">
        <v>32259.177734000001</v>
      </c>
      <c r="BS2677" s="31">
        <f t="shared" si="335"/>
        <v>5.8470000000000004</v>
      </c>
    </row>
    <row r="2678" spans="1:71">
      <c r="A2678" s="26">
        <v>42479407810000</v>
      </c>
      <c r="B2678" s="26" t="s">
        <v>9281</v>
      </c>
      <c r="C2678" t="s">
        <v>5918</v>
      </c>
      <c r="D2678" s="26" t="s">
        <v>1201</v>
      </c>
      <c r="E2678" s="27" t="s">
        <v>5184</v>
      </c>
      <c r="F2678" t="s">
        <v>5863</v>
      </c>
      <c r="G2678" t="s">
        <v>67</v>
      </c>
      <c r="H2678" t="s">
        <v>5915</v>
      </c>
      <c r="I2678" t="s">
        <v>5919</v>
      </c>
      <c r="J2678" t="s">
        <v>5920</v>
      </c>
      <c r="K2678" t="s">
        <v>9261</v>
      </c>
      <c r="L2678">
        <v>28.055910000000001</v>
      </c>
      <c r="M2678">
        <v>-99.730230000000006</v>
      </c>
      <c r="N2678" s="28">
        <v>1764441.13</v>
      </c>
      <c r="O2678" s="28">
        <v>81668.600000000006</v>
      </c>
      <c r="P2678" s="26">
        <v>696.29998779296875</v>
      </c>
      <c r="Q2678" s="26">
        <v>8662</v>
      </c>
      <c r="R2678" s="26">
        <v>14098</v>
      </c>
      <c r="S2678" s="29" t="s">
        <v>72</v>
      </c>
      <c r="T2678" s="30">
        <v>40256</v>
      </c>
      <c r="U2678" s="30">
        <v>40374</v>
      </c>
      <c r="V2678" s="30">
        <v>40360</v>
      </c>
      <c r="W2678">
        <v>3778000</v>
      </c>
      <c r="X2678" s="26">
        <v>5772</v>
      </c>
      <c r="Y2678" s="26">
        <v>4428</v>
      </c>
      <c r="Z2678" s="26">
        <v>4445</v>
      </c>
      <c r="AA2678" s="26" t="s">
        <v>5201</v>
      </c>
      <c r="AB2678" s="31">
        <v>59.799999237060547</v>
      </c>
      <c r="AC2678" s="31">
        <v>0.73000001907348633</v>
      </c>
      <c r="AD2678" s="26">
        <v>22234.039858895889</v>
      </c>
      <c r="AE2678" s="26" t="s">
        <v>72</v>
      </c>
      <c r="AF2678" s="26">
        <v>5679</v>
      </c>
      <c r="AG2678" s="26">
        <v>59554</v>
      </c>
      <c r="AH2678" s="28">
        <v>1.02664</v>
      </c>
      <c r="AI2678">
        <v>141913</v>
      </c>
      <c r="AJ2678" s="26">
        <v>104551</v>
      </c>
      <c r="AK2678" s="28">
        <v>1.879823</v>
      </c>
      <c r="AL2678">
        <v>227183</v>
      </c>
      <c r="AM2678" s="26">
        <v>139903</v>
      </c>
      <c r="AN2678" s="28">
        <v>2.8727649999999998</v>
      </c>
      <c r="AO2678">
        <v>230481</v>
      </c>
      <c r="AP2678" s="32">
        <v>223470.171875</v>
      </c>
      <c r="AQ2678" s="36">
        <v>4.9686447087430645</v>
      </c>
      <c r="AR2678" s="32">
        <f t="shared" si="334"/>
        <v>1102920.2853225223</v>
      </c>
      <c r="AS2678" s="32">
        <f t="shared" si="336"/>
        <v>4</v>
      </c>
      <c r="AT2678" s="32">
        <f t="shared" si="337"/>
        <v>1</v>
      </c>
      <c r="AU2678" s="32">
        <f t="shared" si="338"/>
        <v>4</v>
      </c>
      <c r="AV2678" s="32">
        <f t="shared" si="331"/>
        <v>222231.25200320513</v>
      </c>
      <c r="AW2678" s="32">
        <f t="shared" si="332"/>
        <v>4.9410985149315989</v>
      </c>
      <c r="AX2678" s="32">
        <f t="shared" si="333"/>
        <v>1096805.689146098</v>
      </c>
      <c r="AY2678" s="26">
        <v>3</v>
      </c>
      <c r="AZ2678" s="26">
        <v>1</v>
      </c>
      <c r="BA2678" s="26">
        <v>7967.54</v>
      </c>
      <c r="BB2678" s="26">
        <v>170.2</v>
      </c>
      <c r="BC2678" s="26">
        <v>70.94</v>
      </c>
      <c r="BD2678" s="26">
        <v>261.39</v>
      </c>
      <c r="BE2678" s="28">
        <v>7.0000000000000007E-2</v>
      </c>
      <c r="BF2678" s="28">
        <v>4.72</v>
      </c>
      <c r="BG2678" s="28">
        <v>0.64</v>
      </c>
      <c r="BH2678" s="28">
        <v>-10.02</v>
      </c>
      <c r="BI2678" s="28">
        <v>0.1</v>
      </c>
      <c r="BJ2678" s="28">
        <v>9.5299999999999994</v>
      </c>
      <c r="BK2678" s="28">
        <v>0.75</v>
      </c>
      <c r="BL2678" s="28">
        <v>96.4</v>
      </c>
      <c r="BM2678" s="28">
        <v>0.08</v>
      </c>
      <c r="BN2678" s="28">
        <v>6.65</v>
      </c>
      <c r="BO2678" s="28">
        <v>0.68</v>
      </c>
      <c r="BP2678" s="28">
        <v>7.47</v>
      </c>
      <c r="BQ2678" s="26">
        <v>61.876800000000003</v>
      </c>
      <c r="BR2678" s="26">
        <v>33568.628905999998</v>
      </c>
      <c r="BS2678" s="31">
        <f t="shared" si="335"/>
        <v>5.3205000000000009</v>
      </c>
    </row>
    <row r="2679" spans="1:71">
      <c r="A2679" s="26">
        <v>42479407860000</v>
      </c>
      <c r="B2679" s="26" t="s">
        <v>9281</v>
      </c>
      <c r="C2679" t="s">
        <v>5921</v>
      </c>
      <c r="D2679" s="26" t="s">
        <v>95</v>
      </c>
      <c r="E2679" s="27" t="s">
        <v>5184</v>
      </c>
      <c r="F2679" t="s">
        <v>745</v>
      </c>
      <c r="G2679" t="s">
        <v>67</v>
      </c>
      <c r="H2679" t="s">
        <v>5922</v>
      </c>
      <c r="I2679" t="s">
        <v>5923</v>
      </c>
      <c r="J2679" t="s">
        <v>158</v>
      </c>
      <c r="K2679" t="s">
        <v>9261</v>
      </c>
      <c r="L2679">
        <v>28.16057</v>
      </c>
      <c r="M2679">
        <v>-99.464230000000001</v>
      </c>
      <c r="N2679" s="28">
        <v>1850398.35</v>
      </c>
      <c r="O2679" s="28">
        <v>119284.96</v>
      </c>
      <c r="P2679" s="26">
        <v>571</v>
      </c>
      <c r="Q2679" s="26">
        <v>9772</v>
      </c>
      <c r="R2679" s="26">
        <v>15458</v>
      </c>
      <c r="S2679" s="29" t="s">
        <v>72</v>
      </c>
      <c r="T2679" s="30">
        <v>40264</v>
      </c>
      <c r="U2679" s="30" t="s">
        <v>72</v>
      </c>
      <c r="V2679" s="30">
        <v>40299</v>
      </c>
      <c r="W2679">
        <v>0</v>
      </c>
      <c r="X2679" s="26">
        <v>6023</v>
      </c>
      <c r="Y2679" s="26">
        <v>4893</v>
      </c>
      <c r="Z2679" s="26">
        <v>5190</v>
      </c>
      <c r="AA2679" s="26" t="s">
        <v>5201</v>
      </c>
      <c r="AB2679" s="31">
        <v>62.200000762939453</v>
      </c>
      <c r="AC2679" s="31">
        <v>0.72000002861022949</v>
      </c>
      <c r="AD2679" s="26">
        <v>22840.46621744673</v>
      </c>
      <c r="AE2679" s="26" t="s">
        <v>72</v>
      </c>
      <c r="AF2679" s="26">
        <v>5238</v>
      </c>
      <c r="AG2679" s="26">
        <v>19700</v>
      </c>
      <c r="AH2679" s="28">
        <v>0.44423800000000002</v>
      </c>
      <c r="AI2679">
        <v>36214</v>
      </c>
      <c r="AJ2679" s="26">
        <v>23294</v>
      </c>
      <c r="AK2679" s="28">
        <v>0.53437199999999996</v>
      </c>
      <c r="AL2679">
        <v>43562</v>
      </c>
      <c r="AM2679" s="26">
        <v>23294</v>
      </c>
      <c r="AN2679" s="28">
        <v>0.53437199999999996</v>
      </c>
      <c r="AO2679">
        <v>43562</v>
      </c>
      <c r="AP2679" s="32">
        <v>36797.2421875</v>
      </c>
      <c r="AQ2679" s="36">
        <v>0.84046616707879929</v>
      </c>
      <c r="AR2679" s="32">
        <f t="shared" si="334"/>
        <v>185559.75376044746</v>
      </c>
      <c r="AS2679" s="32">
        <f t="shared" si="336"/>
        <v>1</v>
      </c>
      <c r="AT2679" s="32">
        <f t="shared" si="337"/>
        <v>1</v>
      </c>
      <c r="AU2679" s="32">
        <f t="shared" si="338"/>
        <v>3</v>
      </c>
      <c r="AV2679" s="32">
        <f t="shared" si="331"/>
        <v>35068.266670471523</v>
      </c>
      <c r="AW2679" s="32">
        <f t="shared" si="332"/>
        <v>0.80097556019131799</v>
      </c>
      <c r="AX2679" s="32">
        <f t="shared" si="333"/>
        <v>176840.9408243348</v>
      </c>
      <c r="AY2679" s="26">
        <v>3</v>
      </c>
      <c r="AZ2679" s="26">
        <v>1</v>
      </c>
      <c r="BA2679" s="26">
        <v>9163.16</v>
      </c>
      <c r="BB2679" s="26">
        <v>170.52</v>
      </c>
      <c r="BC2679" s="26">
        <v>11.17</v>
      </c>
      <c r="BD2679" s="26">
        <v>195.53</v>
      </c>
      <c r="BE2679" s="28">
        <v>0.1</v>
      </c>
      <c r="BF2679" s="28">
        <v>6.03</v>
      </c>
      <c r="BG2679" s="28">
        <v>0.73</v>
      </c>
      <c r="BH2679" s="28">
        <v>-24.56</v>
      </c>
      <c r="BI2679" s="28">
        <v>0.1</v>
      </c>
      <c r="BJ2679" s="28">
        <v>10.55</v>
      </c>
      <c r="BK2679" s="28">
        <v>0.82</v>
      </c>
      <c r="BL2679" s="28">
        <v>98.03</v>
      </c>
      <c r="BM2679" s="28">
        <v>7.0000000000000007E-2</v>
      </c>
      <c r="BN2679" s="28">
        <v>6.94</v>
      </c>
      <c r="BO2679" s="28">
        <v>0.68</v>
      </c>
      <c r="BP2679" s="28">
        <v>33</v>
      </c>
      <c r="BQ2679" s="26">
        <v>62.625900000000001</v>
      </c>
      <c r="BR2679" s="26">
        <v>35015.894530999998</v>
      </c>
      <c r="BS2679" s="31">
        <f t="shared" si="335"/>
        <v>0.91594000000000009</v>
      </c>
    </row>
    <row r="2680" spans="1:71">
      <c r="A2680" s="26">
        <v>42479407870000</v>
      </c>
      <c r="B2680" s="26" t="s">
        <v>9281</v>
      </c>
      <c r="C2680" t="s">
        <v>5924</v>
      </c>
      <c r="D2680" s="26" t="s">
        <v>95</v>
      </c>
      <c r="E2680" s="27" t="s">
        <v>5184</v>
      </c>
      <c r="F2680" t="s">
        <v>745</v>
      </c>
      <c r="G2680" t="s">
        <v>67</v>
      </c>
      <c r="H2680" t="s">
        <v>5922</v>
      </c>
      <c r="I2680" t="s">
        <v>5925</v>
      </c>
      <c r="J2680" t="s">
        <v>70</v>
      </c>
      <c r="K2680" t="s">
        <v>9261</v>
      </c>
      <c r="L2680">
        <v>28.142579999999999</v>
      </c>
      <c r="M2680">
        <v>-99.480969999999999</v>
      </c>
      <c r="N2680" s="28">
        <v>1844976.89</v>
      </c>
      <c r="O2680" s="28">
        <v>112765.63</v>
      </c>
      <c r="P2680" s="26">
        <v>647</v>
      </c>
      <c r="Q2680" s="26">
        <v>9767</v>
      </c>
      <c r="R2680" s="26">
        <v>15757</v>
      </c>
      <c r="S2680" s="29" t="s">
        <v>72</v>
      </c>
      <c r="T2680" s="30">
        <v>40230</v>
      </c>
      <c r="U2680" s="30">
        <v>40283</v>
      </c>
      <c r="V2680" s="30">
        <v>40269</v>
      </c>
      <c r="W2680">
        <v>0</v>
      </c>
      <c r="X2680" s="26">
        <v>6307</v>
      </c>
      <c r="Y2680" s="26">
        <v>4749</v>
      </c>
      <c r="Z2680" s="26">
        <v>5745</v>
      </c>
      <c r="AA2680" s="26" t="s">
        <v>5201</v>
      </c>
      <c r="AB2680" s="31">
        <v>62.099998474121094</v>
      </c>
      <c r="AC2680" s="31">
        <v>0.75</v>
      </c>
      <c r="AD2680" s="26">
        <v>20742.799506892301</v>
      </c>
      <c r="AE2680" s="26" t="s">
        <v>72</v>
      </c>
      <c r="AF2680" s="26">
        <v>5075</v>
      </c>
      <c r="AG2680" s="26">
        <v>21632</v>
      </c>
      <c r="AH2680" s="28">
        <v>0.49170900000000001</v>
      </c>
      <c r="AI2680">
        <v>11241</v>
      </c>
      <c r="AJ2680" s="26">
        <v>25273</v>
      </c>
      <c r="AK2680" s="28">
        <v>0.53427400000000003</v>
      </c>
      <c r="AL2680">
        <v>12214</v>
      </c>
      <c r="AM2680" s="26">
        <v>25273</v>
      </c>
      <c r="AN2680" s="28">
        <v>0.53427400000000003</v>
      </c>
      <c r="AO2680">
        <v>12214</v>
      </c>
      <c r="AP2680" s="32">
        <v>35404.08984375</v>
      </c>
      <c r="AQ2680" s="36">
        <v>0.7343799373529083</v>
      </c>
      <c r="AR2680" s="32">
        <f t="shared" si="334"/>
        <v>165389.33875521476</v>
      </c>
      <c r="AS2680" s="32">
        <f t="shared" si="336"/>
        <v>1</v>
      </c>
      <c r="AT2680" s="32">
        <f t="shared" si="337"/>
        <v>1</v>
      </c>
      <c r="AU2680" s="32">
        <f t="shared" si="338"/>
        <v>2</v>
      </c>
      <c r="AV2680" s="32">
        <f t="shared" si="331"/>
        <v>32221.258237375136</v>
      </c>
      <c r="AW2680" s="32">
        <f t="shared" si="332"/>
        <v>0.66835909947767458</v>
      </c>
      <c r="AX2680" s="32">
        <f t="shared" si="333"/>
        <v>150520.81884492355</v>
      </c>
      <c r="AY2680" s="26">
        <v>3</v>
      </c>
      <c r="AZ2680" s="26">
        <v>1</v>
      </c>
      <c r="BA2680" s="26">
        <v>8621.4599999999991</v>
      </c>
      <c r="BB2680" s="26">
        <v>130.44</v>
      </c>
      <c r="BC2680" s="26">
        <v>3.65</v>
      </c>
      <c r="BD2680" s="26">
        <v>136.74</v>
      </c>
      <c r="BE2680" s="28">
        <v>0.09</v>
      </c>
      <c r="BF2680" s="28">
        <v>6.07</v>
      </c>
      <c r="BG2680" s="28">
        <v>0.72</v>
      </c>
      <c r="BH2680" s="28">
        <v>-28.25</v>
      </c>
      <c r="BI2680" s="28">
        <v>0.09</v>
      </c>
      <c r="BJ2680" s="28">
        <v>10.43</v>
      </c>
      <c r="BK2680" s="28">
        <v>0.81</v>
      </c>
      <c r="BL2680" s="28">
        <v>92.36</v>
      </c>
      <c r="BM2680" s="28">
        <v>7.0000000000000007E-2</v>
      </c>
      <c r="BN2680" s="28">
        <v>7.02</v>
      </c>
      <c r="BO2680" s="28">
        <v>0.68</v>
      </c>
      <c r="BP2680" s="28">
        <v>31.97</v>
      </c>
      <c r="BQ2680" s="26">
        <v>60.534098999999998</v>
      </c>
      <c r="BR2680" s="26">
        <v>29737.992187</v>
      </c>
      <c r="BS2680" s="31">
        <f t="shared" si="335"/>
        <v>0.26608500000000002</v>
      </c>
    </row>
    <row r="2681" spans="1:71">
      <c r="A2681" s="26">
        <v>42479407930000</v>
      </c>
      <c r="B2681" s="26" t="s">
        <v>9281</v>
      </c>
      <c r="C2681" t="s">
        <v>5926</v>
      </c>
      <c r="D2681" s="26" t="s">
        <v>5859</v>
      </c>
      <c r="E2681" s="27" t="s">
        <v>5184</v>
      </c>
      <c r="F2681" t="s">
        <v>197</v>
      </c>
      <c r="G2681" t="s">
        <v>67</v>
      </c>
      <c r="H2681" t="s">
        <v>5927</v>
      </c>
      <c r="I2681" t="s">
        <v>5928</v>
      </c>
      <c r="J2681" t="s">
        <v>83</v>
      </c>
      <c r="K2681" t="s">
        <v>9261</v>
      </c>
      <c r="L2681">
        <v>28.05114</v>
      </c>
      <c r="M2681">
        <v>-99.701689999999999</v>
      </c>
      <c r="N2681" s="28">
        <v>1773637.09</v>
      </c>
      <c r="O2681" s="28">
        <v>79877.850000000006</v>
      </c>
      <c r="P2681" s="26">
        <v>664.79998779296875</v>
      </c>
      <c r="Q2681" s="26">
        <v>8723</v>
      </c>
      <c r="R2681" s="26">
        <v>15022</v>
      </c>
      <c r="S2681" s="29" t="s">
        <v>72</v>
      </c>
      <c r="T2681" s="30">
        <v>40297</v>
      </c>
      <c r="U2681" s="30">
        <v>40382</v>
      </c>
      <c r="V2681" s="30">
        <v>40360</v>
      </c>
      <c r="W2681">
        <v>2333.800048828125</v>
      </c>
      <c r="X2681" s="26">
        <v>6503</v>
      </c>
      <c r="Y2681" s="26">
        <v>4190</v>
      </c>
      <c r="Z2681" s="26">
        <v>4290</v>
      </c>
      <c r="AA2681" s="26" t="s">
        <v>5201</v>
      </c>
      <c r="AB2681" s="31">
        <v>63.799999237060547</v>
      </c>
      <c r="AC2681" s="31">
        <v>0.60000002384185791</v>
      </c>
      <c r="AD2681" s="26">
        <v>47865.98717999761</v>
      </c>
      <c r="AE2681" s="26" t="s">
        <v>72</v>
      </c>
      <c r="AF2681" s="26">
        <v>3115</v>
      </c>
      <c r="AG2681" s="26">
        <v>30094</v>
      </c>
      <c r="AH2681" s="28">
        <v>1.0290049999999999</v>
      </c>
      <c r="AI2681">
        <v>230249</v>
      </c>
      <c r="AJ2681" s="26">
        <v>43885</v>
      </c>
      <c r="AK2681" s="28">
        <v>1.6897059999999999</v>
      </c>
      <c r="AL2681">
        <v>279032</v>
      </c>
      <c r="AM2681" s="26">
        <v>60935</v>
      </c>
      <c r="AN2681" s="28">
        <v>3.1354820000000001</v>
      </c>
      <c r="AO2681">
        <v>283202</v>
      </c>
      <c r="AP2681" s="32">
        <v>81574.4140625</v>
      </c>
      <c r="AQ2681" s="36">
        <v>3.9046398577314418</v>
      </c>
      <c r="AR2681" s="32">
        <f t="shared" si="334"/>
        <v>772695.66888096521</v>
      </c>
      <c r="AS2681" s="32">
        <f t="shared" si="336"/>
        <v>2</v>
      </c>
      <c r="AT2681" s="32">
        <f t="shared" si="337"/>
        <v>1</v>
      </c>
      <c r="AU2681" s="32">
        <f t="shared" si="338"/>
        <v>4</v>
      </c>
      <c r="AV2681" s="32">
        <f t="shared" si="331"/>
        <v>72003.250302744884</v>
      </c>
      <c r="AW2681" s="32">
        <f t="shared" si="332"/>
        <v>3.4465066559093458</v>
      </c>
      <c r="AX2681" s="32">
        <f t="shared" si="333"/>
        <v>682034.92839869903</v>
      </c>
      <c r="AY2681" s="26">
        <v>3</v>
      </c>
      <c r="AZ2681" s="26">
        <v>1</v>
      </c>
      <c r="BA2681" s="26">
        <v>8227.41</v>
      </c>
      <c r="BB2681" s="26">
        <v>161.62</v>
      </c>
      <c r="BC2681" s="26">
        <v>68.930000000000007</v>
      </c>
      <c r="BD2681" s="26">
        <v>238.96</v>
      </c>
      <c r="BE2681" s="28">
        <v>0.08</v>
      </c>
      <c r="BF2681" s="28">
        <v>4.92</v>
      </c>
      <c r="BG2681" s="28">
        <v>0.65</v>
      </c>
      <c r="BH2681" s="28">
        <v>-11.95</v>
      </c>
      <c r="BI2681" s="28">
        <v>0.1</v>
      </c>
      <c r="BJ2681" s="28">
        <v>9.4499999999999993</v>
      </c>
      <c r="BK2681" s="28">
        <v>0.76</v>
      </c>
      <c r="BL2681" s="28">
        <v>91.73</v>
      </c>
      <c r="BM2681" s="28">
        <v>0.08</v>
      </c>
      <c r="BN2681" s="28">
        <v>6.71</v>
      </c>
      <c r="BO2681" s="28">
        <v>0.69</v>
      </c>
      <c r="BP2681" s="28">
        <v>11.94</v>
      </c>
      <c r="BQ2681" s="26">
        <v>66.326103000000003</v>
      </c>
      <c r="BR2681" s="26">
        <v>66328.4375</v>
      </c>
      <c r="BS2681" s="31">
        <f t="shared" si="335"/>
        <v>5.2386800000000013</v>
      </c>
    </row>
    <row r="2682" spans="1:71">
      <c r="A2682" s="26">
        <v>42479407940000</v>
      </c>
      <c r="B2682" s="26" t="s">
        <v>9281</v>
      </c>
      <c r="C2682" t="s">
        <v>5929</v>
      </c>
      <c r="D2682" s="26" t="s">
        <v>5859</v>
      </c>
      <c r="E2682" s="27" t="s">
        <v>5184</v>
      </c>
      <c r="F2682" t="s">
        <v>197</v>
      </c>
      <c r="G2682" t="s">
        <v>67</v>
      </c>
      <c r="H2682" t="s">
        <v>5927</v>
      </c>
      <c r="I2682" t="s">
        <v>5930</v>
      </c>
      <c r="J2682" t="s">
        <v>657</v>
      </c>
      <c r="K2682" t="s">
        <v>9261</v>
      </c>
      <c r="L2682">
        <v>28.053159999999998</v>
      </c>
      <c r="M2682">
        <v>-99.698400000000007</v>
      </c>
      <c r="N2682" s="28">
        <v>1774702.81</v>
      </c>
      <c r="O2682" s="28">
        <v>80605.98</v>
      </c>
      <c r="P2682" s="26">
        <v>687</v>
      </c>
      <c r="Q2682" s="26">
        <v>8805</v>
      </c>
      <c r="R2682" s="26">
        <v>15086</v>
      </c>
      <c r="S2682" s="29" t="s">
        <v>72</v>
      </c>
      <c r="T2682" s="30">
        <v>40321</v>
      </c>
      <c r="U2682" s="30">
        <v>40382</v>
      </c>
      <c r="V2682" s="30">
        <v>40360</v>
      </c>
      <c r="W2682">
        <v>2381.699951171875</v>
      </c>
      <c r="X2682" s="26">
        <v>6487</v>
      </c>
      <c r="Y2682" s="26">
        <v>4450</v>
      </c>
      <c r="Z2682" s="26">
        <v>4500</v>
      </c>
      <c r="AA2682" s="26" t="s">
        <v>5201</v>
      </c>
      <c r="AB2682" s="31">
        <v>64</v>
      </c>
      <c r="AC2682" s="31">
        <v>0.64999997615814209</v>
      </c>
      <c r="AD2682" s="26">
        <v>48060.98661686897</v>
      </c>
      <c r="AE2682" s="26" t="s">
        <v>72</v>
      </c>
      <c r="AF2682" s="26">
        <v>2385</v>
      </c>
      <c r="AG2682" s="26">
        <v>13884</v>
      </c>
      <c r="AH2682" s="28">
        <v>0.94799999999999995</v>
      </c>
      <c r="AI2682">
        <v>42130</v>
      </c>
      <c r="AJ2682" s="26">
        <v>27867</v>
      </c>
      <c r="AK2682" s="28">
        <v>1.5656190000000001</v>
      </c>
      <c r="AL2682">
        <v>50422</v>
      </c>
      <c r="AM2682" s="26">
        <v>57233</v>
      </c>
      <c r="AN2682" s="28">
        <v>2.8454090000000001</v>
      </c>
      <c r="AO2682">
        <v>50560</v>
      </c>
      <c r="AP2682" s="32">
        <v>68941.6640625</v>
      </c>
      <c r="AQ2682" s="36">
        <v>3.3134043938524891</v>
      </c>
      <c r="AR2682" s="32">
        <f t="shared" si="334"/>
        <v>655414.24177439057</v>
      </c>
      <c r="AS2682" s="32">
        <f t="shared" si="336"/>
        <v>2</v>
      </c>
      <c r="AT2682" s="32">
        <f t="shared" si="337"/>
        <v>1</v>
      </c>
      <c r="AU2682" s="32">
        <f t="shared" si="338"/>
        <v>4</v>
      </c>
      <c r="AV2682" s="32">
        <f t="shared" si="331"/>
        <v>61002.798168452289</v>
      </c>
      <c r="AW2682" s="32">
        <f t="shared" si="332"/>
        <v>2.9318546663655445</v>
      </c>
      <c r="AX2682" s="32">
        <f t="shared" si="333"/>
        <v>579941.07411515363</v>
      </c>
      <c r="AY2682" s="26">
        <v>3</v>
      </c>
      <c r="AZ2682" s="26">
        <v>1</v>
      </c>
      <c r="BA2682" s="26">
        <v>8252.26</v>
      </c>
      <c r="BB2682" s="26">
        <v>160.68</v>
      </c>
      <c r="BC2682" s="26">
        <v>68.150000000000006</v>
      </c>
      <c r="BD2682" s="26">
        <v>233.4</v>
      </c>
      <c r="BE2682" s="28">
        <v>0.08</v>
      </c>
      <c r="BF2682" s="28">
        <v>4.93</v>
      </c>
      <c r="BG2682" s="28">
        <v>0.66</v>
      </c>
      <c r="BH2682" s="28">
        <v>-12.51</v>
      </c>
      <c r="BI2682" s="28">
        <v>0.1</v>
      </c>
      <c r="BJ2682" s="28">
        <v>9.4499999999999993</v>
      </c>
      <c r="BK2682" s="28">
        <v>0.76</v>
      </c>
      <c r="BL2682" s="28">
        <v>90.21</v>
      </c>
      <c r="BM2682" s="28">
        <v>0.08</v>
      </c>
      <c r="BN2682" s="28">
        <v>6.71</v>
      </c>
      <c r="BO2682" s="28">
        <v>0.69</v>
      </c>
      <c r="BP2682" s="28">
        <v>12.01</v>
      </c>
      <c r="BQ2682" s="26">
        <v>64.750800999999996</v>
      </c>
      <c r="BR2682" s="26">
        <v>66328.4375</v>
      </c>
      <c r="BS2682" s="31">
        <f t="shared" si="335"/>
        <v>5.1794000000000011</v>
      </c>
    </row>
    <row r="2683" spans="1:71">
      <c r="A2683" s="26">
        <v>42479407990100</v>
      </c>
      <c r="B2683" s="26" t="s">
        <v>9281</v>
      </c>
      <c r="C2683" t="s">
        <v>5931</v>
      </c>
      <c r="D2683" s="26" t="s">
        <v>95</v>
      </c>
      <c r="E2683" s="27" t="s">
        <v>5184</v>
      </c>
      <c r="F2683" t="s">
        <v>745</v>
      </c>
      <c r="G2683" t="s">
        <v>67</v>
      </c>
      <c r="H2683" t="s">
        <v>5922</v>
      </c>
      <c r="I2683" t="s">
        <v>5932</v>
      </c>
      <c r="J2683" t="s">
        <v>76</v>
      </c>
      <c r="K2683" t="s">
        <v>9261</v>
      </c>
      <c r="L2683">
        <v>28.178339999999999</v>
      </c>
      <c r="M2683">
        <v>-99.441329999999994</v>
      </c>
      <c r="N2683" s="28">
        <v>1857802.4</v>
      </c>
      <c r="O2683" s="28">
        <v>125717.51</v>
      </c>
      <c r="P2683" s="26">
        <v>537</v>
      </c>
      <c r="Q2683" s="26">
        <v>9640</v>
      </c>
      <c r="R2683" s="26">
        <v>16169</v>
      </c>
      <c r="S2683" s="29" t="s">
        <v>72</v>
      </c>
      <c r="T2683" s="30">
        <v>40347</v>
      </c>
      <c r="U2683" s="30">
        <v>40364</v>
      </c>
      <c r="V2683" s="30">
        <v>40360</v>
      </c>
      <c r="W2683" t="s">
        <v>72</v>
      </c>
      <c r="X2683" s="26">
        <v>6805</v>
      </c>
      <c r="Y2683" s="26">
        <v>3920</v>
      </c>
      <c r="Z2683" s="26">
        <v>4280</v>
      </c>
      <c r="AA2683" s="26" t="s">
        <v>5201</v>
      </c>
      <c r="AB2683" s="31">
        <v>59.099998474121094</v>
      </c>
      <c r="AC2683" s="31">
        <v>0.68999999761581421</v>
      </c>
      <c r="AD2683" s="26">
        <v>39897.11286089239</v>
      </c>
      <c r="AE2683" s="26" t="s">
        <v>72</v>
      </c>
      <c r="AF2683" s="26">
        <v>2525</v>
      </c>
      <c r="AG2683" s="26">
        <v>7513</v>
      </c>
      <c r="AH2683" s="28">
        <v>0.28779900000000003</v>
      </c>
      <c r="AI2683">
        <v>24618</v>
      </c>
      <c r="AJ2683" s="26">
        <v>7513</v>
      </c>
      <c r="AK2683" s="28">
        <v>0.28779900000000003</v>
      </c>
      <c r="AL2683">
        <v>24618</v>
      </c>
      <c r="AM2683" s="26">
        <v>7513</v>
      </c>
      <c r="AN2683" s="28">
        <v>0.28779900000000003</v>
      </c>
      <c r="AO2683">
        <v>24618</v>
      </c>
      <c r="AP2683" s="32">
        <v>25212.25</v>
      </c>
      <c r="AQ2683" s="36">
        <v>1.0058959837270343</v>
      </c>
      <c r="AR2683" s="32">
        <f t="shared" si="334"/>
        <v>203255.83911968506</v>
      </c>
      <c r="AS2683" s="32">
        <f t="shared" si="336"/>
        <v>1</v>
      </c>
      <c r="AT2683" s="32">
        <f t="shared" si="337"/>
        <v>1</v>
      </c>
      <c r="AU2683" s="32">
        <f t="shared" si="338"/>
        <v>3</v>
      </c>
      <c r="AV2683" s="32">
        <f t="shared" si="331"/>
        <v>21266.4680382072</v>
      </c>
      <c r="AW2683" s="32">
        <f t="shared" si="332"/>
        <v>0.84847067547291355</v>
      </c>
      <c r="AX2683" s="32">
        <f t="shared" si="333"/>
        <v>171445.77759691287</v>
      </c>
      <c r="AY2683" s="26">
        <v>3</v>
      </c>
      <c r="AZ2683" s="26">
        <v>1</v>
      </c>
      <c r="BA2683" s="26">
        <v>9366.31</v>
      </c>
      <c r="BB2683" s="26">
        <v>133.53</v>
      </c>
      <c r="BC2683" s="26">
        <v>61.24</v>
      </c>
      <c r="BD2683" s="26">
        <v>218.23</v>
      </c>
      <c r="BE2683" s="28">
        <v>0.1</v>
      </c>
      <c r="BF2683" s="28">
        <v>6.02</v>
      </c>
      <c r="BG2683" s="28">
        <v>0.74</v>
      </c>
      <c r="BH2683" s="28">
        <v>-16.329999999999998</v>
      </c>
      <c r="BI2683" s="28">
        <v>0.1</v>
      </c>
      <c r="BJ2683" s="28">
        <v>10.63</v>
      </c>
      <c r="BK2683" s="28">
        <v>0.84</v>
      </c>
      <c r="BL2683" s="28">
        <v>103.04</v>
      </c>
      <c r="BM2683" s="28">
        <v>0.06</v>
      </c>
      <c r="BN2683" s="28">
        <v>6.88</v>
      </c>
      <c r="BO2683" s="28">
        <v>0.67</v>
      </c>
      <c r="BP2683" s="28">
        <v>33.94</v>
      </c>
      <c r="BQ2683" s="26">
        <v>61.273899</v>
      </c>
      <c r="BR2683" s="26">
        <v>38319.1875</v>
      </c>
      <c r="BS2683" s="31">
        <f t="shared" si="335"/>
        <v>5.1441600000000003</v>
      </c>
    </row>
    <row r="2684" spans="1:71">
      <c r="A2684" s="26">
        <v>42479408010000</v>
      </c>
      <c r="B2684" s="26" t="s">
        <v>9281</v>
      </c>
      <c r="C2684" t="s">
        <v>5933</v>
      </c>
      <c r="D2684" s="26" t="s">
        <v>64</v>
      </c>
      <c r="E2684" s="27" t="s">
        <v>5184</v>
      </c>
      <c r="F2684" t="s">
        <v>745</v>
      </c>
      <c r="G2684" t="s">
        <v>67</v>
      </c>
      <c r="H2684" t="s">
        <v>5934</v>
      </c>
      <c r="I2684" t="s">
        <v>5935</v>
      </c>
      <c r="J2684" t="s">
        <v>5936</v>
      </c>
      <c r="K2684" t="s">
        <v>9261</v>
      </c>
      <c r="L2684">
        <v>28.091000000000001</v>
      </c>
      <c r="M2684">
        <v>-99.535690000000002</v>
      </c>
      <c r="N2684" s="28">
        <v>1827254.11</v>
      </c>
      <c r="O2684" s="28">
        <v>94087.81</v>
      </c>
      <c r="P2684" s="26">
        <v>748</v>
      </c>
      <c r="Q2684" s="26">
        <v>9814</v>
      </c>
      <c r="R2684" s="26">
        <v>14840</v>
      </c>
      <c r="S2684" s="29" t="s">
        <v>72</v>
      </c>
      <c r="T2684" s="30">
        <v>40222</v>
      </c>
      <c r="U2684" s="30">
        <v>40485</v>
      </c>
      <c r="V2684" s="30">
        <v>40483</v>
      </c>
      <c r="W2684">
        <v>3035.60009765625</v>
      </c>
      <c r="X2684" s="26">
        <v>5602</v>
      </c>
      <c r="Y2684" s="26">
        <v>3650</v>
      </c>
      <c r="Z2684" s="26">
        <v>4650</v>
      </c>
      <c r="AA2684" s="26" t="s">
        <v>5201</v>
      </c>
      <c r="AB2684" s="31">
        <v>49.599998474121094</v>
      </c>
      <c r="AC2684" s="31">
        <v>0.69999998807907104</v>
      </c>
      <c r="AD2684" s="26">
        <v>26053.163346613546</v>
      </c>
      <c r="AE2684" s="26" t="s">
        <v>72</v>
      </c>
      <c r="AF2684" s="26">
        <v>2777</v>
      </c>
      <c r="AG2684" s="26">
        <v>6593</v>
      </c>
      <c r="AH2684" s="28">
        <v>0.153556</v>
      </c>
      <c r="AI2684">
        <v>21234</v>
      </c>
      <c r="AJ2684" s="26">
        <v>9216</v>
      </c>
      <c r="AK2684" s="28">
        <v>0.19888700000000001</v>
      </c>
      <c r="AL2684">
        <v>21749</v>
      </c>
      <c r="AM2684" s="26">
        <v>26349</v>
      </c>
      <c r="AN2684" s="28">
        <v>0.67266099999999995</v>
      </c>
      <c r="AO2684">
        <v>27521</v>
      </c>
      <c r="AP2684" s="32">
        <v>34181.6953125</v>
      </c>
      <c r="AQ2684" s="36">
        <v>0.89054129144073702</v>
      </c>
      <c r="AR2684" s="32">
        <f t="shared" si="334"/>
        <v>191807.50389751047</v>
      </c>
      <c r="AS2684" s="32">
        <f t="shared" si="336"/>
        <v>1</v>
      </c>
      <c r="AT2684" s="32">
        <f t="shared" si="337"/>
        <v>1</v>
      </c>
      <c r="AU2684" s="32">
        <f t="shared" si="338"/>
        <v>3</v>
      </c>
      <c r="AV2684" s="32">
        <f t="shared" si="331"/>
        <v>35023.72922059086</v>
      </c>
      <c r="AW2684" s="32">
        <f t="shared" si="332"/>
        <v>0.91247893839161553</v>
      </c>
      <c r="AX2684" s="32">
        <f t="shared" si="333"/>
        <v>196532.50131590682</v>
      </c>
      <c r="AY2684" s="26">
        <v>3</v>
      </c>
      <c r="AZ2684" s="26">
        <v>1</v>
      </c>
      <c r="BA2684" s="26">
        <v>2826.05</v>
      </c>
      <c r="BB2684" s="26">
        <v>60.93</v>
      </c>
      <c r="BC2684" s="26">
        <v>54.85</v>
      </c>
      <c r="BD2684" s="26">
        <v>115.73</v>
      </c>
      <c r="BE2684" s="28">
        <v>0.08</v>
      </c>
      <c r="BF2684" s="28">
        <v>6.05</v>
      </c>
      <c r="BG2684" s="28">
        <v>0.7</v>
      </c>
      <c r="BH2684" s="28">
        <v>-25.82</v>
      </c>
      <c r="BI2684" s="28">
        <v>0.09</v>
      </c>
      <c r="BJ2684" s="28">
        <v>9.82</v>
      </c>
      <c r="BK2684" s="28">
        <v>0.78</v>
      </c>
      <c r="BL2684" s="28">
        <v>72.790000000000006</v>
      </c>
      <c r="BM2684" s="28">
        <v>0.08</v>
      </c>
      <c r="BN2684" s="28">
        <v>7.18</v>
      </c>
      <c r="BO2684" s="28">
        <v>0.7</v>
      </c>
      <c r="BP2684" s="28">
        <v>26.45</v>
      </c>
      <c r="BQ2684" s="26">
        <v>52.819198</v>
      </c>
      <c r="BR2684" s="26">
        <v>29261.798827999999</v>
      </c>
      <c r="BS2684" s="31">
        <f t="shared" si="335"/>
        <v>3.8504700000000001</v>
      </c>
    </row>
    <row r="2685" spans="1:71">
      <c r="A2685" s="26">
        <v>42479408030000</v>
      </c>
      <c r="B2685" s="26" t="s">
        <v>9281</v>
      </c>
      <c r="C2685" t="s">
        <v>5937</v>
      </c>
      <c r="D2685" s="26" t="s">
        <v>1201</v>
      </c>
      <c r="E2685" s="27" t="s">
        <v>5184</v>
      </c>
      <c r="F2685" t="s">
        <v>5863</v>
      </c>
      <c r="G2685" t="s">
        <v>67</v>
      </c>
      <c r="H2685" t="s">
        <v>5864</v>
      </c>
      <c r="I2685" t="s">
        <v>5938</v>
      </c>
      <c r="J2685" t="s">
        <v>5939</v>
      </c>
      <c r="K2685" t="s">
        <v>9261</v>
      </c>
      <c r="L2685">
        <v>28.081219999999998</v>
      </c>
      <c r="M2685">
        <v>-99.744950000000003</v>
      </c>
      <c r="N2685" s="28">
        <v>1759751.41</v>
      </c>
      <c r="O2685" s="28">
        <v>90901.27</v>
      </c>
      <c r="P2685" s="26">
        <v>717.20001220703125</v>
      </c>
      <c r="Q2685" s="26">
        <v>8449</v>
      </c>
      <c r="R2685" s="26">
        <v>14105</v>
      </c>
      <c r="S2685" s="29" t="s">
        <v>72</v>
      </c>
      <c r="T2685" s="30">
        <v>40310</v>
      </c>
      <c r="U2685" s="30">
        <v>40388</v>
      </c>
      <c r="V2685" s="30">
        <v>40360</v>
      </c>
      <c r="W2685">
        <v>3912000</v>
      </c>
      <c r="X2685" s="26">
        <v>6017</v>
      </c>
      <c r="Y2685" s="26">
        <v>3445</v>
      </c>
      <c r="Z2685" s="26">
        <v>4415</v>
      </c>
      <c r="AA2685" s="26" t="s">
        <v>5201</v>
      </c>
      <c r="AB2685" s="31">
        <v>63.700000762939453</v>
      </c>
      <c r="AC2685" s="31">
        <v>0.74000000953674316</v>
      </c>
      <c r="AD2685" s="26">
        <v>18559.724374133573</v>
      </c>
      <c r="AE2685" s="26" t="s">
        <v>72</v>
      </c>
      <c r="AF2685" s="26">
        <v>3718</v>
      </c>
      <c r="AG2685" s="26">
        <v>39901</v>
      </c>
      <c r="AH2685" s="28">
        <v>0.68736200000000003</v>
      </c>
      <c r="AI2685">
        <v>107963</v>
      </c>
      <c r="AJ2685" s="26">
        <v>64764</v>
      </c>
      <c r="AK2685" s="28">
        <v>1.176585</v>
      </c>
      <c r="AL2685">
        <v>161612</v>
      </c>
      <c r="AM2685" s="26">
        <v>109426</v>
      </c>
      <c r="AN2685" s="28">
        <v>1.920382</v>
      </c>
      <c r="AO2685">
        <v>190385</v>
      </c>
      <c r="AP2685" s="32">
        <v>170098.703125</v>
      </c>
      <c r="AQ2685" s="36">
        <v>3.156985046397573</v>
      </c>
      <c r="AR2685" s="32">
        <f t="shared" si="334"/>
        <v>728885.05633737042</v>
      </c>
      <c r="AS2685" s="32">
        <f t="shared" si="336"/>
        <v>4</v>
      </c>
      <c r="AT2685" s="32">
        <f t="shared" si="337"/>
        <v>1</v>
      </c>
      <c r="AU2685" s="32">
        <f t="shared" si="338"/>
        <v>4</v>
      </c>
      <c r="AV2685" s="32">
        <f t="shared" si="331"/>
        <v>162267.99998961276</v>
      </c>
      <c r="AW2685" s="32">
        <f t="shared" si="332"/>
        <v>3.0116493545491223</v>
      </c>
      <c r="AX2685" s="32">
        <f t="shared" si="333"/>
        <v>695329.93574480747</v>
      </c>
      <c r="AY2685" s="26">
        <v>3</v>
      </c>
      <c r="AZ2685" s="26">
        <v>1</v>
      </c>
      <c r="BA2685" s="26">
        <v>7756.7</v>
      </c>
      <c r="BB2685" s="26">
        <v>181.82</v>
      </c>
      <c r="BC2685" s="26">
        <v>69.52</v>
      </c>
      <c r="BD2685" s="26">
        <v>261.44</v>
      </c>
      <c r="BE2685" s="28">
        <v>7.0000000000000007E-2</v>
      </c>
      <c r="BF2685" s="28">
        <v>4.43</v>
      </c>
      <c r="BG2685" s="28">
        <v>0.63</v>
      </c>
      <c r="BH2685" s="28">
        <v>-11.04</v>
      </c>
      <c r="BI2685" s="28">
        <v>0.1</v>
      </c>
      <c r="BJ2685" s="28">
        <v>9.61</v>
      </c>
      <c r="BK2685" s="28">
        <v>0.75</v>
      </c>
      <c r="BL2685" s="28">
        <v>88.14</v>
      </c>
      <c r="BM2685" s="28">
        <v>0.08</v>
      </c>
      <c r="BN2685" s="28">
        <v>6.53</v>
      </c>
      <c r="BO2685" s="28">
        <v>0.67</v>
      </c>
      <c r="BP2685" s="28">
        <v>3.05</v>
      </c>
      <c r="BQ2685" s="26">
        <v>63.089199000000001</v>
      </c>
      <c r="BR2685" s="26">
        <v>17201.958984000001</v>
      </c>
      <c r="BS2685" s="31">
        <f t="shared" si="335"/>
        <v>5.2140000000000004</v>
      </c>
    </row>
    <row r="2686" spans="1:71">
      <c r="A2686" s="26">
        <v>42479408060000</v>
      </c>
      <c r="B2686" s="26" t="s">
        <v>9281</v>
      </c>
      <c r="C2686" t="s">
        <v>5940</v>
      </c>
      <c r="D2686" s="26" t="s">
        <v>5859</v>
      </c>
      <c r="E2686" s="27" t="s">
        <v>5184</v>
      </c>
      <c r="F2686" t="s">
        <v>197</v>
      </c>
      <c r="G2686" t="s">
        <v>67</v>
      </c>
      <c r="H2686" t="s">
        <v>5941</v>
      </c>
      <c r="I2686" t="s">
        <v>5942</v>
      </c>
      <c r="J2686" t="s">
        <v>70</v>
      </c>
      <c r="K2686" t="s">
        <v>9261</v>
      </c>
      <c r="L2686">
        <v>28.130949999999999</v>
      </c>
      <c r="M2686">
        <v>-99.965879999999999</v>
      </c>
      <c r="N2686" s="28">
        <v>1688651.6</v>
      </c>
      <c r="O2686" s="28">
        <v>109503.86</v>
      </c>
      <c r="P2686" s="26">
        <v>710</v>
      </c>
      <c r="Q2686" s="26">
        <v>6846</v>
      </c>
      <c r="R2686" s="26">
        <v>12500</v>
      </c>
      <c r="S2686" s="29" t="s">
        <v>72</v>
      </c>
      <c r="T2686" s="30">
        <v>40246</v>
      </c>
      <c r="U2686" s="30">
        <v>40292</v>
      </c>
      <c r="V2686" s="30">
        <v>40269</v>
      </c>
      <c r="W2686">
        <v>2241</v>
      </c>
      <c r="X2686" s="26">
        <v>5946</v>
      </c>
      <c r="Y2686" s="26">
        <v>533</v>
      </c>
      <c r="Z2686" s="26">
        <v>1020</v>
      </c>
      <c r="AA2686" s="26" t="s">
        <v>5201</v>
      </c>
      <c r="AB2686" s="31">
        <v>54.400001525878906</v>
      </c>
      <c r="AC2686" s="31">
        <v>0.62999999523162842</v>
      </c>
      <c r="AD2686" s="26">
        <v>13422.205048943842</v>
      </c>
      <c r="AE2686" s="26" t="s">
        <v>72</v>
      </c>
      <c r="AF2686" s="26">
        <v>1065</v>
      </c>
      <c r="AG2686" s="26">
        <v>15479</v>
      </c>
      <c r="AH2686" s="28">
        <v>0.20596600000000001</v>
      </c>
      <c r="AI2686">
        <v>3287</v>
      </c>
      <c r="AJ2686" s="26">
        <v>22203</v>
      </c>
      <c r="AK2686" s="28">
        <v>0.31331999999999999</v>
      </c>
      <c r="AL2686">
        <v>5471</v>
      </c>
      <c r="AM2686" s="26">
        <v>36666</v>
      </c>
      <c r="AN2686" s="28">
        <v>0.46136300000000002</v>
      </c>
      <c r="AO2686">
        <v>8953</v>
      </c>
      <c r="AP2686" s="32">
        <v>50436.02734375</v>
      </c>
      <c r="AQ2686" s="36">
        <v>0.67696270086195098</v>
      </c>
      <c r="AR2686" s="32">
        <f t="shared" si="334"/>
        <v>170258.42539631535</v>
      </c>
      <c r="AS2686" s="32">
        <f t="shared" si="336"/>
        <v>2</v>
      </c>
      <c r="AT2686" s="32">
        <f t="shared" si="337"/>
        <v>1</v>
      </c>
      <c r="AU2686" s="32">
        <f t="shared" si="338"/>
        <v>3</v>
      </c>
      <c r="AV2686" s="32">
        <f t="shared" si="331"/>
        <v>48688.664136078871</v>
      </c>
      <c r="AW2686" s="32">
        <f t="shared" si="332"/>
        <v>0.65350923359360891</v>
      </c>
      <c r="AX2686" s="32">
        <f t="shared" si="333"/>
        <v>164359.79848214769</v>
      </c>
      <c r="AY2686" s="26">
        <v>3</v>
      </c>
      <c r="AZ2686" s="26">
        <v>1</v>
      </c>
      <c r="BA2686" s="26">
        <v>6186.29</v>
      </c>
      <c r="BB2686" s="26">
        <v>189.31</v>
      </c>
      <c r="BC2686" s="26">
        <v>156.49</v>
      </c>
      <c r="BD2686" s="26">
        <v>351.3</v>
      </c>
      <c r="BE2686" s="28">
        <v>0.06</v>
      </c>
      <c r="BF2686" s="28">
        <v>2.1</v>
      </c>
      <c r="BG2686" s="28">
        <v>0.53</v>
      </c>
      <c r="BH2686" s="28">
        <v>-3.38</v>
      </c>
      <c r="BI2686" s="28">
        <v>0.09</v>
      </c>
      <c r="BJ2686" s="28">
        <v>9.3800000000000008</v>
      </c>
      <c r="BK2686" s="28">
        <v>0.72</v>
      </c>
      <c r="BL2686" s="28">
        <v>89.9</v>
      </c>
      <c r="BM2686" s="28">
        <v>7.0000000000000007E-2</v>
      </c>
      <c r="BN2686" s="28">
        <v>5.42</v>
      </c>
      <c r="BO2686" s="28">
        <v>0.63</v>
      </c>
      <c r="BP2686" s="28">
        <v>-7.86</v>
      </c>
      <c r="BQ2686" s="26">
        <v>55.629100000000001</v>
      </c>
      <c r="BR2686" s="26">
        <v>11797.27246</v>
      </c>
      <c r="BS2686" s="31">
        <f t="shared" si="335"/>
        <v>10.140552</v>
      </c>
    </row>
    <row r="2687" spans="1:71">
      <c r="A2687" s="26">
        <v>42479408080000</v>
      </c>
      <c r="B2687" s="26" t="s">
        <v>9281</v>
      </c>
      <c r="C2687" t="s">
        <v>5943</v>
      </c>
      <c r="D2687" s="26" t="s">
        <v>1201</v>
      </c>
      <c r="E2687" s="27" t="s">
        <v>5184</v>
      </c>
      <c r="F2687" t="s">
        <v>5863</v>
      </c>
      <c r="G2687" t="s">
        <v>67</v>
      </c>
      <c r="H2687" t="s">
        <v>5944</v>
      </c>
      <c r="I2687" t="s">
        <v>5945</v>
      </c>
      <c r="J2687" t="s">
        <v>149</v>
      </c>
      <c r="K2687" t="s">
        <v>9261</v>
      </c>
      <c r="L2687">
        <v>28.093589999999999</v>
      </c>
      <c r="M2687">
        <v>-99.681349999999995</v>
      </c>
      <c r="N2687" s="28">
        <v>1780288.56</v>
      </c>
      <c r="O2687" s="28">
        <v>95273.93</v>
      </c>
      <c r="P2687" s="26">
        <v>645.5999755859375</v>
      </c>
      <c r="Q2687" s="26">
        <v>8737</v>
      </c>
      <c r="R2687" s="26">
        <v>14436</v>
      </c>
      <c r="S2687" s="29" t="s">
        <v>72</v>
      </c>
      <c r="T2687" s="30">
        <v>40314</v>
      </c>
      <c r="U2687" s="30">
        <v>40402</v>
      </c>
      <c r="V2687" s="30">
        <v>40391</v>
      </c>
      <c r="W2687">
        <v>4074000</v>
      </c>
      <c r="X2687" s="26">
        <v>6072</v>
      </c>
      <c r="Y2687" s="26">
        <v>3903</v>
      </c>
      <c r="Z2687" s="26">
        <v>3915</v>
      </c>
      <c r="AA2687" s="26" t="s">
        <v>5201</v>
      </c>
      <c r="AB2687" s="31">
        <v>60.599998474121094</v>
      </c>
      <c r="AC2687" s="31">
        <v>0.5899999737739563</v>
      </c>
      <c r="AD2687" s="26">
        <v>20195.785926292356</v>
      </c>
      <c r="AE2687" s="26" t="s">
        <v>72</v>
      </c>
      <c r="AF2687" s="26">
        <v>3868</v>
      </c>
      <c r="AG2687" s="26">
        <v>48753</v>
      </c>
      <c r="AH2687" s="28">
        <v>0.89094899999999999</v>
      </c>
      <c r="AI2687">
        <v>197630</v>
      </c>
      <c r="AJ2687" s="26">
        <v>72236</v>
      </c>
      <c r="AK2687" s="28">
        <v>1.295218</v>
      </c>
      <c r="AL2687">
        <v>260887</v>
      </c>
      <c r="AM2687" s="26">
        <v>107169</v>
      </c>
      <c r="AN2687" s="28">
        <v>2.116142</v>
      </c>
      <c r="AO2687">
        <v>293445</v>
      </c>
      <c r="AP2687" s="32">
        <v>183857.5625</v>
      </c>
      <c r="AQ2687" s="36">
        <v>3.7131479731799173</v>
      </c>
      <c r="AR2687" s="32">
        <f t="shared" si="334"/>
        <v>841084.75375284534</v>
      </c>
      <c r="AS2687" s="32">
        <f t="shared" si="336"/>
        <v>4</v>
      </c>
      <c r="AT2687" s="32">
        <f t="shared" si="337"/>
        <v>1</v>
      </c>
      <c r="AU2687" s="32">
        <f t="shared" si="338"/>
        <v>4</v>
      </c>
      <c r="AV2687" s="32">
        <f t="shared" si="331"/>
        <v>173804.7445240448</v>
      </c>
      <c r="AW2687" s="32">
        <f t="shared" si="332"/>
        <v>3.5101234133815424</v>
      </c>
      <c r="AX2687" s="32">
        <f t="shared" si="333"/>
        <v>795096.58869257779</v>
      </c>
      <c r="AY2687" s="26">
        <v>3</v>
      </c>
      <c r="AZ2687" s="26">
        <v>1</v>
      </c>
      <c r="BA2687" s="26">
        <v>8089.17</v>
      </c>
      <c r="BB2687" s="26">
        <v>154.32</v>
      </c>
      <c r="BC2687" s="26">
        <v>57.73</v>
      </c>
      <c r="BD2687" s="26">
        <v>178.28</v>
      </c>
      <c r="BE2687" s="28">
        <v>0.08</v>
      </c>
      <c r="BF2687" s="28">
        <v>4.93</v>
      </c>
      <c r="BG2687" s="28">
        <v>0.66</v>
      </c>
      <c r="BH2687" s="28">
        <v>-18.440000000000001</v>
      </c>
      <c r="BI2687" s="28">
        <v>0.1</v>
      </c>
      <c r="BJ2687" s="28">
        <v>9.59</v>
      </c>
      <c r="BK2687" s="28">
        <v>0.77</v>
      </c>
      <c r="BL2687" s="28">
        <v>73.16</v>
      </c>
      <c r="BM2687" s="28">
        <v>0.08</v>
      </c>
      <c r="BN2687" s="28">
        <v>6.68</v>
      </c>
      <c r="BO2687" s="28">
        <v>0.68</v>
      </c>
      <c r="BP2687" s="28">
        <v>8.94</v>
      </c>
      <c r="BQ2687" s="26">
        <v>63.321800000000003</v>
      </c>
      <c r="BR2687" s="26">
        <v>36073.96875</v>
      </c>
      <c r="BS2687" s="31">
        <f t="shared" si="335"/>
        <v>4.4452100000000003</v>
      </c>
    </row>
    <row r="2688" spans="1:71">
      <c r="A2688" s="26">
        <v>42479408090000</v>
      </c>
      <c r="B2688" s="26" t="s">
        <v>9281</v>
      </c>
      <c r="C2688" t="s">
        <v>5946</v>
      </c>
      <c r="D2688" s="26" t="s">
        <v>5859</v>
      </c>
      <c r="E2688" s="27" t="s">
        <v>5184</v>
      </c>
      <c r="F2688" t="s">
        <v>197</v>
      </c>
      <c r="G2688" t="s">
        <v>67</v>
      </c>
      <c r="H2688" t="s">
        <v>5941</v>
      </c>
      <c r="I2688" t="s">
        <v>5947</v>
      </c>
      <c r="J2688" t="s">
        <v>76</v>
      </c>
      <c r="K2688" t="s">
        <v>9261</v>
      </c>
      <c r="L2688">
        <v>28.135940000000002</v>
      </c>
      <c r="M2688">
        <v>-99.947699999999998</v>
      </c>
      <c r="N2688" s="28">
        <v>1694526.44</v>
      </c>
      <c r="O2688" s="28">
        <v>111270.24</v>
      </c>
      <c r="P2688" s="26">
        <v>744</v>
      </c>
      <c r="Q2688" s="26">
        <v>7005</v>
      </c>
      <c r="R2688" s="26">
        <v>12590</v>
      </c>
      <c r="S2688" s="29" t="s">
        <v>72</v>
      </c>
      <c r="T2688" s="30">
        <v>40262</v>
      </c>
      <c r="U2688" s="30">
        <v>40308</v>
      </c>
      <c r="V2688" s="30">
        <v>40299</v>
      </c>
      <c r="W2688">
        <v>2193.5</v>
      </c>
      <c r="X2688" s="26">
        <v>5864</v>
      </c>
      <c r="Y2688" s="26">
        <v>585</v>
      </c>
      <c r="Z2688" s="26">
        <v>2600</v>
      </c>
      <c r="AA2688" s="26" t="s">
        <v>5201</v>
      </c>
      <c r="AB2688" s="31">
        <v>56.700000762939453</v>
      </c>
      <c r="AC2688" s="31">
        <v>0.64999997615814209</v>
      </c>
      <c r="AD2688" s="26">
        <v>14003.475152658491</v>
      </c>
      <c r="AE2688" s="26" t="s">
        <v>72</v>
      </c>
      <c r="AF2688" s="26">
        <v>2113</v>
      </c>
      <c r="AG2688" s="26">
        <v>14257</v>
      </c>
      <c r="AH2688" s="28">
        <v>0.20530399999999999</v>
      </c>
      <c r="AI2688">
        <v>55577</v>
      </c>
      <c r="AJ2688" s="26">
        <v>20843</v>
      </c>
      <c r="AK2688" s="28">
        <v>0.31112000000000001</v>
      </c>
      <c r="AL2688">
        <v>71991</v>
      </c>
      <c r="AM2688" s="26">
        <v>32242</v>
      </c>
      <c r="AN2688" s="28">
        <v>0.44857799999999998</v>
      </c>
      <c r="AO2688">
        <v>74498</v>
      </c>
      <c r="AP2688" s="32">
        <v>44351.5546875</v>
      </c>
      <c r="AQ2688" s="36">
        <v>0.62107589404818042</v>
      </c>
      <c r="AR2688" s="32">
        <f t="shared" si="334"/>
        <v>154281.98793402791</v>
      </c>
      <c r="AS2688" s="32">
        <f t="shared" si="336"/>
        <v>1</v>
      </c>
      <c r="AT2688" s="32">
        <f t="shared" si="337"/>
        <v>1</v>
      </c>
      <c r="AU2688" s="32">
        <f t="shared" si="338"/>
        <v>2</v>
      </c>
      <c r="AV2688" s="32">
        <f t="shared" si="331"/>
        <v>43413.697801202252</v>
      </c>
      <c r="AW2688" s="32">
        <f t="shared" si="332"/>
        <v>0.60794263844416019</v>
      </c>
      <c r="AX2688" s="32">
        <f t="shared" si="333"/>
        <v>151019.54480581859</v>
      </c>
      <c r="AY2688" s="26">
        <v>3</v>
      </c>
      <c r="AZ2688" s="26">
        <v>1</v>
      </c>
      <c r="BA2688" s="26">
        <v>6275.42</v>
      </c>
      <c r="BB2688" s="26">
        <v>192.64</v>
      </c>
      <c r="BC2688" s="26">
        <v>154.55000000000001</v>
      </c>
      <c r="BD2688" s="26">
        <v>348.49</v>
      </c>
      <c r="BE2688" s="28">
        <v>0.06</v>
      </c>
      <c r="BF2688" s="28">
        <v>2.13</v>
      </c>
      <c r="BG2688" s="28">
        <v>0.54</v>
      </c>
      <c r="BH2688" s="28">
        <v>-3.32</v>
      </c>
      <c r="BI2688" s="28">
        <v>0.1</v>
      </c>
      <c r="BJ2688" s="28">
        <v>9.4</v>
      </c>
      <c r="BK2688" s="28">
        <v>0.72</v>
      </c>
      <c r="BL2688" s="28">
        <v>86.26</v>
      </c>
      <c r="BM2688" s="28">
        <v>0.08</v>
      </c>
      <c r="BN2688" s="28">
        <v>5.43</v>
      </c>
      <c r="BO2688" s="28">
        <v>0.63</v>
      </c>
      <c r="BP2688" s="28">
        <v>-7.52</v>
      </c>
      <c r="BQ2688" s="26">
        <v>55.629100000000001</v>
      </c>
      <c r="BR2688" s="26">
        <v>11696.759765000001</v>
      </c>
      <c r="BS2688" s="31">
        <f t="shared" si="335"/>
        <v>11.127599999999999</v>
      </c>
    </row>
    <row r="2689" spans="1:71">
      <c r="A2689" s="26">
        <v>42479408100000</v>
      </c>
      <c r="B2689" s="26" t="s">
        <v>9281</v>
      </c>
      <c r="C2689" t="s">
        <v>5948</v>
      </c>
      <c r="D2689" s="26" t="s">
        <v>1201</v>
      </c>
      <c r="E2689" s="27" t="s">
        <v>5184</v>
      </c>
      <c r="F2689" t="s">
        <v>745</v>
      </c>
      <c r="G2689" t="s">
        <v>67</v>
      </c>
      <c r="H2689" t="s">
        <v>5944</v>
      </c>
      <c r="I2689" t="s">
        <v>5949</v>
      </c>
      <c r="J2689" t="s">
        <v>5950</v>
      </c>
      <c r="K2689" t="s">
        <v>9261</v>
      </c>
      <c r="L2689">
        <v>28.127510000000001</v>
      </c>
      <c r="M2689">
        <v>-99.700680000000006</v>
      </c>
      <c r="N2689" s="28">
        <v>1774129.28</v>
      </c>
      <c r="O2689" s="28">
        <v>107644</v>
      </c>
      <c r="P2689" s="26">
        <v>601</v>
      </c>
      <c r="Q2689" s="26">
        <v>8561</v>
      </c>
      <c r="R2689" s="26">
        <v>14252</v>
      </c>
      <c r="S2689" s="29" t="s">
        <v>72</v>
      </c>
      <c r="T2689" s="30">
        <v>40280</v>
      </c>
      <c r="U2689" s="30">
        <v>40311</v>
      </c>
      <c r="V2689" s="30">
        <v>40330</v>
      </c>
      <c r="W2689">
        <v>3953000</v>
      </c>
      <c r="X2689" s="26">
        <v>6001</v>
      </c>
      <c r="Y2689" s="26">
        <v>3090</v>
      </c>
      <c r="Z2689" s="26">
        <v>4815</v>
      </c>
      <c r="AA2689" s="26" t="s">
        <v>5201</v>
      </c>
      <c r="AB2689" s="31">
        <v>58.099998474121094</v>
      </c>
      <c r="AC2689" s="31">
        <v>0.75</v>
      </c>
      <c r="AD2689" s="26">
        <v>14119.5378213555</v>
      </c>
      <c r="AE2689" s="26" t="s">
        <v>72</v>
      </c>
      <c r="AF2689" s="26">
        <v>4670</v>
      </c>
      <c r="AG2689" s="26">
        <v>57244</v>
      </c>
      <c r="AH2689" s="28">
        <v>0.76631800000000005</v>
      </c>
      <c r="AI2689">
        <v>61045</v>
      </c>
      <c r="AJ2689" s="26">
        <v>85129</v>
      </c>
      <c r="AK2689" s="28">
        <v>1.1955519999999999</v>
      </c>
      <c r="AL2689">
        <v>85551</v>
      </c>
      <c r="AM2689" s="26">
        <v>88025</v>
      </c>
      <c r="AN2689" s="28">
        <v>1.293139</v>
      </c>
      <c r="AO2689">
        <v>90366</v>
      </c>
      <c r="AP2689" s="32">
        <v>208627.3125</v>
      </c>
      <c r="AQ2689" s="36">
        <v>2.9457212294115029</v>
      </c>
      <c r="AR2689" s="32">
        <f t="shared" si="334"/>
        <v>730019.97010583594</v>
      </c>
      <c r="AS2689" s="32">
        <f t="shared" si="336"/>
        <v>4</v>
      </c>
      <c r="AT2689" s="32">
        <f t="shared" si="337"/>
        <v>1</v>
      </c>
      <c r="AU2689" s="32">
        <f t="shared" si="338"/>
        <v>4</v>
      </c>
      <c r="AV2689" s="32">
        <f t="shared" si="331"/>
        <v>199553.53670221628</v>
      </c>
      <c r="AW2689" s="32">
        <f t="shared" si="332"/>
        <v>2.8176037088521957</v>
      </c>
      <c r="AX2689" s="32">
        <f t="shared" si="333"/>
        <v>698269.39316905488</v>
      </c>
      <c r="AY2689" s="26">
        <v>3</v>
      </c>
      <c r="AZ2689" s="26">
        <v>1</v>
      </c>
      <c r="BA2689" s="26">
        <v>7760.31</v>
      </c>
      <c r="BB2689" s="26">
        <v>189.14</v>
      </c>
      <c r="BC2689" s="26">
        <v>55.51</v>
      </c>
      <c r="BD2689" s="26">
        <v>229.98</v>
      </c>
      <c r="BE2689" s="28">
        <v>0.08</v>
      </c>
      <c r="BF2689" s="28">
        <v>4.7300000000000004</v>
      </c>
      <c r="BG2689" s="28">
        <v>0.66</v>
      </c>
      <c r="BH2689" s="28">
        <v>-17.41</v>
      </c>
      <c r="BI2689" s="28">
        <v>0.1</v>
      </c>
      <c r="BJ2689" s="28">
        <v>9.59</v>
      </c>
      <c r="BK2689" s="28">
        <v>0.77</v>
      </c>
      <c r="BL2689" s="28">
        <v>63.02</v>
      </c>
      <c r="BM2689" s="28">
        <v>0.08</v>
      </c>
      <c r="BN2689" s="28">
        <v>6.56</v>
      </c>
      <c r="BO2689" s="28">
        <v>0.68</v>
      </c>
      <c r="BP2689" s="28">
        <v>4.79</v>
      </c>
      <c r="BQ2689" s="26">
        <v>60.02</v>
      </c>
      <c r="BR2689" s="26">
        <v>16567.210937</v>
      </c>
      <c r="BS2689" s="31">
        <f t="shared" si="335"/>
        <v>4.2742700000000005</v>
      </c>
    </row>
    <row r="2690" spans="1:71">
      <c r="A2690" s="26">
        <v>42479408110000</v>
      </c>
      <c r="B2690" s="26" t="s">
        <v>9281</v>
      </c>
      <c r="C2690" t="s">
        <v>5951</v>
      </c>
      <c r="D2690" s="26" t="s">
        <v>1201</v>
      </c>
      <c r="E2690" s="27" t="s">
        <v>5184</v>
      </c>
      <c r="F2690" t="s">
        <v>5863</v>
      </c>
      <c r="G2690" t="s">
        <v>67</v>
      </c>
      <c r="H2690" t="s">
        <v>5864</v>
      </c>
      <c r="I2690" t="s">
        <v>5952</v>
      </c>
      <c r="J2690" t="s">
        <v>5953</v>
      </c>
      <c r="K2690" t="s">
        <v>9261</v>
      </c>
      <c r="L2690">
        <v>28.091519999999999</v>
      </c>
      <c r="M2690">
        <v>-99.782910000000001</v>
      </c>
      <c r="N2690" s="28">
        <v>1747534.45</v>
      </c>
      <c r="O2690" s="28">
        <v>94726.3</v>
      </c>
      <c r="P2690" s="26">
        <v>679</v>
      </c>
      <c r="Q2690" s="26">
        <v>8337</v>
      </c>
      <c r="R2690" s="26">
        <v>13573</v>
      </c>
      <c r="S2690" s="29" t="s">
        <v>72</v>
      </c>
      <c r="T2690" s="30">
        <v>40223</v>
      </c>
      <c r="U2690" s="30">
        <v>40274</v>
      </c>
      <c r="V2690" s="30">
        <v>40452</v>
      </c>
      <c r="W2690">
        <v>270814.5</v>
      </c>
      <c r="X2690" s="26">
        <v>5606</v>
      </c>
      <c r="Y2690" s="26">
        <v>3037</v>
      </c>
      <c r="Z2690" s="26">
        <v>3515</v>
      </c>
      <c r="AA2690" s="26" t="s">
        <v>5201</v>
      </c>
      <c r="AB2690" s="31">
        <v>59</v>
      </c>
      <c r="AC2690" s="31">
        <v>0.76999998092651367</v>
      </c>
      <c r="AD2690" s="26">
        <v>11848.025014944589</v>
      </c>
      <c r="AE2690" s="26" t="s">
        <v>72</v>
      </c>
      <c r="AF2690" s="26">
        <v>3737</v>
      </c>
      <c r="AG2690" s="26">
        <v>35038</v>
      </c>
      <c r="AH2690" s="28">
        <v>0.367728</v>
      </c>
      <c r="AI2690">
        <v>50776</v>
      </c>
      <c r="AJ2690" s="26">
        <v>44574</v>
      </c>
      <c r="AK2690" s="28">
        <v>0.498639</v>
      </c>
      <c r="AL2690">
        <v>59916</v>
      </c>
      <c r="AM2690" s="26">
        <v>70241</v>
      </c>
      <c r="AN2690" s="28">
        <v>0.81568300000000005</v>
      </c>
      <c r="AO2690">
        <v>73129</v>
      </c>
      <c r="AP2690" s="32">
        <v>170444.453125</v>
      </c>
      <c r="AQ2690" s="36">
        <v>2.0194301442835507</v>
      </c>
      <c r="AR2690" s="32">
        <f t="shared" si="334"/>
        <v>527883.58866318851</v>
      </c>
      <c r="AS2690" s="32">
        <f t="shared" si="336"/>
        <v>4</v>
      </c>
      <c r="AT2690" s="32">
        <f t="shared" si="337"/>
        <v>1</v>
      </c>
      <c r="AU2690" s="32">
        <f t="shared" si="338"/>
        <v>4</v>
      </c>
      <c r="AV2690" s="32">
        <f t="shared" si="331"/>
        <v>174518.58025998931</v>
      </c>
      <c r="AW2690" s="32">
        <f t="shared" si="332"/>
        <v>2.0677005044929686</v>
      </c>
      <c r="AX2690" s="32">
        <f t="shared" si="333"/>
        <v>540501.56955524476</v>
      </c>
      <c r="AY2690" s="26">
        <v>3</v>
      </c>
      <c r="AZ2690" s="26">
        <v>1</v>
      </c>
      <c r="BA2690" s="26">
        <v>7507.42</v>
      </c>
      <c r="BB2690" s="26">
        <v>194.6</v>
      </c>
      <c r="BC2690" s="26">
        <v>83.44</v>
      </c>
      <c r="BD2690" s="26">
        <v>281.77999999999997</v>
      </c>
      <c r="BE2690" s="28">
        <v>7.0000000000000007E-2</v>
      </c>
      <c r="BF2690" s="28">
        <v>3.88</v>
      </c>
      <c r="BG2690" s="28">
        <v>0.61</v>
      </c>
      <c r="BH2690" s="28">
        <v>-8.4</v>
      </c>
      <c r="BI2690" s="28">
        <v>0.1</v>
      </c>
      <c r="BJ2690" s="28">
        <v>9.68</v>
      </c>
      <c r="BK2690" s="28">
        <v>0.74</v>
      </c>
      <c r="BL2690" s="28">
        <v>90.02</v>
      </c>
      <c r="BM2690" s="28">
        <v>0.08</v>
      </c>
      <c r="BN2690" s="28">
        <v>6.3</v>
      </c>
      <c r="BO2690" s="28">
        <v>0.66</v>
      </c>
      <c r="BP2690" s="28">
        <v>-1.5</v>
      </c>
      <c r="BQ2690" s="26">
        <v>59.305197999999997</v>
      </c>
      <c r="BR2690" s="26">
        <v>13382.231444999999</v>
      </c>
      <c r="BS2690" s="31">
        <f t="shared" si="335"/>
        <v>6.1745599999999996</v>
      </c>
    </row>
    <row r="2691" spans="1:71">
      <c r="A2691" s="26">
        <v>42479408120000</v>
      </c>
      <c r="B2691" s="26" t="s">
        <v>9281</v>
      </c>
      <c r="C2691" t="s">
        <v>5954</v>
      </c>
      <c r="D2691" s="26" t="s">
        <v>1201</v>
      </c>
      <c r="E2691" s="27" t="s">
        <v>5184</v>
      </c>
      <c r="F2691" t="s">
        <v>5863</v>
      </c>
      <c r="G2691" t="s">
        <v>67</v>
      </c>
      <c r="H2691" t="s">
        <v>5864</v>
      </c>
      <c r="I2691" t="s">
        <v>5955</v>
      </c>
      <c r="J2691" t="s">
        <v>5956</v>
      </c>
      <c r="K2691" t="s">
        <v>9261</v>
      </c>
      <c r="L2691">
        <v>28.086189999999998</v>
      </c>
      <c r="M2691">
        <v>-99.768619999999999</v>
      </c>
      <c r="N2691" s="28">
        <v>1752129.75</v>
      </c>
      <c r="O2691" s="28">
        <v>92757.75</v>
      </c>
      <c r="P2691" s="26">
        <v>659.20001220703125</v>
      </c>
      <c r="Q2691" s="26">
        <v>8386</v>
      </c>
      <c r="R2691" s="26">
        <v>13444</v>
      </c>
      <c r="S2691" s="29" t="s">
        <v>72</v>
      </c>
      <c r="T2691" s="30">
        <v>40283</v>
      </c>
      <c r="U2691" s="30">
        <v>40341</v>
      </c>
      <c r="V2691" s="30">
        <v>40330</v>
      </c>
      <c r="W2691">
        <v>3660000</v>
      </c>
      <c r="X2691" s="26">
        <v>5413</v>
      </c>
      <c r="Y2691" s="26">
        <v>3415</v>
      </c>
      <c r="Z2691" s="26">
        <v>3415</v>
      </c>
      <c r="AA2691" s="26" t="s">
        <v>5201</v>
      </c>
      <c r="AB2691" s="31">
        <v>57</v>
      </c>
      <c r="AC2691" s="31">
        <v>0.86000001430511475</v>
      </c>
      <c r="AD2691" s="26">
        <v>12160.617254209159</v>
      </c>
      <c r="AE2691" s="26" t="s">
        <v>72</v>
      </c>
      <c r="AF2691" s="26">
        <v>3792</v>
      </c>
      <c r="AG2691" s="26">
        <v>58207</v>
      </c>
      <c r="AH2691" s="28">
        <v>0.68548900000000001</v>
      </c>
      <c r="AI2691">
        <v>125636</v>
      </c>
      <c r="AJ2691" s="26">
        <v>99613</v>
      </c>
      <c r="AK2691" s="28">
        <v>1.101945</v>
      </c>
      <c r="AL2691">
        <v>201812</v>
      </c>
      <c r="AM2691" s="26">
        <v>135181</v>
      </c>
      <c r="AN2691" s="28">
        <v>1.6223620000000001</v>
      </c>
      <c r="AO2691">
        <v>209546</v>
      </c>
      <c r="AP2691" s="32">
        <v>156381.234375</v>
      </c>
      <c r="AQ2691" s="36">
        <v>1.9016923369751515</v>
      </c>
      <c r="AR2691" s="32">
        <f t="shared" si="334"/>
        <v>492980.77801960183</v>
      </c>
      <c r="AS2691" s="32">
        <f t="shared" si="336"/>
        <v>3</v>
      </c>
      <c r="AT2691" s="32">
        <f t="shared" si="337"/>
        <v>1</v>
      </c>
      <c r="AU2691" s="32">
        <f t="shared" si="338"/>
        <v>4</v>
      </c>
      <c r="AV2691" s="32">
        <f t="shared" si="331"/>
        <v>165828.24409985219</v>
      </c>
      <c r="AW2691" s="32">
        <f t="shared" si="332"/>
        <v>2.0165738064358711</v>
      </c>
      <c r="AX2691" s="32">
        <f t="shared" si="333"/>
        <v>522761.80783900141</v>
      </c>
      <c r="AY2691" s="26">
        <v>3</v>
      </c>
      <c r="AZ2691" s="26">
        <v>1</v>
      </c>
      <c r="BA2691" s="26">
        <v>7600.41</v>
      </c>
      <c r="BB2691" s="26">
        <v>190.42</v>
      </c>
      <c r="BC2691" s="26">
        <v>76.959999999999994</v>
      </c>
      <c r="BD2691" s="26">
        <v>275.61</v>
      </c>
      <c r="BE2691" s="28">
        <v>7.0000000000000007E-2</v>
      </c>
      <c r="BF2691" s="28">
        <v>4.1100000000000003</v>
      </c>
      <c r="BG2691" s="28">
        <v>0.62</v>
      </c>
      <c r="BH2691" s="28">
        <v>-9.27</v>
      </c>
      <c r="BI2691" s="28">
        <v>0.1</v>
      </c>
      <c r="BJ2691" s="28">
        <v>9.66</v>
      </c>
      <c r="BK2691" s="28">
        <v>0.75</v>
      </c>
      <c r="BL2691" s="28">
        <v>90.13</v>
      </c>
      <c r="BM2691" s="28">
        <v>0.08</v>
      </c>
      <c r="BN2691" s="28">
        <v>6.4</v>
      </c>
      <c r="BO2691" s="28">
        <v>0.66</v>
      </c>
      <c r="BP2691" s="28">
        <v>0.14000000000000001</v>
      </c>
      <c r="BQ2691" s="26">
        <v>59.305197999999997</v>
      </c>
      <c r="BR2691" s="26">
        <v>15613.439453000001</v>
      </c>
      <c r="BS2691" s="31">
        <f t="shared" si="335"/>
        <v>5.7720000000000002</v>
      </c>
    </row>
    <row r="2692" spans="1:71">
      <c r="A2692" s="26">
        <v>42479408130000</v>
      </c>
      <c r="B2692" s="26" t="s">
        <v>9281</v>
      </c>
      <c r="C2692" t="s">
        <v>5957</v>
      </c>
      <c r="D2692" s="26" t="s">
        <v>5859</v>
      </c>
      <c r="E2692" s="27" t="s">
        <v>5184</v>
      </c>
      <c r="F2692" t="s">
        <v>197</v>
      </c>
      <c r="G2692" t="s">
        <v>67</v>
      </c>
      <c r="H2692" t="s">
        <v>5958</v>
      </c>
      <c r="I2692" t="s">
        <v>5959</v>
      </c>
      <c r="J2692" t="s">
        <v>70</v>
      </c>
      <c r="K2692" t="s">
        <v>9261</v>
      </c>
      <c r="L2692">
        <v>28.130459999999999</v>
      </c>
      <c r="M2692">
        <v>-100.0017</v>
      </c>
      <c r="N2692" s="28">
        <v>1677103.89</v>
      </c>
      <c r="O2692" s="28">
        <v>109422.83</v>
      </c>
      <c r="P2692" s="26">
        <v>667</v>
      </c>
      <c r="Q2692" s="26">
        <v>6599</v>
      </c>
      <c r="R2692" s="26">
        <v>12235</v>
      </c>
      <c r="S2692" s="29" t="s">
        <v>72</v>
      </c>
      <c r="T2692" s="30">
        <v>40277</v>
      </c>
      <c r="U2692" s="30">
        <v>40318</v>
      </c>
      <c r="V2692" s="30">
        <v>40299</v>
      </c>
      <c r="W2692">
        <v>2461.39990234375</v>
      </c>
      <c r="X2692" s="26">
        <v>5817</v>
      </c>
      <c r="Y2692" s="26">
        <v>1400</v>
      </c>
      <c r="Z2692" s="26">
        <v>2280</v>
      </c>
      <c r="AA2692" s="26" t="s">
        <v>5201</v>
      </c>
      <c r="AB2692" s="31">
        <v>54</v>
      </c>
      <c r="AC2692" s="31">
        <v>0.62999999523162842</v>
      </c>
      <c r="AD2692" s="26">
        <v>10471.550193938598</v>
      </c>
      <c r="AE2692" s="26" t="s">
        <v>72</v>
      </c>
      <c r="AF2692" s="26">
        <v>2347</v>
      </c>
      <c r="AG2692" s="26">
        <v>21923</v>
      </c>
      <c r="AH2692" s="28">
        <v>0.24022299999999999</v>
      </c>
      <c r="AI2692">
        <v>108086</v>
      </c>
      <c r="AJ2692" s="26">
        <v>34086</v>
      </c>
      <c r="AK2692" s="28">
        <v>0.36751800000000001</v>
      </c>
      <c r="AL2692">
        <v>140504</v>
      </c>
      <c r="AM2692" s="26">
        <v>51014</v>
      </c>
      <c r="AN2692" s="28">
        <v>0.51935500000000001</v>
      </c>
      <c r="AO2692">
        <v>142968</v>
      </c>
      <c r="AP2692" s="32">
        <v>67593.984375</v>
      </c>
      <c r="AQ2692" s="36">
        <v>0.70781380019111384</v>
      </c>
      <c r="AR2692" s="32">
        <f t="shared" si="334"/>
        <v>192877.02700882714</v>
      </c>
      <c r="AS2692" s="32">
        <f t="shared" si="336"/>
        <v>2</v>
      </c>
      <c r="AT2692" s="32">
        <f t="shared" si="337"/>
        <v>1</v>
      </c>
      <c r="AU2692" s="32">
        <f t="shared" si="338"/>
        <v>3</v>
      </c>
      <c r="AV2692" s="32">
        <f t="shared" ref="AV2692:AV2755" si="339">AP2692/X2692*5740</f>
        <v>66699.238492779783</v>
      </c>
      <c r="AW2692" s="32">
        <f t="shared" ref="AW2692:AW2755" si="340">AQ2692/X2692*5740</f>
        <v>0.69844442377462501</v>
      </c>
      <c r="AX2692" s="32">
        <f t="shared" ref="AX2692:AX2755" si="341">AR2692/X2692*5740</f>
        <v>190323.90150088837</v>
      </c>
      <c r="AY2692" s="26">
        <v>3</v>
      </c>
      <c r="AZ2692" s="26">
        <v>1</v>
      </c>
      <c r="BA2692" s="26">
        <v>5933.04</v>
      </c>
      <c r="BB2692" s="26">
        <v>183.53</v>
      </c>
      <c r="BC2692" s="26">
        <v>160.31</v>
      </c>
      <c r="BD2692" s="26">
        <v>350.18</v>
      </c>
      <c r="BE2692" s="28">
        <v>0.05</v>
      </c>
      <c r="BF2692" s="28">
        <v>2.13</v>
      </c>
      <c r="BG2692" s="28">
        <v>0.53</v>
      </c>
      <c r="BH2692" s="28">
        <v>-3.7</v>
      </c>
      <c r="BI2692" s="28">
        <v>0.09</v>
      </c>
      <c r="BJ2692" s="28">
        <v>9.1999999999999993</v>
      </c>
      <c r="BK2692" s="28">
        <v>0.72</v>
      </c>
      <c r="BL2692" s="28">
        <v>91.61</v>
      </c>
      <c r="BM2692" s="28">
        <v>7.0000000000000007E-2</v>
      </c>
      <c r="BN2692" s="28">
        <v>5.38</v>
      </c>
      <c r="BO2692" s="28">
        <v>0.63</v>
      </c>
      <c r="BP2692" s="28">
        <v>-7.33</v>
      </c>
      <c r="BQ2692" s="26">
        <v>54.067298000000001</v>
      </c>
      <c r="BR2692" s="26">
        <v>13666.068359000001</v>
      </c>
      <c r="BS2692" s="31">
        <f t="shared" si="335"/>
        <v>10.388088</v>
      </c>
    </row>
    <row r="2693" spans="1:71">
      <c r="A2693" s="26">
        <v>42479408170000</v>
      </c>
      <c r="B2693" s="26" t="s">
        <v>9281</v>
      </c>
      <c r="C2693" t="s">
        <v>5960</v>
      </c>
      <c r="D2693" s="26" t="s">
        <v>1201</v>
      </c>
      <c r="E2693" s="27" t="s">
        <v>5184</v>
      </c>
      <c r="F2693" t="s">
        <v>5863</v>
      </c>
      <c r="G2693" t="s">
        <v>67</v>
      </c>
      <c r="H2693" t="s">
        <v>5915</v>
      </c>
      <c r="I2693" t="s">
        <v>5961</v>
      </c>
      <c r="J2693" t="s">
        <v>5962</v>
      </c>
      <c r="K2693" t="s">
        <v>9261</v>
      </c>
      <c r="L2693">
        <v>28.120339999999999</v>
      </c>
      <c r="M2693">
        <v>-99.720770000000002</v>
      </c>
      <c r="N2693" s="28">
        <v>1767637.1</v>
      </c>
      <c r="O2693" s="28">
        <v>105076.37</v>
      </c>
      <c r="P2693" s="26">
        <v>608.4000244140625</v>
      </c>
      <c r="Q2693" s="26">
        <v>8510</v>
      </c>
      <c r="R2693" s="26">
        <v>13966</v>
      </c>
      <c r="S2693" s="29" t="s">
        <v>72</v>
      </c>
      <c r="T2693" s="30">
        <v>40417</v>
      </c>
      <c r="U2693" s="30">
        <v>40550</v>
      </c>
      <c r="V2693" s="30">
        <v>40544</v>
      </c>
      <c r="W2693">
        <v>4206000</v>
      </c>
      <c r="X2693" s="26">
        <v>5744</v>
      </c>
      <c r="Y2693" s="26">
        <v>3972</v>
      </c>
      <c r="Z2693" s="26">
        <v>4040</v>
      </c>
      <c r="AA2693" s="26" t="s">
        <v>5201</v>
      </c>
      <c r="AB2693" s="31">
        <v>62.700000762939453</v>
      </c>
      <c r="AC2693" s="31">
        <v>0.75</v>
      </c>
      <c r="AD2693" s="26">
        <v>16134.210554886058</v>
      </c>
      <c r="AE2693" s="26" t="s">
        <v>72</v>
      </c>
      <c r="AF2693" s="26">
        <v>6387</v>
      </c>
      <c r="AG2693" s="26">
        <v>42020</v>
      </c>
      <c r="AH2693" s="28">
        <v>0.54372600000000004</v>
      </c>
      <c r="AI2693">
        <v>1670</v>
      </c>
      <c r="AJ2693" s="26">
        <v>54714</v>
      </c>
      <c r="AK2693" s="28">
        <v>0.76547799999999999</v>
      </c>
      <c r="AL2693">
        <v>3490</v>
      </c>
      <c r="AM2693" s="26">
        <v>75044</v>
      </c>
      <c r="AN2693" s="28">
        <v>1.2196370000000001</v>
      </c>
      <c r="AO2693">
        <v>10714</v>
      </c>
      <c r="AP2693" s="32">
        <v>117441.8515625</v>
      </c>
      <c r="AQ2693" s="36">
        <v>1.8948315610650492</v>
      </c>
      <c r="AR2693" s="32">
        <f t="shared" ref="AR2693:AR2756" si="342">AP2693+(AQ2693*1000*177)</f>
        <v>452827.03787101374</v>
      </c>
      <c r="AS2693" s="32">
        <f t="shared" si="336"/>
        <v>3</v>
      </c>
      <c r="AT2693" s="32">
        <f t="shared" si="337"/>
        <v>1</v>
      </c>
      <c r="AU2693" s="32">
        <f t="shared" si="338"/>
        <v>4</v>
      </c>
      <c r="AV2693" s="32">
        <f t="shared" si="339"/>
        <v>117360.06754330605</v>
      </c>
      <c r="AW2693" s="32">
        <f t="shared" si="340"/>
        <v>1.8935120404793495</v>
      </c>
      <c r="AX2693" s="32">
        <f t="shared" si="341"/>
        <v>452511.69870815094</v>
      </c>
      <c r="AY2693" s="26">
        <v>3</v>
      </c>
      <c r="AZ2693" s="26">
        <v>1</v>
      </c>
      <c r="BA2693" s="26">
        <v>7726.17</v>
      </c>
      <c r="BB2693" s="26">
        <v>192.01</v>
      </c>
      <c r="BC2693" s="26">
        <v>60.52</v>
      </c>
      <c r="BD2693" s="26">
        <v>243.84</v>
      </c>
      <c r="BE2693" s="28">
        <v>0.08</v>
      </c>
      <c r="BF2693" s="28">
        <v>4.55</v>
      </c>
      <c r="BG2693" s="28">
        <v>0.65</v>
      </c>
      <c r="BH2693" s="28">
        <v>-15.16</v>
      </c>
      <c r="BI2693" s="28">
        <v>0.1</v>
      </c>
      <c r="BJ2693" s="28">
        <v>9.59</v>
      </c>
      <c r="BK2693" s="28">
        <v>0.76</v>
      </c>
      <c r="BL2693" s="28">
        <v>67.75</v>
      </c>
      <c r="BM2693" s="28">
        <v>0.08</v>
      </c>
      <c r="BN2693" s="28">
        <v>6.51</v>
      </c>
      <c r="BO2693" s="28">
        <v>0.67</v>
      </c>
      <c r="BP2693" s="28">
        <v>3.4</v>
      </c>
      <c r="BQ2693" s="26">
        <v>60.766998000000001</v>
      </c>
      <c r="BR2693" s="26">
        <v>17794.703125</v>
      </c>
      <c r="BS2693" s="31">
        <f t="shared" ref="BS2693:BS2756" si="343">IF(BR2693="","",BI2693*BK2693*BC2693)</f>
        <v>4.5995200000000009</v>
      </c>
    </row>
    <row r="2694" spans="1:71">
      <c r="A2694" s="26">
        <v>42479408300000</v>
      </c>
      <c r="B2694" s="26" t="s">
        <v>9281</v>
      </c>
      <c r="C2694" t="s">
        <v>5963</v>
      </c>
      <c r="D2694" s="26" t="s">
        <v>1201</v>
      </c>
      <c r="E2694" s="27" t="s">
        <v>5184</v>
      </c>
      <c r="F2694" t="s">
        <v>5863</v>
      </c>
      <c r="G2694" t="s">
        <v>67</v>
      </c>
      <c r="H2694" t="s">
        <v>5915</v>
      </c>
      <c r="I2694" t="s">
        <v>5964</v>
      </c>
      <c r="J2694" t="s">
        <v>5965</v>
      </c>
      <c r="K2694" t="s">
        <v>9261</v>
      </c>
      <c r="L2694">
        <v>28.046790000000001</v>
      </c>
      <c r="M2694">
        <v>-99.745059999999995</v>
      </c>
      <c r="N2694" s="28">
        <v>1759636.18</v>
      </c>
      <c r="O2694" s="28">
        <v>78382.720000000001</v>
      </c>
      <c r="P2694" s="26">
        <v>722</v>
      </c>
      <c r="Q2694" s="26">
        <v>8588</v>
      </c>
      <c r="R2694" s="26">
        <v>14926</v>
      </c>
      <c r="S2694" s="29" t="s">
        <v>72</v>
      </c>
      <c r="T2694" s="30">
        <v>40450</v>
      </c>
      <c r="U2694" s="30">
        <v>40571</v>
      </c>
      <c r="V2694" s="30">
        <v>40544</v>
      </c>
      <c r="W2694">
        <v>4220000</v>
      </c>
      <c r="X2694" s="26">
        <v>6579</v>
      </c>
      <c r="Y2694" s="26">
        <v>4965</v>
      </c>
      <c r="Z2694" s="26">
        <v>5515</v>
      </c>
      <c r="AA2694" s="26" t="s">
        <v>5201</v>
      </c>
      <c r="AB2694" s="31">
        <v>62.099998474121094</v>
      </c>
      <c r="AC2694" s="31">
        <v>0.74000000953674316</v>
      </c>
      <c r="AD2694" s="26">
        <v>27413.094831408405</v>
      </c>
      <c r="AE2694" s="26" t="s">
        <v>72</v>
      </c>
      <c r="AF2694" s="26">
        <v>5121</v>
      </c>
      <c r="AG2694" s="26">
        <v>48567</v>
      </c>
      <c r="AH2694" s="28">
        <v>1.0448189999999999</v>
      </c>
      <c r="AI2694">
        <v>84482</v>
      </c>
      <c r="AJ2694" s="26">
        <v>85416</v>
      </c>
      <c r="AK2694" s="28">
        <v>2.1447880000000001</v>
      </c>
      <c r="AL2694">
        <v>95023</v>
      </c>
      <c r="AM2694" s="26">
        <v>130914</v>
      </c>
      <c r="AN2694" s="28">
        <v>3.4979789999999999</v>
      </c>
      <c r="AO2694">
        <v>103628</v>
      </c>
      <c r="AP2694" s="32">
        <v>188694.75</v>
      </c>
      <c r="AQ2694" s="36">
        <v>5.1727070759389013</v>
      </c>
      <c r="AR2694" s="32">
        <f t="shared" si="342"/>
        <v>1104263.9024411854</v>
      </c>
      <c r="AS2694" s="32">
        <f t="shared" si="336"/>
        <v>4</v>
      </c>
      <c r="AT2694" s="32">
        <f t="shared" si="337"/>
        <v>1</v>
      </c>
      <c r="AU2694" s="32">
        <f t="shared" si="338"/>
        <v>4</v>
      </c>
      <c r="AV2694" s="32">
        <f t="shared" si="339"/>
        <v>164631.07843137253</v>
      </c>
      <c r="AW2694" s="32">
        <f t="shared" si="340"/>
        <v>4.5130473652362504</v>
      </c>
      <c r="AX2694" s="32">
        <f t="shared" si="341"/>
        <v>963440.46207818878</v>
      </c>
      <c r="AY2694" s="26">
        <v>3</v>
      </c>
      <c r="AZ2694" s="26">
        <v>1</v>
      </c>
      <c r="BA2694" s="26">
        <v>7881.33</v>
      </c>
      <c r="BB2694" s="26">
        <v>173.19</v>
      </c>
      <c r="BC2694" s="26">
        <v>74.5</v>
      </c>
      <c r="BD2694" s="26">
        <v>275.10000000000002</v>
      </c>
      <c r="BE2694" s="28">
        <v>7.0000000000000007E-2</v>
      </c>
      <c r="BF2694" s="28">
        <v>4.67</v>
      </c>
      <c r="BG2694" s="28">
        <v>0.64</v>
      </c>
      <c r="BH2694" s="28">
        <v>-7.72</v>
      </c>
      <c r="BI2694" s="28">
        <v>0.1</v>
      </c>
      <c r="BJ2694" s="28">
        <v>9.5299999999999994</v>
      </c>
      <c r="BK2694" s="28">
        <v>0.75</v>
      </c>
      <c r="BL2694" s="28">
        <v>104.02</v>
      </c>
      <c r="BM2694" s="28">
        <v>0.08</v>
      </c>
      <c r="BN2694" s="28">
        <v>6.66</v>
      </c>
      <c r="BO2694" s="28">
        <v>0.68</v>
      </c>
      <c r="BP2694" s="28">
        <v>6.68</v>
      </c>
      <c r="BQ2694" s="26">
        <v>65.455802000000006</v>
      </c>
      <c r="BR2694" s="26">
        <v>25219.910156000002</v>
      </c>
      <c r="BS2694" s="31">
        <f t="shared" si="343"/>
        <v>5.5875000000000012</v>
      </c>
    </row>
    <row r="2695" spans="1:71">
      <c r="A2695" s="26">
        <v>42479408310000</v>
      </c>
      <c r="B2695" s="26" t="s">
        <v>9281</v>
      </c>
      <c r="C2695" t="s">
        <v>5966</v>
      </c>
      <c r="D2695" s="26" t="s">
        <v>95</v>
      </c>
      <c r="E2695" s="27" t="s">
        <v>5184</v>
      </c>
      <c r="F2695" t="s">
        <v>5863</v>
      </c>
      <c r="G2695" t="s">
        <v>67</v>
      </c>
      <c r="H2695" t="s">
        <v>5922</v>
      </c>
      <c r="I2695" t="s">
        <v>5967</v>
      </c>
      <c r="J2695" t="s">
        <v>232</v>
      </c>
      <c r="K2695" t="s">
        <v>9261</v>
      </c>
      <c r="L2695">
        <v>28.14676</v>
      </c>
      <c r="M2695">
        <v>-99.48075</v>
      </c>
      <c r="N2695" s="28">
        <v>1845054.04</v>
      </c>
      <c r="O2695" s="28">
        <v>114285.18</v>
      </c>
      <c r="P2695" s="26">
        <v>610</v>
      </c>
      <c r="Q2695" s="26">
        <v>9705</v>
      </c>
      <c r="R2695" s="26">
        <v>16500</v>
      </c>
      <c r="S2695" s="29" t="s">
        <v>72</v>
      </c>
      <c r="T2695" s="30">
        <v>40336</v>
      </c>
      <c r="U2695" s="30">
        <v>40389</v>
      </c>
      <c r="V2695" s="30">
        <v>40360</v>
      </c>
      <c r="W2695">
        <v>5858591</v>
      </c>
      <c r="X2695" s="26">
        <v>7045</v>
      </c>
      <c r="Y2695" s="26">
        <v>4871</v>
      </c>
      <c r="Z2695" s="26">
        <v>5015</v>
      </c>
      <c r="AA2695" s="26" t="s">
        <v>5201</v>
      </c>
      <c r="AB2695" s="31">
        <v>60</v>
      </c>
      <c r="AC2695" s="31">
        <v>0.72000002861022949</v>
      </c>
      <c r="AD2695" s="26">
        <v>23995.148715882144</v>
      </c>
      <c r="AE2695" s="26" t="s">
        <v>72</v>
      </c>
      <c r="AF2695" s="26">
        <v>4709</v>
      </c>
      <c r="AG2695" s="26">
        <v>34073</v>
      </c>
      <c r="AH2695" s="28">
        <v>0.65035299999999996</v>
      </c>
      <c r="AI2695">
        <v>45440</v>
      </c>
      <c r="AJ2695" s="26">
        <v>49198</v>
      </c>
      <c r="AK2695" s="28">
        <v>1.005228</v>
      </c>
      <c r="AL2695">
        <v>70236</v>
      </c>
      <c r="AM2695" s="26">
        <v>60118</v>
      </c>
      <c r="AN2695" s="28">
        <v>1.397975</v>
      </c>
      <c r="AO2695">
        <v>87289</v>
      </c>
      <c r="AP2695" s="32">
        <v>67566.5546875</v>
      </c>
      <c r="AQ2695" s="36">
        <v>1.6212695279463463</v>
      </c>
      <c r="AR2695" s="32">
        <f t="shared" si="342"/>
        <v>354531.26113400329</v>
      </c>
      <c r="AS2695" s="32">
        <f t="shared" si="336"/>
        <v>2</v>
      </c>
      <c r="AT2695" s="32">
        <f t="shared" si="337"/>
        <v>1</v>
      </c>
      <c r="AU2695" s="32">
        <f t="shared" si="338"/>
        <v>4</v>
      </c>
      <c r="AV2695" s="32">
        <f t="shared" si="339"/>
        <v>55050.677630411636</v>
      </c>
      <c r="AW2695" s="32">
        <f t="shared" si="340"/>
        <v>1.3209491966518137</v>
      </c>
      <c r="AX2695" s="32">
        <f t="shared" si="341"/>
        <v>288858.68543778267</v>
      </c>
      <c r="AY2695" s="26">
        <v>3</v>
      </c>
      <c r="AZ2695" s="26">
        <v>1</v>
      </c>
      <c r="BA2695" s="26">
        <v>8686.85</v>
      </c>
      <c r="BB2695" s="26">
        <v>141.15</v>
      </c>
      <c r="BC2695" s="26">
        <v>4.1900000000000004</v>
      </c>
      <c r="BD2695" s="26">
        <v>148.93</v>
      </c>
      <c r="BE2695" s="28">
        <v>0.09</v>
      </c>
      <c r="BF2695" s="28">
        <v>6.05</v>
      </c>
      <c r="BG2695" s="28">
        <v>0.72</v>
      </c>
      <c r="BH2695" s="28">
        <v>-27.94</v>
      </c>
      <c r="BI2695" s="28">
        <v>0.09</v>
      </c>
      <c r="BJ2695" s="28">
        <v>10.44</v>
      </c>
      <c r="BK2695" s="28">
        <v>0.81</v>
      </c>
      <c r="BL2695" s="28">
        <v>92.49</v>
      </c>
      <c r="BM2695" s="28">
        <v>7.0000000000000007E-2</v>
      </c>
      <c r="BN2695" s="28">
        <v>7</v>
      </c>
      <c r="BO2695" s="28">
        <v>0.68</v>
      </c>
      <c r="BP2695" s="28">
        <v>31.66</v>
      </c>
      <c r="BQ2695" s="26">
        <v>60.534098999999998</v>
      </c>
      <c r="BR2695" s="26">
        <v>29737.992187</v>
      </c>
      <c r="BS2695" s="31">
        <f t="shared" si="343"/>
        <v>0.30545100000000003</v>
      </c>
    </row>
    <row r="2696" spans="1:71">
      <c r="A2696" s="26">
        <v>42479408320000</v>
      </c>
      <c r="B2696" s="26" t="s">
        <v>9281</v>
      </c>
      <c r="C2696" t="s">
        <v>5968</v>
      </c>
      <c r="D2696" s="26" t="s">
        <v>95</v>
      </c>
      <c r="E2696" s="27" t="s">
        <v>5184</v>
      </c>
      <c r="F2696" t="s">
        <v>5863</v>
      </c>
      <c r="G2696" t="s">
        <v>67</v>
      </c>
      <c r="H2696" t="s">
        <v>5922</v>
      </c>
      <c r="I2696" t="s">
        <v>5969</v>
      </c>
      <c r="J2696" t="s">
        <v>297</v>
      </c>
      <c r="K2696" t="s">
        <v>9261</v>
      </c>
      <c r="L2696">
        <v>28.153770000000002</v>
      </c>
      <c r="M2696">
        <v>-99.467479999999995</v>
      </c>
      <c r="N2696" s="28">
        <v>1849341.14</v>
      </c>
      <c r="O2696" s="28">
        <v>116816.67</v>
      </c>
      <c r="P2696" s="26">
        <v>600</v>
      </c>
      <c r="Q2696" s="26">
        <v>9789</v>
      </c>
      <c r="R2696" s="26">
        <v>16468</v>
      </c>
      <c r="S2696" s="29" t="s">
        <v>72</v>
      </c>
      <c r="T2696" s="30">
        <v>40554</v>
      </c>
      <c r="U2696" s="30">
        <v>40674</v>
      </c>
      <c r="V2696" s="30">
        <v>40664</v>
      </c>
      <c r="W2696">
        <v>6128218</v>
      </c>
      <c r="X2696" s="26">
        <v>6951</v>
      </c>
      <c r="Y2696" s="26">
        <v>4885</v>
      </c>
      <c r="Z2696" s="26">
        <v>5155</v>
      </c>
      <c r="AA2696" s="26" t="s">
        <v>5201</v>
      </c>
      <c r="AB2696" s="31">
        <v>58.799999237060547</v>
      </c>
      <c r="AC2696" s="31">
        <v>0.70999997854232788</v>
      </c>
      <c r="AD2696" s="26">
        <v>30493.054206333785</v>
      </c>
      <c r="AE2696" s="26" t="s">
        <v>72</v>
      </c>
      <c r="AF2696" s="26">
        <v>4986</v>
      </c>
      <c r="AG2696" s="26">
        <v>12082</v>
      </c>
      <c r="AH2696" s="28">
        <v>0.32380799999999998</v>
      </c>
      <c r="AI2696">
        <v>26304</v>
      </c>
      <c r="AJ2696" s="26">
        <v>14716</v>
      </c>
      <c r="AK2696" s="28">
        <v>0.43570900000000001</v>
      </c>
      <c r="AL2696">
        <v>35394</v>
      </c>
      <c r="AM2696" s="26">
        <v>17342</v>
      </c>
      <c r="AN2696" s="28">
        <v>0.53953099999999998</v>
      </c>
      <c r="AO2696">
        <v>39266</v>
      </c>
      <c r="AP2696" s="32">
        <v>21161.314453125</v>
      </c>
      <c r="AQ2696" s="36">
        <v>0.64527310869641519</v>
      </c>
      <c r="AR2696" s="32">
        <f t="shared" si="342"/>
        <v>135374.65469239047</v>
      </c>
      <c r="AS2696" s="32">
        <f t="shared" si="336"/>
        <v>1</v>
      </c>
      <c r="AT2696" s="32">
        <f t="shared" si="337"/>
        <v>1</v>
      </c>
      <c r="AU2696" s="32">
        <f t="shared" si="338"/>
        <v>2</v>
      </c>
      <c r="AV2696" s="32">
        <f t="shared" si="339"/>
        <v>17474.600051925983</v>
      </c>
      <c r="AW2696" s="32">
        <f t="shared" si="340"/>
        <v>0.53285392661738218</v>
      </c>
      <c r="AX2696" s="32">
        <f t="shared" si="341"/>
        <v>111789.7450632026</v>
      </c>
      <c r="AY2696" s="26">
        <v>3</v>
      </c>
      <c r="AZ2696" s="26">
        <v>1</v>
      </c>
      <c r="BA2696" s="26">
        <v>9077.64</v>
      </c>
      <c r="BB2696" s="26">
        <v>160.71</v>
      </c>
      <c r="BC2696" s="26">
        <v>7.28</v>
      </c>
      <c r="BD2696" s="26">
        <v>176.74</v>
      </c>
      <c r="BE2696" s="28">
        <v>0.09</v>
      </c>
      <c r="BF2696" s="28">
        <v>6.05</v>
      </c>
      <c r="BG2696" s="28">
        <v>0.73</v>
      </c>
      <c r="BH2696" s="28">
        <v>-26.01</v>
      </c>
      <c r="BI2696" s="28">
        <v>0.09</v>
      </c>
      <c r="BJ2696" s="28">
        <v>10.53</v>
      </c>
      <c r="BK2696" s="28">
        <v>0.82</v>
      </c>
      <c r="BL2696" s="28">
        <v>97.35</v>
      </c>
      <c r="BM2696" s="28">
        <v>7.0000000000000007E-2</v>
      </c>
      <c r="BN2696" s="28">
        <v>6.96</v>
      </c>
      <c r="BO2696" s="28">
        <v>0.68</v>
      </c>
      <c r="BP2696" s="28">
        <v>33.22</v>
      </c>
      <c r="BQ2696" s="26">
        <v>62.625900000000001</v>
      </c>
      <c r="BR2696" s="26">
        <v>34647.582030999998</v>
      </c>
      <c r="BS2696" s="31">
        <f t="shared" si="343"/>
        <v>0.53726399999999996</v>
      </c>
    </row>
    <row r="2697" spans="1:71">
      <c r="A2697" s="26">
        <v>42479408340000</v>
      </c>
      <c r="B2697" s="26" t="s">
        <v>9281</v>
      </c>
      <c r="C2697" t="s">
        <v>5970</v>
      </c>
      <c r="D2697" s="26" t="s">
        <v>5859</v>
      </c>
      <c r="E2697" s="27" t="s">
        <v>5184</v>
      </c>
      <c r="F2697" t="s">
        <v>197</v>
      </c>
      <c r="G2697" t="s">
        <v>67</v>
      </c>
      <c r="H2697" t="s">
        <v>5906</v>
      </c>
      <c r="I2697" t="s">
        <v>5971</v>
      </c>
      <c r="J2697" t="s">
        <v>245</v>
      </c>
      <c r="K2697" t="s">
        <v>9261</v>
      </c>
      <c r="L2697">
        <v>28.108129999999999</v>
      </c>
      <c r="M2697">
        <v>-99.989149999999995</v>
      </c>
      <c r="N2697" s="28">
        <v>1681080.59</v>
      </c>
      <c r="O2697" s="28">
        <v>101269.42</v>
      </c>
      <c r="P2697" s="26">
        <v>609</v>
      </c>
      <c r="Q2697" s="26">
        <v>6777</v>
      </c>
      <c r="R2697" s="26">
        <v>12385</v>
      </c>
      <c r="S2697" s="29" t="s">
        <v>72</v>
      </c>
      <c r="T2697" s="30">
        <v>40290</v>
      </c>
      <c r="U2697" s="30">
        <v>40329</v>
      </c>
      <c r="V2697" s="30">
        <v>40330</v>
      </c>
      <c r="W2697">
        <v>2478</v>
      </c>
      <c r="X2697" s="26">
        <v>5990</v>
      </c>
      <c r="Y2697" s="26">
        <v>2100</v>
      </c>
      <c r="Z2697" s="26">
        <v>2400</v>
      </c>
      <c r="AA2697" s="26" t="s">
        <v>5201</v>
      </c>
      <c r="AB2697" s="31">
        <v>58.5</v>
      </c>
      <c r="AC2697" s="31">
        <v>0.64999997615814209</v>
      </c>
      <c r="AD2697" s="26">
        <v>21476.033845246468</v>
      </c>
      <c r="AE2697" s="26" t="s">
        <v>72</v>
      </c>
      <c r="AF2697" s="26">
        <v>2365</v>
      </c>
      <c r="AG2697" s="26">
        <v>21471</v>
      </c>
      <c r="AH2697" s="28">
        <v>0.33064100000000002</v>
      </c>
      <c r="AI2697">
        <v>225507</v>
      </c>
      <c r="AJ2697" s="26">
        <v>28885</v>
      </c>
      <c r="AK2697" s="28">
        <v>0.52815699999999999</v>
      </c>
      <c r="AL2697">
        <v>276163</v>
      </c>
      <c r="AM2697" s="26">
        <v>36925</v>
      </c>
      <c r="AN2697" s="28">
        <v>0.75822599999999996</v>
      </c>
      <c r="AO2697">
        <v>282570</v>
      </c>
      <c r="AP2697" s="32">
        <v>49602.73828125</v>
      </c>
      <c r="AQ2697" s="36">
        <v>1.0652700861450275</v>
      </c>
      <c r="AR2697" s="32">
        <f t="shared" si="342"/>
        <v>238155.54352891986</v>
      </c>
      <c r="AS2697" s="32">
        <f t="shared" si="336"/>
        <v>1</v>
      </c>
      <c r="AT2697" s="32">
        <f t="shared" si="337"/>
        <v>1</v>
      </c>
      <c r="AU2697" s="32">
        <f t="shared" si="338"/>
        <v>3</v>
      </c>
      <c r="AV2697" s="32">
        <f t="shared" si="339"/>
        <v>47532.507134286308</v>
      </c>
      <c r="AW2697" s="32">
        <f t="shared" si="340"/>
        <v>1.0208097319653517</v>
      </c>
      <c r="AX2697" s="32">
        <f t="shared" si="341"/>
        <v>228215.82969215361</v>
      </c>
      <c r="AY2697" s="26">
        <v>3</v>
      </c>
      <c r="AZ2697" s="26">
        <v>1</v>
      </c>
      <c r="BA2697" s="26">
        <v>6140.71</v>
      </c>
      <c r="BB2697" s="26">
        <v>183.84</v>
      </c>
      <c r="BC2697" s="26">
        <v>151.09</v>
      </c>
      <c r="BD2697" s="26">
        <v>340.14</v>
      </c>
      <c r="BE2697" s="28">
        <v>0.06</v>
      </c>
      <c r="BF2697" s="28">
        <v>2.15</v>
      </c>
      <c r="BG2697" s="28">
        <v>0.52</v>
      </c>
      <c r="BH2697" s="28">
        <v>-3.56</v>
      </c>
      <c r="BI2697" s="28">
        <v>0.09</v>
      </c>
      <c r="BJ2697" s="28">
        <v>9.48</v>
      </c>
      <c r="BK2697" s="28">
        <v>0.71</v>
      </c>
      <c r="BL2697" s="28">
        <v>103</v>
      </c>
      <c r="BM2697" s="28">
        <v>7.0000000000000007E-2</v>
      </c>
      <c r="BN2697" s="28">
        <v>5.51</v>
      </c>
      <c r="BO2697" s="28">
        <v>0.63</v>
      </c>
      <c r="BP2697" s="28">
        <v>-9.34</v>
      </c>
      <c r="BQ2697" s="26">
        <v>60.766998000000001</v>
      </c>
      <c r="BR2697" s="26">
        <v>17700.4375</v>
      </c>
      <c r="BS2697" s="31">
        <f t="shared" si="343"/>
        <v>9.6546509999999994</v>
      </c>
    </row>
    <row r="2698" spans="1:71">
      <c r="A2698" s="26">
        <v>42479408470000</v>
      </c>
      <c r="B2698" s="26" t="s">
        <v>9281</v>
      </c>
      <c r="C2698" t="s">
        <v>5972</v>
      </c>
      <c r="D2698" s="26" t="s">
        <v>223</v>
      </c>
      <c r="E2698" s="27" t="s">
        <v>5184</v>
      </c>
      <c r="F2698" t="s">
        <v>197</v>
      </c>
      <c r="G2698" t="s">
        <v>67</v>
      </c>
      <c r="H2698" t="s">
        <v>5973</v>
      </c>
      <c r="I2698" t="s">
        <v>5974</v>
      </c>
      <c r="J2698" t="s">
        <v>70</v>
      </c>
      <c r="K2698" t="s">
        <v>9261</v>
      </c>
      <c r="L2698">
        <v>28.097190000000001</v>
      </c>
      <c r="M2698">
        <v>-99.826880000000003</v>
      </c>
      <c r="N2698" s="28">
        <v>1733370.22</v>
      </c>
      <c r="O2698" s="28">
        <v>96885.48</v>
      </c>
      <c r="P2698" s="26">
        <v>719</v>
      </c>
      <c r="Q2698" s="26">
        <v>8024</v>
      </c>
      <c r="R2698" s="26">
        <v>15762</v>
      </c>
      <c r="S2698" s="29" t="s">
        <v>72</v>
      </c>
      <c r="T2698" s="30">
        <v>40280</v>
      </c>
      <c r="U2698" s="30">
        <v>40379</v>
      </c>
      <c r="V2698" s="30">
        <v>40360</v>
      </c>
      <c r="W2698">
        <v>7253332</v>
      </c>
      <c r="X2698" s="26">
        <v>7721</v>
      </c>
      <c r="Y2698" s="26">
        <v>3169</v>
      </c>
      <c r="Z2698" s="26">
        <v>3215</v>
      </c>
      <c r="AA2698" s="26" t="s">
        <v>5201</v>
      </c>
      <c r="AB2698" s="31">
        <v>62</v>
      </c>
      <c r="AC2698" s="31">
        <v>0.75</v>
      </c>
      <c r="AD2698" s="26">
        <v>9369.5912482876884</v>
      </c>
      <c r="AE2698" s="26" t="s">
        <v>72</v>
      </c>
      <c r="AF2698" s="26">
        <v>3813</v>
      </c>
      <c r="AG2698" s="26">
        <v>19246</v>
      </c>
      <c r="AH2698" s="28">
        <v>0.16392000000000001</v>
      </c>
      <c r="AI2698">
        <v>195</v>
      </c>
      <c r="AJ2698" s="26">
        <v>66344</v>
      </c>
      <c r="AK2698" s="28">
        <v>0.547126</v>
      </c>
      <c r="AL2698">
        <v>796</v>
      </c>
      <c r="AM2698" s="26">
        <v>160145</v>
      </c>
      <c r="AN2698" s="28">
        <v>1.456364</v>
      </c>
      <c r="AO2698">
        <v>11422</v>
      </c>
      <c r="AP2698" s="32">
        <v>468474.75</v>
      </c>
      <c r="AQ2698" s="36">
        <v>4.3894169176437625</v>
      </c>
      <c r="AR2698" s="32">
        <f t="shared" si="342"/>
        <v>1245401.5444229459</v>
      </c>
      <c r="AS2698" s="32">
        <f t="shared" si="336"/>
        <v>4</v>
      </c>
      <c r="AT2698" s="32">
        <f t="shared" si="337"/>
        <v>1</v>
      </c>
      <c r="AU2698" s="32">
        <f t="shared" si="338"/>
        <v>4</v>
      </c>
      <c r="AV2698" s="32">
        <f t="shared" si="339"/>
        <v>348276.78603807796</v>
      </c>
      <c r="AW2698" s="32">
        <f t="shared" si="340"/>
        <v>3.2632111264441388</v>
      </c>
      <c r="AX2698" s="32">
        <f t="shared" si="341"/>
        <v>925865.15541869053</v>
      </c>
      <c r="AY2698" s="26">
        <v>3</v>
      </c>
      <c r="AZ2698" s="26">
        <v>1</v>
      </c>
      <c r="BA2698" s="26">
        <v>7256.08</v>
      </c>
      <c r="BB2698" s="26">
        <v>200.57</v>
      </c>
      <c r="BC2698" s="26">
        <v>105.26</v>
      </c>
      <c r="BD2698" s="26">
        <v>298.2</v>
      </c>
      <c r="BE2698" s="28">
        <v>7.0000000000000007E-2</v>
      </c>
      <c r="BF2698" s="28">
        <v>3.11</v>
      </c>
      <c r="BG2698" s="28">
        <v>0.57999999999999996</v>
      </c>
      <c r="BH2698" s="28">
        <v>-5.79</v>
      </c>
      <c r="BI2698" s="28">
        <v>0.1</v>
      </c>
      <c r="BJ2698" s="28">
        <v>9.77</v>
      </c>
      <c r="BK2698" s="28">
        <v>0.73</v>
      </c>
      <c r="BL2698" s="28">
        <v>94.15</v>
      </c>
      <c r="BM2698" s="28">
        <v>0.08</v>
      </c>
      <c r="BN2698" s="28">
        <v>5.98</v>
      </c>
      <c r="BO2698" s="28">
        <v>0.64</v>
      </c>
      <c r="BP2698" s="28">
        <v>-5.53</v>
      </c>
      <c r="BQ2698" s="26">
        <v>62.660701000000003</v>
      </c>
      <c r="BR2698" s="26">
        <v>11025.440429</v>
      </c>
      <c r="BS2698" s="31">
        <f t="shared" si="343"/>
        <v>7.68398</v>
      </c>
    </row>
    <row r="2699" spans="1:71">
      <c r="A2699" s="26">
        <v>42479408650000</v>
      </c>
      <c r="B2699" s="26" t="s">
        <v>9281</v>
      </c>
      <c r="C2699" t="s">
        <v>5975</v>
      </c>
      <c r="D2699" s="26" t="s">
        <v>5859</v>
      </c>
      <c r="E2699" s="27" t="s">
        <v>5184</v>
      </c>
      <c r="F2699" t="s">
        <v>197</v>
      </c>
      <c r="G2699" t="s">
        <v>67</v>
      </c>
      <c r="H2699" t="s">
        <v>5906</v>
      </c>
      <c r="I2699" t="s">
        <v>5976</v>
      </c>
      <c r="J2699" t="s">
        <v>76</v>
      </c>
      <c r="K2699" t="s">
        <v>9261</v>
      </c>
      <c r="L2699">
        <v>28.110430000000001</v>
      </c>
      <c r="M2699">
        <v>-99.971459999999993</v>
      </c>
      <c r="N2699" s="28">
        <v>1686790.97</v>
      </c>
      <c r="O2699" s="28">
        <v>102057.87</v>
      </c>
      <c r="P2699" s="26">
        <v>631</v>
      </c>
      <c r="Q2699" s="26">
        <v>6849</v>
      </c>
      <c r="R2699" s="26">
        <v>12692</v>
      </c>
      <c r="S2699" s="29" t="s">
        <v>72</v>
      </c>
      <c r="T2699" s="30">
        <v>40302</v>
      </c>
      <c r="U2699" s="30">
        <v>40352</v>
      </c>
      <c r="V2699" s="30">
        <v>40360</v>
      </c>
      <c r="W2699">
        <v>1740</v>
      </c>
      <c r="X2699" s="26">
        <v>5998</v>
      </c>
      <c r="Y2699" s="26" t="s">
        <v>72</v>
      </c>
      <c r="Z2699" s="26">
        <v>1880</v>
      </c>
      <c r="AA2699" s="26" t="s">
        <v>5201</v>
      </c>
      <c r="AB2699" s="31">
        <v>57.599998474121094</v>
      </c>
      <c r="AC2699" s="31">
        <v>0.60000002384185791</v>
      </c>
      <c r="AD2699" s="26">
        <v>16421.522545291351</v>
      </c>
      <c r="AE2699" s="26" t="s">
        <v>72</v>
      </c>
      <c r="AF2699" s="26">
        <v>2515</v>
      </c>
      <c r="AG2699" s="26">
        <v>13671</v>
      </c>
      <c r="AH2699" s="28">
        <v>0.24426</v>
      </c>
      <c r="AI2699">
        <v>159471</v>
      </c>
      <c r="AJ2699" s="26">
        <v>18186</v>
      </c>
      <c r="AK2699" s="28">
        <v>0.35165200000000002</v>
      </c>
      <c r="AL2699">
        <v>229586</v>
      </c>
      <c r="AM2699" s="26">
        <v>29058</v>
      </c>
      <c r="AN2699" s="28">
        <v>0.52046999999999999</v>
      </c>
      <c r="AO2699">
        <v>255002</v>
      </c>
      <c r="AP2699" s="32">
        <v>54536.2578125</v>
      </c>
      <c r="AQ2699" s="36">
        <v>0.89556838720379039</v>
      </c>
      <c r="AR2699" s="32">
        <f t="shared" si="342"/>
        <v>213051.86234757089</v>
      </c>
      <c r="AS2699" s="32">
        <f t="shared" si="336"/>
        <v>2</v>
      </c>
      <c r="AT2699" s="32">
        <f t="shared" si="337"/>
        <v>1</v>
      </c>
      <c r="AU2699" s="32">
        <f t="shared" si="338"/>
        <v>3</v>
      </c>
      <c r="AV2699" s="32">
        <f t="shared" si="339"/>
        <v>52190.416779551517</v>
      </c>
      <c r="AW2699" s="32">
        <f t="shared" si="340"/>
        <v>0.85704610579355733</v>
      </c>
      <c r="AX2699" s="32">
        <f t="shared" si="341"/>
        <v>203887.57750501114</v>
      </c>
      <c r="AY2699" s="26">
        <v>3</v>
      </c>
      <c r="AZ2699" s="26">
        <v>1</v>
      </c>
      <c r="BA2699" s="26">
        <v>6260.17</v>
      </c>
      <c r="BB2699" s="26">
        <v>186.02</v>
      </c>
      <c r="BC2699" s="26">
        <v>150.53</v>
      </c>
      <c r="BD2699" s="26">
        <v>341.47</v>
      </c>
      <c r="BE2699" s="28">
        <v>0.06</v>
      </c>
      <c r="BF2699" s="28">
        <v>2.09</v>
      </c>
      <c r="BG2699" s="28">
        <v>0.52</v>
      </c>
      <c r="BH2699" s="28">
        <v>-3.39</v>
      </c>
      <c r="BI2699" s="28">
        <v>0.1</v>
      </c>
      <c r="BJ2699" s="28">
        <v>9.5500000000000007</v>
      </c>
      <c r="BK2699" s="28">
        <v>0.71</v>
      </c>
      <c r="BL2699" s="28">
        <v>101.06</v>
      </c>
      <c r="BM2699" s="28">
        <v>0.08</v>
      </c>
      <c r="BN2699" s="28">
        <v>5.49</v>
      </c>
      <c r="BO2699" s="28">
        <v>0.63</v>
      </c>
      <c r="BP2699" s="28">
        <v>-9.49</v>
      </c>
      <c r="BQ2699" s="26">
        <v>58.444499</v>
      </c>
      <c r="BR2699" s="26">
        <v>18108.777343000002</v>
      </c>
      <c r="BS2699" s="31">
        <f t="shared" si="343"/>
        <v>10.687629999999999</v>
      </c>
    </row>
    <row r="2700" spans="1:71">
      <c r="A2700" s="26">
        <v>42479408660000</v>
      </c>
      <c r="B2700" s="26" t="s">
        <v>9281</v>
      </c>
      <c r="C2700" t="s">
        <v>5977</v>
      </c>
      <c r="D2700" s="26" t="s">
        <v>5859</v>
      </c>
      <c r="E2700" s="27" t="s">
        <v>5184</v>
      </c>
      <c r="F2700" t="s">
        <v>197</v>
      </c>
      <c r="G2700" t="s">
        <v>67</v>
      </c>
      <c r="H2700" t="s">
        <v>5906</v>
      </c>
      <c r="I2700" t="s">
        <v>5978</v>
      </c>
      <c r="J2700" t="s">
        <v>158</v>
      </c>
      <c r="K2700" t="s">
        <v>9261</v>
      </c>
      <c r="L2700">
        <v>28.11</v>
      </c>
      <c r="M2700">
        <v>-99.936589999999995</v>
      </c>
      <c r="N2700" s="28">
        <v>1698031.93</v>
      </c>
      <c r="O2700" s="28">
        <v>101809.82</v>
      </c>
      <c r="P2700" s="26">
        <v>751</v>
      </c>
      <c r="Q2700" s="26">
        <v>7151</v>
      </c>
      <c r="R2700" s="26">
        <v>12850</v>
      </c>
      <c r="S2700" s="29" t="s">
        <v>72</v>
      </c>
      <c r="T2700" s="30">
        <v>40317</v>
      </c>
      <c r="U2700" s="30">
        <v>40361</v>
      </c>
      <c r="V2700" s="30">
        <v>40360</v>
      </c>
      <c r="W2700">
        <v>1830</v>
      </c>
      <c r="X2700" s="26">
        <v>5961</v>
      </c>
      <c r="Y2700" s="26">
        <v>2270</v>
      </c>
      <c r="Z2700" s="26">
        <v>2400</v>
      </c>
      <c r="AA2700" s="26" t="s">
        <v>5201</v>
      </c>
      <c r="AB2700" s="31">
        <v>59.700000762939453</v>
      </c>
      <c r="AC2700" s="31">
        <v>0.64999997615814209</v>
      </c>
      <c r="AD2700" s="26">
        <v>13851.377613606604</v>
      </c>
      <c r="AE2700" s="26" t="s">
        <v>72</v>
      </c>
      <c r="AF2700" s="26">
        <v>2707</v>
      </c>
      <c r="AG2700" s="26">
        <v>20079</v>
      </c>
      <c r="AH2700" s="28">
        <v>0.30324800000000002</v>
      </c>
      <c r="AI2700">
        <v>151791</v>
      </c>
      <c r="AJ2700" s="26">
        <v>32389</v>
      </c>
      <c r="AK2700" s="28">
        <v>0.492396</v>
      </c>
      <c r="AL2700">
        <v>246469</v>
      </c>
      <c r="AM2700" s="26">
        <v>53501</v>
      </c>
      <c r="AN2700" s="28">
        <v>0.76821099999999998</v>
      </c>
      <c r="AO2700">
        <v>277156</v>
      </c>
      <c r="AP2700" s="32">
        <v>141388.875</v>
      </c>
      <c r="AQ2700" s="36">
        <v>1.9584306979880226</v>
      </c>
      <c r="AR2700" s="32">
        <f t="shared" si="342"/>
        <v>488031.10854387999</v>
      </c>
      <c r="AS2700" s="32">
        <f t="shared" si="336"/>
        <v>3</v>
      </c>
      <c r="AT2700" s="32">
        <f t="shared" si="337"/>
        <v>1</v>
      </c>
      <c r="AU2700" s="32">
        <f t="shared" si="338"/>
        <v>4</v>
      </c>
      <c r="AV2700" s="32">
        <f t="shared" si="339"/>
        <v>136146.97911424257</v>
      </c>
      <c r="AW2700" s="32">
        <f t="shared" si="340"/>
        <v>1.8858232186631858</v>
      </c>
      <c r="AX2700" s="32">
        <f t="shared" si="341"/>
        <v>469937.68881762645</v>
      </c>
      <c r="AY2700" s="26">
        <v>3</v>
      </c>
      <c r="AZ2700" s="26">
        <v>1</v>
      </c>
      <c r="BA2700" s="26">
        <v>6507.15</v>
      </c>
      <c r="BB2700" s="26">
        <v>189.92</v>
      </c>
      <c r="BC2700" s="26">
        <v>145.22999999999999</v>
      </c>
      <c r="BD2700" s="26">
        <v>333.42</v>
      </c>
      <c r="BE2700" s="28">
        <v>0.06</v>
      </c>
      <c r="BF2700" s="28">
        <v>2.0299999999999998</v>
      </c>
      <c r="BG2700" s="28">
        <v>0.53</v>
      </c>
      <c r="BH2700" s="28">
        <v>-3.3</v>
      </c>
      <c r="BI2700" s="28">
        <v>0.1</v>
      </c>
      <c r="BJ2700" s="28">
        <v>9.6999999999999993</v>
      </c>
      <c r="BK2700" s="28">
        <v>0.71</v>
      </c>
      <c r="BL2700" s="28">
        <v>99.28</v>
      </c>
      <c r="BM2700" s="28">
        <v>0.08</v>
      </c>
      <c r="BN2700" s="28">
        <v>5.49</v>
      </c>
      <c r="BO2700" s="28">
        <v>0.62</v>
      </c>
      <c r="BP2700" s="28">
        <v>-9.67</v>
      </c>
      <c r="BQ2700" s="26">
        <v>59.238200999999997</v>
      </c>
      <c r="BR2700" s="26">
        <v>13790.540039</v>
      </c>
      <c r="BS2700" s="31">
        <f t="shared" si="343"/>
        <v>10.311329999999998</v>
      </c>
    </row>
    <row r="2701" spans="1:71">
      <c r="A2701" s="26">
        <v>42479408690000</v>
      </c>
      <c r="B2701" s="26" t="s">
        <v>9281</v>
      </c>
      <c r="C2701" t="s">
        <v>5979</v>
      </c>
      <c r="D2701" s="26" t="s">
        <v>5859</v>
      </c>
      <c r="E2701" s="27" t="s">
        <v>5184</v>
      </c>
      <c r="F2701" t="s">
        <v>197</v>
      </c>
      <c r="G2701" t="s">
        <v>67</v>
      </c>
      <c r="H2701" t="s">
        <v>5927</v>
      </c>
      <c r="I2701" t="s">
        <v>5980</v>
      </c>
      <c r="J2701" t="s">
        <v>663</v>
      </c>
      <c r="K2701" t="s">
        <v>9261</v>
      </c>
      <c r="L2701">
        <v>28.114249999999998</v>
      </c>
      <c r="M2701">
        <v>-99.598609999999994</v>
      </c>
      <c r="N2701" s="28">
        <v>1807007.51</v>
      </c>
      <c r="O2701" s="28">
        <v>102639.91</v>
      </c>
      <c r="P2701" s="26">
        <v>730.0999755859375</v>
      </c>
      <c r="Q2701" s="26">
        <v>9159</v>
      </c>
      <c r="R2701" s="26">
        <v>15532</v>
      </c>
      <c r="S2701" s="29" t="s">
        <v>72</v>
      </c>
      <c r="T2701" s="30">
        <v>40349</v>
      </c>
      <c r="U2701" s="30">
        <v>40404</v>
      </c>
      <c r="V2701" s="30">
        <v>40391</v>
      </c>
      <c r="W2701">
        <v>2897.5</v>
      </c>
      <c r="X2701" s="26">
        <v>6283</v>
      </c>
      <c r="Y2701" s="26" t="s">
        <v>72</v>
      </c>
      <c r="Z2701" s="26">
        <v>3330</v>
      </c>
      <c r="AA2701" s="26" t="s">
        <v>5201</v>
      </c>
      <c r="AB2701" s="31">
        <v>62.700000762939453</v>
      </c>
      <c r="AC2701" s="31">
        <v>0.60000002384185791</v>
      </c>
      <c r="AD2701" s="26">
        <v>26295.934959349594</v>
      </c>
      <c r="AE2701" s="26" t="s">
        <v>72</v>
      </c>
      <c r="AF2701" s="26">
        <v>4656</v>
      </c>
      <c r="AG2701" s="26">
        <v>32354</v>
      </c>
      <c r="AH2701" s="28">
        <v>0.81603899999999996</v>
      </c>
      <c r="AI2701">
        <v>70105</v>
      </c>
      <c r="AJ2701" s="26">
        <v>41678</v>
      </c>
      <c r="AK2701" s="28">
        <v>1.0893470000000001</v>
      </c>
      <c r="AL2701">
        <v>93585</v>
      </c>
      <c r="AM2701" s="26">
        <v>47189</v>
      </c>
      <c r="AN2701" s="28">
        <v>1.2484170000000001</v>
      </c>
      <c r="AO2701">
        <v>103115</v>
      </c>
      <c r="AP2701" s="32">
        <v>65894.3828125</v>
      </c>
      <c r="AQ2701" s="36">
        <v>1.732754404623984</v>
      </c>
      <c r="AR2701" s="32">
        <f t="shared" si="342"/>
        <v>372591.9124309452</v>
      </c>
      <c r="AS2701" s="32">
        <f t="shared" si="336"/>
        <v>2</v>
      </c>
      <c r="AT2701" s="32">
        <f t="shared" si="337"/>
        <v>1</v>
      </c>
      <c r="AU2701" s="32">
        <f t="shared" si="338"/>
        <v>4</v>
      </c>
      <c r="AV2701" s="32">
        <f t="shared" si="339"/>
        <v>60199.547563862812</v>
      </c>
      <c r="AW2701" s="32">
        <f t="shared" si="340"/>
        <v>1.5830033873216087</v>
      </c>
      <c r="AX2701" s="32">
        <f t="shared" si="341"/>
        <v>340391.14711978758</v>
      </c>
      <c r="AY2701" s="26">
        <v>3</v>
      </c>
      <c r="AZ2701" s="26">
        <v>1</v>
      </c>
      <c r="BA2701" s="26">
        <v>8377.48</v>
      </c>
      <c r="BB2701" s="26">
        <v>208.78</v>
      </c>
      <c r="BC2701" s="26">
        <v>50.24</v>
      </c>
      <c r="BD2701" s="26">
        <v>259.43</v>
      </c>
      <c r="BE2701" s="28">
        <v>0.08</v>
      </c>
      <c r="BF2701" s="28">
        <v>5.55</v>
      </c>
      <c r="BG2701" s="28">
        <v>0.69</v>
      </c>
      <c r="BH2701" s="28">
        <v>-27.1</v>
      </c>
      <c r="BI2701" s="28">
        <v>0.1</v>
      </c>
      <c r="BJ2701" s="28">
        <v>9.77</v>
      </c>
      <c r="BK2701" s="28">
        <v>0.79</v>
      </c>
      <c r="BL2701" s="28">
        <v>66.06</v>
      </c>
      <c r="BM2701" s="28">
        <v>0.08</v>
      </c>
      <c r="BN2701" s="28">
        <v>6.91</v>
      </c>
      <c r="BO2701" s="28">
        <v>0.69</v>
      </c>
      <c r="BP2701" s="28">
        <v>16.2</v>
      </c>
      <c r="BQ2701" s="26">
        <v>63.110401000000003</v>
      </c>
      <c r="BR2701" s="26">
        <v>29989.212889999999</v>
      </c>
      <c r="BS2701" s="31">
        <f t="shared" si="343"/>
        <v>3.9689600000000009</v>
      </c>
    </row>
    <row r="2702" spans="1:71">
      <c r="A2702" s="26">
        <v>42479408780000</v>
      </c>
      <c r="B2702" s="26" t="s">
        <v>9281</v>
      </c>
      <c r="C2702" t="s">
        <v>5981</v>
      </c>
      <c r="D2702" s="26" t="s">
        <v>5859</v>
      </c>
      <c r="E2702" s="27" t="s">
        <v>5184</v>
      </c>
      <c r="F2702" t="s">
        <v>197</v>
      </c>
      <c r="G2702" t="s">
        <v>67</v>
      </c>
      <c r="H2702" t="s">
        <v>5927</v>
      </c>
      <c r="I2702" t="s">
        <v>5982</v>
      </c>
      <c r="J2702" t="s">
        <v>1813</v>
      </c>
      <c r="K2702" t="s">
        <v>9261</v>
      </c>
      <c r="L2702">
        <v>28.081119999999999</v>
      </c>
      <c r="M2702">
        <v>-99.65222</v>
      </c>
      <c r="N2702" s="28">
        <v>1789656.58</v>
      </c>
      <c r="O2702" s="28">
        <v>90686.28</v>
      </c>
      <c r="P2702" s="26">
        <v>737</v>
      </c>
      <c r="Q2702" s="26">
        <v>9002</v>
      </c>
      <c r="R2702" s="26">
        <v>15150</v>
      </c>
      <c r="S2702" s="29" t="s">
        <v>72</v>
      </c>
      <c r="T2702" s="30">
        <v>40431</v>
      </c>
      <c r="U2702" s="30">
        <v>40510</v>
      </c>
      <c r="V2702" s="30">
        <v>40513</v>
      </c>
      <c r="W2702">
        <v>2004.800048828125</v>
      </c>
      <c r="X2702" s="26">
        <v>6482</v>
      </c>
      <c r="Y2702" s="26" t="s">
        <v>72</v>
      </c>
      <c r="Z2702" s="26">
        <v>3450</v>
      </c>
      <c r="AA2702" s="26" t="s">
        <v>5201</v>
      </c>
      <c r="AB2702" s="31">
        <v>62.299999237060547</v>
      </c>
      <c r="AC2702" s="31">
        <v>0.64999997615814209</v>
      </c>
      <c r="AD2702" s="26">
        <v>32883.605803952465</v>
      </c>
      <c r="AE2702" s="26" t="s">
        <v>72</v>
      </c>
      <c r="AF2702" s="26">
        <v>5113</v>
      </c>
      <c r="AG2702" s="26">
        <v>27236</v>
      </c>
      <c r="AH2702" s="28">
        <v>0.81445999999999996</v>
      </c>
      <c r="AI2702">
        <v>90161</v>
      </c>
      <c r="AJ2702" s="26">
        <v>50426</v>
      </c>
      <c r="AK2702" s="28">
        <v>1.641008</v>
      </c>
      <c r="AL2702">
        <v>143203</v>
      </c>
      <c r="AM2702" s="26">
        <v>69143</v>
      </c>
      <c r="AN2702" s="28">
        <v>2.2590530000000002</v>
      </c>
      <c r="AO2702">
        <v>161126</v>
      </c>
      <c r="AP2702" s="32">
        <v>94906.9375</v>
      </c>
      <c r="AQ2702" s="36">
        <v>3.1208823208103538</v>
      </c>
      <c r="AR2702" s="32">
        <f t="shared" si="342"/>
        <v>647303.10828343255</v>
      </c>
      <c r="AS2702" s="32">
        <f t="shared" si="336"/>
        <v>2</v>
      </c>
      <c r="AT2702" s="32">
        <f t="shared" si="337"/>
        <v>1</v>
      </c>
      <c r="AU2702" s="32">
        <f t="shared" si="338"/>
        <v>4</v>
      </c>
      <c r="AV2702" s="32">
        <f t="shared" si="339"/>
        <v>84042.860421166304</v>
      </c>
      <c r="AW2702" s="32">
        <f t="shared" si="340"/>
        <v>2.7636322927262311</v>
      </c>
      <c r="AX2702" s="32">
        <f t="shared" si="341"/>
        <v>573205.77623370918</v>
      </c>
      <c r="AY2702" s="26">
        <v>3</v>
      </c>
      <c r="AZ2702" s="26">
        <v>1</v>
      </c>
      <c r="BA2702" s="26">
        <v>8542.24</v>
      </c>
      <c r="BB2702" s="26">
        <v>160.91</v>
      </c>
      <c r="BC2702" s="26">
        <v>59.6</v>
      </c>
      <c r="BD2702" s="26">
        <v>179.73</v>
      </c>
      <c r="BE2702" s="28">
        <v>0.08</v>
      </c>
      <c r="BF2702" s="28">
        <v>5.16</v>
      </c>
      <c r="BG2702" s="28">
        <v>0.67</v>
      </c>
      <c r="BH2702" s="28">
        <v>-20.11</v>
      </c>
      <c r="BI2702" s="28">
        <v>0.1</v>
      </c>
      <c r="BJ2702" s="28">
        <v>9.5500000000000007</v>
      </c>
      <c r="BK2702" s="28">
        <v>0.77</v>
      </c>
      <c r="BL2702" s="28">
        <v>73.47</v>
      </c>
      <c r="BM2702" s="28">
        <v>0.08</v>
      </c>
      <c r="BN2702" s="28">
        <v>6.78</v>
      </c>
      <c r="BO2702" s="28">
        <v>0.69</v>
      </c>
      <c r="BP2702" s="28">
        <v>13.33</v>
      </c>
      <c r="BQ2702" s="26">
        <v>65.712897999999996</v>
      </c>
      <c r="BR2702" s="26">
        <v>58039.441405999998</v>
      </c>
      <c r="BS2702" s="31">
        <f t="shared" si="343"/>
        <v>4.5892000000000008</v>
      </c>
    </row>
    <row r="2703" spans="1:71">
      <c r="A2703" s="26">
        <v>42479408820000</v>
      </c>
      <c r="B2703" s="26" t="s">
        <v>9281</v>
      </c>
      <c r="C2703" t="s">
        <v>5983</v>
      </c>
      <c r="D2703" s="26" t="s">
        <v>223</v>
      </c>
      <c r="E2703" s="27" t="s">
        <v>5184</v>
      </c>
      <c r="F2703" t="s">
        <v>197</v>
      </c>
      <c r="G2703" t="s">
        <v>67</v>
      </c>
      <c r="H2703" t="s">
        <v>5973</v>
      </c>
      <c r="I2703" t="s">
        <v>5984</v>
      </c>
      <c r="J2703" t="s">
        <v>76</v>
      </c>
      <c r="K2703" t="s">
        <v>9261</v>
      </c>
      <c r="L2703">
        <v>28.035440000000001</v>
      </c>
      <c r="M2703">
        <v>-99.891999999999996</v>
      </c>
      <c r="N2703" s="28">
        <v>1712201.23</v>
      </c>
      <c r="O2703" s="28">
        <v>74587.649999999994</v>
      </c>
      <c r="P2703" s="26">
        <v>685</v>
      </c>
      <c r="Q2703" s="26">
        <v>7737</v>
      </c>
      <c r="R2703" s="26">
        <v>15806</v>
      </c>
      <c r="S2703" s="29" t="s">
        <v>72</v>
      </c>
      <c r="T2703" s="30">
        <v>40360</v>
      </c>
      <c r="U2703" s="30">
        <v>40395</v>
      </c>
      <c r="V2703" s="30">
        <v>40422</v>
      </c>
      <c r="W2703">
        <v>3141.39990234375</v>
      </c>
      <c r="X2703" s="26">
        <v>7899</v>
      </c>
      <c r="Y2703" s="26">
        <v>2635</v>
      </c>
      <c r="Z2703" s="26">
        <v>2715</v>
      </c>
      <c r="AA2703" s="26" t="s">
        <v>5201</v>
      </c>
      <c r="AB2703" s="31">
        <v>61.599998474121094</v>
      </c>
      <c r="AC2703" s="31">
        <v>0.74000000953674316</v>
      </c>
      <c r="AD2703" s="26">
        <v>22342.652552121705</v>
      </c>
      <c r="AE2703" s="26" t="s">
        <v>72</v>
      </c>
      <c r="AF2703" s="26">
        <v>2739</v>
      </c>
      <c r="AG2703" s="26">
        <v>28565</v>
      </c>
      <c r="AH2703" s="28">
        <v>0.47610799999999998</v>
      </c>
      <c r="AI2703">
        <v>39818</v>
      </c>
      <c r="AJ2703" s="26">
        <v>45073</v>
      </c>
      <c r="AK2703" s="28">
        <v>0.80942899999999995</v>
      </c>
      <c r="AL2703">
        <v>69024</v>
      </c>
      <c r="AM2703" s="26">
        <v>70122</v>
      </c>
      <c r="AN2703" s="28">
        <v>1.516994</v>
      </c>
      <c r="AO2703">
        <v>74726</v>
      </c>
      <c r="AP2703" s="32">
        <v>95366.2265625</v>
      </c>
      <c r="AQ2703" s="36">
        <v>2.1307344652928575</v>
      </c>
      <c r="AR2703" s="32">
        <f t="shared" si="342"/>
        <v>472506.22691933572</v>
      </c>
      <c r="AS2703" s="32">
        <f t="shared" si="336"/>
        <v>2</v>
      </c>
      <c r="AT2703" s="32">
        <f t="shared" si="337"/>
        <v>1</v>
      </c>
      <c r="AU2703" s="32">
        <f t="shared" si="338"/>
        <v>4</v>
      </c>
      <c r="AV2703" s="32">
        <f t="shared" si="339"/>
        <v>69300.182360900115</v>
      </c>
      <c r="AW2703" s="32">
        <f t="shared" si="340"/>
        <v>1.5483498962882647</v>
      </c>
      <c r="AX2703" s="32">
        <f t="shared" si="341"/>
        <v>343358.11400392291</v>
      </c>
      <c r="AY2703" s="26">
        <v>3</v>
      </c>
      <c r="AZ2703" s="26">
        <v>1</v>
      </c>
      <c r="BA2703" s="26">
        <v>7094.74</v>
      </c>
      <c r="BB2703" s="26">
        <v>160.01</v>
      </c>
      <c r="BC2703" s="26">
        <v>124.74</v>
      </c>
      <c r="BD2703" s="26">
        <v>278.23</v>
      </c>
      <c r="BE2703" s="28">
        <v>0.06</v>
      </c>
      <c r="BF2703" s="28">
        <v>1.91</v>
      </c>
      <c r="BG2703" s="28">
        <v>0.52</v>
      </c>
      <c r="BH2703" s="28">
        <v>-0.7</v>
      </c>
      <c r="BI2703" s="28">
        <v>0.11</v>
      </c>
      <c r="BJ2703" s="28">
        <v>10.26</v>
      </c>
      <c r="BK2703" s="28">
        <v>0.71</v>
      </c>
      <c r="BL2703" s="28">
        <v>137.88</v>
      </c>
      <c r="BM2703" s="28">
        <v>0.08</v>
      </c>
      <c r="BN2703" s="28">
        <v>5.63</v>
      </c>
      <c r="BO2703" s="28">
        <v>0.62</v>
      </c>
      <c r="BP2703" s="28">
        <v>-13.75</v>
      </c>
      <c r="BQ2703" s="26">
        <v>63.159697999999999</v>
      </c>
      <c r="BR2703" s="26">
        <v>31130.625</v>
      </c>
      <c r="BS2703" s="31">
        <f t="shared" si="343"/>
        <v>9.7421939999999996</v>
      </c>
    </row>
    <row r="2704" spans="1:71">
      <c r="A2704" s="26">
        <v>42479408870000</v>
      </c>
      <c r="B2704" s="26" t="s">
        <v>9281</v>
      </c>
      <c r="C2704" t="s">
        <v>5985</v>
      </c>
      <c r="D2704" s="26" t="s">
        <v>223</v>
      </c>
      <c r="E2704" s="27" t="s">
        <v>5184</v>
      </c>
      <c r="F2704" t="s">
        <v>197</v>
      </c>
      <c r="G2704" t="s">
        <v>67</v>
      </c>
      <c r="H2704" t="s">
        <v>5884</v>
      </c>
      <c r="I2704" t="s">
        <v>5986</v>
      </c>
      <c r="J2704" t="s">
        <v>76</v>
      </c>
      <c r="K2704" t="s">
        <v>9261</v>
      </c>
      <c r="L2704">
        <v>28.12594</v>
      </c>
      <c r="M2704">
        <v>-99.827100000000002</v>
      </c>
      <c r="N2704" s="28">
        <v>1733373.21</v>
      </c>
      <c r="O2704" s="28">
        <v>107339.34</v>
      </c>
      <c r="P2704" s="26">
        <v>634</v>
      </c>
      <c r="Q2704" s="26">
        <v>7670</v>
      </c>
      <c r="R2704" s="26">
        <v>16251</v>
      </c>
      <c r="S2704" s="29" t="s">
        <v>72</v>
      </c>
      <c r="T2704" s="30">
        <v>40326</v>
      </c>
      <c r="U2704" s="30">
        <v>40396</v>
      </c>
      <c r="V2704" s="30">
        <v>40391</v>
      </c>
      <c r="W2704">
        <v>1402840.125</v>
      </c>
      <c r="X2704" s="26">
        <v>8260</v>
      </c>
      <c r="Y2704" s="26">
        <v>3465</v>
      </c>
      <c r="Z2704" s="26">
        <v>3465</v>
      </c>
      <c r="AA2704" s="26" t="s">
        <v>5201</v>
      </c>
      <c r="AB2704" s="31">
        <v>62.700000762939453</v>
      </c>
      <c r="AC2704" s="31">
        <v>0.76999998092651367</v>
      </c>
      <c r="AD2704" s="26">
        <v>8800.8967085272307</v>
      </c>
      <c r="AE2704" s="26" t="s">
        <v>72</v>
      </c>
      <c r="AF2704" s="26">
        <v>4892</v>
      </c>
      <c r="AG2704" s="26">
        <v>31925</v>
      </c>
      <c r="AH2704" s="28">
        <v>0.25845800000000002</v>
      </c>
      <c r="AI2704">
        <v>9036</v>
      </c>
      <c r="AJ2704" s="26">
        <v>80728</v>
      </c>
      <c r="AK2704" s="28">
        <v>0.72847399999999995</v>
      </c>
      <c r="AL2704">
        <v>25467</v>
      </c>
      <c r="AM2704" s="26">
        <v>128643</v>
      </c>
      <c r="AN2704" s="28">
        <v>1.1550830000000001</v>
      </c>
      <c r="AO2704">
        <v>30890</v>
      </c>
      <c r="AP2704" s="32">
        <v>194065.46875</v>
      </c>
      <c r="AQ2704" s="36">
        <v>1.7079501451606689</v>
      </c>
      <c r="AR2704" s="32">
        <f t="shared" si="342"/>
        <v>496372.64444343839</v>
      </c>
      <c r="AS2704" s="32">
        <f t="shared" si="336"/>
        <v>4</v>
      </c>
      <c r="AT2704" s="32">
        <f t="shared" si="337"/>
        <v>1</v>
      </c>
      <c r="AU2704" s="32">
        <f t="shared" si="338"/>
        <v>4</v>
      </c>
      <c r="AV2704" s="32">
        <f t="shared" si="339"/>
        <v>134859.05455508476</v>
      </c>
      <c r="AW2704" s="32">
        <f t="shared" si="340"/>
        <v>1.1868806093489395</v>
      </c>
      <c r="AX2704" s="32">
        <f t="shared" si="341"/>
        <v>344936.92240984703</v>
      </c>
      <c r="AY2704" s="26">
        <v>3</v>
      </c>
      <c r="AZ2704" s="26">
        <v>1</v>
      </c>
      <c r="BA2704" s="26">
        <v>7177.43</v>
      </c>
      <c r="BB2704" s="26">
        <v>209.98</v>
      </c>
      <c r="BC2704" s="26">
        <v>108.09</v>
      </c>
      <c r="BD2704" s="26">
        <v>309.93</v>
      </c>
      <c r="BE2704" s="28">
        <v>7.0000000000000007E-2</v>
      </c>
      <c r="BF2704" s="28">
        <v>3.2</v>
      </c>
      <c r="BG2704" s="28">
        <v>0.59</v>
      </c>
      <c r="BH2704" s="28">
        <v>-6.32</v>
      </c>
      <c r="BI2704" s="28">
        <v>0.1</v>
      </c>
      <c r="BJ2704" s="28">
        <v>9.61</v>
      </c>
      <c r="BK2704" s="28">
        <v>0.74</v>
      </c>
      <c r="BL2704" s="28">
        <v>79.39</v>
      </c>
      <c r="BM2704" s="28">
        <v>0.08</v>
      </c>
      <c r="BN2704" s="28">
        <v>5.95</v>
      </c>
      <c r="BO2704" s="28">
        <v>0.65</v>
      </c>
      <c r="BP2704" s="28">
        <v>-4.41</v>
      </c>
      <c r="BQ2704" s="26">
        <v>58.182898999999999</v>
      </c>
      <c r="BR2704" s="26">
        <v>10681.355468</v>
      </c>
      <c r="BS2704" s="31">
        <f t="shared" si="343"/>
        <v>7.9986600000000001</v>
      </c>
    </row>
    <row r="2705" spans="1:71">
      <c r="A2705" s="26">
        <v>42479408910000</v>
      </c>
      <c r="B2705" s="26" t="s">
        <v>9281</v>
      </c>
      <c r="C2705" t="s">
        <v>5987</v>
      </c>
      <c r="D2705" s="26" t="s">
        <v>223</v>
      </c>
      <c r="E2705" s="27" t="s">
        <v>5184</v>
      </c>
      <c r="F2705" t="s">
        <v>197</v>
      </c>
      <c r="G2705" t="s">
        <v>67</v>
      </c>
      <c r="H2705" t="s">
        <v>5988</v>
      </c>
      <c r="I2705" t="s">
        <v>5989</v>
      </c>
      <c r="J2705" t="s">
        <v>245</v>
      </c>
      <c r="K2705" t="s">
        <v>9261</v>
      </c>
      <c r="L2705">
        <v>28.119759999999999</v>
      </c>
      <c r="M2705">
        <v>-99.822990000000004</v>
      </c>
      <c r="N2705" s="28">
        <v>1734682.29</v>
      </c>
      <c r="O2705" s="28">
        <v>105082.98</v>
      </c>
      <c r="P2705" s="26">
        <v>657</v>
      </c>
      <c r="Q2705" s="26">
        <v>8194</v>
      </c>
      <c r="R2705" s="26">
        <v>12760</v>
      </c>
      <c r="S2705" s="29" t="s">
        <v>72</v>
      </c>
      <c r="T2705" s="30">
        <v>40311</v>
      </c>
      <c r="U2705" s="30">
        <v>40436</v>
      </c>
      <c r="V2705" s="30">
        <v>40422</v>
      </c>
      <c r="W2705">
        <v>2009.9000244140625</v>
      </c>
      <c r="X2705" s="26">
        <v>5740</v>
      </c>
      <c r="Y2705" s="26">
        <v>2215</v>
      </c>
      <c r="Z2705" s="26">
        <v>3165</v>
      </c>
      <c r="AA2705" s="26" t="s">
        <v>5201</v>
      </c>
      <c r="AB2705" s="31">
        <v>63.900001525878906</v>
      </c>
      <c r="AC2705" s="31">
        <v>0.74000000953674316</v>
      </c>
      <c r="AD2705" s="26">
        <v>10759.489432111412</v>
      </c>
      <c r="AE2705" s="26" t="s">
        <v>72</v>
      </c>
      <c r="AF2705" s="26">
        <v>3542</v>
      </c>
      <c r="AG2705" s="26">
        <v>30980</v>
      </c>
      <c r="AH2705" s="28">
        <v>0.28635899999999997</v>
      </c>
      <c r="AI2705">
        <v>3611</v>
      </c>
      <c r="AJ2705" s="26">
        <v>60733</v>
      </c>
      <c r="AK2705" s="28">
        <v>0.61695699999999998</v>
      </c>
      <c r="AL2705">
        <v>8674</v>
      </c>
      <c r="AM2705" s="26">
        <v>89237</v>
      </c>
      <c r="AN2705" s="28">
        <v>0.96785200000000005</v>
      </c>
      <c r="AO2705">
        <v>16010</v>
      </c>
      <c r="AP2705" s="32">
        <v>136611.09375</v>
      </c>
      <c r="AQ2705" s="36">
        <v>1.4698656195123063</v>
      </c>
      <c r="AR2705" s="32">
        <f t="shared" si="342"/>
        <v>396777.30840367824</v>
      </c>
      <c r="AS2705" s="32">
        <f t="shared" si="336"/>
        <v>3</v>
      </c>
      <c r="AT2705" s="32">
        <f t="shared" si="337"/>
        <v>1</v>
      </c>
      <c r="AU2705" s="32">
        <f t="shared" si="338"/>
        <v>4</v>
      </c>
      <c r="AV2705" s="32">
        <f t="shared" si="339"/>
        <v>136611.09375</v>
      </c>
      <c r="AW2705" s="32">
        <f t="shared" si="340"/>
        <v>1.4698656195123063</v>
      </c>
      <c r="AX2705" s="32">
        <f t="shared" si="341"/>
        <v>396777.30840367818</v>
      </c>
      <c r="AY2705" s="26">
        <v>3</v>
      </c>
      <c r="AZ2705" s="26">
        <v>1</v>
      </c>
      <c r="BA2705" s="26">
        <v>7220.39</v>
      </c>
      <c r="BB2705" s="26">
        <v>208.64</v>
      </c>
      <c r="BC2705" s="26">
        <v>105.13</v>
      </c>
      <c r="BD2705" s="26">
        <v>306</v>
      </c>
      <c r="BE2705" s="28">
        <v>7.0000000000000007E-2</v>
      </c>
      <c r="BF2705" s="28">
        <v>3.24</v>
      </c>
      <c r="BG2705" s="28">
        <v>0.59</v>
      </c>
      <c r="BH2705" s="28">
        <v>-6.51</v>
      </c>
      <c r="BI2705" s="28">
        <v>0.1</v>
      </c>
      <c r="BJ2705" s="28">
        <v>9.65</v>
      </c>
      <c r="BK2705" s="28">
        <v>0.74</v>
      </c>
      <c r="BL2705" s="28">
        <v>81.94</v>
      </c>
      <c r="BM2705" s="28">
        <v>0.08</v>
      </c>
      <c r="BN2705" s="28">
        <v>5.99</v>
      </c>
      <c r="BO2705" s="28">
        <v>0.65</v>
      </c>
      <c r="BP2705" s="28">
        <v>-4.41</v>
      </c>
      <c r="BQ2705" s="26">
        <v>58.182898999999999</v>
      </c>
      <c r="BR2705" s="26">
        <v>10521.675781</v>
      </c>
      <c r="BS2705" s="31">
        <f t="shared" si="343"/>
        <v>7.7796199999999995</v>
      </c>
    </row>
    <row r="2706" spans="1:71">
      <c r="A2706" s="26">
        <v>42479408930100</v>
      </c>
      <c r="B2706" s="26" t="s">
        <v>9281</v>
      </c>
      <c r="C2706" t="s">
        <v>5990</v>
      </c>
      <c r="D2706" s="26" t="s">
        <v>5393</v>
      </c>
      <c r="E2706" s="27" t="s">
        <v>5184</v>
      </c>
      <c r="F2706" t="s">
        <v>197</v>
      </c>
      <c r="G2706" t="s">
        <v>67</v>
      </c>
      <c r="H2706" t="s">
        <v>5893</v>
      </c>
      <c r="I2706" t="s">
        <v>5991</v>
      </c>
      <c r="J2706" t="s">
        <v>76</v>
      </c>
      <c r="K2706" t="s">
        <v>9261</v>
      </c>
      <c r="L2706">
        <v>28.172830000000001</v>
      </c>
      <c r="M2706">
        <v>-99.795640000000006</v>
      </c>
      <c r="N2706" s="28">
        <v>1743630.59</v>
      </c>
      <c r="O2706" s="28">
        <v>124317.85</v>
      </c>
      <c r="P2706" s="26">
        <v>665</v>
      </c>
      <c r="Q2706" s="26">
        <v>8231</v>
      </c>
      <c r="R2706" s="26">
        <v>13454</v>
      </c>
      <c r="S2706" s="29" t="s">
        <v>72</v>
      </c>
      <c r="T2706" s="30">
        <v>40344</v>
      </c>
      <c r="U2706" s="30">
        <v>40414</v>
      </c>
      <c r="V2706" s="30">
        <v>40391</v>
      </c>
      <c r="W2706">
        <v>4146400</v>
      </c>
      <c r="X2706" s="26">
        <v>5597</v>
      </c>
      <c r="Y2706" s="26">
        <v>2556</v>
      </c>
      <c r="Z2706" s="26">
        <v>2705</v>
      </c>
      <c r="AA2706" s="26" t="s">
        <v>5201</v>
      </c>
      <c r="AB2706" s="31">
        <v>65</v>
      </c>
      <c r="AC2706" s="31">
        <v>0.75</v>
      </c>
      <c r="AD2706" s="26">
        <v>19023.747378233511</v>
      </c>
      <c r="AE2706" s="26" t="s">
        <v>72</v>
      </c>
      <c r="AF2706" s="26">
        <v>4158</v>
      </c>
      <c r="AG2706" s="26">
        <v>21549</v>
      </c>
      <c r="AH2706" s="28">
        <v>0.35829699999999998</v>
      </c>
      <c r="AI2706">
        <v>44894</v>
      </c>
      <c r="AJ2706" s="26">
        <v>28703</v>
      </c>
      <c r="AK2706" s="28">
        <v>0.52416499999999999</v>
      </c>
      <c r="AL2706">
        <v>65676</v>
      </c>
      <c r="AM2706" s="26">
        <v>35826</v>
      </c>
      <c r="AN2706" s="28">
        <v>0.71577599999999997</v>
      </c>
      <c r="AO2706">
        <v>67292</v>
      </c>
      <c r="AP2706" s="32">
        <v>44964.2109375</v>
      </c>
      <c r="AQ2706" s="36">
        <v>0.85538778993660414</v>
      </c>
      <c r="AR2706" s="32">
        <f t="shared" si="342"/>
        <v>196367.84975627894</v>
      </c>
      <c r="AS2706" s="32">
        <f t="shared" si="336"/>
        <v>1</v>
      </c>
      <c r="AT2706" s="32">
        <f t="shared" si="337"/>
        <v>1</v>
      </c>
      <c r="AU2706" s="32">
        <f t="shared" si="338"/>
        <v>3</v>
      </c>
      <c r="AV2706" s="32">
        <f t="shared" si="339"/>
        <v>46113.019614302306</v>
      </c>
      <c r="AW2706" s="32">
        <f t="shared" si="340"/>
        <v>0.87724243599001395</v>
      </c>
      <c r="AX2706" s="32">
        <f t="shared" si="341"/>
        <v>201384.93078453478</v>
      </c>
      <c r="AY2706" s="26">
        <v>3</v>
      </c>
      <c r="AZ2706" s="26">
        <v>1</v>
      </c>
      <c r="BA2706" s="26">
        <v>7298.11</v>
      </c>
      <c r="BB2706" s="26">
        <v>223.14</v>
      </c>
      <c r="BC2706" s="26">
        <v>106.82</v>
      </c>
      <c r="BD2706" s="26">
        <v>327.83</v>
      </c>
      <c r="BE2706" s="28">
        <v>7.0000000000000007E-2</v>
      </c>
      <c r="BF2706" s="28">
        <v>3.72</v>
      </c>
      <c r="BG2706" s="28">
        <v>0.63</v>
      </c>
      <c r="BH2706" s="28">
        <v>-6.98</v>
      </c>
      <c r="BI2706" s="28">
        <v>0.1</v>
      </c>
      <c r="BJ2706" s="28">
        <v>9.32</v>
      </c>
      <c r="BK2706" s="28">
        <v>0.76</v>
      </c>
      <c r="BL2706" s="28">
        <v>53.49</v>
      </c>
      <c r="BM2706" s="28">
        <v>0.08</v>
      </c>
      <c r="BN2706" s="28">
        <v>6.05</v>
      </c>
      <c r="BO2706" s="28">
        <v>0.66</v>
      </c>
      <c r="BP2706" s="28">
        <v>-1.18</v>
      </c>
      <c r="BQ2706" s="26">
        <v>64.582397</v>
      </c>
      <c r="BR2706" s="26">
        <v>17508.759764999999</v>
      </c>
      <c r="BS2706" s="31">
        <f t="shared" si="343"/>
        <v>8.1183200000000006</v>
      </c>
    </row>
    <row r="2707" spans="1:71">
      <c r="A2707" s="26">
        <v>42479408990000</v>
      </c>
      <c r="B2707" s="26" t="s">
        <v>9281</v>
      </c>
      <c r="C2707" t="s">
        <v>5992</v>
      </c>
      <c r="D2707" s="26" t="s">
        <v>5859</v>
      </c>
      <c r="E2707" s="27" t="s">
        <v>5184</v>
      </c>
      <c r="F2707" t="s">
        <v>197</v>
      </c>
      <c r="G2707" t="s">
        <v>67</v>
      </c>
      <c r="H2707" t="s">
        <v>5958</v>
      </c>
      <c r="I2707" t="s">
        <v>5993</v>
      </c>
      <c r="J2707" t="s">
        <v>76</v>
      </c>
      <c r="K2707" t="s">
        <v>9261</v>
      </c>
      <c r="L2707">
        <v>28.137229999999999</v>
      </c>
      <c r="M2707">
        <v>-99.992760000000004</v>
      </c>
      <c r="N2707" s="28">
        <v>1680006.5</v>
      </c>
      <c r="O2707" s="28">
        <v>111859.76</v>
      </c>
      <c r="P2707" s="26">
        <v>656</v>
      </c>
      <c r="Q2707" s="26">
        <v>6635</v>
      </c>
      <c r="R2707" s="26">
        <v>12280</v>
      </c>
      <c r="S2707" s="29" t="s">
        <v>72</v>
      </c>
      <c r="T2707" s="30">
        <v>40332</v>
      </c>
      <c r="U2707" s="30">
        <v>40397</v>
      </c>
      <c r="V2707" s="30">
        <v>40391</v>
      </c>
      <c r="W2707">
        <v>1832.199951171875</v>
      </c>
      <c r="X2707" s="26">
        <v>5898</v>
      </c>
      <c r="Y2707" s="26">
        <v>1750</v>
      </c>
      <c r="Z2707" s="26">
        <v>2300</v>
      </c>
      <c r="AA2707" s="26" t="s">
        <v>5201</v>
      </c>
      <c r="AB2707" s="31">
        <v>54.400001525878906</v>
      </c>
      <c r="AC2707" s="31">
        <v>0.64999997615814209</v>
      </c>
      <c r="AD2707" s="26">
        <v>7535.2269380542557</v>
      </c>
      <c r="AE2707" s="26" t="s">
        <v>72</v>
      </c>
      <c r="AF2707" s="26">
        <v>1018</v>
      </c>
      <c r="AG2707" s="26">
        <v>20289</v>
      </c>
      <c r="AH2707" s="28">
        <v>0.17696000000000001</v>
      </c>
      <c r="AI2707">
        <v>315677</v>
      </c>
      <c r="AJ2707" s="26">
        <v>32823</v>
      </c>
      <c r="AK2707" s="28">
        <v>0.26463900000000001</v>
      </c>
      <c r="AL2707">
        <v>472086</v>
      </c>
      <c r="AM2707" s="26">
        <v>47872</v>
      </c>
      <c r="AN2707" s="28">
        <v>0.37442300000000001</v>
      </c>
      <c r="AO2707">
        <v>504760</v>
      </c>
      <c r="AP2707" s="32">
        <v>74919.0703125</v>
      </c>
      <c r="AQ2707" s="36">
        <v>0.56453219679273081</v>
      </c>
      <c r="AR2707" s="32">
        <f t="shared" si="342"/>
        <v>174841.26914481336</v>
      </c>
      <c r="AS2707" s="32">
        <f t="shared" si="336"/>
        <v>2</v>
      </c>
      <c r="AT2707" s="32">
        <f t="shared" si="337"/>
        <v>1</v>
      </c>
      <c r="AU2707" s="32">
        <f t="shared" si="338"/>
        <v>3</v>
      </c>
      <c r="AV2707" s="32">
        <f t="shared" si="339"/>
        <v>72912.082671032549</v>
      </c>
      <c r="AW2707" s="32">
        <f t="shared" si="340"/>
        <v>0.5494090894524033</v>
      </c>
      <c r="AX2707" s="32">
        <f t="shared" si="341"/>
        <v>170157.49150410795</v>
      </c>
      <c r="AY2707" s="26">
        <v>3</v>
      </c>
      <c r="AZ2707" s="26">
        <v>1</v>
      </c>
      <c r="BA2707" s="26">
        <v>5962.97</v>
      </c>
      <c r="BB2707" s="26">
        <v>184.72</v>
      </c>
      <c r="BC2707" s="26">
        <v>162.31</v>
      </c>
      <c r="BD2707" s="26">
        <v>354.17</v>
      </c>
      <c r="BE2707" s="28">
        <v>0.06</v>
      </c>
      <c r="BF2707" s="28">
        <v>2.11</v>
      </c>
      <c r="BG2707" s="28">
        <v>0.53</v>
      </c>
      <c r="BH2707" s="28">
        <v>-3.55</v>
      </c>
      <c r="BI2707" s="28">
        <v>0.09</v>
      </c>
      <c r="BJ2707" s="28">
        <v>9.18</v>
      </c>
      <c r="BK2707" s="28">
        <v>0.72</v>
      </c>
      <c r="BL2707" s="28">
        <v>87.84</v>
      </c>
      <c r="BM2707" s="28">
        <v>7.0000000000000007E-2</v>
      </c>
      <c r="BN2707" s="28">
        <v>5.36</v>
      </c>
      <c r="BO2707" s="28">
        <v>0.63</v>
      </c>
      <c r="BP2707" s="28">
        <v>-7.01</v>
      </c>
      <c r="BQ2707" s="26">
        <v>54.067298000000001</v>
      </c>
      <c r="BR2707" s="26">
        <v>11136.34375</v>
      </c>
      <c r="BS2707" s="31">
        <f t="shared" si="343"/>
        <v>10.517688</v>
      </c>
    </row>
    <row r="2708" spans="1:71">
      <c r="A2708" s="26">
        <v>42479409020100</v>
      </c>
      <c r="B2708" s="26" t="s">
        <v>9281</v>
      </c>
      <c r="C2708" t="s">
        <v>5994</v>
      </c>
      <c r="D2708" s="26" t="s">
        <v>5393</v>
      </c>
      <c r="E2708" s="27" t="s">
        <v>5184</v>
      </c>
      <c r="F2708" t="s">
        <v>197</v>
      </c>
      <c r="G2708" t="s">
        <v>67</v>
      </c>
      <c r="H2708" t="s">
        <v>5893</v>
      </c>
      <c r="I2708" t="s">
        <v>5995</v>
      </c>
      <c r="J2708" t="s">
        <v>158</v>
      </c>
      <c r="K2708" t="s">
        <v>9261</v>
      </c>
      <c r="L2708">
        <v>28.1251</v>
      </c>
      <c r="M2708">
        <v>-99.78116</v>
      </c>
      <c r="N2708" s="28">
        <v>1748180.32</v>
      </c>
      <c r="O2708" s="28">
        <v>106932.09</v>
      </c>
      <c r="P2708" s="26">
        <v>630</v>
      </c>
      <c r="Q2708" s="26">
        <v>8248</v>
      </c>
      <c r="R2708" s="26">
        <v>12916</v>
      </c>
      <c r="S2708" s="29" t="s">
        <v>72</v>
      </c>
      <c r="T2708" s="30">
        <v>40352</v>
      </c>
      <c r="U2708" s="30">
        <v>40452</v>
      </c>
      <c r="V2708" s="30">
        <v>40452</v>
      </c>
      <c r="W2708">
        <v>4023460</v>
      </c>
      <c r="X2708" s="26">
        <v>5036</v>
      </c>
      <c r="Y2708" s="26">
        <v>3104</v>
      </c>
      <c r="Z2708" s="26">
        <v>3285</v>
      </c>
      <c r="AA2708" s="26" t="s">
        <v>5201</v>
      </c>
      <c r="AB2708" s="31">
        <v>67.300003051757813</v>
      </c>
      <c r="AC2708" s="31">
        <v>0.75999999046325684</v>
      </c>
      <c r="AD2708" s="26">
        <v>12622.270837131373</v>
      </c>
      <c r="AE2708" s="26" t="s">
        <v>72</v>
      </c>
      <c r="AF2708" s="26">
        <v>4913</v>
      </c>
      <c r="AG2708" s="26">
        <v>38184</v>
      </c>
      <c r="AH2708" s="28">
        <v>0.50203699999999996</v>
      </c>
      <c r="AI2708">
        <v>71836</v>
      </c>
      <c r="AJ2708" s="26">
        <v>58182</v>
      </c>
      <c r="AK2708" s="28">
        <v>0.74925200000000003</v>
      </c>
      <c r="AL2708">
        <v>103464</v>
      </c>
      <c r="AM2708" s="26">
        <v>92003</v>
      </c>
      <c r="AN2708" s="28">
        <v>1.171886</v>
      </c>
      <c r="AO2708">
        <v>105534</v>
      </c>
      <c r="AP2708" s="32">
        <v>184035.296875</v>
      </c>
      <c r="AQ2708" s="36">
        <v>2.3229433607481269</v>
      </c>
      <c r="AR2708" s="32">
        <f t="shared" si="342"/>
        <v>595196.27172741853</v>
      </c>
      <c r="AS2708" s="32">
        <f t="shared" si="336"/>
        <v>4</v>
      </c>
      <c r="AT2708" s="32">
        <f t="shared" si="337"/>
        <v>1</v>
      </c>
      <c r="AU2708" s="32">
        <f t="shared" si="338"/>
        <v>4</v>
      </c>
      <c r="AV2708" s="32">
        <f t="shared" si="339"/>
        <v>209762.23273679506</v>
      </c>
      <c r="AW2708" s="32">
        <f t="shared" si="340"/>
        <v>2.6476757130052122</v>
      </c>
      <c r="AX2708" s="32">
        <f t="shared" si="341"/>
        <v>678400.83393871773</v>
      </c>
      <c r="AY2708" s="26">
        <v>3</v>
      </c>
      <c r="AZ2708" s="26">
        <v>1</v>
      </c>
      <c r="BA2708" s="26">
        <v>7444.86</v>
      </c>
      <c r="BB2708" s="26">
        <v>211.18</v>
      </c>
      <c r="BC2708" s="26">
        <v>82.48</v>
      </c>
      <c r="BD2708" s="26">
        <v>292.94</v>
      </c>
      <c r="BE2708" s="28">
        <v>7.0000000000000007E-2</v>
      </c>
      <c r="BF2708" s="28">
        <v>3.87</v>
      </c>
      <c r="BG2708" s="28">
        <v>0.62</v>
      </c>
      <c r="BH2708" s="28">
        <v>-9.39</v>
      </c>
      <c r="BI2708" s="28">
        <v>0.1</v>
      </c>
      <c r="BJ2708" s="28">
        <v>9.58</v>
      </c>
      <c r="BK2708" s="28">
        <v>0.75</v>
      </c>
      <c r="BL2708" s="28">
        <v>73.48</v>
      </c>
      <c r="BM2708" s="28">
        <v>0.08</v>
      </c>
      <c r="BN2708" s="28">
        <v>6.23</v>
      </c>
      <c r="BO2708" s="28">
        <v>0.66</v>
      </c>
      <c r="BP2708" s="28">
        <v>-1.39</v>
      </c>
      <c r="BQ2708" s="26">
        <v>64.927497000000002</v>
      </c>
      <c r="BR2708" s="26">
        <v>13181.549804</v>
      </c>
      <c r="BS2708" s="31">
        <f t="shared" si="343"/>
        <v>6.1860000000000008</v>
      </c>
    </row>
    <row r="2709" spans="1:71">
      <c r="A2709" s="26">
        <v>42479409180000</v>
      </c>
      <c r="B2709" s="26" t="s">
        <v>9281</v>
      </c>
      <c r="C2709" t="s">
        <v>5996</v>
      </c>
      <c r="D2709" s="26" t="s">
        <v>223</v>
      </c>
      <c r="E2709" s="27" t="s">
        <v>5184</v>
      </c>
      <c r="F2709" t="s">
        <v>197</v>
      </c>
      <c r="G2709" t="s">
        <v>67</v>
      </c>
      <c r="H2709" t="s">
        <v>5988</v>
      </c>
      <c r="I2709" t="s">
        <v>5997</v>
      </c>
      <c r="J2709" t="s">
        <v>232</v>
      </c>
      <c r="K2709" t="s">
        <v>9261</v>
      </c>
      <c r="L2709">
        <v>28.119810000000001</v>
      </c>
      <c r="M2709">
        <v>-99.823009999999996</v>
      </c>
      <c r="N2709" s="28">
        <v>1734675.97</v>
      </c>
      <c r="O2709" s="28">
        <v>105101.2</v>
      </c>
      <c r="P2709" s="26">
        <v>657</v>
      </c>
      <c r="Q2709" s="26">
        <v>8200</v>
      </c>
      <c r="R2709" s="26">
        <v>12905</v>
      </c>
      <c r="S2709" s="29" t="s">
        <v>72</v>
      </c>
      <c r="T2709" s="30">
        <v>40349</v>
      </c>
      <c r="U2709" s="30">
        <v>40434</v>
      </c>
      <c r="V2709" s="30">
        <v>40422</v>
      </c>
      <c r="W2709">
        <v>2110.199951171875</v>
      </c>
      <c r="X2709" s="26">
        <v>5094</v>
      </c>
      <c r="Y2709" s="26">
        <v>2315</v>
      </c>
      <c r="Z2709" s="26">
        <v>3215</v>
      </c>
      <c r="AA2709" s="26" t="s">
        <v>5201</v>
      </c>
      <c r="AB2709" s="31">
        <v>63.5</v>
      </c>
      <c r="AC2709" s="31">
        <v>0.75</v>
      </c>
      <c r="AD2709" s="26">
        <v>10944.048228502834</v>
      </c>
      <c r="AE2709" s="26" t="s">
        <v>72</v>
      </c>
      <c r="AF2709" s="26">
        <v>3162</v>
      </c>
      <c r="AG2709" s="26">
        <v>31192</v>
      </c>
      <c r="AH2709" s="28">
        <v>0.29646400000000001</v>
      </c>
      <c r="AI2709">
        <v>4054</v>
      </c>
      <c r="AJ2709" s="26">
        <v>62845</v>
      </c>
      <c r="AK2709" s="28">
        <v>0.63160899999999998</v>
      </c>
      <c r="AL2709">
        <v>9460</v>
      </c>
      <c r="AM2709" s="26">
        <v>98389</v>
      </c>
      <c r="AN2709" s="28">
        <v>1.0758479999999999</v>
      </c>
      <c r="AO2709">
        <v>12483</v>
      </c>
      <c r="AP2709" s="32">
        <v>166105.1875</v>
      </c>
      <c r="AQ2709" s="36">
        <v>1.8178631830045062</v>
      </c>
      <c r="AR2709" s="32">
        <f t="shared" si="342"/>
        <v>487866.97089179762</v>
      </c>
      <c r="AS2709" s="32">
        <f t="shared" si="336"/>
        <v>3</v>
      </c>
      <c r="AT2709" s="32">
        <f t="shared" si="337"/>
        <v>1</v>
      </c>
      <c r="AU2709" s="32">
        <f t="shared" si="338"/>
        <v>4</v>
      </c>
      <c r="AV2709" s="32">
        <f t="shared" si="339"/>
        <v>187169.9600019631</v>
      </c>
      <c r="AW2709" s="32">
        <f t="shared" si="340"/>
        <v>2.0483970691884306</v>
      </c>
      <c r="AX2709" s="32">
        <f t="shared" si="341"/>
        <v>549736.24124831543</v>
      </c>
      <c r="AY2709" s="26">
        <v>3</v>
      </c>
      <c r="AZ2709" s="26">
        <v>1</v>
      </c>
      <c r="BA2709" s="26">
        <v>7220.13</v>
      </c>
      <c r="BB2709" s="26">
        <v>208.66</v>
      </c>
      <c r="BC2709" s="26">
        <v>105.15</v>
      </c>
      <c r="BD2709" s="26">
        <v>306.02999999999997</v>
      </c>
      <c r="BE2709" s="28">
        <v>7.0000000000000007E-2</v>
      </c>
      <c r="BF2709" s="28">
        <v>3.24</v>
      </c>
      <c r="BG2709" s="28">
        <v>0.59</v>
      </c>
      <c r="BH2709" s="28">
        <v>-6.51</v>
      </c>
      <c r="BI2709" s="28">
        <v>0.1</v>
      </c>
      <c r="BJ2709" s="28">
        <v>9.65</v>
      </c>
      <c r="BK2709" s="28">
        <v>0.74</v>
      </c>
      <c r="BL2709" s="28">
        <v>81.92</v>
      </c>
      <c r="BM2709" s="28">
        <v>0.08</v>
      </c>
      <c r="BN2709" s="28">
        <v>5.98</v>
      </c>
      <c r="BO2709" s="28">
        <v>0.65</v>
      </c>
      <c r="BP2709" s="28">
        <v>-4.41</v>
      </c>
      <c r="BQ2709" s="26">
        <v>58.182898999999999</v>
      </c>
      <c r="BR2709" s="26">
        <v>10521.675781</v>
      </c>
      <c r="BS2709" s="31">
        <f t="shared" si="343"/>
        <v>7.7811000000000003</v>
      </c>
    </row>
    <row r="2710" spans="1:71">
      <c r="A2710" s="26">
        <v>42479409240000</v>
      </c>
      <c r="B2710" s="26" t="s">
        <v>9281</v>
      </c>
      <c r="C2710" t="s">
        <v>5998</v>
      </c>
      <c r="D2710" s="26" t="s">
        <v>5859</v>
      </c>
      <c r="E2710" s="27" t="s">
        <v>5184</v>
      </c>
      <c r="F2710" t="s">
        <v>197</v>
      </c>
      <c r="G2710" t="s">
        <v>67</v>
      </c>
      <c r="H2710" t="s">
        <v>5941</v>
      </c>
      <c r="I2710" t="s">
        <v>5999</v>
      </c>
      <c r="J2710" t="s">
        <v>245</v>
      </c>
      <c r="K2710" t="s">
        <v>9261</v>
      </c>
      <c r="L2710">
        <v>28.144020000000001</v>
      </c>
      <c r="M2710">
        <v>-99.958629999999999</v>
      </c>
      <c r="N2710" s="28">
        <v>1691027.51</v>
      </c>
      <c r="O2710" s="28">
        <v>114236.76</v>
      </c>
      <c r="P2710" s="26">
        <v>729</v>
      </c>
      <c r="Q2710" s="26">
        <v>6772</v>
      </c>
      <c r="R2710" s="26">
        <v>12974</v>
      </c>
      <c r="S2710" s="29" t="s">
        <v>72</v>
      </c>
      <c r="T2710" s="30">
        <v>40360</v>
      </c>
      <c r="U2710" s="30">
        <v>40423</v>
      </c>
      <c r="V2710" s="30">
        <v>40422</v>
      </c>
      <c r="W2710">
        <v>2849</v>
      </c>
      <c r="X2710" s="26">
        <v>6402</v>
      </c>
      <c r="Y2710" s="26">
        <v>1410</v>
      </c>
      <c r="Z2710" s="26">
        <v>2199</v>
      </c>
      <c r="AA2710" s="26" t="s">
        <v>5201</v>
      </c>
      <c r="AB2710" s="31">
        <v>51.799999237060547</v>
      </c>
      <c r="AC2710" s="31">
        <v>0.64999997615814209</v>
      </c>
      <c r="AD2710" s="26">
        <v>6247.6618906887134</v>
      </c>
      <c r="AE2710" s="26" t="s">
        <v>72</v>
      </c>
      <c r="AF2710" s="26">
        <v>2431</v>
      </c>
      <c r="AG2710" s="26">
        <v>41964</v>
      </c>
      <c r="AH2710" s="28">
        <v>0.23771</v>
      </c>
      <c r="AI2710">
        <v>86440</v>
      </c>
      <c r="AJ2710" s="26">
        <v>65070</v>
      </c>
      <c r="AK2710" s="28">
        <v>0.38743899999999998</v>
      </c>
      <c r="AL2710">
        <v>140910</v>
      </c>
      <c r="AM2710" s="26">
        <v>89525</v>
      </c>
      <c r="AN2710" s="28">
        <v>0.55512700000000004</v>
      </c>
      <c r="AO2710">
        <v>144100</v>
      </c>
      <c r="AP2710" s="32">
        <v>133323.875</v>
      </c>
      <c r="AQ2710" s="36">
        <v>0.83296249295644564</v>
      </c>
      <c r="AR2710" s="32">
        <f t="shared" si="342"/>
        <v>280758.2362532909</v>
      </c>
      <c r="AS2710" s="32">
        <f t="shared" si="336"/>
        <v>3</v>
      </c>
      <c r="AT2710" s="32">
        <f t="shared" si="337"/>
        <v>1</v>
      </c>
      <c r="AU2710" s="32">
        <f t="shared" si="338"/>
        <v>3</v>
      </c>
      <c r="AV2710" s="32">
        <f t="shared" si="339"/>
        <v>119537.4949234614</v>
      </c>
      <c r="AW2710" s="32">
        <f t="shared" si="340"/>
        <v>0.74682985154170545</v>
      </c>
      <c r="AX2710" s="32">
        <f t="shared" si="341"/>
        <v>251726.37864634331</v>
      </c>
      <c r="AY2710" s="26">
        <v>3</v>
      </c>
      <c r="AZ2710" s="26">
        <v>1</v>
      </c>
      <c r="BA2710" s="26">
        <v>6152.69</v>
      </c>
      <c r="BB2710" s="26">
        <v>191.04</v>
      </c>
      <c r="BC2710" s="26">
        <v>159.47</v>
      </c>
      <c r="BD2710" s="26">
        <v>354.85</v>
      </c>
      <c r="BE2710" s="28">
        <v>0.06</v>
      </c>
      <c r="BF2710" s="28">
        <v>2.13</v>
      </c>
      <c r="BG2710" s="28">
        <v>0.54</v>
      </c>
      <c r="BH2710" s="28">
        <v>-3.27</v>
      </c>
      <c r="BI2710" s="28">
        <v>0.09</v>
      </c>
      <c r="BJ2710" s="28">
        <v>9.2799999999999994</v>
      </c>
      <c r="BK2710" s="28">
        <v>0.72</v>
      </c>
      <c r="BL2710" s="28">
        <v>82.79</v>
      </c>
      <c r="BM2710" s="28">
        <v>7.0000000000000007E-2</v>
      </c>
      <c r="BN2710" s="28">
        <v>5.39</v>
      </c>
      <c r="BO2710" s="28">
        <v>0.63</v>
      </c>
      <c r="BP2710" s="28">
        <v>-6.86</v>
      </c>
      <c r="BQ2710" s="26">
        <v>51.948898</v>
      </c>
      <c r="BR2710" s="26">
        <v>11285.065429</v>
      </c>
      <c r="BS2710" s="31">
        <f t="shared" si="343"/>
        <v>10.333656</v>
      </c>
    </row>
    <row r="2711" spans="1:71">
      <c r="A2711" s="26">
        <v>42479409290000</v>
      </c>
      <c r="B2711" s="26" t="s">
        <v>9281</v>
      </c>
      <c r="C2711" t="s">
        <v>6000</v>
      </c>
      <c r="D2711" s="26" t="s">
        <v>5859</v>
      </c>
      <c r="E2711" s="27" t="s">
        <v>5184</v>
      </c>
      <c r="F2711" t="s">
        <v>197</v>
      </c>
      <c r="G2711" t="s">
        <v>67</v>
      </c>
      <c r="H2711" t="s">
        <v>5871</v>
      </c>
      <c r="I2711" t="s">
        <v>6001</v>
      </c>
      <c r="J2711" t="s">
        <v>158</v>
      </c>
      <c r="K2711" t="s">
        <v>9261</v>
      </c>
      <c r="L2711">
        <v>28.08616</v>
      </c>
      <c r="M2711">
        <v>-99.959180000000003</v>
      </c>
      <c r="N2711" s="28">
        <v>1690677.71</v>
      </c>
      <c r="O2711" s="28">
        <v>93200.79</v>
      </c>
      <c r="P2711" s="26">
        <v>645</v>
      </c>
      <c r="Q2711" s="26">
        <v>7055</v>
      </c>
      <c r="R2711" s="26">
        <v>12955</v>
      </c>
      <c r="S2711" s="29" t="s">
        <v>72</v>
      </c>
      <c r="T2711" s="30">
        <v>40571</v>
      </c>
      <c r="U2711" s="30">
        <v>40657</v>
      </c>
      <c r="V2711" s="30">
        <v>40634</v>
      </c>
      <c r="W2711">
        <v>2581.89990234375</v>
      </c>
      <c r="X2711" s="26">
        <v>6127</v>
      </c>
      <c r="Y2711" s="26">
        <v>2521</v>
      </c>
      <c r="Z2711" s="26">
        <v>2900</v>
      </c>
      <c r="AA2711" s="26" t="s">
        <v>5201</v>
      </c>
      <c r="AB2711" s="31">
        <v>61.299999237060547</v>
      </c>
      <c r="AC2711" s="31">
        <v>0.60000002384185791</v>
      </c>
      <c r="AD2711" s="26">
        <v>24999.89215228098</v>
      </c>
      <c r="AE2711" s="26" t="s">
        <v>72</v>
      </c>
      <c r="AF2711" s="26">
        <v>1622</v>
      </c>
      <c r="AG2711" s="26">
        <v>13103</v>
      </c>
      <c r="AH2711" s="28">
        <v>0.29508499999999999</v>
      </c>
      <c r="AI2711">
        <v>188817</v>
      </c>
      <c r="AJ2711" s="26">
        <v>20601</v>
      </c>
      <c r="AK2711" s="28">
        <v>0.456206</v>
      </c>
      <c r="AL2711">
        <v>193299</v>
      </c>
      <c r="AM2711" s="26">
        <v>27265</v>
      </c>
      <c r="AN2711" s="28">
        <v>0.68609500000000001</v>
      </c>
      <c r="AO2711">
        <v>193380</v>
      </c>
      <c r="AP2711" s="32">
        <v>38849.73828125</v>
      </c>
      <c r="AQ2711" s="36">
        <v>0.97123926717559184</v>
      </c>
      <c r="AR2711" s="32">
        <f t="shared" si="342"/>
        <v>210759.08857132975</v>
      </c>
      <c r="AS2711" s="32">
        <f t="shared" si="336"/>
        <v>1</v>
      </c>
      <c r="AT2711" s="32">
        <f t="shared" si="337"/>
        <v>1</v>
      </c>
      <c r="AU2711" s="32">
        <f t="shared" si="338"/>
        <v>3</v>
      </c>
      <c r="AV2711" s="32">
        <f t="shared" si="339"/>
        <v>36395.870366308962</v>
      </c>
      <c r="AW2711" s="32">
        <f t="shared" si="340"/>
        <v>0.9098928339461233</v>
      </c>
      <c r="AX2711" s="32">
        <f t="shared" si="341"/>
        <v>197446.90197477277</v>
      </c>
      <c r="AY2711" s="26">
        <v>3</v>
      </c>
      <c r="AZ2711" s="26">
        <v>1</v>
      </c>
      <c r="BA2711" s="26">
        <v>6451.96</v>
      </c>
      <c r="BB2711" s="26">
        <v>179.76</v>
      </c>
      <c r="BC2711" s="26">
        <v>143.66999999999999</v>
      </c>
      <c r="BD2711" s="26">
        <v>331.17</v>
      </c>
      <c r="BE2711" s="28">
        <v>0.06</v>
      </c>
      <c r="BF2711" s="28">
        <v>2.0099999999999998</v>
      </c>
      <c r="BG2711" s="28">
        <v>0.52</v>
      </c>
      <c r="BH2711" s="28">
        <v>-3.03</v>
      </c>
      <c r="BI2711" s="28">
        <v>0.1</v>
      </c>
      <c r="BJ2711" s="28">
        <v>9.83</v>
      </c>
      <c r="BK2711" s="28">
        <v>0.71</v>
      </c>
      <c r="BL2711" s="28">
        <v>113.84</v>
      </c>
      <c r="BM2711" s="28">
        <v>0.08</v>
      </c>
      <c r="BN2711" s="28">
        <v>5.56</v>
      </c>
      <c r="BO2711" s="28">
        <v>0.62</v>
      </c>
      <c r="BP2711" s="28">
        <v>-11.66</v>
      </c>
      <c r="BQ2711" s="26">
        <v>58.082199000000003</v>
      </c>
      <c r="BR2711" s="26">
        <v>23342.132812</v>
      </c>
      <c r="BS2711" s="31">
        <f t="shared" si="343"/>
        <v>10.200569999999999</v>
      </c>
    </row>
    <row r="2712" spans="1:71">
      <c r="A2712" s="26">
        <v>42479409360000</v>
      </c>
      <c r="B2712" s="26" t="s">
        <v>9281</v>
      </c>
      <c r="C2712" t="s">
        <v>6002</v>
      </c>
      <c r="D2712" s="26" t="s">
        <v>223</v>
      </c>
      <c r="E2712" s="27" t="s">
        <v>5184</v>
      </c>
      <c r="F2712" t="s">
        <v>197</v>
      </c>
      <c r="G2712" t="s">
        <v>67</v>
      </c>
      <c r="H2712" t="s">
        <v>5988</v>
      </c>
      <c r="I2712" t="s">
        <v>6003</v>
      </c>
      <c r="J2712" t="s">
        <v>297</v>
      </c>
      <c r="K2712" t="s">
        <v>9261</v>
      </c>
      <c r="L2712">
        <v>28.1099</v>
      </c>
      <c r="M2712">
        <v>-99.824979999999996</v>
      </c>
      <c r="N2712" s="28">
        <v>1734015.47</v>
      </c>
      <c r="O2712" s="28">
        <v>101502.45</v>
      </c>
      <c r="P2712" s="26">
        <v>672</v>
      </c>
      <c r="Q2712" s="26">
        <v>8210</v>
      </c>
      <c r="R2712" s="26">
        <v>12816</v>
      </c>
      <c r="S2712" s="29" t="s">
        <v>72</v>
      </c>
      <c r="T2712" s="30">
        <v>40375</v>
      </c>
      <c r="U2712" s="30">
        <v>40523</v>
      </c>
      <c r="V2712" s="30">
        <v>40513</v>
      </c>
      <c r="W2712">
        <v>3141.5</v>
      </c>
      <c r="X2712" s="26">
        <v>5552</v>
      </c>
      <c r="Y2712" s="26">
        <v>2313</v>
      </c>
      <c r="Z2712" s="26">
        <v>3565</v>
      </c>
      <c r="AA2712" s="26" t="s">
        <v>5201</v>
      </c>
      <c r="AB2712" s="31">
        <v>63.299999237060547</v>
      </c>
      <c r="AC2712" s="31">
        <v>0.75</v>
      </c>
      <c r="AD2712" s="26">
        <v>10790.631786933163</v>
      </c>
      <c r="AE2712" s="26" t="s">
        <v>72</v>
      </c>
      <c r="AF2712" s="26">
        <v>3495</v>
      </c>
      <c r="AG2712" s="26">
        <v>47427</v>
      </c>
      <c r="AH2712" s="28">
        <v>0.46107500000000001</v>
      </c>
      <c r="AI2712">
        <v>7520</v>
      </c>
      <c r="AJ2712" s="26">
        <v>74933</v>
      </c>
      <c r="AK2712" s="28">
        <v>0.78684399999999999</v>
      </c>
      <c r="AL2712">
        <v>12343</v>
      </c>
      <c r="AM2712" s="26">
        <v>107832</v>
      </c>
      <c r="AN2712" s="28">
        <v>1.182126</v>
      </c>
      <c r="AO2712">
        <v>15843</v>
      </c>
      <c r="AP2712" s="32">
        <v>162234.75</v>
      </c>
      <c r="AQ2712" s="36">
        <v>1.750615450295155</v>
      </c>
      <c r="AR2712" s="32">
        <f t="shared" si="342"/>
        <v>472093.68470224243</v>
      </c>
      <c r="AS2712" s="32">
        <f t="shared" si="336"/>
        <v>3</v>
      </c>
      <c r="AT2712" s="32">
        <f t="shared" si="337"/>
        <v>1</v>
      </c>
      <c r="AU2712" s="32">
        <f t="shared" si="338"/>
        <v>4</v>
      </c>
      <c r="AV2712" s="32">
        <f t="shared" si="339"/>
        <v>167728.28980547551</v>
      </c>
      <c r="AW2712" s="32">
        <f t="shared" si="340"/>
        <v>1.8098942155429016</v>
      </c>
      <c r="AX2712" s="32">
        <f t="shared" si="341"/>
        <v>488079.56595656904</v>
      </c>
      <c r="AY2712" s="26">
        <v>3</v>
      </c>
      <c r="AZ2712" s="26">
        <v>1</v>
      </c>
      <c r="BA2712" s="26">
        <v>7235.23</v>
      </c>
      <c r="BB2712" s="26">
        <v>205.34</v>
      </c>
      <c r="BC2712" s="26">
        <v>105.29</v>
      </c>
      <c r="BD2712" s="26">
        <v>302.04000000000002</v>
      </c>
      <c r="BE2712" s="28">
        <v>7.0000000000000007E-2</v>
      </c>
      <c r="BF2712" s="28">
        <v>3.18</v>
      </c>
      <c r="BG2712" s="28">
        <v>0.59</v>
      </c>
      <c r="BH2712" s="28">
        <v>-6.25</v>
      </c>
      <c r="BI2712" s="28">
        <v>0.1</v>
      </c>
      <c r="BJ2712" s="28">
        <v>9.6999999999999993</v>
      </c>
      <c r="BK2712" s="28">
        <v>0.74</v>
      </c>
      <c r="BL2712" s="28">
        <v>87.25</v>
      </c>
      <c r="BM2712" s="28">
        <v>0.08</v>
      </c>
      <c r="BN2712" s="28">
        <v>5.98</v>
      </c>
      <c r="BO2712" s="28">
        <v>0.65</v>
      </c>
      <c r="BP2712" s="28">
        <v>-4.93</v>
      </c>
      <c r="BQ2712" s="26">
        <v>62.660701000000003</v>
      </c>
      <c r="BR2712" s="26">
        <v>10977.058593</v>
      </c>
      <c r="BS2712" s="31">
        <f t="shared" si="343"/>
        <v>7.7914599999999998</v>
      </c>
    </row>
    <row r="2713" spans="1:71">
      <c r="A2713" s="26">
        <v>42479409370000</v>
      </c>
      <c r="B2713" s="26" t="s">
        <v>9281</v>
      </c>
      <c r="C2713" t="s">
        <v>6004</v>
      </c>
      <c r="D2713" s="26" t="s">
        <v>223</v>
      </c>
      <c r="E2713" s="27" t="s">
        <v>5184</v>
      </c>
      <c r="F2713" t="s">
        <v>197</v>
      </c>
      <c r="G2713" t="s">
        <v>67</v>
      </c>
      <c r="H2713" t="s">
        <v>5988</v>
      </c>
      <c r="I2713" t="s">
        <v>6005</v>
      </c>
      <c r="J2713" t="s">
        <v>440</v>
      </c>
      <c r="K2713" t="s">
        <v>9261</v>
      </c>
      <c r="L2713">
        <v>28.109960000000001</v>
      </c>
      <c r="M2713">
        <v>-99.824979999999996</v>
      </c>
      <c r="N2713" s="28">
        <v>1734015.62</v>
      </c>
      <c r="O2713" s="28">
        <v>101524.27</v>
      </c>
      <c r="P2713" s="26">
        <v>672</v>
      </c>
      <c r="Q2713" s="26">
        <v>8150</v>
      </c>
      <c r="R2713" s="26">
        <v>12846</v>
      </c>
      <c r="S2713" s="29" t="s">
        <v>72</v>
      </c>
      <c r="T2713" s="30">
        <v>40400</v>
      </c>
      <c r="U2713" s="30">
        <v>40523</v>
      </c>
      <c r="V2713" s="30">
        <v>40452</v>
      </c>
      <c r="W2713">
        <v>0</v>
      </c>
      <c r="X2713" s="26">
        <v>5740</v>
      </c>
      <c r="Y2713" s="26">
        <v>1915</v>
      </c>
      <c r="Z2713" s="26">
        <v>3115</v>
      </c>
      <c r="AA2713" s="26" t="s">
        <v>5201</v>
      </c>
      <c r="AB2713" s="31">
        <v>63</v>
      </c>
      <c r="AC2713" s="31">
        <v>0.74000000953674316</v>
      </c>
      <c r="AD2713" s="26">
        <v>10870.500774798455</v>
      </c>
      <c r="AE2713" s="26" t="s">
        <v>72</v>
      </c>
      <c r="AF2713" s="26">
        <v>3314</v>
      </c>
      <c r="AG2713" s="26">
        <v>36399</v>
      </c>
      <c r="AH2713" s="28">
        <v>0.34540900000000002</v>
      </c>
      <c r="AI2713">
        <v>6731</v>
      </c>
      <c r="AJ2713" s="26">
        <v>62693</v>
      </c>
      <c r="AK2713" s="28">
        <v>0.65167799999999998</v>
      </c>
      <c r="AL2713">
        <v>12858</v>
      </c>
      <c r="AM2713" s="26">
        <v>91088</v>
      </c>
      <c r="AN2713" s="28">
        <v>0.99688900000000003</v>
      </c>
      <c r="AO2713">
        <v>16625</v>
      </c>
      <c r="AP2713" s="32">
        <v>144348.875</v>
      </c>
      <c r="AQ2713" s="36">
        <v>1.5691445575287852</v>
      </c>
      <c r="AR2713" s="32">
        <f t="shared" si="342"/>
        <v>422087.46168259502</v>
      </c>
      <c r="AS2713" s="32">
        <f t="shared" si="336"/>
        <v>3</v>
      </c>
      <c r="AT2713" s="32">
        <f t="shared" si="337"/>
        <v>1</v>
      </c>
      <c r="AU2713" s="32">
        <f t="shared" si="338"/>
        <v>4</v>
      </c>
      <c r="AV2713" s="32">
        <f t="shared" si="339"/>
        <v>144348.875</v>
      </c>
      <c r="AW2713" s="32">
        <f t="shared" si="340"/>
        <v>1.5691445575287852</v>
      </c>
      <c r="AX2713" s="32">
        <f t="shared" si="341"/>
        <v>422087.46168259502</v>
      </c>
      <c r="AY2713" s="26">
        <v>3</v>
      </c>
      <c r="AZ2713" s="26">
        <v>1</v>
      </c>
      <c r="BA2713" s="26">
        <v>7235.06</v>
      </c>
      <c r="BB2713" s="26">
        <v>205.36</v>
      </c>
      <c r="BC2713" s="26">
        <v>105.3</v>
      </c>
      <c r="BD2713" s="26">
        <v>302.06</v>
      </c>
      <c r="BE2713" s="28">
        <v>7.0000000000000007E-2</v>
      </c>
      <c r="BF2713" s="28">
        <v>3.18</v>
      </c>
      <c r="BG2713" s="28">
        <v>0.59</v>
      </c>
      <c r="BH2713" s="28">
        <v>-6.25</v>
      </c>
      <c r="BI2713" s="28">
        <v>0.1</v>
      </c>
      <c r="BJ2713" s="28">
        <v>9.6999999999999993</v>
      </c>
      <c r="BK2713" s="28">
        <v>0.74</v>
      </c>
      <c r="BL2713" s="28">
        <v>87.22</v>
      </c>
      <c r="BM2713" s="28">
        <v>0.08</v>
      </c>
      <c r="BN2713" s="28">
        <v>5.98</v>
      </c>
      <c r="BO2713" s="28">
        <v>0.65</v>
      </c>
      <c r="BP2713" s="28">
        <v>-4.93</v>
      </c>
      <c r="BQ2713" s="26">
        <v>62.660701000000003</v>
      </c>
      <c r="BR2713" s="26">
        <v>10977.058593</v>
      </c>
      <c r="BS2713" s="31">
        <f t="shared" si="343"/>
        <v>7.7921999999999993</v>
      </c>
    </row>
    <row r="2714" spans="1:71">
      <c r="A2714" s="26">
        <v>42479409400000</v>
      </c>
      <c r="B2714" s="26" t="s">
        <v>9281</v>
      </c>
      <c r="C2714" t="s">
        <v>6006</v>
      </c>
      <c r="D2714" s="26" t="s">
        <v>207</v>
      </c>
      <c r="E2714" s="27" t="s">
        <v>5184</v>
      </c>
      <c r="F2714" t="s">
        <v>197</v>
      </c>
      <c r="G2714" t="s">
        <v>67</v>
      </c>
      <c r="H2714" t="s">
        <v>5896</v>
      </c>
      <c r="I2714" t="s">
        <v>6007</v>
      </c>
      <c r="J2714" t="s">
        <v>76</v>
      </c>
      <c r="K2714" t="s">
        <v>9261</v>
      </c>
      <c r="L2714">
        <v>28.122420000000002</v>
      </c>
      <c r="M2714">
        <v>-99.660390000000007</v>
      </c>
      <c r="N2714" s="28">
        <v>1787106.54</v>
      </c>
      <c r="O2714" s="28">
        <v>105717.71</v>
      </c>
      <c r="P2714" s="26">
        <v>667.5</v>
      </c>
      <c r="Q2714" s="26">
        <v>9097</v>
      </c>
      <c r="R2714" s="26">
        <v>13828</v>
      </c>
      <c r="S2714" s="29" t="s">
        <v>72</v>
      </c>
      <c r="T2714" s="30">
        <v>40362</v>
      </c>
      <c r="U2714" s="30">
        <v>40437</v>
      </c>
      <c r="V2714" s="30">
        <v>40422</v>
      </c>
      <c r="W2714">
        <v>1478</v>
      </c>
      <c r="X2714" s="26">
        <v>5087</v>
      </c>
      <c r="Y2714" s="26">
        <v>3215</v>
      </c>
      <c r="Z2714" s="26">
        <v>3965</v>
      </c>
      <c r="AA2714" s="26" t="s">
        <v>5201</v>
      </c>
      <c r="AB2714" s="31">
        <v>64.699996948242188</v>
      </c>
      <c r="AC2714" s="31">
        <v>0.72000002861022949</v>
      </c>
      <c r="AD2714" s="26">
        <v>21555.009978775302</v>
      </c>
      <c r="AE2714" s="26" t="s">
        <v>72</v>
      </c>
      <c r="AF2714" s="26">
        <v>4980</v>
      </c>
      <c r="AG2714" s="26">
        <v>24484</v>
      </c>
      <c r="AH2714" s="28">
        <v>0.50848499999999996</v>
      </c>
      <c r="AI2714">
        <v>22668</v>
      </c>
      <c r="AJ2714" s="26">
        <v>27437</v>
      </c>
      <c r="AK2714" s="28">
        <v>0.64546099999999995</v>
      </c>
      <c r="AL2714">
        <v>28775</v>
      </c>
      <c r="AM2714" s="26">
        <v>55666</v>
      </c>
      <c r="AN2714" s="28">
        <v>1.0974459999999999</v>
      </c>
      <c r="AO2714">
        <v>40782</v>
      </c>
      <c r="AP2714" s="32">
        <v>81898.765625</v>
      </c>
      <c r="AQ2714" s="36">
        <v>1.7653287102962547</v>
      </c>
      <c r="AR2714" s="32">
        <f t="shared" si="342"/>
        <v>394361.94734743709</v>
      </c>
      <c r="AS2714" s="32">
        <f t="shared" si="336"/>
        <v>2</v>
      </c>
      <c r="AT2714" s="32">
        <f t="shared" si="337"/>
        <v>1</v>
      </c>
      <c r="AU2714" s="32">
        <f t="shared" si="338"/>
        <v>4</v>
      </c>
      <c r="AV2714" s="32">
        <f t="shared" si="339"/>
        <v>92411.817316198154</v>
      </c>
      <c r="AW2714" s="32">
        <f t="shared" si="340"/>
        <v>1.9919376444074113</v>
      </c>
      <c r="AX2714" s="32">
        <f t="shared" si="341"/>
        <v>444984.78037630999</v>
      </c>
      <c r="AY2714" s="26">
        <v>3</v>
      </c>
      <c r="AZ2714" s="26">
        <v>1</v>
      </c>
      <c r="BA2714" s="26">
        <v>7891.05</v>
      </c>
      <c r="BB2714" s="26">
        <v>168</v>
      </c>
      <c r="BC2714" s="26">
        <v>48.24</v>
      </c>
      <c r="BD2714" s="26">
        <v>167.39</v>
      </c>
      <c r="BE2714" s="28">
        <v>0.08</v>
      </c>
      <c r="BF2714" s="28">
        <v>5.07</v>
      </c>
      <c r="BG2714" s="28">
        <v>0.67</v>
      </c>
      <c r="BH2714" s="28">
        <v>-21.91</v>
      </c>
      <c r="BI2714" s="28">
        <v>0.1</v>
      </c>
      <c r="BJ2714" s="28">
        <v>9.65</v>
      </c>
      <c r="BK2714" s="28">
        <v>0.78</v>
      </c>
      <c r="BL2714" s="28">
        <v>62.62</v>
      </c>
      <c r="BM2714" s="28">
        <v>0.08</v>
      </c>
      <c r="BN2714" s="28">
        <v>6.7</v>
      </c>
      <c r="BO2714" s="28">
        <v>0.68</v>
      </c>
      <c r="BP2714" s="28">
        <v>8.74</v>
      </c>
      <c r="BQ2714" s="26">
        <v>62.6599</v>
      </c>
      <c r="BR2714" s="26">
        <v>18858.916014999999</v>
      </c>
      <c r="BS2714" s="31">
        <f t="shared" si="343"/>
        <v>3.7627200000000007</v>
      </c>
    </row>
    <row r="2715" spans="1:71">
      <c r="A2715" s="26">
        <v>42479409410000</v>
      </c>
      <c r="B2715" s="26" t="s">
        <v>9281</v>
      </c>
      <c r="C2715" t="s">
        <v>6008</v>
      </c>
      <c r="D2715" s="26" t="s">
        <v>207</v>
      </c>
      <c r="E2715" s="27" t="s">
        <v>5184</v>
      </c>
      <c r="F2715" t="s">
        <v>197</v>
      </c>
      <c r="G2715" t="s">
        <v>67</v>
      </c>
      <c r="H2715" t="s">
        <v>6009</v>
      </c>
      <c r="I2715" t="s">
        <v>6010</v>
      </c>
      <c r="J2715" t="s">
        <v>76</v>
      </c>
      <c r="K2715" t="s">
        <v>9261</v>
      </c>
      <c r="L2715">
        <v>28.156569999999999</v>
      </c>
      <c r="M2715">
        <v>-99.70187</v>
      </c>
      <c r="N2715" s="28">
        <v>1773809.09</v>
      </c>
      <c r="O2715" s="28">
        <v>118212.38</v>
      </c>
      <c r="P2715" s="26">
        <v>575</v>
      </c>
      <c r="Q2715" s="26">
        <v>8453</v>
      </c>
      <c r="R2715" s="26">
        <v>13988</v>
      </c>
      <c r="S2715" s="29" t="s">
        <v>72</v>
      </c>
      <c r="T2715" s="30">
        <v>40374</v>
      </c>
      <c r="U2715" s="30">
        <v>40445</v>
      </c>
      <c r="V2715" s="30">
        <v>40422</v>
      </c>
      <c r="W2715">
        <v>1708</v>
      </c>
      <c r="X2715" s="26">
        <v>6021</v>
      </c>
      <c r="Y2715" s="26">
        <v>2205</v>
      </c>
      <c r="Z2715" s="26">
        <v>2760</v>
      </c>
      <c r="AA2715" s="26" t="s">
        <v>5201</v>
      </c>
      <c r="AB2715" s="31">
        <v>62.200000762939453</v>
      </c>
      <c r="AC2715" s="31">
        <v>0.77999997138977051</v>
      </c>
      <c r="AD2715" s="26">
        <v>11217.938562701418</v>
      </c>
      <c r="AE2715" s="26" t="s">
        <v>72</v>
      </c>
      <c r="AF2715" s="26">
        <v>3838</v>
      </c>
      <c r="AG2715" s="26">
        <v>40743</v>
      </c>
      <c r="AH2715" s="28">
        <v>0.48986299999999999</v>
      </c>
      <c r="AI2715">
        <v>23611</v>
      </c>
      <c r="AJ2715" s="26">
        <v>50117</v>
      </c>
      <c r="AK2715" s="28">
        <v>0.55077100000000001</v>
      </c>
      <c r="AL2715">
        <v>26547</v>
      </c>
      <c r="AM2715" s="26">
        <v>85155</v>
      </c>
      <c r="AN2715" s="28">
        <v>0.85726100000000005</v>
      </c>
      <c r="AO2715">
        <v>36388</v>
      </c>
      <c r="AP2715" s="32">
        <v>133424.65625</v>
      </c>
      <c r="AQ2715" s="36">
        <v>1.4967495965620559</v>
      </c>
      <c r="AR2715" s="32">
        <f t="shared" si="342"/>
        <v>398349.33484148385</v>
      </c>
      <c r="AS2715" s="32">
        <f t="shared" si="336"/>
        <v>3</v>
      </c>
      <c r="AT2715" s="32">
        <f t="shared" si="337"/>
        <v>1</v>
      </c>
      <c r="AU2715" s="32">
        <f t="shared" si="338"/>
        <v>4</v>
      </c>
      <c r="AV2715" s="32">
        <f t="shared" si="339"/>
        <v>127197.7290940043</v>
      </c>
      <c r="AW2715" s="32">
        <f t="shared" si="340"/>
        <v>1.4268963102916792</v>
      </c>
      <c r="AX2715" s="32">
        <f t="shared" si="341"/>
        <v>379758.37601563148</v>
      </c>
      <c r="AY2715" s="26">
        <v>3</v>
      </c>
      <c r="AZ2715" s="26">
        <v>1</v>
      </c>
      <c r="BA2715" s="26">
        <v>7674.8</v>
      </c>
      <c r="BB2715" s="26">
        <v>223.09</v>
      </c>
      <c r="BC2715" s="26">
        <v>51.97</v>
      </c>
      <c r="BD2715" s="26">
        <v>275.2</v>
      </c>
      <c r="BE2715" s="28">
        <v>0.08</v>
      </c>
      <c r="BF2715" s="28">
        <v>4.7</v>
      </c>
      <c r="BG2715" s="28">
        <v>0.67</v>
      </c>
      <c r="BH2715" s="28">
        <v>-16.38</v>
      </c>
      <c r="BI2715" s="28">
        <v>0.1</v>
      </c>
      <c r="BJ2715" s="28">
        <v>9.52</v>
      </c>
      <c r="BK2715" s="28">
        <v>0.78</v>
      </c>
      <c r="BL2715" s="28">
        <v>52.16</v>
      </c>
      <c r="BM2715" s="28">
        <v>0.08</v>
      </c>
      <c r="BN2715" s="28">
        <v>6.49</v>
      </c>
      <c r="BO2715" s="28">
        <v>0.68</v>
      </c>
      <c r="BP2715" s="28">
        <v>3.61</v>
      </c>
      <c r="BQ2715" s="26">
        <v>58.710200999999998</v>
      </c>
      <c r="BR2715" s="26">
        <v>16032.528319999999</v>
      </c>
      <c r="BS2715" s="31">
        <f t="shared" si="343"/>
        <v>4.0536600000000007</v>
      </c>
    </row>
    <row r="2716" spans="1:71">
      <c r="A2716" s="26">
        <v>42479409510000</v>
      </c>
      <c r="B2716" s="26" t="s">
        <v>9281</v>
      </c>
      <c r="C2716" t="s">
        <v>6011</v>
      </c>
      <c r="D2716" s="26" t="s">
        <v>1201</v>
      </c>
      <c r="E2716" s="27" t="s">
        <v>5184</v>
      </c>
      <c r="F2716" t="s">
        <v>5863</v>
      </c>
      <c r="G2716" t="s">
        <v>67</v>
      </c>
      <c r="H2716" t="s">
        <v>5902</v>
      </c>
      <c r="I2716" t="s">
        <v>6012</v>
      </c>
      <c r="J2716" t="s">
        <v>6013</v>
      </c>
      <c r="K2716" t="s">
        <v>9261</v>
      </c>
      <c r="L2716">
        <v>28.061599999999999</v>
      </c>
      <c r="M2716">
        <v>-99.752669999999995</v>
      </c>
      <c r="N2716" s="28">
        <v>1757215.81</v>
      </c>
      <c r="O2716" s="28">
        <v>83783.38</v>
      </c>
      <c r="P2716" s="26">
        <v>732.29998779296875</v>
      </c>
      <c r="Q2716" s="26">
        <v>8564</v>
      </c>
      <c r="R2716" s="26">
        <v>14162</v>
      </c>
      <c r="S2716" s="29" t="s">
        <v>72</v>
      </c>
      <c r="T2716" s="30">
        <v>40430</v>
      </c>
      <c r="U2716" s="30">
        <v>40502</v>
      </c>
      <c r="V2716" s="30">
        <v>40483</v>
      </c>
      <c r="W2716">
        <v>4092000</v>
      </c>
      <c r="X2716" s="26">
        <v>6016</v>
      </c>
      <c r="Y2716" s="26">
        <v>3680</v>
      </c>
      <c r="Z2716" s="26">
        <v>3735</v>
      </c>
      <c r="AA2716" s="26" t="s">
        <v>5201</v>
      </c>
      <c r="AB2716" s="31">
        <v>60.099998474121094</v>
      </c>
      <c r="AC2716" s="31">
        <v>0.75999999046325684</v>
      </c>
      <c r="AD2716" s="26">
        <v>17644.03192208242</v>
      </c>
      <c r="AE2716" s="26" t="s">
        <v>72</v>
      </c>
      <c r="AF2716" s="26">
        <v>3893</v>
      </c>
      <c r="AG2716" s="26">
        <v>60086</v>
      </c>
      <c r="AH2716" s="28">
        <v>0.89715599999999995</v>
      </c>
      <c r="AI2716">
        <v>292677</v>
      </c>
      <c r="AJ2716" s="26">
        <v>101349</v>
      </c>
      <c r="AK2716" s="28">
        <v>1.6473439999999999</v>
      </c>
      <c r="AL2716">
        <v>340902</v>
      </c>
      <c r="AM2716" s="26">
        <v>162278</v>
      </c>
      <c r="AN2716" s="28">
        <v>2.7557</v>
      </c>
      <c r="AO2716">
        <v>341359</v>
      </c>
      <c r="AP2716" s="32">
        <v>255366.890625</v>
      </c>
      <c r="AQ2716" s="36">
        <v>4.5057015700304293</v>
      </c>
      <c r="AR2716" s="32">
        <f t="shared" si="342"/>
        <v>1052876.068520386</v>
      </c>
      <c r="AS2716" s="32">
        <f t="shared" si="336"/>
        <v>4</v>
      </c>
      <c r="AT2716" s="32">
        <f t="shared" si="337"/>
        <v>1</v>
      </c>
      <c r="AU2716" s="32">
        <f t="shared" si="338"/>
        <v>4</v>
      </c>
      <c r="AV2716" s="32">
        <f t="shared" si="339"/>
        <v>243651.25535031583</v>
      </c>
      <c r="AW2716" s="32">
        <f t="shared" si="340"/>
        <v>4.2989905272564268</v>
      </c>
      <c r="AX2716" s="32">
        <f t="shared" si="341"/>
        <v>1004572.5786747035</v>
      </c>
      <c r="AY2716" s="26">
        <v>3</v>
      </c>
      <c r="AZ2716" s="26">
        <v>1</v>
      </c>
      <c r="BA2716" s="26">
        <v>7776.83</v>
      </c>
      <c r="BB2716" s="26">
        <v>177.79</v>
      </c>
      <c r="BC2716" s="26">
        <v>74.02</v>
      </c>
      <c r="BD2716" s="26">
        <v>272.54000000000002</v>
      </c>
      <c r="BE2716" s="28">
        <v>7.0000000000000007E-2</v>
      </c>
      <c r="BF2716" s="28">
        <v>4.47</v>
      </c>
      <c r="BG2716" s="28">
        <v>0.63</v>
      </c>
      <c r="BH2716" s="28">
        <v>-8.68</v>
      </c>
      <c r="BI2716" s="28">
        <v>0.1</v>
      </c>
      <c r="BJ2716" s="28">
        <v>9.6</v>
      </c>
      <c r="BK2716" s="28">
        <v>0.75</v>
      </c>
      <c r="BL2716" s="28">
        <v>98.79</v>
      </c>
      <c r="BM2716" s="28">
        <v>0.08</v>
      </c>
      <c r="BN2716" s="28">
        <v>6.57</v>
      </c>
      <c r="BO2716" s="28">
        <v>0.67</v>
      </c>
      <c r="BP2716" s="28">
        <v>3.75</v>
      </c>
      <c r="BQ2716" s="26">
        <v>60.170898000000001</v>
      </c>
      <c r="BR2716" s="26">
        <v>17207.199218000002</v>
      </c>
      <c r="BS2716" s="31">
        <f t="shared" si="343"/>
        <v>5.5515000000000008</v>
      </c>
    </row>
    <row r="2717" spans="1:71">
      <c r="A2717" s="26">
        <v>42479409530000</v>
      </c>
      <c r="B2717" s="26" t="s">
        <v>9281</v>
      </c>
      <c r="C2717" t="s">
        <v>6014</v>
      </c>
      <c r="D2717" s="26" t="s">
        <v>5859</v>
      </c>
      <c r="E2717" s="27" t="s">
        <v>5184</v>
      </c>
      <c r="F2717" t="s">
        <v>197</v>
      </c>
      <c r="G2717" t="s">
        <v>67</v>
      </c>
      <c r="H2717" t="s">
        <v>6015</v>
      </c>
      <c r="I2717" t="s">
        <v>6016</v>
      </c>
      <c r="J2717" t="s">
        <v>232</v>
      </c>
      <c r="K2717" t="s">
        <v>9261</v>
      </c>
      <c r="L2717">
        <v>28.075749999999999</v>
      </c>
      <c r="M2717">
        <v>-99.987729999999999</v>
      </c>
      <c r="N2717" s="28">
        <v>1681438.97</v>
      </c>
      <c r="O2717" s="28">
        <v>89492.42</v>
      </c>
      <c r="P2717" s="26">
        <v>590.9000244140625</v>
      </c>
      <c r="Q2717" s="26">
        <v>6911</v>
      </c>
      <c r="R2717" s="26">
        <v>12850</v>
      </c>
      <c r="S2717" s="29" t="s">
        <v>72</v>
      </c>
      <c r="T2717" s="30">
        <v>40393</v>
      </c>
      <c r="U2717" s="30">
        <v>40489</v>
      </c>
      <c r="V2717" s="30">
        <v>40483</v>
      </c>
      <c r="W2717">
        <v>1997.4000244140625</v>
      </c>
      <c r="X2717" s="26">
        <v>6310</v>
      </c>
      <c r="Y2717" s="26" t="s">
        <v>72</v>
      </c>
      <c r="Z2717" s="26">
        <v>1750</v>
      </c>
      <c r="AA2717" s="26" t="s">
        <v>5201</v>
      </c>
      <c r="AB2717" s="31">
        <v>62.900001525878906</v>
      </c>
      <c r="AC2717" s="31">
        <v>0.64999997615814209</v>
      </c>
      <c r="AD2717" s="26">
        <v>32631.586882774216</v>
      </c>
      <c r="AE2717" s="26" t="s">
        <v>72</v>
      </c>
      <c r="AF2717" s="26">
        <v>2925</v>
      </c>
      <c r="AG2717" s="26">
        <v>7767</v>
      </c>
      <c r="AH2717" s="28">
        <v>0.246585</v>
      </c>
      <c r="AI2717">
        <v>81016</v>
      </c>
      <c r="AJ2717" s="26">
        <v>10160</v>
      </c>
      <c r="AK2717" s="28">
        <v>0.35086600000000001</v>
      </c>
      <c r="AL2717">
        <v>106583</v>
      </c>
      <c r="AM2717" s="26">
        <v>12643</v>
      </c>
      <c r="AN2717" s="28">
        <v>0.41564099999999998</v>
      </c>
      <c r="AO2717">
        <v>109599</v>
      </c>
      <c r="AP2717" s="32">
        <v>13551.021484375</v>
      </c>
      <c r="AQ2717" s="36">
        <v>0.44219133491772278</v>
      </c>
      <c r="AR2717" s="32">
        <f t="shared" si="342"/>
        <v>91818.887764811923</v>
      </c>
      <c r="AS2717" s="32">
        <f t="shared" si="336"/>
        <v>1</v>
      </c>
      <c r="AT2717" s="32">
        <f t="shared" si="337"/>
        <v>1</v>
      </c>
      <c r="AU2717" s="32">
        <f t="shared" si="338"/>
        <v>1</v>
      </c>
      <c r="AV2717" s="32">
        <f t="shared" si="339"/>
        <v>12326.919702109744</v>
      </c>
      <c r="AW2717" s="32">
        <f t="shared" si="340"/>
        <v>0.40224695125637544</v>
      </c>
      <c r="AX2717" s="32">
        <f t="shared" si="341"/>
        <v>83524.630074488174</v>
      </c>
      <c r="AY2717" s="26">
        <v>3</v>
      </c>
      <c r="AZ2717" s="26">
        <v>1</v>
      </c>
      <c r="BA2717" s="26">
        <v>6268.3</v>
      </c>
      <c r="BB2717" s="26">
        <v>174.71</v>
      </c>
      <c r="BC2717" s="26">
        <v>141.68</v>
      </c>
      <c r="BD2717" s="26">
        <v>322.41000000000003</v>
      </c>
      <c r="BE2717" s="28">
        <v>0.06</v>
      </c>
      <c r="BF2717" s="28">
        <v>2.2599999999999998</v>
      </c>
      <c r="BG2717" s="28">
        <v>0.52</v>
      </c>
      <c r="BH2717" s="28">
        <v>-3.22</v>
      </c>
      <c r="BI2717" s="28">
        <v>0.1</v>
      </c>
      <c r="BJ2717" s="28">
        <v>9.75</v>
      </c>
      <c r="BK2717" s="28">
        <v>0.71</v>
      </c>
      <c r="BL2717" s="28">
        <v>120.81</v>
      </c>
      <c r="BM2717" s="28">
        <v>0.08</v>
      </c>
      <c r="BN2717" s="28">
        <v>5.69</v>
      </c>
      <c r="BO2717" s="28">
        <v>0.62</v>
      </c>
      <c r="BP2717" s="28">
        <v>-11.87</v>
      </c>
      <c r="BQ2717" s="26">
        <v>61.380699</v>
      </c>
      <c r="BR2717" s="26">
        <v>28481.195312</v>
      </c>
      <c r="BS2717" s="31">
        <f t="shared" si="343"/>
        <v>10.059279999999999</v>
      </c>
    </row>
    <row r="2718" spans="1:71">
      <c r="A2718" s="26">
        <v>42479409540000</v>
      </c>
      <c r="B2718" s="26" t="s">
        <v>9281</v>
      </c>
      <c r="C2718" t="s">
        <v>6017</v>
      </c>
      <c r="D2718" s="26" t="s">
        <v>1201</v>
      </c>
      <c r="E2718" s="27" t="s">
        <v>5184</v>
      </c>
      <c r="F2718" t="s">
        <v>5863</v>
      </c>
      <c r="G2718" t="s">
        <v>67</v>
      </c>
      <c r="H2718" t="s">
        <v>5944</v>
      </c>
      <c r="I2718" t="s">
        <v>6018</v>
      </c>
      <c r="J2718" t="s">
        <v>1174</v>
      </c>
      <c r="K2718" t="s">
        <v>9261</v>
      </c>
      <c r="L2718">
        <v>28.120729999999998</v>
      </c>
      <c r="M2718">
        <v>-99.717510000000004</v>
      </c>
      <c r="N2718" s="28">
        <v>1768688.92</v>
      </c>
      <c r="O2718" s="28">
        <v>105211.71</v>
      </c>
      <c r="P2718" s="26">
        <v>603.79998779296875</v>
      </c>
      <c r="Q2718" s="26">
        <v>8535</v>
      </c>
      <c r="R2718" s="26">
        <v>14218</v>
      </c>
      <c r="S2718" s="29" t="s">
        <v>72</v>
      </c>
      <c r="T2718" s="30">
        <v>40451</v>
      </c>
      <c r="U2718" s="30">
        <v>40514</v>
      </c>
      <c r="V2718" s="30">
        <v>40513</v>
      </c>
      <c r="W2718">
        <v>4199000</v>
      </c>
      <c r="X2718" s="26">
        <v>6021</v>
      </c>
      <c r="Y2718" s="26">
        <v>3640</v>
      </c>
      <c r="Z2718" s="26">
        <v>4265</v>
      </c>
      <c r="AA2718" s="26" t="s">
        <v>5201</v>
      </c>
      <c r="AB2718" s="31">
        <v>58.099998474121094</v>
      </c>
      <c r="AC2718" s="31">
        <v>0.75</v>
      </c>
      <c r="AD2718" s="26">
        <v>17284.031786033654</v>
      </c>
      <c r="AE2718" s="26" t="s">
        <v>72</v>
      </c>
      <c r="AF2718" s="26">
        <v>4367</v>
      </c>
      <c r="AG2718" s="26">
        <v>51395</v>
      </c>
      <c r="AH2718" s="28">
        <v>0.64733399999999996</v>
      </c>
      <c r="AI2718">
        <v>92497</v>
      </c>
      <c r="AJ2718" s="26">
        <v>61034</v>
      </c>
      <c r="AK2718" s="28">
        <v>0.94303199999999998</v>
      </c>
      <c r="AL2718">
        <v>134749</v>
      </c>
      <c r="AM2718" s="26">
        <v>84264</v>
      </c>
      <c r="AN2718" s="28">
        <v>1.4879599999999999</v>
      </c>
      <c r="AO2718">
        <v>171695</v>
      </c>
      <c r="AP2718" s="32">
        <v>122383.2109375</v>
      </c>
      <c r="AQ2718" s="36">
        <v>2.1152753079206112</v>
      </c>
      <c r="AR2718" s="32">
        <f t="shared" si="342"/>
        <v>496786.94043944823</v>
      </c>
      <c r="AS2718" s="32">
        <f t="shared" si="336"/>
        <v>3</v>
      </c>
      <c r="AT2718" s="32">
        <f t="shared" si="337"/>
        <v>1</v>
      </c>
      <c r="AU2718" s="32">
        <f t="shared" si="338"/>
        <v>4</v>
      </c>
      <c r="AV2718" s="32">
        <f t="shared" si="339"/>
        <v>116671.58790587113</v>
      </c>
      <c r="AW2718" s="32">
        <f t="shared" si="340"/>
        <v>2.0165554338920959</v>
      </c>
      <c r="AX2718" s="32">
        <f t="shared" si="341"/>
        <v>473601.89970477211</v>
      </c>
      <c r="AY2718" s="26">
        <v>3</v>
      </c>
      <c r="AZ2718" s="26">
        <v>1</v>
      </c>
      <c r="BA2718" s="26">
        <v>7733.41</v>
      </c>
      <c r="BB2718" s="26">
        <v>190.62</v>
      </c>
      <c r="BC2718" s="26">
        <v>59.84</v>
      </c>
      <c r="BD2718" s="26">
        <v>240.47</v>
      </c>
      <c r="BE2718" s="28">
        <v>0.08</v>
      </c>
      <c r="BF2718" s="28">
        <v>4.58</v>
      </c>
      <c r="BG2718" s="28">
        <v>0.65</v>
      </c>
      <c r="BH2718" s="28">
        <v>-15.52</v>
      </c>
      <c r="BI2718" s="28">
        <v>0.1</v>
      </c>
      <c r="BJ2718" s="28">
        <v>9.59</v>
      </c>
      <c r="BK2718" s="28">
        <v>0.76</v>
      </c>
      <c r="BL2718" s="28">
        <v>67.23</v>
      </c>
      <c r="BM2718" s="28">
        <v>0.08</v>
      </c>
      <c r="BN2718" s="28">
        <v>6.52</v>
      </c>
      <c r="BO2718" s="28">
        <v>0.67</v>
      </c>
      <c r="BP2718" s="28">
        <v>3.67</v>
      </c>
      <c r="BQ2718" s="26">
        <v>60.02</v>
      </c>
      <c r="BR2718" s="26">
        <v>17794.703125</v>
      </c>
      <c r="BS2718" s="31">
        <f t="shared" si="343"/>
        <v>4.5478400000000008</v>
      </c>
    </row>
    <row r="2719" spans="1:71">
      <c r="A2719" s="26">
        <v>42479409550000</v>
      </c>
      <c r="B2719" s="26" t="s">
        <v>9281</v>
      </c>
      <c r="C2719" t="s">
        <v>6019</v>
      </c>
      <c r="D2719" s="26" t="s">
        <v>95</v>
      </c>
      <c r="E2719" s="27" t="s">
        <v>5184</v>
      </c>
      <c r="F2719" t="s">
        <v>5863</v>
      </c>
      <c r="G2719" t="s">
        <v>67</v>
      </c>
      <c r="H2719" t="s">
        <v>5922</v>
      </c>
      <c r="I2719" t="s">
        <v>6020</v>
      </c>
      <c r="J2719" t="s">
        <v>339</v>
      </c>
      <c r="K2719" t="s">
        <v>9261</v>
      </c>
      <c r="L2719">
        <v>28.162759999999999</v>
      </c>
      <c r="M2719">
        <v>-99.457530000000006</v>
      </c>
      <c r="N2719" s="28">
        <v>1852560.58</v>
      </c>
      <c r="O2719" s="28">
        <v>120072.73</v>
      </c>
      <c r="P2719" s="26">
        <v>572</v>
      </c>
      <c r="Q2719" s="26">
        <v>9768</v>
      </c>
      <c r="R2719" s="26">
        <v>15018</v>
      </c>
      <c r="S2719" s="29" t="s">
        <v>72</v>
      </c>
      <c r="T2719" s="30">
        <v>40371</v>
      </c>
      <c r="U2719" s="30">
        <v>40440</v>
      </c>
      <c r="V2719" s="30">
        <v>40422</v>
      </c>
      <c r="W2719" t="s">
        <v>72</v>
      </c>
      <c r="X2719" s="26">
        <v>5580</v>
      </c>
      <c r="Y2719" s="26">
        <v>4514</v>
      </c>
      <c r="Z2719" s="26">
        <v>4707</v>
      </c>
      <c r="AA2719" s="26" t="s">
        <v>5201</v>
      </c>
      <c r="AB2719" s="31">
        <v>61.900001525878906</v>
      </c>
      <c r="AC2719" s="31">
        <v>0.69999998807907104</v>
      </c>
      <c r="AD2719" s="26">
        <v>39326.449961037513</v>
      </c>
      <c r="AE2719" s="26" t="s">
        <v>72</v>
      </c>
      <c r="AF2719" s="26">
        <v>4692</v>
      </c>
      <c r="AG2719" s="26">
        <v>10764</v>
      </c>
      <c r="AH2719" s="28">
        <v>0.35773300000000002</v>
      </c>
      <c r="AI2719">
        <v>27448</v>
      </c>
      <c r="AJ2719" s="26">
        <v>13432</v>
      </c>
      <c r="AK2719" s="28">
        <v>0.46869100000000002</v>
      </c>
      <c r="AL2719">
        <v>51881</v>
      </c>
      <c r="AM2719" s="26">
        <v>15855</v>
      </c>
      <c r="AN2719" s="28">
        <v>0.60222600000000004</v>
      </c>
      <c r="AO2719">
        <v>66167</v>
      </c>
      <c r="AP2719" s="32">
        <v>18358.5625</v>
      </c>
      <c r="AQ2719" s="36">
        <v>0.72197708951282979</v>
      </c>
      <c r="AR2719" s="32">
        <f t="shared" si="342"/>
        <v>146148.50734377088</v>
      </c>
      <c r="AS2719" s="32">
        <f t="shared" si="336"/>
        <v>1</v>
      </c>
      <c r="AT2719" s="32">
        <f t="shared" si="337"/>
        <v>1</v>
      </c>
      <c r="AU2719" s="32">
        <f t="shared" si="338"/>
        <v>2</v>
      </c>
      <c r="AV2719" s="32">
        <f t="shared" si="339"/>
        <v>18884.972894265233</v>
      </c>
      <c r="AW2719" s="32">
        <f t="shared" si="340"/>
        <v>0.74267894154187142</v>
      </c>
      <c r="AX2719" s="32">
        <f t="shared" si="341"/>
        <v>150339.14554717651</v>
      </c>
      <c r="AY2719" s="26">
        <v>3</v>
      </c>
      <c r="AZ2719" s="26">
        <v>1</v>
      </c>
      <c r="BA2719" s="26">
        <v>9277.7900000000009</v>
      </c>
      <c r="BB2719" s="26">
        <v>165.1</v>
      </c>
      <c r="BC2719" s="26">
        <v>18.54</v>
      </c>
      <c r="BD2719" s="26">
        <v>201.73</v>
      </c>
      <c r="BE2719" s="28">
        <v>0.1</v>
      </c>
      <c r="BF2719" s="28">
        <v>6.03</v>
      </c>
      <c r="BG2719" s="28">
        <v>0.73</v>
      </c>
      <c r="BH2719" s="28">
        <v>-23.24</v>
      </c>
      <c r="BI2719" s="28">
        <v>0.1</v>
      </c>
      <c r="BJ2719" s="28">
        <v>10.59</v>
      </c>
      <c r="BK2719" s="28">
        <v>0.82</v>
      </c>
      <c r="BL2719" s="28">
        <v>100.37</v>
      </c>
      <c r="BM2719" s="28">
        <v>7.0000000000000007E-2</v>
      </c>
      <c r="BN2719" s="28">
        <v>6.93</v>
      </c>
      <c r="BO2719" s="28">
        <v>0.67</v>
      </c>
      <c r="BP2719" s="28">
        <v>33.83</v>
      </c>
      <c r="BQ2719" s="26">
        <v>62.625900000000001</v>
      </c>
      <c r="BR2719" s="26">
        <v>35838.058593000002</v>
      </c>
      <c r="BS2719" s="31">
        <f t="shared" si="343"/>
        <v>1.5202800000000001</v>
      </c>
    </row>
    <row r="2720" spans="1:71">
      <c r="A2720" s="26">
        <v>42479409560000</v>
      </c>
      <c r="B2720" s="26" t="s">
        <v>9281</v>
      </c>
      <c r="C2720" t="s">
        <v>6021</v>
      </c>
      <c r="D2720" s="26" t="s">
        <v>5859</v>
      </c>
      <c r="E2720" s="27" t="s">
        <v>5184</v>
      </c>
      <c r="F2720" t="s">
        <v>197</v>
      </c>
      <c r="G2720" t="s">
        <v>67</v>
      </c>
      <c r="H2720" t="s">
        <v>6015</v>
      </c>
      <c r="I2720" t="s">
        <v>6022</v>
      </c>
      <c r="J2720" t="s">
        <v>339</v>
      </c>
      <c r="K2720" t="s">
        <v>9261</v>
      </c>
      <c r="L2720">
        <v>28.07893</v>
      </c>
      <c r="M2720">
        <v>-99.984650000000002</v>
      </c>
      <c r="N2720" s="28">
        <v>1682442.04</v>
      </c>
      <c r="O2720" s="28">
        <v>90640.27</v>
      </c>
      <c r="P2720" s="26">
        <v>598.5</v>
      </c>
      <c r="Q2720" s="26">
        <v>6942</v>
      </c>
      <c r="R2720" s="26">
        <v>12840</v>
      </c>
      <c r="S2720" s="29" t="s">
        <v>72</v>
      </c>
      <c r="T2720" s="30">
        <v>40424</v>
      </c>
      <c r="U2720" s="30">
        <v>40491</v>
      </c>
      <c r="V2720" s="30">
        <v>40513</v>
      </c>
      <c r="W2720">
        <v>2118.199951171875</v>
      </c>
      <c r="X2720" s="26">
        <v>6307</v>
      </c>
      <c r="Y2720" s="26">
        <v>1730</v>
      </c>
      <c r="Z2720" s="26">
        <v>2000</v>
      </c>
      <c r="AA2720" s="26" t="s">
        <v>5201</v>
      </c>
      <c r="AB2720" s="31">
        <v>58.799999237060547</v>
      </c>
      <c r="AC2720" s="31">
        <v>0.60000002384185791</v>
      </c>
      <c r="AD2720" s="26">
        <v>31547.002060067221</v>
      </c>
      <c r="AE2720" s="26" t="s">
        <v>72</v>
      </c>
      <c r="AF2720" s="26">
        <v>919</v>
      </c>
      <c r="AG2720" s="26">
        <v>4046</v>
      </c>
      <c r="AH2720" s="28">
        <v>0.148669</v>
      </c>
      <c r="AI2720">
        <v>227938</v>
      </c>
      <c r="AJ2720" s="26">
        <v>6072</v>
      </c>
      <c r="AK2720" s="28">
        <v>0.211147</v>
      </c>
      <c r="AL2720">
        <v>285500</v>
      </c>
      <c r="AM2720" s="26">
        <v>7911</v>
      </c>
      <c r="AN2720" s="28">
        <v>0.243814</v>
      </c>
      <c r="AO2720">
        <v>286841</v>
      </c>
      <c r="AP2720" s="32">
        <v>10665.0087890625</v>
      </c>
      <c r="AQ2720" s="36">
        <v>0.33644905423918964</v>
      </c>
      <c r="AR2720" s="32">
        <f t="shared" si="342"/>
        <v>70216.491389399074</v>
      </c>
      <c r="AS2720" s="32">
        <f t="shared" si="336"/>
        <v>1</v>
      </c>
      <c r="AT2720" s="32">
        <f t="shared" si="337"/>
        <v>1</v>
      </c>
      <c r="AU2720" s="32">
        <f t="shared" si="338"/>
        <v>1</v>
      </c>
      <c r="AV2720" s="32">
        <f t="shared" si="339"/>
        <v>9706.2233152400113</v>
      </c>
      <c r="AW2720" s="32">
        <f t="shared" si="340"/>
        <v>0.30620224692134906</v>
      </c>
      <c r="AX2720" s="32">
        <f t="shared" si="341"/>
        <v>63904.021020318803</v>
      </c>
      <c r="AY2720" s="26">
        <v>3</v>
      </c>
      <c r="AZ2720" s="26">
        <v>1</v>
      </c>
      <c r="BA2720" s="26">
        <v>6283.13</v>
      </c>
      <c r="BB2720" s="26">
        <v>175.91</v>
      </c>
      <c r="BC2720" s="26">
        <v>142.47999999999999</v>
      </c>
      <c r="BD2720" s="26">
        <v>324.97000000000003</v>
      </c>
      <c r="BE2720" s="28">
        <v>0.06</v>
      </c>
      <c r="BF2720" s="28">
        <v>2.2200000000000002</v>
      </c>
      <c r="BG2720" s="28">
        <v>0.52</v>
      </c>
      <c r="BH2720" s="28">
        <v>-3.22</v>
      </c>
      <c r="BI2720" s="28">
        <v>0.1</v>
      </c>
      <c r="BJ2720" s="28">
        <v>9.75</v>
      </c>
      <c r="BK2720" s="28">
        <v>0.71</v>
      </c>
      <c r="BL2720" s="28">
        <v>118.94</v>
      </c>
      <c r="BM2720" s="28">
        <v>0.08</v>
      </c>
      <c r="BN2720" s="28">
        <v>5.66</v>
      </c>
      <c r="BO2720" s="28">
        <v>0.62</v>
      </c>
      <c r="BP2720" s="28">
        <v>-11.73</v>
      </c>
      <c r="BQ2720" s="26">
        <v>61.380699</v>
      </c>
      <c r="BR2720" s="26">
        <v>28481.195312</v>
      </c>
      <c r="BS2720" s="31">
        <f t="shared" si="343"/>
        <v>10.116079999999998</v>
      </c>
    </row>
    <row r="2721" spans="1:71">
      <c r="A2721" s="26">
        <v>42479409570000</v>
      </c>
      <c r="B2721" s="26" t="s">
        <v>9281</v>
      </c>
      <c r="C2721" t="s">
        <v>6023</v>
      </c>
      <c r="D2721" s="26" t="s">
        <v>5859</v>
      </c>
      <c r="E2721" s="27" t="s">
        <v>5184</v>
      </c>
      <c r="F2721" t="s">
        <v>197</v>
      </c>
      <c r="G2721" t="s">
        <v>67</v>
      </c>
      <c r="H2721" t="s">
        <v>6015</v>
      </c>
      <c r="I2721" t="s">
        <v>6024</v>
      </c>
      <c r="J2721" t="s">
        <v>297</v>
      </c>
      <c r="K2721" t="s">
        <v>9261</v>
      </c>
      <c r="L2721">
        <v>28.08071</v>
      </c>
      <c r="M2721">
        <v>-99.982489999999999</v>
      </c>
      <c r="N2721" s="28">
        <v>1683144.08</v>
      </c>
      <c r="O2721" s="28">
        <v>91281.61</v>
      </c>
      <c r="P2721" s="26">
        <v>599.5999755859375</v>
      </c>
      <c r="Q2721" s="26">
        <v>6948</v>
      </c>
      <c r="R2721" s="26">
        <v>13160</v>
      </c>
      <c r="S2721" s="29" t="s">
        <v>72</v>
      </c>
      <c r="T2721" s="30">
        <v>40409</v>
      </c>
      <c r="U2721" s="30">
        <v>40491</v>
      </c>
      <c r="V2721" s="30">
        <v>40483</v>
      </c>
      <c r="W2721">
        <v>2136</v>
      </c>
      <c r="X2721" s="26">
        <v>6422</v>
      </c>
      <c r="Y2721" s="26">
        <v>2350</v>
      </c>
      <c r="Z2721" s="26">
        <v>2850</v>
      </c>
      <c r="AA2721" s="26" t="s">
        <v>5201</v>
      </c>
      <c r="AB2721" s="31">
        <v>61.200000762939453</v>
      </c>
      <c r="AC2721" s="31">
        <v>0.60000002384185791</v>
      </c>
      <c r="AD2721" s="26">
        <v>21731.585200271555</v>
      </c>
      <c r="AE2721" s="26" t="s">
        <v>72</v>
      </c>
      <c r="AF2721" s="26">
        <v>3022</v>
      </c>
      <c r="AG2721" s="26">
        <v>14007</v>
      </c>
      <c r="AH2721" s="28">
        <v>0.32664100000000001</v>
      </c>
      <c r="AI2721">
        <v>129813</v>
      </c>
      <c r="AJ2721" s="26">
        <v>20306</v>
      </c>
      <c r="AK2721" s="28">
        <v>0.43565399999999999</v>
      </c>
      <c r="AL2721">
        <v>161505</v>
      </c>
      <c r="AM2721" s="26">
        <v>22506</v>
      </c>
      <c r="AN2721" s="28">
        <v>0.49397000000000002</v>
      </c>
      <c r="AO2721">
        <v>162575</v>
      </c>
      <c r="AP2721" s="32">
        <v>25439.86328125</v>
      </c>
      <c r="AQ2721" s="36">
        <v>0.55284855637974428</v>
      </c>
      <c r="AR2721" s="32">
        <f t="shared" si="342"/>
        <v>123294.05776046474</v>
      </c>
      <c r="AS2721" s="32">
        <f t="shared" si="336"/>
        <v>1</v>
      </c>
      <c r="AT2721" s="32">
        <f t="shared" si="337"/>
        <v>1</v>
      </c>
      <c r="AU2721" s="32">
        <f t="shared" si="338"/>
        <v>2</v>
      </c>
      <c r="AV2721" s="32">
        <f t="shared" si="339"/>
        <v>22738.214767109155</v>
      </c>
      <c r="AW2721" s="32">
        <f t="shared" si="340"/>
        <v>0.49413745151350547</v>
      </c>
      <c r="AX2721" s="32">
        <f t="shared" si="341"/>
        <v>110200.54368499963</v>
      </c>
      <c r="AY2721" s="26">
        <v>3</v>
      </c>
      <c r="AZ2721" s="26">
        <v>1</v>
      </c>
      <c r="BA2721" s="26">
        <v>6294.69</v>
      </c>
      <c r="BB2721" s="26">
        <v>176.61</v>
      </c>
      <c r="BC2721" s="26">
        <v>142.91999999999999</v>
      </c>
      <c r="BD2721" s="26">
        <v>326.44</v>
      </c>
      <c r="BE2721" s="28">
        <v>0.06</v>
      </c>
      <c r="BF2721" s="28">
        <v>2.19</v>
      </c>
      <c r="BG2721" s="28">
        <v>0.52</v>
      </c>
      <c r="BH2721" s="28">
        <v>-3.21</v>
      </c>
      <c r="BI2721" s="28">
        <v>0.1</v>
      </c>
      <c r="BJ2721" s="28">
        <v>9.75</v>
      </c>
      <c r="BK2721" s="28">
        <v>0.71</v>
      </c>
      <c r="BL2721" s="28">
        <v>117.87</v>
      </c>
      <c r="BM2721" s="28">
        <v>0.08</v>
      </c>
      <c r="BN2721" s="28">
        <v>5.65</v>
      </c>
      <c r="BO2721" s="28">
        <v>0.62</v>
      </c>
      <c r="BP2721" s="28">
        <v>-11.65</v>
      </c>
      <c r="BQ2721" s="26">
        <v>61.380699</v>
      </c>
      <c r="BR2721" s="26">
        <v>27475.46875</v>
      </c>
      <c r="BS2721" s="31">
        <f t="shared" si="343"/>
        <v>10.147319999999999</v>
      </c>
    </row>
    <row r="2722" spans="1:71">
      <c r="A2722" s="26">
        <v>42479409630000</v>
      </c>
      <c r="B2722" s="26" t="s">
        <v>9281</v>
      </c>
      <c r="C2722" t="s">
        <v>6025</v>
      </c>
      <c r="D2722" s="26" t="s">
        <v>5859</v>
      </c>
      <c r="E2722" s="27" t="s">
        <v>5184</v>
      </c>
      <c r="F2722" t="s">
        <v>197</v>
      </c>
      <c r="G2722" t="s">
        <v>67</v>
      </c>
      <c r="H2722" t="s">
        <v>5871</v>
      </c>
      <c r="I2722" t="s">
        <v>6026</v>
      </c>
      <c r="J2722" t="s">
        <v>245</v>
      </c>
      <c r="K2722" t="s">
        <v>9261</v>
      </c>
      <c r="L2722">
        <v>28.068390000000001</v>
      </c>
      <c r="M2722">
        <v>-99.992930000000001</v>
      </c>
      <c r="N2722" s="28">
        <v>1679739.2</v>
      </c>
      <c r="O2722" s="28">
        <v>86830.56</v>
      </c>
      <c r="P2722" s="26">
        <v>581</v>
      </c>
      <c r="Q2722" s="26">
        <v>6928</v>
      </c>
      <c r="R2722" s="26">
        <v>12523</v>
      </c>
      <c r="S2722" s="29" t="s">
        <v>72</v>
      </c>
      <c r="T2722" s="30">
        <v>40378</v>
      </c>
      <c r="U2722" s="30">
        <v>40443</v>
      </c>
      <c r="V2722" s="30">
        <v>40422</v>
      </c>
      <c r="W2722">
        <v>2564.5</v>
      </c>
      <c r="X2722" s="26">
        <v>5950</v>
      </c>
      <c r="Y2722" s="26">
        <v>1603</v>
      </c>
      <c r="Z2722" s="26">
        <v>2538</v>
      </c>
      <c r="AA2722" s="26" t="s">
        <v>5201</v>
      </c>
      <c r="AB2722" s="31">
        <v>63.799999237060547</v>
      </c>
      <c r="AC2722" s="31">
        <v>0.64999997615814209</v>
      </c>
      <c r="AD2722" s="26">
        <v>28394.35901792541</v>
      </c>
      <c r="AE2722" s="26" t="s">
        <v>72</v>
      </c>
      <c r="AF2722" s="26">
        <v>2509</v>
      </c>
      <c r="AG2722" s="26">
        <v>11063</v>
      </c>
      <c r="AH2722" s="28">
        <v>0.32106499999999999</v>
      </c>
      <c r="AI2722">
        <v>58735</v>
      </c>
      <c r="AJ2722" s="26">
        <v>19497</v>
      </c>
      <c r="AK2722" s="28">
        <v>0.54721600000000004</v>
      </c>
      <c r="AL2722">
        <v>100106</v>
      </c>
      <c r="AM2722" s="26">
        <v>30578</v>
      </c>
      <c r="AN2722" s="28">
        <v>0.85228199999999998</v>
      </c>
      <c r="AO2722">
        <v>100691</v>
      </c>
      <c r="AP2722" s="32">
        <v>51774.65625</v>
      </c>
      <c r="AQ2722" s="36">
        <v>1.4701081775921758</v>
      </c>
      <c r="AR2722" s="32">
        <f t="shared" si="342"/>
        <v>311983.80368381517</v>
      </c>
      <c r="AS2722" s="32">
        <f t="shared" si="336"/>
        <v>2</v>
      </c>
      <c r="AT2722" s="32">
        <f t="shared" si="337"/>
        <v>1</v>
      </c>
      <c r="AU2722" s="32">
        <f t="shared" si="338"/>
        <v>4</v>
      </c>
      <c r="AV2722" s="32">
        <f t="shared" si="339"/>
        <v>49947.315441176477</v>
      </c>
      <c r="AW2722" s="32">
        <f t="shared" si="340"/>
        <v>1.4182220066183344</v>
      </c>
      <c r="AX2722" s="32">
        <f t="shared" si="341"/>
        <v>300972.61061262171</v>
      </c>
      <c r="AY2722" s="26">
        <v>3</v>
      </c>
      <c r="AZ2722" s="26">
        <v>1</v>
      </c>
      <c r="BA2722" s="26">
        <v>6250.72</v>
      </c>
      <c r="BB2722" s="26">
        <v>172.08</v>
      </c>
      <c r="BC2722" s="26">
        <v>139.88</v>
      </c>
      <c r="BD2722" s="26">
        <v>316.81</v>
      </c>
      <c r="BE2722" s="28">
        <v>0.06</v>
      </c>
      <c r="BF2722" s="28">
        <v>2.37</v>
      </c>
      <c r="BG2722" s="28">
        <v>0.52</v>
      </c>
      <c r="BH2722" s="28">
        <v>-3.2</v>
      </c>
      <c r="BI2722" s="28">
        <v>0.1</v>
      </c>
      <c r="BJ2722" s="28">
        <v>9.77</v>
      </c>
      <c r="BK2722" s="28">
        <v>0.7</v>
      </c>
      <c r="BL2722" s="28">
        <v>125.08</v>
      </c>
      <c r="BM2722" s="28">
        <v>0.08</v>
      </c>
      <c r="BN2722" s="28">
        <v>5.76</v>
      </c>
      <c r="BO2722" s="28">
        <v>0.62</v>
      </c>
      <c r="BP2722" s="28">
        <v>-12.22</v>
      </c>
      <c r="BQ2722" s="26">
        <v>63.083499000000003</v>
      </c>
      <c r="BR2722" s="26">
        <v>30239.367187</v>
      </c>
      <c r="BS2722" s="31">
        <f t="shared" si="343"/>
        <v>9.791599999999999</v>
      </c>
    </row>
    <row r="2723" spans="1:71">
      <c r="A2723" s="26">
        <v>42479409710000</v>
      </c>
      <c r="B2723" s="26" t="s">
        <v>9281</v>
      </c>
      <c r="C2723" t="s">
        <v>6027</v>
      </c>
      <c r="D2723" s="26" t="s">
        <v>207</v>
      </c>
      <c r="E2723" s="27" t="s">
        <v>5184</v>
      </c>
      <c r="F2723" t="s">
        <v>197</v>
      </c>
      <c r="G2723" t="s">
        <v>67</v>
      </c>
      <c r="H2723" t="s">
        <v>6009</v>
      </c>
      <c r="I2723" t="s">
        <v>6028</v>
      </c>
      <c r="J2723" t="s">
        <v>232</v>
      </c>
      <c r="K2723" t="s">
        <v>9261</v>
      </c>
      <c r="L2723">
        <v>28.147950000000002</v>
      </c>
      <c r="M2723">
        <v>-99.704849999999993</v>
      </c>
      <c r="N2723" s="28">
        <v>1772829.85</v>
      </c>
      <c r="O2723" s="28">
        <v>115083.97</v>
      </c>
      <c r="P2723" s="26">
        <v>582</v>
      </c>
      <c r="Q2723" s="26">
        <v>8605</v>
      </c>
      <c r="R2723" s="26">
        <v>14648</v>
      </c>
      <c r="S2723" s="29" t="s">
        <v>72</v>
      </c>
      <c r="T2723" s="30">
        <v>40389</v>
      </c>
      <c r="U2723" s="30">
        <v>40550</v>
      </c>
      <c r="V2723" s="30">
        <v>40544</v>
      </c>
      <c r="W2723">
        <v>2398.10009765625</v>
      </c>
      <c r="X2723" s="26">
        <v>6336</v>
      </c>
      <c r="Y2723" s="26">
        <v>3590</v>
      </c>
      <c r="Z2723" s="26">
        <v>4815</v>
      </c>
      <c r="AA2723" s="26" t="s">
        <v>5201</v>
      </c>
      <c r="AB2723" s="31" t="s">
        <v>72</v>
      </c>
      <c r="AC2723" s="31">
        <v>0.74000000953674316</v>
      </c>
      <c r="AD2723" s="26">
        <v>14494.76456922221</v>
      </c>
      <c r="AE2723" s="26" t="s">
        <v>72</v>
      </c>
      <c r="AF2723" s="26">
        <v>3168</v>
      </c>
      <c r="AG2723" s="26">
        <v>28982</v>
      </c>
      <c r="AH2723" s="28">
        <v>0.35771900000000001</v>
      </c>
      <c r="AI2723">
        <v>40651</v>
      </c>
      <c r="AJ2723" s="26">
        <v>54499</v>
      </c>
      <c r="AK2723" s="28">
        <v>0.68159800000000004</v>
      </c>
      <c r="AL2723">
        <v>71642</v>
      </c>
      <c r="AM2723" s="26">
        <v>105470</v>
      </c>
      <c r="AN2723" s="28">
        <v>1.4760040000000001</v>
      </c>
      <c r="AO2723">
        <v>100186</v>
      </c>
      <c r="AP2723" s="32">
        <v>234874.796875</v>
      </c>
      <c r="AQ2723" s="36">
        <v>3.4044548839470132</v>
      </c>
      <c r="AR2723" s="32">
        <f t="shared" si="342"/>
        <v>837463.31133362127</v>
      </c>
      <c r="AS2723" s="32">
        <f t="shared" si="336"/>
        <v>4</v>
      </c>
      <c r="AT2723" s="32">
        <f t="shared" si="337"/>
        <v>1</v>
      </c>
      <c r="AU2723" s="32">
        <f t="shared" si="338"/>
        <v>4</v>
      </c>
      <c r="AV2723" s="32">
        <f t="shared" si="339"/>
        <v>212781.1448962279</v>
      </c>
      <c r="AW2723" s="32">
        <f t="shared" si="340"/>
        <v>3.0842126000403813</v>
      </c>
      <c r="AX2723" s="32">
        <f t="shared" si="341"/>
        <v>758686.7751033752</v>
      </c>
      <c r="AY2723" s="26">
        <v>3</v>
      </c>
      <c r="AZ2723" s="26">
        <v>1</v>
      </c>
      <c r="BA2723" s="26">
        <v>7694.89</v>
      </c>
      <c r="BB2723" s="26">
        <v>214.32</v>
      </c>
      <c r="BC2723" s="26">
        <v>54.29</v>
      </c>
      <c r="BD2723" s="26">
        <v>265.33</v>
      </c>
      <c r="BE2723" s="28">
        <v>0.08</v>
      </c>
      <c r="BF2723" s="28">
        <v>4.68</v>
      </c>
      <c r="BG2723" s="28">
        <v>0.66</v>
      </c>
      <c r="BH2723" s="28">
        <v>-16.47</v>
      </c>
      <c r="BI2723" s="28">
        <v>0.1</v>
      </c>
      <c r="BJ2723" s="28">
        <v>9.5399999999999991</v>
      </c>
      <c r="BK2723" s="28">
        <v>0.77</v>
      </c>
      <c r="BL2723" s="28">
        <v>55.57</v>
      </c>
      <c r="BM2723" s="28">
        <v>0.08</v>
      </c>
      <c r="BN2723" s="28">
        <v>6.5</v>
      </c>
      <c r="BO2723" s="28">
        <v>0.68</v>
      </c>
      <c r="BP2723" s="28">
        <v>3.68</v>
      </c>
      <c r="BQ2723" s="26">
        <v>58.710200999999998</v>
      </c>
      <c r="BR2723" s="26">
        <v>15984.179687</v>
      </c>
      <c r="BS2723" s="31">
        <f t="shared" si="343"/>
        <v>4.1803300000000005</v>
      </c>
    </row>
    <row r="2724" spans="1:71">
      <c r="A2724" s="26">
        <v>42479409790000</v>
      </c>
      <c r="B2724" s="26" t="s">
        <v>9281</v>
      </c>
      <c r="C2724" t="s">
        <v>6029</v>
      </c>
      <c r="D2724" s="26" t="s">
        <v>223</v>
      </c>
      <c r="E2724" s="27" t="s">
        <v>5184</v>
      </c>
      <c r="F2724" t="s">
        <v>197</v>
      </c>
      <c r="G2724" t="s">
        <v>67</v>
      </c>
      <c r="H2724" t="s">
        <v>5973</v>
      </c>
      <c r="I2724" t="s">
        <v>6030</v>
      </c>
      <c r="J2724" t="s">
        <v>232</v>
      </c>
      <c r="K2724" t="s">
        <v>9261</v>
      </c>
      <c r="L2724">
        <v>28.07666</v>
      </c>
      <c r="M2724">
        <v>-99.859549999999999</v>
      </c>
      <c r="N2724" s="28">
        <v>1722781.01</v>
      </c>
      <c r="O2724" s="28">
        <v>89496.8</v>
      </c>
      <c r="P2724" s="26">
        <v>736</v>
      </c>
      <c r="Q2724" s="26">
        <v>7852</v>
      </c>
      <c r="R2724" s="26">
        <v>16000</v>
      </c>
      <c r="S2724" s="29" t="s">
        <v>72</v>
      </c>
      <c r="T2724" s="30">
        <v>40405</v>
      </c>
      <c r="U2724" s="30">
        <v>40593</v>
      </c>
      <c r="V2724" s="30">
        <v>40603</v>
      </c>
      <c r="W2724">
        <v>5945067</v>
      </c>
      <c r="X2724" s="26">
        <v>5740</v>
      </c>
      <c r="Y2724" s="26">
        <v>2451</v>
      </c>
      <c r="Z2724" s="26">
        <v>3190</v>
      </c>
      <c r="AA2724" s="26" t="s">
        <v>5201</v>
      </c>
      <c r="AB2724" s="31">
        <v>53</v>
      </c>
      <c r="AC2724" s="31">
        <v>0.76999998092651367</v>
      </c>
      <c r="AD2724" s="26">
        <v>11761.592851666399</v>
      </c>
      <c r="AE2724" s="26" t="s">
        <v>72</v>
      </c>
      <c r="AF2724" s="26">
        <v>1636</v>
      </c>
      <c r="AG2724" s="26">
        <v>30380</v>
      </c>
      <c r="AH2724" s="28">
        <v>0.30546200000000001</v>
      </c>
      <c r="AI2724">
        <v>203926</v>
      </c>
      <c r="AJ2724" s="26">
        <v>63936</v>
      </c>
      <c r="AK2724" s="28">
        <v>0.69940400000000003</v>
      </c>
      <c r="AL2724">
        <v>208385</v>
      </c>
      <c r="AM2724" s="26">
        <v>102985</v>
      </c>
      <c r="AN2724" s="28">
        <v>1.2029529999999999</v>
      </c>
      <c r="AO2724">
        <v>212612</v>
      </c>
      <c r="AP2724" s="32">
        <v>172983.171875</v>
      </c>
      <c r="AQ2724" s="36">
        <v>2.0345576377835801</v>
      </c>
      <c r="AR2724" s="32">
        <f t="shared" si="342"/>
        <v>533099.87376269372</v>
      </c>
      <c r="AS2724" s="32">
        <f t="shared" si="336"/>
        <v>4</v>
      </c>
      <c r="AT2724" s="32">
        <f t="shared" si="337"/>
        <v>1</v>
      </c>
      <c r="AU2724" s="32">
        <f t="shared" si="338"/>
        <v>4</v>
      </c>
      <c r="AV2724" s="32">
        <f t="shared" si="339"/>
        <v>172983.171875</v>
      </c>
      <c r="AW2724" s="32">
        <f t="shared" si="340"/>
        <v>2.0345576377835801</v>
      </c>
      <c r="AX2724" s="32">
        <f t="shared" si="341"/>
        <v>533099.87376269372</v>
      </c>
      <c r="AY2724" s="26">
        <v>3</v>
      </c>
      <c r="AZ2724" s="26">
        <v>1</v>
      </c>
      <c r="BA2724" s="26">
        <v>7125.6</v>
      </c>
      <c r="BB2724" s="26">
        <v>188.35</v>
      </c>
      <c r="BC2724" s="26">
        <v>117.7</v>
      </c>
      <c r="BD2724" s="26">
        <v>291.19</v>
      </c>
      <c r="BE2724" s="28">
        <v>7.0000000000000007E-2</v>
      </c>
      <c r="BF2724" s="28">
        <v>2.36</v>
      </c>
      <c r="BG2724" s="28">
        <v>0.55000000000000004</v>
      </c>
      <c r="BH2724" s="28">
        <v>-3.56</v>
      </c>
      <c r="BI2724" s="28">
        <v>0.1</v>
      </c>
      <c r="BJ2724" s="28">
        <v>9.98</v>
      </c>
      <c r="BK2724" s="28">
        <v>0.72</v>
      </c>
      <c r="BL2724" s="28">
        <v>109.99</v>
      </c>
      <c r="BM2724" s="28">
        <v>0.08</v>
      </c>
      <c r="BN2724" s="28">
        <v>5.71</v>
      </c>
      <c r="BO2724" s="28">
        <v>0.63</v>
      </c>
      <c r="BP2724" s="28">
        <v>-9.1</v>
      </c>
      <c r="BQ2724" s="26">
        <v>60.633398999999997</v>
      </c>
      <c r="BR2724" s="26">
        <v>14417.842773</v>
      </c>
      <c r="BS2724" s="31">
        <f t="shared" si="343"/>
        <v>8.4743999999999993</v>
      </c>
    </row>
    <row r="2725" spans="1:71">
      <c r="A2725" s="26">
        <v>42479409800000</v>
      </c>
      <c r="B2725" s="26" t="s">
        <v>9281</v>
      </c>
      <c r="C2725" t="s">
        <v>6031</v>
      </c>
      <c r="D2725" s="26" t="s">
        <v>223</v>
      </c>
      <c r="E2725" s="27" t="s">
        <v>5184</v>
      </c>
      <c r="F2725" t="s">
        <v>197</v>
      </c>
      <c r="G2725" t="s">
        <v>67</v>
      </c>
      <c r="H2725" t="s">
        <v>5973</v>
      </c>
      <c r="I2725" t="s">
        <v>6032</v>
      </c>
      <c r="J2725" t="s">
        <v>339</v>
      </c>
      <c r="K2725" t="s">
        <v>9261</v>
      </c>
      <c r="L2725">
        <v>28.076709999999999</v>
      </c>
      <c r="M2725">
        <v>-99.859549999999999</v>
      </c>
      <c r="N2725" s="28">
        <v>1722781.14</v>
      </c>
      <c r="O2725" s="28">
        <v>89514.98</v>
      </c>
      <c r="P2725" s="26">
        <v>741</v>
      </c>
      <c r="Q2725" s="26">
        <v>7890</v>
      </c>
      <c r="R2725" s="26">
        <v>16098</v>
      </c>
      <c r="S2725" s="29" t="s">
        <v>72</v>
      </c>
      <c r="T2725" s="30">
        <v>40431</v>
      </c>
      <c r="U2725" s="30">
        <v>40460</v>
      </c>
      <c r="V2725" s="30">
        <v>40603</v>
      </c>
      <c r="W2725">
        <v>4532866</v>
      </c>
      <c r="X2725" s="26">
        <v>7933</v>
      </c>
      <c r="Y2725" s="26">
        <v>2989</v>
      </c>
      <c r="Z2725" s="26">
        <v>3300</v>
      </c>
      <c r="AA2725" s="26" t="s">
        <v>5201</v>
      </c>
      <c r="AB2725" s="31">
        <v>62.099998474121094</v>
      </c>
      <c r="AC2725" s="31">
        <v>0.73000001907348633</v>
      </c>
      <c r="AD2725" s="26">
        <v>13627.986911210714</v>
      </c>
      <c r="AE2725" s="26" t="s">
        <v>72</v>
      </c>
      <c r="AF2725" s="26">
        <v>1877</v>
      </c>
      <c r="AG2725" s="26">
        <v>32551</v>
      </c>
      <c r="AH2725" s="28">
        <v>0.390239</v>
      </c>
      <c r="AI2725">
        <v>72464</v>
      </c>
      <c r="AJ2725" s="26">
        <v>67654</v>
      </c>
      <c r="AK2725" s="28">
        <v>0.880444</v>
      </c>
      <c r="AL2725">
        <v>76175</v>
      </c>
      <c r="AM2725" s="26">
        <v>106320</v>
      </c>
      <c r="AN2725" s="28">
        <v>1.4441120000000001</v>
      </c>
      <c r="AO2725">
        <v>78101</v>
      </c>
      <c r="AP2725" s="32">
        <v>167089.171875</v>
      </c>
      <c r="AQ2725" s="36">
        <v>2.2770890473175376</v>
      </c>
      <c r="AR2725" s="32">
        <f t="shared" si="342"/>
        <v>570133.93325020419</v>
      </c>
      <c r="AS2725" s="32">
        <f t="shared" si="336"/>
        <v>3</v>
      </c>
      <c r="AT2725" s="32">
        <f t="shared" si="337"/>
        <v>1</v>
      </c>
      <c r="AU2725" s="32">
        <f t="shared" si="338"/>
        <v>4</v>
      </c>
      <c r="AV2725" s="32">
        <f t="shared" si="339"/>
        <v>120899.01002930794</v>
      </c>
      <c r="AW2725" s="32">
        <f t="shared" si="340"/>
        <v>1.6476101262577418</v>
      </c>
      <c r="AX2725" s="32">
        <f t="shared" si="341"/>
        <v>412526.00237692829</v>
      </c>
      <c r="AY2725" s="26">
        <v>3</v>
      </c>
      <c r="AZ2725" s="26">
        <v>1</v>
      </c>
      <c r="BA2725" s="26">
        <v>7125.44</v>
      </c>
      <c r="BB2725" s="26">
        <v>188.37</v>
      </c>
      <c r="BC2725" s="26">
        <v>117.71</v>
      </c>
      <c r="BD2725" s="26">
        <v>291.2</v>
      </c>
      <c r="BE2725" s="28">
        <v>7.0000000000000007E-2</v>
      </c>
      <c r="BF2725" s="28">
        <v>2.36</v>
      </c>
      <c r="BG2725" s="28">
        <v>0.55000000000000004</v>
      </c>
      <c r="BH2725" s="28">
        <v>-3.57</v>
      </c>
      <c r="BI2725" s="28">
        <v>0.1</v>
      </c>
      <c r="BJ2725" s="28">
        <v>9.98</v>
      </c>
      <c r="BK2725" s="28">
        <v>0.72</v>
      </c>
      <c r="BL2725" s="28">
        <v>109.96</v>
      </c>
      <c r="BM2725" s="28">
        <v>0.08</v>
      </c>
      <c r="BN2725" s="28">
        <v>5.71</v>
      </c>
      <c r="BO2725" s="28">
        <v>0.63</v>
      </c>
      <c r="BP2725" s="28">
        <v>-9.1</v>
      </c>
      <c r="BQ2725" s="26">
        <v>60.633398999999997</v>
      </c>
      <c r="BR2725" s="26">
        <v>14417.842773</v>
      </c>
      <c r="BS2725" s="31">
        <f t="shared" si="343"/>
        <v>8.4751199999999987</v>
      </c>
    </row>
    <row r="2726" spans="1:71">
      <c r="A2726" s="26">
        <v>42479409830000</v>
      </c>
      <c r="B2726" s="26" t="s">
        <v>9281</v>
      </c>
      <c r="C2726" t="s">
        <v>6033</v>
      </c>
      <c r="D2726" s="26" t="s">
        <v>207</v>
      </c>
      <c r="E2726" s="27" t="s">
        <v>5184</v>
      </c>
      <c r="F2726" t="s">
        <v>197</v>
      </c>
      <c r="G2726" t="s">
        <v>67</v>
      </c>
      <c r="H2726" t="s">
        <v>6009</v>
      </c>
      <c r="I2726" t="s">
        <v>6034</v>
      </c>
      <c r="J2726" t="s">
        <v>440</v>
      </c>
      <c r="K2726" t="s">
        <v>9261</v>
      </c>
      <c r="L2726">
        <v>28.10651</v>
      </c>
      <c r="M2726">
        <v>-99.681470000000004</v>
      </c>
      <c r="N2726" s="28">
        <v>1780277.24</v>
      </c>
      <c r="O2726" s="28">
        <v>99971.85</v>
      </c>
      <c r="P2726" s="26">
        <v>634</v>
      </c>
      <c r="Q2726" s="26">
        <v>8936</v>
      </c>
      <c r="R2726" s="26">
        <v>14097</v>
      </c>
      <c r="S2726" s="29" t="s">
        <v>72</v>
      </c>
      <c r="T2726" s="30">
        <v>40408</v>
      </c>
      <c r="U2726" s="30">
        <v>40668</v>
      </c>
      <c r="V2726" s="30">
        <v>40634</v>
      </c>
      <c r="W2726">
        <v>2018</v>
      </c>
      <c r="X2726" s="26">
        <v>5384</v>
      </c>
      <c r="Y2726" s="26">
        <v>4215</v>
      </c>
      <c r="Z2726" s="26">
        <v>4215</v>
      </c>
      <c r="AA2726" s="26" t="s">
        <v>5201</v>
      </c>
      <c r="AB2726" s="31">
        <v>63.299999237060547</v>
      </c>
      <c r="AC2726" s="31" t="s">
        <v>72</v>
      </c>
      <c r="AD2726" s="26">
        <v>26595.426319560545</v>
      </c>
      <c r="AE2726" s="26" t="s">
        <v>72</v>
      </c>
      <c r="AF2726" s="26">
        <v>3662</v>
      </c>
      <c r="AG2726" s="26">
        <v>20643</v>
      </c>
      <c r="AH2726" s="28">
        <v>0.38919799999999999</v>
      </c>
      <c r="AI2726">
        <v>32203</v>
      </c>
      <c r="AJ2726" s="26">
        <v>50677</v>
      </c>
      <c r="AK2726" s="28">
        <v>1.173028</v>
      </c>
      <c r="AL2726">
        <v>38476</v>
      </c>
      <c r="AM2726" s="26">
        <v>83225</v>
      </c>
      <c r="AN2726" s="28">
        <v>2.2212230000000002</v>
      </c>
      <c r="AO2726">
        <v>44180</v>
      </c>
      <c r="AP2726" s="32">
        <v>118353.5078125</v>
      </c>
      <c r="AQ2726" s="36">
        <v>3.147661996688877</v>
      </c>
      <c r="AR2726" s="32">
        <f t="shared" si="342"/>
        <v>675489.68122643128</v>
      </c>
      <c r="AS2726" s="32">
        <f t="shared" si="336"/>
        <v>3</v>
      </c>
      <c r="AT2726" s="32">
        <f t="shared" si="337"/>
        <v>1</v>
      </c>
      <c r="AU2726" s="32">
        <f t="shared" si="338"/>
        <v>4</v>
      </c>
      <c r="AV2726" s="32">
        <f t="shared" si="339"/>
        <v>126179.25981496098</v>
      </c>
      <c r="AW2726" s="32">
        <f t="shared" si="340"/>
        <v>3.3557912074654817</v>
      </c>
      <c r="AX2726" s="32">
        <f t="shared" si="341"/>
        <v>720154.3035363513</v>
      </c>
      <c r="AY2726" s="26">
        <v>3</v>
      </c>
      <c r="AZ2726" s="26">
        <v>1</v>
      </c>
      <c r="BA2726" s="26">
        <v>7929.32</v>
      </c>
      <c r="BB2726" s="26">
        <v>157.77000000000001</v>
      </c>
      <c r="BC2726" s="26">
        <v>55.13</v>
      </c>
      <c r="BD2726" s="26">
        <v>175.65</v>
      </c>
      <c r="BE2726" s="28">
        <v>0.08</v>
      </c>
      <c r="BF2726" s="28">
        <v>4.91</v>
      </c>
      <c r="BG2726" s="28">
        <v>0.66</v>
      </c>
      <c r="BH2726" s="28">
        <v>-19.16</v>
      </c>
      <c r="BI2726" s="28">
        <v>0.1</v>
      </c>
      <c r="BJ2726" s="28">
        <v>9.61</v>
      </c>
      <c r="BK2726" s="28">
        <v>0.77</v>
      </c>
      <c r="BL2726" s="28">
        <v>68.88</v>
      </c>
      <c r="BM2726" s="28">
        <v>0.08</v>
      </c>
      <c r="BN2726" s="28">
        <v>6.66</v>
      </c>
      <c r="BO2726" s="28">
        <v>0.68</v>
      </c>
      <c r="BP2726" s="28">
        <v>7.84</v>
      </c>
      <c r="BQ2726" s="26">
        <v>61.885299000000003</v>
      </c>
      <c r="BR2726" s="26">
        <v>22826.355468000002</v>
      </c>
      <c r="BS2726" s="31">
        <f t="shared" si="343"/>
        <v>4.2450100000000006</v>
      </c>
    </row>
    <row r="2727" spans="1:71">
      <c r="A2727" s="26">
        <v>42479409870100</v>
      </c>
      <c r="B2727" s="26" t="s">
        <v>9281</v>
      </c>
      <c r="C2727" t="s">
        <v>6035</v>
      </c>
      <c r="D2727" s="26" t="s">
        <v>1201</v>
      </c>
      <c r="E2727" s="27" t="s">
        <v>5184</v>
      </c>
      <c r="F2727" t="s">
        <v>5863</v>
      </c>
      <c r="G2727" t="s">
        <v>67</v>
      </c>
      <c r="H2727" t="s">
        <v>6036</v>
      </c>
      <c r="I2727" t="s">
        <v>6037</v>
      </c>
      <c r="J2727" t="s">
        <v>149</v>
      </c>
      <c r="K2727" t="s">
        <v>9261</v>
      </c>
      <c r="L2727">
        <v>28.16778</v>
      </c>
      <c r="M2727">
        <v>-99.732259999999997</v>
      </c>
      <c r="N2727" s="28">
        <v>1764040.98</v>
      </c>
      <c r="O2727" s="28">
        <v>122348.3</v>
      </c>
      <c r="P2727" s="26">
        <v>581.5999755859375</v>
      </c>
      <c r="Q2727" s="26">
        <v>8376</v>
      </c>
      <c r="R2727" s="26">
        <v>13828</v>
      </c>
      <c r="S2727" s="29" t="s">
        <v>72</v>
      </c>
      <c r="T2727" s="30">
        <v>40459</v>
      </c>
      <c r="U2727" s="30">
        <v>40580</v>
      </c>
      <c r="V2727" s="30">
        <v>40575</v>
      </c>
      <c r="W2727">
        <v>4087000</v>
      </c>
      <c r="X2727" s="26">
        <v>5740</v>
      </c>
      <c r="Y2727" s="26">
        <v>3233</v>
      </c>
      <c r="Z2727" s="26">
        <v>3515</v>
      </c>
      <c r="AA2727" s="26" t="s">
        <v>5201</v>
      </c>
      <c r="AB2727" s="31">
        <v>61.599998474121094</v>
      </c>
      <c r="AC2727" s="31">
        <v>0.75999999046325684</v>
      </c>
      <c r="AD2727" s="26">
        <v>17810.756051611985</v>
      </c>
      <c r="AE2727" s="26" t="s">
        <v>72</v>
      </c>
      <c r="AF2727" s="26">
        <v>3991</v>
      </c>
      <c r="AG2727" s="26">
        <v>39240</v>
      </c>
      <c r="AH2727" s="28">
        <v>0.55191999999999997</v>
      </c>
      <c r="AI2727">
        <v>88261</v>
      </c>
      <c r="AJ2727" s="26">
        <v>61116</v>
      </c>
      <c r="AK2727" s="28">
        <v>0.95839099999999999</v>
      </c>
      <c r="AL2727">
        <v>94111</v>
      </c>
      <c r="AM2727" s="26">
        <v>78445</v>
      </c>
      <c r="AN2727" s="28">
        <v>1.3967799999999999</v>
      </c>
      <c r="AO2727">
        <v>105559</v>
      </c>
      <c r="AP2727" s="32">
        <v>96501.6171875</v>
      </c>
      <c r="AQ2727" s="36">
        <v>1.7187667623126088</v>
      </c>
      <c r="AR2727" s="32">
        <f t="shared" si="342"/>
        <v>400723.33411683177</v>
      </c>
      <c r="AS2727" s="32">
        <f t="shared" si="336"/>
        <v>2</v>
      </c>
      <c r="AT2727" s="32">
        <f t="shared" si="337"/>
        <v>1</v>
      </c>
      <c r="AU2727" s="32">
        <f t="shared" si="338"/>
        <v>4</v>
      </c>
      <c r="AV2727" s="32">
        <f t="shared" si="339"/>
        <v>96501.617187499985</v>
      </c>
      <c r="AW2727" s="32">
        <f t="shared" si="340"/>
        <v>1.7187667623126091</v>
      </c>
      <c r="AX2727" s="32">
        <f t="shared" si="341"/>
        <v>400723.33411683177</v>
      </c>
      <c r="AY2727" s="26">
        <v>3</v>
      </c>
      <c r="AZ2727" s="26">
        <v>1</v>
      </c>
      <c r="BA2727" s="26">
        <v>7584.83</v>
      </c>
      <c r="BB2727" s="26">
        <v>235.97</v>
      </c>
      <c r="BC2727" s="26">
        <v>63.65</v>
      </c>
      <c r="BD2727" s="26">
        <v>298.62</v>
      </c>
      <c r="BE2727" s="28">
        <v>0.08</v>
      </c>
      <c r="BF2727" s="28">
        <v>4.41</v>
      </c>
      <c r="BG2727" s="28">
        <v>0.66</v>
      </c>
      <c r="BH2727" s="28">
        <v>-12.46</v>
      </c>
      <c r="BI2727" s="28">
        <v>0.1</v>
      </c>
      <c r="BJ2727" s="28">
        <v>9.42</v>
      </c>
      <c r="BK2727" s="28">
        <v>0.77</v>
      </c>
      <c r="BL2727" s="28">
        <v>49.46</v>
      </c>
      <c r="BM2727" s="28">
        <v>0.08</v>
      </c>
      <c r="BN2727" s="28">
        <v>6.35</v>
      </c>
      <c r="BO2727" s="28">
        <v>0.67</v>
      </c>
      <c r="BP2727" s="28">
        <v>1.59</v>
      </c>
      <c r="BQ2727" s="26">
        <v>61.970699000000003</v>
      </c>
      <c r="BR2727" s="26">
        <v>19274.835937</v>
      </c>
      <c r="BS2727" s="31">
        <f t="shared" si="343"/>
        <v>4.9010500000000006</v>
      </c>
    </row>
    <row r="2728" spans="1:71">
      <c r="A2728" s="26">
        <v>42479409970000</v>
      </c>
      <c r="B2728" s="26" t="s">
        <v>9281</v>
      </c>
      <c r="C2728" t="s">
        <v>6038</v>
      </c>
      <c r="D2728" s="26" t="s">
        <v>5859</v>
      </c>
      <c r="E2728" s="27" t="s">
        <v>5184</v>
      </c>
      <c r="F2728" t="s">
        <v>197</v>
      </c>
      <c r="G2728" t="s">
        <v>67</v>
      </c>
      <c r="H2728" t="s">
        <v>6039</v>
      </c>
      <c r="I2728" t="s">
        <v>6040</v>
      </c>
      <c r="J2728" t="s">
        <v>70</v>
      </c>
      <c r="K2728" t="s">
        <v>9261</v>
      </c>
      <c r="L2728">
        <v>28.059139999999999</v>
      </c>
      <c r="M2728">
        <v>-99.926779999999994</v>
      </c>
      <c r="N2728" s="28">
        <v>1701048.18</v>
      </c>
      <c r="O2728" s="28">
        <v>83292.179999999993</v>
      </c>
      <c r="P2728" s="26">
        <v>662.20001220703125</v>
      </c>
      <c r="Q2728" s="26">
        <v>7808</v>
      </c>
      <c r="R2728" s="26">
        <v>12978</v>
      </c>
      <c r="S2728" s="29" t="s">
        <v>72</v>
      </c>
      <c r="T2728" s="30">
        <v>40440</v>
      </c>
      <c r="U2728" s="30">
        <v>40499</v>
      </c>
      <c r="V2728" s="30">
        <v>40483</v>
      </c>
      <c r="W2728">
        <v>2907.800048828125</v>
      </c>
      <c r="X2728" s="26">
        <v>5369</v>
      </c>
      <c r="Y2728" s="26">
        <v>2650</v>
      </c>
      <c r="Z2728" s="26">
        <v>2780</v>
      </c>
      <c r="AA2728" s="26" t="s">
        <v>5201</v>
      </c>
      <c r="AB2728" s="31">
        <v>64.400001525878906</v>
      </c>
      <c r="AC2728" s="31">
        <v>0.60000002384185791</v>
      </c>
      <c r="AD2728" s="26">
        <v>17800.235725175193</v>
      </c>
      <c r="AE2728" s="26" t="s">
        <v>72</v>
      </c>
      <c r="AF2728" s="26">
        <v>2545</v>
      </c>
      <c r="AG2728" s="26">
        <v>48688</v>
      </c>
      <c r="AH2728" s="28">
        <v>0.74231899999999995</v>
      </c>
      <c r="AI2728">
        <v>99174</v>
      </c>
      <c r="AJ2728" s="26">
        <v>58821</v>
      </c>
      <c r="AK2728" s="28">
        <v>1.0672619999999999</v>
      </c>
      <c r="AL2728">
        <v>144854</v>
      </c>
      <c r="AM2728" s="26">
        <v>72150</v>
      </c>
      <c r="AN2728" s="28">
        <v>1.2820819999999999</v>
      </c>
      <c r="AO2728">
        <v>158015</v>
      </c>
      <c r="AP2728" s="32">
        <v>108582.34375</v>
      </c>
      <c r="AQ2728" s="36">
        <v>1.9327913143420032</v>
      </c>
      <c r="AR2728" s="32">
        <f t="shared" si="342"/>
        <v>450686.40638853458</v>
      </c>
      <c r="AS2728" s="32">
        <f t="shared" si="336"/>
        <v>3</v>
      </c>
      <c r="AT2728" s="32">
        <f t="shared" si="337"/>
        <v>1</v>
      </c>
      <c r="AU2728" s="32">
        <f t="shared" si="338"/>
        <v>4</v>
      </c>
      <c r="AV2728" s="32">
        <f t="shared" si="339"/>
        <v>116085.42617340287</v>
      </c>
      <c r="AW2728" s="32">
        <f t="shared" si="340"/>
        <v>2.0663479501439932</v>
      </c>
      <c r="AX2728" s="32">
        <f t="shared" si="341"/>
        <v>481829.01334888965</v>
      </c>
      <c r="AY2728" s="26">
        <v>3</v>
      </c>
      <c r="AZ2728" s="26">
        <v>1</v>
      </c>
      <c r="BA2728" s="26">
        <v>6767.24</v>
      </c>
      <c r="BB2728" s="26">
        <v>168</v>
      </c>
      <c r="BC2728" s="26">
        <v>132.52000000000001</v>
      </c>
      <c r="BD2728" s="26">
        <v>304.82</v>
      </c>
      <c r="BE2728" s="28">
        <v>0.06</v>
      </c>
      <c r="BF2728" s="28">
        <v>1.68</v>
      </c>
      <c r="BG2728" s="28">
        <v>0.51</v>
      </c>
      <c r="BH2728" s="28">
        <v>-2.0499999999999998</v>
      </c>
      <c r="BI2728" s="28">
        <v>0.1</v>
      </c>
      <c r="BJ2728" s="28">
        <v>10.19</v>
      </c>
      <c r="BK2728" s="28">
        <v>0.71</v>
      </c>
      <c r="BL2728" s="28">
        <v>127.25</v>
      </c>
      <c r="BM2728" s="28">
        <v>0.08</v>
      </c>
      <c r="BN2728" s="28">
        <v>5.51</v>
      </c>
      <c r="BO2728" s="28">
        <v>0.62</v>
      </c>
      <c r="BP2728" s="28">
        <v>-13.75</v>
      </c>
      <c r="BQ2728" s="26">
        <v>62.045200000000001</v>
      </c>
      <c r="BR2728" s="26">
        <v>28569.361327999999</v>
      </c>
      <c r="BS2728" s="31">
        <f t="shared" si="343"/>
        <v>9.4089200000000002</v>
      </c>
    </row>
    <row r="2729" spans="1:71">
      <c r="A2729" s="26">
        <v>42479409980000</v>
      </c>
      <c r="B2729" s="26" t="s">
        <v>9281</v>
      </c>
      <c r="C2729" t="s">
        <v>6041</v>
      </c>
      <c r="D2729" s="26" t="s">
        <v>1201</v>
      </c>
      <c r="E2729" s="27" t="s">
        <v>5184</v>
      </c>
      <c r="F2729" t="s">
        <v>5863</v>
      </c>
      <c r="G2729" t="s">
        <v>67</v>
      </c>
      <c r="H2729" t="s">
        <v>5902</v>
      </c>
      <c r="I2729" t="s">
        <v>6042</v>
      </c>
      <c r="J2729" t="s">
        <v>6043</v>
      </c>
      <c r="K2729" t="s">
        <v>9261</v>
      </c>
      <c r="L2729">
        <v>28.102129999999999</v>
      </c>
      <c r="M2729">
        <v>-99.758880000000005</v>
      </c>
      <c r="N2729" s="28">
        <v>1755308.34</v>
      </c>
      <c r="O2729" s="28">
        <v>98532.99</v>
      </c>
      <c r="P2729" s="26">
        <v>727.4000244140625</v>
      </c>
      <c r="Q2729" s="26">
        <v>8381</v>
      </c>
      <c r="R2729" s="26">
        <v>14237</v>
      </c>
      <c r="S2729" s="29" t="s">
        <v>72</v>
      </c>
      <c r="T2729" s="30">
        <v>40398</v>
      </c>
      <c r="U2729" s="30">
        <v>40489</v>
      </c>
      <c r="V2729" s="30">
        <v>40483</v>
      </c>
      <c r="W2729">
        <v>3899000</v>
      </c>
      <c r="X2729" s="26">
        <v>6173</v>
      </c>
      <c r="Y2729" s="26">
        <v>3015</v>
      </c>
      <c r="Z2729" s="26">
        <v>3215</v>
      </c>
      <c r="AA2729" s="26" t="s">
        <v>5201</v>
      </c>
      <c r="AB2729" s="31">
        <v>60.299999237060547</v>
      </c>
      <c r="AC2729" s="31">
        <v>0.75</v>
      </c>
      <c r="AD2729" s="26">
        <v>11859.559755845841</v>
      </c>
      <c r="AE2729" s="26" t="s">
        <v>72</v>
      </c>
      <c r="AF2729" s="26">
        <v>4159</v>
      </c>
      <c r="AG2729" s="26">
        <v>60197</v>
      </c>
      <c r="AH2729" s="28">
        <v>0.61324599999999996</v>
      </c>
      <c r="AI2729">
        <v>121349</v>
      </c>
      <c r="AJ2729" s="26">
        <v>87479</v>
      </c>
      <c r="AK2729" s="28">
        <v>0.96099599999999996</v>
      </c>
      <c r="AL2729">
        <v>190162</v>
      </c>
      <c r="AM2729" s="26">
        <v>118495</v>
      </c>
      <c r="AN2729" s="28">
        <v>1.3564579999999999</v>
      </c>
      <c r="AO2729">
        <v>198840</v>
      </c>
      <c r="AP2729" s="32">
        <v>169664.140625</v>
      </c>
      <c r="AQ2729" s="36">
        <v>2.0121420141664195</v>
      </c>
      <c r="AR2729" s="32">
        <f t="shared" si="342"/>
        <v>525813.27713245619</v>
      </c>
      <c r="AS2729" s="32">
        <f t="shared" si="336"/>
        <v>3</v>
      </c>
      <c r="AT2729" s="32">
        <f t="shared" si="337"/>
        <v>1</v>
      </c>
      <c r="AU2729" s="32">
        <f t="shared" si="338"/>
        <v>4</v>
      </c>
      <c r="AV2729" s="32">
        <f t="shared" si="339"/>
        <v>157763.1892414547</v>
      </c>
      <c r="AW2729" s="32">
        <f t="shared" si="340"/>
        <v>1.8710019700818481</v>
      </c>
      <c r="AX2729" s="32">
        <f t="shared" si="341"/>
        <v>488930.53794594173</v>
      </c>
      <c r="AY2729" s="26">
        <v>3</v>
      </c>
      <c r="AZ2729" s="26">
        <v>1</v>
      </c>
      <c r="BA2729" s="26">
        <v>7612.96</v>
      </c>
      <c r="BB2729" s="26">
        <v>196.5</v>
      </c>
      <c r="BC2729" s="26">
        <v>71.260000000000005</v>
      </c>
      <c r="BD2729" s="26">
        <v>271.29000000000002</v>
      </c>
      <c r="BE2729" s="28">
        <v>7.0000000000000007E-2</v>
      </c>
      <c r="BF2729" s="28">
        <v>4.1900000000000004</v>
      </c>
      <c r="BG2729" s="28">
        <v>0.63</v>
      </c>
      <c r="BH2729" s="28">
        <v>-10.89</v>
      </c>
      <c r="BI2729" s="28">
        <v>0.1</v>
      </c>
      <c r="BJ2729" s="28">
        <v>9.6300000000000008</v>
      </c>
      <c r="BK2729" s="28">
        <v>0.75</v>
      </c>
      <c r="BL2729" s="28">
        <v>80.94</v>
      </c>
      <c r="BM2729" s="28">
        <v>0.08</v>
      </c>
      <c r="BN2729" s="28">
        <v>6.4</v>
      </c>
      <c r="BO2729" s="28">
        <v>0.67</v>
      </c>
      <c r="BP2729" s="28">
        <v>0.61</v>
      </c>
      <c r="BQ2729" s="26">
        <v>60.953299999999999</v>
      </c>
      <c r="BR2729" s="26">
        <v>15065.061523</v>
      </c>
      <c r="BS2729" s="31">
        <f t="shared" si="343"/>
        <v>5.3445000000000009</v>
      </c>
    </row>
    <row r="2730" spans="1:71">
      <c r="A2730" s="26">
        <v>42479410190000</v>
      </c>
      <c r="B2730" s="26" t="s">
        <v>9281</v>
      </c>
      <c r="C2730" t="s">
        <v>6044</v>
      </c>
      <c r="D2730" s="26" t="s">
        <v>207</v>
      </c>
      <c r="E2730" s="27" t="s">
        <v>5184</v>
      </c>
      <c r="F2730" t="s">
        <v>197</v>
      </c>
      <c r="G2730" t="s">
        <v>67</v>
      </c>
      <c r="H2730" t="s">
        <v>6009</v>
      </c>
      <c r="I2730" t="s">
        <v>6045</v>
      </c>
      <c r="J2730" t="s">
        <v>670</v>
      </c>
      <c r="K2730" t="s">
        <v>9261</v>
      </c>
      <c r="L2730">
        <v>28.10661</v>
      </c>
      <c r="M2730">
        <v>-99.681399999999996</v>
      </c>
      <c r="N2730" s="28">
        <v>1780300.02</v>
      </c>
      <c r="O2730" s="28">
        <v>100008.08</v>
      </c>
      <c r="P2730" s="26">
        <v>633.79998779296875</v>
      </c>
      <c r="Q2730" s="26">
        <v>8979</v>
      </c>
      <c r="R2730" s="26">
        <v>14950</v>
      </c>
      <c r="S2730" s="29" t="s">
        <v>72</v>
      </c>
      <c r="T2730" s="30">
        <v>40423</v>
      </c>
      <c r="U2730" s="30">
        <v>40668</v>
      </c>
      <c r="V2730" s="30">
        <v>40634</v>
      </c>
      <c r="W2730">
        <v>2271.699951171875</v>
      </c>
      <c r="X2730" s="26">
        <v>6500</v>
      </c>
      <c r="Y2730" s="26">
        <v>4560</v>
      </c>
      <c r="Z2730" s="26">
        <v>4590</v>
      </c>
      <c r="AA2730" s="26" t="s">
        <v>5201</v>
      </c>
      <c r="AB2730" s="31">
        <v>62</v>
      </c>
      <c r="AC2730" s="31">
        <v>0.73000001907348633</v>
      </c>
      <c r="AD2730" s="26">
        <v>33229.956068094456</v>
      </c>
      <c r="AE2730" s="26" t="s">
        <v>72</v>
      </c>
      <c r="AF2730" s="26">
        <v>3483</v>
      </c>
      <c r="AG2730" s="26">
        <v>9416</v>
      </c>
      <c r="AH2730" s="28">
        <v>0.27007599999999998</v>
      </c>
      <c r="AI2730">
        <v>30009</v>
      </c>
      <c r="AJ2730" s="26">
        <v>35438</v>
      </c>
      <c r="AK2730" s="28">
        <v>1.1425419999999999</v>
      </c>
      <c r="AL2730">
        <v>36075</v>
      </c>
      <c r="AM2730" s="26">
        <v>72485</v>
      </c>
      <c r="AN2730" s="28">
        <v>2.414361</v>
      </c>
      <c r="AO2730">
        <v>40801</v>
      </c>
      <c r="AP2730" s="32">
        <v>140918.25</v>
      </c>
      <c r="AQ2730" s="36">
        <v>4.6827072566927521</v>
      </c>
      <c r="AR2730" s="32">
        <f t="shared" si="342"/>
        <v>969757.43443461705</v>
      </c>
      <c r="AS2730" s="32">
        <f t="shared" si="336"/>
        <v>3</v>
      </c>
      <c r="AT2730" s="32">
        <f t="shared" si="337"/>
        <v>1</v>
      </c>
      <c r="AU2730" s="32">
        <f t="shared" si="338"/>
        <v>4</v>
      </c>
      <c r="AV2730" s="32">
        <f t="shared" si="339"/>
        <v>124441.65461538461</v>
      </c>
      <c r="AW2730" s="32">
        <f t="shared" si="340"/>
        <v>4.1351907159102153</v>
      </c>
      <c r="AX2730" s="32">
        <f t="shared" si="341"/>
        <v>856370.41133149259</v>
      </c>
      <c r="AY2730" s="26">
        <v>3</v>
      </c>
      <c r="AZ2730" s="26">
        <v>1</v>
      </c>
      <c r="BA2730" s="26">
        <v>7928.38</v>
      </c>
      <c r="BB2730" s="26">
        <v>157.78</v>
      </c>
      <c r="BC2730" s="26">
        <v>55.1</v>
      </c>
      <c r="BD2730" s="26">
        <v>175.57</v>
      </c>
      <c r="BE2730" s="28">
        <v>0.08</v>
      </c>
      <c r="BF2730" s="28">
        <v>4.91</v>
      </c>
      <c r="BG2730" s="28">
        <v>0.66</v>
      </c>
      <c r="BH2730" s="28">
        <v>-19.170000000000002</v>
      </c>
      <c r="BI2730" s="28">
        <v>0.1</v>
      </c>
      <c r="BJ2730" s="28">
        <v>9.61</v>
      </c>
      <c r="BK2730" s="28">
        <v>0.77</v>
      </c>
      <c r="BL2730" s="28">
        <v>68.84</v>
      </c>
      <c r="BM2730" s="28">
        <v>0.08</v>
      </c>
      <c r="BN2730" s="28">
        <v>6.66</v>
      </c>
      <c r="BO2730" s="28">
        <v>0.68</v>
      </c>
      <c r="BP2730" s="28">
        <v>7.84</v>
      </c>
      <c r="BQ2730" s="26">
        <v>61.885299000000003</v>
      </c>
      <c r="BR2730" s="26">
        <v>22826.355468000002</v>
      </c>
      <c r="BS2730" s="31">
        <f t="shared" si="343"/>
        <v>4.242700000000001</v>
      </c>
    </row>
    <row r="2731" spans="1:71">
      <c r="A2731" s="26">
        <v>42479410200000</v>
      </c>
      <c r="B2731" s="26" t="s">
        <v>9281</v>
      </c>
      <c r="C2731" t="s">
        <v>6046</v>
      </c>
      <c r="D2731" s="26" t="s">
        <v>95</v>
      </c>
      <c r="E2731" s="27" t="s">
        <v>5184</v>
      </c>
      <c r="F2731" t="s">
        <v>5863</v>
      </c>
      <c r="G2731" t="s">
        <v>67</v>
      </c>
      <c r="H2731" t="s">
        <v>5922</v>
      </c>
      <c r="I2731" t="s">
        <v>6047</v>
      </c>
      <c r="J2731" t="s">
        <v>85</v>
      </c>
      <c r="K2731" t="s">
        <v>9261</v>
      </c>
      <c r="L2731">
        <v>28.139959999999999</v>
      </c>
      <c r="M2731">
        <v>-99.488789999999995</v>
      </c>
      <c r="N2731" s="28">
        <v>1842452.43</v>
      </c>
      <c r="O2731" s="28">
        <v>111823.46</v>
      </c>
      <c r="P2731" s="26">
        <v>553</v>
      </c>
      <c r="Q2731" s="26">
        <v>9736</v>
      </c>
      <c r="R2731" s="26">
        <v>15600</v>
      </c>
      <c r="S2731" s="29" t="s">
        <v>72</v>
      </c>
      <c r="T2731" s="30">
        <v>40435</v>
      </c>
      <c r="U2731" s="30">
        <v>40522</v>
      </c>
      <c r="V2731" s="30">
        <v>40513</v>
      </c>
      <c r="W2731">
        <v>5307534</v>
      </c>
      <c r="X2731" s="26">
        <v>5871</v>
      </c>
      <c r="Y2731" s="26">
        <v>4315</v>
      </c>
      <c r="Z2731" s="26">
        <v>4715</v>
      </c>
      <c r="AA2731" s="26" t="s">
        <v>5201</v>
      </c>
      <c r="AB2731" s="31">
        <v>62</v>
      </c>
      <c r="AC2731" s="31">
        <v>0.73000001907348633</v>
      </c>
      <c r="AD2731" s="26">
        <v>24826.396212994532</v>
      </c>
      <c r="AE2731" s="26" t="s">
        <v>72</v>
      </c>
      <c r="AF2731" s="26">
        <v>3780</v>
      </c>
      <c r="AG2731" s="26">
        <v>17646</v>
      </c>
      <c r="AH2731" s="28">
        <v>0.40967100000000001</v>
      </c>
      <c r="AI2731">
        <v>92123</v>
      </c>
      <c r="AJ2731" s="26">
        <v>27320</v>
      </c>
      <c r="AK2731" s="28">
        <v>0.62831400000000004</v>
      </c>
      <c r="AL2731">
        <v>141289</v>
      </c>
      <c r="AM2731" s="26">
        <v>35040</v>
      </c>
      <c r="AN2731" s="28">
        <v>0.87866500000000003</v>
      </c>
      <c r="AO2731">
        <v>153087</v>
      </c>
      <c r="AP2731" s="32">
        <v>47050.5703125</v>
      </c>
      <c r="AQ2731" s="36">
        <v>1.1680961006254831</v>
      </c>
      <c r="AR2731" s="32">
        <f t="shared" si="342"/>
        <v>253803.5801232105</v>
      </c>
      <c r="AS2731" s="32">
        <f t="shared" si="336"/>
        <v>1</v>
      </c>
      <c r="AT2731" s="32">
        <f t="shared" si="337"/>
        <v>1</v>
      </c>
      <c r="AU2731" s="32">
        <f t="shared" si="338"/>
        <v>3</v>
      </c>
      <c r="AV2731" s="32">
        <f t="shared" si="339"/>
        <v>46000.727915815027</v>
      </c>
      <c r="AW2731" s="32">
        <f t="shared" si="340"/>
        <v>1.1420322973241821</v>
      </c>
      <c r="AX2731" s="32">
        <f t="shared" si="341"/>
        <v>248140.44454219527</v>
      </c>
      <c r="AY2731" s="26">
        <v>3</v>
      </c>
      <c r="AZ2731" s="26">
        <v>1</v>
      </c>
      <c r="BA2731" s="26">
        <v>8056.15</v>
      </c>
      <c r="BB2731" s="26">
        <v>126.04</v>
      </c>
      <c r="BC2731" s="26">
        <v>4.29</v>
      </c>
      <c r="BD2731" s="26">
        <v>131.19999999999999</v>
      </c>
      <c r="BE2731" s="28">
        <v>0.09</v>
      </c>
      <c r="BF2731" s="28">
        <v>6.06</v>
      </c>
      <c r="BG2731" s="28">
        <v>0.72</v>
      </c>
      <c r="BH2731" s="28">
        <v>-28.84</v>
      </c>
      <c r="BI2731" s="28">
        <v>0.09</v>
      </c>
      <c r="BJ2731" s="28">
        <v>10.37</v>
      </c>
      <c r="BK2731" s="28">
        <v>0.8</v>
      </c>
      <c r="BL2731" s="28">
        <v>89.47</v>
      </c>
      <c r="BM2731" s="28">
        <v>7.0000000000000007E-2</v>
      </c>
      <c r="BN2731" s="28">
        <v>7.03</v>
      </c>
      <c r="BO2731" s="28">
        <v>0.68</v>
      </c>
      <c r="BP2731" s="28">
        <v>30.86</v>
      </c>
      <c r="BQ2731" s="26">
        <v>61.908901</v>
      </c>
      <c r="BR2731" s="26">
        <v>29737.992187</v>
      </c>
      <c r="BS2731" s="31">
        <f t="shared" si="343"/>
        <v>0.30887999999999999</v>
      </c>
    </row>
    <row r="2732" spans="1:71">
      <c r="A2732" s="26">
        <v>42479410380000</v>
      </c>
      <c r="B2732" s="26" t="s">
        <v>9281</v>
      </c>
      <c r="C2732" t="s">
        <v>6048</v>
      </c>
      <c r="D2732" s="26" t="s">
        <v>1201</v>
      </c>
      <c r="E2732" s="27" t="s">
        <v>5184</v>
      </c>
      <c r="F2732" t="s">
        <v>5863</v>
      </c>
      <c r="G2732" t="s">
        <v>67</v>
      </c>
      <c r="H2732" t="s">
        <v>5864</v>
      </c>
      <c r="I2732" t="s">
        <v>6049</v>
      </c>
      <c r="J2732" t="s">
        <v>6050</v>
      </c>
      <c r="K2732" t="s">
        <v>9261</v>
      </c>
      <c r="L2732">
        <v>28.10745</v>
      </c>
      <c r="M2732">
        <v>-99.747579999999999</v>
      </c>
      <c r="N2732" s="28">
        <v>1758964.2</v>
      </c>
      <c r="O2732" s="28">
        <v>100443.87</v>
      </c>
      <c r="P2732" s="26">
        <v>672.5</v>
      </c>
      <c r="Q2732" s="26">
        <v>8429</v>
      </c>
      <c r="R2732" s="26">
        <v>14323</v>
      </c>
      <c r="S2732" s="29" t="s">
        <v>72</v>
      </c>
      <c r="T2732" s="30">
        <v>40473</v>
      </c>
      <c r="U2732" s="30">
        <v>40605</v>
      </c>
      <c r="V2732" s="30">
        <v>40603</v>
      </c>
      <c r="W2732">
        <v>3874000</v>
      </c>
      <c r="X2732" s="26">
        <v>6199</v>
      </c>
      <c r="Y2732" s="26">
        <v>3269</v>
      </c>
      <c r="Z2732" s="26">
        <v>3515</v>
      </c>
      <c r="AA2732" s="26" t="s">
        <v>5201</v>
      </c>
      <c r="AB2732" s="31">
        <v>59.599998474121094</v>
      </c>
      <c r="AC2732" s="31">
        <v>0.75</v>
      </c>
      <c r="AD2732" s="26">
        <v>13495.2601437797</v>
      </c>
      <c r="AE2732" s="26" t="s">
        <v>72</v>
      </c>
      <c r="AF2732" s="26">
        <v>2274</v>
      </c>
      <c r="AG2732" s="26">
        <v>41902</v>
      </c>
      <c r="AH2732" s="28">
        <v>0.58282900000000004</v>
      </c>
      <c r="AI2732">
        <v>315765</v>
      </c>
      <c r="AJ2732" s="26">
        <v>55461</v>
      </c>
      <c r="AK2732" s="28">
        <v>0.758463</v>
      </c>
      <c r="AL2732">
        <v>381524</v>
      </c>
      <c r="AM2732" s="26">
        <v>77428</v>
      </c>
      <c r="AN2732" s="28">
        <v>1.0346359999999999</v>
      </c>
      <c r="AO2732">
        <v>394327</v>
      </c>
      <c r="AP2732" s="32">
        <v>84817.796875</v>
      </c>
      <c r="AQ2732" s="36">
        <v>1.1446382336503897</v>
      </c>
      <c r="AR2732" s="32">
        <f t="shared" si="342"/>
        <v>287418.76423111896</v>
      </c>
      <c r="AS2732" s="32">
        <f t="shared" si="336"/>
        <v>2</v>
      </c>
      <c r="AT2732" s="32">
        <f t="shared" si="337"/>
        <v>1</v>
      </c>
      <c r="AU2732" s="32">
        <f t="shared" si="338"/>
        <v>3</v>
      </c>
      <c r="AV2732" s="32">
        <f t="shared" si="339"/>
        <v>78537.530902161641</v>
      </c>
      <c r="AW2732" s="32">
        <f t="shared" si="340"/>
        <v>1.0598844105748084</v>
      </c>
      <c r="AX2732" s="32">
        <f t="shared" si="341"/>
        <v>266137.07157390268</v>
      </c>
      <c r="AY2732" s="26">
        <v>3</v>
      </c>
      <c r="AZ2732" s="26">
        <v>1</v>
      </c>
      <c r="BA2732" s="26">
        <v>7660.46</v>
      </c>
      <c r="BB2732" s="26">
        <v>195.9</v>
      </c>
      <c r="BC2732" s="26">
        <v>67.099999999999994</v>
      </c>
      <c r="BD2732" s="26">
        <v>263.85000000000002</v>
      </c>
      <c r="BE2732" s="28">
        <v>0.08</v>
      </c>
      <c r="BF2732" s="28">
        <v>4.3</v>
      </c>
      <c r="BG2732" s="28">
        <v>0.64</v>
      </c>
      <c r="BH2732" s="28">
        <v>-12.13</v>
      </c>
      <c r="BI2732" s="28">
        <v>0.1</v>
      </c>
      <c r="BJ2732" s="28">
        <v>9.61</v>
      </c>
      <c r="BK2732" s="28">
        <v>0.76</v>
      </c>
      <c r="BL2732" s="28">
        <v>76.78</v>
      </c>
      <c r="BM2732" s="28">
        <v>0.08</v>
      </c>
      <c r="BN2732" s="28">
        <v>6.44</v>
      </c>
      <c r="BO2732" s="28">
        <v>0.67</v>
      </c>
      <c r="BP2732" s="28">
        <v>1.5</v>
      </c>
      <c r="BQ2732" s="26">
        <v>60.953299999999999</v>
      </c>
      <c r="BR2732" s="26">
        <v>17148.59375</v>
      </c>
      <c r="BS2732" s="31">
        <f t="shared" si="343"/>
        <v>5.0996000000000006</v>
      </c>
    </row>
    <row r="2733" spans="1:71">
      <c r="A2733" s="26">
        <v>42479410440000</v>
      </c>
      <c r="B2733" s="26" t="s">
        <v>9281</v>
      </c>
      <c r="C2733" t="s">
        <v>6051</v>
      </c>
      <c r="D2733" s="26" t="s">
        <v>223</v>
      </c>
      <c r="E2733" s="27" t="s">
        <v>5184</v>
      </c>
      <c r="F2733" t="s">
        <v>197</v>
      </c>
      <c r="G2733" t="s">
        <v>67</v>
      </c>
      <c r="H2733" t="s">
        <v>6052</v>
      </c>
      <c r="I2733" t="s">
        <v>6053</v>
      </c>
      <c r="J2733" t="s">
        <v>76</v>
      </c>
      <c r="K2733" t="s">
        <v>9261</v>
      </c>
      <c r="L2733">
        <v>28.07114</v>
      </c>
      <c r="M2733">
        <v>-99.857619999999997</v>
      </c>
      <c r="N2733" s="28">
        <v>1723388.73</v>
      </c>
      <c r="O2733" s="28">
        <v>87485.17</v>
      </c>
      <c r="P2733" s="26">
        <v>707</v>
      </c>
      <c r="Q2733" s="26">
        <v>8184</v>
      </c>
      <c r="R2733" s="26">
        <v>15706</v>
      </c>
      <c r="S2733" s="29" t="s">
        <v>72</v>
      </c>
      <c r="T2733" s="30">
        <v>40457</v>
      </c>
      <c r="U2733" s="30">
        <v>40486</v>
      </c>
      <c r="V2733" s="30">
        <v>40634</v>
      </c>
      <c r="W2733">
        <v>4189</v>
      </c>
      <c r="X2733" s="26">
        <v>5740</v>
      </c>
      <c r="Y2733" s="26">
        <v>3428</v>
      </c>
      <c r="Z2733" s="26">
        <v>3577</v>
      </c>
      <c r="AA2733" s="26" t="s">
        <v>5201</v>
      </c>
      <c r="AB2733" s="31">
        <v>62.799999237060547</v>
      </c>
      <c r="AC2733" s="31">
        <v>0.76999998092651367</v>
      </c>
      <c r="AD2733" s="26">
        <v>11871.144185836258</v>
      </c>
      <c r="AE2733" s="26" t="s">
        <v>72</v>
      </c>
      <c r="AF2733" s="26">
        <v>4073</v>
      </c>
      <c r="AG2733" s="26">
        <v>62385</v>
      </c>
      <c r="AH2733" s="28">
        <v>0.70197399999999999</v>
      </c>
      <c r="AI2733">
        <v>40450</v>
      </c>
      <c r="AJ2733" s="26">
        <v>122322</v>
      </c>
      <c r="AK2733" s="28">
        <v>1.4044380000000001</v>
      </c>
      <c r="AL2733">
        <v>42024</v>
      </c>
      <c r="AM2733" s="26">
        <v>176552</v>
      </c>
      <c r="AN2733" s="28">
        <v>2.080028</v>
      </c>
      <c r="AO2733">
        <v>55065</v>
      </c>
      <c r="AP2733" s="32">
        <v>265485.25</v>
      </c>
      <c r="AQ2733" s="36">
        <v>3.1516136819627851</v>
      </c>
      <c r="AR2733" s="32">
        <f t="shared" si="342"/>
        <v>823320.871707413</v>
      </c>
      <c r="AS2733" s="32">
        <f t="shared" ref="AS2733:AS2795" si="344">IF(AP2733&gt;170000,4,IF(AP2733&gt;107000,3,IF(AP2733&gt;50000,2,1)))</f>
        <v>4</v>
      </c>
      <c r="AT2733" s="32">
        <f t="shared" ref="AT2733:AT2795" si="345">IF(AQ2733&gt;2400000,4,IF(AQ2733&gt;1450000,3,IF(AQ2733&gt;900000,2,1)))</f>
        <v>1</v>
      </c>
      <c r="AU2733" s="32">
        <f t="shared" ref="AU2733:AU2795" si="346">IF(AR2733&gt;290000,4,IF(AR2733&gt;170000,3,IF(AR2733&gt;103000,2,1)))</f>
        <v>4</v>
      </c>
      <c r="AV2733" s="32">
        <f t="shared" si="339"/>
        <v>265485.25</v>
      </c>
      <c r="AW2733" s="32">
        <f t="shared" si="340"/>
        <v>3.1516136819627856</v>
      </c>
      <c r="AX2733" s="32">
        <f t="shared" si="341"/>
        <v>823320.871707413</v>
      </c>
      <c r="AY2733" s="26">
        <v>3</v>
      </c>
      <c r="AZ2733" s="26">
        <v>1</v>
      </c>
      <c r="BA2733" s="26">
        <v>7154.3</v>
      </c>
      <c r="BB2733" s="26">
        <v>186.09</v>
      </c>
      <c r="BC2733" s="26">
        <v>116.18</v>
      </c>
      <c r="BD2733" s="26">
        <v>289.5</v>
      </c>
      <c r="BE2733" s="28">
        <v>7.0000000000000007E-2</v>
      </c>
      <c r="BF2733" s="28">
        <v>2.37</v>
      </c>
      <c r="BG2733" s="28">
        <v>0.55000000000000004</v>
      </c>
      <c r="BH2733" s="28">
        <v>-3.33</v>
      </c>
      <c r="BI2733" s="28">
        <v>0.1</v>
      </c>
      <c r="BJ2733" s="28">
        <v>10</v>
      </c>
      <c r="BK2733" s="28">
        <v>0.72</v>
      </c>
      <c r="BL2733" s="28">
        <v>112.82</v>
      </c>
      <c r="BM2733" s="28">
        <v>0.08</v>
      </c>
      <c r="BN2733" s="28">
        <v>5.73</v>
      </c>
      <c r="BO2733" s="28">
        <v>0.63</v>
      </c>
      <c r="BP2733" s="28">
        <v>-9.1999999999999993</v>
      </c>
      <c r="BQ2733" s="26">
        <v>60.353499999999997</v>
      </c>
      <c r="BR2733" s="26">
        <v>15274.474609000001</v>
      </c>
      <c r="BS2733" s="31">
        <f t="shared" si="343"/>
        <v>8.36496</v>
      </c>
    </row>
    <row r="2734" spans="1:71">
      <c r="A2734" s="26">
        <v>42479410460000</v>
      </c>
      <c r="B2734" s="26" t="s">
        <v>9281</v>
      </c>
      <c r="C2734" t="s">
        <v>6054</v>
      </c>
      <c r="D2734" s="26" t="s">
        <v>5859</v>
      </c>
      <c r="E2734" s="27" t="s">
        <v>5184</v>
      </c>
      <c r="F2734" t="s">
        <v>197</v>
      </c>
      <c r="G2734" t="s">
        <v>67</v>
      </c>
      <c r="H2734" t="s">
        <v>6055</v>
      </c>
      <c r="I2734" t="s">
        <v>6056</v>
      </c>
      <c r="J2734" t="s">
        <v>76</v>
      </c>
      <c r="K2734" t="s">
        <v>9261</v>
      </c>
      <c r="L2734">
        <v>28.062080000000002</v>
      </c>
      <c r="M2734">
        <v>-99.95111</v>
      </c>
      <c r="N2734" s="28">
        <v>1693208.91</v>
      </c>
      <c r="O2734" s="28">
        <v>84424.16</v>
      </c>
      <c r="P2734" s="26">
        <v>595</v>
      </c>
      <c r="Q2734" s="26">
        <v>7246</v>
      </c>
      <c r="R2734" s="26">
        <v>12600</v>
      </c>
      <c r="S2734" s="29" t="s">
        <v>72</v>
      </c>
      <c r="T2734" s="30">
        <v>40456</v>
      </c>
      <c r="U2734" s="30">
        <v>40530</v>
      </c>
      <c r="V2734" s="30">
        <v>40513</v>
      </c>
      <c r="W2734">
        <v>1864</v>
      </c>
      <c r="X2734" s="26">
        <v>5702</v>
      </c>
      <c r="Y2734" s="26">
        <v>2100</v>
      </c>
      <c r="Z2734" s="26">
        <v>2360</v>
      </c>
      <c r="AA2734" s="26" t="s">
        <v>5201</v>
      </c>
      <c r="AB2734" s="31">
        <v>62.400001525878906</v>
      </c>
      <c r="AC2734" s="31">
        <v>0.60000002384185791</v>
      </c>
      <c r="AD2734" s="26">
        <v>35920.62884902268</v>
      </c>
      <c r="AE2734" s="26" t="s">
        <v>72</v>
      </c>
      <c r="AF2734" s="26">
        <v>3809</v>
      </c>
      <c r="AG2734" s="26">
        <v>11574</v>
      </c>
      <c r="AH2734" s="28">
        <v>0.32021500000000003</v>
      </c>
      <c r="AI2734">
        <v>48842</v>
      </c>
      <c r="AJ2734" s="26">
        <v>17888</v>
      </c>
      <c r="AK2734" s="28">
        <v>0.52044000000000001</v>
      </c>
      <c r="AL2734">
        <v>79393</v>
      </c>
      <c r="AM2734" s="26">
        <v>23598</v>
      </c>
      <c r="AN2734" s="28">
        <v>0.80700799999999995</v>
      </c>
      <c r="AO2734">
        <v>91061</v>
      </c>
      <c r="AP2734" s="32">
        <v>31396.44140625</v>
      </c>
      <c r="AQ2734" s="36">
        <v>1.1277799189339941</v>
      </c>
      <c r="AR2734" s="32">
        <f t="shared" si="342"/>
        <v>231013.48705756696</v>
      </c>
      <c r="AS2734" s="32">
        <f t="shared" si="344"/>
        <v>1</v>
      </c>
      <c r="AT2734" s="32">
        <f t="shared" si="345"/>
        <v>1</v>
      </c>
      <c r="AU2734" s="32">
        <f t="shared" si="346"/>
        <v>3</v>
      </c>
      <c r="AV2734" s="32">
        <f t="shared" si="339"/>
        <v>31605.677599416871</v>
      </c>
      <c r="AW2734" s="32">
        <f t="shared" si="340"/>
        <v>1.1352958145705236</v>
      </c>
      <c r="AX2734" s="32">
        <f t="shared" si="341"/>
        <v>232553.0367783996</v>
      </c>
      <c r="AY2734" s="26">
        <v>3</v>
      </c>
      <c r="AZ2734" s="26">
        <v>1</v>
      </c>
      <c r="BA2734" s="26">
        <v>6589.07</v>
      </c>
      <c r="BB2734" s="26">
        <v>168.65</v>
      </c>
      <c r="BC2734" s="26">
        <v>138.52000000000001</v>
      </c>
      <c r="BD2734" s="26">
        <v>314.81</v>
      </c>
      <c r="BE2734" s="28">
        <v>0.06</v>
      </c>
      <c r="BF2734" s="28">
        <v>1.92</v>
      </c>
      <c r="BG2734" s="28">
        <v>0.51</v>
      </c>
      <c r="BH2734" s="28">
        <v>-2.38</v>
      </c>
      <c r="BI2734" s="28">
        <v>0.1</v>
      </c>
      <c r="BJ2734" s="28">
        <v>10.06</v>
      </c>
      <c r="BK2734" s="28">
        <v>0.7</v>
      </c>
      <c r="BL2734" s="28">
        <v>127.14</v>
      </c>
      <c r="BM2734" s="28">
        <v>0.08</v>
      </c>
      <c r="BN2734" s="28">
        <v>5.61</v>
      </c>
      <c r="BO2734" s="28">
        <v>0.62</v>
      </c>
      <c r="BP2734" s="28">
        <v>-13.64</v>
      </c>
      <c r="BQ2734" s="26">
        <v>61.969200000000001</v>
      </c>
      <c r="BR2734" s="26">
        <v>26778.662109000001</v>
      </c>
      <c r="BS2734" s="31">
        <f t="shared" si="343"/>
        <v>9.6964000000000006</v>
      </c>
    </row>
    <row r="2735" spans="1:71">
      <c r="A2735" s="26">
        <v>42479410470000</v>
      </c>
      <c r="B2735" s="26" t="s">
        <v>9281</v>
      </c>
      <c r="C2735" t="s">
        <v>6057</v>
      </c>
      <c r="D2735" s="26" t="s">
        <v>95</v>
      </c>
      <c r="E2735" s="27" t="s">
        <v>5184</v>
      </c>
      <c r="F2735" t="s">
        <v>5863</v>
      </c>
      <c r="G2735" t="s">
        <v>67</v>
      </c>
      <c r="H2735" t="s">
        <v>5922</v>
      </c>
      <c r="I2735" t="s">
        <v>6058</v>
      </c>
      <c r="J2735" t="s">
        <v>440</v>
      </c>
      <c r="K2735" t="s">
        <v>9261</v>
      </c>
      <c r="L2735">
        <v>28.16583</v>
      </c>
      <c r="M2735">
        <v>-99.448250000000002</v>
      </c>
      <c r="N2735" s="28">
        <v>1855555.33</v>
      </c>
      <c r="O2735" s="28">
        <v>121177.4</v>
      </c>
      <c r="P2735" s="26">
        <v>574</v>
      </c>
      <c r="Q2735" s="26">
        <v>9829</v>
      </c>
      <c r="R2735" s="26">
        <v>16325</v>
      </c>
      <c r="S2735" s="29" t="s">
        <v>72</v>
      </c>
      <c r="T2735" s="30">
        <v>40470</v>
      </c>
      <c r="U2735" s="30">
        <v>40570</v>
      </c>
      <c r="V2735" s="30">
        <v>40603</v>
      </c>
      <c r="W2735">
        <v>5796800</v>
      </c>
      <c r="X2735" s="26">
        <v>6921</v>
      </c>
      <c r="Y2735" s="26">
        <v>4425</v>
      </c>
      <c r="Z2735" s="26">
        <v>4615</v>
      </c>
      <c r="AA2735" s="26" t="s">
        <v>5201</v>
      </c>
      <c r="AB2735" s="31">
        <v>55.799999237060547</v>
      </c>
      <c r="AC2735" s="31">
        <v>0.73000001907348633</v>
      </c>
      <c r="AD2735" s="26">
        <v>29336.942558267572</v>
      </c>
      <c r="AE2735" s="26" t="s">
        <v>72</v>
      </c>
      <c r="AF2735" s="26">
        <v>4006</v>
      </c>
      <c r="AG2735" s="26">
        <v>7441</v>
      </c>
      <c r="AH2735" s="28">
        <v>0.19415299999999999</v>
      </c>
      <c r="AI2735">
        <v>24233</v>
      </c>
      <c r="AJ2735" s="26">
        <v>9911</v>
      </c>
      <c r="AK2735" s="28">
        <v>0.287138</v>
      </c>
      <c r="AL2735">
        <v>35840</v>
      </c>
      <c r="AM2735" s="26">
        <v>12107</v>
      </c>
      <c r="AN2735" s="28">
        <v>0.386077</v>
      </c>
      <c r="AO2735">
        <v>41820</v>
      </c>
      <c r="AP2735" s="32">
        <v>18499.599609375</v>
      </c>
      <c r="AQ2735" s="36">
        <v>0.54272169109118362</v>
      </c>
      <c r="AR2735" s="32">
        <f t="shared" si="342"/>
        <v>114561.3389325145</v>
      </c>
      <c r="AS2735" s="32">
        <f t="shared" si="344"/>
        <v>1</v>
      </c>
      <c r="AT2735" s="32">
        <f t="shared" si="345"/>
        <v>1</v>
      </c>
      <c r="AU2735" s="32">
        <f t="shared" si="346"/>
        <v>2</v>
      </c>
      <c r="AV2735" s="32">
        <f t="shared" si="339"/>
        <v>15342.826435170135</v>
      </c>
      <c r="AW2735" s="32">
        <f t="shared" si="340"/>
        <v>0.45011161781005549</v>
      </c>
      <c r="AX2735" s="32">
        <f t="shared" si="341"/>
        <v>95012.582787549938</v>
      </c>
      <c r="AY2735" s="26">
        <v>3</v>
      </c>
      <c r="AZ2735" s="26">
        <v>1</v>
      </c>
      <c r="BA2735" s="26">
        <v>9383.0499999999993</v>
      </c>
      <c r="BB2735" s="26">
        <v>151.26</v>
      </c>
      <c r="BC2735" s="26">
        <v>33.44</v>
      </c>
      <c r="BD2735" s="26">
        <v>209.63</v>
      </c>
      <c r="BE2735" s="28">
        <v>0.1</v>
      </c>
      <c r="BF2735" s="28">
        <v>6.03</v>
      </c>
      <c r="BG2735" s="28">
        <v>0.74</v>
      </c>
      <c r="BH2735" s="28">
        <v>-21.06</v>
      </c>
      <c r="BI2735" s="28">
        <v>0.1</v>
      </c>
      <c r="BJ2735" s="28">
        <v>10.64</v>
      </c>
      <c r="BK2735" s="28">
        <v>0.83</v>
      </c>
      <c r="BL2735" s="28">
        <v>103.47</v>
      </c>
      <c r="BM2735" s="28">
        <v>7.0000000000000007E-2</v>
      </c>
      <c r="BN2735" s="28">
        <v>6.91</v>
      </c>
      <c r="BO2735" s="28">
        <v>0.67</v>
      </c>
      <c r="BP2735" s="28">
        <v>34.89</v>
      </c>
      <c r="BQ2735" s="26">
        <v>60.8185</v>
      </c>
      <c r="BR2735" s="26">
        <v>37476.277343000002</v>
      </c>
      <c r="BS2735" s="31">
        <f t="shared" si="343"/>
        <v>2.7755199999999998</v>
      </c>
    </row>
    <row r="2736" spans="1:71">
      <c r="A2736" s="26">
        <v>42479410520000</v>
      </c>
      <c r="B2736" s="26" t="s">
        <v>9281</v>
      </c>
      <c r="C2736" t="s">
        <v>6059</v>
      </c>
      <c r="D2736" s="26" t="s">
        <v>5859</v>
      </c>
      <c r="E2736" s="27" t="s">
        <v>5184</v>
      </c>
      <c r="F2736" t="s">
        <v>197</v>
      </c>
      <c r="G2736" t="s">
        <v>67</v>
      </c>
      <c r="H2736" t="s">
        <v>6039</v>
      </c>
      <c r="I2736" t="s">
        <v>6060</v>
      </c>
      <c r="J2736" t="s">
        <v>158</v>
      </c>
      <c r="K2736" t="s">
        <v>9261</v>
      </c>
      <c r="L2736">
        <v>28.058589999999999</v>
      </c>
      <c r="M2736">
        <v>-99.963329999999999</v>
      </c>
      <c r="N2736" s="28">
        <v>1689256.85</v>
      </c>
      <c r="O2736" s="28">
        <v>83187.47</v>
      </c>
      <c r="P2736" s="26">
        <v>583</v>
      </c>
      <c r="Q2736" s="26">
        <v>7131</v>
      </c>
      <c r="R2736" s="26">
        <v>12784</v>
      </c>
      <c r="S2736" s="29" t="s">
        <v>72</v>
      </c>
      <c r="T2736" s="30">
        <v>40476</v>
      </c>
      <c r="U2736" s="30">
        <v>40537</v>
      </c>
      <c r="V2736" s="30">
        <v>40513</v>
      </c>
      <c r="W2736">
        <v>2599.199951171875</v>
      </c>
      <c r="X2736" s="26">
        <v>5915</v>
      </c>
      <c r="Y2736" s="26">
        <v>2230</v>
      </c>
      <c r="Z2736" s="26">
        <v>2800</v>
      </c>
      <c r="AA2736" s="26" t="s">
        <v>5201</v>
      </c>
      <c r="AB2736" s="31">
        <v>66.099998474121094</v>
      </c>
      <c r="AC2736" s="31">
        <v>0.60000002384185791</v>
      </c>
      <c r="AD2736" s="26">
        <v>36533.405138277318</v>
      </c>
      <c r="AE2736" s="26" t="s">
        <v>72</v>
      </c>
      <c r="AF2736" s="26">
        <v>3396</v>
      </c>
      <c r="AG2736" s="26">
        <v>18558</v>
      </c>
      <c r="AH2736" s="28">
        <v>0.420128</v>
      </c>
      <c r="AI2736">
        <v>127425</v>
      </c>
      <c r="AJ2736" s="26">
        <v>24035</v>
      </c>
      <c r="AK2736" s="28">
        <v>0.69752499999999995</v>
      </c>
      <c r="AL2736">
        <v>174477</v>
      </c>
      <c r="AM2736" s="26">
        <v>29768</v>
      </c>
      <c r="AN2736" s="28">
        <v>1.0396890000000001</v>
      </c>
      <c r="AO2736">
        <v>174963</v>
      </c>
      <c r="AP2736" s="32">
        <v>33805.99609375</v>
      </c>
      <c r="AQ2736" s="36">
        <v>1.2350481513959892</v>
      </c>
      <c r="AR2736" s="32">
        <f t="shared" si="342"/>
        <v>252409.51889084009</v>
      </c>
      <c r="AS2736" s="32">
        <f t="shared" si="344"/>
        <v>1</v>
      </c>
      <c r="AT2736" s="32">
        <f t="shared" si="345"/>
        <v>1</v>
      </c>
      <c r="AU2736" s="32">
        <f t="shared" si="346"/>
        <v>3</v>
      </c>
      <c r="AV2736" s="32">
        <f t="shared" si="339"/>
        <v>32805.818694526628</v>
      </c>
      <c r="AW2736" s="32">
        <f t="shared" si="340"/>
        <v>1.1985082652600132</v>
      </c>
      <c r="AX2736" s="32">
        <f t="shared" si="341"/>
        <v>244941.78164554897</v>
      </c>
      <c r="AY2736" s="26">
        <v>3</v>
      </c>
      <c r="AZ2736" s="26">
        <v>1</v>
      </c>
      <c r="BA2736" s="26">
        <v>6510.31</v>
      </c>
      <c r="BB2736" s="26">
        <v>167.01</v>
      </c>
      <c r="BC2736" s="26">
        <v>138.83000000000001</v>
      </c>
      <c r="BD2736" s="26">
        <v>314.22000000000003</v>
      </c>
      <c r="BE2736" s="28">
        <v>0.06</v>
      </c>
      <c r="BF2736" s="28">
        <v>2.09</v>
      </c>
      <c r="BG2736" s="28">
        <v>0.51</v>
      </c>
      <c r="BH2736" s="28">
        <v>-2.4500000000000002</v>
      </c>
      <c r="BI2736" s="28">
        <v>0.1</v>
      </c>
      <c r="BJ2736" s="28">
        <v>10.02</v>
      </c>
      <c r="BK2736" s="28">
        <v>0.7</v>
      </c>
      <c r="BL2736" s="28">
        <v>129.75</v>
      </c>
      <c r="BM2736" s="28">
        <v>0.08</v>
      </c>
      <c r="BN2736" s="28">
        <v>5.7</v>
      </c>
      <c r="BO2736" s="28">
        <v>0.62</v>
      </c>
      <c r="BP2736" s="28">
        <v>-13.74</v>
      </c>
      <c r="BQ2736" s="26">
        <v>61.969200000000001</v>
      </c>
      <c r="BR2736" s="26">
        <v>29598.056639999999</v>
      </c>
      <c r="BS2736" s="31">
        <f t="shared" si="343"/>
        <v>9.7180999999999997</v>
      </c>
    </row>
    <row r="2737" spans="1:71">
      <c r="A2737" s="26">
        <v>42479410530000</v>
      </c>
      <c r="B2737" s="26" t="s">
        <v>9281</v>
      </c>
      <c r="C2737" t="s">
        <v>6061</v>
      </c>
      <c r="D2737" s="26" t="s">
        <v>207</v>
      </c>
      <c r="E2737" s="27" t="s">
        <v>5184</v>
      </c>
      <c r="F2737" t="s">
        <v>197</v>
      </c>
      <c r="G2737" t="s">
        <v>67</v>
      </c>
      <c r="H2737" t="s">
        <v>5896</v>
      </c>
      <c r="I2737" t="s">
        <v>6062</v>
      </c>
      <c r="J2737" t="s">
        <v>245</v>
      </c>
      <c r="K2737" t="s">
        <v>9261</v>
      </c>
      <c r="L2737">
        <v>28.115950000000002</v>
      </c>
      <c r="M2737">
        <v>-99.664010000000005</v>
      </c>
      <c r="N2737" s="28">
        <v>1785926.2</v>
      </c>
      <c r="O2737" s="28">
        <v>103371.84</v>
      </c>
      <c r="P2737" s="26">
        <v>640</v>
      </c>
      <c r="Q2737" s="26">
        <v>9076</v>
      </c>
      <c r="R2737" s="26">
        <v>14917</v>
      </c>
      <c r="S2737" s="29" t="s">
        <v>72</v>
      </c>
      <c r="T2737" s="30">
        <v>40472</v>
      </c>
      <c r="U2737" s="30">
        <v>40541</v>
      </c>
      <c r="V2737" s="30">
        <v>40544</v>
      </c>
      <c r="W2737">
        <v>1828</v>
      </c>
      <c r="X2737" s="26">
        <v>6222</v>
      </c>
      <c r="Y2737" s="26">
        <v>4190</v>
      </c>
      <c r="Z2737" s="26">
        <v>5115</v>
      </c>
      <c r="AA2737" s="26" t="s">
        <v>5201</v>
      </c>
      <c r="AB2737" s="31">
        <v>61.299999237060547</v>
      </c>
      <c r="AC2737" s="31">
        <v>0.73000001907348633</v>
      </c>
      <c r="AD2737" s="26">
        <v>24146.441951804773</v>
      </c>
      <c r="AE2737" s="26" t="s">
        <v>72</v>
      </c>
      <c r="AF2737" s="26">
        <v>3936</v>
      </c>
      <c r="AG2737" s="26">
        <v>16791</v>
      </c>
      <c r="AH2737" s="28">
        <v>0.29617900000000003</v>
      </c>
      <c r="AI2737">
        <v>18661</v>
      </c>
      <c r="AJ2737" s="26">
        <v>43771</v>
      </c>
      <c r="AK2737" s="28">
        <v>0.88359100000000002</v>
      </c>
      <c r="AL2737">
        <v>44039</v>
      </c>
      <c r="AM2737" s="26">
        <v>81065</v>
      </c>
      <c r="AN2737" s="28">
        <v>1.9050940000000001</v>
      </c>
      <c r="AO2737">
        <v>56943</v>
      </c>
      <c r="AP2737" s="32">
        <v>127249.4453125</v>
      </c>
      <c r="AQ2737" s="36">
        <v>3.0726213446376369</v>
      </c>
      <c r="AR2737" s="32">
        <f t="shared" si="342"/>
        <v>671103.42331336171</v>
      </c>
      <c r="AS2737" s="32">
        <f t="shared" si="344"/>
        <v>3</v>
      </c>
      <c r="AT2737" s="32">
        <f t="shared" si="345"/>
        <v>1</v>
      </c>
      <c r="AU2737" s="32">
        <f t="shared" si="346"/>
        <v>4</v>
      </c>
      <c r="AV2737" s="32">
        <f t="shared" si="339"/>
        <v>117391.80586527643</v>
      </c>
      <c r="AW2737" s="32">
        <f t="shared" si="340"/>
        <v>2.8345944259434326</v>
      </c>
      <c r="AX2737" s="32">
        <f t="shared" si="341"/>
        <v>619115.01925726398</v>
      </c>
      <c r="AY2737" s="26">
        <v>3</v>
      </c>
      <c r="AZ2737" s="26">
        <v>1</v>
      </c>
      <c r="BA2737" s="26">
        <v>7892.08</v>
      </c>
      <c r="BB2737" s="26">
        <v>158.36000000000001</v>
      </c>
      <c r="BC2737" s="26">
        <v>50.68</v>
      </c>
      <c r="BD2737" s="26">
        <v>157.9</v>
      </c>
      <c r="BE2737" s="28">
        <v>0.08</v>
      </c>
      <c r="BF2737" s="28">
        <v>5.04</v>
      </c>
      <c r="BG2737" s="28">
        <v>0.67</v>
      </c>
      <c r="BH2737" s="28">
        <v>-21.39</v>
      </c>
      <c r="BI2737" s="28">
        <v>0.1</v>
      </c>
      <c r="BJ2737" s="28">
        <v>9.64</v>
      </c>
      <c r="BK2737" s="28">
        <v>0.78</v>
      </c>
      <c r="BL2737" s="28">
        <v>64.69</v>
      </c>
      <c r="BM2737" s="28">
        <v>0.08</v>
      </c>
      <c r="BN2737" s="28">
        <v>6.7</v>
      </c>
      <c r="BO2737" s="28">
        <v>0.68</v>
      </c>
      <c r="BP2737" s="28">
        <v>8.85</v>
      </c>
      <c r="BQ2737" s="26">
        <v>63.792900000000003</v>
      </c>
      <c r="BR2737" s="26">
        <v>23100.658202999999</v>
      </c>
      <c r="BS2737" s="31">
        <f t="shared" si="343"/>
        <v>3.9530400000000006</v>
      </c>
    </row>
    <row r="2738" spans="1:71">
      <c r="A2738" s="26">
        <v>42479410540000</v>
      </c>
      <c r="B2738" s="26" t="s">
        <v>9281</v>
      </c>
      <c r="C2738" t="s">
        <v>6063</v>
      </c>
      <c r="D2738" s="26" t="s">
        <v>207</v>
      </c>
      <c r="E2738" s="27" t="s">
        <v>5184</v>
      </c>
      <c r="F2738" t="s">
        <v>197</v>
      </c>
      <c r="G2738" t="s">
        <v>67</v>
      </c>
      <c r="H2738" t="s">
        <v>5896</v>
      </c>
      <c r="I2738" t="s">
        <v>6064</v>
      </c>
      <c r="J2738" t="s">
        <v>232</v>
      </c>
      <c r="K2738" t="s">
        <v>9261</v>
      </c>
      <c r="L2738">
        <v>28.115950000000002</v>
      </c>
      <c r="M2738">
        <v>-99.664090000000002</v>
      </c>
      <c r="N2738" s="28">
        <v>1785900.41</v>
      </c>
      <c r="O2738" s="28">
        <v>103371.99</v>
      </c>
      <c r="P2738" s="26">
        <v>640</v>
      </c>
      <c r="Q2738" s="26">
        <v>9118</v>
      </c>
      <c r="R2738" s="26">
        <v>15038</v>
      </c>
      <c r="S2738" s="29" t="s">
        <v>72</v>
      </c>
      <c r="T2738" s="30">
        <v>40487</v>
      </c>
      <c r="U2738" s="30">
        <v>40541</v>
      </c>
      <c r="V2738" s="30">
        <v>40544</v>
      </c>
      <c r="W2738">
        <v>1706.300048828125</v>
      </c>
      <c r="X2738" s="26">
        <v>6313</v>
      </c>
      <c r="Y2738" s="26">
        <v>3615</v>
      </c>
      <c r="Z2738" s="26">
        <v>4215</v>
      </c>
      <c r="AA2738" s="26" t="s">
        <v>5201</v>
      </c>
      <c r="AB2738" s="31">
        <v>67</v>
      </c>
      <c r="AC2738" s="31">
        <v>0.87000000476837158</v>
      </c>
      <c r="AD2738" s="26">
        <v>21250.249375374064</v>
      </c>
      <c r="AE2738" s="26" t="s">
        <v>72</v>
      </c>
      <c r="AF2738" s="26">
        <v>3852</v>
      </c>
      <c r="AG2738" s="26">
        <v>21611</v>
      </c>
      <c r="AH2738" s="28">
        <v>0.35901300000000003</v>
      </c>
      <c r="AI2738">
        <v>33834</v>
      </c>
      <c r="AJ2738" s="26">
        <v>57119</v>
      </c>
      <c r="AK2738" s="28">
        <v>0.93213599999999996</v>
      </c>
      <c r="AL2738">
        <v>63690</v>
      </c>
      <c r="AM2738" s="26">
        <v>96594</v>
      </c>
      <c r="AN2738" s="28">
        <v>1.9874559999999999</v>
      </c>
      <c r="AO2738">
        <v>69614</v>
      </c>
      <c r="AP2738" s="32">
        <v>155899.25</v>
      </c>
      <c r="AQ2738" s="36">
        <v>3.3128979399337846</v>
      </c>
      <c r="AR2738" s="32">
        <f t="shared" si="342"/>
        <v>742282.18536827981</v>
      </c>
      <c r="AS2738" s="32">
        <f t="shared" si="344"/>
        <v>3</v>
      </c>
      <c r="AT2738" s="32">
        <f t="shared" si="345"/>
        <v>1</v>
      </c>
      <c r="AU2738" s="32">
        <f t="shared" si="346"/>
        <v>4</v>
      </c>
      <c r="AV2738" s="32">
        <f t="shared" si="339"/>
        <v>141749.04086805004</v>
      </c>
      <c r="AW2738" s="32">
        <f t="shared" si="340"/>
        <v>3.0122024671661527</v>
      </c>
      <c r="AX2738" s="32">
        <f t="shared" si="341"/>
        <v>674908.87755645916</v>
      </c>
      <c r="AY2738" s="26">
        <v>3</v>
      </c>
      <c r="AZ2738" s="26">
        <v>1</v>
      </c>
      <c r="BA2738" s="26">
        <v>7891.62</v>
      </c>
      <c r="BB2738" s="26">
        <v>158.35</v>
      </c>
      <c r="BC2738" s="26">
        <v>50.68</v>
      </c>
      <c r="BD2738" s="26">
        <v>157.97</v>
      </c>
      <c r="BE2738" s="28">
        <v>0.08</v>
      </c>
      <c r="BF2738" s="28">
        <v>5.04</v>
      </c>
      <c r="BG2738" s="28">
        <v>0.67</v>
      </c>
      <c r="BH2738" s="28">
        <v>-21.38</v>
      </c>
      <c r="BI2738" s="28">
        <v>0.1</v>
      </c>
      <c r="BJ2738" s="28">
        <v>9.64</v>
      </c>
      <c r="BK2738" s="28">
        <v>0.78</v>
      </c>
      <c r="BL2738" s="28">
        <v>64.7</v>
      </c>
      <c r="BM2738" s="28">
        <v>0.08</v>
      </c>
      <c r="BN2738" s="28">
        <v>6.7</v>
      </c>
      <c r="BO2738" s="28">
        <v>0.68</v>
      </c>
      <c r="BP2738" s="28">
        <v>8.85</v>
      </c>
      <c r="BQ2738" s="26">
        <v>63.792900000000003</v>
      </c>
      <c r="BR2738" s="26">
        <v>23100.658202999999</v>
      </c>
      <c r="BS2738" s="31">
        <f t="shared" si="343"/>
        <v>3.9530400000000006</v>
      </c>
    </row>
    <row r="2739" spans="1:71">
      <c r="A2739" s="26">
        <v>42479410590000</v>
      </c>
      <c r="B2739" s="26" t="s">
        <v>9281</v>
      </c>
      <c r="C2739" t="s">
        <v>6065</v>
      </c>
      <c r="D2739" s="26" t="s">
        <v>95</v>
      </c>
      <c r="E2739" s="27" t="s">
        <v>5184</v>
      </c>
      <c r="F2739" t="s">
        <v>5863</v>
      </c>
      <c r="G2739" t="s">
        <v>67</v>
      </c>
      <c r="H2739" t="s">
        <v>5922</v>
      </c>
      <c r="I2739" t="s">
        <v>6066</v>
      </c>
      <c r="J2739" t="s">
        <v>83</v>
      </c>
      <c r="K2739" t="s">
        <v>9261</v>
      </c>
      <c r="L2739">
        <v>28.169280000000001</v>
      </c>
      <c r="M2739">
        <v>-99.439819999999997</v>
      </c>
      <c r="N2739" s="28">
        <v>1858276.53</v>
      </c>
      <c r="O2739" s="28">
        <v>122421.49</v>
      </c>
      <c r="P2739" s="26">
        <v>548</v>
      </c>
      <c r="Q2739" s="26">
        <v>9847</v>
      </c>
      <c r="R2739" s="26">
        <v>16531</v>
      </c>
      <c r="S2739" s="29" t="s">
        <v>72</v>
      </c>
      <c r="T2739" s="30">
        <v>40582</v>
      </c>
      <c r="U2739" s="30">
        <v>40663</v>
      </c>
      <c r="V2739" s="30">
        <v>40634</v>
      </c>
      <c r="W2739">
        <v>5953832</v>
      </c>
      <c r="X2739" s="26">
        <v>5740</v>
      </c>
      <c r="Y2739" s="26">
        <v>4415</v>
      </c>
      <c r="Z2739" s="26">
        <v>4615</v>
      </c>
      <c r="AA2739" s="26" t="s">
        <v>5201</v>
      </c>
      <c r="AB2739" s="31">
        <v>59.400001525878906</v>
      </c>
      <c r="AC2739" s="31">
        <v>0.72000002861022949</v>
      </c>
      <c r="AD2739" s="26">
        <v>32548.252911813644</v>
      </c>
      <c r="AE2739" s="26" t="s">
        <v>72</v>
      </c>
      <c r="AF2739" s="26">
        <v>4994</v>
      </c>
      <c r="AG2739" s="26">
        <v>22308</v>
      </c>
      <c r="AH2739" s="28">
        <v>0.58985299999999996</v>
      </c>
      <c r="AI2739">
        <v>49607</v>
      </c>
      <c r="AJ2739" s="26">
        <v>30925</v>
      </c>
      <c r="AK2739" s="28">
        <v>0.85307100000000002</v>
      </c>
      <c r="AL2739">
        <v>71744</v>
      </c>
      <c r="AM2739" s="26">
        <v>36062</v>
      </c>
      <c r="AN2739" s="28">
        <v>1.1735880000000001</v>
      </c>
      <c r="AO2739">
        <v>86195</v>
      </c>
      <c r="AP2739" s="32">
        <v>38436.54296875</v>
      </c>
      <c r="AQ2739" s="36">
        <v>1.2510423216026672</v>
      </c>
      <c r="AR2739" s="32">
        <f t="shared" si="342"/>
        <v>259871.0338924221</v>
      </c>
      <c r="AS2739" s="32">
        <f t="shared" si="344"/>
        <v>1</v>
      </c>
      <c r="AT2739" s="32">
        <f t="shared" si="345"/>
        <v>1</v>
      </c>
      <c r="AU2739" s="32">
        <f t="shared" si="346"/>
        <v>3</v>
      </c>
      <c r="AV2739" s="32">
        <f t="shared" si="339"/>
        <v>38436.54296875</v>
      </c>
      <c r="AW2739" s="32">
        <f t="shared" si="340"/>
        <v>1.2510423216026672</v>
      </c>
      <c r="AX2739" s="32">
        <f t="shared" si="341"/>
        <v>259871.03389242207</v>
      </c>
      <c r="AY2739" s="26">
        <v>3</v>
      </c>
      <c r="AZ2739" s="26">
        <v>1</v>
      </c>
      <c r="BA2739" s="26">
        <v>9412.42</v>
      </c>
      <c r="BB2739" s="26">
        <v>135.52000000000001</v>
      </c>
      <c r="BC2739" s="26">
        <v>51.27</v>
      </c>
      <c r="BD2739" s="26">
        <v>216.66</v>
      </c>
      <c r="BE2739" s="28">
        <v>0.1</v>
      </c>
      <c r="BF2739" s="28">
        <v>6.03</v>
      </c>
      <c r="BG2739" s="28">
        <v>0.74</v>
      </c>
      <c r="BH2739" s="28">
        <v>-18.53</v>
      </c>
      <c r="BI2739" s="28">
        <v>0.1</v>
      </c>
      <c r="BJ2739" s="28">
        <v>10.67</v>
      </c>
      <c r="BK2739" s="28">
        <v>0.83</v>
      </c>
      <c r="BL2739" s="28">
        <v>105.93</v>
      </c>
      <c r="BM2739" s="28">
        <v>0.06</v>
      </c>
      <c r="BN2739" s="28">
        <v>6.89</v>
      </c>
      <c r="BO2739" s="28">
        <v>0.67</v>
      </c>
      <c r="BP2739" s="28">
        <v>35.659999999999997</v>
      </c>
      <c r="BQ2739" s="26">
        <v>61.273899</v>
      </c>
      <c r="BR2739" s="26">
        <v>41302.238280999998</v>
      </c>
      <c r="BS2739" s="31">
        <f t="shared" si="343"/>
        <v>4.2554100000000004</v>
      </c>
    </row>
    <row r="2740" spans="1:71">
      <c r="A2740" s="26">
        <v>42479410600000</v>
      </c>
      <c r="B2740" s="26" t="s">
        <v>9281</v>
      </c>
      <c r="C2740" t="s">
        <v>6067</v>
      </c>
      <c r="D2740" s="26" t="s">
        <v>1201</v>
      </c>
      <c r="E2740" s="27" t="s">
        <v>5184</v>
      </c>
      <c r="F2740" t="s">
        <v>5863</v>
      </c>
      <c r="G2740" t="s">
        <v>67</v>
      </c>
      <c r="H2740" t="s">
        <v>5864</v>
      </c>
      <c r="I2740" t="s">
        <v>6068</v>
      </c>
      <c r="J2740" t="s">
        <v>6069</v>
      </c>
      <c r="K2740" t="s">
        <v>9261</v>
      </c>
      <c r="L2740">
        <v>28.107479999999999</v>
      </c>
      <c r="M2740">
        <v>-99.747529999999998</v>
      </c>
      <c r="N2740" s="28">
        <v>1758980.4</v>
      </c>
      <c r="O2740" s="28">
        <v>100454.67</v>
      </c>
      <c r="P2740" s="26">
        <v>672.20001220703125</v>
      </c>
      <c r="Q2740" s="26">
        <v>8458</v>
      </c>
      <c r="R2740" s="26">
        <v>14381</v>
      </c>
      <c r="S2740" s="29" t="s">
        <v>72</v>
      </c>
      <c r="T2740" s="30">
        <v>40493</v>
      </c>
      <c r="U2740" s="30">
        <v>40608</v>
      </c>
      <c r="V2740" s="30">
        <v>40603</v>
      </c>
      <c r="W2740">
        <v>4054000</v>
      </c>
      <c r="X2740" s="26">
        <v>6051</v>
      </c>
      <c r="Y2740" s="26">
        <v>3384</v>
      </c>
      <c r="Z2740" s="26">
        <v>4865</v>
      </c>
      <c r="AA2740" s="26" t="s">
        <v>5201</v>
      </c>
      <c r="AB2740" s="31">
        <v>59.599998474121094</v>
      </c>
      <c r="AC2740" s="31">
        <v>0.75</v>
      </c>
      <c r="AD2740" s="26">
        <v>16427.896490139203</v>
      </c>
      <c r="AE2740" s="26" t="s">
        <v>72</v>
      </c>
      <c r="AF2740" s="26">
        <v>2374</v>
      </c>
      <c r="AG2740" s="26">
        <v>38528</v>
      </c>
      <c r="AH2740" s="28">
        <v>0.59791799999999995</v>
      </c>
      <c r="AI2740">
        <v>291401</v>
      </c>
      <c r="AJ2740" s="26">
        <v>55663</v>
      </c>
      <c r="AK2740" s="28">
        <v>0.90085000000000004</v>
      </c>
      <c r="AL2740">
        <v>439038</v>
      </c>
      <c r="AM2740" s="26">
        <v>70399</v>
      </c>
      <c r="AN2740" s="28">
        <v>1.188652</v>
      </c>
      <c r="AO2740">
        <v>475792</v>
      </c>
      <c r="AP2740" s="32">
        <v>95110.4140625</v>
      </c>
      <c r="AQ2740" s="36">
        <v>1.5624640373530299</v>
      </c>
      <c r="AR2740" s="32">
        <f t="shared" si="342"/>
        <v>371666.54867398628</v>
      </c>
      <c r="AS2740" s="32">
        <f t="shared" si="344"/>
        <v>2</v>
      </c>
      <c r="AT2740" s="32">
        <f t="shared" si="345"/>
        <v>1</v>
      </c>
      <c r="AU2740" s="32">
        <f t="shared" si="346"/>
        <v>4</v>
      </c>
      <c r="AV2740" s="32">
        <f t="shared" si="339"/>
        <v>90222.075147702868</v>
      </c>
      <c r="AW2740" s="32">
        <f t="shared" si="340"/>
        <v>1.4821589116520228</v>
      </c>
      <c r="AX2740" s="32">
        <f t="shared" si="341"/>
        <v>352564.20251011092</v>
      </c>
      <c r="AY2740" s="26">
        <v>3</v>
      </c>
      <c r="AZ2740" s="26">
        <v>1</v>
      </c>
      <c r="BA2740" s="26">
        <v>7660.64</v>
      </c>
      <c r="BB2740" s="26">
        <v>195.9</v>
      </c>
      <c r="BC2740" s="26">
        <v>67.09</v>
      </c>
      <c r="BD2740" s="26">
        <v>263.82</v>
      </c>
      <c r="BE2740" s="28">
        <v>0.08</v>
      </c>
      <c r="BF2740" s="28">
        <v>4.3099999999999996</v>
      </c>
      <c r="BG2740" s="28">
        <v>0.64</v>
      </c>
      <c r="BH2740" s="28">
        <v>-12.14</v>
      </c>
      <c r="BI2740" s="28">
        <v>0.1</v>
      </c>
      <c r="BJ2740" s="28">
        <v>9.61</v>
      </c>
      <c r="BK2740" s="28">
        <v>0.76</v>
      </c>
      <c r="BL2740" s="28">
        <v>76.75</v>
      </c>
      <c r="BM2740" s="28">
        <v>0.08</v>
      </c>
      <c r="BN2740" s="28">
        <v>6.44</v>
      </c>
      <c r="BO2740" s="28">
        <v>0.67</v>
      </c>
      <c r="BP2740" s="28">
        <v>1.51</v>
      </c>
      <c r="BQ2740" s="26">
        <v>60.953299999999999</v>
      </c>
      <c r="BR2740" s="26">
        <v>17148.59375</v>
      </c>
      <c r="BS2740" s="31">
        <f t="shared" si="343"/>
        <v>5.0988400000000009</v>
      </c>
    </row>
    <row r="2741" spans="1:71">
      <c r="A2741" s="26">
        <v>42479410620000</v>
      </c>
      <c r="B2741" s="26" t="s">
        <v>9281</v>
      </c>
      <c r="C2741" t="s">
        <v>6070</v>
      </c>
      <c r="D2741" s="26" t="s">
        <v>5859</v>
      </c>
      <c r="E2741" s="27" t="s">
        <v>5184</v>
      </c>
      <c r="F2741" t="s">
        <v>197</v>
      </c>
      <c r="G2741" t="s">
        <v>67</v>
      </c>
      <c r="H2741" t="s">
        <v>5927</v>
      </c>
      <c r="I2741" t="s">
        <v>6071</v>
      </c>
      <c r="J2741" t="s">
        <v>6072</v>
      </c>
      <c r="K2741" t="s">
        <v>9261</v>
      </c>
      <c r="L2741">
        <v>28.041160000000001</v>
      </c>
      <c r="M2741">
        <v>-99.718279999999993</v>
      </c>
      <c r="N2741" s="28">
        <v>1768262.99</v>
      </c>
      <c r="O2741" s="28">
        <v>76281.59</v>
      </c>
      <c r="P2741" s="26">
        <v>683.70001220703125</v>
      </c>
      <c r="Q2741" s="26">
        <v>8757</v>
      </c>
      <c r="R2741" s="26">
        <v>15077</v>
      </c>
      <c r="S2741" s="29" t="s">
        <v>72</v>
      </c>
      <c r="T2741" s="30">
        <v>40496</v>
      </c>
      <c r="U2741" s="30">
        <v>40559</v>
      </c>
      <c r="V2741" s="30">
        <v>40544</v>
      </c>
      <c r="W2741">
        <v>1632.800048828125</v>
      </c>
      <c r="X2741" s="26">
        <v>6507</v>
      </c>
      <c r="Y2741" s="26" t="s">
        <v>72</v>
      </c>
      <c r="Z2741" s="26">
        <v>2950</v>
      </c>
      <c r="AA2741" s="26" t="s">
        <v>5201</v>
      </c>
      <c r="AB2741" s="31">
        <v>65.800003051757812</v>
      </c>
      <c r="AC2741" s="31">
        <v>0.60000002384185791</v>
      </c>
      <c r="AD2741" s="26">
        <v>39274.580124778389</v>
      </c>
      <c r="AE2741" s="26" t="s">
        <v>72</v>
      </c>
      <c r="AF2741" s="26">
        <v>6076</v>
      </c>
      <c r="AG2741" s="26">
        <v>18738</v>
      </c>
      <c r="AH2741" s="28">
        <v>0.73587599999999997</v>
      </c>
      <c r="AI2741">
        <v>114812</v>
      </c>
      <c r="AJ2741" s="26">
        <v>46968</v>
      </c>
      <c r="AK2741" s="28">
        <v>1.694777</v>
      </c>
      <c r="AL2741">
        <v>162321</v>
      </c>
      <c r="AM2741" s="26">
        <v>66895</v>
      </c>
      <c r="AN2741" s="28">
        <v>2.7370199999999998</v>
      </c>
      <c r="AO2741">
        <v>162672</v>
      </c>
      <c r="AP2741" s="32">
        <v>89475.359375</v>
      </c>
      <c r="AQ2741" s="36">
        <v>3.514107170966779</v>
      </c>
      <c r="AR2741" s="32">
        <f t="shared" si="342"/>
        <v>711472.32863611984</v>
      </c>
      <c r="AS2741" s="32">
        <f t="shared" si="344"/>
        <v>2</v>
      </c>
      <c r="AT2741" s="32">
        <f t="shared" si="345"/>
        <v>1</v>
      </c>
      <c r="AU2741" s="32">
        <f t="shared" si="346"/>
        <v>4</v>
      </c>
      <c r="AV2741" s="32">
        <f t="shared" si="339"/>
        <v>78928.624990394965</v>
      </c>
      <c r="AW2741" s="32">
        <f t="shared" si="340"/>
        <v>3.0998886063238529</v>
      </c>
      <c r="AX2741" s="32">
        <f t="shared" si="341"/>
        <v>627608.90830971685</v>
      </c>
      <c r="AY2741" s="26">
        <v>3</v>
      </c>
      <c r="AZ2741" s="26">
        <v>1</v>
      </c>
      <c r="BA2741" s="26">
        <v>8098.23</v>
      </c>
      <c r="BB2741" s="26">
        <v>166.3</v>
      </c>
      <c r="BC2741" s="26">
        <v>72.510000000000005</v>
      </c>
      <c r="BD2741" s="26">
        <v>263.39999999999998</v>
      </c>
      <c r="BE2741" s="28">
        <v>7.0000000000000007E-2</v>
      </c>
      <c r="BF2741" s="28">
        <v>4.88</v>
      </c>
      <c r="BG2741" s="28">
        <v>0.65</v>
      </c>
      <c r="BH2741" s="28">
        <v>-9.1999999999999993</v>
      </c>
      <c r="BI2741" s="28">
        <v>0.1</v>
      </c>
      <c r="BJ2741" s="28">
        <v>9.44</v>
      </c>
      <c r="BK2741" s="28">
        <v>0.76</v>
      </c>
      <c r="BL2741" s="28">
        <v>99.8</v>
      </c>
      <c r="BM2741" s="28">
        <v>0.08</v>
      </c>
      <c r="BN2741" s="28">
        <v>6.71</v>
      </c>
      <c r="BO2741" s="28">
        <v>0.69</v>
      </c>
      <c r="BP2741" s="28">
        <v>11.53</v>
      </c>
      <c r="BQ2741" s="26">
        <v>66.326103000000003</v>
      </c>
      <c r="BR2741" s="26">
        <v>38151.523437000003</v>
      </c>
      <c r="BS2741" s="31">
        <f t="shared" si="343"/>
        <v>5.5107600000000012</v>
      </c>
    </row>
    <row r="2742" spans="1:71">
      <c r="A2742" s="26">
        <v>42479410650000</v>
      </c>
      <c r="B2742" s="26" t="s">
        <v>9281</v>
      </c>
      <c r="C2742" t="s">
        <v>6073</v>
      </c>
      <c r="D2742" s="26" t="s">
        <v>95</v>
      </c>
      <c r="E2742" s="27" t="s">
        <v>5184</v>
      </c>
      <c r="F2742" t="s">
        <v>5863</v>
      </c>
      <c r="G2742" t="s">
        <v>67</v>
      </c>
      <c r="H2742" t="s">
        <v>5922</v>
      </c>
      <c r="I2742" t="s">
        <v>6074</v>
      </c>
      <c r="J2742" t="s">
        <v>661</v>
      </c>
      <c r="K2742" t="s">
        <v>9261</v>
      </c>
      <c r="L2742">
        <v>28.161999999999999</v>
      </c>
      <c r="M2742">
        <v>-99.459779999999995</v>
      </c>
      <c r="N2742" s="28">
        <v>1851834.43</v>
      </c>
      <c r="O2742" s="28">
        <v>119799.24</v>
      </c>
      <c r="P2742" s="26">
        <v>558</v>
      </c>
      <c r="Q2742" s="26">
        <v>9732</v>
      </c>
      <c r="R2742" s="26">
        <v>16020</v>
      </c>
      <c r="S2742" s="29" t="s">
        <v>72</v>
      </c>
      <c r="T2742" s="30">
        <v>40498</v>
      </c>
      <c r="U2742" s="30">
        <v>40636</v>
      </c>
      <c r="V2742" s="30">
        <v>40634</v>
      </c>
      <c r="W2742">
        <v>5277506</v>
      </c>
      <c r="X2742" s="26">
        <v>6295</v>
      </c>
      <c r="Y2742" s="26">
        <v>3565</v>
      </c>
      <c r="Z2742" s="26">
        <v>3765</v>
      </c>
      <c r="AA2742" s="26" t="s">
        <v>5201</v>
      </c>
      <c r="AB2742" s="31">
        <v>59.200000762939453</v>
      </c>
      <c r="AC2742" s="31">
        <v>0.63999998569488525</v>
      </c>
      <c r="AD2742" s="26">
        <v>36129.671391752578</v>
      </c>
      <c r="AE2742" s="26" t="s">
        <v>72</v>
      </c>
      <c r="AF2742" s="26">
        <v>3037</v>
      </c>
      <c r="AG2742" s="26">
        <v>6056</v>
      </c>
      <c r="AH2742" s="28">
        <v>0.195517</v>
      </c>
      <c r="AI2742">
        <v>35409</v>
      </c>
      <c r="AJ2742" s="26">
        <v>8122</v>
      </c>
      <c r="AK2742" s="28">
        <v>0.27900700000000001</v>
      </c>
      <c r="AL2742">
        <v>50529</v>
      </c>
      <c r="AM2742" s="26">
        <v>10620</v>
      </c>
      <c r="AN2742" s="28">
        <v>0.37324600000000002</v>
      </c>
      <c r="AO2742">
        <v>58850</v>
      </c>
      <c r="AP2742" s="32">
        <v>12776.400390625</v>
      </c>
      <c r="AQ2742" s="36">
        <v>0.46160714768274053</v>
      </c>
      <c r="AR2742" s="32">
        <f t="shared" si="342"/>
        <v>94480.865530470066</v>
      </c>
      <c r="AS2742" s="32">
        <f t="shared" si="344"/>
        <v>1</v>
      </c>
      <c r="AT2742" s="32">
        <f t="shared" si="345"/>
        <v>1</v>
      </c>
      <c r="AU2742" s="32">
        <f t="shared" si="346"/>
        <v>1</v>
      </c>
      <c r="AV2742" s="32">
        <f t="shared" si="339"/>
        <v>11649.96636095115</v>
      </c>
      <c r="AW2742" s="32">
        <f t="shared" si="340"/>
        <v>0.42090945634613675</v>
      </c>
      <c r="AX2742" s="32">
        <f t="shared" si="341"/>
        <v>86150.940134217337</v>
      </c>
      <c r="AY2742" s="26">
        <v>3</v>
      </c>
      <c r="AZ2742" s="26">
        <v>1</v>
      </c>
      <c r="BA2742" s="26">
        <v>9242.39</v>
      </c>
      <c r="BB2742" s="26">
        <v>167.48</v>
      </c>
      <c r="BC2742" s="26">
        <v>15.74</v>
      </c>
      <c r="BD2742" s="26">
        <v>199.84</v>
      </c>
      <c r="BE2742" s="28">
        <v>0.1</v>
      </c>
      <c r="BF2742" s="28">
        <v>6.03</v>
      </c>
      <c r="BG2742" s="28">
        <v>0.73</v>
      </c>
      <c r="BH2742" s="28">
        <v>-23.71</v>
      </c>
      <c r="BI2742" s="28">
        <v>0.1</v>
      </c>
      <c r="BJ2742" s="28">
        <v>10.58</v>
      </c>
      <c r="BK2742" s="28">
        <v>0.82</v>
      </c>
      <c r="BL2742" s="28">
        <v>99.6</v>
      </c>
      <c r="BM2742" s="28">
        <v>7.0000000000000007E-2</v>
      </c>
      <c r="BN2742" s="28">
        <v>6.93</v>
      </c>
      <c r="BO2742" s="28">
        <v>0.67</v>
      </c>
      <c r="BP2742" s="28">
        <v>33.56</v>
      </c>
      <c r="BQ2742" s="26">
        <v>62.625900000000001</v>
      </c>
      <c r="BR2742" s="26">
        <v>35838.058593000002</v>
      </c>
      <c r="BS2742" s="31">
        <f t="shared" si="343"/>
        <v>1.29068</v>
      </c>
    </row>
    <row r="2743" spans="1:71">
      <c r="A2743" s="26">
        <v>42479410730000</v>
      </c>
      <c r="B2743" s="26" t="s">
        <v>9281</v>
      </c>
      <c r="C2743" t="s">
        <v>6075</v>
      </c>
      <c r="D2743" s="26" t="s">
        <v>5859</v>
      </c>
      <c r="E2743" s="27" t="s">
        <v>5184</v>
      </c>
      <c r="F2743" t="s">
        <v>197</v>
      </c>
      <c r="G2743" t="s">
        <v>67</v>
      </c>
      <c r="H2743" t="s">
        <v>6076</v>
      </c>
      <c r="I2743" t="s">
        <v>6077</v>
      </c>
      <c r="J2743" t="s">
        <v>232</v>
      </c>
      <c r="K2743" t="s">
        <v>9261</v>
      </c>
      <c r="L2743">
        <v>28.102440000000001</v>
      </c>
      <c r="M2743">
        <v>-99.950659999999999</v>
      </c>
      <c r="N2743" s="28">
        <v>1693473.35</v>
      </c>
      <c r="O2743" s="28">
        <v>99097.66</v>
      </c>
      <c r="P2743" s="26">
        <v>690.20001220703125</v>
      </c>
      <c r="Q2743" s="26">
        <v>7030</v>
      </c>
      <c r="R2743" s="26">
        <v>12567</v>
      </c>
      <c r="S2743" s="29" t="s">
        <v>72</v>
      </c>
      <c r="T2743" s="30">
        <v>40519</v>
      </c>
      <c r="U2743" s="30">
        <v>40580</v>
      </c>
      <c r="V2743" s="30">
        <v>40575</v>
      </c>
      <c r="W2743">
        <v>2550.60009765625</v>
      </c>
      <c r="X2743" s="26">
        <v>5750</v>
      </c>
      <c r="Y2743" s="26">
        <v>980</v>
      </c>
      <c r="Z2743" s="26">
        <v>1200</v>
      </c>
      <c r="AA2743" s="26" t="s">
        <v>5201</v>
      </c>
      <c r="AB2743" s="31">
        <v>60</v>
      </c>
      <c r="AC2743" s="31">
        <v>0.64999997615814209</v>
      </c>
      <c r="AD2743" s="26">
        <v>14452.111678818148</v>
      </c>
      <c r="AE2743" s="26" t="s">
        <v>72</v>
      </c>
      <c r="AF2743" s="26">
        <v>2190</v>
      </c>
      <c r="AG2743" s="26">
        <v>24634</v>
      </c>
      <c r="AH2743" s="28">
        <v>0.26681300000000002</v>
      </c>
      <c r="AI2743">
        <v>61771</v>
      </c>
      <c r="AJ2743" s="26">
        <v>34416</v>
      </c>
      <c r="AK2743" s="28">
        <v>0.435164</v>
      </c>
      <c r="AL2743">
        <v>71964</v>
      </c>
      <c r="AM2743" s="26">
        <v>47858</v>
      </c>
      <c r="AN2743" s="28">
        <v>0.68625700000000001</v>
      </c>
      <c r="AO2743">
        <v>72448</v>
      </c>
      <c r="AP2743" s="32">
        <v>62077.47265625</v>
      </c>
      <c r="AQ2743" s="36">
        <v>0.89715056756690492</v>
      </c>
      <c r="AR2743" s="32">
        <f t="shared" si="342"/>
        <v>220873.12311559217</v>
      </c>
      <c r="AS2743" s="32">
        <f t="shared" si="344"/>
        <v>2</v>
      </c>
      <c r="AT2743" s="32">
        <f t="shared" si="345"/>
        <v>1</v>
      </c>
      <c r="AU2743" s="32">
        <f t="shared" si="346"/>
        <v>3</v>
      </c>
      <c r="AV2743" s="32">
        <f t="shared" si="339"/>
        <v>61969.511834239136</v>
      </c>
      <c r="AW2743" s="32">
        <f t="shared" si="340"/>
        <v>0.89559030571026677</v>
      </c>
      <c r="AX2743" s="32">
        <f t="shared" si="341"/>
        <v>220488.99594495638</v>
      </c>
      <c r="AY2743" s="26">
        <v>3</v>
      </c>
      <c r="AZ2743" s="26">
        <v>1</v>
      </c>
      <c r="BA2743" s="26">
        <v>6446.83</v>
      </c>
      <c r="BB2743" s="26">
        <v>186.23</v>
      </c>
      <c r="BC2743" s="26">
        <v>145.83000000000001</v>
      </c>
      <c r="BD2743" s="26">
        <v>336.13</v>
      </c>
      <c r="BE2743" s="28">
        <v>0.06</v>
      </c>
      <c r="BF2743" s="28">
        <v>2.0099999999999998</v>
      </c>
      <c r="BG2743" s="28">
        <v>0.52</v>
      </c>
      <c r="BH2743" s="28">
        <v>-3.22</v>
      </c>
      <c r="BI2743" s="28">
        <v>0.1</v>
      </c>
      <c r="BJ2743" s="28">
        <v>9.7200000000000006</v>
      </c>
      <c r="BK2743" s="28">
        <v>0.71</v>
      </c>
      <c r="BL2743" s="28">
        <v>104.32</v>
      </c>
      <c r="BM2743" s="28">
        <v>0.08</v>
      </c>
      <c r="BN2743" s="28">
        <v>5.51</v>
      </c>
      <c r="BO2743" s="28">
        <v>0.62</v>
      </c>
      <c r="BP2743" s="28">
        <v>-10.34</v>
      </c>
      <c r="BQ2743" s="26">
        <v>58.491599999999998</v>
      </c>
      <c r="BR2743" s="26">
        <v>16889.333984000001</v>
      </c>
      <c r="BS2743" s="31">
        <f t="shared" si="343"/>
        <v>10.35393</v>
      </c>
    </row>
    <row r="2744" spans="1:71">
      <c r="A2744" s="26">
        <v>42479410740000</v>
      </c>
      <c r="B2744" s="26" t="s">
        <v>9281</v>
      </c>
      <c r="C2744" t="s">
        <v>6078</v>
      </c>
      <c r="D2744" s="26" t="s">
        <v>1201</v>
      </c>
      <c r="E2744" s="27" t="s">
        <v>5184</v>
      </c>
      <c r="F2744" t="s">
        <v>5863</v>
      </c>
      <c r="G2744" t="s">
        <v>67</v>
      </c>
      <c r="H2744" t="s">
        <v>5864</v>
      </c>
      <c r="I2744" t="s">
        <v>6079</v>
      </c>
      <c r="J2744" t="s">
        <v>6080</v>
      </c>
      <c r="K2744" t="s">
        <v>9261</v>
      </c>
      <c r="L2744">
        <v>28.074290000000001</v>
      </c>
      <c r="M2744">
        <v>-99.761150000000001</v>
      </c>
      <c r="N2744" s="28">
        <v>1754510.54</v>
      </c>
      <c r="O2744" s="28">
        <v>88415.17</v>
      </c>
      <c r="P2744" s="26">
        <v>699</v>
      </c>
      <c r="Q2744" s="26">
        <v>8459</v>
      </c>
      <c r="R2744" s="26">
        <v>13775</v>
      </c>
      <c r="S2744" s="29" t="s">
        <v>72</v>
      </c>
      <c r="T2744" s="30">
        <v>40476</v>
      </c>
      <c r="U2744" s="30">
        <v>40588</v>
      </c>
      <c r="V2744" s="30">
        <v>40575</v>
      </c>
      <c r="W2744">
        <v>4050000</v>
      </c>
      <c r="X2744" s="26">
        <v>5683</v>
      </c>
      <c r="Y2744" s="26">
        <v>3240</v>
      </c>
      <c r="Z2744" s="26">
        <v>3687</v>
      </c>
      <c r="AA2744" s="26" t="s">
        <v>5201</v>
      </c>
      <c r="AB2744" s="31">
        <v>60.400001525878906</v>
      </c>
      <c r="AC2744" s="31">
        <v>0.75</v>
      </c>
      <c r="AD2744" s="26">
        <v>12748.361765502301</v>
      </c>
      <c r="AE2744" s="26" t="s">
        <v>72</v>
      </c>
      <c r="AF2744" s="26">
        <v>3813</v>
      </c>
      <c r="AG2744" s="26">
        <v>63670</v>
      </c>
      <c r="AH2744" s="28">
        <v>0.77559999999999996</v>
      </c>
      <c r="AI2744">
        <v>146457</v>
      </c>
      <c r="AJ2744" s="26">
        <v>103359</v>
      </c>
      <c r="AK2744" s="28">
        <v>1.3473029999999999</v>
      </c>
      <c r="AL2744">
        <v>254411</v>
      </c>
      <c r="AM2744" s="26">
        <v>138238</v>
      </c>
      <c r="AN2744" s="28">
        <v>1.7573859999999999</v>
      </c>
      <c r="AO2744">
        <v>287001</v>
      </c>
      <c r="AP2744" s="32">
        <v>188759.921875</v>
      </c>
      <c r="AQ2744" s="36">
        <v>2.4063797708904513</v>
      </c>
      <c r="AR2744" s="32">
        <f t="shared" si="342"/>
        <v>614689.14132260985</v>
      </c>
      <c r="AS2744" s="32">
        <f t="shared" si="344"/>
        <v>4</v>
      </c>
      <c r="AT2744" s="32">
        <f t="shared" si="345"/>
        <v>1</v>
      </c>
      <c r="AU2744" s="32">
        <f t="shared" si="346"/>
        <v>4</v>
      </c>
      <c r="AV2744" s="32">
        <f t="shared" si="339"/>
        <v>190653.16761613582</v>
      </c>
      <c r="AW2744" s="32">
        <f t="shared" si="340"/>
        <v>2.4305155525094473</v>
      </c>
      <c r="AX2744" s="32">
        <f t="shared" si="341"/>
        <v>620854.42041030806</v>
      </c>
      <c r="AY2744" s="26">
        <v>3</v>
      </c>
      <c r="AZ2744" s="26">
        <v>1</v>
      </c>
      <c r="BA2744" s="26">
        <v>7679.89</v>
      </c>
      <c r="BB2744" s="26">
        <v>183.89</v>
      </c>
      <c r="BC2744" s="26">
        <v>75.260000000000005</v>
      </c>
      <c r="BD2744" s="26">
        <v>273.24</v>
      </c>
      <c r="BE2744" s="28">
        <v>7.0000000000000007E-2</v>
      </c>
      <c r="BF2744" s="28">
        <v>4.28</v>
      </c>
      <c r="BG2744" s="28">
        <v>0.62</v>
      </c>
      <c r="BH2744" s="28">
        <v>-9.08</v>
      </c>
      <c r="BI2744" s="28">
        <v>0.1</v>
      </c>
      <c r="BJ2744" s="28">
        <v>9.64</v>
      </c>
      <c r="BK2744" s="28">
        <v>0.75</v>
      </c>
      <c r="BL2744" s="28">
        <v>94.47</v>
      </c>
      <c r="BM2744" s="28">
        <v>0.08</v>
      </c>
      <c r="BN2744" s="28">
        <v>6.48</v>
      </c>
      <c r="BO2744" s="28">
        <v>0.67</v>
      </c>
      <c r="BP2744" s="28">
        <v>1.61</v>
      </c>
      <c r="BQ2744" s="26">
        <v>63.089199000000001</v>
      </c>
      <c r="BR2744" s="26">
        <v>16265.929687</v>
      </c>
      <c r="BS2744" s="31">
        <f t="shared" si="343"/>
        <v>5.6445000000000016</v>
      </c>
    </row>
    <row r="2745" spans="1:71">
      <c r="A2745" s="26">
        <v>42479410750000</v>
      </c>
      <c r="B2745" s="26" t="s">
        <v>9281</v>
      </c>
      <c r="C2745" t="s">
        <v>6081</v>
      </c>
      <c r="D2745" s="26" t="s">
        <v>1201</v>
      </c>
      <c r="E2745" s="27" t="s">
        <v>5184</v>
      </c>
      <c r="F2745" t="s">
        <v>5863</v>
      </c>
      <c r="G2745" t="s">
        <v>67</v>
      </c>
      <c r="H2745" t="s">
        <v>6082</v>
      </c>
      <c r="I2745" t="s">
        <v>6083</v>
      </c>
      <c r="J2745" t="s">
        <v>149</v>
      </c>
      <c r="K2745" t="s">
        <v>9261</v>
      </c>
      <c r="L2745">
        <v>28.1677</v>
      </c>
      <c r="M2745">
        <v>-99.735600000000005</v>
      </c>
      <c r="N2745" s="28">
        <v>1762964.55</v>
      </c>
      <c r="O2745" s="28">
        <v>122325.97</v>
      </c>
      <c r="P2745" s="26">
        <v>583.20001220703125</v>
      </c>
      <c r="Q2745" s="26">
        <v>8454</v>
      </c>
      <c r="R2745" s="26">
        <v>14465</v>
      </c>
      <c r="S2745" s="29" t="s">
        <v>72</v>
      </c>
      <c r="T2745" s="30">
        <v>40477</v>
      </c>
      <c r="U2745" s="30">
        <v>40594</v>
      </c>
      <c r="V2745" s="30">
        <v>40575</v>
      </c>
      <c r="W2745">
        <v>3836000</v>
      </c>
      <c r="X2745" s="26">
        <v>6125</v>
      </c>
      <c r="Y2745" s="26">
        <v>3305</v>
      </c>
      <c r="Z2745" s="26">
        <v>3515</v>
      </c>
      <c r="AA2745" s="26" t="s">
        <v>5201</v>
      </c>
      <c r="AB2745" s="31">
        <v>60.299999237060547</v>
      </c>
      <c r="AC2745" s="31">
        <v>0.75999999046325684</v>
      </c>
      <c r="AD2745" s="26">
        <v>18481.469688369583</v>
      </c>
      <c r="AE2745" s="26" t="s">
        <v>72</v>
      </c>
      <c r="AF2745" s="26">
        <v>2871</v>
      </c>
      <c r="AG2745" s="26">
        <v>34740</v>
      </c>
      <c r="AH2745" s="28">
        <v>0.58552999999999999</v>
      </c>
      <c r="AI2745">
        <v>119062</v>
      </c>
      <c r="AJ2745" s="26">
        <v>55095</v>
      </c>
      <c r="AK2745" s="28">
        <v>0.96012200000000003</v>
      </c>
      <c r="AL2745">
        <v>124644</v>
      </c>
      <c r="AM2745" s="26">
        <v>69498</v>
      </c>
      <c r="AN2745" s="28">
        <v>1.2796449999999999</v>
      </c>
      <c r="AO2745">
        <v>148011</v>
      </c>
      <c r="AP2745" s="32">
        <v>82782.796875</v>
      </c>
      <c r="AQ2745" s="36">
        <v>1.5299477511637689</v>
      </c>
      <c r="AR2745" s="32">
        <f t="shared" si="342"/>
        <v>353583.54883098713</v>
      </c>
      <c r="AS2745" s="32">
        <f t="shared" si="344"/>
        <v>2</v>
      </c>
      <c r="AT2745" s="32">
        <f t="shared" si="345"/>
        <v>1</v>
      </c>
      <c r="AU2745" s="32">
        <f t="shared" si="346"/>
        <v>4</v>
      </c>
      <c r="AV2745" s="32">
        <f t="shared" si="339"/>
        <v>77579.306785714289</v>
      </c>
      <c r="AW2745" s="32">
        <f t="shared" si="340"/>
        <v>1.4337796068049036</v>
      </c>
      <c r="AX2745" s="32">
        <f t="shared" si="341"/>
        <v>331358.2971901822</v>
      </c>
      <c r="AY2745" s="26">
        <v>3</v>
      </c>
      <c r="AZ2745" s="26">
        <v>1</v>
      </c>
      <c r="BA2745" s="26">
        <v>7578.76</v>
      </c>
      <c r="BB2745" s="26">
        <v>235.23</v>
      </c>
      <c r="BC2745" s="26">
        <v>65.930000000000007</v>
      </c>
      <c r="BD2745" s="26">
        <v>299.89999999999998</v>
      </c>
      <c r="BE2745" s="28">
        <v>0.08</v>
      </c>
      <c r="BF2745" s="28">
        <v>4.38</v>
      </c>
      <c r="BG2745" s="28">
        <v>0.66</v>
      </c>
      <c r="BH2745" s="28">
        <v>-12.14</v>
      </c>
      <c r="BI2745" s="28">
        <v>0.1</v>
      </c>
      <c r="BJ2745" s="28">
        <v>9.42</v>
      </c>
      <c r="BK2745" s="28">
        <v>0.77</v>
      </c>
      <c r="BL2745" s="28">
        <v>49.73</v>
      </c>
      <c r="BM2745" s="28">
        <v>0.08</v>
      </c>
      <c r="BN2745" s="28">
        <v>6.34</v>
      </c>
      <c r="BO2745" s="28">
        <v>0.67</v>
      </c>
      <c r="BP2745" s="28">
        <v>1.42</v>
      </c>
      <c r="BQ2745" s="26">
        <v>61.970699000000003</v>
      </c>
      <c r="BR2745" s="26">
        <v>19639.105468000002</v>
      </c>
      <c r="BS2745" s="31">
        <f t="shared" si="343"/>
        <v>5.0766100000000014</v>
      </c>
    </row>
    <row r="2746" spans="1:71">
      <c r="A2746" s="26">
        <v>42479410760000</v>
      </c>
      <c r="B2746" s="26" t="s">
        <v>9281</v>
      </c>
      <c r="C2746" t="s">
        <v>6084</v>
      </c>
      <c r="D2746" s="26" t="s">
        <v>5393</v>
      </c>
      <c r="E2746" s="27" t="s">
        <v>5184</v>
      </c>
      <c r="F2746" t="s">
        <v>197</v>
      </c>
      <c r="G2746" t="s">
        <v>67</v>
      </c>
      <c r="H2746" t="s">
        <v>5893</v>
      </c>
      <c r="I2746" t="s">
        <v>6085</v>
      </c>
      <c r="J2746" t="s">
        <v>297</v>
      </c>
      <c r="K2746" t="s">
        <v>9261</v>
      </c>
      <c r="L2746">
        <v>28.16572</v>
      </c>
      <c r="M2746">
        <v>-99.791560000000004</v>
      </c>
      <c r="N2746" s="28">
        <v>1744927.72</v>
      </c>
      <c r="O2746" s="28">
        <v>121723.79</v>
      </c>
      <c r="P2746" s="26">
        <v>641</v>
      </c>
      <c r="Q2746" s="26">
        <v>8146</v>
      </c>
      <c r="R2746" s="26">
        <v>14181</v>
      </c>
      <c r="S2746" s="29" t="s">
        <v>72</v>
      </c>
      <c r="T2746" s="30">
        <v>40497</v>
      </c>
      <c r="U2746" s="30">
        <v>40591</v>
      </c>
      <c r="V2746" s="30">
        <v>40575</v>
      </c>
      <c r="W2746">
        <v>2700</v>
      </c>
      <c r="X2746" s="26">
        <v>6228</v>
      </c>
      <c r="Y2746" s="26">
        <v>2365</v>
      </c>
      <c r="Z2746" s="26">
        <v>2535</v>
      </c>
      <c r="AA2746" s="26" t="s">
        <v>5201</v>
      </c>
      <c r="AB2746" s="31">
        <v>61.200000762939453</v>
      </c>
      <c r="AC2746" s="31">
        <v>0.75999999046325684</v>
      </c>
      <c r="AD2746" s="26">
        <v>8347.0975650295022</v>
      </c>
      <c r="AE2746" s="26" t="s">
        <v>72</v>
      </c>
      <c r="AF2746" s="26">
        <v>2930</v>
      </c>
      <c r="AG2746" s="26">
        <v>17224</v>
      </c>
      <c r="AH2746" s="28">
        <v>0.27145799999999998</v>
      </c>
      <c r="AI2746">
        <v>27423</v>
      </c>
      <c r="AJ2746" s="26">
        <v>45453</v>
      </c>
      <c r="AK2746" s="28">
        <v>0.48796699999999998</v>
      </c>
      <c r="AL2746">
        <v>30880</v>
      </c>
      <c r="AM2746" s="26">
        <v>92326</v>
      </c>
      <c r="AN2746" s="28">
        <v>0.74456299999999997</v>
      </c>
      <c r="AO2746">
        <v>31543</v>
      </c>
      <c r="AP2746" s="32">
        <v>93513.34375</v>
      </c>
      <c r="AQ2746" s="36">
        <v>0.7805650039133919</v>
      </c>
      <c r="AR2746" s="32">
        <f t="shared" si="342"/>
        <v>231673.34944267038</v>
      </c>
      <c r="AS2746" s="32">
        <f t="shared" si="344"/>
        <v>2</v>
      </c>
      <c r="AT2746" s="32">
        <f t="shared" si="345"/>
        <v>1</v>
      </c>
      <c r="AU2746" s="32">
        <f t="shared" si="346"/>
        <v>3</v>
      </c>
      <c r="AV2746" s="32">
        <f t="shared" si="339"/>
        <v>86186.029724630702</v>
      </c>
      <c r="AW2746" s="32">
        <f t="shared" si="340"/>
        <v>0.71940319885402526</v>
      </c>
      <c r="AX2746" s="32">
        <f t="shared" si="341"/>
        <v>213520.39592179321</v>
      </c>
      <c r="AY2746" s="26">
        <v>3</v>
      </c>
      <c r="AZ2746" s="26">
        <v>1</v>
      </c>
      <c r="BA2746" s="26">
        <v>7340.06</v>
      </c>
      <c r="BB2746" s="26">
        <v>222.34</v>
      </c>
      <c r="BC2746" s="26">
        <v>101.93</v>
      </c>
      <c r="BD2746" s="26">
        <v>322.20999999999998</v>
      </c>
      <c r="BE2746" s="28">
        <v>7.0000000000000007E-2</v>
      </c>
      <c r="BF2746" s="28">
        <v>3.76</v>
      </c>
      <c r="BG2746" s="28">
        <v>0.63</v>
      </c>
      <c r="BH2746" s="28">
        <v>-7.6</v>
      </c>
      <c r="BI2746" s="28">
        <v>0.1</v>
      </c>
      <c r="BJ2746" s="28">
        <v>9.3699999999999992</v>
      </c>
      <c r="BK2746" s="28">
        <v>0.76</v>
      </c>
      <c r="BL2746" s="28">
        <v>56.15</v>
      </c>
      <c r="BM2746" s="28">
        <v>0.08</v>
      </c>
      <c r="BN2746" s="28">
        <v>6.08</v>
      </c>
      <c r="BO2746" s="28">
        <v>0.66</v>
      </c>
      <c r="BP2746" s="28">
        <v>-1.2</v>
      </c>
      <c r="BQ2746" s="26">
        <v>64.582397</v>
      </c>
      <c r="BR2746" s="26">
        <v>16947.675781000002</v>
      </c>
      <c r="BS2746" s="31">
        <f t="shared" si="343"/>
        <v>7.7466800000000013</v>
      </c>
    </row>
    <row r="2747" spans="1:71">
      <c r="A2747" s="26">
        <v>42479410770000</v>
      </c>
      <c r="B2747" s="26" t="s">
        <v>9281</v>
      </c>
      <c r="C2747" t="s">
        <v>6086</v>
      </c>
      <c r="D2747" s="26" t="s">
        <v>5859</v>
      </c>
      <c r="E2747" s="27" t="s">
        <v>5184</v>
      </c>
      <c r="F2747" t="s">
        <v>197</v>
      </c>
      <c r="G2747" t="s">
        <v>67</v>
      </c>
      <c r="H2747" t="s">
        <v>6087</v>
      </c>
      <c r="I2747" t="s">
        <v>6088</v>
      </c>
      <c r="J2747" t="s">
        <v>661</v>
      </c>
      <c r="K2747" t="s">
        <v>9261</v>
      </c>
      <c r="L2747">
        <v>28.094249999999999</v>
      </c>
      <c r="M2747">
        <v>-99.9893</v>
      </c>
      <c r="N2747" s="28">
        <v>1680989.53</v>
      </c>
      <c r="O2747" s="28">
        <v>96223.17</v>
      </c>
      <c r="P2747" s="26">
        <v>600.20001220703125</v>
      </c>
      <c r="Q2747" s="26">
        <v>6802</v>
      </c>
      <c r="R2747" s="26">
        <v>12697</v>
      </c>
      <c r="S2747" s="29" t="s">
        <v>72</v>
      </c>
      <c r="T2747" s="30">
        <v>40492</v>
      </c>
      <c r="U2747" s="30">
        <v>40571</v>
      </c>
      <c r="V2747" s="30">
        <v>40544</v>
      </c>
      <c r="W2747">
        <v>2641.39990234375</v>
      </c>
      <c r="X2747" s="26">
        <v>6115</v>
      </c>
      <c r="Y2747" s="26" t="s">
        <v>72</v>
      </c>
      <c r="Z2747" s="26">
        <v>1350</v>
      </c>
      <c r="AA2747" s="26" t="s">
        <v>5201</v>
      </c>
      <c r="AB2747" s="31">
        <v>65</v>
      </c>
      <c r="AC2747" s="31">
        <v>0.60000002384185791</v>
      </c>
      <c r="AD2747" s="26">
        <v>26617.631086707293</v>
      </c>
      <c r="AE2747" s="26" t="s">
        <v>72</v>
      </c>
      <c r="AF2747" s="26">
        <v>2778</v>
      </c>
      <c r="AG2747" s="26">
        <v>6889</v>
      </c>
      <c r="AH2747" s="28">
        <v>0.18706600000000001</v>
      </c>
      <c r="AI2747">
        <v>56430</v>
      </c>
      <c r="AJ2747" s="26">
        <v>10074</v>
      </c>
      <c r="AK2747" s="28">
        <v>0.27895500000000001</v>
      </c>
      <c r="AL2747">
        <v>84154</v>
      </c>
      <c r="AM2747" s="26">
        <v>15176</v>
      </c>
      <c r="AN2747" s="28">
        <v>0.41107399999999999</v>
      </c>
      <c r="AO2747">
        <v>113268</v>
      </c>
      <c r="AP2747" s="32">
        <v>18316.462890625</v>
      </c>
      <c r="AQ2747" s="36">
        <v>0.48754085203602054</v>
      </c>
      <c r="AR2747" s="32">
        <f t="shared" si="342"/>
        <v>104611.19370100064</v>
      </c>
      <c r="AS2747" s="32">
        <f t="shared" si="344"/>
        <v>1</v>
      </c>
      <c r="AT2747" s="32">
        <f t="shared" si="345"/>
        <v>1</v>
      </c>
      <c r="AU2747" s="32">
        <f t="shared" si="346"/>
        <v>2</v>
      </c>
      <c r="AV2747" s="32">
        <f t="shared" si="339"/>
        <v>17193.212917773915</v>
      </c>
      <c r="AW2747" s="32">
        <f t="shared" si="340"/>
        <v>0.45764259864051643</v>
      </c>
      <c r="AX2747" s="32">
        <f t="shared" si="341"/>
        <v>98195.952877145333</v>
      </c>
      <c r="AY2747" s="26">
        <v>3</v>
      </c>
      <c r="AZ2747" s="26">
        <v>1</v>
      </c>
      <c r="BA2747" s="26">
        <v>6195.07</v>
      </c>
      <c r="BB2747" s="26">
        <v>180.65</v>
      </c>
      <c r="BC2747" s="26">
        <v>146.77000000000001</v>
      </c>
      <c r="BD2747" s="26">
        <v>332.66</v>
      </c>
      <c r="BE2747" s="28">
        <v>0.06</v>
      </c>
      <c r="BF2747" s="28">
        <v>2.19</v>
      </c>
      <c r="BG2747" s="28">
        <v>0.52</v>
      </c>
      <c r="BH2747" s="28">
        <v>-3.47</v>
      </c>
      <c r="BI2747" s="28">
        <v>0.1</v>
      </c>
      <c r="BJ2747" s="28">
        <v>9.6</v>
      </c>
      <c r="BK2747" s="28">
        <v>0.71</v>
      </c>
      <c r="BL2747" s="28">
        <v>110.56</v>
      </c>
      <c r="BM2747" s="28">
        <v>7.0000000000000007E-2</v>
      </c>
      <c r="BN2747" s="28">
        <v>5.58</v>
      </c>
      <c r="BO2747" s="28">
        <v>0.62</v>
      </c>
      <c r="BP2747" s="28">
        <v>-10.42</v>
      </c>
      <c r="BQ2747" s="26">
        <v>62.501800000000003</v>
      </c>
      <c r="BR2747" s="26">
        <v>27251.503906000002</v>
      </c>
      <c r="BS2747" s="31">
        <f t="shared" si="343"/>
        <v>10.420669999999999</v>
      </c>
    </row>
    <row r="2748" spans="1:71">
      <c r="A2748" s="26">
        <v>42479410780000</v>
      </c>
      <c r="B2748" s="26" t="s">
        <v>9281</v>
      </c>
      <c r="C2748" t="s">
        <v>6089</v>
      </c>
      <c r="D2748" s="26" t="s">
        <v>5393</v>
      </c>
      <c r="E2748" s="27" t="s">
        <v>5184</v>
      </c>
      <c r="F2748" t="s">
        <v>197</v>
      </c>
      <c r="G2748" t="s">
        <v>67</v>
      </c>
      <c r="H2748" t="s">
        <v>5893</v>
      </c>
      <c r="I2748" t="s">
        <v>6090</v>
      </c>
      <c r="J2748" t="s">
        <v>339</v>
      </c>
      <c r="K2748" t="s">
        <v>9261</v>
      </c>
      <c r="L2748">
        <v>28.165759999999999</v>
      </c>
      <c r="M2748">
        <v>-99.791560000000004</v>
      </c>
      <c r="N2748" s="28">
        <v>1744927.82</v>
      </c>
      <c r="O2748" s="28">
        <v>121738.34</v>
      </c>
      <c r="P2748" s="26">
        <v>641</v>
      </c>
      <c r="Q2748" s="26">
        <v>8178</v>
      </c>
      <c r="R2748" s="26">
        <v>14236</v>
      </c>
      <c r="S2748" s="29">
        <v>11.100000381469727</v>
      </c>
      <c r="T2748" s="30">
        <v>40472</v>
      </c>
      <c r="U2748" s="30">
        <v>40595</v>
      </c>
      <c r="V2748" s="30">
        <v>40575</v>
      </c>
      <c r="W2748">
        <v>824</v>
      </c>
      <c r="X2748" s="26">
        <v>6380</v>
      </c>
      <c r="Y2748" s="26">
        <v>2560</v>
      </c>
      <c r="Z2748" s="26">
        <v>2715</v>
      </c>
      <c r="AA2748" s="26" t="s">
        <v>5201</v>
      </c>
      <c r="AB2748" s="31">
        <v>62.299999237060547</v>
      </c>
      <c r="AC2748" s="31">
        <v>0.75999999046325684</v>
      </c>
      <c r="AD2748" s="26">
        <v>17463.843798127135</v>
      </c>
      <c r="AE2748" s="26" t="s">
        <v>72</v>
      </c>
      <c r="AF2748" s="26">
        <v>3902</v>
      </c>
      <c r="AG2748" s="26">
        <v>19246</v>
      </c>
      <c r="AH2748" s="28">
        <v>0.36011100000000001</v>
      </c>
      <c r="AI2748">
        <v>19287</v>
      </c>
      <c r="AJ2748" s="26">
        <v>35673</v>
      </c>
      <c r="AK2748" s="28">
        <v>0.61799499999999996</v>
      </c>
      <c r="AL2748">
        <v>19439</v>
      </c>
      <c r="AM2748" s="26">
        <v>53184</v>
      </c>
      <c r="AN2748" s="28">
        <v>0.90096200000000004</v>
      </c>
      <c r="AO2748">
        <v>21290</v>
      </c>
      <c r="AP2748" s="32">
        <v>94594.7265625</v>
      </c>
      <c r="AQ2748" s="36">
        <v>1.6519875288140478</v>
      </c>
      <c r="AR2748" s="32">
        <f t="shared" si="342"/>
        <v>386996.51916258642</v>
      </c>
      <c r="AS2748" s="32">
        <f t="shared" si="344"/>
        <v>2</v>
      </c>
      <c r="AT2748" s="32">
        <f t="shared" si="345"/>
        <v>1</v>
      </c>
      <c r="AU2748" s="32">
        <f t="shared" si="346"/>
        <v>4</v>
      </c>
      <c r="AV2748" s="32">
        <f t="shared" si="339"/>
        <v>85105.60038695141</v>
      </c>
      <c r="AW2748" s="32">
        <f t="shared" si="340"/>
        <v>1.4862709115035477</v>
      </c>
      <c r="AX2748" s="32">
        <f t="shared" si="341"/>
        <v>348175.55172307935</v>
      </c>
      <c r="AY2748" s="26">
        <v>3</v>
      </c>
      <c r="AZ2748" s="26">
        <v>1</v>
      </c>
      <c r="BA2748" s="26">
        <v>7339.98</v>
      </c>
      <c r="BB2748" s="26">
        <v>222.35</v>
      </c>
      <c r="BC2748" s="26">
        <v>101.94</v>
      </c>
      <c r="BD2748" s="26">
        <v>322.23</v>
      </c>
      <c r="BE2748" s="28">
        <v>7.0000000000000007E-2</v>
      </c>
      <c r="BF2748" s="28">
        <v>3.76</v>
      </c>
      <c r="BG2748" s="28">
        <v>0.63</v>
      </c>
      <c r="BH2748" s="28">
        <v>-7.6</v>
      </c>
      <c r="BI2748" s="28">
        <v>0.1</v>
      </c>
      <c r="BJ2748" s="28">
        <v>9.3699999999999992</v>
      </c>
      <c r="BK2748" s="28">
        <v>0.76</v>
      </c>
      <c r="BL2748" s="28">
        <v>56.13</v>
      </c>
      <c r="BM2748" s="28">
        <v>0.08</v>
      </c>
      <c r="BN2748" s="28">
        <v>6.08</v>
      </c>
      <c r="BO2748" s="28">
        <v>0.66</v>
      </c>
      <c r="BP2748" s="28">
        <v>-1.2</v>
      </c>
      <c r="BQ2748" s="26">
        <v>64.582397</v>
      </c>
      <c r="BR2748" s="26">
        <v>16947.675781000002</v>
      </c>
      <c r="BS2748" s="31">
        <f t="shared" si="343"/>
        <v>7.747440000000001</v>
      </c>
    </row>
    <row r="2749" spans="1:71">
      <c r="A2749" s="26">
        <v>42479410930000</v>
      </c>
      <c r="B2749" s="26" t="s">
        <v>9281</v>
      </c>
      <c r="C2749" t="s">
        <v>6091</v>
      </c>
      <c r="D2749" s="26" t="s">
        <v>5393</v>
      </c>
      <c r="E2749" s="27" t="s">
        <v>5184</v>
      </c>
      <c r="F2749" t="s">
        <v>197</v>
      </c>
      <c r="G2749" t="s">
        <v>67</v>
      </c>
      <c r="H2749" t="s">
        <v>6092</v>
      </c>
      <c r="I2749" t="s">
        <v>6093</v>
      </c>
      <c r="J2749" t="s">
        <v>245</v>
      </c>
      <c r="K2749" t="s">
        <v>9261</v>
      </c>
      <c r="L2749">
        <v>28.16009</v>
      </c>
      <c r="M2749">
        <v>-99.811859999999996</v>
      </c>
      <c r="N2749" s="28">
        <v>1738372.14</v>
      </c>
      <c r="O2749" s="28">
        <v>119721.62</v>
      </c>
      <c r="P2749" s="26">
        <v>684.79998779296875</v>
      </c>
      <c r="Q2749" s="26">
        <v>8179</v>
      </c>
      <c r="R2749" s="26">
        <v>13509</v>
      </c>
      <c r="S2749" s="29" t="s">
        <v>72</v>
      </c>
      <c r="T2749" s="30">
        <v>40529</v>
      </c>
      <c r="U2749" s="30">
        <v>40648</v>
      </c>
      <c r="V2749" s="30">
        <v>40634</v>
      </c>
      <c r="W2749">
        <v>2400</v>
      </c>
      <c r="X2749" s="26">
        <v>5675</v>
      </c>
      <c r="Y2749" s="26">
        <v>2674</v>
      </c>
      <c r="Z2749" s="26">
        <v>2925</v>
      </c>
      <c r="AA2749" s="26" t="s">
        <v>5201</v>
      </c>
      <c r="AB2749" s="31">
        <v>65.400001525878906</v>
      </c>
      <c r="AC2749" s="31">
        <v>0.75</v>
      </c>
      <c r="AD2749" s="26">
        <v>18350.739989110527</v>
      </c>
      <c r="AE2749" s="26" t="s">
        <v>72</v>
      </c>
      <c r="AF2749" s="26">
        <v>3161</v>
      </c>
      <c r="AG2749" s="26">
        <v>18230</v>
      </c>
      <c r="AH2749" s="28">
        <v>0.30136200000000002</v>
      </c>
      <c r="AI2749">
        <v>24500</v>
      </c>
      <c r="AJ2749" s="26">
        <v>28176</v>
      </c>
      <c r="AK2749" s="28">
        <v>0.49247299999999999</v>
      </c>
      <c r="AL2749">
        <v>40036</v>
      </c>
      <c r="AM2749" s="26">
        <v>38023</v>
      </c>
      <c r="AN2749" s="28">
        <v>0.70012200000000002</v>
      </c>
      <c r="AO2749">
        <v>56917</v>
      </c>
      <c r="AP2749" s="32">
        <v>50120.1953125</v>
      </c>
      <c r="AQ2749" s="36">
        <v>0.91974267238312379</v>
      </c>
      <c r="AR2749" s="32">
        <f t="shared" si="342"/>
        <v>212914.6483243129</v>
      </c>
      <c r="AS2749" s="32">
        <f t="shared" si="344"/>
        <v>2</v>
      </c>
      <c r="AT2749" s="32">
        <f t="shared" si="345"/>
        <v>1</v>
      </c>
      <c r="AU2749" s="32">
        <f t="shared" si="346"/>
        <v>3</v>
      </c>
      <c r="AV2749" s="32">
        <f t="shared" si="339"/>
        <v>50694.259223568282</v>
      </c>
      <c r="AW2749" s="32">
        <f t="shared" si="340"/>
        <v>0.93027716995226972</v>
      </c>
      <c r="AX2749" s="32">
        <f t="shared" si="341"/>
        <v>215353.31830512002</v>
      </c>
      <c r="AY2749" s="26">
        <v>3</v>
      </c>
      <c r="AZ2749" s="26">
        <v>1</v>
      </c>
      <c r="BA2749" s="26">
        <v>7207.85</v>
      </c>
      <c r="BB2749" s="26">
        <v>219</v>
      </c>
      <c r="BC2749" s="26">
        <v>110.47</v>
      </c>
      <c r="BD2749" s="26">
        <v>325.55</v>
      </c>
      <c r="BE2749" s="28">
        <v>7.0000000000000007E-2</v>
      </c>
      <c r="BF2749" s="28">
        <v>3.49</v>
      </c>
      <c r="BG2749" s="28">
        <v>0.62</v>
      </c>
      <c r="BH2749" s="28">
        <v>-6.57</v>
      </c>
      <c r="BI2749" s="28">
        <v>0.1</v>
      </c>
      <c r="BJ2749" s="28">
        <v>9.39</v>
      </c>
      <c r="BK2749" s="28">
        <v>0.75</v>
      </c>
      <c r="BL2749" s="28">
        <v>61.08</v>
      </c>
      <c r="BM2749" s="28">
        <v>0.08</v>
      </c>
      <c r="BN2749" s="28">
        <v>5.99</v>
      </c>
      <c r="BO2749" s="28">
        <v>0.66</v>
      </c>
      <c r="BP2749" s="28">
        <v>-2.2400000000000002</v>
      </c>
      <c r="BQ2749" s="26">
        <v>61.519598999999999</v>
      </c>
      <c r="BR2749" s="26">
        <v>14960.540039</v>
      </c>
      <c r="BS2749" s="31">
        <f t="shared" si="343"/>
        <v>8.2852500000000013</v>
      </c>
    </row>
    <row r="2750" spans="1:71">
      <c r="A2750" s="26">
        <v>42479410960000</v>
      </c>
      <c r="B2750" s="26" t="s">
        <v>9281</v>
      </c>
      <c r="C2750" t="s">
        <v>6094</v>
      </c>
      <c r="D2750" s="26" t="s">
        <v>5393</v>
      </c>
      <c r="E2750" s="27" t="s">
        <v>5184</v>
      </c>
      <c r="F2750" t="s">
        <v>197</v>
      </c>
      <c r="G2750" t="s">
        <v>67</v>
      </c>
      <c r="H2750" t="s">
        <v>6092</v>
      </c>
      <c r="I2750" t="s">
        <v>6095</v>
      </c>
      <c r="J2750" t="s">
        <v>232</v>
      </c>
      <c r="K2750" t="s">
        <v>9261</v>
      </c>
      <c r="L2750">
        <v>28.160049999999998</v>
      </c>
      <c r="M2750">
        <v>-99.811840000000004</v>
      </c>
      <c r="N2750" s="28">
        <v>1738378.49</v>
      </c>
      <c r="O2750" s="28">
        <v>119707.03</v>
      </c>
      <c r="P2750" s="26">
        <v>685.79998779296875</v>
      </c>
      <c r="Q2750" s="26">
        <v>8179</v>
      </c>
      <c r="R2750" s="26">
        <v>13414</v>
      </c>
      <c r="S2750" s="29" t="s">
        <v>72</v>
      </c>
      <c r="T2750" s="30">
        <v>40499</v>
      </c>
      <c r="U2750" s="30">
        <v>40639</v>
      </c>
      <c r="V2750" s="30">
        <v>40634</v>
      </c>
      <c r="W2750">
        <v>2179</v>
      </c>
      <c r="X2750" s="26">
        <v>5531</v>
      </c>
      <c r="Y2750" s="26">
        <v>2665</v>
      </c>
      <c r="Z2750" s="26">
        <v>2915</v>
      </c>
      <c r="AA2750" s="26" t="s">
        <v>5201</v>
      </c>
      <c r="AB2750" s="31">
        <v>65.599998474121094</v>
      </c>
      <c r="AC2750" s="31">
        <v>0.74000000953674316</v>
      </c>
      <c r="AD2750" s="26">
        <v>12558.496978369469</v>
      </c>
      <c r="AE2750" s="26" t="s">
        <v>72</v>
      </c>
      <c r="AF2750" s="26">
        <v>3276</v>
      </c>
      <c r="AG2750" s="26">
        <v>31625</v>
      </c>
      <c r="AH2750" s="28">
        <v>0.41195900000000002</v>
      </c>
      <c r="AI2750">
        <v>52060</v>
      </c>
      <c r="AJ2750" s="26">
        <v>50344</v>
      </c>
      <c r="AK2750" s="28">
        <v>0.64505100000000004</v>
      </c>
      <c r="AL2750">
        <v>81516</v>
      </c>
      <c r="AM2750" s="26">
        <v>71790</v>
      </c>
      <c r="AN2750" s="28">
        <v>0.91049100000000005</v>
      </c>
      <c r="AO2750">
        <v>100141</v>
      </c>
      <c r="AP2750" s="32">
        <v>97399.3671875</v>
      </c>
      <c r="AQ2750" s="36">
        <v>1.2231896585193172</v>
      </c>
      <c r="AR2750" s="32">
        <f t="shared" si="342"/>
        <v>313903.93674541917</v>
      </c>
      <c r="AS2750" s="32">
        <f t="shared" si="344"/>
        <v>2</v>
      </c>
      <c r="AT2750" s="32">
        <f t="shared" si="345"/>
        <v>1</v>
      </c>
      <c r="AU2750" s="32">
        <f t="shared" si="346"/>
        <v>4</v>
      </c>
      <c r="AV2750" s="32">
        <f t="shared" si="339"/>
        <v>101079.79888921534</v>
      </c>
      <c r="AW2750" s="32">
        <f t="shared" si="340"/>
        <v>1.2694103489244044</v>
      </c>
      <c r="AX2750" s="32">
        <f t="shared" si="341"/>
        <v>325765.43064883497</v>
      </c>
      <c r="AY2750" s="26">
        <v>3</v>
      </c>
      <c r="AZ2750" s="26">
        <v>1</v>
      </c>
      <c r="BA2750" s="26">
        <v>7208.08</v>
      </c>
      <c r="BB2750" s="26">
        <v>219</v>
      </c>
      <c r="BC2750" s="26">
        <v>110.45</v>
      </c>
      <c r="BD2750" s="26">
        <v>325.52</v>
      </c>
      <c r="BE2750" s="28">
        <v>7.0000000000000007E-2</v>
      </c>
      <c r="BF2750" s="28">
        <v>3.5</v>
      </c>
      <c r="BG2750" s="28">
        <v>0.62</v>
      </c>
      <c r="BH2750" s="28">
        <v>-6.57</v>
      </c>
      <c r="BI2750" s="28">
        <v>0.1</v>
      </c>
      <c r="BJ2750" s="28">
        <v>9.39</v>
      </c>
      <c r="BK2750" s="28">
        <v>0.75</v>
      </c>
      <c r="BL2750" s="28">
        <v>61.09</v>
      </c>
      <c r="BM2750" s="28">
        <v>0.08</v>
      </c>
      <c r="BN2750" s="28">
        <v>5.99</v>
      </c>
      <c r="BO2750" s="28">
        <v>0.66</v>
      </c>
      <c r="BP2750" s="28">
        <v>-2.2400000000000002</v>
      </c>
      <c r="BQ2750" s="26">
        <v>61.519598999999999</v>
      </c>
      <c r="BR2750" s="26">
        <v>14960.540039</v>
      </c>
      <c r="BS2750" s="31">
        <f t="shared" si="343"/>
        <v>8.2837500000000013</v>
      </c>
    </row>
    <row r="2751" spans="1:71">
      <c r="A2751" s="26">
        <v>42479411070000</v>
      </c>
      <c r="B2751" s="26" t="s">
        <v>9281</v>
      </c>
      <c r="C2751" t="s">
        <v>6096</v>
      </c>
      <c r="D2751" s="26" t="s">
        <v>207</v>
      </c>
      <c r="E2751" s="27" t="s">
        <v>5184</v>
      </c>
      <c r="F2751" t="s">
        <v>197</v>
      </c>
      <c r="G2751" t="s">
        <v>67</v>
      </c>
      <c r="H2751" t="s">
        <v>6009</v>
      </c>
      <c r="I2751" t="s">
        <v>6097</v>
      </c>
      <c r="J2751" t="s">
        <v>83</v>
      </c>
      <c r="K2751" t="s">
        <v>9261</v>
      </c>
      <c r="L2751">
        <v>28.1067</v>
      </c>
      <c r="M2751">
        <v>-99.681340000000006</v>
      </c>
      <c r="N2751" s="28">
        <v>1780319.56</v>
      </c>
      <c r="O2751" s="28">
        <v>100040.69</v>
      </c>
      <c r="P2751" s="26">
        <v>634</v>
      </c>
      <c r="Q2751" s="26">
        <v>9006</v>
      </c>
      <c r="R2751" s="26">
        <v>15067</v>
      </c>
      <c r="S2751" s="29" t="s">
        <v>72</v>
      </c>
      <c r="T2751" s="30">
        <v>40581</v>
      </c>
      <c r="U2751" s="30">
        <v>40659</v>
      </c>
      <c r="V2751" s="30">
        <v>40634</v>
      </c>
      <c r="W2751">
        <v>2031.800048828125</v>
      </c>
      <c r="X2751" s="26">
        <v>6460</v>
      </c>
      <c r="Y2751" s="26">
        <v>4615</v>
      </c>
      <c r="Z2751" s="26">
        <v>4615</v>
      </c>
      <c r="AA2751" s="26" t="s">
        <v>5201</v>
      </c>
      <c r="AB2751" s="31">
        <v>59.900001525878906</v>
      </c>
      <c r="AC2751" s="31">
        <v>0.75</v>
      </c>
      <c r="AD2751" s="26">
        <v>29385.753168220501</v>
      </c>
      <c r="AE2751" s="26" t="s">
        <v>72</v>
      </c>
      <c r="AF2751" s="26">
        <v>3231</v>
      </c>
      <c r="AG2751" s="26">
        <v>13587</v>
      </c>
      <c r="AH2751" s="28">
        <v>0.364234</v>
      </c>
      <c r="AI2751">
        <v>60648</v>
      </c>
      <c r="AJ2751" s="26">
        <v>44690</v>
      </c>
      <c r="AK2751" s="28">
        <v>1.22359</v>
      </c>
      <c r="AL2751">
        <v>69311</v>
      </c>
      <c r="AM2751" s="26">
        <v>80822</v>
      </c>
      <c r="AN2751" s="28">
        <v>2.3821970000000001</v>
      </c>
      <c r="AO2751">
        <v>75847</v>
      </c>
      <c r="AP2751" s="32">
        <v>120787.1640625</v>
      </c>
      <c r="AQ2751" s="36">
        <v>3.5494217890299788</v>
      </c>
      <c r="AR2751" s="32">
        <f t="shared" si="342"/>
        <v>749034.82072080625</v>
      </c>
      <c r="AS2751" s="32">
        <f t="shared" si="344"/>
        <v>3</v>
      </c>
      <c r="AT2751" s="32">
        <f t="shared" si="345"/>
        <v>1</v>
      </c>
      <c r="AU2751" s="32">
        <f t="shared" si="346"/>
        <v>4</v>
      </c>
      <c r="AV2751" s="32">
        <f t="shared" si="339"/>
        <v>107324.81760352166</v>
      </c>
      <c r="AW2751" s="32">
        <f t="shared" si="340"/>
        <v>3.1538205989213743</v>
      </c>
      <c r="AX2751" s="32">
        <f t="shared" si="341"/>
        <v>665551.06361260498</v>
      </c>
      <c r="AY2751" s="26">
        <v>3</v>
      </c>
      <c r="AZ2751" s="26">
        <v>1</v>
      </c>
      <c r="BA2751" s="26">
        <v>7927.58</v>
      </c>
      <c r="BB2751" s="26">
        <v>157.79</v>
      </c>
      <c r="BC2751" s="26">
        <v>55.08</v>
      </c>
      <c r="BD2751" s="26">
        <v>175.5</v>
      </c>
      <c r="BE2751" s="28">
        <v>0.08</v>
      </c>
      <c r="BF2751" s="28">
        <v>4.91</v>
      </c>
      <c r="BG2751" s="28">
        <v>0.66</v>
      </c>
      <c r="BH2751" s="28">
        <v>-19.18</v>
      </c>
      <c r="BI2751" s="28">
        <v>0.1</v>
      </c>
      <c r="BJ2751" s="28">
        <v>9.61</v>
      </c>
      <c r="BK2751" s="28">
        <v>0.77</v>
      </c>
      <c r="BL2751" s="28">
        <v>68.81</v>
      </c>
      <c r="BM2751" s="28">
        <v>0.08</v>
      </c>
      <c r="BN2751" s="28">
        <v>6.66</v>
      </c>
      <c r="BO2751" s="28">
        <v>0.68</v>
      </c>
      <c r="BP2751" s="28">
        <v>7.84</v>
      </c>
      <c r="BQ2751" s="26">
        <v>61.885299000000003</v>
      </c>
      <c r="BR2751" s="26">
        <v>22826.355468000002</v>
      </c>
      <c r="BS2751" s="31">
        <f t="shared" si="343"/>
        <v>4.2411600000000007</v>
      </c>
    </row>
    <row r="2752" spans="1:71">
      <c r="A2752" s="26">
        <v>42479411180000</v>
      </c>
      <c r="B2752" s="26" t="s">
        <v>9281</v>
      </c>
      <c r="C2752" t="s">
        <v>6098</v>
      </c>
      <c r="D2752" s="26" t="s">
        <v>95</v>
      </c>
      <c r="E2752" s="27" t="s">
        <v>5184</v>
      </c>
      <c r="F2752" t="s">
        <v>5863</v>
      </c>
      <c r="G2752" t="s">
        <v>67</v>
      </c>
      <c r="H2752" t="s">
        <v>5922</v>
      </c>
      <c r="I2752" t="s">
        <v>6099</v>
      </c>
      <c r="J2752" t="s">
        <v>657</v>
      </c>
      <c r="K2752" t="s">
        <v>9261</v>
      </c>
      <c r="L2752">
        <v>28.161960000000001</v>
      </c>
      <c r="M2752">
        <v>-99.459779999999995</v>
      </c>
      <c r="N2752" s="28">
        <v>1851834.38</v>
      </c>
      <c r="O2752" s="28">
        <v>119784.7</v>
      </c>
      <c r="P2752" s="26">
        <v>558</v>
      </c>
      <c r="Q2752" s="26">
        <v>9764</v>
      </c>
      <c r="R2752" s="26">
        <v>15503</v>
      </c>
      <c r="S2752" s="29" t="s">
        <v>72</v>
      </c>
      <c r="T2752" s="30">
        <v>40524</v>
      </c>
      <c r="U2752" s="30">
        <v>40638</v>
      </c>
      <c r="V2752" s="30">
        <v>40634</v>
      </c>
      <c r="W2752">
        <v>4237312</v>
      </c>
      <c r="X2752" s="26">
        <v>5846</v>
      </c>
      <c r="Y2752" s="26">
        <v>3315</v>
      </c>
      <c r="Z2752" s="26">
        <v>3515</v>
      </c>
      <c r="AA2752" s="26" t="s">
        <v>5201</v>
      </c>
      <c r="AB2752" s="31">
        <v>58.799999237060547</v>
      </c>
      <c r="AC2752" s="31">
        <v>0.70999997854232788</v>
      </c>
      <c r="AD2752" s="26">
        <v>41592.423159399572</v>
      </c>
      <c r="AE2752" s="26" t="s">
        <v>72</v>
      </c>
      <c r="AF2752" s="26">
        <v>2401</v>
      </c>
      <c r="AG2752" s="26">
        <v>4384</v>
      </c>
      <c r="AH2752" s="28">
        <v>0.16486700000000001</v>
      </c>
      <c r="AI2752">
        <v>13734</v>
      </c>
      <c r="AJ2752" s="26">
        <v>5561</v>
      </c>
      <c r="AK2752" s="28">
        <v>0.22637399999999999</v>
      </c>
      <c r="AL2752">
        <v>18858</v>
      </c>
      <c r="AM2752" s="26">
        <v>6995</v>
      </c>
      <c r="AN2752" s="28">
        <v>0.290939</v>
      </c>
      <c r="AO2752">
        <v>21338</v>
      </c>
      <c r="AP2752" s="32">
        <v>9176.435546875</v>
      </c>
      <c r="AQ2752" s="36">
        <v>0.3816701903605812</v>
      </c>
      <c r="AR2752" s="32">
        <f t="shared" si="342"/>
        <v>76732.059240697869</v>
      </c>
      <c r="AS2752" s="32">
        <f t="shared" si="344"/>
        <v>1</v>
      </c>
      <c r="AT2752" s="32">
        <f t="shared" si="345"/>
        <v>1</v>
      </c>
      <c r="AU2752" s="32">
        <f t="shared" si="346"/>
        <v>1</v>
      </c>
      <c r="AV2752" s="32">
        <f t="shared" si="339"/>
        <v>9010.0479026791836</v>
      </c>
      <c r="AW2752" s="32">
        <f t="shared" si="340"/>
        <v>0.37474972505469312</v>
      </c>
      <c r="AX2752" s="32">
        <f t="shared" si="341"/>
        <v>75340.749237359865</v>
      </c>
      <c r="AY2752" s="26">
        <v>3</v>
      </c>
      <c r="AZ2752" s="26">
        <v>1</v>
      </c>
      <c r="BA2752" s="26">
        <v>9242.26</v>
      </c>
      <c r="BB2752" s="26">
        <v>167.44</v>
      </c>
      <c r="BC2752" s="26">
        <v>15.72</v>
      </c>
      <c r="BD2752" s="26">
        <v>199.77</v>
      </c>
      <c r="BE2752" s="28">
        <v>0.1</v>
      </c>
      <c r="BF2752" s="28">
        <v>6.03</v>
      </c>
      <c r="BG2752" s="28">
        <v>0.73</v>
      </c>
      <c r="BH2752" s="28">
        <v>-23.71</v>
      </c>
      <c r="BI2752" s="28">
        <v>0.1</v>
      </c>
      <c r="BJ2752" s="28">
        <v>10.58</v>
      </c>
      <c r="BK2752" s="28">
        <v>0.82</v>
      </c>
      <c r="BL2752" s="28">
        <v>99.6</v>
      </c>
      <c r="BM2752" s="28">
        <v>7.0000000000000007E-2</v>
      </c>
      <c r="BN2752" s="28">
        <v>6.93</v>
      </c>
      <c r="BO2752" s="28">
        <v>0.67</v>
      </c>
      <c r="BP2752" s="28">
        <v>33.56</v>
      </c>
      <c r="BQ2752" s="26">
        <v>62.625900000000001</v>
      </c>
      <c r="BR2752" s="26">
        <v>35838.058593000002</v>
      </c>
      <c r="BS2752" s="31">
        <f t="shared" si="343"/>
        <v>1.2890400000000002</v>
      </c>
    </row>
    <row r="2753" spans="1:71">
      <c r="A2753" s="26">
        <v>42479411190000</v>
      </c>
      <c r="B2753" s="26" t="s">
        <v>9281</v>
      </c>
      <c r="C2753" t="s">
        <v>6100</v>
      </c>
      <c r="D2753" s="26" t="s">
        <v>207</v>
      </c>
      <c r="E2753" s="27" t="s">
        <v>5184</v>
      </c>
      <c r="F2753" t="s">
        <v>197</v>
      </c>
      <c r="G2753" t="s">
        <v>67</v>
      </c>
      <c r="H2753" t="s">
        <v>6009</v>
      </c>
      <c r="I2753" t="s">
        <v>6101</v>
      </c>
      <c r="J2753" t="s">
        <v>158</v>
      </c>
      <c r="K2753" t="s">
        <v>9261</v>
      </c>
      <c r="L2753">
        <v>28.156659999999999</v>
      </c>
      <c r="M2753">
        <v>-99.701800000000006</v>
      </c>
      <c r="N2753" s="28">
        <v>1773831.84</v>
      </c>
      <c r="O2753" s="28">
        <v>118244.96</v>
      </c>
      <c r="P2753" s="26">
        <v>575</v>
      </c>
      <c r="Q2753" s="26">
        <v>8441</v>
      </c>
      <c r="R2753" s="26">
        <v>14750</v>
      </c>
      <c r="S2753" s="29" t="s">
        <v>72</v>
      </c>
      <c r="T2753" s="30">
        <v>40518</v>
      </c>
      <c r="U2753" s="30">
        <v>40661</v>
      </c>
      <c r="V2753" s="30">
        <v>40664</v>
      </c>
      <c r="W2753">
        <v>1682.5</v>
      </c>
      <c r="X2753" s="26">
        <v>6599</v>
      </c>
      <c r="Y2753" s="26">
        <v>3615</v>
      </c>
      <c r="Z2753" s="26">
        <v>4315</v>
      </c>
      <c r="AA2753" s="26" t="s">
        <v>5201</v>
      </c>
      <c r="AB2753" s="31">
        <v>63.400001525878906</v>
      </c>
      <c r="AC2753" s="31">
        <v>0.75</v>
      </c>
      <c r="AD2753" s="26">
        <v>15364.113600707993</v>
      </c>
      <c r="AE2753" s="26" t="s">
        <v>72</v>
      </c>
      <c r="AF2753" s="26">
        <v>2357</v>
      </c>
      <c r="AG2753" s="26">
        <v>25587</v>
      </c>
      <c r="AH2753" s="28">
        <v>0.35324499999999998</v>
      </c>
      <c r="AI2753">
        <v>31808</v>
      </c>
      <c r="AJ2753" s="26">
        <v>55216</v>
      </c>
      <c r="AK2753" s="28">
        <v>0.79177900000000001</v>
      </c>
      <c r="AL2753">
        <v>37334</v>
      </c>
      <c r="AM2753" s="26">
        <v>101162</v>
      </c>
      <c r="AN2753" s="28">
        <v>1.5447979999999999</v>
      </c>
      <c r="AO2753">
        <v>41312</v>
      </c>
      <c r="AP2753" s="32">
        <v>202350.984375</v>
      </c>
      <c r="AQ2753" s="36">
        <v>3.1089435111525878</v>
      </c>
      <c r="AR2753" s="32">
        <f t="shared" si="342"/>
        <v>752633.98584900796</v>
      </c>
      <c r="AS2753" s="32">
        <f t="shared" si="344"/>
        <v>4</v>
      </c>
      <c r="AT2753" s="32">
        <f t="shared" si="345"/>
        <v>1</v>
      </c>
      <c r="AU2753" s="32">
        <f t="shared" si="346"/>
        <v>4</v>
      </c>
      <c r="AV2753" s="32">
        <f t="shared" si="339"/>
        <v>176010.70621495682</v>
      </c>
      <c r="AW2753" s="32">
        <f t="shared" si="340"/>
        <v>2.7042484852274367</v>
      </c>
      <c r="AX2753" s="32">
        <f t="shared" si="341"/>
        <v>654662.68810021295</v>
      </c>
      <c r="AY2753" s="26">
        <v>3</v>
      </c>
      <c r="AZ2753" s="26">
        <v>1</v>
      </c>
      <c r="BA2753" s="26">
        <v>7674.69</v>
      </c>
      <c r="BB2753" s="26">
        <v>223.17</v>
      </c>
      <c r="BC2753" s="26">
        <v>51.93</v>
      </c>
      <c r="BD2753" s="26">
        <v>275.27</v>
      </c>
      <c r="BE2753" s="28">
        <v>0.08</v>
      </c>
      <c r="BF2753" s="28">
        <v>4.7</v>
      </c>
      <c r="BG2753" s="28">
        <v>0.67</v>
      </c>
      <c r="BH2753" s="28">
        <v>-16.39</v>
      </c>
      <c r="BI2753" s="28">
        <v>0.1</v>
      </c>
      <c r="BJ2753" s="28">
        <v>9.52</v>
      </c>
      <c r="BK2753" s="28">
        <v>0.78</v>
      </c>
      <c r="BL2753" s="28">
        <v>52.12</v>
      </c>
      <c r="BM2753" s="28">
        <v>0.08</v>
      </c>
      <c r="BN2753" s="28">
        <v>6.49</v>
      </c>
      <c r="BO2753" s="28">
        <v>0.68</v>
      </c>
      <c r="BP2753" s="28">
        <v>3.61</v>
      </c>
      <c r="BQ2753" s="26">
        <v>58.710200999999998</v>
      </c>
      <c r="BR2753" s="26">
        <v>16032.528319999999</v>
      </c>
      <c r="BS2753" s="31">
        <f t="shared" si="343"/>
        <v>4.0505400000000007</v>
      </c>
    </row>
    <row r="2754" spans="1:71">
      <c r="A2754" s="26">
        <v>42479411200000</v>
      </c>
      <c r="B2754" s="26" t="s">
        <v>9281</v>
      </c>
      <c r="C2754" t="s">
        <v>6102</v>
      </c>
      <c r="D2754" s="26" t="s">
        <v>207</v>
      </c>
      <c r="E2754" s="27" t="s">
        <v>5184</v>
      </c>
      <c r="F2754" t="s">
        <v>197</v>
      </c>
      <c r="G2754" t="s">
        <v>67</v>
      </c>
      <c r="H2754" t="s">
        <v>6009</v>
      </c>
      <c r="I2754" t="s">
        <v>6103</v>
      </c>
      <c r="J2754" t="s">
        <v>245</v>
      </c>
      <c r="K2754" t="s">
        <v>9261</v>
      </c>
      <c r="L2754">
        <v>28.156759999999998</v>
      </c>
      <c r="M2754">
        <v>-99.701740000000001</v>
      </c>
      <c r="N2754" s="28">
        <v>1773851.4</v>
      </c>
      <c r="O2754" s="28">
        <v>118281.21</v>
      </c>
      <c r="P2754" s="26">
        <v>576</v>
      </c>
      <c r="Q2754" s="26">
        <v>8444</v>
      </c>
      <c r="R2754" s="26">
        <v>13733</v>
      </c>
      <c r="S2754" s="29" t="s">
        <v>72</v>
      </c>
      <c r="T2754" s="30">
        <v>40537</v>
      </c>
      <c r="U2754" s="30">
        <v>40661</v>
      </c>
      <c r="V2754" s="30">
        <v>40664</v>
      </c>
      <c r="W2754">
        <v>1895</v>
      </c>
      <c r="X2754" s="26">
        <v>5553</v>
      </c>
      <c r="Y2754" s="26">
        <v>3428</v>
      </c>
      <c r="Z2754" s="26">
        <v>3965</v>
      </c>
      <c r="AA2754" s="26" t="s">
        <v>5201</v>
      </c>
      <c r="AB2754" s="31">
        <v>52.5</v>
      </c>
      <c r="AC2754" s="31">
        <v>0.92000001668930054</v>
      </c>
      <c r="AD2754" s="26">
        <v>13109.434991502843</v>
      </c>
      <c r="AE2754" s="26" t="s">
        <v>72</v>
      </c>
      <c r="AF2754" s="26">
        <v>1289</v>
      </c>
      <c r="AG2754" s="26">
        <v>28836</v>
      </c>
      <c r="AH2754" s="28">
        <v>0.37401600000000002</v>
      </c>
      <c r="AI2754">
        <v>68055</v>
      </c>
      <c r="AJ2754" s="26">
        <v>62351</v>
      </c>
      <c r="AK2754" s="28">
        <v>0.91205499999999995</v>
      </c>
      <c r="AL2754">
        <v>73700</v>
      </c>
      <c r="AM2754" s="26">
        <v>95137</v>
      </c>
      <c r="AN2754" s="28">
        <v>1.2313970000000001</v>
      </c>
      <c r="AO2754">
        <v>86211</v>
      </c>
      <c r="AP2754" s="32">
        <v>116121.375</v>
      </c>
      <c r="AQ2754" s="36">
        <v>1.5222856166864236</v>
      </c>
      <c r="AR2754" s="32">
        <f t="shared" si="342"/>
        <v>385565.92915349698</v>
      </c>
      <c r="AS2754" s="32">
        <f t="shared" si="344"/>
        <v>3</v>
      </c>
      <c r="AT2754" s="32">
        <f t="shared" si="345"/>
        <v>1</v>
      </c>
      <c r="AU2754" s="32">
        <f t="shared" si="346"/>
        <v>4</v>
      </c>
      <c r="AV2754" s="32">
        <f t="shared" si="339"/>
        <v>120031.81928687196</v>
      </c>
      <c r="AW2754" s="32">
        <f t="shared" si="340"/>
        <v>1.5735493318530653</v>
      </c>
      <c r="AX2754" s="32">
        <f t="shared" si="341"/>
        <v>398550.05102486454</v>
      </c>
      <c r="AY2754" s="26">
        <v>3</v>
      </c>
      <c r="AZ2754" s="26">
        <v>1</v>
      </c>
      <c r="BA2754" s="26">
        <v>7674.5</v>
      </c>
      <c r="BB2754" s="26">
        <v>223.26</v>
      </c>
      <c r="BC2754" s="26">
        <v>51.89</v>
      </c>
      <c r="BD2754" s="26">
        <v>275.37</v>
      </c>
      <c r="BE2754" s="28">
        <v>0.08</v>
      </c>
      <c r="BF2754" s="28">
        <v>4.7</v>
      </c>
      <c r="BG2754" s="28">
        <v>0.67</v>
      </c>
      <c r="BH2754" s="28">
        <v>-16.39</v>
      </c>
      <c r="BI2754" s="28">
        <v>0.1</v>
      </c>
      <c r="BJ2754" s="28">
        <v>9.52</v>
      </c>
      <c r="BK2754" s="28">
        <v>0.78</v>
      </c>
      <c r="BL2754" s="28">
        <v>52.08</v>
      </c>
      <c r="BM2754" s="28">
        <v>0.08</v>
      </c>
      <c r="BN2754" s="28">
        <v>6.49</v>
      </c>
      <c r="BO2754" s="28">
        <v>0.68</v>
      </c>
      <c r="BP2754" s="28">
        <v>3.62</v>
      </c>
      <c r="BQ2754" s="26">
        <v>58.710200999999998</v>
      </c>
      <c r="BR2754" s="26">
        <v>16032.528319999999</v>
      </c>
      <c r="BS2754" s="31">
        <f t="shared" si="343"/>
        <v>4.0474200000000007</v>
      </c>
    </row>
    <row r="2755" spans="1:71">
      <c r="A2755" s="26">
        <v>42479411210000</v>
      </c>
      <c r="B2755" s="26" t="s">
        <v>9281</v>
      </c>
      <c r="C2755" t="s">
        <v>6104</v>
      </c>
      <c r="D2755" s="26" t="s">
        <v>5859</v>
      </c>
      <c r="E2755" s="27" t="s">
        <v>5184</v>
      </c>
      <c r="F2755" t="s">
        <v>197</v>
      </c>
      <c r="G2755" t="s">
        <v>67</v>
      </c>
      <c r="H2755" t="s">
        <v>5871</v>
      </c>
      <c r="I2755" t="s">
        <v>6105</v>
      </c>
      <c r="J2755" t="s">
        <v>81</v>
      </c>
      <c r="K2755" t="s">
        <v>9261</v>
      </c>
      <c r="L2755">
        <v>28.084320000000002</v>
      </c>
      <c r="M2755">
        <v>-99.959609999999998</v>
      </c>
      <c r="N2755" s="28">
        <v>1690533.55</v>
      </c>
      <c r="O2755" s="28">
        <v>92532.92</v>
      </c>
      <c r="P2755" s="26">
        <v>637.5</v>
      </c>
      <c r="Q2755" s="26">
        <v>7043</v>
      </c>
      <c r="R2755" s="26">
        <v>12840</v>
      </c>
      <c r="S2755" s="29" t="s">
        <v>72</v>
      </c>
      <c r="T2755" s="30">
        <v>40555</v>
      </c>
      <c r="U2755" s="30">
        <v>40658</v>
      </c>
      <c r="V2755" s="30">
        <v>40634</v>
      </c>
      <c r="W2755">
        <v>2496.5</v>
      </c>
      <c r="X2755" s="26">
        <v>6077</v>
      </c>
      <c r="Y2755" s="26">
        <v>1771</v>
      </c>
      <c r="Z2755" s="26">
        <v>2950</v>
      </c>
      <c r="AA2755" s="26" t="s">
        <v>5201</v>
      </c>
      <c r="AB2755" s="31">
        <v>60.700000762939453</v>
      </c>
      <c r="AC2755" s="31">
        <v>0.64999997615814209</v>
      </c>
      <c r="AD2755" s="26">
        <v>25364.402697495185</v>
      </c>
      <c r="AE2755" s="26" t="s">
        <v>72</v>
      </c>
      <c r="AF2755" s="26">
        <v>2446</v>
      </c>
      <c r="AG2755" s="26">
        <v>10433</v>
      </c>
      <c r="AH2755" s="28">
        <v>0.28149600000000002</v>
      </c>
      <c r="AI2755">
        <v>62487</v>
      </c>
      <c r="AJ2755" s="26">
        <v>17827</v>
      </c>
      <c r="AK2755" s="28">
        <v>0.45813199999999998</v>
      </c>
      <c r="AL2755">
        <v>96646</v>
      </c>
      <c r="AM2755" s="26">
        <v>28323</v>
      </c>
      <c r="AN2755" s="28">
        <v>0.72712299999999996</v>
      </c>
      <c r="AO2755">
        <v>204385</v>
      </c>
      <c r="AP2755" s="32">
        <v>52528.24609375</v>
      </c>
      <c r="AQ2755" s="36">
        <v>1.3323475869150034</v>
      </c>
      <c r="AR2755" s="32">
        <f t="shared" si="342"/>
        <v>288353.76897770562</v>
      </c>
      <c r="AS2755" s="32">
        <f t="shared" si="344"/>
        <v>2</v>
      </c>
      <c r="AT2755" s="32">
        <f t="shared" si="345"/>
        <v>1</v>
      </c>
      <c r="AU2755" s="32">
        <f t="shared" si="346"/>
        <v>3</v>
      </c>
      <c r="AV2755" s="32">
        <f t="shared" si="339"/>
        <v>49615.292509153362</v>
      </c>
      <c r="AW2755" s="32">
        <f t="shared" si="340"/>
        <v>1.2584622591561823</v>
      </c>
      <c r="AX2755" s="32">
        <f t="shared" si="341"/>
        <v>272363.11237979768</v>
      </c>
      <c r="AY2755" s="26">
        <v>3</v>
      </c>
      <c r="AZ2755" s="26">
        <v>1</v>
      </c>
      <c r="BA2755" s="26">
        <v>6455.26</v>
      </c>
      <c r="BB2755" s="26">
        <v>178.99</v>
      </c>
      <c r="BC2755" s="26">
        <v>143.31</v>
      </c>
      <c r="BD2755" s="26">
        <v>330.27</v>
      </c>
      <c r="BE2755" s="28">
        <v>0.06</v>
      </c>
      <c r="BF2755" s="28">
        <v>2.0099999999999998</v>
      </c>
      <c r="BG2755" s="28">
        <v>0.52</v>
      </c>
      <c r="BH2755" s="28">
        <v>-3</v>
      </c>
      <c r="BI2755" s="28">
        <v>0.1</v>
      </c>
      <c r="BJ2755" s="28">
        <v>9.84</v>
      </c>
      <c r="BK2755" s="28">
        <v>0.71</v>
      </c>
      <c r="BL2755" s="28">
        <v>114.9</v>
      </c>
      <c r="BM2755" s="28">
        <v>0.08</v>
      </c>
      <c r="BN2755" s="28">
        <v>5.57</v>
      </c>
      <c r="BO2755" s="28">
        <v>0.62</v>
      </c>
      <c r="BP2755" s="28">
        <v>-11.81</v>
      </c>
      <c r="BQ2755" s="26">
        <v>58.082199000000003</v>
      </c>
      <c r="BR2755" s="26">
        <v>23342.132812</v>
      </c>
      <c r="BS2755" s="31">
        <f t="shared" si="343"/>
        <v>10.175009999999999</v>
      </c>
    </row>
    <row r="2756" spans="1:71">
      <c r="A2756" s="26">
        <v>42479411220000</v>
      </c>
      <c r="B2756" s="26" t="s">
        <v>9281</v>
      </c>
      <c r="C2756" t="s">
        <v>6106</v>
      </c>
      <c r="D2756" s="26" t="s">
        <v>5859</v>
      </c>
      <c r="E2756" s="27" t="s">
        <v>5184</v>
      </c>
      <c r="F2756" t="s">
        <v>197</v>
      </c>
      <c r="G2756" t="s">
        <v>67</v>
      </c>
      <c r="H2756" t="s">
        <v>6107</v>
      </c>
      <c r="I2756" t="s">
        <v>6108</v>
      </c>
      <c r="J2756" t="s">
        <v>85</v>
      </c>
      <c r="K2756" t="s">
        <v>9261</v>
      </c>
      <c r="L2756">
        <v>28.088069999999998</v>
      </c>
      <c r="M2756">
        <v>-99.956900000000005</v>
      </c>
      <c r="N2756" s="28">
        <v>1691418.64</v>
      </c>
      <c r="O2756" s="28">
        <v>93889.23</v>
      </c>
      <c r="P2756" s="26">
        <v>655</v>
      </c>
      <c r="Q2756" s="26">
        <v>7019</v>
      </c>
      <c r="R2756" s="26">
        <v>12742</v>
      </c>
      <c r="S2756" s="29" t="s">
        <v>72</v>
      </c>
      <c r="T2756" s="30">
        <v>40535</v>
      </c>
      <c r="U2756" s="30">
        <v>40673</v>
      </c>
      <c r="V2756" s="30">
        <v>40634</v>
      </c>
      <c r="W2756">
        <v>2595</v>
      </c>
      <c r="X2756" s="26">
        <v>6047</v>
      </c>
      <c r="Y2756" s="26">
        <v>245</v>
      </c>
      <c r="Z2756" s="26">
        <v>3500</v>
      </c>
      <c r="AA2756" s="26" t="s">
        <v>5201</v>
      </c>
      <c r="AB2756" s="31">
        <v>53.799999237060547</v>
      </c>
      <c r="AC2756" s="31">
        <v>0.60000002384185791</v>
      </c>
      <c r="AD2756" s="26">
        <v>16251.51338766007</v>
      </c>
      <c r="AE2756" s="26" t="s">
        <v>72</v>
      </c>
      <c r="AF2756" s="26">
        <v>726</v>
      </c>
      <c r="AG2756" s="26">
        <v>8067</v>
      </c>
      <c r="AH2756" s="28">
        <v>0.107157</v>
      </c>
      <c r="AI2756">
        <v>22417</v>
      </c>
      <c r="AJ2756" s="26">
        <v>10006</v>
      </c>
      <c r="AK2756" s="28">
        <v>0.16039</v>
      </c>
      <c r="AL2756">
        <v>25882</v>
      </c>
      <c r="AM2756" s="26">
        <v>17166</v>
      </c>
      <c r="AN2756" s="28">
        <v>0.27583999999999997</v>
      </c>
      <c r="AO2756">
        <v>26255</v>
      </c>
      <c r="AP2756" s="32">
        <v>28187.869140625</v>
      </c>
      <c r="AQ2756" s="36">
        <v>0.45809553270847742</v>
      </c>
      <c r="AR2756" s="32">
        <f t="shared" si="342"/>
        <v>109270.7784300255</v>
      </c>
      <c r="AS2756" s="32">
        <f t="shared" si="344"/>
        <v>1</v>
      </c>
      <c r="AT2756" s="32">
        <f t="shared" si="345"/>
        <v>1</v>
      </c>
      <c r="AU2756" s="32">
        <f t="shared" si="346"/>
        <v>2</v>
      </c>
      <c r="AV2756" s="32">
        <f t="shared" ref="AV2756:AV2819" si="347">AP2756/X2756*5740</f>
        <v>26756.799878813876</v>
      </c>
      <c r="AW2756" s="32">
        <f t="shared" ref="AW2756:AW2819" si="348">AQ2756/X2756*5740</f>
        <v>0.43483849144148506</v>
      </c>
      <c r="AX2756" s="32">
        <f t="shared" ref="AX2756:AX2819" si="349">AR2756/X2756*5740</f>
        <v>103723.21286395674</v>
      </c>
      <c r="AY2756" s="26">
        <v>3</v>
      </c>
      <c r="AZ2756" s="26">
        <v>1</v>
      </c>
      <c r="BA2756" s="26">
        <v>6461.73</v>
      </c>
      <c r="BB2756" s="26">
        <v>180.69</v>
      </c>
      <c r="BC2756" s="26">
        <v>143.9</v>
      </c>
      <c r="BD2756" s="26">
        <v>331.89</v>
      </c>
      <c r="BE2756" s="28">
        <v>0.06</v>
      </c>
      <c r="BF2756" s="28">
        <v>2</v>
      </c>
      <c r="BG2756" s="28">
        <v>0.52</v>
      </c>
      <c r="BH2756" s="28">
        <v>-3.04</v>
      </c>
      <c r="BI2756" s="28">
        <v>0.1</v>
      </c>
      <c r="BJ2756" s="28">
        <v>9.82</v>
      </c>
      <c r="BK2756" s="28">
        <v>0.71</v>
      </c>
      <c r="BL2756" s="28">
        <v>112.65</v>
      </c>
      <c r="BM2756" s="28">
        <v>0.08</v>
      </c>
      <c r="BN2756" s="28">
        <v>5.55</v>
      </c>
      <c r="BO2756" s="28">
        <v>0.62</v>
      </c>
      <c r="BP2756" s="28">
        <v>-11.52</v>
      </c>
      <c r="BQ2756" s="26">
        <v>58.082199000000003</v>
      </c>
      <c r="BR2756" s="26">
        <v>23342.132812</v>
      </c>
      <c r="BS2756" s="31">
        <f t="shared" si="343"/>
        <v>10.216899999999999</v>
      </c>
    </row>
    <row r="2757" spans="1:71">
      <c r="A2757" s="26">
        <v>42479411270000</v>
      </c>
      <c r="B2757" s="26" t="s">
        <v>9281</v>
      </c>
      <c r="C2757" t="s">
        <v>6109</v>
      </c>
      <c r="D2757" s="26" t="s">
        <v>1201</v>
      </c>
      <c r="E2757" s="27" t="s">
        <v>5184</v>
      </c>
      <c r="F2757" t="s">
        <v>5863</v>
      </c>
      <c r="G2757" t="s">
        <v>67</v>
      </c>
      <c r="H2757" t="s">
        <v>5915</v>
      </c>
      <c r="I2757" t="s">
        <v>6110</v>
      </c>
      <c r="J2757" t="s">
        <v>6111</v>
      </c>
      <c r="K2757" t="s">
        <v>9261</v>
      </c>
      <c r="L2757">
        <v>28.1157</v>
      </c>
      <c r="M2757">
        <v>-99.728300000000004</v>
      </c>
      <c r="N2757" s="28">
        <v>1765199.09</v>
      </c>
      <c r="O2757" s="28">
        <v>103404.32</v>
      </c>
      <c r="P2757" s="26">
        <v>616</v>
      </c>
      <c r="Q2757" s="26">
        <v>8462</v>
      </c>
      <c r="R2757" s="26">
        <v>14370</v>
      </c>
      <c r="S2757" s="29" t="s">
        <v>72</v>
      </c>
      <c r="T2757" s="30">
        <v>40511</v>
      </c>
      <c r="U2757" s="30">
        <v>40650</v>
      </c>
      <c r="V2757" s="30">
        <v>40634</v>
      </c>
      <c r="W2757">
        <v>3355000</v>
      </c>
      <c r="X2757" s="26">
        <v>6161</v>
      </c>
      <c r="Y2757" s="26">
        <v>3179</v>
      </c>
      <c r="Z2757" s="26">
        <v>3315</v>
      </c>
      <c r="AA2757" s="26" t="s">
        <v>5201</v>
      </c>
      <c r="AB2757" s="31">
        <v>61.799999237060547</v>
      </c>
      <c r="AC2757" s="31">
        <v>0.75</v>
      </c>
      <c r="AD2757" s="26">
        <v>17534.538521771694</v>
      </c>
      <c r="AE2757" s="26" t="s">
        <v>72</v>
      </c>
      <c r="AF2757" s="26">
        <v>3465</v>
      </c>
      <c r="AG2757" s="26">
        <v>16501</v>
      </c>
      <c r="AH2757" s="28">
        <v>0.28122999999999998</v>
      </c>
      <c r="AI2757">
        <v>3245</v>
      </c>
      <c r="AJ2757" s="26">
        <v>37200</v>
      </c>
      <c r="AK2757" s="28">
        <v>0.63103399999999998</v>
      </c>
      <c r="AL2757">
        <v>7282</v>
      </c>
      <c r="AM2757" s="26">
        <v>55891</v>
      </c>
      <c r="AN2757" s="28">
        <v>0.98011499999999996</v>
      </c>
      <c r="AO2757">
        <v>18369</v>
      </c>
      <c r="AP2757" s="32">
        <v>101559.8515625</v>
      </c>
      <c r="AQ2757" s="36">
        <v>1.7808051294880713</v>
      </c>
      <c r="AR2757" s="32">
        <f t="shared" ref="AR2757:AR2820" si="350">AP2757+(AQ2757*1000*177)</f>
        <v>416762.35948188865</v>
      </c>
      <c r="AS2757" s="32">
        <f t="shared" si="344"/>
        <v>2</v>
      </c>
      <c r="AT2757" s="32">
        <f t="shared" si="345"/>
        <v>1</v>
      </c>
      <c r="AU2757" s="32">
        <f t="shared" si="346"/>
        <v>4</v>
      </c>
      <c r="AV2757" s="32">
        <f t="shared" si="347"/>
        <v>94619.95584625061</v>
      </c>
      <c r="AW2757" s="32">
        <f t="shared" si="348"/>
        <v>1.659117260714418</v>
      </c>
      <c r="AX2757" s="32">
        <f t="shared" si="349"/>
        <v>388283.71099270263</v>
      </c>
      <c r="AY2757" s="26">
        <v>3</v>
      </c>
      <c r="AZ2757" s="26">
        <v>1</v>
      </c>
      <c r="BA2757" s="26">
        <v>7720.12</v>
      </c>
      <c r="BB2757" s="26">
        <v>192.48</v>
      </c>
      <c r="BC2757" s="26">
        <v>62.19</v>
      </c>
      <c r="BD2757" s="26">
        <v>248.8</v>
      </c>
      <c r="BE2757" s="28">
        <v>0.08</v>
      </c>
      <c r="BF2757" s="28">
        <v>4.49</v>
      </c>
      <c r="BG2757" s="28">
        <v>0.65</v>
      </c>
      <c r="BH2757" s="28">
        <v>-14.29</v>
      </c>
      <c r="BI2757" s="28">
        <v>0.1</v>
      </c>
      <c r="BJ2757" s="28">
        <v>9.59</v>
      </c>
      <c r="BK2757" s="28">
        <v>0.76</v>
      </c>
      <c r="BL2757" s="28">
        <v>70.55</v>
      </c>
      <c r="BM2757" s="28">
        <v>0.08</v>
      </c>
      <c r="BN2757" s="28">
        <v>6.49</v>
      </c>
      <c r="BO2757" s="28">
        <v>0.67</v>
      </c>
      <c r="BP2757" s="28">
        <v>2.94</v>
      </c>
      <c r="BQ2757" s="26">
        <v>63.545699999999997</v>
      </c>
      <c r="BR2757" s="26">
        <v>18074.220702999999</v>
      </c>
      <c r="BS2757" s="31">
        <f t="shared" ref="BS2757:BS2820" si="351">IF(BR2757="","",BI2757*BK2757*BC2757)</f>
        <v>4.7264400000000002</v>
      </c>
    </row>
    <row r="2758" spans="1:71">
      <c r="A2758" s="26">
        <v>42479411350000</v>
      </c>
      <c r="B2758" s="26" t="s">
        <v>9281</v>
      </c>
      <c r="C2758" t="s">
        <v>6112</v>
      </c>
      <c r="D2758" s="26" t="s">
        <v>1201</v>
      </c>
      <c r="E2758" s="27" t="s">
        <v>5184</v>
      </c>
      <c r="F2758" t="s">
        <v>5863</v>
      </c>
      <c r="G2758" t="s">
        <v>67</v>
      </c>
      <c r="H2758" t="s">
        <v>5902</v>
      </c>
      <c r="I2758" t="s">
        <v>6113</v>
      </c>
      <c r="J2758" t="s">
        <v>6114</v>
      </c>
      <c r="K2758" t="s">
        <v>9261</v>
      </c>
      <c r="L2758">
        <v>28.092849999999999</v>
      </c>
      <c r="M2758">
        <v>-99.780789999999996</v>
      </c>
      <c r="N2758" s="28">
        <v>1748221.3</v>
      </c>
      <c r="O2758" s="28">
        <v>95205.31</v>
      </c>
      <c r="P2758" s="26">
        <v>677.5</v>
      </c>
      <c r="Q2758" s="26">
        <v>8326</v>
      </c>
      <c r="R2758" s="26">
        <v>13950</v>
      </c>
      <c r="S2758" s="29" t="s">
        <v>72</v>
      </c>
      <c r="T2758" s="30">
        <v>40538</v>
      </c>
      <c r="U2758" s="30">
        <v>40681</v>
      </c>
      <c r="V2758" s="30">
        <v>40664</v>
      </c>
      <c r="W2758">
        <v>4180000</v>
      </c>
      <c r="X2758" s="26">
        <v>5907</v>
      </c>
      <c r="Y2758" s="26">
        <v>2653</v>
      </c>
      <c r="Z2758" s="26">
        <v>2915</v>
      </c>
      <c r="AA2758" s="26" t="s">
        <v>5201</v>
      </c>
      <c r="AB2758" s="31">
        <v>61</v>
      </c>
      <c r="AC2758" s="31">
        <v>0.77999997138977051</v>
      </c>
      <c r="AD2758" s="26">
        <v>13967.245269328012</v>
      </c>
      <c r="AE2758" s="26" t="s">
        <v>72</v>
      </c>
      <c r="AF2758" s="26">
        <v>2793</v>
      </c>
      <c r="AG2758" s="26">
        <v>36989</v>
      </c>
      <c r="AH2758" s="28">
        <v>0.51664900000000002</v>
      </c>
      <c r="AI2758">
        <v>148908</v>
      </c>
      <c r="AJ2758" s="26">
        <v>60702</v>
      </c>
      <c r="AK2758" s="28">
        <v>0.83162000000000003</v>
      </c>
      <c r="AL2758">
        <v>239689</v>
      </c>
      <c r="AM2758" s="26">
        <v>86897</v>
      </c>
      <c r="AN2758" s="28">
        <v>1.2010749999999999</v>
      </c>
      <c r="AO2758">
        <v>251985</v>
      </c>
      <c r="AP2758" s="32">
        <v>111138.8046875</v>
      </c>
      <c r="AQ2758" s="36">
        <v>1.5523029440102543</v>
      </c>
      <c r="AR2758" s="32">
        <f t="shared" si="350"/>
        <v>385896.42577731505</v>
      </c>
      <c r="AS2758" s="32">
        <f t="shared" si="344"/>
        <v>3</v>
      </c>
      <c r="AT2758" s="32">
        <f t="shared" si="345"/>
        <v>1</v>
      </c>
      <c r="AU2758" s="32">
        <f t="shared" si="346"/>
        <v>4</v>
      </c>
      <c r="AV2758" s="32">
        <f t="shared" si="347"/>
        <v>107996.739276494</v>
      </c>
      <c r="AW2758" s="32">
        <f t="shared" si="348"/>
        <v>1.5084169457624612</v>
      </c>
      <c r="AX2758" s="32">
        <f t="shared" si="349"/>
        <v>374986.53867644968</v>
      </c>
      <c r="AY2758" s="26">
        <v>3</v>
      </c>
      <c r="AZ2758" s="26">
        <v>1</v>
      </c>
      <c r="BA2758" s="26">
        <v>7515.45</v>
      </c>
      <c r="BB2758" s="26">
        <v>195.07</v>
      </c>
      <c r="BC2758" s="26">
        <v>82.2</v>
      </c>
      <c r="BD2758" s="26">
        <v>281.07</v>
      </c>
      <c r="BE2758" s="28">
        <v>7.0000000000000007E-2</v>
      </c>
      <c r="BF2758" s="28">
        <v>3.91</v>
      </c>
      <c r="BG2758" s="28">
        <v>0.61</v>
      </c>
      <c r="BH2758" s="28">
        <v>-8.6300000000000008</v>
      </c>
      <c r="BI2758" s="28">
        <v>0.1</v>
      </c>
      <c r="BJ2758" s="28">
        <v>9.67</v>
      </c>
      <c r="BK2758" s="28">
        <v>0.74</v>
      </c>
      <c r="BL2758" s="28">
        <v>89</v>
      </c>
      <c r="BM2758" s="28">
        <v>0.08</v>
      </c>
      <c r="BN2758" s="28">
        <v>6.31</v>
      </c>
      <c r="BO2758" s="28">
        <v>0.66</v>
      </c>
      <c r="BP2758" s="28">
        <v>-1.31</v>
      </c>
      <c r="BQ2758" s="26">
        <v>59.305197999999997</v>
      </c>
      <c r="BR2758" s="26">
        <v>13382.231444999999</v>
      </c>
      <c r="BS2758" s="31">
        <f t="shared" si="351"/>
        <v>6.0827999999999998</v>
      </c>
    </row>
    <row r="2759" spans="1:71">
      <c r="A2759" s="26">
        <v>42479411480000</v>
      </c>
      <c r="B2759" s="26" t="s">
        <v>9281</v>
      </c>
      <c r="C2759" t="s">
        <v>6115</v>
      </c>
      <c r="D2759" s="26" t="s">
        <v>1201</v>
      </c>
      <c r="E2759" s="27" t="s">
        <v>5184</v>
      </c>
      <c r="F2759" t="s">
        <v>5863</v>
      </c>
      <c r="G2759" t="s">
        <v>67</v>
      </c>
      <c r="H2759" t="s">
        <v>6116</v>
      </c>
      <c r="I2759" t="s">
        <v>6117</v>
      </c>
      <c r="J2759" t="s">
        <v>6118</v>
      </c>
      <c r="K2759" t="s">
        <v>9261</v>
      </c>
      <c r="L2759">
        <v>28.164760000000001</v>
      </c>
      <c r="M2759">
        <v>-99.732140000000001</v>
      </c>
      <c r="N2759" s="28">
        <v>1764072.78</v>
      </c>
      <c r="O2759" s="28">
        <v>121250.01</v>
      </c>
      <c r="P2759" s="26">
        <v>579.20001220703125</v>
      </c>
      <c r="Q2759" s="26">
        <v>8401</v>
      </c>
      <c r="R2759" s="26">
        <v>14100</v>
      </c>
      <c r="S2759" s="29" t="s">
        <v>72</v>
      </c>
      <c r="T2759" s="30">
        <v>40557</v>
      </c>
      <c r="U2759" s="30">
        <v>40627</v>
      </c>
      <c r="V2759" s="30">
        <v>40664</v>
      </c>
      <c r="W2759">
        <v>4150000</v>
      </c>
      <c r="X2759" s="26">
        <v>5953</v>
      </c>
      <c r="Y2759" s="26">
        <v>3590</v>
      </c>
      <c r="Z2759" s="26">
        <v>3815</v>
      </c>
      <c r="AA2759" s="26" t="s">
        <v>5201</v>
      </c>
      <c r="AB2759" s="31">
        <v>57.599998474121094</v>
      </c>
      <c r="AC2759" s="31">
        <v>0.76999998092651367</v>
      </c>
      <c r="AD2759" s="26">
        <v>21725.575606720598</v>
      </c>
      <c r="AE2759" s="26" t="s">
        <v>72</v>
      </c>
      <c r="AF2759" s="26">
        <v>3831</v>
      </c>
      <c r="AG2759" s="26">
        <v>20840</v>
      </c>
      <c r="AH2759" s="28">
        <v>0.48377100000000001</v>
      </c>
      <c r="AI2759">
        <v>97993</v>
      </c>
      <c r="AJ2759" s="26">
        <v>35039</v>
      </c>
      <c r="AK2759" s="28">
        <v>0.79077500000000001</v>
      </c>
      <c r="AL2759">
        <v>160170</v>
      </c>
      <c r="AM2759" s="26">
        <v>53521</v>
      </c>
      <c r="AN2759" s="28">
        <v>1.1901409999999999</v>
      </c>
      <c r="AO2759">
        <v>219023</v>
      </c>
      <c r="AP2759" s="32">
        <v>82907.7421875</v>
      </c>
      <c r="AQ2759" s="36">
        <v>1.8012184212770301</v>
      </c>
      <c r="AR2759" s="32">
        <f t="shared" si="350"/>
        <v>401723.40275353432</v>
      </c>
      <c r="AS2759" s="32">
        <f t="shared" si="344"/>
        <v>2</v>
      </c>
      <c r="AT2759" s="32">
        <f t="shared" si="345"/>
        <v>1</v>
      </c>
      <c r="AU2759" s="32">
        <f t="shared" si="346"/>
        <v>4</v>
      </c>
      <c r="AV2759" s="32">
        <f t="shared" si="347"/>
        <v>79941.280053124472</v>
      </c>
      <c r="AW2759" s="32">
        <f t="shared" si="348"/>
        <v>1.736770323892181</v>
      </c>
      <c r="AX2759" s="32">
        <f t="shared" si="349"/>
        <v>387349.62738204043</v>
      </c>
      <c r="AY2759" s="26">
        <v>3</v>
      </c>
      <c r="AZ2759" s="26">
        <v>1</v>
      </c>
      <c r="BA2759" s="26">
        <v>7595.65</v>
      </c>
      <c r="BB2759" s="26">
        <v>234.51</v>
      </c>
      <c r="BC2759" s="26">
        <v>63.27</v>
      </c>
      <c r="BD2759" s="26">
        <v>296.3</v>
      </c>
      <c r="BE2759" s="28">
        <v>0.08</v>
      </c>
      <c r="BF2759" s="28">
        <v>4.41</v>
      </c>
      <c r="BG2759" s="28">
        <v>0.66</v>
      </c>
      <c r="BH2759" s="28">
        <v>-12.67</v>
      </c>
      <c r="BI2759" s="28">
        <v>0.1</v>
      </c>
      <c r="BJ2759" s="28">
        <v>9.44</v>
      </c>
      <c r="BK2759" s="28">
        <v>0.77</v>
      </c>
      <c r="BL2759" s="28">
        <v>50.67</v>
      </c>
      <c r="BM2759" s="28">
        <v>0.08</v>
      </c>
      <c r="BN2759" s="28">
        <v>6.36</v>
      </c>
      <c r="BO2759" s="28">
        <v>0.67</v>
      </c>
      <c r="BP2759" s="28">
        <v>1.63</v>
      </c>
      <c r="BQ2759" s="26">
        <v>61.970699000000003</v>
      </c>
      <c r="BR2759" s="26">
        <v>19274.835937</v>
      </c>
      <c r="BS2759" s="31">
        <f t="shared" si="351"/>
        <v>4.8717900000000007</v>
      </c>
    </row>
    <row r="2760" spans="1:71">
      <c r="A2760" s="26">
        <v>42479411490000</v>
      </c>
      <c r="B2760" s="26" t="s">
        <v>9281</v>
      </c>
      <c r="C2760" t="s">
        <v>6119</v>
      </c>
      <c r="D2760" s="26" t="s">
        <v>1201</v>
      </c>
      <c r="E2760" s="27" t="s">
        <v>5184</v>
      </c>
      <c r="F2760" t="s">
        <v>5863</v>
      </c>
      <c r="G2760" t="s">
        <v>67</v>
      </c>
      <c r="H2760" t="s">
        <v>6116</v>
      </c>
      <c r="I2760" t="s">
        <v>6120</v>
      </c>
      <c r="J2760" t="s">
        <v>6121</v>
      </c>
      <c r="K2760" t="s">
        <v>9261</v>
      </c>
      <c r="L2760">
        <v>28.165299999999998</v>
      </c>
      <c r="M2760">
        <v>-99.735740000000007</v>
      </c>
      <c r="N2760" s="28">
        <v>1762913.95</v>
      </c>
      <c r="O2760" s="28">
        <v>121453.63</v>
      </c>
      <c r="P2760" s="26">
        <v>583.20001220703125</v>
      </c>
      <c r="Q2760" s="26">
        <v>8472</v>
      </c>
      <c r="R2760" s="26">
        <v>14441</v>
      </c>
      <c r="S2760" s="29" t="s">
        <v>72</v>
      </c>
      <c r="T2760" s="30">
        <v>40567</v>
      </c>
      <c r="U2760" s="30">
        <v>40631</v>
      </c>
      <c r="V2760" s="30">
        <v>40603</v>
      </c>
      <c r="W2760">
        <v>4115000</v>
      </c>
      <c r="X2760" s="26">
        <v>6046</v>
      </c>
      <c r="Y2760" s="26">
        <v>4335</v>
      </c>
      <c r="Z2760" s="26">
        <v>4515</v>
      </c>
      <c r="AA2760" s="26" t="s">
        <v>5201</v>
      </c>
      <c r="AB2760" s="31">
        <v>61.299999237060547</v>
      </c>
      <c r="AC2760" s="31">
        <v>0.75</v>
      </c>
      <c r="AD2760" s="26">
        <v>17379.489248320635</v>
      </c>
      <c r="AE2760" s="26" t="s">
        <v>72</v>
      </c>
      <c r="AF2760" s="26">
        <v>2745</v>
      </c>
      <c r="AG2760" s="26">
        <v>42632</v>
      </c>
      <c r="AH2760" s="28">
        <v>0.70628800000000003</v>
      </c>
      <c r="AI2760">
        <v>213045</v>
      </c>
      <c r="AJ2760" s="26">
        <v>69485</v>
      </c>
      <c r="AK2760" s="28">
        <v>1.1698310000000001</v>
      </c>
      <c r="AL2760">
        <v>352867</v>
      </c>
      <c r="AM2760" s="26">
        <v>104209</v>
      </c>
      <c r="AN2760" s="28">
        <v>1.8138179999999999</v>
      </c>
      <c r="AO2760">
        <v>400667</v>
      </c>
      <c r="AP2760" s="32">
        <v>141259.25</v>
      </c>
      <c r="AQ2760" s="36">
        <v>2.4550136166008367</v>
      </c>
      <c r="AR2760" s="32">
        <f t="shared" si="350"/>
        <v>575796.66013834812</v>
      </c>
      <c r="AS2760" s="32">
        <f t="shared" si="344"/>
        <v>3</v>
      </c>
      <c r="AT2760" s="32">
        <f t="shared" si="345"/>
        <v>1</v>
      </c>
      <c r="AU2760" s="32">
        <f t="shared" si="346"/>
        <v>4</v>
      </c>
      <c r="AV2760" s="32">
        <f t="shared" si="347"/>
        <v>134109.84039034072</v>
      </c>
      <c r="AW2760" s="32">
        <f t="shared" si="348"/>
        <v>2.330760529157923</v>
      </c>
      <c r="AX2760" s="32">
        <f t="shared" si="349"/>
        <v>546654.4540512932</v>
      </c>
      <c r="AY2760" s="26">
        <v>3</v>
      </c>
      <c r="AZ2760" s="26">
        <v>1</v>
      </c>
      <c r="BA2760" s="26">
        <v>7586.89</v>
      </c>
      <c r="BB2760" s="26">
        <v>234.11</v>
      </c>
      <c r="BC2760" s="26">
        <v>65.709999999999994</v>
      </c>
      <c r="BD2760" s="26">
        <v>298.23</v>
      </c>
      <c r="BE2760" s="28">
        <v>0.08</v>
      </c>
      <c r="BF2760" s="28">
        <v>4.38</v>
      </c>
      <c r="BG2760" s="28">
        <v>0.66</v>
      </c>
      <c r="BH2760" s="28">
        <v>-12.28</v>
      </c>
      <c r="BI2760" s="28">
        <v>0.1</v>
      </c>
      <c r="BJ2760" s="28">
        <v>9.43</v>
      </c>
      <c r="BK2760" s="28">
        <v>0.77</v>
      </c>
      <c r="BL2760" s="28">
        <v>50.72</v>
      </c>
      <c r="BM2760" s="28">
        <v>0.08</v>
      </c>
      <c r="BN2760" s="28">
        <v>6.34</v>
      </c>
      <c r="BO2760" s="28">
        <v>0.67</v>
      </c>
      <c r="BP2760" s="28">
        <v>1.43</v>
      </c>
      <c r="BQ2760" s="26">
        <v>61.970699000000003</v>
      </c>
      <c r="BR2760" s="26">
        <v>19639.105468000002</v>
      </c>
      <c r="BS2760" s="31">
        <f t="shared" si="351"/>
        <v>5.0596700000000006</v>
      </c>
    </row>
    <row r="2761" spans="1:71">
      <c r="A2761" s="26">
        <v>42479411530000</v>
      </c>
      <c r="B2761" s="26" t="s">
        <v>9281</v>
      </c>
      <c r="C2761" t="s">
        <v>6122</v>
      </c>
      <c r="D2761" s="26" t="s">
        <v>1201</v>
      </c>
      <c r="E2761" s="27" t="s">
        <v>5184</v>
      </c>
      <c r="F2761" t="s">
        <v>5863</v>
      </c>
      <c r="G2761" t="s">
        <v>67</v>
      </c>
      <c r="H2761" t="s">
        <v>5864</v>
      </c>
      <c r="I2761" t="s">
        <v>6123</v>
      </c>
      <c r="J2761" t="s">
        <v>6124</v>
      </c>
      <c r="K2761" t="s">
        <v>9261</v>
      </c>
      <c r="L2761">
        <v>28.094639999999998</v>
      </c>
      <c r="M2761">
        <v>-99.775840000000002</v>
      </c>
      <c r="N2761" s="28">
        <v>1749821.81</v>
      </c>
      <c r="O2761" s="28">
        <v>95845.53</v>
      </c>
      <c r="P2761" s="26">
        <v>674.5</v>
      </c>
      <c r="Q2761" s="26">
        <v>8360</v>
      </c>
      <c r="R2761" s="26">
        <v>14228</v>
      </c>
      <c r="S2761" s="29" t="s">
        <v>72</v>
      </c>
      <c r="T2761" s="30">
        <v>40574</v>
      </c>
      <c r="U2761" s="30">
        <v>40668</v>
      </c>
      <c r="V2761" s="30">
        <v>40664</v>
      </c>
      <c r="W2761">
        <v>4143000</v>
      </c>
      <c r="X2761" s="26">
        <v>6217</v>
      </c>
      <c r="Y2761" s="26">
        <v>3247</v>
      </c>
      <c r="Z2761" s="26">
        <v>3315</v>
      </c>
      <c r="AA2761" s="26" t="s">
        <v>5201</v>
      </c>
      <c r="AB2761" s="31">
        <v>59.900001525878906</v>
      </c>
      <c r="AC2761" s="31">
        <v>0.68999999761581421</v>
      </c>
      <c r="AD2761" s="26">
        <v>12555.856891587811</v>
      </c>
      <c r="AE2761" s="26" t="s">
        <v>72</v>
      </c>
      <c r="AF2761" s="26">
        <v>4222</v>
      </c>
      <c r="AG2761" s="26">
        <v>38089</v>
      </c>
      <c r="AH2761" s="28">
        <v>0.50227900000000003</v>
      </c>
      <c r="AI2761">
        <v>83634</v>
      </c>
      <c r="AJ2761" s="26">
        <v>65591</v>
      </c>
      <c r="AK2761" s="28">
        <v>0.83483200000000002</v>
      </c>
      <c r="AL2761">
        <v>139006</v>
      </c>
      <c r="AM2761" s="26">
        <v>98660</v>
      </c>
      <c r="AN2761" s="28">
        <v>1.225805</v>
      </c>
      <c r="AO2761">
        <v>140362</v>
      </c>
      <c r="AP2761" s="32">
        <v>148633.375</v>
      </c>
      <c r="AQ2761" s="36">
        <v>1.8662193858137055</v>
      </c>
      <c r="AR2761" s="32">
        <f t="shared" si="350"/>
        <v>478954.20628902584</v>
      </c>
      <c r="AS2761" s="32">
        <f t="shared" si="344"/>
        <v>3</v>
      </c>
      <c r="AT2761" s="32">
        <f t="shared" si="345"/>
        <v>1</v>
      </c>
      <c r="AU2761" s="32">
        <f t="shared" si="346"/>
        <v>4</v>
      </c>
      <c r="AV2761" s="32">
        <f t="shared" si="347"/>
        <v>137229.46316551391</v>
      </c>
      <c r="AW2761" s="32">
        <f t="shared" si="348"/>
        <v>1.7230335008156137</v>
      </c>
      <c r="AX2761" s="32">
        <f t="shared" si="349"/>
        <v>442206.39280987746</v>
      </c>
      <c r="AY2761" s="26">
        <v>3</v>
      </c>
      <c r="AZ2761" s="26">
        <v>1</v>
      </c>
      <c r="BA2761" s="26">
        <v>7537.85</v>
      </c>
      <c r="BB2761" s="26">
        <v>195.53</v>
      </c>
      <c r="BC2761" s="26">
        <v>79.459999999999994</v>
      </c>
      <c r="BD2761" s="26">
        <v>279.24</v>
      </c>
      <c r="BE2761" s="28">
        <v>7.0000000000000007E-2</v>
      </c>
      <c r="BF2761" s="28">
        <v>3.98</v>
      </c>
      <c r="BG2761" s="28">
        <v>0.62</v>
      </c>
      <c r="BH2761" s="28">
        <v>-9.11</v>
      </c>
      <c r="BI2761" s="28">
        <v>0.1</v>
      </c>
      <c r="BJ2761" s="28">
        <v>9.66</v>
      </c>
      <c r="BK2761" s="28">
        <v>0.75</v>
      </c>
      <c r="BL2761" s="28">
        <v>87.28</v>
      </c>
      <c r="BM2761" s="28">
        <v>0.08</v>
      </c>
      <c r="BN2761" s="28">
        <v>6.34</v>
      </c>
      <c r="BO2761" s="28">
        <v>0.66</v>
      </c>
      <c r="BP2761" s="28">
        <v>-0.85</v>
      </c>
      <c r="BQ2761" s="26">
        <v>59.305197999999997</v>
      </c>
      <c r="BR2761" s="26">
        <v>13256.205078000001</v>
      </c>
      <c r="BS2761" s="31">
        <f t="shared" si="351"/>
        <v>5.9595000000000002</v>
      </c>
    </row>
    <row r="2762" spans="1:71">
      <c r="A2762" s="26">
        <v>42479411540000</v>
      </c>
      <c r="B2762" s="26" t="s">
        <v>9281</v>
      </c>
      <c r="C2762" t="s">
        <v>6125</v>
      </c>
      <c r="D2762" s="26" t="s">
        <v>1201</v>
      </c>
      <c r="E2762" s="27" t="s">
        <v>5184</v>
      </c>
      <c r="F2762" t="s">
        <v>5863</v>
      </c>
      <c r="G2762" t="s">
        <v>67</v>
      </c>
      <c r="H2762" t="s">
        <v>5864</v>
      </c>
      <c r="I2762" t="s">
        <v>6126</v>
      </c>
      <c r="J2762" t="s">
        <v>6127</v>
      </c>
      <c r="K2762" t="s">
        <v>9261</v>
      </c>
      <c r="L2762">
        <v>28.09468</v>
      </c>
      <c r="M2762">
        <v>-99.775750000000002</v>
      </c>
      <c r="N2762" s="28">
        <v>1749850.93</v>
      </c>
      <c r="O2762" s="28">
        <v>95859.88</v>
      </c>
      <c r="P2762" s="26">
        <v>674.29998779296875</v>
      </c>
      <c r="Q2762" s="26">
        <v>8357</v>
      </c>
      <c r="R2762" s="26">
        <v>13285</v>
      </c>
      <c r="S2762" s="29" t="s">
        <v>72</v>
      </c>
      <c r="T2762" s="30">
        <v>40591</v>
      </c>
      <c r="U2762" s="30">
        <v>40668</v>
      </c>
      <c r="V2762" s="30">
        <v>40664</v>
      </c>
      <c r="W2762">
        <v>3601000</v>
      </c>
      <c r="X2762" s="26">
        <v>6128</v>
      </c>
      <c r="Y2762" s="26">
        <v>2615</v>
      </c>
      <c r="Z2762" s="26">
        <v>3215</v>
      </c>
      <c r="AA2762" s="26" t="s">
        <v>5201</v>
      </c>
      <c r="AB2762" s="31">
        <v>59.299999237060547</v>
      </c>
      <c r="AC2762" s="31">
        <v>0.75</v>
      </c>
      <c r="AD2762" s="26">
        <v>12457.836519371491</v>
      </c>
      <c r="AE2762" s="26" t="s">
        <v>72</v>
      </c>
      <c r="AF2762" s="26">
        <v>4003</v>
      </c>
      <c r="AG2762" s="26">
        <v>35485</v>
      </c>
      <c r="AH2762" s="28">
        <v>0.429811</v>
      </c>
      <c r="AI2762">
        <v>28668</v>
      </c>
      <c r="AJ2762" s="26">
        <v>57286</v>
      </c>
      <c r="AK2762" s="28">
        <v>0.68907200000000002</v>
      </c>
      <c r="AL2762">
        <v>45961</v>
      </c>
      <c r="AM2762" s="26">
        <v>80476</v>
      </c>
      <c r="AN2762" s="28">
        <v>1.023733</v>
      </c>
      <c r="AO2762">
        <v>49066</v>
      </c>
      <c r="AP2762" s="32">
        <v>118134.2734375</v>
      </c>
      <c r="AQ2762" s="36">
        <v>1.4716974658191049</v>
      </c>
      <c r="AR2762" s="32">
        <f t="shared" si="350"/>
        <v>378624.72488748154</v>
      </c>
      <c r="AS2762" s="32">
        <f t="shared" si="344"/>
        <v>3</v>
      </c>
      <c r="AT2762" s="32">
        <f t="shared" si="345"/>
        <v>1</v>
      </c>
      <c r="AU2762" s="32">
        <f t="shared" si="346"/>
        <v>4</v>
      </c>
      <c r="AV2762" s="32">
        <f t="shared" si="347"/>
        <v>110654.49241697945</v>
      </c>
      <c r="AW2762" s="32">
        <f t="shared" si="348"/>
        <v>1.3785155766647621</v>
      </c>
      <c r="AX2762" s="32">
        <f t="shared" si="349"/>
        <v>354651.74948664231</v>
      </c>
      <c r="AY2762" s="26">
        <v>3</v>
      </c>
      <c r="AZ2762" s="26">
        <v>1</v>
      </c>
      <c r="BA2762" s="26">
        <v>7538.24</v>
      </c>
      <c r="BB2762" s="26">
        <v>195.54</v>
      </c>
      <c r="BC2762" s="26">
        <v>79.41</v>
      </c>
      <c r="BD2762" s="26">
        <v>279.2</v>
      </c>
      <c r="BE2762" s="28">
        <v>7.0000000000000007E-2</v>
      </c>
      <c r="BF2762" s="28">
        <v>3.98</v>
      </c>
      <c r="BG2762" s="28">
        <v>0.62</v>
      </c>
      <c r="BH2762" s="28">
        <v>-9.1199999999999992</v>
      </c>
      <c r="BI2762" s="28">
        <v>0.1</v>
      </c>
      <c r="BJ2762" s="28">
        <v>9.66</v>
      </c>
      <c r="BK2762" s="28">
        <v>0.75</v>
      </c>
      <c r="BL2762" s="28">
        <v>87.25</v>
      </c>
      <c r="BM2762" s="28">
        <v>0.08</v>
      </c>
      <c r="BN2762" s="28">
        <v>6.34</v>
      </c>
      <c r="BO2762" s="28">
        <v>0.66</v>
      </c>
      <c r="BP2762" s="28">
        <v>-0.84</v>
      </c>
      <c r="BQ2762" s="26">
        <v>59.305197999999997</v>
      </c>
      <c r="BR2762" s="26">
        <v>13256.205078000001</v>
      </c>
      <c r="BS2762" s="31">
        <f t="shared" si="351"/>
        <v>5.955750000000001</v>
      </c>
    </row>
    <row r="2763" spans="1:71">
      <c r="A2763" s="26">
        <v>42479411550000</v>
      </c>
      <c r="B2763" s="26" t="s">
        <v>9281</v>
      </c>
      <c r="C2763" t="s">
        <v>6128</v>
      </c>
      <c r="D2763" s="26" t="s">
        <v>1201</v>
      </c>
      <c r="E2763" s="27" t="s">
        <v>5184</v>
      </c>
      <c r="F2763" t="s">
        <v>5863</v>
      </c>
      <c r="G2763" t="s">
        <v>67</v>
      </c>
      <c r="H2763" t="s">
        <v>5864</v>
      </c>
      <c r="I2763" t="s">
        <v>6129</v>
      </c>
      <c r="J2763" t="s">
        <v>6130</v>
      </c>
      <c r="K2763" t="s">
        <v>9261</v>
      </c>
      <c r="L2763">
        <v>28.094719999999999</v>
      </c>
      <c r="M2763">
        <v>-99.775649999999999</v>
      </c>
      <c r="N2763" s="28">
        <v>1749883.27</v>
      </c>
      <c r="O2763" s="28">
        <v>95874.21</v>
      </c>
      <c r="P2763" s="26">
        <v>674.20001220703125</v>
      </c>
      <c r="Q2763" s="26">
        <v>8359</v>
      </c>
      <c r="R2763" s="26">
        <v>14331</v>
      </c>
      <c r="S2763" s="29" t="s">
        <v>72</v>
      </c>
      <c r="T2763" s="30">
        <v>40607</v>
      </c>
      <c r="U2763" s="30">
        <v>40668</v>
      </c>
      <c r="V2763" s="30">
        <v>40664</v>
      </c>
      <c r="W2763">
        <v>4028000</v>
      </c>
      <c r="X2763" s="26">
        <v>6074</v>
      </c>
      <c r="Y2763" s="26">
        <v>3015</v>
      </c>
      <c r="Z2763" s="26">
        <v>3515</v>
      </c>
      <c r="AA2763" s="26" t="s">
        <v>5201</v>
      </c>
      <c r="AB2763" s="31">
        <v>60.200000762939453</v>
      </c>
      <c r="AC2763" s="31">
        <v>0.75</v>
      </c>
      <c r="AD2763" s="26">
        <v>13203.111224537144</v>
      </c>
      <c r="AE2763" s="26" t="s">
        <v>72</v>
      </c>
      <c r="AF2763" s="26">
        <v>4499</v>
      </c>
      <c r="AG2763" s="26">
        <v>29662</v>
      </c>
      <c r="AH2763" s="28">
        <v>0.418068</v>
      </c>
      <c r="AI2763">
        <v>44604</v>
      </c>
      <c r="AJ2763" s="26">
        <v>50418</v>
      </c>
      <c r="AK2763" s="28">
        <v>0.68230000000000002</v>
      </c>
      <c r="AL2763">
        <v>72795</v>
      </c>
      <c r="AM2763" s="26">
        <v>80821</v>
      </c>
      <c r="AN2763" s="28">
        <v>1.0662609999999999</v>
      </c>
      <c r="AO2763">
        <v>77806</v>
      </c>
      <c r="AP2763" s="32">
        <v>140775.40625</v>
      </c>
      <c r="AQ2763" s="36">
        <v>1.8586733463981515</v>
      </c>
      <c r="AR2763" s="32">
        <f t="shared" si="350"/>
        <v>469760.58856247284</v>
      </c>
      <c r="AS2763" s="32">
        <f t="shared" si="344"/>
        <v>3</v>
      </c>
      <c r="AT2763" s="32">
        <f t="shared" si="345"/>
        <v>1</v>
      </c>
      <c r="AU2763" s="32">
        <f t="shared" si="346"/>
        <v>4</v>
      </c>
      <c r="AV2763" s="32">
        <f t="shared" si="347"/>
        <v>133034.38127675338</v>
      </c>
      <c r="AW2763" s="32">
        <f t="shared" si="348"/>
        <v>1.7564677326844567</v>
      </c>
      <c r="AX2763" s="32">
        <f t="shared" si="349"/>
        <v>443929.1699619022</v>
      </c>
      <c r="AY2763" s="26">
        <v>3</v>
      </c>
      <c r="AZ2763" s="26">
        <v>1</v>
      </c>
      <c r="BA2763" s="26">
        <v>7538.69</v>
      </c>
      <c r="BB2763" s="26">
        <v>195.55</v>
      </c>
      <c r="BC2763" s="26">
        <v>79.36</v>
      </c>
      <c r="BD2763" s="26">
        <v>279.16000000000003</v>
      </c>
      <c r="BE2763" s="28">
        <v>7.0000000000000007E-2</v>
      </c>
      <c r="BF2763" s="28">
        <v>3.98</v>
      </c>
      <c r="BG2763" s="28">
        <v>0.62</v>
      </c>
      <c r="BH2763" s="28">
        <v>-9.1300000000000008</v>
      </c>
      <c r="BI2763" s="28">
        <v>0.1</v>
      </c>
      <c r="BJ2763" s="28">
        <v>9.66</v>
      </c>
      <c r="BK2763" s="28">
        <v>0.75</v>
      </c>
      <c r="BL2763" s="28">
        <v>87.21</v>
      </c>
      <c r="BM2763" s="28">
        <v>0.08</v>
      </c>
      <c r="BN2763" s="28">
        <v>6.34</v>
      </c>
      <c r="BO2763" s="28">
        <v>0.66</v>
      </c>
      <c r="BP2763" s="28">
        <v>-0.83</v>
      </c>
      <c r="BQ2763" s="26">
        <v>59.305197999999997</v>
      </c>
      <c r="BR2763" s="26">
        <v>13256.205078000001</v>
      </c>
      <c r="BS2763" s="31">
        <f t="shared" si="351"/>
        <v>5.9520000000000008</v>
      </c>
    </row>
    <row r="2764" spans="1:71">
      <c r="A2764" s="26">
        <v>42479411720000</v>
      </c>
      <c r="B2764" s="26" t="s">
        <v>9281</v>
      </c>
      <c r="C2764" t="s">
        <v>6131</v>
      </c>
      <c r="D2764" s="26" t="s">
        <v>5859</v>
      </c>
      <c r="E2764" s="27" t="s">
        <v>5184</v>
      </c>
      <c r="F2764" t="s">
        <v>197</v>
      </c>
      <c r="G2764" t="s">
        <v>67</v>
      </c>
      <c r="H2764" t="s">
        <v>6132</v>
      </c>
      <c r="I2764" t="s">
        <v>6133</v>
      </c>
      <c r="J2764" t="s">
        <v>83</v>
      </c>
      <c r="K2764" t="s">
        <v>9261</v>
      </c>
      <c r="L2764">
        <v>28.119630000000001</v>
      </c>
      <c r="M2764">
        <v>-99.956900000000005</v>
      </c>
      <c r="N2764" s="28">
        <v>1691512.53</v>
      </c>
      <c r="O2764" s="28">
        <v>105364.22</v>
      </c>
      <c r="P2764" s="26">
        <v>696.20001220703125</v>
      </c>
      <c r="Q2764" s="26">
        <v>6893</v>
      </c>
      <c r="R2764" s="26">
        <v>12858</v>
      </c>
      <c r="S2764" s="29" t="s">
        <v>72</v>
      </c>
      <c r="T2764" s="30">
        <v>40587</v>
      </c>
      <c r="U2764" s="30">
        <v>40657</v>
      </c>
      <c r="V2764" s="30">
        <v>40634</v>
      </c>
      <c r="W2764">
        <v>2694.300048828125</v>
      </c>
      <c r="X2764" s="26">
        <v>6346</v>
      </c>
      <c r="Y2764" s="26">
        <v>533</v>
      </c>
      <c r="Z2764" s="26">
        <v>2300</v>
      </c>
      <c r="AA2764" s="26" t="s">
        <v>5201</v>
      </c>
      <c r="AB2764" s="31">
        <v>57.099998474121094</v>
      </c>
      <c r="AC2764" s="31">
        <v>0.60000002384185791</v>
      </c>
      <c r="AD2764" s="26">
        <v>17832.955378013467</v>
      </c>
      <c r="AE2764" s="26" t="s">
        <v>72</v>
      </c>
      <c r="AF2764" s="26">
        <v>3009</v>
      </c>
      <c r="AG2764" s="26">
        <v>10739</v>
      </c>
      <c r="AH2764" s="28">
        <v>0.20690500000000001</v>
      </c>
      <c r="AI2764">
        <v>32649</v>
      </c>
      <c r="AJ2764" s="26">
        <v>17664</v>
      </c>
      <c r="AK2764" s="28">
        <v>0.33245999999999998</v>
      </c>
      <c r="AL2764">
        <v>35505</v>
      </c>
      <c r="AM2764" s="26">
        <v>27836</v>
      </c>
      <c r="AN2764" s="28">
        <v>0.49815599999999999</v>
      </c>
      <c r="AO2764">
        <v>36929</v>
      </c>
      <c r="AP2764" s="32">
        <v>46124.1796875</v>
      </c>
      <c r="AQ2764" s="36">
        <v>0.82253043821466276</v>
      </c>
      <c r="AR2764" s="32">
        <f t="shared" si="350"/>
        <v>191712.06725149532</v>
      </c>
      <c r="AS2764" s="32">
        <f t="shared" si="344"/>
        <v>1</v>
      </c>
      <c r="AT2764" s="32">
        <f t="shared" si="345"/>
        <v>1</v>
      </c>
      <c r="AU2764" s="32">
        <f t="shared" si="346"/>
        <v>3</v>
      </c>
      <c r="AV2764" s="32">
        <f t="shared" si="347"/>
        <v>41719.63306118027</v>
      </c>
      <c r="AW2764" s="32">
        <f t="shared" si="348"/>
        <v>0.74398435476712321</v>
      </c>
      <c r="AX2764" s="32">
        <f t="shared" si="349"/>
        <v>173404.86385496109</v>
      </c>
      <c r="AY2764" s="26">
        <v>3</v>
      </c>
      <c r="AZ2764" s="26">
        <v>1</v>
      </c>
      <c r="BA2764" s="26">
        <v>6313.6</v>
      </c>
      <c r="BB2764" s="26">
        <v>189.38</v>
      </c>
      <c r="BC2764" s="26">
        <v>151.35</v>
      </c>
      <c r="BD2764" s="26">
        <v>344.56</v>
      </c>
      <c r="BE2764" s="28">
        <v>0.06</v>
      </c>
      <c r="BF2764" s="28">
        <v>2.0699999999999998</v>
      </c>
      <c r="BG2764" s="28">
        <v>0.53</v>
      </c>
      <c r="BH2764" s="28">
        <v>-3.35</v>
      </c>
      <c r="BI2764" s="28">
        <v>0.1</v>
      </c>
      <c r="BJ2764" s="28">
        <v>9.5299999999999994</v>
      </c>
      <c r="BK2764" s="28">
        <v>0.71</v>
      </c>
      <c r="BL2764" s="28">
        <v>95.38</v>
      </c>
      <c r="BM2764" s="28">
        <v>0.08</v>
      </c>
      <c r="BN2764" s="28">
        <v>5.46</v>
      </c>
      <c r="BO2764" s="28">
        <v>0.63</v>
      </c>
      <c r="BP2764" s="28">
        <v>-8.86</v>
      </c>
      <c r="BQ2764" s="26">
        <v>55.629100000000001</v>
      </c>
      <c r="BR2764" s="26">
        <v>16391.716796000001</v>
      </c>
      <c r="BS2764" s="31">
        <f t="shared" si="351"/>
        <v>10.745849999999999</v>
      </c>
    </row>
    <row r="2765" spans="1:71">
      <c r="A2765" s="26">
        <v>42479411970000</v>
      </c>
      <c r="B2765" s="26" t="s">
        <v>9281</v>
      </c>
      <c r="C2765" t="s">
        <v>6134</v>
      </c>
      <c r="D2765" s="26" t="s">
        <v>95</v>
      </c>
      <c r="E2765" s="27" t="s">
        <v>5184</v>
      </c>
      <c r="F2765" t="s">
        <v>5863</v>
      </c>
      <c r="G2765" t="s">
        <v>67</v>
      </c>
      <c r="H2765" t="s">
        <v>5922</v>
      </c>
      <c r="I2765" t="s">
        <v>6135</v>
      </c>
      <c r="J2765" t="s">
        <v>670</v>
      </c>
      <c r="K2765" t="s">
        <v>9261</v>
      </c>
      <c r="L2765">
        <v>28.150929999999999</v>
      </c>
      <c r="M2765">
        <v>-99.476190000000003</v>
      </c>
      <c r="N2765" s="28">
        <v>1846529.9</v>
      </c>
      <c r="O2765" s="28">
        <v>115795.38</v>
      </c>
      <c r="P2765" s="26">
        <v>610</v>
      </c>
      <c r="Q2765" s="26">
        <v>9744</v>
      </c>
      <c r="R2765" s="26">
        <v>16350</v>
      </c>
      <c r="S2765" s="29" t="s">
        <v>72</v>
      </c>
      <c r="T2765" s="30">
        <v>40621</v>
      </c>
      <c r="U2765" s="30">
        <v>40677</v>
      </c>
      <c r="V2765" s="30">
        <v>40664</v>
      </c>
      <c r="W2765">
        <v>6023297</v>
      </c>
      <c r="X2765" s="26">
        <v>6491</v>
      </c>
      <c r="Y2765" s="26">
        <v>4345</v>
      </c>
      <c r="Z2765" s="26">
        <v>5115</v>
      </c>
      <c r="AA2765" s="26" t="s">
        <v>5201</v>
      </c>
      <c r="AB2765" s="31">
        <v>60.400001525878906</v>
      </c>
      <c r="AC2765" s="31">
        <v>0.73000001907348633</v>
      </c>
      <c r="AD2765" s="26">
        <v>27175.501163751032</v>
      </c>
      <c r="AE2765" s="26" t="s">
        <v>72</v>
      </c>
      <c r="AF2765" s="26">
        <v>3231</v>
      </c>
      <c r="AG2765" s="26">
        <v>16922</v>
      </c>
      <c r="AH2765" s="28">
        <v>0.40643000000000001</v>
      </c>
      <c r="AI2765">
        <v>81136</v>
      </c>
      <c r="AJ2765" s="26">
        <v>21140</v>
      </c>
      <c r="AK2765" s="28">
        <v>0.54483300000000001</v>
      </c>
      <c r="AL2765">
        <v>108765</v>
      </c>
      <c r="AM2765" s="26">
        <v>25446</v>
      </c>
      <c r="AN2765" s="28">
        <v>0.70841900000000002</v>
      </c>
      <c r="AO2765">
        <v>139166</v>
      </c>
      <c r="AP2765" s="32">
        <v>27039.59765625</v>
      </c>
      <c r="AQ2765" s="36">
        <v>0.7348146175747815</v>
      </c>
      <c r="AR2765" s="32">
        <f t="shared" si="350"/>
        <v>157101.78496698634</v>
      </c>
      <c r="AS2765" s="32">
        <f t="shared" si="344"/>
        <v>1</v>
      </c>
      <c r="AT2765" s="32">
        <f t="shared" si="345"/>
        <v>1</v>
      </c>
      <c r="AU2765" s="32">
        <f t="shared" si="346"/>
        <v>2</v>
      </c>
      <c r="AV2765" s="32">
        <f t="shared" si="347"/>
        <v>23911.152449064088</v>
      </c>
      <c r="AW2765" s="32">
        <f t="shared" si="348"/>
        <v>0.64979755120616944</v>
      </c>
      <c r="AX2765" s="32">
        <f t="shared" si="349"/>
        <v>138925.31901255608</v>
      </c>
      <c r="AY2765" s="26">
        <v>3</v>
      </c>
      <c r="AZ2765" s="26">
        <v>1</v>
      </c>
      <c r="BA2765" s="26">
        <v>8870.65</v>
      </c>
      <c r="BB2765" s="26">
        <v>152.35</v>
      </c>
      <c r="BC2765" s="26">
        <v>4.66</v>
      </c>
      <c r="BD2765" s="26">
        <v>162.47</v>
      </c>
      <c r="BE2765" s="28">
        <v>0.09</v>
      </c>
      <c r="BF2765" s="28">
        <v>6.05</v>
      </c>
      <c r="BG2765" s="28">
        <v>0.72</v>
      </c>
      <c r="BH2765" s="28">
        <v>-27.19</v>
      </c>
      <c r="BI2765" s="28">
        <v>0.09</v>
      </c>
      <c r="BJ2765" s="28">
        <v>10.47</v>
      </c>
      <c r="BK2765" s="28">
        <v>0.81</v>
      </c>
      <c r="BL2765" s="28">
        <v>94.12</v>
      </c>
      <c r="BM2765" s="28">
        <v>7.0000000000000007E-2</v>
      </c>
      <c r="BN2765" s="28">
        <v>6.98</v>
      </c>
      <c r="BO2765" s="28">
        <v>0.68</v>
      </c>
      <c r="BP2765" s="28">
        <v>32.04</v>
      </c>
      <c r="BQ2765" s="26">
        <v>60.534098999999998</v>
      </c>
      <c r="BR2765" s="26">
        <v>29816.802734000001</v>
      </c>
      <c r="BS2765" s="31">
        <f t="shared" si="351"/>
        <v>0.33971400000000002</v>
      </c>
    </row>
    <row r="2766" spans="1:71">
      <c r="A2766" s="26">
        <v>42479415370000</v>
      </c>
      <c r="B2766" s="26" t="s">
        <v>9281</v>
      </c>
      <c r="C2766" t="s">
        <v>6136</v>
      </c>
      <c r="D2766" s="26" t="s">
        <v>1201</v>
      </c>
      <c r="E2766" s="27" t="s">
        <v>5184</v>
      </c>
      <c r="F2766" t="s">
        <v>5863</v>
      </c>
      <c r="G2766" t="s">
        <v>67</v>
      </c>
      <c r="H2766" t="s">
        <v>5864</v>
      </c>
      <c r="I2766" t="s">
        <v>6137</v>
      </c>
      <c r="J2766" t="s">
        <v>6138</v>
      </c>
      <c r="K2766" t="s">
        <v>9261</v>
      </c>
      <c r="L2766">
        <v>28.08493</v>
      </c>
      <c r="M2766">
        <v>-99.758179999999996</v>
      </c>
      <c r="N2766" s="28">
        <v>1755493.5</v>
      </c>
      <c r="O2766" s="28">
        <v>92277.64</v>
      </c>
      <c r="P2766" s="26">
        <v>658</v>
      </c>
      <c r="Q2766" s="26">
        <v>8416</v>
      </c>
      <c r="R2766" s="26">
        <v>14242</v>
      </c>
      <c r="S2766" s="29" t="s">
        <v>72</v>
      </c>
      <c r="T2766" s="30">
        <v>40920</v>
      </c>
      <c r="U2766" s="30">
        <v>41023</v>
      </c>
      <c r="V2766" s="30">
        <v>41061</v>
      </c>
      <c r="W2766">
        <v>3894000</v>
      </c>
      <c r="X2766" s="26">
        <v>6579</v>
      </c>
      <c r="Y2766" s="26">
        <v>3111</v>
      </c>
      <c r="Z2766" s="26">
        <v>3111</v>
      </c>
      <c r="AA2766" s="26" t="s">
        <v>5201</v>
      </c>
      <c r="AB2766" s="31">
        <v>66.800003051757813</v>
      </c>
      <c r="AC2766" s="31">
        <v>0.75</v>
      </c>
      <c r="AD2766" s="26">
        <v>15850.522336421785</v>
      </c>
      <c r="AE2766" s="26" t="s">
        <v>72</v>
      </c>
      <c r="AF2766" s="26">
        <v>4169</v>
      </c>
      <c r="AG2766" s="26">
        <v>32496</v>
      </c>
      <c r="AH2766" s="28">
        <v>0.56460399999999999</v>
      </c>
      <c r="AI2766" t="s">
        <v>72</v>
      </c>
      <c r="AJ2766" s="26">
        <v>43580</v>
      </c>
      <c r="AK2766" s="28">
        <v>0.82599999999999996</v>
      </c>
      <c r="AL2766" t="s">
        <v>72</v>
      </c>
      <c r="AM2766" s="26">
        <v>43580</v>
      </c>
      <c r="AN2766" s="28">
        <v>0.82599999999999996</v>
      </c>
      <c r="AO2766" t="s">
        <v>72</v>
      </c>
      <c r="AP2766" s="32">
        <v>136622.6875</v>
      </c>
      <c r="AQ2766" s="36">
        <v>2.1655409598807238</v>
      </c>
      <c r="AR2766" s="32">
        <f t="shared" si="350"/>
        <v>519923.43739888811</v>
      </c>
      <c r="AS2766" s="32">
        <f t="shared" si="344"/>
        <v>3</v>
      </c>
      <c r="AT2766" s="32">
        <f t="shared" si="345"/>
        <v>1</v>
      </c>
      <c r="AU2766" s="32">
        <f t="shared" si="346"/>
        <v>4</v>
      </c>
      <c r="AV2766" s="32">
        <f t="shared" si="347"/>
        <v>119199.60879312966</v>
      </c>
      <c r="AW2766" s="32">
        <f t="shared" si="348"/>
        <v>1.8893760616682407</v>
      </c>
      <c r="AX2766" s="32">
        <f t="shared" si="349"/>
        <v>453619.17170840822</v>
      </c>
      <c r="AY2766" s="26">
        <v>3</v>
      </c>
      <c r="AZ2766" s="26">
        <v>1</v>
      </c>
      <c r="BA2766" s="26">
        <v>7663.69</v>
      </c>
      <c r="BB2766" s="26">
        <v>187.57</v>
      </c>
      <c r="BC2766" s="26">
        <v>73.069999999999993</v>
      </c>
      <c r="BD2766" s="26">
        <v>270.08999999999997</v>
      </c>
      <c r="BE2766" s="28">
        <v>7.0000000000000007E-2</v>
      </c>
      <c r="BF2766" s="28">
        <v>4.26</v>
      </c>
      <c r="BG2766" s="28">
        <v>0.63</v>
      </c>
      <c r="BH2766" s="28">
        <v>-10.09</v>
      </c>
      <c r="BI2766" s="28">
        <v>0.1</v>
      </c>
      <c r="BJ2766" s="28">
        <v>9.64</v>
      </c>
      <c r="BK2766" s="28">
        <v>0.75</v>
      </c>
      <c r="BL2766" s="28">
        <v>88.85</v>
      </c>
      <c r="BM2766" s="28">
        <v>0.08</v>
      </c>
      <c r="BN2766" s="28">
        <v>6.46</v>
      </c>
      <c r="BO2766" s="28">
        <v>0.67</v>
      </c>
      <c r="BP2766" s="28">
        <v>1.34</v>
      </c>
      <c r="BQ2766" s="26">
        <v>63.089199000000001</v>
      </c>
      <c r="BR2766" s="26">
        <v>16916.40625</v>
      </c>
      <c r="BS2766" s="31">
        <f t="shared" si="351"/>
        <v>5.4802500000000007</v>
      </c>
    </row>
    <row r="2767" spans="1:71">
      <c r="A2767" s="26">
        <v>42025337470000</v>
      </c>
      <c r="B2767" s="26" t="s">
        <v>9280</v>
      </c>
      <c r="C2767" t="s">
        <v>6139</v>
      </c>
      <c r="D2767" s="26" t="s">
        <v>705</v>
      </c>
      <c r="E2767" s="27" t="s">
        <v>5198</v>
      </c>
      <c r="F2767" t="s">
        <v>2781</v>
      </c>
      <c r="G2767" t="s">
        <v>67</v>
      </c>
      <c r="H2767" t="s">
        <v>6140</v>
      </c>
      <c r="I2767" t="s">
        <v>6141</v>
      </c>
      <c r="J2767" t="s">
        <v>149</v>
      </c>
      <c r="K2767" t="s">
        <v>9261</v>
      </c>
      <c r="L2767">
        <v>28.67445</v>
      </c>
      <c r="M2767">
        <v>-98.027019999999993</v>
      </c>
      <c r="N2767" s="28">
        <v>2311993.0099999998</v>
      </c>
      <c r="O2767" s="28">
        <v>307125.45</v>
      </c>
      <c r="P2767" s="26">
        <v>356</v>
      </c>
      <c r="Q2767" s="26">
        <v>12664</v>
      </c>
      <c r="R2767" s="26">
        <v>17987</v>
      </c>
      <c r="S2767" s="29" t="s">
        <v>72</v>
      </c>
      <c r="T2767" s="30">
        <v>40931</v>
      </c>
      <c r="U2767" s="30">
        <v>41123</v>
      </c>
      <c r="V2767" s="30">
        <v>41122</v>
      </c>
      <c r="W2767">
        <v>0</v>
      </c>
      <c r="X2767" s="26">
        <v>5539</v>
      </c>
      <c r="Y2767" s="26">
        <v>5401</v>
      </c>
      <c r="Z2767" s="26">
        <v>5935</v>
      </c>
      <c r="AA2767" s="26" t="s">
        <v>5201</v>
      </c>
      <c r="AB2767" s="31">
        <v>65.599998474121094</v>
      </c>
      <c r="AC2767" s="31">
        <v>0.69999998807907104</v>
      </c>
      <c r="AD2767" s="26">
        <v>30928.378252354752</v>
      </c>
      <c r="AE2767" s="26" t="s">
        <v>72</v>
      </c>
      <c r="AF2767" s="26">
        <v>5307</v>
      </c>
      <c r="AG2767" s="26">
        <v>17965</v>
      </c>
      <c r="AH2767" s="28">
        <v>0.521671</v>
      </c>
      <c r="AI2767" t="s">
        <v>72</v>
      </c>
      <c r="AJ2767" s="26">
        <v>23190</v>
      </c>
      <c r="AK2767" s="28">
        <v>0.71242499999999997</v>
      </c>
      <c r="AL2767" t="s">
        <v>72</v>
      </c>
      <c r="AM2767" s="26">
        <v>23190</v>
      </c>
      <c r="AN2767" s="28">
        <v>0.71242499999999997</v>
      </c>
      <c r="AO2767" t="s">
        <v>72</v>
      </c>
      <c r="AP2767" s="32">
        <v>46482.65625</v>
      </c>
      <c r="AQ2767" s="36">
        <v>1.4376331746741817</v>
      </c>
      <c r="AR2767" s="32">
        <f t="shared" si="350"/>
        <v>300943.72816733015</v>
      </c>
      <c r="AS2767" s="32">
        <f t="shared" si="344"/>
        <v>1</v>
      </c>
      <c r="AT2767" s="32">
        <f t="shared" si="345"/>
        <v>1</v>
      </c>
      <c r="AU2767" s="32">
        <f t="shared" si="346"/>
        <v>4</v>
      </c>
      <c r="AV2767" s="32">
        <f t="shared" si="347"/>
        <v>48169.425324968412</v>
      </c>
      <c r="AW2767" s="32">
        <f t="shared" si="348"/>
        <v>1.4898022066491792</v>
      </c>
      <c r="AX2767" s="32">
        <f t="shared" si="349"/>
        <v>311864.41590187309</v>
      </c>
      <c r="AY2767" s="26">
        <v>2</v>
      </c>
      <c r="AZ2767" s="26">
        <v>1</v>
      </c>
      <c r="BA2767" s="26">
        <v>12386.7</v>
      </c>
      <c r="BB2767" s="26">
        <v>-20.010000000000002</v>
      </c>
      <c r="BC2767" s="26">
        <v>186.14</v>
      </c>
      <c r="BD2767" s="26">
        <v>168.18</v>
      </c>
      <c r="BE2767" s="28">
        <v>0.09</v>
      </c>
      <c r="BF2767" s="28">
        <v>6.22</v>
      </c>
      <c r="BG2767" s="28">
        <v>0.85</v>
      </c>
      <c r="BH2767" s="28">
        <v>0.27</v>
      </c>
      <c r="BI2767" s="28">
        <v>0.09</v>
      </c>
      <c r="BJ2767" s="28">
        <v>5.63</v>
      </c>
      <c r="BK2767" s="28">
        <v>0.68</v>
      </c>
      <c r="BL2767" s="28">
        <v>2.69</v>
      </c>
      <c r="BM2767" s="28">
        <v>0.09</v>
      </c>
      <c r="BN2767" s="28">
        <v>7.15</v>
      </c>
      <c r="BO2767" s="28">
        <v>0.8</v>
      </c>
      <c r="BP2767" s="28">
        <v>1.88</v>
      </c>
      <c r="BQ2767" s="26">
        <v>63.591299999999997</v>
      </c>
      <c r="BR2767" s="26">
        <v>54711.585937000003</v>
      </c>
      <c r="BS2767" s="31">
        <f t="shared" si="351"/>
        <v>11.391768000000001</v>
      </c>
    </row>
    <row r="2768" spans="1:71">
      <c r="A2768" s="26">
        <v>42025337910000</v>
      </c>
      <c r="B2768" s="26" t="s">
        <v>9280</v>
      </c>
      <c r="C2768" t="s">
        <v>6142</v>
      </c>
      <c r="D2768" s="26" t="s">
        <v>128</v>
      </c>
      <c r="E2768" s="27" t="s">
        <v>5198</v>
      </c>
      <c r="F2768" t="s">
        <v>2781</v>
      </c>
      <c r="G2768" t="s">
        <v>67</v>
      </c>
      <c r="H2768" t="s">
        <v>6143</v>
      </c>
      <c r="I2768" t="s">
        <v>72</v>
      </c>
      <c r="J2768" t="s">
        <v>131</v>
      </c>
      <c r="K2768" t="s">
        <v>9261</v>
      </c>
      <c r="L2768">
        <v>28.660170000000001</v>
      </c>
      <c r="M2768">
        <v>-98.016030000000001</v>
      </c>
      <c r="N2768" s="28">
        <v>2315560.63</v>
      </c>
      <c r="O2768" s="28">
        <v>301963.25</v>
      </c>
      <c r="P2768" s="26">
        <v>326.91000366210937</v>
      </c>
      <c r="Q2768" s="26">
        <v>12831</v>
      </c>
      <c r="R2768" s="26">
        <v>18822</v>
      </c>
      <c r="S2768" s="29" t="s">
        <v>72</v>
      </c>
      <c r="T2768" s="30">
        <v>40906</v>
      </c>
      <c r="U2768" s="30">
        <v>40966</v>
      </c>
      <c r="V2768" s="30">
        <v>40940</v>
      </c>
      <c r="W2768">
        <v>0</v>
      </c>
      <c r="X2768" s="26">
        <v>5811</v>
      </c>
      <c r="Y2768" s="26" t="s">
        <v>72</v>
      </c>
      <c r="Z2768" s="26" t="s">
        <v>72</v>
      </c>
      <c r="AA2768" s="26" t="s">
        <v>5201</v>
      </c>
      <c r="AB2768" s="31" t="s">
        <v>72</v>
      </c>
      <c r="AC2768" s="31" t="s">
        <v>72</v>
      </c>
      <c r="AD2768" s="26">
        <v>28176.011460751866</v>
      </c>
      <c r="AE2768" s="26" t="s">
        <v>72</v>
      </c>
      <c r="AF2768" s="26" t="s">
        <v>72</v>
      </c>
      <c r="AG2768" s="26">
        <v>7922</v>
      </c>
      <c r="AH2768" s="28">
        <v>0.21962300000000001</v>
      </c>
      <c r="AI2768" t="s">
        <v>72</v>
      </c>
      <c r="AJ2768" s="26">
        <v>17544</v>
      </c>
      <c r="AK2768" s="28">
        <v>0.49726399999999998</v>
      </c>
      <c r="AL2768" t="s">
        <v>72</v>
      </c>
      <c r="AM2768" s="26">
        <v>19853</v>
      </c>
      <c r="AN2768" s="28">
        <v>0.557531</v>
      </c>
      <c r="AO2768" t="s">
        <v>72</v>
      </c>
      <c r="AP2768" s="32">
        <v>45976.640625</v>
      </c>
      <c r="AQ2768" s="36">
        <v>1.2954383531768698</v>
      </c>
      <c r="AR2768" s="32">
        <f t="shared" si="350"/>
        <v>275269.22913730599</v>
      </c>
      <c r="AS2768" s="32">
        <f t="shared" si="344"/>
        <v>1</v>
      </c>
      <c r="AT2768" s="32">
        <f t="shared" si="345"/>
        <v>1</v>
      </c>
      <c r="AU2768" s="32">
        <f t="shared" si="346"/>
        <v>3</v>
      </c>
      <c r="AV2768" s="32">
        <f t="shared" si="347"/>
        <v>45414.888519617969</v>
      </c>
      <c r="AW2768" s="32">
        <f t="shared" si="348"/>
        <v>1.2796104194175242</v>
      </c>
      <c r="AX2768" s="32">
        <f t="shared" si="349"/>
        <v>271905.93275651976</v>
      </c>
      <c r="AY2768" s="26">
        <v>2</v>
      </c>
      <c r="AZ2768" s="26">
        <v>1</v>
      </c>
      <c r="BA2768" s="26">
        <v>12633.71</v>
      </c>
      <c r="BB2768" s="26">
        <v>-20.27</v>
      </c>
      <c r="BC2768" s="26">
        <v>186.5</v>
      </c>
      <c r="BD2768" s="26">
        <v>167.87</v>
      </c>
      <c r="BE2768" s="28">
        <v>0.09</v>
      </c>
      <c r="BF2768" s="28">
        <v>6.26</v>
      </c>
      <c r="BG2768" s="28">
        <v>0.86</v>
      </c>
      <c r="BH2768" s="28">
        <v>0.4</v>
      </c>
      <c r="BI2768" s="28">
        <v>0.09</v>
      </c>
      <c r="BJ2768" s="28">
        <v>5.65</v>
      </c>
      <c r="BK2768" s="28">
        <v>0.68</v>
      </c>
      <c r="BL2768" s="28">
        <v>4.01</v>
      </c>
      <c r="BM2768" s="28">
        <v>0.09</v>
      </c>
      <c r="BN2768" s="28">
        <v>7.12</v>
      </c>
      <c r="BO2768" s="28">
        <v>0.8</v>
      </c>
      <c r="BP2768" s="28">
        <v>2.83</v>
      </c>
      <c r="BQ2768" s="26">
        <v>63.591299999999997</v>
      </c>
      <c r="BR2768" s="26">
        <v>77076.476561999996</v>
      </c>
      <c r="BS2768" s="31">
        <f t="shared" si="351"/>
        <v>11.4138</v>
      </c>
    </row>
    <row r="2769" spans="1:71">
      <c r="A2769" s="26">
        <v>42025338380000</v>
      </c>
      <c r="B2769" s="26" t="s">
        <v>9280</v>
      </c>
      <c r="C2769" t="s">
        <v>6144</v>
      </c>
      <c r="D2769" s="26" t="s">
        <v>128</v>
      </c>
      <c r="E2769" s="27" t="s">
        <v>5198</v>
      </c>
      <c r="F2769" t="s">
        <v>2781</v>
      </c>
      <c r="G2769" t="s">
        <v>67</v>
      </c>
      <c r="H2769" t="s">
        <v>6145</v>
      </c>
      <c r="I2769" t="s">
        <v>72</v>
      </c>
      <c r="J2769" t="s">
        <v>131</v>
      </c>
      <c r="K2769" t="s">
        <v>9261</v>
      </c>
      <c r="L2769">
        <v>28.645479999999999</v>
      </c>
      <c r="M2769">
        <v>-98.021839999999997</v>
      </c>
      <c r="N2769" s="28">
        <v>2313742.0699999998</v>
      </c>
      <c r="O2769" s="28">
        <v>296606.86</v>
      </c>
      <c r="P2769" s="26">
        <v>358</v>
      </c>
      <c r="Q2769" s="26">
        <v>13036</v>
      </c>
      <c r="R2769" s="26">
        <v>17990</v>
      </c>
      <c r="S2769" s="29" t="s">
        <v>72</v>
      </c>
      <c r="T2769" s="30">
        <v>41120</v>
      </c>
      <c r="U2769" s="30">
        <v>41197</v>
      </c>
      <c r="V2769" s="30">
        <v>41183</v>
      </c>
      <c r="W2769">
        <v>1829</v>
      </c>
      <c r="X2769" s="26">
        <v>4977</v>
      </c>
      <c r="Y2769" s="26" t="s">
        <v>72</v>
      </c>
      <c r="Z2769" s="26" t="s">
        <v>72</v>
      </c>
      <c r="AA2769" s="26" t="s">
        <v>5201</v>
      </c>
      <c r="AB2769" s="31" t="s">
        <v>72</v>
      </c>
      <c r="AC2769" s="31" t="s">
        <v>72</v>
      </c>
      <c r="AD2769" s="26">
        <v>42941.702819956619</v>
      </c>
      <c r="AE2769" s="26" t="s">
        <v>72</v>
      </c>
      <c r="AF2769" s="26" t="s">
        <v>72</v>
      </c>
      <c r="AG2769" s="26">
        <v>5839</v>
      </c>
      <c r="AH2769" s="28">
        <v>0.25279499999999999</v>
      </c>
      <c r="AI2769" t="s">
        <v>72</v>
      </c>
      <c r="AJ2769" s="26">
        <v>5839</v>
      </c>
      <c r="AK2769" s="28">
        <v>0.25279499999999999</v>
      </c>
      <c r="AL2769" t="s">
        <v>72</v>
      </c>
      <c r="AM2769" s="26">
        <v>5839</v>
      </c>
      <c r="AN2769" s="28">
        <v>0.25279499999999999</v>
      </c>
      <c r="AO2769" t="s">
        <v>72</v>
      </c>
      <c r="AP2769" s="32">
        <v>14684.3828125</v>
      </c>
      <c r="AQ2769" s="36">
        <v>0.63057240282885374</v>
      </c>
      <c r="AR2769" s="32">
        <f t="shared" si="350"/>
        <v>126295.69811320711</v>
      </c>
      <c r="AS2769" s="32">
        <f t="shared" si="344"/>
        <v>1</v>
      </c>
      <c r="AT2769" s="32">
        <f t="shared" si="345"/>
        <v>1</v>
      </c>
      <c r="AU2769" s="32">
        <f t="shared" si="346"/>
        <v>2</v>
      </c>
      <c r="AV2769" s="32">
        <f t="shared" si="347"/>
        <v>16935.575114275667</v>
      </c>
      <c r="AW2769" s="32">
        <f t="shared" si="348"/>
        <v>0.72724243364227859</v>
      </c>
      <c r="AX2769" s="32">
        <f t="shared" si="349"/>
        <v>145657.48586895896</v>
      </c>
      <c r="AY2769" s="26">
        <v>2</v>
      </c>
      <c r="AZ2769" s="26">
        <v>1</v>
      </c>
      <c r="BA2769" s="26">
        <v>12747.71</v>
      </c>
      <c r="BB2769" s="26">
        <v>-17.38</v>
      </c>
      <c r="BC2769" s="26">
        <v>187.76</v>
      </c>
      <c r="BD2769" s="26">
        <v>171.27</v>
      </c>
      <c r="BE2769" s="28">
        <v>0.09</v>
      </c>
      <c r="BF2769" s="28">
        <v>6.2</v>
      </c>
      <c r="BG2769" s="28">
        <v>0.85</v>
      </c>
      <c r="BH2769" s="28">
        <v>0.35</v>
      </c>
      <c r="BI2769" s="28">
        <v>0.09</v>
      </c>
      <c r="BJ2769" s="28">
        <v>5.74</v>
      </c>
      <c r="BK2769" s="28">
        <v>0.68</v>
      </c>
      <c r="BL2769" s="28">
        <v>4.55</v>
      </c>
      <c r="BM2769" s="28">
        <v>0.09</v>
      </c>
      <c r="BN2769" s="28">
        <v>6.99</v>
      </c>
      <c r="BO2769" s="28">
        <v>0.79</v>
      </c>
      <c r="BP2769" s="28">
        <v>3.22</v>
      </c>
      <c r="BQ2769" s="26">
        <v>64.509596999999999</v>
      </c>
      <c r="BR2769" s="26">
        <v>328134</v>
      </c>
      <c r="BS2769" s="31">
        <f t="shared" si="351"/>
        <v>11.490912</v>
      </c>
    </row>
    <row r="2770" spans="1:71">
      <c r="A2770" s="26">
        <v>42123323330000</v>
      </c>
      <c r="B2770" s="26" t="s">
        <v>9280</v>
      </c>
      <c r="C2770" t="s">
        <v>6146</v>
      </c>
      <c r="D2770" s="26" t="s">
        <v>766</v>
      </c>
      <c r="E2770" s="27" t="s">
        <v>186</v>
      </c>
      <c r="F2770" t="s">
        <v>2781</v>
      </c>
      <c r="G2770" t="s">
        <v>67</v>
      </c>
      <c r="H2770" t="s">
        <v>6147</v>
      </c>
      <c r="I2770" t="s">
        <v>6148</v>
      </c>
      <c r="J2770" t="s">
        <v>154</v>
      </c>
      <c r="K2770" t="s">
        <v>9261</v>
      </c>
      <c r="L2770">
        <v>28.916429999999998</v>
      </c>
      <c r="M2770">
        <v>-97.648250000000004</v>
      </c>
      <c r="N2770" s="28">
        <v>2432426.8199999998</v>
      </c>
      <c r="O2770" s="28">
        <v>396304.67</v>
      </c>
      <c r="P2770" s="26">
        <v>355</v>
      </c>
      <c r="Q2770" s="26">
        <v>13687</v>
      </c>
      <c r="R2770" s="26">
        <v>19010</v>
      </c>
      <c r="S2770" s="29" t="s">
        <v>72</v>
      </c>
      <c r="T2770" s="30">
        <v>40643</v>
      </c>
      <c r="U2770" s="30">
        <v>40771</v>
      </c>
      <c r="V2770" s="30">
        <v>40756</v>
      </c>
      <c r="W2770">
        <v>4906469</v>
      </c>
      <c r="X2770" s="26">
        <v>5740</v>
      </c>
      <c r="Y2770" s="26">
        <v>6735</v>
      </c>
      <c r="Z2770" s="26">
        <v>7950</v>
      </c>
      <c r="AA2770" s="26" t="s">
        <v>5201</v>
      </c>
      <c r="AB2770" s="31">
        <v>57.799999237060547</v>
      </c>
      <c r="AC2770" s="31">
        <v>0.64999997615814209</v>
      </c>
      <c r="AD2770" s="26">
        <v>10883.87522309304</v>
      </c>
      <c r="AE2770" s="26" t="s">
        <v>72</v>
      </c>
      <c r="AF2770" s="26" t="s">
        <v>72</v>
      </c>
      <c r="AG2770" s="26">
        <v>51880</v>
      </c>
      <c r="AH2770" s="28">
        <v>0.54624899999999998</v>
      </c>
      <c r="AI2770">
        <v>8718</v>
      </c>
      <c r="AJ2770" s="26">
        <v>75412</v>
      </c>
      <c r="AK2770" s="28">
        <v>0.83499199999999996</v>
      </c>
      <c r="AL2770">
        <v>13328</v>
      </c>
      <c r="AM2770" s="26">
        <v>95567</v>
      </c>
      <c r="AN2770" s="28">
        <v>1.0766990000000001</v>
      </c>
      <c r="AO2770">
        <v>17078</v>
      </c>
      <c r="AP2770" s="32">
        <v>127832.625</v>
      </c>
      <c r="AQ2770" s="36">
        <v>1.3913143399404442</v>
      </c>
      <c r="AR2770" s="32">
        <f t="shared" si="350"/>
        <v>374095.2631694586</v>
      </c>
      <c r="AS2770" s="32">
        <f t="shared" si="344"/>
        <v>3</v>
      </c>
      <c r="AT2770" s="32">
        <f t="shared" si="345"/>
        <v>1</v>
      </c>
      <c r="AU2770" s="32">
        <f t="shared" si="346"/>
        <v>4</v>
      </c>
      <c r="AV2770" s="32">
        <f t="shared" si="347"/>
        <v>127832.625</v>
      </c>
      <c r="AW2770" s="32">
        <f t="shared" si="348"/>
        <v>1.3913143399404442</v>
      </c>
      <c r="AX2770" s="32">
        <f t="shared" si="349"/>
        <v>374095.2631694586</v>
      </c>
      <c r="AY2770" s="26">
        <v>2</v>
      </c>
      <c r="AZ2770" s="26">
        <v>1</v>
      </c>
      <c r="BA2770" s="26">
        <v>13270.39</v>
      </c>
      <c r="BB2770" s="26">
        <v>20.07</v>
      </c>
      <c r="BC2770" s="26">
        <v>223.24</v>
      </c>
      <c r="BD2770" s="26">
        <v>224.83</v>
      </c>
      <c r="BE2770" s="28">
        <v>7.0000000000000007E-2</v>
      </c>
      <c r="BF2770" s="28">
        <v>5.78</v>
      </c>
      <c r="BG2770" s="28">
        <v>0.7</v>
      </c>
      <c r="BH2770" s="28">
        <v>1.57</v>
      </c>
      <c r="BI2770" s="28">
        <v>0.08</v>
      </c>
      <c r="BJ2770" s="28">
        <v>6.11</v>
      </c>
      <c r="BK2770" s="28">
        <v>0.63</v>
      </c>
      <c r="BL2770" s="28">
        <v>-9.5500000000000007</v>
      </c>
      <c r="BM2770" s="28">
        <v>0.09</v>
      </c>
      <c r="BN2770" s="28">
        <v>8.41</v>
      </c>
      <c r="BO2770" s="28">
        <v>0.76</v>
      </c>
      <c r="BP2770" s="28">
        <v>-8.0299999999999994</v>
      </c>
      <c r="BQ2770" s="26">
        <v>58.626300000000001</v>
      </c>
      <c r="BR2770" s="26">
        <v>19934.044921000001</v>
      </c>
      <c r="BS2770" s="31">
        <f t="shared" si="351"/>
        <v>11.251296</v>
      </c>
    </row>
    <row r="2771" spans="1:71">
      <c r="A2771" s="26">
        <v>42123323360000</v>
      </c>
      <c r="B2771" s="26" t="s">
        <v>9280</v>
      </c>
      <c r="C2771" t="s">
        <v>6149</v>
      </c>
      <c r="D2771" s="26" t="s">
        <v>185</v>
      </c>
      <c r="E2771" s="27" t="s">
        <v>186</v>
      </c>
      <c r="F2771" t="s">
        <v>4071</v>
      </c>
      <c r="G2771" t="s">
        <v>67</v>
      </c>
      <c r="H2771" t="s">
        <v>6150</v>
      </c>
      <c r="I2771" t="s">
        <v>6151</v>
      </c>
      <c r="J2771" t="s">
        <v>70</v>
      </c>
      <c r="K2771" t="s">
        <v>9261</v>
      </c>
      <c r="L2771">
        <v>29.241769999999999</v>
      </c>
      <c r="M2771">
        <v>-97.357910000000004</v>
      </c>
      <c r="N2771" s="28">
        <v>2523640.66</v>
      </c>
      <c r="O2771" s="28">
        <v>515768.51</v>
      </c>
      <c r="P2771" s="26">
        <v>320</v>
      </c>
      <c r="Q2771" s="26">
        <v>13111</v>
      </c>
      <c r="R2771" s="26">
        <v>19640</v>
      </c>
      <c r="S2771" s="29" t="s">
        <v>72</v>
      </c>
      <c r="T2771" s="30">
        <v>40380</v>
      </c>
      <c r="U2771" s="30">
        <v>40849</v>
      </c>
      <c r="V2771" s="30">
        <v>40695</v>
      </c>
      <c r="W2771">
        <v>3334</v>
      </c>
      <c r="X2771" s="26">
        <v>6773</v>
      </c>
      <c r="Y2771" s="26" t="s">
        <v>72</v>
      </c>
      <c r="Z2771" s="26">
        <v>6165</v>
      </c>
      <c r="AA2771" s="26" t="s">
        <v>5201</v>
      </c>
      <c r="AB2771" s="31">
        <v>52.900001525878906</v>
      </c>
      <c r="AC2771" s="31">
        <v>0.72000002861022949</v>
      </c>
      <c r="AD2771" s="26">
        <v>4713.0750166858961</v>
      </c>
      <c r="AE2771" s="26" t="s">
        <v>72</v>
      </c>
      <c r="AF2771" s="26">
        <v>2785</v>
      </c>
      <c r="AG2771" s="26">
        <v>106794</v>
      </c>
      <c r="AH2771" s="28">
        <v>0.470694</v>
      </c>
      <c r="AI2771">
        <v>6299</v>
      </c>
      <c r="AJ2771" s="26">
        <v>149433</v>
      </c>
      <c r="AK2771" s="28">
        <v>0.69637800000000005</v>
      </c>
      <c r="AL2771">
        <v>9082</v>
      </c>
      <c r="AM2771" s="26">
        <v>189175</v>
      </c>
      <c r="AN2771" s="28">
        <v>0.89928600000000003</v>
      </c>
      <c r="AO2771">
        <v>11066</v>
      </c>
      <c r="AP2771" s="32">
        <v>227339.0625</v>
      </c>
      <c r="AQ2771" s="36">
        <v>1.0714660557855435</v>
      </c>
      <c r="AR2771" s="32">
        <f t="shared" si="350"/>
        <v>416988.55437404121</v>
      </c>
      <c r="AS2771" s="32">
        <f t="shared" si="344"/>
        <v>4</v>
      </c>
      <c r="AT2771" s="32">
        <f t="shared" si="345"/>
        <v>1</v>
      </c>
      <c r="AU2771" s="32">
        <f t="shared" si="346"/>
        <v>4</v>
      </c>
      <c r="AV2771" s="32">
        <f t="shared" si="347"/>
        <v>192665.91152369705</v>
      </c>
      <c r="AW2771" s="32">
        <f t="shared" si="348"/>
        <v>0.90804889416935186</v>
      </c>
      <c r="AX2771" s="32">
        <f t="shared" si="349"/>
        <v>353390.56579167227</v>
      </c>
      <c r="AY2771" s="26">
        <v>2</v>
      </c>
      <c r="AZ2771" s="26">
        <v>1</v>
      </c>
      <c r="BA2771" s="26">
        <v>12369.16</v>
      </c>
      <c r="BB2771" s="26">
        <v>51.49</v>
      </c>
      <c r="BC2771" s="26">
        <v>169.48</v>
      </c>
      <c r="BD2771" s="26">
        <v>221.05</v>
      </c>
      <c r="BE2771" s="28">
        <v>0.05</v>
      </c>
      <c r="BF2771" s="28">
        <v>2.17</v>
      </c>
      <c r="BG2771" s="28">
        <v>0.41</v>
      </c>
      <c r="BH2771" s="28">
        <v>0.08</v>
      </c>
      <c r="BI2771" s="28">
        <v>0.11</v>
      </c>
      <c r="BJ2771" s="28">
        <v>8.23</v>
      </c>
      <c r="BK2771" s="28">
        <v>0.75</v>
      </c>
      <c r="BL2771" s="28">
        <v>3.86</v>
      </c>
      <c r="BM2771" s="28">
        <v>0.1</v>
      </c>
      <c r="BN2771" s="28">
        <v>6.82</v>
      </c>
      <c r="BO2771" s="28">
        <v>0.71</v>
      </c>
      <c r="BP2771" s="28">
        <v>2.39</v>
      </c>
      <c r="BQ2771" s="26">
        <v>52.8232</v>
      </c>
      <c r="BR2771" s="26">
        <v>4489.1953119999998</v>
      </c>
      <c r="BS2771" s="31">
        <f t="shared" si="351"/>
        <v>13.982099999999999</v>
      </c>
    </row>
    <row r="2772" spans="1:71">
      <c r="A2772" s="26">
        <v>42123323420000</v>
      </c>
      <c r="B2772" s="26" t="s">
        <v>9282</v>
      </c>
      <c r="C2772" t="s">
        <v>6152</v>
      </c>
      <c r="D2772" s="26" t="s">
        <v>128</v>
      </c>
      <c r="E2772" s="27" t="s">
        <v>186</v>
      </c>
      <c r="F2772" t="s">
        <v>4071</v>
      </c>
      <c r="G2772" t="s">
        <v>67</v>
      </c>
      <c r="H2772" t="s">
        <v>6153</v>
      </c>
      <c r="I2772" t="s">
        <v>6154</v>
      </c>
      <c r="J2772" t="s">
        <v>131</v>
      </c>
      <c r="K2772" t="s">
        <v>9261</v>
      </c>
      <c r="L2772">
        <v>29.237880000000001</v>
      </c>
      <c r="M2772">
        <v>-97.209149999999994</v>
      </c>
      <c r="N2772" s="28">
        <v>2571096.35</v>
      </c>
      <c r="O2772" s="28">
        <v>515050.56</v>
      </c>
      <c r="P2772" s="26">
        <v>318.10000610351562</v>
      </c>
      <c r="Q2772" s="26">
        <v>13916</v>
      </c>
      <c r="R2772" s="26">
        <v>18006</v>
      </c>
      <c r="S2772" s="29">
        <v>10.600000381469727</v>
      </c>
      <c r="T2772" s="30">
        <v>40412</v>
      </c>
      <c r="U2772" s="30">
        <v>40537</v>
      </c>
      <c r="V2772" s="30">
        <v>40513</v>
      </c>
      <c r="W2772">
        <v>916.20001220703125</v>
      </c>
      <c r="X2772" s="26">
        <v>4419</v>
      </c>
      <c r="Y2772" s="26">
        <v>3244</v>
      </c>
      <c r="Z2772" s="26">
        <v>9720</v>
      </c>
      <c r="AA2772" s="26" t="s">
        <v>5201</v>
      </c>
      <c r="AB2772" s="31" t="s">
        <v>72</v>
      </c>
      <c r="AC2772" s="31">
        <v>0.69999998807907104</v>
      </c>
      <c r="AD2772" s="26">
        <v>28064.345785253277</v>
      </c>
      <c r="AE2772" s="26" t="s">
        <v>72</v>
      </c>
      <c r="AF2772" s="26">
        <v>3772</v>
      </c>
      <c r="AG2772" s="26">
        <v>2325</v>
      </c>
      <c r="AH2772" s="28">
        <v>8.8276999999999994E-2</v>
      </c>
      <c r="AI2772">
        <v>3113</v>
      </c>
      <c r="AJ2772" s="26">
        <v>10963</v>
      </c>
      <c r="AK2772" s="28">
        <v>0.32797900000000002</v>
      </c>
      <c r="AL2772">
        <v>11565</v>
      </c>
      <c r="AM2772" s="26">
        <v>23335</v>
      </c>
      <c r="AN2772" s="28">
        <v>0.63338700000000003</v>
      </c>
      <c r="AO2772">
        <v>17834</v>
      </c>
      <c r="AP2772" s="32">
        <v>31569.37109375</v>
      </c>
      <c r="AQ2772" s="36">
        <v>0.88597374659797945</v>
      </c>
      <c r="AR2772" s="32">
        <f t="shared" si="350"/>
        <v>188386.72424159237</v>
      </c>
      <c r="AS2772" s="32">
        <f t="shared" si="344"/>
        <v>1</v>
      </c>
      <c r="AT2772" s="32">
        <f t="shared" si="345"/>
        <v>1</v>
      </c>
      <c r="AU2772" s="32">
        <f t="shared" si="346"/>
        <v>3</v>
      </c>
      <c r="AV2772" s="32">
        <f t="shared" si="347"/>
        <v>41006.605584549674</v>
      </c>
      <c r="AW2772" s="32">
        <f t="shared" si="348"/>
        <v>1.1508235586043001</v>
      </c>
      <c r="AX2772" s="32">
        <f t="shared" si="349"/>
        <v>244702.37545751079</v>
      </c>
      <c r="AY2772" s="26">
        <v>2</v>
      </c>
      <c r="AZ2772" s="26">
        <v>1</v>
      </c>
      <c r="BA2772" s="26">
        <v>13634.42</v>
      </c>
      <c r="BB2772" s="26">
        <v>12.09</v>
      </c>
      <c r="BC2772" s="26">
        <v>156.69</v>
      </c>
      <c r="BD2772" s="26">
        <v>135.94999999999999</v>
      </c>
      <c r="BE2772" s="28">
        <v>0.09</v>
      </c>
      <c r="BF2772" s="28">
        <v>7.0000000000000007E-2</v>
      </c>
      <c r="BG2772" s="28">
        <v>0.23</v>
      </c>
      <c r="BH2772" s="28">
        <v>0.21</v>
      </c>
      <c r="BI2772" s="28">
        <v>0.06</v>
      </c>
      <c r="BJ2772" s="28">
        <v>7.96</v>
      </c>
      <c r="BK2772" s="28">
        <v>0.55000000000000004</v>
      </c>
      <c r="BL2772" s="28">
        <v>2.19</v>
      </c>
      <c r="BM2772" s="28">
        <v>0.1</v>
      </c>
      <c r="BN2772" s="28">
        <v>6.16</v>
      </c>
      <c r="BO2772" s="28">
        <v>0.72</v>
      </c>
      <c r="BP2772" s="28">
        <v>1.58</v>
      </c>
      <c r="BQ2772" s="26">
        <v>56.787399000000001</v>
      </c>
      <c r="BR2772" s="26">
        <v>0</v>
      </c>
      <c r="BS2772" s="31">
        <f t="shared" si="351"/>
        <v>5.1707700000000001</v>
      </c>
    </row>
    <row r="2773" spans="1:71">
      <c r="A2773" s="26">
        <v>42123323450000</v>
      </c>
      <c r="B2773" s="26" t="s">
        <v>9280</v>
      </c>
      <c r="C2773" t="s">
        <v>6155</v>
      </c>
      <c r="D2773" s="26" t="s">
        <v>128</v>
      </c>
      <c r="E2773" s="27" t="s">
        <v>186</v>
      </c>
      <c r="F2773" t="s">
        <v>4071</v>
      </c>
      <c r="G2773" t="s">
        <v>67</v>
      </c>
      <c r="H2773" t="s">
        <v>6156</v>
      </c>
      <c r="I2773" t="s">
        <v>6157</v>
      </c>
      <c r="J2773" t="s">
        <v>131</v>
      </c>
      <c r="K2773" t="s">
        <v>9261</v>
      </c>
      <c r="L2773">
        <v>29.110690000000002</v>
      </c>
      <c r="M2773">
        <v>-97.416939999999997</v>
      </c>
      <c r="N2773" s="28">
        <v>2505463.04</v>
      </c>
      <c r="O2773" s="28">
        <v>467855.08</v>
      </c>
      <c r="P2773" s="26">
        <v>299.70001220703125</v>
      </c>
      <c r="Q2773" s="26">
        <v>13905</v>
      </c>
      <c r="R2773" s="26">
        <v>17724</v>
      </c>
      <c r="S2773" s="29">
        <v>10.300000190734863</v>
      </c>
      <c r="T2773" s="30">
        <v>40476</v>
      </c>
      <c r="U2773" s="30">
        <v>40637</v>
      </c>
      <c r="V2773" s="30">
        <v>40634</v>
      </c>
      <c r="W2773">
        <v>1763.0999755859375</v>
      </c>
      <c r="X2773" s="26">
        <v>4209</v>
      </c>
      <c r="Y2773" s="26">
        <v>6080</v>
      </c>
      <c r="Z2773" s="26">
        <v>9215</v>
      </c>
      <c r="AA2773" s="26" t="s">
        <v>5201</v>
      </c>
      <c r="AB2773" s="31">
        <v>65.5</v>
      </c>
      <c r="AC2773" s="31">
        <v>0.72000002861022949</v>
      </c>
      <c r="AD2773" s="26">
        <v>26029.42595272552</v>
      </c>
      <c r="AE2773" s="26" t="s">
        <v>72</v>
      </c>
      <c r="AF2773" s="26">
        <v>7128</v>
      </c>
      <c r="AG2773" s="26">
        <v>9673</v>
      </c>
      <c r="AH2773" s="28">
        <v>0.32011299999999998</v>
      </c>
      <c r="AI2773">
        <v>5119</v>
      </c>
      <c r="AJ2773" s="26">
        <v>21248</v>
      </c>
      <c r="AK2773" s="28">
        <v>0.60749399999999998</v>
      </c>
      <c r="AL2773">
        <v>11664</v>
      </c>
      <c r="AM2773" s="26">
        <v>32653</v>
      </c>
      <c r="AN2773" s="28">
        <v>0.84377000000000002</v>
      </c>
      <c r="AO2773">
        <v>19560</v>
      </c>
      <c r="AP2773" s="32">
        <v>42248.70703125</v>
      </c>
      <c r="AQ2773" s="36">
        <v>1.0997095912683157</v>
      </c>
      <c r="AR2773" s="32">
        <f t="shared" si="350"/>
        <v>236897.3046857419</v>
      </c>
      <c r="AS2773" s="32">
        <f t="shared" si="344"/>
        <v>1</v>
      </c>
      <c r="AT2773" s="32">
        <f t="shared" si="345"/>
        <v>1</v>
      </c>
      <c r="AU2773" s="32">
        <f t="shared" si="346"/>
        <v>3</v>
      </c>
      <c r="AV2773" s="32">
        <f t="shared" si="347"/>
        <v>57616.435818335711</v>
      </c>
      <c r="AW2773" s="32">
        <f t="shared" si="348"/>
        <v>1.4997227497933312</v>
      </c>
      <c r="AX2773" s="32">
        <f t="shared" si="349"/>
        <v>323067.36253175541</v>
      </c>
      <c r="AY2773" s="26">
        <v>2</v>
      </c>
      <c r="AZ2773" s="26">
        <v>1</v>
      </c>
      <c r="BA2773" s="26">
        <v>13325.84</v>
      </c>
      <c r="BB2773" s="26">
        <v>50.96</v>
      </c>
      <c r="BC2773" s="26">
        <v>266.7</v>
      </c>
      <c r="BD2773" s="26">
        <v>303.95</v>
      </c>
      <c r="BE2773" s="28">
        <v>7.0000000000000007E-2</v>
      </c>
      <c r="BF2773" s="28">
        <v>1.5</v>
      </c>
      <c r="BG2773" s="28">
        <v>0.37</v>
      </c>
      <c r="BH2773" s="28">
        <v>1.33</v>
      </c>
      <c r="BI2773" s="28">
        <v>0.12</v>
      </c>
      <c r="BJ2773" s="28">
        <v>6.97</v>
      </c>
      <c r="BK2773" s="28">
        <v>0.68</v>
      </c>
      <c r="BL2773" s="28">
        <v>9.23</v>
      </c>
      <c r="BM2773" s="28">
        <v>0.1</v>
      </c>
      <c r="BN2773" s="28">
        <v>6.23</v>
      </c>
      <c r="BO2773" s="28">
        <v>0.61</v>
      </c>
      <c r="BP2773" s="28">
        <v>8.65</v>
      </c>
      <c r="BQ2773" s="26">
        <v>61.619799999999998</v>
      </c>
      <c r="BR2773" s="26">
        <v>34693.511718000002</v>
      </c>
      <c r="BS2773" s="31">
        <f t="shared" si="351"/>
        <v>21.762720000000002</v>
      </c>
    </row>
    <row r="2774" spans="1:71">
      <c r="A2774" s="26">
        <v>42123323490000</v>
      </c>
      <c r="B2774" s="26" t="s">
        <v>9280</v>
      </c>
      <c r="C2774" t="s">
        <v>6158</v>
      </c>
      <c r="D2774" s="26" t="s">
        <v>766</v>
      </c>
      <c r="E2774" s="27" t="s">
        <v>186</v>
      </c>
      <c r="F2774" t="s">
        <v>2781</v>
      </c>
      <c r="G2774" t="s">
        <v>67</v>
      </c>
      <c r="H2774" t="s">
        <v>6159</v>
      </c>
      <c r="I2774" t="s">
        <v>6160</v>
      </c>
      <c r="J2774" t="s">
        <v>2979</v>
      </c>
      <c r="K2774" t="s">
        <v>9261</v>
      </c>
      <c r="L2774">
        <v>28.9497</v>
      </c>
      <c r="M2774">
        <v>-97.581860000000006</v>
      </c>
      <c r="N2774" s="28">
        <v>2453517.39</v>
      </c>
      <c r="O2774" s="28">
        <v>408651.44</v>
      </c>
      <c r="P2774" s="26">
        <v>324</v>
      </c>
      <c r="Q2774" s="26">
        <v>13870</v>
      </c>
      <c r="R2774" s="26">
        <v>17694</v>
      </c>
      <c r="S2774" s="29" t="s">
        <v>72</v>
      </c>
      <c r="T2774" s="30">
        <v>40737</v>
      </c>
      <c r="U2774" s="30">
        <v>40878</v>
      </c>
      <c r="V2774" s="30">
        <v>40878</v>
      </c>
      <c r="W2774">
        <v>1947</v>
      </c>
      <c r="X2774" s="26">
        <v>4124</v>
      </c>
      <c r="Y2774" s="26">
        <v>8092</v>
      </c>
      <c r="Z2774" s="26">
        <v>8738</v>
      </c>
      <c r="AA2774" s="26" t="s">
        <v>5201</v>
      </c>
      <c r="AB2774" s="31">
        <v>64.5</v>
      </c>
      <c r="AC2774" s="31">
        <v>0.72000002861022949</v>
      </c>
      <c r="AD2774" s="26">
        <v>30835.57347670251</v>
      </c>
      <c r="AE2774" s="26" t="s">
        <v>72</v>
      </c>
      <c r="AF2774" s="26">
        <v>3767</v>
      </c>
      <c r="AG2774" s="26">
        <v>22139</v>
      </c>
      <c r="AH2774" s="28">
        <v>0.631992</v>
      </c>
      <c r="AI2774">
        <v>2686</v>
      </c>
      <c r="AJ2774" s="26">
        <v>29305</v>
      </c>
      <c r="AK2774" s="28">
        <v>0.90415699999999999</v>
      </c>
      <c r="AL2774">
        <v>3842</v>
      </c>
      <c r="AM2774" s="26">
        <v>33475</v>
      </c>
      <c r="AN2774" s="28">
        <v>1.0415509999999999</v>
      </c>
      <c r="AO2774">
        <v>4322</v>
      </c>
      <c r="AP2774" s="32">
        <v>40394.3203125</v>
      </c>
      <c r="AQ2774" s="36">
        <v>1.2455820320375504</v>
      </c>
      <c r="AR2774" s="32">
        <f t="shared" si="350"/>
        <v>260862.3399831464</v>
      </c>
      <c r="AS2774" s="32">
        <f t="shared" si="344"/>
        <v>1</v>
      </c>
      <c r="AT2774" s="32">
        <f t="shared" si="345"/>
        <v>1</v>
      </c>
      <c r="AU2774" s="32">
        <f t="shared" si="346"/>
        <v>3</v>
      </c>
      <c r="AV2774" s="32">
        <f t="shared" si="347"/>
        <v>56222.938553285647</v>
      </c>
      <c r="AW2774" s="32">
        <f t="shared" si="348"/>
        <v>1.7336665528359696</v>
      </c>
      <c r="AX2774" s="32">
        <f t="shared" si="349"/>
        <v>363081.91840525228</v>
      </c>
      <c r="AY2774" s="26">
        <v>2</v>
      </c>
      <c r="AZ2774" s="26">
        <v>1</v>
      </c>
      <c r="BA2774" s="26">
        <v>13731.87</v>
      </c>
      <c r="BB2774" s="26">
        <v>-4.2300000000000004</v>
      </c>
      <c r="BC2774" s="26">
        <v>277.39</v>
      </c>
      <c r="BD2774" s="26">
        <v>274.16000000000003</v>
      </c>
      <c r="BE2774" s="28">
        <v>7.0000000000000007E-2</v>
      </c>
      <c r="BF2774" s="28">
        <v>6.1</v>
      </c>
      <c r="BG2774" s="28">
        <v>0.66</v>
      </c>
      <c r="BH2774" s="28">
        <v>2.86</v>
      </c>
      <c r="BI2774" s="28">
        <v>0.09</v>
      </c>
      <c r="BJ2774" s="28">
        <v>10.76</v>
      </c>
      <c r="BK2774" s="28">
        <v>0.66</v>
      </c>
      <c r="BL2774" s="28">
        <v>4.92</v>
      </c>
      <c r="BM2774" s="28">
        <v>0.1</v>
      </c>
      <c r="BN2774" s="28">
        <v>8.5299999999999994</v>
      </c>
      <c r="BO2774" s="28">
        <v>0.77</v>
      </c>
      <c r="BP2774" s="28">
        <v>4.47</v>
      </c>
      <c r="BQ2774" s="26">
        <v>62.596297999999997</v>
      </c>
      <c r="BR2774" s="26">
        <v>25917.349609000001</v>
      </c>
      <c r="BS2774" s="31">
        <f t="shared" si="351"/>
        <v>16.476966000000001</v>
      </c>
    </row>
    <row r="2775" spans="1:71">
      <c r="A2775" s="26">
        <v>42123323510000</v>
      </c>
      <c r="B2775" s="26" t="s">
        <v>9280</v>
      </c>
      <c r="C2775" t="s">
        <v>6161</v>
      </c>
      <c r="D2775" s="26" t="s">
        <v>185</v>
      </c>
      <c r="E2775" s="27" t="s">
        <v>186</v>
      </c>
      <c r="F2775" t="s">
        <v>4071</v>
      </c>
      <c r="G2775" t="s">
        <v>67</v>
      </c>
      <c r="H2775" t="s">
        <v>6162</v>
      </c>
      <c r="I2775" t="s">
        <v>6163</v>
      </c>
      <c r="J2775" t="s">
        <v>70</v>
      </c>
      <c r="K2775" t="s">
        <v>9261</v>
      </c>
      <c r="L2775">
        <v>29.188120000000001</v>
      </c>
      <c r="M2775">
        <v>-97.418639999999996</v>
      </c>
      <c r="N2775" s="28">
        <v>2504539.62</v>
      </c>
      <c r="O2775" s="28">
        <v>495997.19</v>
      </c>
      <c r="P2775" s="26">
        <v>243</v>
      </c>
      <c r="Q2775" s="26">
        <v>13154</v>
      </c>
      <c r="R2775" s="26">
        <v>17990</v>
      </c>
      <c r="S2775" s="29" t="s">
        <v>72</v>
      </c>
      <c r="T2775" s="30">
        <v>40418</v>
      </c>
      <c r="U2775" s="30">
        <v>40525</v>
      </c>
      <c r="V2775" s="30">
        <v>40848</v>
      </c>
      <c r="W2775">
        <v>2951</v>
      </c>
      <c r="X2775" s="26">
        <v>4937</v>
      </c>
      <c r="Y2775" s="26">
        <v>7365</v>
      </c>
      <c r="Z2775" s="26">
        <v>8240</v>
      </c>
      <c r="AA2775" s="26" t="s">
        <v>5201</v>
      </c>
      <c r="AB2775" s="31">
        <v>53</v>
      </c>
      <c r="AC2775" s="31">
        <v>0.75</v>
      </c>
      <c r="AD2775" s="26">
        <v>5292.1695808613822</v>
      </c>
      <c r="AE2775" s="26" t="s">
        <v>72</v>
      </c>
      <c r="AF2775" s="26">
        <v>3745</v>
      </c>
      <c r="AG2775" s="26">
        <v>76258</v>
      </c>
      <c r="AH2775" s="28">
        <v>0.40591100000000002</v>
      </c>
      <c r="AI2775">
        <v>13006</v>
      </c>
      <c r="AJ2775" s="26">
        <v>131243</v>
      </c>
      <c r="AK2775" s="28">
        <v>0.70265299999999997</v>
      </c>
      <c r="AL2775">
        <v>22513</v>
      </c>
      <c r="AM2775" s="26">
        <v>172664</v>
      </c>
      <c r="AN2775" s="28">
        <v>0.91339999999999999</v>
      </c>
      <c r="AO2775">
        <v>27191</v>
      </c>
      <c r="AP2775" s="32">
        <v>389901.53125</v>
      </c>
      <c r="AQ2775" s="36">
        <v>2.0634250232125235</v>
      </c>
      <c r="AR2775" s="32">
        <f t="shared" si="350"/>
        <v>755127.76035861671</v>
      </c>
      <c r="AS2775" s="32">
        <f t="shared" si="344"/>
        <v>4</v>
      </c>
      <c r="AT2775" s="32">
        <f t="shared" si="345"/>
        <v>1</v>
      </c>
      <c r="AU2775" s="32">
        <f t="shared" si="346"/>
        <v>4</v>
      </c>
      <c r="AV2775" s="32">
        <f t="shared" si="347"/>
        <v>453318.77443285397</v>
      </c>
      <c r="AW2775" s="32">
        <f t="shared" si="348"/>
        <v>2.3990398284869121</v>
      </c>
      <c r="AX2775" s="32">
        <f t="shared" si="349"/>
        <v>877948.8240750375</v>
      </c>
      <c r="AY2775" s="26">
        <v>2</v>
      </c>
      <c r="AZ2775" s="26">
        <v>1</v>
      </c>
      <c r="BA2775" s="26">
        <v>12285.69</v>
      </c>
      <c r="BB2775" s="26">
        <v>41.82</v>
      </c>
      <c r="BC2775" s="26">
        <v>214.39</v>
      </c>
      <c r="BD2775" s="26">
        <v>236.8</v>
      </c>
      <c r="BE2775" s="28">
        <v>0.06</v>
      </c>
      <c r="BF2775" s="28">
        <v>3.13</v>
      </c>
      <c r="BG2775" s="28">
        <v>0.66</v>
      </c>
      <c r="BH2775" s="28">
        <v>0.59</v>
      </c>
      <c r="BI2775" s="28">
        <v>0.11</v>
      </c>
      <c r="BJ2775" s="28">
        <v>6.58</v>
      </c>
      <c r="BK2775" s="28">
        <v>0.8</v>
      </c>
      <c r="BL2775" s="28">
        <v>7.62</v>
      </c>
      <c r="BM2775" s="28">
        <v>0.1</v>
      </c>
      <c r="BN2775" s="28">
        <v>6.07</v>
      </c>
      <c r="BO2775" s="28">
        <v>0.78</v>
      </c>
      <c r="BP2775" s="28">
        <v>6.28</v>
      </c>
      <c r="BQ2775" s="26">
        <v>53.067400999999997</v>
      </c>
      <c r="BR2775" s="26">
        <v>3421.2490229999999</v>
      </c>
      <c r="BS2775" s="31">
        <f t="shared" si="351"/>
        <v>18.866320000000002</v>
      </c>
    </row>
    <row r="2776" spans="1:71">
      <c r="A2776" s="26">
        <v>42123323590000</v>
      </c>
      <c r="B2776" s="26" t="s">
        <v>9282</v>
      </c>
      <c r="C2776" t="s">
        <v>6164</v>
      </c>
      <c r="D2776" s="26" t="s">
        <v>185</v>
      </c>
      <c r="E2776" s="27" t="s">
        <v>186</v>
      </c>
      <c r="F2776" t="s">
        <v>4071</v>
      </c>
      <c r="G2776" t="s">
        <v>67</v>
      </c>
      <c r="H2776" t="s">
        <v>6165</v>
      </c>
      <c r="I2776" t="s">
        <v>6166</v>
      </c>
      <c r="J2776" t="s">
        <v>70</v>
      </c>
      <c r="K2776" t="s">
        <v>9261</v>
      </c>
      <c r="L2776">
        <v>29.207709999999999</v>
      </c>
      <c r="M2776">
        <v>-97.317260000000005</v>
      </c>
      <c r="N2776" s="28">
        <v>2536780.7000000002</v>
      </c>
      <c r="O2776" s="28">
        <v>503570.41</v>
      </c>
      <c r="P2776" s="26">
        <v>212</v>
      </c>
      <c r="Q2776" s="26">
        <v>13660</v>
      </c>
      <c r="R2776" s="26">
        <v>18668</v>
      </c>
      <c r="S2776" s="29">
        <v>14</v>
      </c>
      <c r="T2776" s="30">
        <v>40685</v>
      </c>
      <c r="U2776" s="30">
        <v>40868</v>
      </c>
      <c r="V2776" s="30">
        <v>40725</v>
      </c>
      <c r="W2776">
        <v>1721</v>
      </c>
      <c r="X2776" s="26">
        <v>5220</v>
      </c>
      <c r="Y2776" s="26">
        <v>5776</v>
      </c>
      <c r="Z2776" s="26">
        <v>7815</v>
      </c>
      <c r="AA2776" s="26" t="s">
        <v>5201</v>
      </c>
      <c r="AB2776" s="31">
        <v>59.200000762939453</v>
      </c>
      <c r="AC2776" s="31">
        <v>0.69999998807907104</v>
      </c>
      <c r="AD2776" s="26">
        <v>16069.600372287825</v>
      </c>
      <c r="AE2776" s="26" t="s">
        <v>72</v>
      </c>
      <c r="AF2776" s="26">
        <v>3564</v>
      </c>
      <c r="AG2776" s="26">
        <v>17382</v>
      </c>
      <c r="AH2776" s="28">
        <v>0.265851</v>
      </c>
      <c r="AI2776">
        <v>2348</v>
      </c>
      <c r="AJ2776" s="26">
        <v>27595</v>
      </c>
      <c r="AK2776" s="28">
        <v>0.429865</v>
      </c>
      <c r="AL2776">
        <v>3914</v>
      </c>
      <c r="AM2776" s="26">
        <v>35023</v>
      </c>
      <c r="AN2776" s="28">
        <v>0.56333999999999995</v>
      </c>
      <c r="AO2776">
        <v>4417</v>
      </c>
      <c r="AP2776" s="32">
        <v>42274.55078125</v>
      </c>
      <c r="AQ2776" s="36">
        <v>0.67933513697267556</v>
      </c>
      <c r="AR2776" s="32">
        <f t="shared" si="350"/>
        <v>162516.87002541358</v>
      </c>
      <c r="AS2776" s="32">
        <f t="shared" si="344"/>
        <v>1</v>
      </c>
      <c r="AT2776" s="32">
        <f t="shared" si="345"/>
        <v>1</v>
      </c>
      <c r="AU2776" s="32">
        <f t="shared" si="346"/>
        <v>2</v>
      </c>
      <c r="AV2776" s="32">
        <f t="shared" si="347"/>
        <v>46485.808713481805</v>
      </c>
      <c r="AW2776" s="32">
        <f t="shared" si="348"/>
        <v>0.74700836900826773</v>
      </c>
      <c r="AX2776" s="32">
        <f t="shared" si="349"/>
        <v>178706.29002794519</v>
      </c>
      <c r="AY2776" s="26">
        <v>2</v>
      </c>
      <c r="AZ2776" s="26">
        <v>1</v>
      </c>
      <c r="BA2776" s="26">
        <v>13216.33</v>
      </c>
      <c r="BB2776" s="26">
        <v>33.380000000000003</v>
      </c>
      <c r="BC2776" s="26">
        <v>175.52</v>
      </c>
      <c r="BD2776" s="26">
        <v>252.74</v>
      </c>
      <c r="BE2776" s="28">
        <v>0.05</v>
      </c>
      <c r="BF2776" s="28">
        <v>1.46</v>
      </c>
      <c r="BG2776" s="28">
        <v>0.35</v>
      </c>
      <c r="BH2776" s="28">
        <v>0.32</v>
      </c>
      <c r="BI2776" s="28">
        <v>0.1</v>
      </c>
      <c r="BJ2776" s="28">
        <v>8.02</v>
      </c>
      <c r="BK2776" s="28">
        <v>0.67</v>
      </c>
      <c r="BL2776" s="28">
        <v>3.15</v>
      </c>
      <c r="BM2776" s="28">
        <v>0.1</v>
      </c>
      <c r="BN2776" s="28">
        <v>6.54</v>
      </c>
      <c r="BO2776" s="28">
        <v>0.69</v>
      </c>
      <c r="BP2776" s="28">
        <v>2.2200000000000002</v>
      </c>
      <c r="BQ2776" s="26">
        <v>57.241798000000003</v>
      </c>
      <c r="BR2776" s="26">
        <v>11974.49121</v>
      </c>
      <c r="BS2776" s="31">
        <f t="shared" si="351"/>
        <v>11.759840000000001</v>
      </c>
    </row>
    <row r="2777" spans="1:71">
      <c r="A2777" s="26">
        <v>42123323670000</v>
      </c>
      <c r="B2777" s="26" t="s">
        <v>9280</v>
      </c>
      <c r="C2777" t="s">
        <v>6167</v>
      </c>
      <c r="D2777" s="26" t="s">
        <v>185</v>
      </c>
      <c r="E2777" s="27" t="s">
        <v>186</v>
      </c>
      <c r="F2777" t="s">
        <v>4071</v>
      </c>
      <c r="G2777" t="s">
        <v>67</v>
      </c>
      <c r="H2777" t="s">
        <v>6168</v>
      </c>
      <c r="I2777" t="s">
        <v>6169</v>
      </c>
      <c r="J2777" t="s">
        <v>70</v>
      </c>
      <c r="K2777" t="s">
        <v>9261</v>
      </c>
      <c r="L2777">
        <v>29.24117</v>
      </c>
      <c r="M2777">
        <v>-97.366789999999995</v>
      </c>
      <c r="N2777" s="28">
        <v>2520812.1800000002</v>
      </c>
      <c r="O2777" s="28">
        <v>515510.73</v>
      </c>
      <c r="P2777" s="26">
        <v>355</v>
      </c>
      <c r="Q2777" s="26">
        <v>13118</v>
      </c>
      <c r="R2777" s="26">
        <v>19350</v>
      </c>
      <c r="S2777" s="29">
        <v>10.399999618530273</v>
      </c>
      <c r="T2777" s="30">
        <v>40499</v>
      </c>
      <c r="U2777" s="30">
        <v>40679</v>
      </c>
      <c r="V2777" s="30">
        <v>40664</v>
      </c>
      <c r="W2777">
        <v>3517.300048828125</v>
      </c>
      <c r="X2777" s="26">
        <v>7372</v>
      </c>
      <c r="Y2777" s="26" t="s">
        <v>72</v>
      </c>
      <c r="Z2777" s="26">
        <v>5915</v>
      </c>
      <c r="AA2777" s="26" t="s">
        <v>5201</v>
      </c>
      <c r="AB2777" s="31">
        <v>53</v>
      </c>
      <c r="AC2777" s="31">
        <v>0.74000000953674316</v>
      </c>
      <c r="AD2777" s="26">
        <v>4841.4864782863733</v>
      </c>
      <c r="AE2777" s="26" t="s">
        <v>72</v>
      </c>
      <c r="AF2777" s="26">
        <v>1843</v>
      </c>
      <c r="AG2777" s="26">
        <v>104882</v>
      </c>
      <c r="AH2777" s="28">
        <v>0.48086299999999998</v>
      </c>
      <c r="AI2777">
        <v>3139</v>
      </c>
      <c r="AJ2777" s="26">
        <v>152437</v>
      </c>
      <c r="AK2777" s="28">
        <v>0.72928499999999996</v>
      </c>
      <c r="AL2777">
        <v>4105</v>
      </c>
      <c r="AM2777" s="26">
        <v>188382</v>
      </c>
      <c r="AN2777" s="28">
        <v>0.91766099999999995</v>
      </c>
      <c r="AO2777">
        <v>4814</v>
      </c>
      <c r="AP2777" s="32">
        <v>228476.3125</v>
      </c>
      <c r="AQ2777" s="36">
        <v>1.1061649775774818</v>
      </c>
      <c r="AR2777" s="32">
        <f t="shared" si="350"/>
        <v>424267.51353121427</v>
      </c>
      <c r="AS2777" s="32">
        <f t="shared" si="344"/>
        <v>4</v>
      </c>
      <c r="AT2777" s="32">
        <f t="shared" si="345"/>
        <v>1</v>
      </c>
      <c r="AU2777" s="32">
        <f t="shared" si="346"/>
        <v>4</v>
      </c>
      <c r="AV2777" s="32">
        <f t="shared" si="347"/>
        <v>177896.64049782962</v>
      </c>
      <c r="AW2777" s="32">
        <f t="shared" si="348"/>
        <v>0.86128417950281411</v>
      </c>
      <c r="AX2777" s="32">
        <f t="shared" si="349"/>
        <v>330343.94026982773</v>
      </c>
      <c r="AY2777" s="26">
        <v>2</v>
      </c>
      <c r="AZ2777" s="26">
        <v>1</v>
      </c>
      <c r="BA2777" s="26">
        <v>12303.15</v>
      </c>
      <c r="BB2777" s="26">
        <v>52.16</v>
      </c>
      <c r="BC2777" s="26">
        <v>166.38</v>
      </c>
      <c r="BD2777" s="26">
        <v>219.6</v>
      </c>
      <c r="BE2777" s="28">
        <v>0.05</v>
      </c>
      <c r="BF2777" s="28">
        <v>2.35</v>
      </c>
      <c r="BG2777" s="28">
        <v>0.45</v>
      </c>
      <c r="BH2777" s="28">
        <v>0.08</v>
      </c>
      <c r="BI2777" s="28">
        <v>0.11</v>
      </c>
      <c r="BJ2777" s="28">
        <v>8.1</v>
      </c>
      <c r="BK2777" s="28">
        <v>0.76</v>
      </c>
      <c r="BL2777" s="28">
        <v>4.09</v>
      </c>
      <c r="BM2777" s="28">
        <v>0.1</v>
      </c>
      <c r="BN2777" s="28">
        <v>6.77</v>
      </c>
      <c r="BO2777" s="28">
        <v>0.73</v>
      </c>
      <c r="BP2777" s="28">
        <v>2.58</v>
      </c>
      <c r="BQ2777" s="26">
        <v>52.8232</v>
      </c>
      <c r="BR2777" s="26">
        <v>4096.4565419999999</v>
      </c>
      <c r="BS2777" s="31">
        <f t="shared" si="351"/>
        <v>13.909368000000001</v>
      </c>
    </row>
    <row r="2778" spans="1:71">
      <c r="A2778" s="26">
        <v>42123323680000</v>
      </c>
      <c r="B2778" s="26" t="s">
        <v>9280</v>
      </c>
      <c r="C2778" t="s">
        <v>6170</v>
      </c>
      <c r="D2778" s="26" t="s">
        <v>128</v>
      </c>
      <c r="E2778" s="27" t="s">
        <v>186</v>
      </c>
      <c r="F2778" t="s">
        <v>4071</v>
      </c>
      <c r="G2778" t="s">
        <v>67</v>
      </c>
      <c r="H2778" t="s">
        <v>6171</v>
      </c>
      <c r="I2778" t="s">
        <v>6172</v>
      </c>
      <c r="J2778" t="s">
        <v>131</v>
      </c>
      <c r="K2778" t="s">
        <v>9261</v>
      </c>
      <c r="L2778">
        <v>29.09582</v>
      </c>
      <c r="M2778">
        <v>-97.423500000000004</v>
      </c>
      <c r="N2778" s="28">
        <v>2503441.4700000002</v>
      </c>
      <c r="O2778" s="28">
        <v>462420.86</v>
      </c>
      <c r="P2778" s="26">
        <v>283.60000610351562</v>
      </c>
      <c r="Q2778" s="26">
        <v>13845</v>
      </c>
      <c r="R2778" s="26">
        <v>18296</v>
      </c>
      <c r="S2778" s="29">
        <v>10.5</v>
      </c>
      <c r="T2778" s="30">
        <v>40526</v>
      </c>
      <c r="U2778" s="30">
        <v>40670</v>
      </c>
      <c r="V2778" s="30">
        <v>40664</v>
      </c>
      <c r="W2778">
        <v>2050.800048828125</v>
      </c>
      <c r="X2778" s="26">
        <v>4820</v>
      </c>
      <c r="Y2778" s="26">
        <v>6200</v>
      </c>
      <c r="Z2778" s="26">
        <v>6450</v>
      </c>
      <c r="AA2778" s="26" t="s">
        <v>5201</v>
      </c>
      <c r="AB2778" s="31">
        <v>47.900001525878906</v>
      </c>
      <c r="AC2778" s="31">
        <v>0.77999997138977051</v>
      </c>
      <c r="AD2778" s="26">
        <v>24067.969187301758</v>
      </c>
      <c r="AE2778" s="26" t="s">
        <v>72</v>
      </c>
      <c r="AF2778" s="26">
        <v>4044</v>
      </c>
      <c r="AG2778" s="26">
        <v>10373</v>
      </c>
      <c r="AH2778" s="28">
        <v>0.36134500000000003</v>
      </c>
      <c r="AI2778">
        <v>15009</v>
      </c>
      <c r="AJ2778" s="26">
        <v>22994</v>
      </c>
      <c r="AK2778" s="28">
        <v>0.636799</v>
      </c>
      <c r="AL2778">
        <v>26110</v>
      </c>
      <c r="AM2778" s="26">
        <v>37685</v>
      </c>
      <c r="AN2778" s="28">
        <v>0.90103500000000003</v>
      </c>
      <c r="AO2778">
        <v>35525</v>
      </c>
      <c r="AP2778" s="32">
        <v>59803.796875</v>
      </c>
      <c r="AQ2778" s="36">
        <v>1.4393559404711533</v>
      </c>
      <c r="AR2778" s="32">
        <f t="shared" si="350"/>
        <v>314569.79833839415</v>
      </c>
      <c r="AS2778" s="32">
        <f t="shared" si="344"/>
        <v>2</v>
      </c>
      <c r="AT2778" s="32">
        <f t="shared" si="345"/>
        <v>1</v>
      </c>
      <c r="AU2778" s="32">
        <f t="shared" si="346"/>
        <v>4</v>
      </c>
      <c r="AV2778" s="32">
        <f t="shared" si="347"/>
        <v>71218.629473547713</v>
      </c>
      <c r="AW2778" s="32">
        <f t="shared" si="348"/>
        <v>1.7140877797312075</v>
      </c>
      <c r="AX2778" s="32">
        <f t="shared" si="349"/>
        <v>374612.16648597142</v>
      </c>
      <c r="AY2778" s="26">
        <v>2</v>
      </c>
      <c r="AZ2778" s="26">
        <v>1</v>
      </c>
      <c r="BA2778" s="26">
        <v>13384.84</v>
      </c>
      <c r="BB2778" s="26">
        <v>47.6</v>
      </c>
      <c r="BC2778" s="26">
        <v>276.29000000000002</v>
      </c>
      <c r="BD2778" s="26">
        <v>322.63</v>
      </c>
      <c r="BE2778" s="28">
        <v>7.0000000000000007E-2</v>
      </c>
      <c r="BF2778" s="28">
        <v>1.55</v>
      </c>
      <c r="BG2778" s="28">
        <v>0.36</v>
      </c>
      <c r="BH2778" s="28">
        <v>1.51</v>
      </c>
      <c r="BI2778" s="28">
        <v>0.12</v>
      </c>
      <c r="BJ2778" s="28">
        <v>7.04</v>
      </c>
      <c r="BK2778" s="28">
        <v>0.67</v>
      </c>
      <c r="BL2778" s="28">
        <v>10.89</v>
      </c>
      <c r="BM2778" s="28">
        <v>0.1</v>
      </c>
      <c r="BN2778" s="28">
        <v>6.3</v>
      </c>
      <c r="BO2778" s="28">
        <v>0.61</v>
      </c>
      <c r="BP2778" s="28">
        <v>10.16</v>
      </c>
      <c r="BQ2778" s="26">
        <v>56.527500000000003</v>
      </c>
      <c r="BR2778" s="26">
        <v>41209.402343000002</v>
      </c>
      <c r="BS2778" s="31">
        <f t="shared" si="351"/>
        <v>22.213716000000002</v>
      </c>
    </row>
    <row r="2779" spans="1:71">
      <c r="A2779" s="26">
        <v>42123323700000</v>
      </c>
      <c r="B2779" s="26" t="s">
        <v>9280</v>
      </c>
      <c r="C2779" t="s">
        <v>6173</v>
      </c>
      <c r="D2779" s="26" t="s">
        <v>185</v>
      </c>
      <c r="E2779" s="27" t="s">
        <v>186</v>
      </c>
      <c r="F2779" t="s">
        <v>4071</v>
      </c>
      <c r="G2779" t="s">
        <v>67</v>
      </c>
      <c r="H2779" t="s">
        <v>6174</v>
      </c>
      <c r="I2779" t="s">
        <v>6175</v>
      </c>
      <c r="J2779" t="s">
        <v>70</v>
      </c>
      <c r="K2779" t="s">
        <v>9261</v>
      </c>
      <c r="L2779">
        <v>29.162479999999999</v>
      </c>
      <c r="M2779">
        <v>-97.438479999999998</v>
      </c>
      <c r="N2779" s="28">
        <v>2498334.4300000002</v>
      </c>
      <c r="O2779" s="28">
        <v>486590.74</v>
      </c>
      <c r="P2779" s="26">
        <v>293</v>
      </c>
      <c r="Q2779" s="26">
        <v>13380</v>
      </c>
      <c r="R2779" s="26">
        <v>18650</v>
      </c>
      <c r="S2779" s="29">
        <v>10.699999809265137</v>
      </c>
      <c r="T2779" s="30">
        <v>40499</v>
      </c>
      <c r="U2779" s="30">
        <v>40883</v>
      </c>
      <c r="V2779" s="30">
        <v>40817</v>
      </c>
      <c r="W2779">
        <v>3432.60009765625</v>
      </c>
      <c r="X2779" s="26">
        <v>5513</v>
      </c>
      <c r="Y2779" s="26">
        <v>8115</v>
      </c>
      <c r="Z2779" s="26">
        <v>9115</v>
      </c>
      <c r="AA2779" s="26" t="s">
        <v>5201</v>
      </c>
      <c r="AB2779" s="31">
        <v>55.200000762939453</v>
      </c>
      <c r="AC2779" s="31">
        <v>0.73000001907348633</v>
      </c>
      <c r="AD2779" s="26">
        <v>5901.3125235797543</v>
      </c>
      <c r="AE2779" s="26" t="s">
        <v>72</v>
      </c>
      <c r="AF2779" s="26">
        <v>2657</v>
      </c>
      <c r="AG2779" s="26">
        <v>59738</v>
      </c>
      <c r="AH2779" s="28">
        <v>0.34904200000000002</v>
      </c>
      <c r="AI2779">
        <v>10377</v>
      </c>
      <c r="AJ2779" s="26">
        <v>102999</v>
      </c>
      <c r="AK2779" s="28">
        <v>0.61798699999999995</v>
      </c>
      <c r="AL2779">
        <v>18374</v>
      </c>
      <c r="AM2779" s="26">
        <v>138496</v>
      </c>
      <c r="AN2779" s="28">
        <v>0.83497699999999997</v>
      </c>
      <c r="AO2779">
        <v>23404</v>
      </c>
      <c r="AP2779" s="32">
        <v>270401.53125</v>
      </c>
      <c r="AQ2779" s="36">
        <v>1.5957239427607672</v>
      </c>
      <c r="AR2779" s="32">
        <f t="shared" si="350"/>
        <v>552844.66911865585</v>
      </c>
      <c r="AS2779" s="32">
        <f t="shared" si="344"/>
        <v>4</v>
      </c>
      <c r="AT2779" s="32">
        <f t="shared" si="345"/>
        <v>1</v>
      </c>
      <c r="AU2779" s="32">
        <f t="shared" si="346"/>
        <v>4</v>
      </c>
      <c r="AV2779" s="32">
        <f t="shared" si="347"/>
        <v>281535.42343098135</v>
      </c>
      <c r="AW2779" s="32">
        <f t="shared" si="348"/>
        <v>1.6614285201245791</v>
      </c>
      <c r="AX2779" s="32">
        <f t="shared" si="349"/>
        <v>575608.27149303176</v>
      </c>
      <c r="AY2779" s="26">
        <v>2</v>
      </c>
      <c r="AZ2779" s="26">
        <v>1</v>
      </c>
      <c r="BA2779" s="26">
        <v>12119.99</v>
      </c>
      <c r="BB2779" s="26">
        <v>48.76</v>
      </c>
      <c r="BC2779" s="26">
        <v>250.35</v>
      </c>
      <c r="BD2779" s="26">
        <v>258.67</v>
      </c>
      <c r="BE2779" s="28">
        <v>0.06</v>
      </c>
      <c r="BF2779" s="28">
        <v>2.79</v>
      </c>
      <c r="BG2779" s="28">
        <v>0.6</v>
      </c>
      <c r="BH2779" s="28">
        <v>0.94</v>
      </c>
      <c r="BI2779" s="28">
        <v>0.12</v>
      </c>
      <c r="BJ2779" s="28">
        <v>6.59</v>
      </c>
      <c r="BK2779" s="28">
        <v>0.79</v>
      </c>
      <c r="BL2779" s="28">
        <v>10.44</v>
      </c>
      <c r="BM2779" s="28">
        <v>0.1</v>
      </c>
      <c r="BN2779" s="28">
        <v>6.11</v>
      </c>
      <c r="BO2779" s="28">
        <v>0.73</v>
      </c>
      <c r="BP2779" s="28">
        <v>9.07</v>
      </c>
      <c r="BQ2779" s="26">
        <v>54.697600999999999</v>
      </c>
      <c r="BR2779" s="26">
        <v>4285.453125</v>
      </c>
      <c r="BS2779" s="31">
        <f t="shared" si="351"/>
        <v>23.733179999999997</v>
      </c>
    </row>
    <row r="2780" spans="1:71">
      <c r="A2780" s="26">
        <v>42123323720000</v>
      </c>
      <c r="B2780" s="26" t="s">
        <v>9280</v>
      </c>
      <c r="C2780" t="s">
        <v>6176</v>
      </c>
      <c r="D2780" s="26" t="s">
        <v>185</v>
      </c>
      <c r="E2780" s="27" t="s">
        <v>186</v>
      </c>
      <c r="F2780" t="s">
        <v>4071</v>
      </c>
      <c r="G2780" t="s">
        <v>67</v>
      </c>
      <c r="H2780" t="s">
        <v>6177</v>
      </c>
      <c r="I2780" t="s">
        <v>6178</v>
      </c>
      <c r="J2780" t="s">
        <v>70</v>
      </c>
      <c r="K2780" t="s">
        <v>9261</v>
      </c>
      <c r="L2780">
        <v>28.982859999999999</v>
      </c>
      <c r="M2780">
        <v>-97.670349999999999</v>
      </c>
      <c r="N2780" s="28">
        <v>2425082.7200000002</v>
      </c>
      <c r="O2780" s="28">
        <v>420374.39</v>
      </c>
      <c r="P2780" s="26">
        <v>431</v>
      </c>
      <c r="Q2780" s="26">
        <v>13227</v>
      </c>
      <c r="R2780" s="26">
        <v>19167</v>
      </c>
      <c r="S2780" s="29">
        <v>11.199999809265137</v>
      </c>
      <c r="T2780" s="30">
        <v>40673</v>
      </c>
      <c r="U2780" s="30">
        <v>40757</v>
      </c>
      <c r="V2780" s="30">
        <v>40756</v>
      </c>
      <c r="W2780">
        <v>1827</v>
      </c>
      <c r="X2780" s="26">
        <v>5646</v>
      </c>
      <c r="Y2780" s="26">
        <v>7265</v>
      </c>
      <c r="Z2780" s="26">
        <v>8265</v>
      </c>
      <c r="AA2780" s="26" t="s">
        <v>5201</v>
      </c>
      <c r="AB2780" s="31">
        <v>53.599998474121094</v>
      </c>
      <c r="AC2780" s="31">
        <v>0.74000000953674316</v>
      </c>
      <c r="AD2780" s="26">
        <v>4302.9644443137367</v>
      </c>
      <c r="AE2780" s="26" t="s">
        <v>72</v>
      </c>
      <c r="AF2780" s="26">
        <v>2324</v>
      </c>
      <c r="AG2780" s="26">
        <v>146477</v>
      </c>
      <c r="AH2780" s="28">
        <v>0.61870000000000003</v>
      </c>
      <c r="AI2780">
        <v>17040</v>
      </c>
      <c r="AJ2780" s="26">
        <v>251583</v>
      </c>
      <c r="AK2780" s="28">
        <v>1.0939160000000001</v>
      </c>
      <c r="AL2780">
        <v>30128</v>
      </c>
      <c r="AM2780" s="26">
        <v>321985</v>
      </c>
      <c r="AN2780" s="28">
        <v>1.398901</v>
      </c>
      <c r="AO2780">
        <v>38038</v>
      </c>
      <c r="AP2780" s="32">
        <v>493502.5625</v>
      </c>
      <c r="AQ2780" s="36">
        <v>2.1235239796152174</v>
      </c>
      <c r="AR2780" s="32">
        <f t="shared" si="350"/>
        <v>869366.3068918935</v>
      </c>
      <c r="AS2780" s="32">
        <f t="shared" si="344"/>
        <v>4</v>
      </c>
      <c r="AT2780" s="32">
        <f t="shared" si="345"/>
        <v>1</v>
      </c>
      <c r="AU2780" s="32">
        <f t="shared" si="346"/>
        <v>4</v>
      </c>
      <c r="AV2780" s="32">
        <f t="shared" si="347"/>
        <v>501718.86446156574</v>
      </c>
      <c r="AW2780" s="32">
        <f t="shared" si="348"/>
        <v>2.15887843481958</v>
      </c>
      <c r="AX2780" s="32">
        <f t="shared" si="349"/>
        <v>883840.34742463136</v>
      </c>
      <c r="AY2780" s="26">
        <v>2</v>
      </c>
      <c r="AZ2780" s="26">
        <v>1</v>
      </c>
      <c r="BA2780" s="26">
        <v>12918.72</v>
      </c>
      <c r="BB2780" s="26">
        <v>63.01</v>
      </c>
      <c r="BC2780" s="26">
        <v>175.09</v>
      </c>
      <c r="BD2780" s="26">
        <v>230.56</v>
      </c>
      <c r="BE2780" s="28">
        <v>7.0000000000000007E-2</v>
      </c>
      <c r="BF2780" s="28">
        <v>5.0199999999999996</v>
      </c>
      <c r="BG2780" s="28">
        <v>0.75</v>
      </c>
      <c r="BH2780" s="28">
        <v>1.81</v>
      </c>
      <c r="BI2780" s="28">
        <v>0.1</v>
      </c>
      <c r="BJ2780" s="28">
        <v>7.61</v>
      </c>
      <c r="BK2780" s="28">
        <v>0.75</v>
      </c>
      <c r="BL2780" s="28">
        <v>33.229999999999997</v>
      </c>
      <c r="BM2780" s="28">
        <v>0.1</v>
      </c>
      <c r="BN2780" s="28">
        <v>7.79</v>
      </c>
      <c r="BO2780" s="28">
        <v>0.79</v>
      </c>
      <c r="BP2780" s="28">
        <v>28.42</v>
      </c>
      <c r="BQ2780" s="26">
        <v>54.138598999999999</v>
      </c>
      <c r="BR2780" s="26">
        <v>5214.7622069999998</v>
      </c>
      <c r="BS2780" s="31">
        <f t="shared" si="351"/>
        <v>13.131750000000002</v>
      </c>
    </row>
    <row r="2781" spans="1:71">
      <c r="A2781" s="26">
        <v>42123323730000</v>
      </c>
      <c r="B2781" s="26" t="s">
        <v>9280</v>
      </c>
      <c r="C2781" t="s">
        <v>6179</v>
      </c>
      <c r="D2781" s="26" t="s">
        <v>185</v>
      </c>
      <c r="E2781" s="27" t="s">
        <v>186</v>
      </c>
      <c r="F2781" t="s">
        <v>4071</v>
      </c>
      <c r="G2781" t="s">
        <v>67</v>
      </c>
      <c r="H2781" t="s">
        <v>6180</v>
      </c>
      <c r="I2781" t="s">
        <v>6181</v>
      </c>
      <c r="J2781" t="s">
        <v>70</v>
      </c>
      <c r="K2781" t="s">
        <v>9261</v>
      </c>
      <c r="L2781">
        <v>29.242920000000002</v>
      </c>
      <c r="M2781">
        <v>-97.347939999999994</v>
      </c>
      <c r="N2781" s="28">
        <v>2526813.85</v>
      </c>
      <c r="O2781" s="28">
        <v>516231.36</v>
      </c>
      <c r="P2781" s="26">
        <v>196</v>
      </c>
      <c r="Q2781" s="26">
        <v>12568</v>
      </c>
      <c r="R2781" s="26">
        <v>17881</v>
      </c>
      <c r="S2781" s="29">
        <v>10.699999809265137</v>
      </c>
      <c r="T2781" s="30">
        <v>40536</v>
      </c>
      <c r="U2781" s="30">
        <v>40633</v>
      </c>
      <c r="V2781" s="30">
        <v>40634</v>
      </c>
      <c r="W2781">
        <v>2467</v>
      </c>
      <c r="X2781" s="26">
        <v>5474</v>
      </c>
      <c r="Y2781" s="26">
        <v>1050</v>
      </c>
      <c r="Z2781" s="26">
        <v>2275</v>
      </c>
      <c r="AA2781" s="26" t="s">
        <v>5201</v>
      </c>
      <c r="AB2781" s="31">
        <v>50.599998474121094</v>
      </c>
      <c r="AC2781" s="31">
        <v>0.68000000715255737</v>
      </c>
      <c r="AD2781" s="26">
        <v>3909.7471462881508</v>
      </c>
      <c r="AE2781" s="26" t="s">
        <v>72</v>
      </c>
      <c r="AF2781" s="26" t="s">
        <v>72</v>
      </c>
      <c r="AG2781" s="26">
        <v>51356</v>
      </c>
      <c r="AH2781" s="28">
        <v>0.20824500000000001</v>
      </c>
      <c r="AI2781" t="s">
        <v>72</v>
      </c>
      <c r="AJ2781" s="26">
        <v>51356</v>
      </c>
      <c r="AK2781" s="28">
        <v>0.20824500000000001</v>
      </c>
      <c r="AL2781" t="s">
        <v>72</v>
      </c>
      <c r="AM2781" s="26">
        <v>51356</v>
      </c>
      <c r="AN2781" s="28">
        <v>0.20824500000000001</v>
      </c>
      <c r="AO2781" t="s">
        <v>72</v>
      </c>
      <c r="AP2781" s="32">
        <v>167792.21875</v>
      </c>
      <c r="AQ2781" s="36">
        <v>0.65602514842716964</v>
      </c>
      <c r="AR2781" s="32">
        <f t="shared" si="350"/>
        <v>283908.67002160905</v>
      </c>
      <c r="AS2781" s="32">
        <f t="shared" si="344"/>
        <v>3</v>
      </c>
      <c r="AT2781" s="32">
        <f t="shared" si="345"/>
        <v>1</v>
      </c>
      <c r="AU2781" s="32">
        <f t="shared" si="346"/>
        <v>3</v>
      </c>
      <c r="AV2781" s="32">
        <f t="shared" si="347"/>
        <v>175945.80482736573</v>
      </c>
      <c r="AW2781" s="32">
        <f t="shared" si="348"/>
        <v>0.68790360832516506</v>
      </c>
      <c r="AX2781" s="32">
        <f t="shared" si="349"/>
        <v>297704.74350091995</v>
      </c>
      <c r="AY2781" s="26">
        <v>2</v>
      </c>
      <c r="AZ2781" s="26">
        <v>1</v>
      </c>
      <c r="BA2781" s="26">
        <v>12438.64</v>
      </c>
      <c r="BB2781" s="26">
        <v>50.71</v>
      </c>
      <c r="BC2781" s="26">
        <v>173.14</v>
      </c>
      <c r="BD2781" s="26">
        <v>224.32</v>
      </c>
      <c r="BE2781" s="28">
        <v>0.05</v>
      </c>
      <c r="BF2781" s="28">
        <v>1.98</v>
      </c>
      <c r="BG2781" s="28">
        <v>0.37</v>
      </c>
      <c r="BH2781" s="28">
        <v>0.08</v>
      </c>
      <c r="BI2781" s="28">
        <v>0.11</v>
      </c>
      <c r="BJ2781" s="28">
        <v>8.36</v>
      </c>
      <c r="BK2781" s="28">
        <v>0.73</v>
      </c>
      <c r="BL2781" s="28">
        <v>3.61</v>
      </c>
      <c r="BM2781" s="28">
        <v>0.1</v>
      </c>
      <c r="BN2781" s="28">
        <v>6.86</v>
      </c>
      <c r="BO2781" s="28">
        <v>0.7</v>
      </c>
      <c r="BP2781" s="28">
        <v>2.19</v>
      </c>
      <c r="BQ2781" s="26">
        <v>53.233600000000003</v>
      </c>
      <c r="BR2781" s="26">
        <v>4897.9130850000001</v>
      </c>
      <c r="BS2781" s="31">
        <f t="shared" si="351"/>
        <v>13.903141999999999</v>
      </c>
    </row>
    <row r="2782" spans="1:71">
      <c r="A2782" s="26">
        <v>42123323760000</v>
      </c>
      <c r="B2782" s="26" t="s">
        <v>9280</v>
      </c>
      <c r="C2782" t="s">
        <v>6182</v>
      </c>
      <c r="D2782" s="26" t="s">
        <v>185</v>
      </c>
      <c r="E2782" s="27" t="s">
        <v>186</v>
      </c>
      <c r="F2782" t="s">
        <v>4071</v>
      </c>
      <c r="G2782" t="s">
        <v>67</v>
      </c>
      <c r="H2782" t="s">
        <v>6183</v>
      </c>
      <c r="I2782" t="s">
        <v>6184</v>
      </c>
      <c r="J2782" t="s">
        <v>70</v>
      </c>
      <c r="K2782" t="s">
        <v>9261</v>
      </c>
      <c r="L2782">
        <v>29.25722</v>
      </c>
      <c r="M2782">
        <v>-97.337209999999999</v>
      </c>
      <c r="N2782" s="28">
        <v>2530161.31</v>
      </c>
      <c r="O2782" s="28">
        <v>521478.59</v>
      </c>
      <c r="P2782" s="26">
        <v>209</v>
      </c>
      <c r="Q2782" s="26">
        <v>12967</v>
      </c>
      <c r="R2782" s="26">
        <v>18900</v>
      </c>
      <c r="S2782" s="29">
        <v>10.600000381469727</v>
      </c>
      <c r="T2782" s="30">
        <v>40536</v>
      </c>
      <c r="U2782" s="30">
        <v>40689</v>
      </c>
      <c r="V2782" s="30">
        <v>40756</v>
      </c>
      <c r="W2782">
        <v>3147.89990234375</v>
      </c>
      <c r="X2782" s="26">
        <v>5740</v>
      </c>
      <c r="Y2782" s="26">
        <v>5920</v>
      </c>
      <c r="Z2782" s="26">
        <v>6920</v>
      </c>
      <c r="AA2782" s="26" t="s">
        <v>5201</v>
      </c>
      <c r="AB2782" s="31">
        <v>52.5</v>
      </c>
      <c r="AC2782" s="31">
        <v>0.70999997854232788</v>
      </c>
      <c r="AD2782" s="26">
        <v>4402.2975747821747</v>
      </c>
      <c r="AE2782" s="26" t="s">
        <v>72</v>
      </c>
      <c r="AF2782" s="26">
        <v>2224</v>
      </c>
      <c r="AG2782" s="26">
        <v>51198</v>
      </c>
      <c r="AH2782" s="28">
        <v>0.22573499999999999</v>
      </c>
      <c r="AI2782">
        <v>2112</v>
      </c>
      <c r="AJ2782" s="26">
        <v>70963</v>
      </c>
      <c r="AK2782" s="28">
        <v>0.31390200000000001</v>
      </c>
      <c r="AL2782">
        <v>3262</v>
      </c>
      <c r="AM2782" s="26">
        <v>89474</v>
      </c>
      <c r="AN2782" s="28">
        <v>0.39312799999999998</v>
      </c>
      <c r="AO2782">
        <v>4138</v>
      </c>
      <c r="AP2782" s="32">
        <v>122925.9296875</v>
      </c>
      <c r="AQ2782" s="36">
        <v>0.54115652214112542</v>
      </c>
      <c r="AR2782" s="32">
        <f t="shared" si="350"/>
        <v>218710.63410647918</v>
      </c>
      <c r="AS2782" s="32">
        <f t="shared" si="344"/>
        <v>3</v>
      </c>
      <c r="AT2782" s="32">
        <f t="shared" si="345"/>
        <v>1</v>
      </c>
      <c r="AU2782" s="32">
        <f t="shared" si="346"/>
        <v>3</v>
      </c>
      <c r="AV2782" s="32">
        <f t="shared" si="347"/>
        <v>122925.9296875</v>
      </c>
      <c r="AW2782" s="32">
        <f t="shared" si="348"/>
        <v>0.54115652214112542</v>
      </c>
      <c r="AX2782" s="32">
        <f t="shared" si="349"/>
        <v>218710.63410647918</v>
      </c>
      <c r="AY2782" s="26">
        <v>2</v>
      </c>
      <c r="AZ2782" s="26">
        <v>1</v>
      </c>
      <c r="BA2782" s="26">
        <v>12302.9</v>
      </c>
      <c r="BB2782" s="26">
        <v>52.65</v>
      </c>
      <c r="BC2782" s="26">
        <v>173.65</v>
      </c>
      <c r="BD2782" s="26">
        <v>220.14</v>
      </c>
      <c r="BE2782" s="28">
        <v>0.05</v>
      </c>
      <c r="BF2782" s="28">
        <v>1.79</v>
      </c>
      <c r="BG2782" s="28">
        <v>0.33</v>
      </c>
      <c r="BH2782" s="28">
        <v>-0.01</v>
      </c>
      <c r="BI2782" s="28">
        <v>0.11</v>
      </c>
      <c r="BJ2782" s="28">
        <v>8.56</v>
      </c>
      <c r="BK2782" s="28">
        <v>0.72</v>
      </c>
      <c r="BL2782" s="28">
        <v>3.22</v>
      </c>
      <c r="BM2782" s="28">
        <v>0.1</v>
      </c>
      <c r="BN2782" s="28">
        <v>6.96</v>
      </c>
      <c r="BO2782" s="28">
        <v>0.69</v>
      </c>
      <c r="BP2782" s="28">
        <v>1.79</v>
      </c>
      <c r="BQ2782" s="26">
        <v>51.732897999999999</v>
      </c>
      <c r="BR2782" s="26">
        <v>4775.1318350000001</v>
      </c>
      <c r="BS2782" s="31">
        <f t="shared" si="351"/>
        <v>13.753079999999999</v>
      </c>
    </row>
    <row r="2783" spans="1:71">
      <c r="A2783" s="26">
        <v>42123323870000</v>
      </c>
      <c r="B2783" s="26" t="s">
        <v>9282</v>
      </c>
      <c r="C2783" t="s">
        <v>6185</v>
      </c>
      <c r="D2783" s="26" t="s">
        <v>102</v>
      </c>
      <c r="E2783" s="27" t="s">
        <v>186</v>
      </c>
      <c r="F2783" t="s">
        <v>66</v>
      </c>
      <c r="G2783" t="s">
        <v>67</v>
      </c>
      <c r="H2783" t="s">
        <v>6186</v>
      </c>
      <c r="I2783" t="s">
        <v>6187</v>
      </c>
      <c r="J2783" t="s">
        <v>70</v>
      </c>
      <c r="K2783" t="s">
        <v>9261</v>
      </c>
      <c r="L2783">
        <v>29.269439999999999</v>
      </c>
      <c r="M2783">
        <v>-97.296390000000002</v>
      </c>
      <c r="N2783" s="28">
        <v>2543110.67</v>
      </c>
      <c r="O2783" s="28">
        <v>526108.43999999994</v>
      </c>
      <c r="P2783" s="26">
        <v>305</v>
      </c>
      <c r="Q2783" s="26">
        <v>13262</v>
      </c>
      <c r="R2783" s="26">
        <v>18790</v>
      </c>
      <c r="S2783" s="29" t="s">
        <v>72</v>
      </c>
      <c r="T2783" s="30">
        <v>41021</v>
      </c>
      <c r="U2783" s="30">
        <v>41086</v>
      </c>
      <c r="V2783" s="30">
        <v>41091</v>
      </c>
      <c r="W2783">
        <v>3759845</v>
      </c>
      <c r="X2783" s="26">
        <v>5898</v>
      </c>
      <c r="Y2783" s="26" t="s">
        <v>72</v>
      </c>
      <c r="Z2783" s="26" t="s">
        <v>72</v>
      </c>
      <c r="AA2783" s="26" t="s">
        <v>5201</v>
      </c>
      <c r="AB2783" s="31" t="s">
        <v>72</v>
      </c>
      <c r="AC2783" s="31" t="s">
        <v>72</v>
      </c>
      <c r="AD2783" s="26">
        <v>6056.3236837232271</v>
      </c>
      <c r="AE2783" s="26">
        <v>524</v>
      </c>
      <c r="AF2783" s="26" t="s">
        <v>72</v>
      </c>
      <c r="AG2783" s="26">
        <v>22846</v>
      </c>
      <c r="AH2783" s="28">
        <v>0.13972899999999999</v>
      </c>
      <c r="AI2783">
        <v>2805</v>
      </c>
      <c r="AJ2783" s="26">
        <v>25651</v>
      </c>
      <c r="AK2783" s="28">
        <v>0.14898800000000001</v>
      </c>
      <c r="AL2783">
        <v>2830</v>
      </c>
      <c r="AM2783" s="26">
        <v>25651</v>
      </c>
      <c r="AN2783" s="28">
        <v>0.14898800000000001</v>
      </c>
      <c r="AO2783">
        <v>2830</v>
      </c>
      <c r="AP2783" s="32">
        <v>45134.64453125</v>
      </c>
      <c r="AQ2783" s="36">
        <v>0.27335001663103847</v>
      </c>
      <c r="AR2783" s="32">
        <f t="shared" si="350"/>
        <v>93517.597474943817</v>
      </c>
      <c r="AS2783" s="32">
        <f t="shared" si="344"/>
        <v>1</v>
      </c>
      <c r="AT2783" s="32">
        <f t="shared" si="345"/>
        <v>1</v>
      </c>
      <c r="AU2783" s="32">
        <f t="shared" si="346"/>
        <v>1</v>
      </c>
      <c r="AV2783" s="32">
        <f t="shared" si="347"/>
        <v>43925.544186058833</v>
      </c>
      <c r="AW2783" s="32">
        <f t="shared" si="348"/>
        <v>0.2660273135744593</v>
      </c>
      <c r="AX2783" s="32">
        <f t="shared" si="349"/>
        <v>91012.378688738143</v>
      </c>
      <c r="AY2783" s="26">
        <v>2</v>
      </c>
      <c r="AZ2783" s="26">
        <v>1</v>
      </c>
      <c r="BA2783" s="26">
        <v>12550.37</v>
      </c>
      <c r="BB2783" s="26">
        <v>47.12</v>
      </c>
      <c r="BC2783" s="26">
        <v>182.89</v>
      </c>
      <c r="BD2783" s="26">
        <v>230.18</v>
      </c>
      <c r="BE2783" s="28">
        <v>0.06</v>
      </c>
      <c r="BF2783" s="28">
        <v>1.19</v>
      </c>
      <c r="BG2783" s="28">
        <v>0.28999999999999998</v>
      </c>
      <c r="BH2783" s="28">
        <v>-0.04</v>
      </c>
      <c r="BI2783" s="28">
        <v>0.1</v>
      </c>
      <c r="BJ2783" s="28">
        <v>8.4</v>
      </c>
      <c r="BK2783" s="28">
        <v>0.68</v>
      </c>
      <c r="BL2783" s="28">
        <v>2.44</v>
      </c>
      <c r="BM2783" s="28">
        <v>0.1</v>
      </c>
      <c r="BN2783" s="28">
        <v>6.72</v>
      </c>
      <c r="BO2783" s="28">
        <v>0.7</v>
      </c>
      <c r="BP2783" s="28">
        <v>1.26</v>
      </c>
      <c r="BQ2783" s="26">
        <v>52.520301000000003</v>
      </c>
      <c r="BR2783" s="26">
        <v>6594.8491210000002</v>
      </c>
      <c r="BS2783" s="31">
        <f t="shared" si="351"/>
        <v>12.43652</v>
      </c>
    </row>
    <row r="2784" spans="1:71">
      <c r="A2784" s="26">
        <v>42123323890000</v>
      </c>
      <c r="B2784" s="26" t="s">
        <v>9280</v>
      </c>
      <c r="C2784" t="s">
        <v>6188</v>
      </c>
      <c r="D2784" s="26" t="s">
        <v>185</v>
      </c>
      <c r="E2784" s="27" t="s">
        <v>186</v>
      </c>
      <c r="F2784" t="s">
        <v>4071</v>
      </c>
      <c r="G2784" t="s">
        <v>67</v>
      </c>
      <c r="H2784" t="s">
        <v>6189</v>
      </c>
      <c r="I2784" t="s">
        <v>6190</v>
      </c>
      <c r="J2784" t="s">
        <v>70</v>
      </c>
      <c r="K2784" t="s">
        <v>9261</v>
      </c>
      <c r="L2784">
        <v>29.204550000000001</v>
      </c>
      <c r="M2784">
        <v>-97.334639999999993</v>
      </c>
      <c r="N2784" s="28">
        <v>2531253.35</v>
      </c>
      <c r="O2784" s="28">
        <v>502342.24</v>
      </c>
      <c r="P2784" s="26">
        <v>277</v>
      </c>
      <c r="Q2784" s="26">
        <v>13269</v>
      </c>
      <c r="R2784" s="26">
        <v>17791</v>
      </c>
      <c r="S2784" s="29">
        <v>10.5</v>
      </c>
      <c r="T2784" s="30">
        <v>40633</v>
      </c>
      <c r="U2784" s="30" t="s">
        <v>72</v>
      </c>
      <c r="V2784" s="30">
        <v>40725</v>
      </c>
      <c r="W2784">
        <v>1920</v>
      </c>
      <c r="X2784" s="26">
        <v>4456</v>
      </c>
      <c r="Y2784" s="26">
        <v>7015</v>
      </c>
      <c r="Z2784" s="26">
        <v>8015</v>
      </c>
      <c r="AA2784" s="26" t="s">
        <v>5201</v>
      </c>
      <c r="AB2784" s="31">
        <v>55</v>
      </c>
      <c r="AC2784" s="31">
        <v>0.73000001907348633</v>
      </c>
      <c r="AD2784" s="26">
        <v>8375.4688879082078</v>
      </c>
      <c r="AE2784" s="26" t="s">
        <v>72</v>
      </c>
      <c r="AF2784" s="26">
        <v>3357</v>
      </c>
      <c r="AG2784" s="26">
        <v>56236</v>
      </c>
      <c r="AH2784" s="28">
        <v>0.45230599999999999</v>
      </c>
      <c r="AI2784">
        <v>1800</v>
      </c>
      <c r="AJ2784" s="26">
        <v>83588</v>
      </c>
      <c r="AK2784" s="28">
        <v>0.70941600000000005</v>
      </c>
      <c r="AL2784">
        <v>2871</v>
      </c>
      <c r="AM2784" s="26">
        <v>109210</v>
      </c>
      <c r="AN2784" s="28">
        <v>0.926875</v>
      </c>
      <c r="AO2784">
        <v>3711</v>
      </c>
      <c r="AP2784" s="32">
        <v>144685.84375</v>
      </c>
      <c r="AQ2784" s="36">
        <v>1.2118117828488733</v>
      </c>
      <c r="AR2784" s="32">
        <f t="shared" si="350"/>
        <v>359176.52931425057</v>
      </c>
      <c r="AS2784" s="32">
        <f t="shared" si="344"/>
        <v>3</v>
      </c>
      <c r="AT2784" s="32">
        <f t="shared" si="345"/>
        <v>1</v>
      </c>
      <c r="AU2784" s="32">
        <f t="shared" si="346"/>
        <v>4</v>
      </c>
      <c r="AV2784" s="32">
        <f t="shared" si="347"/>
        <v>186377.18651817774</v>
      </c>
      <c r="AW2784" s="32">
        <f t="shared" si="348"/>
        <v>1.5609963270988629</v>
      </c>
      <c r="AX2784" s="32">
        <f t="shared" si="349"/>
        <v>462673.53641467646</v>
      </c>
      <c r="AY2784" s="26">
        <v>2</v>
      </c>
      <c r="AZ2784" s="26">
        <v>1</v>
      </c>
      <c r="BA2784" s="26">
        <v>13107.57</v>
      </c>
      <c r="BB2784" s="26">
        <v>35.9</v>
      </c>
      <c r="BC2784" s="26">
        <v>178</v>
      </c>
      <c r="BD2784" s="26">
        <v>247.8</v>
      </c>
      <c r="BE2784" s="28">
        <v>0.05</v>
      </c>
      <c r="BF2784" s="28">
        <v>1.79</v>
      </c>
      <c r="BG2784" s="28">
        <v>0.4</v>
      </c>
      <c r="BH2784" s="28">
        <v>0.35</v>
      </c>
      <c r="BI2784" s="28">
        <v>0.1</v>
      </c>
      <c r="BJ2784" s="28">
        <v>7.79</v>
      </c>
      <c r="BK2784" s="28">
        <v>0.7</v>
      </c>
      <c r="BL2784" s="28">
        <v>3.57</v>
      </c>
      <c r="BM2784" s="28">
        <v>0.1</v>
      </c>
      <c r="BN2784" s="28">
        <v>6.47</v>
      </c>
      <c r="BO2784" s="28">
        <v>0.71</v>
      </c>
      <c r="BP2784" s="28">
        <v>2.58</v>
      </c>
      <c r="BQ2784" s="26">
        <v>56.021197999999998</v>
      </c>
      <c r="BR2784" s="26">
        <v>11799.487304</v>
      </c>
      <c r="BS2784" s="31">
        <f t="shared" si="351"/>
        <v>12.459999999999999</v>
      </c>
    </row>
    <row r="2785" spans="1:71">
      <c r="A2785" s="26">
        <v>42123323900000</v>
      </c>
      <c r="B2785" s="26" t="s">
        <v>9280</v>
      </c>
      <c r="C2785" t="s">
        <v>6191</v>
      </c>
      <c r="D2785" s="26" t="s">
        <v>185</v>
      </c>
      <c r="E2785" s="27" t="s">
        <v>186</v>
      </c>
      <c r="F2785" t="s">
        <v>4071</v>
      </c>
      <c r="G2785" t="s">
        <v>67</v>
      </c>
      <c r="H2785" t="s">
        <v>6192</v>
      </c>
      <c r="I2785" t="s">
        <v>6193</v>
      </c>
      <c r="J2785" t="s">
        <v>70</v>
      </c>
      <c r="K2785" t="s">
        <v>9261</v>
      </c>
      <c r="L2785">
        <v>28.997170000000001</v>
      </c>
      <c r="M2785">
        <v>-97.637309999999999</v>
      </c>
      <c r="N2785" s="28">
        <v>2435584.35</v>
      </c>
      <c r="O2785" s="28">
        <v>425698.4</v>
      </c>
      <c r="P2785" s="26">
        <v>401</v>
      </c>
      <c r="Q2785" s="26">
        <v>13277</v>
      </c>
      <c r="R2785" s="26">
        <v>19280</v>
      </c>
      <c r="S2785" s="29">
        <v>11.300000190734863</v>
      </c>
      <c r="T2785" s="30">
        <v>40574</v>
      </c>
      <c r="U2785" s="30">
        <v>40920</v>
      </c>
      <c r="V2785" s="30">
        <v>40756</v>
      </c>
      <c r="W2785">
        <v>9740</v>
      </c>
      <c r="X2785" s="26">
        <v>6296</v>
      </c>
      <c r="Y2785" s="26">
        <v>6965</v>
      </c>
      <c r="Z2785" s="26">
        <v>7315</v>
      </c>
      <c r="AA2785" s="26" t="s">
        <v>5201</v>
      </c>
      <c r="AB2785" s="31">
        <v>54</v>
      </c>
      <c r="AC2785" s="31">
        <v>0.72000002861022949</v>
      </c>
      <c r="AD2785" s="26">
        <v>5124.228344676897</v>
      </c>
      <c r="AE2785" s="26" t="s">
        <v>72</v>
      </c>
      <c r="AF2785" s="26">
        <v>3419</v>
      </c>
      <c r="AG2785" s="26">
        <v>130369</v>
      </c>
      <c r="AH2785" s="28">
        <v>0.63442200000000004</v>
      </c>
      <c r="AI2785">
        <v>5564</v>
      </c>
      <c r="AJ2785" s="26">
        <v>174585</v>
      </c>
      <c r="AK2785" s="28">
        <v>0.88676699999999997</v>
      </c>
      <c r="AL2785">
        <v>7778</v>
      </c>
      <c r="AM2785" s="26">
        <v>201265</v>
      </c>
      <c r="AN2785" s="28">
        <v>1.033066</v>
      </c>
      <c r="AO2785">
        <v>8949</v>
      </c>
      <c r="AP2785" s="32">
        <v>221659.21875</v>
      </c>
      <c r="AQ2785" s="36">
        <v>1.1358324515776868</v>
      </c>
      <c r="AR2785" s="32">
        <f t="shared" si="350"/>
        <v>422701.56267925055</v>
      </c>
      <c r="AS2785" s="32">
        <f t="shared" si="344"/>
        <v>4</v>
      </c>
      <c r="AT2785" s="32">
        <f t="shared" si="345"/>
        <v>1</v>
      </c>
      <c r="AU2785" s="32">
        <f t="shared" si="346"/>
        <v>4</v>
      </c>
      <c r="AV2785" s="32">
        <f t="shared" si="347"/>
        <v>202084.48469266202</v>
      </c>
      <c r="AW2785" s="32">
        <f t="shared" si="348"/>
        <v>1.0355270444815632</v>
      </c>
      <c r="AX2785" s="32">
        <f t="shared" si="349"/>
        <v>385372.77156589867</v>
      </c>
      <c r="AY2785" s="26">
        <v>2</v>
      </c>
      <c r="AZ2785" s="26">
        <v>1</v>
      </c>
      <c r="BA2785" s="26">
        <v>12890.72</v>
      </c>
      <c r="BB2785" s="26">
        <v>76.98</v>
      </c>
      <c r="BC2785" s="26">
        <v>177.45</v>
      </c>
      <c r="BD2785" s="26">
        <v>241.35</v>
      </c>
      <c r="BE2785" s="28">
        <v>0.08</v>
      </c>
      <c r="BF2785" s="28">
        <v>4.8600000000000003</v>
      </c>
      <c r="BG2785" s="28">
        <v>0.75</v>
      </c>
      <c r="BH2785" s="28">
        <v>2.38</v>
      </c>
      <c r="BI2785" s="28">
        <v>0.11</v>
      </c>
      <c r="BJ2785" s="28">
        <v>8.2200000000000006</v>
      </c>
      <c r="BK2785" s="28">
        <v>0.81</v>
      </c>
      <c r="BL2785" s="28">
        <v>46.99</v>
      </c>
      <c r="BM2785" s="28">
        <v>0.11</v>
      </c>
      <c r="BN2785" s="28">
        <v>7.56</v>
      </c>
      <c r="BO2785" s="28">
        <v>0.81</v>
      </c>
      <c r="BP2785" s="28">
        <v>40.33</v>
      </c>
      <c r="BQ2785" s="26">
        <v>57.285499000000002</v>
      </c>
      <c r="BR2785" s="26">
        <v>4990.3964839999999</v>
      </c>
      <c r="BS2785" s="31">
        <f t="shared" si="351"/>
        <v>15.810795000000001</v>
      </c>
    </row>
    <row r="2786" spans="1:71">
      <c r="A2786" s="26">
        <v>42123323910000</v>
      </c>
      <c r="B2786" s="26" t="s">
        <v>9280</v>
      </c>
      <c r="C2786" t="s">
        <v>6194</v>
      </c>
      <c r="D2786" s="26" t="s">
        <v>128</v>
      </c>
      <c r="E2786" s="27" t="s">
        <v>186</v>
      </c>
      <c r="F2786" t="s">
        <v>4071</v>
      </c>
      <c r="G2786" t="s">
        <v>67</v>
      </c>
      <c r="H2786" t="s">
        <v>6195</v>
      </c>
      <c r="I2786" t="s">
        <v>6196</v>
      </c>
      <c r="J2786" t="s">
        <v>131</v>
      </c>
      <c r="K2786" t="s">
        <v>9261</v>
      </c>
      <c r="L2786">
        <v>28.989529999999998</v>
      </c>
      <c r="M2786">
        <v>-97.555459999999997</v>
      </c>
      <c r="N2786" s="28">
        <v>2461780.75</v>
      </c>
      <c r="O2786" s="28">
        <v>423234.89</v>
      </c>
      <c r="P2786" s="26">
        <v>345</v>
      </c>
      <c r="Q2786" s="26">
        <v>13924</v>
      </c>
      <c r="R2786" s="26">
        <v>18813</v>
      </c>
      <c r="S2786" s="29" t="s">
        <v>72</v>
      </c>
      <c r="T2786" s="30">
        <v>40567</v>
      </c>
      <c r="U2786" s="30">
        <v>40702</v>
      </c>
      <c r="V2786" s="30">
        <v>40695</v>
      </c>
      <c r="W2786">
        <v>2192</v>
      </c>
      <c r="X2786" s="26">
        <v>5363</v>
      </c>
      <c r="Y2786" s="26">
        <v>6414</v>
      </c>
      <c r="Z2786" s="26">
        <v>7114</v>
      </c>
      <c r="AA2786" s="26" t="s">
        <v>5201</v>
      </c>
      <c r="AB2786" s="31">
        <v>60.200000762939453</v>
      </c>
      <c r="AC2786" s="31">
        <v>0.72000002861022949</v>
      </c>
      <c r="AD2786" s="26">
        <v>19165.839057390524</v>
      </c>
      <c r="AE2786" s="26" t="s">
        <v>72</v>
      </c>
      <c r="AF2786" s="26">
        <v>7304</v>
      </c>
      <c r="AG2786" s="26">
        <v>26155</v>
      </c>
      <c r="AH2786" s="28">
        <v>0.56703800000000004</v>
      </c>
      <c r="AI2786">
        <v>15060</v>
      </c>
      <c r="AJ2786" s="26">
        <v>43097</v>
      </c>
      <c r="AK2786" s="28">
        <v>0.81728699999999999</v>
      </c>
      <c r="AL2786">
        <v>21705</v>
      </c>
      <c r="AM2786" s="26">
        <v>57927</v>
      </c>
      <c r="AN2786" s="28">
        <v>1.0833459999999999</v>
      </c>
      <c r="AO2786">
        <v>27175</v>
      </c>
      <c r="AP2786" s="32">
        <v>78645.8046875</v>
      </c>
      <c r="AQ2786" s="36">
        <v>1.5073128351795944</v>
      </c>
      <c r="AR2786" s="32">
        <f t="shared" si="350"/>
        <v>345440.17651428824</v>
      </c>
      <c r="AS2786" s="32">
        <f t="shared" si="344"/>
        <v>2</v>
      </c>
      <c r="AT2786" s="32">
        <f t="shared" si="345"/>
        <v>1</v>
      </c>
      <c r="AU2786" s="32">
        <f t="shared" si="346"/>
        <v>4</v>
      </c>
      <c r="AV2786" s="32">
        <f t="shared" si="347"/>
        <v>84174.327597659896</v>
      </c>
      <c r="AW2786" s="32">
        <f t="shared" si="348"/>
        <v>1.6132716155008151</v>
      </c>
      <c r="AX2786" s="32">
        <f t="shared" si="349"/>
        <v>369723.40354130423</v>
      </c>
      <c r="AY2786" s="26">
        <v>2</v>
      </c>
      <c r="AZ2786" s="26">
        <v>1</v>
      </c>
      <c r="BA2786" s="26">
        <v>13328.56</v>
      </c>
      <c r="BB2786" s="26">
        <v>7.98</v>
      </c>
      <c r="BC2786" s="26">
        <v>289.51</v>
      </c>
      <c r="BD2786" s="26">
        <v>311.62</v>
      </c>
      <c r="BE2786" s="28">
        <v>7.0000000000000007E-2</v>
      </c>
      <c r="BF2786" s="28">
        <v>4.9400000000000004</v>
      </c>
      <c r="BG2786" s="28">
        <v>0.65</v>
      </c>
      <c r="BH2786" s="28">
        <v>3.14</v>
      </c>
      <c r="BI2786" s="28">
        <v>0.11</v>
      </c>
      <c r="BJ2786" s="28">
        <v>9.2200000000000006</v>
      </c>
      <c r="BK2786" s="28">
        <v>0.71</v>
      </c>
      <c r="BL2786" s="28">
        <v>29.79</v>
      </c>
      <c r="BM2786" s="28">
        <v>0.1</v>
      </c>
      <c r="BN2786" s="28">
        <v>7.78</v>
      </c>
      <c r="BO2786" s="28">
        <v>0.78</v>
      </c>
      <c r="BP2786" s="28">
        <v>25.9</v>
      </c>
      <c r="BQ2786" s="26">
        <v>59.114497999999998</v>
      </c>
      <c r="BR2786" s="26">
        <v>12817.801756999999</v>
      </c>
      <c r="BS2786" s="31">
        <f t="shared" si="351"/>
        <v>22.610731000000001</v>
      </c>
    </row>
    <row r="2787" spans="1:71">
      <c r="A2787" s="26">
        <v>42123323930000</v>
      </c>
      <c r="B2787" s="26" t="s">
        <v>9280</v>
      </c>
      <c r="C2787" t="s">
        <v>6197</v>
      </c>
      <c r="D2787" s="26" t="s">
        <v>185</v>
      </c>
      <c r="E2787" s="27" t="s">
        <v>186</v>
      </c>
      <c r="F2787" t="s">
        <v>4071</v>
      </c>
      <c r="G2787" t="s">
        <v>67</v>
      </c>
      <c r="H2787" t="s">
        <v>6198</v>
      </c>
      <c r="I2787" t="s">
        <v>6199</v>
      </c>
      <c r="J2787" t="s">
        <v>70</v>
      </c>
      <c r="K2787" t="s">
        <v>9261</v>
      </c>
      <c r="L2787">
        <v>28.997150000000001</v>
      </c>
      <c r="M2787">
        <v>-97.637259999999998</v>
      </c>
      <c r="N2787" s="28">
        <v>2435600.42</v>
      </c>
      <c r="O2787" s="28">
        <v>425691.31</v>
      </c>
      <c r="P2787" s="26">
        <v>401</v>
      </c>
      <c r="Q2787" s="26">
        <v>13656</v>
      </c>
      <c r="R2787" s="26">
        <v>17669</v>
      </c>
      <c r="S2787" s="29">
        <v>11.199999809265137</v>
      </c>
      <c r="T2787" s="30">
        <v>40600</v>
      </c>
      <c r="U2787" s="30">
        <v>40925</v>
      </c>
      <c r="V2787" s="30">
        <v>40756</v>
      </c>
      <c r="W2787">
        <v>2160</v>
      </c>
      <c r="X2787" s="26">
        <v>4158</v>
      </c>
      <c r="Y2787" s="26">
        <v>6965</v>
      </c>
      <c r="Z2787" s="26">
        <v>7315</v>
      </c>
      <c r="AA2787" s="26" t="s">
        <v>5201</v>
      </c>
      <c r="AB2787" s="31">
        <v>56.599998474121094</v>
      </c>
      <c r="AC2787" s="31">
        <v>0.72000002861022949</v>
      </c>
      <c r="AD2787" s="26">
        <v>6811.8930974427085</v>
      </c>
      <c r="AE2787" s="26" t="s">
        <v>72</v>
      </c>
      <c r="AF2787" s="26">
        <v>3419</v>
      </c>
      <c r="AG2787" s="26">
        <v>79973</v>
      </c>
      <c r="AH2787" s="28">
        <v>0.51181600000000005</v>
      </c>
      <c r="AI2787">
        <v>3594</v>
      </c>
      <c r="AJ2787" s="26">
        <v>121599</v>
      </c>
      <c r="AK2787" s="28">
        <v>0.82171899999999998</v>
      </c>
      <c r="AL2787">
        <v>5769</v>
      </c>
      <c r="AM2787" s="26">
        <v>152773</v>
      </c>
      <c r="AN2787" s="28">
        <v>1.059555</v>
      </c>
      <c r="AO2787">
        <v>7504</v>
      </c>
      <c r="AP2787" s="32">
        <v>193253.296875</v>
      </c>
      <c r="AQ2787" s="36">
        <v>1.3164207990408592</v>
      </c>
      <c r="AR2787" s="32">
        <f t="shared" si="350"/>
        <v>426259.77830523206</v>
      </c>
      <c r="AS2787" s="32">
        <f t="shared" si="344"/>
        <v>4</v>
      </c>
      <c r="AT2787" s="32">
        <f t="shared" si="345"/>
        <v>1</v>
      </c>
      <c r="AU2787" s="32">
        <f t="shared" si="346"/>
        <v>4</v>
      </c>
      <c r="AV2787" s="32">
        <f t="shared" si="347"/>
        <v>266780.64551767678</v>
      </c>
      <c r="AW2787" s="32">
        <f t="shared" si="348"/>
        <v>1.8172812377331726</v>
      </c>
      <c r="AX2787" s="32">
        <f t="shared" si="349"/>
        <v>588439.42459644831</v>
      </c>
      <c r="AY2787" s="26">
        <v>2</v>
      </c>
      <c r="AZ2787" s="26">
        <v>1</v>
      </c>
      <c r="BA2787" s="26">
        <v>12890.99</v>
      </c>
      <c r="BB2787" s="26">
        <v>76.959999999999994</v>
      </c>
      <c r="BC2787" s="26">
        <v>177.49</v>
      </c>
      <c r="BD2787" s="26">
        <v>241.36</v>
      </c>
      <c r="BE2787" s="28">
        <v>0.08</v>
      </c>
      <c r="BF2787" s="28">
        <v>4.8600000000000003</v>
      </c>
      <c r="BG2787" s="28">
        <v>0.75</v>
      </c>
      <c r="BH2787" s="28">
        <v>2.38</v>
      </c>
      <c r="BI2787" s="28">
        <v>0.11</v>
      </c>
      <c r="BJ2787" s="28">
        <v>8.2200000000000006</v>
      </c>
      <c r="BK2787" s="28">
        <v>0.81</v>
      </c>
      <c r="BL2787" s="28">
        <v>46.97</v>
      </c>
      <c r="BM2787" s="28">
        <v>0.11</v>
      </c>
      <c r="BN2787" s="28">
        <v>7.56</v>
      </c>
      <c r="BO2787" s="28">
        <v>0.81</v>
      </c>
      <c r="BP2787" s="28">
        <v>40.32</v>
      </c>
      <c r="BQ2787" s="26">
        <v>57.285499000000002</v>
      </c>
      <c r="BR2787" s="26">
        <v>4990.3964839999999</v>
      </c>
      <c r="BS2787" s="31">
        <f t="shared" si="351"/>
        <v>15.814359000000003</v>
      </c>
    </row>
    <row r="2788" spans="1:71">
      <c r="A2788" s="26">
        <v>42123323940000</v>
      </c>
      <c r="B2788" s="26" t="s">
        <v>9280</v>
      </c>
      <c r="C2788" t="s">
        <v>6200</v>
      </c>
      <c r="D2788" s="26" t="s">
        <v>128</v>
      </c>
      <c r="E2788" s="27" t="s">
        <v>186</v>
      </c>
      <c r="F2788" t="s">
        <v>4071</v>
      </c>
      <c r="G2788" t="s">
        <v>67</v>
      </c>
      <c r="H2788" t="s">
        <v>6201</v>
      </c>
      <c r="I2788" t="s">
        <v>6202</v>
      </c>
      <c r="J2788" t="s">
        <v>131</v>
      </c>
      <c r="K2788" t="s">
        <v>9261</v>
      </c>
      <c r="L2788">
        <v>29.007829999999998</v>
      </c>
      <c r="M2788">
        <v>-97.497829999999993</v>
      </c>
      <c r="N2788" s="28">
        <v>2480117.0699999998</v>
      </c>
      <c r="O2788" s="28">
        <v>430119.88</v>
      </c>
      <c r="P2788" s="26">
        <v>325.5</v>
      </c>
      <c r="Q2788" s="26">
        <v>13788</v>
      </c>
      <c r="R2788" s="26">
        <v>19540</v>
      </c>
      <c r="S2788" s="29" t="s">
        <v>72</v>
      </c>
      <c r="T2788" s="30">
        <v>40597</v>
      </c>
      <c r="U2788" s="30">
        <v>40697</v>
      </c>
      <c r="V2788" s="30">
        <v>40909</v>
      </c>
      <c r="W2788">
        <v>515</v>
      </c>
      <c r="X2788" s="26">
        <v>5877</v>
      </c>
      <c r="Y2788" s="26">
        <v>5165</v>
      </c>
      <c r="Z2788" s="26">
        <v>9155</v>
      </c>
      <c r="AA2788" s="26" t="s">
        <v>5201</v>
      </c>
      <c r="AB2788" s="31">
        <v>56.700000762939453</v>
      </c>
      <c r="AC2788" s="31">
        <v>0.70999997854232788</v>
      </c>
      <c r="AD2788" s="26">
        <v>20727.760611481543</v>
      </c>
      <c r="AE2788" s="26" t="s">
        <v>72</v>
      </c>
      <c r="AF2788" s="26">
        <v>6234</v>
      </c>
      <c r="AG2788" s="26">
        <v>2395</v>
      </c>
      <c r="AH2788" s="28">
        <v>4.3437000000000003E-2</v>
      </c>
      <c r="AI2788">
        <v>2042</v>
      </c>
      <c r="AJ2788" s="26">
        <v>3475</v>
      </c>
      <c r="AK2788" s="28">
        <v>6.9254999999999997E-2</v>
      </c>
      <c r="AL2788">
        <v>3255</v>
      </c>
      <c r="AM2788" s="26">
        <v>5332</v>
      </c>
      <c r="AN2788" s="28">
        <v>0.111516</v>
      </c>
      <c r="AO2788">
        <v>3875</v>
      </c>
      <c r="AP2788" s="32">
        <v>17247.287109375</v>
      </c>
      <c r="AQ2788" s="36">
        <v>0.35749763840061649</v>
      </c>
      <c r="AR2788" s="32">
        <f t="shared" si="350"/>
        <v>80524.36910628411</v>
      </c>
      <c r="AS2788" s="32">
        <f t="shared" si="344"/>
        <v>1</v>
      </c>
      <c r="AT2788" s="32">
        <f t="shared" si="345"/>
        <v>1</v>
      </c>
      <c r="AU2788" s="32">
        <f t="shared" si="346"/>
        <v>1</v>
      </c>
      <c r="AV2788" s="32">
        <f t="shared" si="347"/>
        <v>16845.231922377487</v>
      </c>
      <c r="AW2788" s="32">
        <f t="shared" si="348"/>
        <v>0.34916393473192764</v>
      </c>
      <c r="AX2788" s="32">
        <f t="shared" si="349"/>
        <v>78647.248369928668</v>
      </c>
      <c r="AY2788" s="26">
        <v>2</v>
      </c>
      <c r="AZ2788" s="26">
        <v>1</v>
      </c>
      <c r="BA2788" s="26">
        <v>13871.51</v>
      </c>
      <c r="BB2788" s="26">
        <v>14.5</v>
      </c>
      <c r="BC2788" s="26">
        <v>277.66000000000003</v>
      </c>
      <c r="BD2788" s="26">
        <v>287.18</v>
      </c>
      <c r="BE2788" s="28">
        <v>7.0000000000000007E-2</v>
      </c>
      <c r="BF2788" s="28">
        <v>3.98</v>
      </c>
      <c r="BG2788" s="28">
        <v>0.54</v>
      </c>
      <c r="BH2788" s="28">
        <v>2.84</v>
      </c>
      <c r="BI2788" s="28">
        <v>0.11</v>
      </c>
      <c r="BJ2788" s="28">
        <v>8.39</v>
      </c>
      <c r="BK2788" s="28">
        <v>0.7</v>
      </c>
      <c r="BL2788" s="28">
        <v>25.33</v>
      </c>
      <c r="BM2788" s="28">
        <v>0.11</v>
      </c>
      <c r="BN2788" s="28">
        <v>7.4</v>
      </c>
      <c r="BO2788" s="28">
        <v>0.74</v>
      </c>
      <c r="BP2788" s="28">
        <v>22.33</v>
      </c>
      <c r="BQ2788" s="26">
        <v>61.929198999999997</v>
      </c>
      <c r="BR2788" s="26">
        <v>17034.255859000001</v>
      </c>
      <c r="BS2788" s="31">
        <f t="shared" si="351"/>
        <v>21.379820000000002</v>
      </c>
    </row>
    <row r="2789" spans="1:71">
      <c r="A2789" s="26">
        <v>42123323950000</v>
      </c>
      <c r="B2789" s="26" t="s">
        <v>9282</v>
      </c>
      <c r="C2789" t="s">
        <v>6203</v>
      </c>
      <c r="D2789" s="26" t="s">
        <v>128</v>
      </c>
      <c r="E2789" s="27" t="s">
        <v>186</v>
      </c>
      <c r="F2789" t="s">
        <v>4071</v>
      </c>
      <c r="G2789" t="s">
        <v>67</v>
      </c>
      <c r="H2789" t="s">
        <v>6204</v>
      </c>
      <c r="I2789" t="s">
        <v>6205</v>
      </c>
      <c r="J2789" t="s">
        <v>131</v>
      </c>
      <c r="K2789" t="s">
        <v>9261</v>
      </c>
      <c r="L2789">
        <v>29.01895</v>
      </c>
      <c r="M2789">
        <v>-97.48639</v>
      </c>
      <c r="N2789" s="28">
        <v>2483720.9500000002</v>
      </c>
      <c r="O2789" s="28">
        <v>434209.66</v>
      </c>
      <c r="P2789" s="26">
        <v>363</v>
      </c>
      <c r="Q2789" s="26">
        <v>13797</v>
      </c>
      <c r="R2789" s="26">
        <v>19187</v>
      </c>
      <c r="S2789" s="29">
        <v>10</v>
      </c>
      <c r="T2789" s="30">
        <v>40608</v>
      </c>
      <c r="U2789" s="30">
        <v>40710</v>
      </c>
      <c r="V2789" s="30">
        <v>40695</v>
      </c>
      <c r="W2789">
        <v>2092</v>
      </c>
      <c r="X2789" s="26">
        <v>5693</v>
      </c>
      <c r="Y2789" s="26">
        <v>4715</v>
      </c>
      <c r="Z2789" s="26">
        <v>6112</v>
      </c>
      <c r="AA2789" s="26" t="s">
        <v>5201</v>
      </c>
      <c r="AB2789" s="31">
        <v>53.799999237060547</v>
      </c>
      <c r="AC2789" s="31">
        <v>0.72000002861022949</v>
      </c>
      <c r="AD2789" s="26">
        <v>17402.173355887026</v>
      </c>
      <c r="AE2789" s="26" t="s">
        <v>72</v>
      </c>
      <c r="AF2789" s="26">
        <v>5077</v>
      </c>
      <c r="AG2789" s="26">
        <v>17523</v>
      </c>
      <c r="AH2789" s="28">
        <v>0.32869999999999999</v>
      </c>
      <c r="AI2789">
        <v>15669</v>
      </c>
      <c r="AJ2789" s="26">
        <v>26189</v>
      </c>
      <c r="AK2789" s="28">
        <v>0.46402100000000002</v>
      </c>
      <c r="AL2789">
        <v>22119</v>
      </c>
      <c r="AM2789" s="26">
        <v>36531</v>
      </c>
      <c r="AN2789" s="28">
        <v>0.60641800000000001</v>
      </c>
      <c r="AO2789">
        <v>27489</v>
      </c>
      <c r="AP2789" s="32">
        <v>50434.4453125</v>
      </c>
      <c r="AQ2789" s="36">
        <v>0.87766896043612874</v>
      </c>
      <c r="AR2789" s="32">
        <f t="shared" si="350"/>
        <v>205781.85130969479</v>
      </c>
      <c r="AS2789" s="32">
        <f t="shared" si="344"/>
        <v>2</v>
      </c>
      <c r="AT2789" s="32">
        <f t="shared" si="345"/>
        <v>1</v>
      </c>
      <c r="AU2789" s="32">
        <f t="shared" si="346"/>
        <v>3</v>
      </c>
      <c r="AV2789" s="32">
        <f t="shared" si="347"/>
        <v>50850.819619488844</v>
      </c>
      <c r="AW2789" s="32">
        <f t="shared" si="348"/>
        <v>0.88491477830728593</v>
      </c>
      <c r="AX2789" s="32">
        <f t="shared" si="349"/>
        <v>207480.73537987843</v>
      </c>
      <c r="AY2789" s="26">
        <v>2</v>
      </c>
      <c r="AZ2789" s="26">
        <v>1</v>
      </c>
      <c r="BA2789" s="26">
        <v>13824</v>
      </c>
      <c r="BB2789" s="26">
        <v>21.28</v>
      </c>
      <c r="BC2789" s="26">
        <v>264.68</v>
      </c>
      <c r="BD2789" s="26">
        <v>260.3</v>
      </c>
      <c r="BE2789" s="28">
        <v>7.0000000000000007E-2</v>
      </c>
      <c r="BF2789" s="28">
        <v>3.6</v>
      </c>
      <c r="BG2789" s="28">
        <v>0.52</v>
      </c>
      <c r="BH2789" s="28">
        <v>2.7</v>
      </c>
      <c r="BI2789" s="28">
        <v>0.11</v>
      </c>
      <c r="BJ2789" s="28">
        <v>8.16</v>
      </c>
      <c r="BK2789" s="28">
        <v>0.7</v>
      </c>
      <c r="BL2789" s="28">
        <v>24.9</v>
      </c>
      <c r="BM2789" s="28">
        <v>0.11</v>
      </c>
      <c r="BN2789" s="28">
        <v>7.22</v>
      </c>
      <c r="BO2789" s="28">
        <v>0.72</v>
      </c>
      <c r="BP2789" s="28">
        <v>22.01</v>
      </c>
      <c r="BQ2789" s="26">
        <v>61.965800999999999</v>
      </c>
      <c r="BR2789" s="26">
        <v>17117.917968000002</v>
      </c>
      <c r="BS2789" s="31">
        <f t="shared" si="351"/>
        <v>20.38036</v>
      </c>
    </row>
    <row r="2790" spans="1:71">
      <c r="A2790" s="26">
        <v>42123323970001</v>
      </c>
      <c r="B2790" s="26" t="s">
        <v>9285</v>
      </c>
      <c r="C2790" t="s">
        <v>6206</v>
      </c>
      <c r="D2790" s="26" t="s">
        <v>185</v>
      </c>
      <c r="E2790" s="27" t="s">
        <v>186</v>
      </c>
      <c r="F2790" t="s">
        <v>4071</v>
      </c>
      <c r="G2790" t="s">
        <v>67</v>
      </c>
      <c r="H2790" t="s">
        <v>6207</v>
      </c>
      <c r="I2790" t="s">
        <v>6208</v>
      </c>
      <c r="J2790" t="s">
        <v>70</v>
      </c>
      <c r="K2790" t="s">
        <v>9261</v>
      </c>
      <c r="L2790">
        <v>28.98085</v>
      </c>
      <c r="M2790">
        <v>-97.649910000000006</v>
      </c>
      <c r="N2790" s="28">
        <v>2431625.44</v>
      </c>
      <c r="O2790" s="28">
        <v>419718.52</v>
      </c>
      <c r="P2790" s="26">
        <v>400</v>
      </c>
      <c r="Q2790" s="26">
        <v>13332</v>
      </c>
      <c r="R2790" s="26">
        <v>19090</v>
      </c>
      <c r="S2790" s="29" t="s">
        <v>72</v>
      </c>
      <c r="T2790" s="30">
        <v>40587</v>
      </c>
      <c r="U2790" s="30">
        <v>40854</v>
      </c>
      <c r="V2790" s="30">
        <v>40787</v>
      </c>
      <c r="W2790" t="s">
        <v>72</v>
      </c>
      <c r="X2790" s="26">
        <v>5740</v>
      </c>
      <c r="Y2790" s="26">
        <v>6915</v>
      </c>
      <c r="Z2790" s="26">
        <v>7915</v>
      </c>
      <c r="AA2790" s="26" t="s">
        <v>5201</v>
      </c>
      <c r="AB2790" s="31">
        <v>55.5</v>
      </c>
      <c r="AC2790" s="31">
        <v>0.73000001907348633</v>
      </c>
      <c r="AD2790" s="26">
        <v>6009.0244243536063</v>
      </c>
      <c r="AE2790" s="26" t="s">
        <v>72</v>
      </c>
      <c r="AF2790" s="26">
        <v>2969</v>
      </c>
      <c r="AG2790" s="26">
        <v>73003</v>
      </c>
      <c r="AH2790" s="28">
        <v>0.419512</v>
      </c>
      <c r="AI2790">
        <v>5089</v>
      </c>
      <c r="AJ2790" s="26">
        <v>105359</v>
      </c>
      <c r="AK2790" s="28">
        <v>0.62951599999999996</v>
      </c>
      <c r="AL2790">
        <v>7637</v>
      </c>
      <c r="AM2790" s="26">
        <v>121648</v>
      </c>
      <c r="AN2790" s="28">
        <v>0.73162300000000002</v>
      </c>
      <c r="AO2790">
        <v>8829</v>
      </c>
      <c r="AP2790" s="32">
        <v>165485.3125</v>
      </c>
      <c r="AQ2790" s="36">
        <v>0.99440528468428913</v>
      </c>
      <c r="AR2790" s="32">
        <f t="shared" si="350"/>
        <v>341495.04788911913</v>
      </c>
      <c r="AS2790" s="32">
        <f t="shared" si="344"/>
        <v>3</v>
      </c>
      <c r="AT2790" s="32">
        <f t="shared" si="345"/>
        <v>1</v>
      </c>
      <c r="AU2790" s="32">
        <f t="shared" si="346"/>
        <v>4</v>
      </c>
      <c r="AV2790" s="32">
        <f t="shared" si="347"/>
        <v>165485.3125</v>
      </c>
      <c r="AW2790" s="32">
        <f t="shared" si="348"/>
        <v>0.99440528468428913</v>
      </c>
      <c r="AX2790" s="32">
        <f t="shared" si="349"/>
        <v>341495.04788911913</v>
      </c>
      <c r="AY2790" s="26">
        <v>2</v>
      </c>
      <c r="AZ2790" s="26">
        <v>1</v>
      </c>
      <c r="BA2790" s="26" t="s">
        <v>72</v>
      </c>
      <c r="BB2790" s="26" t="s">
        <v>72</v>
      </c>
      <c r="BC2790" s="26" t="s">
        <v>72</v>
      </c>
      <c r="BD2790" s="26" t="s">
        <v>72</v>
      </c>
      <c r="BE2790" s="28" t="s">
        <v>72</v>
      </c>
      <c r="BF2790" s="28" t="s">
        <v>72</v>
      </c>
      <c r="BG2790" s="28" t="s">
        <v>72</v>
      </c>
      <c r="BH2790" s="28" t="s">
        <v>72</v>
      </c>
      <c r="BI2790" s="28" t="s">
        <v>72</v>
      </c>
      <c r="BJ2790" s="28" t="s">
        <v>72</v>
      </c>
      <c r="BK2790" s="28" t="s">
        <v>72</v>
      </c>
      <c r="BL2790" s="28" t="s">
        <v>72</v>
      </c>
      <c r="BM2790" s="28" t="s">
        <v>72</v>
      </c>
      <c r="BN2790" s="28" t="s">
        <v>72</v>
      </c>
      <c r="BO2790" s="28" t="s">
        <v>72</v>
      </c>
      <c r="BP2790" s="28" t="s">
        <v>72</v>
      </c>
      <c r="BQ2790" s="26" t="s">
        <v>72</v>
      </c>
      <c r="BR2790" s="26" t="s">
        <v>72</v>
      </c>
      <c r="BS2790" s="31" t="str">
        <f t="shared" si="351"/>
        <v/>
      </c>
    </row>
    <row r="2791" spans="1:71">
      <c r="A2791" s="26">
        <v>42123324010000</v>
      </c>
      <c r="B2791" s="26" t="s">
        <v>9282</v>
      </c>
      <c r="C2791" t="s">
        <v>6209</v>
      </c>
      <c r="D2791" s="26" t="s">
        <v>128</v>
      </c>
      <c r="E2791" s="27" t="s">
        <v>186</v>
      </c>
      <c r="F2791" t="s">
        <v>4071</v>
      </c>
      <c r="G2791" t="s">
        <v>67</v>
      </c>
      <c r="H2791" t="s">
        <v>6210</v>
      </c>
      <c r="I2791" t="s">
        <v>6211</v>
      </c>
      <c r="J2791" t="s">
        <v>131</v>
      </c>
      <c r="K2791" t="s">
        <v>9261</v>
      </c>
      <c r="L2791">
        <v>29.036650000000002</v>
      </c>
      <c r="M2791">
        <v>-97.469149999999999</v>
      </c>
      <c r="N2791" s="28">
        <v>2489145.9700000002</v>
      </c>
      <c r="O2791" s="28">
        <v>440716.13</v>
      </c>
      <c r="P2791" s="26">
        <v>362</v>
      </c>
      <c r="Q2791" s="26">
        <v>13864</v>
      </c>
      <c r="R2791" s="26">
        <v>17537</v>
      </c>
      <c r="S2791" s="29">
        <v>10</v>
      </c>
      <c r="T2791" s="30">
        <v>40607</v>
      </c>
      <c r="U2791" s="30">
        <v>40697</v>
      </c>
      <c r="V2791" s="30">
        <v>40817</v>
      </c>
      <c r="W2791">
        <v>1647</v>
      </c>
      <c r="X2791" s="26">
        <v>3607</v>
      </c>
      <c r="Y2791" s="26">
        <v>3415</v>
      </c>
      <c r="Z2791" s="26">
        <v>4159</v>
      </c>
      <c r="AA2791" s="26" t="s">
        <v>5201</v>
      </c>
      <c r="AB2791" s="31">
        <v>60.099998474121094</v>
      </c>
      <c r="AC2791" s="31">
        <v>0.70999997854232788</v>
      </c>
      <c r="AD2791" s="26">
        <v>12662.242529736002</v>
      </c>
      <c r="AE2791" s="26" t="s">
        <v>72</v>
      </c>
      <c r="AF2791" s="26">
        <v>4264</v>
      </c>
      <c r="AG2791" s="26">
        <v>8428</v>
      </c>
      <c r="AH2791" s="28">
        <v>0.12903300000000001</v>
      </c>
      <c r="AI2791">
        <v>3409</v>
      </c>
      <c r="AJ2791" s="26">
        <v>13773</v>
      </c>
      <c r="AK2791" s="28">
        <v>0.191608</v>
      </c>
      <c r="AL2791">
        <v>6579</v>
      </c>
      <c r="AM2791" s="26">
        <v>18067</v>
      </c>
      <c r="AN2791" s="28">
        <v>0.243005</v>
      </c>
      <c r="AO2791">
        <v>8329</v>
      </c>
      <c r="AP2791" s="32">
        <v>30139.625</v>
      </c>
      <c r="AQ2791" s="36">
        <v>0.38163524150529443</v>
      </c>
      <c r="AR2791" s="32">
        <f t="shared" si="350"/>
        <v>97689.062746437121</v>
      </c>
      <c r="AS2791" s="32">
        <f t="shared" si="344"/>
        <v>1</v>
      </c>
      <c r="AT2791" s="32">
        <f t="shared" si="345"/>
        <v>1</v>
      </c>
      <c r="AU2791" s="32">
        <f t="shared" si="346"/>
        <v>1</v>
      </c>
      <c r="AV2791" s="32">
        <f t="shared" si="347"/>
        <v>47962.696839478791</v>
      </c>
      <c r="AW2791" s="32">
        <f t="shared" si="348"/>
        <v>0.60731529976168286</v>
      </c>
      <c r="AX2791" s="32">
        <f t="shared" si="349"/>
        <v>155457.50489729666</v>
      </c>
      <c r="AY2791" s="26">
        <v>2</v>
      </c>
      <c r="AZ2791" s="26">
        <v>1</v>
      </c>
      <c r="BA2791" s="26">
        <v>13845.75</v>
      </c>
      <c r="BB2791" s="26">
        <v>30.49</v>
      </c>
      <c r="BC2791" s="26">
        <v>252.56</v>
      </c>
      <c r="BD2791" s="26">
        <v>314.14</v>
      </c>
      <c r="BE2791" s="28">
        <v>7.0000000000000007E-2</v>
      </c>
      <c r="BF2791" s="28">
        <v>3.01</v>
      </c>
      <c r="BG2791" s="28">
        <v>0.47</v>
      </c>
      <c r="BH2791" s="28">
        <v>2.4300000000000002</v>
      </c>
      <c r="BI2791" s="28">
        <v>0.11</v>
      </c>
      <c r="BJ2791" s="28">
        <v>7.83</v>
      </c>
      <c r="BK2791" s="28">
        <v>0.69</v>
      </c>
      <c r="BL2791" s="28">
        <v>22.54</v>
      </c>
      <c r="BM2791" s="28">
        <v>0.11</v>
      </c>
      <c r="BN2791" s="28">
        <v>6.95</v>
      </c>
      <c r="BO2791" s="28">
        <v>0.69</v>
      </c>
      <c r="BP2791" s="28">
        <v>20.079999999999998</v>
      </c>
      <c r="BQ2791" s="26">
        <v>67.706298000000004</v>
      </c>
      <c r="BR2791" s="26">
        <v>18571.255859000001</v>
      </c>
      <c r="BS2791" s="31">
        <f t="shared" si="351"/>
        <v>19.169304</v>
      </c>
    </row>
    <row r="2792" spans="1:71">
      <c r="A2792" s="26">
        <v>42123324040000</v>
      </c>
      <c r="B2792" s="26" t="s">
        <v>9282</v>
      </c>
      <c r="C2792" t="s">
        <v>6212</v>
      </c>
      <c r="D2792" s="26" t="s">
        <v>128</v>
      </c>
      <c r="E2792" s="27" t="s">
        <v>186</v>
      </c>
      <c r="F2792" t="s">
        <v>4071</v>
      </c>
      <c r="G2792" t="s">
        <v>67</v>
      </c>
      <c r="H2792" t="s">
        <v>6213</v>
      </c>
      <c r="I2792" t="s">
        <v>6214</v>
      </c>
      <c r="J2792" t="s">
        <v>131</v>
      </c>
      <c r="K2792" t="s">
        <v>9261</v>
      </c>
      <c r="L2792">
        <v>29.084540000000001</v>
      </c>
      <c r="M2792">
        <v>-97.426680000000005</v>
      </c>
      <c r="N2792" s="28">
        <v>2502481.2000000002</v>
      </c>
      <c r="O2792" s="28">
        <v>458306.39</v>
      </c>
      <c r="P2792" s="26">
        <v>301.89999389648437</v>
      </c>
      <c r="Q2792" s="26">
        <v>13727</v>
      </c>
      <c r="R2792" s="26">
        <v>18424</v>
      </c>
      <c r="S2792" s="29">
        <v>12</v>
      </c>
      <c r="T2792" s="30">
        <v>40591</v>
      </c>
      <c r="U2792" s="30">
        <v>40694</v>
      </c>
      <c r="V2792" s="30">
        <v>40664</v>
      </c>
      <c r="W2792">
        <v>1891</v>
      </c>
      <c r="X2792" s="26">
        <v>5029</v>
      </c>
      <c r="Y2792" s="26">
        <v>6465</v>
      </c>
      <c r="Z2792" s="26">
        <v>7565</v>
      </c>
      <c r="AA2792" s="26" t="s">
        <v>5201</v>
      </c>
      <c r="AB2792" s="31">
        <v>65.099998474121094</v>
      </c>
      <c r="AC2792" s="31">
        <v>0.72000002861022949</v>
      </c>
      <c r="AD2792" s="26">
        <v>20132.084493572976</v>
      </c>
      <c r="AE2792" s="26" t="s">
        <v>72</v>
      </c>
      <c r="AF2792" s="26">
        <v>4625</v>
      </c>
      <c r="AG2792" s="26">
        <v>12926</v>
      </c>
      <c r="AH2792" s="28">
        <v>0.28515699999999999</v>
      </c>
      <c r="AI2792">
        <v>7107</v>
      </c>
      <c r="AJ2792" s="26">
        <v>25161</v>
      </c>
      <c r="AK2792" s="28">
        <v>0.53009700000000004</v>
      </c>
      <c r="AL2792">
        <v>16855</v>
      </c>
      <c r="AM2792" s="26">
        <v>36111</v>
      </c>
      <c r="AN2792" s="28">
        <v>0.72301499999999996</v>
      </c>
      <c r="AO2792">
        <v>24041</v>
      </c>
      <c r="AP2792" s="32">
        <v>43726.296875</v>
      </c>
      <c r="AQ2792" s="36">
        <v>0.88030150327855605</v>
      </c>
      <c r="AR2792" s="32">
        <f t="shared" si="350"/>
        <v>199539.66295530443</v>
      </c>
      <c r="AS2792" s="32">
        <f t="shared" si="344"/>
        <v>1</v>
      </c>
      <c r="AT2792" s="32">
        <f t="shared" si="345"/>
        <v>1</v>
      </c>
      <c r="AU2792" s="32">
        <f t="shared" si="346"/>
        <v>3</v>
      </c>
      <c r="AV2792" s="32">
        <f t="shared" si="347"/>
        <v>49908.320553290912</v>
      </c>
      <c r="AW2792" s="32">
        <f t="shared" si="348"/>
        <v>1.0047585263111776</v>
      </c>
      <c r="AX2792" s="32">
        <f t="shared" si="349"/>
        <v>227750.57971036935</v>
      </c>
      <c r="AY2792" s="26">
        <v>2</v>
      </c>
      <c r="AZ2792" s="26">
        <v>1</v>
      </c>
      <c r="BA2792" s="26">
        <v>13526.46</v>
      </c>
      <c r="BB2792" s="26">
        <v>44.33</v>
      </c>
      <c r="BC2792" s="26">
        <v>280.83</v>
      </c>
      <c r="BD2792" s="26">
        <v>330.43</v>
      </c>
      <c r="BE2792" s="28">
        <v>7.0000000000000007E-2</v>
      </c>
      <c r="BF2792" s="28">
        <v>1.64</v>
      </c>
      <c r="BG2792" s="28">
        <v>0.36</v>
      </c>
      <c r="BH2792" s="28">
        <v>1.64</v>
      </c>
      <c r="BI2792" s="28">
        <v>0.12</v>
      </c>
      <c r="BJ2792" s="28">
        <v>7.12</v>
      </c>
      <c r="BK2792" s="28">
        <v>0.66</v>
      </c>
      <c r="BL2792" s="28">
        <v>12.13</v>
      </c>
      <c r="BM2792" s="28">
        <v>0.11</v>
      </c>
      <c r="BN2792" s="28">
        <v>6.37</v>
      </c>
      <c r="BO2792" s="28">
        <v>0.61</v>
      </c>
      <c r="BP2792" s="28">
        <v>11.27</v>
      </c>
      <c r="BQ2792" s="26">
        <v>60.781199999999998</v>
      </c>
      <c r="BR2792" s="26">
        <v>40244.746093000002</v>
      </c>
      <c r="BS2792" s="31">
        <f t="shared" si="351"/>
        <v>22.241736</v>
      </c>
    </row>
    <row r="2793" spans="1:71">
      <c r="A2793" s="26">
        <v>42123324060000</v>
      </c>
      <c r="B2793" s="26" t="s">
        <v>9280</v>
      </c>
      <c r="C2793" t="s">
        <v>6215</v>
      </c>
      <c r="D2793" s="26" t="s">
        <v>102</v>
      </c>
      <c r="E2793" s="27" t="s">
        <v>186</v>
      </c>
      <c r="F2793" t="s">
        <v>66</v>
      </c>
      <c r="G2793" t="s">
        <v>67</v>
      </c>
      <c r="H2793" t="s">
        <v>6216</v>
      </c>
      <c r="I2793" t="s">
        <v>6217</v>
      </c>
      <c r="J2793" t="s">
        <v>70</v>
      </c>
      <c r="K2793" t="s">
        <v>9261</v>
      </c>
      <c r="L2793">
        <v>29.17051</v>
      </c>
      <c r="M2793">
        <v>-97.421859999999995</v>
      </c>
      <c r="N2793" s="28">
        <v>2503598.73</v>
      </c>
      <c r="O2793" s="28">
        <v>489581.22</v>
      </c>
      <c r="P2793" s="26">
        <v>192</v>
      </c>
      <c r="Q2793" s="26">
        <v>13188</v>
      </c>
      <c r="R2793" s="26">
        <v>15655</v>
      </c>
      <c r="S2793" s="29" t="s">
        <v>72</v>
      </c>
      <c r="T2793" s="30">
        <v>40633</v>
      </c>
      <c r="U2793" s="30">
        <v>40778</v>
      </c>
      <c r="V2793" s="30">
        <v>40756</v>
      </c>
      <c r="W2793" t="s">
        <v>72</v>
      </c>
      <c r="X2793" s="26">
        <v>2840</v>
      </c>
      <c r="Y2793" s="26" t="s">
        <v>72</v>
      </c>
      <c r="Z2793" s="26" t="s">
        <v>72</v>
      </c>
      <c r="AA2793" s="26" t="s">
        <v>5201</v>
      </c>
      <c r="AB2793" s="31" t="s">
        <v>72</v>
      </c>
      <c r="AC2793" s="31" t="s">
        <v>72</v>
      </c>
      <c r="AD2793" s="26">
        <v>5696.5257972517502</v>
      </c>
      <c r="AE2793" s="26">
        <v>182</v>
      </c>
      <c r="AF2793" s="26" t="s">
        <v>72</v>
      </c>
      <c r="AG2793" s="26">
        <v>25266</v>
      </c>
      <c r="AH2793" s="28">
        <v>0.11311</v>
      </c>
      <c r="AI2793">
        <v>4203</v>
      </c>
      <c r="AJ2793" s="26">
        <v>32930</v>
      </c>
      <c r="AK2793" s="28">
        <v>0.168601</v>
      </c>
      <c r="AL2793">
        <v>6055</v>
      </c>
      <c r="AM2793" s="26">
        <v>37301</v>
      </c>
      <c r="AN2793" s="28">
        <v>0.22795399999999999</v>
      </c>
      <c r="AO2793">
        <v>8497</v>
      </c>
      <c r="AP2793" s="32">
        <v>50631.1953125</v>
      </c>
      <c r="AQ2793" s="36">
        <v>0.28842191024334812</v>
      </c>
      <c r="AR2793" s="32">
        <f t="shared" si="350"/>
        <v>101681.87342557262</v>
      </c>
      <c r="AS2793" s="32">
        <f t="shared" si="344"/>
        <v>2</v>
      </c>
      <c r="AT2793" s="32">
        <f t="shared" si="345"/>
        <v>1</v>
      </c>
      <c r="AU2793" s="32">
        <f t="shared" si="346"/>
        <v>1</v>
      </c>
      <c r="AV2793" s="32">
        <f t="shared" si="347"/>
        <v>102332.06376540494</v>
      </c>
      <c r="AW2793" s="32">
        <f t="shared" si="348"/>
        <v>0.58293724112564027</v>
      </c>
      <c r="AX2793" s="32">
        <f t="shared" si="349"/>
        <v>205511.95544464324</v>
      </c>
      <c r="AY2793" s="26">
        <v>2</v>
      </c>
      <c r="AZ2793" s="26">
        <v>1</v>
      </c>
      <c r="BA2793" s="26">
        <v>12411.05</v>
      </c>
      <c r="BB2793" s="26">
        <v>46.17</v>
      </c>
      <c r="BC2793" s="26">
        <v>233.49</v>
      </c>
      <c r="BD2793" s="26">
        <v>252.19</v>
      </c>
      <c r="BE2793" s="28">
        <v>0.06</v>
      </c>
      <c r="BF2793" s="28">
        <v>2.8</v>
      </c>
      <c r="BG2793" s="28">
        <v>0.61</v>
      </c>
      <c r="BH2793" s="28">
        <v>0.78</v>
      </c>
      <c r="BI2793" s="28">
        <v>0.11</v>
      </c>
      <c r="BJ2793" s="28">
        <v>6.6</v>
      </c>
      <c r="BK2793" s="28">
        <v>0.79</v>
      </c>
      <c r="BL2793" s="28">
        <v>8.3699999999999992</v>
      </c>
      <c r="BM2793" s="28">
        <v>0.1</v>
      </c>
      <c r="BN2793" s="28">
        <v>6.07</v>
      </c>
      <c r="BO2793" s="28">
        <v>0.75</v>
      </c>
      <c r="BP2793" s="28">
        <v>7.18</v>
      </c>
      <c r="BQ2793" s="26">
        <v>54.697600999999999</v>
      </c>
      <c r="BR2793" s="26">
        <v>5644.5244140000004</v>
      </c>
      <c r="BS2793" s="31">
        <f t="shared" si="351"/>
        <v>20.290281</v>
      </c>
    </row>
    <row r="2794" spans="1:71">
      <c r="A2794" s="26">
        <v>42123324080000</v>
      </c>
      <c r="B2794" s="26" t="s">
        <v>9280</v>
      </c>
      <c r="C2794" t="s">
        <v>6218</v>
      </c>
      <c r="D2794" s="26" t="s">
        <v>128</v>
      </c>
      <c r="E2794" s="27" t="s">
        <v>186</v>
      </c>
      <c r="F2794" t="s">
        <v>4071</v>
      </c>
      <c r="G2794" t="s">
        <v>67</v>
      </c>
      <c r="H2794" t="s">
        <v>6219</v>
      </c>
      <c r="I2794" t="s">
        <v>6220</v>
      </c>
      <c r="J2794" t="s">
        <v>131</v>
      </c>
      <c r="K2794" t="s">
        <v>9261</v>
      </c>
      <c r="L2794">
        <v>29.00357</v>
      </c>
      <c r="M2794">
        <v>-97.50676</v>
      </c>
      <c r="N2794" s="28">
        <v>2477282.83</v>
      </c>
      <c r="O2794" s="28">
        <v>428534.62</v>
      </c>
      <c r="P2794" s="26">
        <v>289</v>
      </c>
      <c r="Q2794" s="26">
        <v>13704</v>
      </c>
      <c r="R2794" s="26">
        <v>19358</v>
      </c>
      <c r="S2794" s="29">
        <v>10.899999618530273</v>
      </c>
      <c r="T2794" s="30">
        <v>40605</v>
      </c>
      <c r="U2794" s="30">
        <v>40738</v>
      </c>
      <c r="V2794" s="30">
        <v>40725</v>
      </c>
      <c r="W2794">
        <v>0</v>
      </c>
      <c r="X2794" s="26">
        <v>5651</v>
      </c>
      <c r="Y2794" s="26">
        <v>6994</v>
      </c>
      <c r="Z2794" s="26">
        <v>8515</v>
      </c>
      <c r="AA2794" s="26" t="s">
        <v>5201</v>
      </c>
      <c r="AB2794" s="31">
        <v>58</v>
      </c>
      <c r="AC2794" s="31">
        <v>0.72000002861022949</v>
      </c>
      <c r="AD2794" s="26">
        <v>22162.130213385062</v>
      </c>
      <c r="AE2794" s="26" t="s">
        <v>72</v>
      </c>
      <c r="AF2794" s="26">
        <v>8318</v>
      </c>
      <c r="AG2794" s="26">
        <v>12296</v>
      </c>
      <c r="AH2794" s="28">
        <v>0.38120399999999999</v>
      </c>
      <c r="AI2794">
        <v>10312</v>
      </c>
      <c r="AJ2794" s="26">
        <v>23015</v>
      </c>
      <c r="AK2794" s="28">
        <v>0.51869299999999996</v>
      </c>
      <c r="AL2794">
        <v>14032</v>
      </c>
      <c r="AM2794" s="26">
        <v>29827</v>
      </c>
      <c r="AN2794" s="28">
        <v>0.64952100000000002</v>
      </c>
      <c r="AO2794">
        <v>17302</v>
      </c>
      <c r="AP2794" s="32">
        <v>40615.7265625</v>
      </c>
      <c r="AQ2794" s="36">
        <v>0.90013102078936735</v>
      </c>
      <c r="AR2794" s="32">
        <f t="shared" si="350"/>
        <v>199938.91724221801</v>
      </c>
      <c r="AS2794" s="32">
        <f t="shared" si="344"/>
        <v>1</v>
      </c>
      <c r="AT2794" s="32">
        <f t="shared" si="345"/>
        <v>1</v>
      </c>
      <c r="AU2794" s="32">
        <f t="shared" si="346"/>
        <v>3</v>
      </c>
      <c r="AV2794" s="32">
        <f t="shared" si="347"/>
        <v>41255.40089696514</v>
      </c>
      <c r="AW2794" s="32">
        <f t="shared" si="348"/>
        <v>0.91430756668394408</v>
      </c>
      <c r="AX2794" s="32">
        <f t="shared" si="349"/>
        <v>203087.84020002323</v>
      </c>
      <c r="AY2794" s="26">
        <v>2</v>
      </c>
      <c r="AZ2794" s="26">
        <v>1</v>
      </c>
      <c r="BA2794" s="26">
        <v>13816.71</v>
      </c>
      <c r="BB2794" s="26">
        <v>12.18</v>
      </c>
      <c r="BC2794" s="26">
        <v>283.86</v>
      </c>
      <c r="BD2794" s="26">
        <v>296.5</v>
      </c>
      <c r="BE2794" s="28">
        <v>7.0000000000000007E-2</v>
      </c>
      <c r="BF2794" s="28">
        <v>4.17</v>
      </c>
      <c r="BG2794" s="28">
        <v>0.56000000000000005</v>
      </c>
      <c r="BH2794" s="28">
        <v>2.92</v>
      </c>
      <c r="BI2794" s="28">
        <v>0.11</v>
      </c>
      <c r="BJ2794" s="28">
        <v>8.52</v>
      </c>
      <c r="BK2794" s="28">
        <v>0.7</v>
      </c>
      <c r="BL2794" s="28">
        <v>26.12</v>
      </c>
      <c r="BM2794" s="28">
        <v>0.11</v>
      </c>
      <c r="BN2794" s="28">
        <v>7.48</v>
      </c>
      <c r="BO2794" s="28">
        <v>0.75</v>
      </c>
      <c r="BP2794" s="28">
        <v>22.96</v>
      </c>
      <c r="BQ2794" s="26">
        <v>61.929198999999997</v>
      </c>
      <c r="BR2794" s="26">
        <v>16609.193359000001</v>
      </c>
      <c r="BS2794" s="31">
        <f t="shared" si="351"/>
        <v>21.857220000000002</v>
      </c>
    </row>
    <row r="2795" spans="1:71">
      <c r="A2795" s="26">
        <v>42123324090000</v>
      </c>
      <c r="B2795" s="26" t="s">
        <v>9282</v>
      </c>
      <c r="C2795" t="s">
        <v>6221</v>
      </c>
      <c r="D2795" s="26" t="s">
        <v>128</v>
      </c>
      <c r="E2795" s="27" t="s">
        <v>186</v>
      </c>
      <c r="F2795" t="s">
        <v>4071</v>
      </c>
      <c r="G2795" t="s">
        <v>67</v>
      </c>
      <c r="H2795" t="s">
        <v>6222</v>
      </c>
      <c r="I2795" t="s">
        <v>6223</v>
      </c>
      <c r="J2795" t="s">
        <v>131</v>
      </c>
      <c r="K2795" t="s">
        <v>9261</v>
      </c>
      <c r="L2795">
        <v>29.145859999999999</v>
      </c>
      <c r="M2795">
        <v>-97.344110000000001</v>
      </c>
      <c r="N2795" s="28">
        <v>2528534.73</v>
      </c>
      <c r="O2795" s="28">
        <v>480962.9</v>
      </c>
      <c r="P2795" s="26">
        <v>196.39999389648437</v>
      </c>
      <c r="Q2795" s="26">
        <v>13744</v>
      </c>
      <c r="R2795" s="26">
        <v>19052</v>
      </c>
      <c r="S2795" s="29" t="s">
        <v>72</v>
      </c>
      <c r="T2795" s="30">
        <v>40623</v>
      </c>
      <c r="U2795" s="30">
        <v>40729</v>
      </c>
      <c r="V2795" s="30">
        <v>41030</v>
      </c>
      <c r="W2795">
        <v>0</v>
      </c>
      <c r="X2795" s="26">
        <v>5538</v>
      </c>
      <c r="Y2795" s="26">
        <v>4650</v>
      </c>
      <c r="Z2795" s="26">
        <v>8015</v>
      </c>
      <c r="AA2795" s="26" t="s">
        <v>5201</v>
      </c>
      <c r="AB2795" s="31">
        <v>60</v>
      </c>
      <c r="AC2795" s="31">
        <v>0.69999998807907104</v>
      </c>
      <c r="AD2795" s="26">
        <v>17619.241586655029</v>
      </c>
      <c r="AE2795" s="26" t="s">
        <v>72</v>
      </c>
      <c r="AF2795" s="26">
        <v>5193</v>
      </c>
      <c r="AG2795" s="26">
        <v>5918</v>
      </c>
      <c r="AH2795" s="28">
        <v>0.10017</v>
      </c>
      <c r="AI2795">
        <v>1833</v>
      </c>
      <c r="AJ2795" s="26">
        <v>9530</v>
      </c>
      <c r="AK2795" s="28">
        <v>0.168652</v>
      </c>
      <c r="AL2795">
        <v>2890</v>
      </c>
      <c r="AM2795" s="26">
        <v>9530</v>
      </c>
      <c r="AN2795" s="28">
        <v>0.168652</v>
      </c>
      <c r="AO2795">
        <v>2890</v>
      </c>
      <c r="AP2795" s="32">
        <v>17592.873046875</v>
      </c>
      <c r="AQ2795" s="36">
        <v>0.30997308041624239</v>
      </c>
      <c r="AR2795" s="32">
        <f t="shared" si="350"/>
        <v>72458.108280549903</v>
      </c>
      <c r="AS2795" s="32">
        <f t="shared" si="344"/>
        <v>1</v>
      </c>
      <c r="AT2795" s="32">
        <f t="shared" si="345"/>
        <v>1</v>
      </c>
      <c r="AU2795" s="32">
        <f t="shared" si="346"/>
        <v>1</v>
      </c>
      <c r="AV2795" s="32">
        <f t="shared" si="347"/>
        <v>18234.577697555524</v>
      </c>
      <c r="AW2795" s="32">
        <f t="shared" si="348"/>
        <v>0.32127942968386264</v>
      </c>
      <c r="AX2795" s="32">
        <f t="shared" si="349"/>
        <v>75101.036751599211</v>
      </c>
      <c r="AY2795" s="26">
        <v>2</v>
      </c>
      <c r="AZ2795" s="26">
        <v>1</v>
      </c>
      <c r="BA2795" s="26">
        <v>13773.52</v>
      </c>
      <c r="BB2795" s="26">
        <v>16.46</v>
      </c>
      <c r="BC2795" s="26">
        <v>168.55</v>
      </c>
      <c r="BD2795" s="26">
        <v>229.1</v>
      </c>
      <c r="BE2795" s="28">
        <v>0.06</v>
      </c>
      <c r="BF2795" s="28">
        <v>1.32</v>
      </c>
      <c r="BG2795" s="28">
        <v>0.37</v>
      </c>
      <c r="BH2795" s="28">
        <v>0.75</v>
      </c>
      <c r="BI2795" s="28">
        <v>0.08</v>
      </c>
      <c r="BJ2795" s="28">
        <v>7.16</v>
      </c>
      <c r="BK2795" s="28">
        <v>0.59</v>
      </c>
      <c r="BL2795" s="28">
        <v>4.51</v>
      </c>
      <c r="BM2795" s="28">
        <v>0.1</v>
      </c>
      <c r="BN2795" s="28">
        <v>6.15</v>
      </c>
      <c r="BO2795" s="28">
        <v>0.65</v>
      </c>
      <c r="BP2795" s="28">
        <v>4.13</v>
      </c>
      <c r="BQ2795" s="26">
        <v>59.242598999999998</v>
      </c>
      <c r="BR2795" s="26">
        <v>23030.501952999999</v>
      </c>
      <c r="BS2795" s="31">
        <f t="shared" si="351"/>
        <v>7.9555600000000002</v>
      </c>
    </row>
    <row r="2796" spans="1:71">
      <c r="A2796" s="26">
        <v>42123324100000</v>
      </c>
      <c r="B2796" s="26" t="s">
        <v>9280</v>
      </c>
      <c r="C2796" t="s">
        <v>6224</v>
      </c>
      <c r="D2796" s="26" t="s">
        <v>128</v>
      </c>
      <c r="E2796" s="27" t="s">
        <v>186</v>
      </c>
      <c r="F2796" t="s">
        <v>4071</v>
      </c>
      <c r="G2796" t="s">
        <v>67</v>
      </c>
      <c r="H2796" t="s">
        <v>6225</v>
      </c>
      <c r="I2796" t="s">
        <v>6226</v>
      </c>
      <c r="J2796" t="s">
        <v>131</v>
      </c>
      <c r="K2796" t="s">
        <v>9261</v>
      </c>
      <c r="L2796">
        <v>29.093340000000001</v>
      </c>
      <c r="M2796">
        <v>-97.422730000000001</v>
      </c>
      <c r="N2796" s="28">
        <v>2503699.5099999998</v>
      </c>
      <c r="O2796" s="28">
        <v>461522.58</v>
      </c>
      <c r="P2796" s="26">
        <v>295.39999389648437</v>
      </c>
      <c r="Q2796" s="26">
        <v>13669</v>
      </c>
      <c r="R2796" s="26">
        <v>18100</v>
      </c>
      <c r="S2796" s="29" t="s">
        <v>72</v>
      </c>
      <c r="T2796" s="30">
        <v>40637</v>
      </c>
      <c r="U2796" s="30">
        <v>40850</v>
      </c>
      <c r="V2796" s="30">
        <v>40848</v>
      </c>
      <c r="W2796">
        <v>0</v>
      </c>
      <c r="X2796" s="26">
        <v>4517</v>
      </c>
      <c r="Y2796" s="26">
        <v>6294</v>
      </c>
      <c r="Z2796" s="26">
        <v>8015</v>
      </c>
      <c r="AA2796" s="26" t="s">
        <v>5201</v>
      </c>
      <c r="AB2796" s="31">
        <v>60</v>
      </c>
      <c r="AC2796" s="31">
        <v>0.69999998807907104</v>
      </c>
      <c r="AD2796" s="26">
        <v>36501.481920569058</v>
      </c>
      <c r="AE2796" s="26" t="s">
        <v>72</v>
      </c>
      <c r="AF2796" s="26">
        <v>4433</v>
      </c>
      <c r="AG2796" s="26">
        <v>6536</v>
      </c>
      <c r="AH2796" s="28">
        <v>0.20147799999999999</v>
      </c>
      <c r="AI2796">
        <v>838</v>
      </c>
      <c r="AJ2796" s="26">
        <v>9373</v>
      </c>
      <c r="AK2796" s="28">
        <v>0.31379600000000002</v>
      </c>
      <c r="AL2796">
        <v>5120</v>
      </c>
      <c r="AM2796" s="26">
        <v>11126</v>
      </c>
      <c r="AN2796" s="28">
        <v>0.37480200000000002</v>
      </c>
      <c r="AO2796">
        <v>7042</v>
      </c>
      <c r="AP2796" s="32">
        <v>14224.740234375</v>
      </c>
      <c r="AQ2796" s="36">
        <v>0.51922409848983031</v>
      </c>
      <c r="AR2796" s="32">
        <f t="shared" si="350"/>
        <v>106127.40566707497</v>
      </c>
      <c r="AS2796" s="32">
        <f t="shared" ref="AS2796:AS2859" si="352">IF(AP2796&gt;170000,4,IF(AP2796&gt;107000,3,IF(AP2796&gt;50000,2,1)))</f>
        <v>1</v>
      </c>
      <c r="AT2796" s="32">
        <f t="shared" ref="AT2796:AT2859" si="353">IF(AQ2796&gt;2400000,4,IF(AQ2796&gt;1450000,3,IF(AQ2796&gt;900000,2,1)))</f>
        <v>1</v>
      </c>
      <c r="AU2796" s="32">
        <f t="shared" ref="AU2796:AU2859" si="354">IF(AR2796&gt;290000,4,IF(AR2796&gt;170000,3,IF(AR2796&gt;103000,2,1)))</f>
        <v>2</v>
      </c>
      <c r="AV2796" s="32">
        <f t="shared" si="347"/>
        <v>18076.158721565749</v>
      </c>
      <c r="AW2796" s="32">
        <f t="shared" si="348"/>
        <v>0.65980658076856891</v>
      </c>
      <c r="AX2796" s="32">
        <f t="shared" si="349"/>
        <v>134861.92351760247</v>
      </c>
      <c r="AY2796" s="26">
        <v>2</v>
      </c>
      <c r="AZ2796" s="26">
        <v>1</v>
      </c>
      <c r="BA2796" s="26">
        <v>13440.53</v>
      </c>
      <c r="BB2796" s="26">
        <v>46.49</v>
      </c>
      <c r="BC2796" s="26">
        <v>277.56</v>
      </c>
      <c r="BD2796" s="26">
        <v>327.3</v>
      </c>
      <c r="BE2796" s="28">
        <v>7.0000000000000007E-2</v>
      </c>
      <c r="BF2796" s="28">
        <v>1.54</v>
      </c>
      <c r="BG2796" s="28">
        <v>0.35</v>
      </c>
      <c r="BH2796" s="28">
        <v>1.53</v>
      </c>
      <c r="BI2796" s="28">
        <v>0.12</v>
      </c>
      <c r="BJ2796" s="28">
        <v>7.05</v>
      </c>
      <c r="BK2796" s="28">
        <v>0.66</v>
      </c>
      <c r="BL2796" s="28">
        <v>10.94</v>
      </c>
      <c r="BM2796" s="28">
        <v>0.11</v>
      </c>
      <c r="BN2796" s="28">
        <v>6.31</v>
      </c>
      <c r="BO2796" s="28">
        <v>0.61</v>
      </c>
      <c r="BP2796" s="28">
        <v>10.220000000000001</v>
      </c>
      <c r="BQ2796" s="26">
        <v>56.527500000000003</v>
      </c>
      <c r="BR2796" s="26">
        <v>41209.402343000002</v>
      </c>
      <c r="BS2796" s="31">
        <f t="shared" si="351"/>
        <v>21.982752000000001</v>
      </c>
    </row>
    <row r="2797" spans="1:71">
      <c r="A2797" s="26">
        <v>42123324120000</v>
      </c>
      <c r="B2797" s="26" t="s">
        <v>9280</v>
      </c>
      <c r="C2797" t="s">
        <v>6227</v>
      </c>
      <c r="D2797" s="26" t="s">
        <v>185</v>
      </c>
      <c r="E2797" s="27" t="s">
        <v>186</v>
      </c>
      <c r="F2797" t="s">
        <v>4071</v>
      </c>
      <c r="G2797" t="s">
        <v>67</v>
      </c>
      <c r="H2797" t="s">
        <v>6228</v>
      </c>
      <c r="I2797" t="s">
        <v>6229</v>
      </c>
      <c r="J2797" t="s">
        <v>70</v>
      </c>
      <c r="K2797" t="s">
        <v>9261</v>
      </c>
      <c r="L2797">
        <v>28.980869999999999</v>
      </c>
      <c r="M2797">
        <v>-97.649959999999993</v>
      </c>
      <c r="N2797" s="28">
        <v>2431609.37</v>
      </c>
      <c r="O2797" s="28">
        <v>419725.6</v>
      </c>
      <c r="P2797" s="26">
        <v>401</v>
      </c>
      <c r="Q2797" s="26">
        <v>13777</v>
      </c>
      <c r="R2797" s="26">
        <v>19320</v>
      </c>
      <c r="S2797" s="29">
        <v>9.1999998092651367</v>
      </c>
      <c r="T2797" s="30">
        <v>40608</v>
      </c>
      <c r="U2797" s="30" t="s">
        <v>72</v>
      </c>
      <c r="V2797" s="30">
        <v>40695</v>
      </c>
      <c r="W2797">
        <v>2589</v>
      </c>
      <c r="X2797" s="26">
        <v>6044</v>
      </c>
      <c r="Y2797" s="26">
        <v>7265</v>
      </c>
      <c r="Z2797" s="26">
        <v>8265</v>
      </c>
      <c r="AA2797" s="26" t="s">
        <v>5201</v>
      </c>
      <c r="AB2797" s="31">
        <v>60.5</v>
      </c>
      <c r="AC2797" s="31">
        <v>0.70999997854232788</v>
      </c>
      <c r="AD2797" s="26">
        <v>8413.7493116910828</v>
      </c>
      <c r="AE2797" s="26" t="s">
        <v>72</v>
      </c>
      <c r="AF2797" s="26">
        <v>3807</v>
      </c>
      <c r="AG2797" s="26">
        <v>92431</v>
      </c>
      <c r="AH2797" s="28">
        <v>0.72117399999999998</v>
      </c>
      <c r="AI2797">
        <v>2271</v>
      </c>
      <c r="AJ2797" s="26">
        <v>144598</v>
      </c>
      <c r="AK2797" s="28">
        <v>1.207371</v>
      </c>
      <c r="AL2797">
        <v>3802</v>
      </c>
      <c r="AM2797" s="26">
        <v>197263</v>
      </c>
      <c r="AN2797" s="28">
        <v>1.680731</v>
      </c>
      <c r="AO2797">
        <v>5444</v>
      </c>
      <c r="AP2797" s="32">
        <v>267647.1875</v>
      </c>
      <c r="AQ2797" s="36">
        <v>2.2519163396041795</v>
      </c>
      <c r="AR2797" s="32">
        <f t="shared" si="350"/>
        <v>666236.37960993976</v>
      </c>
      <c r="AS2797" s="32">
        <f t="shared" si="352"/>
        <v>4</v>
      </c>
      <c r="AT2797" s="32">
        <f t="shared" si="353"/>
        <v>1</v>
      </c>
      <c r="AU2797" s="32">
        <f t="shared" si="354"/>
        <v>4</v>
      </c>
      <c r="AV2797" s="32">
        <f t="shared" si="347"/>
        <v>254185.11850595631</v>
      </c>
      <c r="AW2797" s="32">
        <f t="shared" si="348"/>
        <v>2.1386498658716069</v>
      </c>
      <c r="AX2797" s="32">
        <f t="shared" si="349"/>
        <v>632726.14476523071</v>
      </c>
      <c r="AY2797" s="26">
        <v>2</v>
      </c>
      <c r="AZ2797" s="26">
        <v>1</v>
      </c>
      <c r="BA2797" s="26">
        <v>12993.8</v>
      </c>
      <c r="BB2797" s="26">
        <v>54.32</v>
      </c>
      <c r="BC2797" s="26">
        <v>183.32</v>
      </c>
      <c r="BD2797" s="26">
        <v>222.27</v>
      </c>
      <c r="BE2797" s="28">
        <v>7.0000000000000007E-2</v>
      </c>
      <c r="BF2797" s="28">
        <v>5.08</v>
      </c>
      <c r="BG2797" s="28">
        <v>0.74</v>
      </c>
      <c r="BH2797" s="28">
        <v>2.1800000000000002</v>
      </c>
      <c r="BI2797" s="28">
        <v>0.1</v>
      </c>
      <c r="BJ2797" s="28">
        <v>7.35</v>
      </c>
      <c r="BK2797" s="28">
        <v>0.74</v>
      </c>
      <c r="BL2797" s="28">
        <v>32.49</v>
      </c>
      <c r="BM2797" s="28">
        <v>0.1</v>
      </c>
      <c r="BN2797" s="28">
        <v>7.79</v>
      </c>
      <c r="BO2797" s="28">
        <v>0.8</v>
      </c>
      <c r="BP2797" s="28">
        <v>27.91</v>
      </c>
      <c r="BQ2797" s="26">
        <v>55.590099000000002</v>
      </c>
      <c r="BR2797" s="26">
        <v>5504.749511</v>
      </c>
      <c r="BS2797" s="31">
        <f t="shared" si="351"/>
        <v>13.565679999999999</v>
      </c>
    </row>
    <row r="2798" spans="1:71">
      <c r="A2798" s="26">
        <v>42123324130000</v>
      </c>
      <c r="B2798" s="26" t="s">
        <v>9280</v>
      </c>
      <c r="C2798" t="s">
        <v>6230</v>
      </c>
      <c r="D2798" s="26" t="s">
        <v>766</v>
      </c>
      <c r="E2798" s="27" t="s">
        <v>186</v>
      </c>
      <c r="F2798" t="s">
        <v>2781</v>
      </c>
      <c r="G2798" t="s">
        <v>67</v>
      </c>
      <c r="H2798" t="s">
        <v>6231</v>
      </c>
      <c r="I2798" t="s">
        <v>6232</v>
      </c>
      <c r="J2798" t="s">
        <v>149</v>
      </c>
      <c r="K2798" t="s">
        <v>9261</v>
      </c>
      <c r="L2798">
        <v>28.9512</v>
      </c>
      <c r="M2798">
        <v>-97.579400000000007</v>
      </c>
      <c r="N2798" s="28">
        <v>2454297.4300000002</v>
      </c>
      <c r="O2798" s="28">
        <v>409206.31</v>
      </c>
      <c r="P2798" s="26">
        <v>307</v>
      </c>
      <c r="Q2798" s="26">
        <v>14190</v>
      </c>
      <c r="R2798" s="26">
        <v>17865</v>
      </c>
      <c r="S2798" s="29" t="s">
        <v>72</v>
      </c>
      <c r="T2798" s="30">
        <v>40608</v>
      </c>
      <c r="U2798" s="30">
        <v>40655</v>
      </c>
      <c r="V2798" s="30">
        <v>40695</v>
      </c>
      <c r="W2798">
        <v>1239</v>
      </c>
      <c r="X2798" s="26">
        <v>4336</v>
      </c>
      <c r="Y2798" s="26">
        <v>2455</v>
      </c>
      <c r="Z2798" s="26">
        <v>7594</v>
      </c>
      <c r="AA2798" s="26" t="s">
        <v>5201</v>
      </c>
      <c r="AB2798" s="31">
        <v>62.299999237060547</v>
      </c>
      <c r="AC2798" s="31">
        <v>0.69999998807907104</v>
      </c>
      <c r="AD2798" s="26">
        <v>38552.979306906011</v>
      </c>
      <c r="AE2798" s="26" t="s">
        <v>72</v>
      </c>
      <c r="AF2798" s="26">
        <v>2876</v>
      </c>
      <c r="AG2798" s="26">
        <v>8099</v>
      </c>
      <c r="AH2798" s="28">
        <v>0.33776400000000001</v>
      </c>
      <c r="AI2798" t="s">
        <v>72</v>
      </c>
      <c r="AJ2798" s="26">
        <v>10849</v>
      </c>
      <c r="AK2798" s="28">
        <v>0.47621999999999998</v>
      </c>
      <c r="AL2798">
        <v>163</v>
      </c>
      <c r="AM2798" s="26">
        <v>17497</v>
      </c>
      <c r="AN2798" s="28">
        <v>0.70401499999999995</v>
      </c>
      <c r="AO2798">
        <v>537</v>
      </c>
      <c r="AP2798" s="32">
        <v>34373.5703125</v>
      </c>
      <c r="AQ2798" s="36">
        <v>1.3252035449622912</v>
      </c>
      <c r="AR2798" s="32">
        <f t="shared" si="350"/>
        <v>268934.59777082555</v>
      </c>
      <c r="AS2798" s="32">
        <f t="shared" si="352"/>
        <v>1</v>
      </c>
      <c r="AT2798" s="32">
        <f t="shared" si="353"/>
        <v>1</v>
      </c>
      <c r="AU2798" s="32">
        <f t="shared" si="354"/>
        <v>3</v>
      </c>
      <c r="AV2798" s="32">
        <f t="shared" si="347"/>
        <v>45503.757747636068</v>
      </c>
      <c r="AW2798" s="32">
        <f t="shared" si="348"/>
        <v>1.7543054308310773</v>
      </c>
      <c r="AX2798" s="32">
        <f t="shared" si="349"/>
        <v>356015.81900473678</v>
      </c>
      <c r="AY2798" s="26">
        <v>2</v>
      </c>
      <c r="AZ2798" s="26">
        <v>1</v>
      </c>
      <c r="BA2798" s="26">
        <v>13750.43</v>
      </c>
      <c r="BB2798" s="26">
        <v>-10.86</v>
      </c>
      <c r="BC2798" s="26">
        <v>280.73</v>
      </c>
      <c r="BD2798" s="26">
        <v>273.67</v>
      </c>
      <c r="BE2798" s="28">
        <v>7.0000000000000007E-2</v>
      </c>
      <c r="BF2798" s="28">
        <v>6.06</v>
      </c>
      <c r="BG2798" s="28">
        <v>0.66</v>
      </c>
      <c r="BH2798" s="28">
        <v>2.89</v>
      </c>
      <c r="BI2798" s="28">
        <v>0.09</v>
      </c>
      <c r="BJ2798" s="28">
        <v>10.7</v>
      </c>
      <c r="BK2798" s="28">
        <v>0.65</v>
      </c>
      <c r="BL2798" s="28">
        <v>6.07</v>
      </c>
      <c r="BM2798" s="28">
        <v>0.1</v>
      </c>
      <c r="BN2798" s="28">
        <v>8.5</v>
      </c>
      <c r="BO2798" s="28">
        <v>0.77</v>
      </c>
      <c r="BP2798" s="28">
        <v>5.47</v>
      </c>
      <c r="BQ2798" s="26">
        <v>62.596297999999997</v>
      </c>
      <c r="BR2798" s="26">
        <v>25917.349609000001</v>
      </c>
      <c r="BS2798" s="31">
        <f t="shared" si="351"/>
        <v>16.422705000000001</v>
      </c>
    </row>
    <row r="2799" spans="1:71">
      <c r="A2799" s="26">
        <v>42123324140000</v>
      </c>
      <c r="B2799" s="26" t="s">
        <v>9282</v>
      </c>
      <c r="C2799" t="s">
        <v>6233</v>
      </c>
      <c r="D2799" s="26" t="s">
        <v>640</v>
      </c>
      <c r="E2799" s="27" t="s">
        <v>186</v>
      </c>
      <c r="F2799" t="s">
        <v>66</v>
      </c>
      <c r="G2799" t="s">
        <v>67</v>
      </c>
      <c r="H2799" t="s">
        <v>6234</v>
      </c>
      <c r="I2799" t="s">
        <v>6235</v>
      </c>
      <c r="J2799" t="s">
        <v>70</v>
      </c>
      <c r="K2799" t="s">
        <v>9261</v>
      </c>
      <c r="L2799">
        <v>29.27216</v>
      </c>
      <c r="M2799">
        <v>-97.307360000000003</v>
      </c>
      <c r="N2799" s="28">
        <v>2539599.37</v>
      </c>
      <c r="O2799" s="28">
        <v>527046.51</v>
      </c>
      <c r="P2799" s="26">
        <v>309.70001220703125</v>
      </c>
      <c r="Q2799" s="26">
        <v>13148</v>
      </c>
      <c r="R2799" s="26">
        <v>18771</v>
      </c>
      <c r="S2799" s="29">
        <v>10.5</v>
      </c>
      <c r="T2799" s="30">
        <v>40609</v>
      </c>
      <c r="U2799" s="30">
        <v>40863</v>
      </c>
      <c r="V2799" s="30">
        <v>40725</v>
      </c>
      <c r="W2799">
        <v>2054</v>
      </c>
      <c r="X2799" s="26">
        <v>5827</v>
      </c>
      <c r="Y2799" s="26" t="s">
        <v>72</v>
      </c>
      <c r="Z2799" s="26" t="s">
        <v>72</v>
      </c>
      <c r="AA2799" s="26" t="s">
        <v>5201</v>
      </c>
      <c r="AB2799" s="31" t="s">
        <v>72</v>
      </c>
      <c r="AC2799" s="31" t="s">
        <v>72</v>
      </c>
      <c r="AD2799" s="26">
        <v>4768.7964564758668</v>
      </c>
      <c r="AE2799" s="26">
        <v>1021</v>
      </c>
      <c r="AF2799" s="26" t="s">
        <v>72</v>
      </c>
      <c r="AG2799" s="26">
        <v>20715</v>
      </c>
      <c r="AH2799" s="28">
        <v>7.3010000000000005E-2</v>
      </c>
      <c r="AI2799">
        <v>2508</v>
      </c>
      <c r="AJ2799" s="26">
        <v>62321</v>
      </c>
      <c r="AK2799" s="28">
        <v>0.25055899999999998</v>
      </c>
      <c r="AL2799">
        <v>7805</v>
      </c>
      <c r="AM2799" s="26">
        <v>157807</v>
      </c>
      <c r="AN2799" s="28">
        <v>0.75255899999999998</v>
      </c>
      <c r="AO2799">
        <v>19964</v>
      </c>
      <c r="AP2799" s="32">
        <v>296151.46875</v>
      </c>
      <c r="AQ2799" s="36">
        <v>1.4122860747551234</v>
      </c>
      <c r="AR2799" s="32">
        <f t="shared" si="350"/>
        <v>546126.10398165684</v>
      </c>
      <c r="AS2799" s="32">
        <f t="shared" si="352"/>
        <v>4</v>
      </c>
      <c r="AT2799" s="32">
        <f t="shared" si="353"/>
        <v>1</v>
      </c>
      <c r="AU2799" s="32">
        <f t="shared" si="354"/>
        <v>4</v>
      </c>
      <c r="AV2799" s="32">
        <f t="shared" si="347"/>
        <v>291729.7804401922</v>
      </c>
      <c r="AW2799" s="32">
        <f t="shared" si="348"/>
        <v>1.3911999432116713</v>
      </c>
      <c r="AX2799" s="32">
        <f t="shared" si="349"/>
        <v>537972.17038865807</v>
      </c>
      <c r="AY2799" s="26">
        <v>2</v>
      </c>
      <c r="AZ2799" s="26">
        <v>1</v>
      </c>
      <c r="BA2799" s="26">
        <v>12402.69</v>
      </c>
      <c r="BB2799" s="26">
        <v>50.08</v>
      </c>
      <c r="BC2799" s="26">
        <v>180.82</v>
      </c>
      <c r="BD2799" s="26">
        <v>222.82</v>
      </c>
      <c r="BE2799" s="28">
        <v>0.05</v>
      </c>
      <c r="BF2799" s="28">
        <v>1.37</v>
      </c>
      <c r="BG2799" s="28">
        <v>0.3</v>
      </c>
      <c r="BH2799" s="28">
        <v>-7.0000000000000007E-2</v>
      </c>
      <c r="BI2799" s="28">
        <v>0.1</v>
      </c>
      <c r="BJ2799" s="28">
        <v>8.42</v>
      </c>
      <c r="BK2799" s="28">
        <v>0.69</v>
      </c>
      <c r="BL2799" s="28">
        <v>2.54</v>
      </c>
      <c r="BM2799" s="28">
        <v>0.1</v>
      </c>
      <c r="BN2799" s="28">
        <v>6.78</v>
      </c>
      <c r="BO2799" s="28">
        <v>0.7</v>
      </c>
      <c r="BP2799" s="28">
        <v>1.29</v>
      </c>
      <c r="BQ2799" s="26">
        <v>52.125597999999997</v>
      </c>
      <c r="BR2799" s="26">
        <v>5902.9179679999997</v>
      </c>
      <c r="BS2799" s="31">
        <f t="shared" si="351"/>
        <v>12.476579999999998</v>
      </c>
    </row>
    <row r="2800" spans="1:71">
      <c r="A2800" s="26">
        <v>42123324150000</v>
      </c>
      <c r="B2800" s="26" t="s">
        <v>9280</v>
      </c>
      <c r="C2800" t="s">
        <v>6236</v>
      </c>
      <c r="D2800" s="26" t="s">
        <v>185</v>
      </c>
      <c r="E2800" s="27" t="s">
        <v>186</v>
      </c>
      <c r="F2800" t="s">
        <v>4071</v>
      </c>
      <c r="G2800" t="s">
        <v>67</v>
      </c>
      <c r="H2800" t="s">
        <v>6237</v>
      </c>
      <c r="I2800" t="s">
        <v>6238</v>
      </c>
      <c r="J2800" t="s">
        <v>70</v>
      </c>
      <c r="K2800" t="s">
        <v>9261</v>
      </c>
      <c r="L2800">
        <v>29.026759999999999</v>
      </c>
      <c r="M2800">
        <v>-97.610600000000005</v>
      </c>
      <c r="N2800" s="28">
        <v>2443994.0099999998</v>
      </c>
      <c r="O2800" s="28">
        <v>436556.33</v>
      </c>
      <c r="P2800" s="26">
        <v>442</v>
      </c>
      <c r="Q2800" s="26">
        <v>13115</v>
      </c>
      <c r="R2800" s="26">
        <v>18164</v>
      </c>
      <c r="S2800" s="29">
        <v>10.399999618530273</v>
      </c>
      <c r="T2800" s="30">
        <v>40627</v>
      </c>
      <c r="U2800" s="30">
        <v>40877</v>
      </c>
      <c r="V2800" s="30">
        <v>40695</v>
      </c>
      <c r="W2800">
        <v>1662</v>
      </c>
      <c r="X2800" s="26">
        <v>4556</v>
      </c>
      <c r="Y2800" s="26">
        <v>6838</v>
      </c>
      <c r="Z2800" s="26">
        <v>7515</v>
      </c>
      <c r="AA2800" s="26" t="s">
        <v>5201</v>
      </c>
      <c r="AB2800" s="31">
        <v>53.200000762939453</v>
      </c>
      <c r="AC2800" s="31">
        <v>0.76999998092651367</v>
      </c>
      <c r="AD2800" s="26">
        <v>4121.8087507716118</v>
      </c>
      <c r="AE2800" s="26" t="s">
        <v>72</v>
      </c>
      <c r="AF2800" s="26">
        <v>2137</v>
      </c>
      <c r="AG2800" s="26">
        <v>135224</v>
      </c>
      <c r="AH2800" s="28">
        <v>0.54666700000000001</v>
      </c>
      <c r="AI2800">
        <v>147348</v>
      </c>
      <c r="AJ2800" s="26">
        <v>236552</v>
      </c>
      <c r="AK2800" s="28">
        <v>0.98217900000000002</v>
      </c>
      <c r="AL2800">
        <v>264735</v>
      </c>
      <c r="AM2800" s="26">
        <v>312875</v>
      </c>
      <c r="AN2800" s="28">
        <v>1.302999</v>
      </c>
      <c r="AO2800">
        <v>305193</v>
      </c>
      <c r="AP2800" s="32">
        <v>406614.125</v>
      </c>
      <c r="AQ2800" s="36">
        <v>1.6759856586123421</v>
      </c>
      <c r="AR2800" s="32">
        <f t="shared" si="350"/>
        <v>703263.58657438448</v>
      </c>
      <c r="AS2800" s="32">
        <f t="shared" si="352"/>
        <v>4</v>
      </c>
      <c r="AT2800" s="32">
        <f t="shared" si="353"/>
        <v>1</v>
      </c>
      <c r="AU2800" s="32">
        <f t="shared" si="354"/>
        <v>4</v>
      </c>
      <c r="AV2800" s="32">
        <f t="shared" si="347"/>
        <v>512283.81859086914</v>
      </c>
      <c r="AW2800" s="32">
        <f t="shared" si="348"/>
        <v>2.1115359263465416</v>
      </c>
      <c r="AX2800" s="32">
        <f t="shared" si="349"/>
        <v>886025.67755420692</v>
      </c>
      <c r="AY2800" s="26">
        <v>2</v>
      </c>
      <c r="AZ2800" s="26">
        <v>1</v>
      </c>
      <c r="BA2800" s="26">
        <v>12507.14</v>
      </c>
      <c r="BB2800" s="26">
        <v>88.64</v>
      </c>
      <c r="BC2800" s="26">
        <v>184.57</v>
      </c>
      <c r="BD2800" s="26">
        <v>274.02999999999997</v>
      </c>
      <c r="BE2800" s="28">
        <v>0.08</v>
      </c>
      <c r="BF2800" s="28">
        <v>4.43</v>
      </c>
      <c r="BG2800" s="28">
        <v>0.73</v>
      </c>
      <c r="BH2800" s="28">
        <v>2.61</v>
      </c>
      <c r="BI2800" s="28">
        <v>0.13</v>
      </c>
      <c r="BJ2800" s="28">
        <v>8.7899999999999991</v>
      </c>
      <c r="BK2800" s="28">
        <v>0.86</v>
      </c>
      <c r="BL2800" s="28">
        <v>62.83</v>
      </c>
      <c r="BM2800" s="28">
        <v>0.11</v>
      </c>
      <c r="BN2800" s="28">
        <v>7.21</v>
      </c>
      <c r="BO2800" s="28">
        <v>0.82</v>
      </c>
      <c r="BP2800" s="28">
        <v>53.94</v>
      </c>
      <c r="BQ2800" s="26">
        <v>52.824599999999997</v>
      </c>
      <c r="BR2800" s="26">
        <v>4288.6489250000004</v>
      </c>
      <c r="BS2800" s="31">
        <f t="shared" si="351"/>
        <v>20.634926</v>
      </c>
    </row>
    <row r="2801" spans="1:71">
      <c r="A2801" s="26">
        <v>42123324160000</v>
      </c>
      <c r="B2801" s="26" t="s">
        <v>9282</v>
      </c>
      <c r="C2801" t="s">
        <v>6239</v>
      </c>
      <c r="D2801" s="26" t="s">
        <v>128</v>
      </c>
      <c r="E2801" s="27" t="s">
        <v>186</v>
      </c>
      <c r="F2801" t="s">
        <v>4071</v>
      </c>
      <c r="G2801" t="s">
        <v>67</v>
      </c>
      <c r="H2801" t="s">
        <v>6240</v>
      </c>
      <c r="I2801" t="s">
        <v>6241</v>
      </c>
      <c r="J2801" t="s">
        <v>131</v>
      </c>
      <c r="K2801" t="s">
        <v>9261</v>
      </c>
      <c r="L2801">
        <v>29.083880000000001</v>
      </c>
      <c r="M2801">
        <v>-97.406419999999997</v>
      </c>
      <c r="N2801" s="28">
        <v>2508954.63</v>
      </c>
      <c r="O2801" s="28">
        <v>458154.05</v>
      </c>
      <c r="P2801" s="26">
        <v>276.39999389648438</v>
      </c>
      <c r="Q2801" s="26">
        <v>13887</v>
      </c>
      <c r="R2801" s="26">
        <v>19541</v>
      </c>
      <c r="S2801" s="29" t="s">
        <v>72</v>
      </c>
      <c r="T2801" s="30">
        <v>40638</v>
      </c>
      <c r="U2801" s="30">
        <v>40794</v>
      </c>
      <c r="V2801" s="30">
        <v>40787</v>
      </c>
      <c r="W2801">
        <v>1737</v>
      </c>
      <c r="X2801" s="26">
        <v>5936</v>
      </c>
      <c r="Y2801" s="26">
        <v>5515</v>
      </c>
      <c r="Z2801" s="26">
        <v>5915</v>
      </c>
      <c r="AA2801" s="26" t="s">
        <v>5201</v>
      </c>
      <c r="AB2801" s="31">
        <v>62</v>
      </c>
      <c r="AC2801" s="31">
        <v>0.68999999761581421</v>
      </c>
      <c r="AD2801" s="26">
        <v>49280.889082588801</v>
      </c>
      <c r="AE2801" s="26" t="s">
        <v>72</v>
      </c>
      <c r="AF2801" s="26">
        <v>5681</v>
      </c>
      <c r="AG2801" s="26">
        <v>6899</v>
      </c>
      <c r="AH2801" s="28">
        <v>0.311172</v>
      </c>
      <c r="AI2801">
        <v>26621</v>
      </c>
      <c r="AJ2801" s="26">
        <v>10224</v>
      </c>
      <c r="AK2801" s="28">
        <v>0.44870300000000002</v>
      </c>
      <c r="AL2801">
        <v>38388</v>
      </c>
      <c r="AM2801" s="26">
        <v>12053</v>
      </c>
      <c r="AN2801" s="28">
        <v>0.55618800000000002</v>
      </c>
      <c r="AO2801">
        <v>49527</v>
      </c>
      <c r="AP2801" s="32">
        <v>13469.3115234375</v>
      </c>
      <c r="AQ2801" s="36">
        <v>0.66377964720535865</v>
      </c>
      <c r="AR2801" s="32">
        <f t="shared" si="350"/>
        <v>130958.30907878598</v>
      </c>
      <c r="AS2801" s="32">
        <f t="shared" si="352"/>
        <v>1</v>
      </c>
      <c r="AT2801" s="32">
        <f t="shared" si="353"/>
        <v>1</v>
      </c>
      <c r="AU2801" s="32">
        <f t="shared" si="354"/>
        <v>2</v>
      </c>
      <c r="AV2801" s="32">
        <f t="shared" si="347"/>
        <v>13024.570105210789</v>
      </c>
      <c r="AW2801" s="32">
        <f t="shared" si="348"/>
        <v>0.64186239470329487</v>
      </c>
      <c r="AX2801" s="32">
        <f t="shared" si="349"/>
        <v>126634.213967694</v>
      </c>
      <c r="AY2801" s="26">
        <v>2</v>
      </c>
      <c r="AZ2801" s="26">
        <v>1</v>
      </c>
      <c r="BA2801" s="26">
        <v>13888.68</v>
      </c>
      <c r="BB2801" s="26">
        <v>36.979999999999997</v>
      </c>
      <c r="BC2801" s="26">
        <v>276.16000000000003</v>
      </c>
      <c r="BD2801" s="26">
        <v>332.53</v>
      </c>
      <c r="BE2801" s="28">
        <v>7.0000000000000007E-2</v>
      </c>
      <c r="BF2801" s="28">
        <v>1.38</v>
      </c>
      <c r="BG2801" s="28">
        <v>0.32</v>
      </c>
      <c r="BH2801" s="28">
        <v>1.5</v>
      </c>
      <c r="BI2801" s="28">
        <v>0.11</v>
      </c>
      <c r="BJ2801" s="28">
        <v>7.1</v>
      </c>
      <c r="BK2801" s="28">
        <v>0.62</v>
      </c>
      <c r="BL2801" s="28">
        <v>9.59</v>
      </c>
      <c r="BM2801" s="28">
        <v>0.11</v>
      </c>
      <c r="BN2801" s="28">
        <v>6.32</v>
      </c>
      <c r="BO2801" s="28">
        <v>0.6</v>
      </c>
      <c r="BP2801" s="28">
        <v>9.1300000000000008</v>
      </c>
      <c r="BQ2801" s="26">
        <v>59.650699000000003</v>
      </c>
      <c r="BR2801" s="26">
        <v>47317.972655999998</v>
      </c>
      <c r="BS2801" s="31">
        <f t="shared" si="351"/>
        <v>18.834112000000001</v>
      </c>
    </row>
    <row r="2802" spans="1:71">
      <c r="A2802" s="26">
        <v>42123324170000</v>
      </c>
      <c r="B2802" s="26" t="s">
        <v>9280</v>
      </c>
      <c r="C2802" t="s">
        <v>6242</v>
      </c>
      <c r="D2802" s="26" t="s">
        <v>128</v>
      </c>
      <c r="E2802" s="27" t="s">
        <v>186</v>
      </c>
      <c r="F2802" t="s">
        <v>4071</v>
      </c>
      <c r="G2802" t="s">
        <v>67</v>
      </c>
      <c r="H2802" t="s">
        <v>6243</v>
      </c>
      <c r="I2802" t="s">
        <v>6244</v>
      </c>
      <c r="J2802" t="s">
        <v>131</v>
      </c>
      <c r="K2802" t="s">
        <v>9261</v>
      </c>
      <c r="L2802">
        <v>29.0261</v>
      </c>
      <c r="M2802">
        <v>-97.538210000000007</v>
      </c>
      <c r="N2802" s="28">
        <v>2467128.65</v>
      </c>
      <c r="O2802" s="28">
        <v>436598.37</v>
      </c>
      <c r="P2802" s="26">
        <v>333.39999389648438</v>
      </c>
      <c r="Q2802" s="26">
        <v>13453</v>
      </c>
      <c r="R2802" s="26">
        <v>20084</v>
      </c>
      <c r="S2802" s="29" t="s">
        <v>72</v>
      </c>
      <c r="T2802" s="30">
        <v>40636</v>
      </c>
      <c r="U2802" s="30">
        <v>40719</v>
      </c>
      <c r="V2802" s="30">
        <v>40756</v>
      </c>
      <c r="W2802">
        <v>1822</v>
      </c>
      <c r="X2802" s="26">
        <v>6881</v>
      </c>
      <c r="Y2802" s="26">
        <v>6414</v>
      </c>
      <c r="Z2802" s="26">
        <v>6914</v>
      </c>
      <c r="AA2802" s="26" t="s">
        <v>5201</v>
      </c>
      <c r="AB2802" s="31">
        <v>56</v>
      </c>
      <c r="AC2802" s="31">
        <v>0.73000001907348633</v>
      </c>
      <c r="AD2802" s="26">
        <v>6200.8257741632779</v>
      </c>
      <c r="AE2802" s="26" t="s">
        <v>72</v>
      </c>
      <c r="AF2802" s="26">
        <v>6868</v>
      </c>
      <c r="AG2802" s="26">
        <v>467219</v>
      </c>
      <c r="AH2802" s="28">
        <v>0.23556299999999999</v>
      </c>
      <c r="AI2802" t="s">
        <v>72</v>
      </c>
      <c r="AJ2802" s="26">
        <v>525441</v>
      </c>
      <c r="AK2802" s="28">
        <v>0.57083499999999998</v>
      </c>
      <c r="AL2802">
        <v>1763</v>
      </c>
      <c r="AM2802" s="26">
        <v>575038</v>
      </c>
      <c r="AN2802" s="28">
        <v>0.89852500000000002</v>
      </c>
      <c r="AO2802">
        <v>4330</v>
      </c>
      <c r="AP2802" s="32">
        <v>516071.875</v>
      </c>
      <c r="AQ2802" s="36">
        <v>3.2000717838207691</v>
      </c>
      <c r="AR2802" s="32">
        <f t="shared" si="350"/>
        <v>1082484.5807362762</v>
      </c>
      <c r="AS2802" s="32">
        <f t="shared" si="352"/>
        <v>4</v>
      </c>
      <c r="AT2802" s="32">
        <f t="shared" si="353"/>
        <v>1</v>
      </c>
      <c r="AU2802" s="32">
        <f t="shared" si="354"/>
        <v>4</v>
      </c>
      <c r="AV2802" s="32">
        <f t="shared" si="347"/>
        <v>430497.3931841302</v>
      </c>
      <c r="AW2802" s="32">
        <f t="shared" si="348"/>
        <v>2.6694393313662568</v>
      </c>
      <c r="AX2802" s="32">
        <f t="shared" si="349"/>
        <v>902988.1548359578</v>
      </c>
      <c r="AY2802" s="26">
        <v>2</v>
      </c>
      <c r="AZ2802" s="26">
        <v>1</v>
      </c>
      <c r="BA2802" s="26">
        <v>12700.16</v>
      </c>
      <c r="BB2802" s="26">
        <v>42.26</v>
      </c>
      <c r="BC2802" s="26">
        <v>268.94</v>
      </c>
      <c r="BD2802" s="26">
        <v>259.52</v>
      </c>
      <c r="BE2802" s="28">
        <v>7.0000000000000007E-2</v>
      </c>
      <c r="BF2802" s="28">
        <v>4.0599999999999996</v>
      </c>
      <c r="BG2802" s="28">
        <v>0.62</v>
      </c>
      <c r="BH2802" s="28">
        <v>2.96</v>
      </c>
      <c r="BI2802" s="28">
        <v>0.12</v>
      </c>
      <c r="BJ2802" s="28">
        <v>8.61</v>
      </c>
      <c r="BK2802" s="28">
        <v>0.77</v>
      </c>
      <c r="BL2802" s="28">
        <v>41.23</v>
      </c>
      <c r="BM2802" s="28">
        <v>0.11</v>
      </c>
      <c r="BN2802" s="28">
        <v>7.24</v>
      </c>
      <c r="BO2802" s="28">
        <v>0.77</v>
      </c>
      <c r="BP2802" s="28">
        <v>35.76</v>
      </c>
      <c r="BQ2802" s="26">
        <v>59.158901</v>
      </c>
      <c r="BR2802" s="26">
        <v>7959.109375</v>
      </c>
      <c r="BS2802" s="31">
        <f t="shared" si="351"/>
        <v>24.850055999999999</v>
      </c>
    </row>
    <row r="2803" spans="1:71">
      <c r="A2803" s="26">
        <v>42123324180000</v>
      </c>
      <c r="B2803" s="26" t="s">
        <v>9280</v>
      </c>
      <c r="C2803" t="s">
        <v>6245</v>
      </c>
      <c r="D2803" s="26" t="s">
        <v>128</v>
      </c>
      <c r="E2803" s="27" t="s">
        <v>186</v>
      </c>
      <c r="F2803" t="s">
        <v>4071</v>
      </c>
      <c r="G2803" t="s">
        <v>67</v>
      </c>
      <c r="H2803" t="s">
        <v>6246</v>
      </c>
      <c r="I2803" t="s">
        <v>6247</v>
      </c>
      <c r="J2803" t="s">
        <v>131</v>
      </c>
      <c r="K2803" t="s">
        <v>9261</v>
      </c>
      <c r="L2803">
        <v>28.976590000000002</v>
      </c>
      <c r="M2803">
        <v>-97.559520000000006</v>
      </c>
      <c r="N2803" s="28">
        <v>2460540.89</v>
      </c>
      <c r="O2803" s="28">
        <v>418514.56</v>
      </c>
      <c r="P2803" s="26">
        <v>318</v>
      </c>
      <c r="Q2803" s="26">
        <v>13691</v>
      </c>
      <c r="R2803" s="26">
        <v>19230</v>
      </c>
      <c r="S2803" s="29">
        <v>11.199999809265137</v>
      </c>
      <c r="T2803" s="30">
        <v>40697</v>
      </c>
      <c r="U2803" s="30">
        <v>40782</v>
      </c>
      <c r="V2803" s="30">
        <v>40756</v>
      </c>
      <c r="W2803">
        <v>0</v>
      </c>
      <c r="X2803" s="26">
        <v>5537</v>
      </c>
      <c r="Y2803" s="26">
        <v>7024</v>
      </c>
      <c r="Z2803" s="26">
        <v>8215</v>
      </c>
      <c r="AA2803" s="26" t="s">
        <v>5201</v>
      </c>
      <c r="AB2803" s="31">
        <v>60</v>
      </c>
      <c r="AC2803" s="31">
        <v>0.72000002861022949</v>
      </c>
      <c r="AD2803" s="26">
        <v>15130.726243438838</v>
      </c>
      <c r="AE2803" s="26" t="s">
        <v>72</v>
      </c>
      <c r="AF2803" s="26">
        <v>8595</v>
      </c>
      <c r="AG2803" s="26">
        <v>47796</v>
      </c>
      <c r="AH2803" s="28">
        <v>0.700461</v>
      </c>
      <c r="AI2803">
        <v>16867</v>
      </c>
      <c r="AJ2803" s="26">
        <v>67866</v>
      </c>
      <c r="AK2803" s="28">
        <v>0.99422200000000005</v>
      </c>
      <c r="AL2803">
        <v>23939</v>
      </c>
      <c r="AM2803" s="26">
        <v>82575</v>
      </c>
      <c r="AN2803" s="28">
        <v>1.241886</v>
      </c>
      <c r="AO2803">
        <v>29389</v>
      </c>
      <c r="AP2803" s="32">
        <v>93569.0859375</v>
      </c>
      <c r="AQ2803" s="36">
        <v>1.415768224169115</v>
      </c>
      <c r="AR2803" s="32">
        <f t="shared" si="350"/>
        <v>344160.06161543337</v>
      </c>
      <c r="AS2803" s="32">
        <f t="shared" si="352"/>
        <v>2</v>
      </c>
      <c r="AT2803" s="32">
        <f t="shared" si="353"/>
        <v>1</v>
      </c>
      <c r="AU2803" s="32">
        <f t="shared" si="354"/>
        <v>4</v>
      </c>
      <c r="AV2803" s="32">
        <f t="shared" si="347"/>
        <v>96999.558114728192</v>
      </c>
      <c r="AW2803" s="32">
        <f t="shared" si="348"/>
        <v>1.4676737595684886</v>
      </c>
      <c r="AX2803" s="32">
        <f t="shared" si="349"/>
        <v>356777.81355835067</v>
      </c>
      <c r="AY2803" s="26">
        <v>2</v>
      </c>
      <c r="AZ2803" s="26">
        <v>1</v>
      </c>
      <c r="BA2803" s="26">
        <v>13515.13</v>
      </c>
      <c r="BB2803" s="26">
        <v>-9.15</v>
      </c>
      <c r="BC2803" s="26">
        <v>294.52999999999997</v>
      </c>
      <c r="BD2803" s="26">
        <v>300.55</v>
      </c>
      <c r="BE2803" s="28">
        <v>7.0000000000000007E-2</v>
      </c>
      <c r="BF2803" s="28">
        <v>5.28</v>
      </c>
      <c r="BG2803" s="28">
        <v>0.65</v>
      </c>
      <c r="BH2803" s="28">
        <v>3.12</v>
      </c>
      <c r="BI2803" s="28">
        <v>0.1</v>
      </c>
      <c r="BJ2803" s="28">
        <v>9.58</v>
      </c>
      <c r="BK2803" s="28">
        <v>0.68</v>
      </c>
      <c r="BL2803" s="28">
        <v>22.45</v>
      </c>
      <c r="BM2803" s="28">
        <v>0.1</v>
      </c>
      <c r="BN2803" s="28">
        <v>8.01</v>
      </c>
      <c r="BO2803" s="28">
        <v>0.78</v>
      </c>
      <c r="BP2803" s="28">
        <v>19.59</v>
      </c>
      <c r="BQ2803" s="26">
        <v>59.114497999999998</v>
      </c>
      <c r="BR2803" s="26">
        <v>12036.929687</v>
      </c>
      <c r="BS2803" s="31">
        <f t="shared" si="351"/>
        <v>20.028040000000001</v>
      </c>
    </row>
    <row r="2804" spans="1:71">
      <c r="A2804" s="26">
        <v>42123324190000</v>
      </c>
      <c r="B2804" s="26" t="s">
        <v>9282</v>
      </c>
      <c r="C2804" t="s">
        <v>6248</v>
      </c>
      <c r="D2804" s="26" t="s">
        <v>128</v>
      </c>
      <c r="E2804" s="27" t="s">
        <v>186</v>
      </c>
      <c r="F2804" t="s">
        <v>4071</v>
      </c>
      <c r="G2804" t="s">
        <v>67</v>
      </c>
      <c r="H2804" t="s">
        <v>6249</v>
      </c>
      <c r="I2804" t="s">
        <v>6250</v>
      </c>
      <c r="J2804" t="s">
        <v>131</v>
      </c>
      <c r="K2804" t="s">
        <v>9261</v>
      </c>
      <c r="L2804">
        <v>29.151479999999999</v>
      </c>
      <c r="M2804">
        <v>-97.327349999999996</v>
      </c>
      <c r="N2804" s="28">
        <v>2533854.6800000002</v>
      </c>
      <c r="O2804" s="28">
        <v>483082.14</v>
      </c>
      <c r="P2804" s="26">
        <v>267.29998779296875</v>
      </c>
      <c r="Q2804" s="26">
        <v>13901</v>
      </c>
      <c r="R2804" s="26">
        <v>19859</v>
      </c>
      <c r="S2804" s="29" t="s">
        <v>72</v>
      </c>
      <c r="T2804" s="30">
        <v>40713</v>
      </c>
      <c r="U2804" s="30">
        <v>40786</v>
      </c>
      <c r="V2804" s="30">
        <v>40756</v>
      </c>
      <c r="W2804">
        <v>0</v>
      </c>
      <c r="X2804" s="26">
        <v>6186</v>
      </c>
      <c r="Y2804" s="26">
        <v>5995</v>
      </c>
      <c r="Z2804" s="26">
        <v>8200</v>
      </c>
      <c r="AA2804" s="26" t="s">
        <v>5201</v>
      </c>
      <c r="AB2804" s="31">
        <v>53</v>
      </c>
      <c r="AC2804" s="31">
        <v>0.69999998807907104</v>
      </c>
      <c r="AD2804" s="26">
        <v>27980.867038023734</v>
      </c>
      <c r="AE2804" s="26" t="s">
        <v>72</v>
      </c>
      <c r="AF2804" s="26">
        <v>6519</v>
      </c>
      <c r="AG2804" s="26">
        <v>310540</v>
      </c>
      <c r="AH2804" s="28">
        <v>0.103559</v>
      </c>
      <c r="AI2804" t="s">
        <v>72</v>
      </c>
      <c r="AJ2804" s="26">
        <v>317263</v>
      </c>
      <c r="AK2804" s="28">
        <v>0.27740900000000002</v>
      </c>
      <c r="AL2804">
        <v>9262</v>
      </c>
      <c r="AM2804" s="26">
        <v>322275</v>
      </c>
      <c r="AN2804" s="28">
        <v>0.418487</v>
      </c>
      <c r="AO2804">
        <v>20770</v>
      </c>
      <c r="AP2804" s="32">
        <v>259065.78125</v>
      </c>
      <c r="AQ2804" s="36">
        <v>7.248885179257992</v>
      </c>
      <c r="AR2804" s="32">
        <f t="shared" si="350"/>
        <v>1542118.4579786644</v>
      </c>
      <c r="AS2804" s="32">
        <f t="shared" si="352"/>
        <v>4</v>
      </c>
      <c r="AT2804" s="32">
        <f t="shared" si="353"/>
        <v>1</v>
      </c>
      <c r="AU2804" s="32">
        <f t="shared" si="354"/>
        <v>4</v>
      </c>
      <c r="AV2804" s="32">
        <f t="shared" si="347"/>
        <v>240387.58234319431</v>
      </c>
      <c r="AW2804" s="32">
        <f t="shared" si="348"/>
        <v>6.7262529791369019</v>
      </c>
      <c r="AX2804" s="32">
        <f t="shared" si="349"/>
        <v>1430934.3596504258</v>
      </c>
      <c r="AY2804" s="26">
        <v>2</v>
      </c>
      <c r="AZ2804" s="26">
        <v>1</v>
      </c>
      <c r="BA2804" s="26">
        <v>13872.04</v>
      </c>
      <c r="BB2804" s="26">
        <v>9.94</v>
      </c>
      <c r="BC2804" s="26">
        <v>154.69</v>
      </c>
      <c r="BD2804" s="26">
        <v>244.25</v>
      </c>
      <c r="BE2804" s="28">
        <v>0.06</v>
      </c>
      <c r="BF2804" s="28">
        <v>1.2</v>
      </c>
      <c r="BG2804" s="28">
        <v>0.35</v>
      </c>
      <c r="BH2804" s="28">
        <v>0.68</v>
      </c>
      <c r="BI2804" s="28">
        <v>7.0000000000000007E-2</v>
      </c>
      <c r="BJ2804" s="28">
        <v>7.28</v>
      </c>
      <c r="BK2804" s="28">
        <v>0.56000000000000005</v>
      </c>
      <c r="BL2804" s="28">
        <v>3.82</v>
      </c>
      <c r="BM2804" s="28">
        <v>0.1</v>
      </c>
      <c r="BN2804" s="28">
        <v>6.17</v>
      </c>
      <c r="BO2804" s="28">
        <v>0.66</v>
      </c>
      <c r="BP2804" s="28">
        <v>3.46</v>
      </c>
      <c r="BQ2804" s="26">
        <v>55.946497999999998</v>
      </c>
      <c r="BR2804" s="26">
        <v>18958.728514999999</v>
      </c>
      <c r="BS2804" s="31">
        <f t="shared" si="351"/>
        <v>6.063848000000001</v>
      </c>
    </row>
    <row r="2805" spans="1:71">
      <c r="A2805" s="26">
        <v>42123324200000</v>
      </c>
      <c r="B2805" s="26" t="s">
        <v>9280</v>
      </c>
      <c r="C2805" t="s">
        <v>6251</v>
      </c>
      <c r="D2805" s="26" t="s">
        <v>185</v>
      </c>
      <c r="E2805" s="27" t="s">
        <v>186</v>
      </c>
      <c r="F2805" t="s">
        <v>4071</v>
      </c>
      <c r="G2805" t="s">
        <v>67</v>
      </c>
      <c r="H2805" t="s">
        <v>6252</v>
      </c>
      <c r="I2805" t="s">
        <v>6253</v>
      </c>
      <c r="J2805" t="s">
        <v>70</v>
      </c>
      <c r="K2805" t="s">
        <v>9261</v>
      </c>
      <c r="L2805">
        <v>29.18355</v>
      </c>
      <c r="M2805">
        <v>-97.335880000000003</v>
      </c>
      <c r="N2805" s="28">
        <v>2530966.46</v>
      </c>
      <c r="O2805" s="28">
        <v>494702.16</v>
      </c>
      <c r="P2805" s="26">
        <v>267</v>
      </c>
      <c r="Q2805" s="26">
        <v>13398</v>
      </c>
      <c r="R2805" s="26">
        <v>20050</v>
      </c>
      <c r="S2805" s="29">
        <v>10.600000381469727</v>
      </c>
      <c r="T2805" s="30">
        <v>40649</v>
      </c>
      <c r="U2805" s="30">
        <v>40828</v>
      </c>
      <c r="V2805" s="30">
        <v>40817</v>
      </c>
      <c r="W2805">
        <v>2000</v>
      </c>
      <c r="X2805" s="26">
        <v>7226</v>
      </c>
      <c r="Y2805" s="26">
        <v>5394</v>
      </c>
      <c r="Z2805" s="26">
        <v>7715</v>
      </c>
      <c r="AA2805" s="26" t="s">
        <v>5201</v>
      </c>
      <c r="AB2805" s="31">
        <v>62</v>
      </c>
      <c r="AC2805" s="31">
        <v>0.69999998807907104</v>
      </c>
      <c r="AD2805" s="26">
        <v>11863.170910777078</v>
      </c>
      <c r="AE2805" s="26" t="s">
        <v>72</v>
      </c>
      <c r="AF2805" s="26">
        <v>3010</v>
      </c>
      <c r="AG2805" s="26">
        <v>28797</v>
      </c>
      <c r="AH2805" s="28">
        <v>0.321909</v>
      </c>
      <c r="AI2805">
        <v>4279</v>
      </c>
      <c r="AJ2805" s="26">
        <v>41236</v>
      </c>
      <c r="AK2805" s="28">
        <v>0.49260300000000001</v>
      </c>
      <c r="AL2805">
        <v>6548</v>
      </c>
      <c r="AM2805" s="26">
        <v>50711</v>
      </c>
      <c r="AN2805" s="28">
        <v>0.60850700000000002</v>
      </c>
      <c r="AO2805">
        <v>7741</v>
      </c>
      <c r="AP2805" s="32">
        <v>71983.7421875</v>
      </c>
      <c r="AQ2805" s="36">
        <v>0.85395543636762672</v>
      </c>
      <c r="AR2805" s="32">
        <f t="shared" si="350"/>
        <v>223133.85442456993</v>
      </c>
      <c r="AS2805" s="32">
        <f t="shared" si="352"/>
        <v>2</v>
      </c>
      <c r="AT2805" s="32">
        <f t="shared" si="353"/>
        <v>1</v>
      </c>
      <c r="AU2805" s="32">
        <f t="shared" si="354"/>
        <v>3</v>
      </c>
      <c r="AV2805" s="32">
        <f t="shared" si="347"/>
        <v>57180.553578224462</v>
      </c>
      <c r="AW2805" s="32">
        <f t="shared" si="348"/>
        <v>0.67834267987132257</v>
      </c>
      <c r="AX2805" s="32">
        <f t="shared" si="349"/>
        <v>177247.20791544855</v>
      </c>
      <c r="AY2805" s="26">
        <v>2</v>
      </c>
      <c r="AZ2805" s="26">
        <v>1</v>
      </c>
      <c r="BA2805" s="26">
        <v>13376.35</v>
      </c>
      <c r="BB2805" s="26">
        <v>27.41</v>
      </c>
      <c r="BC2805" s="26">
        <v>172.76</v>
      </c>
      <c r="BD2805" s="26">
        <v>249</v>
      </c>
      <c r="BE2805" s="28">
        <v>0.06</v>
      </c>
      <c r="BF2805" s="28">
        <v>1.7</v>
      </c>
      <c r="BG2805" s="28">
        <v>0.42</v>
      </c>
      <c r="BH2805" s="28">
        <v>0.48</v>
      </c>
      <c r="BI2805" s="28">
        <v>0.09</v>
      </c>
      <c r="BJ2805" s="28">
        <v>7.46</v>
      </c>
      <c r="BK2805" s="28">
        <v>0.67</v>
      </c>
      <c r="BL2805" s="28">
        <v>3.76</v>
      </c>
      <c r="BM2805" s="28">
        <v>0.1</v>
      </c>
      <c r="BN2805" s="28">
        <v>6.29</v>
      </c>
      <c r="BO2805" s="28">
        <v>0.7</v>
      </c>
      <c r="BP2805" s="28">
        <v>3.01</v>
      </c>
      <c r="BQ2805" s="26">
        <v>60.570898999999997</v>
      </c>
      <c r="BR2805" s="26">
        <v>12292.543944999999</v>
      </c>
      <c r="BS2805" s="31">
        <f t="shared" si="351"/>
        <v>10.417427999999999</v>
      </c>
    </row>
    <row r="2806" spans="1:71">
      <c r="A2806" s="26">
        <v>42123324210000</v>
      </c>
      <c r="B2806" s="26" t="s">
        <v>9280</v>
      </c>
      <c r="C2806" t="s">
        <v>6254</v>
      </c>
      <c r="D2806" s="26" t="s">
        <v>128</v>
      </c>
      <c r="E2806" s="27" t="s">
        <v>186</v>
      </c>
      <c r="F2806" t="s">
        <v>4071</v>
      </c>
      <c r="G2806" t="s">
        <v>67</v>
      </c>
      <c r="H2806" t="s">
        <v>6255</v>
      </c>
      <c r="I2806" t="s">
        <v>6256</v>
      </c>
      <c r="J2806" t="s">
        <v>131</v>
      </c>
      <c r="K2806" t="s">
        <v>9261</v>
      </c>
      <c r="L2806">
        <v>28.983170000000001</v>
      </c>
      <c r="M2806">
        <v>-97.593869999999995</v>
      </c>
      <c r="N2806" s="28">
        <v>2449530.5099999998</v>
      </c>
      <c r="O2806" s="28">
        <v>420773.07</v>
      </c>
      <c r="P2806" s="26">
        <v>320.89999389648437</v>
      </c>
      <c r="Q2806" s="26">
        <v>13458</v>
      </c>
      <c r="R2806" s="26">
        <v>19025</v>
      </c>
      <c r="S2806" s="29" t="s">
        <v>72</v>
      </c>
      <c r="T2806" s="30">
        <v>40661</v>
      </c>
      <c r="U2806" s="30">
        <v>40755</v>
      </c>
      <c r="V2806" s="30">
        <v>40725</v>
      </c>
      <c r="W2806">
        <v>2268</v>
      </c>
      <c r="X2806" s="26">
        <v>6356</v>
      </c>
      <c r="Y2806" s="26">
        <v>7081</v>
      </c>
      <c r="Z2806" s="26">
        <v>7715</v>
      </c>
      <c r="AA2806" s="26" t="s">
        <v>5201</v>
      </c>
      <c r="AB2806" s="31">
        <v>60</v>
      </c>
      <c r="AC2806" s="31">
        <v>0.72000002861022949</v>
      </c>
      <c r="AD2806" s="26">
        <v>5307.1138424587916</v>
      </c>
      <c r="AE2806" s="26" t="s">
        <v>72</v>
      </c>
      <c r="AF2806" s="26">
        <v>5858</v>
      </c>
      <c r="AG2806" s="26">
        <v>129202</v>
      </c>
      <c r="AH2806" s="28">
        <v>0.68161700000000003</v>
      </c>
      <c r="AI2806">
        <v>15581</v>
      </c>
      <c r="AJ2806" s="26">
        <v>204343</v>
      </c>
      <c r="AK2806" s="28">
        <v>1.0537300000000001</v>
      </c>
      <c r="AL2806">
        <v>24091</v>
      </c>
      <c r="AM2806" s="26">
        <v>282585</v>
      </c>
      <c r="AN2806" s="28">
        <v>1.502386</v>
      </c>
      <c r="AO2806">
        <v>33502</v>
      </c>
      <c r="AP2806" s="32">
        <v>413560.34375</v>
      </c>
      <c r="AQ2806" s="36">
        <v>2.1948118250076414</v>
      </c>
      <c r="AR2806" s="32">
        <f t="shared" si="350"/>
        <v>802042.03677635244</v>
      </c>
      <c r="AS2806" s="32">
        <f t="shared" si="352"/>
        <v>4</v>
      </c>
      <c r="AT2806" s="32">
        <f t="shared" si="353"/>
        <v>1</v>
      </c>
      <c r="AU2806" s="32">
        <f t="shared" si="354"/>
        <v>4</v>
      </c>
      <c r="AV2806" s="32">
        <f t="shared" si="347"/>
        <v>373479.60558920703</v>
      </c>
      <c r="AW2806" s="32">
        <f t="shared" si="348"/>
        <v>1.9820987846985307</v>
      </c>
      <c r="AX2806" s="32">
        <f t="shared" si="349"/>
        <v>724311.09048084693</v>
      </c>
      <c r="AY2806" s="26">
        <v>2</v>
      </c>
      <c r="AZ2806" s="26">
        <v>1</v>
      </c>
      <c r="BA2806" s="26">
        <v>13195.84</v>
      </c>
      <c r="BB2806" s="26">
        <v>21.5</v>
      </c>
      <c r="BC2806" s="26">
        <v>239.48</v>
      </c>
      <c r="BD2806" s="26">
        <v>263.92</v>
      </c>
      <c r="BE2806" s="28">
        <v>7.0000000000000007E-2</v>
      </c>
      <c r="BF2806" s="28">
        <v>5.21</v>
      </c>
      <c r="BG2806" s="28">
        <v>0.7</v>
      </c>
      <c r="BH2806" s="28">
        <v>2.99</v>
      </c>
      <c r="BI2806" s="28">
        <v>0.1</v>
      </c>
      <c r="BJ2806" s="28">
        <v>9.34</v>
      </c>
      <c r="BK2806" s="28">
        <v>0.72</v>
      </c>
      <c r="BL2806" s="28">
        <v>30.88</v>
      </c>
      <c r="BM2806" s="28">
        <v>0.1</v>
      </c>
      <c r="BN2806" s="28">
        <v>7.87</v>
      </c>
      <c r="BO2806" s="28">
        <v>0.79</v>
      </c>
      <c r="BP2806" s="28">
        <v>26.69</v>
      </c>
      <c r="BQ2806" s="26">
        <v>59.306198000000002</v>
      </c>
      <c r="BR2806" s="26">
        <v>7735.548828</v>
      </c>
      <c r="BS2806" s="31">
        <f t="shared" si="351"/>
        <v>17.242559999999997</v>
      </c>
    </row>
    <row r="2807" spans="1:71">
      <c r="A2807" s="26">
        <v>42123324220000</v>
      </c>
      <c r="B2807" s="26" t="s">
        <v>9282</v>
      </c>
      <c r="C2807" t="s">
        <v>6257</v>
      </c>
      <c r="D2807" s="26" t="s">
        <v>185</v>
      </c>
      <c r="E2807" s="27" t="s">
        <v>186</v>
      </c>
      <c r="F2807" t="s">
        <v>4071</v>
      </c>
      <c r="G2807" t="s">
        <v>67</v>
      </c>
      <c r="H2807" t="s">
        <v>6258</v>
      </c>
      <c r="I2807" t="s">
        <v>6259</v>
      </c>
      <c r="J2807" t="s">
        <v>70</v>
      </c>
      <c r="K2807" t="s">
        <v>9261</v>
      </c>
      <c r="L2807">
        <v>29.20767</v>
      </c>
      <c r="M2807">
        <v>-97.317210000000003</v>
      </c>
      <c r="N2807" s="28">
        <v>2536796.86</v>
      </c>
      <c r="O2807" s="28">
        <v>503556.09</v>
      </c>
      <c r="P2807" s="26">
        <v>212</v>
      </c>
      <c r="Q2807" s="26">
        <v>13222</v>
      </c>
      <c r="R2807" s="26">
        <v>18776</v>
      </c>
      <c r="S2807" s="29">
        <v>11.199999809265137</v>
      </c>
      <c r="T2807" s="30">
        <v>40644</v>
      </c>
      <c r="U2807" s="30">
        <v>40748</v>
      </c>
      <c r="V2807" s="30">
        <v>40725</v>
      </c>
      <c r="W2807">
        <v>1521.699951171875</v>
      </c>
      <c r="X2807" s="26">
        <v>5599</v>
      </c>
      <c r="Y2807" s="26">
        <v>5394</v>
      </c>
      <c r="Z2807" s="26">
        <v>7340</v>
      </c>
      <c r="AA2807" s="26" t="s">
        <v>5201</v>
      </c>
      <c r="AB2807" s="31">
        <v>54</v>
      </c>
      <c r="AC2807" s="31">
        <v>0.72000002861022949</v>
      </c>
      <c r="AD2807" s="26">
        <v>9157.5038526522967</v>
      </c>
      <c r="AE2807" s="26" t="s">
        <v>72</v>
      </c>
      <c r="AF2807" s="26">
        <v>2130</v>
      </c>
      <c r="AG2807" s="26">
        <v>25981</v>
      </c>
      <c r="AH2807" s="28">
        <v>0.250224</v>
      </c>
      <c r="AI2807">
        <v>2301</v>
      </c>
      <c r="AJ2807" s="26">
        <v>42108</v>
      </c>
      <c r="AK2807" s="28">
        <v>0.381303</v>
      </c>
      <c r="AL2807">
        <v>3593</v>
      </c>
      <c r="AM2807" s="26">
        <v>54619</v>
      </c>
      <c r="AN2807" s="28">
        <v>0.50467200000000001</v>
      </c>
      <c r="AO2807">
        <v>4662</v>
      </c>
      <c r="AP2807" s="32">
        <v>72870.1640625</v>
      </c>
      <c r="AQ2807" s="36">
        <v>0.66730880814574867</v>
      </c>
      <c r="AR2807" s="32">
        <f t="shared" si="350"/>
        <v>190983.82310429751</v>
      </c>
      <c r="AS2807" s="32">
        <f t="shared" si="352"/>
        <v>2</v>
      </c>
      <c r="AT2807" s="32">
        <f t="shared" si="353"/>
        <v>1</v>
      </c>
      <c r="AU2807" s="32">
        <f t="shared" si="354"/>
        <v>3</v>
      </c>
      <c r="AV2807" s="32">
        <f t="shared" si="347"/>
        <v>74705.258388774775</v>
      </c>
      <c r="AW2807" s="32">
        <f t="shared" si="348"/>
        <v>0.68411369150859036</v>
      </c>
      <c r="AX2807" s="32">
        <f t="shared" si="349"/>
        <v>195793.38178579527</v>
      </c>
      <c r="AY2807" s="26">
        <v>2</v>
      </c>
      <c r="AZ2807" s="26">
        <v>1</v>
      </c>
      <c r="BA2807" s="26">
        <v>13217.27</v>
      </c>
      <c r="BB2807" s="26">
        <v>33.35</v>
      </c>
      <c r="BC2807" s="26">
        <v>175.5</v>
      </c>
      <c r="BD2807" s="26">
        <v>252.74</v>
      </c>
      <c r="BE2807" s="28">
        <v>0.05</v>
      </c>
      <c r="BF2807" s="28">
        <v>1.46</v>
      </c>
      <c r="BG2807" s="28">
        <v>0.35</v>
      </c>
      <c r="BH2807" s="28">
        <v>0.32</v>
      </c>
      <c r="BI2807" s="28">
        <v>0.1</v>
      </c>
      <c r="BJ2807" s="28">
        <v>8.02</v>
      </c>
      <c r="BK2807" s="28">
        <v>0.67</v>
      </c>
      <c r="BL2807" s="28">
        <v>3.15</v>
      </c>
      <c r="BM2807" s="28">
        <v>0.1</v>
      </c>
      <c r="BN2807" s="28">
        <v>6.54</v>
      </c>
      <c r="BO2807" s="28">
        <v>0.69</v>
      </c>
      <c r="BP2807" s="28">
        <v>2.2200000000000002</v>
      </c>
      <c r="BQ2807" s="26">
        <v>57.241798000000003</v>
      </c>
      <c r="BR2807" s="26">
        <v>11974.49121</v>
      </c>
      <c r="BS2807" s="31">
        <f t="shared" si="351"/>
        <v>11.758500000000002</v>
      </c>
    </row>
    <row r="2808" spans="1:71">
      <c r="A2808" s="26">
        <v>42123324230000</v>
      </c>
      <c r="B2808" s="26" t="s">
        <v>9280</v>
      </c>
      <c r="C2808" t="s">
        <v>6260</v>
      </c>
      <c r="D2808" s="26" t="s">
        <v>128</v>
      </c>
      <c r="E2808" s="27" t="s">
        <v>186</v>
      </c>
      <c r="F2808" t="s">
        <v>4071</v>
      </c>
      <c r="G2808" t="s">
        <v>67</v>
      </c>
      <c r="H2808" t="s">
        <v>6261</v>
      </c>
      <c r="I2808" t="s">
        <v>6262</v>
      </c>
      <c r="J2808" t="s">
        <v>131</v>
      </c>
      <c r="K2808" t="s">
        <v>9261</v>
      </c>
      <c r="L2808">
        <v>28.997309999999999</v>
      </c>
      <c r="M2808">
        <v>-97.546660000000003</v>
      </c>
      <c r="N2808" s="28">
        <v>2464558.58</v>
      </c>
      <c r="O2808" s="28">
        <v>426098.15</v>
      </c>
      <c r="P2808" s="26">
        <v>333</v>
      </c>
      <c r="Q2808" s="26">
        <v>13612</v>
      </c>
      <c r="R2808" s="26">
        <v>18500</v>
      </c>
      <c r="S2808" s="29" t="s">
        <v>72</v>
      </c>
      <c r="T2808" s="30">
        <v>40680</v>
      </c>
      <c r="U2808" s="30">
        <v>40741</v>
      </c>
      <c r="V2808" s="30">
        <v>40725</v>
      </c>
      <c r="W2808">
        <v>1818</v>
      </c>
      <c r="X2808" s="26">
        <v>5623</v>
      </c>
      <c r="Y2808" s="26">
        <v>6671</v>
      </c>
      <c r="Z2808" s="26">
        <v>7715</v>
      </c>
      <c r="AA2808" s="26" t="s">
        <v>5201</v>
      </c>
      <c r="AB2808" s="31">
        <v>59</v>
      </c>
      <c r="AC2808" s="31">
        <v>0.72000002861022949</v>
      </c>
      <c r="AD2808" s="26">
        <v>8069.6738193182009</v>
      </c>
      <c r="AE2808" s="26" t="s">
        <v>72</v>
      </c>
      <c r="AF2808" s="26">
        <v>7454</v>
      </c>
      <c r="AG2808" s="26">
        <v>85488</v>
      </c>
      <c r="AH2808" s="28">
        <v>0.67894399999999999</v>
      </c>
      <c r="AI2808">
        <v>28238</v>
      </c>
      <c r="AJ2808" s="26">
        <v>139240</v>
      </c>
      <c r="AK2808" s="28">
        <v>1.0900179999999999</v>
      </c>
      <c r="AL2808">
        <v>45336</v>
      </c>
      <c r="AM2808" s="26">
        <v>181819</v>
      </c>
      <c r="AN2808" s="28">
        <v>1.4573430000000001</v>
      </c>
      <c r="AO2808">
        <v>59276</v>
      </c>
      <c r="AP2808" s="32">
        <v>255286.609375</v>
      </c>
      <c r="AQ2808" s="36">
        <v>2.0600796680959497</v>
      </c>
      <c r="AR2808" s="32">
        <f t="shared" si="350"/>
        <v>619920.71062798309</v>
      </c>
      <c r="AS2808" s="32">
        <f t="shared" si="352"/>
        <v>4</v>
      </c>
      <c r="AT2808" s="32">
        <f t="shared" si="353"/>
        <v>1</v>
      </c>
      <c r="AU2808" s="32">
        <f t="shared" si="354"/>
        <v>4</v>
      </c>
      <c r="AV2808" s="32">
        <f t="shared" si="347"/>
        <v>260598.459507825</v>
      </c>
      <c r="AW2808" s="32">
        <f t="shared" si="348"/>
        <v>2.1029445660449495</v>
      </c>
      <c r="AX2808" s="32">
        <f t="shared" si="349"/>
        <v>632819.6476977811</v>
      </c>
      <c r="AY2808" s="26">
        <v>2</v>
      </c>
      <c r="AZ2808" s="26">
        <v>1</v>
      </c>
      <c r="BA2808" s="26">
        <v>13277.09</v>
      </c>
      <c r="BB2808" s="26">
        <v>15.26</v>
      </c>
      <c r="BC2808" s="26">
        <v>291.24</v>
      </c>
      <c r="BD2808" s="26">
        <v>311.07</v>
      </c>
      <c r="BE2808" s="28">
        <v>7.0000000000000007E-2</v>
      </c>
      <c r="BF2808" s="28">
        <v>4.7</v>
      </c>
      <c r="BG2808" s="28">
        <v>0.63</v>
      </c>
      <c r="BH2808" s="28">
        <v>3.11</v>
      </c>
      <c r="BI2808" s="28">
        <v>0.11</v>
      </c>
      <c r="BJ2808" s="28">
        <v>9.01</v>
      </c>
      <c r="BK2808" s="28">
        <v>0.72</v>
      </c>
      <c r="BL2808" s="28">
        <v>32.33</v>
      </c>
      <c r="BM2808" s="28">
        <v>0.11</v>
      </c>
      <c r="BN2808" s="28">
        <v>7.65</v>
      </c>
      <c r="BO2808" s="28">
        <v>0.78</v>
      </c>
      <c r="BP2808" s="28">
        <v>28.1</v>
      </c>
      <c r="BQ2808" s="26">
        <v>60.098799999999997</v>
      </c>
      <c r="BR2808" s="26">
        <v>11068.770506999999</v>
      </c>
      <c r="BS2808" s="31">
        <f t="shared" si="351"/>
        <v>23.066208</v>
      </c>
    </row>
    <row r="2809" spans="1:71">
      <c r="A2809" s="26">
        <v>42123324240000</v>
      </c>
      <c r="B2809" s="26" t="s">
        <v>9282</v>
      </c>
      <c r="C2809" t="s">
        <v>6263</v>
      </c>
      <c r="D2809" s="26" t="s">
        <v>185</v>
      </c>
      <c r="E2809" s="27" t="s">
        <v>186</v>
      </c>
      <c r="F2809" t="s">
        <v>4071</v>
      </c>
      <c r="G2809" t="s">
        <v>67</v>
      </c>
      <c r="H2809" t="s">
        <v>6264</v>
      </c>
      <c r="I2809" t="s">
        <v>6265</v>
      </c>
      <c r="J2809" t="s">
        <v>70</v>
      </c>
      <c r="K2809" t="s">
        <v>9261</v>
      </c>
      <c r="L2809">
        <v>29.308299999999999</v>
      </c>
      <c r="M2809">
        <v>-97.278899999999993</v>
      </c>
      <c r="N2809" s="28">
        <v>2548478.16</v>
      </c>
      <c r="O2809" s="28">
        <v>540317.51</v>
      </c>
      <c r="P2809" s="26">
        <v>312</v>
      </c>
      <c r="Q2809" s="26">
        <v>12867</v>
      </c>
      <c r="R2809" s="26">
        <v>16524</v>
      </c>
      <c r="S2809" s="29">
        <v>8</v>
      </c>
      <c r="T2809" s="30">
        <v>40656</v>
      </c>
      <c r="U2809" s="30" t="s">
        <v>72</v>
      </c>
      <c r="V2809" s="30">
        <v>40544</v>
      </c>
      <c r="W2809">
        <v>1812</v>
      </c>
      <c r="X2809" s="26">
        <v>3800</v>
      </c>
      <c r="Y2809" s="26">
        <v>4415</v>
      </c>
      <c r="Z2809" s="26">
        <v>6615</v>
      </c>
      <c r="AA2809" s="26" t="s">
        <v>5201</v>
      </c>
      <c r="AB2809" s="31">
        <v>54.200000762939453</v>
      </c>
      <c r="AC2809" s="31">
        <v>0.74000000953674316</v>
      </c>
      <c r="AD2809" s="26">
        <v>4731.1888842912213</v>
      </c>
      <c r="AE2809" s="26" t="s">
        <v>72</v>
      </c>
      <c r="AF2809" s="26">
        <v>1969</v>
      </c>
      <c r="AG2809" s="26">
        <v>0</v>
      </c>
      <c r="AH2809" s="28" t="s">
        <v>72</v>
      </c>
      <c r="AI2809" t="s">
        <v>72</v>
      </c>
      <c r="AJ2809" s="26">
        <v>23132</v>
      </c>
      <c r="AK2809" s="28">
        <v>0.116177</v>
      </c>
      <c r="AL2809">
        <v>1829</v>
      </c>
      <c r="AM2809" s="26">
        <v>38765</v>
      </c>
      <c r="AN2809" s="28">
        <v>0.20449100000000001</v>
      </c>
      <c r="AO2809">
        <v>3219</v>
      </c>
      <c r="AP2809" s="32">
        <v>58709.3046875</v>
      </c>
      <c r="AQ2809" s="36">
        <v>0.27776480974196649</v>
      </c>
      <c r="AR2809" s="32">
        <f t="shared" si="350"/>
        <v>107873.67601182807</v>
      </c>
      <c r="AS2809" s="32">
        <f t="shared" si="352"/>
        <v>2</v>
      </c>
      <c r="AT2809" s="32">
        <f t="shared" si="353"/>
        <v>1</v>
      </c>
      <c r="AU2809" s="32">
        <f t="shared" si="354"/>
        <v>2</v>
      </c>
      <c r="AV2809" s="32">
        <f t="shared" si="347"/>
        <v>88681.949712171059</v>
      </c>
      <c r="AW2809" s="32">
        <f t="shared" si="348"/>
        <v>0.41957105471549677</v>
      </c>
      <c r="AX2809" s="32">
        <f t="shared" si="349"/>
        <v>162946.02639681398</v>
      </c>
      <c r="AY2809" s="26">
        <v>2</v>
      </c>
      <c r="AZ2809" s="26">
        <v>1</v>
      </c>
      <c r="BA2809" s="26">
        <v>12200.92</v>
      </c>
      <c r="BB2809" s="26">
        <v>49.03</v>
      </c>
      <c r="BC2809" s="26">
        <v>179.73</v>
      </c>
      <c r="BD2809" s="26">
        <v>202</v>
      </c>
      <c r="BE2809" s="28">
        <v>7.0000000000000007E-2</v>
      </c>
      <c r="BF2809" s="28">
        <v>0.95</v>
      </c>
      <c r="BG2809" s="28">
        <v>0.32</v>
      </c>
      <c r="BH2809" s="28">
        <v>-0.12</v>
      </c>
      <c r="BI2809" s="28">
        <v>0.09</v>
      </c>
      <c r="BJ2809" s="28">
        <v>7.87</v>
      </c>
      <c r="BK2809" s="28">
        <v>0.68</v>
      </c>
      <c r="BL2809" s="28">
        <v>2</v>
      </c>
      <c r="BM2809" s="28">
        <v>0.09</v>
      </c>
      <c r="BN2809" s="28">
        <v>6.36</v>
      </c>
      <c r="BO2809" s="28">
        <v>0.73</v>
      </c>
      <c r="BP2809" s="28">
        <v>1.02</v>
      </c>
      <c r="BQ2809" s="26">
        <v>53.504199</v>
      </c>
      <c r="BR2809" s="26">
        <v>4696.5537100000001</v>
      </c>
      <c r="BS2809" s="31">
        <f t="shared" si="351"/>
        <v>10.999476</v>
      </c>
    </row>
    <row r="2810" spans="1:71">
      <c r="A2810" s="26">
        <v>42123324250000</v>
      </c>
      <c r="B2810" s="26" t="s">
        <v>9282</v>
      </c>
      <c r="C2810" t="s">
        <v>6266</v>
      </c>
      <c r="D2810" s="26" t="s">
        <v>185</v>
      </c>
      <c r="E2810" s="27" t="s">
        <v>186</v>
      </c>
      <c r="F2810" t="s">
        <v>4071</v>
      </c>
      <c r="G2810" t="s">
        <v>67</v>
      </c>
      <c r="H2810" t="s">
        <v>6267</v>
      </c>
      <c r="I2810" t="s">
        <v>6268</v>
      </c>
      <c r="J2810" t="s">
        <v>70</v>
      </c>
      <c r="K2810" t="s">
        <v>9261</v>
      </c>
      <c r="L2810">
        <v>29.24633</v>
      </c>
      <c r="M2810">
        <v>-97.253380000000007</v>
      </c>
      <c r="N2810" s="28">
        <v>2556946.73</v>
      </c>
      <c r="O2810" s="28">
        <v>517909.19</v>
      </c>
      <c r="P2810" s="26">
        <v>320</v>
      </c>
      <c r="Q2810" s="26">
        <v>13491</v>
      </c>
      <c r="R2810" s="26">
        <v>17754</v>
      </c>
      <c r="S2810" s="29">
        <v>10.699999809265137</v>
      </c>
      <c r="T2810" s="30">
        <v>40671</v>
      </c>
      <c r="U2810" s="30">
        <v>40858</v>
      </c>
      <c r="V2810" s="30">
        <v>40848</v>
      </c>
      <c r="W2810">
        <v>1172</v>
      </c>
      <c r="X2810" s="26">
        <v>4105</v>
      </c>
      <c r="Y2810" s="26">
        <v>1790</v>
      </c>
      <c r="Z2810" s="26">
        <v>7015</v>
      </c>
      <c r="AA2810" s="26" t="s">
        <v>5201</v>
      </c>
      <c r="AB2810" s="31">
        <v>61</v>
      </c>
      <c r="AC2810" s="31">
        <v>0.72000002861022949</v>
      </c>
      <c r="AD2810" s="26">
        <v>16080.512773217744</v>
      </c>
      <c r="AE2810" s="26" t="s">
        <v>72</v>
      </c>
      <c r="AF2810" s="26">
        <v>813</v>
      </c>
      <c r="AG2810" s="26">
        <v>5671</v>
      </c>
      <c r="AH2810" s="28">
        <v>8.5663000000000003E-2</v>
      </c>
      <c r="AI2810">
        <v>2846</v>
      </c>
      <c r="AJ2810" s="26">
        <v>7739</v>
      </c>
      <c r="AK2810" s="28">
        <v>0.132023</v>
      </c>
      <c r="AL2810">
        <v>4386</v>
      </c>
      <c r="AM2810" s="26">
        <v>9492</v>
      </c>
      <c r="AN2810" s="28">
        <v>0.156552</v>
      </c>
      <c r="AO2810">
        <v>4759</v>
      </c>
      <c r="AP2810" s="32">
        <v>11187.150390625</v>
      </c>
      <c r="AQ2810" s="36">
        <v>0.1798951147523532</v>
      </c>
      <c r="AR2810" s="32">
        <f t="shared" si="350"/>
        <v>43028.585701791519</v>
      </c>
      <c r="AS2810" s="32">
        <f t="shared" si="352"/>
        <v>1</v>
      </c>
      <c r="AT2810" s="32">
        <f t="shared" si="353"/>
        <v>1</v>
      </c>
      <c r="AU2810" s="32">
        <f t="shared" si="354"/>
        <v>1</v>
      </c>
      <c r="AV2810" s="32">
        <f t="shared" si="347"/>
        <v>15642.933798340438</v>
      </c>
      <c r="AW2810" s="32">
        <f t="shared" si="348"/>
        <v>0.251546396754813</v>
      </c>
      <c r="AX2810" s="32">
        <f t="shared" si="349"/>
        <v>60166.646023942347</v>
      </c>
      <c r="AY2810" s="26">
        <v>2</v>
      </c>
      <c r="AZ2810" s="26">
        <v>1</v>
      </c>
      <c r="BA2810" s="26">
        <v>13240.83</v>
      </c>
      <c r="BB2810" s="26">
        <v>29.18</v>
      </c>
      <c r="BC2810" s="26">
        <v>177.67</v>
      </c>
      <c r="BD2810" s="26">
        <v>201.17</v>
      </c>
      <c r="BE2810" s="28">
        <v>7.0000000000000007E-2</v>
      </c>
      <c r="BF2810" s="28">
        <v>0.56000000000000005</v>
      </c>
      <c r="BG2810" s="28">
        <v>0.25</v>
      </c>
      <c r="BH2810" s="28">
        <v>0.12</v>
      </c>
      <c r="BI2810" s="28">
        <v>0.08</v>
      </c>
      <c r="BJ2810" s="28">
        <v>8.1999999999999993</v>
      </c>
      <c r="BK2810" s="28">
        <v>0.61</v>
      </c>
      <c r="BL2810" s="28">
        <v>2.21</v>
      </c>
      <c r="BM2810" s="28">
        <v>0.1</v>
      </c>
      <c r="BN2810" s="28">
        <v>6.42</v>
      </c>
      <c r="BO2810" s="28">
        <v>0.7</v>
      </c>
      <c r="BP2810" s="28">
        <v>1.37</v>
      </c>
      <c r="BQ2810" s="26">
        <v>58.759898999999997</v>
      </c>
      <c r="BR2810" s="26">
        <v>10825.708984000001</v>
      </c>
      <c r="BS2810" s="31">
        <f t="shared" si="351"/>
        <v>8.6702960000000004</v>
      </c>
    </row>
    <row r="2811" spans="1:71">
      <c r="A2811" s="26">
        <v>42123324260000</v>
      </c>
      <c r="B2811" s="26" t="s">
        <v>9280</v>
      </c>
      <c r="C2811" t="s">
        <v>6269</v>
      </c>
      <c r="D2811" s="26" t="s">
        <v>185</v>
      </c>
      <c r="E2811" s="27" t="s">
        <v>186</v>
      </c>
      <c r="F2811" t="s">
        <v>66</v>
      </c>
      <c r="G2811" t="s">
        <v>67</v>
      </c>
      <c r="H2811" t="s">
        <v>6270</v>
      </c>
      <c r="I2811" t="s">
        <v>6271</v>
      </c>
      <c r="J2811" t="s">
        <v>70</v>
      </c>
      <c r="K2811" t="s">
        <v>9261</v>
      </c>
      <c r="L2811">
        <v>29.157330000000002</v>
      </c>
      <c r="M2811">
        <v>-97.466729999999998</v>
      </c>
      <c r="N2811" s="28">
        <v>2489343.96</v>
      </c>
      <c r="O2811" s="28">
        <v>484599.17</v>
      </c>
      <c r="P2811" s="26">
        <v>327</v>
      </c>
      <c r="Q2811" s="26">
        <v>13236</v>
      </c>
      <c r="R2811" s="26">
        <v>19188</v>
      </c>
      <c r="S2811" s="29">
        <v>10.399999618530273</v>
      </c>
      <c r="T2811" s="30">
        <v>40646</v>
      </c>
      <c r="U2811" s="30">
        <v>40777</v>
      </c>
      <c r="V2811" s="30">
        <v>40817</v>
      </c>
      <c r="W2811">
        <v>3371</v>
      </c>
      <c r="X2811" s="26">
        <v>6209</v>
      </c>
      <c r="Y2811" s="26" t="s">
        <v>72</v>
      </c>
      <c r="Z2811" s="26" t="s">
        <v>72</v>
      </c>
      <c r="AA2811" s="26" t="s">
        <v>5201</v>
      </c>
      <c r="AB2811" s="31" t="s">
        <v>72</v>
      </c>
      <c r="AC2811" s="31" t="s">
        <v>72</v>
      </c>
      <c r="AD2811" s="26">
        <v>3278.7792682251784</v>
      </c>
      <c r="AE2811" s="26">
        <v>1032</v>
      </c>
      <c r="AF2811" s="26" t="s">
        <v>72</v>
      </c>
      <c r="AG2811" s="26">
        <v>125157</v>
      </c>
      <c r="AH2811" s="28">
        <v>0.38879999999999998</v>
      </c>
      <c r="AI2811">
        <v>3043</v>
      </c>
      <c r="AJ2811" s="26">
        <v>199645</v>
      </c>
      <c r="AK2811" s="28">
        <v>0.648227</v>
      </c>
      <c r="AL2811">
        <v>5069</v>
      </c>
      <c r="AM2811" s="26">
        <v>244834</v>
      </c>
      <c r="AN2811" s="28">
        <v>0.80509600000000003</v>
      </c>
      <c r="AO2811">
        <v>6626</v>
      </c>
      <c r="AP2811" s="32">
        <v>388399.28125</v>
      </c>
      <c r="AQ2811" s="36">
        <v>1.2734755111560603</v>
      </c>
      <c r="AR2811" s="32">
        <f t="shared" si="350"/>
        <v>613804.44672462274</v>
      </c>
      <c r="AS2811" s="32">
        <f t="shared" si="352"/>
        <v>4</v>
      </c>
      <c r="AT2811" s="32">
        <f t="shared" si="353"/>
        <v>1</v>
      </c>
      <c r="AU2811" s="32">
        <f t="shared" si="354"/>
        <v>4</v>
      </c>
      <c r="AV2811" s="32">
        <f t="shared" si="347"/>
        <v>359061.34230552422</v>
      </c>
      <c r="AW2811" s="32">
        <f t="shared" si="348"/>
        <v>1.177282885172457</v>
      </c>
      <c r="AX2811" s="32">
        <f t="shared" si="349"/>
        <v>567440.41298104916</v>
      </c>
      <c r="AY2811" s="26">
        <v>2</v>
      </c>
      <c r="AZ2811" s="26">
        <v>1</v>
      </c>
      <c r="BA2811" s="26">
        <v>11414.98</v>
      </c>
      <c r="BB2811" s="26">
        <v>49.32</v>
      </c>
      <c r="BC2811" s="26">
        <v>263.91000000000003</v>
      </c>
      <c r="BD2811" s="26">
        <v>256.93</v>
      </c>
      <c r="BE2811" s="28">
        <v>0.06</v>
      </c>
      <c r="BF2811" s="28">
        <v>2.95</v>
      </c>
      <c r="BG2811" s="28">
        <v>0.6</v>
      </c>
      <c r="BH2811" s="28">
        <v>1.1499999999999999</v>
      </c>
      <c r="BI2811" s="28">
        <v>0.12</v>
      </c>
      <c r="BJ2811" s="28">
        <v>6.58</v>
      </c>
      <c r="BK2811" s="28">
        <v>0.79</v>
      </c>
      <c r="BL2811" s="28">
        <v>14.89</v>
      </c>
      <c r="BM2811" s="28">
        <v>0.1</v>
      </c>
      <c r="BN2811" s="28">
        <v>6.21</v>
      </c>
      <c r="BO2811" s="28">
        <v>0.72</v>
      </c>
      <c r="BP2811" s="28">
        <v>12.92</v>
      </c>
      <c r="BQ2811" s="26">
        <v>49.795101000000003</v>
      </c>
      <c r="BR2811" s="26">
        <v>3140.8464349999999</v>
      </c>
      <c r="BS2811" s="31">
        <f t="shared" si="351"/>
        <v>25.018668000000002</v>
      </c>
    </row>
    <row r="2812" spans="1:71">
      <c r="A2812" s="26">
        <v>42123324280000</v>
      </c>
      <c r="B2812" s="26" t="s">
        <v>9280</v>
      </c>
      <c r="C2812" t="s">
        <v>6272</v>
      </c>
      <c r="D2812" s="26" t="s">
        <v>128</v>
      </c>
      <c r="E2812" s="27" t="s">
        <v>186</v>
      </c>
      <c r="F2812" t="s">
        <v>4071</v>
      </c>
      <c r="G2812" t="s">
        <v>67</v>
      </c>
      <c r="H2812" t="s">
        <v>6273</v>
      </c>
      <c r="I2812" t="s">
        <v>6274</v>
      </c>
      <c r="J2812" t="s">
        <v>131</v>
      </c>
      <c r="K2812" t="s">
        <v>9261</v>
      </c>
      <c r="L2812">
        <v>29.013529999999999</v>
      </c>
      <c r="M2812">
        <v>-97.560320000000004</v>
      </c>
      <c r="N2812" s="28">
        <v>2460119.81</v>
      </c>
      <c r="O2812" s="28">
        <v>431940.91</v>
      </c>
      <c r="P2812" s="26">
        <v>367.60000610351562</v>
      </c>
      <c r="Q2812" s="26">
        <v>13462</v>
      </c>
      <c r="R2812" s="26">
        <v>17932</v>
      </c>
      <c r="S2812" s="29">
        <v>14</v>
      </c>
      <c r="T2812" s="30">
        <v>40687</v>
      </c>
      <c r="U2812" s="30">
        <v>40752</v>
      </c>
      <c r="V2812" s="30">
        <v>40725</v>
      </c>
      <c r="W2812">
        <v>3415</v>
      </c>
      <c r="X2812" s="26">
        <v>4743</v>
      </c>
      <c r="Y2812" s="26">
        <v>6335</v>
      </c>
      <c r="Z2812" s="26">
        <v>7515</v>
      </c>
      <c r="AA2812" s="26" t="s">
        <v>5201</v>
      </c>
      <c r="AB2812" s="31">
        <v>60</v>
      </c>
      <c r="AC2812" s="31">
        <v>0.72000002861022949</v>
      </c>
      <c r="AD2812" s="26">
        <v>5233.8215409500463</v>
      </c>
      <c r="AE2812" s="26" t="s">
        <v>72</v>
      </c>
      <c r="AF2812" s="26">
        <v>5609</v>
      </c>
      <c r="AG2812" s="26">
        <v>92760</v>
      </c>
      <c r="AH2812" s="28">
        <v>0.53367500000000001</v>
      </c>
      <c r="AI2812" t="s">
        <v>72</v>
      </c>
      <c r="AJ2812" s="26">
        <v>157068</v>
      </c>
      <c r="AK2812" s="28">
        <v>0.82743299999999997</v>
      </c>
      <c r="AL2812">
        <v>3407</v>
      </c>
      <c r="AM2812" s="26">
        <v>212282</v>
      </c>
      <c r="AN2812" s="28">
        <v>1.1349480000000001</v>
      </c>
      <c r="AO2812">
        <v>10931</v>
      </c>
      <c r="AP2812" s="32">
        <v>286139.375</v>
      </c>
      <c r="AQ2812" s="36">
        <v>1.497602424588983</v>
      </c>
      <c r="AR2812" s="32">
        <f t="shared" si="350"/>
        <v>551215.00415225001</v>
      </c>
      <c r="AS2812" s="32">
        <f t="shared" si="352"/>
        <v>4</v>
      </c>
      <c r="AT2812" s="32">
        <f t="shared" si="353"/>
        <v>1</v>
      </c>
      <c r="AU2812" s="32">
        <f t="shared" si="354"/>
        <v>4</v>
      </c>
      <c r="AV2812" s="32">
        <f t="shared" si="347"/>
        <v>346287.16266076319</v>
      </c>
      <c r="AW2812" s="32">
        <f t="shared" si="348"/>
        <v>1.8124052112883748</v>
      </c>
      <c r="AX2812" s="32">
        <f t="shared" si="349"/>
        <v>667082.8850588057</v>
      </c>
      <c r="AY2812" s="26">
        <v>2</v>
      </c>
      <c r="AZ2812" s="26">
        <v>1</v>
      </c>
      <c r="BA2812" s="26">
        <v>12886.96</v>
      </c>
      <c r="BB2812" s="26">
        <v>44.26</v>
      </c>
      <c r="BC2812" s="26">
        <v>259.54000000000002</v>
      </c>
      <c r="BD2812" s="26">
        <v>293.95</v>
      </c>
      <c r="BE2812" s="28">
        <v>7.0000000000000007E-2</v>
      </c>
      <c r="BF2812" s="28">
        <v>4.45</v>
      </c>
      <c r="BG2812" s="28">
        <v>0.66</v>
      </c>
      <c r="BH2812" s="28">
        <v>3.05</v>
      </c>
      <c r="BI2812" s="28">
        <v>0.12</v>
      </c>
      <c r="BJ2812" s="28">
        <v>8.9</v>
      </c>
      <c r="BK2812" s="28">
        <v>0.78</v>
      </c>
      <c r="BL2812" s="28">
        <v>43.9</v>
      </c>
      <c r="BM2812" s="28">
        <v>0.11</v>
      </c>
      <c r="BN2812" s="28">
        <v>7.41</v>
      </c>
      <c r="BO2812" s="28">
        <v>0.79</v>
      </c>
      <c r="BP2812" s="28">
        <v>37.94</v>
      </c>
      <c r="BQ2812" s="26">
        <v>60.724398999999998</v>
      </c>
      <c r="BR2812" s="26">
        <v>6064.2250969999996</v>
      </c>
      <c r="BS2812" s="31">
        <f t="shared" si="351"/>
        <v>24.292944000000002</v>
      </c>
    </row>
    <row r="2813" spans="1:71">
      <c r="A2813" s="26">
        <v>42123324290000</v>
      </c>
      <c r="B2813" s="26" t="s">
        <v>9280</v>
      </c>
      <c r="C2813" t="s">
        <v>6275</v>
      </c>
      <c r="D2813" s="26" t="s">
        <v>185</v>
      </c>
      <c r="E2813" s="27" t="s">
        <v>186</v>
      </c>
      <c r="F2813" t="s">
        <v>4071</v>
      </c>
      <c r="G2813" t="s">
        <v>67</v>
      </c>
      <c r="H2813" t="s">
        <v>6276</v>
      </c>
      <c r="I2813" t="s">
        <v>6277</v>
      </c>
      <c r="J2813" t="s">
        <v>70</v>
      </c>
      <c r="K2813" t="s">
        <v>9261</v>
      </c>
      <c r="L2813">
        <v>29.136230000000001</v>
      </c>
      <c r="M2813">
        <v>-97.41395</v>
      </c>
      <c r="N2813" s="28">
        <v>2506291.75</v>
      </c>
      <c r="O2813" s="28">
        <v>477152.98</v>
      </c>
      <c r="P2813" s="26">
        <v>304</v>
      </c>
      <c r="Q2813" s="26">
        <v>13781</v>
      </c>
      <c r="R2813" s="26">
        <v>17020</v>
      </c>
      <c r="S2813" s="29" t="s">
        <v>72</v>
      </c>
      <c r="T2813" s="30">
        <v>40640</v>
      </c>
      <c r="U2813" s="30">
        <v>40739</v>
      </c>
      <c r="V2813" s="30">
        <v>40725</v>
      </c>
      <c r="W2813">
        <v>1538</v>
      </c>
      <c r="X2813" s="26">
        <v>3376</v>
      </c>
      <c r="Y2813" s="26">
        <v>7349</v>
      </c>
      <c r="Z2813" s="26">
        <v>8915</v>
      </c>
      <c r="AA2813" s="26" t="s">
        <v>5201</v>
      </c>
      <c r="AB2813" s="31">
        <v>61.5</v>
      </c>
      <c r="AC2813" s="31">
        <v>0.72000002861022949</v>
      </c>
      <c r="AD2813" s="26">
        <v>14868.911007934907</v>
      </c>
      <c r="AE2813" s="26" t="s">
        <v>72</v>
      </c>
      <c r="AF2813" s="26">
        <v>5449</v>
      </c>
      <c r="AG2813" s="26">
        <v>39028</v>
      </c>
      <c r="AH2813" s="28">
        <v>0.57285200000000003</v>
      </c>
      <c r="AI2813">
        <v>2521</v>
      </c>
      <c r="AJ2813" s="26">
        <v>53559</v>
      </c>
      <c r="AK2813" s="28">
        <v>0.78168800000000005</v>
      </c>
      <c r="AL2813">
        <v>3440</v>
      </c>
      <c r="AM2813" s="26">
        <v>64842</v>
      </c>
      <c r="AN2813" s="28">
        <v>0.97439399999999998</v>
      </c>
      <c r="AO2813">
        <v>4779</v>
      </c>
      <c r="AP2813" s="32">
        <v>71253.3125</v>
      </c>
      <c r="AQ2813" s="36">
        <v>1.0594591625830758</v>
      </c>
      <c r="AR2813" s="32">
        <f t="shared" si="350"/>
        <v>258777.58427720441</v>
      </c>
      <c r="AS2813" s="32">
        <f t="shared" si="352"/>
        <v>2</v>
      </c>
      <c r="AT2813" s="32">
        <f t="shared" si="353"/>
        <v>1</v>
      </c>
      <c r="AU2813" s="32">
        <f t="shared" si="354"/>
        <v>3</v>
      </c>
      <c r="AV2813" s="32">
        <f t="shared" si="347"/>
        <v>121147.51592120854</v>
      </c>
      <c r="AW2813" s="32">
        <f t="shared" si="348"/>
        <v>1.8013316330648268</v>
      </c>
      <c r="AX2813" s="32">
        <f t="shared" si="349"/>
        <v>439983.21497368289</v>
      </c>
      <c r="AY2813" s="26">
        <v>2</v>
      </c>
      <c r="AZ2813" s="26">
        <v>1</v>
      </c>
      <c r="BA2813" s="26">
        <v>12965.82</v>
      </c>
      <c r="BB2813" s="26">
        <v>55.7</v>
      </c>
      <c r="BC2813" s="26">
        <v>261.45</v>
      </c>
      <c r="BD2813" s="26">
        <v>292.97000000000003</v>
      </c>
      <c r="BE2813" s="28">
        <v>7.0000000000000007E-2</v>
      </c>
      <c r="BF2813" s="28">
        <v>1.84</v>
      </c>
      <c r="BG2813" s="28">
        <v>0.44</v>
      </c>
      <c r="BH2813" s="28">
        <v>1.08</v>
      </c>
      <c r="BI2813" s="28">
        <v>0.13</v>
      </c>
      <c r="BJ2813" s="28">
        <v>6.91</v>
      </c>
      <c r="BK2813" s="28">
        <v>0.74</v>
      </c>
      <c r="BL2813" s="28">
        <v>8.25</v>
      </c>
      <c r="BM2813" s="28">
        <v>0.1</v>
      </c>
      <c r="BN2813" s="28">
        <v>6.18</v>
      </c>
      <c r="BO2813" s="28">
        <v>0.65</v>
      </c>
      <c r="BP2813" s="28">
        <v>7.54</v>
      </c>
      <c r="BQ2813" s="26">
        <v>58.941600000000001</v>
      </c>
      <c r="BR2813" s="26">
        <v>16203.257812</v>
      </c>
      <c r="BS2813" s="31">
        <f t="shared" si="351"/>
        <v>25.151490000000003</v>
      </c>
    </row>
    <row r="2814" spans="1:71">
      <c r="A2814" s="26">
        <v>42123324310000</v>
      </c>
      <c r="B2814" s="26" t="s">
        <v>9280</v>
      </c>
      <c r="C2814" t="s">
        <v>6278</v>
      </c>
      <c r="D2814" s="26" t="s">
        <v>128</v>
      </c>
      <c r="E2814" s="27" t="s">
        <v>186</v>
      </c>
      <c r="F2814" t="s">
        <v>4071</v>
      </c>
      <c r="G2814" t="s">
        <v>67</v>
      </c>
      <c r="H2814" t="s">
        <v>6279</v>
      </c>
      <c r="I2814" t="s">
        <v>6280</v>
      </c>
      <c r="J2814" t="s">
        <v>131</v>
      </c>
      <c r="K2814" t="s">
        <v>9261</v>
      </c>
      <c r="L2814">
        <v>29.0458</v>
      </c>
      <c r="M2814">
        <v>-97.533249999999995</v>
      </c>
      <c r="N2814" s="28">
        <v>2468623.75</v>
      </c>
      <c r="O2814" s="28">
        <v>443780.12</v>
      </c>
      <c r="P2814" s="26">
        <v>350</v>
      </c>
      <c r="Q2814" s="26">
        <v>13334</v>
      </c>
      <c r="R2814" s="26">
        <v>18397</v>
      </c>
      <c r="S2814" s="29">
        <v>11</v>
      </c>
      <c r="T2814" s="30">
        <v>40702</v>
      </c>
      <c r="U2814" s="30">
        <v>40774</v>
      </c>
      <c r="V2814" s="30">
        <v>40756</v>
      </c>
      <c r="W2814">
        <v>1818</v>
      </c>
      <c r="X2814" s="26">
        <v>5193</v>
      </c>
      <c r="Y2814" s="26">
        <v>5790</v>
      </c>
      <c r="Z2814" s="26">
        <v>7915</v>
      </c>
      <c r="AA2814" s="26" t="s">
        <v>5201</v>
      </c>
      <c r="AB2814" s="31">
        <v>58</v>
      </c>
      <c r="AC2814" s="31">
        <v>0.72000002861022949</v>
      </c>
      <c r="AD2814" s="26">
        <v>5412.7251122048347</v>
      </c>
      <c r="AE2814" s="26" t="s">
        <v>72</v>
      </c>
      <c r="AF2814" s="26">
        <v>4196</v>
      </c>
      <c r="AG2814" s="26">
        <v>126527</v>
      </c>
      <c r="AH2814" s="28">
        <v>0.66741099999999998</v>
      </c>
      <c r="AI2814">
        <v>7314</v>
      </c>
      <c r="AJ2814" s="26">
        <v>193954</v>
      </c>
      <c r="AK2814" s="28">
        <v>1.0093650000000001</v>
      </c>
      <c r="AL2814">
        <v>11062</v>
      </c>
      <c r="AM2814" s="26">
        <v>242978</v>
      </c>
      <c r="AN2814" s="28">
        <v>1.296319</v>
      </c>
      <c r="AO2814">
        <v>13929</v>
      </c>
      <c r="AP2814" s="32">
        <v>306917.71875</v>
      </c>
      <c r="AQ2814" s="36">
        <v>1.6612612436587455</v>
      </c>
      <c r="AR2814" s="32">
        <f t="shared" si="350"/>
        <v>600960.95887759794</v>
      </c>
      <c r="AS2814" s="32">
        <f t="shared" si="352"/>
        <v>4</v>
      </c>
      <c r="AT2814" s="32">
        <f t="shared" si="353"/>
        <v>1</v>
      </c>
      <c r="AU2814" s="32">
        <f t="shared" si="354"/>
        <v>4</v>
      </c>
      <c r="AV2814" s="32">
        <f t="shared" si="347"/>
        <v>339246.62153379549</v>
      </c>
      <c r="AW2814" s="32">
        <f t="shared" si="348"/>
        <v>1.8362487076066241</v>
      </c>
      <c r="AX2814" s="32">
        <f t="shared" si="349"/>
        <v>664262.64278016787</v>
      </c>
      <c r="AY2814" s="26">
        <v>2</v>
      </c>
      <c r="AZ2814" s="26">
        <v>1</v>
      </c>
      <c r="BA2814" s="26">
        <v>12308.96</v>
      </c>
      <c r="BB2814" s="26">
        <v>51.99</v>
      </c>
      <c r="BC2814" s="26">
        <v>254.45</v>
      </c>
      <c r="BD2814" s="26">
        <v>223.48</v>
      </c>
      <c r="BE2814" s="28">
        <v>7.0000000000000007E-2</v>
      </c>
      <c r="BF2814" s="28">
        <v>3.71</v>
      </c>
      <c r="BG2814" s="28">
        <v>0.61</v>
      </c>
      <c r="BH2814" s="28">
        <v>2.8</v>
      </c>
      <c r="BI2814" s="28">
        <v>0.12</v>
      </c>
      <c r="BJ2814" s="28">
        <v>8.33</v>
      </c>
      <c r="BK2814" s="28">
        <v>0.78</v>
      </c>
      <c r="BL2814" s="28">
        <v>42.63</v>
      </c>
      <c r="BM2814" s="28">
        <v>0.11</v>
      </c>
      <c r="BN2814" s="28">
        <v>7.02</v>
      </c>
      <c r="BO2814" s="28">
        <v>0.75</v>
      </c>
      <c r="BP2814" s="28">
        <v>36.979999999999997</v>
      </c>
      <c r="BQ2814" s="26">
        <v>57.359099999999998</v>
      </c>
      <c r="BR2814" s="26">
        <v>7066.5883780000004</v>
      </c>
      <c r="BS2814" s="31">
        <f t="shared" si="351"/>
        <v>23.816520000000001</v>
      </c>
    </row>
    <row r="2815" spans="1:71">
      <c r="A2815" s="26">
        <v>42123324320000</v>
      </c>
      <c r="B2815" s="26" t="s">
        <v>9280</v>
      </c>
      <c r="C2815" t="s">
        <v>6281</v>
      </c>
      <c r="D2815" s="26" t="s">
        <v>185</v>
      </c>
      <c r="E2815" s="27" t="s">
        <v>186</v>
      </c>
      <c r="F2815" t="s">
        <v>4071</v>
      </c>
      <c r="G2815" t="s">
        <v>67</v>
      </c>
      <c r="H2815" t="s">
        <v>6282</v>
      </c>
      <c r="I2815" t="s">
        <v>6283</v>
      </c>
      <c r="J2815" t="s">
        <v>70</v>
      </c>
      <c r="K2815" t="s">
        <v>9261</v>
      </c>
      <c r="L2815">
        <v>29.18355</v>
      </c>
      <c r="M2815">
        <v>-97.335819999999998</v>
      </c>
      <c r="N2815" s="28">
        <v>2530985.6</v>
      </c>
      <c r="O2815" s="28">
        <v>494702.44</v>
      </c>
      <c r="P2815" s="26">
        <v>267</v>
      </c>
      <c r="Q2815" s="26">
        <v>14022</v>
      </c>
      <c r="R2815" s="26">
        <v>19598</v>
      </c>
      <c r="S2815" s="29">
        <v>10.800000190734863</v>
      </c>
      <c r="T2815" s="30">
        <v>40698</v>
      </c>
      <c r="U2815" s="30">
        <v>40829</v>
      </c>
      <c r="V2815" s="30">
        <v>40817</v>
      </c>
      <c r="W2815">
        <v>2409</v>
      </c>
      <c r="X2815" s="26">
        <v>5740</v>
      </c>
      <c r="Y2815" s="26">
        <v>6990</v>
      </c>
      <c r="Z2815" s="26">
        <v>9015</v>
      </c>
      <c r="AA2815" s="26" t="s">
        <v>5201</v>
      </c>
      <c r="AB2815" s="31">
        <v>62.400001525878906</v>
      </c>
      <c r="AC2815" s="31">
        <v>0.69999998807907104</v>
      </c>
      <c r="AD2815" s="26">
        <v>18522.60105902105</v>
      </c>
      <c r="AE2815" s="26" t="s">
        <v>72</v>
      </c>
      <c r="AF2815" s="26">
        <v>3624</v>
      </c>
      <c r="AG2815" s="26">
        <v>18629</v>
      </c>
      <c r="AH2815" s="28">
        <v>0.31849699999999997</v>
      </c>
      <c r="AI2815">
        <v>17753</v>
      </c>
      <c r="AJ2815" s="26">
        <v>25056</v>
      </c>
      <c r="AK2815" s="28">
        <v>0.45980500000000002</v>
      </c>
      <c r="AL2815">
        <v>25630</v>
      </c>
      <c r="AM2815" s="26">
        <v>29912</v>
      </c>
      <c r="AN2815" s="28">
        <v>0.56009399999999998</v>
      </c>
      <c r="AO2815">
        <v>29894</v>
      </c>
      <c r="AP2815" s="32">
        <v>38410.09375</v>
      </c>
      <c r="AQ2815" s="36">
        <v>0.71145484317084773</v>
      </c>
      <c r="AR2815" s="32">
        <f t="shared" si="350"/>
        <v>164337.60099124006</v>
      </c>
      <c r="AS2815" s="32">
        <f t="shared" si="352"/>
        <v>1</v>
      </c>
      <c r="AT2815" s="32">
        <f t="shared" si="353"/>
        <v>1</v>
      </c>
      <c r="AU2815" s="32">
        <f t="shared" si="354"/>
        <v>2</v>
      </c>
      <c r="AV2815" s="32">
        <f t="shared" si="347"/>
        <v>38410.09375</v>
      </c>
      <c r="AW2815" s="32">
        <f t="shared" si="348"/>
        <v>0.71145484317084784</v>
      </c>
      <c r="AX2815" s="32">
        <f t="shared" si="349"/>
        <v>164337.60099124006</v>
      </c>
      <c r="AY2815" s="26">
        <v>2</v>
      </c>
      <c r="AZ2815" s="26">
        <v>1</v>
      </c>
      <c r="BA2815" s="26">
        <v>13376.93</v>
      </c>
      <c r="BB2815" s="26">
        <v>27.39</v>
      </c>
      <c r="BC2815" s="26">
        <v>172.73</v>
      </c>
      <c r="BD2815" s="26">
        <v>249.03</v>
      </c>
      <c r="BE2815" s="28">
        <v>0.06</v>
      </c>
      <c r="BF2815" s="28">
        <v>1.7</v>
      </c>
      <c r="BG2815" s="28">
        <v>0.42</v>
      </c>
      <c r="BH2815" s="28">
        <v>0.48</v>
      </c>
      <c r="BI2815" s="28">
        <v>0.09</v>
      </c>
      <c r="BJ2815" s="28">
        <v>7.46</v>
      </c>
      <c r="BK2815" s="28">
        <v>0.67</v>
      </c>
      <c r="BL2815" s="28">
        <v>3.76</v>
      </c>
      <c r="BM2815" s="28">
        <v>0.1</v>
      </c>
      <c r="BN2815" s="28">
        <v>6.29</v>
      </c>
      <c r="BO2815" s="28">
        <v>0.7</v>
      </c>
      <c r="BP2815" s="28">
        <v>3.01</v>
      </c>
      <c r="BQ2815" s="26">
        <v>60.570898999999997</v>
      </c>
      <c r="BR2815" s="26">
        <v>12292.543944999999</v>
      </c>
      <c r="BS2815" s="31">
        <f t="shared" si="351"/>
        <v>10.415619</v>
      </c>
    </row>
    <row r="2816" spans="1:71">
      <c r="A2816" s="26">
        <v>42123324330000</v>
      </c>
      <c r="B2816" s="26" t="s">
        <v>9280</v>
      </c>
      <c r="C2816" t="s">
        <v>6284</v>
      </c>
      <c r="D2816" s="26" t="s">
        <v>185</v>
      </c>
      <c r="E2816" s="27" t="s">
        <v>186</v>
      </c>
      <c r="F2816" t="s">
        <v>4071</v>
      </c>
      <c r="G2816" t="s">
        <v>67</v>
      </c>
      <c r="H2816" t="s">
        <v>6285</v>
      </c>
      <c r="I2816" t="s">
        <v>6286</v>
      </c>
      <c r="J2816" t="s">
        <v>70</v>
      </c>
      <c r="K2816" t="s">
        <v>9261</v>
      </c>
      <c r="L2816">
        <v>29.13073</v>
      </c>
      <c r="M2816">
        <v>-97.441990000000004</v>
      </c>
      <c r="N2816" s="28">
        <v>2497368.12</v>
      </c>
      <c r="O2816" s="28">
        <v>475033.15</v>
      </c>
      <c r="P2816" s="26">
        <v>246</v>
      </c>
      <c r="Q2816" s="26">
        <v>13556</v>
      </c>
      <c r="R2816" s="26">
        <v>18361</v>
      </c>
      <c r="S2816" s="29">
        <v>11</v>
      </c>
      <c r="T2816" s="30">
        <v>40654</v>
      </c>
      <c r="U2816" s="30">
        <v>40739</v>
      </c>
      <c r="V2816" s="30">
        <v>40817</v>
      </c>
      <c r="W2816">
        <v>1761</v>
      </c>
      <c r="X2816" s="26">
        <v>5740</v>
      </c>
      <c r="Y2816" s="26">
        <v>8048</v>
      </c>
      <c r="Z2816" s="26">
        <v>8615</v>
      </c>
      <c r="AA2816" s="26" t="s">
        <v>5201</v>
      </c>
      <c r="AB2816" s="31">
        <v>60.200000762939453</v>
      </c>
      <c r="AC2816" s="31">
        <v>0.73000001907348633</v>
      </c>
      <c r="AD2816" s="26">
        <v>10320.487586818876</v>
      </c>
      <c r="AE2816" s="26" t="s">
        <v>72</v>
      </c>
      <c r="AF2816" s="26">
        <v>3436</v>
      </c>
      <c r="AG2816" s="26">
        <v>75938</v>
      </c>
      <c r="AH2816" s="28">
        <v>0.76140699999999994</v>
      </c>
      <c r="AI2816">
        <v>1552</v>
      </c>
      <c r="AJ2816" s="26">
        <v>132191</v>
      </c>
      <c r="AK2816" s="28">
        <v>1.3677490000000001</v>
      </c>
      <c r="AL2816">
        <v>2789</v>
      </c>
      <c r="AM2816" s="26">
        <v>151539</v>
      </c>
      <c r="AN2816" s="28">
        <v>1.5647120000000001</v>
      </c>
      <c r="AO2816">
        <v>3250</v>
      </c>
      <c r="AP2816" s="32">
        <v>171879.5</v>
      </c>
      <c r="AQ2816" s="36">
        <v>1.7738802461786349</v>
      </c>
      <c r="AR2816" s="32">
        <f t="shared" si="350"/>
        <v>485856.30357361841</v>
      </c>
      <c r="AS2816" s="32">
        <f t="shared" si="352"/>
        <v>4</v>
      </c>
      <c r="AT2816" s="32">
        <f t="shared" si="353"/>
        <v>1</v>
      </c>
      <c r="AU2816" s="32">
        <f t="shared" si="354"/>
        <v>4</v>
      </c>
      <c r="AV2816" s="32">
        <f t="shared" si="347"/>
        <v>171879.5</v>
      </c>
      <c r="AW2816" s="32">
        <f t="shared" si="348"/>
        <v>1.7738802461786349</v>
      </c>
      <c r="AX2816" s="32">
        <f t="shared" si="349"/>
        <v>485856.30357361841</v>
      </c>
      <c r="AY2816" s="26">
        <v>2</v>
      </c>
      <c r="AZ2816" s="26">
        <v>1</v>
      </c>
      <c r="BA2816" s="26">
        <v>12237.94</v>
      </c>
      <c r="BB2816" s="26">
        <v>56.28</v>
      </c>
      <c r="BC2816" s="26">
        <v>275.08</v>
      </c>
      <c r="BD2816" s="26">
        <v>257.51</v>
      </c>
      <c r="BE2816" s="28">
        <v>7.0000000000000007E-2</v>
      </c>
      <c r="BF2816" s="28">
        <v>2.12</v>
      </c>
      <c r="BG2816" s="28">
        <v>0.47</v>
      </c>
      <c r="BH2816" s="28">
        <v>1.31</v>
      </c>
      <c r="BI2816" s="28">
        <v>0.13</v>
      </c>
      <c r="BJ2816" s="28">
        <v>6.86</v>
      </c>
      <c r="BK2816" s="28">
        <v>0.75</v>
      </c>
      <c r="BL2816" s="28">
        <v>12.1</v>
      </c>
      <c r="BM2816" s="28">
        <v>0.1</v>
      </c>
      <c r="BN2816" s="28">
        <v>6.23</v>
      </c>
      <c r="BO2816" s="28">
        <v>0.66</v>
      </c>
      <c r="BP2816" s="28">
        <v>10.87</v>
      </c>
      <c r="BQ2816" s="26">
        <v>63.912497999999999</v>
      </c>
      <c r="BR2816" s="26">
        <v>13069.632812</v>
      </c>
      <c r="BS2816" s="31">
        <f t="shared" si="351"/>
        <v>26.8203</v>
      </c>
    </row>
    <row r="2817" spans="1:71">
      <c r="A2817" s="26">
        <v>42123324350000</v>
      </c>
      <c r="B2817" s="26" t="s">
        <v>9280</v>
      </c>
      <c r="C2817" t="s">
        <v>6287</v>
      </c>
      <c r="D2817" s="26" t="s">
        <v>128</v>
      </c>
      <c r="E2817" s="27" t="s">
        <v>186</v>
      </c>
      <c r="F2817" t="s">
        <v>4071</v>
      </c>
      <c r="G2817" t="s">
        <v>67</v>
      </c>
      <c r="H2817" t="s">
        <v>6288</v>
      </c>
      <c r="I2817" t="s">
        <v>6289</v>
      </c>
      <c r="J2817" t="s">
        <v>131</v>
      </c>
      <c r="K2817" t="s">
        <v>9261</v>
      </c>
      <c r="L2817">
        <v>29.017389999999999</v>
      </c>
      <c r="M2817">
        <v>-97.577789999999993</v>
      </c>
      <c r="N2817" s="28">
        <v>2454519.63</v>
      </c>
      <c r="O2817" s="28">
        <v>433275.89</v>
      </c>
      <c r="P2817" s="26">
        <v>341</v>
      </c>
      <c r="Q2817" s="26">
        <v>13370</v>
      </c>
      <c r="R2817" s="26">
        <v>19308</v>
      </c>
      <c r="S2817" s="29">
        <v>11.100000381469727</v>
      </c>
      <c r="T2817" s="30">
        <v>40767</v>
      </c>
      <c r="U2817" s="30">
        <v>40838</v>
      </c>
      <c r="V2817" s="30">
        <v>40817</v>
      </c>
      <c r="W2817">
        <v>2339</v>
      </c>
      <c r="X2817" s="26">
        <v>6042</v>
      </c>
      <c r="Y2817" s="26">
        <v>7264</v>
      </c>
      <c r="Z2817" s="26">
        <v>7575</v>
      </c>
      <c r="AA2817" s="26" t="s">
        <v>5201</v>
      </c>
      <c r="AB2817" s="31">
        <v>58.400001525878906</v>
      </c>
      <c r="AC2817" s="31">
        <v>0.73000001907348633</v>
      </c>
      <c r="AD2817" s="26">
        <v>4496.1097031715963</v>
      </c>
      <c r="AE2817" s="26" t="s">
        <v>72</v>
      </c>
      <c r="AF2817" s="26">
        <v>2770</v>
      </c>
      <c r="AG2817" s="26">
        <v>135408</v>
      </c>
      <c r="AH2817" s="28">
        <v>0.56961200000000001</v>
      </c>
      <c r="AI2817">
        <v>4933</v>
      </c>
      <c r="AJ2817" s="26">
        <v>202776</v>
      </c>
      <c r="AK2817" s="28">
        <v>0.87927699999999998</v>
      </c>
      <c r="AL2817">
        <v>7614</v>
      </c>
      <c r="AM2817" s="26">
        <v>281111</v>
      </c>
      <c r="AN2817" s="28">
        <v>1.2766390000000001</v>
      </c>
      <c r="AO2817">
        <v>10838</v>
      </c>
      <c r="AP2817" s="32">
        <v>655996.1875</v>
      </c>
      <c r="AQ2817" s="36">
        <v>2.9494308238623237</v>
      </c>
      <c r="AR2817" s="32">
        <f t="shared" si="350"/>
        <v>1178045.4433236313</v>
      </c>
      <c r="AS2817" s="32">
        <f t="shared" si="352"/>
        <v>4</v>
      </c>
      <c r="AT2817" s="32">
        <f t="shared" si="353"/>
        <v>1</v>
      </c>
      <c r="AU2817" s="32">
        <f t="shared" si="354"/>
        <v>4</v>
      </c>
      <c r="AV2817" s="32">
        <f t="shared" si="347"/>
        <v>623207.23539390927</v>
      </c>
      <c r="AW2817" s="32">
        <f t="shared" si="348"/>
        <v>2.8020080981413007</v>
      </c>
      <c r="AX2817" s="32">
        <f t="shared" si="349"/>
        <v>1119162.6687649195</v>
      </c>
      <c r="AY2817" s="26">
        <v>2</v>
      </c>
      <c r="AZ2817" s="26">
        <v>1</v>
      </c>
      <c r="BA2817" s="26">
        <v>12753.66</v>
      </c>
      <c r="BB2817" s="26">
        <v>61.04</v>
      </c>
      <c r="BC2817" s="26">
        <v>229.84</v>
      </c>
      <c r="BD2817" s="26">
        <v>290.02</v>
      </c>
      <c r="BE2817" s="28">
        <v>0.08</v>
      </c>
      <c r="BF2817" s="28">
        <v>4.47</v>
      </c>
      <c r="BG2817" s="28">
        <v>0.69</v>
      </c>
      <c r="BH2817" s="28">
        <v>2.98</v>
      </c>
      <c r="BI2817" s="28">
        <v>0.12</v>
      </c>
      <c r="BJ2817" s="28">
        <v>8.94</v>
      </c>
      <c r="BK2817" s="28">
        <v>0.81</v>
      </c>
      <c r="BL2817" s="28">
        <v>50.89</v>
      </c>
      <c r="BM2817" s="28">
        <v>0.11</v>
      </c>
      <c r="BN2817" s="28">
        <v>7.35</v>
      </c>
      <c r="BO2817" s="28">
        <v>0.8</v>
      </c>
      <c r="BP2817" s="28">
        <v>43.84</v>
      </c>
      <c r="BQ2817" s="26">
        <v>57.283599000000002</v>
      </c>
      <c r="BR2817" s="26">
        <v>4328.5483389999999</v>
      </c>
      <c r="BS2817" s="31">
        <f t="shared" si="351"/>
        <v>22.340448000000002</v>
      </c>
    </row>
    <row r="2818" spans="1:71">
      <c r="A2818" s="26">
        <v>42123324360000</v>
      </c>
      <c r="B2818" s="26" t="s">
        <v>9280</v>
      </c>
      <c r="C2818" t="s">
        <v>6290</v>
      </c>
      <c r="D2818" s="26" t="s">
        <v>128</v>
      </c>
      <c r="E2818" s="27" t="s">
        <v>186</v>
      </c>
      <c r="F2818" t="s">
        <v>4071</v>
      </c>
      <c r="G2818" t="s">
        <v>67</v>
      </c>
      <c r="H2818" t="s">
        <v>6291</v>
      </c>
      <c r="I2818" t="s">
        <v>6292</v>
      </c>
      <c r="J2818" t="s">
        <v>131</v>
      </c>
      <c r="K2818" t="s">
        <v>9261</v>
      </c>
      <c r="L2818">
        <v>29.045580000000001</v>
      </c>
      <c r="M2818">
        <v>-97.511750000000006</v>
      </c>
      <c r="N2818" s="28">
        <v>2475493.61</v>
      </c>
      <c r="O2818" s="28">
        <v>443786.92</v>
      </c>
      <c r="P2818" s="26">
        <v>337.260009765625</v>
      </c>
      <c r="Q2818" s="26">
        <v>13576</v>
      </c>
      <c r="R2818" s="26">
        <v>17940</v>
      </c>
      <c r="S2818" s="29" t="s">
        <v>72</v>
      </c>
      <c r="T2818" s="30">
        <v>40677</v>
      </c>
      <c r="U2818" s="30">
        <v>40745</v>
      </c>
      <c r="V2818" s="30">
        <v>40725</v>
      </c>
      <c r="W2818">
        <v>0</v>
      </c>
      <c r="X2818" s="26">
        <v>4686</v>
      </c>
      <c r="Y2818" s="26">
        <v>6966</v>
      </c>
      <c r="Z2818" s="26">
        <v>7915</v>
      </c>
      <c r="AA2818" s="26" t="s">
        <v>5201</v>
      </c>
      <c r="AB2818" s="31">
        <v>60</v>
      </c>
      <c r="AC2818" s="31">
        <v>0.72000002861022949</v>
      </c>
      <c r="AD2818" s="26">
        <v>6781.3256572049486</v>
      </c>
      <c r="AE2818" s="26" t="s">
        <v>72</v>
      </c>
      <c r="AF2818" s="26">
        <v>6715</v>
      </c>
      <c r="AG2818" s="26">
        <v>75951</v>
      </c>
      <c r="AH2818" s="28">
        <v>0.63009300000000001</v>
      </c>
      <c r="AI2818" t="s">
        <v>72</v>
      </c>
      <c r="AJ2818" s="26">
        <v>109591</v>
      </c>
      <c r="AK2818" s="28">
        <v>0.87970099999999996</v>
      </c>
      <c r="AL2818">
        <v>4188</v>
      </c>
      <c r="AM2818" s="26">
        <v>148751</v>
      </c>
      <c r="AN2818" s="28">
        <v>1.144209</v>
      </c>
      <c r="AO2818">
        <v>13718</v>
      </c>
      <c r="AP2818" s="32">
        <v>215350.703125</v>
      </c>
      <c r="AQ2818" s="36">
        <v>1.4603632483986884</v>
      </c>
      <c r="AR2818" s="32">
        <f t="shared" si="350"/>
        <v>473834.99809156783</v>
      </c>
      <c r="AS2818" s="32">
        <f t="shared" si="352"/>
        <v>4</v>
      </c>
      <c r="AT2818" s="32">
        <f t="shared" si="353"/>
        <v>1</v>
      </c>
      <c r="AU2818" s="32">
        <f t="shared" si="354"/>
        <v>4</v>
      </c>
      <c r="AV2818" s="32">
        <f t="shared" si="347"/>
        <v>263788.52666186512</v>
      </c>
      <c r="AW2818" s="32">
        <f t="shared" si="348"/>
        <v>1.7888359039283976</v>
      </c>
      <c r="AX2818" s="32">
        <f t="shared" si="349"/>
        <v>580412.48165719141</v>
      </c>
      <c r="AY2818" s="26">
        <v>2</v>
      </c>
      <c r="AZ2818" s="26">
        <v>1</v>
      </c>
      <c r="BA2818" s="26">
        <v>12794.18</v>
      </c>
      <c r="BB2818" s="26">
        <v>43.33</v>
      </c>
      <c r="BC2818" s="26">
        <v>255.77</v>
      </c>
      <c r="BD2818" s="26">
        <v>203.55</v>
      </c>
      <c r="BE2818" s="28">
        <v>7.0000000000000007E-2</v>
      </c>
      <c r="BF2818" s="28">
        <v>3.46</v>
      </c>
      <c r="BG2818" s="28">
        <v>0.56000000000000005</v>
      </c>
      <c r="BH2818" s="28">
        <v>2.7</v>
      </c>
      <c r="BI2818" s="28">
        <v>0.12</v>
      </c>
      <c r="BJ2818" s="28">
        <v>8.1199999999999992</v>
      </c>
      <c r="BK2818" s="28">
        <v>0.75</v>
      </c>
      <c r="BL2818" s="28">
        <v>35</v>
      </c>
      <c r="BM2818" s="28">
        <v>0.11</v>
      </c>
      <c r="BN2818" s="28">
        <v>6.98</v>
      </c>
      <c r="BO2818" s="28">
        <v>0.73</v>
      </c>
      <c r="BP2818" s="28">
        <v>30.56</v>
      </c>
      <c r="BQ2818" s="26">
        <v>59.825901000000002</v>
      </c>
      <c r="BR2818" s="26">
        <v>9622.8095699999994</v>
      </c>
      <c r="BS2818" s="31">
        <f t="shared" si="351"/>
        <v>23.019300000000001</v>
      </c>
    </row>
    <row r="2819" spans="1:71">
      <c r="A2819" s="26">
        <v>42123324370000</v>
      </c>
      <c r="B2819" s="26" t="s">
        <v>9280</v>
      </c>
      <c r="C2819" t="s">
        <v>6293</v>
      </c>
      <c r="D2819" s="26" t="s">
        <v>128</v>
      </c>
      <c r="E2819" s="27" t="s">
        <v>186</v>
      </c>
      <c r="F2819" t="s">
        <v>4071</v>
      </c>
      <c r="G2819" t="s">
        <v>67</v>
      </c>
      <c r="H2819" t="s">
        <v>6294</v>
      </c>
      <c r="I2819" t="s">
        <v>6295</v>
      </c>
      <c r="J2819" t="s">
        <v>131</v>
      </c>
      <c r="K2819" t="s">
        <v>9261</v>
      </c>
      <c r="L2819">
        <v>28.963470000000001</v>
      </c>
      <c r="M2819">
        <v>-97.631190000000004</v>
      </c>
      <c r="N2819" s="28">
        <v>2437683.9300000002</v>
      </c>
      <c r="O2819" s="28">
        <v>413469.57</v>
      </c>
      <c r="P2819" s="26">
        <v>380.489990234375</v>
      </c>
      <c r="Q2819" s="26">
        <v>13657</v>
      </c>
      <c r="R2819" s="26">
        <v>18086</v>
      </c>
      <c r="S2819" s="29">
        <v>11.5</v>
      </c>
      <c r="T2819" s="30">
        <v>40689</v>
      </c>
      <c r="U2819" s="30">
        <v>40765</v>
      </c>
      <c r="V2819" s="30">
        <v>40756</v>
      </c>
      <c r="W2819">
        <v>4478</v>
      </c>
      <c r="X2819" s="26">
        <v>4753</v>
      </c>
      <c r="Y2819" s="26" t="s">
        <v>72</v>
      </c>
      <c r="Z2819" s="26">
        <v>6015</v>
      </c>
      <c r="AA2819" s="26" t="s">
        <v>5201</v>
      </c>
      <c r="AB2819" s="31">
        <v>58.400001525878906</v>
      </c>
      <c r="AC2819" s="31">
        <v>0.70999997854232788</v>
      </c>
      <c r="AD2819" s="26">
        <v>6301.69847446112</v>
      </c>
      <c r="AE2819" s="26" t="s">
        <v>72</v>
      </c>
      <c r="AF2819" s="26">
        <v>6624</v>
      </c>
      <c r="AG2819" s="26">
        <v>113220</v>
      </c>
      <c r="AH2819" s="28">
        <v>0.66049199999999997</v>
      </c>
      <c r="AI2819">
        <v>1606</v>
      </c>
      <c r="AJ2819" s="26">
        <v>182641</v>
      </c>
      <c r="AK2819" s="28">
        <v>1.0617920000000001</v>
      </c>
      <c r="AL2819">
        <v>7301</v>
      </c>
      <c r="AM2819" s="26">
        <v>234355</v>
      </c>
      <c r="AN2819" s="28">
        <v>1.4094709999999999</v>
      </c>
      <c r="AO2819">
        <v>11769</v>
      </c>
      <c r="AP2819" s="32">
        <v>333476.0625</v>
      </c>
      <c r="AQ2819" s="36">
        <v>2.1014655943255507</v>
      </c>
      <c r="AR2819" s="32">
        <f t="shared" si="350"/>
        <v>705435.47269562248</v>
      </c>
      <c r="AS2819" s="32">
        <f t="shared" si="352"/>
        <v>4</v>
      </c>
      <c r="AT2819" s="32">
        <f t="shared" si="353"/>
        <v>1</v>
      </c>
      <c r="AU2819" s="32">
        <f t="shared" si="354"/>
        <v>4</v>
      </c>
      <c r="AV2819" s="32">
        <f t="shared" si="347"/>
        <v>402725.14175257733</v>
      </c>
      <c r="AW2819" s="32">
        <f t="shared" si="348"/>
        <v>2.5378524114093541</v>
      </c>
      <c r="AX2819" s="32">
        <f t="shared" si="349"/>
        <v>851925.01857203303</v>
      </c>
      <c r="AY2819" s="26">
        <v>2</v>
      </c>
      <c r="AZ2819" s="26">
        <v>1</v>
      </c>
      <c r="BA2819" s="26">
        <v>13115.38</v>
      </c>
      <c r="BB2819" s="26">
        <v>36.25</v>
      </c>
      <c r="BC2819" s="26">
        <v>204.3</v>
      </c>
      <c r="BD2819" s="26">
        <v>231.98</v>
      </c>
      <c r="BE2819" s="28">
        <v>7.0000000000000007E-2</v>
      </c>
      <c r="BF2819" s="28">
        <v>5.49</v>
      </c>
      <c r="BG2819" s="28">
        <v>0.72</v>
      </c>
      <c r="BH2819" s="28">
        <v>2.42</v>
      </c>
      <c r="BI2819" s="28">
        <v>0.09</v>
      </c>
      <c r="BJ2819" s="28">
        <v>6.96</v>
      </c>
      <c r="BK2819" s="28">
        <v>0.69</v>
      </c>
      <c r="BL2819" s="28">
        <v>15.33</v>
      </c>
      <c r="BM2819" s="28">
        <v>0.1</v>
      </c>
      <c r="BN2819" s="28">
        <v>8.09</v>
      </c>
      <c r="BO2819" s="28">
        <v>0.78</v>
      </c>
      <c r="BP2819" s="28">
        <v>13.32</v>
      </c>
      <c r="BQ2819" s="26">
        <v>56.768199000000003</v>
      </c>
      <c r="BR2819" s="26">
        <v>12662.394531</v>
      </c>
      <c r="BS2819" s="31">
        <f t="shared" si="351"/>
        <v>12.68703</v>
      </c>
    </row>
    <row r="2820" spans="1:71">
      <c r="A2820" s="26">
        <v>42123324380000</v>
      </c>
      <c r="B2820" s="26" t="s">
        <v>9280</v>
      </c>
      <c r="C2820" t="s">
        <v>6296</v>
      </c>
      <c r="D2820" s="26" t="s">
        <v>128</v>
      </c>
      <c r="E2820" s="27" t="s">
        <v>186</v>
      </c>
      <c r="F2820" t="s">
        <v>4071</v>
      </c>
      <c r="G2820" t="s">
        <v>67</v>
      </c>
      <c r="H2820" t="s">
        <v>6297</v>
      </c>
      <c r="I2820" t="s">
        <v>6298</v>
      </c>
      <c r="J2820" t="s">
        <v>131</v>
      </c>
      <c r="K2820" t="s">
        <v>9261</v>
      </c>
      <c r="L2820">
        <v>29.041360000000001</v>
      </c>
      <c r="M2820">
        <v>-97.546080000000003</v>
      </c>
      <c r="N2820" s="28">
        <v>2464544.87</v>
      </c>
      <c r="O2820" s="28">
        <v>442114.77</v>
      </c>
      <c r="P2820" s="26">
        <v>393</v>
      </c>
      <c r="Q2820" s="26">
        <v>13424</v>
      </c>
      <c r="R2820" s="26">
        <v>17979</v>
      </c>
      <c r="S2820" s="29" t="s">
        <v>72</v>
      </c>
      <c r="T2820" s="30">
        <v>40657</v>
      </c>
      <c r="U2820" s="30">
        <v>40697</v>
      </c>
      <c r="V2820" s="30">
        <v>40756</v>
      </c>
      <c r="W2820">
        <v>1598</v>
      </c>
      <c r="X2820" s="26">
        <v>4650</v>
      </c>
      <c r="Y2820" s="26">
        <v>6200</v>
      </c>
      <c r="Z2820" s="26">
        <v>7190</v>
      </c>
      <c r="AA2820" s="26" t="s">
        <v>5201</v>
      </c>
      <c r="AB2820" s="31">
        <v>52.900001525878906</v>
      </c>
      <c r="AC2820" s="31">
        <v>0.73000001907348633</v>
      </c>
      <c r="AD2820" s="26">
        <v>5058.9632780505463</v>
      </c>
      <c r="AE2820" s="26" t="s">
        <v>72</v>
      </c>
      <c r="AF2820" s="26">
        <v>5524</v>
      </c>
      <c r="AG2820" s="26">
        <v>113270</v>
      </c>
      <c r="AH2820" s="28">
        <v>0.54869599999999996</v>
      </c>
      <c r="AI2820">
        <v>9535</v>
      </c>
      <c r="AJ2820" s="26">
        <v>164810</v>
      </c>
      <c r="AK2820" s="28">
        <v>0.79608900000000005</v>
      </c>
      <c r="AL2820">
        <v>13835</v>
      </c>
      <c r="AM2820" s="26">
        <v>208152</v>
      </c>
      <c r="AN2820" s="28">
        <v>1.0262279999999999</v>
      </c>
      <c r="AO2820">
        <v>17751</v>
      </c>
      <c r="AP2820" s="32">
        <v>274629.875</v>
      </c>
      <c r="AQ2820" s="36">
        <v>1.3893424526806117</v>
      </c>
      <c r="AR2820" s="32">
        <f t="shared" si="350"/>
        <v>520543.48912446829</v>
      </c>
      <c r="AS2820" s="32">
        <f t="shared" si="352"/>
        <v>4</v>
      </c>
      <c r="AT2820" s="32">
        <f t="shared" si="353"/>
        <v>1</v>
      </c>
      <c r="AU2820" s="32">
        <f t="shared" si="354"/>
        <v>4</v>
      </c>
      <c r="AV2820" s="32">
        <f t="shared" ref="AV2820:AV2883" si="355">AP2820/X2820*5740</f>
        <v>339005.48010752688</v>
      </c>
      <c r="AW2820" s="32">
        <f t="shared" ref="AW2820:AW2883" si="356">AQ2820/X2820*5740</f>
        <v>1.7150162749218734</v>
      </c>
      <c r="AX2820" s="32">
        <f t="shared" ref="AX2820:AX2883" si="357">AR2820/X2820*5740</f>
        <v>642563.36076869851</v>
      </c>
      <c r="AY2820" s="26">
        <v>2</v>
      </c>
      <c r="AZ2820" s="26">
        <v>1</v>
      </c>
      <c r="BA2820" s="26">
        <v>12204.51</v>
      </c>
      <c r="BB2820" s="26">
        <v>57.08</v>
      </c>
      <c r="BC2820" s="26">
        <v>252.8</v>
      </c>
      <c r="BD2820" s="26">
        <v>246.47</v>
      </c>
      <c r="BE2820" s="28">
        <v>7.0000000000000007E-2</v>
      </c>
      <c r="BF2820" s="28">
        <v>3.89</v>
      </c>
      <c r="BG2820" s="28">
        <v>0.63</v>
      </c>
      <c r="BH2820" s="28">
        <v>2.87</v>
      </c>
      <c r="BI2820" s="28">
        <v>0.13</v>
      </c>
      <c r="BJ2820" s="28">
        <v>8.5</v>
      </c>
      <c r="BK2820" s="28">
        <v>0.8</v>
      </c>
      <c r="BL2820" s="28">
        <v>47.06</v>
      </c>
      <c r="BM2820" s="28">
        <v>0.11</v>
      </c>
      <c r="BN2820" s="28">
        <v>7.07</v>
      </c>
      <c r="BO2820" s="28">
        <v>0.77</v>
      </c>
      <c r="BP2820" s="28">
        <v>40.71</v>
      </c>
      <c r="BQ2820" s="26">
        <v>59.158901</v>
      </c>
      <c r="BR2820" s="26">
        <v>6739.5727530000004</v>
      </c>
      <c r="BS2820" s="31">
        <f t="shared" si="351"/>
        <v>26.291200000000003</v>
      </c>
    </row>
    <row r="2821" spans="1:71">
      <c r="A2821" s="26">
        <v>42123324390000</v>
      </c>
      <c r="B2821" s="26" t="s">
        <v>9280</v>
      </c>
      <c r="C2821" t="s">
        <v>6299</v>
      </c>
      <c r="D2821" s="26" t="s">
        <v>128</v>
      </c>
      <c r="E2821" s="27" t="s">
        <v>186</v>
      </c>
      <c r="F2821" t="s">
        <v>4071</v>
      </c>
      <c r="G2821" t="s">
        <v>67</v>
      </c>
      <c r="H2821" t="s">
        <v>6300</v>
      </c>
      <c r="I2821" t="s">
        <v>6301</v>
      </c>
      <c r="J2821" t="s">
        <v>131</v>
      </c>
      <c r="K2821" t="s">
        <v>9261</v>
      </c>
      <c r="L2821">
        <v>28.98781</v>
      </c>
      <c r="M2821">
        <v>-97.583920000000006</v>
      </c>
      <c r="N2821" s="28">
        <v>2452690.87</v>
      </c>
      <c r="O2821" s="28">
        <v>422498.32</v>
      </c>
      <c r="P2821" s="26">
        <v>316.79998779296875</v>
      </c>
      <c r="Q2821" s="26">
        <v>13507</v>
      </c>
      <c r="R2821" s="26">
        <v>19850</v>
      </c>
      <c r="S2821" s="29" t="s">
        <v>72</v>
      </c>
      <c r="T2821" s="30">
        <v>40705</v>
      </c>
      <c r="U2821" s="30">
        <v>40869</v>
      </c>
      <c r="V2821" s="30">
        <v>40848</v>
      </c>
      <c r="W2821">
        <v>2088</v>
      </c>
      <c r="X2821" s="26">
        <v>7584</v>
      </c>
      <c r="Y2821" s="26">
        <v>7406</v>
      </c>
      <c r="Z2821" s="26">
        <v>7715</v>
      </c>
      <c r="AA2821" s="26" t="s">
        <v>5201</v>
      </c>
      <c r="AB2821" s="31">
        <v>58</v>
      </c>
      <c r="AC2821" s="31">
        <v>0.72000002861022949</v>
      </c>
      <c r="AD2821" s="26">
        <v>4710.8641950207893</v>
      </c>
      <c r="AE2821" s="26" t="s">
        <v>72</v>
      </c>
      <c r="AF2821" s="26">
        <v>3439</v>
      </c>
      <c r="AG2821" s="26">
        <v>145759</v>
      </c>
      <c r="AH2821" s="28">
        <v>0.63676500000000003</v>
      </c>
      <c r="AI2821">
        <v>17588</v>
      </c>
      <c r="AJ2821" s="26">
        <v>232781</v>
      </c>
      <c r="AK2821" s="28">
        <v>1.0639099999999999</v>
      </c>
      <c r="AL2821">
        <v>29386</v>
      </c>
      <c r="AM2821" s="26">
        <v>300577</v>
      </c>
      <c r="AN2821" s="28">
        <v>1.4209320000000001</v>
      </c>
      <c r="AO2821">
        <v>37732</v>
      </c>
      <c r="AP2821" s="32">
        <v>537409.3125</v>
      </c>
      <c r="AQ2821" s="36">
        <v>2.5316622883269879</v>
      </c>
      <c r="AR2821" s="32">
        <f t="shared" ref="AR2821:AR2884" si="358">AP2821+(AQ2821*1000*177)</f>
        <v>985513.53753387684</v>
      </c>
      <c r="AS2821" s="32">
        <f t="shared" si="352"/>
        <v>4</v>
      </c>
      <c r="AT2821" s="32">
        <f t="shared" si="353"/>
        <v>1</v>
      </c>
      <c r="AU2821" s="32">
        <f t="shared" si="354"/>
        <v>4</v>
      </c>
      <c r="AV2821" s="32">
        <f t="shared" si="355"/>
        <v>406741.75286787975</v>
      </c>
      <c r="AW2821" s="32">
        <f t="shared" si="356"/>
        <v>1.916105160205289</v>
      </c>
      <c r="AX2821" s="32">
        <f t="shared" si="357"/>
        <v>745892.36622421583</v>
      </c>
      <c r="AY2821" s="26">
        <v>2</v>
      </c>
      <c r="AZ2821" s="26">
        <v>1</v>
      </c>
      <c r="BA2821" s="26">
        <v>13189.72</v>
      </c>
      <c r="BB2821" s="26">
        <v>20.23</v>
      </c>
      <c r="BC2821" s="26">
        <v>250.11</v>
      </c>
      <c r="BD2821" s="26">
        <v>281.82</v>
      </c>
      <c r="BE2821" s="28">
        <v>7.0000000000000007E-2</v>
      </c>
      <c r="BF2821" s="28">
        <v>5.09</v>
      </c>
      <c r="BG2821" s="28">
        <v>0.69</v>
      </c>
      <c r="BH2821" s="28">
        <v>3.07</v>
      </c>
      <c r="BI2821" s="28">
        <v>0.11</v>
      </c>
      <c r="BJ2821" s="28">
        <v>9.35</v>
      </c>
      <c r="BK2821" s="28">
        <v>0.72</v>
      </c>
      <c r="BL2821" s="28">
        <v>33.26</v>
      </c>
      <c r="BM2821" s="28">
        <v>0.1</v>
      </c>
      <c r="BN2821" s="28">
        <v>7.8</v>
      </c>
      <c r="BO2821" s="28">
        <v>0.79</v>
      </c>
      <c r="BP2821" s="28">
        <v>28.75</v>
      </c>
      <c r="BQ2821" s="26">
        <v>59.306198000000002</v>
      </c>
      <c r="BR2821" s="26">
        <v>6865.7836909999996</v>
      </c>
      <c r="BS2821" s="31">
        <f t="shared" ref="BS2821:BS2884" si="359">IF(BR2821="","",BI2821*BK2821*BC2821)</f>
        <v>19.808712</v>
      </c>
    </row>
    <row r="2822" spans="1:71">
      <c r="A2822" s="26">
        <v>42123324420000</v>
      </c>
      <c r="B2822" s="26" t="s">
        <v>9280</v>
      </c>
      <c r="C2822" t="s">
        <v>6302</v>
      </c>
      <c r="D2822" s="26" t="s">
        <v>128</v>
      </c>
      <c r="E2822" s="27" t="s">
        <v>186</v>
      </c>
      <c r="F2822" t="s">
        <v>4071</v>
      </c>
      <c r="G2822" t="s">
        <v>67</v>
      </c>
      <c r="H2822" t="s">
        <v>6303</v>
      </c>
      <c r="I2822" t="s">
        <v>6304</v>
      </c>
      <c r="J2822" t="s">
        <v>131</v>
      </c>
      <c r="K2822" t="s">
        <v>9261</v>
      </c>
      <c r="L2822">
        <v>29.029710000000001</v>
      </c>
      <c r="M2822">
        <v>-97.568579999999997</v>
      </c>
      <c r="N2822" s="28">
        <v>2457408.0499999998</v>
      </c>
      <c r="O2822" s="28">
        <v>437790.74</v>
      </c>
      <c r="P2822" s="26">
        <v>396</v>
      </c>
      <c r="Q2822" s="26">
        <v>13365</v>
      </c>
      <c r="R2822" s="26">
        <v>20190</v>
      </c>
      <c r="S2822" s="29">
        <v>14.600000381469727</v>
      </c>
      <c r="T2822" s="30">
        <v>40750</v>
      </c>
      <c r="U2822" s="30">
        <v>40817</v>
      </c>
      <c r="V2822" s="30">
        <v>40817</v>
      </c>
      <c r="W2822">
        <v>2354</v>
      </c>
      <c r="X2822" s="26">
        <v>6671</v>
      </c>
      <c r="Y2822" s="26">
        <v>6899</v>
      </c>
      <c r="Z2822" s="26">
        <v>7515</v>
      </c>
      <c r="AA2822" s="26" t="s">
        <v>5201</v>
      </c>
      <c r="AB2822" s="31">
        <v>56.200000762939453</v>
      </c>
      <c r="AC2822" s="31">
        <v>0.72000002861022949</v>
      </c>
      <c r="AD2822" s="26">
        <v>4252.0597448258641</v>
      </c>
      <c r="AE2822" s="26" t="s">
        <v>72</v>
      </c>
      <c r="AF2822" s="26">
        <v>5457</v>
      </c>
      <c r="AG2822" s="26">
        <v>163304</v>
      </c>
      <c r="AH2822" s="28">
        <v>0.65822400000000003</v>
      </c>
      <c r="AI2822">
        <v>8564</v>
      </c>
      <c r="AJ2822" s="26">
        <v>275216</v>
      </c>
      <c r="AK2822" s="28">
        <v>1.141486</v>
      </c>
      <c r="AL2822">
        <v>14851</v>
      </c>
      <c r="AM2822" s="26">
        <v>366783</v>
      </c>
      <c r="AN2822" s="28">
        <v>1.581418</v>
      </c>
      <c r="AO2822">
        <v>19814</v>
      </c>
      <c r="AP2822" s="32">
        <v>708582.75</v>
      </c>
      <c r="AQ2822" s="36">
        <v>3.0129361871530089</v>
      </c>
      <c r="AR2822" s="32">
        <f t="shared" si="358"/>
        <v>1241872.4551260825</v>
      </c>
      <c r="AS2822" s="32">
        <f t="shared" si="352"/>
        <v>4</v>
      </c>
      <c r="AT2822" s="32">
        <f t="shared" si="353"/>
        <v>1</v>
      </c>
      <c r="AU2822" s="32">
        <f t="shared" si="354"/>
        <v>4</v>
      </c>
      <c r="AV2822" s="32">
        <f t="shared" si="355"/>
        <v>609693.44700944389</v>
      </c>
      <c r="AW2822" s="32">
        <f t="shared" si="356"/>
        <v>2.5924529627129775</v>
      </c>
      <c r="AX2822" s="32">
        <f t="shared" si="357"/>
        <v>1068557.6214096406</v>
      </c>
      <c r="AY2822" s="26">
        <v>2</v>
      </c>
      <c r="AZ2822" s="26">
        <v>1</v>
      </c>
      <c r="BA2822" s="26">
        <v>12529.13</v>
      </c>
      <c r="BB2822" s="26">
        <v>65.459999999999994</v>
      </c>
      <c r="BC2822" s="26">
        <v>233.52</v>
      </c>
      <c r="BD2822" s="26">
        <v>275.97000000000003</v>
      </c>
      <c r="BE2822" s="28">
        <v>0.08</v>
      </c>
      <c r="BF2822" s="28">
        <v>4.2300000000000004</v>
      </c>
      <c r="BG2822" s="28">
        <v>0.68</v>
      </c>
      <c r="BH2822" s="28">
        <v>2.93</v>
      </c>
      <c r="BI2822" s="28">
        <v>0.13</v>
      </c>
      <c r="BJ2822" s="28">
        <v>8.8000000000000007</v>
      </c>
      <c r="BK2822" s="28">
        <v>0.82</v>
      </c>
      <c r="BL2822" s="28">
        <v>52.92</v>
      </c>
      <c r="BM2822" s="28">
        <v>0.11</v>
      </c>
      <c r="BN2822" s="28">
        <v>7.2</v>
      </c>
      <c r="BO2822" s="28">
        <v>0.79</v>
      </c>
      <c r="BP2822" s="28">
        <v>45.62</v>
      </c>
      <c r="BQ2822" s="26">
        <v>57.348598000000003</v>
      </c>
      <c r="BR2822" s="26">
        <v>5634.4882809999999</v>
      </c>
      <c r="BS2822" s="31">
        <f t="shared" si="359"/>
        <v>24.893232000000001</v>
      </c>
    </row>
    <row r="2823" spans="1:71">
      <c r="A2823" s="26">
        <v>42123324430000</v>
      </c>
      <c r="B2823" s="26" t="s">
        <v>9280</v>
      </c>
      <c r="C2823" t="s">
        <v>6305</v>
      </c>
      <c r="D2823" s="26" t="s">
        <v>185</v>
      </c>
      <c r="E2823" s="27" t="s">
        <v>186</v>
      </c>
      <c r="F2823" t="s">
        <v>4071</v>
      </c>
      <c r="G2823" t="s">
        <v>67</v>
      </c>
      <c r="H2823" t="s">
        <v>6306</v>
      </c>
      <c r="I2823" t="s">
        <v>6307</v>
      </c>
      <c r="J2823" t="s">
        <v>70</v>
      </c>
      <c r="K2823" t="s">
        <v>9261</v>
      </c>
      <c r="L2823">
        <v>29.173369999999998</v>
      </c>
      <c r="M2823">
        <v>-97.37433</v>
      </c>
      <c r="N2823" s="28">
        <v>2518750.56</v>
      </c>
      <c r="O2823" s="28">
        <v>490828.71</v>
      </c>
      <c r="P2823" s="26">
        <v>210</v>
      </c>
      <c r="Q2823" s="26">
        <v>13627</v>
      </c>
      <c r="R2823" s="26">
        <v>18386</v>
      </c>
      <c r="S2823" s="29" t="s">
        <v>72</v>
      </c>
      <c r="T2823" s="30">
        <v>40708</v>
      </c>
      <c r="U2823" s="30">
        <v>40835</v>
      </c>
      <c r="V2823" s="30">
        <v>40817</v>
      </c>
      <c r="W2823">
        <v>2655</v>
      </c>
      <c r="X2823" s="26">
        <v>4824</v>
      </c>
      <c r="Y2823" s="26">
        <v>7315</v>
      </c>
      <c r="Z2823" s="26">
        <v>8015</v>
      </c>
      <c r="AA2823" s="26" t="s">
        <v>5201</v>
      </c>
      <c r="AB2823" s="31">
        <v>60</v>
      </c>
      <c r="AC2823" s="31">
        <v>0.68999999761581421</v>
      </c>
      <c r="AD2823" s="26">
        <v>15338.247945259871</v>
      </c>
      <c r="AE2823" s="26" t="s">
        <v>72</v>
      </c>
      <c r="AF2823" s="26">
        <v>4485</v>
      </c>
      <c r="AG2823" s="26">
        <v>40951</v>
      </c>
      <c r="AH2823" s="28">
        <v>0.59634100000000001</v>
      </c>
      <c r="AI2823">
        <v>1330</v>
      </c>
      <c r="AJ2823" s="26">
        <v>60914</v>
      </c>
      <c r="AK2823" s="28">
        <v>0.942326</v>
      </c>
      <c r="AL2823">
        <v>2102</v>
      </c>
      <c r="AM2823" s="26">
        <v>72013</v>
      </c>
      <c r="AN2823" s="28">
        <v>1.1300840000000001</v>
      </c>
      <c r="AO2823">
        <v>2471</v>
      </c>
      <c r="AP2823" s="32">
        <v>91448.234375</v>
      </c>
      <c r="AQ2823" s="36">
        <v>1.4026556929999869</v>
      </c>
      <c r="AR2823" s="32">
        <f t="shared" si="358"/>
        <v>339718.29203599773</v>
      </c>
      <c r="AS2823" s="32">
        <f t="shared" si="352"/>
        <v>2</v>
      </c>
      <c r="AT2823" s="32">
        <f t="shared" si="353"/>
        <v>1</v>
      </c>
      <c r="AU2823" s="32">
        <f t="shared" si="354"/>
        <v>4</v>
      </c>
      <c r="AV2823" s="32">
        <f t="shared" si="355"/>
        <v>108812.78302497926</v>
      </c>
      <c r="AW2823" s="32">
        <f t="shared" si="356"/>
        <v>1.6689974456508965</v>
      </c>
      <c r="AX2823" s="32">
        <f t="shared" si="357"/>
        <v>404225.33090518799</v>
      </c>
      <c r="AY2823" s="26">
        <v>2</v>
      </c>
      <c r="AZ2823" s="26">
        <v>1</v>
      </c>
      <c r="BA2823" s="26">
        <v>13167.79</v>
      </c>
      <c r="BB2823" s="26">
        <v>37.93</v>
      </c>
      <c r="BC2823" s="26">
        <v>198.36</v>
      </c>
      <c r="BD2823" s="26">
        <v>250.72</v>
      </c>
      <c r="BE2823" s="28">
        <v>0.06</v>
      </c>
      <c r="BF2823" s="28">
        <v>2.2599999999999998</v>
      </c>
      <c r="BG2823" s="28">
        <v>0.52</v>
      </c>
      <c r="BH2823" s="28">
        <v>0.61</v>
      </c>
      <c r="BI2823" s="28">
        <v>0.1</v>
      </c>
      <c r="BJ2823" s="28">
        <v>6.92</v>
      </c>
      <c r="BK2823" s="28">
        <v>0.74</v>
      </c>
      <c r="BL2823" s="28">
        <v>5.29</v>
      </c>
      <c r="BM2823" s="28">
        <v>0.1</v>
      </c>
      <c r="BN2823" s="28">
        <v>6.11</v>
      </c>
      <c r="BO2823" s="28">
        <v>0.73</v>
      </c>
      <c r="BP2823" s="28">
        <v>4.45</v>
      </c>
      <c r="BQ2823" s="26">
        <v>58.943900999999997</v>
      </c>
      <c r="BR2823" s="26">
        <v>10981.390625</v>
      </c>
      <c r="BS2823" s="31">
        <f t="shared" si="359"/>
        <v>14.67864</v>
      </c>
    </row>
    <row r="2824" spans="1:71">
      <c r="A2824" s="26">
        <v>42123324440000</v>
      </c>
      <c r="B2824" s="26" t="s">
        <v>9282</v>
      </c>
      <c r="C2824" t="s">
        <v>6308</v>
      </c>
      <c r="D2824" s="26" t="s">
        <v>185</v>
      </c>
      <c r="E2824" s="27" t="s">
        <v>186</v>
      </c>
      <c r="F2824" t="s">
        <v>4071</v>
      </c>
      <c r="G2824" t="s">
        <v>67</v>
      </c>
      <c r="H2824" t="s">
        <v>6309</v>
      </c>
      <c r="I2824" t="s">
        <v>6310</v>
      </c>
      <c r="J2824" t="s">
        <v>70</v>
      </c>
      <c r="K2824" t="s">
        <v>9261</v>
      </c>
      <c r="L2824">
        <v>29.297989999999999</v>
      </c>
      <c r="M2824">
        <v>-97.267449999999997</v>
      </c>
      <c r="N2824" s="28">
        <v>2552182.29</v>
      </c>
      <c r="O2824" s="28">
        <v>536623.22</v>
      </c>
      <c r="P2824" s="26">
        <v>355</v>
      </c>
      <c r="Q2824" s="26">
        <v>13203</v>
      </c>
      <c r="R2824" s="26">
        <v>17751</v>
      </c>
      <c r="S2824" s="29">
        <v>10</v>
      </c>
      <c r="T2824" s="30">
        <v>40691</v>
      </c>
      <c r="U2824" s="30">
        <v>40851</v>
      </c>
      <c r="V2824" s="30">
        <v>40756</v>
      </c>
      <c r="W2824">
        <v>1544</v>
      </c>
      <c r="X2824" s="26">
        <v>4294</v>
      </c>
      <c r="Y2824" s="26">
        <v>5028</v>
      </c>
      <c r="Z2824" s="26">
        <v>5615</v>
      </c>
      <c r="AA2824" s="26" t="s">
        <v>5201</v>
      </c>
      <c r="AB2824" s="31">
        <v>55.700000762939453</v>
      </c>
      <c r="AC2824" s="31">
        <v>0.70999997854232788</v>
      </c>
      <c r="AD2824" s="26">
        <v>7675.2500926268985</v>
      </c>
      <c r="AE2824" s="26" t="s">
        <v>72</v>
      </c>
      <c r="AF2824" s="26">
        <v>1580</v>
      </c>
      <c r="AG2824" s="26">
        <v>24267</v>
      </c>
      <c r="AH2824" s="28">
        <v>0.18511</v>
      </c>
      <c r="AI2824">
        <v>3983</v>
      </c>
      <c r="AJ2824" s="26">
        <v>36053</v>
      </c>
      <c r="AK2824" s="28">
        <v>0.29111399999999998</v>
      </c>
      <c r="AL2824">
        <v>6264</v>
      </c>
      <c r="AM2824" s="26">
        <v>46058</v>
      </c>
      <c r="AN2824" s="28">
        <v>0.38128099999999998</v>
      </c>
      <c r="AO2824">
        <v>7049</v>
      </c>
      <c r="AP2824" s="32">
        <v>63817.65234375</v>
      </c>
      <c r="AQ2824" s="36">
        <v>0.48981644206259844</v>
      </c>
      <c r="AR2824" s="32">
        <f t="shared" si="358"/>
        <v>150515.16258882993</v>
      </c>
      <c r="AS2824" s="32">
        <f t="shared" si="352"/>
        <v>2</v>
      </c>
      <c r="AT2824" s="32">
        <f t="shared" si="353"/>
        <v>1</v>
      </c>
      <c r="AU2824" s="32">
        <f t="shared" si="354"/>
        <v>2</v>
      </c>
      <c r="AV2824" s="32">
        <f t="shared" si="355"/>
        <v>85308.17989127271</v>
      </c>
      <c r="AW2824" s="32">
        <f t="shared" si="356"/>
        <v>0.65476161561232304</v>
      </c>
      <c r="AX2824" s="32">
        <f t="shared" si="357"/>
        <v>201200.9858546539</v>
      </c>
      <c r="AY2824" s="26">
        <v>2</v>
      </c>
      <c r="AZ2824" s="26">
        <v>1</v>
      </c>
      <c r="BA2824" s="26">
        <v>12463.98</v>
      </c>
      <c r="BB2824" s="26">
        <v>44.93</v>
      </c>
      <c r="BC2824" s="26">
        <v>181.18</v>
      </c>
      <c r="BD2824" s="26">
        <v>206.31</v>
      </c>
      <c r="BE2824" s="28">
        <v>7.0000000000000007E-2</v>
      </c>
      <c r="BF2824" s="28">
        <v>0.76</v>
      </c>
      <c r="BG2824" s="28">
        <v>0.3</v>
      </c>
      <c r="BH2824" s="28">
        <v>-0.08</v>
      </c>
      <c r="BI2824" s="28">
        <v>0.09</v>
      </c>
      <c r="BJ2824" s="28">
        <v>7.98</v>
      </c>
      <c r="BK2824" s="28">
        <v>0.66</v>
      </c>
      <c r="BL2824" s="28">
        <v>2.04</v>
      </c>
      <c r="BM2824" s="28">
        <v>0.09</v>
      </c>
      <c r="BN2824" s="28">
        <v>6.36</v>
      </c>
      <c r="BO2824" s="28">
        <v>0.73</v>
      </c>
      <c r="BP2824" s="28">
        <v>1.1000000000000001</v>
      </c>
      <c r="BQ2824" s="26">
        <v>53.504199</v>
      </c>
      <c r="BR2824" s="26">
        <v>7701.4790030000004</v>
      </c>
      <c r="BS2824" s="31">
        <f t="shared" si="359"/>
        <v>10.762092000000001</v>
      </c>
    </row>
    <row r="2825" spans="1:71">
      <c r="A2825" s="26">
        <v>42123324450000</v>
      </c>
      <c r="B2825" s="26" t="s">
        <v>9280</v>
      </c>
      <c r="C2825" t="s">
        <v>6311</v>
      </c>
      <c r="D2825" s="26" t="s">
        <v>128</v>
      </c>
      <c r="E2825" s="27" t="s">
        <v>186</v>
      </c>
      <c r="F2825" t="s">
        <v>4071</v>
      </c>
      <c r="G2825" t="s">
        <v>67</v>
      </c>
      <c r="H2825" t="s">
        <v>6312</v>
      </c>
      <c r="I2825" t="s">
        <v>6313</v>
      </c>
      <c r="J2825" t="s">
        <v>131</v>
      </c>
      <c r="K2825" t="s">
        <v>9261</v>
      </c>
      <c r="L2825">
        <v>28.988510000000002</v>
      </c>
      <c r="M2825">
        <v>-97.565420000000003</v>
      </c>
      <c r="N2825" s="28">
        <v>2458601.52</v>
      </c>
      <c r="O2825" s="28">
        <v>422824.88</v>
      </c>
      <c r="P2825" s="26">
        <v>351</v>
      </c>
      <c r="Q2825" s="26">
        <v>13564</v>
      </c>
      <c r="R2825" s="26">
        <v>17784</v>
      </c>
      <c r="S2825" s="29" t="s">
        <v>72</v>
      </c>
      <c r="T2825" s="30">
        <v>40714</v>
      </c>
      <c r="U2825" s="30">
        <v>40785</v>
      </c>
      <c r="V2825" s="30">
        <v>40756</v>
      </c>
      <c r="W2825">
        <v>1945</v>
      </c>
      <c r="X2825" s="26">
        <v>4994</v>
      </c>
      <c r="Y2825" s="26">
        <v>6260</v>
      </c>
      <c r="Z2825" s="26">
        <v>7660</v>
      </c>
      <c r="AA2825" s="26" t="s">
        <v>5201</v>
      </c>
      <c r="AB2825" s="31">
        <v>59</v>
      </c>
      <c r="AC2825" s="31">
        <v>0.69999998807907104</v>
      </c>
      <c r="AD2825" s="26">
        <v>7940.5681941874391</v>
      </c>
      <c r="AE2825" s="26" t="s">
        <v>72</v>
      </c>
      <c r="AF2825" s="26">
        <v>6427</v>
      </c>
      <c r="AG2825" s="26">
        <v>63012</v>
      </c>
      <c r="AH2825" s="28">
        <v>0.46901900000000002</v>
      </c>
      <c r="AI2825" t="s">
        <v>72</v>
      </c>
      <c r="AJ2825" s="26">
        <v>85239</v>
      </c>
      <c r="AK2825" s="28">
        <v>0.63252799999999998</v>
      </c>
      <c r="AL2825">
        <v>3151</v>
      </c>
      <c r="AM2825" s="26">
        <v>102419</v>
      </c>
      <c r="AN2825" s="28">
        <v>0.77423200000000003</v>
      </c>
      <c r="AO2825">
        <v>7866</v>
      </c>
      <c r="AP2825" s="32">
        <v>121458.453125</v>
      </c>
      <c r="AQ2825" s="36">
        <v>0.96444912979958086</v>
      </c>
      <c r="AR2825" s="32">
        <f t="shared" si="358"/>
        <v>292165.94909952581</v>
      </c>
      <c r="AS2825" s="32">
        <f t="shared" si="352"/>
        <v>3</v>
      </c>
      <c r="AT2825" s="32">
        <f t="shared" si="353"/>
        <v>1</v>
      </c>
      <c r="AU2825" s="32">
        <f t="shared" si="354"/>
        <v>4</v>
      </c>
      <c r="AV2825" s="32">
        <f t="shared" si="355"/>
        <v>139601.82637915498</v>
      </c>
      <c r="AW2825" s="32">
        <f t="shared" si="356"/>
        <v>1.1085178223967949</v>
      </c>
      <c r="AX2825" s="32">
        <f t="shared" si="357"/>
        <v>335809.48094338772</v>
      </c>
      <c r="AY2825" s="26">
        <v>2</v>
      </c>
      <c r="AZ2825" s="26">
        <v>1</v>
      </c>
      <c r="BA2825" s="26">
        <v>13276.58</v>
      </c>
      <c r="BB2825" s="26">
        <v>10.52</v>
      </c>
      <c r="BC2825" s="26">
        <v>277.83999999999997</v>
      </c>
      <c r="BD2825" s="26">
        <v>303.60000000000002</v>
      </c>
      <c r="BE2825" s="28">
        <v>7.0000000000000007E-2</v>
      </c>
      <c r="BF2825" s="28">
        <v>5.0199999999999996</v>
      </c>
      <c r="BG2825" s="28">
        <v>0.66</v>
      </c>
      <c r="BH2825" s="28">
        <v>3.13</v>
      </c>
      <c r="BI2825" s="28">
        <v>0.11</v>
      </c>
      <c r="BJ2825" s="28">
        <v>9.32</v>
      </c>
      <c r="BK2825" s="28">
        <v>0.71</v>
      </c>
      <c r="BL2825" s="28">
        <v>30.85</v>
      </c>
      <c r="BM2825" s="28">
        <v>0.1</v>
      </c>
      <c r="BN2825" s="28">
        <v>7.8</v>
      </c>
      <c r="BO2825" s="28">
        <v>0.78</v>
      </c>
      <c r="BP2825" s="28">
        <v>26.76</v>
      </c>
      <c r="BQ2825" s="26">
        <v>59.114497999999998</v>
      </c>
      <c r="BR2825" s="26">
        <v>7609.7250969999996</v>
      </c>
      <c r="BS2825" s="31">
        <f t="shared" si="359"/>
        <v>21.699303999999998</v>
      </c>
    </row>
    <row r="2826" spans="1:71">
      <c r="A2826" s="26">
        <v>42123324470000</v>
      </c>
      <c r="B2826" s="26" t="s">
        <v>9280</v>
      </c>
      <c r="C2826" t="s">
        <v>6314</v>
      </c>
      <c r="D2826" s="26" t="s">
        <v>185</v>
      </c>
      <c r="E2826" s="27" t="s">
        <v>186</v>
      </c>
      <c r="F2826" t="s">
        <v>4071</v>
      </c>
      <c r="G2826" t="s">
        <v>67</v>
      </c>
      <c r="H2826" t="s">
        <v>6315</v>
      </c>
      <c r="I2826" t="s">
        <v>6316</v>
      </c>
      <c r="J2826" t="s">
        <v>70</v>
      </c>
      <c r="K2826" t="s">
        <v>9261</v>
      </c>
      <c r="L2826">
        <v>29.202729999999999</v>
      </c>
      <c r="M2826">
        <v>-97.330520000000007</v>
      </c>
      <c r="N2826" s="28">
        <v>2532577</v>
      </c>
      <c r="O2826" s="28">
        <v>501699.33</v>
      </c>
      <c r="P2826" s="26">
        <v>250</v>
      </c>
      <c r="Q2826" s="26">
        <v>13582</v>
      </c>
      <c r="R2826" s="26">
        <v>17693</v>
      </c>
      <c r="S2826" s="29">
        <v>14</v>
      </c>
      <c r="T2826" s="30">
        <v>40685</v>
      </c>
      <c r="U2826" s="30">
        <v>40899</v>
      </c>
      <c r="V2826" s="30">
        <v>40787</v>
      </c>
      <c r="W2826">
        <v>1842</v>
      </c>
      <c r="X2826" s="26">
        <v>4205</v>
      </c>
      <c r="Y2826" s="26" t="s">
        <v>72</v>
      </c>
      <c r="Z2826" s="26">
        <v>6015</v>
      </c>
      <c r="AA2826" s="26" t="s">
        <v>5201</v>
      </c>
      <c r="AB2826" s="31">
        <v>59.200000762939453</v>
      </c>
      <c r="AC2826" s="31">
        <v>0.73000001907348633</v>
      </c>
      <c r="AD2826" s="26">
        <v>13121.996574504527</v>
      </c>
      <c r="AE2826" s="26" t="s">
        <v>72</v>
      </c>
      <c r="AF2826" s="26">
        <v>4270</v>
      </c>
      <c r="AG2826" s="26">
        <v>35830</v>
      </c>
      <c r="AH2826" s="28">
        <v>0.45822800000000002</v>
      </c>
      <c r="AI2826">
        <v>14164</v>
      </c>
      <c r="AJ2826" s="26">
        <v>49261</v>
      </c>
      <c r="AK2826" s="28">
        <v>0.64848099999999997</v>
      </c>
      <c r="AL2826">
        <v>20045</v>
      </c>
      <c r="AM2826" s="26">
        <v>60745</v>
      </c>
      <c r="AN2826" s="28">
        <v>0.79570600000000002</v>
      </c>
      <c r="AO2826">
        <v>24142</v>
      </c>
      <c r="AP2826" s="32">
        <v>81477.9453125</v>
      </c>
      <c r="AQ2826" s="36">
        <v>1.0691533192882923</v>
      </c>
      <c r="AR2826" s="32">
        <f t="shared" si="358"/>
        <v>270718.08282652777</v>
      </c>
      <c r="AS2826" s="32">
        <f t="shared" si="352"/>
        <v>2</v>
      </c>
      <c r="AT2826" s="32">
        <f t="shared" si="353"/>
        <v>1</v>
      </c>
      <c r="AU2826" s="32">
        <f t="shared" si="354"/>
        <v>3</v>
      </c>
      <c r="AV2826" s="32">
        <f t="shared" si="355"/>
        <v>111220.78622919144</v>
      </c>
      <c r="AW2826" s="32">
        <f t="shared" si="356"/>
        <v>1.4594387759131506</v>
      </c>
      <c r="AX2826" s="32">
        <f t="shared" si="357"/>
        <v>369541.44956581906</v>
      </c>
      <c r="AY2826" s="26">
        <v>2</v>
      </c>
      <c r="AZ2826" s="26">
        <v>1</v>
      </c>
      <c r="BA2826" s="26">
        <v>13170.2</v>
      </c>
      <c r="BB2826" s="26">
        <v>34.26</v>
      </c>
      <c r="BC2826" s="26">
        <v>176.58</v>
      </c>
      <c r="BD2826" s="26">
        <v>249.69</v>
      </c>
      <c r="BE2826" s="28">
        <v>0.05</v>
      </c>
      <c r="BF2826" s="28">
        <v>1.7</v>
      </c>
      <c r="BG2826" s="28">
        <v>0.39</v>
      </c>
      <c r="BH2826" s="28">
        <v>0.36</v>
      </c>
      <c r="BI2826" s="28">
        <v>0.1</v>
      </c>
      <c r="BJ2826" s="28">
        <v>7.81</v>
      </c>
      <c r="BK2826" s="28">
        <v>0.69</v>
      </c>
      <c r="BL2826" s="28">
        <v>3.48</v>
      </c>
      <c r="BM2826" s="28">
        <v>0.1</v>
      </c>
      <c r="BN2826" s="28">
        <v>6.47</v>
      </c>
      <c r="BO2826" s="28">
        <v>0.7</v>
      </c>
      <c r="BP2826" s="28">
        <v>2.5299999999999998</v>
      </c>
      <c r="BQ2826" s="26">
        <v>56.021197999999998</v>
      </c>
      <c r="BR2826" s="26">
        <v>12167.751953000001</v>
      </c>
      <c r="BS2826" s="31">
        <f t="shared" si="359"/>
        <v>12.18402</v>
      </c>
    </row>
    <row r="2827" spans="1:71">
      <c r="A2827" s="26">
        <v>42123324500000</v>
      </c>
      <c r="B2827" s="26" t="s">
        <v>9280</v>
      </c>
      <c r="C2827" t="s">
        <v>6317</v>
      </c>
      <c r="D2827" s="26" t="s">
        <v>185</v>
      </c>
      <c r="E2827" s="27" t="s">
        <v>186</v>
      </c>
      <c r="F2827" t="s">
        <v>4071</v>
      </c>
      <c r="G2827" t="s">
        <v>67</v>
      </c>
      <c r="H2827" t="s">
        <v>6318</v>
      </c>
      <c r="I2827" t="s">
        <v>6319</v>
      </c>
      <c r="J2827" t="s">
        <v>70</v>
      </c>
      <c r="K2827" t="s">
        <v>9261</v>
      </c>
      <c r="L2827">
        <v>29.177600000000002</v>
      </c>
      <c r="M2827">
        <v>-97.369510000000005</v>
      </c>
      <c r="N2827" s="28">
        <v>2520267.08</v>
      </c>
      <c r="O2827" s="28">
        <v>492387.92</v>
      </c>
      <c r="P2827" s="26">
        <v>219</v>
      </c>
      <c r="Q2827" s="26">
        <v>13562</v>
      </c>
      <c r="R2827" s="26">
        <v>18770</v>
      </c>
      <c r="S2827" s="29">
        <v>14.5</v>
      </c>
      <c r="T2827" s="30">
        <v>40681</v>
      </c>
      <c r="U2827" s="30">
        <v>40794</v>
      </c>
      <c r="V2827" s="30">
        <v>40787</v>
      </c>
      <c r="W2827">
        <v>1645</v>
      </c>
      <c r="X2827" s="26">
        <v>5395</v>
      </c>
      <c r="Y2827" s="26">
        <v>7217</v>
      </c>
      <c r="Z2827" s="26">
        <v>8615</v>
      </c>
      <c r="AA2827" s="26" t="s">
        <v>5201</v>
      </c>
      <c r="AB2827" s="31">
        <v>61.200000762939453</v>
      </c>
      <c r="AC2827" s="31">
        <v>0.70999997854232788</v>
      </c>
      <c r="AD2827" s="26">
        <v>14628.125807205501</v>
      </c>
      <c r="AE2827" s="26" t="s">
        <v>72</v>
      </c>
      <c r="AF2827" s="26">
        <v>3685</v>
      </c>
      <c r="AG2827" s="26">
        <v>43254</v>
      </c>
      <c r="AH2827" s="28">
        <v>0.58637099999999998</v>
      </c>
      <c r="AI2827">
        <v>2862</v>
      </c>
      <c r="AJ2827" s="26">
        <v>62483</v>
      </c>
      <c r="AK2827" s="28">
        <v>0.91002700000000003</v>
      </c>
      <c r="AL2827">
        <v>4442</v>
      </c>
      <c r="AM2827" s="26">
        <v>73884</v>
      </c>
      <c r="AN2827" s="28">
        <v>1.1122650000000001</v>
      </c>
      <c r="AO2827">
        <v>7147</v>
      </c>
      <c r="AP2827" s="32">
        <v>89726.7109375</v>
      </c>
      <c r="AQ2827" s="36">
        <v>1.3125336158605119</v>
      </c>
      <c r="AR2827" s="32">
        <f t="shared" si="358"/>
        <v>322045.1609448106</v>
      </c>
      <c r="AS2827" s="32">
        <f t="shared" si="352"/>
        <v>2</v>
      </c>
      <c r="AT2827" s="32">
        <f t="shared" si="353"/>
        <v>1</v>
      </c>
      <c r="AU2827" s="32">
        <f t="shared" si="354"/>
        <v>4</v>
      </c>
      <c r="AV2827" s="32">
        <f t="shared" si="355"/>
        <v>95464.563629518074</v>
      </c>
      <c r="AW2827" s="32">
        <f t="shared" si="356"/>
        <v>1.396467646902565</v>
      </c>
      <c r="AX2827" s="32">
        <f t="shared" si="357"/>
        <v>342639.33713127207</v>
      </c>
      <c r="AY2827" s="26">
        <v>2</v>
      </c>
      <c r="AZ2827" s="26">
        <v>1</v>
      </c>
      <c r="BA2827" s="26">
        <v>13156.69</v>
      </c>
      <c r="BB2827" s="26">
        <v>36.369999999999997</v>
      </c>
      <c r="BC2827" s="26">
        <v>192.47</v>
      </c>
      <c r="BD2827" s="26">
        <v>247.25</v>
      </c>
      <c r="BE2827" s="28">
        <v>0.06</v>
      </c>
      <c r="BF2827" s="28">
        <v>2.2599999999999998</v>
      </c>
      <c r="BG2827" s="28">
        <v>0.52</v>
      </c>
      <c r="BH2827" s="28">
        <v>0.56999999999999995</v>
      </c>
      <c r="BI2827" s="28">
        <v>0.1</v>
      </c>
      <c r="BJ2827" s="28">
        <v>6.98</v>
      </c>
      <c r="BK2827" s="28">
        <v>0.74</v>
      </c>
      <c r="BL2827" s="28">
        <v>5.01</v>
      </c>
      <c r="BM2827" s="28">
        <v>0.1</v>
      </c>
      <c r="BN2827" s="28">
        <v>6.13</v>
      </c>
      <c r="BO2827" s="28">
        <v>0.73</v>
      </c>
      <c r="BP2827" s="28">
        <v>4.1500000000000004</v>
      </c>
      <c r="BQ2827" s="26">
        <v>58.943900999999997</v>
      </c>
      <c r="BR2827" s="26">
        <v>10981.390625</v>
      </c>
      <c r="BS2827" s="31">
        <f t="shared" si="359"/>
        <v>14.24278</v>
      </c>
    </row>
    <row r="2828" spans="1:71">
      <c r="A2828" s="26">
        <v>42123324510000</v>
      </c>
      <c r="B2828" s="26" t="s">
        <v>9282</v>
      </c>
      <c r="C2828" t="s">
        <v>6320</v>
      </c>
      <c r="D2828" s="26" t="s">
        <v>185</v>
      </c>
      <c r="E2828" s="27" t="s">
        <v>186</v>
      </c>
      <c r="F2828" t="s">
        <v>4071</v>
      </c>
      <c r="G2828" t="s">
        <v>67</v>
      </c>
      <c r="H2828" t="s">
        <v>6321</v>
      </c>
      <c r="I2828" t="s">
        <v>6322</v>
      </c>
      <c r="J2828" t="s">
        <v>70</v>
      </c>
      <c r="K2828" t="s">
        <v>9261</v>
      </c>
      <c r="L2828">
        <v>29.242260000000002</v>
      </c>
      <c r="M2828">
        <v>-97.31447</v>
      </c>
      <c r="N2828" s="28">
        <v>2537489.59</v>
      </c>
      <c r="O2828" s="28">
        <v>516143.72</v>
      </c>
      <c r="P2828" s="26">
        <v>214</v>
      </c>
      <c r="Q2828" s="26">
        <v>12890</v>
      </c>
      <c r="R2828" s="26">
        <v>19162</v>
      </c>
      <c r="S2828" s="29" t="s">
        <v>72</v>
      </c>
      <c r="T2828" s="30">
        <v>40705</v>
      </c>
      <c r="U2828" s="30">
        <v>40948</v>
      </c>
      <c r="V2828" s="30">
        <v>40848</v>
      </c>
      <c r="W2828">
        <v>2841</v>
      </c>
      <c r="X2828" s="26">
        <v>5971</v>
      </c>
      <c r="Y2828" s="26">
        <v>6165</v>
      </c>
      <c r="Z2828" s="26">
        <v>6715</v>
      </c>
      <c r="AA2828" s="26" t="s">
        <v>5201</v>
      </c>
      <c r="AB2828" s="31">
        <v>53.5</v>
      </c>
      <c r="AC2828" s="31">
        <v>0.72000002861022949</v>
      </c>
      <c r="AD2828" s="26">
        <v>6447.3916008410524</v>
      </c>
      <c r="AE2828" s="26" t="s">
        <v>72</v>
      </c>
      <c r="AF2828" s="26">
        <v>2345</v>
      </c>
      <c r="AG2828" s="26">
        <v>47239</v>
      </c>
      <c r="AH2828" s="28">
        <v>0.28897600000000001</v>
      </c>
      <c r="AI2828">
        <v>8872</v>
      </c>
      <c r="AJ2828" s="26">
        <v>60972</v>
      </c>
      <c r="AK2828" s="28">
        <v>0.38948199999999999</v>
      </c>
      <c r="AL2828">
        <v>11735</v>
      </c>
      <c r="AM2828" s="26">
        <v>68798</v>
      </c>
      <c r="AN2828" s="28">
        <v>0.44922499999999999</v>
      </c>
      <c r="AO2828">
        <v>12887</v>
      </c>
      <c r="AP2828" s="32">
        <v>79996.5859375</v>
      </c>
      <c r="AQ2828" s="36">
        <v>0.51576931626939693</v>
      </c>
      <c r="AR2828" s="32">
        <f t="shared" si="358"/>
        <v>171287.75491718325</v>
      </c>
      <c r="AS2828" s="32">
        <f t="shared" si="352"/>
        <v>2</v>
      </c>
      <c r="AT2828" s="32">
        <f t="shared" si="353"/>
        <v>1</v>
      </c>
      <c r="AU2828" s="32">
        <f t="shared" si="354"/>
        <v>3</v>
      </c>
      <c r="AV2828" s="32">
        <f t="shared" si="355"/>
        <v>76901.759048944907</v>
      </c>
      <c r="AW2828" s="32">
        <f t="shared" si="356"/>
        <v>0.49581575538206973</v>
      </c>
      <c r="AX2828" s="32">
        <f t="shared" si="357"/>
        <v>164661.14775157123</v>
      </c>
      <c r="AY2828" s="26">
        <v>2</v>
      </c>
      <c r="AZ2828" s="26">
        <v>1</v>
      </c>
      <c r="BA2828" s="26">
        <v>12752.15</v>
      </c>
      <c r="BB2828" s="26">
        <v>44.6</v>
      </c>
      <c r="BC2828" s="26">
        <v>182.06</v>
      </c>
      <c r="BD2828" s="26">
        <v>240.56</v>
      </c>
      <c r="BE2828" s="28">
        <v>0.05</v>
      </c>
      <c r="BF2828" s="28">
        <v>1.41</v>
      </c>
      <c r="BG2828" s="28">
        <v>0.3</v>
      </c>
      <c r="BH2828" s="28">
        <v>0.1</v>
      </c>
      <c r="BI2828" s="28">
        <v>0.1</v>
      </c>
      <c r="BJ2828" s="28">
        <v>8.49</v>
      </c>
      <c r="BK2828" s="28">
        <v>0.69</v>
      </c>
      <c r="BL2828" s="28">
        <v>2.92</v>
      </c>
      <c r="BM2828" s="28">
        <v>0.1</v>
      </c>
      <c r="BN2828" s="28">
        <v>6.82</v>
      </c>
      <c r="BO2828" s="28">
        <v>0.69</v>
      </c>
      <c r="BP2828" s="28">
        <v>1.71</v>
      </c>
      <c r="BQ2828" s="26">
        <v>55.662799</v>
      </c>
      <c r="BR2828" s="26">
        <v>5984.0683589999999</v>
      </c>
      <c r="BS2828" s="31">
        <f t="shared" si="359"/>
        <v>12.562139999999999</v>
      </c>
    </row>
    <row r="2829" spans="1:71">
      <c r="A2829" s="26">
        <v>42123324530000</v>
      </c>
      <c r="B2829" s="26" t="s">
        <v>9282</v>
      </c>
      <c r="C2829" t="s">
        <v>6323</v>
      </c>
      <c r="D2829" s="26" t="s">
        <v>185</v>
      </c>
      <c r="E2829" s="27" t="s">
        <v>186</v>
      </c>
      <c r="F2829" t="s">
        <v>4071</v>
      </c>
      <c r="G2829" t="s">
        <v>67</v>
      </c>
      <c r="H2829" t="s">
        <v>6324</v>
      </c>
      <c r="I2829" t="s">
        <v>6325</v>
      </c>
      <c r="J2829" t="s">
        <v>70</v>
      </c>
      <c r="K2829" t="s">
        <v>9261</v>
      </c>
      <c r="L2829">
        <v>29.308240000000001</v>
      </c>
      <c r="M2829">
        <v>-97.278909999999996</v>
      </c>
      <c r="N2829" s="28">
        <v>2548475.29</v>
      </c>
      <c r="O2829" s="28">
        <v>540295.65</v>
      </c>
      <c r="P2829" s="26">
        <v>312</v>
      </c>
      <c r="Q2829" s="26">
        <v>12532</v>
      </c>
      <c r="R2829" s="26">
        <v>18563</v>
      </c>
      <c r="S2829" s="29">
        <v>10.300000190734863</v>
      </c>
      <c r="T2829" s="30">
        <v>40697</v>
      </c>
      <c r="U2829" s="30">
        <v>40889</v>
      </c>
      <c r="V2829" s="30">
        <v>40787</v>
      </c>
      <c r="W2829">
        <v>2995</v>
      </c>
      <c r="X2829" s="26">
        <v>6304</v>
      </c>
      <c r="Y2829" s="26">
        <v>5815</v>
      </c>
      <c r="Z2829" s="26">
        <v>6615</v>
      </c>
      <c r="AA2829" s="26" t="s">
        <v>5201</v>
      </c>
      <c r="AB2829" s="31">
        <v>52.200000762939453</v>
      </c>
      <c r="AC2829" s="31">
        <v>0.73000001907348633</v>
      </c>
      <c r="AD2829" s="26">
        <v>4545.7988579419653</v>
      </c>
      <c r="AE2829" s="26" t="s">
        <v>72</v>
      </c>
      <c r="AF2829" s="26">
        <v>1973</v>
      </c>
      <c r="AG2829" s="26">
        <v>55962</v>
      </c>
      <c r="AH2829" s="28">
        <v>0.24651400000000001</v>
      </c>
      <c r="AI2829">
        <v>1124</v>
      </c>
      <c r="AJ2829" s="26">
        <v>70997</v>
      </c>
      <c r="AK2829" s="28">
        <v>0.325959</v>
      </c>
      <c r="AL2829">
        <v>1655</v>
      </c>
      <c r="AM2829" s="26">
        <v>82008</v>
      </c>
      <c r="AN2829" s="28">
        <v>0.38117800000000002</v>
      </c>
      <c r="AO2829">
        <v>2661</v>
      </c>
      <c r="AP2829" s="32">
        <v>91190.2890625</v>
      </c>
      <c r="AQ2829" s="36">
        <v>0.41453271187571017</v>
      </c>
      <c r="AR2829" s="32">
        <f t="shared" si="358"/>
        <v>164562.57906450069</v>
      </c>
      <c r="AS2829" s="32">
        <f t="shared" si="352"/>
        <v>2</v>
      </c>
      <c r="AT2829" s="32">
        <f t="shared" si="353"/>
        <v>1</v>
      </c>
      <c r="AU2829" s="32">
        <f t="shared" si="354"/>
        <v>2</v>
      </c>
      <c r="AV2829" s="32">
        <f t="shared" si="355"/>
        <v>83031.767008050447</v>
      </c>
      <c r="AW2829" s="32">
        <f t="shared" si="356"/>
        <v>0.37744571163809909</v>
      </c>
      <c r="AX2829" s="32">
        <f t="shared" si="357"/>
        <v>149839.65796799396</v>
      </c>
      <c r="AY2829" s="26">
        <v>2</v>
      </c>
      <c r="AZ2829" s="26">
        <v>1</v>
      </c>
      <c r="BA2829" s="26">
        <v>12201.63</v>
      </c>
      <c r="BB2829" s="26">
        <v>49.03</v>
      </c>
      <c r="BC2829" s="26">
        <v>179.74</v>
      </c>
      <c r="BD2829" s="26">
        <v>202.06</v>
      </c>
      <c r="BE2829" s="28">
        <v>7.0000000000000007E-2</v>
      </c>
      <c r="BF2829" s="28">
        <v>0.95</v>
      </c>
      <c r="BG2829" s="28">
        <v>0.32</v>
      </c>
      <c r="BH2829" s="28">
        <v>-0.12</v>
      </c>
      <c r="BI2829" s="28">
        <v>0.09</v>
      </c>
      <c r="BJ2829" s="28">
        <v>7.87</v>
      </c>
      <c r="BK2829" s="28">
        <v>0.68</v>
      </c>
      <c r="BL2829" s="28">
        <v>2</v>
      </c>
      <c r="BM2829" s="28">
        <v>0.09</v>
      </c>
      <c r="BN2829" s="28">
        <v>6.36</v>
      </c>
      <c r="BO2829" s="28">
        <v>0.73</v>
      </c>
      <c r="BP2829" s="28">
        <v>1.02</v>
      </c>
      <c r="BQ2829" s="26">
        <v>53.504199</v>
      </c>
      <c r="BR2829" s="26">
        <v>4696.5537100000001</v>
      </c>
      <c r="BS2829" s="31">
        <f t="shared" si="359"/>
        <v>11.000088000000002</v>
      </c>
    </row>
    <row r="2830" spans="1:71">
      <c r="A2830" s="26">
        <v>42123324540000</v>
      </c>
      <c r="B2830" s="26" t="s">
        <v>9280</v>
      </c>
      <c r="C2830" t="s">
        <v>6326</v>
      </c>
      <c r="D2830" s="26" t="s">
        <v>185</v>
      </c>
      <c r="E2830" s="27" t="s">
        <v>186</v>
      </c>
      <c r="F2830" t="s">
        <v>4071</v>
      </c>
      <c r="G2830" t="s">
        <v>67</v>
      </c>
      <c r="H2830" t="s">
        <v>6327</v>
      </c>
      <c r="I2830" t="s">
        <v>6328</v>
      </c>
      <c r="J2830" t="s">
        <v>70</v>
      </c>
      <c r="K2830" t="s">
        <v>9261</v>
      </c>
      <c r="L2830">
        <v>28.974080000000001</v>
      </c>
      <c r="M2830">
        <v>-97.673789999999997</v>
      </c>
      <c r="N2830" s="28">
        <v>2424019.21</v>
      </c>
      <c r="O2830" s="28">
        <v>417169.91</v>
      </c>
      <c r="P2830" s="26">
        <v>424</v>
      </c>
      <c r="Q2830" s="26">
        <v>13571</v>
      </c>
      <c r="R2830" s="26">
        <v>18706</v>
      </c>
      <c r="S2830" s="29">
        <v>10.100000381469727</v>
      </c>
      <c r="T2830" s="30">
        <v>40690</v>
      </c>
      <c r="U2830" s="30">
        <v>40953</v>
      </c>
      <c r="V2830" s="30">
        <v>40787</v>
      </c>
      <c r="W2830">
        <v>2770</v>
      </c>
      <c r="X2830" s="26">
        <v>5348</v>
      </c>
      <c r="Y2830" s="26">
        <v>7215</v>
      </c>
      <c r="Z2830" s="26">
        <v>8215</v>
      </c>
      <c r="AA2830" s="26" t="s">
        <v>5201</v>
      </c>
      <c r="AB2830" s="31">
        <v>55.200000762939453</v>
      </c>
      <c r="AC2830" s="31">
        <v>0.72000002861022949</v>
      </c>
      <c r="AD2830" s="26">
        <v>5624.6851778614991</v>
      </c>
      <c r="AE2830" s="26" t="s">
        <v>72</v>
      </c>
      <c r="AF2830" s="26">
        <v>3773</v>
      </c>
      <c r="AG2830" s="26">
        <v>104875</v>
      </c>
      <c r="AH2830" s="28">
        <v>0.56962199999999996</v>
      </c>
      <c r="AI2830">
        <v>3622</v>
      </c>
      <c r="AJ2830" s="26">
        <v>147354</v>
      </c>
      <c r="AK2830" s="28">
        <v>0.82997399999999999</v>
      </c>
      <c r="AL2830">
        <v>5634</v>
      </c>
      <c r="AM2830" s="26">
        <v>175702</v>
      </c>
      <c r="AN2830" s="28">
        <v>1.0062059999999999</v>
      </c>
      <c r="AO2830">
        <v>8367</v>
      </c>
      <c r="AP2830" s="32">
        <v>216985.296875</v>
      </c>
      <c r="AQ2830" s="36">
        <v>1.2204739831466895</v>
      </c>
      <c r="AR2830" s="32">
        <f t="shared" si="358"/>
        <v>433009.19189196406</v>
      </c>
      <c r="AS2830" s="32">
        <f t="shared" si="352"/>
        <v>4</v>
      </c>
      <c r="AT2830" s="32">
        <f t="shared" si="353"/>
        <v>1</v>
      </c>
      <c r="AU2830" s="32">
        <f t="shared" si="354"/>
        <v>4</v>
      </c>
      <c r="AV2830" s="32">
        <f t="shared" si="355"/>
        <v>232889.97832133507</v>
      </c>
      <c r="AW2830" s="32">
        <f t="shared" si="356"/>
        <v>1.3099328091364992</v>
      </c>
      <c r="AX2830" s="32">
        <f t="shared" si="357"/>
        <v>464748.08553849545</v>
      </c>
      <c r="AY2830" s="26">
        <v>2</v>
      </c>
      <c r="AZ2830" s="26">
        <v>1</v>
      </c>
      <c r="BA2830" s="26">
        <v>12956.97</v>
      </c>
      <c r="BB2830" s="26">
        <v>56.27</v>
      </c>
      <c r="BC2830" s="26">
        <v>179.5</v>
      </c>
      <c r="BD2830" s="26">
        <v>234.92</v>
      </c>
      <c r="BE2830" s="28">
        <v>7.0000000000000007E-2</v>
      </c>
      <c r="BF2830" s="28">
        <v>5.09</v>
      </c>
      <c r="BG2830" s="28">
        <v>0.74</v>
      </c>
      <c r="BH2830" s="28">
        <v>1.71</v>
      </c>
      <c r="BI2830" s="28">
        <v>0.1</v>
      </c>
      <c r="BJ2830" s="28">
        <v>7.36</v>
      </c>
      <c r="BK2830" s="28">
        <v>0.73</v>
      </c>
      <c r="BL2830" s="28">
        <v>26.17</v>
      </c>
      <c r="BM2830" s="28">
        <v>0.1</v>
      </c>
      <c r="BN2830" s="28">
        <v>7.9</v>
      </c>
      <c r="BO2830" s="28">
        <v>0.79</v>
      </c>
      <c r="BP2830" s="28">
        <v>22.36</v>
      </c>
      <c r="BQ2830" s="26">
        <v>56.299700999999999</v>
      </c>
      <c r="BR2830" s="26">
        <v>6114.9233389999999</v>
      </c>
      <c r="BS2830" s="31">
        <f t="shared" si="359"/>
        <v>13.103499999999999</v>
      </c>
    </row>
    <row r="2831" spans="1:71">
      <c r="A2831" s="26">
        <v>42123324630000</v>
      </c>
      <c r="B2831" s="26" t="s">
        <v>9280</v>
      </c>
      <c r="C2831" t="s">
        <v>6329</v>
      </c>
      <c r="D2831" s="26" t="s">
        <v>185</v>
      </c>
      <c r="E2831" s="27" t="s">
        <v>186</v>
      </c>
      <c r="F2831" t="s">
        <v>4071</v>
      </c>
      <c r="G2831" t="s">
        <v>67</v>
      </c>
      <c r="H2831" t="s">
        <v>6330</v>
      </c>
      <c r="I2831" t="s">
        <v>6331</v>
      </c>
      <c r="J2831" t="s">
        <v>70</v>
      </c>
      <c r="K2831" t="s">
        <v>9261</v>
      </c>
      <c r="L2831">
        <v>28.974049999999998</v>
      </c>
      <c r="M2831">
        <v>-97.673739999999995</v>
      </c>
      <c r="N2831" s="28">
        <v>2424035.3199999998</v>
      </c>
      <c r="O2831" s="28">
        <v>417159.19</v>
      </c>
      <c r="P2831" s="26">
        <v>424</v>
      </c>
      <c r="Q2831" s="26">
        <v>13256</v>
      </c>
      <c r="R2831" s="26">
        <v>18925</v>
      </c>
      <c r="S2831" s="29" t="s">
        <v>72</v>
      </c>
      <c r="T2831" s="30">
        <v>40710</v>
      </c>
      <c r="U2831" s="30">
        <v>40960</v>
      </c>
      <c r="V2831" s="30">
        <v>40787</v>
      </c>
      <c r="W2831">
        <v>2759</v>
      </c>
      <c r="X2831" s="26">
        <v>5855</v>
      </c>
      <c r="Y2831" s="26">
        <v>7390</v>
      </c>
      <c r="Z2831" s="26">
        <v>8390</v>
      </c>
      <c r="AA2831" s="26" t="s">
        <v>5201</v>
      </c>
      <c r="AB2831" s="31">
        <v>55.599998474121094</v>
      </c>
      <c r="AC2831" s="31">
        <v>0.73000001907348633</v>
      </c>
      <c r="AD2831" s="26">
        <v>4930.0221836217897</v>
      </c>
      <c r="AE2831" s="26" t="s">
        <v>72</v>
      </c>
      <c r="AF2831" s="26">
        <v>2883</v>
      </c>
      <c r="AG2831" s="26">
        <v>110297</v>
      </c>
      <c r="AH2831" s="28">
        <v>0.530864</v>
      </c>
      <c r="AI2831">
        <v>14731</v>
      </c>
      <c r="AJ2831" s="26">
        <v>150620</v>
      </c>
      <c r="AK2831" s="28">
        <v>0.75284799999999996</v>
      </c>
      <c r="AL2831">
        <v>20893</v>
      </c>
      <c r="AM2831" s="26">
        <v>176851</v>
      </c>
      <c r="AN2831" s="28">
        <v>0.88852600000000004</v>
      </c>
      <c r="AO2831">
        <v>21467</v>
      </c>
      <c r="AP2831" s="32">
        <v>211530.390625</v>
      </c>
      <c r="AQ2831" s="36">
        <v>1.0428495182914326</v>
      </c>
      <c r="AR2831" s="32">
        <f t="shared" si="358"/>
        <v>396114.75536258356</v>
      </c>
      <c r="AS2831" s="32">
        <f t="shared" si="352"/>
        <v>4</v>
      </c>
      <c r="AT2831" s="32">
        <f t="shared" si="353"/>
        <v>1</v>
      </c>
      <c r="AU2831" s="32">
        <f t="shared" si="354"/>
        <v>4</v>
      </c>
      <c r="AV2831" s="32">
        <f t="shared" si="355"/>
        <v>207375.65195345858</v>
      </c>
      <c r="AW2831" s="32">
        <f t="shared" si="356"/>
        <v>1.022366564473582</v>
      </c>
      <c r="AX2831" s="32">
        <f t="shared" si="357"/>
        <v>388334.53386528254</v>
      </c>
      <c r="AY2831" s="26">
        <v>2</v>
      </c>
      <c r="AZ2831" s="26">
        <v>1</v>
      </c>
      <c r="BA2831" s="26">
        <v>12957.31</v>
      </c>
      <c r="BB2831" s="26">
        <v>56.2</v>
      </c>
      <c r="BC2831" s="26">
        <v>179.54</v>
      </c>
      <c r="BD2831" s="26">
        <v>234.89</v>
      </c>
      <c r="BE2831" s="28">
        <v>7.0000000000000007E-2</v>
      </c>
      <c r="BF2831" s="28">
        <v>5.09</v>
      </c>
      <c r="BG2831" s="28">
        <v>0.74</v>
      </c>
      <c r="BH2831" s="28">
        <v>1.71</v>
      </c>
      <c r="BI2831" s="28">
        <v>0.1</v>
      </c>
      <c r="BJ2831" s="28">
        <v>7.36</v>
      </c>
      <c r="BK2831" s="28">
        <v>0.73</v>
      </c>
      <c r="BL2831" s="28">
        <v>26.15</v>
      </c>
      <c r="BM2831" s="28">
        <v>0.1</v>
      </c>
      <c r="BN2831" s="28">
        <v>7.9</v>
      </c>
      <c r="BO2831" s="28">
        <v>0.79</v>
      </c>
      <c r="BP2831" s="28">
        <v>22.34</v>
      </c>
      <c r="BQ2831" s="26">
        <v>56.299700999999999</v>
      </c>
      <c r="BR2831" s="26">
        <v>6114.9233389999999</v>
      </c>
      <c r="BS2831" s="31">
        <f t="shared" si="359"/>
        <v>13.106419999999998</v>
      </c>
    </row>
    <row r="2832" spans="1:71">
      <c r="A2832" s="26">
        <v>42123324650000</v>
      </c>
      <c r="B2832" s="26" t="s">
        <v>9282</v>
      </c>
      <c r="C2832" t="s">
        <v>6332</v>
      </c>
      <c r="D2832" s="26" t="s">
        <v>185</v>
      </c>
      <c r="E2832" s="27" t="s">
        <v>186</v>
      </c>
      <c r="F2832" t="s">
        <v>4071</v>
      </c>
      <c r="G2832" t="s">
        <v>67</v>
      </c>
      <c r="H2832" t="s">
        <v>6333</v>
      </c>
      <c r="I2832" t="s">
        <v>6334</v>
      </c>
      <c r="J2832" t="s">
        <v>70</v>
      </c>
      <c r="K2832" t="s">
        <v>9261</v>
      </c>
      <c r="L2832">
        <v>29.216529999999999</v>
      </c>
      <c r="M2832">
        <v>-97.279139999999998</v>
      </c>
      <c r="N2832" s="28">
        <v>2548892.62</v>
      </c>
      <c r="O2832" s="28">
        <v>506953.8</v>
      </c>
      <c r="P2832" s="26">
        <v>266</v>
      </c>
      <c r="Q2832" s="26">
        <v>13906</v>
      </c>
      <c r="R2832" s="26">
        <v>17830</v>
      </c>
      <c r="S2832" s="29" t="s">
        <v>72</v>
      </c>
      <c r="T2832" s="30">
        <v>40823</v>
      </c>
      <c r="U2832" s="30">
        <v>40967</v>
      </c>
      <c r="V2832" s="30">
        <v>40969</v>
      </c>
      <c r="W2832">
        <v>1795</v>
      </c>
      <c r="X2832" s="26">
        <v>4112</v>
      </c>
      <c r="Y2832" s="26">
        <v>5015</v>
      </c>
      <c r="Z2832" s="26">
        <v>5015</v>
      </c>
      <c r="AA2832" s="26" t="s">
        <v>5201</v>
      </c>
      <c r="AB2832" s="31">
        <v>58.700000762939453</v>
      </c>
      <c r="AC2832" s="31">
        <v>0.72000002861022949</v>
      </c>
      <c r="AD2832" s="26">
        <v>24243.805309734515</v>
      </c>
      <c r="AE2832" s="26" t="s">
        <v>72</v>
      </c>
      <c r="AF2832" s="26">
        <v>2103</v>
      </c>
      <c r="AG2832" s="26">
        <v>4260</v>
      </c>
      <c r="AH2832" s="28">
        <v>0.102002</v>
      </c>
      <c r="AI2832">
        <v>6742</v>
      </c>
      <c r="AJ2832" s="26">
        <v>6486</v>
      </c>
      <c r="AK2832" s="28">
        <v>0.15629999999999999</v>
      </c>
      <c r="AL2832">
        <v>10332</v>
      </c>
      <c r="AM2832" s="26">
        <v>7072</v>
      </c>
      <c r="AN2832" s="28">
        <v>0.17219699999999999</v>
      </c>
      <c r="AO2832">
        <v>10866</v>
      </c>
      <c r="AP2832" s="32">
        <v>10116.951171875</v>
      </c>
      <c r="AQ2832" s="36">
        <v>0.24527339453902797</v>
      </c>
      <c r="AR2832" s="32">
        <f t="shared" si="358"/>
        <v>53530.342005282953</v>
      </c>
      <c r="AS2832" s="32">
        <f t="shared" si="352"/>
        <v>1</v>
      </c>
      <c r="AT2832" s="32">
        <f t="shared" si="353"/>
        <v>1</v>
      </c>
      <c r="AU2832" s="32">
        <f t="shared" si="354"/>
        <v>1</v>
      </c>
      <c r="AV2832" s="32">
        <f t="shared" si="355"/>
        <v>14122.397793424732</v>
      </c>
      <c r="AW2832" s="32">
        <f t="shared" si="356"/>
        <v>0.34238066261041356</v>
      </c>
      <c r="AX2832" s="32">
        <f t="shared" si="357"/>
        <v>74723.775075467944</v>
      </c>
      <c r="AY2832" s="26">
        <v>2</v>
      </c>
      <c r="AZ2832" s="26">
        <v>1</v>
      </c>
      <c r="BA2832" s="26">
        <v>13411.22</v>
      </c>
      <c r="BB2832" s="26">
        <v>26.94</v>
      </c>
      <c r="BC2832" s="26">
        <v>173.57</v>
      </c>
      <c r="BD2832" s="26">
        <v>232.96</v>
      </c>
      <c r="BE2832" s="28">
        <v>0.06</v>
      </c>
      <c r="BF2832" s="28">
        <v>0.88</v>
      </c>
      <c r="BG2832" s="28">
        <v>0.28000000000000003</v>
      </c>
      <c r="BH2832" s="28">
        <v>0.26</v>
      </c>
      <c r="BI2832" s="28">
        <v>0.08</v>
      </c>
      <c r="BJ2832" s="28">
        <v>8.17</v>
      </c>
      <c r="BK2832" s="28">
        <v>0.62</v>
      </c>
      <c r="BL2832" s="28">
        <v>2.48</v>
      </c>
      <c r="BM2832" s="28">
        <v>0.1</v>
      </c>
      <c r="BN2832" s="28">
        <v>6.5</v>
      </c>
      <c r="BO2832" s="28">
        <v>0.69</v>
      </c>
      <c r="BP2832" s="28">
        <v>1.68</v>
      </c>
      <c r="BQ2832" s="26">
        <v>58.668998000000002</v>
      </c>
      <c r="BR2832" s="26">
        <v>14103.980468</v>
      </c>
      <c r="BS2832" s="31">
        <f t="shared" si="359"/>
        <v>8.6090719999999994</v>
      </c>
    </row>
    <row r="2833" spans="1:71">
      <c r="A2833" s="26">
        <v>42123324670000</v>
      </c>
      <c r="B2833" s="26" t="s">
        <v>9280</v>
      </c>
      <c r="C2833" t="s">
        <v>6335</v>
      </c>
      <c r="D2833" s="26" t="s">
        <v>185</v>
      </c>
      <c r="E2833" s="27" t="s">
        <v>186</v>
      </c>
      <c r="F2833" t="s">
        <v>4071</v>
      </c>
      <c r="G2833" t="s">
        <v>67</v>
      </c>
      <c r="H2833" t="s">
        <v>6336</v>
      </c>
      <c r="I2833" t="s">
        <v>6337</v>
      </c>
      <c r="J2833" t="s">
        <v>70</v>
      </c>
      <c r="K2833" t="s">
        <v>9261</v>
      </c>
      <c r="L2833">
        <v>28.956109999999999</v>
      </c>
      <c r="M2833">
        <v>-97.651309999999995</v>
      </c>
      <c r="N2833" s="28">
        <v>2431281.6</v>
      </c>
      <c r="O2833" s="28">
        <v>410719.08</v>
      </c>
      <c r="P2833" s="26">
        <v>422</v>
      </c>
      <c r="Q2833" s="26">
        <v>13801</v>
      </c>
      <c r="R2833" s="26">
        <v>18450</v>
      </c>
      <c r="S2833" s="29">
        <v>10.800000190734863</v>
      </c>
      <c r="T2833" s="30">
        <v>40725</v>
      </c>
      <c r="U2833" s="30">
        <v>40933</v>
      </c>
      <c r="V2833" s="30">
        <v>40817</v>
      </c>
      <c r="W2833">
        <v>1446</v>
      </c>
      <c r="X2833" s="26">
        <v>4676</v>
      </c>
      <c r="Y2833" s="26">
        <v>7065</v>
      </c>
      <c r="Z2833" s="26">
        <v>8065</v>
      </c>
      <c r="AA2833" s="26" t="s">
        <v>5201</v>
      </c>
      <c r="AB2833" s="31">
        <v>59</v>
      </c>
      <c r="AC2833" s="31">
        <v>0.68999999761581421</v>
      </c>
      <c r="AD2833" s="26">
        <v>9623.5460042171107</v>
      </c>
      <c r="AE2833" s="26" t="s">
        <v>72</v>
      </c>
      <c r="AF2833" s="26">
        <v>3710</v>
      </c>
      <c r="AG2833" s="26">
        <v>62580</v>
      </c>
      <c r="AH2833" s="28">
        <v>0.572905</v>
      </c>
      <c r="AI2833">
        <v>3707</v>
      </c>
      <c r="AJ2833" s="26">
        <v>106733</v>
      </c>
      <c r="AK2833" s="28">
        <v>1.0279560000000001</v>
      </c>
      <c r="AL2833">
        <v>6652</v>
      </c>
      <c r="AM2833" s="26">
        <v>133261</v>
      </c>
      <c r="AN2833" s="28">
        <v>1.3100510000000001</v>
      </c>
      <c r="AO2833">
        <v>8505</v>
      </c>
      <c r="AP2833" s="32">
        <v>205053.359375</v>
      </c>
      <c r="AQ2833" s="36">
        <v>1.9733404372645764</v>
      </c>
      <c r="AR2833" s="32">
        <f t="shared" si="358"/>
        <v>554334.61677083001</v>
      </c>
      <c r="AS2833" s="32">
        <f t="shared" si="352"/>
        <v>4</v>
      </c>
      <c r="AT2833" s="32">
        <f t="shared" si="353"/>
        <v>1</v>
      </c>
      <c r="AU2833" s="32">
        <f t="shared" si="354"/>
        <v>4</v>
      </c>
      <c r="AV2833" s="32">
        <f t="shared" si="355"/>
        <v>251712.20761601799</v>
      </c>
      <c r="AW2833" s="32">
        <f t="shared" si="356"/>
        <v>2.4223640098157975</v>
      </c>
      <c r="AX2833" s="32">
        <f t="shared" si="357"/>
        <v>680470.63735341409</v>
      </c>
      <c r="AY2833" s="26">
        <v>2</v>
      </c>
      <c r="AZ2833" s="26">
        <v>1</v>
      </c>
      <c r="BA2833" s="26">
        <v>13089.26</v>
      </c>
      <c r="BB2833" s="26">
        <v>13.85</v>
      </c>
      <c r="BC2833" s="26">
        <v>199.89</v>
      </c>
      <c r="BD2833" s="26">
        <v>211.37</v>
      </c>
      <c r="BE2833" s="28">
        <v>7.0000000000000007E-2</v>
      </c>
      <c r="BF2833" s="28">
        <v>5.41</v>
      </c>
      <c r="BG2833" s="28">
        <v>0.73</v>
      </c>
      <c r="BH2833" s="28">
        <v>2.0099999999999998</v>
      </c>
      <c r="BI2833" s="28">
        <v>0.08</v>
      </c>
      <c r="BJ2833" s="28">
        <v>5.75</v>
      </c>
      <c r="BK2833" s="28">
        <v>0.63</v>
      </c>
      <c r="BL2833" s="28">
        <v>10.77</v>
      </c>
      <c r="BM2833" s="28">
        <v>0.09</v>
      </c>
      <c r="BN2833" s="28">
        <v>8.1</v>
      </c>
      <c r="BO2833" s="28">
        <v>0.77</v>
      </c>
      <c r="BP2833" s="28">
        <v>9.36</v>
      </c>
      <c r="BQ2833" s="26">
        <v>59.330798999999999</v>
      </c>
      <c r="BR2833" s="26">
        <v>10286.813475999999</v>
      </c>
      <c r="BS2833" s="31">
        <f t="shared" si="359"/>
        <v>10.074456</v>
      </c>
    </row>
    <row r="2834" spans="1:71">
      <c r="A2834" s="26">
        <v>42123324730100</v>
      </c>
      <c r="B2834" s="26" t="s">
        <v>9282</v>
      </c>
      <c r="C2834" t="s">
        <v>6338</v>
      </c>
      <c r="D2834" s="26" t="s">
        <v>185</v>
      </c>
      <c r="E2834" s="27" t="s">
        <v>186</v>
      </c>
      <c r="F2834" t="s">
        <v>4071</v>
      </c>
      <c r="G2834" t="s">
        <v>67</v>
      </c>
      <c r="H2834" t="s">
        <v>6339</v>
      </c>
      <c r="I2834" t="s">
        <v>6340</v>
      </c>
      <c r="J2834" t="s">
        <v>70</v>
      </c>
      <c r="K2834" t="s">
        <v>9261</v>
      </c>
      <c r="L2834">
        <v>29.23254</v>
      </c>
      <c r="M2834">
        <v>-97.278009999999995</v>
      </c>
      <c r="N2834" s="28">
        <v>2549167.3199999998</v>
      </c>
      <c r="O2834" s="28">
        <v>512779.44</v>
      </c>
      <c r="P2834" s="26">
        <v>289</v>
      </c>
      <c r="Q2834" s="26">
        <v>13650</v>
      </c>
      <c r="R2834" s="26">
        <v>19120</v>
      </c>
      <c r="S2834" s="29">
        <v>13.100000381469727</v>
      </c>
      <c r="T2834" s="30">
        <v>40735</v>
      </c>
      <c r="U2834" s="30">
        <v>40927</v>
      </c>
      <c r="V2834" s="30">
        <v>40756</v>
      </c>
      <c r="W2834">
        <v>1338</v>
      </c>
      <c r="X2834" s="26">
        <v>5474</v>
      </c>
      <c r="Y2834" s="26">
        <v>5165</v>
      </c>
      <c r="Z2834" s="26">
        <v>6215</v>
      </c>
      <c r="AA2834" s="26" t="s">
        <v>5201</v>
      </c>
      <c r="AB2834" s="31">
        <v>59.5</v>
      </c>
      <c r="AC2834" s="31">
        <v>0.72000002861022949</v>
      </c>
      <c r="AD2834" s="26">
        <v>15934.652154119936</v>
      </c>
      <c r="AE2834" s="26" t="s">
        <v>72</v>
      </c>
      <c r="AF2834" s="26">
        <v>3074</v>
      </c>
      <c r="AG2834" s="26">
        <v>10901</v>
      </c>
      <c r="AH2834" s="28">
        <v>0.16018199999999999</v>
      </c>
      <c r="AI2834">
        <v>1251</v>
      </c>
      <c r="AJ2834" s="26">
        <v>18506</v>
      </c>
      <c r="AK2834" s="28">
        <v>0.288078</v>
      </c>
      <c r="AL2834">
        <v>2249</v>
      </c>
      <c r="AM2834" s="26">
        <v>24690</v>
      </c>
      <c r="AN2834" s="28">
        <v>0.39237300000000003</v>
      </c>
      <c r="AO2834">
        <v>5170</v>
      </c>
      <c r="AP2834" s="32">
        <v>30960.171875</v>
      </c>
      <c r="AQ2834" s="36">
        <v>0.49333956945989221</v>
      </c>
      <c r="AR2834" s="32">
        <f t="shared" si="358"/>
        <v>118281.27566940093</v>
      </c>
      <c r="AS2834" s="32">
        <f t="shared" si="352"/>
        <v>1</v>
      </c>
      <c r="AT2834" s="32">
        <f t="shared" si="353"/>
        <v>1</v>
      </c>
      <c r="AU2834" s="32">
        <f t="shared" si="354"/>
        <v>2</v>
      </c>
      <c r="AV2834" s="32">
        <f t="shared" si="355"/>
        <v>32464.630354859335</v>
      </c>
      <c r="AW2834" s="32">
        <f t="shared" si="356"/>
        <v>0.51731259201676683</v>
      </c>
      <c r="AX2834" s="32">
        <f t="shared" si="357"/>
        <v>124028.95914182706</v>
      </c>
      <c r="AY2834" s="26">
        <v>2</v>
      </c>
      <c r="AZ2834" s="26">
        <v>1</v>
      </c>
      <c r="BA2834" s="26">
        <v>13232.13</v>
      </c>
      <c r="BB2834" s="26">
        <v>32.51</v>
      </c>
      <c r="BC2834" s="26">
        <v>179.38</v>
      </c>
      <c r="BD2834" s="26">
        <v>226.23</v>
      </c>
      <c r="BE2834" s="28">
        <v>0.06</v>
      </c>
      <c r="BF2834" s="28">
        <v>0.87</v>
      </c>
      <c r="BG2834" s="28">
        <v>0.27</v>
      </c>
      <c r="BH2834" s="28">
        <v>0.17</v>
      </c>
      <c r="BI2834" s="28">
        <v>0.09</v>
      </c>
      <c r="BJ2834" s="28">
        <v>8.3000000000000007</v>
      </c>
      <c r="BK2834" s="28">
        <v>0.63</v>
      </c>
      <c r="BL2834" s="28">
        <v>2.4300000000000002</v>
      </c>
      <c r="BM2834" s="28">
        <v>0.1</v>
      </c>
      <c r="BN2834" s="28">
        <v>6.57</v>
      </c>
      <c r="BO2834" s="28">
        <v>0.69</v>
      </c>
      <c r="BP2834" s="28">
        <v>1.52</v>
      </c>
      <c r="BQ2834" s="26">
        <v>59.101799</v>
      </c>
      <c r="BR2834" s="26">
        <v>12234.654296000001</v>
      </c>
      <c r="BS2834" s="31">
        <f t="shared" si="359"/>
        <v>10.170845999999999</v>
      </c>
    </row>
    <row r="2835" spans="1:71">
      <c r="A2835" s="26">
        <v>42123324750000</v>
      </c>
      <c r="B2835" s="26" t="s">
        <v>9280</v>
      </c>
      <c r="C2835" t="s">
        <v>6341</v>
      </c>
      <c r="D2835" s="26" t="s">
        <v>185</v>
      </c>
      <c r="E2835" s="27" t="s">
        <v>186</v>
      </c>
      <c r="F2835" t="s">
        <v>4071</v>
      </c>
      <c r="G2835" t="s">
        <v>67</v>
      </c>
      <c r="H2835" t="s">
        <v>6342</v>
      </c>
      <c r="I2835" t="s">
        <v>6343</v>
      </c>
      <c r="J2835" t="s">
        <v>70</v>
      </c>
      <c r="K2835" t="s">
        <v>9261</v>
      </c>
      <c r="L2835">
        <v>29.242039999999999</v>
      </c>
      <c r="M2835">
        <v>-97.346140000000005</v>
      </c>
      <c r="N2835" s="28">
        <v>2527392.3199999998</v>
      </c>
      <c r="O2835" s="28">
        <v>515919.56</v>
      </c>
      <c r="P2835" s="26">
        <v>196</v>
      </c>
      <c r="Q2835" s="26">
        <v>12976</v>
      </c>
      <c r="R2835" s="26">
        <v>17930</v>
      </c>
      <c r="S2835" s="29">
        <v>11</v>
      </c>
      <c r="T2835" s="30">
        <v>40739</v>
      </c>
      <c r="U2835" s="30">
        <v>40831</v>
      </c>
      <c r="V2835" s="30">
        <v>40969</v>
      </c>
      <c r="W2835">
        <v>1560</v>
      </c>
      <c r="X2835" s="26">
        <v>5164</v>
      </c>
      <c r="Y2835" s="26">
        <v>6595</v>
      </c>
      <c r="Z2835" s="26">
        <v>7615</v>
      </c>
      <c r="AA2835" s="26" t="s">
        <v>5201</v>
      </c>
      <c r="AB2835" s="31">
        <v>54</v>
      </c>
      <c r="AC2835" s="31">
        <v>0.76999998092651367</v>
      </c>
      <c r="AD2835" s="26">
        <v>5634.7644288640631</v>
      </c>
      <c r="AE2835" s="26" t="s">
        <v>72</v>
      </c>
      <c r="AF2835" s="26">
        <v>2412</v>
      </c>
      <c r="AG2835" s="26">
        <v>57124</v>
      </c>
      <c r="AH2835" s="28">
        <v>0.33976600000000001</v>
      </c>
      <c r="AI2835">
        <v>3380</v>
      </c>
      <c r="AJ2835" s="26">
        <v>92229</v>
      </c>
      <c r="AK2835" s="28">
        <v>0.52281200000000005</v>
      </c>
      <c r="AL2835">
        <v>5202</v>
      </c>
      <c r="AM2835" s="26">
        <v>96652</v>
      </c>
      <c r="AN2835" s="28">
        <v>0.54170499999999999</v>
      </c>
      <c r="AO2835">
        <v>5310</v>
      </c>
      <c r="AP2835" s="32">
        <v>150024.515625</v>
      </c>
      <c r="AQ2835" s="36">
        <v>0.84535280410131086</v>
      </c>
      <c r="AR2835" s="32">
        <f t="shared" si="358"/>
        <v>299651.96195093205</v>
      </c>
      <c r="AS2835" s="32">
        <f t="shared" si="352"/>
        <v>3</v>
      </c>
      <c r="AT2835" s="32">
        <f t="shared" si="353"/>
        <v>1</v>
      </c>
      <c r="AU2835" s="32">
        <f t="shared" si="354"/>
        <v>4</v>
      </c>
      <c r="AV2835" s="32">
        <f t="shared" si="355"/>
        <v>166758.46624467467</v>
      </c>
      <c r="AW2835" s="32">
        <f t="shared" si="356"/>
        <v>0.93964467380742145</v>
      </c>
      <c r="AX2835" s="32">
        <f t="shared" si="357"/>
        <v>333075.57350858831</v>
      </c>
      <c r="AY2835" s="26">
        <v>2</v>
      </c>
      <c r="AZ2835" s="26">
        <v>1</v>
      </c>
      <c r="BA2835" s="26">
        <v>12467.8</v>
      </c>
      <c r="BB2835" s="26">
        <v>50.25</v>
      </c>
      <c r="BC2835" s="26">
        <v>174.26</v>
      </c>
      <c r="BD2835" s="26">
        <v>226</v>
      </c>
      <c r="BE2835" s="28">
        <v>0.05</v>
      </c>
      <c r="BF2835" s="28">
        <v>1.95</v>
      </c>
      <c r="BG2835" s="28">
        <v>0.37</v>
      </c>
      <c r="BH2835" s="28">
        <v>0.09</v>
      </c>
      <c r="BI2835" s="28">
        <v>0.11</v>
      </c>
      <c r="BJ2835" s="28">
        <v>8.3699999999999992</v>
      </c>
      <c r="BK2835" s="28">
        <v>0.73</v>
      </c>
      <c r="BL2835" s="28">
        <v>3.58</v>
      </c>
      <c r="BM2835" s="28">
        <v>0.1</v>
      </c>
      <c r="BN2835" s="28">
        <v>6.86</v>
      </c>
      <c r="BO2835" s="28">
        <v>0.7</v>
      </c>
      <c r="BP2835" s="28">
        <v>2.17</v>
      </c>
      <c r="BQ2835" s="26">
        <v>53.233600000000003</v>
      </c>
      <c r="BR2835" s="26">
        <v>4897.9130850000001</v>
      </c>
      <c r="BS2835" s="31">
        <f t="shared" si="359"/>
        <v>13.993077999999999</v>
      </c>
    </row>
    <row r="2836" spans="1:71">
      <c r="A2836" s="26">
        <v>42123324780000</v>
      </c>
      <c r="B2836" s="26" t="s">
        <v>9280</v>
      </c>
      <c r="C2836" t="s">
        <v>6344</v>
      </c>
      <c r="D2836" s="26" t="s">
        <v>185</v>
      </c>
      <c r="E2836" s="27" t="s">
        <v>186</v>
      </c>
      <c r="F2836" t="s">
        <v>4071</v>
      </c>
      <c r="G2836" t="s">
        <v>67</v>
      </c>
      <c r="H2836" t="s">
        <v>6345</v>
      </c>
      <c r="I2836" t="s">
        <v>6346</v>
      </c>
      <c r="J2836" t="s">
        <v>70</v>
      </c>
      <c r="K2836" t="s">
        <v>9261</v>
      </c>
      <c r="L2836">
        <v>29.159990000000001</v>
      </c>
      <c r="M2836">
        <v>-97.38212</v>
      </c>
      <c r="N2836" s="28">
        <v>2516332.23</v>
      </c>
      <c r="O2836" s="28">
        <v>485930</v>
      </c>
      <c r="P2836" s="26">
        <v>195</v>
      </c>
      <c r="Q2836" s="26">
        <v>13798</v>
      </c>
      <c r="R2836" s="26">
        <v>19165</v>
      </c>
      <c r="S2836" s="29" t="s">
        <v>72</v>
      </c>
      <c r="T2836" s="30">
        <v>40749</v>
      </c>
      <c r="U2836" s="30">
        <v>40853</v>
      </c>
      <c r="V2836" s="30">
        <v>40848</v>
      </c>
      <c r="W2836">
        <v>2970</v>
      </c>
      <c r="X2836" s="26">
        <v>5642</v>
      </c>
      <c r="Y2836" s="26">
        <v>8215</v>
      </c>
      <c r="Z2836" s="26">
        <v>9015</v>
      </c>
      <c r="AA2836" s="26" t="s">
        <v>5201</v>
      </c>
      <c r="AB2836" s="31">
        <v>60.200000762939453</v>
      </c>
      <c r="AC2836" s="31">
        <v>0.73000001907348633</v>
      </c>
      <c r="AD2836" s="26">
        <v>16256.691185560638</v>
      </c>
      <c r="AE2836" s="26" t="s">
        <v>72</v>
      </c>
      <c r="AF2836" s="26">
        <v>4428</v>
      </c>
      <c r="AG2836" s="26">
        <v>36704</v>
      </c>
      <c r="AH2836" s="28">
        <v>0.58665699999999998</v>
      </c>
      <c r="AI2836">
        <v>3179</v>
      </c>
      <c r="AJ2836" s="26">
        <v>50589</v>
      </c>
      <c r="AK2836" s="28">
        <v>0.84138000000000002</v>
      </c>
      <c r="AL2836">
        <v>4560</v>
      </c>
      <c r="AM2836" s="26">
        <v>58400</v>
      </c>
      <c r="AN2836" s="28">
        <v>0.97660999999999998</v>
      </c>
      <c r="AO2836">
        <v>5181</v>
      </c>
      <c r="AP2836" s="32">
        <v>79452.3515625</v>
      </c>
      <c r="AQ2836" s="36">
        <v>1.2916323433181585</v>
      </c>
      <c r="AR2836" s="32">
        <f t="shared" si="358"/>
        <v>308071.27632981405</v>
      </c>
      <c r="AS2836" s="32">
        <f t="shared" si="352"/>
        <v>2</v>
      </c>
      <c r="AT2836" s="32">
        <f t="shared" si="353"/>
        <v>1</v>
      </c>
      <c r="AU2836" s="32">
        <f t="shared" si="354"/>
        <v>4</v>
      </c>
      <c r="AV2836" s="32">
        <f t="shared" si="355"/>
        <v>80832.417222394535</v>
      </c>
      <c r="AW2836" s="32">
        <f t="shared" si="356"/>
        <v>1.3140676445668611</v>
      </c>
      <c r="AX2836" s="32">
        <f t="shared" si="357"/>
        <v>313422.39031072892</v>
      </c>
      <c r="AY2836" s="26">
        <v>2</v>
      </c>
      <c r="AZ2836" s="26">
        <v>1</v>
      </c>
      <c r="BA2836" s="26">
        <v>13262.14</v>
      </c>
      <c r="BB2836" s="26">
        <v>42.91</v>
      </c>
      <c r="BC2836" s="26">
        <v>215.23</v>
      </c>
      <c r="BD2836" s="26">
        <v>265.97000000000003</v>
      </c>
      <c r="BE2836" s="28">
        <v>0.06</v>
      </c>
      <c r="BF2836" s="28">
        <v>2.0699999999999998</v>
      </c>
      <c r="BG2836" s="28">
        <v>0.49</v>
      </c>
      <c r="BH2836" s="28">
        <v>0.74</v>
      </c>
      <c r="BI2836" s="28">
        <v>0.11</v>
      </c>
      <c r="BJ2836" s="28">
        <v>6.91</v>
      </c>
      <c r="BK2836" s="28">
        <v>0.73</v>
      </c>
      <c r="BL2836" s="28">
        <v>5.89</v>
      </c>
      <c r="BM2836" s="28">
        <v>0.1</v>
      </c>
      <c r="BN2836" s="28">
        <v>6.11</v>
      </c>
      <c r="BO2836" s="28">
        <v>0.7</v>
      </c>
      <c r="BP2836" s="28">
        <v>5.16</v>
      </c>
      <c r="BQ2836" s="26">
        <v>59.072101000000004</v>
      </c>
      <c r="BR2836" s="26">
        <v>14022.5</v>
      </c>
      <c r="BS2836" s="31">
        <f t="shared" si="359"/>
        <v>17.282968999999998</v>
      </c>
    </row>
    <row r="2837" spans="1:71">
      <c r="A2837" s="26">
        <v>42123324790000</v>
      </c>
      <c r="B2837" s="26" t="s">
        <v>9280</v>
      </c>
      <c r="C2837" t="s">
        <v>6347</v>
      </c>
      <c r="D2837" s="26" t="s">
        <v>128</v>
      </c>
      <c r="E2837" s="27" t="s">
        <v>186</v>
      </c>
      <c r="F2837" t="s">
        <v>4071</v>
      </c>
      <c r="G2837" t="s">
        <v>67</v>
      </c>
      <c r="H2837" t="s">
        <v>6348</v>
      </c>
      <c r="I2837" t="s">
        <v>6349</v>
      </c>
      <c r="J2837" t="s">
        <v>131</v>
      </c>
      <c r="K2837" t="s">
        <v>9261</v>
      </c>
      <c r="L2837">
        <v>29.00151</v>
      </c>
      <c r="M2837">
        <v>-97.566659999999999</v>
      </c>
      <c r="N2837" s="28">
        <v>2458147.21</v>
      </c>
      <c r="O2837" s="28">
        <v>427546.16</v>
      </c>
      <c r="P2837" s="26">
        <v>343</v>
      </c>
      <c r="Q2837" s="26">
        <v>13478</v>
      </c>
      <c r="R2837" s="26">
        <v>18950</v>
      </c>
      <c r="S2837" s="29">
        <v>11.300000190734863</v>
      </c>
      <c r="T2837" s="30">
        <v>40757</v>
      </c>
      <c r="U2837" s="30">
        <v>40824</v>
      </c>
      <c r="V2837" s="30">
        <v>40817</v>
      </c>
      <c r="W2837">
        <v>2145</v>
      </c>
      <c r="X2837" s="26">
        <v>5438</v>
      </c>
      <c r="Y2837" s="26">
        <v>6902</v>
      </c>
      <c r="Z2837" s="26">
        <v>8000</v>
      </c>
      <c r="AA2837" s="26" t="s">
        <v>5201</v>
      </c>
      <c r="AB2837" s="31">
        <v>60</v>
      </c>
      <c r="AC2837" s="31">
        <v>0.70999997854232788</v>
      </c>
      <c r="AD2837" s="26">
        <v>5136.421548704694</v>
      </c>
      <c r="AE2837" s="26" t="s">
        <v>72</v>
      </c>
      <c r="AF2837" s="26">
        <v>3539</v>
      </c>
      <c r="AG2837" s="26">
        <v>109434</v>
      </c>
      <c r="AH2837" s="28">
        <v>0.55262500000000003</v>
      </c>
      <c r="AI2837">
        <v>105873</v>
      </c>
      <c r="AJ2837" s="26">
        <v>162640</v>
      </c>
      <c r="AK2837" s="28">
        <v>0.82908099999999996</v>
      </c>
      <c r="AL2837">
        <v>149513</v>
      </c>
      <c r="AM2837" s="26">
        <v>203014</v>
      </c>
      <c r="AN2837" s="28">
        <v>1.0468310000000001</v>
      </c>
      <c r="AO2837">
        <v>150451</v>
      </c>
      <c r="AP2837" s="32">
        <v>315331.59375</v>
      </c>
      <c r="AQ2837" s="36">
        <v>1.6196759931248943</v>
      </c>
      <c r="AR2837" s="32">
        <f t="shared" si="358"/>
        <v>602014.24453310622</v>
      </c>
      <c r="AS2837" s="32">
        <f t="shared" si="352"/>
        <v>4</v>
      </c>
      <c r="AT2837" s="32">
        <f t="shared" si="353"/>
        <v>1</v>
      </c>
      <c r="AU2837" s="32">
        <f t="shared" si="354"/>
        <v>4</v>
      </c>
      <c r="AV2837" s="32">
        <f t="shared" si="355"/>
        <v>332843.57265998528</v>
      </c>
      <c r="AW2837" s="32">
        <f t="shared" si="356"/>
        <v>1.7096248989586049</v>
      </c>
      <c r="AX2837" s="32">
        <f t="shared" si="357"/>
        <v>635447.1797756583</v>
      </c>
      <c r="AY2837" s="26">
        <v>2</v>
      </c>
      <c r="AZ2837" s="26">
        <v>1</v>
      </c>
      <c r="BA2837" s="26">
        <v>13079.14</v>
      </c>
      <c r="BB2837" s="26">
        <v>32.369999999999997</v>
      </c>
      <c r="BC2837" s="26">
        <v>262.67</v>
      </c>
      <c r="BD2837" s="26">
        <v>304.55</v>
      </c>
      <c r="BE2837" s="28">
        <v>7.0000000000000007E-2</v>
      </c>
      <c r="BF2837" s="28">
        <v>4.72</v>
      </c>
      <c r="BG2837" s="28">
        <v>0.67</v>
      </c>
      <c r="BH2837" s="28">
        <v>3.1</v>
      </c>
      <c r="BI2837" s="28">
        <v>0.11</v>
      </c>
      <c r="BJ2837" s="28">
        <v>9.08</v>
      </c>
      <c r="BK2837" s="28">
        <v>0.76</v>
      </c>
      <c r="BL2837" s="28">
        <v>39.21</v>
      </c>
      <c r="BM2837" s="28">
        <v>0.11</v>
      </c>
      <c r="BN2837" s="28">
        <v>7.58</v>
      </c>
      <c r="BO2837" s="28">
        <v>0.79</v>
      </c>
      <c r="BP2837" s="28">
        <v>33.909999999999997</v>
      </c>
      <c r="BQ2837" s="26">
        <v>60.724398999999998</v>
      </c>
      <c r="BR2837" s="26">
        <v>5066.9277339999999</v>
      </c>
      <c r="BS2837" s="31">
        <f t="shared" si="359"/>
        <v>21.959212000000004</v>
      </c>
    </row>
    <row r="2838" spans="1:71">
      <c r="A2838" s="26">
        <v>42123324800000</v>
      </c>
      <c r="B2838" s="26" t="s">
        <v>9282</v>
      </c>
      <c r="C2838" t="s">
        <v>6350</v>
      </c>
      <c r="D2838" s="26" t="s">
        <v>185</v>
      </c>
      <c r="E2838" s="27" t="s">
        <v>186</v>
      </c>
      <c r="F2838" t="s">
        <v>4071</v>
      </c>
      <c r="G2838" t="s">
        <v>67</v>
      </c>
      <c r="H2838" t="s">
        <v>6351</v>
      </c>
      <c r="I2838" t="s">
        <v>6352</v>
      </c>
      <c r="J2838" t="s">
        <v>70</v>
      </c>
      <c r="K2838" t="s">
        <v>9261</v>
      </c>
      <c r="L2838">
        <v>29.23921</v>
      </c>
      <c r="M2838">
        <v>-97.316389999999998</v>
      </c>
      <c r="N2838" s="28">
        <v>2536893.33</v>
      </c>
      <c r="O2838" s="28">
        <v>515026.08</v>
      </c>
      <c r="P2838" s="26">
        <v>234</v>
      </c>
      <c r="Q2838" s="26">
        <v>13375</v>
      </c>
      <c r="R2838" s="26">
        <v>18507</v>
      </c>
      <c r="S2838" s="29">
        <v>11.199999809265137</v>
      </c>
      <c r="T2838" s="30">
        <v>40746</v>
      </c>
      <c r="U2838" s="30">
        <v>40934</v>
      </c>
      <c r="V2838" s="30">
        <v>40878</v>
      </c>
      <c r="W2838">
        <v>2977</v>
      </c>
      <c r="X2838" s="26">
        <v>5123</v>
      </c>
      <c r="Y2838" s="26">
        <v>6340</v>
      </c>
      <c r="Z2838" s="26">
        <v>7965</v>
      </c>
      <c r="AA2838" s="26" t="s">
        <v>5201</v>
      </c>
      <c r="AB2838" s="31">
        <v>56.5</v>
      </c>
      <c r="AC2838" s="31">
        <v>0.76999998092651367</v>
      </c>
      <c r="AD2838" s="26">
        <v>8526.9098054250935</v>
      </c>
      <c r="AE2838" s="26" t="s">
        <v>72</v>
      </c>
      <c r="AF2838" s="26">
        <v>2712</v>
      </c>
      <c r="AG2838" s="26">
        <v>25370</v>
      </c>
      <c r="AH2838" s="28">
        <v>0.21223700000000001</v>
      </c>
      <c r="AI2838">
        <v>3757</v>
      </c>
      <c r="AJ2838" s="26">
        <v>36553</v>
      </c>
      <c r="AK2838" s="28">
        <v>0.31265999999999999</v>
      </c>
      <c r="AL2838">
        <v>5535</v>
      </c>
      <c r="AM2838" s="26">
        <v>42885</v>
      </c>
      <c r="AN2838" s="28">
        <v>0.36707000000000001</v>
      </c>
      <c r="AO2838">
        <v>6168</v>
      </c>
      <c r="AP2838" s="32">
        <v>62095.27734375</v>
      </c>
      <c r="AQ2838" s="36">
        <v>0.52948082925301254</v>
      </c>
      <c r="AR2838" s="32">
        <f t="shared" si="358"/>
        <v>155813.38412153322</v>
      </c>
      <c r="AS2838" s="32">
        <f t="shared" si="352"/>
        <v>2</v>
      </c>
      <c r="AT2838" s="32">
        <f t="shared" si="353"/>
        <v>1</v>
      </c>
      <c r="AU2838" s="32">
        <f t="shared" si="354"/>
        <v>2</v>
      </c>
      <c r="AV2838" s="32">
        <f t="shared" si="355"/>
        <v>69573.861400180554</v>
      </c>
      <c r="AW2838" s="32">
        <f t="shared" si="356"/>
        <v>0.59325004097448608</v>
      </c>
      <c r="AX2838" s="32">
        <f t="shared" si="357"/>
        <v>174579.11865266459</v>
      </c>
      <c r="AY2838" s="26">
        <v>2</v>
      </c>
      <c r="AZ2838" s="26">
        <v>1</v>
      </c>
      <c r="BA2838" s="26">
        <v>12776.33</v>
      </c>
      <c r="BB2838" s="26">
        <v>44.22</v>
      </c>
      <c r="BC2838" s="26">
        <v>181.69</v>
      </c>
      <c r="BD2838" s="26">
        <v>241.29</v>
      </c>
      <c r="BE2838" s="28">
        <v>0.05</v>
      </c>
      <c r="BF2838" s="28">
        <v>1.44</v>
      </c>
      <c r="BG2838" s="28">
        <v>0.3</v>
      </c>
      <c r="BH2838" s="28">
        <v>0.12</v>
      </c>
      <c r="BI2838" s="28">
        <v>0.1</v>
      </c>
      <c r="BJ2838" s="28">
        <v>8.4700000000000006</v>
      </c>
      <c r="BK2838" s="28">
        <v>0.69</v>
      </c>
      <c r="BL2838" s="28">
        <v>2.97</v>
      </c>
      <c r="BM2838" s="28">
        <v>0.1</v>
      </c>
      <c r="BN2838" s="28">
        <v>6.81</v>
      </c>
      <c r="BO2838" s="28">
        <v>0.69</v>
      </c>
      <c r="BP2838" s="28">
        <v>1.77</v>
      </c>
      <c r="BQ2838" s="26">
        <v>55.662799</v>
      </c>
      <c r="BR2838" s="26">
        <v>5984.0683589999999</v>
      </c>
      <c r="BS2838" s="31">
        <f t="shared" si="359"/>
        <v>12.536609999999998</v>
      </c>
    </row>
    <row r="2839" spans="1:71">
      <c r="A2839" s="26">
        <v>42123324810000</v>
      </c>
      <c r="B2839" s="26" t="s">
        <v>9282</v>
      </c>
      <c r="C2839" t="s">
        <v>6353</v>
      </c>
      <c r="D2839" s="26" t="s">
        <v>185</v>
      </c>
      <c r="E2839" s="27" t="s">
        <v>186</v>
      </c>
      <c r="F2839" t="s">
        <v>4071</v>
      </c>
      <c r="G2839" t="s">
        <v>67</v>
      </c>
      <c r="H2839" t="s">
        <v>6354</v>
      </c>
      <c r="I2839" t="s">
        <v>6355</v>
      </c>
      <c r="J2839" t="s">
        <v>70</v>
      </c>
      <c r="K2839" t="s">
        <v>9261</v>
      </c>
      <c r="L2839">
        <v>29.20562</v>
      </c>
      <c r="M2839">
        <v>-97.310789999999997</v>
      </c>
      <c r="N2839" s="28">
        <v>2538855.41</v>
      </c>
      <c r="O2839" s="28">
        <v>502840.35</v>
      </c>
      <c r="P2839" s="26">
        <v>182</v>
      </c>
      <c r="Q2839" s="26">
        <v>13617</v>
      </c>
      <c r="R2839" s="26">
        <v>17775</v>
      </c>
      <c r="S2839" s="29">
        <v>10</v>
      </c>
      <c r="T2839" s="30">
        <v>40738</v>
      </c>
      <c r="U2839" s="30">
        <v>40836</v>
      </c>
      <c r="V2839" s="30">
        <v>40909</v>
      </c>
      <c r="W2839">
        <v>1357</v>
      </c>
      <c r="X2839" s="26">
        <v>4103</v>
      </c>
      <c r="Y2839" s="26" t="s">
        <v>72</v>
      </c>
      <c r="Z2839" s="26">
        <v>5765</v>
      </c>
      <c r="AA2839" s="26" t="s">
        <v>5201</v>
      </c>
      <c r="AB2839" s="31">
        <v>61.799999237060547</v>
      </c>
      <c r="AC2839" s="31">
        <v>0.70999997854232788</v>
      </c>
      <c r="AD2839" s="26">
        <v>14059.01380997802</v>
      </c>
      <c r="AE2839" s="26" t="s">
        <v>72</v>
      </c>
      <c r="AF2839" s="26">
        <v>3232</v>
      </c>
      <c r="AG2839" s="26">
        <v>12405</v>
      </c>
      <c r="AH2839" s="28">
        <v>0.16113</v>
      </c>
      <c r="AI2839">
        <v>4736</v>
      </c>
      <c r="AJ2839" s="26">
        <v>18854</v>
      </c>
      <c r="AK2839" s="28">
        <v>0.24948000000000001</v>
      </c>
      <c r="AL2839">
        <v>7332</v>
      </c>
      <c r="AM2839" s="26">
        <v>21811</v>
      </c>
      <c r="AN2839" s="28">
        <v>0.29654599999999998</v>
      </c>
      <c r="AO2839">
        <v>8064</v>
      </c>
      <c r="AP2839" s="32">
        <v>33663.875</v>
      </c>
      <c r="AQ2839" s="36">
        <v>0.4732808835223738</v>
      </c>
      <c r="AR2839" s="32">
        <f t="shared" si="358"/>
        <v>117434.59138346017</v>
      </c>
      <c r="AS2839" s="32">
        <f t="shared" si="352"/>
        <v>1</v>
      </c>
      <c r="AT2839" s="32">
        <f t="shared" si="353"/>
        <v>1</v>
      </c>
      <c r="AU2839" s="32">
        <f t="shared" si="354"/>
        <v>2</v>
      </c>
      <c r="AV2839" s="32">
        <f t="shared" si="355"/>
        <v>47094.965269315137</v>
      </c>
      <c r="AW2839" s="32">
        <f t="shared" si="356"/>
        <v>0.66210876710173672</v>
      </c>
      <c r="AX2839" s="32">
        <f t="shared" si="357"/>
        <v>164288.21704632253</v>
      </c>
      <c r="AY2839" s="26">
        <v>2</v>
      </c>
      <c r="AZ2839" s="26">
        <v>1</v>
      </c>
      <c r="BA2839" s="26">
        <v>13293.53</v>
      </c>
      <c r="BB2839" s="26">
        <v>30.86</v>
      </c>
      <c r="BC2839" s="26">
        <v>173.7</v>
      </c>
      <c r="BD2839" s="26">
        <v>251.61</v>
      </c>
      <c r="BE2839" s="28">
        <v>0.06</v>
      </c>
      <c r="BF2839" s="28">
        <v>1.34</v>
      </c>
      <c r="BG2839" s="28">
        <v>0.33</v>
      </c>
      <c r="BH2839" s="28">
        <v>0.33</v>
      </c>
      <c r="BI2839" s="28">
        <v>0.09</v>
      </c>
      <c r="BJ2839" s="28">
        <v>8.02</v>
      </c>
      <c r="BK2839" s="28">
        <v>0.66</v>
      </c>
      <c r="BL2839" s="28">
        <v>3.03</v>
      </c>
      <c r="BM2839" s="28">
        <v>0.1</v>
      </c>
      <c r="BN2839" s="28">
        <v>6.52</v>
      </c>
      <c r="BO2839" s="28">
        <v>0.69</v>
      </c>
      <c r="BP2839" s="28">
        <v>2.15</v>
      </c>
      <c r="BQ2839" s="26">
        <v>57.241798000000003</v>
      </c>
      <c r="BR2839" s="26">
        <v>13541.380859000001</v>
      </c>
      <c r="BS2839" s="31">
        <f t="shared" si="359"/>
        <v>10.317779999999999</v>
      </c>
    </row>
    <row r="2840" spans="1:71">
      <c r="A2840" s="26">
        <v>42123324840000</v>
      </c>
      <c r="B2840" s="26" t="s">
        <v>9280</v>
      </c>
      <c r="C2840" t="s">
        <v>6356</v>
      </c>
      <c r="D2840" s="26" t="s">
        <v>185</v>
      </c>
      <c r="E2840" s="27" t="s">
        <v>186</v>
      </c>
      <c r="F2840" t="s">
        <v>4071</v>
      </c>
      <c r="G2840" t="s">
        <v>67</v>
      </c>
      <c r="H2840" t="s">
        <v>6357</v>
      </c>
      <c r="I2840" t="s">
        <v>6358</v>
      </c>
      <c r="J2840" t="s">
        <v>70</v>
      </c>
      <c r="K2840" t="s">
        <v>9261</v>
      </c>
      <c r="L2840">
        <v>29.155529999999999</v>
      </c>
      <c r="M2840">
        <v>-97.457729999999998</v>
      </c>
      <c r="N2840" s="28">
        <v>2492224.7799999998</v>
      </c>
      <c r="O2840" s="28">
        <v>483982.55</v>
      </c>
      <c r="P2840" s="26">
        <v>335</v>
      </c>
      <c r="Q2840" s="26">
        <v>13206</v>
      </c>
      <c r="R2840" s="26">
        <v>16727</v>
      </c>
      <c r="S2840" s="29">
        <v>10.5</v>
      </c>
      <c r="T2840" s="30">
        <v>40732</v>
      </c>
      <c r="U2840" s="30" t="s">
        <v>72</v>
      </c>
      <c r="V2840" s="30">
        <v>40848</v>
      </c>
      <c r="W2840">
        <v>2451</v>
      </c>
      <c r="X2840" s="26">
        <v>3278</v>
      </c>
      <c r="Y2840" s="26">
        <v>7265</v>
      </c>
      <c r="Z2840" s="26">
        <v>7765</v>
      </c>
      <c r="AA2840" s="26" t="s">
        <v>5201</v>
      </c>
      <c r="AB2840" s="31">
        <v>56.200000762939453</v>
      </c>
      <c r="AC2840" s="31">
        <v>0.72000002861022949</v>
      </c>
      <c r="AD2840" s="26">
        <v>4718.1283689677539</v>
      </c>
      <c r="AE2840" s="26" t="s">
        <v>72</v>
      </c>
      <c r="AF2840" s="26">
        <v>2587</v>
      </c>
      <c r="AG2840" s="26">
        <v>139163</v>
      </c>
      <c r="AH2840" s="28">
        <v>0.66159800000000002</v>
      </c>
      <c r="AI2840">
        <v>1535</v>
      </c>
      <c r="AJ2840" s="26">
        <v>221027</v>
      </c>
      <c r="AK2840" s="28">
        <v>1.0638289999999999</v>
      </c>
      <c r="AL2840">
        <v>2467</v>
      </c>
      <c r="AM2840" s="26">
        <v>272642</v>
      </c>
      <c r="AN2840" s="28">
        <v>1.2892250000000001</v>
      </c>
      <c r="AO2840">
        <v>2918</v>
      </c>
      <c r="AP2840" s="32">
        <v>396721.125</v>
      </c>
      <c r="AQ2840" s="36">
        <v>1.8717811944313023</v>
      </c>
      <c r="AR2840" s="32">
        <f t="shared" si="358"/>
        <v>728026.39641434047</v>
      </c>
      <c r="AS2840" s="32">
        <f t="shared" si="352"/>
        <v>4</v>
      </c>
      <c r="AT2840" s="32">
        <f t="shared" si="353"/>
        <v>1</v>
      </c>
      <c r="AU2840" s="32">
        <f t="shared" si="354"/>
        <v>4</v>
      </c>
      <c r="AV2840" s="32">
        <f t="shared" si="355"/>
        <v>694685.55750457593</v>
      </c>
      <c r="AW2840" s="32">
        <f t="shared" si="356"/>
        <v>3.2776156363745197</v>
      </c>
      <c r="AX2840" s="32">
        <f t="shared" si="357"/>
        <v>1274823.525142866</v>
      </c>
      <c r="AY2840" s="26">
        <v>2</v>
      </c>
      <c r="AZ2840" s="26">
        <v>1</v>
      </c>
      <c r="BA2840" s="26">
        <v>11657.34</v>
      </c>
      <c r="BB2840" s="26">
        <v>50.2</v>
      </c>
      <c r="BC2840" s="26">
        <v>262.93</v>
      </c>
      <c r="BD2840" s="26">
        <v>252.89</v>
      </c>
      <c r="BE2840" s="28">
        <v>0.06</v>
      </c>
      <c r="BF2840" s="28">
        <v>2.82</v>
      </c>
      <c r="BG2840" s="28">
        <v>0.59</v>
      </c>
      <c r="BH2840" s="28">
        <v>1.1200000000000001</v>
      </c>
      <c r="BI2840" s="28">
        <v>0.12</v>
      </c>
      <c r="BJ2840" s="28">
        <v>6.61</v>
      </c>
      <c r="BK2840" s="28">
        <v>0.78</v>
      </c>
      <c r="BL2840" s="28">
        <v>13.52</v>
      </c>
      <c r="BM2840" s="28">
        <v>0.1</v>
      </c>
      <c r="BN2840" s="28">
        <v>6.18</v>
      </c>
      <c r="BO2840" s="28">
        <v>0.72</v>
      </c>
      <c r="BP2840" s="28">
        <v>11.78</v>
      </c>
      <c r="BQ2840" s="26">
        <v>56.655200000000001</v>
      </c>
      <c r="BR2840" s="26">
        <v>3989.4243160000001</v>
      </c>
      <c r="BS2840" s="31">
        <f t="shared" si="359"/>
        <v>24.610248000000002</v>
      </c>
    </row>
    <row r="2841" spans="1:71">
      <c r="A2841" s="26">
        <v>42123324850000</v>
      </c>
      <c r="B2841" s="26" t="s">
        <v>9280</v>
      </c>
      <c r="C2841" t="s">
        <v>6359</v>
      </c>
      <c r="D2841" s="26" t="s">
        <v>185</v>
      </c>
      <c r="E2841" s="27" t="s">
        <v>186</v>
      </c>
      <c r="F2841" t="s">
        <v>4071</v>
      </c>
      <c r="G2841" t="s">
        <v>67</v>
      </c>
      <c r="H2841" t="s">
        <v>6360</v>
      </c>
      <c r="I2841" t="s">
        <v>6361</v>
      </c>
      <c r="J2841" t="s">
        <v>70</v>
      </c>
      <c r="K2841" t="s">
        <v>9261</v>
      </c>
      <c r="L2841">
        <v>29.163329999999998</v>
      </c>
      <c r="M2841">
        <v>-97.433390000000003</v>
      </c>
      <c r="N2841" s="28">
        <v>2499954.59</v>
      </c>
      <c r="O2841" s="28">
        <v>486921.48</v>
      </c>
      <c r="P2841" s="26">
        <v>286</v>
      </c>
      <c r="Q2841" s="26">
        <v>13359</v>
      </c>
      <c r="R2841" s="26">
        <v>18590</v>
      </c>
      <c r="S2841" s="29" t="s">
        <v>72</v>
      </c>
      <c r="T2841" s="30">
        <v>40761</v>
      </c>
      <c r="U2841" s="30">
        <v>40864</v>
      </c>
      <c r="V2841" s="30">
        <v>40848</v>
      </c>
      <c r="W2841">
        <v>1763</v>
      </c>
      <c r="X2841" s="26">
        <v>5740</v>
      </c>
      <c r="Y2841" s="26">
        <v>960</v>
      </c>
      <c r="Z2841" s="26">
        <v>8165</v>
      </c>
      <c r="AA2841" s="26" t="s">
        <v>5201</v>
      </c>
      <c r="AB2841" s="31">
        <v>51.5</v>
      </c>
      <c r="AC2841" s="31">
        <v>0.70999997854232788</v>
      </c>
      <c r="AD2841" s="26">
        <v>5686.0924012756896</v>
      </c>
      <c r="AE2841" s="26" t="s">
        <v>72</v>
      </c>
      <c r="AF2841" s="26">
        <v>2475</v>
      </c>
      <c r="AG2841" s="26">
        <v>121582</v>
      </c>
      <c r="AH2841" s="28">
        <v>0.67677699999999996</v>
      </c>
      <c r="AI2841">
        <v>0</v>
      </c>
      <c r="AJ2841" s="26">
        <v>242373</v>
      </c>
      <c r="AK2841" s="28">
        <v>1.3791979999999999</v>
      </c>
      <c r="AL2841">
        <v>2671</v>
      </c>
      <c r="AM2841" s="26">
        <v>331806</v>
      </c>
      <c r="AN2841" s="28">
        <v>1.900633</v>
      </c>
      <c r="AO2841">
        <v>7537</v>
      </c>
      <c r="AP2841" s="32">
        <v>842347.6875</v>
      </c>
      <c r="AQ2841" s="36">
        <v>4.7896667851258989</v>
      </c>
      <c r="AR2841" s="32">
        <f t="shared" si="358"/>
        <v>1690118.7084672842</v>
      </c>
      <c r="AS2841" s="32">
        <f t="shared" si="352"/>
        <v>4</v>
      </c>
      <c r="AT2841" s="32">
        <f t="shared" si="353"/>
        <v>1</v>
      </c>
      <c r="AU2841" s="32">
        <f t="shared" si="354"/>
        <v>4</v>
      </c>
      <c r="AV2841" s="32">
        <f t="shared" si="355"/>
        <v>842347.6875</v>
      </c>
      <c r="AW2841" s="32">
        <f t="shared" si="356"/>
        <v>4.7896667851258989</v>
      </c>
      <c r="AX2841" s="32">
        <f t="shared" si="357"/>
        <v>1690118.7084672842</v>
      </c>
      <c r="AY2841" s="26">
        <v>2</v>
      </c>
      <c r="AZ2841" s="26">
        <v>1</v>
      </c>
      <c r="BA2841" s="26">
        <v>12225.81</v>
      </c>
      <c r="BB2841" s="26">
        <v>48.6</v>
      </c>
      <c r="BC2841" s="26">
        <v>247.29</v>
      </c>
      <c r="BD2841" s="26">
        <v>258.33</v>
      </c>
      <c r="BE2841" s="28">
        <v>0.06</v>
      </c>
      <c r="BF2841" s="28">
        <v>2.75</v>
      </c>
      <c r="BG2841" s="28">
        <v>0.59</v>
      </c>
      <c r="BH2841" s="28">
        <v>0.91</v>
      </c>
      <c r="BI2841" s="28">
        <v>0.12</v>
      </c>
      <c r="BJ2841" s="28">
        <v>6.6</v>
      </c>
      <c r="BK2841" s="28">
        <v>0.79</v>
      </c>
      <c r="BL2841" s="28">
        <v>9.8000000000000007</v>
      </c>
      <c r="BM2841" s="28">
        <v>0.1</v>
      </c>
      <c r="BN2841" s="28">
        <v>6.1</v>
      </c>
      <c r="BO2841" s="28">
        <v>0.73</v>
      </c>
      <c r="BP2841" s="28">
        <v>8.5</v>
      </c>
      <c r="BQ2841" s="26">
        <v>54.697600999999999</v>
      </c>
      <c r="BR2841" s="26">
        <v>5233.0190419999999</v>
      </c>
      <c r="BS2841" s="31">
        <f t="shared" si="359"/>
        <v>23.443091999999996</v>
      </c>
    </row>
    <row r="2842" spans="1:71">
      <c r="A2842" s="26">
        <v>42123324860000</v>
      </c>
      <c r="B2842" s="26" t="s">
        <v>9280</v>
      </c>
      <c r="C2842" t="s">
        <v>6362</v>
      </c>
      <c r="D2842" s="26" t="s">
        <v>705</v>
      </c>
      <c r="E2842" s="27" t="s">
        <v>186</v>
      </c>
      <c r="F2842" t="s">
        <v>4071</v>
      </c>
      <c r="G2842" t="s">
        <v>67</v>
      </c>
      <c r="H2842" t="s">
        <v>6363</v>
      </c>
      <c r="I2842" t="s">
        <v>6364</v>
      </c>
      <c r="J2842" t="s">
        <v>149</v>
      </c>
      <c r="K2842" t="s">
        <v>9261</v>
      </c>
      <c r="L2842">
        <v>28.95973</v>
      </c>
      <c r="M2842">
        <v>-97.690430000000006</v>
      </c>
      <c r="N2842" s="28">
        <v>2418757.67</v>
      </c>
      <c r="O2842" s="28">
        <v>411892.97</v>
      </c>
      <c r="P2842" s="26">
        <v>425</v>
      </c>
      <c r="Q2842" s="26">
        <v>13346</v>
      </c>
      <c r="R2842" s="26">
        <v>18424</v>
      </c>
      <c r="S2842" s="29" t="s">
        <v>72</v>
      </c>
      <c r="T2842" s="30">
        <v>40774</v>
      </c>
      <c r="U2842" s="30">
        <v>40939</v>
      </c>
      <c r="V2842" s="30">
        <v>40909</v>
      </c>
      <c r="W2842">
        <v>0</v>
      </c>
      <c r="X2842" s="26">
        <v>5364</v>
      </c>
      <c r="Y2842" s="26">
        <v>7343</v>
      </c>
      <c r="Z2842" s="26">
        <v>8215</v>
      </c>
      <c r="AA2842" s="26" t="s">
        <v>5201</v>
      </c>
      <c r="AB2842" s="31">
        <v>55.400001525878906</v>
      </c>
      <c r="AC2842" s="31">
        <v>0.73000001907348633</v>
      </c>
      <c r="AD2842" s="26">
        <v>5942.240090508707</v>
      </c>
      <c r="AE2842" s="26" t="s">
        <v>72</v>
      </c>
      <c r="AF2842" s="26">
        <v>2391</v>
      </c>
      <c r="AG2842" s="26">
        <v>89961</v>
      </c>
      <c r="AH2842" s="28">
        <v>0.52334899999999995</v>
      </c>
      <c r="AI2842">
        <v>4375</v>
      </c>
      <c r="AJ2842" s="26">
        <v>136636</v>
      </c>
      <c r="AK2842" s="28">
        <v>0.82045100000000004</v>
      </c>
      <c r="AL2842">
        <v>6858</v>
      </c>
      <c r="AM2842" s="26">
        <v>152277</v>
      </c>
      <c r="AN2842" s="28">
        <v>0.90321700000000005</v>
      </c>
      <c r="AO2842">
        <v>7369</v>
      </c>
      <c r="AP2842" s="32">
        <v>172398.96875</v>
      </c>
      <c r="AQ2842" s="36">
        <v>1.0244360636686078</v>
      </c>
      <c r="AR2842" s="32">
        <f t="shared" si="358"/>
        <v>353724.15201934357</v>
      </c>
      <c r="AS2842" s="32">
        <f t="shared" si="352"/>
        <v>4</v>
      </c>
      <c r="AT2842" s="32">
        <f t="shared" si="353"/>
        <v>1</v>
      </c>
      <c r="AU2842" s="32">
        <f t="shared" si="354"/>
        <v>4</v>
      </c>
      <c r="AV2842" s="32">
        <f t="shared" si="355"/>
        <v>184483.60936334825</v>
      </c>
      <c r="AW2842" s="32">
        <f t="shared" si="356"/>
        <v>1.0962458996006357</v>
      </c>
      <c r="AX2842" s="32">
        <f t="shared" si="357"/>
        <v>378519.13359266066</v>
      </c>
      <c r="AY2842" s="26">
        <v>2</v>
      </c>
      <c r="AZ2842" s="26">
        <v>1</v>
      </c>
      <c r="BA2842" s="26">
        <v>12917.98</v>
      </c>
      <c r="BB2842" s="26">
        <v>66.599999999999994</v>
      </c>
      <c r="BC2842" s="26">
        <v>186.7</v>
      </c>
      <c r="BD2842" s="26">
        <v>262.74</v>
      </c>
      <c r="BE2842" s="28">
        <v>7.0000000000000007E-2</v>
      </c>
      <c r="BF2842" s="28">
        <v>5.16</v>
      </c>
      <c r="BG2842" s="28">
        <v>0.72</v>
      </c>
      <c r="BH2842" s="28">
        <v>1.32</v>
      </c>
      <c r="BI2842" s="28">
        <v>0.09</v>
      </c>
      <c r="BJ2842" s="28">
        <v>7.84</v>
      </c>
      <c r="BK2842" s="28">
        <v>0.72</v>
      </c>
      <c r="BL2842" s="28">
        <v>16.600000000000001</v>
      </c>
      <c r="BM2842" s="28">
        <v>0.09</v>
      </c>
      <c r="BN2842" s="28">
        <v>8.08</v>
      </c>
      <c r="BO2842" s="28">
        <v>0.77</v>
      </c>
      <c r="BP2842" s="28">
        <v>13.98</v>
      </c>
      <c r="BQ2842" s="26">
        <v>56.7849</v>
      </c>
      <c r="BR2842" s="26">
        <v>6246.8603510000003</v>
      </c>
      <c r="BS2842" s="31">
        <f t="shared" si="359"/>
        <v>12.098159999999998</v>
      </c>
    </row>
    <row r="2843" spans="1:71">
      <c r="A2843" s="26">
        <v>42123324910000</v>
      </c>
      <c r="B2843" s="26" t="s">
        <v>9280</v>
      </c>
      <c r="C2843" t="s">
        <v>6365</v>
      </c>
      <c r="D2843" s="26" t="s">
        <v>705</v>
      </c>
      <c r="E2843" s="27" t="s">
        <v>186</v>
      </c>
      <c r="F2843" t="s">
        <v>4071</v>
      </c>
      <c r="G2843" t="s">
        <v>67</v>
      </c>
      <c r="H2843" t="s">
        <v>6366</v>
      </c>
      <c r="I2843" t="s">
        <v>6367</v>
      </c>
      <c r="J2843" t="s">
        <v>149</v>
      </c>
      <c r="K2843" t="s">
        <v>9261</v>
      </c>
      <c r="L2843">
        <v>29.190930000000002</v>
      </c>
      <c r="M2843">
        <v>-97.389629999999997</v>
      </c>
      <c r="N2843" s="28">
        <v>2513780.7400000002</v>
      </c>
      <c r="O2843" s="28">
        <v>497145.05</v>
      </c>
      <c r="P2843" s="26">
        <v>184</v>
      </c>
      <c r="Q2843" s="26">
        <v>13310</v>
      </c>
      <c r="R2843" s="26">
        <v>18170</v>
      </c>
      <c r="S2843" s="29" t="s">
        <v>72</v>
      </c>
      <c r="T2843" s="30">
        <v>40765</v>
      </c>
      <c r="U2843" s="30">
        <v>41015</v>
      </c>
      <c r="V2843" s="30">
        <v>41000</v>
      </c>
      <c r="W2843">
        <v>0</v>
      </c>
      <c r="X2843" s="26">
        <v>5319</v>
      </c>
      <c r="Y2843" s="26">
        <v>6904</v>
      </c>
      <c r="Z2843" s="26">
        <v>7730</v>
      </c>
      <c r="AA2843" s="26" t="s">
        <v>5201</v>
      </c>
      <c r="AB2843" s="31">
        <v>61</v>
      </c>
      <c r="AC2843" s="31">
        <v>0.72000002861022949</v>
      </c>
      <c r="AD2843" s="26">
        <v>7257.844732957341</v>
      </c>
      <c r="AE2843" s="26" t="s">
        <v>72</v>
      </c>
      <c r="AF2843" s="26">
        <v>1715</v>
      </c>
      <c r="AG2843" s="26">
        <v>78926</v>
      </c>
      <c r="AH2843" s="28">
        <v>0.55426699999999995</v>
      </c>
      <c r="AI2843">
        <v>1940</v>
      </c>
      <c r="AJ2843" s="26">
        <v>131014</v>
      </c>
      <c r="AK2843" s="28">
        <v>0.95312699999999995</v>
      </c>
      <c r="AL2843">
        <v>3336</v>
      </c>
      <c r="AM2843" s="26">
        <v>137803</v>
      </c>
      <c r="AN2843" s="28">
        <v>0.99651000000000001</v>
      </c>
      <c r="AO2843">
        <v>3336</v>
      </c>
      <c r="AP2843" s="32">
        <v>247411.28125</v>
      </c>
      <c r="AQ2843" s="36">
        <v>1.7956726644945398</v>
      </c>
      <c r="AR2843" s="32">
        <f t="shared" si="358"/>
        <v>565245.34286553354</v>
      </c>
      <c r="AS2843" s="32">
        <f t="shared" si="352"/>
        <v>4</v>
      </c>
      <c r="AT2843" s="32">
        <f t="shared" si="353"/>
        <v>1</v>
      </c>
      <c r="AU2843" s="32">
        <f t="shared" si="354"/>
        <v>4</v>
      </c>
      <c r="AV2843" s="32">
        <f t="shared" si="355"/>
        <v>266993.93765275425</v>
      </c>
      <c r="AW2843" s="32">
        <f t="shared" si="356"/>
        <v>1.9378005441245831</v>
      </c>
      <c r="AX2843" s="32">
        <f t="shared" si="357"/>
        <v>609984.6339628055</v>
      </c>
      <c r="AY2843" s="26">
        <v>2</v>
      </c>
      <c r="AZ2843" s="26">
        <v>1</v>
      </c>
      <c r="BA2843" s="26">
        <v>12761.48</v>
      </c>
      <c r="BB2843" s="26">
        <v>39.46</v>
      </c>
      <c r="BC2843" s="26">
        <v>192.21</v>
      </c>
      <c r="BD2843" s="26">
        <v>231.8</v>
      </c>
      <c r="BE2843" s="28">
        <v>0.06</v>
      </c>
      <c r="BF2843" s="28">
        <v>2.81</v>
      </c>
      <c r="BG2843" s="28">
        <v>0.61</v>
      </c>
      <c r="BH2843" s="28">
        <v>0.5</v>
      </c>
      <c r="BI2843" s="28">
        <v>0.1</v>
      </c>
      <c r="BJ2843" s="28">
        <v>6.79</v>
      </c>
      <c r="BK2843" s="28">
        <v>0.78</v>
      </c>
      <c r="BL2843" s="28">
        <v>5.67</v>
      </c>
      <c r="BM2843" s="28">
        <v>0.1</v>
      </c>
      <c r="BN2843" s="28">
        <v>6.1</v>
      </c>
      <c r="BO2843" s="28">
        <v>0.77</v>
      </c>
      <c r="BP2843" s="28">
        <v>4.54</v>
      </c>
      <c r="BQ2843" s="26">
        <v>56.096899999999998</v>
      </c>
      <c r="BR2843" s="26">
        <v>7968.872558</v>
      </c>
      <c r="BS2843" s="31">
        <f t="shared" si="359"/>
        <v>14.992380000000002</v>
      </c>
    </row>
    <row r="2844" spans="1:71">
      <c r="A2844" s="26">
        <v>42123324920000</v>
      </c>
      <c r="B2844" s="26" t="s">
        <v>9280</v>
      </c>
      <c r="C2844" t="s">
        <v>6368</v>
      </c>
      <c r="D2844" s="26" t="s">
        <v>185</v>
      </c>
      <c r="E2844" s="27" t="s">
        <v>186</v>
      </c>
      <c r="F2844" t="s">
        <v>4071</v>
      </c>
      <c r="G2844" t="s">
        <v>67</v>
      </c>
      <c r="H2844" t="s">
        <v>6369</v>
      </c>
      <c r="I2844" t="s">
        <v>6370</v>
      </c>
      <c r="J2844" t="s">
        <v>70</v>
      </c>
      <c r="K2844" t="s">
        <v>9261</v>
      </c>
      <c r="L2844">
        <v>29.184940000000001</v>
      </c>
      <c r="M2844">
        <v>-97.348159999999993</v>
      </c>
      <c r="N2844" s="28">
        <v>2527041.4300000002</v>
      </c>
      <c r="O2844" s="28">
        <v>495151.95</v>
      </c>
      <c r="P2844" s="26">
        <v>306</v>
      </c>
      <c r="Q2844" s="26">
        <v>13956</v>
      </c>
      <c r="R2844" s="26">
        <v>19390</v>
      </c>
      <c r="S2844" s="29">
        <v>14.699999809265137</v>
      </c>
      <c r="T2844" s="30">
        <v>40773</v>
      </c>
      <c r="U2844" s="30">
        <v>40973</v>
      </c>
      <c r="V2844" s="30">
        <v>40848</v>
      </c>
      <c r="W2844">
        <v>1758</v>
      </c>
      <c r="X2844" s="26">
        <v>5941</v>
      </c>
      <c r="Y2844" s="26">
        <v>6915</v>
      </c>
      <c r="Z2844" s="26">
        <v>7745</v>
      </c>
      <c r="AA2844" s="26" t="s">
        <v>5201</v>
      </c>
      <c r="AB2844" s="31">
        <v>62</v>
      </c>
      <c r="AC2844" s="31">
        <v>0.70999997854232788</v>
      </c>
      <c r="AD2844" s="26">
        <v>20071.439304497155</v>
      </c>
      <c r="AE2844" s="26" t="s">
        <v>72</v>
      </c>
      <c r="AF2844" s="26">
        <v>4423</v>
      </c>
      <c r="AG2844" s="26">
        <v>24422</v>
      </c>
      <c r="AH2844" s="28">
        <v>0.48176200000000002</v>
      </c>
      <c r="AI2844">
        <v>1306</v>
      </c>
      <c r="AJ2844" s="26">
        <v>35452</v>
      </c>
      <c r="AK2844" s="28">
        <v>0.70808300000000002</v>
      </c>
      <c r="AL2844">
        <v>1919</v>
      </c>
      <c r="AM2844" s="26">
        <v>41499</v>
      </c>
      <c r="AN2844" s="28">
        <v>0.86315500000000001</v>
      </c>
      <c r="AO2844">
        <v>2280</v>
      </c>
      <c r="AP2844" s="32">
        <v>58212.79296875</v>
      </c>
      <c r="AQ2844" s="36">
        <v>1.1684145408175246</v>
      </c>
      <c r="AR2844" s="32">
        <f t="shared" si="358"/>
        <v>265022.16669345181</v>
      </c>
      <c r="AS2844" s="32">
        <f t="shared" si="352"/>
        <v>2</v>
      </c>
      <c r="AT2844" s="32">
        <f t="shared" si="353"/>
        <v>1</v>
      </c>
      <c r="AU2844" s="32">
        <f t="shared" si="354"/>
        <v>3</v>
      </c>
      <c r="AV2844" s="32">
        <f t="shared" si="355"/>
        <v>56243.297700828982</v>
      </c>
      <c r="AW2844" s="32">
        <f t="shared" si="356"/>
        <v>1.1288839360869536</v>
      </c>
      <c r="AX2844" s="32">
        <f t="shared" si="357"/>
        <v>256055.75438821971</v>
      </c>
      <c r="AY2844" s="26">
        <v>2</v>
      </c>
      <c r="AZ2844" s="26">
        <v>1</v>
      </c>
      <c r="BA2844" s="26">
        <v>13242.34</v>
      </c>
      <c r="BB2844" s="26">
        <v>31.52</v>
      </c>
      <c r="BC2844" s="26">
        <v>178.88</v>
      </c>
      <c r="BD2844" s="26">
        <v>244.31</v>
      </c>
      <c r="BE2844" s="28">
        <v>0.06</v>
      </c>
      <c r="BF2844" s="28">
        <v>1.96</v>
      </c>
      <c r="BG2844" s="28">
        <v>0.46</v>
      </c>
      <c r="BH2844" s="28">
        <v>0.49</v>
      </c>
      <c r="BI2844" s="28">
        <v>0.1</v>
      </c>
      <c r="BJ2844" s="28">
        <v>7.31</v>
      </c>
      <c r="BK2844" s="28">
        <v>0.7</v>
      </c>
      <c r="BL2844" s="28">
        <v>4.13</v>
      </c>
      <c r="BM2844" s="28">
        <v>0.1</v>
      </c>
      <c r="BN2844" s="28">
        <v>6.25</v>
      </c>
      <c r="BO2844" s="28">
        <v>0.71</v>
      </c>
      <c r="BP2844" s="28">
        <v>3.29</v>
      </c>
      <c r="BQ2844" s="26">
        <v>60.570898999999997</v>
      </c>
      <c r="BR2844" s="26">
        <v>12053.977539</v>
      </c>
      <c r="BS2844" s="31">
        <f t="shared" si="359"/>
        <v>12.521599999999998</v>
      </c>
    </row>
    <row r="2845" spans="1:71">
      <c r="A2845" s="26">
        <v>42123324940000</v>
      </c>
      <c r="B2845" s="26" t="s">
        <v>9280</v>
      </c>
      <c r="C2845" t="s">
        <v>6371</v>
      </c>
      <c r="D2845" s="26" t="s">
        <v>185</v>
      </c>
      <c r="E2845" s="27" t="s">
        <v>186</v>
      </c>
      <c r="F2845" t="s">
        <v>4071</v>
      </c>
      <c r="G2845" t="s">
        <v>67</v>
      </c>
      <c r="H2845" t="s">
        <v>6372</v>
      </c>
      <c r="I2845" t="s">
        <v>6373</v>
      </c>
      <c r="J2845" t="s">
        <v>70</v>
      </c>
      <c r="K2845" t="s">
        <v>9261</v>
      </c>
      <c r="L2845">
        <v>29.14695</v>
      </c>
      <c r="M2845">
        <v>-97.433189999999996</v>
      </c>
      <c r="N2845" s="28">
        <v>2500098.19</v>
      </c>
      <c r="O2845" s="28">
        <v>480967.42</v>
      </c>
      <c r="P2845" s="26">
        <v>243</v>
      </c>
      <c r="Q2845" s="26">
        <v>13479</v>
      </c>
      <c r="R2845" s="26">
        <v>17664</v>
      </c>
      <c r="S2845" s="29">
        <v>10.199999809265137</v>
      </c>
      <c r="T2845" s="30">
        <v>40732</v>
      </c>
      <c r="U2845" s="30">
        <v>40827</v>
      </c>
      <c r="V2845" s="30">
        <v>40817</v>
      </c>
      <c r="W2845">
        <v>2175</v>
      </c>
      <c r="X2845" s="26">
        <v>4271</v>
      </c>
      <c r="Y2845" s="26">
        <v>8265</v>
      </c>
      <c r="Z2845" s="26">
        <v>8765</v>
      </c>
      <c r="AA2845" s="26" t="s">
        <v>5201</v>
      </c>
      <c r="AB2845" s="31">
        <v>57.599998474121094</v>
      </c>
      <c r="AC2845" s="31">
        <v>0.73000001907348633</v>
      </c>
      <c r="AD2845" s="26">
        <v>8638.991295346892</v>
      </c>
      <c r="AE2845" s="26" t="s">
        <v>72</v>
      </c>
      <c r="AF2845" s="26">
        <v>4035</v>
      </c>
      <c r="AG2845" s="26">
        <v>113817</v>
      </c>
      <c r="AH2845" s="28">
        <v>1.001911</v>
      </c>
      <c r="AI2845">
        <v>4469</v>
      </c>
      <c r="AJ2845" s="26">
        <v>204028</v>
      </c>
      <c r="AK2845" s="28">
        <v>1.7988960000000001</v>
      </c>
      <c r="AL2845">
        <v>8232</v>
      </c>
      <c r="AM2845" s="26">
        <v>260552</v>
      </c>
      <c r="AN2845" s="28">
        <v>2.2695240000000001</v>
      </c>
      <c r="AO2845">
        <v>11007</v>
      </c>
      <c r="AP2845" s="32">
        <v>359825.375</v>
      </c>
      <c r="AQ2845" s="36">
        <v>3.1085282824699312</v>
      </c>
      <c r="AR2845" s="32">
        <f t="shared" si="358"/>
        <v>910034.8809971778</v>
      </c>
      <c r="AS2845" s="32">
        <f t="shared" si="352"/>
        <v>4</v>
      </c>
      <c r="AT2845" s="32">
        <f t="shared" si="353"/>
        <v>1</v>
      </c>
      <c r="AU2845" s="32">
        <f t="shared" si="354"/>
        <v>4</v>
      </c>
      <c r="AV2845" s="32">
        <f t="shared" si="355"/>
        <v>483586.43233434792</v>
      </c>
      <c r="AW2845" s="32">
        <f t="shared" si="356"/>
        <v>4.1776989794842905</v>
      </c>
      <c r="AX2845" s="32">
        <f t="shared" si="357"/>
        <v>1223039.1517030674</v>
      </c>
      <c r="AY2845" s="26">
        <v>2</v>
      </c>
      <c r="AZ2845" s="26">
        <v>1</v>
      </c>
      <c r="BA2845" s="26">
        <v>12377.08</v>
      </c>
      <c r="BB2845" s="26">
        <v>53.98</v>
      </c>
      <c r="BC2845" s="26">
        <v>263.08</v>
      </c>
      <c r="BD2845" s="26">
        <v>268.07</v>
      </c>
      <c r="BE2845" s="28">
        <v>7.0000000000000007E-2</v>
      </c>
      <c r="BF2845" s="28">
        <v>2.35</v>
      </c>
      <c r="BG2845" s="28">
        <v>0.52</v>
      </c>
      <c r="BH2845" s="28">
        <v>1.08</v>
      </c>
      <c r="BI2845" s="28">
        <v>0.12</v>
      </c>
      <c r="BJ2845" s="28">
        <v>6.75</v>
      </c>
      <c r="BK2845" s="28">
        <v>0.77</v>
      </c>
      <c r="BL2845" s="28">
        <v>10.25</v>
      </c>
      <c r="BM2845" s="28">
        <v>0.1</v>
      </c>
      <c r="BN2845" s="28">
        <v>6.16</v>
      </c>
      <c r="BO2845" s="28">
        <v>0.69</v>
      </c>
      <c r="BP2845" s="28">
        <v>9.11</v>
      </c>
      <c r="BQ2845" s="26">
        <v>58.000301</v>
      </c>
      <c r="BR2845" s="26">
        <v>8408.7490230000003</v>
      </c>
      <c r="BS2845" s="31">
        <f t="shared" si="359"/>
        <v>24.308591999999997</v>
      </c>
    </row>
    <row r="2846" spans="1:71">
      <c r="A2846" s="26">
        <v>42123324970000</v>
      </c>
      <c r="B2846" s="26" t="s">
        <v>9280</v>
      </c>
      <c r="C2846" t="s">
        <v>6374</v>
      </c>
      <c r="D2846" s="26" t="s">
        <v>185</v>
      </c>
      <c r="E2846" s="27" t="s">
        <v>186</v>
      </c>
      <c r="F2846" t="s">
        <v>4071</v>
      </c>
      <c r="G2846" t="s">
        <v>67</v>
      </c>
      <c r="H2846" t="s">
        <v>6375</v>
      </c>
      <c r="I2846" t="s">
        <v>6376</v>
      </c>
      <c r="J2846" t="s">
        <v>70</v>
      </c>
      <c r="K2846" t="s">
        <v>9261</v>
      </c>
      <c r="L2846">
        <v>29.24164</v>
      </c>
      <c r="M2846">
        <v>-97.329989999999995</v>
      </c>
      <c r="N2846" s="28">
        <v>2532544.06</v>
      </c>
      <c r="O2846" s="28">
        <v>515847.32</v>
      </c>
      <c r="P2846" s="26">
        <v>190</v>
      </c>
      <c r="Q2846" s="26">
        <v>13068</v>
      </c>
      <c r="R2846" s="26">
        <v>19177</v>
      </c>
      <c r="S2846" s="29" t="s">
        <v>72</v>
      </c>
      <c r="T2846" s="30">
        <v>40761</v>
      </c>
      <c r="U2846" s="30">
        <v>40952</v>
      </c>
      <c r="V2846" s="30">
        <v>41000</v>
      </c>
      <c r="W2846">
        <v>3025</v>
      </c>
      <c r="X2846" s="26">
        <v>6271</v>
      </c>
      <c r="Y2846" s="26">
        <v>6740</v>
      </c>
      <c r="Z2846" s="26">
        <v>7215</v>
      </c>
      <c r="AA2846" s="26" t="s">
        <v>5201</v>
      </c>
      <c r="AB2846" s="31">
        <v>55.200000762939453</v>
      </c>
      <c r="AC2846" s="31">
        <v>0.72000002861022949</v>
      </c>
      <c r="AD2846" s="26">
        <v>7267.811183075487</v>
      </c>
      <c r="AE2846" s="26" t="s">
        <v>72</v>
      </c>
      <c r="AF2846" s="26">
        <v>2623</v>
      </c>
      <c r="AG2846" s="26">
        <v>19301</v>
      </c>
      <c r="AH2846" s="28">
        <v>0.149114</v>
      </c>
      <c r="AI2846">
        <v>8187</v>
      </c>
      <c r="AJ2846" s="26">
        <v>30061</v>
      </c>
      <c r="AK2846" s="28">
        <v>0.219504</v>
      </c>
      <c r="AL2846">
        <v>12052</v>
      </c>
      <c r="AM2846" s="26">
        <v>31607</v>
      </c>
      <c r="AN2846" s="28">
        <v>0.231072</v>
      </c>
      <c r="AO2846">
        <v>12052</v>
      </c>
      <c r="AP2846" s="32">
        <v>62261.62109375</v>
      </c>
      <c r="AQ2846" s="36">
        <v>0.45250570606156487</v>
      </c>
      <c r="AR2846" s="32">
        <f t="shared" si="358"/>
        <v>142355.13106664698</v>
      </c>
      <c r="AS2846" s="32">
        <f t="shared" si="352"/>
        <v>2</v>
      </c>
      <c r="AT2846" s="32">
        <f t="shared" si="353"/>
        <v>1</v>
      </c>
      <c r="AU2846" s="32">
        <f t="shared" si="354"/>
        <v>2</v>
      </c>
      <c r="AV2846" s="32">
        <f t="shared" si="355"/>
        <v>56989.587797500404</v>
      </c>
      <c r="AW2846" s="32">
        <f t="shared" si="356"/>
        <v>0.4141895635135357</v>
      </c>
      <c r="AX2846" s="32">
        <f t="shared" si="357"/>
        <v>130301.14053939622</v>
      </c>
      <c r="AY2846" s="26">
        <v>2</v>
      </c>
      <c r="AZ2846" s="26">
        <v>1</v>
      </c>
      <c r="BA2846" s="26">
        <v>12616.79</v>
      </c>
      <c r="BB2846" s="26">
        <v>47.58</v>
      </c>
      <c r="BC2846" s="26">
        <v>179.58</v>
      </c>
      <c r="BD2846" s="26">
        <v>235.14</v>
      </c>
      <c r="BE2846" s="28">
        <v>0.05</v>
      </c>
      <c r="BF2846" s="28">
        <v>1.67</v>
      </c>
      <c r="BG2846" s="28">
        <v>0.33</v>
      </c>
      <c r="BH2846" s="28">
        <v>0.1</v>
      </c>
      <c r="BI2846" s="28">
        <v>0.11</v>
      </c>
      <c r="BJ2846" s="28">
        <v>8.4600000000000009</v>
      </c>
      <c r="BK2846" s="28">
        <v>0.71</v>
      </c>
      <c r="BL2846" s="28">
        <v>3.22</v>
      </c>
      <c r="BM2846" s="28">
        <v>0.1</v>
      </c>
      <c r="BN2846" s="28">
        <v>6.86</v>
      </c>
      <c r="BO2846" s="28">
        <v>0.69</v>
      </c>
      <c r="BP2846" s="28">
        <v>1.92</v>
      </c>
      <c r="BQ2846" s="26">
        <v>53.233600000000003</v>
      </c>
      <c r="BR2846" s="26">
        <v>5299.1000969999996</v>
      </c>
      <c r="BS2846" s="31">
        <f t="shared" si="359"/>
        <v>14.025198000000001</v>
      </c>
    </row>
    <row r="2847" spans="1:71">
      <c r="A2847" s="26">
        <v>42123324980100</v>
      </c>
      <c r="B2847" s="26" t="s">
        <v>9280</v>
      </c>
      <c r="C2847" t="s">
        <v>6377</v>
      </c>
      <c r="D2847" s="26" t="s">
        <v>705</v>
      </c>
      <c r="E2847" s="27" t="s">
        <v>186</v>
      </c>
      <c r="F2847" t="s">
        <v>4071</v>
      </c>
      <c r="G2847" t="s">
        <v>67</v>
      </c>
      <c r="H2847" t="s">
        <v>6378</v>
      </c>
      <c r="I2847" t="s">
        <v>6379</v>
      </c>
      <c r="J2847" t="s">
        <v>149</v>
      </c>
      <c r="K2847" t="s">
        <v>9261</v>
      </c>
      <c r="L2847">
        <v>29.132069999999999</v>
      </c>
      <c r="M2847">
        <v>-97.48227</v>
      </c>
      <c r="N2847" s="28">
        <v>2484503.8199999998</v>
      </c>
      <c r="O2847" s="28">
        <v>475351.22</v>
      </c>
      <c r="P2847" s="26">
        <v>332</v>
      </c>
      <c r="Q2847" s="26">
        <v>12999</v>
      </c>
      <c r="R2847" s="26">
        <v>17922</v>
      </c>
      <c r="S2847" s="29" t="s">
        <v>72</v>
      </c>
      <c r="T2847" s="30">
        <v>40780</v>
      </c>
      <c r="U2847" s="30">
        <v>41039</v>
      </c>
      <c r="V2847" s="30">
        <v>41030</v>
      </c>
      <c r="W2847">
        <v>0</v>
      </c>
      <c r="X2847" s="26">
        <v>4695</v>
      </c>
      <c r="Y2847" s="26">
        <v>7174</v>
      </c>
      <c r="Z2847" s="26">
        <v>7714</v>
      </c>
      <c r="AA2847" s="26" t="s">
        <v>5201</v>
      </c>
      <c r="AB2847" s="31">
        <v>58.099998474121094</v>
      </c>
      <c r="AC2847" s="31">
        <v>0.73000001907348633</v>
      </c>
      <c r="AD2847" s="26">
        <v>4583.9799300268342</v>
      </c>
      <c r="AE2847" s="26" t="s">
        <v>72</v>
      </c>
      <c r="AF2847" s="26" t="s">
        <v>72</v>
      </c>
      <c r="AG2847" s="26">
        <v>148487</v>
      </c>
      <c r="AH2847" s="28">
        <v>0.69638900000000004</v>
      </c>
      <c r="AI2847">
        <v>3543</v>
      </c>
      <c r="AJ2847" s="26">
        <v>208239</v>
      </c>
      <c r="AK2847" s="28">
        <v>0.95551799999999998</v>
      </c>
      <c r="AL2847">
        <v>4778</v>
      </c>
      <c r="AM2847" s="26">
        <v>208239</v>
      </c>
      <c r="AN2847" s="28">
        <v>0.95551799999999998</v>
      </c>
      <c r="AO2847">
        <v>4778</v>
      </c>
      <c r="AP2847" s="32">
        <v>284418.21875</v>
      </c>
      <c r="AQ2847" s="36">
        <v>1.3037674064839817</v>
      </c>
      <c r="AR2847" s="32">
        <f t="shared" si="358"/>
        <v>515185.04969766474</v>
      </c>
      <c r="AS2847" s="32">
        <f t="shared" si="352"/>
        <v>4</v>
      </c>
      <c r="AT2847" s="32">
        <f t="shared" si="353"/>
        <v>1</v>
      </c>
      <c r="AU2847" s="32">
        <f t="shared" si="354"/>
        <v>4</v>
      </c>
      <c r="AV2847" s="32">
        <f t="shared" si="355"/>
        <v>347723.23229499464</v>
      </c>
      <c r="AW2847" s="32">
        <f t="shared" si="356"/>
        <v>1.5939563180443141</v>
      </c>
      <c r="AX2847" s="32">
        <f t="shared" si="357"/>
        <v>629853.50058883824</v>
      </c>
      <c r="AY2847" s="26">
        <v>2</v>
      </c>
      <c r="AZ2847" s="26">
        <v>1</v>
      </c>
      <c r="BA2847" s="26">
        <v>11091.83</v>
      </c>
      <c r="BB2847" s="26">
        <v>54.29</v>
      </c>
      <c r="BC2847" s="26">
        <v>277.64</v>
      </c>
      <c r="BD2847" s="26">
        <v>229.05</v>
      </c>
      <c r="BE2847" s="28">
        <v>7.0000000000000007E-2</v>
      </c>
      <c r="BF2847" s="28">
        <v>2.72</v>
      </c>
      <c r="BG2847" s="28">
        <v>0.54</v>
      </c>
      <c r="BH2847" s="28">
        <v>1.56</v>
      </c>
      <c r="BI2847" s="28">
        <v>0.12</v>
      </c>
      <c r="BJ2847" s="28">
        <v>6.83</v>
      </c>
      <c r="BK2847" s="28">
        <v>0.77</v>
      </c>
      <c r="BL2847" s="28">
        <v>19.940000000000001</v>
      </c>
      <c r="BM2847" s="28">
        <v>0.1</v>
      </c>
      <c r="BN2847" s="28">
        <v>6.33</v>
      </c>
      <c r="BO2847" s="28">
        <v>0.69</v>
      </c>
      <c r="BP2847" s="28">
        <v>17.47</v>
      </c>
      <c r="BQ2847" s="26">
        <v>56.877200999999999</v>
      </c>
      <c r="BR2847" s="26">
        <v>5627.7465819999998</v>
      </c>
      <c r="BS2847" s="31">
        <f t="shared" si="359"/>
        <v>25.653935999999998</v>
      </c>
    </row>
    <row r="2848" spans="1:71">
      <c r="A2848" s="26">
        <v>42123325010000</v>
      </c>
      <c r="B2848" s="26" t="s">
        <v>9280</v>
      </c>
      <c r="C2848" t="s">
        <v>6380</v>
      </c>
      <c r="D2848" s="26" t="s">
        <v>185</v>
      </c>
      <c r="E2848" s="27" t="s">
        <v>186</v>
      </c>
      <c r="F2848" t="s">
        <v>4071</v>
      </c>
      <c r="G2848" t="s">
        <v>67</v>
      </c>
      <c r="H2848" t="s">
        <v>6381</v>
      </c>
      <c r="I2848" t="s">
        <v>6382</v>
      </c>
      <c r="J2848" t="s">
        <v>70</v>
      </c>
      <c r="K2848" t="s">
        <v>9261</v>
      </c>
      <c r="L2848">
        <v>29.137460000000001</v>
      </c>
      <c r="M2848">
        <v>-97.41865</v>
      </c>
      <c r="N2848" s="28">
        <v>2504785.48</v>
      </c>
      <c r="O2848" s="28">
        <v>477579.82</v>
      </c>
      <c r="P2848" s="26">
        <v>251</v>
      </c>
      <c r="Q2848" s="26">
        <v>13745</v>
      </c>
      <c r="R2848" s="26">
        <v>18329</v>
      </c>
      <c r="S2848" s="29" t="s">
        <v>72</v>
      </c>
      <c r="T2848" s="30">
        <v>40846</v>
      </c>
      <c r="U2848" s="30">
        <v>40945</v>
      </c>
      <c r="V2848" s="30">
        <v>41000</v>
      </c>
      <c r="W2848">
        <v>1988</v>
      </c>
      <c r="X2848" s="26">
        <v>4839</v>
      </c>
      <c r="Y2848" s="26">
        <v>8324</v>
      </c>
      <c r="Z2848" s="26">
        <v>8515</v>
      </c>
      <c r="AA2848" s="26" t="s">
        <v>5201</v>
      </c>
      <c r="AB2848" s="31">
        <v>62.799999237060547</v>
      </c>
      <c r="AC2848" s="31">
        <v>0.68999999761581421</v>
      </c>
      <c r="AD2848" s="26">
        <v>14810.202305851642</v>
      </c>
      <c r="AE2848" s="26" t="s">
        <v>72</v>
      </c>
      <c r="AF2848" s="26">
        <v>2592</v>
      </c>
      <c r="AG2848" s="26">
        <v>29143</v>
      </c>
      <c r="AH2848" s="28">
        <v>0.42835499999999999</v>
      </c>
      <c r="AI2848">
        <v>1983</v>
      </c>
      <c r="AJ2848" s="26">
        <v>49587</v>
      </c>
      <c r="AK2848" s="28">
        <v>0.74022900000000003</v>
      </c>
      <c r="AL2848">
        <v>3428</v>
      </c>
      <c r="AM2848" s="26">
        <v>52158</v>
      </c>
      <c r="AN2848" s="28">
        <v>0.78722499999999995</v>
      </c>
      <c r="AO2848">
        <v>3428</v>
      </c>
      <c r="AP2848" s="32">
        <v>161939.703125</v>
      </c>
      <c r="AQ2848" s="36">
        <v>2.3983597646308059</v>
      </c>
      <c r="AR2848" s="32">
        <f t="shared" si="358"/>
        <v>586449.3814646526</v>
      </c>
      <c r="AS2848" s="32">
        <f t="shared" si="352"/>
        <v>3</v>
      </c>
      <c r="AT2848" s="32">
        <f t="shared" si="353"/>
        <v>1</v>
      </c>
      <c r="AU2848" s="32">
        <f t="shared" si="354"/>
        <v>4</v>
      </c>
      <c r="AV2848" s="32">
        <f t="shared" si="355"/>
        <v>192092.14629830545</v>
      </c>
      <c r="AW2848" s="32">
        <f t="shared" si="356"/>
        <v>2.8449235480431549</v>
      </c>
      <c r="AX2848" s="32">
        <f t="shared" si="357"/>
        <v>695643.6143019438</v>
      </c>
      <c r="AY2848" s="26">
        <v>2</v>
      </c>
      <c r="AZ2848" s="26">
        <v>1</v>
      </c>
      <c r="BA2848" s="26">
        <v>12830.58</v>
      </c>
      <c r="BB2848" s="26">
        <v>55.98</v>
      </c>
      <c r="BC2848" s="26">
        <v>264.44</v>
      </c>
      <c r="BD2848" s="26">
        <v>289.01</v>
      </c>
      <c r="BE2848" s="28">
        <v>7.0000000000000007E-2</v>
      </c>
      <c r="BF2848" s="28">
        <v>1.93</v>
      </c>
      <c r="BG2848" s="28">
        <v>0.45</v>
      </c>
      <c r="BH2848" s="28">
        <v>1.1000000000000001</v>
      </c>
      <c r="BI2848" s="28">
        <v>0.13</v>
      </c>
      <c r="BJ2848" s="28">
        <v>6.88</v>
      </c>
      <c r="BK2848" s="28">
        <v>0.74</v>
      </c>
      <c r="BL2848" s="28">
        <v>8.7100000000000009</v>
      </c>
      <c r="BM2848" s="28">
        <v>0.1</v>
      </c>
      <c r="BN2848" s="28">
        <v>6.17</v>
      </c>
      <c r="BO2848" s="28">
        <v>0.66</v>
      </c>
      <c r="BP2848" s="28">
        <v>7.91</v>
      </c>
      <c r="BQ2848" s="26">
        <v>58.941600000000001</v>
      </c>
      <c r="BR2848" s="26">
        <v>11319.401367</v>
      </c>
      <c r="BS2848" s="31">
        <f t="shared" si="359"/>
        <v>25.439128</v>
      </c>
    </row>
    <row r="2849" spans="1:71">
      <c r="A2849" s="26">
        <v>42123325050000</v>
      </c>
      <c r="B2849" s="26" t="s">
        <v>9280</v>
      </c>
      <c r="C2849" t="s">
        <v>6383</v>
      </c>
      <c r="D2849" s="26" t="s">
        <v>705</v>
      </c>
      <c r="E2849" s="27" t="s">
        <v>186</v>
      </c>
      <c r="F2849" t="s">
        <v>4071</v>
      </c>
      <c r="G2849" t="s">
        <v>67</v>
      </c>
      <c r="H2849" t="s">
        <v>6384</v>
      </c>
      <c r="I2849" t="s">
        <v>6385</v>
      </c>
      <c r="J2849" t="s">
        <v>149</v>
      </c>
      <c r="K2849" t="s">
        <v>9261</v>
      </c>
      <c r="L2849">
        <v>29.073309999999999</v>
      </c>
      <c r="M2849">
        <v>-97.530590000000004</v>
      </c>
      <c r="N2849" s="28">
        <v>2469347.91</v>
      </c>
      <c r="O2849" s="28">
        <v>453792.02</v>
      </c>
      <c r="P2849" s="26">
        <v>374</v>
      </c>
      <c r="Q2849" s="26">
        <v>13060</v>
      </c>
      <c r="R2849" s="26">
        <v>18773</v>
      </c>
      <c r="S2849" s="29" t="s">
        <v>72</v>
      </c>
      <c r="T2849" s="30">
        <v>40855</v>
      </c>
      <c r="U2849" s="30">
        <v>41058</v>
      </c>
      <c r="V2849" s="30">
        <v>41030</v>
      </c>
      <c r="W2849">
        <v>0</v>
      </c>
      <c r="X2849" s="26">
        <v>5740</v>
      </c>
      <c r="Y2849" s="26">
        <v>4012</v>
      </c>
      <c r="Z2849" s="26">
        <v>6049</v>
      </c>
      <c r="AA2849" s="26" t="s">
        <v>5201</v>
      </c>
      <c r="AB2849" s="31">
        <v>58.5</v>
      </c>
      <c r="AC2849" s="31">
        <v>0.73000001907348633</v>
      </c>
      <c r="AD2849" s="26">
        <v>4314.0140440110472</v>
      </c>
      <c r="AE2849" s="26" t="s">
        <v>72</v>
      </c>
      <c r="AF2849" s="26">
        <v>4485</v>
      </c>
      <c r="AG2849" s="26">
        <v>78264</v>
      </c>
      <c r="AH2849" s="28">
        <v>0.33334200000000003</v>
      </c>
      <c r="AI2849">
        <v>4236</v>
      </c>
      <c r="AJ2849" s="26">
        <v>128571</v>
      </c>
      <c r="AK2849" s="28">
        <v>0.56004500000000002</v>
      </c>
      <c r="AL2849">
        <v>6721</v>
      </c>
      <c r="AM2849" s="26">
        <v>128571</v>
      </c>
      <c r="AN2849" s="28">
        <v>0.56004500000000002</v>
      </c>
      <c r="AO2849">
        <v>6721</v>
      </c>
      <c r="AP2849" s="32">
        <v>378260.8125</v>
      </c>
      <c r="AQ2849" s="36">
        <v>1.6318224574240292</v>
      </c>
      <c r="AR2849" s="32">
        <f t="shared" si="358"/>
        <v>667093.38746405323</v>
      </c>
      <c r="AS2849" s="32">
        <f t="shared" si="352"/>
        <v>4</v>
      </c>
      <c r="AT2849" s="32">
        <f t="shared" si="353"/>
        <v>1</v>
      </c>
      <c r="AU2849" s="32">
        <f t="shared" si="354"/>
        <v>4</v>
      </c>
      <c r="AV2849" s="32">
        <f t="shared" si="355"/>
        <v>378260.8125</v>
      </c>
      <c r="AW2849" s="32">
        <f t="shared" si="356"/>
        <v>1.6318224574240292</v>
      </c>
      <c r="AX2849" s="32">
        <f t="shared" si="357"/>
        <v>667093.38746405323</v>
      </c>
      <c r="AY2849" s="26">
        <v>2</v>
      </c>
      <c r="AZ2849" s="26">
        <v>1</v>
      </c>
      <c r="BA2849" s="26">
        <v>11642.6</v>
      </c>
      <c r="BB2849" s="26">
        <v>58.6</v>
      </c>
      <c r="BC2849" s="26">
        <v>246.38</v>
      </c>
      <c r="BD2849" s="26">
        <v>203.01</v>
      </c>
      <c r="BE2849" s="28">
        <v>7.0000000000000007E-2</v>
      </c>
      <c r="BF2849" s="28">
        <v>3.37</v>
      </c>
      <c r="BG2849" s="28">
        <v>0.59</v>
      </c>
      <c r="BH2849" s="28">
        <v>2.5299999999999998</v>
      </c>
      <c r="BI2849" s="28">
        <v>0.12</v>
      </c>
      <c r="BJ2849" s="28">
        <v>7.86</v>
      </c>
      <c r="BK2849" s="28">
        <v>0.78</v>
      </c>
      <c r="BL2849" s="28">
        <v>40.78</v>
      </c>
      <c r="BM2849" s="28">
        <v>0.11</v>
      </c>
      <c r="BN2849" s="28">
        <v>6.77</v>
      </c>
      <c r="BO2849" s="28">
        <v>0.73</v>
      </c>
      <c r="BP2849" s="28">
        <v>35.39</v>
      </c>
      <c r="BQ2849" s="26">
        <v>59.288798999999997</v>
      </c>
      <c r="BR2849" s="26">
        <v>5907.0942379999997</v>
      </c>
      <c r="BS2849" s="31">
        <f t="shared" si="359"/>
        <v>23.061167999999999</v>
      </c>
    </row>
    <row r="2850" spans="1:71">
      <c r="A2850" s="26">
        <v>42123325060000</v>
      </c>
      <c r="B2850" s="26" t="s">
        <v>9280</v>
      </c>
      <c r="C2850" t="s">
        <v>6386</v>
      </c>
      <c r="D2850" s="26" t="s">
        <v>185</v>
      </c>
      <c r="E2850" s="27" t="s">
        <v>186</v>
      </c>
      <c r="F2850" t="s">
        <v>4071</v>
      </c>
      <c r="G2850" t="s">
        <v>67</v>
      </c>
      <c r="H2850" t="s">
        <v>6387</v>
      </c>
      <c r="I2850" t="s">
        <v>6388</v>
      </c>
      <c r="J2850" t="s">
        <v>70</v>
      </c>
      <c r="K2850" t="s">
        <v>9261</v>
      </c>
      <c r="L2850">
        <v>29.16872</v>
      </c>
      <c r="M2850">
        <v>-97.401799999999994</v>
      </c>
      <c r="N2850" s="28">
        <v>2510008.5499999998</v>
      </c>
      <c r="O2850" s="28">
        <v>489017.4</v>
      </c>
      <c r="P2850" s="26">
        <v>277</v>
      </c>
      <c r="Q2850" s="26">
        <v>13525</v>
      </c>
      <c r="R2850" s="26">
        <v>19140</v>
      </c>
      <c r="S2850" s="29" t="s">
        <v>72</v>
      </c>
      <c r="T2850" s="30">
        <v>40782</v>
      </c>
      <c r="U2850" s="30">
        <v>40954</v>
      </c>
      <c r="V2850" s="30">
        <v>40909</v>
      </c>
      <c r="W2850">
        <v>3227</v>
      </c>
      <c r="X2850" s="26">
        <v>5828</v>
      </c>
      <c r="Y2850" s="26">
        <v>8025</v>
      </c>
      <c r="Z2850" s="26">
        <v>8400</v>
      </c>
      <c r="AA2850" s="26" t="s">
        <v>5201</v>
      </c>
      <c r="AB2850" s="31">
        <v>59.400001525878906</v>
      </c>
      <c r="AC2850" s="31">
        <v>0.72000002861022949</v>
      </c>
      <c r="AD2850" s="26">
        <v>7612.4899541436207</v>
      </c>
      <c r="AE2850" s="26" t="s">
        <v>72</v>
      </c>
      <c r="AF2850" s="26">
        <v>3188</v>
      </c>
      <c r="AG2850" s="26">
        <v>51740</v>
      </c>
      <c r="AH2850" s="28">
        <v>0.38473800000000002</v>
      </c>
      <c r="AI2850">
        <v>2834</v>
      </c>
      <c r="AJ2850" s="26">
        <v>119103</v>
      </c>
      <c r="AK2850" s="28">
        <v>0.90278700000000001</v>
      </c>
      <c r="AL2850">
        <v>6734</v>
      </c>
      <c r="AM2850" s="26">
        <v>158584</v>
      </c>
      <c r="AN2850" s="28">
        <v>1.2121249999999999</v>
      </c>
      <c r="AO2850">
        <v>8420</v>
      </c>
      <c r="AP2850" s="32">
        <v>509934.90625</v>
      </c>
      <c r="AQ2850" s="36">
        <v>3.881874351095294</v>
      </c>
      <c r="AR2850" s="32">
        <f t="shared" si="358"/>
        <v>1197026.666393867</v>
      </c>
      <c r="AS2850" s="32">
        <f t="shared" si="352"/>
        <v>4</v>
      </c>
      <c r="AT2850" s="32">
        <f t="shared" si="353"/>
        <v>1</v>
      </c>
      <c r="AU2850" s="32">
        <f t="shared" si="354"/>
        <v>4</v>
      </c>
      <c r="AV2850" s="32">
        <f t="shared" si="355"/>
        <v>502235.13415837334</v>
      </c>
      <c r="AW2850" s="32">
        <f t="shared" si="356"/>
        <v>3.8232599133985912</v>
      </c>
      <c r="AX2850" s="32">
        <f t="shared" si="357"/>
        <v>1178952.1388299239</v>
      </c>
      <c r="AY2850" s="26">
        <v>2</v>
      </c>
      <c r="AZ2850" s="26">
        <v>1</v>
      </c>
      <c r="BA2850" s="26">
        <v>12882.43</v>
      </c>
      <c r="BB2850" s="26">
        <v>45.52</v>
      </c>
      <c r="BC2850" s="26">
        <v>223.32</v>
      </c>
      <c r="BD2850" s="26">
        <v>255.98</v>
      </c>
      <c r="BE2850" s="28">
        <v>0.06</v>
      </c>
      <c r="BF2850" s="28">
        <v>2.5299999999999998</v>
      </c>
      <c r="BG2850" s="28">
        <v>0.56999999999999995</v>
      </c>
      <c r="BH2850" s="28">
        <v>0.73</v>
      </c>
      <c r="BI2850" s="28">
        <v>0.11</v>
      </c>
      <c r="BJ2850" s="28">
        <v>6.72</v>
      </c>
      <c r="BK2850" s="28">
        <v>0.78</v>
      </c>
      <c r="BL2850" s="28">
        <v>6.8</v>
      </c>
      <c r="BM2850" s="28">
        <v>0.1</v>
      </c>
      <c r="BN2850" s="28">
        <v>6.07</v>
      </c>
      <c r="BO2850" s="28">
        <v>0.73</v>
      </c>
      <c r="BP2850" s="28">
        <v>5.84</v>
      </c>
      <c r="BQ2850" s="26">
        <v>57.110298</v>
      </c>
      <c r="BR2850" s="26">
        <v>8257.0878900000007</v>
      </c>
      <c r="BS2850" s="31">
        <f t="shared" si="359"/>
        <v>19.160855999999999</v>
      </c>
    </row>
    <row r="2851" spans="1:71">
      <c r="A2851" s="26">
        <v>42123325140000</v>
      </c>
      <c r="B2851" s="26" t="s">
        <v>9282</v>
      </c>
      <c r="C2851" t="s">
        <v>6389</v>
      </c>
      <c r="D2851" s="26" t="s">
        <v>128</v>
      </c>
      <c r="E2851" s="27" t="s">
        <v>186</v>
      </c>
      <c r="F2851" t="s">
        <v>4071</v>
      </c>
      <c r="G2851" t="s">
        <v>67</v>
      </c>
      <c r="H2851" t="s">
        <v>6390</v>
      </c>
      <c r="I2851" t="s">
        <v>6391</v>
      </c>
      <c r="J2851" t="s">
        <v>859</v>
      </c>
      <c r="K2851" t="s">
        <v>9261</v>
      </c>
      <c r="L2851">
        <v>29.03464</v>
      </c>
      <c r="M2851">
        <v>-97.481070000000003</v>
      </c>
      <c r="N2851" s="28">
        <v>2485346.9300000002</v>
      </c>
      <c r="O2851" s="28">
        <v>439935.74</v>
      </c>
      <c r="P2851" s="26">
        <v>376</v>
      </c>
      <c r="Q2851" s="26">
        <v>13830</v>
      </c>
      <c r="R2851" s="26">
        <v>19450</v>
      </c>
      <c r="S2851" s="29" t="s">
        <v>72</v>
      </c>
      <c r="T2851" s="30">
        <v>40811</v>
      </c>
      <c r="U2851" s="30">
        <v>40907</v>
      </c>
      <c r="V2851" s="30">
        <v>40878</v>
      </c>
      <c r="W2851">
        <v>2156</v>
      </c>
      <c r="X2851" s="26">
        <v>5702</v>
      </c>
      <c r="Y2851" s="26">
        <v>6885</v>
      </c>
      <c r="Z2851" s="26">
        <v>7515</v>
      </c>
      <c r="AA2851" s="26" t="s">
        <v>5201</v>
      </c>
      <c r="AB2851" s="31">
        <v>61.799999237060547</v>
      </c>
      <c r="AC2851" s="31">
        <v>0.68000000715255737</v>
      </c>
      <c r="AD2851" s="26">
        <v>19352.078693392723</v>
      </c>
      <c r="AE2851" s="26" t="s">
        <v>72</v>
      </c>
      <c r="AF2851" s="26">
        <v>2315</v>
      </c>
      <c r="AG2851" s="26">
        <v>10481</v>
      </c>
      <c r="AH2851" s="28">
        <v>0.20307900000000001</v>
      </c>
      <c r="AI2851">
        <v>5265</v>
      </c>
      <c r="AJ2851" s="26">
        <v>14419</v>
      </c>
      <c r="AK2851" s="28">
        <v>0.27801100000000001</v>
      </c>
      <c r="AL2851">
        <v>7207</v>
      </c>
      <c r="AM2851" s="26">
        <v>16302</v>
      </c>
      <c r="AN2851" s="28">
        <v>0.316521</v>
      </c>
      <c r="AO2851">
        <v>7990</v>
      </c>
      <c r="AP2851" s="32">
        <v>18475.59375</v>
      </c>
      <c r="AQ2851" s="36">
        <v>0.35754114415715471</v>
      </c>
      <c r="AR2851" s="32">
        <f t="shared" si="358"/>
        <v>81760.376265816391</v>
      </c>
      <c r="AS2851" s="32">
        <f t="shared" si="352"/>
        <v>1</v>
      </c>
      <c r="AT2851" s="32">
        <f t="shared" si="353"/>
        <v>1</v>
      </c>
      <c r="AU2851" s="32">
        <f t="shared" si="354"/>
        <v>1</v>
      </c>
      <c r="AV2851" s="32">
        <f t="shared" si="355"/>
        <v>18598.72117239565</v>
      </c>
      <c r="AW2851" s="32">
        <f t="shared" si="356"/>
        <v>0.35992391572466992</v>
      </c>
      <c r="AX2851" s="32">
        <f t="shared" si="357"/>
        <v>82305.254255662236</v>
      </c>
      <c r="AY2851" s="26">
        <v>2</v>
      </c>
      <c r="AZ2851" s="26">
        <v>1</v>
      </c>
      <c r="BA2851" s="26">
        <v>13665.86</v>
      </c>
      <c r="BB2851" s="26">
        <v>30.78</v>
      </c>
      <c r="BC2851" s="26">
        <v>256.74</v>
      </c>
      <c r="BD2851" s="26">
        <v>255.96</v>
      </c>
      <c r="BE2851" s="28">
        <v>7.0000000000000007E-2</v>
      </c>
      <c r="BF2851" s="28">
        <v>3.22</v>
      </c>
      <c r="BG2851" s="28">
        <v>0.5</v>
      </c>
      <c r="BH2851" s="28">
        <v>2.5499999999999998</v>
      </c>
      <c r="BI2851" s="28">
        <v>0.11</v>
      </c>
      <c r="BJ2851" s="28">
        <v>7.95</v>
      </c>
      <c r="BK2851" s="28">
        <v>0.7</v>
      </c>
      <c r="BL2851" s="28">
        <v>25.31</v>
      </c>
      <c r="BM2851" s="28">
        <v>0.11</v>
      </c>
      <c r="BN2851" s="28">
        <v>7.02</v>
      </c>
      <c r="BO2851" s="28">
        <v>0.71</v>
      </c>
      <c r="BP2851" s="28">
        <v>22.4</v>
      </c>
      <c r="BQ2851" s="26">
        <v>67.706298000000004</v>
      </c>
      <c r="BR2851" s="26">
        <v>16987.523437</v>
      </c>
      <c r="BS2851" s="31">
        <f t="shared" si="359"/>
        <v>19.768979999999999</v>
      </c>
    </row>
    <row r="2852" spans="1:71">
      <c r="A2852" s="26">
        <v>42123325150000</v>
      </c>
      <c r="B2852" s="26" t="s">
        <v>9280</v>
      </c>
      <c r="C2852" t="s">
        <v>6392</v>
      </c>
      <c r="D2852" s="26" t="s">
        <v>766</v>
      </c>
      <c r="E2852" s="27" t="s">
        <v>186</v>
      </c>
      <c r="F2852" t="s">
        <v>2781</v>
      </c>
      <c r="G2852" t="s">
        <v>67</v>
      </c>
      <c r="H2852" t="s">
        <v>5236</v>
      </c>
      <c r="I2852" t="s">
        <v>6393</v>
      </c>
      <c r="J2852" t="s">
        <v>2979</v>
      </c>
      <c r="K2852" t="s">
        <v>9261</v>
      </c>
      <c r="L2852">
        <v>28.935639999999999</v>
      </c>
      <c r="M2852">
        <v>-97.641909999999996</v>
      </c>
      <c r="N2852" s="28">
        <v>2434373.7999999998</v>
      </c>
      <c r="O2852" s="28">
        <v>403311.98</v>
      </c>
      <c r="P2852" s="26">
        <v>407</v>
      </c>
      <c r="Q2852" s="26">
        <v>13784</v>
      </c>
      <c r="R2852" s="26">
        <v>18529</v>
      </c>
      <c r="S2852" s="29" t="s">
        <v>72</v>
      </c>
      <c r="T2852" s="30">
        <v>40764</v>
      </c>
      <c r="U2852" s="30">
        <v>40829</v>
      </c>
      <c r="V2852" s="30">
        <v>40969</v>
      </c>
      <c r="W2852">
        <v>2552</v>
      </c>
      <c r="X2852" s="26">
        <v>5118</v>
      </c>
      <c r="Y2852" s="26">
        <v>7735</v>
      </c>
      <c r="Z2852" s="26">
        <v>8635</v>
      </c>
      <c r="AA2852" s="26" t="s">
        <v>5201</v>
      </c>
      <c r="AB2852" s="31">
        <v>63.299999237060547</v>
      </c>
      <c r="AC2852" s="31">
        <v>0.70999997854232788</v>
      </c>
      <c r="AD2852" s="26">
        <v>21461.924603825584</v>
      </c>
      <c r="AE2852" s="26" t="s">
        <v>72</v>
      </c>
      <c r="AF2852" s="26">
        <v>5409</v>
      </c>
      <c r="AG2852" s="26">
        <v>17853</v>
      </c>
      <c r="AH2852" s="28">
        <v>0.345696</v>
      </c>
      <c r="AI2852">
        <v>2938</v>
      </c>
      <c r="AJ2852" s="26">
        <v>28937</v>
      </c>
      <c r="AK2852" s="28">
        <v>0.613228</v>
      </c>
      <c r="AL2852">
        <v>5212</v>
      </c>
      <c r="AM2852" s="26">
        <v>31461</v>
      </c>
      <c r="AN2852" s="28">
        <v>0.69304200000000005</v>
      </c>
      <c r="AO2852">
        <v>5560</v>
      </c>
      <c r="AP2852" s="32">
        <v>70058.1796875</v>
      </c>
      <c r="AQ2852" s="36">
        <v>1.5035833703343899</v>
      </c>
      <c r="AR2852" s="32">
        <f t="shared" si="358"/>
        <v>336192.436236687</v>
      </c>
      <c r="AS2852" s="32">
        <f t="shared" si="352"/>
        <v>2</v>
      </c>
      <c r="AT2852" s="32">
        <f t="shared" si="353"/>
        <v>1</v>
      </c>
      <c r="AU2852" s="32">
        <f t="shared" si="354"/>
        <v>4</v>
      </c>
      <c r="AV2852" s="32">
        <f t="shared" si="355"/>
        <v>78572.479758939036</v>
      </c>
      <c r="AW2852" s="32">
        <f t="shared" si="356"/>
        <v>1.6863166365219613</v>
      </c>
      <c r="AX2852" s="32">
        <f t="shared" si="357"/>
        <v>377050.52442332619</v>
      </c>
      <c r="AY2852" s="26">
        <v>2</v>
      </c>
      <c r="AZ2852" s="26">
        <v>1</v>
      </c>
      <c r="BA2852" s="26">
        <v>13218.4</v>
      </c>
      <c r="BB2852" s="26">
        <v>-3.6</v>
      </c>
      <c r="BC2852" s="26">
        <v>212.16</v>
      </c>
      <c r="BD2852" s="26">
        <v>205.44</v>
      </c>
      <c r="BE2852" s="28">
        <v>7.0000000000000007E-2</v>
      </c>
      <c r="BF2852" s="28">
        <v>5.81</v>
      </c>
      <c r="BG2852" s="28">
        <v>0.71</v>
      </c>
      <c r="BH2852" s="28">
        <v>1.94</v>
      </c>
      <c r="BI2852" s="28">
        <v>7.0000000000000007E-2</v>
      </c>
      <c r="BJ2852" s="28">
        <v>5.18</v>
      </c>
      <c r="BK2852" s="28">
        <v>0.59</v>
      </c>
      <c r="BL2852" s="28">
        <v>-4.42</v>
      </c>
      <c r="BM2852" s="28">
        <v>0.09</v>
      </c>
      <c r="BN2852" s="28">
        <v>8.39</v>
      </c>
      <c r="BO2852" s="28">
        <v>0.76</v>
      </c>
      <c r="BP2852" s="28">
        <v>-3.59</v>
      </c>
      <c r="BQ2852" s="26">
        <v>59.401797999999999</v>
      </c>
      <c r="BR2852" s="26">
        <v>12292.795898</v>
      </c>
      <c r="BS2852" s="31">
        <f t="shared" si="359"/>
        <v>8.7622080000000011</v>
      </c>
    </row>
    <row r="2853" spans="1:71">
      <c r="A2853" s="26">
        <v>42123325160000</v>
      </c>
      <c r="B2853" s="26" t="s">
        <v>9280</v>
      </c>
      <c r="C2853" t="s">
        <v>6394</v>
      </c>
      <c r="D2853" s="26" t="s">
        <v>128</v>
      </c>
      <c r="E2853" s="27" t="s">
        <v>186</v>
      </c>
      <c r="F2853" t="s">
        <v>4071</v>
      </c>
      <c r="G2853" t="s">
        <v>67</v>
      </c>
      <c r="H2853" t="s">
        <v>6395</v>
      </c>
      <c r="I2853" t="s">
        <v>72</v>
      </c>
      <c r="J2853" t="s">
        <v>6396</v>
      </c>
      <c r="K2853" t="s">
        <v>9261</v>
      </c>
      <c r="L2853">
        <v>29.021000000000001</v>
      </c>
      <c r="M2853">
        <v>-97.554990000000004</v>
      </c>
      <c r="N2853" s="28">
        <v>2461789.62</v>
      </c>
      <c r="O2853" s="28">
        <v>434677.63</v>
      </c>
      <c r="P2853" s="26">
        <v>381.89999389648438</v>
      </c>
      <c r="Q2853" s="26">
        <v>13493</v>
      </c>
      <c r="R2853" s="26">
        <v>18444</v>
      </c>
      <c r="S2853" s="29" t="s">
        <v>72</v>
      </c>
      <c r="T2853" s="30">
        <v>40953</v>
      </c>
      <c r="U2853" s="30">
        <v>41037</v>
      </c>
      <c r="V2853" s="30">
        <v>41030</v>
      </c>
      <c r="W2853">
        <v>1986</v>
      </c>
      <c r="X2853" s="26">
        <v>4943</v>
      </c>
      <c r="Y2853" s="26" t="s">
        <v>72</v>
      </c>
      <c r="Z2853" s="26" t="s">
        <v>72</v>
      </c>
      <c r="AA2853" s="26" t="s">
        <v>5201</v>
      </c>
      <c r="AB2853" s="31" t="s">
        <v>72</v>
      </c>
      <c r="AC2853" s="31" t="s">
        <v>72</v>
      </c>
      <c r="AD2853" s="26">
        <v>4067.0269468112733</v>
      </c>
      <c r="AE2853" s="26" t="s">
        <v>72</v>
      </c>
      <c r="AF2853" s="26" t="s">
        <v>72</v>
      </c>
      <c r="AG2853" s="26">
        <v>97095</v>
      </c>
      <c r="AH2853" s="28">
        <v>0.38665300000000002</v>
      </c>
      <c r="AI2853" t="s">
        <v>72</v>
      </c>
      <c r="AJ2853" s="26">
        <v>146336</v>
      </c>
      <c r="AK2853" s="28">
        <v>0.608151</v>
      </c>
      <c r="AL2853" t="s">
        <v>72</v>
      </c>
      <c r="AM2853" s="26">
        <v>146336</v>
      </c>
      <c r="AN2853" s="28">
        <v>0.608151</v>
      </c>
      <c r="AO2853" t="s">
        <v>72</v>
      </c>
      <c r="AP2853" s="32">
        <v>293976.5625</v>
      </c>
      <c r="AQ2853" s="36">
        <v>1.1956106014184484</v>
      </c>
      <c r="AR2853" s="32">
        <f t="shared" si="358"/>
        <v>505599.63895106537</v>
      </c>
      <c r="AS2853" s="32">
        <f t="shared" si="352"/>
        <v>4</v>
      </c>
      <c r="AT2853" s="32">
        <f t="shared" si="353"/>
        <v>1</v>
      </c>
      <c r="AU2853" s="32">
        <f t="shared" si="354"/>
        <v>4</v>
      </c>
      <c r="AV2853" s="32">
        <f t="shared" si="355"/>
        <v>341376.78914626746</v>
      </c>
      <c r="AW2853" s="32">
        <f t="shared" si="356"/>
        <v>1.3883886004737798</v>
      </c>
      <c r="AX2853" s="32">
        <f t="shared" si="357"/>
        <v>587121.57143012644</v>
      </c>
      <c r="AY2853" s="26">
        <v>2</v>
      </c>
      <c r="AZ2853" s="26">
        <v>1</v>
      </c>
      <c r="BA2853" s="26">
        <v>12710.95</v>
      </c>
      <c r="BB2853" s="26">
        <v>48.51</v>
      </c>
      <c r="BC2853" s="26">
        <v>259.85000000000002</v>
      </c>
      <c r="BD2853" s="26">
        <v>281.85000000000002</v>
      </c>
      <c r="BE2853" s="28">
        <v>7.0000000000000007E-2</v>
      </c>
      <c r="BF2853" s="28">
        <v>4.28</v>
      </c>
      <c r="BG2853" s="28">
        <v>0.65</v>
      </c>
      <c r="BH2853" s="28">
        <v>3.01</v>
      </c>
      <c r="BI2853" s="28">
        <v>0.12</v>
      </c>
      <c r="BJ2853" s="28">
        <v>8.7899999999999991</v>
      </c>
      <c r="BK2853" s="28">
        <v>0.79</v>
      </c>
      <c r="BL2853" s="28">
        <v>45.33</v>
      </c>
      <c r="BM2853" s="28">
        <v>0.11</v>
      </c>
      <c r="BN2853" s="28">
        <v>7.31</v>
      </c>
      <c r="BO2853" s="28">
        <v>0.78</v>
      </c>
      <c r="BP2853" s="28">
        <v>39.19</v>
      </c>
      <c r="BQ2853" s="26">
        <v>57.348598000000003</v>
      </c>
      <c r="BR2853" s="26">
        <v>6724.2094719999996</v>
      </c>
      <c r="BS2853" s="31">
        <f t="shared" si="359"/>
        <v>24.633780000000002</v>
      </c>
    </row>
    <row r="2854" spans="1:71">
      <c r="A2854" s="26">
        <v>42123325180000</v>
      </c>
      <c r="B2854" s="26" t="s">
        <v>9280</v>
      </c>
      <c r="C2854" t="s">
        <v>6397</v>
      </c>
      <c r="D2854" s="26" t="s">
        <v>705</v>
      </c>
      <c r="E2854" s="27" t="s">
        <v>186</v>
      </c>
      <c r="F2854" t="s">
        <v>4071</v>
      </c>
      <c r="G2854" t="s">
        <v>67</v>
      </c>
      <c r="H2854" t="s">
        <v>6398</v>
      </c>
      <c r="I2854" t="s">
        <v>6399</v>
      </c>
      <c r="J2854" t="s">
        <v>149</v>
      </c>
      <c r="K2854" t="s">
        <v>9261</v>
      </c>
      <c r="L2854">
        <v>28.933689999999999</v>
      </c>
      <c r="M2854">
        <v>-97.677499999999995</v>
      </c>
      <c r="N2854" s="28">
        <v>2422999.15</v>
      </c>
      <c r="O2854" s="28">
        <v>402472.59</v>
      </c>
      <c r="P2854" s="26">
        <v>397</v>
      </c>
      <c r="Q2854" s="26">
        <v>13798</v>
      </c>
      <c r="R2854" s="26">
        <v>18796</v>
      </c>
      <c r="S2854" s="29" t="s">
        <v>72</v>
      </c>
      <c r="T2854" s="30">
        <v>40806</v>
      </c>
      <c r="U2854" s="30">
        <v>41145</v>
      </c>
      <c r="V2854" s="30">
        <v>41122</v>
      </c>
      <c r="W2854">
        <v>0</v>
      </c>
      <c r="X2854" s="26">
        <v>5154</v>
      </c>
      <c r="Y2854" s="26">
        <v>2105</v>
      </c>
      <c r="Z2854" s="26">
        <v>7130</v>
      </c>
      <c r="AA2854" s="26" t="s">
        <v>5201</v>
      </c>
      <c r="AB2854" s="31">
        <v>62.299999237060547</v>
      </c>
      <c r="AC2854" s="31">
        <v>0.68000000715255737</v>
      </c>
      <c r="AD2854" s="26">
        <v>6169.4888050718237</v>
      </c>
      <c r="AE2854" s="26" t="s">
        <v>72</v>
      </c>
      <c r="AF2854" s="26">
        <v>582</v>
      </c>
      <c r="AG2854" s="26">
        <v>9803</v>
      </c>
      <c r="AH2854" s="28">
        <v>6.3136999999999999E-2</v>
      </c>
      <c r="AI2854">
        <v>1628</v>
      </c>
      <c r="AJ2854" s="26">
        <v>13095</v>
      </c>
      <c r="AK2854" s="28">
        <v>8.0731999999999998E-2</v>
      </c>
      <c r="AL2854">
        <v>1936</v>
      </c>
      <c r="AM2854" s="26">
        <v>13095</v>
      </c>
      <c r="AN2854" s="28">
        <v>8.0731999999999998E-2</v>
      </c>
      <c r="AO2854">
        <v>1936</v>
      </c>
      <c r="AP2854" s="32">
        <v>22718.109375</v>
      </c>
      <c r="AQ2854" s="36">
        <v>0.14015912146145976</v>
      </c>
      <c r="AR2854" s="32">
        <f t="shared" si="358"/>
        <v>47526.273873678379</v>
      </c>
      <c r="AS2854" s="32">
        <f t="shared" si="352"/>
        <v>1</v>
      </c>
      <c r="AT2854" s="32">
        <f t="shared" si="353"/>
        <v>1</v>
      </c>
      <c r="AU2854" s="32">
        <f t="shared" si="354"/>
        <v>1</v>
      </c>
      <c r="AV2854" s="32">
        <f t="shared" si="355"/>
        <v>25301.115213911526</v>
      </c>
      <c r="AW2854" s="32">
        <f t="shared" si="356"/>
        <v>0.15609494706805957</v>
      </c>
      <c r="AX2854" s="32">
        <f t="shared" si="357"/>
        <v>52929.920844958069</v>
      </c>
      <c r="AY2854" s="26">
        <v>2</v>
      </c>
      <c r="AZ2854" s="26">
        <v>1</v>
      </c>
      <c r="BA2854" s="26">
        <v>13065.31</v>
      </c>
      <c r="BB2854" s="26">
        <v>70.959999999999994</v>
      </c>
      <c r="BC2854" s="26">
        <v>209.9</v>
      </c>
      <c r="BD2854" s="26">
        <v>286.51</v>
      </c>
      <c r="BE2854" s="28">
        <v>7.0000000000000007E-2</v>
      </c>
      <c r="BF2854" s="28">
        <v>5.14</v>
      </c>
      <c r="BG2854" s="28">
        <v>0.71</v>
      </c>
      <c r="BH2854" s="28">
        <v>1.29</v>
      </c>
      <c r="BI2854" s="28">
        <v>0.09</v>
      </c>
      <c r="BJ2854" s="28">
        <v>7.62</v>
      </c>
      <c r="BK2854" s="28">
        <v>0.71</v>
      </c>
      <c r="BL2854" s="28">
        <v>2.74</v>
      </c>
      <c r="BM2854" s="28">
        <v>0.09</v>
      </c>
      <c r="BN2854" s="28">
        <v>8.07</v>
      </c>
      <c r="BO2854" s="28">
        <v>0.76</v>
      </c>
      <c r="BP2854" s="28">
        <v>2.34</v>
      </c>
      <c r="BQ2854" s="26">
        <v>57.493400000000001</v>
      </c>
      <c r="BR2854" s="26">
        <v>8135.1928710000002</v>
      </c>
      <c r="BS2854" s="31">
        <f t="shared" si="359"/>
        <v>13.412610000000001</v>
      </c>
    </row>
    <row r="2855" spans="1:71">
      <c r="A2855" s="26">
        <v>42123325190100</v>
      </c>
      <c r="B2855" s="26" t="s">
        <v>9280</v>
      </c>
      <c r="C2855" t="s">
        <v>6400</v>
      </c>
      <c r="D2855" s="26" t="s">
        <v>705</v>
      </c>
      <c r="E2855" s="27" t="s">
        <v>186</v>
      </c>
      <c r="F2855" t="s">
        <v>4071</v>
      </c>
      <c r="G2855" t="s">
        <v>67</v>
      </c>
      <c r="H2855" t="s">
        <v>6401</v>
      </c>
      <c r="I2855" t="s">
        <v>6402</v>
      </c>
      <c r="J2855" t="s">
        <v>149</v>
      </c>
      <c r="K2855" t="s">
        <v>9261</v>
      </c>
      <c r="L2855">
        <v>29.125250000000001</v>
      </c>
      <c r="M2855">
        <v>-97.487440000000007</v>
      </c>
      <c r="N2855" s="28">
        <v>2482885.5699999998</v>
      </c>
      <c r="O2855" s="28">
        <v>472850.43</v>
      </c>
      <c r="P2855" s="26">
        <v>263</v>
      </c>
      <c r="Q2855" s="26">
        <v>12933</v>
      </c>
      <c r="R2855" s="26">
        <v>17736</v>
      </c>
      <c r="S2855" s="29" t="s">
        <v>72</v>
      </c>
      <c r="T2855" s="30">
        <v>40847</v>
      </c>
      <c r="U2855" s="30">
        <v>41039</v>
      </c>
      <c r="V2855" s="30">
        <v>41030</v>
      </c>
      <c r="W2855">
        <v>0</v>
      </c>
      <c r="X2855" s="26">
        <v>4618</v>
      </c>
      <c r="Y2855" s="26">
        <v>4233</v>
      </c>
      <c r="Z2855" s="26">
        <v>7895</v>
      </c>
      <c r="AA2855" s="26" t="s">
        <v>5201</v>
      </c>
      <c r="AB2855" s="31">
        <v>58.299999237060547</v>
      </c>
      <c r="AC2855" s="31">
        <v>0.75999999046325684</v>
      </c>
      <c r="AD2855" s="26">
        <v>4822.2188064404563</v>
      </c>
      <c r="AE2855" s="26" t="s">
        <v>72</v>
      </c>
      <c r="AF2855" s="26">
        <v>3432</v>
      </c>
      <c r="AG2855" s="26">
        <v>91459</v>
      </c>
      <c r="AH2855" s="28">
        <v>0.45028299999999999</v>
      </c>
      <c r="AI2855">
        <v>2097</v>
      </c>
      <c r="AJ2855" s="26">
        <v>127098</v>
      </c>
      <c r="AK2855" s="28">
        <v>0.61799899999999997</v>
      </c>
      <c r="AL2855">
        <v>2770</v>
      </c>
      <c r="AM2855" s="26">
        <v>127098</v>
      </c>
      <c r="AN2855" s="28">
        <v>0.61799899999999997</v>
      </c>
      <c r="AO2855">
        <v>2770</v>
      </c>
      <c r="AP2855" s="32">
        <v>178152.96875</v>
      </c>
      <c r="AQ2855" s="36">
        <v>0.85909259632944901</v>
      </c>
      <c r="AR2855" s="32">
        <f t="shared" si="358"/>
        <v>330212.35830031248</v>
      </c>
      <c r="AS2855" s="32">
        <f t="shared" si="352"/>
        <v>4</v>
      </c>
      <c r="AT2855" s="32">
        <f t="shared" si="353"/>
        <v>1</v>
      </c>
      <c r="AU2855" s="32">
        <f t="shared" si="354"/>
        <v>4</v>
      </c>
      <c r="AV2855" s="32">
        <f t="shared" si="355"/>
        <v>221437.42759311391</v>
      </c>
      <c r="AW2855" s="32">
        <f t="shared" si="356"/>
        <v>1.0678197277893107</v>
      </c>
      <c r="AX2855" s="32">
        <f t="shared" si="357"/>
        <v>410441.51941182197</v>
      </c>
      <c r="AY2855" s="26">
        <v>2</v>
      </c>
      <c r="AZ2855" s="26">
        <v>1</v>
      </c>
      <c r="BA2855" s="26">
        <v>10909.67</v>
      </c>
      <c r="BB2855" s="26">
        <v>54.98</v>
      </c>
      <c r="BC2855" s="26">
        <v>277</v>
      </c>
      <c r="BD2855" s="26">
        <v>217.62</v>
      </c>
      <c r="BE2855" s="28">
        <v>7.0000000000000007E-2</v>
      </c>
      <c r="BF2855" s="28">
        <v>2.72</v>
      </c>
      <c r="BG2855" s="28">
        <v>0.54</v>
      </c>
      <c r="BH2855" s="28">
        <v>1.68</v>
      </c>
      <c r="BI2855" s="28">
        <v>0.12</v>
      </c>
      <c r="BJ2855" s="28">
        <v>6.91</v>
      </c>
      <c r="BK2855" s="28">
        <v>0.76</v>
      </c>
      <c r="BL2855" s="28">
        <v>21.8</v>
      </c>
      <c r="BM2855" s="28">
        <v>0.1</v>
      </c>
      <c r="BN2855" s="28">
        <v>6.37</v>
      </c>
      <c r="BO2855" s="28">
        <v>0.69</v>
      </c>
      <c r="BP2855" s="28">
        <v>19.100000000000001</v>
      </c>
      <c r="BQ2855" s="26">
        <v>55.881999</v>
      </c>
      <c r="BR2855" s="26">
        <v>5627.7465819999998</v>
      </c>
      <c r="BS2855" s="31">
        <f t="shared" si="359"/>
        <v>25.2624</v>
      </c>
    </row>
    <row r="2856" spans="1:71">
      <c r="A2856" s="26">
        <v>42123325200000</v>
      </c>
      <c r="B2856" s="26" t="s">
        <v>9282</v>
      </c>
      <c r="C2856" t="s">
        <v>6403</v>
      </c>
      <c r="D2856" s="26" t="s">
        <v>185</v>
      </c>
      <c r="E2856" s="27" t="s">
        <v>186</v>
      </c>
      <c r="F2856" t="s">
        <v>4071</v>
      </c>
      <c r="G2856" t="s">
        <v>67</v>
      </c>
      <c r="H2856" t="s">
        <v>6404</v>
      </c>
      <c r="I2856" t="s">
        <v>6405</v>
      </c>
      <c r="J2856" t="s">
        <v>70</v>
      </c>
      <c r="K2856" t="s">
        <v>9261</v>
      </c>
      <c r="L2856">
        <v>29.252690000000001</v>
      </c>
      <c r="M2856">
        <v>-97.304810000000003</v>
      </c>
      <c r="N2856" s="28">
        <v>2540514.83</v>
      </c>
      <c r="O2856" s="28">
        <v>519980.03</v>
      </c>
      <c r="P2856" s="26">
        <v>296</v>
      </c>
      <c r="Q2856" s="26">
        <v>13327</v>
      </c>
      <c r="R2856" s="26">
        <v>19618</v>
      </c>
      <c r="S2856" s="29" t="s">
        <v>72</v>
      </c>
      <c r="T2856" s="30">
        <v>40788</v>
      </c>
      <c r="U2856" s="30">
        <v>40957</v>
      </c>
      <c r="V2856" s="30">
        <v>40909</v>
      </c>
      <c r="W2856">
        <v>3529</v>
      </c>
      <c r="X2856" s="26">
        <v>5740</v>
      </c>
      <c r="Y2856" s="26">
        <v>6900</v>
      </c>
      <c r="Z2856" s="26">
        <v>7306</v>
      </c>
      <c r="AA2856" s="26" t="s">
        <v>5201</v>
      </c>
      <c r="AB2856" s="31">
        <v>57.099998474121094</v>
      </c>
      <c r="AC2856" s="31">
        <v>0.72000002861022949</v>
      </c>
      <c r="AD2856" s="26">
        <v>7743.5457601275257</v>
      </c>
      <c r="AE2856" s="26" t="s">
        <v>72</v>
      </c>
      <c r="AF2856" s="26">
        <v>1611</v>
      </c>
      <c r="AG2856" s="26">
        <v>34589</v>
      </c>
      <c r="AH2856" s="28">
        <v>0.25308700000000001</v>
      </c>
      <c r="AI2856">
        <v>3128</v>
      </c>
      <c r="AJ2856" s="26">
        <v>52651</v>
      </c>
      <c r="AK2856" s="28">
        <v>0.40704299999999999</v>
      </c>
      <c r="AL2856">
        <v>5421</v>
      </c>
      <c r="AM2856" s="26">
        <v>59035</v>
      </c>
      <c r="AN2856" s="28">
        <v>0.45876499999999998</v>
      </c>
      <c r="AO2856">
        <v>6011</v>
      </c>
      <c r="AP2856" s="32">
        <v>69949.640625</v>
      </c>
      <c r="AQ2856" s="36">
        <v>0.54165824308416277</v>
      </c>
      <c r="AR2856" s="32">
        <f t="shared" si="358"/>
        <v>165823.14965089681</v>
      </c>
      <c r="AS2856" s="32">
        <f t="shared" si="352"/>
        <v>2</v>
      </c>
      <c r="AT2856" s="32">
        <f t="shared" si="353"/>
        <v>1</v>
      </c>
      <c r="AU2856" s="32">
        <f t="shared" si="354"/>
        <v>2</v>
      </c>
      <c r="AV2856" s="32">
        <f t="shared" si="355"/>
        <v>69949.640625</v>
      </c>
      <c r="AW2856" s="32">
        <f t="shared" si="356"/>
        <v>0.54165824308416277</v>
      </c>
      <c r="AX2856" s="32">
        <f t="shared" si="357"/>
        <v>165823.14965089681</v>
      </c>
      <c r="AY2856" s="26">
        <v>2</v>
      </c>
      <c r="AZ2856" s="26">
        <v>1</v>
      </c>
      <c r="BA2856" s="26">
        <v>12709.64</v>
      </c>
      <c r="BB2856" s="26">
        <v>45</v>
      </c>
      <c r="BC2856" s="26">
        <v>183.29</v>
      </c>
      <c r="BD2856" s="26">
        <v>237.06</v>
      </c>
      <c r="BE2856" s="28">
        <v>0.05</v>
      </c>
      <c r="BF2856" s="28">
        <v>1.28</v>
      </c>
      <c r="BG2856" s="28">
        <v>0.28000000000000003</v>
      </c>
      <c r="BH2856" s="28">
        <v>0.04</v>
      </c>
      <c r="BI2856" s="28">
        <v>0.1</v>
      </c>
      <c r="BJ2856" s="28">
        <v>8.51</v>
      </c>
      <c r="BK2856" s="28">
        <v>0.68</v>
      </c>
      <c r="BL2856" s="28">
        <v>2.68</v>
      </c>
      <c r="BM2856" s="28">
        <v>0.1</v>
      </c>
      <c r="BN2856" s="28">
        <v>6.8</v>
      </c>
      <c r="BO2856" s="28">
        <v>0.69</v>
      </c>
      <c r="BP2856" s="28">
        <v>1.49</v>
      </c>
      <c r="BQ2856" s="26">
        <v>55.079399000000002</v>
      </c>
      <c r="BR2856" s="26">
        <v>5797.5893550000001</v>
      </c>
      <c r="BS2856" s="31">
        <f t="shared" si="359"/>
        <v>12.46372</v>
      </c>
    </row>
    <row r="2857" spans="1:71">
      <c r="A2857" s="26">
        <v>42123325250000</v>
      </c>
      <c r="B2857" s="26" t="s">
        <v>9282</v>
      </c>
      <c r="C2857" t="s">
        <v>6406</v>
      </c>
      <c r="D2857" s="26" t="s">
        <v>185</v>
      </c>
      <c r="E2857" s="27" t="s">
        <v>186</v>
      </c>
      <c r="F2857" t="s">
        <v>4071</v>
      </c>
      <c r="G2857" t="s">
        <v>67</v>
      </c>
      <c r="H2857" t="s">
        <v>6407</v>
      </c>
      <c r="I2857" t="s">
        <v>6408</v>
      </c>
      <c r="J2857" t="s">
        <v>70</v>
      </c>
      <c r="K2857" t="s">
        <v>9261</v>
      </c>
      <c r="L2857">
        <v>29.268229999999999</v>
      </c>
      <c r="M2857">
        <v>-97.281360000000006</v>
      </c>
      <c r="N2857" s="28">
        <v>2547908.35</v>
      </c>
      <c r="O2857" s="28">
        <v>525738.66</v>
      </c>
      <c r="P2857" s="26">
        <v>274</v>
      </c>
      <c r="Q2857" s="26">
        <v>13304</v>
      </c>
      <c r="R2857" s="26">
        <v>19693</v>
      </c>
      <c r="S2857" s="29">
        <v>9</v>
      </c>
      <c r="T2857" s="30">
        <v>40795</v>
      </c>
      <c r="U2857" s="30">
        <v>40876</v>
      </c>
      <c r="V2857" s="30">
        <v>40969</v>
      </c>
      <c r="W2857">
        <v>1813</v>
      </c>
      <c r="X2857" s="26">
        <v>6199</v>
      </c>
      <c r="Y2857" s="26">
        <v>6340</v>
      </c>
      <c r="Z2857" s="26">
        <v>7665</v>
      </c>
      <c r="AA2857" s="26" t="s">
        <v>5201</v>
      </c>
      <c r="AB2857" s="31">
        <v>52.299999237060547</v>
      </c>
      <c r="AC2857" s="31">
        <v>0.73000001907348633</v>
      </c>
      <c r="AD2857" s="26">
        <v>10618.002236302646</v>
      </c>
      <c r="AE2857" s="26" t="s">
        <v>72</v>
      </c>
      <c r="AF2857" s="26">
        <v>1942</v>
      </c>
      <c r="AG2857" s="26">
        <v>17128</v>
      </c>
      <c r="AH2857" s="28">
        <v>0.167632</v>
      </c>
      <c r="AI2857" t="s">
        <v>72</v>
      </c>
      <c r="AJ2857" s="26">
        <v>25797</v>
      </c>
      <c r="AK2857" s="28">
        <v>0.27022099999999999</v>
      </c>
      <c r="AL2857" t="s">
        <v>72</v>
      </c>
      <c r="AM2857" s="26">
        <v>27916</v>
      </c>
      <c r="AN2857" s="28">
        <v>0.29956500000000003</v>
      </c>
      <c r="AO2857" t="s">
        <v>72</v>
      </c>
      <c r="AP2857" s="32">
        <v>43957.38671875</v>
      </c>
      <c r="AQ2857" s="36">
        <v>0.46673963048170769</v>
      </c>
      <c r="AR2857" s="32">
        <f t="shared" si="358"/>
        <v>126570.30131401226</v>
      </c>
      <c r="AS2857" s="32">
        <f t="shared" si="352"/>
        <v>1</v>
      </c>
      <c r="AT2857" s="32">
        <f t="shared" si="353"/>
        <v>1</v>
      </c>
      <c r="AU2857" s="32">
        <f t="shared" si="354"/>
        <v>2</v>
      </c>
      <c r="AV2857" s="32">
        <f t="shared" si="355"/>
        <v>40702.597155287142</v>
      </c>
      <c r="AW2857" s="32">
        <f t="shared" si="356"/>
        <v>0.43218026761816453</v>
      </c>
      <c r="AX2857" s="32">
        <f t="shared" si="357"/>
        <v>117198.50452370227</v>
      </c>
      <c r="AY2857" s="26">
        <v>2</v>
      </c>
      <c r="AZ2857" s="26">
        <v>1</v>
      </c>
      <c r="BA2857" s="26">
        <v>12707.59</v>
      </c>
      <c r="BB2857" s="26">
        <v>43.43</v>
      </c>
      <c r="BC2857" s="26">
        <v>183.62</v>
      </c>
      <c r="BD2857" s="26">
        <v>225.89</v>
      </c>
      <c r="BE2857" s="28">
        <v>0.06</v>
      </c>
      <c r="BF2857" s="28">
        <v>0.96</v>
      </c>
      <c r="BG2857" s="28">
        <v>0.28000000000000003</v>
      </c>
      <c r="BH2857" s="28">
        <v>-0.01</v>
      </c>
      <c r="BI2857" s="28">
        <v>0.09</v>
      </c>
      <c r="BJ2857" s="28">
        <v>8.32</v>
      </c>
      <c r="BK2857" s="28">
        <v>0.66</v>
      </c>
      <c r="BL2857" s="28">
        <v>2.2999999999999998</v>
      </c>
      <c r="BM2857" s="28">
        <v>0.1</v>
      </c>
      <c r="BN2857" s="28">
        <v>6.61</v>
      </c>
      <c r="BO2857" s="28">
        <v>0.7</v>
      </c>
      <c r="BP2857" s="28">
        <v>1.24</v>
      </c>
      <c r="BQ2857" s="26">
        <v>56.069598999999997</v>
      </c>
      <c r="BR2857" s="26">
        <v>7509.5844719999996</v>
      </c>
      <c r="BS2857" s="31">
        <f t="shared" si="359"/>
        <v>10.907028</v>
      </c>
    </row>
    <row r="2858" spans="1:71">
      <c r="A2858" s="26">
        <v>42123325260000</v>
      </c>
      <c r="B2858" s="26" t="s">
        <v>9280</v>
      </c>
      <c r="C2858" t="s">
        <v>6409</v>
      </c>
      <c r="D2858" s="26" t="s">
        <v>185</v>
      </c>
      <c r="E2858" s="27" t="s">
        <v>186</v>
      </c>
      <c r="F2858" t="s">
        <v>66</v>
      </c>
      <c r="G2858" t="s">
        <v>67</v>
      </c>
      <c r="H2858" t="s">
        <v>6410</v>
      </c>
      <c r="I2858" t="s">
        <v>6411</v>
      </c>
      <c r="J2858" t="s">
        <v>70</v>
      </c>
      <c r="K2858" t="s">
        <v>9261</v>
      </c>
      <c r="L2858">
        <v>28.986000000000001</v>
      </c>
      <c r="M2858">
        <v>-97.726780000000005</v>
      </c>
      <c r="N2858" s="28">
        <v>2407030.62</v>
      </c>
      <c r="O2858" s="28">
        <v>421315.2</v>
      </c>
      <c r="P2858" s="26">
        <v>338</v>
      </c>
      <c r="Q2858" s="26">
        <v>13058</v>
      </c>
      <c r="R2858" s="26">
        <v>19897</v>
      </c>
      <c r="S2858" s="29" t="s">
        <v>72</v>
      </c>
      <c r="T2858" s="30">
        <v>40768</v>
      </c>
      <c r="U2858" s="30">
        <v>40864</v>
      </c>
      <c r="V2858" s="30">
        <v>40848</v>
      </c>
      <c r="W2858">
        <v>2238.5</v>
      </c>
      <c r="X2858" s="26">
        <v>7278</v>
      </c>
      <c r="Y2858" s="26" t="s">
        <v>72</v>
      </c>
      <c r="Z2858" s="26" t="s">
        <v>72</v>
      </c>
      <c r="AA2858" s="26" t="s">
        <v>5201</v>
      </c>
      <c r="AB2858" s="31" t="s">
        <v>72</v>
      </c>
      <c r="AC2858" s="31" t="s">
        <v>72</v>
      </c>
      <c r="AD2858" s="26">
        <v>3207.3012072521669</v>
      </c>
      <c r="AE2858" s="26">
        <v>1056</v>
      </c>
      <c r="AF2858" s="26" t="s">
        <v>72</v>
      </c>
      <c r="AG2858" s="26">
        <v>147288</v>
      </c>
      <c r="AH2858" s="28">
        <v>0.49156100000000003</v>
      </c>
      <c r="AI2858">
        <v>3673</v>
      </c>
      <c r="AJ2858" s="26">
        <v>256715</v>
      </c>
      <c r="AK2858" s="28">
        <v>0.833619</v>
      </c>
      <c r="AL2858">
        <v>6935</v>
      </c>
      <c r="AM2858" s="26">
        <v>336458</v>
      </c>
      <c r="AN2858" s="28">
        <v>1.0830470000000001</v>
      </c>
      <c r="AO2858">
        <v>9733</v>
      </c>
      <c r="AP2858" s="32">
        <v>917099.875</v>
      </c>
      <c r="AQ2858" s="36">
        <v>2.9414155362583116</v>
      </c>
      <c r="AR2858" s="32">
        <f t="shared" si="358"/>
        <v>1437730.4249177212</v>
      </c>
      <c r="AS2858" s="32">
        <f t="shared" si="352"/>
        <v>4</v>
      </c>
      <c r="AT2858" s="32">
        <f t="shared" si="353"/>
        <v>1</v>
      </c>
      <c r="AU2858" s="32">
        <f t="shared" si="354"/>
        <v>4</v>
      </c>
      <c r="AV2858" s="32">
        <f t="shared" si="355"/>
        <v>723296.68624622154</v>
      </c>
      <c r="AW2858" s="32">
        <f t="shared" si="356"/>
        <v>2.3198303349989979</v>
      </c>
      <c r="AX2858" s="32">
        <f t="shared" si="357"/>
        <v>1133906.6555410442</v>
      </c>
      <c r="AY2858" s="26">
        <v>2</v>
      </c>
      <c r="AZ2858" s="26">
        <v>1</v>
      </c>
      <c r="BA2858" s="26">
        <v>12444.71</v>
      </c>
      <c r="BB2858" s="26">
        <v>77.56</v>
      </c>
      <c r="BC2858" s="26">
        <v>161.02000000000001</v>
      </c>
      <c r="BD2858" s="26">
        <v>237.7</v>
      </c>
      <c r="BE2858" s="28">
        <v>7.0000000000000007E-2</v>
      </c>
      <c r="BF2858" s="28">
        <v>5.46</v>
      </c>
      <c r="BG2858" s="28">
        <v>0.72</v>
      </c>
      <c r="BH2858" s="28">
        <v>0.88</v>
      </c>
      <c r="BI2858" s="28">
        <v>0.11</v>
      </c>
      <c r="BJ2858" s="28">
        <v>9</v>
      </c>
      <c r="BK2858" s="28">
        <v>0.77</v>
      </c>
      <c r="BL2858" s="28">
        <v>25.14</v>
      </c>
      <c r="BM2858" s="28">
        <v>0.1</v>
      </c>
      <c r="BN2858" s="28">
        <v>8.23</v>
      </c>
      <c r="BO2858" s="28">
        <v>0.77</v>
      </c>
      <c r="BP2858" s="28">
        <v>20.84</v>
      </c>
      <c r="BQ2858" s="26">
        <v>52.803798</v>
      </c>
      <c r="BR2858" s="26">
        <v>2419.146972</v>
      </c>
      <c r="BS2858" s="31">
        <f t="shared" si="359"/>
        <v>13.638394</v>
      </c>
    </row>
    <row r="2859" spans="1:71">
      <c r="A2859" s="26">
        <v>42123325280000</v>
      </c>
      <c r="B2859" s="26" t="s">
        <v>9280</v>
      </c>
      <c r="C2859" t="s">
        <v>6412</v>
      </c>
      <c r="D2859" s="26" t="s">
        <v>766</v>
      </c>
      <c r="E2859" s="27" t="s">
        <v>186</v>
      </c>
      <c r="F2859" t="s">
        <v>2781</v>
      </c>
      <c r="G2859" t="s">
        <v>67</v>
      </c>
      <c r="H2859" t="s">
        <v>6159</v>
      </c>
      <c r="I2859" t="s">
        <v>6413</v>
      </c>
      <c r="J2859" t="s">
        <v>6414</v>
      </c>
      <c r="K2859" t="s">
        <v>9261</v>
      </c>
      <c r="L2859">
        <v>28.949770000000001</v>
      </c>
      <c r="M2859">
        <v>-97.581999999999994</v>
      </c>
      <c r="N2859" s="28">
        <v>2453472.31</v>
      </c>
      <c r="O2859" s="28">
        <v>408676.34</v>
      </c>
      <c r="P2859" s="26">
        <v>323</v>
      </c>
      <c r="Q2859" s="26">
        <v>13869</v>
      </c>
      <c r="R2859" s="26">
        <v>17785</v>
      </c>
      <c r="S2859" s="29" t="s">
        <v>72</v>
      </c>
      <c r="T2859" s="30">
        <v>40785</v>
      </c>
      <c r="U2859" s="30">
        <v>40879</v>
      </c>
      <c r="V2859" s="30">
        <v>40878</v>
      </c>
      <c r="W2859">
        <v>1955</v>
      </c>
      <c r="X2859" s="26">
        <v>4204</v>
      </c>
      <c r="Y2859" s="26">
        <v>7901</v>
      </c>
      <c r="Z2859" s="26">
        <v>9000</v>
      </c>
      <c r="AA2859" s="26" t="s">
        <v>5201</v>
      </c>
      <c r="AB2859" s="31">
        <v>62.799999237060547</v>
      </c>
      <c r="AC2859" s="31">
        <v>0.72000002861022949</v>
      </c>
      <c r="AD2859" s="26">
        <v>29513.209788548349</v>
      </c>
      <c r="AE2859" s="26" t="s">
        <v>72</v>
      </c>
      <c r="AF2859" s="26">
        <v>4627</v>
      </c>
      <c r="AG2859" s="26">
        <v>26617</v>
      </c>
      <c r="AH2859" s="28">
        <v>0.75759200000000004</v>
      </c>
      <c r="AI2859">
        <v>1361</v>
      </c>
      <c r="AJ2859" s="26">
        <v>36099</v>
      </c>
      <c r="AK2859" s="28">
        <v>1.0863529999999999</v>
      </c>
      <c r="AL2859">
        <v>2712</v>
      </c>
      <c r="AM2859" s="26">
        <v>41717</v>
      </c>
      <c r="AN2859" s="28">
        <v>1.2487109999999999</v>
      </c>
      <c r="AO2859">
        <v>3262</v>
      </c>
      <c r="AP2859" s="32">
        <v>49982.890625</v>
      </c>
      <c r="AQ2859" s="36">
        <v>1.4751555368536915</v>
      </c>
      <c r="AR2859" s="32">
        <f t="shared" si="358"/>
        <v>311085.42064810341</v>
      </c>
      <c r="AS2859" s="32">
        <f t="shared" si="352"/>
        <v>1</v>
      </c>
      <c r="AT2859" s="32">
        <f t="shared" si="353"/>
        <v>1</v>
      </c>
      <c r="AU2859" s="32">
        <f t="shared" si="354"/>
        <v>4</v>
      </c>
      <c r="AV2859" s="32">
        <f t="shared" si="355"/>
        <v>68244.955325285438</v>
      </c>
      <c r="AW2859" s="32">
        <f t="shared" si="356"/>
        <v>2.0141276835252588</v>
      </c>
      <c r="AX2859" s="32">
        <f t="shared" si="357"/>
        <v>424745.55530925631</v>
      </c>
      <c r="AY2859" s="26">
        <v>2</v>
      </c>
      <c r="AZ2859" s="26">
        <v>1</v>
      </c>
      <c r="BA2859" s="26">
        <v>13729.08</v>
      </c>
      <c r="BB2859" s="26">
        <v>-4.28</v>
      </c>
      <c r="BC2859" s="26">
        <v>277.27</v>
      </c>
      <c r="BD2859" s="26">
        <v>273.99</v>
      </c>
      <c r="BE2859" s="28">
        <v>7.0000000000000007E-2</v>
      </c>
      <c r="BF2859" s="28">
        <v>6.1</v>
      </c>
      <c r="BG2859" s="28">
        <v>0.66</v>
      </c>
      <c r="BH2859" s="28">
        <v>2.86</v>
      </c>
      <c r="BI2859" s="28">
        <v>0.09</v>
      </c>
      <c r="BJ2859" s="28">
        <v>10.76</v>
      </c>
      <c r="BK2859" s="28">
        <v>0.66</v>
      </c>
      <c r="BL2859" s="28">
        <v>4.96</v>
      </c>
      <c r="BM2859" s="28">
        <v>0.1</v>
      </c>
      <c r="BN2859" s="28">
        <v>8.5299999999999994</v>
      </c>
      <c r="BO2859" s="28">
        <v>0.77</v>
      </c>
      <c r="BP2859" s="28">
        <v>4.51</v>
      </c>
      <c r="BQ2859" s="26">
        <v>62.596297999999997</v>
      </c>
      <c r="BR2859" s="26">
        <v>25917.349609000001</v>
      </c>
      <c r="BS2859" s="31">
        <f t="shared" si="359"/>
        <v>16.469837999999999</v>
      </c>
    </row>
    <row r="2860" spans="1:71">
      <c r="A2860" s="26">
        <v>42123325300000</v>
      </c>
      <c r="B2860" s="26" t="s">
        <v>9280</v>
      </c>
      <c r="C2860" t="s">
        <v>6415</v>
      </c>
      <c r="D2860" s="26" t="s">
        <v>705</v>
      </c>
      <c r="E2860" s="27" t="s">
        <v>186</v>
      </c>
      <c r="F2860" t="s">
        <v>4071</v>
      </c>
      <c r="G2860" t="s">
        <v>67</v>
      </c>
      <c r="H2860" t="s">
        <v>6416</v>
      </c>
      <c r="I2860" t="s">
        <v>6417</v>
      </c>
      <c r="J2860" t="s">
        <v>149</v>
      </c>
      <c r="K2860" t="s">
        <v>9261</v>
      </c>
      <c r="L2860">
        <v>28.952970000000001</v>
      </c>
      <c r="M2860">
        <v>-97.671670000000006</v>
      </c>
      <c r="N2860" s="28">
        <v>2424784.17</v>
      </c>
      <c r="O2860" s="28">
        <v>409503.01</v>
      </c>
      <c r="P2860" s="26">
        <v>396</v>
      </c>
      <c r="Q2860" s="26">
        <v>13782</v>
      </c>
      <c r="R2860" s="26">
        <v>18685</v>
      </c>
      <c r="S2860" s="29" t="s">
        <v>72</v>
      </c>
      <c r="T2860" s="30">
        <v>40849</v>
      </c>
      <c r="U2860" s="30">
        <v>40937</v>
      </c>
      <c r="V2860" s="30">
        <v>40909</v>
      </c>
      <c r="W2860">
        <v>0</v>
      </c>
      <c r="X2860" s="26">
        <v>5322</v>
      </c>
      <c r="Y2860" s="26">
        <v>7594</v>
      </c>
      <c r="Z2860" s="26">
        <v>8190</v>
      </c>
      <c r="AA2860" s="26" t="s">
        <v>5201</v>
      </c>
      <c r="AB2860" s="31">
        <v>59</v>
      </c>
      <c r="AC2860" s="31">
        <v>0.70999997854232788</v>
      </c>
      <c r="AD2860" s="26">
        <v>8618.8835198372326</v>
      </c>
      <c r="AE2860" s="26" t="s">
        <v>72</v>
      </c>
      <c r="AF2860" s="26">
        <v>2508</v>
      </c>
      <c r="AG2860" s="26">
        <v>78136</v>
      </c>
      <c r="AH2860" s="28">
        <v>0.62116899999999997</v>
      </c>
      <c r="AI2860">
        <v>2727</v>
      </c>
      <c r="AJ2860" s="26">
        <v>141086</v>
      </c>
      <c r="AK2860" s="28">
        <v>1.2237720000000001</v>
      </c>
      <c r="AL2860">
        <v>5371</v>
      </c>
      <c r="AM2860" s="26">
        <v>162347</v>
      </c>
      <c r="AN2860" s="28">
        <v>1.3933599999999999</v>
      </c>
      <c r="AO2860">
        <v>5935</v>
      </c>
      <c r="AP2860" s="32">
        <v>196053.296875</v>
      </c>
      <c r="AQ2860" s="36">
        <v>1.6897605294456941</v>
      </c>
      <c r="AR2860" s="32">
        <f t="shared" si="358"/>
        <v>495140.91058688785</v>
      </c>
      <c r="AS2860" s="32">
        <f t="shared" ref="AS2860:AS2923" si="360">IF(AP2860&gt;170000,4,IF(AP2860&gt;107000,3,IF(AP2860&gt;50000,2,1)))</f>
        <v>4</v>
      </c>
      <c r="AT2860" s="32">
        <f t="shared" ref="AT2860:AT2923" si="361">IF(AQ2860&gt;2400000,4,IF(AQ2860&gt;1450000,3,IF(AQ2860&gt;900000,2,1)))</f>
        <v>1</v>
      </c>
      <c r="AU2860" s="32">
        <f t="shared" ref="AU2860:AU2923" si="362">IF(AR2860&gt;290000,4,IF(AR2860&gt;170000,3,IF(AR2860&gt;103000,2,1)))</f>
        <v>4</v>
      </c>
      <c r="AV2860" s="32">
        <f t="shared" si="355"/>
        <v>211451.69561490041</v>
      </c>
      <c r="AW2860" s="32">
        <f t="shared" si="356"/>
        <v>1.822477534576904</v>
      </c>
      <c r="AX2860" s="32">
        <f t="shared" si="357"/>
        <v>534030.21923501254</v>
      </c>
      <c r="AY2860" s="26">
        <v>2</v>
      </c>
      <c r="AZ2860" s="26">
        <v>1</v>
      </c>
      <c r="BA2860" s="26">
        <v>13036.6</v>
      </c>
      <c r="BB2860" s="26">
        <v>41.25</v>
      </c>
      <c r="BC2860" s="26">
        <v>195.72</v>
      </c>
      <c r="BD2860" s="26">
        <v>242.71</v>
      </c>
      <c r="BE2860" s="28">
        <v>7.0000000000000007E-2</v>
      </c>
      <c r="BF2860" s="28">
        <v>5.21</v>
      </c>
      <c r="BG2860" s="28">
        <v>0.72</v>
      </c>
      <c r="BH2860" s="28">
        <v>1.6</v>
      </c>
      <c r="BI2860" s="28">
        <v>0.08</v>
      </c>
      <c r="BJ2860" s="28">
        <v>6.67</v>
      </c>
      <c r="BK2860" s="28">
        <v>0.67</v>
      </c>
      <c r="BL2860" s="28">
        <v>11.13</v>
      </c>
      <c r="BM2860" s="28">
        <v>0.09</v>
      </c>
      <c r="BN2860" s="28">
        <v>8.06</v>
      </c>
      <c r="BO2860" s="28">
        <v>0.77</v>
      </c>
      <c r="BP2860" s="28">
        <v>9.5399999999999991</v>
      </c>
      <c r="BQ2860" s="26">
        <v>56.299700999999999</v>
      </c>
      <c r="BR2860" s="26">
        <v>7695.7421869999998</v>
      </c>
      <c r="BS2860" s="31">
        <f t="shared" si="359"/>
        <v>10.490591999999999</v>
      </c>
    </row>
    <row r="2861" spans="1:71">
      <c r="A2861" s="26">
        <v>42123325330000</v>
      </c>
      <c r="B2861" s="26" t="s">
        <v>9280</v>
      </c>
      <c r="C2861" t="s">
        <v>6418</v>
      </c>
      <c r="D2861" s="26" t="s">
        <v>128</v>
      </c>
      <c r="E2861" s="27" t="s">
        <v>186</v>
      </c>
      <c r="F2861" t="s">
        <v>4071</v>
      </c>
      <c r="G2861" t="s">
        <v>67</v>
      </c>
      <c r="H2861" t="s">
        <v>6419</v>
      </c>
      <c r="I2861" t="s">
        <v>6420</v>
      </c>
      <c r="J2861" t="s">
        <v>131</v>
      </c>
      <c r="K2861" t="s">
        <v>9261</v>
      </c>
      <c r="L2861">
        <v>29.080100000000002</v>
      </c>
      <c r="M2861">
        <v>-97.465010000000007</v>
      </c>
      <c r="N2861" s="28">
        <v>2490261.4</v>
      </c>
      <c r="O2861" s="28">
        <v>456529.56</v>
      </c>
      <c r="P2861" s="26">
        <v>306.89999389648437</v>
      </c>
      <c r="Q2861" s="26">
        <v>13571</v>
      </c>
      <c r="R2861" s="26">
        <v>18925</v>
      </c>
      <c r="S2861" s="29" t="s">
        <v>72</v>
      </c>
      <c r="T2861" s="30">
        <v>40891</v>
      </c>
      <c r="U2861" s="30">
        <v>40978</v>
      </c>
      <c r="V2861" s="30">
        <v>40969</v>
      </c>
      <c r="W2861">
        <v>0</v>
      </c>
      <c r="X2861" s="26">
        <v>5464</v>
      </c>
      <c r="Y2861" s="26">
        <v>7943</v>
      </c>
      <c r="Z2861" s="26">
        <v>9032</v>
      </c>
      <c r="AA2861" s="26" t="s">
        <v>5201</v>
      </c>
      <c r="AB2861" s="31">
        <v>65.900001525878906</v>
      </c>
      <c r="AC2861" s="31">
        <v>0.69999998807907104</v>
      </c>
      <c r="AD2861" s="26">
        <v>14432.675571548707</v>
      </c>
      <c r="AE2861" s="26" t="s">
        <v>72</v>
      </c>
      <c r="AF2861" s="26">
        <v>3914</v>
      </c>
      <c r="AG2861" s="26">
        <v>34714</v>
      </c>
      <c r="AH2861" s="28">
        <v>0.48885499999999998</v>
      </c>
      <c r="AI2861">
        <v>20106</v>
      </c>
      <c r="AJ2861" s="26">
        <v>47057</v>
      </c>
      <c r="AK2861" s="28">
        <v>0.67957800000000002</v>
      </c>
      <c r="AL2861">
        <v>27951</v>
      </c>
      <c r="AM2861" s="26">
        <v>51063</v>
      </c>
      <c r="AN2861" s="28">
        <v>0.72880500000000004</v>
      </c>
      <c r="AO2861">
        <v>29000</v>
      </c>
      <c r="AP2861" s="32">
        <v>64582.4453125</v>
      </c>
      <c r="AQ2861" s="36">
        <v>0.93209748081259902</v>
      </c>
      <c r="AR2861" s="32">
        <f t="shared" si="358"/>
        <v>229563.69941633003</v>
      </c>
      <c r="AS2861" s="32">
        <f t="shared" si="360"/>
        <v>2</v>
      </c>
      <c r="AT2861" s="32">
        <f t="shared" si="361"/>
        <v>1</v>
      </c>
      <c r="AU2861" s="32">
        <f t="shared" si="362"/>
        <v>3</v>
      </c>
      <c r="AV2861" s="32">
        <f t="shared" si="355"/>
        <v>67844.662535459371</v>
      </c>
      <c r="AW2861" s="32">
        <f t="shared" si="356"/>
        <v>0.97918000363549018</v>
      </c>
      <c r="AX2861" s="32">
        <f t="shared" si="357"/>
        <v>241159.52317894116</v>
      </c>
      <c r="AY2861" s="26">
        <v>2</v>
      </c>
      <c r="AZ2861" s="26">
        <v>1</v>
      </c>
      <c r="BA2861" s="26">
        <v>13006.03</v>
      </c>
      <c r="BB2861" s="26">
        <v>49.53</v>
      </c>
      <c r="BC2861" s="26">
        <v>257.7</v>
      </c>
      <c r="BD2861" s="26">
        <v>212.67</v>
      </c>
      <c r="BE2861" s="28">
        <v>7.0000000000000007E-2</v>
      </c>
      <c r="BF2861" s="28">
        <v>2.31</v>
      </c>
      <c r="BG2861" s="28">
        <v>0.45</v>
      </c>
      <c r="BH2861" s="28">
        <v>2.02</v>
      </c>
      <c r="BI2861" s="28">
        <v>0.12</v>
      </c>
      <c r="BJ2861" s="28">
        <v>7.31</v>
      </c>
      <c r="BK2861" s="28">
        <v>0.71</v>
      </c>
      <c r="BL2861" s="28">
        <v>20.27</v>
      </c>
      <c r="BM2861" s="28">
        <v>0.11</v>
      </c>
      <c r="BN2861" s="28">
        <v>6.53</v>
      </c>
      <c r="BO2861" s="28">
        <v>0.66</v>
      </c>
      <c r="BP2861" s="28">
        <v>18.12</v>
      </c>
      <c r="BQ2861" s="26">
        <v>64.815596999999997</v>
      </c>
      <c r="BR2861" s="26">
        <v>13563.365234000001</v>
      </c>
      <c r="BS2861" s="31">
        <f t="shared" si="359"/>
        <v>21.956039999999998</v>
      </c>
    </row>
    <row r="2862" spans="1:71">
      <c r="A2862" s="26">
        <v>42123325340000</v>
      </c>
      <c r="B2862" s="26" t="s">
        <v>9280</v>
      </c>
      <c r="C2862" t="s">
        <v>6421</v>
      </c>
      <c r="D2862" s="26" t="s">
        <v>185</v>
      </c>
      <c r="E2862" s="27" t="s">
        <v>186</v>
      </c>
      <c r="F2862" t="s">
        <v>4071</v>
      </c>
      <c r="G2862" t="s">
        <v>67</v>
      </c>
      <c r="H2862" t="s">
        <v>6422</v>
      </c>
      <c r="I2862" t="s">
        <v>6423</v>
      </c>
      <c r="J2862" t="s">
        <v>70</v>
      </c>
      <c r="K2862" t="s">
        <v>9261</v>
      </c>
      <c r="L2862">
        <v>29.130410000000001</v>
      </c>
      <c r="M2862">
        <v>-97.453000000000003</v>
      </c>
      <c r="N2862" s="28">
        <v>2493855.11</v>
      </c>
      <c r="O2862" s="28">
        <v>474870.16</v>
      </c>
      <c r="P2862" s="26">
        <v>222</v>
      </c>
      <c r="Q2862" s="26">
        <v>13439</v>
      </c>
      <c r="R2862" s="26">
        <v>17799</v>
      </c>
      <c r="S2862" s="29" t="s">
        <v>72</v>
      </c>
      <c r="T2862" s="30">
        <v>40826</v>
      </c>
      <c r="U2862" s="30">
        <v>40906</v>
      </c>
      <c r="V2862" s="30">
        <v>40878</v>
      </c>
      <c r="W2862">
        <v>2328</v>
      </c>
      <c r="X2862" s="26">
        <v>5740</v>
      </c>
      <c r="Y2862" s="26">
        <v>8025</v>
      </c>
      <c r="Z2862" s="26">
        <v>8125</v>
      </c>
      <c r="AA2862" s="26" t="s">
        <v>5201</v>
      </c>
      <c r="AB2862" s="31">
        <v>59.299999237060547</v>
      </c>
      <c r="AC2862" s="31">
        <v>0.75</v>
      </c>
      <c r="AD2862" s="26">
        <v>8164.3068065941534</v>
      </c>
      <c r="AE2862" s="26" t="s">
        <v>72</v>
      </c>
      <c r="AF2862" s="26">
        <v>4663</v>
      </c>
      <c r="AG2862" s="26">
        <v>106827</v>
      </c>
      <c r="AH2862" s="28">
        <v>0.86457799999999996</v>
      </c>
      <c r="AI2862">
        <v>4453</v>
      </c>
      <c r="AJ2862" s="26">
        <v>175643</v>
      </c>
      <c r="AK2862" s="28">
        <v>1.433068</v>
      </c>
      <c r="AL2862">
        <v>7381</v>
      </c>
      <c r="AM2862" s="26">
        <v>190414</v>
      </c>
      <c r="AN2862" s="28">
        <v>1.554327</v>
      </c>
      <c r="AO2862">
        <v>7914</v>
      </c>
      <c r="AP2862" s="32">
        <v>250834.140625</v>
      </c>
      <c r="AQ2862" s="36">
        <v>2.0478868816308822</v>
      </c>
      <c r="AR2862" s="32">
        <f t="shared" si="358"/>
        <v>613310.11867366615</v>
      </c>
      <c r="AS2862" s="32">
        <f t="shared" si="360"/>
        <v>4</v>
      </c>
      <c r="AT2862" s="32">
        <f t="shared" si="361"/>
        <v>1</v>
      </c>
      <c r="AU2862" s="32">
        <f t="shared" si="362"/>
        <v>4</v>
      </c>
      <c r="AV2862" s="32">
        <f t="shared" si="355"/>
        <v>250834.14062499997</v>
      </c>
      <c r="AW2862" s="32">
        <f t="shared" si="356"/>
        <v>2.0478868816308822</v>
      </c>
      <c r="AX2862" s="32">
        <f t="shared" si="357"/>
        <v>613310.11867366615</v>
      </c>
      <c r="AY2862" s="26">
        <v>2</v>
      </c>
      <c r="AZ2862" s="26">
        <v>1</v>
      </c>
      <c r="BA2862" s="26">
        <v>11915.55</v>
      </c>
      <c r="BB2862" s="26">
        <v>55.9</v>
      </c>
      <c r="BC2862" s="26">
        <v>278.58</v>
      </c>
      <c r="BD2862" s="26">
        <v>239.82</v>
      </c>
      <c r="BE2862" s="28">
        <v>7.0000000000000007E-2</v>
      </c>
      <c r="BF2862" s="28">
        <v>2.2799999999999998</v>
      </c>
      <c r="BG2862" s="28">
        <v>0.49</v>
      </c>
      <c r="BH2862" s="28">
        <v>1.39</v>
      </c>
      <c r="BI2862" s="28">
        <v>0.13</v>
      </c>
      <c r="BJ2862" s="28">
        <v>6.85</v>
      </c>
      <c r="BK2862" s="28">
        <v>0.75</v>
      </c>
      <c r="BL2862" s="28">
        <v>14.06</v>
      </c>
      <c r="BM2862" s="28">
        <v>0.1</v>
      </c>
      <c r="BN2862" s="28">
        <v>6.25</v>
      </c>
      <c r="BO2862" s="28">
        <v>0.67</v>
      </c>
      <c r="BP2862" s="28">
        <v>12.53</v>
      </c>
      <c r="BQ2862" s="26">
        <v>60.934600000000003</v>
      </c>
      <c r="BR2862" s="26">
        <v>9177.1308590000008</v>
      </c>
      <c r="BS2862" s="31">
        <f t="shared" si="359"/>
        <v>27.161549999999998</v>
      </c>
    </row>
    <row r="2863" spans="1:71">
      <c r="A2863" s="26">
        <v>42123325370000</v>
      </c>
      <c r="B2863" s="26" t="s">
        <v>9280</v>
      </c>
      <c r="C2863" t="s">
        <v>6424</v>
      </c>
      <c r="D2863" s="26" t="s">
        <v>185</v>
      </c>
      <c r="E2863" s="27" t="s">
        <v>186</v>
      </c>
      <c r="F2863" t="s">
        <v>4071</v>
      </c>
      <c r="G2863" t="s">
        <v>67</v>
      </c>
      <c r="H2863" t="s">
        <v>6425</v>
      </c>
      <c r="I2863" t="s">
        <v>6426</v>
      </c>
      <c r="J2863" t="s">
        <v>70</v>
      </c>
      <c r="K2863" t="s">
        <v>9261</v>
      </c>
      <c r="L2863">
        <v>29.103660000000001</v>
      </c>
      <c r="M2863">
        <v>-97.494659999999996</v>
      </c>
      <c r="N2863" s="28">
        <v>2480681.7400000002</v>
      </c>
      <c r="O2863" s="28">
        <v>464971.67</v>
      </c>
      <c r="P2863" s="26">
        <v>310</v>
      </c>
      <c r="Q2863" s="26">
        <v>13491</v>
      </c>
      <c r="R2863" s="26">
        <v>18195</v>
      </c>
      <c r="S2863" s="29" t="s">
        <v>72</v>
      </c>
      <c r="T2863" s="30">
        <v>40912</v>
      </c>
      <c r="U2863" s="30">
        <v>40970</v>
      </c>
      <c r="V2863" s="30">
        <v>40969</v>
      </c>
      <c r="W2863">
        <v>1040</v>
      </c>
      <c r="X2863" s="26">
        <v>5740</v>
      </c>
      <c r="Y2863" s="26">
        <v>6540</v>
      </c>
      <c r="Z2863" s="26">
        <v>7000</v>
      </c>
      <c r="AA2863" s="26" t="s">
        <v>5201</v>
      </c>
      <c r="AB2863" s="31">
        <v>60.299999237060547</v>
      </c>
      <c r="AC2863" s="31">
        <v>0.76999998092651367</v>
      </c>
      <c r="AD2863" s="26">
        <v>8957.1824035626159</v>
      </c>
      <c r="AE2863" s="26" t="s">
        <v>72</v>
      </c>
      <c r="AF2863" s="26">
        <v>2216</v>
      </c>
      <c r="AG2863" s="26">
        <v>38564</v>
      </c>
      <c r="AH2863" s="28">
        <v>0.33552500000000002</v>
      </c>
      <c r="AI2863">
        <v>7268</v>
      </c>
      <c r="AJ2863" s="26">
        <v>62969</v>
      </c>
      <c r="AK2863" s="28">
        <v>0.56256700000000004</v>
      </c>
      <c r="AL2863">
        <v>12184</v>
      </c>
      <c r="AM2863" s="26">
        <v>69309</v>
      </c>
      <c r="AN2863" s="28">
        <v>0.62658899999999995</v>
      </c>
      <c r="AO2863">
        <v>12894</v>
      </c>
      <c r="AP2863" s="32">
        <v>124390.015625</v>
      </c>
      <c r="AQ2863" s="36">
        <v>1.1141840591351286</v>
      </c>
      <c r="AR2863" s="32">
        <f t="shared" si="358"/>
        <v>321600.59409191774</v>
      </c>
      <c r="AS2863" s="32">
        <f t="shared" si="360"/>
        <v>3</v>
      </c>
      <c r="AT2863" s="32">
        <f t="shared" si="361"/>
        <v>1</v>
      </c>
      <c r="AU2863" s="32">
        <f t="shared" si="362"/>
        <v>4</v>
      </c>
      <c r="AV2863" s="32">
        <f t="shared" si="355"/>
        <v>124390.015625</v>
      </c>
      <c r="AW2863" s="32">
        <f t="shared" si="356"/>
        <v>1.1141840591351286</v>
      </c>
      <c r="AX2863" s="32">
        <f t="shared" si="357"/>
        <v>321600.59409191774</v>
      </c>
      <c r="AY2863" s="26">
        <v>2</v>
      </c>
      <c r="AZ2863" s="26">
        <v>1</v>
      </c>
      <c r="BA2863" s="26">
        <v>11353.58</v>
      </c>
      <c r="BB2863" s="26">
        <v>55.67</v>
      </c>
      <c r="BC2863" s="26">
        <v>267.7</v>
      </c>
      <c r="BD2863" s="26">
        <v>187</v>
      </c>
      <c r="BE2863" s="28">
        <v>7.0000000000000007E-2</v>
      </c>
      <c r="BF2863" s="28">
        <v>2.73</v>
      </c>
      <c r="BG2863" s="28">
        <v>0.52</v>
      </c>
      <c r="BH2863" s="28">
        <v>2</v>
      </c>
      <c r="BI2863" s="28">
        <v>0.12</v>
      </c>
      <c r="BJ2863" s="28">
        <v>7.18</v>
      </c>
      <c r="BK2863" s="28">
        <v>0.76</v>
      </c>
      <c r="BL2863" s="28">
        <v>26</v>
      </c>
      <c r="BM2863" s="28">
        <v>0.1</v>
      </c>
      <c r="BN2863" s="28">
        <v>6.49</v>
      </c>
      <c r="BO2863" s="28">
        <v>0.69</v>
      </c>
      <c r="BP2863" s="28">
        <v>22.81</v>
      </c>
      <c r="BQ2863" s="26">
        <v>58.413699999999999</v>
      </c>
      <c r="BR2863" s="26">
        <v>7236.7304679999997</v>
      </c>
      <c r="BS2863" s="31">
        <f t="shared" si="359"/>
        <v>24.414239999999999</v>
      </c>
    </row>
    <row r="2864" spans="1:71">
      <c r="A2864" s="26">
        <v>42123325380000</v>
      </c>
      <c r="B2864" s="26" t="s">
        <v>9280</v>
      </c>
      <c r="C2864" t="s">
        <v>6427</v>
      </c>
      <c r="D2864" s="26" t="s">
        <v>128</v>
      </c>
      <c r="E2864" s="27" t="s">
        <v>186</v>
      </c>
      <c r="F2864" t="s">
        <v>4071</v>
      </c>
      <c r="G2864" t="s">
        <v>67</v>
      </c>
      <c r="H2864" t="s">
        <v>6428</v>
      </c>
      <c r="I2864" t="s">
        <v>72</v>
      </c>
      <c r="J2864" t="s">
        <v>131</v>
      </c>
      <c r="K2864" t="s">
        <v>9261</v>
      </c>
      <c r="L2864">
        <v>29.065799999999999</v>
      </c>
      <c r="M2864">
        <v>-97.478700000000003</v>
      </c>
      <c r="N2864" s="28">
        <v>2485956.8199999998</v>
      </c>
      <c r="O2864" s="28">
        <v>451273.7</v>
      </c>
      <c r="P2864" s="26">
        <v>343.39999389648437</v>
      </c>
      <c r="Q2864" s="26">
        <v>13752</v>
      </c>
      <c r="R2864" s="26">
        <v>19870</v>
      </c>
      <c r="S2864" s="29" t="s">
        <v>72</v>
      </c>
      <c r="T2864" s="30">
        <v>41072</v>
      </c>
      <c r="U2864" s="30">
        <v>41156</v>
      </c>
      <c r="V2864" s="30">
        <v>41122</v>
      </c>
      <c r="W2864">
        <v>0</v>
      </c>
      <c r="X2864" s="26">
        <v>6179</v>
      </c>
      <c r="Y2864" s="26" t="s">
        <v>72</v>
      </c>
      <c r="Z2864" s="26" t="s">
        <v>72</v>
      </c>
      <c r="AA2864" s="26" t="s">
        <v>5201</v>
      </c>
      <c r="AB2864" s="31" t="s">
        <v>72</v>
      </c>
      <c r="AC2864" s="31" t="s">
        <v>72</v>
      </c>
      <c r="AD2864" s="26">
        <v>12076.756918311619</v>
      </c>
      <c r="AE2864" s="26" t="s">
        <v>72</v>
      </c>
      <c r="AF2864" s="26" t="s">
        <v>72</v>
      </c>
      <c r="AG2864" s="26">
        <v>59806</v>
      </c>
      <c r="AH2864" s="28">
        <v>0.70241799999999999</v>
      </c>
      <c r="AI2864" t="s">
        <v>72</v>
      </c>
      <c r="AJ2864" s="26">
        <v>73229</v>
      </c>
      <c r="AK2864" s="28">
        <v>0.882494</v>
      </c>
      <c r="AL2864" t="s">
        <v>72</v>
      </c>
      <c r="AM2864" s="26">
        <v>73229</v>
      </c>
      <c r="AN2864" s="28">
        <v>0.882494</v>
      </c>
      <c r="AO2864" t="s">
        <v>72</v>
      </c>
      <c r="AP2864" s="32">
        <v>255970.28125</v>
      </c>
      <c r="AQ2864" s="36">
        <v>3.0912908649681086</v>
      </c>
      <c r="AR2864" s="32">
        <f t="shared" si="358"/>
        <v>803128.76434935525</v>
      </c>
      <c r="AS2864" s="32">
        <f t="shared" si="360"/>
        <v>4</v>
      </c>
      <c r="AT2864" s="32">
        <f t="shared" si="361"/>
        <v>1</v>
      </c>
      <c r="AU2864" s="32">
        <f t="shared" si="362"/>
        <v>4</v>
      </c>
      <c r="AV2864" s="32">
        <f t="shared" si="355"/>
        <v>237784.33636106167</v>
      </c>
      <c r="AW2864" s="32">
        <f t="shared" si="356"/>
        <v>2.8716636292145887</v>
      </c>
      <c r="AX2864" s="32">
        <f t="shared" si="357"/>
        <v>746068.79873204383</v>
      </c>
      <c r="AY2864" s="26">
        <v>2</v>
      </c>
      <c r="AZ2864" s="26">
        <v>1</v>
      </c>
      <c r="BA2864" s="26">
        <v>13088.5</v>
      </c>
      <c r="BB2864" s="26">
        <v>46.09</v>
      </c>
      <c r="BC2864" s="26">
        <v>249.73</v>
      </c>
      <c r="BD2864" s="26">
        <v>196.6</v>
      </c>
      <c r="BE2864" s="28">
        <v>7.0000000000000007E-2</v>
      </c>
      <c r="BF2864" s="28">
        <v>2.7</v>
      </c>
      <c r="BG2864" s="28">
        <v>0.48</v>
      </c>
      <c r="BH2864" s="28">
        <v>2.2799999999999998</v>
      </c>
      <c r="BI2864" s="28">
        <v>0.12</v>
      </c>
      <c r="BJ2864" s="28">
        <v>7.56</v>
      </c>
      <c r="BK2864" s="28">
        <v>0.72</v>
      </c>
      <c r="BL2864" s="28">
        <v>24.79</v>
      </c>
      <c r="BM2864" s="28">
        <v>0.11</v>
      </c>
      <c r="BN2864" s="28">
        <v>6.69</v>
      </c>
      <c r="BO2864" s="28">
        <v>0.68</v>
      </c>
      <c r="BP2864" s="28">
        <v>21.96</v>
      </c>
      <c r="BQ2864" s="26">
        <v>64.815596999999997</v>
      </c>
      <c r="BR2864" s="26">
        <v>14324.900390000001</v>
      </c>
      <c r="BS2864" s="31">
        <f t="shared" si="359"/>
        <v>21.576671999999999</v>
      </c>
    </row>
    <row r="2865" spans="1:71">
      <c r="A2865" s="26">
        <v>42123325390000</v>
      </c>
      <c r="B2865" s="26" t="s">
        <v>9282</v>
      </c>
      <c r="C2865" t="s">
        <v>6429</v>
      </c>
      <c r="D2865" s="26" t="s">
        <v>185</v>
      </c>
      <c r="E2865" s="27" t="s">
        <v>186</v>
      </c>
      <c r="F2865" t="s">
        <v>4071</v>
      </c>
      <c r="G2865" t="s">
        <v>67</v>
      </c>
      <c r="H2865" t="s">
        <v>6430</v>
      </c>
      <c r="I2865" t="s">
        <v>6431</v>
      </c>
      <c r="J2865" t="s">
        <v>70</v>
      </c>
      <c r="K2865" t="s">
        <v>9261</v>
      </c>
      <c r="L2865">
        <v>29.274650000000001</v>
      </c>
      <c r="M2865">
        <v>-97.308430000000001</v>
      </c>
      <c r="N2865" s="28">
        <v>2539245.19</v>
      </c>
      <c r="O2865" s="28">
        <v>527946.81000000006</v>
      </c>
      <c r="P2865" s="26">
        <v>313</v>
      </c>
      <c r="Q2865" s="26" t="s">
        <v>72</v>
      </c>
      <c r="R2865" s="26">
        <v>16829</v>
      </c>
      <c r="S2865" s="29" t="s">
        <v>72</v>
      </c>
      <c r="T2865" s="30">
        <v>40819</v>
      </c>
      <c r="U2865" s="30">
        <v>40929</v>
      </c>
      <c r="V2865" s="30">
        <v>41000</v>
      </c>
      <c r="W2865">
        <v>2228</v>
      </c>
      <c r="X2865" s="26">
        <v>3945</v>
      </c>
      <c r="Y2865" s="26">
        <v>6225</v>
      </c>
      <c r="Z2865" s="26">
        <v>7329</v>
      </c>
      <c r="AA2865" s="26" t="s">
        <v>5201</v>
      </c>
      <c r="AB2865" s="31">
        <v>54.799999237060547</v>
      </c>
      <c r="AC2865" s="31">
        <v>0.73000001907348633</v>
      </c>
      <c r="AD2865" s="26">
        <v>5862.8842609266749</v>
      </c>
      <c r="AE2865" s="26" t="s">
        <v>72</v>
      </c>
      <c r="AF2865" s="26">
        <v>1773</v>
      </c>
      <c r="AG2865" s="26">
        <v>27738</v>
      </c>
      <c r="AH2865" s="28">
        <v>0.174563</v>
      </c>
      <c r="AI2865">
        <v>4726</v>
      </c>
      <c r="AJ2865" s="26">
        <v>37727</v>
      </c>
      <c r="AK2865" s="28">
        <v>0.22461700000000001</v>
      </c>
      <c r="AL2865">
        <v>6080</v>
      </c>
      <c r="AM2865" s="26">
        <v>39102</v>
      </c>
      <c r="AN2865" s="28">
        <v>0.229104</v>
      </c>
      <c r="AO2865">
        <v>6080</v>
      </c>
      <c r="AP2865" s="32">
        <v>56302.11328125</v>
      </c>
      <c r="AQ2865" s="36">
        <v>0.33009277381355129</v>
      </c>
      <c r="AR2865" s="32">
        <f t="shared" si="358"/>
        <v>114728.53424624857</v>
      </c>
      <c r="AS2865" s="32">
        <f t="shared" si="360"/>
        <v>2</v>
      </c>
      <c r="AT2865" s="32">
        <f t="shared" si="361"/>
        <v>1</v>
      </c>
      <c r="AU2865" s="32">
        <f t="shared" si="362"/>
        <v>2</v>
      </c>
      <c r="AV2865" s="32">
        <f t="shared" si="355"/>
        <v>81919.931618346003</v>
      </c>
      <c r="AW2865" s="32">
        <f t="shared" si="356"/>
        <v>0.48028707774139018</v>
      </c>
      <c r="AX2865" s="32">
        <f t="shared" si="357"/>
        <v>166930.74437857207</v>
      </c>
      <c r="AY2865" s="26">
        <v>2</v>
      </c>
      <c r="AZ2865" s="26">
        <v>1</v>
      </c>
      <c r="BA2865" s="26">
        <v>12353.75</v>
      </c>
      <c r="BB2865" s="26">
        <v>50.89</v>
      </c>
      <c r="BC2865" s="26">
        <v>180.29</v>
      </c>
      <c r="BD2865" s="26">
        <v>219.65</v>
      </c>
      <c r="BE2865" s="28">
        <v>0.05</v>
      </c>
      <c r="BF2865" s="28">
        <v>1.4</v>
      </c>
      <c r="BG2865" s="28">
        <v>0.3</v>
      </c>
      <c r="BH2865" s="28">
        <v>-0.08</v>
      </c>
      <c r="BI2865" s="28">
        <v>0.1</v>
      </c>
      <c r="BJ2865" s="28">
        <v>8.39</v>
      </c>
      <c r="BK2865" s="28">
        <v>0.7</v>
      </c>
      <c r="BL2865" s="28">
        <v>2.52</v>
      </c>
      <c r="BM2865" s="28">
        <v>0.1</v>
      </c>
      <c r="BN2865" s="28">
        <v>6.77</v>
      </c>
      <c r="BO2865" s="28">
        <v>0.7</v>
      </c>
      <c r="BP2865" s="28">
        <v>1.27</v>
      </c>
      <c r="BQ2865" s="26">
        <v>52.125597999999997</v>
      </c>
      <c r="BR2865" s="26">
        <v>5902.9179679999997</v>
      </c>
      <c r="BS2865" s="31">
        <f t="shared" si="359"/>
        <v>12.620299999999999</v>
      </c>
    </row>
    <row r="2866" spans="1:71">
      <c r="A2866" s="26">
        <v>42123325460000</v>
      </c>
      <c r="B2866" s="26" t="s">
        <v>9280</v>
      </c>
      <c r="C2866" t="s">
        <v>6432</v>
      </c>
      <c r="D2866" s="26" t="s">
        <v>705</v>
      </c>
      <c r="E2866" s="27" t="s">
        <v>186</v>
      </c>
      <c r="F2866" t="s">
        <v>4071</v>
      </c>
      <c r="G2866" t="s">
        <v>67</v>
      </c>
      <c r="H2866" t="s">
        <v>6433</v>
      </c>
      <c r="I2866" t="s">
        <v>6434</v>
      </c>
      <c r="J2866" t="s">
        <v>149</v>
      </c>
      <c r="K2866" t="s">
        <v>9261</v>
      </c>
      <c r="L2866">
        <v>29.196190000000001</v>
      </c>
      <c r="M2866">
        <v>-97.379649999999998</v>
      </c>
      <c r="N2866" s="28">
        <v>2516938.11</v>
      </c>
      <c r="O2866" s="28">
        <v>499101.29</v>
      </c>
      <c r="P2866" s="26">
        <v>242</v>
      </c>
      <c r="Q2866" s="26">
        <v>13381</v>
      </c>
      <c r="R2866" s="26">
        <v>18805</v>
      </c>
      <c r="S2866" s="29" t="s">
        <v>72</v>
      </c>
      <c r="T2866" s="30">
        <v>40874</v>
      </c>
      <c r="U2866" s="30">
        <v>41086</v>
      </c>
      <c r="V2866" s="30">
        <v>41061</v>
      </c>
      <c r="W2866">
        <v>0</v>
      </c>
      <c r="X2866" s="26">
        <v>5983</v>
      </c>
      <c r="Y2866" s="26">
        <v>7494</v>
      </c>
      <c r="Z2866" s="26">
        <v>7836</v>
      </c>
      <c r="AA2866" s="26" t="s">
        <v>5201</v>
      </c>
      <c r="AB2866" s="31">
        <v>61.200000762939453</v>
      </c>
      <c r="AC2866" s="31">
        <v>0.74000000953674316</v>
      </c>
      <c r="AD2866" s="26">
        <v>7857.4890627552777</v>
      </c>
      <c r="AE2866" s="26" t="s">
        <v>72</v>
      </c>
      <c r="AF2866" s="26">
        <v>1274</v>
      </c>
      <c r="AG2866" s="26">
        <v>72522</v>
      </c>
      <c r="AH2866" s="28">
        <v>0.56057100000000004</v>
      </c>
      <c r="AI2866" t="s">
        <v>72</v>
      </c>
      <c r="AJ2866" s="26">
        <v>116489</v>
      </c>
      <c r="AK2866" s="28">
        <v>0.91458300000000003</v>
      </c>
      <c r="AL2866" t="s">
        <v>72</v>
      </c>
      <c r="AM2866" s="26">
        <v>116489</v>
      </c>
      <c r="AN2866" s="28">
        <v>0.91458300000000003</v>
      </c>
      <c r="AO2866" t="s">
        <v>72</v>
      </c>
      <c r="AP2866" s="32">
        <v>329748.5625</v>
      </c>
      <c r="AQ2866" s="36">
        <v>2.590995723303025</v>
      </c>
      <c r="AR2866" s="32">
        <f t="shared" si="358"/>
        <v>788354.80552463536</v>
      </c>
      <c r="AS2866" s="32">
        <f t="shared" si="360"/>
        <v>4</v>
      </c>
      <c r="AT2866" s="32">
        <f t="shared" si="361"/>
        <v>1</v>
      </c>
      <c r="AU2866" s="32">
        <f t="shared" si="362"/>
        <v>4</v>
      </c>
      <c r="AV2866" s="32">
        <f t="shared" si="355"/>
        <v>316355.7995570784</v>
      </c>
      <c r="AW2866" s="32">
        <f t="shared" si="356"/>
        <v>2.4857622349589441</v>
      </c>
      <c r="AX2866" s="32">
        <f t="shared" si="357"/>
        <v>756335.71514481143</v>
      </c>
      <c r="AY2866" s="26">
        <v>2</v>
      </c>
      <c r="AZ2866" s="26">
        <v>1</v>
      </c>
      <c r="BA2866" s="26">
        <v>12807.9</v>
      </c>
      <c r="BB2866" s="26">
        <v>39.369999999999997</v>
      </c>
      <c r="BC2866" s="26">
        <v>185.64</v>
      </c>
      <c r="BD2866" s="26">
        <v>234.05</v>
      </c>
      <c r="BE2866" s="28">
        <v>0.06</v>
      </c>
      <c r="BF2866" s="28">
        <v>2.71</v>
      </c>
      <c r="BG2866" s="28">
        <v>0.59</v>
      </c>
      <c r="BH2866" s="28">
        <v>0.44</v>
      </c>
      <c r="BI2866" s="28">
        <v>0.1</v>
      </c>
      <c r="BJ2866" s="28">
        <v>6.94</v>
      </c>
      <c r="BK2866" s="28">
        <v>0.78</v>
      </c>
      <c r="BL2866" s="28">
        <v>5.12</v>
      </c>
      <c r="BM2866" s="28">
        <v>0.1</v>
      </c>
      <c r="BN2866" s="28">
        <v>6.16</v>
      </c>
      <c r="BO2866" s="28">
        <v>0.76</v>
      </c>
      <c r="BP2866" s="28">
        <v>3.98</v>
      </c>
      <c r="BQ2866" s="26">
        <v>56.096899999999998</v>
      </c>
      <c r="BR2866" s="26">
        <v>7236.0517570000002</v>
      </c>
      <c r="BS2866" s="31">
        <f t="shared" si="359"/>
        <v>14.479920000000002</v>
      </c>
    </row>
    <row r="2867" spans="1:71">
      <c r="A2867" s="26">
        <v>42123325480000</v>
      </c>
      <c r="B2867" s="26" t="s">
        <v>9280</v>
      </c>
      <c r="C2867" t="s">
        <v>6435</v>
      </c>
      <c r="D2867" s="26" t="s">
        <v>705</v>
      </c>
      <c r="E2867" s="27" t="s">
        <v>186</v>
      </c>
      <c r="F2867" t="s">
        <v>4071</v>
      </c>
      <c r="G2867" t="s">
        <v>67</v>
      </c>
      <c r="H2867" t="s">
        <v>6436</v>
      </c>
      <c r="I2867" t="s">
        <v>6437</v>
      </c>
      <c r="J2867" t="s">
        <v>149</v>
      </c>
      <c r="K2867" t="s">
        <v>9261</v>
      </c>
      <c r="L2867">
        <v>29.095379999999999</v>
      </c>
      <c r="M2867">
        <v>-97.552930000000003</v>
      </c>
      <c r="N2867" s="28">
        <v>2462113.31</v>
      </c>
      <c r="O2867" s="28">
        <v>461726.6</v>
      </c>
      <c r="P2867" s="26">
        <v>339</v>
      </c>
      <c r="Q2867" s="26">
        <v>13079</v>
      </c>
      <c r="R2867" s="26">
        <v>18391</v>
      </c>
      <c r="S2867" s="29" t="s">
        <v>72</v>
      </c>
      <c r="T2867" s="30">
        <v>40846</v>
      </c>
      <c r="U2867" s="30">
        <v>40960</v>
      </c>
      <c r="V2867" s="30">
        <v>40940</v>
      </c>
      <c r="W2867">
        <v>0</v>
      </c>
      <c r="X2867" s="26">
        <v>5740</v>
      </c>
      <c r="Y2867" s="26">
        <v>5076</v>
      </c>
      <c r="Z2867" s="26">
        <v>7200</v>
      </c>
      <c r="AA2867" s="26" t="s">
        <v>5201</v>
      </c>
      <c r="AB2867" s="31">
        <v>53.799999237060547</v>
      </c>
      <c r="AC2867" s="31">
        <v>0.73000001907348633</v>
      </c>
      <c r="AD2867" s="26">
        <v>3851.4583915758085</v>
      </c>
      <c r="AE2867" s="26" t="s">
        <v>72</v>
      </c>
      <c r="AF2867" s="26">
        <v>3723</v>
      </c>
      <c r="AG2867" s="26">
        <v>135269</v>
      </c>
      <c r="AH2867" s="28">
        <v>0.51963899999999996</v>
      </c>
      <c r="AI2867">
        <v>5701</v>
      </c>
      <c r="AJ2867" s="26">
        <v>235339</v>
      </c>
      <c r="AK2867" s="28">
        <v>0.90334400000000004</v>
      </c>
      <c r="AL2867">
        <v>10647</v>
      </c>
      <c r="AM2867" s="26">
        <v>263714</v>
      </c>
      <c r="AN2867" s="28">
        <v>1.0178970000000001</v>
      </c>
      <c r="AO2867">
        <v>11650</v>
      </c>
      <c r="AP2867" s="32">
        <v>340411.75</v>
      </c>
      <c r="AQ2867" s="36">
        <v>1.3110816911285061</v>
      </c>
      <c r="AR2867" s="32">
        <f t="shared" si="358"/>
        <v>572473.20932974562</v>
      </c>
      <c r="AS2867" s="32">
        <f t="shared" si="360"/>
        <v>4</v>
      </c>
      <c r="AT2867" s="32">
        <f t="shared" si="361"/>
        <v>1</v>
      </c>
      <c r="AU2867" s="32">
        <f t="shared" si="362"/>
        <v>4</v>
      </c>
      <c r="AV2867" s="32">
        <f t="shared" si="355"/>
        <v>340411.75</v>
      </c>
      <c r="AW2867" s="32">
        <f t="shared" si="356"/>
        <v>1.3110816911285061</v>
      </c>
      <c r="AX2867" s="32">
        <f t="shared" si="357"/>
        <v>572473.20932974562</v>
      </c>
      <c r="AY2867" s="26">
        <v>2</v>
      </c>
      <c r="AZ2867" s="26">
        <v>1</v>
      </c>
      <c r="BA2867" s="26">
        <v>10429.86</v>
      </c>
      <c r="BB2867" s="26">
        <v>64.03</v>
      </c>
      <c r="BC2867" s="26">
        <v>238.25</v>
      </c>
      <c r="BD2867" s="26">
        <v>246.12</v>
      </c>
      <c r="BE2867" s="28">
        <v>7.0000000000000007E-2</v>
      </c>
      <c r="BF2867" s="28">
        <v>3.51</v>
      </c>
      <c r="BG2867" s="28">
        <v>0.62</v>
      </c>
      <c r="BH2867" s="28">
        <v>2.31</v>
      </c>
      <c r="BI2867" s="28">
        <v>0.12</v>
      </c>
      <c r="BJ2867" s="28">
        <v>7.59</v>
      </c>
      <c r="BK2867" s="28">
        <v>0.8</v>
      </c>
      <c r="BL2867" s="28">
        <v>44.46</v>
      </c>
      <c r="BM2867" s="28">
        <v>0.1</v>
      </c>
      <c r="BN2867" s="28">
        <v>6.66</v>
      </c>
      <c r="BO2867" s="28">
        <v>0.73</v>
      </c>
      <c r="BP2867" s="28">
        <v>38.39</v>
      </c>
      <c r="BQ2867" s="26">
        <v>52.656500999999999</v>
      </c>
      <c r="BR2867" s="26">
        <v>2823.0952139999999</v>
      </c>
      <c r="BS2867" s="31">
        <f t="shared" si="359"/>
        <v>22.872</v>
      </c>
    </row>
    <row r="2868" spans="1:71">
      <c r="A2868" s="26">
        <v>42123325500000</v>
      </c>
      <c r="B2868" s="26" t="s">
        <v>9280</v>
      </c>
      <c r="C2868" t="s">
        <v>6438</v>
      </c>
      <c r="D2868" s="26" t="s">
        <v>185</v>
      </c>
      <c r="E2868" s="27" t="s">
        <v>186</v>
      </c>
      <c r="F2868" t="s">
        <v>4071</v>
      </c>
      <c r="G2868" t="s">
        <v>67</v>
      </c>
      <c r="H2868" t="s">
        <v>6439</v>
      </c>
      <c r="I2868" t="s">
        <v>6440</v>
      </c>
      <c r="J2868" t="s">
        <v>70</v>
      </c>
      <c r="K2868" t="s">
        <v>9261</v>
      </c>
      <c r="L2868">
        <v>29.10371</v>
      </c>
      <c r="M2868">
        <v>-97.494659999999996</v>
      </c>
      <c r="N2868" s="28">
        <v>2480681.5099999998</v>
      </c>
      <c r="O2868" s="28">
        <v>464989.84</v>
      </c>
      <c r="P2868" s="26">
        <v>309</v>
      </c>
      <c r="Q2868" s="26">
        <v>13148</v>
      </c>
      <c r="R2868" s="26">
        <v>19068</v>
      </c>
      <c r="S2868" s="29" t="s">
        <v>72</v>
      </c>
      <c r="T2868" s="30">
        <v>40890</v>
      </c>
      <c r="U2868" s="30">
        <v>40970</v>
      </c>
      <c r="V2868" s="30">
        <v>40969</v>
      </c>
      <c r="W2868">
        <v>1776</v>
      </c>
      <c r="X2868" s="26">
        <v>5740</v>
      </c>
      <c r="Y2868" s="26">
        <v>6965</v>
      </c>
      <c r="Z2868" s="26">
        <v>8463</v>
      </c>
      <c r="AA2868" s="26" t="s">
        <v>5201</v>
      </c>
      <c r="AB2868" s="31">
        <v>56.599998474121094</v>
      </c>
      <c r="AC2868" s="31">
        <v>0.74000000953674316</v>
      </c>
      <c r="AD2868" s="26">
        <v>5969.6848661665281</v>
      </c>
      <c r="AE2868" s="26" t="s">
        <v>72</v>
      </c>
      <c r="AF2868" s="26">
        <v>2097</v>
      </c>
      <c r="AG2868" s="26">
        <v>81364</v>
      </c>
      <c r="AH2868" s="28">
        <v>0.48218499999999997</v>
      </c>
      <c r="AI2868" t="s">
        <v>72</v>
      </c>
      <c r="AJ2868" s="26">
        <v>162812</v>
      </c>
      <c r="AK2868" s="28">
        <v>0.96437099999999998</v>
      </c>
      <c r="AL2868" t="s">
        <v>72</v>
      </c>
      <c r="AM2868" s="26">
        <v>184634</v>
      </c>
      <c r="AN2868" s="28">
        <v>1.100379</v>
      </c>
      <c r="AO2868" t="s">
        <v>72</v>
      </c>
      <c r="AP2868" s="32">
        <v>493164.84375</v>
      </c>
      <c r="AQ2868" s="36">
        <v>2.9440387042597553</v>
      </c>
      <c r="AR2868" s="32">
        <f t="shared" si="358"/>
        <v>1014259.6944039767</v>
      </c>
      <c r="AS2868" s="32">
        <f t="shared" si="360"/>
        <v>4</v>
      </c>
      <c r="AT2868" s="32">
        <f t="shared" si="361"/>
        <v>1</v>
      </c>
      <c r="AU2868" s="32">
        <f t="shared" si="362"/>
        <v>4</v>
      </c>
      <c r="AV2868" s="32">
        <f t="shared" si="355"/>
        <v>493164.84375</v>
      </c>
      <c r="AW2868" s="32">
        <f t="shared" si="356"/>
        <v>2.9440387042597553</v>
      </c>
      <c r="AX2868" s="32">
        <f t="shared" si="357"/>
        <v>1014259.6944039767</v>
      </c>
      <c r="AY2868" s="26">
        <v>2</v>
      </c>
      <c r="AZ2868" s="26">
        <v>1</v>
      </c>
      <c r="BA2868" s="26">
        <v>11351.43</v>
      </c>
      <c r="BB2868" s="26">
        <v>55.67</v>
      </c>
      <c r="BC2868" s="26">
        <v>267.72000000000003</v>
      </c>
      <c r="BD2868" s="26">
        <v>187.08</v>
      </c>
      <c r="BE2868" s="28">
        <v>7.0000000000000007E-2</v>
      </c>
      <c r="BF2868" s="28">
        <v>2.73</v>
      </c>
      <c r="BG2868" s="28">
        <v>0.52</v>
      </c>
      <c r="BH2868" s="28">
        <v>2</v>
      </c>
      <c r="BI2868" s="28">
        <v>0.12</v>
      </c>
      <c r="BJ2868" s="28">
        <v>7.18</v>
      </c>
      <c r="BK2868" s="28">
        <v>0.76</v>
      </c>
      <c r="BL2868" s="28">
        <v>25.99</v>
      </c>
      <c r="BM2868" s="28">
        <v>0.1</v>
      </c>
      <c r="BN2868" s="28">
        <v>6.49</v>
      </c>
      <c r="BO2868" s="28">
        <v>0.69</v>
      </c>
      <c r="BP2868" s="28">
        <v>22.8</v>
      </c>
      <c r="BQ2868" s="26">
        <v>58.413699999999999</v>
      </c>
      <c r="BR2868" s="26">
        <v>7236.7304679999997</v>
      </c>
      <c r="BS2868" s="31">
        <f t="shared" si="359"/>
        <v>24.416064000000002</v>
      </c>
    </row>
    <row r="2869" spans="1:71">
      <c r="A2869" s="26">
        <v>42123325510000</v>
      </c>
      <c r="B2869" s="26" t="s">
        <v>9280</v>
      </c>
      <c r="C2869" t="s">
        <v>6441</v>
      </c>
      <c r="D2869" s="26" t="s">
        <v>185</v>
      </c>
      <c r="E2869" s="27" t="s">
        <v>186</v>
      </c>
      <c r="F2869" t="s">
        <v>4071</v>
      </c>
      <c r="G2869" t="s">
        <v>67</v>
      </c>
      <c r="H2869" t="s">
        <v>6442</v>
      </c>
      <c r="I2869" t="s">
        <v>6443</v>
      </c>
      <c r="J2869" t="s">
        <v>70</v>
      </c>
      <c r="K2869" t="s">
        <v>9261</v>
      </c>
      <c r="L2869">
        <v>29.17024</v>
      </c>
      <c r="M2869">
        <v>-97.391670000000005</v>
      </c>
      <c r="N2869" s="28">
        <v>2513233.38</v>
      </c>
      <c r="O2869" s="28">
        <v>489614.31</v>
      </c>
      <c r="P2869" s="26">
        <v>233</v>
      </c>
      <c r="Q2869" s="26">
        <v>13529</v>
      </c>
      <c r="R2869" s="26">
        <v>18720</v>
      </c>
      <c r="S2869" s="29" t="s">
        <v>72</v>
      </c>
      <c r="T2869" s="30">
        <v>40820</v>
      </c>
      <c r="U2869" s="30">
        <v>40876</v>
      </c>
      <c r="V2869" s="30">
        <v>40848</v>
      </c>
      <c r="W2869">
        <v>2469</v>
      </c>
      <c r="X2869" s="26">
        <v>5421</v>
      </c>
      <c r="Y2869" s="26">
        <v>7375</v>
      </c>
      <c r="Z2869" s="26">
        <v>8002</v>
      </c>
      <c r="AA2869" s="26" t="s">
        <v>5201</v>
      </c>
      <c r="AB2869" s="31">
        <v>59.599998474121094</v>
      </c>
      <c r="AC2869" s="31">
        <v>0.70999997854232788</v>
      </c>
      <c r="AD2869" s="26">
        <v>8859.079925226828</v>
      </c>
      <c r="AE2869" s="26" t="s">
        <v>72</v>
      </c>
      <c r="AF2869" s="26">
        <v>2937</v>
      </c>
      <c r="AG2869" s="26">
        <v>35569</v>
      </c>
      <c r="AH2869" s="28">
        <v>0.26599099999999998</v>
      </c>
      <c r="AI2869">
        <v>343</v>
      </c>
      <c r="AJ2869" s="26">
        <v>98258</v>
      </c>
      <c r="AK2869" s="28">
        <v>0.82476099999999997</v>
      </c>
      <c r="AL2869">
        <v>2243</v>
      </c>
      <c r="AM2869" s="26">
        <v>139181</v>
      </c>
      <c r="AN2869" s="28">
        <v>1.1998500000000001</v>
      </c>
      <c r="AO2869">
        <v>3304</v>
      </c>
      <c r="AP2869" s="32">
        <v>313547.1875</v>
      </c>
      <c r="AQ2869" s="36">
        <v>2.7777395943925822</v>
      </c>
      <c r="AR2869" s="32">
        <f t="shared" si="358"/>
        <v>805207.09570748708</v>
      </c>
      <c r="AS2869" s="32">
        <f t="shared" si="360"/>
        <v>4</v>
      </c>
      <c r="AT2869" s="32">
        <f t="shared" si="361"/>
        <v>1</v>
      </c>
      <c r="AU2869" s="32">
        <f t="shared" si="362"/>
        <v>4</v>
      </c>
      <c r="AV2869" s="32">
        <f t="shared" si="355"/>
        <v>331997.94433683821</v>
      </c>
      <c r="AW2869" s="32">
        <f t="shared" si="356"/>
        <v>2.9411963238910577</v>
      </c>
      <c r="AX2869" s="32">
        <f t="shared" si="357"/>
        <v>852589.69366555545</v>
      </c>
      <c r="AY2869" s="26">
        <v>2</v>
      </c>
      <c r="AZ2869" s="26">
        <v>1</v>
      </c>
      <c r="BA2869" s="26">
        <v>13034.73</v>
      </c>
      <c r="BB2869" s="26">
        <v>43.28</v>
      </c>
      <c r="BC2869" s="26">
        <v>214.34</v>
      </c>
      <c r="BD2869" s="26">
        <v>253.4</v>
      </c>
      <c r="BE2869" s="28">
        <v>0.06</v>
      </c>
      <c r="BF2869" s="28">
        <v>2.44</v>
      </c>
      <c r="BG2869" s="28">
        <v>0.55000000000000004</v>
      </c>
      <c r="BH2869" s="28">
        <v>0.68</v>
      </c>
      <c r="BI2869" s="28">
        <v>0.11</v>
      </c>
      <c r="BJ2869" s="28">
        <v>6.78</v>
      </c>
      <c r="BK2869" s="28">
        <v>0.77</v>
      </c>
      <c r="BL2869" s="28">
        <v>6.17</v>
      </c>
      <c r="BM2869" s="28">
        <v>0.1</v>
      </c>
      <c r="BN2869" s="28">
        <v>6.08</v>
      </c>
      <c r="BO2869" s="28">
        <v>0.73</v>
      </c>
      <c r="BP2869" s="28">
        <v>5.27</v>
      </c>
      <c r="BQ2869" s="26">
        <v>59.072101000000004</v>
      </c>
      <c r="BR2869" s="26">
        <v>9124.7119139999995</v>
      </c>
      <c r="BS2869" s="31">
        <f t="shared" si="359"/>
        <v>18.154598</v>
      </c>
    </row>
    <row r="2870" spans="1:71">
      <c r="A2870" s="26">
        <v>42123325520000</v>
      </c>
      <c r="B2870" s="26" t="s">
        <v>9280</v>
      </c>
      <c r="C2870" t="s">
        <v>6444</v>
      </c>
      <c r="D2870" s="26" t="s">
        <v>705</v>
      </c>
      <c r="E2870" s="27" t="s">
        <v>186</v>
      </c>
      <c r="F2870" t="s">
        <v>4071</v>
      </c>
      <c r="G2870" t="s">
        <v>67</v>
      </c>
      <c r="H2870" t="s">
        <v>6445</v>
      </c>
      <c r="I2870" t="s">
        <v>6446</v>
      </c>
      <c r="J2870" t="s">
        <v>149</v>
      </c>
      <c r="K2870" t="s">
        <v>9261</v>
      </c>
      <c r="L2870">
        <v>29.186209999999999</v>
      </c>
      <c r="M2870">
        <v>-97.357190000000003</v>
      </c>
      <c r="N2870" s="28">
        <v>2524154</v>
      </c>
      <c r="O2870" s="28">
        <v>495573.07</v>
      </c>
      <c r="P2870" s="26">
        <v>279</v>
      </c>
      <c r="Q2870" s="26">
        <v>13402</v>
      </c>
      <c r="R2870" s="26">
        <v>18400</v>
      </c>
      <c r="S2870" s="29" t="s">
        <v>72</v>
      </c>
      <c r="T2870" s="30">
        <v>40835</v>
      </c>
      <c r="U2870" s="30">
        <v>40981</v>
      </c>
      <c r="V2870" s="30">
        <v>40969</v>
      </c>
      <c r="W2870">
        <v>0</v>
      </c>
      <c r="X2870" s="26">
        <v>5740</v>
      </c>
      <c r="Y2870" s="26">
        <v>5612</v>
      </c>
      <c r="Z2870" s="26">
        <v>7540</v>
      </c>
      <c r="AA2870" s="26" t="s">
        <v>5201</v>
      </c>
      <c r="AB2870" s="31">
        <v>62.200000762939453</v>
      </c>
      <c r="AC2870" s="31">
        <v>0.74000000953674316</v>
      </c>
      <c r="AD2870" s="26">
        <v>9330.6169659052084</v>
      </c>
      <c r="AE2870" s="26" t="s">
        <v>72</v>
      </c>
      <c r="AF2870" s="26" t="s">
        <v>72</v>
      </c>
      <c r="AG2870" s="26">
        <v>50149</v>
      </c>
      <c r="AH2870" s="28">
        <v>0.45260600000000001</v>
      </c>
      <c r="AI2870">
        <v>1961</v>
      </c>
      <c r="AJ2870" s="26">
        <v>72560</v>
      </c>
      <c r="AK2870" s="28">
        <v>0.67772299999999996</v>
      </c>
      <c r="AL2870">
        <v>2958</v>
      </c>
      <c r="AM2870" s="26">
        <v>77467</v>
      </c>
      <c r="AN2870" s="28">
        <v>0.72636999999999996</v>
      </c>
      <c r="AO2870">
        <v>3067</v>
      </c>
      <c r="AP2870" s="32">
        <v>123697.765625</v>
      </c>
      <c r="AQ2870" s="36">
        <v>1.1541764705851909</v>
      </c>
      <c r="AR2870" s="32">
        <f t="shared" si="358"/>
        <v>327987.00091857876</v>
      </c>
      <c r="AS2870" s="32">
        <f t="shared" si="360"/>
        <v>3</v>
      </c>
      <c r="AT2870" s="32">
        <f t="shared" si="361"/>
        <v>1</v>
      </c>
      <c r="AU2870" s="32">
        <f t="shared" si="362"/>
        <v>4</v>
      </c>
      <c r="AV2870" s="32">
        <f t="shared" si="355"/>
        <v>123697.765625</v>
      </c>
      <c r="AW2870" s="32">
        <f t="shared" si="356"/>
        <v>1.1541764705851909</v>
      </c>
      <c r="AX2870" s="32">
        <f t="shared" si="357"/>
        <v>327987.00091857876</v>
      </c>
      <c r="AY2870" s="26">
        <v>2</v>
      </c>
      <c r="AZ2870" s="26">
        <v>1</v>
      </c>
      <c r="BA2870" s="26">
        <v>13149.04</v>
      </c>
      <c r="BB2870" s="26">
        <v>34.26</v>
      </c>
      <c r="BC2870" s="26">
        <v>183.16</v>
      </c>
      <c r="BD2870" s="26">
        <v>242.73</v>
      </c>
      <c r="BE2870" s="28">
        <v>0.06</v>
      </c>
      <c r="BF2870" s="28">
        <v>2.15</v>
      </c>
      <c r="BG2870" s="28">
        <v>0.49</v>
      </c>
      <c r="BH2870" s="28">
        <v>0.49</v>
      </c>
      <c r="BI2870" s="28">
        <v>0.1</v>
      </c>
      <c r="BJ2870" s="28">
        <v>7.19</v>
      </c>
      <c r="BK2870" s="28">
        <v>0.72</v>
      </c>
      <c r="BL2870" s="28">
        <v>4.42</v>
      </c>
      <c r="BM2870" s="28">
        <v>0.1</v>
      </c>
      <c r="BN2870" s="28">
        <v>6.21</v>
      </c>
      <c r="BO2870" s="28">
        <v>0.73</v>
      </c>
      <c r="BP2870" s="28">
        <v>3.52</v>
      </c>
      <c r="BQ2870" s="26">
        <v>54.033099999999997</v>
      </c>
      <c r="BR2870" s="26">
        <v>11571.204100999999</v>
      </c>
      <c r="BS2870" s="31">
        <f t="shared" si="359"/>
        <v>13.187519999999999</v>
      </c>
    </row>
    <row r="2871" spans="1:71">
      <c r="A2871" s="26">
        <v>42123325530000</v>
      </c>
      <c r="B2871" s="26" t="s">
        <v>9282</v>
      </c>
      <c r="C2871" t="s">
        <v>6447</v>
      </c>
      <c r="D2871" s="26" t="s">
        <v>185</v>
      </c>
      <c r="E2871" s="27" t="s">
        <v>186</v>
      </c>
      <c r="F2871" t="s">
        <v>4071</v>
      </c>
      <c r="G2871" t="s">
        <v>67</v>
      </c>
      <c r="H2871" t="s">
        <v>6404</v>
      </c>
      <c r="I2871" t="s">
        <v>6448</v>
      </c>
      <c r="J2871" t="s">
        <v>76</v>
      </c>
      <c r="K2871" t="s">
        <v>9261</v>
      </c>
      <c r="L2871">
        <v>29.25264</v>
      </c>
      <c r="M2871">
        <v>-97.304789999999997</v>
      </c>
      <c r="N2871" s="28">
        <v>2540521.4700000002</v>
      </c>
      <c r="O2871" s="28">
        <v>519961.94</v>
      </c>
      <c r="P2871" s="26">
        <v>295</v>
      </c>
      <c r="Q2871" s="26">
        <v>13317</v>
      </c>
      <c r="R2871" s="26">
        <v>19885</v>
      </c>
      <c r="S2871" s="29" t="s">
        <v>72</v>
      </c>
      <c r="T2871" s="30">
        <v>40853</v>
      </c>
      <c r="U2871" s="30">
        <v>40948</v>
      </c>
      <c r="V2871" s="30">
        <v>40909</v>
      </c>
      <c r="W2871">
        <v>4263</v>
      </c>
      <c r="X2871" s="26">
        <v>5740</v>
      </c>
      <c r="Y2871" s="26">
        <v>6800</v>
      </c>
      <c r="Z2871" s="26">
        <v>7325</v>
      </c>
      <c r="AA2871" s="26" t="s">
        <v>5201</v>
      </c>
      <c r="AB2871" s="31">
        <v>55.299999237060547</v>
      </c>
      <c r="AC2871" s="31">
        <v>0.73000001907348633</v>
      </c>
      <c r="AD2871" s="26">
        <v>3923.0048631079903</v>
      </c>
      <c r="AE2871" s="26" t="s">
        <v>72</v>
      </c>
      <c r="AF2871" s="26">
        <v>1530</v>
      </c>
      <c r="AG2871" s="26">
        <v>50412</v>
      </c>
      <c r="AH2871" s="28">
        <v>0.30064200000000002</v>
      </c>
      <c r="AI2871">
        <v>3911</v>
      </c>
      <c r="AJ2871" s="26">
        <v>73333</v>
      </c>
      <c r="AK2871" s="28">
        <v>0.47452499999999997</v>
      </c>
      <c r="AL2871">
        <v>6640</v>
      </c>
      <c r="AM2871" s="26">
        <v>81559</v>
      </c>
      <c r="AN2871" s="28">
        <v>0.537767</v>
      </c>
      <c r="AO2871">
        <v>7396</v>
      </c>
      <c r="AP2871" s="32">
        <v>98460.7890625</v>
      </c>
      <c r="AQ2871" s="36">
        <v>0.3862621543176375</v>
      </c>
      <c r="AR2871" s="32">
        <f t="shared" si="358"/>
        <v>166829.19037672185</v>
      </c>
      <c r="AS2871" s="32">
        <f t="shared" si="360"/>
        <v>2</v>
      </c>
      <c r="AT2871" s="32">
        <f t="shared" si="361"/>
        <v>1</v>
      </c>
      <c r="AU2871" s="32">
        <f t="shared" si="362"/>
        <v>2</v>
      </c>
      <c r="AV2871" s="32">
        <f t="shared" si="355"/>
        <v>98460.789062499985</v>
      </c>
      <c r="AW2871" s="32">
        <f t="shared" si="356"/>
        <v>0.3862621543176375</v>
      </c>
      <c r="AX2871" s="32">
        <f t="shared" si="357"/>
        <v>166829.19037672185</v>
      </c>
      <c r="AY2871" s="26">
        <v>2</v>
      </c>
      <c r="AZ2871" s="26">
        <v>1</v>
      </c>
      <c r="BA2871" s="26">
        <v>12710.53</v>
      </c>
      <c r="BB2871" s="26">
        <v>44.99</v>
      </c>
      <c r="BC2871" s="26">
        <v>183.29</v>
      </c>
      <c r="BD2871" s="26">
        <v>237.08</v>
      </c>
      <c r="BE2871" s="28">
        <v>0.05</v>
      </c>
      <c r="BF2871" s="28">
        <v>1.28</v>
      </c>
      <c r="BG2871" s="28">
        <v>0.28000000000000003</v>
      </c>
      <c r="BH2871" s="28">
        <v>0.04</v>
      </c>
      <c r="BI2871" s="28">
        <v>0.1</v>
      </c>
      <c r="BJ2871" s="28">
        <v>8.51</v>
      </c>
      <c r="BK2871" s="28">
        <v>0.68</v>
      </c>
      <c r="BL2871" s="28">
        <v>2.68</v>
      </c>
      <c r="BM2871" s="28">
        <v>0.1</v>
      </c>
      <c r="BN2871" s="28">
        <v>6.8</v>
      </c>
      <c r="BO2871" s="28">
        <v>0.69</v>
      </c>
      <c r="BP2871" s="28">
        <v>1.49</v>
      </c>
      <c r="BQ2871" s="26">
        <v>55.079399000000002</v>
      </c>
      <c r="BR2871" s="26">
        <v>5797.5893550000001</v>
      </c>
      <c r="BS2871" s="31">
        <f t="shared" si="359"/>
        <v>12.46372</v>
      </c>
    </row>
    <row r="2872" spans="1:71">
      <c r="A2872" s="26">
        <v>42123325550000</v>
      </c>
      <c r="B2872" s="26" t="s">
        <v>9280</v>
      </c>
      <c r="C2872" t="s">
        <v>6449</v>
      </c>
      <c r="D2872" s="26" t="s">
        <v>128</v>
      </c>
      <c r="E2872" s="27" t="s">
        <v>186</v>
      </c>
      <c r="F2872" t="s">
        <v>4071</v>
      </c>
      <c r="G2872" t="s">
        <v>67</v>
      </c>
      <c r="H2872" t="s">
        <v>6450</v>
      </c>
      <c r="I2872" t="s">
        <v>6451</v>
      </c>
      <c r="J2872" t="s">
        <v>131</v>
      </c>
      <c r="K2872" t="s">
        <v>9261</v>
      </c>
      <c r="L2872">
        <v>29.041039999999999</v>
      </c>
      <c r="M2872">
        <v>-97.494829999999993</v>
      </c>
      <c r="N2872" s="28">
        <v>2480920.4700000002</v>
      </c>
      <c r="O2872" s="28">
        <v>442205.6</v>
      </c>
      <c r="P2872" s="26">
        <v>362.32101440429687</v>
      </c>
      <c r="Q2872" s="26">
        <v>13672</v>
      </c>
      <c r="R2872" s="26">
        <v>18089</v>
      </c>
      <c r="S2872" s="29" t="s">
        <v>72</v>
      </c>
      <c r="T2872" s="30">
        <v>40798</v>
      </c>
      <c r="U2872" s="30">
        <v>40870</v>
      </c>
      <c r="V2872" s="30">
        <v>40848</v>
      </c>
      <c r="W2872">
        <v>0</v>
      </c>
      <c r="X2872" s="26">
        <v>4952</v>
      </c>
      <c r="Y2872" s="26">
        <v>7262</v>
      </c>
      <c r="Z2872" s="26">
        <v>8620</v>
      </c>
      <c r="AA2872" s="26" t="s">
        <v>5201</v>
      </c>
      <c r="AB2872" s="31">
        <v>65.099998474121094</v>
      </c>
      <c r="AC2872" s="31">
        <v>0.72000002861022949</v>
      </c>
      <c r="AD2872" s="26">
        <v>11834.602538410154</v>
      </c>
      <c r="AE2872" s="26" t="s">
        <v>72</v>
      </c>
      <c r="AF2872" s="26">
        <v>5382</v>
      </c>
      <c r="AG2872" s="26">
        <v>55126</v>
      </c>
      <c r="AH2872" s="28">
        <v>0.59149600000000002</v>
      </c>
      <c r="AI2872">
        <v>950</v>
      </c>
      <c r="AJ2872" s="26">
        <v>76386</v>
      </c>
      <c r="AK2872" s="28">
        <v>0.84715200000000002</v>
      </c>
      <c r="AL2872">
        <v>4749</v>
      </c>
      <c r="AM2872" s="26">
        <v>88673</v>
      </c>
      <c r="AN2872" s="28">
        <v>0.99180000000000001</v>
      </c>
      <c r="AO2872">
        <v>6582</v>
      </c>
      <c r="AP2872" s="32">
        <v>102383.53125</v>
      </c>
      <c r="AQ2872" s="36">
        <v>1.2116683988226453</v>
      </c>
      <c r="AR2872" s="32">
        <f t="shared" si="358"/>
        <v>316848.83784160821</v>
      </c>
      <c r="AS2872" s="32">
        <f t="shared" si="360"/>
        <v>2</v>
      </c>
      <c r="AT2872" s="32">
        <f t="shared" si="361"/>
        <v>1</v>
      </c>
      <c r="AU2872" s="32">
        <f t="shared" si="362"/>
        <v>4</v>
      </c>
      <c r="AV2872" s="32">
        <f t="shared" si="355"/>
        <v>118675.57943760097</v>
      </c>
      <c r="AW2872" s="32">
        <f t="shared" si="356"/>
        <v>1.4044783136595285</v>
      </c>
      <c r="AX2872" s="32">
        <f t="shared" si="357"/>
        <v>367268.24095533747</v>
      </c>
      <c r="AY2872" s="26">
        <v>2</v>
      </c>
      <c r="AZ2872" s="26">
        <v>1</v>
      </c>
      <c r="BA2872" s="26">
        <v>13275.14</v>
      </c>
      <c r="BB2872" s="26">
        <v>36.729999999999997</v>
      </c>
      <c r="BC2872" s="26">
        <v>258.24</v>
      </c>
      <c r="BD2872" s="26">
        <v>205.42</v>
      </c>
      <c r="BE2872" s="28">
        <v>7.0000000000000007E-2</v>
      </c>
      <c r="BF2872" s="28">
        <v>3.31</v>
      </c>
      <c r="BG2872" s="28">
        <v>0.53</v>
      </c>
      <c r="BH2872" s="28">
        <v>2.62</v>
      </c>
      <c r="BI2872" s="28">
        <v>0.12</v>
      </c>
      <c r="BJ2872" s="28">
        <v>8.01</v>
      </c>
      <c r="BK2872" s="28">
        <v>0.73</v>
      </c>
      <c r="BL2872" s="28">
        <v>29.46</v>
      </c>
      <c r="BM2872" s="28">
        <v>0.11</v>
      </c>
      <c r="BN2872" s="28">
        <v>6.99</v>
      </c>
      <c r="BO2872" s="28">
        <v>0.71</v>
      </c>
      <c r="BP2872" s="28">
        <v>25.89</v>
      </c>
      <c r="BQ2872" s="26">
        <v>63.220199000000001</v>
      </c>
      <c r="BR2872" s="26">
        <v>14669.387694999999</v>
      </c>
      <c r="BS2872" s="31">
        <f t="shared" si="359"/>
        <v>22.621824</v>
      </c>
    </row>
    <row r="2873" spans="1:71">
      <c r="A2873" s="26">
        <v>42123325590100</v>
      </c>
      <c r="B2873" s="26" t="s">
        <v>9280</v>
      </c>
      <c r="C2873" t="s">
        <v>6452</v>
      </c>
      <c r="D2873" s="26" t="s">
        <v>705</v>
      </c>
      <c r="E2873" s="27" t="s">
        <v>186</v>
      </c>
      <c r="F2873" t="s">
        <v>4071</v>
      </c>
      <c r="G2873" t="s">
        <v>67</v>
      </c>
      <c r="H2873" t="s">
        <v>6453</v>
      </c>
      <c r="I2873" t="s">
        <v>6454</v>
      </c>
      <c r="J2873" t="s">
        <v>149</v>
      </c>
      <c r="K2873" t="s">
        <v>9261</v>
      </c>
      <c r="L2873">
        <v>29.200800000000001</v>
      </c>
      <c r="M2873">
        <v>-97.358339999999998</v>
      </c>
      <c r="N2873" s="28">
        <v>2523712.64</v>
      </c>
      <c r="O2873" s="28">
        <v>500872.05</v>
      </c>
      <c r="P2873" s="26">
        <v>331</v>
      </c>
      <c r="Q2873" s="26">
        <v>13656</v>
      </c>
      <c r="R2873" s="26">
        <v>19289</v>
      </c>
      <c r="S2873" s="29" t="s">
        <v>72</v>
      </c>
      <c r="T2873" s="30">
        <v>40879</v>
      </c>
      <c r="U2873" s="30">
        <v>41072</v>
      </c>
      <c r="V2873" s="30">
        <v>41061</v>
      </c>
      <c r="W2873">
        <v>0</v>
      </c>
      <c r="X2873" s="26">
        <v>6049</v>
      </c>
      <c r="Y2873" s="26" t="s">
        <v>72</v>
      </c>
      <c r="Z2873" s="26">
        <v>1115</v>
      </c>
      <c r="AA2873" s="26" t="s">
        <v>5201</v>
      </c>
      <c r="AB2873" s="31">
        <v>53</v>
      </c>
      <c r="AC2873" s="31">
        <v>1.0700000524520874</v>
      </c>
      <c r="AD2873" s="26">
        <v>9224.3028053374546</v>
      </c>
      <c r="AE2873" s="26" t="s">
        <v>72</v>
      </c>
      <c r="AF2873" s="26" t="s">
        <v>72</v>
      </c>
      <c r="AG2873" s="26">
        <v>55154</v>
      </c>
      <c r="AH2873" s="28">
        <v>0.51181100000000002</v>
      </c>
      <c r="AI2873">
        <v>28149</v>
      </c>
      <c r="AJ2873" s="26">
        <v>75435</v>
      </c>
      <c r="AK2873" s="28">
        <v>0.70064899999999997</v>
      </c>
      <c r="AL2873">
        <v>36636</v>
      </c>
      <c r="AM2873" s="26">
        <v>75435</v>
      </c>
      <c r="AN2873" s="28">
        <v>0.70064899999999997</v>
      </c>
      <c r="AO2873">
        <v>36636</v>
      </c>
      <c r="AP2873" s="32">
        <v>133192.796875</v>
      </c>
      <c r="AQ2873" s="36">
        <v>1.2286106898648044</v>
      </c>
      <c r="AR2873" s="32">
        <f t="shared" si="358"/>
        <v>350656.88898107037</v>
      </c>
      <c r="AS2873" s="32">
        <f t="shared" si="360"/>
        <v>3</v>
      </c>
      <c r="AT2873" s="32">
        <f t="shared" si="361"/>
        <v>1</v>
      </c>
      <c r="AU2873" s="32">
        <f t="shared" si="362"/>
        <v>4</v>
      </c>
      <c r="AV2873" s="32">
        <f t="shared" si="355"/>
        <v>126388.9327264837</v>
      </c>
      <c r="AW2873" s="32">
        <f t="shared" si="356"/>
        <v>1.1658497867125106</v>
      </c>
      <c r="AX2873" s="32">
        <f t="shared" si="357"/>
        <v>332744.34497459809</v>
      </c>
      <c r="AY2873" s="26">
        <v>2</v>
      </c>
      <c r="AZ2873" s="26">
        <v>1</v>
      </c>
      <c r="BA2873" s="26">
        <v>12942.14</v>
      </c>
      <c r="BB2873" s="26">
        <v>38.58</v>
      </c>
      <c r="BC2873" s="26">
        <v>182.34</v>
      </c>
      <c r="BD2873" s="26">
        <v>240.07</v>
      </c>
      <c r="BE2873" s="28">
        <v>0.05</v>
      </c>
      <c r="BF2873" s="28">
        <v>2.31</v>
      </c>
      <c r="BG2873" s="28">
        <v>0.51</v>
      </c>
      <c r="BH2873" s="28">
        <v>0.39</v>
      </c>
      <c r="BI2873" s="28">
        <v>0.1</v>
      </c>
      <c r="BJ2873" s="28">
        <v>7.34</v>
      </c>
      <c r="BK2873" s="28">
        <v>0.75</v>
      </c>
      <c r="BL2873" s="28">
        <v>4.2699999999999996</v>
      </c>
      <c r="BM2873" s="28">
        <v>0.1</v>
      </c>
      <c r="BN2873" s="28">
        <v>6.31</v>
      </c>
      <c r="BO2873" s="28">
        <v>0.74</v>
      </c>
      <c r="BP2873" s="28">
        <v>3.2</v>
      </c>
      <c r="BQ2873" s="26">
        <v>54.289199000000004</v>
      </c>
      <c r="BR2873" s="26">
        <v>11113.65625</v>
      </c>
      <c r="BS2873" s="31">
        <f t="shared" si="359"/>
        <v>13.675500000000003</v>
      </c>
    </row>
    <row r="2874" spans="1:71">
      <c r="A2874" s="26">
        <v>42123325600000</v>
      </c>
      <c r="B2874" s="26" t="s">
        <v>9282</v>
      </c>
      <c r="C2874" t="s">
        <v>6455</v>
      </c>
      <c r="D2874" s="26" t="s">
        <v>128</v>
      </c>
      <c r="E2874" s="27" t="s">
        <v>186</v>
      </c>
      <c r="F2874" t="s">
        <v>4071</v>
      </c>
      <c r="G2874" t="s">
        <v>67</v>
      </c>
      <c r="H2874" t="s">
        <v>6456</v>
      </c>
      <c r="I2874" t="s">
        <v>6457</v>
      </c>
      <c r="J2874" t="s">
        <v>131</v>
      </c>
      <c r="K2874" t="s">
        <v>9261</v>
      </c>
      <c r="L2874">
        <v>29.046130000000002</v>
      </c>
      <c r="M2874">
        <v>-97.433890000000005</v>
      </c>
      <c r="N2874" s="28">
        <v>2500365.63</v>
      </c>
      <c r="O2874" s="28">
        <v>444311.71</v>
      </c>
      <c r="P2874" s="26">
        <v>350</v>
      </c>
      <c r="Q2874" s="26">
        <v>13968</v>
      </c>
      <c r="R2874" s="26">
        <v>19750</v>
      </c>
      <c r="S2874" s="29">
        <v>12.5</v>
      </c>
      <c r="T2874" s="30">
        <v>40799</v>
      </c>
      <c r="U2874" s="30">
        <v>40932</v>
      </c>
      <c r="V2874" s="30">
        <v>40940</v>
      </c>
      <c r="W2874">
        <v>2175</v>
      </c>
      <c r="X2874" s="26">
        <v>6080</v>
      </c>
      <c r="Y2874" s="26">
        <v>6313</v>
      </c>
      <c r="Z2874" s="26">
        <v>7515</v>
      </c>
      <c r="AA2874" s="26" t="s">
        <v>5201</v>
      </c>
      <c r="AB2874" s="31">
        <v>52</v>
      </c>
      <c r="AC2874" s="31">
        <v>0.68000000715255737</v>
      </c>
      <c r="AD2874" s="26">
        <v>34652.715939447909</v>
      </c>
      <c r="AE2874" s="26" t="s">
        <v>72</v>
      </c>
      <c r="AF2874" s="26">
        <v>1847</v>
      </c>
      <c r="AG2874" s="26">
        <v>3347</v>
      </c>
      <c r="AH2874" s="28">
        <v>0.12164800000000001</v>
      </c>
      <c r="AI2874">
        <v>14029</v>
      </c>
      <c r="AJ2874" s="26">
        <v>5038</v>
      </c>
      <c r="AK2874" s="28">
        <v>0.16641800000000001</v>
      </c>
      <c r="AL2874">
        <v>19190</v>
      </c>
      <c r="AM2874" s="26">
        <v>5685</v>
      </c>
      <c r="AN2874" s="28">
        <v>0.18445300000000001</v>
      </c>
      <c r="AO2874">
        <v>19723</v>
      </c>
      <c r="AP2874" s="32">
        <v>8045.4619140625</v>
      </c>
      <c r="AQ2874" s="36">
        <v>0.27879710630965465</v>
      </c>
      <c r="AR2874" s="32">
        <f t="shared" si="358"/>
        <v>57392.549730871375</v>
      </c>
      <c r="AS2874" s="32">
        <f t="shared" si="360"/>
        <v>1</v>
      </c>
      <c r="AT2874" s="32">
        <f t="shared" si="361"/>
        <v>1</v>
      </c>
      <c r="AU2874" s="32">
        <f t="shared" si="362"/>
        <v>1</v>
      </c>
      <c r="AV2874" s="32">
        <f t="shared" si="355"/>
        <v>7595.5512149208471</v>
      </c>
      <c r="AW2874" s="32">
        <f t="shared" si="356"/>
        <v>0.26320647865418056</v>
      </c>
      <c r="AX2874" s="32">
        <f t="shared" si="357"/>
        <v>54183.097936710808</v>
      </c>
      <c r="AY2874" s="26">
        <v>2</v>
      </c>
      <c r="AZ2874" s="26">
        <v>1</v>
      </c>
      <c r="BA2874" s="26">
        <v>14056.59</v>
      </c>
      <c r="BB2874" s="26">
        <v>29.83</v>
      </c>
      <c r="BC2874" s="26">
        <v>278.17</v>
      </c>
      <c r="BD2874" s="26">
        <v>383.86</v>
      </c>
      <c r="BE2874" s="28">
        <v>7.0000000000000007E-2</v>
      </c>
      <c r="BF2874" s="28">
        <v>2.2999999999999998</v>
      </c>
      <c r="BG2874" s="28">
        <v>0.39</v>
      </c>
      <c r="BH2874" s="28">
        <v>2.04</v>
      </c>
      <c r="BI2874" s="28">
        <v>0.11</v>
      </c>
      <c r="BJ2874" s="28">
        <v>7.5</v>
      </c>
      <c r="BK2874" s="28">
        <v>0.65</v>
      </c>
      <c r="BL2874" s="28">
        <v>15.52</v>
      </c>
      <c r="BM2874" s="28">
        <v>0.11</v>
      </c>
      <c r="BN2874" s="28">
        <v>6.72</v>
      </c>
      <c r="BO2874" s="28">
        <v>0.65</v>
      </c>
      <c r="BP2874" s="28">
        <v>14.19</v>
      </c>
      <c r="BQ2874" s="26">
        <v>54.439200999999997</v>
      </c>
      <c r="BR2874" s="26">
        <v>0</v>
      </c>
      <c r="BS2874" s="31">
        <f t="shared" si="359"/>
        <v>19.889155000000002</v>
      </c>
    </row>
    <row r="2875" spans="1:71">
      <c r="A2875" s="26">
        <v>42123325610000</v>
      </c>
      <c r="B2875" s="26" t="s">
        <v>9282</v>
      </c>
      <c r="C2875" t="s">
        <v>6458</v>
      </c>
      <c r="D2875" s="26" t="s">
        <v>185</v>
      </c>
      <c r="E2875" s="27" t="s">
        <v>186</v>
      </c>
      <c r="F2875" t="s">
        <v>4071</v>
      </c>
      <c r="G2875" t="s">
        <v>67</v>
      </c>
      <c r="H2875" t="s">
        <v>6459</v>
      </c>
      <c r="I2875" t="s">
        <v>6460</v>
      </c>
      <c r="J2875" t="s">
        <v>70</v>
      </c>
      <c r="K2875" t="s">
        <v>9261</v>
      </c>
      <c r="L2875">
        <v>29.296330000000001</v>
      </c>
      <c r="M2875">
        <v>-97.280630000000002</v>
      </c>
      <c r="N2875" s="28">
        <v>2547990.86</v>
      </c>
      <c r="O2875" s="28">
        <v>535957.74</v>
      </c>
      <c r="P2875" s="26">
        <v>335</v>
      </c>
      <c r="Q2875" s="26">
        <v>13119</v>
      </c>
      <c r="R2875" s="26">
        <v>18686</v>
      </c>
      <c r="S2875" s="29" t="s">
        <v>72</v>
      </c>
      <c r="T2875" s="30">
        <v>40832</v>
      </c>
      <c r="U2875" s="30">
        <v>40969</v>
      </c>
      <c r="V2875" s="30">
        <v>41000</v>
      </c>
      <c r="W2875">
        <v>1874</v>
      </c>
      <c r="X2875" s="26">
        <v>5520</v>
      </c>
      <c r="Y2875" s="26">
        <v>5700</v>
      </c>
      <c r="Z2875" s="26">
        <v>6001</v>
      </c>
      <c r="AA2875" s="26" t="s">
        <v>5201</v>
      </c>
      <c r="AB2875" s="31">
        <v>55.400001525878906</v>
      </c>
      <c r="AC2875" s="31">
        <v>0.74000000953674316</v>
      </c>
      <c r="AD2875" s="26">
        <v>6998.3395505413519</v>
      </c>
      <c r="AE2875" s="26" t="s">
        <v>72</v>
      </c>
      <c r="AF2875" s="26">
        <v>1920</v>
      </c>
      <c r="AG2875" s="26">
        <v>24228</v>
      </c>
      <c r="AH2875" s="28">
        <v>0.173847</v>
      </c>
      <c r="AI2875">
        <v>2174</v>
      </c>
      <c r="AJ2875" s="26">
        <v>37070</v>
      </c>
      <c r="AK2875" s="28">
        <v>0.25972200000000001</v>
      </c>
      <c r="AL2875">
        <v>3246</v>
      </c>
      <c r="AM2875" s="26">
        <v>38753</v>
      </c>
      <c r="AN2875" s="28">
        <v>0.27043800000000001</v>
      </c>
      <c r="AO2875">
        <v>3246</v>
      </c>
      <c r="AP2875" s="32">
        <v>63412.58984375</v>
      </c>
      <c r="AQ2875" s="36">
        <v>0.44378283550577252</v>
      </c>
      <c r="AR2875" s="32">
        <f t="shared" si="358"/>
        <v>141962.15172827174</v>
      </c>
      <c r="AS2875" s="32">
        <f t="shared" si="360"/>
        <v>2</v>
      </c>
      <c r="AT2875" s="32">
        <f t="shared" si="361"/>
        <v>1</v>
      </c>
      <c r="AU2875" s="32">
        <f t="shared" si="362"/>
        <v>2</v>
      </c>
      <c r="AV2875" s="32">
        <f t="shared" si="355"/>
        <v>65939.90320708786</v>
      </c>
      <c r="AW2875" s="32">
        <f t="shared" si="356"/>
        <v>0.46146983257303159</v>
      </c>
      <c r="AX2875" s="32">
        <f t="shared" si="357"/>
        <v>147620.06357251445</v>
      </c>
      <c r="AY2875" s="26">
        <v>2</v>
      </c>
      <c r="AZ2875" s="26">
        <v>1</v>
      </c>
      <c r="BA2875" s="26">
        <v>12337.01</v>
      </c>
      <c r="BB2875" s="26">
        <v>48.49</v>
      </c>
      <c r="BC2875" s="26">
        <v>181.44</v>
      </c>
      <c r="BD2875" s="26">
        <v>210.59</v>
      </c>
      <c r="BE2875" s="28">
        <v>0.06</v>
      </c>
      <c r="BF2875" s="28">
        <v>0.98</v>
      </c>
      <c r="BG2875" s="28">
        <v>0.31</v>
      </c>
      <c r="BH2875" s="28">
        <v>-0.1</v>
      </c>
      <c r="BI2875" s="28">
        <v>0.09</v>
      </c>
      <c r="BJ2875" s="28">
        <v>8.0299999999999994</v>
      </c>
      <c r="BK2875" s="28">
        <v>0.68</v>
      </c>
      <c r="BL2875" s="28">
        <v>2.1</v>
      </c>
      <c r="BM2875" s="28">
        <v>0.09</v>
      </c>
      <c r="BN2875" s="28">
        <v>6.46</v>
      </c>
      <c r="BO2875" s="28">
        <v>0.73</v>
      </c>
      <c r="BP2875" s="28">
        <v>1.07</v>
      </c>
      <c r="BQ2875" s="26">
        <v>53.504199</v>
      </c>
      <c r="BR2875" s="26">
        <v>7662.4887689999996</v>
      </c>
      <c r="BS2875" s="31">
        <f t="shared" si="359"/>
        <v>11.104128000000001</v>
      </c>
    </row>
    <row r="2876" spans="1:71">
      <c r="A2876" s="26">
        <v>42123325660000</v>
      </c>
      <c r="B2876" s="26" t="s">
        <v>9280</v>
      </c>
      <c r="C2876" t="s">
        <v>6461</v>
      </c>
      <c r="D2876" s="26" t="s">
        <v>128</v>
      </c>
      <c r="E2876" s="27" t="s">
        <v>186</v>
      </c>
      <c r="F2876" t="s">
        <v>4071</v>
      </c>
      <c r="G2876" t="s">
        <v>67</v>
      </c>
      <c r="H2876" t="s">
        <v>6462</v>
      </c>
      <c r="I2876" t="s">
        <v>6463</v>
      </c>
      <c r="J2876" t="s">
        <v>859</v>
      </c>
      <c r="K2876" t="s">
        <v>9261</v>
      </c>
      <c r="L2876">
        <v>29.02103</v>
      </c>
      <c r="M2876">
        <v>-97.554959999999994</v>
      </c>
      <c r="N2876" s="28">
        <v>2461799.08</v>
      </c>
      <c r="O2876" s="28">
        <v>434688.65</v>
      </c>
      <c r="P2876" s="26">
        <v>381</v>
      </c>
      <c r="Q2876" s="26">
        <v>13492</v>
      </c>
      <c r="R2876" s="26">
        <v>18301</v>
      </c>
      <c r="S2876" s="29" t="s">
        <v>72</v>
      </c>
      <c r="T2876" s="30">
        <v>40899</v>
      </c>
      <c r="U2876" s="30">
        <v>41034</v>
      </c>
      <c r="V2876" s="30">
        <v>41061</v>
      </c>
      <c r="W2876">
        <v>81515</v>
      </c>
      <c r="X2876" s="26">
        <v>4779</v>
      </c>
      <c r="Y2876" s="26">
        <v>7405</v>
      </c>
      <c r="Z2876" s="26">
        <v>8515</v>
      </c>
      <c r="AA2876" s="26" t="s">
        <v>5201</v>
      </c>
      <c r="AB2876" s="31">
        <v>60.5</v>
      </c>
      <c r="AC2876" s="31">
        <v>0.68000000715255737</v>
      </c>
      <c r="AD2876" s="26">
        <v>4107.0262022268316</v>
      </c>
      <c r="AE2876" s="26" t="s">
        <v>72</v>
      </c>
      <c r="AF2876" s="26">
        <v>2393</v>
      </c>
      <c r="AG2876" s="26">
        <v>93320</v>
      </c>
      <c r="AH2876" s="28">
        <v>0.49571399999999999</v>
      </c>
      <c r="AI2876" t="s">
        <v>72</v>
      </c>
      <c r="AJ2876" s="26">
        <v>140479</v>
      </c>
      <c r="AK2876" s="28">
        <v>0.76600000000000001</v>
      </c>
      <c r="AL2876" t="s">
        <v>72</v>
      </c>
      <c r="AM2876" s="26">
        <v>140479</v>
      </c>
      <c r="AN2876" s="28">
        <v>0.76600000000000001</v>
      </c>
      <c r="AO2876" t="s">
        <v>72</v>
      </c>
      <c r="AP2876" s="32">
        <v>599358.8125</v>
      </c>
      <c r="AQ2876" s="36">
        <v>2.4615823474730587</v>
      </c>
      <c r="AR2876" s="32">
        <f t="shared" si="358"/>
        <v>1035058.8880027314</v>
      </c>
      <c r="AS2876" s="32">
        <f t="shared" si="360"/>
        <v>4</v>
      </c>
      <c r="AT2876" s="32">
        <f t="shared" si="361"/>
        <v>1</v>
      </c>
      <c r="AU2876" s="32">
        <f t="shared" si="362"/>
        <v>4</v>
      </c>
      <c r="AV2876" s="32">
        <f t="shared" si="355"/>
        <v>719882.73357396945</v>
      </c>
      <c r="AW2876" s="32">
        <f t="shared" si="356"/>
        <v>2.9565772493189697</v>
      </c>
      <c r="AX2876" s="32">
        <f t="shared" si="357"/>
        <v>1243196.9067034272</v>
      </c>
      <c r="AY2876" s="26">
        <v>2</v>
      </c>
      <c r="AZ2876" s="26">
        <v>1</v>
      </c>
      <c r="BA2876" s="26">
        <v>12710.16</v>
      </c>
      <c r="BB2876" s="26">
        <v>48.51</v>
      </c>
      <c r="BC2876" s="26">
        <v>259.87</v>
      </c>
      <c r="BD2876" s="26">
        <v>281.79000000000002</v>
      </c>
      <c r="BE2876" s="28">
        <v>7.0000000000000007E-2</v>
      </c>
      <c r="BF2876" s="28">
        <v>4.28</v>
      </c>
      <c r="BG2876" s="28">
        <v>0.65</v>
      </c>
      <c r="BH2876" s="28">
        <v>3.01</v>
      </c>
      <c r="BI2876" s="28">
        <v>0.12</v>
      </c>
      <c r="BJ2876" s="28">
        <v>8.7899999999999991</v>
      </c>
      <c r="BK2876" s="28">
        <v>0.79</v>
      </c>
      <c r="BL2876" s="28">
        <v>45.33</v>
      </c>
      <c r="BM2876" s="28">
        <v>0.11</v>
      </c>
      <c r="BN2876" s="28">
        <v>7.31</v>
      </c>
      <c r="BO2876" s="28">
        <v>0.78</v>
      </c>
      <c r="BP2876" s="28">
        <v>39.19</v>
      </c>
      <c r="BQ2876" s="26">
        <v>57.348598000000003</v>
      </c>
      <c r="BR2876" s="26">
        <v>6724.2094719999996</v>
      </c>
      <c r="BS2876" s="31">
        <f t="shared" si="359"/>
        <v>24.635676</v>
      </c>
    </row>
    <row r="2877" spans="1:71">
      <c r="A2877" s="26">
        <v>42123325680000</v>
      </c>
      <c r="B2877" s="26" t="s">
        <v>9280</v>
      </c>
      <c r="C2877" t="s">
        <v>6464</v>
      </c>
      <c r="D2877" s="26" t="s">
        <v>766</v>
      </c>
      <c r="E2877" s="27" t="s">
        <v>186</v>
      </c>
      <c r="F2877" t="s">
        <v>2781</v>
      </c>
      <c r="G2877" t="s">
        <v>67</v>
      </c>
      <c r="H2877" t="s">
        <v>6465</v>
      </c>
      <c r="I2877" t="s">
        <v>6466</v>
      </c>
      <c r="J2877" t="s">
        <v>6467</v>
      </c>
      <c r="K2877" t="s">
        <v>9261</v>
      </c>
      <c r="L2877">
        <v>28.920100000000001</v>
      </c>
      <c r="M2877">
        <v>-97.673019999999994</v>
      </c>
      <c r="N2877" s="28">
        <v>2424488.0699999998</v>
      </c>
      <c r="O2877" s="28">
        <v>397548.15</v>
      </c>
      <c r="P2877" s="26">
        <v>399</v>
      </c>
      <c r="Q2877" s="26">
        <v>13584</v>
      </c>
      <c r="R2877" s="26">
        <v>19705</v>
      </c>
      <c r="S2877" s="29">
        <v>13.199999809265137</v>
      </c>
      <c r="T2877" s="30">
        <v>40901</v>
      </c>
      <c r="U2877" s="30">
        <v>41040</v>
      </c>
      <c r="V2877" s="30">
        <v>41061</v>
      </c>
      <c r="W2877">
        <v>2998</v>
      </c>
      <c r="X2877" s="26">
        <v>6383</v>
      </c>
      <c r="Y2877" s="26">
        <v>5209</v>
      </c>
      <c r="Z2877" s="26">
        <v>7815</v>
      </c>
      <c r="AA2877" s="26" t="s">
        <v>5201</v>
      </c>
      <c r="AB2877" s="31">
        <v>59</v>
      </c>
      <c r="AC2877" s="31">
        <v>0.73000001907348633</v>
      </c>
      <c r="AD2877" s="26">
        <v>8986.0731898321592</v>
      </c>
      <c r="AE2877" s="26" t="s">
        <v>72</v>
      </c>
      <c r="AF2877" s="26">
        <v>3031</v>
      </c>
      <c r="AG2877" s="26">
        <v>59677</v>
      </c>
      <c r="AH2877" s="28">
        <v>0.59967899999999996</v>
      </c>
      <c r="AI2877" t="s">
        <v>72</v>
      </c>
      <c r="AJ2877" s="26">
        <v>89062</v>
      </c>
      <c r="AK2877" s="28">
        <v>0.90562299999999996</v>
      </c>
      <c r="AL2877" t="s">
        <v>72</v>
      </c>
      <c r="AM2877" s="26">
        <v>89062</v>
      </c>
      <c r="AN2877" s="28">
        <v>0.90562299999999996</v>
      </c>
      <c r="AO2877" t="s">
        <v>72</v>
      </c>
      <c r="AP2877" s="32">
        <v>446720.25</v>
      </c>
      <c r="AQ2877" s="36">
        <v>4.0142608618801203</v>
      </c>
      <c r="AR2877" s="32">
        <f t="shared" si="358"/>
        <v>1157244.4225527812</v>
      </c>
      <c r="AS2877" s="32">
        <f t="shared" si="360"/>
        <v>4</v>
      </c>
      <c r="AT2877" s="32">
        <f t="shared" si="361"/>
        <v>1</v>
      </c>
      <c r="AU2877" s="32">
        <f t="shared" si="362"/>
        <v>4</v>
      </c>
      <c r="AV2877" s="32">
        <f t="shared" si="355"/>
        <v>401719.29108569637</v>
      </c>
      <c r="AW2877" s="32">
        <f t="shared" si="356"/>
        <v>3.6098789514635579</v>
      </c>
      <c r="AX2877" s="32">
        <f t="shared" si="357"/>
        <v>1040667.8654947461</v>
      </c>
      <c r="AY2877" s="26">
        <v>2</v>
      </c>
      <c r="AZ2877" s="26">
        <v>1</v>
      </c>
      <c r="BA2877" s="26">
        <v>13130</v>
      </c>
      <c r="BB2877" s="26">
        <v>78.06</v>
      </c>
      <c r="BC2877" s="26">
        <v>220.63</v>
      </c>
      <c r="BD2877" s="26">
        <v>295.33999999999997</v>
      </c>
      <c r="BE2877" s="28">
        <v>7.0000000000000007E-2</v>
      </c>
      <c r="BF2877" s="28">
        <v>5.17</v>
      </c>
      <c r="BG2877" s="28">
        <v>0.71</v>
      </c>
      <c r="BH2877" s="28">
        <v>1.2</v>
      </c>
      <c r="BI2877" s="28">
        <v>0.09</v>
      </c>
      <c r="BJ2877" s="28">
        <v>7.92</v>
      </c>
      <c r="BK2877" s="28">
        <v>0.72</v>
      </c>
      <c r="BL2877" s="28">
        <v>-1.89</v>
      </c>
      <c r="BM2877" s="28">
        <v>0.09</v>
      </c>
      <c r="BN2877" s="28">
        <v>8.09</v>
      </c>
      <c r="BO2877" s="28">
        <v>0.76</v>
      </c>
      <c r="BP2877" s="28">
        <v>-1.58</v>
      </c>
      <c r="BQ2877" s="26">
        <v>57.337898000000003</v>
      </c>
      <c r="BR2877" s="26">
        <v>10022.311523</v>
      </c>
      <c r="BS2877" s="31">
        <f t="shared" si="359"/>
        <v>14.296823999999999</v>
      </c>
    </row>
    <row r="2878" spans="1:71">
      <c r="A2878" s="26">
        <v>42123325690200</v>
      </c>
      <c r="B2878" s="26" t="s">
        <v>9282</v>
      </c>
      <c r="C2878" t="s">
        <v>6468</v>
      </c>
      <c r="D2878" s="26" t="s">
        <v>705</v>
      </c>
      <c r="E2878" s="27" t="s">
        <v>186</v>
      </c>
      <c r="F2878" t="s">
        <v>4071</v>
      </c>
      <c r="G2878" t="s">
        <v>67</v>
      </c>
      <c r="H2878" t="s">
        <v>6469</v>
      </c>
      <c r="I2878" t="s">
        <v>6470</v>
      </c>
      <c r="J2878" t="s">
        <v>149</v>
      </c>
      <c r="K2878" t="s">
        <v>9261</v>
      </c>
      <c r="L2878">
        <v>29.327369999999998</v>
      </c>
      <c r="M2878">
        <v>-97.245260000000002</v>
      </c>
      <c r="N2878" s="28">
        <v>2559093.69</v>
      </c>
      <c r="O2878" s="28">
        <v>547409.65</v>
      </c>
      <c r="P2878" s="26">
        <v>377</v>
      </c>
      <c r="Q2878" s="26">
        <v>13201</v>
      </c>
      <c r="R2878" s="26">
        <v>18115</v>
      </c>
      <c r="S2878" s="29" t="s">
        <v>72</v>
      </c>
      <c r="T2878" s="30">
        <v>40890</v>
      </c>
      <c r="U2878" s="30">
        <v>41076</v>
      </c>
      <c r="V2878" s="30">
        <v>41061</v>
      </c>
      <c r="W2878">
        <v>0</v>
      </c>
      <c r="X2878" s="26">
        <v>5349</v>
      </c>
      <c r="Y2878" s="26">
        <v>4575</v>
      </c>
      <c r="Z2878" s="26">
        <v>6660</v>
      </c>
      <c r="AA2878" s="26" t="s">
        <v>5201</v>
      </c>
      <c r="AB2878" s="31">
        <v>59.5</v>
      </c>
      <c r="AC2878" s="31">
        <v>0.75</v>
      </c>
      <c r="AD2878" s="26">
        <v>6608.7282731024134</v>
      </c>
      <c r="AE2878" s="26" t="s">
        <v>72</v>
      </c>
      <c r="AF2878" s="26" t="s">
        <v>72</v>
      </c>
      <c r="AG2878" s="26">
        <v>13570</v>
      </c>
      <c r="AH2878" s="28">
        <v>0.102085</v>
      </c>
      <c r="AI2878">
        <v>597</v>
      </c>
      <c r="AJ2878" s="26">
        <v>21248</v>
      </c>
      <c r="AK2878" s="28">
        <v>0.161053</v>
      </c>
      <c r="AL2878">
        <v>889</v>
      </c>
      <c r="AM2878" s="26">
        <v>21248</v>
      </c>
      <c r="AN2878" s="28">
        <v>0.161053</v>
      </c>
      <c r="AO2878">
        <v>889</v>
      </c>
      <c r="AP2878" s="32">
        <v>34062.453125</v>
      </c>
      <c r="AQ2878" s="36">
        <v>0.22510949701841315</v>
      </c>
      <c r="AR2878" s="32">
        <f t="shared" si="358"/>
        <v>73906.834097259125</v>
      </c>
      <c r="AS2878" s="32">
        <f t="shared" si="360"/>
        <v>1</v>
      </c>
      <c r="AT2878" s="32">
        <f t="shared" si="361"/>
        <v>1</v>
      </c>
      <c r="AU2878" s="32">
        <f t="shared" si="362"/>
        <v>1</v>
      </c>
      <c r="AV2878" s="32">
        <f t="shared" si="355"/>
        <v>36552.342669190504</v>
      </c>
      <c r="AW2878" s="32">
        <f t="shared" si="356"/>
        <v>0.24156450044600702</v>
      </c>
      <c r="AX2878" s="32">
        <f t="shared" si="357"/>
        <v>79309.259248133734</v>
      </c>
      <c r="AY2878" s="26">
        <v>2</v>
      </c>
      <c r="AZ2878" s="26">
        <v>1</v>
      </c>
      <c r="BA2878" s="26">
        <v>12328.09</v>
      </c>
      <c r="BB2878" s="26">
        <v>39.47</v>
      </c>
      <c r="BC2878" s="26">
        <v>170.5</v>
      </c>
      <c r="BD2878" s="26">
        <v>186.53</v>
      </c>
      <c r="BE2878" s="28">
        <v>0.08</v>
      </c>
      <c r="BF2878" s="28">
        <v>0.4</v>
      </c>
      <c r="BG2878" s="28">
        <v>0.3</v>
      </c>
      <c r="BH2878" s="28">
        <v>-7.0000000000000007E-2</v>
      </c>
      <c r="BI2878" s="28">
        <v>0.08</v>
      </c>
      <c r="BJ2878" s="28">
        <v>7.61</v>
      </c>
      <c r="BK2878" s="28">
        <v>0.66</v>
      </c>
      <c r="BL2878" s="28">
        <v>1.88</v>
      </c>
      <c r="BM2878" s="28">
        <v>0.09</v>
      </c>
      <c r="BN2878" s="28">
        <v>6.06</v>
      </c>
      <c r="BO2878" s="28">
        <v>0.75</v>
      </c>
      <c r="BP2878" s="28">
        <v>1.1499999999999999</v>
      </c>
      <c r="BQ2878" s="26">
        <v>51.647598000000002</v>
      </c>
      <c r="BR2878" s="26">
        <v>4969.140136</v>
      </c>
      <c r="BS2878" s="31">
        <f t="shared" si="359"/>
        <v>9.0024000000000015</v>
      </c>
    </row>
    <row r="2879" spans="1:71">
      <c r="A2879" s="26">
        <v>42123325700000</v>
      </c>
      <c r="B2879" s="26" t="s">
        <v>9280</v>
      </c>
      <c r="C2879" t="s">
        <v>6471</v>
      </c>
      <c r="D2879" s="26" t="s">
        <v>705</v>
      </c>
      <c r="E2879" s="27" t="s">
        <v>186</v>
      </c>
      <c r="F2879" t="s">
        <v>4071</v>
      </c>
      <c r="G2879" t="s">
        <v>67</v>
      </c>
      <c r="H2879" t="s">
        <v>6472</v>
      </c>
      <c r="I2879" t="s">
        <v>6473</v>
      </c>
      <c r="J2879" t="s">
        <v>149</v>
      </c>
      <c r="K2879" t="s">
        <v>9261</v>
      </c>
      <c r="L2879">
        <v>29.073360000000001</v>
      </c>
      <c r="M2879">
        <v>-97.530559999999994</v>
      </c>
      <c r="N2879" s="28">
        <v>2469357.2599999998</v>
      </c>
      <c r="O2879" s="28">
        <v>453810.32</v>
      </c>
      <c r="P2879" s="26">
        <v>375</v>
      </c>
      <c r="Q2879" s="26">
        <v>13515</v>
      </c>
      <c r="R2879" s="26">
        <v>18645</v>
      </c>
      <c r="S2879" s="29" t="s">
        <v>72</v>
      </c>
      <c r="T2879" s="30">
        <v>40824</v>
      </c>
      <c r="U2879" s="30">
        <v>41054</v>
      </c>
      <c r="V2879" s="30">
        <v>41030</v>
      </c>
      <c r="W2879">
        <v>0</v>
      </c>
      <c r="X2879" s="26">
        <v>5052</v>
      </c>
      <c r="Y2879" s="26">
        <v>5386</v>
      </c>
      <c r="Z2879" s="26">
        <v>6404</v>
      </c>
      <c r="AA2879" s="26" t="s">
        <v>5201</v>
      </c>
      <c r="AB2879" s="31">
        <v>60.900001525878906</v>
      </c>
      <c r="AC2879" s="31">
        <v>0.73000001907348633</v>
      </c>
      <c r="AD2879" s="26">
        <v>6330.404699341565</v>
      </c>
      <c r="AE2879" s="26" t="s">
        <v>72</v>
      </c>
      <c r="AF2879" s="26">
        <v>3195</v>
      </c>
      <c r="AG2879" s="26">
        <v>64229</v>
      </c>
      <c r="AH2879" s="28">
        <v>0.40659699999999999</v>
      </c>
      <c r="AI2879">
        <v>2289</v>
      </c>
      <c r="AJ2879" s="26">
        <v>102712</v>
      </c>
      <c r="AK2879" s="28">
        <v>0.64679600000000004</v>
      </c>
      <c r="AL2879">
        <v>3485</v>
      </c>
      <c r="AM2879" s="26">
        <v>102712</v>
      </c>
      <c r="AN2879" s="28">
        <v>0.64679600000000004</v>
      </c>
      <c r="AO2879">
        <v>3485</v>
      </c>
      <c r="AP2879" s="32">
        <v>264378.25</v>
      </c>
      <c r="AQ2879" s="36">
        <v>1.6736213162036992</v>
      </c>
      <c r="AR2879" s="32">
        <f t="shared" si="358"/>
        <v>560609.2229680547</v>
      </c>
      <c r="AS2879" s="32">
        <f t="shared" si="360"/>
        <v>4</v>
      </c>
      <c r="AT2879" s="32">
        <f t="shared" si="361"/>
        <v>1</v>
      </c>
      <c r="AU2879" s="32">
        <f t="shared" si="362"/>
        <v>4</v>
      </c>
      <c r="AV2879" s="32">
        <f t="shared" si="355"/>
        <v>300382.25554235949</v>
      </c>
      <c r="AW2879" s="32">
        <f t="shared" si="356"/>
        <v>1.9015412420841713</v>
      </c>
      <c r="AX2879" s="32">
        <f t="shared" si="357"/>
        <v>636955.05539125775</v>
      </c>
      <c r="AY2879" s="26">
        <v>2</v>
      </c>
      <c r="AZ2879" s="26">
        <v>1</v>
      </c>
      <c r="BA2879" s="26">
        <v>11641.69</v>
      </c>
      <c r="BB2879" s="26">
        <v>58.6</v>
      </c>
      <c r="BC2879" s="26">
        <v>246.39</v>
      </c>
      <c r="BD2879" s="26">
        <v>202.97</v>
      </c>
      <c r="BE2879" s="28">
        <v>7.0000000000000007E-2</v>
      </c>
      <c r="BF2879" s="28">
        <v>3.37</v>
      </c>
      <c r="BG2879" s="28">
        <v>0.59</v>
      </c>
      <c r="BH2879" s="28">
        <v>2.5299999999999998</v>
      </c>
      <c r="BI2879" s="28">
        <v>0.12</v>
      </c>
      <c r="BJ2879" s="28">
        <v>7.86</v>
      </c>
      <c r="BK2879" s="28">
        <v>0.78</v>
      </c>
      <c r="BL2879" s="28">
        <v>40.770000000000003</v>
      </c>
      <c r="BM2879" s="28">
        <v>0.11</v>
      </c>
      <c r="BN2879" s="28">
        <v>6.77</v>
      </c>
      <c r="BO2879" s="28">
        <v>0.73</v>
      </c>
      <c r="BP2879" s="28">
        <v>35.369999999999997</v>
      </c>
      <c r="BQ2879" s="26">
        <v>59.288798999999997</v>
      </c>
      <c r="BR2879" s="26">
        <v>5907.0942379999997</v>
      </c>
      <c r="BS2879" s="31">
        <f t="shared" si="359"/>
        <v>23.062103999999998</v>
      </c>
    </row>
    <row r="2880" spans="1:71">
      <c r="A2880" s="26">
        <v>42123325710000</v>
      </c>
      <c r="B2880" s="26" t="s">
        <v>9280</v>
      </c>
      <c r="C2880" t="s">
        <v>6474</v>
      </c>
      <c r="D2880" s="26" t="s">
        <v>128</v>
      </c>
      <c r="E2880" s="27" t="s">
        <v>186</v>
      </c>
      <c r="F2880" t="s">
        <v>4071</v>
      </c>
      <c r="G2880" t="s">
        <v>67</v>
      </c>
      <c r="H2880" t="s">
        <v>6475</v>
      </c>
      <c r="I2880" t="s">
        <v>72</v>
      </c>
      <c r="J2880" t="s">
        <v>6476</v>
      </c>
      <c r="K2880" t="s">
        <v>9261</v>
      </c>
      <c r="L2880">
        <v>29.021059999999999</v>
      </c>
      <c r="M2880">
        <v>-97.554929999999999</v>
      </c>
      <c r="N2880" s="28">
        <v>2461808.5299999998</v>
      </c>
      <c r="O2880" s="28">
        <v>434699.68</v>
      </c>
      <c r="P2880" s="26">
        <v>381</v>
      </c>
      <c r="Q2880" s="26">
        <v>13509</v>
      </c>
      <c r="R2880" s="26">
        <v>18502</v>
      </c>
      <c r="S2880" s="29" t="s">
        <v>72</v>
      </c>
      <c r="T2880" s="30">
        <v>40884</v>
      </c>
      <c r="U2880" s="30">
        <v>41037</v>
      </c>
      <c r="V2880" s="30">
        <v>41030</v>
      </c>
      <c r="W2880">
        <v>1988</v>
      </c>
      <c r="X2880" s="26">
        <v>5020</v>
      </c>
      <c r="Y2880" s="26" t="s">
        <v>72</v>
      </c>
      <c r="Z2880" s="26" t="s">
        <v>72</v>
      </c>
      <c r="AA2880" s="26" t="s">
        <v>5201</v>
      </c>
      <c r="AB2880" s="31" t="s">
        <v>72</v>
      </c>
      <c r="AC2880" s="31" t="s">
        <v>72</v>
      </c>
      <c r="AD2880" s="26">
        <v>4329.4692321439206</v>
      </c>
      <c r="AE2880" s="26" t="s">
        <v>72</v>
      </c>
      <c r="AF2880" s="26" t="s">
        <v>72</v>
      </c>
      <c r="AG2880" s="26">
        <v>100150</v>
      </c>
      <c r="AH2880" s="28">
        <v>0.43642500000000001</v>
      </c>
      <c r="AI2880" t="s">
        <v>72</v>
      </c>
      <c r="AJ2880" s="26">
        <v>149267</v>
      </c>
      <c r="AK2880" s="28">
        <v>0.66561300000000001</v>
      </c>
      <c r="AL2880" t="s">
        <v>72</v>
      </c>
      <c r="AM2880" s="26">
        <v>149267</v>
      </c>
      <c r="AN2880" s="28">
        <v>0.66561300000000001</v>
      </c>
      <c r="AO2880" t="s">
        <v>72</v>
      </c>
      <c r="AP2880" s="32">
        <v>264277.59375</v>
      </c>
      <c r="AQ2880" s="36">
        <v>1.1441817108856553</v>
      </c>
      <c r="AR2880" s="32">
        <f t="shared" si="358"/>
        <v>466797.75657676102</v>
      </c>
      <c r="AS2880" s="32">
        <f t="shared" si="360"/>
        <v>4</v>
      </c>
      <c r="AT2880" s="32">
        <f t="shared" si="361"/>
        <v>1</v>
      </c>
      <c r="AU2880" s="32">
        <f t="shared" si="362"/>
        <v>4</v>
      </c>
      <c r="AV2880" s="32">
        <f t="shared" si="355"/>
        <v>302181.94982569723</v>
      </c>
      <c r="AW2880" s="32">
        <f t="shared" si="356"/>
        <v>1.3082874542796139</v>
      </c>
      <c r="AX2880" s="32">
        <f t="shared" si="357"/>
        <v>533748.82923318888</v>
      </c>
      <c r="AY2880" s="26">
        <v>2</v>
      </c>
      <c r="AZ2880" s="26">
        <v>1</v>
      </c>
      <c r="BA2880" s="26">
        <v>12709.37</v>
      </c>
      <c r="BB2880" s="26">
        <v>48.52</v>
      </c>
      <c r="BC2880" s="26">
        <v>259.88</v>
      </c>
      <c r="BD2880" s="26">
        <v>281.74</v>
      </c>
      <c r="BE2880" s="28">
        <v>7.0000000000000007E-2</v>
      </c>
      <c r="BF2880" s="28">
        <v>4.28</v>
      </c>
      <c r="BG2880" s="28">
        <v>0.65</v>
      </c>
      <c r="BH2880" s="28">
        <v>3.01</v>
      </c>
      <c r="BI2880" s="28">
        <v>0.12</v>
      </c>
      <c r="BJ2880" s="28">
        <v>8.7899999999999991</v>
      </c>
      <c r="BK2880" s="28">
        <v>0.79</v>
      </c>
      <c r="BL2880" s="28">
        <v>45.33</v>
      </c>
      <c r="BM2880" s="28">
        <v>0.11</v>
      </c>
      <c r="BN2880" s="28">
        <v>7.31</v>
      </c>
      <c r="BO2880" s="28">
        <v>0.78</v>
      </c>
      <c r="BP2880" s="28">
        <v>39.19</v>
      </c>
      <c r="BQ2880" s="26">
        <v>57.348598000000003</v>
      </c>
      <c r="BR2880" s="26">
        <v>6724.2094719999996</v>
      </c>
      <c r="BS2880" s="31">
        <f t="shared" si="359"/>
        <v>24.636623999999998</v>
      </c>
    </row>
    <row r="2881" spans="1:71">
      <c r="A2881" s="26">
        <v>42123325760000</v>
      </c>
      <c r="B2881" s="26" t="s">
        <v>9280</v>
      </c>
      <c r="C2881" t="s">
        <v>6477</v>
      </c>
      <c r="D2881" s="26" t="s">
        <v>128</v>
      </c>
      <c r="E2881" s="27" t="s">
        <v>186</v>
      </c>
      <c r="F2881" t="s">
        <v>4071</v>
      </c>
      <c r="G2881" t="s">
        <v>67</v>
      </c>
      <c r="H2881" t="s">
        <v>6478</v>
      </c>
      <c r="I2881" t="s">
        <v>6479</v>
      </c>
      <c r="J2881" t="s">
        <v>131</v>
      </c>
      <c r="K2881" t="s">
        <v>9261</v>
      </c>
      <c r="L2881">
        <v>29.086040000000001</v>
      </c>
      <c r="M2881">
        <v>-97.454419999999999</v>
      </c>
      <c r="N2881" s="28">
        <v>2493615.0099999998</v>
      </c>
      <c r="O2881" s="28">
        <v>458733.57</v>
      </c>
      <c r="P2881" s="26">
        <v>320.92999267578125</v>
      </c>
      <c r="Q2881" s="26">
        <v>13662</v>
      </c>
      <c r="R2881" s="26">
        <v>20096</v>
      </c>
      <c r="S2881" s="29" t="s">
        <v>72</v>
      </c>
      <c r="T2881" s="30">
        <v>40841</v>
      </c>
      <c r="U2881" s="30">
        <v>40954</v>
      </c>
      <c r="V2881" s="30">
        <v>40940</v>
      </c>
      <c r="W2881">
        <v>2807</v>
      </c>
      <c r="X2881" s="26">
        <v>6463</v>
      </c>
      <c r="Y2881" s="26">
        <v>7798</v>
      </c>
      <c r="Z2881" s="26">
        <v>8015</v>
      </c>
      <c r="AA2881" s="26" t="s">
        <v>5201</v>
      </c>
      <c r="AB2881" s="31">
        <v>60</v>
      </c>
      <c r="AC2881" s="31">
        <v>0.69999998807907104</v>
      </c>
      <c r="AD2881" s="26">
        <v>18893.176268548581</v>
      </c>
      <c r="AE2881" s="26" t="s">
        <v>72</v>
      </c>
      <c r="AF2881" s="26">
        <v>2090</v>
      </c>
      <c r="AG2881" s="26">
        <v>24325</v>
      </c>
      <c r="AH2881" s="28">
        <v>0.45169900000000002</v>
      </c>
      <c r="AI2881">
        <v>14048</v>
      </c>
      <c r="AJ2881" s="26">
        <v>34240</v>
      </c>
      <c r="AK2881" s="28">
        <v>0.64370099999999997</v>
      </c>
      <c r="AL2881">
        <v>20019</v>
      </c>
      <c r="AM2881" s="26">
        <v>38048</v>
      </c>
      <c r="AN2881" s="28">
        <v>0.71972700000000001</v>
      </c>
      <c r="AO2881">
        <v>21656</v>
      </c>
      <c r="AP2881" s="32">
        <v>57009.07421875</v>
      </c>
      <c r="AQ2881" s="36">
        <v>1.0770824881216123</v>
      </c>
      <c r="AR2881" s="32">
        <f t="shared" si="358"/>
        <v>247652.67461627538</v>
      </c>
      <c r="AS2881" s="32">
        <f t="shared" si="360"/>
        <v>2</v>
      </c>
      <c r="AT2881" s="32">
        <f t="shared" si="361"/>
        <v>1</v>
      </c>
      <c r="AU2881" s="32">
        <f t="shared" si="362"/>
        <v>3</v>
      </c>
      <c r="AV2881" s="32">
        <f t="shared" si="355"/>
        <v>50631.608543342867</v>
      </c>
      <c r="AW2881" s="32">
        <f t="shared" si="356"/>
        <v>0.95659190496952728</v>
      </c>
      <c r="AX2881" s="32">
        <f t="shared" si="357"/>
        <v>219948.37572294922</v>
      </c>
      <c r="AY2881" s="26">
        <v>2</v>
      </c>
      <c r="AZ2881" s="26">
        <v>1</v>
      </c>
      <c r="BA2881" s="26">
        <v>13055.35</v>
      </c>
      <c r="BB2881" s="26">
        <v>50.17</v>
      </c>
      <c r="BC2881" s="26">
        <v>264.11</v>
      </c>
      <c r="BD2881" s="26">
        <v>213.36</v>
      </c>
      <c r="BE2881" s="28">
        <v>7.0000000000000007E-2</v>
      </c>
      <c r="BF2881" s="28">
        <v>2.09</v>
      </c>
      <c r="BG2881" s="28">
        <v>0.42</v>
      </c>
      <c r="BH2881" s="28">
        <v>1.86</v>
      </c>
      <c r="BI2881" s="28">
        <v>0.12</v>
      </c>
      <c r="BJ2881" s="28">
        <v>7.2</v>
      </c>
      <c r="BK2881" s="28">
        <v>0.7</v>
      </c>
      <c r="BL2881" s="28">
        <v>17.309999999999999</v>
      </c>
      <c r="BM2881" s="28">
        <v>0.11</v>
      </c>
      <c r="BN2881" s="28">
        <v>6.45</v>
      </c>
      <c r="BO2881" s="28">
        <v>0.64</v>
      </c>
      <c r="BP2881" s="28">
        <v>15.61</v>
      </c>
      <c r="BQ2881" s="26">
        <v>62.789299</v>
      </c>
      <c r="BR2881" s="26">
        <v>17750.738281000002</v>
      </c>
      <c r="BS2881" s="31">
        <f t="shared" si="359"/>
        <v>22.18524</v>
      </c>
    </row>
    <row r="2882" spans="1:71">
      <c r="A2882" s="26">
        <v>42123325770000</v>
      </c>
      <c r="B2882" s="26" t="s">
        <v>9282</v>
      </c>
      <c r="C2882" t="s">
        <v>6480</v>
      </c>
      <c r="D2882" s="26" t="s">
        <v>185</v>
      </c>
      <c r="E2882" s="27" t="s">
        <v>186</v>
      </c>
      <c r="F2882" t="s">
        <v>4071</v>
      </c>
      <c r="G2882" t="s">
        <v>67</v>
      </c>
      <c r="H2882" t="s">
        <v>6481</v>
      </c>
      <c r="I2882" t="s">
        <v>6482</v>
      </c>
      <c r="J2882" t="s">
        <v>70</v>
      </c>
      <c r="K2882" t="s">
        <v>9261</v>
      </c>
      <c r="L2882">
        <v>29.271000000000001</v>
      </c>
      <c r="M2882">
        <v>-97.279510000000002</v>
      </c>
      <c r="N2882" s="28">
        <v>2548483.2799999998</v>
      </c>
      <c r="O2882" s="28">
        <v>526754.35</v>
      </c>
      <c r="P2882" s="26">
        <v>299</v>
      </c>
      <c r="Q2882" s="26">
        <v>13046</v>
      </c>
      <c r="R2882" s="26">
        <v>19250</v>
      </c>
      <c r="S2882" s="29" t="s">
        <v>72</v>
      </c>
      <c r="T2882" s="30">
        <v>40842</v>
      </c>
      <c r="U2882" s="30">
        <v>40915</v>
      </c>
      <c r="V2882" s="30">
        <v>41000</v>
      </c>
      <c r="W2882">
        <v>3177</v>
      </c>
      <c r="X2882" s="26">
        <v>5747</v>
      </c>
      <c r="Y2882" s="26">
        <v>6400</v>
      </c>
      <c r="Z2882" s="26">
        <v>6600</v>
      </c>
      <c r="AA2882" s="26" t="s">
        <v>5201</v>
      </c>
      <c r="AB2882" s="31">
        <v>60</v>
      </c>
      <c r="AC2882" s="31">
        <v>0.70999997854232788</v>
      </c>
      <c r="AD2882" s="26">
        <v>9015.2961635376378</v>
      </c>
      <c r="AE2882" s="26" t="s">
        <v>72</v>
      </c>
      <c r="AF2882" s="26">
        <v>2961</v>
      </c>
      <c r="AG2882" s="26">
        <v>15713</v>
      </c>
      <c r="AH2882" s="28">
        <v>0.15041499999999999</v>
      </c>
      <c r="AI2882">
        <v>2438</v>
      </c>
      <c r="AJ2882" s="26">
        <v>23347</v>
      </c>
      <c r="AK2882" s="28">
        <v>0.21531500000000001</v>
      </c>
      <c r="AL2882">
        <v>3490</v>
      </c>
      <c r="AM2882" s="26">
        <v>24431</v>
      </c>
      <c r="AN2882" s="28">
        <v>0.22380800000000001</v>
      </c>
      <c r="AO2882">
        <v>3490</v>
      </c>
      <c r="AP2882" s="32">
        <v>40112.4765625</v>
      </c>
      <c r="AQ2882" s="36">
        <v>0.36162585606389963</v>
      </c>
      <c r="AR2882" s="32">
        <f t="shared" si="358"/>
        <v>104120.25308581023</v>
      </c>
      <c r="AS2882" s="32">
        <f t="shared" si="360"/>
        <v>1</v>
      </c>
      <c r="AT2882" s="32">
        <f t="shared" si="361"/>
        <v>1</v>
      </c>
      <c r="AU2882" s="32">
        <f t="shared" si="362"/>
        <v>2</v>
      </c>
      <c r="AV2882" s="32">
        <f t="shared" si="355"/>
        <v>40063.618491169305</v>
      </c>
      <c r="AW2882" s="32">
        <f t="shared" si="356"/>
        <v>0.36118538608087419</v>
      </c>
      <c r="AX2882" s="32">
        <f t="shared" si="357"/>
        <v>103993.43182748403</v>
      </c>
      <c r="AY2882" s="26">
        <v>2</v>
      </c>
      <c r="AZ2882" s="26">
        <v>1</v>
      </c>
      <c r="BA2882" s="26">
        <v>12685.52</v>
      </c>
      <c r="BB2882" s="26">
        <v>43.62</v>
      </c>
      <c r="BC2882" s="26">
        <v>183.43</v>
      </c>
      <c r="BD2882" s="26">
        <v>223.81</v>
      </c>
      <c r="BE2882" s="28">
        <v>0.06</v>
      </c>
      <c r="BF2882" s="28">
        <v>0.93</v>
      </c>
      <c r="BG2882" s="28">
        <v>0.28000000000000003</v>
      </c>
      <c r="BH2882" s="28">
        <v>-0.02</v>
      </c>
      <c r="BI2882" s="28">
        <v>0.09</v>
      </c>
      <c r="BJ2882" s="28">
        <v>8.3000000000000007</v>
      </c>
      <c r="BK2882" s="28">
        <v>0.66</v>
      </c>
      <c r="BL2882" s="28">
        <v>2.27</v>
      </c>
      <c r="BM2882" s="28">
        <v>0.1</v>
      </c>
      <c r="BN2882" s="28">
        <v>6.58</v>
      </c>
      <c r="BO2882" s="28">
        <v>0.71</v>
      </c>
      <c r="BP2882" s="28">
        <v>1.22</v>
      </c>
      <c r="BQ2882" s="26">
        <v>55.888500000000001</v>
      </c>
      <c r="BR2882" s="26">
        <v>7509.5844719999996</v>
      </c>
      <c r="BS2882" s="31">
        <f t="shared" si="359"/>
        <v>10.895742</v>
      </c>
    </row>
    <row r="2883" spans="1:71">
      <c r="A2883" s="26">
        <v>42123325890000</v>
      </c>
      <c r="B2883" s="26" t="s">
        <v>9282</v>
      </c>
      <c r="C2883" t="s">
        <v>6483</v>
      </c>
      <c r="D2883" s="26" t="s">
        <v>185</v>
      </c>
      <c r="E2883" s="27" t="s">
        <v>186</v>
      </c>
      <c r="F2883" t="s">
        <v>4071</v>
      </c>
      <c r="G2883" t="s">
        <v>67</v>
      </c>
      <c r="H2883" t="s">
        <v>6484</v>
      </c>
      <c r="I2883" t="s">
        <v>6485</v>
      </c>
      <c r="J2883" t="s">
        <v>70</v>
      </c>
      <c r="K2883" t="s">
        <v>9261</v>
      </c>
      <c r="L2883">
        <v>29.246580000000002</v>
      </c>
      <c r="M2883">
        <v>-97.261129999999994</v>
      </c>
      <c r="N2883" s="28">
        <v>2554474.31</v>
      </c>
      <c r="O2883" s="28">
        <v>517963.25</v>
      </c>
      <c r="P2883" s="26">
        <v>324</v>
      </c>
      <c r="Q2883" s="26">
        <v>13557</v>
      </c>
      <c r="R2883" s="26">
        <v>17052</v>
      </c>
      <c r="S2883" s="29" t="s">
        <v>72</v>
      </c>
      <c r="T2883" s="30">
        <v>40991</v>
      </c>
      <c r="U2883" s="30">
        <v>41059</v>
      </c>
      <c r="V2883" s="30">
        <v>41061</v>
      </c>
      <c r="W2883">
        <v>893</v>
      </c>
      <c r="X2883" s="26">
        <v>5740</v>
      </c>
      <c r="Y2883" s="26">
        <v>5115</v>
      </c>
      <c r="Z2883" s="26">
        <v>7400</v>
      </c>
      <c r="AA2883" s="26" t="s">
        <v>5201</v>
      </c>
      <c r="AB2883" s="31">
        <v>59.799999237060547</v>
      </c>
      <c r="AC2883" s="31">
        <v>0.70999997854232788</v>
      </c>
      <c r="AD2883" s="26">
        <v>14103.801652892562</v>
      </c>
      <c r="AE2883" s="26" t="s">
        <v>72</v>
      </c>
      <c r="AF2883" s="26">
        <v>1503</v>
      </c>
      <c r="AG2883" s="26">
        <v>6690</v>
      </c>
      <c r="AH2883" s="28">
        <v>9.5933000000000004E-2</v>
      </c>
      <c r="AI2883">
        <v>6127</v>
      </c>
      <c r="AJ2883" s="26">
        <v>9242</v>
      </c>
      <c r="AK2883" s="28">
        <v>0.135015</v>
      </c>
      <c r="AL2883">
        <v>8175</v>
      </c>
      <c r="AM2883" s="26">
        <v>9242</v>
      </c>
      <c r="AN2883" s="28">
        <v>0.135015</v>
      </c>
      <c r="AO2883">
        <v>8175</v>
      </c>
      <c r="AP2883" s="32">
        <v>13068.158203125</v>
      </c>
      <c r="AQ2883" s="36">
        <v>0.18431071126549586</v>
      </c>
      <c r="AR2883" s="32">
        <f t="shared" si="358"/>
        <v>45691.154097117767</v>
      </c>
      <c r="AS2883" s="32">
        <f t="shared" si="360"/>
        <v>1</v>
      </c>
      <c r="AT2883" s="32">
        <f t="shared" si="361"/>
        <v>1</v>
      </c>
      <c r="AU2883" s="32">
        <f t="shared" si="362"/>
        <v>1</v>
      </c>
      <c r="AV2883" s="32">
        <f t="shared" si="355"/>
        <v>13068.158203124998</v>
      </c>
      <c r="AW2883" s="32">
        <f t="shared" si="356"/>
        <v>0.18431071126549586</v>
      </c>
      <c r="AX2883" s="32">
        <f t="shared" si="357"/>
        <v>45691.154097117767</v>
      </c>
      <c r="AY2883" s="26">
        <v>2</v>
      </c>
      <c r="AZ2883" s="26">
        <v>1</v>
      </c>
      <c r="BA2883" s="26">
        <v>13180.84</v>
      </c>
      <c r="BB2883" s="26">
        <v>31.78</v>
      </c>
      <c r="BC2883" s="26">
        <v>179.39</v>
      </c>
      <c r="BD2883" s="26">
        <v>210.16</v>
      </c>
      <c r="BE2883" s="28">
        <v>7.0000000000000007E-2</v>
      </c>
      <c r="BF2883" s="28">
        <v>0.66</v>
      </c>
      <c r="BG2883" s="28">
        <v>0.26</v>
      </c>
      <c r="BH2883" s="28">
        <v>0.11</v>
      </c>
      <c r="BI2883" s="28">
        <v>0.08</v>
      </c>
      <c r="BJ2883" s="28">
        <v>8.25</v>
      </c>
      <c r="BK2883" s="28">
        <v>0.62</v>
      </c>
      <c r="BL2883" s="28">
        <v>2.25</v>
      </c>
      <c r="BM2883" s="28">
        <v>0.1</v>
      </c>
      <c r="BN2883" s="28">
        <v>6.48</v>
      </c>
      <c r="BO2883" s="28">
        <v>0.7</v>
      </c>
      <c r="BP2883" s="28">
        <v>1.37</v>
      </c>
      <c r="BQ2883" s="26">
        <v>58.759898999999997</v>
      </c>
      <c r="BR2883" s="26">
        <v>10785.966796000001</v>
      </c>
      <c r="BS2883" s="31">
        <f t="shared" si="359"/>
        <v>8.8977439999999994</v>
      </c>
    </row>
    <row r="2884" spans="1:71">
      <c r="A2884" s="26">
        <v>42123325910000</v>
      </c>
      <c r="B2884" s="26" t="s">
        <v>9280</v>
      </c>
      <c r="C2884" t="s">
        <v>6486</v>
      </c>
      <c r="D2884" s="26" t="s">
        <v>766</v>
      </c>
      <c r="E2884" s="27" t="s">
        <v>186</v>
      </c>
      <c r="F2884" t="s">
        <v>2781</v>
      </c>
      <c r="G2884" t="s">
        <v>67</v>
      </c>
      <c r="H2884" t="s">
        <v>6465</v>
      </c>
      <c r="I2884" t="s">
        <v>6487</v>
      </c>
      <c r="J2884" t="s">
        <v>6488</v>
      </c>
      <c r="K2884" t="s">
        <v>9261</v>
      </c>
      <c r="L2884">
        <v>28.920059999999999</v>
      </c>
      <c r="M2884">
        <v>-97.673190000000005</v>
      </c>
      <c r="N2884" s="28">
        <v>2424433.85</v>
      </c>
      <c r="O2884" s="28">
        <v>397532.99</v>
      </c>
      <c r="P2884" s="26">
        <v>398.239990234375</v>
      </c>
      <c r="Q2884" s="26">
        <v>13544</v>
      </c>
      <c r="R2884" s="26">
        <v>19704</v>
      </c>
      <c r="S2884" s="29" t="s">
        <v>72</v>
      </c>
      <c r="T2884" s="30">
        <v>40910</v>
      </c>
      <c r="U2884" s="30">
        <v>41040</v>
      </c>
      <c r="V2884" s="30">
        <v>41061</v>
      </c>
      <c r="W2884">
        <v>3011</v>
      </c>
      <c r="X2884" s="26">
        <v>6336</v>
      </c>
      <c r="Y2884" s="26">
        <v>7950</v>
      </c>
      <c r="Z2884" s="26">
        <v>8727</v>
      </c>
      <c r="AA2884" s="26" t="s">
        <v>5201</v>
      </c>
      <c r="AB2884" s="31">
        <v>59.400001525878906</v>
      </c>
      <c r="AC2884" s="31">
        <v>0.73000001907348633</v>
      </c>
      <c r="AD2884" s="26">
        <v>9512.9537359325368</v>
      </c>
      <c r="AE2884" s="26" t="s">
        <v>72</v>
      </c>
      <c r="AF2884" s="26">
        <v>4225</v>
      </c>
      <c r="AG2884" s="26">
        <v>61741</v>
      </c>
      <c r="AH2884" s="28">
        <v>0.64079399999999997</v>
      </c>
      <c r="AI2884" t="s">
        <v>72</v>
      </c>
      <c r="AJ2884" s="26">
        <v>89124</v>
      </c>
      <c r="AK2884" s="28">
        <v>0.97748599999999997</v>
      </c>
      <c r="AL2884" t="s">
        <v>72</v>
      </c>
      <c r="AM2884" s="26">
        <v>89124</v>
      </c>
      <c r="AN2884" s="28">
        <v>0.97748599999999997</v>
      </c>
      <c r="AO2884" t="s">
        <v>72</v>
      </c>
      <c r="AP2884" s="32">
        <v>337903.875</v>
      </c>
      <c r="AQ2884" s="36">
        <v>3.214463930067331</v>
      </c>
      <c r="AR2884" s="32">
        <f t="shared" si="358"/>
        <v>906863.99062191765</v>
      </c>
      <c r="AS2884" s="32">
        <f t="shared" si="360"/>
        <v>4</v>
      </c>
      <c r="AT2884" s="32">
        <f t="shared" si="361"/>
        <v>1</v>
      </c>
      <c r="AU2884" s="32">
        <f t="shared" si="362"/>
        <v>4</v>
      </c>
      <c r="AV2884" s="32">
        <f t="shared" ref="AV2884:AV2947" si="363">AP2884/X2884*5740</f>
        <v>306118.72514204547</v>
      </c>
      <c r="AW2884" s="32">
        <f t="shared" ref="AW2884:AW2947" si="364">AQ2884/X2884*5740</f>
        <v>2.9120932699789268</v>
      </c>
      <c r="AX2884" s="32">
        <f t="shared" ref="AX2884:AX2947" si="365">AR2884/X2884*5740</f>
        <v>821559.23392831557</v>
      </c>
      <c r="AY2884" s="26">
        <v>2</v>
      </c>
      <c r="AZ2884" s="26">
        <v>1</v>
      </c>
      <c r="BA2884" s="26">
        <v>13129.33</v>
      </c>
      <c r="BB2884" s="26">
        <v>78.59</v>
      </c>
      <c r="BC2884" s="26">
        <v>220.67</v>
      </c>
      <c r="BD2884" s="26">
        <v>295.94</v>
      </c>
      <c r="BE2884" s="28">
        <v>7.0000000000000007E-2</v>
      </c>
      <c r="BF2884" s="28">
        <v>5.16</v>
      </c>
      <c r="BG2884" s="28">
        <v>0.71</v>
      </c>
      <c r="BH2884" s="28">
        <v>1.2</v>
      </c>
      <c r="BI2884" s="28">
        <v>0.09</v>
      </c>
      <c r="BJ2884" s="28">
        <v>7.94</v>
      </c>
      <c r="BK2884" s="28">
        <v>0.72</v>
      </c>
      <c r="BL2884" s="28">
        <v>-1.85</v>
      </c>
      <c r="BM2884" s="28">
        <v>0.09</v>
      </c>
      <c r="BN2884" s="28">
        <v>8.09</v>
      </c>
      <c r="BO2884" s="28">
        <v>0.76</v>
      </c>
      <c r="BP2884" s="28">
        <v>-1.55</v>
      </c>
      <c r="BQ2884" s="26">
        <v>57.337898000000003</v>
      </c>
      <c r="BR2884" s="26">
        <v>10022.311523</v>
      </c>
      <c r="BS2884" s="31">
        <f t="shared" si="359"/>
        <v>14.299415999999999</v>
      </c>
    </row>
    <row r="2885" spans="1:71">
      <c r="A2885" s="26">
        <v>42123325960000</v>
      </c>
      <c r="B2885" s="26" t="s">
        <v>9280</v>
      </c>
      <c r="C2885" t="s">
        <v>6489</v>
      </c>
      <c r="D2885" s="26" t="s">
        <v>705</v>
      </c>
      <c r="E2885" s="27" t="s">
        <v>186</v>
      </c>
      <c r="F2885" t="s">
        <v>4071</v>
      </c>
      <c r="G2885" t="s">
        <v>67</v>
      </c>
      <c r="H2885" t="s">
        <v>6490</v>
      </c>
      <c r="I2885" t="s">
        <v>72</v>
      </c>
      <c r="J2885" t="s">
        <v>149</v>
      </c>
      <c r="K2885" t="s">
        <v>9261</v>
      </c>
      <c r="L2885">
        <v>28.94755</v>
      </c>
      <c r="M2885">
        <v>-97.676689999999994</v>
      </c>
      <c r="N2885" s="28">
        <v>2423201.2000000002</v>
      </c>
      <c r="O2885" s="28">
        <v>407514.36</v>
      </c>
      <c r="P2885" s="26">
        <v>421</v>
      </c>
      <c r="Q2885" s="26">
        <v>13601</v>
      </c>
      <c r="R2885" s="26">
        <v>18336</v>
      </c>
      <c r="S2885" s="29" t="s">
        <v>72</v>
      </c>
      <c r="T2885" s="30">
        <v>40920</v>
      </c>
      <c r="U2885" s="30">
        <v>41115</v>
      </c>
      <c r="V2885" s="30">
        <v>41091</v>
      </c>
      <c r="W2885">
        <v>0</v>
      </c>
      <c r="X2885" s="26">
        <v>4750</v>
      </c>
      <c r="Y2885" s="26" t="s">
        <v>72</v>
      </c>
      <c r="Z2885" s="26" t="s">
        <v>72</v>
      </c>
      <c r="AA2885" s="26" t="s">
        <v>5201</v>
      </c>
      <c r="AB2885" s="31" t="s">
        <v>72</v>
      </c>
      <c r="AC2885" s="31" t="s">
        <v>72</v>
      </c>
      <c r="AD2885" s="26">
        <v>6291.6564934632543</v>
      </c>
      <c r="AE2885" s="26" t="s">
        <v>72</v>
      </c>
      <c r="AF2885" s="26" t="s">
        <v>72</v>
      </c>
      <c r="AG2885" s="26">
        <v>69777</v>
      </c>
      <c r="AH2885" s="28">
        <v>0.45411099999999999</v>
      </c>
      <c r="AI2885" t="s">
        <v>72</v>
      </c>
      <c r="AJ2885" s="26">
        <v>88846</v>
      </c>
      <c r="AK2885" s="28">
        <v>0.56620000000000004</v>
      </c>
      <c r="AL2885" t="s">
        <v>72</v>
      </c>
      <c r="AM2885" s="26">
        <v>88846</v>
      </c>
      <c r="AN2885" s="28">
        <v>0.56620000000000004</v>
      </c>
      <c r="AO2885" t="s">
        <v>72</v>
      </c>
      <c r="AP2885" s="32">
        <v>234626.046875</v>
      </c>
      <c r="AQ2885" s="36">
        <v>1.4761864913567075</v>
      </c>
      <c r="AR2885" s="32">
        <f t="shared" ref="AR2885:AR2948" si="366">AP2885+(AQ2885*1000*177)</f>
        <v>495911.05584513722</v>
      </c>
      <c r="AS2885" s="32">
        <f t="shared" si="360"/>
        <v>4</v>
      </c>
      <c r="AT2885" s="32">
        <f t="shared" si="361"/>
        <v>1</v>
      </c>
      <c r="AU2885" s="32">
        <f t="shared" si="362"/>
        <v>4</v>
      </c>
      <c r="AV2885" s="32">
        <f t="shared" si="363"/>
        <v>283527.05453947367</v>
      </c>
      <c r="AW2885" s="32">
        <f t="shared" si="364"/>
        <v>1.7838548337657898</v>
      </c>
      <c r="AX2885" s="32">
        <f t="shared" si="365"/>
        <v>599269.36011601845</v>
      </c>
      <c r="AY2885" s="26">
        <v>2</v>
      </c>
      <c r="AZ2885" s="26">
        <v>1</v>
      </c>
      <c r="BA2885" s="26">
        <v>13029.75</v>
      </c>
      <c r="BB2885" s="26">
        <v>52.45</v>
      </c>
      <c r="BC2885" s="26">
        <v>198.95</v>
      </c>
      <c r="BD2885" s="26">
        <v>259.3</v>
      </c>
      <c r="BE2885" s="28">
        <v>7.0000000000000007E-2</v>
      </c>
      <c r="BF2885" s="28">
        <v>5.18</v>
      </c>
      <c r="BG2885" s="28">
        <v>0.72</v>
      </c>
      <c r="BH2885" s="28">
        <v>1.45</v>
      </c>
      <c r="BI2885" s="28">
        <v>0.08</v>
      </c>
      <c r="BJ2885" s="28">
        <v>7.05</v>
      </c>
      <c r="BK2885" s="28">
        <v>0.69</v>
      </c>
      <c r="BL2885" s="28">
        <v>8.68</v>
      </c>
      <c r="BM2885" s="28">
        <v>0.09</v>
      </c>
      <c r="BN2885" s="28">
        <v>8.07</v>
      </c>
      <c r="BO2885" s="28">
        <v>0.77</v>
      </c>
      <c r="BP2885" s="28">
        <v>7.4</v>
      </c>
      <c r="BQ2885" s="26">
        <v>57.493400000000001</v>
      </c>
      <c r="BR2885" s="26">
        <v>7080.4741210000002</v>
      </c>
      <c r="BS2885" s="31">
        <f t="shared" ref="BS2885:BS2948" si="367">IF(BR2885="","",BI2885*BK2885*BC2885)</f>
        <v>10.98204</v>
      </c>
    </row>
    <row r="2886" spans="1:71">
      <c r="A2886" s="26">
        <v>42123325970000</v>
      </c>
      <c r="B2886" s="26" t="s">
        <v>9280</v>
      </c>
      <c r="C2886" t="s">
        <v>6491</v>
      </c>
      <c r="D2886" s="26" t="s">
        <v>705</v>
      </c>
      <c r="E2886" s="27" t="s">
        <v>186</v>
      </c>
      <c r="F2886" t="s">
        <v>4071</v>
      </c>
      <c r="G2886" t="s">
        <v>67</v>
      </c>
      <c r="H2886" t="s">
        <v>6492</v>
      </c>
      <c r="I2886" t="s">
        <v>6493</v>
      </c>
      <c r="J2886" t="s">
        <v>149</v>
      </c>
      <c r="K2886" t="s">
        <v>9261</v>
      </c>
      <c r="L2886">
        <v>28.959309999999999</v>
      </c>
      <c r="M2886">
        <v>-97.669420000000002</v>
      </c>
      <c r="N2886" s="28">
        <v>2425477.4300000002</v>
      </c>
      <c r="O2886" s="28">
        <v>411816.11</v>
      </c>
      <c r="P2886" s="26">
        <v>490</v>
      </c>
      <c r="Q2886" s="26">
        <v>13362</v>
      </c>
      <c r="R2886" s="26">
        <v>18694</v>
      </c>
      <c r="S2886" s="29" t="s">
        <v>72</v>
      </c>
      <c r="T2886" s="30">
        <v>40880</v>
      </c>
      <c r="U2886" s="30">
        <v>40989</v>
      </c>
      <c r="V2886" s="30">
        <v>40969</v>
      </c>
      <c r="W2886">
        <v>0</v>
      </c>
      <c r="X2886" s="26">
        <v>5519</v>
      </c>
      <c r="Y2886" s="26">
        <v>5272</v>
      </c>
      <c r="Z2886" s="26">
        <v>8114</v>
      </c>
      <c r="AA2886" s="26" t="s">
        <v>5201</v>
      </c>
      <c r="AB2886" s="31">
        <v>60.299999237060547</v>
      </c>
      <c r="AC2886" s="31">
        <v>0.73000001907348633</v>
      </c>
      <c r="AD2886" s="26">
        <v>5936.7574215532513</v>
      </c>
      <c r="AE2886" s="26" t="s">
        <v>72</v>
      </c>
      <c r="AF2886" s="26" t="s">
        <v>72</v>
      </c>
      <c r="AG2886" s="26">
        <v>125892</v>
      </c>
      <c r="AH2886" s="28">
        <v>0.75624100000000005</v>
      </c>
      <c r="AI2886">
        <v>7901</v>
      </c>
      <c r="AJ2886" s="26">
        <v>167911</v>
      </c>
      <c r="AK2886" s="28">
        <v>1.0056639999999999</v>
      </c>
      <c r="AL2886">
        <v>11800</v>
      </c>
      <c r="AM2886" s="26">
        <v>177057</v>
      </c>
      <c r="AN2886" s="28">
        <v>1.0601750000000001</v>
      </c>
      <c r="AO2886">
        <v>12249</v>
      </c>
      <c r="AP2886" s="32">
        <v>199874.921875</v>
      </c>
      <c r="AQ2886" s="36">
        <v>1.1866089258237824</v>
      </c>
      <c r="AR2886" s="32">
        <f t="shared" si="366"/>
        <v>409904.70174580946</v>
      </c>
      <c r="AS2886" s="32">
        <f t="shared" si="360"/>
        <v>4</v>
      </c>
      <c r="AT2886" s="32">
        <f t="shared" si="361"/>
        <v>1</v>
      </c>
      <c r="AU2886" s="32">
        <f t="shared" si="362"/>
        <v>4</v>
      </c>
      <c r="AV2886" s="32">
        <f t="shared" si="363"/>
        <v>207878.61053859393</v>
      </c>
      <c r="AW2886" s="32">
        <f t="shared" si="364"/>
        <v>1.2341248838971755</v>
      </c>
      <c r="AX2886" s="32">
        <f t="shared" si="365"/>
        <v>426318.714988394</v>
      </c>
      <c r="AY2886" s="26">
        <v>2</v>
      </c>
      <c r="AZ2886" s="26">
        <v>1</v>
      </c>
      <c r="BA2886" s="26">
        <v>13027.65</v>
      </c>
      <c r="BB2886" s="26">
        <v>39.78</v>
      </c>
      <c r="BC2886" s="26">
        <v>191.49</v>
      </c>
      <c r="BD2886" s="26">
        <v>235.2</v>
      </c>
      <c r="BE2886" s="28">
        <v>7.0000000000000007E-2</v>
      </c>
      <c r="BF2886" s="28">
        <v>5.2</v>
      </c>
      <c r="BG2886" s="28">
        <v>0.73</v>
      </c>
      <c r="BH2886" s="28">
        <v>1.7</v>
      </c>
      <c r="BI2886" s="28">
        <v>0.09</v>
      </c>
      <c r="BJ2886" s="28">
        <v>6.66</v>
      </c>
      <c r="BK2886" s="28">
        <v>0.68</v>
      </c>
      <c r="BL2886" s="28">
        <v>15.13</v>
      </c>
      <c r="BM2886" s="28">
        <v>0.09</v>
      </c>
      <c r="BN2886" s="28">
        <v>8.02</v>
      </c>
      <c r="BO2886" s="28">
        <v>0.77</v>
      </c>
      <c r="BP2886" s="28">
        <v>12.97</v>
      </c>
      <c r="BQ2886" s="26">
        <v>56.299700999999999</v>
      </c>
      <c r="BR2886" s="26">
        <v>6771.6118159999996</v>
      </c>
      <c r="BS2886" s="31">
        <f t="shared" si="367"/>
        <v>11.719188000000001</v>
      </c>
    </row>
    <row r="2887" spans="1:71">
      <c r="A2887" s="26">
        <v>42123326060000</v>
      </c>
      <c r="B2887" s="26" t="s">
        <v>9280</v>
      </c>
      <c r="C2887" t="s">
        <v>6494</v>
      </c>
      <c r="D2887" s="26" t="s">
        <v>1201</v>
      </c>
      <c r="E2887" s="27" t="s">
        <v>186</v>
      </c>
      <c r="F2887" t="s">
        <v>66</v>
      </c>
      <c r="G2887" t="s">
        <v>67</v>
      </c>
      <c r="H2887" t="s">
        <v>1202</v>
      </c>
      <c r="I2887" t="s">
        <v>1203</v>
      </c>
      <c r="J2887" t="s">
        <v>6495</v>
      </c>
      <c r="K2887" t="s">
        <v>9261</v>
      </c>
      <c r="L2887">
        <v>29.126750000000001</v>
      </c>
      <c r="M2887">
        <v>-97.549260000000004</v>
      </c>
      <c r="N2887" s="28">
        <v>2463143.77</v>
      </c>
      <c r="O2887" s="28">
        <v>473145.72</v>
      </c>
      <c r="P2887" s="26">
        <v>394</v>
      </c>
      <c r="Q2887" s="26">
        <v>12209</v>
      </c>
      <c r="R2887" s="26">
        <v>18597</v>
      </c>
      <c r="S2887" s="29" t="s">
        <v>72</v>
      </c>
      <c r="T2887" s="30">
        <v>40891</v>
      </c>
      <c r="U2887" s="30">
        <v>41059</v>
      </c>
      <c r="V2887" s="30">
        <v>41061</v>
      </c>
      <c r="W2887">
        <v>4339000</v>
      </c>
      <c r="X2887" s="26">
        <v>6947</v>
      </c>
      <c r="Y2887" s="26" t="s">
        <v>72</v>
      </c>
      <c r="Z2887" s="26" t="s">
        <v>72</v>
      </c>
      <c r="AA2887" s="26" t="s">
        <v>5201</v>
      </c>
      <c r="AB2887" s="31" t="s">
        <v>72</v>
      </c>
      <c r="AC2887" s="31" t="s">
        <v>72</v>
      </c>
      <c r="AD2887" s="26">
        <v>6646.4955636277018</v>
      </c>
      <c r="AE2887" s="26">
        <v>1181</v>
      </c>
      <c r="AF2887" s="26" t="s">
        <v>72</v>
      </c>
      <c r="AG2887" s="26">
        <v>123648</v>
      </c>
      <c r="AH2887" s="28">
        <v>0.59717500000000001</v>
      </c>
      <c r="AI2887">
        <v>28996</v>
      </c>
      <c r="AJ2887" s="26">
        <v>152298</v>
      </c>
      <c r="AK2887" s="28">
        <v>1.0997250000000001</v>
      </c>
      <c r="AL2887">
        <v>44541</v>
      </c>
      <c r="AM2887" s="26">
        <v>152298</v>
      </c>
      <c r="AN2887" s="28">
        <v>1.0997250000000001</v>
      </c>
      <c r="AO2887">
        <v>44541</v>
      </c>
      <c r="AP2887" s="32">
        <v>205752.609375</v>
      </c>
      <c r="AQ2887" s="36">
        <v>1.3675338054157609</v>
      </c>
      <c r="AR2887" s="32">
        <f t="shared" si="366"/>
        <v>447806.09293358965</v>
      </c>
      <c r="AS2887" s="32">
        <f t="shared" si="360"/>
        <v>4</v>
      </c>
      <c r="AT2887" s="32">
        <f t="shared" si="361"/>
        <v>1</v>
      </c>
      <c r="AU2887" s="32">
        <f t="shared" si="362"/>
        <v>4</v>
      </c>
      <c r="AV2887" s="32">
        <f t="shared" si="363"/>
        <v>170004.31521700014</v>
      </c>
      <c r="AW2887" s="32">
        <f t="shared" si="364"/>
        <v>1.1299329268873568</v>
      </c>
      <c r="AX2887" s="32">
        <f t="shared" si="365"/>
        <v>370002.44327606232</v>
      </c>
      <c r="AY2887" s="26">
        <v>2</v>
      </c>
      <c r="AZ2887" s="26">
        <v>1</v>
      </c>
      <c r="BA2887" s="26">
        <v>9303.3700000000008</v>
      </c>
      <c r="BB2887" s="26">
        <v>54.93</v>
      </c>
      <c r="BC2887" s="26">
        <v>249.34</v>
      </c>
      <c r="BD2887" s="26">
        <v>274.83</v>
      </c>
      <c r="BE2887" s="28">
        <v>7.0000000000000007E-2</v>
      </c>
      <c r="BF2887" s="28">
        <v>3.5</v>
      </c>
      <c r="BG2887" s="28">
        <v>0.61</v>
      </c>
      <c r="BH2887" s="28">
        <v>1.88</v>
      </c>
      <c r="BI2887" s="28">
        <v>0.12</v>
      </c>
      <c r="BJ2887" s="28">
        <v>6.99</v>
      </c>
      <c r="BK2887" s="28">
        <v>0.78</v>
      </c>
      <c r="BL2887" s="28">
        <v>36.58</v>
      </c>
      <c r="BM2887" s="28">
        <v>0.1</v>
      </c>
      <c r="BN2887" s="28">
        <v>6.52</v>
      </c>
      <c r="BO2887" s="28">
        <v>0.72</v>
      </c>
      <c r="BP2887" s="28">
        <v>31.54</v>
      </c>
      <c r="BQ2887" s="26">
        <v>48.928699000000002</v>
      </c>
      <c r="BR2887" s="26">
        <v>1853.2120359999999</v>
      </c>
      <c r="BS2887" s="31">
        <f t="shared" si="367"/>
        <v>23.338224</v>
      </c>
    </row>
    <row r="2888" spans="1:71">
      <c r="A2888" s="26">
        <v>42123326110000</v>
      </c>
      <c r="B2888" s="26" t="s">
        <v>9280</v>
      </c>
      <c r="C2888" t="s">
        <v>6496</v>
      </c>
      <c r="D2888" s="26" t="s">
        <v>705</v>
      </c>
      <c r="E2888" s="27" t="s">
        <v>186</v>
      </c>
      <c r="F2888" t="s">
        <v>4071</v>
      </c>
      <c r="G2888" t="s">
        <v>67</v>
      </c>
      <c r="H2888" t="s">
        <v>6497</v>
      </c>
      <c r="I2888" t="s">
        <v>72</v>
      </c>
      <c r="J2888" t="s">
        <v>149</v>
      </c>
      <c r="K2888" t="s">
        <v>9261</v>
      </c>
      <c r="L2888">
        <v>29.055540000000001</v>
      </c>
      <c r="M2888">
        <v>-97.581530000000001</v>
      </c>
      <c r="N2888" s="28">
        <v>2453156.2000000002</v>
      </c>
      <c r="O2888" s="28">
        <v>447130.83</v>
      </c>
      <c r="P2888" s="26">
        <v>383</v>
      </c>
      <c r="Q2888" s="26">
        <v>13309</v>
      </c>
      <c r="R2888" s="26">
        <v>18766</v>
      </c>
      <c r="S2888" s="29" t="s">
        <v>72</v>
      </c>
      <c r="T2888" s="30">
        <v>40983</v>
      </c>
      <c r="U2888" s="30">
        <v>41156</v>
      </c>
      <c r="V2888" s="30">
        <v>41153</v>
      </c>
      <c r="W2888">
        <v>0</v>
      </c>
      <c r="X2888" s="26">
        <v>5689</v>
      </c>
      <c r="Y2888" s="26" t="s">
        <v>72</v>
      </c>
      <c r="Z2888" s="26" t="s">
        <v>72</v>
      </c>
      <c r="AA2888" s="26" t="s">
        <v>5201</v>
      </c>
      <c r="AB2888" s="31" t="s">
        <v>72</v>
      </c>
      <c r="AC2888" s="31" t="s">
        <v>72</v>
      </c>
      <c r="AD2888" s="26">
        <v>4386.7141556637935</v>
      </c>
      <c r="AE2888" s="26" t="s">
        <v>72</v>
      </c>
      <c r="AF2888" s="26" t="s">
        <v>72</v>
      </c>
      <c r="AG2888" s="26">
        <v>113331</v>
      </c>
      <c r="AH2888" s="28">
        <v>0.50496799999999997</v>
      </c>
      <c r="AI2888" t="s">
        <v>72</v>
      </c>
      <c r="AJ2888" s="26">
        <v>128019</v>
      </c>
      <c r="AK2888" s="28">
        <v>0.57605300000000004</v>
      </c>
      <c r="AL2888" t="s">
        <v>72</v>
      </c>
      <c r="AM2888" s="26">
        <v>128019</v>
      </c>
      <c r="AN2888" s="28">
        <v>0.57605300000000004</v>
      </c>
      <c r="AO2888" t="s">
        <v>72</v>
      </c>
      <c r="AP2888" s="32">
        <v>563084.625</v>
      </c>
      <c r="AQ2888" s="36">
        <v>2.470091295324139</v>
      </c>
      <c r="AR2888" s="32">
        <f t="shared" si="366"/>
        <v>1000290.7842723726</v>
      </c>
      <c r="AS2888" s="32">
        <f t="shared" si="360"/>
        <v>4</v>
      </c>
      <c r="AT2888" s="32">
        <f t="shared" si="361"/>
        <v>1</v>
      </c>
      <c r="AU2888" s="32">
        <f t="shared" si="362"/>
        <v>4</v>
      </c>
      <c r="AV2888" s="32">
        <f t="shared" si="363"/>
        <v>568132.49208999821</v>
      </c>
      <c r="AW2888" s="32">
        <f t="shared" si="364"/>
        <v>2.4922348453437437</v>
      </c>
      <c r="AX2888" s="32">
        <f t="shared" si="365"/>
        <v>1009258.0597158408</v>
      </c>
      <c r="AY2888" s="26">
        <v>2</v>
      </c>
      <c r="AZ2888" s="26">
        <v>1</v>
      </c>
      <c r="BA2888" s="26">
        <v>11959.29</v>
      </c>
      <c r="BB2888" s="26">
        <v>81.63</v>
      </c>
      <c r="BC2888" s="26">
        <v>209.32</v>
      </c>
      <c r="BD2888" s="26">
        <v>268.66000000000003</v>
      </c>
      <c r="BE2888" s="28">
        <v>7.0000000000000007E-2</v>
      </c>
      <c r="BF2888" s="28">
        <v>4</v>
      </c>
      <c r="BG2888" s="28">
        <v>0.69</v>
      </c>
      <c r="BH2888" s="28">
        <v>2.67</v>
      </c>
      <c r="BI2888" s="28">
        <v>0.13</v>
      </c>
      <c r="BJ2888" s="28">
        <v>8.52</v>
      </c>
      <c r="BK2888" s="28">
        <v>0.85</v>
      </c>
      <c r="BL2888" s="28">
        <v>60.49</v>
      </c>
      <c r="BM2888" s="28">
        <v>0.11</v>
      </c>
      <c r="BN2888" s="28">
        <v>6.94</v>
      </c>
      <c r="BO2888" s="28">
        <v>0.79</v>
      </c>
      <c r="BP2888" s="28">
        <v>52.04</v>
      </c>
      <c r="BQ2888" s="26">
        <v>51.157001000000001</v>
      </c>
      <c r="BR2888" s="26">
        <v>3253.116943</v>
      </c>
      <c r="BS2888" s="31">
        <f t="shared" si="367"/>
        <v>23.129860000000001</v>
      </c>
    </row>
    <row r="2889" spans="1:71">
      <c r="A2889" s="26">
        <v>42123326140000</v>
      </c>
      <c r="B2889" s="26" t="s">
        <v>9280</v>
      </c>
      <c r="C2889" t="s">
        <v>6498</v>
      </c>
      <c r="D2889" s="26" t="s">
        <v>185</v>
      </c>
      <c r="E2889" s="27" t="s">
        <v>186</v>
      </c>
      <c r="F2889" t="s">
        <v>4071</v>
      </c>
      <c r="G2889" t="s">
        <v>67</v>
      </c>
      <c r="H2889" t="s">
        <v>6499</v>
      </c>
      <c r="I2889" t="s">
        <v>6500</v>
      </c>
      <c r="J2889" t="s">
        <v>70</v>
      </c>
      <c r="K2889" t="s">
        <v>9261</v>
      </c>
      <c r="L2889">
        <v>29.157910000000001</v>
      </c>
      <c r="M2889">
        <v>-97.404979999999995</v>
      </c>
      <c r="N2889" s="28">
        <v>2509047.4300000002</v>
      </c>
      <c r="O2889" s="28">
        <v>485073.61</v>
      </c>
      <c r="P2889" s="26">
        <v>247</v>
      </c>
      <c r="Q2889" s="26">
        <v>13587</v>
      </c>
      <c r="R2889" s="26">
        <v>17566</v>
      </c>
      <c r="S2889" s="29" t="s">
        <v>72</v>
      </c>
      <c r="T2889" s="30">
        <v>40847</v>
      </c>
      <c r="U2889" s="30">
        <v>40954</v>
      </c>
      <c r="V2889" s="30">
        <v>40940</v>
      </c>
      <c r="W2889">
        <v>2606</v>
      </c>
      <c r="X2889" s="26">
        <v>4025</v>
      </c>
      <c r="Y2889" s="26">
        <v>8140</v>
      </c>
      <c r="Z2889" s="26">
        <v>8815</v>
      </c>
      <c r="AA2889" s="26" t="s">
        <v>5201</v>
      </c>
      <c r="AB2889" s="31">
        <v>54.200000762939453</v>
      </c>
      <c r="AC2889" s="31">
        <v>0.70999997854232788</v>
      </c>
      <c r="AD2889" s="26">
        <v>9773.9753251295751</v>
      </c>
      <c r="AE2889" s="26" t="s">
        <v>72</v>
      </c>
      <c r="AF2889" s="26">
        <v>2537</v>
      </c>
      <c r="AG2889" s="26">
        <v>48005</v>
      </c>
      <c r="AH2889" s="28">
        <v>0.45728200000000002</v>
      </c>
      <c r="AI2889">
        <v>4326</v>
      </c>
      <c r="AJ2889" s="26">
        <v>112935</v>
      </c>
      <c r="AK2889" s="28">
        <v>1.098312</v>
      </c>
      <c r="AL2889">
        <v>10390</v>
      </c>
      <c r="AM2889" s="26">
        <v>132595</v>
      </c>
      <c r="AN2889" s="28">
        <v>1.295274</v>
      </c>
      <c r="AO2889">
        <v>11631</v>
      </c>
      <c r="AP2889" s="32">
        <v>267496.3125</v>
      </c>
      <c r="AQ2889" s="36">
        <v>2.6145023579381501</v>
      </c>
      <c r="AR2889" s="32">
        <f t="shared" si="366"/>
        <v>730263.22985505254</v>
      </c>
      <c r="AS2889" s="32">
        <f t="shared" si="360"/>
        <v>4</v>
      </c>
      <c r="AT2889" s="32">
        <f t="shared" si="361"/>
        <v>1</v>
      </c>
      <c r="AU2889" s="32">
        <f t="shared" si="362"/>
        <v>4</v>
      </c>
      <c r="AV2889" s="32">
        <f t="shared" si="363"/>
        <v>381473.00217391306</v>
      </c>
      <c r="AW2889" s="32">
        <f t="shared" si="364"/>
        <v>3.7285077104509274</v>
      </c>
      <c r="AX2889" s="32">
        <f t="shared" si="365"/>
        <v>1041418.8669237271</v>
      </c>
      <c r="AY2889" s="26">
        <v>2</v>
      </c>
      <c r="AZ2889" s="26">
        <v>1</v>
      </c>
      <c r="BA2889" s="26">
        <v>12942.05</v>
      </c>
      <c r="BB2889" s="26">
        <v>49.94</v>
      </c>
      <c r="BC2889" s="26">
        <v>237.64</v>
      </c>
      <c r="BD2889" s="26">
        <v>272.5</v>
      </c>
      <c r="BE2889" s="28">
        <v>0.06</v>
      </c>
      <c r="BF2889" s="28">
        <v>2.2799999999999998</v>
      </c>
      <c r="BG2889" s="28">
        <v>0.52</v>
      </c>
      <c r="BH2889" s="28">
        <v>0.84</v>
      </c>
      <c r="BI2889" s="28">
        <v>0.12</v>
      </c>
      <c r="BJ2889" s="28">
        <v>6.79</v>
      </c>
      <c r="BK2889" s="28">
        <v>0.77</v>
      </c>
      <c r="BL2889" s="28">
        <v>7.2</v>
      </c>
      <c r="BM2889" s="28">
        <v>0.1</v>
      </c>
      <c r="BN2889" s="28">
        <v>6.1</v>
      </c>
      <c r="BO2889" s="28">
        <v>0.71</v>
      </c>
      <c r="BP2889" s="28">
        <v>6.35</v>
      </c>
      <c r="BQ2889" s="26">
        <v>57.110298</v>
      </c>
      <c r="BR2889" s="26">
        <v>8931.8105460000006</v>
      </c>
      <c r="BS2889" s="31">
        <f t="shared" si="367"/>
        <v>21.957935999999997</v>
      </c>
    </row>
    <row r="2890" spans="1:71">
      <c r="A2890" s="26">
        <v>42123326150000</v>
      </c>
      <c r="B2890" s="26" t="s">
        <v>9280</v>
      </c>
      <c r="C2890" t="s">
        <v>6501</v>
      </c>
      <c r="D2890" s="26" t="s">
        <v>185</v>
      </c>
      <c r="E2890" s="27" t="s">
        <v>186</v>
      </c>
      <c r="F2890" t="s">
        <v>4071</v>
      </c>
      <c r="G2890" t="s">
        <v>67</v>
      </c>
      <c r="H2890" t="s">
        <v>6502</v>
      </c>
      <c r="I2890" t="s">
        <v>6503</v>
      </c>
      <c r="J2890" t="s">
        <v>70</v>
      </c>
      <c r="K2890" t="s">
        <v>9261</v>
      </c>
      <c r="L2890">
        <v>29.11908</v>
      </c>
      <c r="M2890">
        <v>-97.433390000000003</v>
      </c>
      <c r="N2890" s="28">
        <v>2500170.09</v>
      </c>
      <c r="O2890" s="28">
        <v>470834.5</v>
      </c>
      <c r="P2890" s="26">
        <v>280</v>
      </c>
      <c r="Q2890" s="26">
        <v>13786</v>
      </c>
      <c r="R2890" s="26">
        <v>17850</v>
      </c>
      <c r="S2890" s="29" t="s">
        <v>72</v>
      </c>
      <c r="T2890" s="30">
        <v>40924</v>
      </c>
      <c r="U2890" s="30">
        <v>40953</v>
      </c>
      <c r="V2890" s="30">
        <v>40940</v>
      </c>
      <c r="W2890">
        <v>1284</v>
      </c>
      <c r="X2890" s="26">
        <v>4484</v>
      </c>
      <c r="Y2890" s="26">
        <v>8290</v>
      </c>
      <c r="Z2890" s="26">
        <v>9015</v>
      </c>
      <c r="AA2890" s="26" t="s">
        <v>5201</v>
      </c>
      <c r="AB2890" s="31">
        <v>65.400001525878906</v>
      </c>
      <c r="AC2890" s="31">
        <v>0.73000001907348633</v>
      </c>
      <c r="AD2890" s="26">
        <v>20912.237583205326</v>
      </c>
      <c r="AE2890" s="26" t="s">
        <v>72</v>
      </c>
      <c r="AF2890" s="26">
        <v>3322</v>
      </c>
      <c r="AG2890" s="26">
        <v>32033</v>
      </c>
      <c r="AH2890" s="28">
        <v>0.64303299999999997</v>
      </c>
      <c r="AI2890">
        <v>4643</v>
      </c>
      <c r="AJ2890" s="26">
        <v>45373</v>
      </c>
      <c r="AK2890" s="28">
        <v>0.95198700000000003</v>
      </c>
      <c r="AL2890">
        <v>6873</v>
      </c>
      <c r="AM2890" s="26">
        <v>49567</v>
      </c>
      <c r="AN2890" s="28">
        <v>1.0526120000000001</v>
      </c>
      <c r="AO2890">
        <v>7372</v>
      </c>
      <c r="AP2890" s="32">
        <v>61243.37890625</v>
      </c>
      <c r="AQ2890" s="36">
        <v>1.2807360900857656</v>
      </c>
      <c r="AR2890" s="32">
        <f t="shared" si="366"/>
        <v>287933.66685143055</v>
      </c>
      <c r="AS2890" s="32">
        <f t="shared" si="360"/>
        <v>2</v>
      </c>
      <c r="AT2890" s="32">
        <f t="shared" si="361"/>
        <v>1</v>
      </c>
      <c r="AU2890" s="32">
        <f t="shared" si="362"/>
        <v>3</v>
      </c>
      <c r="AV2890" s="32">
        <f t="shared" si="363"/>
        <v>78398.080937081846</v>
      </c>
      <c r="AW2890" s="32">
        <f t="shared" si="364"/>
        <v>1.6394792946236163</v>
      </c>
      <c r="AX2890" s="32">
        <f t="shared" si="365"/>
        <v>368585.91608546197</v>
      </c>
      <c r="AY2890" s="26">
        <v>2</v>
      </c>
      <c r="AZ2890" s="26">
        <v>1</v>
      </c>
      <c r="BA2890" s="26">
        <v>12651.42</v>
      </c>
      <c r="BB2890" s="26">
        <v>55.61</v>
      </c>
      <c r="BC2890" s="26">
        <v>274.41000000000003</v>
      </c>
      <c r="BD2890" s="26">
        <v>268.58</v>
      </c>
      <c r="BE2890" s="28">
        <v>7.0000000000000007E-2</v>
      </c>
      <c r="BF2890" s="28">
        <v>1.82</v>
      </c>
      <c r="BG2890" s="28">
        <v>0.42</v>
      </c>
      <c r="BH2890" s="28">
        <v>1.37</v>
      </c>
      <c r="BI2890" s="28">
        <v>0.13</v>
      </c>
      <c r="BJ2890" s="28">
        <v>6.94</v>
      </c>
      <c r="BK2890" s="28">
        <v>0.72</v>
      </c>
      <c r="BL2890" s="28">
        <v>11.17</v>
      </c>
      <c r="BM2890" s="28">
        <v>0.1</v>
      </c>
      <c r="BN2890" s="28">
        <v>6.24</v>
      </c>
      <c r="BO2890" s="28">
        <v>0.64</v>
      </c>
      <c r="BP2890" s="28">
        <v>10.210000000000001</v>
      </c>
      <c r="BQ2890" s="26">
        <v>63.912497999999999</v>
      </c>
      <c r="BR2890" s="26">
        <v>27624.916014999999</v>
      </c>
      <c r="BS2890" s="31">
        <f t="shared" si="367"/>
        <v>25.684776000000003</v>
      </c>
    </row>
    <row r="2891" spans="1:71">
      <c r="A2891" s="26">
        <v>42123326170000</v>
      </c>
      <c r="B2891" s="26" t="s">
        <v>9280</v>
      </c>
      <c r="C2891" t="s">
        <v>6504</v>
      </c>
      <c r="D2891" s="26" t="s">
        <v>185</v>
      </c>
      <c r="E2891" s="27" t="s">
        <v>186</v>
      </c>
      <c r="F2891" t="s">
        <v>4071</v>
      </c>
      <c r="G2891" t="s">
        <v>67</v>
      </c>
      <c r="H2891" t="s">
        <v>6505</v>
      </c>
      <c r="I2891" t="s">
        <v>6506</v>
      </c>
      <c r="J2891" t="s">
        <v>70</v>
      </c>
      <c r="K2891" t="s">
        <v>9261</v>
      </c>
      <c r="L2891">
        <v>29.10622</v>
      </c>
      <c r="M2891">
        <v>-97.470560000000006</v>
      </c>
      <c r="N2891" s="28">
        <v>2488364.69</v>
      </c>
      <c r="O2891" s="28">
        <v>466002.2</v>
      </c>
      <c r="P2891" s="26">
        <v>280</v>
      </c>
      <c r="Q2891" s="26">
        <v>13614</v>
      </c>
      <c r="R2891" s="26">
        <v>18330</v>
      </c>
      <c r="S2891" s="29" t="s">
        <v>72</v>
      </c>
      <c r="T2891" s="30">
        <v>41031</v>
      </c>
      <c r="U2891" s="30">
        <v>41094</v>
      </c>
      <c r="V2891" s="30">
        <v>41091</v>
      </c>
      <c r="W2891">
        <v>1562</v>
      </c>
      <c r="X2891" s="26">
        <v>4809</v>
      </c>
      <c r="Y2891" s="26">
        <v>8390</v>
      </c>
      <c r="Z2891" s="26">
        <v>10500</v>
      </c>
      <c r="AA2891" s="26" t="s">
        <v>5201</v>
      </c>
      <c r="AB2891" s="31">
        <v>79</v>
      </c>
      <c r="AC2891" s="31">
        <v>0.72000002861022949</v>
      </c>
      <c r="AD2891" s="26">
        <v>11069.135773092847</v>
      </c>
      <c r="AE2891" s="26" t="s">
        <v>72</v>
      </c>
      <c r="AF2891" s="26">
        <v>3590</v>
      </c>
      <c r="AG2891" s="26">
        <v>58742</v>
      </c>
      <c r="AH2891" s="28">
        <v>0.64365099999999997</v>
      </c>
      <c r="AI2891">
        <v>4305</v>
      </c>
      <c r="AJ2891" s="26">
        <v>90304</v>
      </c>
      <c r="AK2891" s="28">
        <v>1.0071049999999999</v>
      </c>
      <c r="AL2891">
        <v>6223</v>
      </c>
      <c r="AM2891" s="26">
        <v>90304</v>
      </c>
      <c r="AN2891" s="28">
        <v>1.0071049999999999</v>
      </c>
      <c r="AO2891">
        <v>6223</v>
      </c>
      <c r="AP2891" s="32">
        <v>361289.59375</v>
      </c>
      <c r="AQ2891" s="36">
        <v>3.9991635666243064</v>
      </c>
      <c r="AR2891" s="32">
        <f t="shared" si="366"/>
        <v>1069141.5450425022</v>
      </c>
      <c r="AS2891" s="32">
        <f t="shared" si="360"/>
        <v>4</v>
      </c>
      <c r="AT2891" s="32">
        <f t="shared" si="361"/>
        <v>1</v>
      </c>
      <c r="AU2891" s="32">
        <f t="shared" si="362"/>
        <v>4</v>
      </c>
      <c r="AV2891" s="32">
        <f t="shared" si="363"/>
        <v>431233.57623726351</v>
      </c>
      <c r="AW2891" s="32">
        <f t="shared" si="364"/>
        <v>4.7733830052866537</v>
      </c>
      <c r="AX2891" s="32">
        <f t="shared" si="365"/>
        <v>1276122.3681730011</v>
      </c>
      <c r="AY2891" s="26">
        <v>2</v>
      </c>
      <c r="AZ2891" s="26">
        <v>1</v>
      </c>
      <c r="BA2891" s="26">
        <v>12072.12</v>
      </c>
      <c r="BB2891" s="26">
        <v>55.39</v>
      </c>
      <c r="BC2891" s="26">
        <v>274.35000000000002</v>
      </c>
      <c r="BD2891" s="26">
        <v>202.6</v>
      </c>
      <c r="BE2891" s="28">
        <v>7.0000000000000007E-2</v>
      </c>
      <c r="BF2891" s="28">
        <v>2.34</v>
      </c>
      <c r="BG2891" s="28">
        <v>0.48</v>
      </c>
      <c r="BH2891" s="28">
        <v>1.79</v>
      </c>
      <c r="BI2891" s="28">
        <v>0.13</v>
      </c>
      <c r="BJ2891" s="28">
        <v>7.07</v>
      </c>
      <c r="BK2891" s="28">
        <v>0.74</v>
      </c>
      <c r="BL2891" s="28">
        <v>19.52</v>
      </c>
      <c r="BM2891" s="28">
        <v>0.1</v>
      </c>
      <c r="BN2891" s="28">
        <v>6.4</v>
      </c>
      <c r="BO2891" s="28">
        <v>0.66</v>
      </c>
      <c r="BP2891" s="28">
        <v>17.350000000000001</v>
      </c>
      <c r="BQ2891" s="26">
        <v>60.690798999999998</v>
      </c>
      <c r="BR2891" s="26">
        <v>12232.166015000001</v>
      </c>
      <c r="BS2891" s="31">
        <f t="shared" si="367"/>
        <v>26.392470000000003</v>
      </c>
    </row>
    <row r="2892" spans="1:71">
      <c r="A2892" s="26">
        <v>42123326180000</v>
      </c>
      <c r="B2892" s="26" t="s">
        <v>9280</v>
      </c>
      <c r="C2892" t="s">
        <v>6507</v>
      </c>
      <c r="D2892" s="26" t="s">
        <v>185</v>
      </c>
      <c r="E2892" s="27" t="s">
        <v>186</v>
      </c>
      <c r="F2892" t="s">
        <v>66</v>
      </c>
      <c r="G2892" t="s">
        <v>67</v>
      </c>
      <c r="H2892" t="s">
        <v>4318</v>
      </c>
      <c r="I2892" t="s">
        <v>4319</v>
      </c>
      <c r="J2892" t="s">
        <v>76</v>
      </c>
      <c r="K2892" t="s">
        <v>9261</v>
      </c>
      <c r="L2892">
        <v>29.275849999999998</v>
      </c>
      <c r="M2892">
        <v>-97.322289999999995</v>
      </c>
      <c r="N2892" s="28">
        <v>2534820.89</v>
      </c>
      <c r="O2892" s="28">
        <v>528319.42000000004</v>
      </c>
      <c r="P2892" s="26">
        <v>211</v>
      </c>
      <c r="Q2892" s="26">
        <v>12767</v>
      </c>
      <c r="R2892" s="26">
        <v>17283</v>
      </c>
      <c r="S2892" s="29" t="s">
        <v>72</v>
      </c>
      <c r="T2892" s="30">
        <v>40899</v>
      </c>
      <c r="U2892" s="30">
        <v>40960</v>
      </c>
      <c r="V2892" s="30">
        <v>40969</v>
      </c>
      <c r="W2892">
        <v>1282</v>
      </c>
      <c r="X2892" s="26">
        <v>5740</v>
      </c>
      <c r="Y2892" s="26" t="s">
        <v>72</v>
      </c>
      <c r="Z2892" s="26" t="s">
        <v>72</v>
      </c>
      <c r="AA2892" s="26" t="s">
        <v>5201</v>
      </c>
      <c r="AB2892" s="31" t="s">
        <v>72</v>
      </c>
      <c r="AC2892" s="31" t="s">
        <v>72</v>
      </c>
      <c r="AD2892" s="26">
        <v>3818.9693703168136</v>
      </c>
      <c r="AE2892" s="26">
        <v>504</v>
      </c>
      <c r="AF2892" s="26" t="s">
        <v>72</v>
      </c>
      <c r="AG2892" s="26">
        <v>47852</v>
      </c>
      <c r="AH2892" s="28">
        <v>0.192778</v>
      </c>
      <c r="AI2892">
        <v>1663</v>
      </c>
      <c r="AJ2892" s="26">
        <v>62597</v>
      </c>
      <c r="AK2892" s="28">
        <v>0.260658</v>
      </c>
      <c r="AL2892">
        <v>2537</v>
      </c>
      <c r="AM2892" s="26">
        <v>64557</v>
      </c>
      <c r="AN2892" s="28">
        <v>0.26397799999999999</v>
      </c>
      <c r="AO2892">
        <v>2653</v>
      </c>
      <c r="AP2892" s="32">
        <v>85198.828125</v>
      </c>
      <c r="AQ2892" s="36">
        <v>0.32537171499626166</v>
      </c>
      <c r="AR2892" s="32">
        <f t="shared" si="366"/>
        <v>142789.62167933834</v>
      </c>
      <c r="AS2892" s="32">
        <f t="shared" si="360"/>
        <v>2</v>
      </c>
      <c r="AT2892" s="32">
        <f t="shared" si="361"/>
        <v>1</v>
      </c>
      <c r="AU2892" s="32">
        <f t="shared" si="362"/>
        <v>2</v>
      </c>
      <c r="AV2892" s="32">
        <f t="shared" si="363"/>
        <v>85198.828125</v>
      </c>
      <c r="AW2892" s="32">
        <f t="shared" si="364"/>
        <v>0.32537171499626166</v>
      </c>
      <c r="AX2892" s="32">
        <f t="shared" si="365"/>
        <v>142789.62167933834</v>
      </c>
      <c r="AY2892" s="26">
        <v>2</v>
      </c>
      <c r="AZ2892" s="26">
        <v>1</v>
      </c>
      <c r="BA2892" s="26">
        <v>12195.41</v>
      </c>
      <c r="BB2892" s="26">
        <v>53.94</v>
      </c>
      <c r="BC2892" s="26">
        <v>176.16</v>
      </c>
      <c r="BD2892" s="26">
        <v>213.97</v>
      </c>
      <c r="BE2892" s="28">
        <v>0.05</v>
      </c>
      <c r="BF2892" s="28">
        <v>1.62</v>
      </c>
      <c r="BG2892" s="28">
        <v>0.32</v>
      </c>
      <c r="BH2892" s="28">
        <v>-0.1</v>
      </c>
      <c r="BI2892" s="28">
        <v>0.11</v>
      </c>
      <c r="BJ2892" s="28">
        <v>8.41</v>
      </c>
      <c r="BK2892" s="28">
        <v>0.71</v>
      </c>
      <c r="BL2892" s="28">
        <v>2.69</v>
      </c>
      <c r="BM2892" s="28">
        <v>0.1</v>
      </c>
      <c r="BN2892" s="28">
        <v>6.85</v>
      </c>
      <c r="BO2892" s="28">
        <v>0.7</v>
      </c>
      <c r="BP2892" s="28">
        <v>1.34</v>
      </c>
      <c r="BQ2892" s="26">
        <v>52.125597999999997</v>
      </c>
      <c r="BR2892" s="26">
        <v>4530.2055659999996</v>
      </c>
      <c r="BS2892" s="31">
        <f t="shared" si="367"/>
        <v>13.758096</v>
      </c>
    </row>
    <row r="2893" spans="1:71">
      <c r="A2893" s="26">
        <v>42123326190000</v>
      </c>
      <c r="B2893" s="26" t="s">
        <v>9280</v>
      </c>
      <c r="C2893" t="s">
        <v>6508</v>
      </c>
      <c r="D2893" s="26" t="s">
        <v>185</v>
      </c>
      <c r="E2893" s="27" t="s">
        <v>186</v>
      </c>
      <c r="F2893" t="s">
        <v>4071</v>
      </c>
      <c r="G2893" t="s">
        <v>67</v>
      </c>
      <c r="H2893" t="s">
        <v>6509</v>
      </c>
      <c r="I2893" t="s">
        <v>6510</v>
      </c>
      <c r="J2893" t="s">
        <v>70</v>
      </c>
      <c r="K2893" t="s">
        <v>9261</v>
      </c>
      <c r="L2893">
        <v>29.0916</v>
      </c>
      <c r="M2893">
        <v>-97.458110000000005</v>
      </c>
      <c r="N2893" s="28">
        <v>2492409.94</v>
      </c>
      <c r="O2893" s="28">
        <v>460739.34</v>
      </c>
      <c r="P2893" s="26">
        <v>328</v>
      </c>
      <c r="Q2893" s="26">
        <v>13794</v>
      </c>
      <c r="R2893" s="26">
        <v>18266</v>
      </c>
      <c r="S2893" s="29" t="s">
        <v>72</v>
      </c>
      <c r="T2893" s="30">
        <v>40942</v>
      </c>
      <c r="U2893" s="30">
        <v>40996</v>
      </c>
      <c r="V2893" s="30">
        <v>40969</v>
      </c>
      <c r="W2893">
        <v>1192</v>
      </c>
      <c r="X2893" s="26">
        <v>5740</v>
      </c>
      <c r="Y2893" s="26">
        <v>7295</v>
      </c>
      <c r="Z2893" s="26">
        <v>8000</v>
      </c>
      <c r="AA2893" s="26" t="s">
        <v>5201</v>
      </c>
      <c r="AB2893" s="31">
        <v>63.5</v>
      </c>
      <c r="AC2893" s="31">
        <v>0.68000000715255737</v>
      </c>
      <c r="AD2893" s="26">
        <v>26071.022422486858</v>
      </c>
      <c r="AE2893" s="26" t="s">
        <v>72</v>
      </c>
      <c r="AF2893" s="26">
        <v>3770</v>
      </c>
      <c r="AG2893" s="26">
        <v>11064</v>
      </c>
      <c r="AH2893" s="28">
        <v>0.268007</v>
      </c>
      <c r="AI2893">
        <v>3412</v>
      </c>
      <c r="AJ2893" s="26">
        <v>17965</v>
      </c>
      <c r="AK2893" s="28">
        <v>0.46202900000000002</v>
      </c>
      <c r="AL2893">
        <v>5882</v>
      </c>
      <c r="AM2893" s="26">
        <v>19391</v>
      </c>
      <c r="AN2893" s="28">
        <v>0.50908600000000004</v>
      </c>
      <c r="AO2893">
        <v>6187</v>
      </c>
      <c r="AP2893" s="32">
        <v>24303.03125</v>
      </c>
      <c r="AQ2893" s="36">
        <v>0.63360487265314869</v>
      </c>
      <c r="AR2893" s="32">
        <f t="shared" si="366"/>
        <v>136451.09370960732</v>
      </c>
      <c r="AS2893" s="32">
        <f t="shared" si="360"/>
        <v>1</v>
      </c>
      <c r="AT2893" s="32">
        <f t="shared" si="361"/>
        <v>1</v>
      </c>
      <c r="AU2893" s="32">
        <f t="shared" si="362"/>
        <v>2</v>
      </c>
      <c r="AV2893" s="32">
        <f t="shared" si="363"/>
        <v>24303.03125</v>
      </c>
      <c r="AW2893" s="32">
        <f t="shared" si="364"/>
        <v>0.63360487265314869</v>
      </c>
      <c r="AX2893" s="32">
        <f t="shared" si="365"/>
        <v>136451.09370960732</v>
      </c>
      <c r="AY2893" s="26">
        <v>2</v>
      </c>
      <c r="AZ2893" s="26">
        <v>1</v>
      </c>
      <c r="BA2893" s="26">
        <v>12826.44</v>
      </c>
      <c r="BB2893" s="26">
        <v>52.12</v>
      </c>
      <c r="BC2893" s="26">
        <v>265.92</v>
      </c>
      <c r="BD2893" s="26">
        <v>190.08</v>
      </c>
      <c r="BE2893" s="28">
        <v>7.0000000000000007E-2</v>
      </c>
      <c r="BF2893" s="28">
        <v>2.13</v>
      </c>
      <c r="BG2893" s="28">
        <v>0.43</v>
      </c>
      <c r="BH2893" s="28">
        <v>1.84</v>
      </c>
      <c r="BI2893" s="28">
        <v>0.13</v>
      </c>
      <c r="BJ2893" s="28">
        <v>7.16</v>
      </c>
      <c r="BK2893" s="28">
        <v>0.71</v>
      </c>
      <c r="BL2893" s="28">
        <v>17.73</v>
      </c>
      <c r="BM2893" s="28">
        <v>0.1</v>
      </c>
      <c r="BN2893" s="28">
        <v>6.43</v>
      </c>
      <c r="BO2893" s="28">
        <v>0.65</v>
      </c>
      <c r="BP2893" s="28">
        <v>15.94</v>
      </c>
      <c r="BQ2893" s="26">
        <v>64.272398999999993</v>
      </c>
      <c r="BR2893" s="26">
        <v>16416.791014999999</v>
      </c>
      <c r="BS2893" s="31">
        <f t="shared" si="367"/>
        <v>24.544415999999998</v>
      </c>
    </row>
    <row r="2894" spans="1:71">
      <c r="A2894" s="26">
        <v>42123326210000</v>
      </c>
      <c r="B2894" s="26" t="s">
        <v>9280</v>
      </c>
      <c r="C2894" t="s">
        <v>6511</v>
      </c>
      <c r="D2894" s="26" t="s">
        <v>185</v>
      </c>
      <c r="E2894" s="27" t="s">
        <v>186</v>
      </c>
      <c r="F2894" t="s">
        <v>4071</v>
      </c>
      <c r="G2894" t="s">
        <v>67</v>
      </c>
      <c r="H2894" t="s">
        <v>6512</v>
      </c>
      <c r="I2894" t="s">
        <v>6513</v>
      </c>
      <c r="J2894" t="s">
        <v>70</v>
      </c>
      <c r="K2894" t="s">
        <v>9261</v>
      </c>
      <c r="L2894">
        <v>29.101749999999999</v>
      </c>
      <c r="M2894">
        <v>-97.45335</v>
      </c>
      <c r="N2894" s="28">
        <v>2493881.1800000002</v>
      </c>
      <c r="O2894" s="28">
        <v>464449.41</v>
      </c>
      <c r="P2894" s="26">
        <v>334</v>
      </c>
      <c r="Q2894" s="26">
        <v>13851</v>
      </c>
      <c r="R2894" s="26">
        <v>18553</v>
      </c>
      <c r="S2894" s="29" t="s">
        <v>72</v>
      </c>
      <c r="T2894" s="30">
        <v>40929</v>
      </c>
      <c r="U2894" s="30">
        <v>40976</v>
      </c>
      <c r="V2894" s="30">
        <v>40969</v>
      </c>
      <c r="W2894">
        <v>1459</v>
      </c>
      <c r="X2894" s="26">
        <v>5740</v>
      </c>
      <c r="Y2894" s="26">
        <v>7805</v>
      </c>
      <c r="Z2894" s="26">
        <v>9705</v>
      </c>
      <c r="AA2894" s="26" t="s">
        <v>5201</v>
      </c>
      <c r="AB2894" s="31">
        <v>65.599998474121094</v>
      </c>
      <c r="AC2894" s="31">
        <v>0.73000001907348633</v>
      </c>
      <c r="AD2894" s="26">
        <v>24819.40896423595</v>
      </c>
      <c r="AE2894" s="26" t="s">
        <v>72</v>
      </c>
      <c r="AF2894" s="26">
        <v>6565</v>
      </c>
      <c r="AG2894" s="26">
        <v>22152</v>
      </c>
      <c r="AH2894" s="28">
        <v>0.53017000000000003</v>
      </c>
      <c r="AI2894">
        <v>1941</v>
      </c>
      <c r="AJ2894" s="26">
        <v>33537</v>
      </c>
      <c r="AK2894" s="28">
        <v>0.81984599999999996</v>
      </c>
      <c r="AL2894">
        <v>3002</v>
      </c>
      <c r="AM2894" s="26">
        <v>36531</v>
      </c>
      <c r="AN2894" s="28">
        <v>0.88857399999999997</v>
      </c>
      <c r="AO2894">
        <v>3131</v>
      </c>
      <c r="AP2894" s="32">
        <v>59109</v>
      </c>
      <c r="AQ2894" s="36">
        <v>1.4670504444670227</v>
      </c>
      <c r="AR2894" s="32">
        <f t="shared" si="366"/>
        <v>318776.92867066304</v>
      </c>
      <c r="AS2894" s="32">
        <f t="shared" si="360"/>
        <v>2</v>
      </c>
      <c r="AT2894" s="32">
        <f t="shared" si="361"/>
        <v>1</v>
      </c>
      <c r="AU2894" s="32">
        <f t="shared" si="362"/>
        <v>4</v>
      </c>
      <c r="AV2894" s="32">
        <f t="shared" si="363"/>
        <v>59109.000000000007</v>
      </c>
      <c r="AW2894" s="32">
        <f t="shared" si="364"/>
        <v>1.4670504444670227</v>
      </c>
      <c r="AX2894" s="32">
        <f t="shared" si="365"/>
        <v>318776.92867066304</v>
      </c>
      <c r="AY2894" s="26">
        <v>2</v>
      </c>
      <c r="AZ2894" s="26">
        <v>1</v>
      </c>
      <c r="BA2894" s="26">
        <v>12605.91</v>
      </c>
      <c r="BB2894" s="26">
        <v>54.05</v>
      </c>
      <c r="BC2894" s="26">
        <v>272.73</v>
      </c>
      <c r="BD2894" s="26">
        <v>206.9</v>
      </c>
      <c r="BE2894" s="28">
        <v>7.0000000000000007E-2</v>
      </c>
      <c r="BF2894" s="28">
        <v>2.0299999999999998</v>
      </c>
      <c r="BG2894" s="28">
        <v>0.43</v>
      </c>
      <c r="BH2894" s="28">
        <v>1.7</v>
      </c>
      <c r="BI2894" s="28">
        <v>0.13</v>
      </c>
      <c r="BJ2894" s="28">
        <v>7.06</v>
      </c>
      <c r="BK2894" s="28">
        <v>0.72</v>
      </c>
      <c r="BL2894" s="28">
        <v>15.9</v>
      </c>
      <c r="BM2894" s="28">
        <v>0.1</v>
      </c>
      <c r="BN2894" s="28">
        <v>6.36</v>
      </c>
      <c r="BO2894" s="28">
        <v>0.64</v>
      </c>
      <c r="BP2894" s="28">
        <v>14.34</v>
      </c>
      <c r="BQ2894" s="26">
        <v>64.272398999999993</v>
      </c>
      <c r="BR2894" s="26">
        <v>14275.799804</v>
      </c>
      <c r="BS2894" s="31">
        <f t="shared" si="367"/>
        <v>25.527528000000004</v>
      </c>
    </row>
    <row r="2895" spans="1:71">
      <c r="A2895" s="26">
        <v>42123326220000</v>
      </c>
      <c r="B2895" s="26" t="s">
        <v>9282</v>
      </c>
      <c r="C2895" t="s">
        <v>6514</v>
      </c>
      <c r="D2895" s="26" t="s">
        <v>185</v>
      </c>
      <c r="E2895" s="27" t="s">
        <v>186</v>
      </c>
      <c r="F2895" t="s">
        <v>4071</v>
      </c>
      <c r="G2895" t="s">
        <v>67</v>
      </c>
      <c r="H2895" t="s">
        <v>6515</v>
      </c>
      <c r="I2895" t="s">
        <v>6516</v>
      </c>
      <c r="J2895" t="s">
        <v>70</v>
      </c>
      <c r="K2895" t="s">
        <v>9261</v>
      </c>
      <c r="L2895">
        <v>29.248339999999999</v>
      </c>
      <c r="M2895">
        <v>-97.276179999999997</v>
      </c>
      <c r="N2895" s="28">
        <v>2549666.2200000002</v>
      </c>
      <c r="O2895" s="28">
        <v>518532.04</v>
      </c>
      <c r="P2895" s="26">
        <v>339</v>
      </c>
      <c r="Q2895" s="26">
        <v>13563</v>
      </c>
      <c r="R2895" s="26">
        <v>18984</v>
      </c>
      <c r="S2895" s="29" t="s">
        <v>72</v>
      </c>
      <c r="T2895" s="30">
        <v>40878</v>
      </c>
      <c r="U2895" s="30">
        <v>40936</v>
      </c>
      <c r="V2895" s="30">
        <v>40909</v>
      </c>
      <c r="W2895">
        <v>1930</v>
      </c>
      <c r="X2895" s="26">
        <v>5381</v>
      </c>
      <c r="Y2895" s="26">
        <v>6500</v>
      </c>
      <c r="Z2895" s="26">
        <v>9125</v>
      </c>
      <c r="AA2895" s="26" t="s">
        <v>5201</v>
      </c>
      <c r="AB2895" s="31">
        <v>59.599998474121094</v>
      </c>
      <c r="AC2895" s="31">
        <v>0.73000001907348633</v>
      </c>
      <c r="AD2895" s="26">
        <v>13698.491470463838</v>
      </c>
      <c r="AE2895" s="26" t="s">
        <v>72</v>
      </c>
      <c r="AF2895" s="26">
        <v>4948</v>
      </c>
      <c r="AG2895" s="26">
        <v>21386</v>
      </c>
      <c r="AH2895" s="28">
        <v>0.27479100000000001</v>
      </c>
      <c r="AI2895">
        <v>5404</v>
      </c>
      <c r="AJ2895" s="26">
        <v>31397</v>
      </c>
      <c r="AK2895" s="28">
        <v>0.42227700000000001</v>
      </c>
      <c r="AL2895">
        <v>9696</v>
      </c>
      <c r="AM2895" s="26">
        <v>36257</v>
      </c>
      <c r="AN2895" s="28">
        <v>0.49331999999999998</v>
      </c>
      <c r="AO2895">
        <v>11290</v>
      </c>
      <c r="AP2895" s="32">
        <v>57767.171875</v>
      </c>
      <c r="AQ2895" s="36">
        <v>0.79132311120250598</v>
      </c>
      <c r="AR2895" s="32">
        <f t="shared" si="366"/>
        <v>197831.36255784356</v>
      </c>
      <c r="AS2895" s="32">
        <f t="shared" si="360"/>
        <v>2</v>
      </c>
      <c r="AT2895" s="32">
        <f t="shared" si="361"/>
        <v>1</v>
      </c>
      <c r="AU2895" s="32">
        <f t="shared" si="362"/>
        <v>3</v>
      </c>
      <c r="AV2895" s="32">
        <f t="shared" si="363"/>
        <v>61621.179439230618</v>
      </c>
      <c r="AW2895" s="32">
        <f t="shared" si="364"/>
        <v>0.84411720094822229</v>
      </c>
      <c r="AX2895" s="32">
        <f t="shared" si="365"/>
        <v>211029.92400706597</v>
      </c>
      <c r="AY2895" s="26">
        <v>2</v>
      </c>
      <c r="AZ2895" s="26">
        <v>1</v>
      </c>
      <c r="BA2895" s="26">
        <v>13039.34</v>
      </c>
      <c r="BB2895" s="26">
        <v>36.869999999999997</v>
      </c>
      <c r="BC2895" s="26">
        <v>182.36</v>
      </c>
      <c r="BD2895" s="26">
        <v>225.73</v>
      </c>
      <c r="BE2895" s="28">
        <v>0.06</v>
      </c>
      <c r="BF2895" s="28">
        <v>0.86</v>
      </c>
      <c r="BG2895" s="28">
        <v>0.26</v>
      </c>
      <c r="BH2895" s="28">
        <v>0.09</v>
      </c>
      <c r="BI2895" s="28">
        <v>0.09</v>
      </c>
      <c r="BJ2895" s="28">
        <v>8.35</v>
      </c>
      <c r="BK2895" s="28">
        <v>0.64</v>
      </c>
      <c r="BL2895" s="28">
        <v>2.36</v>
      </c>
      <c r="BM2895" s="28">
        <v>0.1</v>
      </c>
      <c r="BN2895" s="28">
        <v>6.59</v>
      </c>
      <c r="BO2895" s="28">
        <v>0.69</v>
      </c>
      <c r="BP2895" s="28">
        <v>1.38</v>
      </c>
      <c r="BQ2895" s="26">
        <v>56.069598999999997</v>
      </c>
      <c r="BR2895" s="26">
        <v>10455.828125</v>
      </c>
      <c r="BS2895" s="31">
        <f t="shared" si="367"/>
        <v>10.503936000000001</v>
      </c>
    </row>
    <row r="2896" spans="1:71">
      <c r="A2896" s="26">
        <v>42123326230000</v>
      </c>
      <c r="B2896" s="26" t="s">
        <v>9280</v>
      </c>
      <c r="C2896" t="s">
        <v>6517</v>
      </c>
      <c r="D2896" s="26" t="s">
        <v>185</v>
      </c>
      <c r="E2896" s="27" t="s">
        <v>186</v>
      </c>
      <c r="F2896" t="s">
        <v>4071</v>
      </c>
      <c r="G2896" t="s">
        <v>67</v>
      </c>
      <c r="H2896" t="s">
        <v>6518</v>
      </c>
      <c r="I2896" t="s">
        <v>6519</v>
      </c>
      <c r="J2896" t="s">
        <v>70</v>
      </c>
      <c r="K2896" t="s">
        <v>9261</v>
      </c>
      <c r="L2896">
        <v>29.00883</v>
      </c>
      <c r="M2896">
        <v>-97.695620000000005</v>
      </c>
      <c r="N2896" s="28">
        <v>2416899.0499999998</v>
      </c>
      <c r="O2896" s="28">
        <v>429724.9</v>
      </c>
      <c r="P2896" s="26">
        <v>413</v>
      </c>
      <c r="Q2896" s="26">
        <v>13089</v>
      </c>
      <c r="R2896" s="26">
        <v>18495</v>
      </c>
      <c r="S2896" s="29" t="s">
        <v>72</v>
      </c>
      <c r="T2896" s="30">
        <v>40977</v>
      </c>
      <c r="U2896" s="30">
        <v>41076</v>
      </c>
      <c r="V2896" s="30">
        <v>41061</v>
      </c>
      <c r="W2896">
        <v>3167</v>
      </c>
      <c r="X2896" s="26">
        <v>5760</v>
      </c>
      <c r="Y2896" s="26">
        <v>7615</v>
      </c>
      <c r="Z2896" s="26">
        <v>8615</v>
      </c>
      <c r="AA2896" s="26" t="s">
        <v>5201</v>
      </c>
      <c r="AB2896" s="31">
        <v>50.700000762939453</v>
      </c>
      <c r="AC2896" s="31">
        <v>0.73000001907348633</v>
      </c>
      <c r="AD2896" s="26">
        <v>3514.2998687176437</v>
      </c>
      <c r="AE2896" s="26" t="s">
        <v>72</v>
      </c>
      <c r="AF2896" s="26">
        <v>1836</v>
      </c>
      <c r="AG2896" s="26">
        <v>135566</v>
      </c>
      <c r="AH2896" s="28">
        <v>0.47128700000000001</v>
      </c>
      <c r="AI2896">
        <v>12320</v>
      </c>
      <c r="AJ2896" s="26">
        <v>205381</v>
      </c>
      <c r="AK2896" s="28">
        <v>0.72581499999999999</v>
      </c>
      <c r="AL2896">
        <v>17866</v>
      </c>
      <c r="AM2896" s="26">
        <v>205381</v>
      </c>
      <c r="AN2896" s="28">
        <v>0.72581499999999999</v>
      </c>
      <c r="AO2896">
        <v>17866</v>
      </c>
      <c r="AP2896" s="32">
        <v>505050.1875</v>
      </c>
      <c r="AQ2896" s="36">
        <v>1.7748978076270714</v>
      </c>
      <c r="AR2896" s="32">
        <f t="shared" si="366"/>
        <v>819207.09944999171</v>
      </c>
      <c r="AS2896" s="32">
        <f t="shared" si="360"/>
        <v>4</v>
      </c>
      <c r="AT2896" s="32">
        <f t="shared" si="361"/>
        <v>1</v>
      </c>
      <c r="AU2896" s="32">
        <f t="shared" si="362"/>
        <v>4</v>
      </c>
      <c r="AV2896" s="32">
        <f t="shared" si="363"/>
        <v>503296.541015625</v>
      </c>
      <c r="AW2896" s="32">
        <f t="shared" si="364"/>
        <v>1.768734968017255</v>
      </c>
      <c r="AX2896" s="32">
        <f t="shared" si="365"/>
        <v>816362.63035467919</v>
      </c>
      <c r="AY2896" s="26">
        <v>2</v>
      </c>
      <c r="AZ2896" s="26">
        <v>1</v>
      </c>
      <c r="BA2896" s="26">
        <v>12523.85</v>
      </c>
      <c r="BB2896" s="26">
        <v>85.22</v>
      </c>
      <c r="BC2896" s="26">
        <v>156.01</v>
      </c>
      <c r="BD2896" s="26">
        <v>231.58</v>
      </c>
      <c r="BE2896" s="28">
        <v>0.08</v>
      </c>
      <c r="BF2896" s="28">
        <v>4.8600000000000003</v>
      </c>
      <c r="BG2896" s="28">
        <v>0.76</v>
      </c>
      <c r="BH2896" s="28">
        <v>1.41</v>
      </c>
      <c r="BI2896" s="28">
        <v>0.11</v>
      </c>
      <c r="BJ2896" s="28">
        <v>8.4</v>
      </c>
      <c r="BK2896" s="28">
        <v>0.81</v>
      </c>
      <c r="BL2896" s="28">
        <v>43.85</v>
      </c>
      <c r="BM2896" s="28">
        <v>0.1</v>
      </c>
      <c r="BN2896" s="28">
        <v>7.54</v>
      </c>
      <c r="BO2896" s="28">
        <v>0.8</v>
      </c>
      <c r="BP2896" s="28">
        <v>37.369999999999997</v>
      </c>
      <c r="BQ2896" s="26">
        <v>51.075099000000002</v>
      </c>
      <c r="BR2896" s="26">
        <v>2394.421386</v>
      </c>
      <c r="BS2896" s="31">
        <f t="shared" si="367"/>
        <v>13.900491000000001</v>
      </c>
    </row>
    <row r="2897" spans="1:71">
      <c r="A2897" s="26">
        <v>42123326290000</v>
      </c>
      <c r="B2897" s="26" t="s">
        <v>9282</v>
      </c>
      <c r="C2897" t="s">
        <v>6520</v>
      </c>
      <c r="D2897" s="26" t="s">
        <v>128</v>
      </c>
      <c r="E2897" s="27" t="s">
        <v>186</v>
      </c>
      <c r="F2897" t="s">
        <v>4071</v>
      </c>
      <c r="G2897" t="s">
        <v>67</v>
      </c>
      <c r="H2897" t="s">
        <v>6521</v>
      </c>
      <c r="I2897" t="s">
        <v>6522</v>
      </c>
      <c r="J2897" t="s">
        <v>131</v>
      </c>
      <c r="K2897" t="s">
        <v>9261</v>
      </c>
      <c r="L2897">
        <v>29.13205</v>
      </c>
      <c r="M2897">
        <v>-97.3476</v>
      </c>
      <c r="N2897" s="28">
        <v>2527491.79</v>
      </c>
      <c r="O2897" s="28">
        <v>475926.61</v>
      </c>
      <c r="P2897" s="26">
        <v>201.22000122070312</v>
      </c>
      <c r="Q2897" s="26">
        <v>13890</v>
      </c>
      <c r="R2897" s="26">
        <v>19680</v>
      </c>
      <c r="S2897" s="29" t="s">
        <v>72</v>
      </c>
      <c r="T2897" s="30">
        <v>40877</v>
      </c>
      <c r="U2897" s="30">
        <v>40949</v>
      </c>
      <c r="V2897" s="30">
        <v>41061</v>
      </c>
      <c r="W2897">
        <v>91380</v>
      </c>
      <c r="X2897" s="26">
        <v>5740</v>
      </c>
      <c r="Y2897" s="26">
        <v>7213</v>
      </c>
      <c r="Z2897" s="26">
        <v>9305</v>
      </c>
      <c r="AA2897" s="26" t="s">
        <v>5201</v>
      </c>
      <c r="AB2897" s="31">
        <v>54</v>
      </c>
      <c r="AC2897" s="31">
        <v>0.72000002861022949</v>
      </c>
      <c r="AD2897" s="26">
        <v>26734.226658709922</v>
      </c>
      <c r="AE2897" s="26" t="s">
        <v>72</v>
      </c>
      <c r="AF2897" s="26">
        <v>5053</v>
      </c>
      <c r="AG2897" s="26">
        <v>9865</v>
      </c>
      <c r="AH2897" s="28">
        <v>0.27806999999999998</v>
      </c>
      <c r="AI2897" t="s">
        <v>72</v>
      </c>
      <c r="AJ2897" s="26">
        <v>14585</v>
      </c>
      <c r="AK2897" s="28">
        <v>0.40651100000000001</v>
      </c>
      <c r="AL2897" t="s">
        <v>72</v>
      </c>
      <c r="AM2897" s="26">
        <v>14585</v>
      </c>
      <c r="AN2897" s="28">
        <v>0.40651100000000001</v>
      </c>
      <c r="AO2897" t="s">
        <v>72</v>
      </c>
      <c r="AP2897" s="32">
        <v>52111.890625</v>
      </c>
      <c r="AQ2897" s="36">
        <v>1.3931710955826508</v>
      </c>
      <c r="AR2897" s="32">
        <f t="shared" si="366"/>
        <v>298703.17454312916</v>
      </c>
      <c r="AS2897" s="32">
        <f t="shared" si="360"/>
        <v>2</v>
      </c>
      <c r="AT2897" s="32">
        <f t="shared" si="361"/>
        <v>1</v>
      </c>
      <c r="AU2897" s="32">
        <f t="shared" si="362"/>
        <v>4</v>
      </c>
      <c r="AV2897" s="32">
        <f t="shared" si="363"/>
        <v>52111.890625</v>
      </c>
      <c r="AW2897" s="32">
        <f t="shared" si="364"/>
        <v>1.3931710955826508</v>
      </c>
      <c r="AX2897" s="32">
        <f t="shared" si="365"/>
        <v>298703.17454312916</v>
      </c>
      <c r="AY2897" s="26">
        <v>2</v>
      </c>
      <c r="AZ2897" s="26">
        <v>1</v>
      </c>
      <c r="BA2897" s="26">
        <v>13906.77</v>
      </c>
      <c r="BB2897" s="26">
        <v>12.68</v>
      </c>
      <c r="BC2897" s="26">
        <v>169.34</v>
      </c>
      <c r="BD2897" s="26">
        <v>202.9</v>
      </c>
      <c r="BE2897" s="28">
        <v>7.0000000000000007E-2</v>
      </c>
      <c r="BF2897" s="28">
        <v>1.1499999999999999</v>
      </c>
      <c r="BG2897" s="28">
        <v>0.34</v>
      </c>
      <c r="BH2897" s="28">
        <v>0.86</v>
      </c>
      <c r="BI2897" s="28">
        <v>7.0000000000000007E-2</v>
      </c>
      <c r="BJ2897" s="28">
        <v>7.12</v>
      </c>
      <c r="BK2897" s="28">
        <v>0.55000000000000004</v>
      </c>
      <c r="BL2897" s="28">
        <v>4.83</v>
      </c>
      <c r="BM2897" s="28">
        <v>0.1</v>
      </c>
      <c r="BN2897" s="28">
        <v>6.14</v>
      </c>
      <c r="BO2897" s="28">
        <v>0.63</v>
      </c>
      <c r="BP2897" s="28">
        <v>4.58</v>
      </c>
      <c r="BQ2897" s="26">
        <v>55.593497999999997</v>
      </c>
      <c r="BR2897" s="26">
        <v>23401.916014999999</v>
      </c>
      <c r="BS2897" s="31">
        <f t="shared" si="367"/>
        <v>6.5195900000000009</v>
      </c>
    </row>
    <row r="2898" spans="1:71">
      <c r="A2898" s="26">
        <v>42123326310000</v>
      </c>
      <c r="B2898" s="26" t="s">
        <v>9280</v>
      </c>
      <c r="C2898" t="s">
        <v>6523</v>
      </c>
      <c r="D2898" s="26" t="s">
        <v>705</v>
      </c>
      <c r="E2898" s="27" t="s">
        <v>186</v>
      </c>
      <c r="F2898" t="s">
        <v>4071</v>
      </c>
      <c r="G2898" t="s">
        <v>67</v>
      </c>
      <c r="H2898" t="s">
        <v>6524</v>
      </c>
      <c r="I2898" t="s">
        <v>6525</v>
      </c>
      <c r="J2898" t="s">
        <v>149</v>
      </c>
      <c r="K2898" t="s">
        <v>9261</v>
      </c>
      <c r="L2898">
        <v>29.101009999999999</v>
      </c>
      <c r="M2898">
        <v>-97.530850000000001</v>
      </c>
      <c r="N2898" s="28">
        <v>2469138.35</v>
      </c>
      <c r="O2898" s="28">
        <v>463861.3</v>
      </c>
      <c r="P2898" s="26">
        <v>314</v>
      </c>
      <c r="Q2898" s="26">
        <v>12856</v>
      </c>
      <c r="R2898" s="26">
        <v>18878</v>
      </c>
      <c r="S2898" s="29" t="s">
        <v>72</v>
      </c>
      <c r="T2898" s="30">
        <v>40944</v>
      </c>
      <c r="U2898" s="30">
        <v>41092</v>
      </c>
      <c r="V2898" s="30">
        <v>41091</v>
      </c>
      <c r="W2898">
        <v>0</v>
      </c>
      <c r="X2898" s="26">
        <v>5789</v>
      </c>
      <c r="Y2898" s="26">
        <v>6335</v>
      </c>
      <c r="Z2898" s="26">
        <v>6650</v>
      </c>
      <c r="AA2898" s="26" t="s">
        <v>5201</v>
      </c>
      <c r="AB2898" s="31">
        <v>53.299999237060547</v>
      </c>
      <c r="AC2898" s="31">
        <v>0.68000000715255737</v>
      </c>
      <c r="AD2898" s="26">
        <v>3886.9129988778045</v>
      </c>
      <c r="AE2898" s="26" t="s">
        <v>72</v>
      </c>
      <c r="AF2898" s="26" t="s">
        <v>72</v>
      </c>
      <c r="AG2898" s="26">
        <v>95407</v>
      </c>
      <c r="AH2898" s="28">
        <v>0.37170599999999998</v>
      </c>
      <c r="AI2898">
        <v>441</v>
      </c>
      <c r="AJ2898" s="26">
        <v>158203</v>
      </c>
      <c r="AK2898" s="28">
        <v>0.61936999999999998</v>
      </c>
      <c r="AL2898">
        <v>667</v>
      </c>
      <c r="AM2898" s="26">
        <v>158203</v>
      </c>
      <c r="AN2898" s="28">
        <v>0.61936999999999998</v>
      </c>
      <c r="AO2898">
        <v>667</v>
      </c>
      <c r="AP2898" s="32">
        <v>704682.375</v>
      </c>
      <c r="AQ2898" s="36">
        <v>2.7390390834675835</v>
      </c>
      <c r="AR2898" s="32">
        <f t="shared" si="366"/>
        <v>1189492.2927737623</v>
      </c>
      <c r="AS2898" s="32">
        <f t="shared" si="360"/>
        <v>4</v>
      </c>
      <c r="AT2898" s="32">
        <f t="shared" si="361"/>
        <v>1</v>
      </c>
      <c r="AU2898" s="32">
        <f t="shared" si="362"/>
        <v>4</v>
      </c>
      <c r="AV2898" s="32">
        <f t="shared" si="363"/>
        <v>698717.71160822257</v>
      </c>
      <c r="AW2898" s="32">
        <f t="shared" si="364"/>
        <v>2.7158549557961531</v>
      </c>
      <c r="AX2898" s="32">
        <f t="shared" si="365"/>
        <v>1179424.0387841414</v>
      </c>
      <c r="AY2898" s="26">
        <v>2</v>
      </c>
      <c r="AZ2898" s="26">
        <v>1</v>
      </c>
      <c r="BA2898" s="26">
        <v>10444.120000000001</v>
      </c>
      <c r="BB2898" s="26">
        <v>58.75</v>
      </c>
      <c r="BC2898" s="26">
        <v>250.65</v>
      </c>
      <c r="BD2898" s="26">
        <v>220.66</v>
      </c>
      <c r="BE2898" s="28">
        <v>7.0000000000000007E-2</v>
      </c>
      <c r="BF2898" s="28">
        <v>3.24</v>
      </c>
      <c r="BG2898" s="28">
        <v>0.59</v>
      </c>
      <c r="BH2898" s="28">
        <v>2.21</v>
      </c>
      <c r="BI2898" s="28">
        <v>0.12</v>
      </c>
      <c r="BJ2898" s="28">
        <v>7.38</v>
      </c>
      <c r="BK2898" s="28">
        <v>0.78</v>
      </c>
      <c r="BL2898" s="28">
        <v>36.74</v>
      </c>
      <c r="BM2898" s="28">
        <v>0.1</v>
      </c>
      <c r="BN2898" s="28">
        <v>6.59</v>
      </c>
      <c r="BO2898" s="28">
        <v>0.72</v>
      </c>
      <c r="BP2898" s="28">
        <v>31.86</v>
      </c>
      <c r="BQ2898" s="26">
        <v>53.491401000000003</v>
      </c>
      <c r="BR2898" s="26">
        <v>2739.9089349999999</v>
      </c>
      <c r="BS2898" s="31">
        <f t="shared" si="367"/>
        <v>23.460840000000001</v>
      </c>
    </row>
    <row r="2899" spans="1:71">
      <c r="A2899" s="26">
        <v>42123326400000</v>
      </c>
      <c r="B2899" s="26" t="s">
        <v>9280</v>
      </c>
      <c r="C2899" t="s">
        <v>6526</v>
      </c>
      <c r="D2899" s="26" t="s">
        <v>185</v>
      </c>
      <c r="E2899" s="27" t="s">
        <v>186</v>
      </c>
      <c r="F2899" t="s">
        <v>4071</v>
      </c>
      <c r="G2899" t="s">
        <v>67</v>
      </c>
      <c r="H2899" t="s">
        <v>6527</v>
      </c>
      <c r="I2899" t="s">
        <v>6528</v>
      </c>
      <c r="J2899" t="s">
        <v>70</v>
      </c>
      <c r="K2899" t="s">
        <v>9261</v>
      </c>
      <c r="L2899">
        <v>29.117139999999999</v>
      </c>
      <c r="M2899">
        <v>-97.448300000000003</v>
      </c>
      <c r="N2899" s="28">
        <v>2495419.4300000002</v>
      </c>
      <c r="O2899" s="28">
        <v>470065.76</v>
      </c>
      <c r="P2899" s="26">
        <v>313</v>
      </c>
      <c r="Q2899" s="26">
        <v>13789</v>
      </c>
      <c r="R2899" s="26">
        <v>18689</v>
      </c>
      <c r="S2899" s="29" t="s">
        <v>72</v>
      </c>
      <c r="T2899" s="30">
        <v>40889</v>
      </c>
      <c r="U2899" s="30">
        <v>40998</v>
      </c>
      <c r="V2899" s="30">
        <v>41061</v>
      </c>
      <c r="W2899">
        <v>1329</v>
      </c>
      <c r="X2899" s="26">
        <v>5740</v>
      </c>
      <c r="Y2899" s="26">
        <v>3465</v>
      </c>
      <c r="Z2899" s="26">
        <v>4515</v>
      </c>
      <c r="AA2899" s="26" t="s">
        <v>5201</v>
      </c>
      <c r="AB2899" s="31">
        <v>63.5</v>
      </c>
      <c r="AC2899" s="31">
        <v>0.69999998807907104</v>
      </c>
      <c r="AD2899" s="26">
        <v>10541.044524018647</v>
      </c>
      <c r="AE2899" s="26" t="s">
        <v>72</v>
      </c>
      <c r="AF2899" s="26">
        <v>2216</v>
      </c>
      <c r="AG2899" s="26">
        <v>23409</v>
      </c>
      <c r="AH2899" s="28">
        <v>0.25122100000000003</v>
      </c>
      <c r="AI2899" t="s">
        <v>72</v>
      </c>
      <c r="AJ2899" s="26">
        <v>36462</v>
      </c>
      <c r="AK2899" s="28">
        <v>0.41854000000000002</v>
      </c>
      <c r="AL2899" t="s">
        <v>72</v>
      </c>
      <c r="AM2899" s="26">
        <v>36462</v>
      </c>
      <c r="AN2899" s="28">
        <v>0.41854000000000002</v>
      </c>
      <c r="AO2899" t="s">
        <v>72</v>
      </c>
      <c r="AP2899" s="32">
        <v>122120.84375</v>
      </c>
      <c r="AQ2899" s="36">
        <v>1.2872812512794742</v>
      </c>
      <c r="AR2899" s="32">
        <f t="shared" si="366"/>
        <v>349969.62522646692</v>
      </c>
      <c r="AS2899" s="32">
        <f t="shared" si="360"/>
        <v>3</v>
      </c>
      <c r="AT2899" s="32">
        <f t="shared" si="361"/>
        <v>1</v>
      </c>
      <c r="AU2899" s="32">
        <f t="shared" si="362"/>
        <v>4</v>
      </c>
      <c r="AV2899" s="32">
        <f t="shared" si="363"/>
        <v>122120.84375</v>
      </c>
      <c r="AW2899" s="32">
        <f t="shared" si="364"/>
        <v>1.2872812512794742</v>
      </c>
      <c r="AX2899" s="32">
        <f t="shared" si="365"/>
        <v>349969.62522646692</v>
      </c>
      <c r="AY2899" s="26">
        <v>2</v>
      </c>
      <c r="AZ2899" s="26">
        <v>1</v>
      </c>
      <c r="BA2899" s="26">
        <v>12282.46</v>
      </c>
      <c r="BB2899" s="26">
        <v>56.03</v>
      </c>
      <c r="BC2899" s="26">
        <v>279.81</v>
      </c>
      <c r="BD2899" s="26">
        <v>239.25</v>
      </c>
      <c r="BE2899" s="28">
        <v>7.0000000000000007E-2</v>
      </c>
      <c r="BF2899" s="28">
        <v>2.04</v>
      </c>
      <c r="BG2899" s="28">
        <v>0.44</v>
      </c>
      <c r="BH2899" s="28">
        <v>1.5</v>
      </c>
      <c r="BI2899" s="28">
        <v>0.13</v>
      </c>
      <c r="BJ2899" s="28">
        <v>6.95</v>
      </c>
      <c r="BK2899" s="28">
        <v>0.73</v>
      </c>
      <c r="BL2899" s="28">
        <v>13.88</v>
      </c>
      <c r="BM2899" s="28">
        <v>0.1</v>
      </c>
      <c r="BN2899" s="28">
        <v>6.29</v>
      </c>
      <c r="BO2899" s="28">
        <v>0.65</v>
      </c>
      <c r="BP2899" s="28">
        <v>12.52</v>
      </c>
      <c r="BQ2899" s="26">
        <v>60.934600000000003</v>
      </c>
      <c r="BR2899" s="26">
        <v>13457.026367</v>
      </c>
      <c r="BS2899" s="31">
        <f t="shared" si="367"/>
        <v>26.553968999999999</v>
      </c>
    </row>
    <row r="2900" spans="1:71">
      <c r="A2900" s="26">
        <v>42123326410000</v>
      </c>
      <c r="B2900" s="26" t="s">
        <v>9280</v>
      </c>
      <c r="C2900" t="s">
        <v>6529</v>
      </c>
      <c r="D2900" s="26" t="s">
        <v>766</v>
      </c>
      <c r="E2900" s="27" t="s">
        <v>186</v>
      </c>
      <c r="F2900" t="s">
        <v>2781</v>
      </c>
      <c r="G2900" t="s">
        <v>67</v>
      </c>
      <c r="H2900" t="s">
        <v>5263</v>
      </c>
      <c r="I2900" t="s">
        <v>6530</v>
      </c>
      <c r="J2900" t="s">
        <v>2979</v>
      </c>
      <c r="K2900" t="s">
        <v>9261</v>
      </c>
      <c r="L2900">
        <v>28.95233</v>
      </c>
      <c r="M2900">
        <v>-97.63561</v>
      </c>
      <c r="N2900" s="28">
        <v>2436317.92</v>
      </c>
      <c r="O2900" s="28">
        <v>409403.09</v>
      </c>
      <c r="P2900" s="26">
        <v>413.42999267578125</v>
      </c>
      <c r="Q2900" s="26">
        <v>14024</v>
      </c>
      <c r="R2900" s="26">
        <v>19913</v>
      </c>
      <c r="S2900" s="29" t="s">
        <v>72</v>
      </c>
      <c r="T2900" s="30">
        <v>40899</v>
      </c>
      <c r="U2900" s="30">
        <v>41006</v>
      </c>
      <c r="V2900" s="30">
        <v>41000</v>
      </c>
      <c r="W2900">
        <v>2885</v>
      </c>
      <c r="X2900" s="26">
        <v>5740</v>
      </c>
      <c r="Y2900" s="26">
        <v>7729</v>
      </c>
      <c r="Z2900" s="26">
        <v>8155</v>
      </c>
      <c r="AA2900" s="26" t="s">
        <v>5201</v>
      </c>
      <c r="AB2900" s="31">
        <v>60.200000762939453</v>
      </c>
      <c r="AC2900" s="31">
        <v>0.72000002861022949</v>
      </c>
      <c r="AD2900" s="26">
        <v>11581.845448129852</v>
      </c>
      <c r="AE2900" s="26" t="s">
        <v>72</v>
      </c>
      <c r="AF2900" s="26">
        <v>4120</v>
      </c>
      <c r="AG2900" s="26">
        <v>61111</v>
      </c>
      <c r="AH2900" s="28">
        <v>0.70765599999999995</v>
      </c>
      <c r="AI2900">
        <v>9617</v>
      </c>
      <c r="AJ2900" s="26">
        <v>103719</v>
      </c>
      <c r="AK2900" s="28">
        <v>1.2149810000000001</v>
      </c>
      <c r="AL2900">
        <v>16512</v>
      </c>
      <c r="AM2900" s="26">
        <v>112573</v>
      </c>
      <c r="AN2900" s="28">
        <v>1.2874000000000001</v>
      </c>
      <c r="AO2900">
        <v>16512</v>
      </c>
      <c r="AP2900" s="32">
        <v>255537.375</v>
      </c>
      <c r="AQ2900" s="36">
        <v>2.9595943834708005</v>
      </c>
      <c r="AR2900" s="32">
        <f t="shared" si="366"/>
        <v>779385.58087433176</v>
      </c>
      <c r="AS2900" s="32">
        <f t="shared" si="360"/>
        <v>4</v>
      </c>
      <c r="AT2900" s="32">
        <f t="shared" si="361"/>
        <v>1</v>
      </c>
      <c r="AU2900" s="32">
        <f t="shared" si="362"/>
        <v>4</v>
      </c>
      <c r="AV2900" s="32">
        <f t="shared" si="363"/>
        <v>255537.375</v>
      </c>
      <c r="AW2900" s="32">
        <f t="shared" si="364"/>
        <v>2.9595943834708005</v>
      </c>
      <c r="AX2900" s="32">
        <f t="shared" si="365"/>
        <v>779385.58087433176</v>
      </c>
      <c r="AY2900" s="26">
        <v>2</v>
      </c>
      <c r="AZ2900" s="26">
        <v>1</v>
      </c>
      <c r="BA2900" s="26">
        <v>13148.65</v>
      </c>
      <c r="BB2900" s="26">
        <v>16.47</v>
      </c>
      <c r="BC2900" s="26">
        <v>206.87</v>
      </c>
      <c r="BD2900" s="26">
        <v>223.24</v>
      </c>
      <c r="BE2900" s="28">
        <v>7.0000000000000007E-2</v>
      </c>
      <c r="BF2900" s="28">
        <v>5.66</v>
      </c>
      <c r="BG2900" s="28">
        <v>0.72</v>
      </c>
      <c r="BH2900" s="28">
        <v>2.25</v>
      </c>
      <c r="BI2900" s="28">
        <v>0.08</v>
      </c>
      <c r="BJ2900" s="28">
        <v>5.94</v>
      </c>
      <c r="BK2900" s="28">
        <v>0.64</v>
      </c>
      <c r="BL2900" s="28">
        <v>5.96</v>
      </c>
      <c r="BM2900" s="28">
        <v>0.09</v>
      </c>
      <c r="BN2900" s="28">
        <v>8.24</v>
      </c>
      <c r="BO2900" s="28">
        <v>0.77</v>
      </c>
      <c r="BP2900" s="28">
        <v>5.3</v>
      </c>
      <c r="BQ2900" s="26">
        <v>59.401797999999999</v>
      </c>
      <c r="BR2900" s="26">
        <v>13559.909179</v>
      </c>
      <c r="BS2900" s="31">
        <f t="shared" si="367"/>
        <v>10.591744</v>
      </c>
    </row>
    <row r="2901" spans="1:71">
      <c r="A2901" s="26">
        <v>42123326420000</v>
      </c>
      <c r="B2901" s="26" t="s">
        <v>9280</v>
      </c>
      <c r="C2901" t="s">
        <v>6531</v>
      </c>
      <c r="D2901" s="26" t="s">
        <v>185</v>
      </c>
      <c r="E2901" s="27" t="s">
        <v>186</v>
      </c>
      <c r="F2901" t="s">
        <v>4071</v>
      </c>
      <c r="G2901" t="s">
        <v>67</v>
      </c>
      <c r="H2901" t="s">
        <v>6532</v>
      </c>
      <c r="I2901" t="s">
        <v>6533</v>
      </c>
      <c r="J2901" t="s">
        <v>70</v>
      </c>
      <c r="K2901" t="s">
        <v>9261</v>
      </c>
      <c r="L2901">
        <v>29.11881</v>
      </c>
      <c r="M2901">
        <v>-97.489509999999996</v>
      </c>
      <c r="N2901" s="28">
        <v>2482255</v>
      </c>
      <c r="O2901" s="28">
        <v>470500.63</v>
      </c>
      <c r="P2901" s="26">
        <v>264</v>
      </c>
      <c r="Q2901" s="26">
        <v>13350</v>
      </c>
      <c r="R2901" s="26">
        <v>17336</v>
      </c>
      <c r="S2901" s="29" t="s">
        <v>72</v>
      </c>
      <c r="T2901" s="30">
        <v>40921</v>
      </c>
      <c r="U2901" s="30">
        <v>40969</v>
      </c>
      <c r="V2901" s="30">
        <v>40969</v>
      </c>
      <c r="W2901">
        <v>2369</v>
      </c>
      <c r="X2901" s="26">
        <v>5740</v>
      </c>
      <c r="Y2901" s="26">
        <v>7340</v>
      </c>
      <c r="Z2901" s="26">
        <v>8315</v>
      </c>
      <c r="AA2901" s="26" t="s">
        <v>5201</v>
      </c>
      <c r="AB2901" s="31">
        <v>58.400001525878906</v>
      </c>
      <c r="AC2901" s="31">
        <v>0.69999998807907104</v>
      </c>
      <c r="AD2901" s="26">
        <v>6301.9475428344431</v>
      </c>
      <c r="AE2901" s="26" t="s">
        <v>72</v>
      </c>
      <c r="AF2901" s="26">
        <v>1913</v>
      </c>
      <c r="AG2901" s="26">
        <v>55952</v>
      </c>
      <c r="AH2901" s="28">
        <v>0.36219000000000001</v>
      </c>
      <c r="AI2901">
        <v>4546</v>
      </c>
      <c r="AJ2901" s="26">
        <v>73799</v>
      </c>
      <c r="AK2901" s="28">
        <v>0.47161900000000001</v>
      </c>
      <c r="AL2901">
        <v>5920</v>
      </c>
      <c r="AM2901" s="26">
        <v>94979</v>
      </c>
      <c r="AN2901" s="28">
        <v>0.60739699999999996</v>
      </c>
      <c r="AO2901">
        <v>6854</v>
      </c>
      <c r="AP2901" s="32">
        <v>102111.7578125</v>
      </c>
      <c r="AQ2901" s="36">
        <v>0.64350294124099017</v>
      </c>
      <c r="AR2901" s="32">
        <f t="shared" si="366"/>
        <v>216011.77841215525</v>
      </c>
      <c r="AS2901" s="32">
        <f t="shared" si="360"/>
        <v>2</v>
      </c>
      <c r="AT2901" s="32">
        <f t="shared" si="361"/>
        <v>1</v>
      </c>
      <c r="AU2901" s="32">
        <f t="shared" si="362"/>
        <v>3</v>
      </c>
      <c r="AV2901" s="32">
        <f t="shared" si="363"/>
        <v>102111.75781249999</v>
      </c>
      <c r="AW2901" s="32">
        <f t="shared" si="364"/>
        <v>0.64350294124099017</v>
      </c>
      <c r="AX2901" s="32">
        <f t="shared" si="365"/>
        <v>216011.77841215522</v>
      </c>
      <c r="AY2901" s="26">
        <v>2</v>
      </c>
      <c r="AZ2901" s="26">
        <v>1</v>
      </c>
      <c r="BA2901" s="26">
        <v>10939.8</v>
      </c>
      <c r="BB2901" s="26">
        <v>55.48</v>
      </c>
      <c r="BC2901" s="26">
        <v>275.64</v>
      </c>
      <c r="BD2901" s="26">
        <v>208.38</v>
      </c>
      <c r="BE2901" s="28">
        <v>7.0000000000000007E-2</v>
      </c>
      <c r="BF2901" s="28">
        <v>2.7</v>
      </c>
      <c r="BG2901" s="28">
        <v>0.53</v>
      </c>
      <c r="BH2901" s="28">
        <v>1.78</v>
      </c>
      <c r="BI2901" s="28">
        <v>0.12</v>
      </c>
      <c r="BJ2901" s="28">
        <v>6.99</v>
      </c>
      <c r="BK2901" s="28">
        <v>0.76</v>
      </c>
      <c r="BL2901" s="28">
        <v>22.98</v>
      </c>
      <c r="BM2901" s="28">
        <v>0.1</v>
      </c>
      <c r="BN2901" s="28">
        <v>6.4</v>
      </c>
      <c r="BO2901" s="28">
        <v>0.69</v>
      </c>
      <c r="BP2901" s="28">
        <v>20.149999999999999</v>
      </c>
      <c r="BQ2901" s="26">
        <v>55.881999</v>
      </c>
      <c r="BR2901" s="26">
        <v>6882.3295889999999</v>
      </c>
      <c r="BS2901" s="31">
        <f t="shared" si="367"/>
        <v>25.138368</v>
      </c>
    </row>
    <row r="2902" spans="1:71">
      <c r="A2902" s="26">
        <v>42123326440000</v>
      </c>
      <c r="B2902" s="26" t="s">
        <v>9280</v>
      </c>
      <c r="C2902" t="s">
        <v>6534</v>
      </c>
      <c r="D2902" s="26" t="s">
        <v>766</v>
      </c>
      <c r="E2902" s="27" t="s">
        <v>186</v>
      </c>
      <c r="F2902" t="s">
        <v>2781</v>
      </c>
      <c r="G2902" t="s">
        <v>67</v>
      </c>
      <c r="H2902" t="s">
        <v>6147</v>
      </c>
      <c r="I2902" t="s">
        <v>6535</v>
      </c>
      <c r="J2902" t="s">
        <v>6536</v>
      </c>
      <c r="K2902" t="s">
        <v>9261</v>
      </c>
      <c r="L2902">
        <v>28.92998</v>
      </c>
      <c r="M2902">
        <v>-97.662080000000003</v>
      </c>
      <c r="N2902" s="28">
        <v>2427946.42</v>
      </c>
      <c r="O2902" s="28">
        <v>401179.92</v>
      </c>
      <c r="P2902" s="26">
        <v>379.20999145507812</v>
      </c>
      <c r="Q2902" s="26">
        <v>13698</v>
      </c>
      <c r="R2902" s="26">
        <v>19965</v>
      </c>
      <c r="S2902" s="29" t="s">
        <v>72</v>
      </c>
      <c r="T2902" s="30">
        <v>40975</v>
      </c>
      <c r="U2902" s="30">
        <v>41094</v>
      </c>
      <c r="V2902" s="30">
        <v>41091</v>
      </c>
      <c r="W2902">
        <v>3270</v>
      </c>
      <c r="X2902" s="26">
        <v>6444</v>
      </c>
      <c r="Y2902" s="26">
        <v>7346</v>
      </c>
      <c r="Z2902" s="26">
        <v>7810</v>
      </c>
      <c r="AA2902" s="26" t="s">
        <v>5201</v>
      </c>
      <c r="AB2902" s="31">
        <v>59.700000762939453</v>
      </c>
      <c r="AC2902" s="31">
        <v>0.72000002861022949</v>
      </c>
      <c r="AD2902" s="26">
        <v>9970.5265887335518</v>
      </c>
      <c r="AE2902" s="26" t="s">
        <v>72</v>
      </c>
      <c r="AF2902" s="26">
        <v>3612</v>
      </c>
      <c r="AG2902" s="26">
        <v>62451</v>
      </c>
      <c r="AH2902" s="28">
        <v>0.68271899999999996</v>
      </c>
      <c r="AI2902" t="s">
        <v>72</v>
      </c>
      <c r="AJ2902" s="26">
        <v>86152</v>
      </c>
      <c r="AK2902" s="28">
        <v>0.99069600000000002</v>
      </c>
      <c r="AL2902" t="s">
        <v>72</v>
      </c>
      <c r="AM2902" s="26">
        <v>86152</v>
      </c>
      <c r="AN2902" s="28">
        <v>0.99069600000000002</v>
      </c>
      <c r="AO2902" t="s">
        <v>72</v>
      </c>
      <c r="AP2902" s="32">
        <v>408822.34375</v>
      </c>
      <c r="AQ2902" s="36">
        <v>4.0761740484277427</v>
      </c>
      <c r="AR2902" s="32">
        <f t="shared" si="366"/>
        <v>1130305.1503217104</v>
      </c>
      <c r="AS2902" s="32">
        <f t="shared" si="360"/>
        <v>4</v>
      </c>
      <c r="AT2902" s="32">
        <f t="shared" si="361"/>
        <v>1</v>
      </c>
      <c r="AU2902" s="32">
        <f t="shared" si="362"/>
        <v>4</v>
      </c>
      <c r="AV2902" s="32">
        <f t="shared" si="363"/>
        <v>364158.94679158909</v>
      </c>
      <c r="AW2902" s="32">
        <f t="shared" si="364"/>
        <v>3.6308564615107453</v>
      </c>
      <c r="AX2902" s="32">
        <f t="shared" si="365"/>
        <v>1006820.540478991</v>
      </c>
      <c r="AY2902" s="26">
        <v>2</v>
      </c>
      <c r="AZ2902" s="26">
        <v>1</v>
      </c>
      <c r="BA2902" s="26">
        <v>13145.28</v>
      </c>
      <c r="BB2902" s="26">
        <v>33.82</v>
      </c>
      <c r="BC2902" s="26">
        <v>213.03</v>
      </c>
      <c r="BD2902" s="26">
        <v>245.45</v>
      </c>
      <c r="BE2902" s="28">
        <v>7.0000000000000007E-2</v>
      </c>
      <c r="BF2902" s="28">
        <v>5.42</v>
      </c>
      <c r="BG2902" s="28">
        <v>0.71</v>
      </c>
      <c r="BH2902" s="28">
        <v>1.51</v>
      </c>
      <c r="BI2902" s="28">
        <v>0.08</v>
      </c>
      <c r="BJ2902" s="28">
        <v>6.32</v>
      </c>
      <c r="BK2902" s="28">
        <v>0.65</v>
      </c>
      <c r="BL2902" s="28">
        <v>-2.2999999999999998</v>
      </c>
      <c r="BM2902" s="28">
        <v>0.09</v>
      </c>
      <c r="BN2902" s="28">
        <v>8.2100000000000009</v>
      </c>
      <c r="BO2902" s="28">
        <v>0.76</v>
      </c>
      <c r="BP2902" s="28">
        <v>-1.85</v>
      </c>
      <c r="BQ2902" s="26">
        <v>58.626300000000001</v>
      </c>
      <c r="BR2902" s="26">
        <v>10654.598631999999</v>
      </c>
      <c r="BS2902" s="31">
        <f t="shared" si="367"/>
        <v>11.077560000000002</v>
      </c>
    </row>
    <row r="2903" spans="1:71">
      <c r="A2903" s="26">
        <v>42123326510100</v>
      </c>
      <c r="B2903" s="26" t="s">
        <v>9282</v>
      </c>
      <c r="C2903" t="s">
        <v>6537</v>
      </c>
      <c r="D2903" s="26" t="s">
        <v>102</v>
      </c>
      <c r="E2903" s="27" t="s">
        <v>186</v>
      </c>
      <c r="F2903" t="s">
        <v>66</v>
      </c>
      <c r="G2903" t="s">
        <v>67</v>
      </c>
      <c r="H2903" t="s">
        <v>6186</v>
      </c>
      <c r="I2903" t="s">
        <v>6187</v>
      </c>
      <c r="J2903" t="s">
        <v>76</v>
      </c>
      <c r="K2903" t="s">
        <v>9261</v>
      </c>
      <c r="L2903">
        <v>29.269110000000001</v>
      </c>
      <c r="M2903">
        <v>-97.285749999999993</v>
      </c>
      <c r="N2903" s="28">
        <v>2546504.2200000002</v>
      </c>
      <c r="O2903" s="28">
        <v>526038.04</v>
      </c>
      <c r="P2903" s="26">
        <v>296</v>
      </c>
      <c r="Q2903" s="26">
        <v>13316</v>
      </c>
      <c r="R2903" s="26">
        <v>18370</v>
      </c>
      <c r="S2903" s="29" t="s">
        <v>72</v>
      </c>
      <c r="T2903" s="30">
        <v>40908</v>
      </c>
      <c r="U2903" s="30" t="s">
        <v>72</v>
      </c>
      <c r="V2903" s="30">
        <v>41000</v>
      </c>
      <c r="W2903">
        <v>3573282</v>
      </c>
      <c r="X2903" s="26">
        <v>5556</v>
      </c>
      <c r="Y2903" s="26" t="s">
        <v>72</v>
      </c>
      <c r="Z2903" s="26" t="s">
        <v>72</v>
      </c>
      <c r="AA2903" s="26" t="s">
        <v>5201</v>
      </c>
      <c r="AB2903" s="31" t="s">
        <v>72</v>
      </c>
      <c r="AC2903" s="31" t="s">
        <v>72</v>
      </c>
      <c r="AD2903" s="26">
        <v>7953.3571770952394</v>
      </c>
      <c r="AE2903" s="26" t="s">
        <v>72</v>
      </c>
      <c r="AF2903" s="26" t="s">
        <v>72</v>
      </c>
      <c r="AG2903" s="26">
        <v>14113</v>
      </c>
      <c r="AH2903" s="28">
        <v>0.119697</v>
      </c>
      <c r="AI2903">
        <v>2186</v>
      </c>
      <c r="AJ2903" s="26">
        <v>22765</v>
      </c>
      <c r="AK2903" s="28">
        <v>0.179759</v>
      </c>
      <c r="AL2903">
        <v>2468</v>
      </c>
      <c r="AM2903" s="26">
        <v>22765</v>
      </c>
      <c r="AN2903" s="28">
        <v>0.179759</v>
      </c>
      <c r="AO2903">
        <v>2468</v>
      </c>
      <c r="AP2903" s="32">
        <v>35547.38671875</v>
      </c>
      <c r="AQ2903" s="36">
        <v>0.28272106328655028</v>
      </c>
      <c r="AR2903" s="32">
        <f t="shared" si="366"/>
        <v>85589.014920469403</v>
      </c>
      <c r="AS2903" s="32">
        <f t="shared" si="360"/>
        <v>1</v>
      </c>
      <c r="AT2903" s="32">
        <f t="shared" si="361"/>
        <v>1</v>
      </c>
      <c r="AU2903" s="32">
        <f t="shared" si="362"/>
        <v>1</v>
      </c>
      <c r="AV2903" s="32">
        <f t="shared" si="363"/>
        <v>36724.621988053455</v>
      </c>
      <c r="AW2903" s="32">
        <f t="shared" si="364"/>
        <v>0.29208403586479453</v>
      </c>
      <c r="AX2903" s="32">
        <f t="shared" si="365"/>
        <v>88423.496336122102</v>
      </c>
      <c r="AY2903" s="26">
        <v>2</v>
      </c>
      <c r="AZ2903" s="26">
        <v>1</v>
      </c>
      <c r="BA2903" s="26">
        <v>12654.81</v>
      </c>
      <c r="BB2903" s="26">
        <v>44.71</v>
      </c>
      <c r="BC2903" s="26">
        <v>183.62</v>
      </c>
      <c r="BD2903" s="26">
        <v>228.05</v>
      </c>
      <c r="BE2903" s="28">
        <v>0.06</v>
      </c>
      <c r="BF2903" s="28">
        <v>1.02</v>
      </c>
      <c r="BG2903" s="28">
        <v>0.28000000000000003</v>
      </c>
      <c r="BH2903" s="28">
        <v>-0.02</v>
      </c>
      <c r="BI2903" s="28">
        <v>0.09</v>
      </c>
      <c r="BJ2903" s="28">
        <v>8.34</v>
      </c>
      <c r="BK2903" s="28">
        <v>0.67</v>
      </c>
      <c r="BL2903" s="28">
        <v>2.33</v>
      </c>
      <c r="BM2903" s="28">
        <v>0.1</v>
      </c>
      <c r="BN2903" s="28">
        <v>6.64</v>
      </c>
      <c r="BO2903" s="28">
        <v>0.7</v>
      </c>
      <c r="BP2903" s="28">
        <v>1.24</v>
      </c>
      <c r="BQ2903" s="26">
        <v>52.520301000000003</v>
      </c>
      <c r="BR2903" s="26">
        <v>7440.2158200000003</v>
      </c>
      <c r="BS2903" s="31">
        <f t="shared" si="367"/>
        <v>11.072286</v>
      </c>
    </row>
    <row r="2904" spans="1:71">
      <c r="A2904" s="26">
        <v>42123326530000</v>
      </c>
      <c r="B2904" s="26" t="s">
        <v>9280</v>
      </c>
      <c r="C2904" t="s">
        <v>6538</v>
      </c>
      <c r="D2904" s="26" t="s">
        <v>128</v>
      </c>
      <c r="E2904" s="27" t="s">
        <v>186</v>
      </c>
      <c r="F2904" t="s">
        <v>4071</v>
      </c>
      <c r="G2904" t="s">
        <v>67</v>
      </c>
      <c r="H2904" t="s">
        <v>6539</v>
      </c>
      <c r="I2904" t="s">
        <v>72</v>
      </c>
      <c r="J2904" t="s">
        <v>6540</v>
      </c>
      <c r="K2904" t="s">
        <v>9261</v>
      </c>
      <c r="L2904">
        <v>29.022570000000002</v>
      </c>
      <c r="M2904">
        <v>-97.574830000000006</v>
      </c>
      <c r="N2904" s="28">
        <v>2455442.61</v>
      </c>
      <c r="O2904" s="28">
        <v>435170.6</v>
      </c>
      <c r="P2904" s="26">
        <v>381</v>
      </c>
      <c r="Q2904" s="26">
        <v>13313</v>
      </c>
      <c r="R2904" s="26">
        <v>20041</v>
      </c>
      <c r="S2904" s="29" t="s">
        <v>72</v>
      </c>
      <c r="T2904" s="30">
        <v>40954</v>
      </c>
      <c r="U2904" s="30">
        <v>41064</v>
      </c>
      <c r="V2904" s="30">
        <v>41061</v>
      </c>
      <c r="W2904">
        <v>3937</v>
      </c>
      <c r="X2904" s="26">
        <v>6313</v>
      </c>
      <c r="Y2904" s="26" t="s">
        <v>72</v>
      </c>
      <c r="Z2904" s="26" t="s">
        <v>72</v>
      </c>
      <c r="AA2904" s="26" t="s">
        <v>5201</v>
      </c>
      <c r="AB2904" s="31" t="s">
        <v>72</v>
      </c>
      <c r="AC2904" s="31" t="s">
        <v>72</v>
      </c>
      <c r="AD2904" s="26">
        <v>3411.8474504812975</v>
      </c>
      <c r="AE2904" s="26" t="s">
        <v>72</v>
      </c>
      <c r="AF2904" s="26" t="s">
        <v>72</v>
      </c>
      <c r="AG2904" s="26">
        <v>150958</v>
      </c>
      <c r="AH2904" s="28">
        <v>0.51717199999999997</v>
      </c>
      <c r="AI2904" t="s">
        <v>72</v>
      </c>
      <c r="AJ2904" s="26">
        <v>223959</v>
      </c>
      <c r="AK2904" s="28">
        <v>0.78889399999999998</v>
      </c>
      <c r="AL2904" t="s">
        <v>72</v>
      </c>
      <c r="AM2904" s="26">
        <v>223959</v>
      </c>
      <c r="AN2904" s="28">
        <v>0.78889399999999998</v>
      </c>
      <c r="AO2904" t="s">
        <v>72</v>
      </c>
      <c r="AP2904" s="32">
        <v>646825.8125</v>
      </c>
      <c r="AQ2904" s="36">
        <v>2.2068709992836189</v>
      </c>
      <c r="AR2904" s="32">
        <f t="shared" si="366"/>
        <v>1037441.9793732006</v>
      </c>
      <c r="AS2904" s="32">
        <f t="shared" si="360"/>
        <v>4</v>
      </c>
      <c r="AT2904" s="32">
        <f t="shared" si="361"/>
        <v>1</v>
      </c>
      <c r="AU2904" s="32">
        <f t="shared" si="362"/>
        <v>4</v>
      </c>
      <c r="AV2904" s="32">
        <f t="shared" si="363"/>
        <v>588116.61076350394</v>
      </c>
      <c r="AW2904" s="32">
        <f t="shared" si="364"/>
        <v>2.0065641590191623</v>
      </c>
      <c r="AX2904" s="32">
        <f t="shared" si="365"/>
        <v>943278.46690989565</v>
      </c>
      <c r="AY2904" s="26">
        <v>2</v>
      </c>
      <c r="AZ2904" s="26">
        <v>1</v>
      </c>
      <c r="BA2904" s="26">
        <v>12658.72</v>
      </c>
      <c r="BB2904" s="26">
        <v>64.05</v>
      </c>
      <c r="BC2904" s="26">
        <v>229.67</v>
      </c>
      <c r="BD2904" s="26">
        <v>286.2</v>
      </c>
      <c r="BE2904" s="28">
        <v>0.08</v>
      </c>
      <c r="BF2904" s="28">
        <v>4.37</v>
      </c>
      <c r="BG2904" s="28">
        <v>0.69</v>
      </c>
      <c r="BH2904" s="28">
        <v>2.96</v>
      </c>
      <c r="BI2904" s="28">
        <v>0.13</v>
      </c>
      <c r="BJ2904" s="28">
        <v>8.89</v>
      </c>
      <c r="BK2904" s="28">
        <v>0.82</v>
      </c>
      <c r="BL2904" s="28">
        <v>52.38</v>
      </c>
      <c r="BM2904" s="28">
        <v>0.11</v>
      </c>
      <c r="BN2904" s="28">
        <v>7.28</v>
      </c>
      <c r="BO2904" s="28">
        <v>0.8</v>
      </c>
      <c r="BP2904" s="28">
        <v>45.13</v>
      </c>
      <c r="BQ2904" s="26">
        <v>57.348598000000003</v>
      </c>
      <c r="BR2904" s="26">
        <v>4082.7851559999999</v>
      </c>
      <c r="BS2904" s="31">
        <f t="shared" si="367"/>
        <v>24.482821999999999</v>
      </c>
    </row>
    <row r="2905" spans="1:71">
      <c r="A2905" s="26">
        <v>42123326540000</v>
      </c>
      <c r="B2905" s="26" t="s">
        <v>9280</v>
      </c>
      <c r="C2905" t="s">
        <v>6541</v>
      </c>
      <c r="D2905" s="26" t="s">
        <v>128</v>
      </c>
      <c r="E2905" s="27" t="s">
        <v>186</v>
      </c>
      <c r="F2905" t="s">
        <v>4071</v>
      </c>
      <c r="G2905" t="s">
        <v>67</v>
      </c>
      <c r="H2905" t="s">
        <v>6288</v>
      </c>
      <c r="I2905" t="s">
        <v>6542</v>
      </c>
      <c r="J2905" t="s">
        <v>3474</v>
      </c>
      <c r="K2905" t="s">
        <v>9261</v>
      </c>
      <c r="L2905">
        <v>29.02261</v>
      </c>
      <c r="M2905">
        <v>-97.574809999999999</v>
      </c>
      <c r="N2905" s="28">
        <v>2455448.8199999998</v>
      </c>
      <c r="O2905" s="28">
        <v>435185.22</v>
      </c>
      <c r="P2905" s="26">
        <v>381</v>
      </c>
      <c r="Q2905" s="26">
        <v>13299</v>
      </c>
      <c r="R2905" s="26">
        <v>20155</v>
      </c>
      <c r="S2905" s="29" t="s">
        <v>72</v>
      </c>
      <c r="T2905" s="30">
        <v>40968</v>
      </c>
      <c r="U2905" s="30">
        <v>41061</v>
      </c>
      <c r="V2905" s="30">
        <v>41061</v>
      </c>
      <c r="W2905">
        <v>0</v>
      </c>
      <c r="X2905" s="26">
        <v>6337</v>
      </c>
      <c r="Y2905" s="26">
        <v>7625</v>
      </c>
      <c r="Z2905" s="26">
        <v>7915</v>
      </c>
      <c r="AA2905" s="26" t="s">
        <v>5201</v>
      </c>
      <c r="AB2905" s="31">
        <v>59</v>
      </c>
      <c r="AC2905" s="31">
        <v>0.70999997854232788</v>
      </c>
      <c r="AD2905" s="26">
        <v>3408.6298065402493</v>
      </c>
      <c r="AE2905" s="26" t="s">
        <v>72</v>
      </c>
      <c r="AF2905" s="26">
        <v>3234</v>
      </c>
      <c r="AG2905" s="26">
        <v>146497</v>
      </c>
      <c r="AH2905" s="28">
        <v>0.65760200000000002</v>
      </c>
      <c r="AI2905" t="s">
        <v>72</v>
      </c>
      <c r="AJ2905" s="26">
        <v>234572</v>
      </c>
      <c r="AK2905" s="28">
        <v>1.0884560000000001</v>
      </c>
      <c r="AL2905" t="s">
        <v>72</v>
      </c>
      <c r="AM2905" s="26">
        <v>234572</v>
      </c>
      <c r="AN2905" s="28">
        <v>1.0884560000000001</v>
      </c>
      <c r="AO2905" t="s">
        <v>72</v>
      </c>
      <c r="AP2905" s="32">
        <v>1344494.875</v>
      </c>
      <c r="AQ2905" s="36">
        <v>4.5828853056656067</v>
      </c>
      <c r="AR2905" s="32">
        <f t="shared" si="366"/>
        <v>2155665.5741028124</v>
      </c>
      <c r="AS2905" s="32">
        <f t="shared" si="360"/>
        <v>4</v>
      </c>
      <c r="AT2905" s="32">
        <f t="shared" si="361"/>
        <v>1</v>
      </c>
      <c r="AU2905" s="32">
        <f t="shared" si="362"/>
        <v>4</v>
      </c>
      <c r="AV2905" s="32">
        <f t="shared" si="363"/>
        <v>1217831.8735205934</v>
      </c>
      <c r="AW2905" s="32">
        <f t="shared" si="364"/>
        <v>4.1511380234370492</v>
      </c>
      <c r="AX2905" s="32">
        <f t="shared" si="365"/>
        <v>1952583.3036689512</v>
      </c>
      <c r="AY2905" s="26">
        <v>2</v>
      </c>
      <c r="AZ2905" s="26">
        <v>1</v>
      </c>
      <c r="BA2905" s="26">
        <v>12658</v>
      </c>
      <c r="BB2905" s="26">
        <v>64.08</v>
      </c>
      <c r="BC2905" s="26">
        <v>229.66</v>
      </c>
      <c r="BD2905" s="26">
        <v>286.16000000000003</v>
      </c>
      <c r="BE2905" s="28">
        <v>0.08</v>
      </c>
      <c r="BF2905" s="28">
        <v>4.37</v>
      </c>
      <c r="BG2905" s="28">
        <v>0.69</v>
      </c>
      <c r="BH2905" s="28">
        <v>2.96</v>
      </c>
      <c r="BI2905" s="28">
        <v>0.13</v>
      </c>
      <c r="BJ2905" s="28">
        <v>8.89</v>
      </c>
      <c r="BK2905" s="28">
        <v>0.82</v>
      </c>
      <c r="BL2905" s="28">
        <v>52.39</v>
      </c>
      <c r="BM2905" s="28">
        <v>0.11</v>
      </c>
      <c r="BN2905" s="28">
        <v>7.28</v>
      </c>
      <c r="BO2905" s="28">
        <v>0.8</v>
      </c>
      <c r="BP2905" s="28">
        <v>45.14</v>
      </c>
      <c r="BQ2905" s="26">
        <v>57.348598000000003</v>
      </c>
      <c r="BR2905" s="26">
        <v>4082.7851559999999</v>
      </c>
      <c r="BS2905" s="31">
        <f t="shared" si="367"/>
        <v>24.481756000000001</v>
      </c>
    </row>
    <row r="2906" spans="1:71">
      <c r="A2906" s="26">
        <v>42123326570000</v>
      </c>
      <c r="B2906" s="26" t="s">
        <v>9282</v>
      </c>
      <c r="C2906" t="s">
        <v>6543</v>
      </c>
      <c r="D2906" s="26" t="s">
        <v>185</v>
      </c>
      <c r="E2906" s="27" t="s">
        <v>186</v>
      </c>
      <c r="F2906" t="s">
        <v>4071</v>
      </c>
      <c r="G2906" t="s">
        <v>67</v>
      </c>
      <c r="H2906" t="s">
        <v>6544</v>
      </c>
      <c r="I2906" t="s">
        <v>6545</v>
      </c>
      <c r="J2906" t="s">
        <v>70</v>
      </c>
      <c r="K2906" t="s">
        <v>9261</v>
      </c>
      <c r="L2906">
        <v>29.301439999999999</v>
      </c>
      <c r="M2906">
        <v>-97.261229999999998</v>
      </c>
      <c r="N2906" s="28">
        <v>2554145.88</v>
      </c>
      <c r="O2906" s="28">
        <v>537906.87</v>
      </c>
      <c r="P2906" s="26">
        <v>357</v>
      </c>
      <c r="Q2906" s="26">
        <v>13276</v>
      </c>
      <c r="R2906" s="26">
        <v>18361</v>
      </c>
      <c r="S2906" s="29" t="s">
        <v>72</v>
      </c>
      <c r="T2906" s="30">
        <v>40943</v>
      </c>
      <c r="U2906" s="30">
        <v>40987</v>
      </c>
      <c r="V2906" s="30">
        <v>40969</v>
      </c>
      <c r="W2906">
        <v>2490</v>
      </c>
      <c r="X2906" s="26">
        <v>5495</v>
      </c>
      <c r="Y2906" s="26">
        <v>6165</v>
      </c>
      <c r="Z2906" s="26">
        <v>7815</v>
      </c>
      <c r="AA2906" s="26" t="s">
        <v>5201</v>
      </c>
      <c r="AB2906" s="31">
        <v>47.400001525878906</v>
      </c>
      <c r="AC2906" s="31">
        <v>0.70999997854232788</v>
      </c>
      <c r="AD2906" s="26">
        <v>8698.4425491338661</v>
      </c>
      <c r="AE2906" s="26" t="s">
        <v>72</v>
      </c>
      <c r="AF2906" s="26">
        <v>2750</v>
      </c>
      <c r="AG2906" s="26">
        <v>22994</v>
      </c>
      <c r="AH2906" s="28">
        <v>0.20283599999999999</v>
      </c>
      <c r="AI2906">
        <v>1770</v>
      </c>
      <c r="AJ2906" s="26">
        <v>36219</v>
      </c>
      <c r="AK2906" s="28">
        <v>0.31628200000000001</v>
      </c>
      <c r="AL2906">
        <v>2760</v>
      </c>
      <c r="AM2906" s="26">
        <v>39210</v>
      </c>
      <c r="AN2906" s="28">
        <v>0.340196</v>
      </c>
      <c r="AO2906">
        <v>2866</v>
      </c>
      <c r="AP2906" s="32">
        <v>52962.68359375</v>
      </c>
      <c r="AQ2906" s="36">
        <v>0.46069286048818914</v>
      </c>
      <c r="AR2906" s="32">
        <f t="shared" si="366"/>
        <v>134505.31990015949</v>
      </c>
      <c r="AS2906" s="32">
        <f t="shared" si="360"/>
        <v>2</v>
      </c>
      <c r="AT2906" s="32">
        <f t="shared" si="361"/>
        <v>1</v>
      </c>
      <c r="AU2906" s="32">
        <f t="shared" si="362"/>
        <v>2</v>
      </c>
      <c r="AV2906" s="32">
        <f t="shared" si="363"/>
        <v>55324.07712977707</v>
      </c>
      <c r="AW2906" s="32">
        <f t="shared" si="364"/>
        <v>0.48123330649721668</v>
      </c>
      <c r="AX2906" s="32">
        <f t="shared" si="365"/>
        <v>140502.37237978444</v>
      </c>
      <c r="AY2906" s="26">
        <v>2</v>
      </c>
      <c r="AZ2906" s="26">
        <v>1</v>
      </c>
      <c r="BA2906" s="26">
        <v>12481.79</v>
      </c>
      <c r="BB2906" s="26">
        <v>43.37</v>
      </c>
      <c r="BC2906" s="26">
        <v>180.39</v>
      </c>
      <c r="BD2906" s="26">
        <v>201.83</v>
      </c>
      <c r="BE2906" s="28">
        <v>7.0000000000000007E-2</v>
      </c>
      <c r="BF2906" s="28">
        <v>0.66</v>
      </c>
      <c r="BG2906" s="28">
        <v>0.28999999999999998</v>
      </c>
      <c r="BH2906" s="28">
        <v>-0.08</v>
      </c>
      <c r="BI2906" s="28">
        <v>0.08</v>
      </c>
      <c r="BJ2906" s="28">
        <v>7.92</v>
      </c>
      <c r="BK2906" s="28">
        <v>0.66</v>
      </c>
      <c r="BL2906" s="28">
        <v>2.0099999999999998</v>
      </c>
      <c r="BM2906" s="28">
        <v>0.09</v>
      </c>
      <c r="BN2906" s="28">
        <v>6.3</v>
      </c>
      <c r="BO2906" s="28">
        <v>0.73</v>
      </c>
      <c r="BP2906" s="28">
        <v>1.1100000000000001</v>
      </c>
      <c r="BQ2906" s="26">
        <v>51.788398000000001</v>
      </c>
      <c r="BR2906" s="26">
        <v>7706.9648429999997</v>
      </c>
      <c r="BS2906" s="31">
        <f t="shared" si="367"/>
        <v>9.5245920000000002</v>
      </c>
    </row>
    <row r="2907" spans="1:71">
      <c r="A2907" s="26">
        <v>42123326580000</v>
      </c>
      <c r="B2907" s="26" t="s">
        <v>9282</v>
      </c>
      <c r="C2907" t="s">
        <v>6546</v>
      </c>
      <c r="D2907" s="26" t="s">
        <v>185</v>
      </c>
      <c r="E2907" s="27" t="s">
        <v>186</v>
      </c>
      <c r="F2907" t="s">
        <v>4071</v>
      </c>
      <c r="G2907" t="s">
        <v>67</v>
      </c>
      <c r="H2907" t="s">
        <v>6547</v>
      </c>
      <c r="I2907" t="s">
        <v>6548</v>
      </c>
      <c r="J2907" t="s">
        <v>70</v>
      </c>
      <c r="K2907" t="s">
        <v>9261</v>
      </c>
      <c r="L2907">
        <v>29.210249999999998</v>
      </c>
      <c r="M2907">
        <v>-97.292310000000001</v>
      </c>
      <c r="N2907" s="28">
        <v>2544725.5099999998</v>
      </c>
      <c r="O2907" s="28">
        <v>504609.17</v>
      </c>
      <c r="P2907" s="26">
        <v>223</v>
      </c>
      <c r="Q2907" s="26">
        <v>13439</v>
      </c>
      <c r="R2907" s="26">
        <v>16767</v>
      </c>
      <c r="S2907" s="29" t="s">
        <v>72</v>
      </c>
      <c r="T2907" s="30">
        <v>40909</v>
      </c>
      <c r="U2907" s="30">
        <v>40937</v>
      </c>
      <c r="V2907" s="30">
        <v>40940</v>
      </c>
      <c r="W2907">
        <v>1088</v>
      </c>
      <c r="X2907" s="26">
        <v>3555</v>
      </c>
      <c r="Y2907" s="26">
        <v>5515</v>
      </c>
      <c r="Z2907" s="26">
        <v>8465</v>
      </c>
      <c r="AA2907" s="26" t="s">
        <v>5201</v>
      </c>
      <c r="AB2907" s="31">
        <v>58.299999237060547</v>
      </c>
      <c r="AC2907" s="31">
        <v>0.69999998807907104</v>
      </c>
      <c r="AD2907" s="26">
        <v>16683.662948729965</v>
      </c>
      <c r="AE2907" s="26" t="s">
        <v>72</v>
      </c>
      <c r="AF2907" s="26">
        <v>1640</v>
      </c>
      <c r="AG2907" s="26">
        <v>10519</v>
      </c>
      <c r="AH2907" s="28">
        <v>0.15348800000000001</v>
      </c>
      <c r="AI2907">
        <v>2834</v>
      </c>
      <c r="AJ2907" s="26">
        <v>13852</v>
      </c>
      <c r="AK2907" s="28">
        <v>0.218441</v>
      </c>
      <c r="AL2907">
        <v>4737</v>
      </c>
      <c r="AM2907" s="26">
        <v>15244</v>
      </c>
      <c r="AN2907" s="28">
        <v>0.24160200000000001</v>
      </c>
      <c r="AO2907">
        <v>5213</v>
      </c>
      <c r="AP2907" s="32">
        <v>19359.1015625</v>
      </c>
      <c r="AQ2907" s="36">
        <v>0.32298072545898165</v>
      </c>
      <c r="AR2907" s="32">
        <f t="shared" si="366"/>
        <v>76526.689968739753</v>
      </c>
      <c r="AS2907" s="32">
        <f t="shared" si="360"/>
        <v>1</v>
      </c>
      <c r="AT2907" s="32">
        <f t="shared" si="361"/>
        <v>1</v>
      </c>
      <c r="AU2907" s="32">
        <f t="shared" si="362"/>
        <v>1</v>
      </c>
      <c r="AV2907" s="32">
        <f t="shared" si="363"/>
        <v>31257.733605836849</v>
      </c>
      <c r="AW2907" s="32">
        <f t="shared" si="364"/>
        <v>0.52149349202097173</v>
      </c>
      <c r="AX2907" s="32">
        <f t="shared" si="365"/>
        <v>123562.08169354885</v>
      </c>
      <c r="AY2907" s="26">
        <v>2</v>
      </c>
      <c r="AZ2907" s="26">
        <v>1</v>
      </c>
      <c r="BA2907" s="26">
        <v>13377.63</v>
      </c>
      <c r="BB2907" s="26">
        <v>28.06</v>
      </c>
      <c r="BC2907" s="26">
        <v>172.86</v>
      </c>
      <c r="BD2907" s="26">
        <v>243.36</v>
      </c>
      <c r="BE2907" s="28">
        <v>0.06</v>
      </c>
      <c r="BF2907" s="28">
        <v>1.06</v>
      </c>
      <c r="BG2907" s="28">
        <v>0.3</v>
      </c>
      <c r="BH2907" s="28">
        <v>0.28999999999999998</v>
      </c>
      <c r="BI2907" s="28">
        <v>0.09</v>
      </c>
      <c r="BJ2907" s="28">
        <v>8.1199999999999992</v>
      </c>
      <c r="BK2907" s="28">
        <v>0.63</v>
      </c>
      <c r="BL2907" s="28">
        <v>2.68</v>
      </c>
      <c r="BM2907" s="28">
        <v>0.1</v>
      </c>
      <c r="BN2907" s="28">
        <v>6.51</v>
      </c>
      <c r="BO2907" s="28">
        <v>0.68</v>
      </c>
      <c r="BP2907" s="28">
        <v>1.86</v>
      </c>
      <c r="BQ2907" s="26">
        <v>58.011001</v>
      </c>
      <c r="BR2907" s="26">
        <v>13381.276367</v>
      </c>
      <c r="BS2907" s="31">
        <f t="shared" si="367"/>
        <v>9.8011620000000015</v>
      </c>
    </row>
    <row r="2908" spans="1:71">
      <c r="A2908" s="26">
        <v>42123326660000</v>
      </c>
      <c r="B2908" s="26" t="s">
        <v>9280</v>
      </c>
      <c r="C2908" t="s">
        <v>6549</v>
      </c>
      <c r="D2908" s="26" t="s">
        <v>128</v>
      </c>
      <c r="E2908" s="27" t="s">
        <v>186</v>
      </c>
      <c r="F2908" t="s">
        <v>4071</v>
      </c>
      <c r="G2908" t="s">
        <v>67</v>
      </c>
      <c r="H2908" t="s">
        <v>5254</v>
      </c>
      <c r="I2908" t="s">
        <v>6550</v>
      </c>
      <c r="J2908" t="s">
        <v>859</v>
      </c>
      <c r="K2908" t="s">
        <v>9261</v>
      </c>
      <c r="L2908">
        <v>29.012129999999999</v>
      </c>
      <c r="M2908">
        <v>-97.581720000000004</v>
      </c>
      <c r="N2908" s="28">
        <v>2453286.9</v>
      </c>
      <c r="O2908" s="28">
        <v>431348.37</v>
      </c>
      <c r="P2908" s="26">
        <v>323.89999389648437</v>
      </c>
      <c r="Q2908" s="26">
        <v>13342</v>
      </c>
      <c r="R2908" s="26">
        <v>20331</v>
      </c>
      <c r="S2908" s="29" t="s">
        <v>72</v>
      </c>
      <c r="T2908" s="30">
        <v>40993</v>
      </c>
      <c r="U2908" s="30" t="s">
        <v>72</v>
      </c>
      <c r="V2908" s="30">
        <v>41091</v>
      </c>
      <c r="W2908">
        <v>102451</v>
      </c>
      <c r="X2908" s="26">
        <v>6881</v>
      </c>
      <c r="Y2908" s="26" t="s">
        <v>72</v>
      </c>
      <c r="Z2908" s="26" t="s">
        <v>72</v>
      </c>
      <c r="AA2908" s="26" t="s">
        <v>5201</v>
      </c>
      <c r="AB2908" s="31" t="s">
        <v>72</v>
      </c>
      <c r="AC2908" s="31" t="s">
        <v>72</v>
      </c>
      <c r="AD2908" s="26">
        <v>3721.7782280254141</v>
      </c>
      <c r="AE2908" s="26" t="s">
        <v>72</v>
      </c>
      <c r="AF2908" s="26" t="s">
        <v>72</v>
      </c>
      <c r="AG2908" s="26">
        <v>114603</v>
      </c>
      <c r="AH2908" s="28">
        <v>0.54559899999999995</v>
      </c>
      <c r="AI2908" t="s">
        <v>72</v>
      </c>
      <c r="AJ2908" s="26">
        <v>172860</v>
      </c>
      <c r="AK2908" s="28">
        <v>0.83372999999999997</v>
      </c>
      <c r="AL2908" t="s">
        <v>72</v>
      </c>
      <c r="AM2908" s="26">
        <v>172860</v>
      </c>
      <c r="AN2908" s="28">
        <v>0.83372999999999997</v>
      </c>
      <c r="AO2908" t="s">
        <v>72</v>
      </c>
      <c r="AP2908" s="32">
        <v>1018911.4375</v>
      </c>
      <c r="AQ2908" s="36">
        <v>3.792162404373578</v>
      </c>
      <c r="AR2908" s="32">
        <f t="shared" si="366"/>
        <v>1690124.1830741232</v>
      </c>
      <c r="AS2908" s="32">
        <f t="shared" si="360"/>
        <v>4</v>
      </c>
      <c r="AT2908" s="32">
        <f t="shared" si="361"/>
        <v>1</v>
      </c>
      <c r="AU2908" s="32">
        <f t="shared" si="362"/>
        <v>4</v>
      </c>
      <c r="AV2908" s="32">
        <f t="shared" si="363"/>
        <v>849956.64165818924</v>
      </c>
      <c r="AW2908" s="32">
        <f t="shared" si="364"/>
        <v>3.1633501236890482</v>
      </c>
      <c r="AX2908" s="32">
        <f t="shared" si="365"/>
        <v>1409869.6135511505</v>
      </c>
      <c r="AY2908" s="26">
        <v>2</v>
      </c>
      <c r="AZ2908" s="26">
        <v>1</v>
      </c>
      <c r="BA2908" s="26">
        <v>12847.67</v>
      </c>
      <c r="BB2908" s="26">
        <v>57.87</v>
      </c>
      <c r="BC2908" s="26">
        <v>229.11</v>
      </c>
      <c r="BD2908" s="26">
        <v>291.77999999999997</v>
      </c>
      <c r="BE2908" s="28">
        <v>0.08</v>
      </c>
      <c r="BF2908" s="28">
        <v>4.58</v>
      </c>
      <c r="BG2908" s="28">
        <v>0.69</v>
      </c>
      <c r="BH2908" s="28">
        <v>2.99</v>
      </c>
      <c r="BI2908" s="28">
        <v>0.12</v>
      </c>
      <c r="BJ2908" s="28">
        <v>8.99</v>
      </c>
      <c r="BK2908" s="28">
        <v>0.81</v>
      </c>
      <c r="BL2908" s="28">
        <v>49.15</v>
      </c>
      <c r="BM2908" s="28">
        <v>0.11</v>
      </c>
      <c r="BN2908" s="28">
        <v>7.42</v>
      </c>
      <c r="BO2908" s="28">
        <v>0.8</v>
      </c>
      <c r="BP2908" s="28">
        <v>42.34</v>
      </c>
      <c r="BQ2908" s="26">
        <v>57.283599000000002</v>
      </c>
      <c r="BR2908" s="26">
        <v>4360.1791990000002</v>
      </c>
      <c r="BS2908" s="31">
        <f t="shared" si="367"/>
        <v>22.269492000000003</v>
      </c>
    </row>
    <row r="2909" spans="1:71">
      <c r="A2909" s="26">
        <v>42123326680000</v>
      </c>
      <c r="B2909" s="26" t="s">
        <v>9280</v>
      </c>
      <c r="C2909" t="s">
        <v>6551</v>
      </c>
      <c r="D2909" s="26" t="s">
        <v>128</v>
      </c>
      <c r="E2909" s="27" t="s">
        <v>186</v>
      </c>
      <c r="F2909" t="s">
        <v>4071</v>
      </c>
      <c r="G2909" t="s">
        <v>67</v>
      </c>
      <c r="H2909" t="s">
        <v>6552</v>
      </c>
      <c r="I2909" t="s">
        <v>72</v>
      </c>
      <c r="J2909" t="s">
        <v>990</v>
      </c>
      <c r="K2909" t="s">
        <v>9261</v>
      </c>
      <c r="L2909">
        <v>29.012170000000001</v>
      </c>
      <c r="M2909">
        <v>-97.581689999999995</v>
      </c>
      <c r="N2909" s="28">
        <v>2453296.3199999998</v>
      </c>
      <c r="O2909" s="28">
        <v>431363.03</v>
      </c>
      <c r="P2909" s="26">
        <v>323</v>
      </c>
      <c r="Q2909" s="26">
        <v>13341</v>
      </c>
      <c r="R2909" s="26">
        <v>20078</v>
      </c>
      <c r="S2909" s="29" t="s">
        <v>72</v>
      </c>
      <c r="T2909" s="30">
        <v>40984</v>
      </c>
      <c r="U2909" s="30">
        <v>41122</v>
      </c>
      <c r="V2909" s="30">
        <v>41091</v>
      </c>
      <c r="W2909">
        <v>0</v>
      </c>
      <c r="X2909" s="26">
        <v>6585</v>
      </c>
      <c r="Y2909" s="26" t="s">
        <v>72</v>
      </c>
      <c r="Z2909" s="26" t="s">
        <v>72</v>
      </c>
      <c r="AA2909" s="26" t="s">
        <v>5201</v>
      </c>
      <c r="AB2909" s="31" t="s">
        <v>72</v>
      </c>
      <c r="AC2909" s="31" t="s">
        <v>72</v>
      </c>
      <c r="AD2909" s="26">
        <v>3755.4455988787081</v>
      </c>
      <c r="AE2909" s="26" t="s">
        <v>72</v>
      </c>
      <c r="AF2909" s="26" t="s">
        <v>72</v>
      </c>
      <c r="AG2909" s="26">
        <v>151077</v>
      </c>
      <c r="AH2909" s="28">
        <v>0.56354099999999996</v>
      </c>
      <c r="AI2909" t="s">
        <v>72</v>
      </c>
      <c r="AJ2909" s="26">
        <v>199469</v>
      </c>
      <c r="AK2909" s="28">
        <v>0.74876100000000001</v>
      </c>
      <c r="AL2909" t="s">
        <v>72</v>
      </c>
      <c r="AM2909" s="26">
        <v>199469</v>
      </c>
      <c r="AN2909" s="28">
        <v>0.74876100000000001</v>
      </c>
      <c r="AO2909" t="s">
        <v>72</v>
      </c>
      <c r="AP2909" s="32">
        <v>572187.6875</v>
      </c>
      <c r="AQ2909" s="36">
        <v>2.1488197327544611</v>
      </c>
      <c r="AR2909" s="32">
        <f t="shared" si="366"/>
        <v>952528.7801975396</v>
      </c>
      <c r="AS2909" s="32">
        <f t="shared" si="360"/>
        <v>4</v>
      </c>
      <c r="AT2909" s="32">
        <f t="shared" si="361"/>
        <v>1</v>
      </c>
      <c r="AU2909" s="32">
        <f t="shared" si="362"/>
        <v>4</v>
      </c>
      <c r="AV2909" s="32">
        <f t="shared" si="363"/>
        <v>498763.45121488231</v>
      </c>
      <c r="AW2909" s="32">
        <f t="shared" si="364"/>
        <v>1.8730790077464856</v>
      </c>
      <c r="AX2909" s="32">
        <f t="shared" si="365"/>
        <v>830298.43558601034</v>
      </c>
      <c r="AY2909" s="26">
        <v>2</v>
      </c>
      <c r="AZ2909" s="26">
        <v>1</v>
      </c>
      <c r="BA2909" s="26">
        <v>12846.98</v>
      </c>
      <c r="BB2909" s="26">
        <v>57.9</v>
      </c>
      <c r="BC2909" s="26">
        <v>229.12</v>
      </c>
      <c r="BD2909" s="26">
        <v>291.77</v>
      </c>
      <c r="BE2909" s="28">
        <v>0.08</v>
      </c>
      <c r="BF2909" s="28">
        <v>4.58</v>
      </c>
      <c r="BG2909" s="28">
        <v>0.69</v>
      </c>
      <c r="BH2909" s="28">
        <v>2.99</v>
      </c>
      <c r="BI2909" s="28">
        <v>0.12</v>
      </c>
      <c r="BJ2909" s="28">
        <v>8.99</v>
      </c>
      <c r="BK2909" s="28">
        <v>0.81</v>
      </c>
      <c r="BL2909" s="28">
        <v>49.16</v>
      </c>
      <c r="BM2909" s="28">
        <v>0.11</v>
      </c>
      <c r="BN2909" s="28">
        <v>7.42</v>
      </c>
      <c r="BO2909" s="28">
        <v>0.8</v>
      </c>
      <c r="BP2909" s="28">
        <v>42.35</v>
      </c>
      <c r="BQ2909" s="26">
        <v>57.283599000000002</v>
      </c>
      <c r="BR2909" s="26">
        <v>4360.1791990000002</v>
      </c>
      <c r="BS2909" s="31">
        <f t="shared" si="367"/>
        <v>22.270464000000004</v>
      </c>
    </row>
    <row r="2910" spans="1:71">
      <c r="A2910" s="26">
        <v>42123326710000</v>
      </c>
      <c r="B2910" s="26" t="s">
        <v>9280</v>
      </c>
      <c r="C2910" t="s">
        <v>6553</v>
      </c>
      <c r="D2910" s="26" t="s">
        <v>185</v>
      </c>
      <c r="E2910" s="27" t="s">
        <v>186</v>
      </c>
      <c r="F2910" t="s">
        <v>4071</v>
      </c>
      <c r="G2910" t="s">
        <v>67</v>
      </c>
      <c r="H2910" t="s">
        <v>6554</v>
      </c>
      <c r="I2910" t="s">
        <v>6555</v>
      </c>
      <c r="J2910" t="s">
        <v>70</v>
      </c>
      <c r="K2910" t="s">
        <v>9261</v>
      </c>
      <c r="L2910">
        <v>29.09965</v>
      </c>
      <c r="M2910">
        <v>-97.495159999999998</v>
      </c>
      <c r="N2910" s="28">
        <v>2480540.85</v>
      </c>
      <c r="O2910" s="28">
        <v>463511.78</v>
      </c>
      <c r="P2910" s="26">
        <v>307</v>
      </c>
      <c r="Q2910" s="26">
        <v>13364</v>
      </c>
      <c r="R2910" s="26">
        <v>18245</v>
      </c>
      <c r="S2910" s="29" t="s">
        <v>72</v>
      </c>
      <c r="T2910" s="30">
        <v>40933</v>
      </c>
      <c r="U2910" s="30">
        <v>40986</v>
      </c>
      <c r="V2910" s="30">
        <v>40969</v>
      </c>
      <c r="W2910">
        <v>1371</v>
      </c>
      <c r="X2910" s="26">
        <v>5380</v>
      </c>
      <c r="Y2910" s="26">
        <v>6790</v>
      </c>
      <c r="Z2910" s="26">
        <v>6900</v>
      </c>
      <c r="AA2910" s="26" t="s">
        <v>5201</v>
      </c>
      <c r="AB2910" s="31">
        <v>60.799999237060547</v>
      </c>
      <c r="AC2910" s="31">
        <v>0.68999999761581421</v>
      </c>
      <c r="AD2910" s="26">
        <v>8276.0849182962756</v>
      </c>
      <c r="AE2910" s="26" t="s">
        <v>72</v>
      </c>
      <c r="AF2910" s="26">
        <v>2306</v>
      </c>
      <c r="AG2910" s="26">
        <v>63637</v>
      </c>
      <c r="AH2910" s="28">
        <v>0.51328600000000002</v>
      </c>
      <c r="AI2910">
        <v>1782</v>
      </c>
      <c r="AJ2910" s="26">
        <v>113673</v>
      </c>
      <c r="AK2910" s="28">
        <v>0.93628900000000004</v>
      </c>
      <c r="AL2910">
        <v>3249</v>
      </c>
      <c r="AM2910" s="26">
        <v>125464</v>
      </c>
      <c r="AN2910" s="28">
        <v>1.0407329999999999</v>
      </c>
      <c r="AO2910">
        <v>3431</v>
      </c>
      <c r="AP2910" s="32">
        <v>233113.546875</v>
      </c>
      <c r="AQ2910" s="36">
        <v>1.9292675095427394</v>
      </c>
      <c r="AR2910" s="32">
        <f t="shared" si="366"/>
        <v>574593.89606406493</v>
      </c>
      <c r="AS2910" s="32">
        <f t="shared" si="360"/>
        <v>4</v>
      </c>
      <c r="AT2910" s="32">
        <f t="shared" si="361"/>
        <v>1</v>
      </c>
      <c r="AU2910" s="32">
        <f t="shared" si="362"/>
        <v>4</v>
      </c>
      <c r="AV2910" s="32">
        <f t="shared" si="363"/>
        <v>248712.22287407061</v>
      </c>
      <c r="AW2910" s="32">
        <f t="shared" si="364"/>
        <v>2.058363476724038</v>
      </c>
      <c r="AX2910" s="32">
        <f t="shared" si="365"/>
        <v>613042.55825422541</v>
      </c>
      <c r="AY2910" s="26">
        <v>2</v>
      </c>
      <c r="AZ2910" s="26">
        <v>1</v>
      </c>
      <c r="BA2910" s="26">
        <v>11508.5</v>
      </c>
      <c r="BB2910" s="26">
        <v>55.47</v>
      </c>
      <c r="BC2910" s="26">
        <v>265.45999999999998</v>
      </c>
      <c r="BD2910" s="26">
        <v>180.92</v>
      </c>
      <c r="BE2910" s="28">
        <v>7.0000000000000007E-2</v>
      </c>
      <c r="BF2910" s="28">
        <v>2.74</v>
      </c>
      <c r="BG2910" s="28">
        <v>0.52</v>
      </c>
      <c r="BH2910" s="28">
        <v>2.0499999999999998</v>
      </c>
      <c r="BI2910" s="28">
        <v>0.12</v>
      </c>
      <c r="BJ2910" s="28">
        <v>7.23</v>
      </c>
      <c r="BK2910" s="28">
        <v>0.75</v>
      </c>
      <c r="BL2910" s="28">
        <v>26.59</v>
      </c>
      <c r="BM2910" s="28">
        <v>0.1</v>
      </c>
      <c r="BN2910" s="28">
        <v>6.51</v>
      </c>
      <c r="BO2910" s="28">
        <v>0.69</v>
      </c>
      <c r="BP2910" s="28">
        <v>23.33</v>
      </c>
      <c r="BQ2910" s="26">
        <v>58.413699999999999</v>
      </c>
      <c r="BR2910" s="26">
        <v>7934.9252919999999</v>
      </c>
      <c r="BS2910" s="31">
        <f t="shared" si="367"/>
        <v>23.891399999999997</v>
      </c>
    </row>
    <row r="2911" spans="1:71">
      <c r="A2911" s="26">
        <v>42123326720000</v>
      </c>
      <c r="B2911" s="26" t="s">
        <v>9280</v>
      </c>
      <c r="C2911" t="s">
        <v>6556</v>
      </c>
      <c r="D2911" s="26" t="s">
        <v>128</v>
      </c>
      <c r="E2911" s="27" t="s">
        <v>186</v>
      </c>
      <c r="F2911" t="s">
        <v>4071</v>
      </c>
      <c r="G2911" t="s">
        <v>67</v>
      </c>
      <c r="H2911" t="s">
        <v>6557</v>
      </c>
      <c r="I2911" t="s">
        <v>72</v>
      </c>
      <c r="J2911" t="s">
        <v>3474</v>
      </c>
      <c r="K2911" t="s">
        <v>9261</v>
      </c>
      <c r="L2911">
        <v>29.0122</v>
      </c>
      <c r="M2911">
        <v>-97.581670000000003</v>
      </c>
      <c r="N2911" s="28">
        <v>2453302.58</v>
      </c>
      <c r="O2911" s="28">
        <v>431374.01</v>
      </c>
      <c r="P2911" s="26">
        <v>323.79998779296875</v>
      </c>
      <c r="Q2911" s="26">
        <v>13331</v>
      </c>
      <c r="R2911" s="26">
        <v>19780</v>
      </c>
      <c r="S2911" s="29" t="s">
        <v>72</v>
      </c>
      <c r="T2911" s="30">
        <v>40972</v>
      </c>
      <c r="U2911" s="30">
        <v>41122</v>
      </c>
      <c r="V2911" s="30">
        <v>41091</v>
      </c>
      <c r="W2911">
        <v>99583</v>
      </c>
      <c r="X2911" s="26">
        <v>6278</v>
      </c>
      <c r="Y2911" s="26" t="s">
        <v>72</v>
      </c>
      <c r="Z2911" s="26" t="s">
        <v>72</v>
      </c>
      <c r="AA2911" s="26" t="s">
        <v>5201</v>
      </c>
      <c r="AB2911" s="31" t="s">
        <v>72</v>
      </c>
      <c r="AC2911" s="31" t="s">
        <v>72</v>
      </c>
      <c r="AD2911" s="26">
        <v>3671.1426312147869</v>
      </c>
      <c r="AE2911" s="26" t="s">
        <v>72</v>
      </c>
      <c r="AF2911" s="26" t="s">
        <v>72</v>
      </c>
      <c r="AG2911" s="26">
        <v>146736</v>
      </c>
      <c r="AH2911" s="28">
        <v>0.52952900000000003</v>
      </c>
      <c r="AI2911" t="s">
        <v>72</v>
      </c>
      <c r="AJ2911" s="26">
        <v>201225</v>
      </c>
      <c r="AK2911" s="28">
        <v>0.73743899999999996</v>
      </c>
      <c r="AL2911" t="s">
        <v>72</v>
      </c>
      <c r="AM2911" s="26">
        <v>201225</v>
      </c>
      <c r="AN2911" s="28">
        <v>0.73743899999999996</v>
      </c>
      <c r="AO2911" t="s">
        <v>72</v>
      </c>
      <c r="AP2911" s="32">
        <v>1054051.375</v>
      </c>
      <c r="AQ2911" s="36">
        <v>3.8695729382530644</v>
      </c>
      <c r="AR2911" s="32">
        <f t="shared" si="366"/>
        <v>1738965.7850707923</v>
      </c>
      <c r="AS2911" s="32">
        <f t="shared" si="360"/>
        <v>4</v>
      </c>
      <c r="AT2911" s="32">
        <f t="shared" si="361"/>
        <v>1</v>
      </c>
      <c r="AU2911" s="32">
        <f t="shared" si="362"/>
        <v>4</v>
      </c>
      <c r="AV2911" s="32">
        <f t="shared" si="363"/>
        <v>963723.30240522465</v>
      </c>
      <c r="AW2911" s="32">
        <f t="shared" si="364"/>
        <v>3.5379657001549201</v>
      </c>
      <c r="AX2911" s="32">
        <f t="shared" si="365"/>
        <v>1589943.2313326453</v>
      </c>
      <c r="AY2911" s="26">
        <v>2</v>
      </c>
      <c r="AZ2911" s="26">
        <v>1</v>
      </c>
      <c r="BA2911" s="26">
        <v>12846.45</v>
      </c>
      <c r="BB2911" s="26">
        <v>57.92</v>
      </c>
      <c r="BC2911" s="26">
        <v>229.12</v>
      </c>
      <c r="BD2911" s="26">
        <v>291.77</v>
      </c>
      <c r="BE2911" s="28">
        <v>0.08</v>
      </c>
      <c r="BF2911" s="28">
        <v>4.58</v>
      </c>
      <c r="BG2911" s="28">
        <v>0.69</v>
      </c>
      <c r="BH2911" s="28">
        <v>2.99</v>
      </c>
      <c r="BI2911" s="28">
        <v>0.12</v>
      </c>
      <c r="BJ2911" s="28">
        <v>8.98</v>
      </c>
      <c r="BK2911" s="28">
        <v>0.81</v>
      </c>
      <c r="BL2911" s="28">
        <v>49.17</v>
      </c>
      <c r="BM2911" s="28">
        <v>0.11</v>
      </c>
      <c r="BN2911" s="28">
        <v>7.42</v>
      </c>
      <c r="BO2911" s="28">
        <v>0.8</v>
      </c>
      <c r="BP2911" s="28">
        <v>42.37</v>
      </c>
      <c r="BQ2911" s="26">
        <v>57.283599000000002</v>
      </c>
      <c r="BR2911" s="26">
        <v>4360.1791990000002</v>
      </c>
      <c r="BS2911" s="31">
        <f t="shared" si="367"/>
        <v>22.270464000000004</v>
      </c>
    </row>
    <row r="2912" spans="1:71">
      <c r="A2912" s="26">
        <v>42123326730000</v>
      </c>
      <c r="B2912" s="26" t="s">
        <v>9280</v>
      </c>
      <c r="C2912" t="s">
        <v>6558</v>
      </c>
      <c r="D2912" s="26" t="s">
        <v>185</v>
      </c>
      <c r="E2912" s="27" t="s">
        <v>186</v>
      </c>
      <c r="F2912" t="s">
        <v>4071</v>
      </c>
      <c r="G2912" t="s">
        <v>67</v>
      </c>
      <c r="H2912" t="s">
        <v>6559</v>
      </c>
      <c r="I2912" t="s">
        <v>6560</v>
      </c>
      <c r="J2912" t="s">
        <v>70</v>
      </c>
      <c r="K2912" t="s">
        <v>9261</v>
      </c>
      <c r="L2912">
        <v>29.09966</v>
      </c>
      <c r="M2912">
        <v>-97.495099999999994</v>
      </c>
      <c r="N2912" s="28">
        <v>2480559.96</v>
      </c>
      <c r="O2912" s="28">
        <v>463515.66</v>
      </c>
      <c r="P2912" s="26">
        <v>307</v>
      </c>
      <c r="Q2912" s="26">
        <v>13075</v>
      </c>
      <c r="R2912" s="26">
        <v>18384</v>
      </c>
      <c r="S2912" s="29" t="s">
        <v>72</v>
      </c>
      <c r="T2912" s="30">
        <v>40906</v>
      </c>
      <c r="U2912" s="30">
        <v>40985</v>
      </c>
      <c r="V2912" s="30">
        <v>40969</v>
      </c>
      <c r="W2912">
        <v>1475</v>
      </c>
      <c r="X2912" s="26">
        <v>5078</v>
      </c>
      <c r="Y2912" s="26">
        <v>7585</v>
      </c>
      <c r="Z2912" s="26">
        <v>7600</v>
      </c>
      <c r="AA2912" s="26" t="s">
        <v>5201</v>
      </c>
      <c r="AB2912" s="31">
        <v>56.299999237060547</v>
      </c>
      <c r="AC2912" s="31">
        <v>0.69999998807907104</v>
      </c>
      <c r="AD2912" s="26">
        <v>6431.3704186585546</v>
      </c>
      <c r="AE2912" s="26" t="s">
        <v>72</v>
      </c>
      <c r="AF2912" s="26">
        <v>2531</v>
      </c>
      <c r="AG2912" s="26">
        <v>85311</v>
      </c>
      <c r="AH2912" s="28">
        <v>0.540709</v>
      </c>
      <c r="AI2912">
        <v>1709</v>
      </c>
      <c r="AJ2912" s="26">
        <v>156273</v>
      </c>
      <c r="AK2912" s="28">
        <v>1.002507</v>
      </c>
      <c r="AL2912">
        <v>3168</v>
      </c>
      <c r="AM2912" s="26">
        <v>174892</v>
      </c>
      <c r="AN2912" s="28">
        <v>1.126509</v>
      </c>
      <c r="AO2912">
        <v>3367</v>
      </c>
      <c r="AP2912" s="32">
        <v>419437.625</v>
      </c>
      <c r="AQ2912" s="36">
        <v>2.6975587338974001</v>
      </c>
      <c r="AR2912" s="32">
        <f t="shared" si="366"/>
        <v>896905.52089983982</v>
      </c>
      <c r="AS2912" s="32">
        <f t="shared" si="360"/>
        <v>4</v>
      </c>
      <c r="AT2912" s="32">
        <f t="shared" si="361"/>
        <v>1</v>
      </c>
      <c r="AU2912" s="32">
        <f t="shared" si="362"/>
        <v>4</v>
      </c>
      <c r="AV2912" s="32">
        <f t="shared" si="363"/>
        <v>474118.1503544703</v>
      </c>
      <c r="AW2912" s="32">
        <f t="shared" si="364"/>
        <v>3.049229447138849</v>
      </c>
      <c r="AX2912" s="32">
        <f t="shared" si="365"/>
        <v>1013831.7624980466</v>
      </c>
      <c r="AY2912" s="26">
        <v>2</v>
      </c>
      <c r="AZ2912" s="26">
        <v>1</v>
      </c>
      <c r="BA2912" s="26">
        <v>11509.6</v>
      </c>
      <c r="BB2912" s="26">
        <v>55.47</v>
      </c>
      <c r="BC2912" s="26">
        <v>265.49</v>
      </c>
      <c r="BD2912" s="26">
        <v>180.87</v>
      </c>
      <c r="BE2912" s="28">
        <v>7.0000000000000007E-2</v>
      </c>
      <c r="BF2912" s="28">
        <v>2.74</v>
      </c>
      <c r="BG2912" s="28">
        <v>0.52</v>
      </c>
      <c r="BH2912" s="28">
        <v>2.0499999999999998</v>
      </c>
      <c r="BI2912" s="28">
        <v>0.12</v>
      </c>
      <c r="BJ2912" s="28">
        <v>7.23</v>
      </c>
      <c r="BK2912" s="28">
        <v>0.75</v>
      </c>
      <c r="BL2912" s="28">
        <v>26.57</v>
      </c>
      <c r="BM2912" s="28">
        <v>0.1</v>
      </c>
      <c r="BN2912" s="28">
        <v>6.51</v>
      </c>
      <c r="BO2912" s="28">
        <v>0.69</v>
      </c>
      <c r="BP2912" s="28">
        <v>23.31</v>
      </c>
      <c r="BQ2912" s="26">
        <v>58.413699999999999</v>
      </c>
      <c r="BR2912" s="26">
        <v>7934.9252919999999</v>
      </c>
      <c r="BS2912" s="31">
        <f t="shared" si="367"/>
        <v>23.894100000000002</v>
      </c>
    </row>
    <row r="2913" spans="1:71">
      <c r="A2913" s="26">
        <v>42123326760000</v>
      </c>
      <c r="B2913" s="26" t="s">
        <v>9280</v>
      </c>
      <c r="C2913" t="s">
        <v>6561</v>
      </c>
      <c r="D2913" s="26" t="s">
        <v>128</v>
      </c>
      <c r="E2913" s="27" t="s">
        <v>186</v>
      </c>
      <c r="F2913" t="s">
        <v>4071</v>
      </c>
      <c r="G2913" t="s">
        <v>67</v>
      </c>
      <c r="H2913" t="s">
        <v>6562</v>
      </c>
      <c r="I2913" t="s">
        <v>72</v>
      </c>
      <c r="J2913" t="s">
        <v>990</v>
      </c>
      <c r="K2913" t="s">
        <v>9261</v>
      </c>
      <c r="L2913">
        <v>29.004819999999999</v>
      </c>
      <c r="M2913">
        <v>-97.604410000000001</v>
      </c>
      <c r="N2913" s="28">
        <v>2446067.17</v>
      </c>
      <c r="O2913" s="28">
        <v>428603.57</v>
      </c>
      <c r="P2913" s="26">
        <v>397</v>
      </c>
      <c r="Q2913" s="26">
        <v>13353</v>
      </c>
      <c r="R2913" s="26">
        <v>18292</v>
      </c>
      <c r="S2913" s="29" t="s">
        <v>72</v>
      </c>
      <c r="T2913" s="30">
        <v>40981</v>
      </c>
      <c r="U2913" s="30">
        <v>41097</v>
      </c>
      <c r="V2913" s="30">
        <v>41091</v>
      </c>
      <c r="W2913">
        <v>93796</v>
      </c>
      <c r="X2913" s="26">
        <v>4797</v>
      </c>
      <c r="Y2913" s="26" t="s">
        <v>72</v>
      </c>
      <c r="Z2913" s="26" t="s">
        <v>72</v>
      </c>
      <c r="AA2913" s="26" t="s">
        <v>5201</v>
      </c>
      <c r="AB2913" s="31" t="s">
        <v>72</v>
      </c>
      <c r="AC2913" s="31" t="s">
        <v>72</v>
      </c>
      <c r="AD2913" s="26">
        <v>3306.6552686495866</v>
      </c>
      <c r="AE2913" s="26" t="s">
        <v>72</v>
      </c>
      <c r="AF2913" s="26" t="s">
        <v>72</v>
      </c>
      <c r="AG2913" s="26">
        <v>132628</v>
      </c>
      <c r="AH2913" s="28">
        <v>0.439498</v>
      </c>
      <c r="AI2913" t="s">
        <v>72</v>
      </c>
      <c r="AJ2913" s="26">
        <v>179122</v>
      </c>
      <c r="AK2913" s="28">
        <v>0.60433300000000001</v>
      </c>
      <c r="AL2913" t="s">
        <v>72</v>
      </c>
      <c r="AM2913" s="26">
        <v>179122</v>
      </c>
      <c r="AN2913" s="28">
        <v>0.60433300000000001</v>
      </c>
      <c r="AO2913" t="s">
        <v>72</v>
      </c>
      <c r="AP2913" s="32">
        <v>782650.3125</v>
      </c>
      <c r="AQ2913" s="36">
        <v>2.5879547793383706</v>
      </c>
      <c r="AR2913" s="32">
        <f t="shared" si="366"/>
        <v>1240718.3084428916</v>
      </c>
      <c r="AS2913" s="32">
        <f t="shared" si="360"/>
        <v>4</v>
      </c>
      <c r="AT2913" s="32">
        <f t="shared" si="361"/>
        <v>1</v>
      </c>
      <c r="AU2913" s="32">
        <f t="shared" si="362"/>
        <v>4</v>
      </c>
      <c r="AV2913" s="32">
        <f t="shared" si="363"/>
        <v>936504.64743589738</v>
      </c>
      <c r="AW2913" s="32">
        <f t="shared" si="364"/>
        <v>3.0966980265587343</v>
      </c>
      <c r="AX2913" s="32">
        <f t="shared" si="365"/>
        <v>1484620.1981367934</v>
      </c>
      <c r="AY2913" s="26">
        <v>2</v>
      </c>
      <c r="AZ2913" s="26">
        <v>1</v>
      </c>
      <c r="BA2913" s="26">
        <v>12923.66</v>
      </c>
      <c r="BB2913" s="26">
        <v>67.91</v>
      </c>
      <c r="BC2913" s="26">
        <v>203.64</v>
      </c>
      <c r="BD2913" s="26">
        <v>277.06</v>
      </c>
      <c r="BE2913" s="28">
        <v>0.08</v>
      </c>
      <c r="BF2913" s="28">
        <v>4.75</v>
      </c>
      <c r="BG2913" s="28">
        <v>0.72</v>
      </c>
      <c r="BH2913" s="28">
        <v>2.81</v>
      </c>
      <c r="BI2913" s="28">
        <v>0.12</v>
      </c>
      <c r="BJ2913" s="28">
        <v>8.8800000000000008</v>
      </c>
      <c r="BK2913" s="28">
        <v>0.81</v>
      </c>
      <c r="BL2913" s="28">
        <v>49.07</v>
      </c>
      <c r="BM2913" s="28">
        <v>0.11</v>
      </c>
      <c r="BN2913" s="28">
        <v>7.49</v>
      </c>
      <c r="BO2913" s="28">
        <v>0.81</v>
      </c>
      <c r="BP2913" s="28">
        <v>42.2</v>
      </c>
      <c r="BQ2913" s="26">
        <v>57.582901</v>
      </c>
      <c r="BR2913" s="26">
        <v>4542.0200189999996</v>
      </c>
      <c r="BS2913" s="31">
        <f t="shared" si="367"/>
        <v>19.793808000000002</v>
      </c>
    </row>
    <row r="2914" spans="1:71">
      <c r="A2914" s="26">
        <v>42123326850000</v>
      </c>
      <c r="B2914" s="26" t="s">
        <v>9280</v>
      </c>
      <c r="C2914" t="s">
        <v>6563</v>
      </c>
      <c r="D2914" s="26" t="s">
        <v>766</v>
      </c>
      <c r="E2914" s="27" t="s">
        <v>186</v>
      </c>
      <c r="F2914" t="s">
        <v>2781</v>
      </c>
      <c r="G2914" t="s">
        <v>67</v>
      </c>
      <c r="H2914" t="s">
        <v>6564</v>
      </c>
      <c r="I2914" t="s">
        <v>6565</v>
      </c>
      <c r="J2914" t="s">
        <v>6566</v>
      </c>
      <c r="K2914" t="s">
        <v>9261</v>
      </c>
      <c r="L2914">
        <v>28.940650000000002</v>
      </c>
      <c r="M2914">
        <v>-97.661869999999993</v>
      </c>
      <c r="N2914" s="28">
        <v>2427969.2000000002</v>
      </c>
      <c r="O2914" s="28">
        <v>405059.78</v>
      </c>
      <c r="P2914" s="26">
        <v>372</v>
      </c>
      <c r="Q2914" s="26">
        <v>13790</v>
      </c>
      <c r="R2914" s="26">
        <v>18548</v>
      </c>
      <c r="S2914" s="29" t="s">
        <v>72</v>
      </c>
      <c r="T2914" s="30">
        <v>40963</v>
      </c>
      <c r="U2914" s="30">
        <v>41047</v>
      </c>
      <c r="V2914" s="30">
        <v>41030</v>
      </c>
      <c r="W2914">
        <v>2639</v>
      </c>
      <c r="X2914" s="26">
        <v>5057</v>
      </c>
      <c r="Y2914" s="26">
        <v>7732</v>
      </c>
      <c r="Z2914" s="26">
        <v>8159</v>
      </c>
      <c r="AA2914" s="26" t="s">
        <v>5201</v>
      </c>
      <c r="AB2914" s="31">
        <v>57.900001525878906</v>
      </c>
      <c r="AC2914" s="31">
        <v>0.77999997138977051</v>
      </c>
      <c r="AD2914" s="26">
        <v>9097.165628763998</v>
      </c>
      <c r="AE2914" s="26" t="s">
        <v>72</v>
      </c>
      <c r="AF2914" s="26">
        <v>3389</v>
      </c>
      <c r="AG2914" s="26">
        <v>48578</v>
      </c>
      <c r="AH2914" s="28">
        <v>0.43912899999999999</v>
      </c>
      <c r="AI2914">
        <v>14254</v>
      </c>
      <c r="AJ2914" s="26">
        <v>75406</v>
      </c>
      <c r="AK2914" s="28">
        <v>0.69982699999999998</v>
      </c>
      <c r="AL2914">
        <v>21464</v>
      </c>
      <c r="AM2914" s="26">
        <v>75406</v>
      </c>
      <c r="AN2914" s="28">
        <v>0.69982699999999998</v>
      </c>
      <c r="AO2914">
        <v>21464</v>
      </c>
      <c r="AP2914" s="32">
        <v>125331.7890625</v>
      </c>
      <c r="AQ2914" s="36">
        <v>1.1401640436508746</v>
      </c>
      <c r="AR2914" s="32">
        <f t="shared" si="366"/>
        <v>327140.82478870481</v>
      </c>
      <c r="AS2914" s="32">
        <f t="shared" si="360"/>
        <v>3</v>
      </c>
      <c r="AT2914" s="32">
        <f t="shared" si="361"/>
        <v>1</v>
      </c>
      <c r="AU2914" s="32">
        <f t="shared" si="362"/>
        <v>4</v>
      </c>
      <c r="AV2914" s="32">
        <f t="shared" si="363"/>
        <v>142259.13965172038</v>
      </c>
      <c r="AW2914" s="32">
        <f t="shared" si="364"/>
        <v>1.2941549556171683</v>
      </c>
      <c r="AX2914" s="32">
        <f t="shared" si="365"/>
        <v>371324.5667959592</v>
      </c>
      <c r="AY2914" s="26">
        <v>2</v>
      </c>
      <c r="AZ2914" s="26">
        <v>1</v>
      </c>
      <c r="BA2914" s="26">
        <v>13109.2</v>
      </c>
      <c r="BB2914" s="26">
        <v>22.73</v>
      </c>
      <c r="BC2914" s="26">
        <v>206.04</v>
      </c>
      <c r="BD2914" s="26">
        <v>230.07</v>
      </c>
      <c r="BE2914" s="28">
        <v>7.0000000000000007E-2</v>
      </c>
      <c r="BF2914" s="28">
        <v>5.39</v>
      </c>
      <c r="BG2914" s="28">
        <v>0.72</v>
      </c>
      <c r="BH2914" s="28">
        <v>1.65</v>
      </c>
      <c r="BI2914" s="28">
        <v>0.08</v>
      </c>
      <c r="BJ2914" s="28">
        <v>5.93</v>
      </c>
      <c r="BK2914" s="28">
        <v>0.63</v>
      </c>
      <c r="BL2914" s="28">
        <v>2.3199999999999998</v>
      </c>
      <c r="BM2914" s="28">
        <v>0.09</v>
      </c>
      <c r="BN2914" s="28">
        <v>8.17</v>
      </c>
      <c r="BO2914" s="28">
        <v>0.76</v>
      </c>
      <c r="BP2914" s="28">
        <v>2.09</v>
      </c>
      <c r="BQ2914" s="26">
        <v>59.508499</v>
      </c>
      <c r="BR2914" s="26">
        <v>10580.323242</v>
      </c>
      <c r="BS2914" s="31">
        <f t="shared" si="367"/>
        <v>10.384416</v>
      </c>
    </row>
    <row r="2915" spans="1:71">
      <c r="A2915" s="26">
        <v>42123326860000</v>
      </c>
      <c r="B2915" s="26" t="s">
        <v>9280</v>
      </c>
      <c r="C2915" t="s">
        <v>6567</v>
      </c>
      <c r="D2915" s="26" t="s">
        <v>185</v>
      </c>
      <c r="E2915" s="27" t="s">
        <v>186</v>
      </c>
      <c r="F2915" t="s">
        <v>4071</v>
      </c>
      <c r="G2915" t="s">
        <v>67</v>
      </c>
      <c r="H2915" t="s">
        <v>6568</v>
      </c>
      <c r="I2915" t="s">
        <v>6569</v>
      </c>
      <c r="J2915" t="s">
        <v>70</v>
      </c>
      <c r="K2915" t="s">
        <v>9261</v>
      </c>
      <c r="L2915">
        <v>29.088560000000001</v>
      </c>
      <c r="M2915">
        <v>-97.501230000000007</v>
      </c>
      <c r="N2915" s="28">
        <v>2478654.29</v>
      </c>
      <c r="O2915" s="28">
        <v>459455.13</v>
      </c>
      <c r="P2915" s="26">
        <v>347</v>
      </c>
      <c r="Q2915" s="26">
        <v>13138</v>
      </c>
      <c r="R2915" s="26">
        <v>19290</v>
      </c>
      <c r="S2915" s="29" t="s">
        <v>72</v>
      </c>
      <c r="T2915" s="30">
        <v>40966</v>
      </c>
      <c r="U2915" s="30">
        <v>41056</v>
      </c>
      <c r="V2915" s="30">
        <v>41061</v>
      </c>
      <c r="W2915">
        <v>1867</v>
      </c>
      <c r="X2915" s="26">
        <v>5740</v>
      </c>
      <c r="Y2915" s="26">
        <v>6623</v>
      </c>
      <c r="Z2915" s="26">
        <v>7500</v>
      </c>
      <c r="AA2915" s="26" t="s">
        <v>5201</v>
      </c>
      <c r="AB2915" s="31">
        <v>58.200000762939453</v>
      </c>
      <c r="AC2915" s="31">
        <v>0.68999999761581421</v>
      </c>
      <c r="AD2915" s="26">
        <v>5517.5978656815969</v>
      </c>
      <c r="AE2915" s="26" t="s">
        <v>72</v>
      </c>
      <c r="AF2915" s="26">
        <v>3237</v>
      </c>
      <c r="AG2915" s="26">
        <v>92976</v>
      </c>
      <c r="AH2915" s="28">
        <v>0.62163599999999997</v>
      </c>
      <c r="AI2915" t="s">
        <v>72</v>
      </c>
      <c r="AJ2915" s="26">
        <v>147595</v>
      </c>
      <c r="AK2915" s="28">
        <v>0.99500500000000003</v>
      </c>
      <c r="AL2915" t="s">
        <v>72</v>
      </c>
      <c r="AM2915" s="26">
        <v>147595</v>
      </c>
      <c r="AN2915" s="28">
        <v>0.99500500000000003</v>
      </c>
      <c r="AO2915" t="s">
        <v>72</v>
      </c>
      <c r="AP2915" s="32">
        <v>850474.3125</v>
      </c>
      <c r="AQ2915" s="36">
        <v>4.6925752514670238</v>
      </c>
      <c r="AR2915" s="32">
        <f t="shared" si="366"/>
        <v>1681060.1320096632</v>
      </c>
      <c r="AS2915" s="32">
        <f t="shared" si="360"/>
        <v>4</v>
      </c>
      <c r="AT2915" s="32">
        <f t="shared" si="361"/>
        <v>1</v>
      </c>
      <c r="AU2915" s="32">
        <f t="shared" si="362"/>
        <v>4</v>
      </c>
      <c r="AV2915" s="32">
        <f t="shared" si="363"/>
        <v>850474.31249999988</v>
      </c>
      <c r="AW2915" s="32">
        <f t="shared" si="364"/>
        <v>4.6925752514670238</v>
      </c>
      <c r="AX2915" s="32">
        <f t="shared" si="365"/>
        <v>1681060.1320096632</v>
      </c>
      <c r="AY2915" s="26">
        <v>2</v>
      </c>
      <c r="AZ2915" s="26">
        <v>1</v>
      </c>
      <c r="BA2915" s="26">
        <v>11773.52</v>
      </c>
      <c r="BB2915" s="26">
        <v>54.78</v>
      </c>
      <c r="BC2915" s="26">
        <v>257.12</v>
      </c>
      <c r="BD2915" s="26">
        <v>170.61</v>
      </c>
      <c r="BE2915" s="28">
        <v>7.0000000000000007E-2</v>
      </c>
      <c r="BF2915" s="28">
        <v>2.86</v>
      </c>
      <c r="BG2915" s="28">
        <v>0.53</v>
      </c>
      <c r="BH2915" s="28">
        <v>2.2200000000000002</v>
      </c>
      <c r="BI2915" s="28">
        <v>0.12</v>
      </c>
      <c r="BJ2915" s="28">
        <v>7.41</v>
      </c>
      <c r="BK2915" s="28">
        <v>0.76</v>
      </c>
      <c r="BL2915" s="28">
        <v>29.56</v>
      </c>
      <c r="BM2915" s="28">
        <v>0.1</v>
      </c>
      <c r="BN2915" s="28">
        <v>6.59</v>
      </c>
      <c r="BO2915" s="28">
        <v>0.69</v>
      </c>
      <c r="BP2915" s="28">
        <v>25.89</v>
      </c>
      <c r="BQ2915" s="26">
        <v>58.413699999999999</v>
      </c>
      <c r="BR2915" s="26">
        <v>7078.1733389999999</v>
      </c>
      <c r="BS2915" s="31">
        <f t="shared" si="367"/>
        <v>23.449344</v>
      </c>
    </row>
    <row r="2916" spans="1:71">
      <c r="A2916" s="26">
        <v>42123326910000</v>
      </c>
      <c r="B2916" s="26" t="s">
        <v>9280</v>
      </c>
      <c r="C2916" t="s">
        <v>6570</v>
      </c>
      <c r="D2916" s="26" t="s">
        <v>705</v>
      </c>
      <c r="E2916" s="27" t="s">
        <v>186</v>
      </c>
      <c r="F2916" t="s">
        <v>4071</v>
      </c>
      <c r="G2916" t="s">
        <v>67</v>
      </c>
      <c r="H2916" t="s">
        <v>6571</v>
      </c>
      <c r="I2916" t="s">
        <v>72</v>
      </c>
      <c r="J2916" t="s">
        <v>154</v>
      </c>
      <c r="K2916" t="s">
        <v>9261</v>
      </c>
      <c r="L2916">
        <v>29.06812</v>
      </c>
      <c r="M2916">
        <v>-97.556970000000007</v>
      </c>
      <c r="N2916" s="28">
        <v>2460945.52</v>
      </c>
      <c r="O2916" s="28">
        <v>451800.27</v>
      </c>
      <c r="P2916" s="26">
        <v>408</v>
      </c>
      <c r="Q2916" s="26">
        <v>13091</v>
      </c>
      <c r="R2916" s="26">
        <v>17522</v>
      </c>
      <c r="S2916" s="29" t="s">
        <v>72</v>
      </c>
      <c r="T2916" s="30">
        <v>40987</v>
      </c>
      <c r="U2916" s="30">
        <v>41186</v>
      </c>
      <c r="V2916" s="30">
        <v>41153</v>
      </c>
      <c r="W2916">
        <v>0</v>
      </c>
      <c r="X2916" s="26">
        <v>5740</v>
      </c>
      <c r="Y2916" s="26" t="s">
        <v>72</v>
      </c>
      <c r="Z2916" s="26" t="s">
        <v>72</v>
      </c>
      <c r="AA2916" s="26" t="s">
        <v>5201</v>
      </c>
      <c r="AB2916" s="31" t="s">
        <v>72</v>
      </c>
      <c r="AC2916" s="31" t="s">
        <v>72</v>
      </c>
      <c r="AD2916" s="26">
        <v>3201.9075513499306</v>
      </c>
      <c r="AE2916" s="26" t="s">
        <v>72</v>
      </c>
      <c r="AF2916" s="26" t="s">
        <v>72</v>
      </c>
      <c r="AG2916" s="26">
        <v>66968</v>
      </c>
      <c r="AH2916" s="28">
        <v>0.21599599999999999</v>
      </c>
      <c r="AI2916" t="s">
        <v>72</v>
      </c>
      <c r="AJ2916" s="26">
        <v>75460</v>
      </c>
      <c r="AK2916" s="28">
        <v>0.24755199999999999</v>
      </c>
      <c r="AL2916" t="s">
        <v>72</v>
      </c>
      <c r="AM2916" s="26">
        <v>75460</v>
      </c>
      <c r="AN2916" s="28">
        <v>0.24755199999999999</v>
      </c>
      <c r="AO2916" t="s">
        <v>72</v>
      </c>
      <c r="AP2916" s="32">
        <v>324810.46875</v>
      </c>
      <c r="AQ2916" s="36">
        <v>1.0400130926481357</v>
      </c>
      <c r="AR2916" s="32">
        <f t="shared" si="366"/>
        <v>508892.78614872001</v>
      </c>
      <c r="AS2916" s="32">
        <f t="shared" si="360"/>
        <v>4</v>
      </c>
      <c r="AT2916" s="32">
        <f t="shared" si="361"/>
        <v>1</v>
      </c>
      <c r="AU2916" s="32">
        <f t="shared" si="362"/>
        <v>4</v>
      </c>
      <c r="AV2916" s="32">
        <f t="shared" si="363"/>
        <v>324810.46875</v>
      </c>
      <c r="AW2916" s="32">
        <f t="shared" si="364"/>
        <v>1.0400130926481357</v>
      </c>
      <c r="AX2916" s="32">
        <f t="shared" si="365"/>
        <v>508892.78614872001</v>
      </c>
      <c r="AY2916" s="26">
        <v>2</v>
      </c>
      <c r="AZ2916" s="26">
        <v>1</v>
      </c>
      <c r="BA2916" s="26">
        <v>11597.96</v>
      </c>
      <c r="BB2916" s="26">
        <v>69.08</v>
      </c>
      <c r="BC2916" s="26">
        <v>229.47</v>
      </c>
      <c r="BD2916" s="26">
        <v>242.81</v>
      </c>
      <c r="BE2916" s="28">
        <v>7.0000000000000007E-2</v>
      </c>
      <c r="BF2916" s="28">
        <v>3.7</v>
      </c>
      <c r="BG2916" s="28">
        <v>0.64</v>
      </c>
      <c r="BH2916" s="28">
        <v>2.62</v>
      </c>
      <c r="BI2916" s="28">
        <v>0.13</v>
      </c>
      <c r="BJ2916" s="28">
        <v>8.16</v>
      </c>
      <c r="BK2916" s="28">
        <v>0.82</v>
      </c>
      <c r="BL2916" s="28">
        <v>50.85</v>
      </c>
      <c r="BM2916" s="28">
        <v>0.11</v>
      </c>
      <c r="BN2916" s="28">
        <v>6.84</v>
      </c>
      <c r="BO2916" s="28">
        <v>0.76</v>
      </c>
      <c r="BP2916" s="28">
        <v>43.89</v>
      </c>
      <c r="BQ2916" s="26">
        <v>53.929499999999997</v>
      </c>
      <c r="BR2916" s="26">
        <v>4447.778808</v>
      </c>
      <c r="BS2916" s="31">
        <f t="shared" si="367"/>
        <v>24.461501999999999</v>
      </c>
    </row>
    <row r="2917" spans="1:71">
      <c r="A2917" s="26">
        <v>42123326940000</v>
      </c>
      <c r="B2917" s="26" t="s">
        <v>9282</v>
      </c>
      <c r="C2917" t="s">
        <v>6572</v>
      </c>
      <c r="D2917" s="26" t="s">
        <v>128</v>
      </c>
      <c r="E2917" s="27" t="s">
        <v>186</v>
      </c>
      <c r="F2917" t="s">
        <v>4071</v>
      </c>
      <c r="G2917" t="s">
        <v>67</v>
      </c>
      <c r="H2917" t="s">
        <v>6573</v>
      </c>
      <c r="I2917" t="s">
        <v>6574</v>
      </c>
      <c r="J2917" t="s">
        <v>131</v>
      </c>
      <c r="K2917" t="s">
        <v>9261</v>
      </c>
      <c r="L2917">
        <v>29.11964</v>
      </c>
      <c r="M2917">
        <v>-97.359449999999995</v>
      </c>
      <c r="N2917" s="28">
        <v>2523772.48</v>
      </c>
      <c r="O2917" s="28">
        <v>471361.77</v>
      </c>
      <c r="P2917" s="26">
        <v>174</v>
      </c>
      <c r="Q2917" s="26">
        <v>13956</v>
      </c>
      <c r="R2917" s="26">
        <v>18800</v>
      </c>
      <c r="S2917" s="29" t="s">
        <v>72</v>
      </c>
      <c r="T2917" s="30">
        <v>40970</v>
      </c>
      <c r="U2917" s="30">
        <v>41025</v>
      </c>
      <c r="V2917" s="30">
        <v>41030</v>
      </c>
      <c r="W2917">
        <v>0</v>
      </c>
      <c r="X2917" s="26">
        <v>4931</v>
      </c>
      <c r="Y2917" s="26">
        <v>8832</v>
      </c>
      <c r="Z2917" s="26">
        <v>9515</v>
      </c>
      <c r="AA2917" s="26" t="s">
        <v>5201</v>
      </c>
      <c r="AB2917" s="31">
        <v>60</v>
      </c>
      <c r="AC2917" s="31">
        <v>0.69999998807907104</v>
      </c>
      <c r="AD2917" s="26">
        <v>30097.786211258695</v>
      </c>
      <c r="AE2917" s="26" t="s">
        <v>72</v>
      </c>
      <c r="AF2917" s="26">
        <v>3030</v>
      </c>
      <c r="AG2917" s="26">
        <v>8655</v>
      </c>
      <c r="AH2917" s="28">
        <v>0.27879999999999999</v>
      </c>
      <c r="AI2917">
        <v>15091</v>
      </c>
      <c r="AJ2917" s="26">
        <v>12188</v>
      </c>
      <c r="AK2917" s="28">
        <v>0.38778899999999999</v>
      </c>
      <c r="AL2917">
        <v>20213</v>
      </c>
      <c r="AM2917" s="26">
        <v>12188</v>
      </c>
      <c r="AN2917" s="28">
        <v>0.38778899999999999</v>
      </c>
      <c r="AO2917">
        <v>20213</v>
      </c>
      <c r="AP2917" s="32">
        <v>18941.37109375</v>
      </c>
      <c r="AQ2917" s="36">
        <v>0.5700933377278028</v>
      </c>
      <c r="AR2917" s="32">
        <f t="shared" si="366"/>
        <v>119847.89187157109</v>
      </c>
      <c r="AS2917" s="32">
        <f t="shared" si="360"/>
        <v>1</v>
      </c>
      <c r="AT2917" s="32">
        <f t="shared" si="361"/>
        <v>1</v>
      </c>
      <c r="AU2917" s="32">
        <f t="shared" si="362"/>
        <v>2</v>
      </c>
      <c r="AV2917" s="32">
        <f t="shared" si="363"/>
        <v>22048.969798849117</v>
      </c>
      <c r="AW2917" s="32">
        <f t="shared" si="364"/>
        <v>0.66362517918426034</v>
      </c>
      <c r="AX2917" s="32">
        <f t="shared" si="365"/>
        <v>139510.62651446319</v>
      </c>
      <c r="AY2917" s="26">
        <v>2</v>
      </c>
      <c r="AZ2917" s="26">
        <v>1</v>
      </c>
      <c r="BA2917" s="26">
        <v>13955.05</v>
      </c>
      <c r="BB2917" s="26">
        <v>17.920000000000002</v>
      </c>
      <c r="BC2917" s="26">
        <v>190.58</v>
      </c>
      <c r="BD2917" s="26">
        <v>200.61</v>
      </c>
      <c r="BE2917" s="28">
        <v>7.0000000000000007E-2</v>
      </c>
      <c r="BF2917" s="28">
        <v>1.08</v>
      </c>
      <c r="BG2917" s="28">
        <v>0.32</v>
      </c>
      <c r="BH2917" s="28">
        <v>0.99</v>
      </c>
      <c r="BI2917" s="28">
        <v>0.08</v>
      </c>
      <c r="BJ2917" s="28">
        <v>7.06</v>
      </c>
      <c r="BK2917" s="28">
        <v>0.56000000000000005</v>
      </c>
      <c r="BL2917" s="28">
        <v>5.5</v>
      </c>
      <c r="BM2917" s="28">
        <v>0.1</v>
      </c>
      <c r="BN2917" s="28">
        <v>6.15</v>
      </c>
      <c r="BO2917" s="28">
        <v>0.61</v>
      </c>
      <c r="BP2917" s="28">
        <v>5.31</v>
      </c>
      <c r="BQ2917" s="26">
        <v>59.541697999999997</v>
      </c>
      <c r="BR2917" s="26">
        <v>37504.410155999998</v>
      </c>
      <c r="BS2917" s="31">
        <f t="shared" si="367"/>
        <v>8.5379840000000016</v>
      </c>
    </row>
    <row r="2918" spans="1:71">
      <c r="A2918" s="26">
        <v>42123327040000</v>
      </c>
      <c r="B2918" s="26" t="s">
        <v>9280</v>
      </c>
      <c r="C2918" t="s">
        <v>6575</v>
      </c>
      <c r="D2918" s="26" t="s">
        <v>128</v>
      </c>
      <c r="E2918" s="27" t="s">
        <v>186</v>
      </c>
      <c r="F2918" t="s">
        <v>4071</v>
      </c>
      <c r="G2918" t="s">
        <v>67</v>
      </c>
      <c r="H2918" t="s">
        <v>5279</v>
      </c>
      <c r="I2918" t="s">
        <v>6576</v>
      </c>
      <c r="J2918" t="s">
        <v>859</v>
      </c>
      <c r="K2918" t="s">
        <v>9261</v>
      </c>
      <c r="L2918">
        <v>29.00665</v>
      </c>
      <c r="M2918">
        <v>-97.591909999999999</v>
      </c>
      <c r="N2918" s="28">
        <v>2450054.29</v>
      </c>
      <c r="O2918" s="28">
        <v>429316.76</v>
      </c>
      <c r="P2918" s="26">
        <v>360.5</v>
      </c>
      <c r="Q2918" s="26">
        <v>13476</v>
      </c>
      <c r="R2918" s="26">
        <v>18368</v>
      </c>
      <c r="S2918" s="29" t="s">
        <v>72</v>
      </c>
      <c r="T2918" s="30">
        <v>40970</v>
      </c>
      <c r="U2918" s="30">
        <v>41024</v>
      </c>
      <c r="V2918" s="30">
        <v>41000</v>
      </c>
      <c r="W2918">
        <v>80363</v>
      </c>
      <c r="X2918" s="26">
        <v>4788</v>
      </c>
      <c r="Y2918" s="26">
        <v>6841</v>
      </c>
      <c r="Z2918" s="26">
        <v>7915</v>
      </c>
      <c r="AA2918" s="26" t="s">
        <v>5201</v>
      </c>
      <c r="AB2918" s="31">
        <v>58</v>
      </c>
      <c r="AC2918" s="31">
        <v>0.68999999761581421</v>
      </c>
      <c r="AD2918" s="26">
        <v>6391.2227858803635</v>
      </c>
      <c r="AE2918" s="26" t="s">
        <v>72</v>
      </c>
      <c r="AF2918" s="26">
        <v>2631</v>
      </c>
      <c r="AG2918" s="26">
        <v>13810</v>
      </c>
      <c r="AH2918" s="28">
        <v>7.0759000000000002E-2</v>
      </c>
      <c r="AI2918">
        <v>1533</v>
      </c>
      <c r="AJ2918" s="26">
        <v>35411</v>
      </c>
      <c r="AK2918" s="28">
        <v>0.22734799999999999</v>
      </c>
      <c r="AL2918">
        <v>4262</v>
      </c>
      <c r="AM2918" s="26">
        <v>39037</v>
      </c>
      <c r="AN2918" s="28">
        <v>0.25478200000000001</v>
      </c>
      <c r="AO2918">
        <v>4262</v>
      </c>
      <c r="AP2918" s="32">
        <v>160358.171875</v>
      </c>
      <c r="AQ2918" s="36">
        <v>1.0248848019896195</v>
      </c>
      <c r="AR2918" s="32">
        <f t="shared" si="366"/>
        <v>341762.78182716266</v>
      </c>
      <c r="AS2918" s="32">
        <f t="shared" si="360"/>
        <v>3</v>
      </c>
      <c r="AT2918" s="32">
        <f t="shared" si="361"/>
        <v>1</v>
      </c>
      <c r="AU2918" s="32">
        <f t="shared" si="362"/>
        <v>4</v>
      </c>
      <c r="AV2918" s="32">
        <f t="shared" si="363"/>
        <v>192242.25283260233</v>
      </c>
      <c r="AW2918" s="32">
        <f t="shared" si="364"/>
        <v>1.2286630667127019</v>
      </c>
      <c r="AX2918" s="32">
        <f t="shared" si="365"/>
        <v>409715.6156407505</v>
      </c>
      <c r="AY2918" s="26">
        <v>2</v>
      </c>
      <c r="AZ2918" s="26">
        <v>1</v>
      </c>
      <c r="BA2918" s="26">
        <v>12926.63</v>
      </c>
      <c r="BB2918" s="26">
        <v>58.84</v>
      </c>
      <c r="BC2918" s="26">
        <v>219.7</v>
      </c>
      <c r="BD2918" s="26">
        <v>288.68</v>
      </c>
      <c r="BE2918" s="28">
        <v>0.08</v>
      </c>
      <c r="BF2918" s="28">
        <v>4.7</v>
      </c>
      <c r="BG2918" s="28">
        <v>0.71</v>
      </c>
      <c r="BH2918" s="28">
        <v>2.94</v>
      </c>
      <c r="BI2918" s="28">
        <v>0.12</v>
      </c>
      <c r="BJ2918" s="28">
        <v>9</v>
      </c>
      <c r="BK2918" s="28">
        <v>0.8</v>
      </c>
      <c r="BL2918" s="28">
        <v>48.1</v>
      </c>
      <c r="BM2918" s="28">
        <v>0.11</v>
      </c>
      <c r="BN2918" s="28">
        <v>7.48</v>
      </c>
      <c r="BO2918" s="28">
        <v>0.81</v>
      </c>
      <c r="BP2918" s="28">
        <v>41.41</v>
      </c>
      <c r="BQ2918" s="26">
        <v>57.283599000000002</v>
      </c>
      <c r="BR2918" s="26">
        <v>4160.2153319999998</v>
      </c>
      <c r="BS2918" s="31">
        <f t="shared" si="367"/>
        <v>21.091200000000001</v>
      </c>
    </row>
    <row r="2919" spans="1:71">
      <c r="A2919" s="26">
        <v>42123327100000</v>
      </c>
      <c r="B2919" s="26" t="s">
        <v>9282</v>
      </c>
      <c r="C2919" t="s">
        <v>6577</v>
      </c>
      <c r="D2919" s="26" t="s">
        <v>102</v>
      </c>
      <c r="E2919" s="27" t="s">
        <v>186</v>
      </c>
      <c r="F2919" t="s">
        <v>66</v>
      </c>
      <c r="G2919" t="s">
        <v>67</v>
      </c>
      <c r="H2919" t="s">
        <v>6186</v>
      </c>
      <c r="I2919" t="s">
        <v>6187</v>
      </c>
      <c r="J2919" t="s">
        <v>158</v>
      </c>
      <c r="K2919" t="s">
        <v>9261</v>
      </c>
      <c r="L2919">
        <v>29.271039999999999</v>
      </c>
      <c r="M2919">
        <v>-97.28192</v>
      </c>
      <c r="N2919" s="28">
        <v>2547714.83</v>
      </c>
      <c r="O2919" s="28">
        <v>526757.6</v>
      </c>
      <c r="P2919" s="26">
        <v>293</v>
      </c>
      <c r="Q2919" s="26">
        <v>13050</v>
      </c>
      <c r="R2919" s="26">
        <v>16696</v>
      </c>
      <c r="S2919" s="29" t="s">
        <v>72</v>
      </c>
      <c r="T2919" s="30">
        <v>40986</v>
      </c>
      <c r="U2919" s="30">
        <v>41088</v>
      </c>
      <c r="V2919" s="30">
        <v>41091</v>
      </c>
      <c r="W2919">
        <v>2363555</v>
      </c>
      <c r="X2919" s="26">
        <v>3578</v>
      </c>
      <c r="Y2919" s="26" t="s">
        <v>72</v>
      </c>
      <c r="Z2919" s="26" t="s">
        <v>72</v>
      </c>
      <c r="AA2919" s="26" t="s">
        <v>5201</v>
      </c>
      <c r="AB2919" s="31" t="s">
        <v>72</v>
      </c>
      <c r="AC2919" s="31" t="s">
        <v>72</v>
      </c>
      <c r="AD2919" s="26">
        <v>6586.5184155663655</v>
      </c>
      <c r="AE2919" s="26" t="s">
        <v>72</v>
      </c>
      <c r="AF2919" s="26" t="s">
        <v>72</v>
      </c>
      <c r="AG2919" s="26">
        <v>14630</v>
      </c>
      <c r="AH2919" s="28">
        <v>9.0607999999999994E-2</v>
      </c>
      <c r="AI2919">
        <v>2989</v>
      </c>
      <c r="AJ2919" s="26">
        <v>16818</v>
      </c>
      <c r="AK2919" s="28">
        <v>9.7959000000000004E-2</v>
      </c>
      <c r="AL2919">
        <v>3174</v>
      </c>
      <c r="AM2919" s="26">
        <v>16818</v>
      </c>
      <c r="AN2919" s="28">
        <v>9.7959000000000004E-2</v>
      </c>
      <c r="AO2919">
        <v>3174</v>
      </c>
      <c r="AP2919" s="32">
        <v>29027.7421875</v>
      </c>
      <c r="AQ2919" s="36">
        <v>0.19119175848028144</v>
      </c>
      <c r="AR2919" s="32">
        <f t="shared" si="366"/>
        <v>62868.683438509812</v>
      </c>
      <c r="AS2919" s="32">
        <f t="shared" si="360"/>
        <v>1</v>
      </c>
      <c r="AT2919" s="32">
        <f t="shared" si="361"/>
        <v>1</v>
      </c>
      <c r="AU2919" s="32">
        <f t="shared" si="362"/>
        <v>1</v>
      </c>
      <c r="AV2919" s="32">
        <f t="shared" si="363"/>
        <v>46567.702670835657</v>
      </c>
      <c r="AW2919" s="32">
        <f t="shared" si="364"/>
        <v>0.30671903121207811</v>
      </c>
      <c r="AX2919" s="32">
        <f t="shared" si="365"/>
        <v>100856.97119537348</v>
      </c>
      <c r="AY2919" s="26">
        <v>2</v>
      </c>
      <c r="AZ2919" s="26">
        <v>1</v>
      </c>
      <c r="BA2919" s="26">
        <v>12662.57</v>
      </c>
      <c r="BB2919" s="26">
        <v>44.24</v>
      </c>
      <c r="BC2919" s="26">
        <v>183.49</v>
      </c>
      <c r="BD2919" s="26">
        <v>225.41</v>
      </c>
      <c r="BE2919" s="28">
        <v>0.06</v>
      </c>
      <c r="BF2919" s="28">
        <v>0.97</v>
      </c>
      <c r="BG2919" s="28">
        <v>0.28000000000000003</v>
      </c>
      <c r="BH2919" s="28">
        <v>-0.03</v>
      </c>
      <c r="BI2919" s="28">
        <v>0.09</v>
      </c>
      <c r="BJ2919" s="28">
        <v>8.31</v>
      </c>
      <c r="BK2919" s="28">
        <v>0.66</v>
      </c>
      <c r="BL2919" s="28">
        <v>2.29</v>
      </c>
      <c r="BM2919" s="28">
        <v>0.1</v>
      </c>
      <c r="BN2919" s="28">
        <v>6.6</v>
      </c>
      <c r="BO2919" s="28">
        <v>0.71</v>
      </c>
      <c r="BP2919" s="28">
        <v>1.22</v>
      </c>
      <c r="BQ2919" s="26">
        <v>55.888500000000001</v>
      </c>
      <c r="BR2919" s="26">
        <v>7509.5844719999996</v>
      </c>
      <c r="BS2919" s="31">
        <f t="shared" si="367"/>
        <v>10.899306000000001</v>
      </c>
    </row>
    <row r="2920" spans="1:71">
      <c r="A2920" s="26">
        <v>42123327140000</v>
      </c>
      <c r="B2920" s="26" t="s">
        <v>9280</v>
      </c>
      <c r="C2920" t="s">
        <v>6578</v>
      </c>
      <c r="D2920" s="26" t="s">
        <v>705</v>
      </c>
      <c r="E2920" s="27" t="s">
        <v>186</v>
      </c>
      <c r="F2920" t="s">
        <v>4071</v>
      </c>
      <c r="G2920" t="s">
        <v>67</v>
      </c>
      <c r="H2920" t="s">
        <v>6579</v>
      </c>
      <c r="I2920" t="s">
        <v>6580</v>
      </c>
      <c r="J2920" t="s">
        <v>154</v>
      </c>
      <c r="K2920" t="s">
        <v>9261</v>
      </c>
      <c r="L2920">
        <v>29.097149999999999</v>
      </c>
      <c r="M2920">
        <v>-97.529870000000003</v>
      </c>
      <c r="N2920" s="28">
        <v>2469468.92</v>
      </c>
      <c r="O2920" s="28">
        <v>462461.93</v>
      </c>
      <c r="P2920" s="26">
        <v>338</v>
      </c>
      <c r="Q2920" s="26">
        <v>13150</v>
      </c>
      <c r="R2920" s="26">
        <v>17085</v>
      </c>
      <c r="S2920" s="29" t="s">
        <v>72</v>
      </c>
      <c r="T2920" s="30">
        <v>41001</v>
      </c>
      <c r="U2920" s="30">
        <v>41175</v>
      </c>
      <c r="V2920" s="30">
        <v>41153</v>
      </c>
      <c r="W2920">
        <v>0</v>
      </c>
      <c r="X2920" s="26">
        <v>3799</v>
      </c>
      <c r="Y2920" s="26">
        <v>5755</v>
      </c>
      <c r="Z2920" s="26">
        <v>6966</v>
      </c>
      <c r="AA2920" s="26" t="s">
        <v>5201</v>
      </c>
      <c r="AB2920" s="31">
        <v>56</v>
      </c>
      <c r="AC2920" s="31">
        <v>0.70999997854232788</v>
      </c>
      <c r="AD2920" s="26">
        <v>4321.6158099528975</v>
      </c>
      <c r="AE2920" s="26" t="s">
        <v>72</v>
      </c>
      <c r="AF2920" s="26">
        <v>1884</v>
      </c>
      <c r="AG2920" s="26">
        <v>87769</v>
      </c>
      <c r="AH2920" s="28">
        <v>0.376633</v>
      </c>
      <c r="AI2920">
        <v>4203</v>
      </c>
      <c r="AJ2920" s="26">
        <v>106884</v>
      </c>
      <c r="AK2920" s="28">
        <v>0.46269300000000002</v>
      </c>
      <c r="AL2920">
        <v>4984</v>
      </c>
      <c r="AM2920" s="26">
        <v>106884</v>
      </c>
      <c r="AN2920" s="28">
        <v>0.46269300000000002</v>
      </c>
      <c r="AO2920">
        <v>4984</v>
      </c>
      <c r="AP2920" s="32">
        <v>213169.375</v>
      </c>
      <c r="AQ2920" s="36">
        <v>0.92123614119777797</v>
      </c>
      <c r="AR2920" s="32">
        <f t="shared" si="366"/>
        <v>376228.17199200671</v>
      </c>
      <c r="AS2920" s="32">
        <f t="shared" si="360"/>
        <v>4</v>
      </c>
      <c r="AT2920" s="32">
        <f t="shared" si="361"/>
        <v>1</v>
      </c>
      <c r="AU2920" s="32">
        <f t="shared" si="362"/>
        <v>4</v>
      </c>
      <c r="AV2920" s="32">
        <f t="shared" si="363"/>
        <v>322082.70926559618</v>
      </c>
      <c r="AW2920" s="32">
        <f t="shared" si="364"/>
        <v>1.3919177284746631</v>
      </c>
      <c r="AX2920" s="32">
        <f t="shared" si="365"/>
        <v>568452.14720561157</v>
      </c>
      <c r="AY2920" s="26">
        <v>2</v>
      </c>
      <c r="AZ2920" s="26">
        <v>1</v>
      </c>
      <c r="BA2920" s="26">
        <v>10630.67</v>
      </c>
      <c r="BB2920" s="26">
        <v>58.92</v>
      </c>
      <c r="BC2920" s="26">
        <v>249.88</v>
      </c>
      <c r="BD2920" s="26">
        <v>213.32</v>
      </c>
      <c r="BE2920" s="28">
        <v>7.0000000000000007E-2</v>
      </c>
      <c r="BF2920" s="28">
        <v>3.23</v>
      </c>
      <c r="BG2920" s="28">
        <v>0.59</v>
      </c>
      <c r="BH2920" s="28">
        <v>2.25</v>
      </c>
      <c r="BI2920" s="28">
        <v>0.12</v>
      </c>
      <c r="BJ2920" s="28">
        <v>7.44</v>
      </c>
      <c r="BK2920" s="28">
        <v>0.78</v>
      </c>
      <c r="BL2920" s="28">
        <v>37.11</v>
      </c>
      <c r="BM2920" s="28">
        <v>0.1</v>
      </c>
      <c r="BN2920" s="28">
        <v>6.61</v>
      </c>
      <c r="BO2920" s="28">
        <v>0.72</v>
      </c>
      <c r="BP2920" s="28">
        <v>32.19</v>
      </c>
      <c r="BQ2920" s="26">
        <v>53.491401000000003</v>
      </c>
      <c r="BR2920" s="26">
        <v>4294.6596669999999</v>
      </c>
      <c r="BS2920" s="31">
        <f t="shared" si="367"/>
        <v>23.388767999999999</v>
      </c>
    </row>
    <row r="2921" spans="1:71">
      <c r="A2921" s="26">
        <v>42123327150000</v>
      </c>
      <c r="B2921" s="26" t="s">
        <v>9282</v>
      </c>
      <c r="C2921" t="s">
        <v>6581</v>
      </c>
      <c r="D2921" s="26" t="s">
        <v>102</v>
      </c>
      <c r="E2921" s="27" t="s">
        <v>186</v>
      </c>
      <c r="F2921" t="s">
        <v>66</v>
      </c>
      <c r="G2921" t="s">
        <v>67</v>
      </c>
      <c r="H2921" t="s">
        <v>6186</v>
      </c>
      <c r="I2921" t="s">
        <v>6187</v>
      </c>
      <c r="J2921" t="s">
        <v>339</v>
      </c>
      <c r="K2921" t="s">
        <v>9261</v>
      </c>
      <c r="L2921">
        <v>29.265550000000001</v>
      </c>
      <c r="M2921">
        <v>-97.285899999999998</v>
      </c>
      <c r="N2921" s="28">
        <v>2546475.37</v>
      </c>
      <c r="O2921" s="28">
        <v>524743.11</v>
      </c>
      <c r="P2921" s="26">
        <v>267</v>
      </c>
      <c r="Q2921" s="26">
        <v>12984</v>
      </c>
      <c r="R2921" s="26">
        <v>18406</v>
      </c>
      <c r="S2921" s="29" t="s">
        <v>72</v>
      </c>
      <c r="T2921" s="30">
        <v>40830</v>
      </c>
      <c r="U2921" s="30">
        <v>41095</v>
      </c>
      <c r="V2921" s="30">
        <v>41091</v>
      </c>
      <c r="W2921">
        <v>3427960</v>
      </c>
      <c r="X2921" s="26">
        <v>5609</v>
      </c>
      <c r="Y2921" s="26" t="s">
        <v>72</v>
      </c>
      <c r="Z2921" s="26" t="s">
        <v>72</v>
      </c>
      <c r="AA2921" s="26" t="s">
        <v>5201</v>
      </c>
      <c r="AB2921" s="31" t="s">
        <v>72</v>
      </c>
      <c r="AC2921" s="31" t="s">
        <v>72</v>
      </c>
      <c r="AD2921" s="26">
        <v>5216.9919933015854</v>
      </c>
      <c r="AE2921" s="26">
        <v>864</v>
      </c>
      <c r="AF2921" s="26" t="s">
        <v>72</v>
      </c>
      <c r="AG2921" s="26">
        <v>25523</v>
      </c>
      <c r="AH2921" s="28">
        <v>0.14811199999999999</v>
      </c>
      <c r="AI2921">
        <v>1870</v>
      </c>
      <c r="AJ2921" s="26">
        <v>27085</v>
      </c>
      <c r="AK2921" s="28">
        <v>0.16025500000000001</v>
      </c>
      <c r="AL2921">
        <v>2477</v>
      </c>
      <c r="AM2921" s="26">
        <v>27085</v>
      </c>
      <c r="AN2921" s="28">
        <v>0.16025500000000001</v>
      </c>
      <c r="AO2921">
        <v>2477</v>
      </c>
      <c r="AP2921" s="32">
        <v>35487.83203125</v>
      </c>
      <c r="AQ2921" s="36">
        <v>0.1851397355666628</v>
      </c>
      <c r="AR2921" s="32">
        <f t="shared" si="366"/>
        <v>68257.565226549312</v>
      </c>
      <c r="AS2921" s="32">
        <f t="shared" si="360"/>
        <v>1</v>
      </c>
      <c r="AT2921" s="32">
        <f t="shared" si="361"/>
        <v>1</v>
      </c>
      <c r="AU2921" s="32">
        <f t="shared" si="362"/>
        <v>1</v>
      </c>
      <c r="AV2921" s="32">
        <f t="shared" si="363"/>
        <v>36316.661768474769</v>
      </c>
      <c r="AW2921" s="32">
        <f t="shared" si="364"/>
        <v>0.1894637336695747</v>
      </c>
      <c r="AX2921" s="32">
        <f t="shared" si="365"/>
        <v>69851.742627989486</v>
      </c>
      <c r="AY2921" s="26">
        <v>2</v>
      </c>
      <c r="AZ2921" s="26">
        <v>1</v>
      </c>
      <c r="BA2921" s="26">
        <v>12705.83</v>
      </c>
      <c r="BB2921" s="26">
        <v>43.88</v>
      </c>
      <c r="BC2921" s="26">
        <v>183.84</v>
      </c>
      <c r="BD2921" s="26">
        <v>229.21</v>
      </c>
      <c r="BE2921" s="28">
        <v>0.06</v>
      </c>
      <c r="BF2921" s="28">
        <v>1.02</v>
      </c>
      <c r="BG2921" s="28">
        <v>0.28000000000000003</v>
      </c>
      <c r="BH2921" s="28">
        <v>-0.01</v>
      </c>
      <c r="BI2921" s="28">
        <v>0.09</v>
      </c>
      <c r="BJ2921" s="28">
        <v>8.3699999999999992</v>
      </c>
      <c r="BK2921" s="28">
        <v>0.66</v>
      </c>
      <c r="BL2921" s="28">
        <v>2.36</v>
      </c>
      <c r="BM2921" s="28">
        <v>0.1</v>
      </c>
      <c r="BN2921" s="28">
        <v>6.65</v>
      </c>
      <c r="BO2921" s="28">
        <v>0.7</v>
      </c>
      <c r="BP2921" s="28">
        <v>1.27</v>
      </c>
      <c r="BQ2921" s="26">
        <v>55.079399000000002</v>
      </c>
      <c r="BR2921" s="26">
        <v>7059.1049800000001</v>
      </c>
      <c r="BS2921" s="31">
        <f t="shared" si="367"/>
        <v>10.920096000000001</v>
      </c>
    </row>
    <row r="2922" spans="1:71">
      <c r="A2922" s="26">
        <v>42123327170000</v>
      </c>
      <c r="B2922" s="26" t="s">
        <v>9280</v>
      </c>
      <c r="C2922" t="s">
        <v>6582</v>
      </c>
      <c r="D2922" s="26" t="s">
        <v>128</v>
      </c>
      <c r="E2922" s="27" t="s">
        <v>186</v>
      </c>
      <c r="F2922" t="s">
        <v>4071</v>
      </c>
      <c r="G2922" t="s">
        <v>67</v>
      </c>
      <c r="H2922" t="s">
        <v>6583</v>
      </c>
      <c r="I2922" t="s">
        <v>72</v>
      </c>
      <c r="J2922" t="s">
        <v>2783</v>
      </c>
      <c r="K2922" t="s">
        <v>9261</v>
      </c>
      <c r="L2922">
        <v>29.06448</v>
      </c>
      <c r="M2922">
        <v>-97.491330000000005</v>
      </c>
      <c r="N2922" s="28">
        <v>2481928.77</v>
      </c>
      <c r="O2922" s="28">
        <v>450741.55</v>
      </c>
      <c r="P2922" s="26">
        <v>348.70001220703125</v>
      </c>
      <c r="Q2922" s="26">
        <v>13661</v>
      </c>
      <c r="R2922" s="26">
        <v>18862</v>
      </c>
      <c r="S2922" s="29" t="s">
        <v>72</v>
      </c>
      <c r="T2922" s="30">
        <v>41003</v>
      </c>
      <c r="U2922" s="30">
        <v>41071</v>
      </c>
      <c r="V2922" s="30">
        <v>41061</v>
      </c>
      <c r="W2922">
        <v>113933</v>
      </c>
      <c r="X2922" s="26">
        <v>5335</v>
      </c>
      <c r="Y2922" s="26" t="s">
        <v>72</v>
      </c>
      <c r="Z2922" s="26" t="s">
        <v>72</v>
      </c>
      <c r="AA2922" s="26" t="s">
        <v>5201</v>
      </c>
      <c r="AB2922" s="31" t="s">
        <v>72</v>
      </c>
      <c r="AC2922" s="31" t="s">
        <v>72</v>
      </c>
      <c r="AD2922" s="26">
        <v>12436.212194727479</v>
      </c>
      <c r="AE2922" s="26" t="s">
        <v>72</v>
      </c>
      <c r="AF2922" s="26" t="s">
        <v>72</v>
      </c>
      <c r="AG2922" s="26">
        <v>37864</v>
      </c>
      <c r="AH2922" s="28">
        <v>0.49063499999999999</v>
      </c>
      <c r="AI2922" t="s">
        <v>72</v>
      </c>
      <c r="AJ2922" s="26">
        <v>52256</v>
      </c>
      <c r="AK2922" s="28">
        <v>0.67244999999999999</v>
      </c>
      <c r="AL2922" t="s">
        <v>72</v>
      </c>
      <c r="AM2922" s="26">
        <v>52256</v>
      </c>
      <c r="AN2922" s="28">
        <v>0.67244999999999999</v>
      </c>
      <c r="AO2922" t="s">
        <v>72</v>
      </c>
      <c r="AP2922" s="32">
        <v>116122.7109375</v>
      </c>
      <c r="AQ2922" s="36">
        <v>1.4441266738457514</v>
      </c>
      <c r="AR2922" s="32">
        <f t="shared" si="366"/>
        <v>371733.13220819796</v>
      </c>
      <c r="AS2922" s="32">
        <f t="shared" si="360"/>
        <v>3</v>
      </c>
      <c r="AT2922" s="32">
        <f t="shared" si="361"/>
        <v>1</v>
      </c>
      <c r="AU2922" s="32">
        <f t="shared" si="362"/>
        <v>4</v>
      </c>
      <c r="AV2922" s="32">
        <f t="shared" si="363"/>
        <v>124938.02451382381</v>
      </c>
      <c r="AW2922" s="32">
        <f t="shared" si="364"/>
        <v>1.5537557840439762</v>
      </c>
      <c r="AX2922" s="32">
        <f t="shared" si="365"/>
        <v>399952.79828960757</v>
      </c>
      <c r="AY2922" s="26">
        <v>2</v>
      </c>
      <c r="AZ2922" s="26">
        <v>1</v>
      </c>
      <c r="BA2922" s="26">
        <v>12842.34</v>
      </c>
      <c r="BB2922" s="26">
        <v>47.31</v>
      </c>
      <c r="BC2922" s="26">
        <v>248.25</v>
      </c>
      <c r="BD2922" s="26">
        <v>164.29</v>
      </c>
      <c r="BE2922" s="28">
        <v>7.0000000000000007E-2</v>
      </c>
      <c r="BF2922" s="28">
        <v>2.91</v>
      </c>
      <c r="BG2922" s="28">
        <v>0.51</v>
      </c>
      <c r="BH2922" s="28">
        <v>2.4</v>
      </c>
      <c r="BI2922" s="28">
        <v>0.12</v>
      </c>
      <c r="BJ2922" s="28">
        <v>7.67</v>
      </c>
      <c r="BK2922" s="28">
        <v>0.73</v>
      </c>
      <c r="BL2922" s="28">
        <v>28.48</v>
      </c>
      <c r="BM2922" s="28">
        <v>0.11</v>
      </c>
      <c r="BN2922" s="28">
        <v>6.75</v>
      </c>
      <c r="BO2922" s="28">
        <v>0.69</v>
      </c>
      <c r="BP2922" s="28">
        <v>25.06</v>
      </c>
      <c r="BQ2922" s="26">
        <v>64.972503000000003</v>
      </c>
      <c r="BR2922" s="26">
        <v>10184.186523</v>
      </c>
      <c r="BS2922" s="31">
        <f t="shared" si="367"/>
        <v>21.746700000000001</v>
      </c>
    </row>
    <row r="2923" spans="1:71">
      <c r="A2923" s="26">
        <v>42123327210000</v>
      </c>
      <c r="B2923" s="26" t="s">
        <v>9280</v>
      </c>
      <c r="C2923" t="s">
        <v>6584</v>
      </c>
      <c r="D2923" s="26" t="s">
        <v>102</v>
      </c>
      <c r="E2923" s="27" t="s">
        <v>186</v>
      </c>
      <c r="F2923" t="s">
        <v>66</v>
      </c>
      <c r="G2923" t="s">
        <v>67</v>
      </c>
      <c r="H2923" t="s">
        <v>6585</v>
      </c>
      <c r="I2923" t="s">
        <v>6586</v>
      </c>
      <c r="J2923" t="s">
        <v>76</v>
      </c>
      <c r="K2923" t="s">
        <v>9261</v>
      </c>
      <c r="L2923">
        <v>29.108429999999998</v>
      </c>
      <c r="M2923">
        <v>-97.471040000000002</v>
      </c>
      <c r="N2923" s="28">
        <v>2488200.9300000002</v>
      </c>
      <c r="O2923" s="28">
        <v>466803.63</v>
      </c>
      <c r="P2923" s="26">
        <v>282</v>
      </c>
      <c r="Q2923" s="26">
        <v>13308</v>
      </c>
      <c r="R2923" s="26">
        <v>18268</v>
      </c>
      <c r="S2923" s="29" t="s">
        <v>72</v>
      </c>
      <c r="T2923" s="30">
        <v>41080</v>
      </c>
      <c r="U2923" s="30">
        <v>41120</v>
      </c>
      <c r="V2923" s="30">
        <v>41122</v>
      </c>
      <c r="W2923">
        <v>3521020</v>
      </c>
      <c r="X2923" s="26">
        <v>5001</v>
      </c>
      <c r="Y2923" s="26" t="s">
        <v>72</v>
      </c>
      <c r="Z2923" s="26" t="s">
        <v>72</v>
      </c>
      <c r="AA2923" s="26" t="s">
        <v>5201</v>
      </c>
      <c r="AB2923" s="31" t="s">
        <v>72</v>
      </c>
      <c r="AC2923" s="31" t="s">
        <v>72</v>
      </c>
      <c r="AD2923" s="26">
        <v>5724.1840511440105</v>
      </c>
      <c r="AE2923" s="26">
        <v>597.79998779296875</v>
      </c>
      <c r="AF2923" s="26" t="s">
        <v>72</v>
      </c>
      <c r="AG2923" s="26">
        <v>94156</v>
      </c>
      <c r="AH2923" s="28">
        <v>0.55589900000000003</v>
      </c>
      <c r="AI2923">
        <v>8890</v>
      </c>
      <c r="AJ2923" s="26">
        <v>104379</v>
      </c>
      <c r="AK2923" s="28">
        <v>0.60485999999999995</v>
      </c>
      <c r="AL2923">
        <v>9126</v>
      </c>
      <c r="AM2923" s="26">
        <v>104379</v>
      </c>
      <c r="AN2923" s="28">
        <v>0.60485999999999995</v>
      </c>
      <c r="AO2923">
        <v>9126</v>
      </c>
      <c r="AP2923" s="32">
        <v>141098.6875</v>
      </c>
      <c r="AQ2923" s="36">
        <v>0.80767485662485272</v>
      </c>
      <c r="AR2923" s="32">
        <f t="shared" si="366"/>
        <v>284057.13712259894</v>
      </c>
      <c r="AS2923" s="32">
        <f t="shared" si="360"/>
        <v>3</v>
      </c>
      <c r="AT2923" s="32">
        <f t="shared" si="361"/>
        <v>1</v>
      </c>
      <c r="AU2923" s="32">
        <f t="shared" si="362"/>
        <v>3</v>
      </c>
      <c r="AV2923" s="32">
        <f t="shared" si="363"/>
        <v>161948.90346930615</v>
      </c>
      <c r="AW2923" s="32">
        <f t="shared" si="364"/>
        <v>0.92702533033926304</v>
      </c>
      <c r="AX2923" s="32">
        <f t="shared" si="365"/>
        <v>326032.3869393557</v>
      </c>
      <c r="AY2923" s="26">
        <v>2</v>
      </c>
      <c r="AZ2923" s="26">
        <v>1</v>
      </c>
      <c r="BA2923" s="26">
        <v>11983.02</v>
      </c>
      <c r="BB2923" s="26">
        <v>55.58</v>
      </c>
      <c r="BC2923" s="26">
        <v>275.63</v>
      </c>
      <c r="BD2923" s="26">
        <v>205.71</v>
      </c>
      <c r="BE2923" s="28">
        <v>7.0000000000000007E-2</v>
      </c>
      <c r="BF2923" s="28">
        <v>2.36</v>
      </c>
      <c r="BG2923" s="28">
        <v>0.48</v>
      </c>
      <c r="BH2923" s="28">
        <v>1.77</v>
      </c>
      <c r="BI2923" s="28">
        <v>0.13</v>
      </c>
      <c r="BJ2923" s="28">
        <v>7.05</v>
      </c>
      <c r="BK2923" s="28">
        <v>0.74</v>
      </c>
      <c r="BL2923" s="28">
        <v>19.45</v>
      </c>
      <c r="BM2923" s="28">
        <v>0.1</v>
      </c>
      <c r="BN2923" s="28">
        <v>6.39</v>
      </c>
      <c r="BO2923" s="28">
        <v>0.66</v>
      </c>
      <c r="BP2923" s="28">
        <v>17.27</v>
      </c>
      <c r="BQ2923" s="26">
        <v>60.690798999999998</v>
      </c>
      <c r="BR2923" s="26">
        <v>10988.604492</v>
      </c>
      <c r="BS2923" s="31">
        <f t="shared" si="367"/>
        <v>26.515606000000002</v>
      </c>
    </row>
    <row r="2924" spans="1:71">
      <c r="A2924" s="26">
        <v>42123327260000</v>
      </c>
      <c r="B2924" s="26" t="s">
        <v>9280</v>
      </c>
      <c r="C2924" t="s">
        <v>6587</v>
      </c>
      <c r="D2924" s="26" t="s">
        <v>705</v>
      </c>
      <c r="E2924" s="27" t="s">
        <v>186</v>
      </c>
      <c r="F2924" t="s">
        <v>4071</v>
      </c>
      <c r="G2924" t="s">
        <v>67</v>
      </c>
      <c r="H2924" t="s">
        <v>6588</v>
      </c>
      <c r="I2924" t="s">
        <v>6589</v>
      </c>
      <c r="J2924" t="s">
        <v>154</v>
      </c>
      <c r="K2924" t="s">
        <v>9261</v>
      </c>
      <c r="L2924">
        <v>29.070329999999998</v>
      </c>
      <c r="M2924">
        <v>-97.53219</v>
      </c>
      <c r="N2924" s="28">
        <v>2468850.4700000002</v>
      </c>
      <c r="O2924" s="28">
        <v>452702.22</v>
      </c>
      <c r="P2924" s="26">
        <v>364.20001220703125</v>
      </c>
      <c r="Q2924" s="26">
        <v>13499</v>
      </c>
      <c r="R2924" s="26">
        <v>18510</v>
      </c>
      <c r="S2924" s="29" t="s">
        <v>72</v>
      </c>
      <c r="T2924" s="30">
        <v>41044</v>
      </c>
      <c r="U2924" s="30">
        <v>41063</v>
      </c>
      <c r="V2924" s="30">
        <v>41122</v>
      </c>
      <c r="W2924">
        <v>0</v>
      </c>
      <c r="X2924" s="26">
        <v>5370</v>
      </c>
      <c r="Y2924" s="26" t="s">
        <v>72</v>
      </c>
      <c r="Z2924" s="26" t="s">
        <v>72</v>
      </c>
      <c r="AA2924" s="26" t="s">
        <v>5201</v>
      </c>
      <c r="AB2924" s="31" t="s">
        <v>72</v>
      </c>
      <c r="AC2924" s="31" t="s">
        <v>72</v>
      </c>
      <c r="AD2924" s="26">
        <v>9473.436593040662</v>
      </c>
      <c r="AE2924" s="26" t="s">
        <v>72</v>
      </c>
      <c r="AF2924" s="26" t="s">
        <v>72</v>
      </c>
      <c r="AG2924" s="26">
        <v>49625</v>
      </c>
      <c r="AH2924" s="28">
        <v>0.47164800000000001</v>
      </c>
      <c r="AI2924" t="s">
        <v>72</v>
      </c>
      <c r="AJ2924" s="26">
        <v>65126</v>
      </c>
      <c r="AK2924" s="28">
        <v>0.613707</v>
      </c>
      <c r="AL2924" t="s">
        <v>72</v>
      </c>
      <c r="AM2924" s="26">
        <v>65126</v>
      </c>
      <c r="AN2924" s="28">
        <v>0.613707</v>
      </c>
      <c r="AO2924" t="s">
        <v>72</v>
      </c>
      <c r="AP2924" s="32">
        <v>316794.28125</v>
      </c>
      <c r="AQ2924" s="36">
        <v>3.0011305364597654</v>
      </c>
      <c r="AR2924" s="32">
        <f t="shared" si="366"/>
        <v>847994.38620337844</v>
      </c>
      <c r="AS2924" s="32">
        <f t="shared" ref="AS2924:AS2987" si="368">IF(AP2924&gt;170000,4,IF(AP2924&gt;107000,3,IF(AP2924&gt;50000,2,1)))</f>
        <v>4</v>
      </c>
      <c r="AT2924" s="32">
        <f t="shared" ref="AT2924:AT2987" si="369">IF(AQ2924&gt;2400000,4,IF(AQ2924&gt;1450000,3,IF(AQ2924&gt;900000,2,1)))</f>
        <v>1</v>
      </c>
      <c r="AU2924" s="32">
        <f t="shared" ref="AU2924:AU2987" si="370">IF(AR2924&gt;290000,4,IF(AR2924&gt;170000,3,IF(AR2924&gt;103000,2,1)))</f>
        <v>4</v>
      </c>
      <c r="AV2924" s="32">
        <f t="shared" si="363"/>
        <v>338621.82018156425</v>
      </c>
      <c r="AW2924" s="32">
        <f t="shared" si="364"/>
        <v>3.207912342510066</v>
      </c>
      <c r="AX2924" s="32">
        <f t="shared" si="365"/>
        <v>906422.30480584584</v>
      </c>
      <c r="AY2924" s="26">
        <v>2</v>
      </c>
      <c r="AZ2924" s="26">
        <v>1</v>
      </c>
      <c r="BA2924" s="26">
        <v>11697.21</v>
      </c>
      <c r="BB2924" s="26">
        <v>58.74</v>
      </c>
      <c r="BC2924" s="26">
        <v>246.04</v>
      </c>
      <c r="BD2924" s="26">
        <v>204.67</v>
      </c>
      <c r="BE2924" s="28">
        <v>7.0000000000000007E-2</v>
      </c>
      <c r="BF2924" s="28">
        <v>3.41</v>
      </c>
      <c r="BG2924" s="28">
        <v>0.6</v>
      </c>
      <c r="BH2924" s="28">
        <v>2.57</v>
      </c>
      <c r="BI2924" s="28">
        <v>0.13</v>
      </c>
      <c r="BJ2924" s="28">
        <v>7.93</v>
      </c>
      <c r="BK2924" s="28">
        <v>0.79</v>
      </c>
      <c r="BL2924" s="28">
        <v>41.66</v>
      </c>
      <c r="BM2924" s="28">
        <v>0.11</v>
      </c>
      <c r="BN2924" s="28">
        <v>6.79</v>
      </c>
      <c r="BO2924" s="28">
        <v>0.74</v>
      </c>
      <c r="BP2924" s="28">
        <v>36.130000000000003</v>
      </c>
      <c r="BQ2924" s="26">
        <v>59.288798999999997</v>
      </c>
      <c r="BR2924" s="26">
        <v>5907.0942379999997</v>
      </c>
      <c r="BS2924" s="31">
        <f t="shared" si="367"/>
        <v>25.268308000000001</v>
      </c>
    </row>
    <row r="2925" spans="1:71">
      <c r="A2925" s="26">
        <v>42123327270000</v>
      </c>
      <c r="B2925" s="26" t="s">
        <v>9280</v>
      </c>
      <c r="C2925" t="s">
        <v>6590</v>
      </c>
      <c r="D2925" s="26" t="s">
        <v>185</v>
      </c>
      <c r="E2925" s="27" t="s">
        <v>186</v>
      </c>
      <c r="F2925" t="s">
        <v>66</v>
      </c>
      <c r="G2925" t="s">
        <v>67</v>
      </c>
      <c r="H2925" t="s">
        <v>6387</v>
      </c>
      <c r="I2925" t="s">
        <v>6591</v>
      </c>
      <c r="J2925" t="s">
        <v>76</v>
      </c>
      <c r="K2925" t="s">
        <v>9261</v>
      </c>
      <c r="L2925">
        <v>29.168510000000001</v>
      </c>
      <c r="M2925">
        <v>-97.397790000000001</v>
      </c>
      <c r="N2925" s="28">
        <v>2511289.17</v>
      </c>
      <c r="O2925" s="28">
        <v>488958.57</v>
      </c>
      <c r="P2925" s="26">
        <v>273</v>
      </c>
      <c r="Q2925" s="26">
        <v>13502</v>
      </c>
      <c r="R2925" s="26">
        <v>18231</v>
      </c>
      <c r="S2925" s="29" t="s">
        <v>72</v>
      </c>
      <c r="T2925" s="30">
        <v>41028</v>
      </c>
      <c r="U2925" s="30">
        <v>41139</v>
      </c>
      <c r="V2925" s="30">
        <v>41122</v>
      </c>
      <c r="W2925">
        <v>2603</v>
      </c>
      <c r="X2925" s="26">
        <v>4722</v>
      </c>
      <c r="Y2925" s="26" t="s">
        <v>72</v>
      </c>
      <c r="Z2925" s="26" t="s">
        <v>72</v>
      </c>
      <c r="AA2925" s="26" t="s">
        <v>5201</v>
      </c>
      <c r="AB2925" s="31" t="s">
        <v>72</v>
      </c>
      <c r="AC2925" s="31" t="s">
        <v>72</v>
      </c>
      <c r="AD2925" s="26">
        <v>7020.894702681112</v>
      </c>
      <c r="AE2925" s="26" t="s">
        <v>72</v>
      </c>
      <c r="AF2925" s="26" t="s">
        <v>72</v>
      </c>
      <c r="AG2925" s="26">
        <v>60669</v>
      </c>
      <c r="AH2925" s="28">
        <v>0.41357699999999997</v>
      </c>
      <c r="AI2925">
        <v>5596</v>
      </c>
      <c r="AJ2925" s="26">
        <v>75365</v>
      </c>
      <c r="AK2925" s="28">
        <v>0.532833</v>
      </c>
      <c r="AL2925">
        <v>7096</v>
      </c>
      <c r="AM2925" s="26">
        <v>75365</v>
      </c>
      <c r="AN2925" s="28">
        <v>0.532833</v>
      </c>
      <c r="AO2925">
        <v>7096</v>
      </c>
      <c r="AP2925" s="32">
        <v>264674.375</v>
      </c>
      <c r="AQ2925" s="36">
        <v>1.858250917372934</v>
      </c>
      <c r="AR2925" s="32">
        <f t="shared" si="366"/>
        <v>593584.78737500939</v>
      </c>
      <c r="AS2925" s="32">
        <f t="shared" si="368"/>
        <v>4</v>
      </c>
      <c r="AT2925" s="32">
        <f t="shared" si="369"/>
        <v>1</v>
      </c>
      <c r="AU2925" s="32">
        <f t="shared" si="370"/>
        <v>4</v>
      </c>
      <c r="AV2925" s="32">
        <f t="shared" si="363"/>
        <v>321734.62780601438</v>
      </c>
      <c r="AW2925" s="32">
        <f t="shared" si="364"/>
        <v>2.2588649440323252</v>
      </c>
      <c r="AX2925" s="32">
        <f t="shared" si="365"/>
        <v>721553.72289973614</v>
      </c>
      <c r="AY2925" s="26">
        <v>2</v>
      </c>
      <c r="AZ2925" s="26">
        <v>1</v>
      </c>
      <c r="BA2925" s="26">
        <v>12960.34</v>
      </c>
      <c r="BB2925" s="26">
        <v>44.99</v>
      </c>
      <c r="BC2925" s="26">
        <v>220.73</v>
      </c>
      <c r="BD2925" s="26">
        <v>256.41000000000003</v>
      </c>
      <c r="BE2925" s="28">
        <v>0.06</v>
      </c>
      <c r="BF2925" s="28">
        <v>2.4700000000000002</v>
      </c>
      <c r="BG2925" s="28">
        <v>0.56000000000000005</v>
      </c>
      <c r="BH2925" s="28">
        <v>0.72</v>
      </c>
      <c r="BI2925" s="28">
        <v>0.11</v>
      </c>
      <c r="BJ2925" s="28">
        <v>6.75</v>
      </c>
      <c r="BK2925" s="28">
        <v>0.77</v>
      </c>
      <c r="BL2925" s="28">
        <v>6.55</v>
      </c>
      <c r="BM2925" s="28">
        <v>0.1</v>
      </c>
      <c r="BN2925" s="28">
        <v>6.07</v>
      </c>
      <c r="BO2925" s="28">
        <v>0.73</v>
      </c>
      <c r="BP2925" s="28">
        <v>5.63</v>
      </c>
      <c r="BQ2925" s="26">
        <v>57.110298</v>
      </c>
      <c r="BR2925" s="26">
        <v>8257.0878900000007</v>
      </c>
      <c r="BS2925" s="31">
        <f t="shared" si="367"/>
        <v>18.695830999999998</v>
      </c>
    </row>
    <row r="2926" spans="1:71">
      <c r="A2926" s="26">
        <v>42123327340000</v>
      </c>
      <c r="B2926" s="26" t="s">
        <v>9282</v>
      </c>
      <c r="C2926" t="s">
        <v>6592</v>
      </c>
      <c r="D2926" s="26" t="s">
        <v>185</v>
      </c>
      <c r="E2926" s="27" t="s">
        <v>186</v>
      </c>
      <c r="F2926" t="s">
        <v>4071</v>
      </c>
      <c r="G2926" t="s">
        <v>67</v>
      </c>
      <c r="H2926" t="s">
        <v>6593</v>
      </c>
      <c r="I2926" t="s">
        <v>6594</v>
      </c>
      <c r="J2926" t="s">
        <v>70</v>
      </c>
      <c r="K2926" t="s">
        <v>9261</v>
      </c>
      <c r="L2926">
        <v>29.221029999999999</v>
      </c>
      <c r="M2926">
        <v>-97.294719999999998</v>
      </c>
      <c r="N2926" s="28">
        <v>2543899.66</v>
      </c>
      <c r="O2926" s="28">
        <v>508516.96</v>
      </c>
      <c r="P2926" s="26">
        <v>237</v>
      </c>
      <c r="Q2926" s="26">
        <v>13288</v>
      </c>
      <c r="R2926" s="26">
        <v>19679</v>
      </c>
      <c r="S2926" s="29" t="s">
        <v>72</v>
      </c>
      <c r="T2926" s="30">
        <v>40999</v>
      </c>
      <c r="U2926" s="30">
        <v>41072</v>
      </c>
      <c r="V2926" s="30">
        <v>41061</v>
      </c>
      <c r="W2926">
        <v>1757</v>
      </c>
      <c r="X2926" s="26">
        <v>6261</v>
      </c>
      <c r="Y2926" s="26">
        <v>7377</v>
      </c>
      <c r="Z2926" s="26">
        <v>8315</v>
      </c>
      <c r="AA2926" s="26" t="s">
        <v>5201</v>
      </c>
      <c r="AB2926" s="31">
        <v>55</v>
      </c>
      <c r="AC2926" s="31">
        <v>0.74000000953674316</v>
      </c>
      <c r="AD2926" s="26">
        <v>10887.564803302916</v>
      </c>
      <c r="AE2926" s="26" t="s">
        <v>72</v>
      </c>
      <c r="AF2926" s="26">
        <v>2965</v>
      </c>
      <c r="AG2926" s="26">
        <v>29972</v>
      </c>
      <c r="AH2926" s="28">
        <v>0.32685799999999998</v>
      </c>
      <c r="AI2926">
        <v>6064</v>
      </c>
      <c r="AJ2926" s="26">
        <v>38757</v>
      </c>
      <c r="AK2926" s="28">
        <v>0.43231799999999998</v>
      </c>
      <c r="AL2926">
        <v>7681</v>
      </c>
      <c r="AM2926" s="26">
        <v>38757</v>
      </c>
      <c r="AN2926" s="28">
        <v>0.43231799999999998</v>
      </c>
      <c r="AO2926">
        <v>7681</v>
      </c>
      <c r="AP2926" s="32">
        <v>54222.62109375</v>
      </c>
      <c r="AQ2926" s="36">
        <v>0.59035230096314273</v>
      </c>
      <c r="AR2926" s="32">
        <f t="shared" si="366"/>
        <v>158714.97836422626</v>
      </c>
      <c r="AS2926" s="32">
        <f t="shared" si="368"/>
        <v>2</v>
      </c>
      <c r="AT2926" s="32">
        <f t="shared" si="369"/>
        <v>1</v>
      </c>
      <c r="AU2926" s="32">
        <f t="shared" si="370"/>
        <v>2</v>
      </c>
      <c r="AV2926" s="32">
        <f t="shared" si="363"/>
        <v>49710.564618770964</v>
      </c>
      <c r="AW2926" s="32">
        <f t="shared" si="364"/>
        <v>0.54122699369564586</v>
      </c>
      <c r="AX2926" s="32">
        <f t="shared" si="365"/>
        <v>145507.74250290031</v>
      </c>
      <c r="AY2926" s="26">
        <v>2</v>
      </c>
      <c r="AZ2926" s="26">
        <v>1</v>
      </c>
      <c r="BA2926" s="26">
        <v>13225.82</v>
      </c>
      <c r="BB2926" s="26">
        <v>33.130000000000003</v>
      </c>
      <c r="BC2926" s="26">
        <v>177.63</v>
      </c>
      <c r="BD2926" s="26">
        <v>242.35</v>
      </c>
      <c r="BE2926" s="28">
        <v>0.06</v>
      </c>
      <c r="BF2926" s="28">
        <v>1.1000000000000001</v>
      </c>
      <c r="BG2926" s="28">
        <v>0.28999999999999998</v>
      </c>
      <c r="BH2926" s="28">
        <v>0.23</v>
      </c>
      <c r="BI2926" s="28">
        <v>0.09</v>
      </c>
      <c r="BJ2926" s="28">
        <v>8.26</v>
      </c>
      <c r="BK2926" s="28">
        <v>0.65</v>
      </c>
      <c r="BL2926" s="28">
        <v>2.69</v>
      </c>
      <c r="BM2926" s="28">
        <v>0.1</v>
      </c>
      <c r="BN2926" s="28">
        <v>6.6</v>
      </c>
      <c r="BO2926" s="28">
        <v>0.68</v>
      </c>
      <c r="BP2926" s="28">
        <v>1.76</v>
      </c>
      <c r="BQ2926" s="26">
        <v>58.011001</v>
      </c>
      <c r="BR2926" s="26">
        <v>12493.814453000001</v>
      </c>
      <c r="BS2926" s="31">
        <f t="shared" si="367"/>
        <v>10.391354999999999</v>
      </c>
    </row>
    <row r="2927" spans="1:71">
      <c r="A2927" s="26">
        <v>42123327430000</v>
      </c>
      <c r="B2927" s="26" t="s">
        <v>9280</v>
      </c>
      <c r="C2927" t="s">
        <v>6595</v>
      </c>
      <c r="D2927" s="26" t="s">
        <v>128</v>
      </c>
      <c r="E2927" s="27" t="s">
        <v>186</v>
      </c>
      <c r="F2927" t="s">
        <v>4071</v>
      </c>
      <c r="G2927" t="s">
        <v>67</v>
      </c>
      <c r="H2927" t="s">
        <v>6596</v>
      </c>
      <c r="I2927" t="s">
        <v>72</v>
      </c>
      <c r="J2927" t="s">
        <v>990</v>
      </c>
      <c r="K2927" t="s">
        <v>9261</v>
      </c>
      <c r="L2927">
        <v>29.005109999999998</v>
      </c>
      <c r="M2927">
        <v>-97.564409999999995</v>
      </c>
      <c r="N2927" s="28">
        <v>2458850.29</v>
      </c>
      <c r="O2927" s="28">
        <v>428863.75</v>
      </c>
      <c r="P2927" s="26">
        <v>350</v>
      </c>
      <c r="Q2927" s="26">
        <v>13538</v>
      </c>
      <c r="R2927" s="26">
        <v>19082</v>
      </c>
      <c r="S2927" s="29" t="s">
        <v>72</v>
      </c>
      <c r="T2927" s="30">
        <v>41053</v>
      </c>
      <c r="U2927" s="30">
        <v>41174</v>
      </c>
      <c r="V2927" s="30">
        <v>41153</v>
      </c>
      <c r="W2927">
        <v>2137</v>
      </c>
      <c r="X2927" s="26">
        <v>5564</v>
      </c>
      <c r="Y2927" s="26" t="s">
        <v>72</v>
      </c>
      <c r="Z2927" s="26" t="s">
        <v>72</v>
      </c>
      <c r="AA2927" s="26" t="s">
        <v>5201</v>
      </c>
      <c r="AB2927" s="31" t="s">
        <v>72</v>
      </c>
      <c r="AC2927" s="31" t="s">
        <v>72</v>
      </c>
      <c r="AD2927" s="26">
        <v>4659.9314064839091</v>
      </c>
      <c r="AE2927" s="26" t="s">
        <v>72</v>
      </c>
      <c r="AF2927" s="26" t="s">
        <v>72</v>
      </c>
      <c r="AG2927" s="26">
        <v>105616</v>
      </c>
      <c r="AH2927" s="28">
        <v>0.49293199999999998</v>
      </c>
      <c r="AI2927" t="s">
        <v>72</v>
      </c>
      <c r="AJ2927" s="26">
        <v>118973</v>
      </c>
      <c r="AK2927" s="28">
        <v>0.55562400000000001</v>
      </c>
      <c r="AL2927" t="s">
        <v>72</v>
      </c>
      <c r="AM2927" s="26">
        <v>118973</v>
      </c>
      <c r="AN2927" s="28">
        <v>0.55562400000000001</v>
      </c>
      <c r="AO2927" t="s">
        <v>72</v>
      </c>
      <c r="AP2927" s="32">
        <v>416439.25</v>
      </c>
      <c r="AQ2927" s="36">
        <v>1.9405783399676042</v>
      </c>
      <c r="AR2927" s="32">
        <f t="shared" si="366"/>
        <v>759921.61617426598</v>
      </c>
      <c r="AS2927" s="32">
        <f t="shared" si="368"/>
        <v>4</v>
      </c>
      <c r="AT2927" s="32">
        <f t="shared" si="369"/>
        <v>1</v>
      </c>
      <c r="AU2927" s="32">
        <f t="shared" si="370"/>
        <v>4</v>
      </c>
      <c r="AV2927" s="32">
        <f t="shared" si="363"/>
        <v>429612.02282530558</v>
      </c>
      <c r="AW2927" s="32">
        <f t="shared" si="364"/>
        <v>2.0019625577667233</v>
      </c>
      <c r="AX2927" s="32">
        <f t="shared" si="365"/>
        <v>783959.39555001562</v>
      </c>
      <c r="AY2927" s="26">
        <v>2</v>
      </c>
      <c r="AZ2927" s="26">
        <v>1</v>
      </c>
      <c r="BA2927" s="26">
        <v>13033.3</v>
      </c>
      <c r="BB2927" s="26">
        <v>36.15</v>
      </c>
      <c r="BC2927" s="26">
        <v>262.73</v>
      </c>
      <c r="BD2927" s="26">
        <v>303.57</v>
      </c>
      <c r="BE2927" s="28">
        <v>7.0000000000000007E-2</v>
      </c>
      <c r="BF2927" s="28">
        <v>4.6399999999999997</v>
      </c>
      <c r="BG2927" s="28">
        <v>0.67</v>
      </c>
      <c r="BH2927" s="28">
        <v>3.09</v>
      </c>
      <c r="BI2927" s="28">
        <v>0.12</v>
      </c>
      <c r="BJ2927" s="28">
        <v>9.02</v>
      </c>
      <c r="BK2927" s="28">
        <v>0.76</v>
      </c>
      <c r="BL2927" s="28">
        <v>40.72</v>
      </c>
      <c r="BM2927" s="28">
        <v>0.11</v>
      </c>
      <c r="BN2927" s="28">
        <v>7.53</v>
      </c>
      <c r="BO2927" s="28">
        <v>0.79</v>
      </c>
      <c r="BP2927" s="28">
        <v>35.21</v>
      </c>
      <c r="BQ2927" s="26">
        <v>60.724398999999998</v>
      </c>
      <c r="BR2927" s="26">
        <v>7060.7016599999997</v>
      </c>
      <c r="BS2927" s="31">
        <f t="shared" si="367"/>
        <v>23.960976000000002</v>
      </c>
    </row>
    <row r="2928" spans="1:71">
      <c r="A2928" s="26">
        <v>42123327440000</v>
      </c>
      <c r="B2928" s="26" t="s">
        <v>9280</v>
      </c>
      <c r="C2928" t="s">
        <v>6597</v>
      </c>
      <c r="D2928" s="26" t="s">
        <v>128</v>
      </c>
      <c r="E2928" s="27" t="s">
        <v>186</v>
      </c>
      <c r="F2928" t="s">
        <v>4071</v>
      </c>
      <c r="G2928" t="s">
        <v>67</v>
      </c>
      <c r="H2928" t="s">
        <v>6348</v>
      </c>
      <c r="I2928" t="s">
        <v>6598</v>
      </c>
      <c r="J2928" t="s">
        <v>3474</v>
      </c>
      <c r="K2928" t="s">
        <v>9261</v>
      </c>
      <c r="L2928">
        <v>29.00151</v>
      </c>
      <c r="M2928">
        <v>-97.566659999999999</v>
      </c>
      <c r="N2928" s="28">
        <v>2458147.21</v>
      </c>
      <c r="O2928" s="28">
        <v>427546.16</v>
      </c>
      <c r="P2928" s="26">
        <v>350</v>
      </c>
      <c r="Q2928" s="26">
        <v>13499</v>
      </c>
      <c r="R2928" s="26">
        <v>19232</v>
      </c>
      <c r="S2928" s="29" t="s">
        <v>72</v>
      </c>
      <c r="T2928" s="30">
        <v>41113</v>
      </c>
      <c r="U2928" s="30">
        <v>41170</v>
      </c>
      <c r="V2928" s="30">
        <v>41153</v>
      </c>
      <c r="W2928">
        <v>2161</v>
      </c>
      <c r="X2928" s="26">
        <v>5682</v>
      </c>
      <c r="Y2928" s="26">
        <v>7867</v>
      </c>
      <c r="Z2928" s="26">
        <v>8815</v>
      </c>
      <c r="AA2928" s="26" t="s">
        <v>5201</v>
      </c>
      <c r="AB2928" s="31">
        <v>62</v>
      </c>
      <c r="AC2928" s="31">
        <v>0.69999998807907104</v>
      </c>
      <c r="AD2928" s="26">
        <v>4380.5737881729374</v>
      </c>
      <c r="AE2928" s="26" t="s">
        <v>72</v>
      </c>
      <c r="AF2928" s="26">
        <v>3063</v>
      </c>
      <c r="AG2928" s="26">
        <v>108216</v>
      </c>
      <c r="AH2928" s="28">
        <v>0.591584</v>
      </c>
      <c r="AI2928" t="s">
        <v>72</v>
      </c>
      <c r="AJ2928" s="26">
        <v>134377</v>
      </c>
      <c r="AK2928" s="28">
        <v>0.73735700000000004</v>
      </c>
      <c r="AL2928" t="s">
        <v>72</v>
      </c>
      <c r="AM2928" s="26">
        <v>134377</v>
      </c>
      <c r="AN2928" s="28">
        <v>0.73735700000000004</v>
      </c>
      <c r="AO2928" t="s">
        <v>72</v>
      </c>
      <c r="AP2928" s="32">
        <v>873233.125</v>
      </c>
      <c r="AQ2928" s="36">
        <v>3.8252621383393421</v>
      </c>
      <c r="AR2928" s="32">
        <f t="shared" si="366"/>
        <v>1550304.5234860636</v>
      </c>
      <c r="AS2928" s="32">
        <f t="shared" si="368"/>
        <v>4</v>
      </c>
      <c r="AT2928" s="32">
        <f t="shared" si="369"/>
        <v>1</v>
      </c>
      <c r="AU2928" s="32">
        <f t="shared" si="370"/>
        <v>4</v>
      </c>
      <c r="AV2928" s="32">
        <f t="shared" si="363"/>
        <v>882146.80350228795</v>
      </c>
      <c r="AW2928" s="32">
        <f t="shared" si="364"/>
        <v>3.8643091647426653</v>
      </c>
      <c r="AX2928" s="32">
        <f t="shared" si="365"/>
        <v>1566129.5256617395</v>
      </c>
      <c r="AY2928" s="26">
        <v>2</v>
      </c>
      <c r="AZ2928" s="26">
        <v>1</v>
      </c>
      <c r="BA2928" s="26">
        <v>13079.14</v>
      </c>
      <c r="BB2928" s="26">
        <v>32.369999999999997</v>
      </c>
      <c r="BC2928" s="26">
        <v>262.67</v>
      </c>
      <c r="BD2928" s="26">
        <v>304.55</v>
      </c>
      <c r="BE2928" s="28">
        <v>7.0000000000000007E-2</v>
      </c>
      <c r="BF2928" s="28">
        <v>4.72</v>
      </c>
      <c r="BG2928" s="28">
        <v>0.67</v>
      </c>
      <c r="BH2928" s="28">
        <v>3.1</v>
      </c>
      <c r="BI2928" s="28">
        <v>0.11</v>
      </c>
      <c r="BJ2928" s="28">
        <v>9.08</v>
      </c>
      <c r="BK2928" s="28">
        <v>0.76</v>
      </c>
      <c r="BL2928" s="28">
        <v>39.21</v>
      </c>
      <c r="BM2928" s="28">
        <v>0.11</v>
      </c>
      <c r="BN2928" s="28">
        <v>7.58</v>
      </c>
      <c r="BO2928" s="28">
        <v>0.79</v>
      </c>
      <c r="BP2928" s="28">
        <v>33.909999999999997</v>
      </c>
      <c r="BQ2928" s="26">
        <v>60.724398999999998</v>
      </c>
      <c r="BR2928" s="26">
        <v>5066.9277339999999</v>
      </c>
      <c r="BS2928" s="31">
        <f t="shared" si="367"/>
        <v>21.959212000000004</v>
      </c>
    </row>
    <row r="2929" spans="1:71">
      <c r="A2929" s="26">
        <v>42123327500000</v>
      </c>
      <c r="B2929" s="26" t="s">
        <v>9280</v>
      </c>
      <c r="C2929" t="s">
        <v>6599</v>
      </c>
      <c r="D2929" s="26" t="s">
        <v>128</v>
      </c>
      <c r="E2929" s="27" t="s">
        <v>186</v>
      </c>
      <c r="F2929" t="s">
        <v>4071</v>
      </c>
      <c r="G2929" t="s">
        <v>67</v>
      </c>
      <c r="H2929" t="s">
        <v>6600</v>
      </c>
      <c r="I2929" t="s">
        <v>72</v>
      </c>
      <c r="J2929" t="s">
        <v>859</v>
      </c>
      <c r="K2929" t="s">
        <v>9261</v>
      </c>
      <c r="L2929">
        <v>29.005089999999999</v>
      </c>
      <c r="M2929">
        <v>-97.564369999999997</v>
      </c>
      <c r="N2929" s="28">
        <v>2458863.16</v>
      </c>
      <c r="O2929" s="28">
        <v>428856.64</v>
      </c>
      <c r="P2929" s="26">
        <v>350</v>
      </c>
      <c r="Q2929" s="26">
        <v>13505</v>
      </c>
      <c r="R2929" s="26">
        <v>19309</v>
      </c>
      <c r="S2929" s="29" t="s">
        <v>72</v>
      </c>
      <c r="T2929" s="30">
        <v>41062</v>
      </c>
      <c r="U2929" s="30">
        <v>41174</v>
      </c>
      <c r="V2929" s="30">
        <v>41153</v>
      </c>
      <c r="W2929">
        <v>2156</v>
      </c>
      <c r="X2929" s="26">
        <v>5780</v>
      </c>
      <c r="Y2929" s="26" t="s">
        <v>72</v>
      </c>
      <c r="Z2929" s="26" t="s">
        <v>72</v>
      </c>
      <c r="AA2929" s="26" t="s">
        <v>5201</v>
      </c>
      <c r="AB2929" s="31" t="s">
        <v>72</v>
      </c>
      <c r="AC2929" s="31" t="s">
        <v>72</v>
      </c>
      <c r="AD2929" s="26">
        <v>4458.3758095466537</v>
      </c>
      <c r="AE2929" s="26" t="s">
        <v>72</v>
      </c>
      <c r="AF2929" s="26" t="s">
        <v>72</v>
      </c>
      <c r="AG2929" s="26">
        <v>110396</v>
      </c>
      <c r="AH2929" s="28">
        <v>0.49722699999999997</v>
      </c>
      <c r="AI2929" t="s">
        <v>72</v>
      </c>
      <c r="AJ2929" s="26">
        <v>123329</v>
      </c>
      <c r="AK2929" s="28">
        <v>0.55868600000000002</v>
      </c>
      <c r="AL2929" t="s">
        <v>72</v>
      </c>
      <c r="AM2929" s="26">
        <v>123329</v>
      </c>
      <c r="AN2929" s="28">
        <v>0.55868600000000002</v>
      </c>
      <c r="AO2929" t="s">
        <v>72</v>
      </c>
      <c r="AP2929" s="32">
        <v>337441.59375</v>
      </c>
      <c r="AQ2929" s="36">
        <v>1.5044414387098692</v>
      </c>
      <c r="AR2929" s="32">
        <f t="shared" si="366"/>
        <v>603727.72840164695</v>
      </c>
      <c r="AS2929" s="32">
        <f t="shared" si="368"/>
        <v>4</v>
      </c>
      <c r="AT2929" s="32">
        <f t="shared" si="369"/>
        <v>1</v>
      </c>
      <c r="AU2929" s="32">
        <f t="shared" si="370"/>
        <v>4</v>
      </c>
      <c r="AV2929" s="32">
        <f t="shared" si="363"/>
        <v>335106.35780709342</v>
      </c>
      <c r="AW2929" s="32">
        <f t="shared" si="364"/>
        <v>1.4940300792724308</v>
      </c>
      <c r="AX2929" s="32">
        <f t="shared" si="365"/>
        <v>599549.68183831382</v>
      </c>
      <c r="AY2929" s="26">
        <v>2</v>
      </c>
      <c r="AZ2929" s="26">
        <v>1</v>
      </c>
      <c r="BA2929" s="26">
        <v>13033.87</v>
      </c>
      <c r="BB2929" s="26">
        <v>36.1</v>
      </c>
      <c r="BC2929" s="26">
        <v>262.81</v>
      </c>
      <c r="BD2929" s="26">
        <v>303.60000000000002</v>
      </c>
      <c r="BE2929" s="28">
        <v>7.0000000000000007E-2</v>
      </c>
      <c r="BF2929" s="28">
        <v>4.6399999999999997</v>
      </c>
      <c r="BG2929" s="28">
        <v>0.67</v>
      </c>
      <c r="BH2929" s="28">
        <v>3.09</v>
      </c>
      <c r="BI2929" s="28">
        <v>0.12</v>
      </c>
      <c r="BJ2929" s="28">
        <v>9.02</v>
      </c>
      <c r="BK2929" s="28">
        <v>0.76</v>
      </c>
      <c r="BL2929" s="28">
        <v>40.700000000000003</v>
      </c>
      <c r="BM2929" s="28">
        <v>0.11</v>
      </c>
      <c r="BN2929" s="28">
        <v>7.53</v>
      </c>
      <c r="BO2929" s="28">
        <v>0.79</v>
      </c>
      <c r="BP2929" s="28">
        <v>35.19</v>
      </c>
      <c r="BQ2929" s="26">
        <v>60.724398999999998</v>
      </c>
      <c r="BR2929" s="26">
        <v>7060.7016599999997</v>
      </c>
      <c r="BS2929" s="31">
        <f t="shared" si="367"/>
        <v>23.968272000000002</v>
      </c>
    </row>
    <row r="2930" spans="1:71">
      <c r="A2930" s="26">
        <v>42123327510000</v>
      </c>
      <c r="B2930" s="26" t="s">
        <v>9280</v>
      </c>
      <c r="C2930" t="s">
        <v>6601</v>
      </c>
      <c r="D2930" s="26" t="s">
        <v>102</v>
      </c>
      <c r="E2930" s="27" t="s">
        <v>186</v>
      </c>
      <c r="F2930" t="s">
        <v>66</v>
      </c>
      <c r="G2930" t="s">
        <v>67</v>
      </c>
      <c r="H2930" t="s">
        <v>6216</v>
      </c>
      <c r="I2930" t="s">
        <v>6217</v>
      </c>
      <c r="J2930" t="s">
        <v>76</v>
      </c>
      <c r="K2930" t="s">
        <v>9261</v>
      </c>
      <c r="L2930">
        <v>29.15924</v>
      </c>
      <c r="M2930">
        <v>-97.407399999999996</v>
      </c>
      <c r="N2930" s="28">
        <v>2508268.56</v>
      </c>
      <c r="O2930" s="28">
        <v>485546.6</v>
      </c>
      <c r="P2930" s="26">
        <v>245</v>
      </c>
      <c r="Q2930" s="26">
        <v>13174</v>
      </c>
      <c r="R2930" s="26">
        <v>18045</v>
      </c>
      <c r="S2930" s="29" t="s">
        <v>72</v>
      </c>
      <c r="T2930" s="30">
        <v>41043</v>
      </c>
      <c r="U2930" s="30">
        <v>41105</v>
      </c>
      <c r="V2930" s="30">
        <v>41091</v>
      </c>
      <c r="W2930">
        <v>3690750</v>
      </c>
      <c r="X2930" s="26">
        <v>5189</v>
      </c>
      <c r="Y2930" s="26" t="s">
        <v>72</v>
      </c>
      <c r="Z2930" s="26" t="s">
        <v>72</v>
      </c>
      <c r="AA2930" s="26" t="s">
        <v>5201</v>
      </c>
      <c r="AB2930" s="31" t="s">
        <v>72</v>
      </c>
      <c r="AC2930" s="31" t="s">
        <v>72</v>
      </c>
      <c r="AD2930" s="26">
        <v>4773.1335845765725</v>
      </c>
      <c r="AE2930" s="26">
        <v>759</v>
      </c>
      <c r="AF2930" s="26" t="s">
        <v>72</v>
      </c>
      <c r="AG2930" s="26">
        <v>96723</v>
      </c>
      <c r="AH2930" s="28">
        <v>0.45704800000000001</v>
      </c>
      <c r="AI2930">
        <v>5465</v>
      </c>
      <c r="AJ2930" s="26">
        <v>125054</v>
      </c>
      <c r="AK2930" s="28">
        <v>0.59617900000000001</v>
      </c>
      <c r="AL2930">
        <v>7119</v>
      </c>
      <c r="AM2930" s="26">
        <v>125054</v>
      </c>
      <c r="AN2930" s="28">
        <v>0.59617900000000001</v>
      </c>
      <c r="AO2930">
        <v>7119</v>
      </c>
      <c r="AP2930" s="32">
        <v>251562.203125</v>
      </c>
      <c r="AQ2930" s="36">
        <v>1.2007400003460114</v>
      </c>
      <c r="AR2930" s="32">
        <f t="shared" si="366"/>
        <v>464093.18318624399</v>
      </c>
      <c r="AS2930" s="32">
        <f t="shared" si="368"/>
        <v>4</v>
      </c>
      <c r="AT2930" s="32">
        <f t="shared" si="369"/>
        <v>1</v>
      </c>
      <c r="AU2930" s="32">
        <f t="shared" si="370"/>
        <v>4</v>
      </c>
      <c r="AV2930" s="32">
        <f t="shared" si="363"/>
        <v>278274.628240027</v>
      </c>
      <c r="AW2930" s="32">
        <f t="shared" si="364"/>
        <v>1.3282419737880333</v>
      </c>
      <c r="AX2930" s="32">
        <f t="shared" si="365"/>
        <v>513373.45760050887</v>
      </c>
      <c r="AY2930" s="26">
        <v>2</v>
      </c>
      <c r="AZ2930" s="26">
        <v>1</v>
      </c>
      <c r="BA2930" s="26">
        <v>12870.14</v>
      </c>
      <c r="BB2930" s="26">
        <v>49.71</v>
      </c>
      <c r="BC2930" s="26">
        <v>237.91</v>
      </c>
      <c r="BD2930" s="26">
        <v>269.74</v>
      </c>
      <c r="BE2930" s="28">
        <v>0.06</v>
      </c>
      <c r="BF2930" s="28">
        <v>2.35</v>
      </c>
      <c r="BG2930" s="28">
        <v>0.53</v>
      </c>
      <c r="BH2930" s="28">
        <v>0.84</v>
      </c>
      <c r="BI2930" s="28">
        <v>0.12</v>
      </c>
      <c r="BJ2930" s="28">
        <v>6.77</v>
      </c>
      <c r="BK2930" s="28">
        <v>0.77</v>
      </c>
      <c r="BL2930" s="28">
        <v>7.36</v>
      </c>
      <c r="BM2930" s="28">
        <v>0.1</v>
      </c>
      <c r="BN2930" s="28">
        <v>6.1</v>
      </c>
      <c r="BO2930" s="28">
        <v>0.71</v>
      </c>
      <c r="BP2930" s="28">
        <v>6.46</v>
      </c>
      <c r="BQ2930" s="26">
        <v>57.110298</v>
      </c>
      <c r="BR2930" s="26">
        <v>7613.1396480000003</v>
      </c>
      <c r="BS2930" s="31">
        <f t="shared" si="367"/>
        <v>21.982883999999999</v>
      </c>
    </row>
    <row r="2931" spans="1:71">
      <c r="A2931" s="26">
        <v>42123327620000</v>
      </c>
      <c r="B2931" s="26" t="s">
        <v>9280</v>
      </c>
      <c r="C2931" t="s">
        <v>6602</v>
      </c>
      <c r="D2931" s="26" t="s">
        <v>223</v>
      </c>
      <c r="E2931" s="27" t="s">
        <v>186</v>
      </c>
      <c r="F2931" t="s">
        <v>66</v>
      </c>
      <c r="G2931" t="s">
        <v>67</v>
      </c>
      <c r="H2931" t="s">
        <v>6603</v>
      </c>
      <c r="I2931" t="s">
        <v>72</v>
      </c>
      <c r="J2931" t="s">
        <v>70</v>
      </c>
      <c r="K2931" t="s">
        <v>9261</v>
      </c>
      <c r="L2931">
        <v>29.054939999999998</v>
      </c>
      <c r="M2931">
        <v>-97.496520000000004</v>
      </c>
      <c r="N2931" s="28">
        <v>2480315.56</v>
      </c>
      <c r="O2931" s="28">
        <v>447251.96</v>
      </c>
      <c r="P2931" s="26">
        <v>387</v>
      </c>
      <c r="Q2931" s="26">
        <v>13722</v>
      </c>
      <c r="R2931" s="26">
        <v>18295</v>
      </c>
      <c r="S2931" s="29" t="s">
        <v>72</v>
      </c>
      <c r="T2931" s="30">
        <v>41018</v>
      </c>
      <c r="U2931" s="30">
        <v>41186</v>
      </c>
      <c r="V2931" s="30">
        <v>41153</v>
      </c>
      <c r="W2931">
        <v>0</v>
      </c>
      <c r="X2931" s="26">
        <v>4575</v>
      </c>
      <c r="Y2931" s="26" t="s">
        <v>72</v>
      </c>
      <c r="Z2931" s="26" t="s">
        <v>72</v>
      </c>
      <c r="AA2931" s="26" t="s">
        <v>5201</v>
      </c>
      <c r="AB2931" s="31" t="s">
        <v>72</v>
      </c>
      <c r="AC2931" s="31" t="s">
        <v>72</v>
      </c>
      <c r="AD2931" s="26">
        <v>18856.008204412054</v>
      </c>
      <c r="AE2931" s="26" t="s">
        <v>72</v>
      </c>
      <c r="AF2931" s="26" t="s">
        <v>72</v>
      </c>
      <c r="AG2931" s="26">
        <v>41132</v>
      </c>
      <c r="AH2931" s="28">
        <v>0.76479600000000003</v>
      </c>
      <c r="AI2931" t="s">
        <v>72</v>
      </c>
      <c r="AJ2931" s="26">
        <v>44437</v>
      </c>
      <c r="AK2931" s="28">
        <v>0.84060500000000005</v>
      </c>
      <c r="AL2931" t="s">
        <v>72</v>
      </c>
      <c r="AM2931" s="26">
        <v>44437</v>
      </c>
      <c r="AN2931" s="28">
        <v>0.84060500000000005</v>
      </c>
      <c r="AO2931" t="s">
        <v>72</v>
      </c>
      <c r="AP2931" s="32">
        <v>94226.84375</v>
      </c>
      <c r="AQ2931" s="36">
        <v>1.7767421388258526</v>
      </c>
      <c r="AR2931" s="32">
        <f t="shared" si="366"/>
        <v>408710.2023221759</v>
      </c>
      <c r="AS2931" s="32">
        <f t="shared" si="368"/>
        <v>2</v>
      </c>
      <c r="AT2931" s="32">
        <f t="shared" si="369"/>
        <v>1</v>
      </c>
      <c r="AU2931" s="32">
        <f t="shared" si="370"/>
        <v>4</v>
      </c>
      <c r="AV2931" s="32">
        <f t="shared" si="363"/>
        <v>118221.22035519125</v>
      </c>
      <c r="AW2931" s="32">
        <f t="shared" si="364"/>
        <v>2.2291803009530917</v>
      </c>
      <c r="AX2931" s="32">
        <f t="shared" si="365"/>
        <v>512786.13362388848</v>
      </c>
      <c r="AY2931" s="26">
        <v>2</v>
      </c>
      <c r="AZ2931" s="26">
        <v>1</v>
      </c>
      <c r="BA2931" s="26">
        <v>12972.59</v>
      </c>
      <c r="BB2931" s="26">
        <v>44.24</v>
      </c>
      <c r="BC2931" s="26">
        <v>251.48</v>
      </c>
      <c r="BD2931" s="26">
        <v>181.79</v>
      </c>
      <c r="BE2931" s="28">
        <v>7.0000000000000007E-2</v>
      </c>
      <c r="BF2931" s="28">
        <v>3.12</v>
      </c>
      <c r="BG2931" s="28">
        <v>0.53</v>
      </c>
      <c r="BH2931" s="28">
        <v>2.52</v>
      </c>
      <c r="BI2931" s="28">
        <v>0.12</v>
      </c>
      <c r="BJ2931" s="28">
        <v>7.84</v>
      </c>
      <c r="BK2931" s="28">
        <v>0.74</v>
      </c>
      <c r="BL2931" s="28">
        <v>30.32</v>
      </c>
      <c r="BM2931" s="28">
        <v>0.11</v>
      </c>
      <c r="BN2931" s="28">
        <v>6.85</v>
      </c>
      <c r="BO2931" s="28">
        <v>0.71</v>
      </c>
      <c r="BP2931" s="28">
        <v>26.62</v>
      </c>
      <c r="BQ2931" s="26">
        <v>64.972503000000003</v>
      </c>
      <c r="BR2931" s="26">
        <v>12082.214843</v>
      </c>
      <c r="BS2931" s="31">
        <f t="shared" si="367"/>
        <v>22.331423999999995</v>
      </c>
    </row>
    <row r="2932" spans="1:71">
      <c r="A2932" s="26">
        <v>42123327630000</v>
      </c>
      <c r="B2932" s="26" t="s">
        <v>9280</v>
      </c>
      <c r="C2932" t="s">
        <v>6604</v>
      </c>
      <c r="D2932" s="26" t="s">
        <v>185</v>
      </c>
      <c r="E2932" s="27" t="s">
        <v>186</v>
      </c>
      <c r="F2932" t="s">
        <v>4071</v>
      </c>
      <c r="G2932" t="s">
        <v>67</v>
      </c>
      <c r="H2932" t="s">
        <v>6605</v>
      </c>
      <c r="I2932" t="s">
        <v>6606</v>
      </c>
      <c r="J2932" t="s">
        <v>70</v>
      </c>
      <c r="K2932" t="s">
        <v>9261</v>
      </c>
      <c r="L2932">
        <v>28.999780000000001</v>
      </c>
      <c r="M2932">
        <v>-97.618070000000003</v>
      </c>
      <c r="N2932" s="28">
        <v>2441722.9300000002</v>
      </c>
      <c r="O2932" s="28">
        <v>426719.43</v>
      </c>
      <c r="P2932" s="26">
        <v>372</v>
      </c>
      <c r="Q2932" s="26">
        <v>13502</v>
      </c>
      <c r="R2932" s="26">
        <v>16641</v>
      </c>
      <c r="S2932" s="29" t="s">
        <v>72</v>
      </c>
      <c r="T2932" s="30">
        <v>41035</v>
      </c>
      <c r="U2932" s="30">
        <v>41090</v>
      </c>
      <c r="V2932" s="30">
        <v>41091</v>
      </c>
      <c r="W2932">
        <v>977</v>
      </c>
      <c r="X2932" s="26">
        <v>3183</v>
      </c>
      <c r="Y2932" s="26">
        <v>7390</v>
      </c>
      <c r="Z2932" s="26">
        <v>7765</v>
      </c>
      <c r="AA2932" s="26" t="s">
        <v>5201</v>
      </c>
      <c r="AB2932" s="31">
        <v>58</v>
      </c>
      <c r="AC2932" s="31">
        <v>0.68999999761581421</v>
      </c>
      <c r="AD2932" s="26">
        <v>6821.4568815588655</v>
      </c>
      <c r="AE2932" s="26" t="s">
        <v>72</v>
      </c>
      <c r="AF2932" s="26">
        <v>2853</v>
      </c>
      <c r="AG2932" s="26">
        <v>64723</v>
      </c>
      <c r="AH2932" s="28">
        <v>0.43814199999999998</v>
      </c>
      <c r="AI2932">
        <v>1380</v>
      </c>
      <c r="AJ2932" s="26">
        <v>89129</v>
      </c>
      <c r="AK2932" s="28">
        <v>0.61061399999999999</v>
      </c>
      <c r="AL2932">
        <v>1816</v>
      </c>
      <c r="AM2932" s="26">
        <v>89129</v>
      </c>
      <c r="AN2932" s="28">
        <v>0.61061399999999999</v>
      </c>
      <c r="AO2932">
        <v>1816</v>
      </c>
      <c r="AP2932" s="32">
        <v>174399.578125</v>
      </c>
      <c r="AQ2932" s="36">
        <v>1.1896592023417443</v>
      </c>
      <c r="AR2932" s="32">
        <f t="shared" si="366"/>
        <v>384969.2569394887</v>
      </c>
      <c r="AS2932" s="32">
        <f t="shared" si="368"/>
        <v>4</v>
      </c>
      <c r="AT2932" s="32">
        <f t="shared" si="369"/>
        <v>1</v>
      </c>
      <c r="AU2932" s="32">
        <f t="shared" si="370"/>
        <v>4</v>
      </c>
      <c r="AV2932" s="32">
        <f t="shared" si="363"/>
        <v>314500.02464263275</v>
      </c>
      <c r="AW2932" s="32">
        <f t="shared" si="364"/>
        <v>2.14534835734892</v>
      </c>
      <c r="AX2932" s="32">
        <f t="shared" si="365"/>
        <v>694226.68389339151</v>
      </c>
      <c r="AY2932" s="26">
        <v>2</v>
      </c>
      <c r="AZ2932" s="26">
        <v>1</v>
      </c>
      <c r="BA2932" s="26">
        <v>12906.74</v>
      </c>
      <c r="BB2932" s="26">
        <v>74.739999999999995</v>
      </c>
      <c r="BC2932" s="26">
        <v>190.27</v>
      </c>
      <c r="BD2932" s="26">
        <v>257.32</v>
      </c>
      <c r="BE2932" s="28">
        <v>0.08</v>
      </c>
      <c r="BF2932" s="28">
        <v>4.83</v>
      </c>
      <c r="BG2932" s="28">
        <v>0.73</v>
      </c>
      <c r="BH2932" s="28">
        <v>2.65</v>
      </c>
      <c r="BI2932" s="28">
        <v>0.12</v>
      </c>
      <c r="BJ2932" s="28">
        <v>8.6199999999999992</v>
      </c>
      <c r="BK2932" s="28">
        <v>0.82</v>
      </c>
      <c r="BL2932" s="28">
        <v>47.31</v>
      </c>
      <c r="BM2932" s="28">
        <v>0.11</v>
      </c>
      <c r="BN2932" s="28">
        <v>7.54</v>
      </c>
      <c r="BO2932" s="28">
        <v>0.81</v>
      </c>
      <c r="BP2932" s="28">
        <v>40.659999999999997</v>
      </c>
      <c r="BQ2932" s="26">
        <v>57.582901</v>
      </c>
      <c r="BR2932" s="26">
        <v>4892.6606439999996</v>
      </c>
      <c r="BS2932" s="31">
        <f t="shared" si="367"/>
        <v>18.722567999999999</v>
      </c>
    </row>
    <row r="2933" spans="1:71">
      <c r="A2933" s="26">
        <v>42123327650000</v>
      </c>
      <c r="B2933" s="26" t="s">
        <v>9280</v>
      </c>
      <c r="C2933" t="s">
        <v>6607</v>
      </c>
      <c r="D2933" s="26" t="s">
        <v>185</v>
      </c>
      <c r="E2933" s="27" t="s">
        <v>186</v>
      </c>
      <c r="F2933" t="s">
        <v>66</v>
      </c>
      <c r="G2933" t="s">
        <v>67</v>
      </c>
      <c r="H2933" t="s">
        <v>6387</v>
      </c>
      <c r="I2933" t="s">
        <v>6591</v>
      </c>
      <c r="J2933" t="s">
        <v>158</v>
      </c>
      <c r="K2933" t="s">
        <v>9261</v>
      </c>
      <c r="L2933">
        <v>29.16845</v>
      </c>
      <c r="M2933">
        <v>-97.397790000000001</v>
      </c>
      <c r="N2933" s="28">
        <v>2511289.46</v>
      </c>
      <c r="O2933" s="28">
        <v>488936.75</v>
      </c>
      <c r="P2933" s="26">
        <v>273</v>
      </c>
      <c r="Q2933" s="26">
        <v>13589</v>
      </c>
      <c r="R2933" s="26">
        <v>20220</v>
      </c>
      <c r="S2933" s="29" t="s">
        <v>72</v>
      </c>
      <c r="T2933" s="30">
        <v>41061</v>
      </c>
      <c r="U2933" s="30">
        <v>41143</v>
      </c>
      <c r="V2933" s="30">
        <v>41122</v>
      </c>
      <c r="W2933">
        <v>4150</v>
      </c>
      <c r="X2933" s="26">
        <v>6841</v>
      </c>
      <c r="Y2933" s="26" t="s">
        <v>72</v>
      </c>
      <c r="Z2933" s="26" t="s">
        <v>72</v>
      </c>
      <c r="AA2933" s="26" t="s">
        <v>5201</v>
      </c>
      <c r="AB2933" s="31" t="s">
        <v>72</v>
      </c>
      <c r="AC2933" s="31" t="s">
        <v>72</v>
      </c>
      <c r="AD2933" s="26">
        <v>6785.6652299531097</v>
      </c>
      <c r="AE2933" s="26">
        <v>490</v>
      </c>
      <c r="AF2933" s="26" t="s">
        <v>72</v>
      </c>
      <c r="AG2933" s="26">
        <v>63967</v>
      </c>
      <c r="AH2933" s="28">
        <v>0.42089300000000002</v>
      </c>
      <c r="AI2933">
        <v>2396</v>
      </c>
      <c r="AJ2933" s="26">
        <v>79700</v>
      </c>
      <c r="AK2933" s="28">
        <v>0.54168700000000003</v>
      </c>
      <c r="AL2933">
        <v>2792</v>
      </c>
      <c r="AM2933" s="26">
        <v>79700</v>
      </c>
      <c r="AN2933" s="28">
        <v>0.54168700000000003</v>
      </c>
      <c r="AO2933">
        <v>2792</v>
      </c>
      <c r="AP2933" s="32">
        <v>251540.234375</v>
      </c>
      <c r="AQ2933" s="36">
        <v>1.7068678223326934</v>
      </c>
      <c r="AR2933" s="32">
        <f t="shared" si="366"/>
        <v>553655.83892788668</v>
      </c>
      <c r="AS2933" s="32">
        <f t="shared" si="368"/>
        <v>4</v>
      </c>
      <c r="AT2933" s="32">
        <f t="shared" si="369"/>
        <v>1</v>
      </c>
      <c r="AU2933" s="32">
        <f t="shared" si="370"/>
        <v>4</v>
      </c>
      <c r="AV2933" s="32">
        <f t="shared" si="363"/>
        <v>211057.00121510014</v>
      </c>
      <c r="AW2933" s="32">
        <f t="shared" si="364"/>
        <v>1.4321621546834762</v>
      </c>
      <c r="AX2933" s="32">
        <f t="shared" si="365"/>
        <v>464549.70259407541</v>
      </c>
      <c r="AY2933" s="26">
        <v>2</v>
      </c>
      <c r="AZ2933" s="26">
        <v>1</v>
      </c>
      <c r="BA2933" s="26">
        <v>12961.01</v>
      </c>
      <c r="BB2933" s="26">
        <v>45.01</v>
      </c>
      <c r="BC2933" s="26">
        <v>220.8</v>
      </c>
      <c r="BD2933" s="26">
        <v>256.51</v>
      </c>
      <c r="BE2933" s="28">
        <v>0.06</v>
      </c>
      <c r="BF2933" s="28">
        <v>2.4700000000000002</v>
      </c>
      <c r="BG2933" s="28">
        <v>0.56000000000000005</v>
      </c>
      <c r="BH2933" s="28">
        <v>0.72</v>
      </c>
      <c r="BI2933" s="28">
        <v>0.11</v>
      </c>
      <c r="BJ2933" s="28">
        <v>6.75</v>
      </c>
      <c r="BK2933" s="28">
        <v>0.77</v>
      </c>
      <c r="BL2933" s="28">
        <v>6.55</v>
      </c>
      <c r="BM2933" s="28">
        <v>0.1</v>
      </c>
      <c r="BN2933" s="28">
        <v>6.07</v>
      </c>
      <c r="BO2933" s="28">
        <v>0.73</v>
      </c>
      <c r="BP2933" s="28">
        <v>5.63</v>
      </c>
      <c r="BQ2933" s="26">
        <v>57.110298</v>
      </c>
      <c r="BR2933" s="26">
        <v>8257.0878900000007</v>
      </c>
      <c r="BS2933" s="31">
        <f t="shared" si="367"/>
        <v>18.70176</v>
      </c>
    </row>
    <row r="2934" spans="1:71">
      <c r="A2934" s="26">
        <v>42123327660000</v>
      </c>
      <c r="B2934" s="26" t="s">
        <v>9280</v>
      </c>
      <c r="C2934" t="s">
        <v>6608</v>
      </c>
      <c r="D2934" s="26" t="s">
        <v>128</v>
      </c>
      <c r="E2934" s="27" t="s">
        <v>186</v>
      </c>
      <c r="F2934" t="s">
        <v>4071</v>
      </c>
      <c r="G2934" t="s">
        <v>67</v>
      </c>
      <c r="H2934" t="s">
        <v>6312</v>
      </c>
      <c r="I2934" t="s">
        <v>6609</v>
      </c>
      <c r="J2934" t="s">
        <v>859</v>
      </c>
      <c r="K2934" t="s">
        <v>9261</v>
      </c>
      <c r="L2934">
        <v>28.995709999999999</v>
      </c>
      <c r="M2934">
        <v>-97.578400000000002</v>
      </c>
      <c r="N2934" s="28">
        <v>2454420.5</v>
      </c>
      <c r="O2934" s="28">
        <v>425391.77</v>
      </c>
      <c r="P2934" s="26">
        <v>312.8800048828125</v>
      </c>
      <c r="Q2934" s="26">
        <v>13729</v>
      </c>
      <c r="R2934" s="26">
        <v>18732</v>
      </c>
      <c r="S2934" s="29" t="s">
        <v>72</v>
      </c>
      <c r="T2934" s="30">
        <v>41050</v>
      </c>
      <c r="U2934" s="30">
        <v>41136</v>
      </c>
      <c r="V2934" s="30">
        <v>41122</v>
      </c>
      <c r="W2934">
        <v>0</v>
      </c>
      <c r="X2934" s="26">
        <v>5202</v>
      </c>
      <c r="Y2934" s="26">
        <v>7460</v>
      </c>
      <c r="Z2934" s="26">
        <v>8515</v>
      </c>
      <c r="AA2934" s="26" t="s">
        <v>5201</v>
      </c>
      <c r="AB2934" s="31">
        <v>59</v>
      </c>
      <c r="AC2934" s="31">
        <v>0.68999999761581421</v>
      </c>
      <c r="AD2934" s="26">
        <v>8227.2485499354116</v>
      </c>
      <c r="AE2934" s="26" t="s">
        <v>72</v>
      </c>
      <c r="AF2934" s="26">
        <v>4008</v>
      </c>
      <c r="AG2934" s="26">
        <v>56200</v>
      </c>
      <c r="AH2934" s="28">
        <v>0.454455</v>
      </c>
      <c r="AI2934">
        <v>8956</v>
      </c>
      <c r="AJ2934" s="26">
        <v>78585</v>
      </c>
      <c r="AK2934" s="28">
        <v>0.65658000000000005</v>
      </c>
      <c r="AL2934">
        <v>11820</v>
      </c>
      <c r="AM2934" s="26">
        <v>78585</v>
      </c>
      <c r="AN2934" s="28">
        <v>0.65658000000000005</v>
      </c>
      <c r="AO2934">
        <v>11820</v>
      </c>
      <c r="AP2934" s="32">
        <v>910481.625</v>
      </c>
      <c r="AQ2934" s="36">
        <v>7.4907586290240866</v>
      </c>
      <c r="AR2934" s="32">
        <f t="shared" si="366"/>
        <v>2236345.9023372633</v>
      </c>
      <c r="AS2934" s="32">
        <f t="shared" si="368"/>
        <v>4</v>
      </c>
      <c r="AT2934" s="32">
        <f t="shared" si="369"/>
        <v>1</v>
      </c>
      <c r="AU2934" s="32">
        <f t="shared" si="370"/>
        <v>4</v>
      </c>
      <c r="AV2934" s="32">
        <f t="shared" si="363"/>
        <v>1004645.2378892733</v>
      </c>
      <c r="AW2934" s="32">
        <f t="shared" si="364"/>
        <v>8.2654660766240404</v>
      </c>
      <c r="AX2934" s="32">
        <f t="shared" si="365"/>
        <v>2467632.7334517287</v>
      </c>
      <c r="AY2934" s="26">
        <v>2</v>
      </c>
      <c r="AZ2934" s="26">
        <v>1</v>
      </c>
      <c r="BA2934" s="26">
        <v>13111.46</v>
      </c>
      <c r="BB2934" s="26">
        <v>30.87</v>
      </c>
      <c r="BC2934" s="26">
        <v>250.29</v>
      </c>
      <c r="BD2934" s="26">
        <v>294.95</v>
      </c>
      <c r="BE2934" s="28">
        <v>7.0000000000000007E-2</v>
      </c>
      <c r="BF2934" s="28">
        <v>4.9000000000000004</v>
      </c>
      <c r="BG2934" s="28">
        <v>0.68</v>
      </c>
      <c r="BH2934" s="28">
        <v>3.08</v>
      </c>
      <c r="BI2934" s="28">
        <v>0.11</v>
      </c>
      <c r="BJ2934" s="28">
        <v>9.1999999999999993</v>
      </c>
      <c r="BK2934" s="28">
        <v>0.75</v>
      </c>
      <c r="BL2934" s="28">
        <v>38.020000000000003</v>
      </c>
      <c r="BM2934" s="28">
        <v>0.11</v>
      </c>
      <c r="BN2934" s="28">
        <v>7.67</v>
      </c>
      <c r="BO2934" s="28">
        <v>0.79</v>
      </c>
      <c r="BP2934" s="28">
        <v>32.840000000000003</v>
      </c>
      <c r="BQ2934" s="26">
        <v>59.306198000000002</v>
      </c>
      <c r="BR2934" s="26">
        <v>5213.9765619999998</v>
      </c>
      <c r="BS2934" s="31">
        <f t="shared" si="367"/>
        <v>20.648925000000002</v>
      </c>
    </row>
    <row r="2935" spans="1:71">
      <c r="A2935" s="26">
        <v>42123327680000</v>
      </c>
      <c r="B2935" s="26" t="s">
        <v>9280</v>
      </c>
      <c r="C2935" t="s">
        <v>6610</v>
      </c>
      <c r="D2935" s="26" t="s">
        <v>128</v>
      </c>
      <c r="E2935" s="27" t="s">
        <v>186</v>
      </c>
      <c r="F2935" t="s">
        <v>4071</v>
      </c>
      <c r="G2935" t="s">
        <v>67</v>
      </c>
      <c r="H2935" t="s">
        <v>5330</v>
      </c>
      <c r="I2935" t="s">
        <v>6611</v>
      </c>
      <c r="J2935" t="s">
        <v>859</v>
      </c>
      <c r="K2935" t="s">
        <v>9261</v>
      </c>
      <c r="L2935">
        <v>29.02721</v>
      </c>
      <c r="M2935">
        <v>-97.523989999999998</v>
      </c>
      <c r="N2935" s="28">
        <v>2471667.4500000002</v>
      </c>
      <c r="O2935" s="28">
        <v>437058.98</v>
      </c>
      <c r="P2935" s="26">
        <v>347.23001098632812</v>
      </c>
      <c r="Q2935" s="26">
        <v>13584</v>
      </c>
      <c r="R2935" s="26">
        <v>19443</v>
      </c>
      <c r="S2935" s="29" t="s">
        <v>72</v>
      </c>
      <c r="T2935" s="30">
        <v>41026</v>
      </c>
      <c r="U2935" s="30">
        <v>41100</v>
      </c>
      <c r="V2935" s="30">
        <v>41091</v>
      </c>
      <c r="W2935">
        <v>0</v>
      </c>
      <c r="X2935" s="26">
        <v>5740</v>
      </c>
      <c r="Y2935" s="26">
        <v>7259</v>
      </c>
      <c r="Z2935" s="26">
        <v>8215</v>
      </c>
      <c r="AA2935" s="26" t="s">
        <v>5201</v>
      </c>
      <c r="AB2935" s="31">
        <v>61.799999237060547</v>
      </c>
      <c r="AC2935" s="31">
        <v>0.69999998807907104</v>
      </c>
      <c r="AD2935" s="26">
        <v>9335.2514457952948</v>
      </c>
      <c r="AE2935" s="26" t="s">
        <v>72</v>
      </c>
      <c r="AF2935" s="26">
        <v>2834</v>
      </c>
      <c r="AG2935" s="26">
        <v>46845</v>
      </c>
      <c r="AH2935" s="28">
        <v>0.49151299999999998</v>
      </c>
      <c r="AI2935" t="s">
        <v>72</v>
      </c>
      <c r="AJ2935" s="26">
        <v>65489</v>
      </c>
      <c r="AK2935" s="28">
        <v>0.69823199999999996</v>
      </c>
      <c r="AL2935" t="s">
        <v>72</v>
      </c>
      <c r="AM2935" s="26">
        <v>65489</v>
      </c>
      <c r="AN2935" s="28">
        <v>0.69823199999999996</v>
      </c>
      <c r="AO2935" t="s">
        <v>72</v>
      </c>
      <c r="AP2935" s="32">
        <v>237002.265625</v>
      </c>
      <c r="AQ2935" s="36">
        <v>2.2124757428325421</v>
      </c>
      <c r="AR2935" s="32">
        <f t="shared" si="366"/>
        <v>628610.4721063599</v>
      </c>
      <c r="AS2935" s="32">
        <f t="shared" si="368"/>
        <v>4</v>
      </c>
      <c r="AT2935" s="32">
        <f t="shared" si="369"/>
        <v>1</v>
      </c>
      <c r="AU2935" s="32">
        <f t="shared" si="370"/>
        <v>4</v>
      </c>
      <c r="AV2935" s="32">
        <f t="shared" si="363"/>
        <v>237002.265625</v>
      </c>
      <c r="AW2935" s="32">
        <f t="shared" si="364"/>
        <v>2.2124757428325421</v>
      </c>
      <c r="AX2935" s="32">
        <f t="shared" si="365"/>
        <v>628610.4721063599</v>
      </c>
      <c r="AY2935" s="26">
        <v>2</v>
      </c>
      <c r="AZ2935" s="26">
        <v>1</v>
      </c>
      <c r="BA2935" s="26">
        <v>12927.85</v>
      </c>
      <c r="BB2935" s="26">
        <v>36.119999999999997</v>
      </c>
      <c r="BC2935" s="26">
        <v>270</v>
      </c>
      <c r="BD2935" s="26">
        <v>240.7</v>
      </c>
      <c r="BE2935" s="28">
        <v>7.0000000000000007E-2</v>
      </c>
      <c r="BF2935" s="28">
        <v>3.9</v>
      </c>
      <c r="BG2935" s="28">
        <v>0.59</v>
      </c>
      <c r="BH2935" s="28">
        <v>2.9</v>
      </c>
      <c r="BI2935" s="28">
        <v>0.12</v>
      </c>
      <c r="BJ2935" s="28">
        <v>8.4600000000000009</v>
      </c>
      <c r="BK2935" s="28">
        <v>0.75</v>
      </c>
      <c r="BL2935" s="28">
        <v>36.74</v>
      </c>
      <c r="BM2935" s="28">
        <v>0.11</v>
      </c>
      <c r="BN2935" s="28">
        <v>7.21</v>
      </c>
      <c r="BO2935" s="28">
        <v>0.75</v>
      </c>
      <c r="BP2935" s="28">
        <v>31.98</v>
      </c>
      <c r="BQ2935" s="26">
        <v>60.989100999999998</v>
      </c>
      <c r="BR2935" s="26">
        <v>8712.1035150000007</v>
      </c>
      <c r="BS2935" s="31">
        <f t="shared" si="367"/>
        <v>24.3</v>
      </c>
    </row>
    <row r="2936" spans="1:71">
      <c r="A2936" s="26">
        <v>42123327690000</v>
      </c>
      <c r="B2936" s="26" t="s">
        <v>9280</v>
      </c>
      <c r="C2936" t="s">
        <v>6612</v>
      </c>
      <c r="D2936" s="26" t="s">
        <v>128</v>
      </c>
      <c r="E2936" s="27" t="s">
        <v>186</v>
      </c>
      <c r="F2936" t="s">
        <v>4071</v>
      </c>
      <c r="G2936" t="s">
        <v>67</v>
      </c>
      <c r="H2936" t="s">
        <v>6613</v>
      </c>
      <c r="I2936" t="s">
        <v>72</v>
      </c>
      <c r="J2936" t="s">
        <v>859</v>
      </c>
      <c r="K2936" t="s">
        <v>9261</v>
      </c>
      <c r="L2936">
        <v>29.03369</v>
      </c>
      <c r="M2936">
        <v>-97.537959999999998</v>
      </c>
      <c r="N2936" s="28">
        <v>2467174.0299999998</v>
      </c>
      <c r="O2936" s="28">
        <v>439358.7</v>
      </c>
      <c r="P2936" s="26">
        <v>370</v>
      </c>
      <c r="Q2936" s="26">
        <v>13465</v>
      </c>
      <c r="R2936" s="26">
        <v>17787</v>
      </c>
      <c r="S2936" s="29" t="s">
        <v>72</v>
      </c>
      <c r="T2936" s="30">
        <v>41040</v>
      </c>
      <c r="U2936" s="30">
        <v>41141</v>
      </c>
      <c r="V2936" s="30">
        <v>41122</v>
      </c>
      <c r="W2936">
        <v>1512</v>
      </c>
      <c r="X2936" s="26">
        <v>4240</v>
      </c>
      <c r="Y2936" s="26" t="s">
        <v>72</v>
      </c>
      <c r="Z2936" s="26" t="s">
        <v>72</v>
      </c>
      <c r="AA2936" s="26" t="s">
        <v>5201</v>
      </c>
      <c r="AB2936" s="31" t="s">
        <v>72</v>
      </c>
      <c r="AC2936" s="31" t="s">
        <v>72</v>
      </c>
      <c r="AD2936" s="26">
        <v>4867.3488742626278</v>
      </c>
      <c r="AE2936" s="26" t="s">
        <v>72</v>
      </c>
      <c r="AF2936" s="26" t="s">
        <v>72</v>
      </c>
      <c r="AG2936" s="26">
        <v>78791</v>
      </c>
      <c r="AH2936" s="28">
        <v>0.38171699999999997</v>
      </c>
      <c r="AI2936" t="s">
        <v>72</v>
      </c>
      <c r="AJ2936" s="26">
        <v>95259</v>
      </c>
      <c r="AK2936" s="28">
        <v>0.46951900000000002</v>
      </c>
      <c r="AL2936" t="s">
        <v>72</v>
      </c>
      <c r="AM2936" s="26">
        <v>95259</v>
      </c>
      <c r="AN2936" s="28">
        <v>0.46951900000000002</v>
      </c>
      <c r="AO2936" t="s">
        <v>72</v>
      </c>
      <c r="AP2936" s="32">
        <v>219281.78125</v>
      </c>
      <c r="AQ2936" s="36">
        <v>1.0673209311134912</v>
      </c>
      <c r="AR2936" s="32">
        <f t="shared" si="366"/>
        <v>408197.58605708799</v>
      </c>
      <c r="AS2936" s="32">
        <f t="shared" si="368"/>
        <v>4</v>
      </c>
      <c r="AT2936" s="32">
        <f t="shared" si="369"/>
        <v>1</v>
      </c>
      <c r="AU2936" s="32">
        <f t="shared" si="370"/>
        <v>4</v>
      </c>
      <c r="AV2936" s="32">
        <f t="shared" si="363"/>
        <v>296857.88310731133</v>
      </c>
      <c r="AW2936" s="32">
        <f t="shared" si="364"/>
        <v>1.4449108831583586</v>
      </c>
      <c r="AX2936" s="32">
        <f t="shared" si="365"/>
        <v>552607.10942634079</v>
      </c>
      <c r="AY2936" s="26">
        <v>2</v>
      </c>
      <c r="AZ2936" s="26">
        <v>1</v>
      </c>
      <c r="BA2936" s="26">
        <v>12512.43</v>
      </c>
      <c r="BB2936" s="26">
        <v>47.72</v>
      </c>
      <c r="BC2936" s="26">
        <v>262.39999999999998</v>
      </c>
      <c r="BD2936" s="26">
        <v>246.04</v>
      </c>
      <c r="BE2936" s="28">
        <v>7.0000000000000007E-2</v>
      </c>
      <c r="BF2936" s="28">
        <v>3.93</v>
      </c>
      <c r="BG2936" s="28">
        <v>0.62</v>
      </c>
      <c r="BH2936" s="28">
        <v>2.91</v>
      </c>
      <c r="BI2936" s="28">
        <v>0.12</v>
      </c>
      <c r="BJ2936" s="28">
        <v>8.52</v>
      </c>
      <c r="BK2936" s="28">
        <v>0.78</v>
      </c>
      <c r="BL2936" s="28">
        <v>42.84</v>
      </c>
      <c r="BM2936" s="28">
        <v>0.11</v>
      </c>
      <c r="BN2936" s="28">
        <v>7.15</v>
      </c>
      <c r="BO2936" s="28">
        <v>0.76</v>
      </c>
      <c r="BP2936" s="28">
        <v>37.14</v>
      </c>
      <c r="BQ2936" s="26">
        <v>59.158901</v>
      </c>
      <c r="BR2936" s="26">
        <v>6554.2197260000003</v>
      </c>
      <c r="BS2936" s="31">
        <f t="shared" si="367"/>
        <v>24.560639999999999</v>
      </c>
    </row>
    <row r="2937" spans="1:71">
      <c r="A2937" s="26">
        <v>42123327700000</v>
      </c>
      <c r="B2937" s="26" t="s">
        <v>9280</v>
      </c>
      <c r="C2937" t="s">
        <v>6614</v>
      </c>
      <c r="D2937" s="26" t="s">
        <v>128</v>
      </c>
      <c r="E2937" s="27" t="s">
        <v>186</v>
      </c>
      <c r="F2937" t="s">
        <v>4071</v>
      </c>
      <c r="G2937" t="s">
        <v>67</v>
      </c>
      <c r="H2937" t="s">
        <v>5333</v>
      </c>
      <c r="I2937" t="s">
        <v>6615</v>
      </c>
      <c r="J2937" t="s">
        <v>859</v>
      </c>
      <c r="K2937" t="s">
        <v>9261</v>
      </c>
      <c r="L2937">
        <v>29.038360000000001</v>
      </c>
      <c r="M2937">
        <v>-97.51482</v>
      </c>
      <c r="N2937" s="28">
        <v>2474546.14</v>
      </c>
      <c r="O2937" s="28">
        <v>441149.63</v>
      </c>
      <c r="P2937" s="26">
        <v>331</v>
      </c>
      <c r="Q2937" s="26">
        <v>13611</v>
      </c>
      <c r="R2937" s="26">
        <v>17931</v>
      </c>
      <c r="S2937" s="29" t="s">
        <v>72</v>
      </c>
      <c r="T2937" s="30">
        <v>41060</v>
      </c>
      <c r="U2937" s="30">
        <v>41131</v>
      </c>
      <c r="V2937" s="30">
        <v>41122</v>
      </c>
      <c r="W2937">
        <v>1651</v>
      </c>
      <c r="X2937" s="26">
        <v>5740</v>
      </c>
      <c r="Y2937" s="26">
        <v>8298</v>
      </c>
      <c r="Z2937" s="26">
        <v>9315</v>
      </c>
      <c r="AA2937" s="26" t="s">
        <v>5201</v>
      </c>
      <c r="AB2937" s="31">
        <v>61</v>
      </c>
      <c r="AC2937" s="31">
        <v>0.18000000715255737</v>
      </c>
      <c r="AD2937" s="26">
        <v>9061.8028338860422</v>
      </c>
      <c r="AE2937" s="26" t="s">
        <v>72</v>
      </c>
      <c r="AF2937" s="26">
        <v>4315</v>
      </c>
      <c r="AG2937" s="26">
        <v>60722</v>
      </c>
      <c r="AH2937" s="28">
        <v>0.61824500000000004</v>
      </c>
      <c r="AI2937" t="s">
        <v>72</v>
      </c>
      <c r="AJ2937" s="26">
        <v>78445</v>
      </c>
      <c r="AK2937" s="28">
        <v>0.80554899999999996</v>
      </c>
      <c r="AL2937" t="s">
        <v>72</v>
      </c>
      <c r="AM2937" s="26">
        <v>78445</v>
      </c>
      <c r="AN2937" s="28">
        <v>0.80554899999999996</v>
      </c>
      <c r="AO2937" t="s">
        <v>72</v>
      </c>
      <c r="AP2937" s="32">
        <v>326422.1875</v>
      </c>
      <c r="AQ2937" s="36">
        <v>2.9579735037307811</v>
      </c>
      <c r="AR2937" s="32">
        <f t="shared" si="366"/>
        <v>849983.49766034819</v>
      </c>
      <c r="AS2937" s="32">
        <f t="shared" si="368"/>
        <v>4</v>
      </c>
      <c r="AT2937" s="32">
        <f t="shared" si="369"/>
        <v>1</v>
      </c>
      <c r="AU2937" s="32">
        <f t="shared" si="370"/>
        <v>4</v>
      </c>
      <c r="AV2937" s="32">
        <f t="shared" si="363"/>
        <v>326422.1875</v>
      </c>
      <c r="AW2937" s="32">
        <f t="shared" si="364"/>
        <v>2.9579735037307811</v>
      </c>
      <c r="AX2937" s="32">
        <f t="shared" si="365"/>
        <v>849983.49766034819</v>
      </c>
      <c r="AY2937" s="26">
        <v>2</v>
      </c>
      <c r="AZ2937" s="26">
        <v>1</v>
      </c>
      <c r="BA2937" s="26">
        <v>12877.92</v>
      </c>
      <c r="BB2937" s="26">
        <v>40.229999999999997</v>
      </c>
      <c r="BC2937" s="26">
        <v>260.51</v>
      </c>
      <c r="BD2937" s="26">
        <v>215.21</v>
      </c>
      <c r="BE2937" s="28">
        <v>7.0000000000000007E-2</v>
      </c>
      <c r="BF2937" s="28">
        <v>3.61</v>
      </c>
      <c r="BG2937" s="28">
        <v>0.56999999999999995</v>
      </c>
      <c r="BH2937" s="28">
        <v>2.78</v>
      </c>
      <c r="BI2937" s="28">
        <v>0.12</v>
      </c>
      <c r="BJ2937" s="28">
        <v>8.24</v>
      </c>
      <c r="BK2937" s="28">
        <v>0.75</v>
      </c>
      <c r="BL2937" s="28">
        <v>35.46</v>
      </c>
      <c r="BM2937" s="28">
        <v>0.11</v>
      </c>
      <c r="BN2937" s="28">
        <v>7.07</v>
      </c>
      <c r="BO2937" s="28">
        <v>0.74</v>
      </c>
      <c r="BP2937" s="28">
        <v>30.93</v>
      </c>
      <c r="BQ2937" s="26">
        <v>60.989100999999998</v>
      </c>
      <c r="BR2937" s="26">
        <v>10221.224609000001</v>
      </c>
      <c r="BS2937" s="31">
        <f t="shared" si="367"/>
        <v>23.445899999999998</v>
      </c>
    </row>
    <row r="2938" spans="1:71">
      <c r="A2938" s="26">
        <v>42123327730000</v>
      </c>
      <c r="B2938" s="26" t="s">
        <v>9280</v>
      </c>
      <c r="C2938" t="s">
        <v>6616</v>
      </c>
      <c r="D2938" s="26" t="s">
        <v>128</v>
      </c>
      <c r="E2938" s="27" t="s">
        <v>186</v>
      </c>
      <c r="F2938" t="s">
        <v>4071</v>
      </c>
      <c r="G2938" t="s">
        <v>67</v>
      </c>
      <c r="H2938" t="s">
        <v>6617</v>
      </c>
      <c r="I2938" t="s">
        <v>72</v>
      </c>
      <c r="J2938" t="s">
        <v>859</v>
      </c>
      <c r="K2938" t="s">
        <v>9261</v>
      </c>
      <c r="L2938">
        <v>29.01886</v>
      </c>
      <c r="M2938">
        <v>-97.543229999999994</v>
      </c>
      <c r="N2938" s="28">
        <v>2465557.33</v>
      </c>
      <c r="O2938" s="28">
        <v>433946.26</v>
      </c>
      <c r="P2938" s="26">
        <v>360.10000610351562</v>
      </c>
      <c r="Q2938" s="26">
        <v>13572</v>
      </c>
      <c r="R2938" s="26">
        <v>16953</v>
      </c>
      <c r="S2938" s="29" t="s">
        <v>72</v>
      </c>
      <c r="T2938" s="30">
        <v>41120</v>
      </c>
      <c r="U2938" s="30">
        <v>41184</v>
      </c>
      <c r="V2938" s="30">
        <v>41153</v>
      </c>
      <c r="W2938">
        <v>0</v>
      </c>
      <c r="X2938" s="26">
        <v>3225</v>
      </c>
      <c r="Y2938" s="26" t="s">
        <v>72</v>
      </c>
      <c r="Z2938" s="26" t="s">
        <v>72</v>
      </c>
      <c r="AA2938" s="26" t="s">
        <v>5201</v>
      </c>
      <c r="AB2938" s="31" t="s">
        <v>72</v>
      </c>
      <c r="AC2938" s="31" t="s">
        <v>72</v>
      </c>
      <c r="AD2938" s="26">
        <v>8001.008507667244</v>
      </c>
      <c r="AE2938" s="26" t="s">
        <v>72</v>
      </c>
      <c r="AF2938" s="26" t="s">
        <v>72</v>
      </c>
      <c r="AG2938" s="26">
        <v>35777</v>
      </c>
      <c r="AH2938" s="28">
        <v>0.28268399999999999</v>
      </c>
      <c r="AI2938" t="s">
        <v>72</v>
      </c>
      <c r="AJ2938" s="26">
        <v>38466</v>
      </c>
      <c r="AK2938" s="28">
        <v>0.30612</v>
      </c>
      <c r="AL2938" t="s">
        <v>72</v>
      </c>
      <c r="AM2938" s="26">
        <v>38466</v>
      </c>
      <c r="AN2938" s="28">
        <v>0.30612</v>
      </c>
      <c r="AO2938" t="s">
        <v>72</v>
      </c>
      <c r="AP2938" s="32">
        <v>59960.6640625</v>
      </c>
      <c r="AQ2938" s="36">
        <v>0.47974578328944012</v>
      </c>
      <c r="AR2938" s="32">
        <f t="shared" si="366"/>
        <v>144875.66770473091</v>
      </c>
      <c r="AS2938" s="32">
        <f t="shared" si="368"/>
        <v>2</v>
      </c>
      <c r="AT2938" s="32">
        <f t="shared" si="369"/>
        <v>1</v>
      </c>
      <c r="AU2938" s="32">
        <f t="shared" si="370"/>
        <v>2</v>
      </c>
      <c r="AV2938" s="32">
        <f t="shared" si="363"/>
        <v>106720.68580426357</v>
      </c>
      <c r="AW2938" s="32">
        <f t="shared" si="364"/>
        <v>0.85387311506399577</v>
      </c>
      <c r="AX2938" s="32">
        <f t="shared" si="365"/>
        <v>257856.22717059084</v>
      </c>
      <c r="AY2938" s="26">
        <v>2</v>
      </c>
      <c r="AZ2938" s="26">
        <v>1</v>
      </c>
      <c r="BA2938" s="26">
        <v>12822.39</v>
      </c>
      <c r="BB2938" s="26">
        <v>38.74</v>
      </c>
      <c r="BC2938" s="26">
        <v>274.55</v>
      </c>
      <c r="BD2938" s="26">
        <v>276.92</v>
      </c>
      <c r="BE2938" s="28">
        <v>7.0000000000000007E-2</v>
      </c>
      <c r="BF2938" s="28">
        <v>4.2300000000000004</v>
      </c>
      <c r="BG2938" s="28">
        <v>0.63</v>
      </c>
      <c r="BH2938" s="28">
        <v>3.01</v>
      </c>
      <c r="BI2938" s="28">
        <v>0.12</v>
      </c>
      <c r="BJ2938" s="28">
        <v>8.7200000000000006</v>
      </c>
      <c r="BK2938" s="28">
        <v>0.77</v>
      </c>
      <c r="BL2938" s="28">
        <v>40.71</v>
      </c>
      <c r="BM2938" s="28">
        <v>0.11</v>
      </c>
      <c r="BN2938" s="28">
        <v>7.34</v>
      </c>
      <c r="BO2938" s="28">
        <v>0.77</v>
      </c>
      <c r="BP2938" s="28">
        <v>35.29</v>
      </c>
      <c r="BQ2938" s="26">
        <v>60.975700000000003</v>
      </c>
      <c r="BR2938" s="26">
        <v>8281.984375</v>
      </c>
      <c r="BS2938" s="31">
        <f t="shared" si="367"/>
        <v>25.36842</v>
      </c>
    </row>
    <row r="2939" spans="1:71">
      <c r="A2939" s="26">
        <v>42123327770000</v>
      </c>
      <c r="B2939" s="26" t="s">
        <v>9282</v>
      </c>
      <c r="C2939" t="s">
        <v>6618</v>
      </c>
      <c r="D2939" s="26" t="s">
        <v>102</v>
      </c>
      <c r="E2939" s="27" t="s">
        <v>186</v>
      </c>
      <c r="F2939" t="s">
        <v>66</v>
      </c>
      <c r="G2939" t="s">
        <v>67</v>
      </c>
      <c r="H2939" t="s">
        <v>6186</v>
      </c>
      <c r="I2939" t="s">
        <v>6187</v>
      </c>
      <c r="J2939" t="s">
        <v>245</v>
      </c>
      <c r="K2939" t="s">
        <v>9261</v>
      </c>
      <c r="L2939">
        <v>29.266110000000001</v>
      </c>
      <c r="M2939">
        <v>-97.287120000000002</v>
      </c>
      <c r="N2939" s="28">
        <v>2546083.46</v>
      </c>
      <c r="O2939" s="28">
        <v>524941</v>
      </c>
      <c r="P2939" s="26">
        <v>281</v>
      </c>
      <c r="Q2939" s="26">
        <v>12970</v>
      </c>
      <c r="R2939" s="26">
        <v>17990</v>
      </c>
      <c r="S2939" s="29" t="s">
        <v>72</v>
      </c>
      <c r="T2939" s="30">
        <v>41054</v>
      </c>
      <c r="U2939" s="30">
        <v>41097</v>
      </c>
      <c r="V2939" s="30">
        <v>41091</v>
      </c>
      <c r="W2939">
        <v>3771635</v>
      </c>
      <c r="X2939" s="26">
        <v>5429</v>
      </c>
      <c r="Y2939" s="26" t="s">
        <v>72</v>
      </c>
      <c r="Z2939" s="26" t="s">
        <v>72</v>
      </c>
      <c r="AA2939" s="26" t="s">
        <v>5201</v>
      </c>
      <c r="AB2939" s="31" t="s">
        <v>72</v>
      </c>
      <c r="AC2939" s="31" t="s">
        <v>72</v>
      </c>
      <c r="AD2939" s="26">
        <v>6166.3238667826909</v>
      </c>
      <c r="AE2939" s="26">
        <v>402</v>
      </c>
      <c r="AF2939" s="26" t="s">
        <v>72</v>
      </c>
      <c r="AG2939" s="26">
        <v>17836</v>
      </c>
      <c r="AH2939" s="28">
        <v>0.110698</v>
      </c>
      <c r="AI2939">
        <v>5806</v>
      </c>
      <c r="AJ2939" s="26">
        <v>20102</v>
      </c>
      <c r="AK2939" s="28">
        <v>0.117324</v>
      </c>
      <c r="AL2939">
        <v>5819</v>
      </c>
      <c r="AM2939" s="26">
        <v>20102</v>
      </c>
      <c r="AN2939" s="28">
        <v>0.117324</v>
      </c>
      <c r="AO2939">
        <v>5819</v>
      </c>
      <c r="AP2939" s="32">
        <v>36682.1015625</v>
      </c>
      <c r="AQ2939" s="36">
        <v>0.22619371834859037</v>
      </c>
      <c r="AR2939" s="32">
        <f t="shared" si="366"/>
        <v>76718.389710200499</v>
      </c>
      <c r="AS2939" s="32">
        <f t="shared" si="368"/>
        <v>1</v>
      </c>
      <c r="AT2939" s="32">
        <f t="shared" si="369"/>
        <v>1</v>
      </c>
      <c r="AU2939" s="32">
        <f t="shared" si="370"/>
        <v>1</v>
      </c>
      <c r="AV2939" s="32">
        <f t="shared" si="363"/>
        <v>38783.43395998342</v>
      </c>
      <c r="AW2939" s="32">
        <f t="shared" si="364"/>
        <v>0.23915121446323609</v>
      </c>
      <c r="AX2939" s="32">
        <f t="shared" si="365"/>
        <v>81113.198919976217</v>
      </c>
      <c r="AY2939" s="26">
        <v>2</v>
      </c>
      <c r="AZ2939" s="26">
        <v>1</v>
      </c>
      <c r="BA2939" s="26">
        <v>12686.53</v>
      </c>
      <c r="BB2939" s="26">
        <v>44.3</v>
      </c>
      <c r="BC2939" s="26">
        <v>183.8</v>
      </c>
      <c r="BD2939" s="26">
        <v>229.52</v>
      </c>
      <c r="BE2939" s="28">
        <v>0.06</v>
      </c>
      <c r="BF2939" s="28">
        <v>1.04</v>
      </c>
      <c r="BG2939" s="28">
        <v>0.28000000000000003</v>
      </c>
      <c r="BH2939" s="28">
        <v>-0.01</v>
      </c>
      <c r="BI2939" s="28">
        <v>0.09</v>
      </c>
      <c r="BJ2939" s="28">
        <v>8.3699999999999992</v>
      </c>
      <c r="BK2939" s="28">
        <v>0.67</v>
      </c>
      <c r="BL2939" s="28">
        <v>2.37</v>
      </c>
      <c r="BM2939" s="28">
        <v>0.1</v>
      </c>
      <c r="BN2939" s="28">
        <v>6.66</v>
      </c>
      <c r="BO2939" s="28">
        <v>0.7</v>
      </c>
      <c r="BP2939" s="28">
        <v>1.26</v>
      </c>
      <c r="BQ2939" s="26">
        <v>55.079399000000002</v>
      </c>
      <c r="BR2939" s="26">
        <v>7059.1049800000001</v>
      </c>
      <c r="BS2939" s="31">
        <f t="shared" si="367"/>
        <v>11.08314</v>
      </c>
    </row>
    <row r="2940" spans="1:71">
      <c r="A2940" s="26">
        <v>42123327810000</v>
      </c>
      <c r="B2940" s="26" t="s">
        <v>9280</v>
      </c>
      <c r="C2940" t="s">
        <v>6619</v>
      </c>
      <c r="D2940" s="26" t="s">
        <v>102</v>
      </c>
      <c r="E2940" s="27" t="s">
        <v>186</v>
      </c>
      <c r="F2940" t="s">
        <v>66</v>
      </c>
      <c r="G2940" t="s">
        <v>67</v>
      </c>
      <c r="H2940" t="s">
        <v>6216</v>
      </c>
      <c r="I2940" t="s">
        <v>6217</v>
      </c>
      <c r="J2940" t="s">
        <v>158</v>
      </c>
      <c r="K2940" t="s">
        <v>9261</v>
      </c>
      <c r="L2940">
        <v>29.158709999999999</v>
      </c>
      <c r="M2940">
        <v>-97.409509999999997</v>
      </c>
      <c r="N2940" s="28">
        <v>2507597.83</v>
      </c>
      <c r="O2940" s="28">
        <v>485344.75</v>
      </c>
      <c r="P2940" s="26">
        <v>242</v>
      </c>
      <c r="Q2940" s="26">
        <v>13167</v>
      </c>
      <c r="R2940" s="26">
        <v>18570</v>
      </c>
      <c r="S2940" s="29" t="s">
        <v>72</v>
      </c>
      <c r="T2940" s="30">
        <v>41064</v>
      </c>
      <c r="U2940" s="30">
        <v>41116</v>
      </c>
      <c r="V2940" s="30">
        <v>41091</v>
      </c>
      <c r="W2940">
        <v>4078060</v>
      </c>
      <c r="X2940" s="26">
        <v>5198</v>
      </c>
      <c r="Y2940" s="26" t="s">
        <v>72</v>
      </c>
      <c r="Z2940" s="26" t="s">
        <v>72</v>
      </c>
      <c r="AA2940" s="26" t="s">
        <v>5201</v>
      </c>
      <c r="AB2940" s="31" t="s">
        <v>72</v>
      </c>
      <c r="AC2940" s="31" t="s">
        <v>72</v>
      </c>
      <c r="AD2940" s="26">
        <v>4805.6354676996698</v>
      </c>
      <c r="AE2940" s="26">
        <v>717</v>
      </c>
      <c r="AF2940" s="26" t="s">
        <v>72</v>
      </c>
      <c r="AG2940" s="26">
        <v>105032</v>
      </c>
      <c r="AH2940" s="28">
        <v>0.50073999999999996</v>
      </c>
      <c r="AI2940">
        <v>7853</v>
      </c>
      <c r="AJ2940" s="26">
        <v>137244</v>
      </c>
      <c r="AK2940" s="28">
        <v>0.65825</v>
      </c>
      <c r="AL2940">
        <v>9473</v>
      </c>
      <c r="AM2940" s="26">
        <v>137244</v>
      </c>
      <c r="AN2940" s="28">
        <v>0.65825</v>
      </c>
      <c r="AO2940">
        <v>9473</v>
      </c>
      <c r="AP2940" s="32">
        <v>254831.703125</v>
      </c>
      <c r="AQ2940" s="36">
        <v>1.2246282708318128</v>
      </c>
      <c r="AR2940" s="32">
        <f t="shared" si="366"/>
        <v>471590.90706223086</v>
      </c>
      <c r="AS2940" s="32">
        <f t="shared" si="368"/>
        <v>4</v>
      </c>
      <c r="AT2940" s="32">
        <f t="shared" si="369"/>
        <v>1</v>
      </c>
      <c r="AU2940" s="32">
        <f t="shared" si="370"/>
        <v>4</v>
      </c>
      <c r="AV2940" s="32">
        <f t="shared" si="363"/>
        <v>281403.22738312813</v>
      </c>
      <c r="AW2940" s="32">
        <f t="shared" si="364"/>
        <v>1.3523213302375154</v>
      </c>
      <c r="AX2940" s="32">
        <f t="shared" si="365"/>
        <v>520764.10283516831</v>
      </c>
      <c r="AY2940" s="26">
        <v>2</v>
      </c>
      <c r="AZ2940" s="26">
        <v>1</v>
      </c>
      <c r="BA2940" s="26">
        <v>12826.36</v>
      </c>
      <c r="BB2940" s="26">
        <v>50.09</v>
      </c>
      <c r="BC2940" s="26">
        <v>239.93</v>
      </c>
      <c r="BD2940" s="26">
        <v>269.75</v>
      </c>
      <c r="BE2940" s="28">
        <v>0.06</v>
      </c>
      <c r="BF2940" s="28">
        <v>2.36</v>
      </c>
      <c r="BG2940" s="28">
        <v>0.54</v>
      </c>
      <c r="BH2940" s="28">
        <v>0.85</v>
      </c>
      <c r="BI2940" s="28">
        <v>0.12</v>
      </c>
      <c r="BJ2940" s="28">
        <v>6.76</v>
      </c>
      <c r="BK2940" s="28">
        <v>0.77</v>
      </c>
      <c r="BL2940" s="28">
        <v>7.53</v>
      </c>
      <c r="BM2940" s="28">
        <v>0.1</v>
      </c>
      <c r="BN2940" s="28">
        <v>6.1</v>
      </c>
      <c r="BO2940" s="28">
        <v>0.71</v>
      </c>
      <c r="BP2940" s="28">
        <v>6.62</v>
      </c>
      <c r="BQ2940" s="26">
        <v>57.110298</v>
      </c>
      <c r="BR2940" s="26">
        <v>7613.1396480000003</v>
      </c>
      <c r="BS2940" s="31">
        <f t="shared" si="367"/>
        <v>22.169532</v>
      </c>
    </row>
    <row r="2941" spans="1:71">
      <c r="A2941" s="26">
        <v>42123327820000</v>
      </c>
      <c r="B2941" s="26" t="s">
        <v>9280</v>
      </c>
      <c r="C2941" t="s">
        <v>6620</v>
      </c>
      <c r="D2941" s="26" t="s">
        <v>102</v>
      </c>
      <c r="E2941" s="27" t="s">
        <v>186</v>
      </c>
      <c r="F2941" t="s">
        <v>66</v>
      </c>
      <c r="G2941" t="s">
        <v>67</v>
      </c>
      <c r="H2941" t="s">
        <v>6585</v>
      </c>
      <c r="I2941" t="s">
        <v>6586</v>
      </c>
      <c r="J2941" t="s">
        <v>158</v>
      </c>
      <c r="K2941" t="s">
        <v>9261</v>
      </c>
      <c r="L2941">
        <v>29.10783</v>
      </c>
      <c r="M2941">
        <v>-97.478070000000002</v>
      </c>
      <c r="N2941" s="28">
        <v>2485959.2000000002</v>
      </c>
      <c r="O2941" s="28">
        <v>466556.22</v>
      </c>
      <c r="P2941" s="26">
        <v>262</v>
      </c>
      <c r="Q2941" s="26">
        <v>13162</v>
      </c>
      <c r="R2941" s="26">
        <v>18660</v>
      </c>
      <c r="S2941" s="29" t="s">
        <v>72</v>
      </c>
      <c r="T2941" s="30">
        <v>41090</v>
      </c>
      <c r="U2941" s="30">
        <v>41132</v>
      </c>
      <c r="V2941" s="30">
        <v>41122</v>
      </c>
      <c r="W2941">
        <v>3834580</v>
      </c>
      <c r="X2941" s="26">
        <v>5590</v>
      </c>
      <c r="Y2941" s="26" t="s">
        <v>72</v>
      </c>
      <c r="Z2941" s="26" t="s">
        <v>72</v>
      </c>
      <c r="AA2941" s="26" t="s">
        <v>5201</v>
      </c>
      <c r="AB2941" s="31" t="s">
        <v>72</v>
      </c>
      <c r="AC2941" s="31" t="s">
        <v>72</v>
      </c>
      <c r="AD2941" s="26">
        <v>5394.609524814834</v>
      </c>
      <c r="AE2941" s="26">
        <v>323.60000610351562</v>
      </c>
      <c r="AF2941" s="26" t="s">
        <v>72</v>
      </c>
      <c r="AG2941" s="26">
        <v>95898</v>
      </c>
      <c r="AH2941" s="28">
        <v>0.54694100000000001</v>
      </c>
      <c r="AI2941">
        <v>899</v>
      </c>
      <c r="AJ2941" s="26">
        <v>105832</v>
      </c>
      <c r="AK2941" s="28">
        <v>0.59809400000000001</v>
      </c>
      <c r="AL2941">
        <v>925</v>
      </c>
      <c r="AM2941" s="26">
        <v>105832</v>
      </c>
      <c r="AN2941" s="28">
        <v>0.59809400000000001</v>
      </c>
      <c r="AO2941">
        <v>925</v>
      </c>
      <c r="AP2941" s="32">
        <v>199824.71875</v>
      </c>
      <c r="AQ2941" s="36">
        <v>1.0779763310621953</v>
      </c>
      <c r="AR2941" s="32">
        <f t="shared" si="366"/>
        <v>390626.52934800857</v>
      </c>
      <c r="AS2941" s="32">
        <f t="shared" si="368"/>
        <v>4</v>
      </c>
      <c r="AT2941" s="32">
        <f t="shared" si="369"/>
        <v>1</v>
      </c>
      <c r="AU2941" s="32">
        <f t="shared" si="370"/>
        <v>4</v>
      </c>
      <c r="AV2941" s="32">
        <f t="shared" si="363"/>
        <v>205186.74161449017</v>
      </c>
      <c r="AW2941" s="32">
        <f t="shared" si="364"/>
        <v>1.1069023506792488</v>
      </c>
      <c r="AX2941" s="32">
        <f t="shared" si="365"/>
        <v>401108.45768471726</v>
      </c>
      <c r="AY2941" s="26">
        <v>2</v>
      </c>
      <c r="AZ2941" s="26">
        <v>1</v>
      </c>
      <c r="BA2941" s="26">
        <v>11741.5</v>
      </c>
      <c r="BB2941" s="26">
        <v>55.59</v>
      </c>
      <c r="BC2941" s="26">
        <v>274.29000000000002</v>
      </c>
      <c r="BD2941" s="26">
        <v>195.52</v>
      </c>
      <c r="BE2941" s="28">
        <v>7.0000000000000007E-2</v>
      </c>
      <c r="BF2941" s="28">
        <v>2.4700000000000002</v>
      </c>
      <c r="BG2941" s="28">
        <v>0.49</v>
      </c>
      <c r="BH2941" s="28">
        <v>1.83</v>
      </c>
      <c r="BI2941" s="28">
        <v>0.13</v>
      </c>
      <c r="BJ2941" s="28">
        <v>7.08</v>
      </c>
      <c r="BK2941" s="28">
        <v>0.75</v>
      </c>
      <c r="BL2941" s="28">
        <v>21.23</v>
      </c>
      <c r="BM2941" s="28">
        <v>0.1</v>
      </c>
      <c r="BN2941" s="28">
        <v>6.41</v>
      </c>
      <c r="BO2941" s="28">
        <v>0.67</v>
      </c>
      <c r="BP2941" s="28">
        <v>18.77</v>
      </c>
      <c r="BQ2941" s="26">
        <v>60.690798999999998</v>
      </c>
      <c r="BR2941" s="26">
        <v>10691.305664</v>
      </c>
      <c r="BS2941" s="31">
        <f t="shared" si="367"/>
        <v>26.743275000000004</v>
      </c>
    </row>
    <row r="2942" spans="1:71">
      <c r="A2942" s="26">
        <v>42123327900000</v>
      </c>
      <c r="B2942" s="26" t="s">
        <v>9280</v>
      </c>
      <c r="C2942" t="s">
        <v>6621</v>
      </c>
      <c r="D2942" s="26" t="s">
        <v>185</v>
      </c>
      <c r="E2942" s="27" t="s">
        <v>186</v>
      </c>
      <c r="F2942" t="s">
        <v>4071</v>
      </c>
      <c r="G2942" t="s">
        <v>67</v>
      </c>
      <c r="H2942" t="s">
        <v>6622</v>
      </c>
      <c r="I2942" t="s">
        <v>6623</v>
      </c>
      <c r="J2942" t="s">
        <v>70</v>
      </c>
      <c r="K2942" t="s">
        <v>9261</v>
      </c>
      <c r="L2942">
        <v>29.073350000000001</v>
      </c>
      <c r="M2942">
        <v>-97.505709999999993</v>
      </c>
      <c r="N2942" s="28">
        <v>2477294.27</v>
      </c>
      <c r="O2942" s="28">
        <v>453907.25</v>
      </c>
      <c r="P2942" s="26">
        <v>362</v>
      </c>
      <c r="Q2942" s="26">
        <v>13767</v>
      </c>
      <c r="R2942" s="26">
        <v>17949</v>
      </c>
      <c r="S2942" s="29" t="s">
        <v>72</v>
      </c>
      <c r="T2942" s="30">
        <v>41065</v>
      </c>
      <c r="U2942" s="30">
        <v>41178</v>
      </c>
      <c r="V2942" s="30">
        <v>41153</v>
      </c>
      <c r="W2942">
        <v>2450</v>
      </c>
      <c r="X2942" s="26">
        <v>4666</v>
      </c>
      <c r="Y2942" s="26">
        <v>7715</v>
      </c>
      <c r="Z2942" s="26">
        <v>7815</v>
      </c>
      <c r="AA2942" s="26" t="s">
        <v>5201</v>
      </c>
      <c r="AB2942" s="31">
        <v>63.099998474121094</v>
      </c>
      <c r="AC2942" s="31">
        <v>0.69999998807907104</v>
      </c>
      <c r="AD2942" s="26">
        <v>12847.911039595425</v>
      </c>
      <c r="AE2942" s="26" t="s">
        <v>72</v>
      </c>
      <c r="AF2942" s="26">
        <v>1837</v>
      </c>
      <c r="AG2942" s="26">
        <v>29167</v>
      </c>
      <c r="AH2942" s="28">
        <v>0.37512299999999998</v>
      </c>
      <c r="AI2942">
        <v>4900</v>
      </c>
      <c r="AJ2942" s="26">
        <v>38144</v>
      </c>
      <c r="AK2942" s="28">
        <v>0.49661699999999998</v>
      </c>
      <c r="AL2942">
        <v>5738</v>
      </c>
      <c r="AM2942" s="26">
        <v>38144</v>
      </c>
      <c r="AN2942" s="28">
        <v>0.49661699999999998</v>
      </c>
      <c r="AO2942">
        <v>5738</v>
      </c>
      <c r="AP2942" s="32">
        <v>155805.046875</v>
      </c>
      <c r="AQ2942" s="36">
        <v>2.0017693817699951</v>
      </c>
      <c r="AR2942" s="32">
        <f t="shared" si="366"/>
        <v>510118.22744828911</v>
      </c>
      <c r="AS2942" s="32">
        <f t="shared" si="368"/>
        <v>3</v>
      </c>
      <c r="AT2942" s="32">
        <f t="shared" si="369"/>
        <v>1</v>
      </c>
      <c r="AU2942" s="32">
        <f t="shared" si="370"/>
        <v>4</v>
      </c>
      <c r="AV2942" s="32">
        <f t="shared" si="363"/>
        <v>191667.58874035577</v>
      </c>
      <c r="AW2942" s="32">
        <f t="shared" si="364"/>
        <v>2.4625281293098524</v>
      </c>
      <c r="AX2942" s="32">
        <f t="shared" si="365"/>
        <v>627535.0676281997</v>
      </c>
      <c r="AY2942" s="26">
        <v>2</v>
      </c>
      <c r="AZ2942" s="26">
        <v>1</v>
      </c>
      <c r="BA2942" s="26">
        <v>12225.47</v>
      </c>
      <c r="BB2942" s="26">
        <v>52.49</v>
      </c>
      <c r="BC2942" s="26">
        <v>248.51</v>
      </c>
      <c r="BD2942" s="26">
        <v>174.78</v>
      </c>
      <c r="BE2942" s="28">
        <v>7.0000000000000007E-2</v>
      </c>
      <c r="BF2942" s="28">
        <v>3.04</v>
      </c>
      <c r="BG2942" s="28">
        <v>0.54</v>
      </c>
      <c r="BH2942" s="28">
        <v>2.41</v>
      </c>
      <c r="BI2942" s="28">
        <v>0.12</v>
      </c>
      <c r="BJ2942" s="28">
        <v>7.66</v>
      </c>
      <c r="BK2942" s="28">
        <v>0.76</v>
      </c>
      <c r="BL2942" s="28">
        <v>32.409999999999997</v>
      </c>
      <c r="BM2942" s="28">
        <v>0.11</v>
      </c>
      <c r="BN2942" s="28">
        <v>6.71</v>
      </c>
      <c r="BO2942" s="28">
        <v>0.71</v>
      </c>
      <c r="BP2942" s="28">
        <v>28.34</v>
      </c>
      <c r="BQ2942" s="26">
        <v>61.127898999999999</v>
      </c>
      <c r="BR2942" s="26">
        <v>9416.4853509999994</v>
      </c>
      <c r="BS2942" s="31">
        <f t="shared" si="367"/>
        <v>22.664111999999999</v>
      </c>
    </row>
    <row r="2943" spans="1:71">
      <c r="A2943" s="26">
        <v>42127337480000</v>
      </c>
      <c r="B2943" s="26" t="s">
        <v>9284</v>
      </c>
      <c r="C2943" t="s">
        <v>6624</v>
      </c>
      <c r="D2943" s="26" t="s">
        <v>223</v>
      </c>
      <c r="E2943" s="27" t="s">
        <v>196</v>
      </c>
      <c r="F2943" t="s">
        <v>197</v>
      </c>
      <c r="G2943" t="s">
        <v>67</v>
      </c>
      <c r="H2943" t="s">
        <v>6625</v>
      </c>
      <c r="I2943" t="s">
        <v>6626</v>
      </c>
      <c r="J2943" t="s">
        <v>70</v>
      </c>
      <c r="K2943" t="s">
        <v>9261</v>
      </c>
      <c r="L2943">
        <v>28.568020000000001</v>
      </c>
      <c r="M2943">
        <v>-99.810490000000001</v>
      </c>
      <c r="N2943" s="28">
        <v>1739841.49</v>
      </c>
      <c r="O2943" s="28">
        <v>268033.53000000003</v>
      </c>
      <c r="P2943" s="26">
        <v>529</v>
      </c>
      <c r="Q2943" s="26">
        <v>6422</v>
      </c>
      <c r="R2943" s="26">
        <v>11889</v>
      </c>
      <c r="S2943" s="29" t="s">
        <v>72</v>
      </c>
      <c r="T2943" s="30">
        <v>40485</v>
      </c>
      <c r="U2943" s="30">
        <v>40514</v>
      </c>
      <c r="V2943" s="30">
        <v>40787</v>
      </c>
      <c r="W2943">
        <v>2581.10009765625</v>
      </c>
      <c r="X2943" s="26">
        <v>5740</v>
      </c>
      <c r="Y2943" s="26" t="s">
        <v>72</v>
      </c>
      <c r="Z2943" s="26" t="s">
        <v>72</v>
      </c>
      <c r="AA2943" s="26" t="s">
        <v>5201</v>
      </c>
      <c r="AB2943" s="31" t="s">
        <v>72</v>
      </c>
      <c r="AC2943" s="31" t="s">
        <v>72</v>
      </c>
      <c r="AD2943" s="26">
        <v>4257.1428571428569</v>
      </c>
      <c r="AE2943" s="26" t="s">
        <v>72</v>
      </c>
      <c r="AF2943" s="26" t="s">
        <v>72</v>
      </c>
      <c r="AG2943" s="26">
        <v>4636</v>
      </c>
      <c r="AH2943" s="28">
        <v>1.3254E-2</v>
      </c>
      <c r="AI2943">
        <v>3452</v>
      </c>
      <c r="AJ2943" s="26">
        <v>9826</v>
      </c>
      <c r="AK2943" s="28">
        <v>3.7748999999999998E-2</v>
      </c>
      <c r="AL2943">
        <v>6813</v>
      </c>
      <c r="AM2943" s="26">
        <v>12499</v>
      </c>
      <c r="AN2943" s="28">
        <v>5.3342000000000001E-2</v>
      </c>
      <c r="AO2943">
        <v>8544</v>
      </c>
      <c r="AP2943" s="32">
        <v>14041.7822265625</v>
      </c>
      <c r="AQ2943" s="36">
        <v>5.9777872907366067E-2</v>
      </c>
      <c r="AR2943" s="32">
        <f t="shared" si="366"/>
        <v>24622.465731166296</v>
      </c>
      <c r="AS2943" s="32">
        <f t="shared" si="368"/>
        <v>1</v>
      </c>
      <c r="AT2943" s="32">
        <f t="shared" si="369"/>
        <v>1</v>
      </c>
      <c r="AU2943" s="32">
        <f t="shared" si="370"/>
        <v>1</v>
      </c>
      <c r="AV2943" s="32">
        <f t="shared" si="363"/>
        <v>14041.7822265625</v>
      </c>
      <c r="AW2943" s="32">
        <f t="shared" si="364"/>
        <v>5.9777872907366074E-2</v>
      </c>
      <c r="AX2943" s="32">
        <f t="shared" si="365"/>
        <v>24622.465731166296</v>
      </c>
      <c r="AY2943" s="26">
        <v>2</v>
      </c>
      <c r="AZ2943" s="26">
        <v>1</v>
      </c>
      <c r="BA2943" s="26">
        <v>5624.8</v>
      </c>
      <c r="BB2943" s="26">
        <v>210</v>
      </c>
      <c r="BC2943" s="26">
        <v>202.89</v>
      </c>
      <c r="BD2943" s="26">
        <v>414.13</v>
      </c>
      <c r="BE2943" s="28">
        <v>0.06</v>
      </c>
      <c r="BF2943" s="28">
        <v>3.38</v>
      </c>
      <c r="BG2943" s="28">
        <v>0.61</v>
      </c>
      <c r="BH2943" s="28">
        <v>-0.16</v>
      </c>
      <c r="BI2943" s="28">
        <v>0.09</v>
      </c>
      <c r="BJ2943" s="28">
        <v>5.71</v>
      </c>
      <c r="BK2943" s="28">
        <v>0.74</v>
      </c>
      <c r="BL2943" s="28">
        <v>-12.27</v>
      </c>
      <c r="BM2943" s="28">
        <v>0.08</v>
      </c>
      <c r="BN2943" s="28">
        <v>4.45</v>
      </c>
      <c r="BO2943" s="28">
        <v>0.79</v>
      </c>
      <c r="BP2943" s="28">
        <v>3.47</v>
      </c>
      <c r="BQ2943" s="26">
        <v>37.657699000000001</v>
      </c>
      <c r="BR2943" s="26">
        <v>1965.5030509999999</v>
      </c>
      <c r="BS2943" s="31">
        <f t="shared" si="367"/>
        <v>13.512473999999997</v>
      </c>
    </row>
    <row r="2944" spans="1:71">
      <c r="A2944" s="26">
        <v>42127337660100</v>
      </c>
      <c r="B2944" s="26" t="s">
        <v>9281</v>
      </c>
      <c r="C2944" t="s">
        <v>6627</v>
      </c>
      <c r="D2944" s="26" t="s">
        <v>1437</v>
      </c>
      <c r="E2944" s="27" t="s">
        <v>196</v>
      </c>
      <c r="F2944" t="s">
        <v>197</v>
      </c>
      <c r="G2944" t="s">
        <v>67</v>
      </c>
      <c r="H2944" t="s">
        <v>1438</v>
      </c>
      <c r="I2944" t="s">
        <v>6628</v>
      </c>
      <c r="J2944" t="s">
        <v>6566</v>
      </c>
      <c r="K2944" t="s">
        <v>9261</v>
      </c>
      <c r="L2944">
        <v>28.25825</v>
      </c>
      <c r="M2944">
        <v>-99.616140000000001</v>
      </c>
      <c r="N2944" s="28">
        <v>1801631.71</v>
      </c>
      <c r="O2944" s="28">
        <v>155026.73000000001</v>
      </c>
      <c r="P2944" s="26">
        <v>556</v>
      </c>
      <c r="Q2944" s="26">
        <v>7919</v>
      </c>
      <c r="R2944" s="26">
        <v>13750</v>
      </c>
      <c r="S2944" s="29">
        <v>11.199999809265137</v>
      </c>
      <c r="T2944" s="30">
        <v>40510</v>
      </c>
      <c r="U2944" s="30">
        <v>40588</v>
      </c>
      <c r="V2944" s="30">
        <v>40634</v>
      </c>
      <c r="W2944">
        <v>2460</v>
      </c>
      <c r="X2944" s="26">
        <v>6254</v>
      </c>
      <c r="Y2944" s="26">
        <v>1240</v>
      </c>
      <c r="Z2944" s="26">
        <v>1865</v>
      </c>
      <c r="AA2944" s="26" t="s">
        <v>5201</v>
      </c>
      <c r="AB2944" s="31">
        <v>54.299999237060547</v>
      </c>
      <c r="AC2944" s="31">
        <v>0.73000001907348633</v>
      </c>
      <c r="AD2944" s="26">
        <v>7529.8949266839172</v>
      </c>
      <c r="AE2944" s="26" t="s">
        <v>72</v>
      </c>
      <c r="AF2944" s="26">
        <v>675</v>
      </c>
      <c r="AG2944" s="26">
        <v>18832</v>
      </c>
      <c r="AH2944" s="28">
        <v>0.120016</v>
      </c>
      <c r="AI2944" t="s">
        <v>72</v>
      </c>
      <c r="AJ2944" s="26">
        <v>28182</v>
      </c>
      <c r="AK2944" s="28">
        <v>0.184391</v>
      </c>
      <c r="AL2944">
        <v>546</v>
      </c>
      <c r="AM2944" s="26">
        <v>51647</v>
      </c>
      <c r="AN2944" s="28">
        <v>0.424153</v>
      </c>
      <c r="AO2944">
        <v>13009</v>
      </c>
      <c r="AP2944" s="32">
        <v>90082.25</v>
      </c>
      <c r="AQ2944" s="36">
        <v>0.67830987725927239</v>
      </c>
      <c r="AR2944" s="32">
        <f t="shared" si="366"/>
        <v>210143.09827489121</v>
      </c>
      <c r="AS2944" s="32">
        <f t="shared" si="368"/>
        <v>2</v>
      </c>
      <c r="AT2944" s="32">
        <f t="shared" si="369"/>
        <v>1</v>
      </c>
      <c r="AU2944" s="32">
        <f t="shared" si="370"/>
        <v>3</v>
      </c>
      <c r="AV2944" s="32">
        <f t="shared" si="363"/>
        <v>82678.62408058843</v>
      </c>
      <c r="AW2944" s="32">
        <f t="shared" si="364"/>
        <v>0.62256135200962959</v>
      </c>
      <c r="AX2944" s="32">
        <f t="shared" si="365"/>
        <v>192871.98338629288</v>
      </c>
      <c r="AY2944" s="26">
        <v>2</v>
      </c>
      <c r="AZ2944" s="26">
        <v>1</v>
      </c>
      <c r="BA2944" s="26">
        <v>7294.43</v>
      </c>
      <c r="BB2944" s="26">
        <v>261.08</v>
      </c>
      <c r="BC2944" s="26">
        <v>7.82</v>
      </c>
      <c r="BD2944" s="26">
        <v>268.95999999999998</v>
      </c>
      <c r="BE2944" s="28">
        <v>0.08</v>
      </c>
      <c r="BF2944" s="28">
        <v>5.2</v>
      </c>
      <c r="BG2944" s="28">
        <v>0.71</v>
      </c>
      <c r="BH2944" s="28">
        <v>-12.9</v>
      </c>
      <c r="BI2944" s="28">
        <v>0.1</v>
      </c>
      <c r="BJ2944" s="28">
        <v>9.1</v>
      </c>
      <c r="BK2944" s="28">
        <v>0.81</v>
      </c>
      <c r="BL2944" s="28">
        <v>24.04</v>
      </c>
      <c r="BM2944" s="28">
        <v>0.08</v>
      </c>
      <c r="BN2944" s="28">
        <v>6.43</v>
      </c>
      <c r="BO2944" s="28">
        <v>0.71</v>
      </c>
      <c r="BP2944" s="28">
        <v>4.04</v>
      </c>
      <c r="BQ2944" s="26">
        <v>53.705599999999997</v>
      </c>
      <c r="BR2944" s="26">
        <v>7632.0815419999999</v>
      </c>
      <c r="BS2944" s="31">
        <f t="shared" si="367"/>
        <v>0.63342000000000021</v>
      </c>
    </row>
    <row r="2945" spans="1:71">
      <c r="A2945" s="26">
        <v>42127337800000</v>
      </c>
      <c r="B2945" s="26" t="s">
        <v>9281</v>
      </c>
      <c r="C2945" t="s">
        <v>6629</v>
      </c>
      <c r="D2945" s="26" t="s">
        <v>207</v>
      </c>
      <c r="E2945" s="27" t="s">
        <v>196</v>
      </c>
      <c r="F2945" t="s">
        <v>197</v>
      </c>
      <c r="G2945" t="s">
        <v>67</v>
      </c>
      <c r="H2945" t="s">
        <v>4453</v>
      </c>
      <c r="I2945" t="s">
        <v>6630</v>
      </c>
      <c r="J2945" t="s">
        <v>649</v>
      </c>
      <c r="K2945" t="s">
        <v>9261</v>
      </c>
      <c r="L2945">
        <v>28.29365</v>
      </c>
      <c r="M2945">
        <v>-99.791600000000003</v>
      </c>
      <c r="N2945" s="28">
        <v>1745229.67</v>
      </c>
      <c r="O2945" s="28">
        <v>168237.6</v>
      </c>
      <c r="P2945" s="26">
        <v>697</v>
      </c>
      <c r="Q2945" s="26">
        <v>7967</v>
      </c>
      <c r="R2945" s="26">
        <v>13950</v>
      </c>
      <c r="S2945" s="29" t="s">
        <v>72</v>
      </c>
      <c r="T2945" s="30">
        <v>40490</v>
      </c>
      <c r="U2945" s="30">
        <v>40583</v>
      </c>
      <c r="V2945" s="30">
        <v>40575</v>
      </c>
      <c r="W2945">
        <v>1764.800048828125</v>
      </c>
      <c r="X2945" s="26">
        <v>6230</v>
      </c>
      <c r="Y2945" s="26">
        <v>2209</v>
      </c>
      <c r="Z2945" s="26">
        <v>2765</v>
      </c>
      <c r="AA2945" s="26" t="s">
        <v>5201</v>
      </c>
      <c r="AB2945" s="31">
        <v>53.799999237060547</v>
      </c>
      <c r="AC2945" s="31">
        <v>0.81000000238418579</v>
      </c>
      <c r="AD2945" s="26">
        <v>8600.9660714544734</v>
      </c>
      <c r="AE2945" s="26" t="s">
        <v>72</v>
      </c>
      <c r="AF2945" s="26">
        <v>1878</v>
      </c>
      <c r="AG2945" s="26">
        <v>30665</v>
      </c>
      <c r="AH2945" s="28">
        <v>0.259017</v>
      </c>
      <c r="AI2945">
        <v>1791</v>
      </c>
      <c r="AJ2945" s="26">
        <v>53791</v>
      </c>
      <c r="AK2945" s="28">
        <v>0.46941899999999998</v>
      </c>
      <c r="AL2945">
        <v>2655</v>
      </c>
      <c r="AM2945" s="26">
        <v>65304</v>
      </c>
      <c r="AN2945" s="28">
        <v>0.54485099999999997</v>
      </c>
      <c r="AO2945">
        <v>27070</v>
      </c>
      <c r="AP2945" s="32">
        <v>81378.875</v>
      </c>
      <c r="AQ2945" s="36">
        <v>0.69993694280813468</v>
      </c>
      <c r="AR2945" s="32">
        <f t="shared" si="366"/>
        <v>205267.71387703985</v>
      </c>
      <c r="AS2945" s="32">
        <f t="shared" si="368"/>
        <v>2</v>
      </c>
      <c r="AT2945" s="32">
        <f t="shared" si="369"/>
        <v>1</v>
      </c>
      <c r="AU2945" s="32">
        <f t="shared" si="370"/>
        <v>3</v>
      </c>
      <c r="AV2945" s="32">
        <f t="shared" si="363"/>
        <v>74978.289325842692</v>
      </c>
      <c r="AW2945" s="32">
        <f t="shared" si="364"/>
        <v>0.64488572258727017</v>
      </c>
      <c r="AX2945" s="32">
        <f t="shared" si="365"/>
        <v>189123.06222378954</v>
      </c>
      <c r="AY2945" s="26">
        <v>2</v>
      </c>
      <c r="AZ2945" s="26">
        <v>1</v>
      </c>
      <c r="BA2945" s="26">
        <v>6889.47</v>
      </c>
      <c r="BB2945" s="26">
        <v>230.2</v>
      </c>
      <c r="BC2945" s="26">
        <v>153.91</v>
      </c>
      <c r="BD2945" s="26">
        <v>378.42</v>
      </c>
      <c r="BE2945" s="28">
        <v>0.08</v>
      </c>
      <c r="BF2945" s="28">
        <v>3.83</v>
      </c>
      <c r="BG2945" s="28">
        <v>0.69</v>
      </c>
      <c r="BH2945" s="28">
        <v>1.07</v>
      </c>
      <c r="BI2945" s="28">
        <v>0.11</v>
      </c>
      <c r="BJ2945" s="28">
        <v>8.32</v>
      </c>
      <c r="BK2945" s="28">
        <v>0.79</v>
      </c>
      <c r="BL2945" s="28">
        <v>13.13</v>
      </c>
      <c r="BM2945" s="28">
        <v>0.08</v>
      </c>
      <c r="BN2945" s="28">
        <v>5.73</v>
      </c>
      <c r="BO2945" s="28">
        <v>0.7</v>
      </c>
      <c r="BP2945" s="28">
        <v>0.81</v>
      </c>
      <c r="BQ2945" s="26">
        <v>59.729098999999998</v>
      </c>
      <c r="BR2945" s="26">
        <v>8750.4882809999999</v>
      </c>
      <c r="BS2945" s="31">
        <f t="shared" si="367"/>
        <v>13.374779</v>
      </c>
    </row>
    <row r="2946" spans="1:71">
      <c r="A2946" s="26">
        <v>42127337810000</v>
      </c>
      <c r="B2946" s="26" t="s">
        <v>9281</v>
      </c>
      <c r="C2946" t="s">
        <v>6631</v>
      </c>
      <c r="D2946" s="26" t="s">
        <v>207</v>
      </c>
      <c r="E2946" s="27" t="s">
        <v>196</v>
      </c>
      <c r="F2946" t="s">
        <v>197</v>
      </c>
      <c r="G2946" t="s">
        <v>67</v>
      </c>
      <c r="H2946" t="s">
        <v>4453</v>
      </c>
      <c r="I2946" t="s">
        <v>6632</v>
      </c>
      <c r="J2946" t="s">
        <v>944</v>
      </c>
      <c r="K2946" t="s">
        <v>9261</v>
      </c>
      <c r="L2946">
        <v>28.293679999999998</v>
      </c>
      <c r="M2946">
        <v>-99.791529999999995</v>
      </c>
      <c r="N2946" s="28">
        <v>1745252.27</v>
      </c>
      <c r="O2946" s="28">
        <v>168248.35</v>
      </c>
      <c r="P2946" s="26">
        <v>697</v>
      </c>
      <c r="Q2946" s="26">
        <v>7971</v>
      </c>
      <c r="R2946" s="26">
        <v>13835</v>
      </c>
      <c r="S2946" s="29" t="s">
        <v>72</v>
      </c>
      <c r="T2946" s="30">
        <v>40484</v>
      </c>
      <c r="U2946" s="30">
        <v>40583</v>
      </c>
      <c r="V2946" s="30">
        <v>40575</v>
      </c>
      <c r="W2946">
        <v>1732.199951171875</v>
      </c>
      <c r="X2946" s="26">
        <v>6177</v>
      </c>
      <c r="Y2946" s="26">
        <v>2457</v>
      </c>
      <c r="Z2946" s="26">
        <v>2740</v>
      </c>
      <c r="AA2946" s="26" t="s">
        <v>5201</v>
      </c>
      <c r="AB2946" s="31">
        <v>57.299999237060547</v>
      </c>
      <c r="AC2946" s="31">
        <v>0.77999997138977051</v>
      </c>
      <c r="AD2946" s="26">
        <v>9072.8605270950557</v>
      </c>
      <c r="AE2946" s="26" t="s">
        <v>72</v>
      </c>
      <c r="AF2946" s="26">
        <v>2098</v>
      </c>
      <c r="AG2946" s="26">
        <v>32287</v>
      </c>
      <c r="AH2946" s="28">
        <v>0.25929099999999999</v>
      </c>
      <c r="AI2946">
        <v>2471</v>
      </c>
      <c r="AJ2946" s="26">
        <v>52653</v>
      </c>
      <c r="AK2946" s="28">
        <v>0.44811800000000002</v>
      </c>
      <c r="AL2946">
        <v>3560</v>
      </c>
      <c r="AM2946" s="26">
        <v>61938</v>
      </c>
      <c r="AN2946" s="28">
        <v>0.54232100000000005</v>
      </c>
      <c r="AO2946">
        <v>48870</v>
      </c>
      <c r="AP2946" s="32">
        <v>94705.125</v>
      </c>
      <c r="AQ2946" s="36">
        <v>0.85924639032610306</v>
      </c>
      <c r="AR2946" s="32">
        <f t="shared" si="366"/>
        <v>246791.73608772026</v>
      </c>
      <c r="AS2946" s="32">
        <f t="shared" si="368"/>
        <v>2</v>
      </c>
      <c r="AT2946" s="32">
        <f t="shared" si="369"/>
        <v>1</v>
      </c>
      <c r="AU2946" s="32">
        <f t="shared" si="370"/>
        <v>3</v>
      </c>
      <c r="AV2946" s="32">
        <f t="shared" si="363"/>
        <v>88005.086206896551</v>
      </c>
      <c r="AW2946" s="32">
        <f t="shared" si="364"/>
        <v>0.79845787283014924</v>
      </c>
      <c r="AX2946" s="32">
        <f t="shared" si="365"/>
        <v>229332.12969783298</v>
      </c>
      <c r="AY2946" s="26">
        <v>2</v>
      </c>
      <c r="AZ2946" s="26">
        <v>1</v>
      </c>
      <c r="BA2946" s="26">
        <v>6889.72</v>
      </c>
      <c r="BB2946" s="26">
        <v>230.18</v>
      </c>
      <c r="BC2946" s="26">
        <v>153.91</v>
      </c>
      <c r="BD2946" s="26">
        <v>378.39</v>
      </c>
      <c r="BE2946" s="28">
        <v>0.08</v>
      </c>
      <c r="BF2946" s="28">
        <v>3.83</v>
      </c>
      <c r="BG2946" s="28">
        <v>0.69</v>
      </c>
      <c r="BH2946" s="28">
        <v>1.07</v>
      </c>
      <c r="BI2946" s="28">
        <v>0.11</v>
      </c>
      <c r="BJ2946" s="28">
        <v>8.32</v>
      </c>
      <c r="BK2946" s="28">
        <v>0.79</v>
      </c>
      <c r="BL2946" s="28">
        <v>13.11</v>
      </c>
      <c r="BM2946" s="28">
        <v>0.08</v>
      </c>
      <c r="BN2946" s="28">
        <v>5.73</v>
      </c>
      <c r="BO2946" s="28">
        <v>0.7</v>
      </c>
      <c r="BP2946" s="28">
        <v>0.81</v>
      </c>
      <c r="BQ2946" s="26">
        <v>59.729098999999998</v>
      </c>
      <c r="BR2946" s="26">
        <v>8750.4882809999999</v>
      </c>
      <c r="BS2946" s="31">
        <f t="shared" si="367"/>
        <v>13.374779</v>
      </c>
    </row>
    <row r="2947" spans="1:71">
      <c r="A2947" s="26">
        <v>42127337820000</v>
      </c>
      <c r="B2947" s="26" t="s">
        <v>9281</v>
      </c>
      <c r="C2947" t="s">
        <v>6633</v>
      </c>
      <c r="D2947" s="26" t="s">
        <v>207</v>
      </c>
      <c r="E2947" s="27" t="s">
        <v>196</v>
      </c>
      <c r="F2947" t="s">
        <v>197</v>
      </c>
      <c r="G2947" t="s">
        <v>67</v>
      </c>
      <c r="H2947" t="s">
        <v>4453</v>
      </c>
      <c r="I2947" t="s">
        <v>6634</v>
      </c>
      <c r="J2947" t="s">
        <v>1105</v>
      </c>
      <c r="K2947" t="s">
        <v>9261</v>
      </c>
      <c r="L2947">
        <v>28.29372</v>
      </c>
      <c r="M2947">
        <v>-99.791470000000004</v>
      </c>
      <c r="N2947" s="28">
        <v>1745271.68</v>
      </c>
      <c r="O2947" s="28">
        <v>168262.76</v>
      </c>
      <c r="P2947" s="26">
        <v>697.4000244140625</v>
      </c>
      <c r="Q2947" s="26">
        <v>7982</v>
      </c>
      <c r="R2947" s="26">
        <v>14002</v>
      </c>
      <c r="S2947" s="29" t="s">
        <v>72</v>
      </c>
      <c r="T2947" s="30">
        <v>40517</v>
      </c>
      <c r="U2947" s="30">
        <v>40583</v>
      </c>
      <c r="V2947" s="30">
        <v>40575</v>
      </c>
      <c r="W2947">
        <v>1958.5</v>
      </c>
      <c r="X2947" s="26">
        <v>6253</v>
      </c>
      <c r="Y2947" s="26">
        <v>2206</v>
      </c>
      <c r="Z2947" s="26">
        <v>2815</v>
      </c>
      <c r="AA2947" s="26" t="s">
        <v>5201</v>
      </c>
      <c r="AB2947" s="31">
        <v>58.599998474121094</v>
      </c>
      <c r="AC2947" s="31">
        <v>0.75999999046325684</v>
      </c>
      <c r="AD2947" s="26">
        <v>8242.3799492713133</v>
      </c>
      <c r="AE2947" s="26" t="s">
        <v>72</v>
      </c>
      <c r="AF2947" s="26">
        <v>1827</v>
      </c>
      <c r="AG2947" s="26">
        <v>31214</v>
      </c>
      <c r="AH2947" s="28">
        <v>0.25956299999999999</v>
      </c>
      <c r="AI2947">
        <v>2274</v>
      </c>
      <c r="AJ2947" s="26">
        <v>57754</v>
      </c>
      <c r="AK2947" s="28">
        <v>0.47730600000000001</v>
      </c>
      <c r="AL2947">
        <v>3601</v>
      </c>
      <c r="AM2947" s="26">
        <v>65923</v>
      </c>
      <c r="AN2947" s="28">
        <v>0.53203599999999995</v>
      </c>
      <c r="AO2947">
        <v>154466</v>
      </c>
      <c r="AP2947" s="32">
        <v>77061.9609375</v>
      </c>
      <c r="AQ2947" s="36">
        <v>0.63517396168277929</v>
      </c>
      <c r="AR2947" s="32">
        <f t="shared" si="366"/>
        <v>189487.75215535192</v>
      </c>
      <c r="AS2947" s="32">
        <f t="shared" si="368"/>
        <v>2</v>
      </c>
      <c r="AT2947" s="32">
        <f t="shared" si="369"/>
        <v>1</v>
      </c>
      <c r="AU2947" s="32">
        <f t="shared" si="370"/>
        <v>3</v>
      </c>
      <c r="AV2947" s="32">
        <f t="shared" si="363"/>
        <v>70739.749845074359</v>
      </c>
      <c r="AW2947" s="32">
        <f t="shared" si="364"/>
        <v>0.58306389573950956</v>
      </c>
      <c r="AX2947" s="32">
        <f t="shared" si="365"/>
        <v>173942.05939096754</v>
      </c>
      <c r="AY2947" s="26">
        <v>2</v>
      </c>
      <c r="AZ2947" s="26">
        <v>1</v>
      </c>
      <c r="BA2947" s="26">
        <v>6889.88</v>
      </c>
      <c r="BB2947" s="26">
        <v>230.16</v>
      </c>
      <c r="BC2947" s="26">
        <v>153.91999999999999</v>
      </c>
      <c r="BD2947" s="26">
        <v>378.38</v>
      </c>
      <c r="BE2947" s="28">
        <v>0.08</v>
      </c>
      <c r="BF2947" s="28">
        <v>3.83</v>
      </c>
      <c r="BG2947" s="28">
        <v>0.69</v>
      </c>
      <c r="BH2947" s="28">
        <v>1.07</v>
      </c>
      <c r="BI2947" s="28">
        <v>0.11</v>
      </c>
      <c r="BJ2947" s="28">
        <v>8.32</v>
      </c>
      <c r="BK2947" s="28">
        <v>0.79</v>
      </c>
      <c r="BL2947" s="28">
        <v>13.1</v>
      </c>
      <c r="BM2947" s="28">
        <v>0.08</v>
      </c>
      <c r="BN2947" s="28">
        <v>5.73</v>
      </c>
      <c r="BO2947" s="28">
        <v>0.7</v>
      </c>
      <c r="BP2947" s="28">
        <v>0.81</v>
      </c>
      <c r="BQ2947" s="26">
        <v>59.729098999999998</v>
      </c>
      <c r="BR2947" s="26">
        <v>8750.4882809999999</v>
      </c>
      <c r="BS2947" s="31">
        <f t="shared" si="367"/>
        <v>13.375648</v>
      </c>
    </row>
    <row r="2948" spans="1:71">
      <c r="A2948" s="26">
        <v>42127337910000</v>
      </c>
      <c r="B2948" s="26" t="s">
        <v>9281</v>
      </c>
      <c r="C2948" t="s">
        <v>6635</v>
      </c>
      <c r="D2948" s="26" t="s">
        <v>207</v>
      </c>
      <c r="E2948" s="27" t="s">
        <v>196</v>
      </c>
      <c r="F2948" t="s">
        <v>197</v>
      </c>
      <c r="G2948" t="s">
        <v>67</v>
      </c>
      <c r="H2948" t="s">
        <v>4453</v>
      </c>
      <c r="I2948" t="s">
        <v>6636</v>
      </c>
      <c r="J2948" t="s">
        <v>99</v>
      </c>
      <c r="K2948" t="s">
        <v>9261</v>
      </c>
      <c r="L2948">
        <v>28.29081</v>
      </c>
      <c r="M2948">
        <v>-99.781630000000007</v>
      </c>
      <c r="N2948" s="28">
        <v>1748431.49</v>
      </c>
      <c r="O2948" s="28">
        <v>167183.44</v>
      </c>
      <c r="P2948" s="26">
        <v>706.0999755859375</v>
      </c>
      <c r="Q2948" s="26">
        <v>7795</v>
      </c>
      <c r="R2948" s="26">
        <v>13720</v>
      </c>
      <c r="S2948" s="29" t="s">
        <v>72</v>
      </c>
      <c r="T2948" s="30">
        <v>40516</v>
      </c>
      <c r="U2948" s="30">
        <v>40641</v>
      </c>
      <c r="V2948" s="30">
        <v>40634</v>
      </c>
      <c r="W2948">
        <v>1810.0999755859375</v>
      </c>
      <c r="X2948" s="26">
        <v>6207</v>
      </c>
      <c r="Y2948" s="26">
        <v>2977</v>
      </c>
      <c r="Z2948" s="26">
        <v>3615</v>
      </c>
      <c r="AA2948" s="26" t="s">
        <v>5201</v>
      </c>
      <c r="AB2948" s="31">
        <v>56</v>
      </c>
      <c r="AC2948" s="31">
        <v>0.81000000238418579</v>
      </c>
      <c r="AD2948" s="26">
        <v>6364.3546839390665</v>
      </c>
      <c r="AE2948" s="26" t="s">
        <v>72</v>
      </c>
      <c r="AF2948" s="26">
        <v>1694</v>
      </c>
      <c r="AG2948" s="26">
        <v>26651</v>
      </c>
      <c r="AH2948" s="28">
        <v>0.181474</v>
      </c>
      <c r="AI2948">
        <v>48744</v>
      </c>
      <c r="AJ2948" s="26">
        <v>41279</v>
      </c>
      <c r="AK2948" s="28">
        <v>0.283026</v>
      </c>
      <c r="AL2948">
        <v>76021</v>
      </c>
      <c r="AM2948" s="26">
        <v>65011</v>
      </c>
      <c r="AN2948" s="28">
        <v>0.40975400000000001</v>
      </c>
      <c r="AO2948">
        <v>158920</v>
      </c>
      <c r="AP2948" s="32">
        <v>158601.953125</v>
      </c>
      <c r="AQ2948" s="36">
        <v>1.009399083252978</v>
      </c>
      <c r="AR2948" s="32">
        <f t="shared" si="366"/>
        <v>337265.59086077707</v>
      </c>
      <c r="AS2948" s="32">
        <f t="shared" si="368"/>
        <v>3</v>
      </c>
      <c r="AT2948" s="32">
        <f t="shared" si="369"/>
        <v>1</v>
      </c>
      <c r="AU2948" s="32">
        <f t="shared" si="370"/>
        <v>4</v>
      </c>
      <c r="AV2948" s="32">
        <f t="shared" ref="AV2948:AV3011" si="371">AP2948/X2948*5740</f>
        <v>146669.11727686482</v>
      </c>
      <c r="AW2948" s="32">
        <f t="shared" ref="AW2948:AW3011" si="372">AQ2948/X2948*5740</f>
        <v>0.93345428353022297</v>
      </c>
      <c r="AX2948" s="32">
        <f t="shared" ref="AX2948:AX3011" si="373">AR2948/X2948*5740</f>
        <v>311890.52546171425</v>
      </c>
      <c r="AY2948" s="26">
        <v>2</v>
      </c>
      <c r="AZ2948" s="26">
        <v>1</v>
      </c>
      <c r="BA2948" s="26">
        <v>6944.47</v>
      </c>
      <c r="BB2948" s="26">
        <v>229.05</v>
      </c>
      <c r="BC2948" s="26">
        <v>147.88</v>
      </c>
      <c r="BD2948" s="26">
        <v>371.66</v>
      </c>
      <c r="BE2948" s="28">
        <v>0.08</v>
      </c>
      <c r="BF2948" s="28">
        <v>3.92</v>
      </c>
      <c r="BG2948" s="28">
        <v>0.69</v>
      </c>
      <c r="BH2948" s="28">
        <v>0.69</v>
      </c>
      <c r="BI2948" s="28">
        <v>0.11</v>
      </c>
      <c r="BJ2948" s="28">
        <v>8.36</v>
      </c>
      <c r="BK2948" s="28">
        <v>0.79</v>
      </c>
      <c r="BL2948" s="28">
        <v>12.85</v>
      </c>
      <c r="BM2948" s="28">
        <v>0.08</v>
      </c>
      <c r="BN2948" s="28">
        <v>5.78</v>
      </c>
      <c r="BO2948" s="28">
        <v>0.7</v>
      </c>
      <c r="BP2948" s="28">
        <v>0.78</v>
      </c>
      <c r="BQ2948" s="26">
        <v>56.246498000000003</v>
      </c>
      <c r="BR2948" s="26">
        <v>8796.7099600000001</v>
      </c>
      <c r="BS2948" s="31">
        <f t="shared" si="367"/>
        <v>12.850772000000001</v>
      </c>
    </row>
    <row r="2949" spans="1:71">
      <c r="A2949" s="26">
        <v>42127337920000</v>
      </c>
      <c r="B2949" s="26" t="s">
        <v>9281</v>
      </c>
      <c r="C2949" t="s">
        <v>6637</v>
      </c>
      <c r="D2949" s="26" t="s">
        <v>207</v>
      </c>
      <c r="E2949" s="27" t="s">
        <v>196</v>
      </c>
      <c r="F2949" t="s">
        <v>197</v>
      </c>
      <c r="G2949" t="s">
        <v>67</v>
      </c>
      <c r="H2949" t="s">
        <v>4453</v>
      </c>
      <c r="I2949" t="s">
        <v>6638</v>
      </c>
      <c r="J2949" t="s">
        <v>659</v>
      </c>
      <c r="K2949" t="s">
        <v>9261</v>
      </c>
      <c r="L2949">
        <v>28.290710000000001</v>
      </c>
      <c r="M2949">
        <v>-99.787800000000004</v>
      </c>
      <c r="N2949" s="28">
        <v>1746445.45</v>
      </c>
      <c r="O2949" s="28">
        <v>167160.4</v>
      </c>
      <c r="P2949" s="26">
        <v>705.9000244140625</v>
      </c>
      <c r="Q2949" s="26">
        <v>7785</v>
      </c>
      <c r="R2949" s="26">
        <v>13860</v>
      </c>
      <c r="S2949" s="29" t="s">
        <v>72</v>
      </c>
      <c r="T2949" s="30">
        <v>40530</v>
      </c>
      <c r="U2949" s="30">
        <v>40641</v>
      </c>
      <c r="V2949" s="30">
        <v>40634</v>
      </c>
      <c r="W2949">
        <v>1689.9000244140625</v>
      </c>
      <c r="X2949" s="26">
        <v>6325</v>
      </c>
      <c r="Y2949" s="26">
        <v>2687</v>
      </c>
      <c r="Z2949" s="26">
        <v>2940</v>
      </c>
      <c r="AA2949" s="26" t="s">
        <v>5201</v>
      </c>
      <c r="AB2949" s="31">
        <v>56.299999237060547</v>
      </c>
      <c r="AC2949" s="31">
        <v>0.81000000238418579</v>
      </c>
      <c r="AD2949" s="26">
        <v>7641.4259582252098</v>
      </c>
      <c r="AE2949" s="26" t="s">
        <v>72</v>
      </c>
      <c r="AF2949" s="26">
        <v>1378</v>
      </c>
      <c r="AG2949" s="26">
        <v>27030</v>
      </c>
      <c r="AH2949" s="28">
        <v>0.149002</v>
      </c>
      <c r="AI2949">
        <v>48549</v>
      </c>
      <c r="AJ2949" s="26">
        <v>34186</v>
      </c>
      <c r="AK2949" s="28">
        <v>0.21716099999999999</v>
      </c>
      <c r="AL2949">
        <v>70757</v>
      </c>
      <c r="AM2949" s="26">
        <v>45154</v>
      </c>
      <c r="AN2949" s="28">
        <v>0.34548499999999999</v>
      </c>
      <c r="AO2949">
        <v>149945</v>
      </c>
      <c r="AP2949" s="32">
        <v>61965.51171875</v>
      </c>
      <c r="AQ2949" s="36">
        <v>0.47350486976236467</v>
      </c>
      <c r="AR2949" s="32">
        <f t="shared" ref="AR2949:AR3012" si="374">AP2949+(AQ2949*1000*177)</f>
        <v>145775.87366668854</v>
      </c>
      <c r="AS2949" s="32">
        <f t="shared" si="368"/>
        <v>2</v>
      </c>
      <c r="AT2949" s="32">
        <f t="shared" si="369"/>
        <v>1</v>
      </c>
      <c r="AU2949" s="32">
        <f t="shared" si="370"/>
        <v>2</v>
      </c>
      <c r="AV2949" s="32">
        <f t="shared" si="371"/>
        <v>56234.314192193677</v>
      </c>
      <c r="AW2949" s="32">
        <f t="shared" si="372"/>
        <v>0.42971034821122106</v>
      </c>
      <c r="AX2949" s="32">
        <f t="shared" si="373"/>
        <v>132293.04582557981</v>
      </c>
      <c r="AY2949" s="26">
        <v>2</v>
      </c>
      <c r="AZ2949" s="26">
        <v>1</v>
      </c>
      <c r="BA2949" s="26">
        <v>6916.28</v>
      </c>
      <c r="BB2949" s="26">
        <v>230.27</v>
      </c>
      <c r="BC2949" s="26">
        <v>150.18</v>
      </c>
      <c r="BD2949" s="26">
        <v>375.13</v>
      </c>
      <c r="BE2949" s="28">
        <v>0.08</v>
      </c>
      <c r="BF2949" s="28">
        <v>3.86</v>
      </c>
      <c r="BG2949" s="28">
        <v>0.69</v>
      </c>
      <c r="BH2949" s="28">
        <v>0.84</v>
      </c>
      <c r="BI2949" s="28">
        <v>0.11</v>
      </c>
      <c r="BJ2949" s="28">
        <v>8.35</v>
      </c>
      <c r="BK2949" s="28">
        <v>0.79</v>
      </c>
      <c r="BL2949" s="28">
        <v>13.4</v>
      </c>
      <c r="BM2949" s="28">
        <v>0.08</v>
      </c>
      <c r="BN2949" s="28">
        <v>5.75</v>
      </c>
      <c r="BO2949" s="28">
        <v>0.7</v>
      </c>
      <c r="BP2949" s="28">
        <v>0.78</v>
      </c>
      <c r="BQ2949" s="26">
        <v>59.729098999999998</v>
      </c>
      <c r="BR2949" s="26">
        <v>8796.7099600000001</v>
      </c>
      <c r="BS2949" s="31">
        <f t="shared" ref="BS2949:BS3012" si="375">IF(BR2949="","",BI2949*BK2949*BC2949)</f>
        <v>13.050642000000002</v>
      </c>
    </row>
    <row r="2950" spans="1:71">
      <c r="A2950" s="26">
        <v>42127338030000</v>
      </c>
      <c r="B2950" s="26" t="s">
        <v>9284</v>
      </c>
      <c r="C2950" t="s">
        <v>6639</v>
      </c>
      <c r="D2950" s="26" t="s">
        <v>223</v>
      </c>
      <c r="E2950" s="27" t="s">
        <v>196</v>
      </c>
      <c r="F2950" t="s">
        <v>197</v>
      </c>
      <c r="G2950" t="s">
        <v>67</v>
      </c>
      <c r="H2950" t="s">
        <v>1277</v>
      </c>
      <c r="I2950" t="s">
        <v>1278</v>
      </c>
      <c r="J2950" t="s">
        <v>232</v>
      </c>
      <c r="K2950" t="s">
        <v>9261</v>
      </c>
      <c r="L2950">
        <v>28.59581</v>
      </c>
      <c r="M2950">
        <v>-99.923630000000003</v>
      </c>
      <c r="N2950" s="28">
        <v>1703605.28</v>
      </c>
      <c r="O2950" s="28">
        <v>278406.31</v>
      </c>
      <c r="P2950" s="26">
        <v>637</v>
      </c>
      <c r="Q2950" s="26">
        <v>5778</v>
      </c>
      <c r="R2950" s="26">
        <v>12773</v>
      </c>
      <c r="S2950" s="29" t="s">
        <v>72</v>
      </c>
      <c r="T2950" s="30">
        <v>40560</v>
      </c>
      <c r="U2950" s="30">
        <v>40584</v>
      </c>
      <c r="V2950" s="30">
        <v>40695</v>
      </c>
      <c r="W2950">
        <v>2469</v>
      </c>
      <c r="X2950" s="26">
        <v>7279</v>
      </c>
      <c r="Y2950" s="26" t="s">
        <v>72</v>
      </c>
      <c r="Z2950" s="26" t="s">
        <v>72</v>
      </c>
      <c r="AA2950" s="26" t="s">
        <v>5201</v>
      </c>
      <c r="AB2950" s="31" t="s">
        <v>72</v>
      </c>
      <c r="AC2950" s="31" t="s">
        <v>72</v>
      </c>
      <c r="AD2950" s="26">
        <v>4319.465005870642</v>
      </c>
      <c r="AE2950" s="26" t="s">
        <v>72</v>
      </c>
      <c r="AF2950" s="26" t="s">
        <v>72</v>
      </c>
      <c r="AG2950" s="26">
        <v>7432</v>
      </c>
      <c r="AH2950" s="28">
        <v>2.5211999999999998E-2</v>
      </c>
      <c r="AI2950">
        <v>10459</v>
      </c>
      <c r="AJ2950" s="26">
        <v>11298</v>
      </c>
      <c r="AK2950" s="28">
        <v>4.7830999999999999E-2</v>
      </c>
      <c r="AL2950">
        <v>12822</v>
      </c>
      <c r="AM2950" s="26">
        <v>16735</v>
      </c>
      <c r="AN2950" s="28">
        <v>7.9947000000000004E-2</v>
      </c>
      <c r="AO2950">
        <v>14967</v>
      </c>
      <c r="AP2950" s="32">
        <v>27271.73046875</v>
      </c>
      <c r="AQ2950" s="36">
        <v>0.11779928540930178</v>
      </c>
      <c r="AR2950" s="32">
        <f t="shared" si="374"/>
        <v>48122.203986196415</v>
      </c>
      <c r="AS2950" s="32">
        <f t="shared" si="368"/>
        <v>1</v>
      </c>
      <c r="AT2950" s="32">
        <f t="shared" si="369"/>
        <v>1</v>
      </c>
      <c r="AU2950" s="32">
        <f t="shared" si="370"/>
        <v>1</v>
      </c>
      <c r="AV2950" s="32">
        <f t="shared" si="371"/>
        <v>21505.664636711772</v>
      </c>
      <c r="AW2950" s="32">
        <f t="shared" si="372"/>
        <v>9.2892965826266272E-2</v>
      </c>
      <c r="AX2950" s="32">
        <f t="shared" si="373"/>
        <v>37947.719587960906</v>
      </c>
      <c r="AY2950" s="26">
        <v>2</v>
      </c>
      <c r="AZ2950" s="26">
        <v>1</v>
      </c>
      <c r="BA2950" s="26">
        <v>4603.1000000000004</v>
      </c>
      <c r="BB2950" s="26">
        <v>290.93</v>
      </c>
      <c r="BC2950" s="26">
        <v>126.29</v>
      </c>
      <c r="BD2950" s="26">
        <v>419.52</v>
      </c>
      <c r="BE2950" s="28">
        <v>0.08</v>
      </c>
      <c r="BF2950" s="28">
        <v>2.84</v>
      </c>
      <c r="BG2950" s="28">
        <v>0.88</v>
      </c>
      <c r="BH2950" s="28">
        <v>0.04</v>
      </c>
      <c r="BI2950" s="28">
        <v>0.11</v>
      </c>
      <c r="BJ2950" s="28">
        <v>5.78</v>
      </c>
      <c r="BK2950" s="28">
        <v>0.9</v>
      </c>
      <c r="BL2950" s="28">
        <v>-5.26</v>
      </c>
      <c r="BM2950" s="28">
        <v>0.08</v>
      </c>
      <c r="BN2950" s="28">
        <v>4.12</v>
      </c>
      <c r="BO2950" s="28">
        <v>0.79</v>
      </c>
      <c r="BP2950" s="28">
        <v>2.41</v>
      </c>
      <c r="BQ2950" s="26">
        <v>37.844099999999997</v>
      </c>
      <c r="BR2950" s="26">
        <v>1957.552246</v>
      </c>
      <c r="BS2950" s="31">
        <f t="shared" si="375"/>
        <v>12.50271</v>
      </c>
    </row>
    <row r="2951" spans="1:71">
      <c r="A2951" s="26">
        <v>42127338080000</v>
      </c>
      <c r="B2951" s="26" t="s">
        <v>9284</v>
      </c>
      <c r="C2951" t="s">
        <v>6640</v>
      </c>
      <c r="D2951" s="26" t="s">
        <v>223</v>
      </c>
      <c r="E2951" s="27" t="s">
        <v>196</v>
      </c>
      <c r="F2951" t="s">
        <v>197</v>
      </c>
      <c r="G2951" t="s">
        <v>67</v>
      </c>
      <c r="H2951" t="s">
        <v>6641</v>
      </c>
      <c r="I2951" t="s">
        <v>6642</v>
      </c>
      <c r="J2951" t="s">
        <v>70</v>
      </c>
      <c r="K2951" t="s">
        <v>9261</v>
      </c>
      <c r="L2951">
        <v>28.50459</v>
      </c>
      <c r="M2951">
        <v>-99.800579999999997</v>
      </c>
      <c r="N2951" s="28">
        <v>1742864.58</v>
      </c>
      <c r="O2951" s="28">
        <v>244950.28</v>
      </c>
      <c r="P2951" s="26">
        <v>557</v>
      </c>
      <c r="Q2951" s="26">
        <v>6337</v>
      </c>
      <c r="R2951" s="26">
        <v>12626</v>
      </c>
      <c r="S2951" s="29" t="s">
        <v>72</v>
      </c>
      <c r="T2951" s="30">
        <v>40508</v>
      </c>
      <c r="U2951" s="30" t="s">
        <v>72</v>
      </c>
      <c r="V2951" s="30">
        <v>40725</v>
      </c>
      <c r="W2951">
        <v>1814.4000244140625</v>
      </c>
      <c r="X2951" s="26">
        <v>5740</v>
      </c>
      <c r="Y2951" s="26" t="s">
        <v>72</v>
      </c>
      <c r="Z2951" s="26" t="s">
        <v>72</v>
      </c>
      <c r="AA2951" s="26" t="s">
        <v>5201</v>
      </c>
      <c r="AB2951" s="31" t="s">
        <v>72</v>
      </c>
      <c r="AC2951" s="31" t="s">
        <v>72</v>
      </c>
      <c r="AD2951" s="26">
        <v>7178.2660660108486</v>
      </c>
      <c r="AE2951" s="26" t="s">
        <v>72</v>
      </c>
      <c r="AF2951" s="26" t="s">
        <v>72</v>
      </c>
      <c r="AG2951" s="26">
        <v>5836</v>
      </c>
      <c r="AH2951" s="28">
        <v>3.2712999999999999E-2</v>
      </c>
      <c r="AI2951">
        <v>8939</v>
      </c>
      <c r="AJ2951" s="26">
        <v>7240</v>
      </c>
      <c r="AK2951" s="28">
        <v>4.7737000000000002E-2</v>
      </c>
      <c r="AL2951">
        <v>11090</v>
      </c>
      <c r="AM2951" s="26">
        <v>9400</v>
      </c>
      <c r="AN2951" s="28">
        <v>7.3508000000000004E-2</v>
      </c>
      <c r="AO2951">
        <v>14400</v>
      </c>
      <c r="AP2951" s="32">
        <v>11169.47265625</v>
      </c>
      <c r="AQ2951" s="36">
        <v>8.0177446543595432E-2</v>
      </c>
      <c r="AR2951" s="32">
        <f t="shared" si="374"/>
        <v>25360.880694466392</v>
      </c>
      <c r="AS2951" s="32">
        <f t="shared" si="368"/>
        <v>1</v>
      </c>
      <c r="AT2951" s="32">
        <f t="shared" si="369"/>
        <v>1</v>
      </c>
      <c r="AU2951" s="32">
        <f t="shared" si="370"/>
        <v>1</v>
      </c>
      <c r="AV2951" s="32">
        <f t="shared" si="371"/>
        <v>11169.47265625</v>
      </c>
      <c r="AW2951" s="32">
        <f t="shared" si="372"/>
        <v>8.0177446543595432E-2</v>
      </c>
      <c r="AX2951" s="32">
        <f t="shared" si="373"/>
        <v>25360.880694466392</v>
      </c>
      <c r="AY2951" s="26">
        <v>2</v>
      </c>
      <c r="AZ2951" s="26">
        <v>1</v>
      </c>
      <c r="BA2951" s="26">
        <v>5340.08</v>
      </c>
      <c r="BB2951" s="26">
        <v>192.65</v>
      </c>
      <c r="BC2951" s="26">
        <v>177.95</v>
      </c>
      <c r="BD2951" s="26">
        <v>370.81</v>
      </c>
      <c r="BE2951" s="28">
        <v>0.06</v>
      </c>
      <c r="BF2951" s="28">
        <v>3.46</v>
      </c>
      <c r="BG2951" s="28">
        <v>0.66</v>
      </c>
      <c r="BH2951" s="28">
        <v>0.22</v>
      </c>
      <c r="BI2951" s="28">
        <v>0.1</v>
      </c>
      <c r="BJ2951" s="28">
        <v>6.45</v>
      </c>
      <c r="BK2951" s="28">
        <v>0.76</v>
      </c>
      <c r="BL2951" s="28">
        <v>-7.63</v>
      </c>
      <c r="BM2951" s="28">
        <v>0.08</v>
      </c>
      <c r="BN2951" s="28">
        <v>4.8499999999999996</v>
      </c>
      <c r="BO2951" s="28">
        <v>0.77</v>
      </c>
      <c r="BP2951" s="28">
        <v>4.75</v>
      </c>
      <c r="BQ2951" s="26">
        <v>43.676898000000001</v>
      </c>
      <c r="BR2951" s="26">
        <v>3892.3784169999999</v>
      </c>
      <c r="BS2951" s="31">
        <f t="shared" si="375"/>
        <v>13.5242</v>
      </c>
    </row>
    <row r="2952" spans="1:71">
      <c r="A2952" s="26">
        <v>42127338130000</v>
      </c>
      <c r="B2952" s="26" t="s">
        <v>9281</v>
      </c>
      <c r="C2952" t="s">
        <v>6643</v>
      </c>
      <c r="D2952" s="26" t="s">
        <v>223</v>
      </c>
      <c r="E2952" s="27" t="s">
        <v>196</v>
      </c>
      <c r="F2952" t="s">
        <v>197</v>
      </c>
      <c r="G2952" t="s">
        <v>67</v>
      </c>
      <c r="H2952" t="s">
        <v>6644</v>
      </c>
      <c r="I2952" t="s">
        <v>6645</v>
      </c>
      <c r="J2952" t="s">
        <v>440</v>
      </c>
      <c r="K2952" t="s">
        <v>9261</v>
      </c>
      <c r="L2952">
        <v>28.212569999999999</v>
      </c>
      <c r="M2952">
        <v>-99.83587</v>
      </c>
      <c r="N2952" s="28">
        <v>1730771.25</v>
      </c>
      <c r="O2952" s="28">
        <v>138857.29</v>
      </c>
      <c r="P2952" s="26">
        <v>756</v>
      </c>
      <c r="Q2952" s="26">
        <v>7774</v>
      </c>
      <c r="R2952" s="26">
        <v>15982</v>
      </c>
      <c r="S2952" s="29" t="s">
        <v>72</v>
      </c>
      <c r="T2952" s="30">
        <v>40594</v>
      </c>
      <c r="U2952" s="30">
        <v>40623</v>
      </c>
      <c r="V2952" s="30">
        <v>40695</v>
      </c>
      <c r="W2952">
        <v>2653.10009765625</v>
      </c>
      <c r="X2952" s="26">
        <v>7835</v>
      </c>
      <c r="Y2952" s="26">
        <v>1165</v>
      </c>
      <c r="Z2952" s="26">
        <v>1615</v>
      </c>
      <c r="AA2952" s="26" t="s">
        <v>5201</v>
      </c>
      <c r="AB2952" s="31">
        <v>57.400001525878906</v>
      </c>
      <c r="AC2952" s="31">
        <v>0.75999999046325684</v>
      </c>
      <c r="AD2952" s="26">
        <v>6591.8693701292132</v>
      </c>
      <c r="AE2952" s="26" t="s">
        <v>72</v>
      </c>
      <c r="AF2952" s="26">
        <v>1888</v>
      </c>
      <c r="AG2952" s="26">
        <v>41239</v>
      </c>
      <c r="AH2952" s="28">
        <v>0.25835399999999997</v>
      </c>
      <c r="AI2952">
        <v>10789</v>
      </c>
      <c r="AJ2952" s="26">
        <v>86180</v>
      </c>
      <c r="AK2952" s="28">
        <v>0.54613800000000001</v>
      </c>
      <c r="AL2952">
        <v>20830</v>
      </c>
      <c r="AM2952" s="26">
        <v>152438</v>
      </c>
      <c r="AN2952" s="28">
        <v>1.0078020000000001</v>
      </c>
      <c r="AO2952">
        <v>23648</v>
      </c>
      <c r="AP2952" s="32">
        <v>364643.34375</v>
      </c>
      <c r="AQ2952" s="36">
        <v>2.4036812886871228</v>
      </c>
      <c r="AR2952" s="32">
        <f t="shared" si="374"/>
        <v>790094.93184762076</v>
      </c>
      <c r="AS2952" s="32">
        <f t="shared" si="368"/>
        <v>4</v>
      </c>
      <c r="AT2952" s="32">
        <f t="shared" si="369"/>
        <v>1</v>
      </c>
      <c r="AU2952" s="32">
        <f t="shared" si="370"/>
        <v>4</v>
      </c>
      <c r="AV2952" s="32">
        <f t="shared" si="371"/>
        <v>267141.39031589025</v>
      </c>
      <c r="AW2952" s="32">
        <f t="shared" si="372"/>
        <v>1.76096114831705</v>
      </c>
      <c r="AX2952" s="32">
        <f t="shared" si="373"/>
        <v>578831.51356800809</v>
      </c>
      <c r="AY2952" s="26">
        <v>2</v>
      </c>
      <c r="AZ2952" s="26">
        <v>1</v>
      </c>
      <c r="BA2952" s="26">
        <v>6852.98</v>
      </c>
      <c r="BB2952" s="26">
        <v>228.58</v>
      </c>
      <c r="BC2952" s="26">
        <v>134.51</v>
      </c>
      <c r="BD2952" s="26">
        <v>362.14</v>
      </c>
      <c r="BE2952" s="28">
        <v>7.0000000000000007E-2</v>
      </c>
      <c r="BF2952" s="28">
        <v>3.31</v>
      </c>
      <c r="BG2952" s="28">
        <v>0.63</v>
      </c>
      <c r="BH2952" s="28">
        <v>-2.78</v>
      </c>
      <c r="BI2952" s="28">
        <v>0.1</v>
      </c>
      <c r="BJ2952" s="28">
        <v>8.9600000000000009</v>
      </c>
      <c r="BK2952" s="28">
        <v>0.76</v>
      </c>
      <c r="BL2952" s="28">
        <v>41.46</v>
      </c>
      <c r="BM2952" s="28">
        <v>0.08</v>
      </c>
      <c r="BN2952" s="28">
        <v>5.75</v>
      </c>
      <c r="BO2952" s="28">
        <v>0.67</v>
      </c>
      <c r="BP2952" s="28">
        <v>-1.1000000000000001</v>
      </c>
      <c r="BQ2952" s="26">
        <v>57.246299</v>
      </c>
      <c r="BR2952" s="26">
        <v>10939.541992</v>
      </c>
      <c r="BS2952" s="31">
        <f t="shared" si="375"/>
        <v>10.222760000000001</v>
      </c>
    </row>
    <row r="2953" spans="1:71">
      <c r="A2953" s="26">
        <v>42127338140000</v>
      </c>
      <c r="B2953" s="26" t="s">
        <v>9281</v>
      </c>
      <c r="C2953" t="s">
        <v>6646</v>
      </c>
      <c r="D2953" s="26" t="s">
        <v>223</v>
      </c>
      <c r="E2953" s="27" t="s">
        <v>196</v>
      </c>
      <c r="F2953" t="s">
        <v>197</v>
      </c>
      <c r="G2953" t="s">
        <v>67</v>
      </c>
      <c r="H2953" t="s">
        <v>6644</v>
      </c>
      <c r="I2953" t="s">
        <v>6647</v>
      </c>
      <c r="J2953" t="s">
        <v>297</v>
      </c>
      <c r="K2953" t="s">
        <v>9261</v>
      </c>
      <c r="L2953">
        <v>28.212569999999999</v>
      </c>
      <c r="M2953">
        <v>-99.835809999999995</v>
      </c>
      <c r="N2953" s="28">
        <v>1730790.58</v>
      </c>
      <c r="O2953" s="28">
        <v>138857.15</v>
      </c>
      <c r="P2953" s="26">
        <v>756</v>
      </c>
      <c r="Q2953" s="26">
        <v>7758</v>
      </c>
      <c r="R2953" s="26">
        <v>16199</v>
      </c>
      <c r="S2953" s="29" t="s">
        <v>72</v>
      </c>
      <c r="T2953" s="30">
        <v>40561</v>
      </c>
      <c r="U2953" s="30">
        <v>40593</v>
      </c>
      <c r="V2953" s="30">
        <v>40695</v>
      </c>
      <c r="W2953">
        <v>2834.89990234375</v>
      </c>
      <c r="X2953" s="26">
        <v>8355</v>
      </c>
      <c r="Y2953" s="26">
        <v>2033</v>
      </c>
      <c r="Z2953" s="26">
        <v>2055</v>
      </c>
      <c r="AA2953" s="26" t="s">
        <v>5201</v>
      </c>
      <c r="AB2953" s="31">
        <v>54.900001525878906</v>
      </c>
      <c r="AC2953" s="31">
        <v>0.79000002145767212</v>
      </c>
      <c r="AD2953" s="26">
        <v>6786.6119446798375</v>
      </c>
      <c r="AE2953" s="26" t="s">
        <v>72</v>
      </c>
      <c r="AF2953" s="26">
        <v>3690</v>
      </c>
      <c r="AG2953" s="26">
        <v>81917</v>
      </c>
      <c r="AH2953" s="28">
        <v>0.54849599999999998</v>
      </c>
      <c r="AI2953">
        <v>28801</v>
      </c>
      <c r="AJ2953" s="26">
        <v>127243</v>
      </c>
      <c r="AK2953" s="28">
        <v>0.88119400000000003</v>
      </c>
      <c r="AL2953">
        <v>33279</v>
      </c>
      <c r="AM2953" s="26">
        <v>184749</v>
      </c>
      <c r="AN2953" s="28">
        <v>1.252858</v>
      </c>
      <c r="AO2953">
        <v>35680</v>
      </c>
      <c r="AP2953" s="32">
        <v>301059.6875</v>
      </c>
      <c r="AQ2953" s="36">
        <v>2.0431752712490789</v>
      </c>
      <c r="AR2953" s="32">
        <f t="shared" si="374"/>
        <v>662701.71051108697</v>
      </c>
      <c r="AS2953" s="32">
        <f t="shared" si="368"/>
        <v>4</v>
      </c>
      <c r="AT2953" s="32">
        <f t="shared" si="369"/>
        <v>1</v>
      </c>
      <c r="AU2953" s="32">
        <f t="shared" si="370"/>
        <v>4</v>
      </c>
      <c r="AV2953" s="32">
        <f t="shared" si="371"/>
        <v>206832.14916217834</v>
      </c>
      <c r="AW2953" s="32">
        <f t="shared" si="372"/>
        <v>1.403689534047841</v>
      </c>
      <c r="AX2953" s="32">
        <f t="shared" si="373"/>
        <v>455285.19668864622</v>
      </c>
      <c r="AY2953" s="26">
        <v>2</v>
      </c>
      <c r="AZ2953" s="26">
        <v>1</v>
      </c>
      <c r="BA2953" s="26">
        <v>6853.54</v>
      </c>
      <c r="BB2953" s="26">
        <v>228.59</v>
      </c>
      <c r="BC2953" s="26">
        <v>134.47999999999999</v>
      </c>
      <c r="BD2953" s="26">
        <v>362.13</v>
      </c>
      <c r="BE2953" s="28">
        <v>7.0000000000000007E-2</v>
      </c>
      <c r="BF2953" s="28">
        <v>3.31</v>
      </c>
      <c r="BG2953" s="28">
        <v>0.63</v>
      </c>
      <c r="BH2953" s="28">
        <v>-2.78</v>
      </c>
      <c r="BI2953" s="28">
        <v>0.1</v>
      </c>
      <c r="BJ2953" s="28">
        <v>8.9600000000000009</v>
      </c>
      <c r="BK2953" s="28">
        <v>0.76</v>
      </c>
      <c r="BL2953" s="28">
        <v>41.46</v>
      </c>
      <c r="BM2953" s="28">
        <v>0.08</v>
      </c>
      <c r="BN2953" s="28">
        <v>5.75</v>
      </c>
      <c r="BO2953" s="28">
        <v>0.67</v>
      </c>
      <c r="BP2953" s="28">
        <v>-1.1000000000000001</v>
      </c>
      <c r="BQ2953" s="26">
        <v>57.246299</v>
      </c>
      <c r="BR2953" s="26">
        <v>10939.541992</v>
      </c>
      <c r="BS2953" s="31">
        <f t="shared" si="375"/>
        <v>10.22048</v>
      </c>
    </row>
    <row r="2954" spans="1:71">
      <c r="A2954" s="26">
        <v>42127338250000</v>
      </c>
      <c r="B2954" s="26" t="s">
        <v>9281</v>
      </c>
      <c r="C2954" t="s">
        <v>6648</v>
      </c>
      <c r="D2954" s="26" t="s">
        <v>207</v>
      </c>
      <c r="E2954" s="27" t="s">
        <v>196</v>
      </c>
      <c r="F2954" t="s">
        <v>197</v>
      </c>
      <c r="G2954" t="s">
        <v>67</v>
      </c>
      <c r="H2954" t="s">
        <v>5427</v>
      </c>
      <c r="I2954" t="s">
        <v>6649</v>
      </c>
      <c r="J2954" t="s">
        <v>297</v>
      </c>
      <c r="K2954" t="s">
        <v>9261</v>
      </c>
      <c r="L2954">
        <v>28.29644</v>
      </c>
      <c r="M2954">
        <v>-99.820149999999998</v>
      </c>
      <c r="N2954" s="28">
        <v>1736048.34</v>
      </c>
      <c r="O2954" s="28">
        <v>169315.31</v>
      </c>
      <c r="P2954" s="26">
        <v>717</v>
      </c>
      <c r="Q2954" s="26">
        <v>7598</v>
      </c>
      <c r="R2954" s="26">
        <v>13577</v>
      </c>
      <c r="S2954" s="29" t="s">
        <v>72</v>
      </c>
      <c r="T2954" s="30">
        <v>40546</v>
      </c>
      <c r="U2954" s="30">
        <v>40691</v>
      </c>
      <c r="V2954" s="30">
        <v>40664</v>
      </c>
      <c r="W2954">
        <v>2232</v>
      </c>
      <c r="X2954" s="26">
        <v>6077</v>
      </c>
      <c r="Y2954" s="26">
        <v>2403</v>
      </c>
      <c r="Z2954" s="26">
        <v>2865</v>
      </c>
      <c r="AA2954" s="26" t="s">
        <v>5201</v>
      </c>
      <c r="AB2954" s="31">
        <v>54.700000762939453</v>
      </c>
      <c r="AC2954" s="31">
        <v>0.80000001192092896</v>
      </c>
      <c r="AD2954" s="26">
        <v>6990.5886043684559</v>
      </c>
      <c r="AE2954" s="26" t="s">
        <v>72</v>
      </c>
      <c r="AF2954" s="26">
        <v>1477</v>
      </c>
      <c r="AG2954" s="26">
        <v>14273</v>
      </c>
      <c r="AH2954" s="28">
        <v>9.9988999999999995E-2</v>
      </c>
      <c r="AI2954">
        <v>28300</v>
      </c>
      <c r="AJ2954" s="26">
        <v>15606</v>
      </c>
      <c r="AK2954" s="28">
        <v>0.10487200000000001</v>
      </c>
      <c r="AL2954">
        <v>29029</v>
      </c>
      <c r="AM2954" s="26">
        <v>25577</v>
      </c>
      <c r="AN2954" s="28">
        <v>0.176926</v>
      </c>
      <c r="AO2954">
        <v>30023</v>
      </c>
      <c r="AP2954" s="32">
        <v>57524.34375</v>
      </c>
      <c r="AQ2954" s="36">
        <v>0.40212902189252381</v>
      </c>
      <c r="AR2954" s="32">
        <f t="shared" si="374"/>
        <v>128701.18062497671</v>
      </c>
      <c r="AS2954" s="32">
        <f t="shared" si="368"/>
        <v>2</v>
      </c>
      <c r="AT2954" s="32">
        <f t="shared" si="369"/>
        <v>1</v>
      </c>
      <c r="AU2954" s="32">
        <f t="shared" si="370"/>
        <v>2</v>
      </c>
      <c r="AV2954" s="32">
        <f t="shared" si="371"/>
        <v>54334.33159865065</v>
      </c>
      <c r="AW2954" s="32">
        <f t="shared" si="372"/>
        <v>0.37982895929950417</v>
      </c>
      <c r="AX2954" s="32">
        <f t="shared" si="373"/>
        <v>121564.05739466287</v>
      </c>
      <c r="AY2954" s="26">
        <v>2</v>
      </c>
      <c r="AZ2954" s="26">
        <v>1</v>
      </c>
      <c r="BA2954" s="26">
        <v>6735.63</v>
      </c>
      <c r="BB2954" s="26">
        <v>230.1</v>
      </c>
      <c r="BC2954" s="26">
        <v>167.46</v>
      </c>
      <c r="BD2954" s="26">
        <v>391.93</v>
      </c>
      <c r="BE2954" s="28">
        <v>7.0000000000000007E-2</v>
      </c>
      <c r="BF2954" s="28">
        <v>3.58</v>
      </c>
      <c r="BG2954" s="28">
        <v>0.68</v>
      </c>
      <c r="BH2954" s="28">
        <v>1.59</v>
      </c>
      <c r="BI2954" s="28">
        <v>0.1</v>
      </c>
      <c r="BJ2954" s="28">
        <v>8.26</v>
      </c>
      <c r="BK2954" s="28">
        <v>0.78</v>
      </c>
      <c r="BL2954" s="28">
        <v>14.95</v>
      </c>
      <c r="BM2954" s="28">
        <v>0.08</v>
      </c>
      <c r="BN2954" s="28">
        <v>5.62</v>
      </c>
      <c r="BO2954" s="28">
        <v>0.7</v>
      </c>
      <c r="BP2954" s="28">
        <v>0.87</v>
      </c>
      <c r="BQ2954" s="26">
        <v>55.050998</v>
      </c>
      <c r="BR2954" s="26">
        <v>9879.9179679999997</v>
      </c>
      <c r="BS2954" s="31">
        <f t="shared" si="375"/>
        <v>13.061880000000002</v>
      </c>
    </row>
    <row r="2955" spans="1:71">
      <c r="A2955" s="26">
        <v>42127338260000</v>
      </c>
      <c r="B2955" s="26" t="s">
        <v>9281</v>
      </c>
      <c r="C2955" t="s">
        <v>6650</v>
      </c>
      <c r="D2955" s="26" t="s">
        <v>207</v>
      </c>
      <c r="E2955" s="27" t="s">
        <v>196</v>
      </c>
      <c r="F2955" t="s">
        <v>197</v>
      </c>
      <c r="G2955" t="s">
        <v>67</v>
      </c>
      <c r="H2955" t="s">
        <v>5427</v>
      </c>
      <c r="I2955" t="s">
        <v>6651</v>
      </c>
      <c r="J2955" t="s">
        <v>440</v>
      </c>
      <c r="K2955" t="s">
        <v>9261</v>
      </c>
      <c r="L2955">
        <v>28.29644</v>
      </c>
      <c r="M2955">
        <v>-99.820080000000004</v>
      </c>
      <c r="N2955" s="28">
        <v>1736070.86</v>
      </c>
      <c r="O2955" s="28">
        <v>169315.15</v>
      </c>
      <c r="P2955" s="26">
        <v>717</v>
      </c>
      <c r="Q2955" s="26">
        <v>7613</v>
      </c>
      <c r="R2955" s="26">
        <v>13360</v>
      </c>
      <c r="S2955" s="29" t="s">
        <v>72</v>
      </c>
      <c r="T2955" s="30">
        <v>40561</v>
      </c>
      <c r="U2955" s="30">
        <v>40691</v>
      </c>
      <c r="V2955" s="30">
        <v>40664</v>
      </c>
      <c r="W2955">
        <v>2376.5</v>
      </c>
      <c r="X2955" s="26">
        <v>6045</v>
      </c>
      <c r="Y2955" s="26">
        <v>2453</v>
      </c>
      <c r="Z2955" s="26">
        <v>2765</v>
      </c>
      <c r="AA2955" s="26" t="s">
        <v>5201</v>
      </c>
      <c r="AB2955" s="31">
        <v>55</v>
      </c>
      <c r="AC2955" s="31">
        <v>0.79000002145767212</v>
      </c>
      <c r="AD2955" s="26">
        <v>5645.7614185531047</v>
      </c>
      <c r="AE2955" s="26" t="s">
        <v>72</v>
      </c>
      <c r="AF2955" s="26">
        <v>1487</v>
      </c>
      <c r="AG2955" s="26">
        <v>20578</v>
      </c>
      <c r="AH2955" s="28">
        <v>0.13888800000000001</v>
      </c>
      <c r="AI2955">
        <v>44810</v>
      </c>
      <c r="AJ2955" s="26">
        <v>33330</v>
      </c>
      <c r="AK2955" s="28">
        <v>0.21373800000000001</v>
      </c>
      <c r="AL2955">
        <v>65344</v>
      </c>
      <c r="AM2955" s="26">
        <v>56354</v>
      </c>
      <c r="AN2955" s="28">
        <v>0.32272600000000001</v>
      </c>
      <c r="AO2955">
        <v>78049</v>
      </c>
      <c r="AP2955" s="32">
        <v>169157.859375</v>
      </c>
      <c r="AQ2955" s="36">
        <v>0.95502491610440654</v>
      </c>
      <c r="AR2955" s="32">
        <f t="shared" si="374"/>
        <v>338197.26952547999</v>
      </c>
      <c r="AS2955" s="32">
        <f t="shared" si="368"/>
        <v>3</v>
      </c>
      <c r="AT2955" s="32">
        <f t="shared" si="369"/>
        <v>1</v>
      </c>
      <c r="AU2955" s="32">
        <f t="shared" si="370"/>
        <v>4</v>
      </c>
      <c r="AV2955" s="32">
        <f t="shared" si="371"/>
        <v>160623.01287220843</v>
      </c>
      <c r="AW2955" s="32">
        <f t="shared" si="372"/>
        <v>0.90683920900567305</v>
      </c>
      <c r="AX2955" s="32">
        <f t="shared" si="373"/>
        <v>321133.55286621262</v>
      </c>
      <c r="AY2955" s="26">
        <v>2</v>
      </c>
      <c r="AZ2955" s="26">
        <v>1</v>
      </c>
      <c r="BA2955" s="26">
        <v>6736.02</v>
      </c>
      <c r="BB2955" s="26">
        <v>230.11</v>
      </c>
      <c r="BC2955" s="26">
        <v>167.43</v>
      </c>
      <c r="BD2955" s="26">
        <v>391.91</v>
      </c>
      <c r="BE2955" s="28">
        <v>7.0000000000000007E-2</v>
      </c>
      <c r="BF2955" s="28">
        <v>3.58</v>
      </c>
      <c r="BG2955" s="28">
        <v>0.68</v>
      </c>
      <c r="BH2955" s="28">
        <v>1.59</v>
      </c>
      <c r="BI2955" s="28">
        <v>0.1</v>
      </c>
      <c r="BJ2955" s="28">
        <v>8.26</v>
      </c>
      <c r="BK2955" s="28">
        <v>0.78</v>
      </c>
      <c r="BL2955" s="28">
        <v>14.95</v>
      </c>
      <c r="BM2955" s="28">
        <v>0.08</v>
      </c>
      <c r="BN2955" s="28">
        <v>5.62</v>
      </c>
      <c r="BO2955" s="28">
        <v>0.7</v>
      </c>
      <c r="BP2955" s="28">
        <v>0.87</v>
      </c>
      <c r="BQ2955" s="26">
        <v>55.050998</v>
      </c>
      <c r="BR2955" s="26">
        <v>9879.9179679999997</v>
      </c>
      <c r="BS2955" s="31">
        <f t="shared" si="375"/>
        <v>13.059540000000004</v>
      </c>
    </row>
    <row r="2956" spans="1:71">
      <c r="A2956" s="26">
        <v>42127338290000</v>
      </c>
      <c r="B2956" s="26" t="s">
        <v>9281</v>
      </c>
      <c r="C2956" t="s">
        <v>6652</v>
      </c>
      <c r="D2956" s="26" t="s">
        <v>207</v>
      </c>
      <c r="E2956" s="27" t="s">
        <v>196</v>
      </c>
      <c r="F2956" t="s">
        <v>197</v>
      </c>
      <c r="G2956" t="s">
        <v>67</v>
      </c>
      <c r="H2956" t="s">
        <v>5427</v>
      </c>
      <c r="I2956" t="s">
        <v>6653</v>
      </c>
      <c r="J2956" t="s">
        <v>670</v>
      </c>
      <c r="K2956" t="s">
        <v>9261</v>
      </c>
      <c r="L2956">
        <v>28.29644</v>
      </c>
      <c r="M2956">
        <v>-99.82</v>
      </c>
      <c r="N2956" s="28">
        <v>1736096.61</v>
      </c>
      <c r="O2956" s="28">
        <v>169314.97</v>
      </c>
      <c r="P2956" s="26">
        <v>717</v>
      </c>
      <c r="Q2956" s="26">
        <v>7598</v>
      </c>
      <c r="R2956" s="26">
        <v>13620</v>
      </c>
      <c r="S2956" s="29" t="s">
        <v>72</v>
      </c>
      <c r="T2956" s="30">
        <v>40573</v>
      </c>
      <c r="U2956" s="30">
        <v>40691</v>
      </c>
      <c r="V2956" s="30">
        <v>40664</v>
      </c>
      <c r="W2956">
        <v>2222.300048828125</v>
      </c>
      <c r="X2956" s="26">
        <v>6093</v>
      </c>
      <c r="Y2956" s="26">
        <v>2450</v>
      </c>
      <c r="Z2956" s="26">
        <v>2715</v>
      </c>
      <c r="AA2956" s="26" t="s">
        <v>5201</v>
      </c>
      <c r="AB2956" s="31">
        <v>55</v>
      </c>
      <c r="AC2956" s="31">
        <v>0.80000001192092896</v>
      </c>
      <c r="AD2956" s="26">
        <v>6651.272536013792</v>
      </c>
      <c r="AE2956" s="26" t="s">
        <v>72</v>
      </c>
      <c r="AF2956" s="26">
        <v>1376</v>
      </c>
      <c r="AG2956" s="26">
        <v>21928</v>
      </c>
      <c r="AH2956" s="28">
        <v>0.14374999999999999</v>
      </c>
      <c r="AI2956">
        <v>54325</v>
      </c>
      <c r="AJ2956" s="26">
        <v>35401</v>
      </c>
      <c r="AK2956" s="28">
        <v>0.21709500000000001</v>
      </c>
      <c r="AL2956">
        <v>82043</v>
      </c>
      <c r="AM2956" s="26">
        <v>71190</v>
      </c>
      <c r="AN2956" s="28">
        <v>0.48425699999999999</v>
      </c>
      <c r="AO2956">
        <v>116497</v>
      </c>
      <c r="AP2956" s="32">
        <v>268328.625</v>
      </c>
      <c r="AQ2956" s="36">
        <v>1.7847268140888437</v>
      </c>
      <c r="AR2956" s="32">
        <f t="shared" si="374"/>
        <v>584225.27109372534</v>
      </c>
      <c r="AS2956" s="32">
        <f t="shared" si="368"/>
        <v>4</v>
      </c>
      <c r="AT2956" s="32">
        <f t="shared" si="369"/>
        <v>1</v>
      </c>
      <c r="AU2956" s="32">
        <f t="shared" si="370"/>
        <v>4</v>
      </c>
      <c r="AV2956" s="32">
        <f t="shared" si="371"/>
        <v>252782.91605120632</v>
      </c>
      <c r="AW2956" s="32">
        <f t="shared" si="372"/>
        <v>1.6813280671048685</v>
      </c>
      <c r="AX2956" s="32">
        <f t="shared" si="373"/>
        <v>550377.98392876808</v>
      </c>
      <c r="AY2956" s="26">
        <v>2</v>
      </c>
      <c r="AZ2956" s="26">
        <v>1</v>
      </c>
      <c r="BA2956" s="26">
        <v>6736.46</v>
      </c>
      <c r="BB2956" s="26">
        <v>230.13</v>
      </c>
      <c r="BC2956" s="26">
        <v>167.38</v>
      </c>
      <c r="BD2956" s="26">
        <v>391.88</v>
      </c>
      <c r="BE2956" s="28">
        <v>7.0000000000000007E-2</v>
      </c>
      <c r="BF2956" s="28">
        <v>3.58</v>
      </c>
      <c r="BG2956" s="28">
        <v>0.68</v>
      </c>
      <c r="BH2956" s="28">
        <v>1.59</v>
      </c>
      <c r="BI2956" s="28">
        <v>0.1</v>
      </c>
      <c r="BJ2956" s="28">
        <v>8.26</v>
      </c>
      <c r="BK2956" s="28">
        <v>0.78</v>
      </c>
      <c r="BL2956" s="28">
        <v>14.94</v>
      </c>
      <c r="BM2956" s="28">
        <v>0.08</v>
      </c>
      <c r="BN2956" s="28">
        <v>5.62</v>
      </c>
      <c r="BO2956" s="28">
        <v>0.7</v>
      </c>
      <c r="BP2956" s="28">
        <v>0.87</v>
      </c>
      <c r="BQ2956" s="26">
        <v>55.050998</v>
      </c>
      <c r="BR2956" s="26">
        <v>9879.9179679999997</v>
      </c>
      <c r="BS2956" s="31">
        <f t="shared" si="375"/>
        <v>13.055640000000002</v>
      </c>
    </row>
    <row r="2957" spans="1:71">
      <c r="A2957" s="26">
        <v>42127338330000</v>
      </c>
      <c r="B2957" s="26" t="s">
        <v>9283</v>
      </c>
      <c r="C2957" t="s">
        <v>6654</v>
      </c>
      <c r="D2957" s="26" t="s">
        <v>207</v>
      </c>
      <c r="E2957" s="27" t="s">
        <v>196</v>
      </c>
      <c r="F2957" t="s">
        <v>197</v>
      </c>
      <c r="G2957" t="s">
        <v>67</v>
      </c>
      <c r="H2957" t="s">
        <v>5460</v>
      </c>
      <c r="I2957" t="s">
        <v>6655</v>
      </c>
      <c r="J2957" t="s">
        <v>158</v>
      </c>
      <c r="K2957" t="s">
        <v>9261</v>
      </c>
      <c r="L2957">
        <v>28.349830000000001</v>
      </c>
      <c r="M2957">
        <v>-99.49624</v>
      </c>
      <c r="N2957" s="28">
        <v>1840374.93</v>
      </c>
      <c r="O2957" s="28">
        <v>188140.5</v>
      </c>
      <c r="P2957" s="26">
        <v>526</v>
      </c>
      <c r="Q2957" s="26">
        <v>7908</v>
      </c>
      <c r="R2957" s="26">
        <v>13431</v>
      </c>
      <c r="S2957" s="29" t="s">
        <v>72</v>
      </c>
      <c r="T2957" s="30">
        <v>40609</v>
      </c>
      <c r="U2957" s="30">
        <v>40747</v>
      </c>
      <c r="V2957" s="30">
        <v>40725</v>
      </c>
      <c r="W2957">
        <v>2060</v>
      </c>
      <c r="X2957" s="26">
        <v>5661</v>
      </c>
      <c r="Y2957" s="26">
        <v>1560</v>
      </c>
      <c r="Z2957" s="26">
        <v>3915</v>
      </c>
      <c r="AA2957" s="26" t="s">
        <v>5201</v>
      </c>
      <c r="AB2957" s="31">
        <v>45.099998474121094</v>
      </c>
      <c r="AC2957" s="31">
        <v>0.77999997138977051</v>
      </c>
      <c r="AD2957" s="26">
        <v>8309.1824011400076</v>
      </c>
      <c r="AE2957" s="26" t="s">
        <v>72</v>
      </c>
      <c r="AF2957" s="26">
        <v>560</v>
      </c>
      <c r="AG2957" s="26">
        <v>18834</v>
      </c>
      <c r="AH2957" s="28">
        <v>9.1012999999999997E-2</v>
      </c>
      <c r="AI2957">
        <v>69263</v>
      </c>
      <c r="AJ2957" s="26">
        <v>30861</v>
      </c>
      <c r="AK2957" s="28">
        <v>0.19439300000000001</v>
      </c>
      <c r="AL2957">
        <v>95259</v>
      </c>
      <c r="AM2957" s="26">
        <v>46100</v>
      </c>
      <c r="AN2957" s="28">
        <v>0.39549299999999998</v>
      </c>
      <c r="AO2957">
        <v>122248</v>
      </c>
      <c r="AP2957" s="32">
        <v>55581.62109375</v>
      </c>
      <c r="AQ2957" s="36">
        <v>0.46183782781901972</v>
      </c>
      <c r="AR2957" s="32">
        <f t="shared" si="374"/>
        <v>137326.91661771649</v>
      </c>
      <c r="AS2957" s="32">
        <f t="shared" si="368"/>
        <v>2</v>
      </c>
      <c r="AT2957" s="32">
        <f t="shared" si="369"/>
        <v>1</v>
      </c>
      <c r="AU2957" s="32">
        <f t="shared" si="370"/>
        <v>2</v>
      </c>
      <c r="AV2957" s="32">
        <f t="shared" si="371"/>
        <v>56357.269930776361</v>
      </c>
      <c r="AW2957" s="32">
        <f t="shared" si="372"/>
        <v>0.46828283548510385</v>
      </c>
      <c r="AX2957" s="32">
        <f t="shared" si="373"/>
        <v>139243.33181163974</v>
      </c>
      <c r="AY2957" s="26">
        <v>2</v>
      </c>
      <c r="AZ2957" s="26">
        <v>1</v>
      </c>
      <c r="BA2957" s="26">
        <v>7384.87</v>
      </c>
      <c r="BB2957" s="26">
        <v>134.91</v>
      </c>
      <c r="BC2957" s="26">
        <v>86.92</v>
      </c>
      <c r="BD2957" s="26">
        <v>219.52</v>
      </c>
      <c r="BE2957" s="28">
        <v>0.08</v>
      </c>
      <c r="BF2957" s="28">
        <v>5.33</v>
      </c>
      <c r="BG2957" s="28">
        <v>0.7</v>
      </c>
      <c r="BH2957" s="28">
        <v>-3.77</v>
      </c>
      <c r="BI2957" s="28">
        <v>0.11</v>
      </c>
      <c r="BJ2957" s="28">
        <v>8.33</v>
      </c>
      <c r="BK2957" s="28">
        <v>0.81</v>
      </c>
      <c r="BL2957" s="28">
        <v>12.58</v>
      </c>
      <c r="BM2957" s="28">
        <v>7.0000000000000007E-2</v>
      </c>
      <c r="BN2957" s="28">
        <v>6.36</v>
      </c>
      <c r="BO2957" s="28">
        <v>0.74</v>
      </c>
      <c r="BP2957" s="28">
        <v>-0.49</v>
      </c>
      <c r="BQ2957" s="26">
        <v>49.825698000000003</v>
      </c>
      <c r="BR2957" s="26">
        <v>15704.255859000001</v>
      </c>
      <c r="BS2957" s="31">
        <f t="shared" si="375"/>
        <v>7.7445720000000016</v>
      </c>
    </row>
    <row r="2958" spans="1:71">
      <c r="A2958" s="26">
        <v>42127338340000</v>
      </c>
      <c r="B2958" s="26" t="s">
        <v>9283</v>
      </c>
      <c r="C2958" t="s">
        <v>6656</v>
      </c>
      <c r="D2958" s="26" t="s">
        <v>207</v>
      </c>
      <c r="E2958" s="27" t="s">
        <v>196</v>
      </c>
      <c r="F2958" t="s">
        <v>197</v>
      </c>
      <c r="G2958" t="s">
        <v>67</v>
      </c>
      <c r="H2958" t="s">
        <v>5460</v>
      </c>
      <c r="I2958" t="s">
        <v>6657</v>
      </c>
      <c r="J2958" t="s">
        <v>245</v>
      </c>
      <c r="K2958" t="s">
        <v>9261</v>
      </c>
      <c r="L2958">
        <v>28.349769999999999</v>
      </c>
      <c r="M2958">
        <v>-99.496269999999996</v>
      </c>
      <c r="N2958" s="28">
        <v>1840365.19</v>
      </c>
      <c r="O2958" s="28">
        <v>188118.72</v>
      </c>
      <c r="P2958" s="26">
        <v>526</v>
      </c>
      <c r="Q2958" s="26">
        <v>7884</v>
      </c>
      <c r="R2958" s="26">
        <v>13638</v>
      </c>
      <c r="S2958" s="29" t="s">
        <v>72</v>
      </c>
      <c r="T2958" s="30">
        <v>40627</v>
      </c>
      <c r="U2958" s="30">
        <v>40745</v>
      </c>
      <c r="V2958" s="30">
        <v>40725</v>
      </c>
      <c r="W2958">
        <v>2308.89990234375</v>
      </c>
      <c r="X2958" s="26">
        <v>6026</v>
      </c>
      <c r="Y2958" s="26">
        <v>1014</v>
      </c>
      <c r="Z2958" s="26">
        <v>1515</v>
      </c>
      <c r="AA2958" s="26" t="s">
        <v>5201</v>
      </c>
      <c r="AB2958" s="31">
        <v>45.5</v>
      </c>
      <c r="AC2958" s="31">
        <v>0.77999997138977051</v>
      </c>
      <c r="AD2958" s="26">
        <v>11072.581169887435</v>
      </c>
      <c r="AE2958" s="26" t="s">
        <v>72</v>
      </c>
      <c r="AF2958" s="26" t="s">
        <v>72</v>
      </c>
      <c r="AG2958" s="26">
        <v>12811</v>
      </c>
      <c r="AH2958" s="28">
        <v>0.102477</v>
      </c>
      <c r="AI2958" t="s">
        <v>72</v>
      </c>
      <c r="AJ2958" s="26">
        <v>23964</v>
      </c>
      <c r="AK2958" s="28">
        <v>0.203123</v>
      </c>
      <c r="AL2958" t="s">
        <v>72</v>
      </c>
      <c r="AM2958" s="26">
        <v>32237</v>
      </c>
      <c r="AN2958" s="28">
        <v>0.37597700000000001</v>
      </c>
      <c r="AO2958" t="s">
        <v>72</v>
      </c>
      <c r="AP2958" s="32">
        <v>37786.5625</v>
      </c>
      <c r="AQ2958" s="36">
        <v>0.41839478041227463</v>
      </c>
      <c r="AR2958" s="32">
        <f t="shared" si="374"/>
        <v>111842.43863297261</v>
      </c>
      <c r="AS2958" s="32">
        <f t="shared" si="368"/>
        <v>1</v>
      </c>
      <c r="AT2958" s="32">
        <f t="shared" si="369"/>
        <v>1</v>
      </c>
      <c r="AU2958" s="32">
        <f t="shared" si="370"/>
        <v>2</v>
      </c>
      <c r="AV2958" s="32">
        <f t="shared" si="371"/>
        <v>35993.174369399268</v>
      </c>
      <c r="AW2958" s="32">
        <f t="shared" si="372"/>
        <v>0.39853734476708536</v>
      </c>
      <c r="AX2958" s="32">
        <f t="shared" si="373"/>
        <v>106534.28439317338</v>
      </c>
      <c r="AY2958" s="26">
        <v>2</v>
      </c>
      <c r="AZ2958" s="26">
        <v>1</v>
      </c>
      <c r="BA2958" s="26">
        <v>7385.14</v>
      </c>
      <c r="BB2958" s="26">
        <v>134.94999999999999</v>
      </c>
      <c r="BC2958" s="26">
        <v>86.89</v>
      </c>
      <c r="BD2958" s="26">
        <v>219.53</v>
      </c>
      <c r="BE2958" s="28">
        <v>0.08</v>
      </c>
      <c r="BF2958" s="28">
        <v>5.33</v>
      </c>
      <c r="BG2958" s="28">
        <v>0.7</v>
      </c>
      <c r="BH2958" s="28">
        <v>-3.77</v>
      </c>
      <c r="BI2958" s="28">
        <v>0.11</v>
      </c>
      <c r="BJ2958" s="28">
        <v>8.33</v>
      </c>
      <c r="BK2958" s="28">
        <v>0.81</v>
      </c>
      <c r="BL2958" s="28">
        <v>12.6</v>
      </c>
      <c r="BM2958" s="28">
        <v>7.0000000000000007E-2</v>
      </c>
      <c r="BN2958" s="28">
        <v>6.36</v>
      </c>
      <c r="BO2958" s="28">
        <v>0.74</v>
      </c>
      <c r="BP2958" s="28">
        <v>-0.49</v>
      </c>
      <c r="BQ2958" s="26">
        <v>49.825698000000003</v>
      </c>
      <c r="BR2958" s="26">
        <v>15704.255859000001</v>
      </c>
      <c r="BS2958" s="31">
        <f t="shared" si="375"/>
        <v>7.741899000000001</v>
      </c>
    </row>
    <row r="2959" spans="1:71">
      <c r="A2959" s="26">
        <v>42127338350000</v>
      </c>
      <c r="B2959" s="26" t="s">
        <v>9283</v>
      </c>
      <c r="C2959" t="s">
        <v>6658</v>
      </c>
      <c r="D2959" s="26" t="s">
        <v>207</v>
      </c>
      <c r="E2959" s="27" t="s">
        <v>196</v>
      </c>
      <c r="F2959" t="s">
        <v>197</v>
      </c>
      <c r="G2959" t="s">
        <v>67</v>
      </c>
      <c r="H2959" t="s">
        <v>5460</v>
      </c>
      <c r="I2959" t="s">
        <v>6659</v>
      </c>
      <c r="J2959" t="s">
        <v>232</v>
      </c>
      <c r="K2959" t="s">
        <v>9261</v>
      </c>
      <c r="L2959">
        <v>28.349699999999999</v>
      </c>
      <c r="M2959">
        <v>-99.496300000000005</v>
      </c>
      <c r="N2959" s="28">
        <v>1840355.43</v>
      </c>
      <c r="O2959" s="28">
        <v>188093.31</v>
      </c>
      <c r="P2959" s="26">
        <v>501</v>
      </c>
      <c r="Q2959" s="26">
        <v>7860</v>
      </c>
      <c r="R2959" s="26">
        <v>14700</v>
      </c>
      <c r="S2959" s="29" t="s">
        <v>72</v>
      </c>
      <c r="T2959" s="30">
        <v>40654</v>
      </c>
      <c r="U2959" s="30">
        <v>40745</v>
      </c>
      <c r="V2959" s="30">
        <v>40725</v>
      </c>
      <c r="W2959">
        <v>2589</v>
      </c>
      <c r="X2959" s="26">
        <v>6905</v>
      </c>
      <c r="Y2959" s="26">
        <v>1372</v>
      </c>
      <c r="Z2959" s="26">
        <v>2946</v>
      </c>
      <c r="AA2959" s="26" t="s">
        <v>5201</v>
      </c>
      <c r="AB2959" s="31">
        <v>57.299999237060547</v>
      </c>
      <c r="AC2959" s="31">
        <v>0.79000002145767212</v>
      </c>
      <c r="AD2959" s="26">
        <v>11351.282569177944</v>
      </c>
      <c r="AE2959" s="26" t="s">
        <v>72</v>
      </c>
      <c r="AF2959" s="26">
        <v>1168</v>
      </c>
      <c r="AG2959" s="26">
        <v>25531</v>
      </c>
      <c r="AH2959" s="28">
        <v>0.17994199999999999</v>
      </c>
      <c r="AI2959">
        <v>0</v>
      </c>
      <c r="AJ2959" s="26">
        <v>37027</v>
      </c>
      <c r="AK2959" s="28">
        <v>0.32727800000000001</v>
      </c>
      <c r="AL2959">
        <v>5868</v>
      </c>
      <c r="AM2959" s="26">
        <v>49780</v>
      </c>
      <c r="AN2959" s="28">
        <v>0.59689400000000004</v>
      </c>
      <c r="AO2959">
        <v>17326</v>
      </c>
      <c r="AP2959" s="32">
        <v>59246.52734375</v>
      </c>
      <c r="AQ2959" s="36">
        <v>0.6725240731214337</v>
      </c>
      <c r="AR2959" s="32">
        <f t="shared" si="374"/>
        <v>178283.28828624377</v>
      </c>
      <c r="AS2959" s="32">
        <f t="shared" si="368"/>
        <v>2</v>
      </c>
      <c r="AT2959" s="32">
        <f t="shared" si="369"/>
        <v>1</v>
      </c>
      <c r="AU2959" s="32">
        <f t="shared" si="370"/>
        <v>3</v>
      </c>
      <c r="AV2959" s="32">
        <f t="shared" si="371"/>
        <v>49250.552781046346</v>
      </c>
      <c r="AW2959" s="32">
        <f t="shared" si="372"/>
        <v>0.55905694130586958</v>
      </c>
      <c r="AX2959" s="32">
        <f t="shared" si="373"/>
        <v>148203.63139218529</v>
      </c>
      <c r="AY2959" s="26">
        <v>2</v>
      </c>
      <c r="AZ2959" s="26">
        <v>1</v>
      </c>
      <c r="BA2959" s="26">
        <v>7385.48</v>
      </c>
      <c r="BB2959" s="26">
        <v>135</v>
      </c>
      <c r="BC2959" s="26">
        <v>86.85</v>
      </c>
      <c r="BD2959" s="26">
        <v>219.54</v>
      </c>
      <c r="BE2959" s="28">
        <v>0.08</v>
      </c>
      <c r="BF2959" s="28">
        <v>5.33</v>
      </c>
      <c r="BG2959" s="28">
        <v>0.7</v>
      </c>
      <c r="BH2959" s="28">
        <v>-3.76</v>
      </c>
      <c r="BI2959" s="28">
        <v>0.11</v>
      </c>
      <c r="BJ2959" s="28">
        <v>8.33</v>
      </c>
      <c r="BK2959" s="28">
        <v>0.81</v>
      </c>
      <c r="BL2959" s="28">
        <v>12.62</v>
      </c>
      <c r="BM2959" s="28">
        <v>7.0000000000000007E-2</v>
      </c>
      <c r="BN2959" s="28">
        <v>6.36</v>
      </c>
      <c r="BO2959" s="28">
        <v>0.74</v>
      </c>
      <c r="BP2959" s="28">
        <v>-0.48</v>
      </c>
      <c r="BQ2959" s="26">
        <v>49.825698000000003</v>
      </c>
      <c r="BR2959" s="26">
        <v>15704.255859000001</v>
      </c>
      <c r="BS2959" s="31">
        <f t="shared" si="375"/>
        <v>7.7383350000000002</v>
      </c>
    </row>
    <row r="2960" spans="1:71">
      <c r="A2960" s="26">
        <v>42127338370000</v>
      </c>
      <c r="B2960" s="26" t="s">
        <v>9283</v>
      </c>
      <c r="C2960" t="s">
        <v>6660</v>
      </c>
      <c r="D2960" s="26" t="s">
        <v>207</v>
      </c>
      <c r="E2960" s="27" t="s">
        <v>196</v>
      </c>
      <c r="F2960" t="s">
        <v>197</v>
      </c>
      <c r="G2960" t="s">
        <v>67</v>
      </c>
      <c r="H2960" t="s">
        <v>220</v>
      </c>
      <c r="I2960" t="s">
        <v>6661</v>
      </c>
      <c r="J2960" t="s">
        <v>81</v>
      </c>
      <c r="K2960" t="s">
        <v>9261</v>
      </c>
      <c r="L2960">
        <v>28.396629999999998</v>
      </c>
      <c r="M2960">
        <v>-99.429929999999999</v>
      </c>
      <c r="N2960" s="28">
        <v>1861767.26</v>
      </c>
      <c r="O2960" s="28">
        <v>205071.8</v>
      </c>
      <c r="P2960" s="26">
        <v>473.39999389648437</v>
      </c>
      <c r="Q2960" s="26">
        <v>8032</v>
      </c>
      <c r="R2960" s="26">
        <v>14006</v>
      </c>
      <c r="S2960" s="29" t="s">
        <v>72</v>
      </c>
      <c r="T2960" s="30">
        <v>40554</v>
      </c>
      <c r="U2960" s="30">
        <v>40656</v>
      </c>
      <c r="V2960" s="30">
        <v>40634</v>
      </c>
      <c r="W2960">
        <v>1814</v>
      </c>
      <c r="X2960" s="26">
        <v>6227</v>
      </c>
      <c r="Y2960" s="26">
        <v>370</v>
      </c>
      <c r="Z2960" s="26">
        <v>1233</v>
      </c>
      <c r="AA2960" s="26" t="s">
        <v>5201</v>
      </c>
      <c r="AB2960" s="31">
        <v>45.799999237060547</v>
      </c>
      <c r="AC2960" s="31">
        <v>0.79000002145767212</v>
      </c>
      <c r="AD2960" s="26">
        <v>3704.0641001650138</v>
      </c>
      <c r="AE2960" s="26" t="s">
        <v>72</v>
      </c>
      <c r="AF2960" s="26">
        <v>360</v>
      </c>
      <c r="AG2960" s="26">
        <v>21618</v>
      </c>
      <c r="AH2960" s="28">
        <v>8.9857000000000006E-2</v>
      </c>
      <c r="AI2960" t="s">
        <v>72</v>
      </c>
      <c r="AJ2960" s="26">
        <v>37195</v>
      </c>
      <c r="AK2960" s="28">
        <v>0.141374</v>
      </c>
      <c r="AL2960">
        <v>2816</v>
      </c>
      <c r="AM2960" s="26">
        <v>58574</v>
      </c>
      <c r="AN2960" s="28">
        <v>0.224555</v>
      </c>
      <c r="AO2960">
        <v>7908</v>
      </c>
      <c r="AP2960" s="32">
        <v>75460.7421875</v>
      </c>
      <c r="AQ2960" s="36">
        <v>0.27951142610852631</v>
      </c>
      <c r="AR2960" s="32">
        <f t="shared" si="374"/>
        <v>124934.26460870914</v>
      </c>
      <c r="AS2960" s="32">
        <f t="shared" si="368"/>
        <v>2</v>
      </c>
      <c r="AT2960" s="32">
        <f t="shared" si="369"/>
        <v>1</v>
      </c>
      <c r="AU2960" s="32">
        <f t="shared" si="370"/>
        <v>2</v>
      </c>
      <c r="AV2960" s="32">
        <f t="shared" si="371"/>
        <v>69559.123198369998</v>
      </c>
      <c r="AW2960" s="32">
        <f t="shared" si="372"/>
        <v>0.25765145107803772</v>
      </c>
      <c r="AX2960" s="32">
        <f t="shared" si="373"/>
        <v>115163.43003918267</v>
      </c>
      <c r="AY2960" s="26">
        <v>2</v>
      </c>
      <c r="AZ2960" s="26">
        <v>1</v>
      </c>
      <c r="BA2960" s="26">
        <v>7495.75</v>
      </c>
      <c r="BB2960" s="26">
        <v>72.62</v>
      </c>
      <c r="BC2960" s="26">
        <v>127.81</v>
      </c>
      <c r="BD2960" s="26">
        <v>202.97</v>
      </c>
      <c r="BE2960" s="28">
        <v>0.08</v>
      </c>
      <c r="BF2960" s="28">
        <v>5.21</v>
      </c>
      <c r="BG2960" s="28">
        <v>0.69</v>
      </c>
      <c r="BH2960" s="28">
        <v>0.52</v>
      </c>
      <c r="BI2960" s="28">
        <v>0.11</v>
      </c>
      <c r="BJ2960" s="28">
        <v>7.76</v>
      </c>
      <c r="BK2960" s="28">
        <v>0.81</v>
      </c>
      <c r="BL2960" s="28">
        <v>2.78</v>
      </c>
      <c r="BM2960" s="28">
        <v>0.08</v>
      </c>
      <c r="BN2960" s="28">
        <v>6.35</v>
      </c>
      <c r="BO2960" s="28">
        <v>0.76</v>
      </c>
      <c r="BP2960" s="28">
        <v>-4.5599999999999996</v>
      </c>
      <c r="BQ2960" s="26">
        <v>49.557898999999999</v>
      </c>
      <c r="BR2960" s="26">
        <v>6361.546386</v>
      </c>
      <c r="BS2960" s="31">
        <f t="shared" si="375"/>
        <v>11.387871000000002</v>
      </c>
    </row>
    <row r="2961" spans="1:71">
      <c r="A2961" s="26">
        <v>42127338380000</v>
      </c>
      <c r="B2961" s="26" t="s">
        <v>9283</v>
      </c>
      <c r="C2961" t="s">
        <v>6662</v>
      </c>
      <c r="D2961" s="26" t="s">
        <v>207</v>
      </c>
      <c r="E2961" s="27" t="s">
        <v>196</v>
      </c>
      <c r="F2961" t="s">
        <v>197</v>
      </c>
      <c r="G2961" t="s">
        <v>67</v>
      </c>
      <c r="H2961" t="s">
        <v>220</v>
      </c>
      <c r="I2961" t="s">
        <v>6663</v>
      </c>
      <c r="J2961" t="s">
        <v>85</v>
      </c>
      <c r="K2961" t="s">
        <v>9261</v>
      </c>
      <c r="L2961">
        <v>28.39669</v>
      </c>
      <c r="M2961">
        <v>-99.429879999999997</v>
      </c>
      <c r="N2961" s="28">
        <v>1861783.41</v>
      </c>
      <c r="O2961" s="28">
        <v>205093.55</v>
      </c>
      <c r="P2961" s="26">
        <v>473.5</v>
      </c>
      <c r="Q2961" s="26">
        <v>8064</v>
      </c>
      <c r="R2961" s="26">
        <v>13839</v>
      </c>
      <c r="S2961" s="29" t="s">
        <v>72</v>
      </c>
      <c r="T2961" s="30">
        <v>40567</v>
      </c>
      <c r="U2961" s="30">
        <v>40656</v>
      </c>
      <c r="V2961" s="30">
        <v>40725</v>
      </c>
      <c r="W2961">
        <v>1802.4000244140625</v>
      </c>
      <c r="X2961" s="26">
        <v>6203</v>
      </c>
      <c r="Y2961" s="26">
        <v>838</v>
      </c>
      <c r="Z2961" s="26">
        <v>1737</v>
      </c>
      <c r="AA2961" s="26" t="s">
        <v>5201</v>
      </c>
      <c r="AB2961" s="31">
        <v>45.799999237060547</v>
      </c>
      <c r="AC2961" s="31">
        <v>0.73000001907348633</v>
      </c>
      <c r="AD2961" s="26">
        <v>5612.1353306900755</v>
      </c>
      <c r="AE2961" s="26" t="s">
        <v>72</v>
      </c>
      <c r="AF2961" s="26">
        <v>795</v>
      </c>
      <c r="AG2961" s="26">
        <v>23553</v>
      </c>
      <c r="AH2961" s="28">
        <v>0.15502199999999999</v>
      </c>
      <c r="AI2961">
        <v>9927</v>
      </c>
      <c r="AJ2961" s="26">
        <v>35337</v>
      </c>
      <c r="AK2961" s="28">
        <v>0.22242999999999999</v>
      </c>
      <c r="AL2961">
        <v>19085</v>
      </c>
      <c r="AM2961" s="26">
        <v>61250</v>
      </c>
      <c r="AN2961" s="28">
        <v>0.33346900000000002</v>
      </c>
      <c r="AO2961">
        <v>22851</v>
      </c>
      <c r="AP2961" s="32">
        <v>81713.5625</v>
      </c>
      <c r="AQ2961" s="36">
        <v>0.45858757110280163</v>
      </c>
      <c r="AR2961" s="32">
        <f t="shared" si="374"/>
        <v>162883.56258519588</v>
      </c>
      <c r="AS2961" s="32">
        <f t="shared" si="368"/>
        <v>2</v>
      </c>
      <c r="AT2961" s="32">
        <f t="shared" si="369"/>
        <v>1</v>
      </c>
      <c r="AU2961" s="32">
        <f t="shared" si="370"/>
        <v>2</v>
      </c>
      <c r="AV2961" s="32">
        <f t="shared" si="371"/>
        <v>75614.355755279714</v>
      </c>
      <c r="AW2961" s="32">
        <f t="shared" si="372"/>
        <v>0.42435799744157365</v>
      </c>
      <c r="AX2961" s="32">
        <f t="shared" si="373"/>
        <v>150725.72130243824</v>
      </c>
      <c r="AY2961" s="26">
        <v>2</v>
      </c>
      <c r="AZ2961" s="26">
        <v>1</v>
      </c>
      <c r="BA2961" s="26">
        <v>7495.66</v>
      </c>
      <c r="BB2961" s="26">
        <v>72.569999999999993</v>
      </c>
      <c r="BC2961" s="26">
        <v>127.85</v>
      </c>
      <c r="BD2961" s="26">
        <v>202.96</v>
      </c>
      <c r="BE2961" s="28">
        <v>0.08</v>
      </c>
      <c r="BF2961" s="28">
        <v>5.21</v>
      </c>
      <c r="BG2961" s="28">
        <v>0.69</v>
      </c>
      <c r="BH2961" s="28">
        <v>0.51</v>
      </c>
      <c r="BI2961" s="28">
        <v>0.11</v>
      </c>
      <c r="BJ2961" s="28">
        <v>7.76</v>
      </c>
      <c r="BK2961" s="28">
        <v>0.81</v>
      </c>
      <c r="BL2961" s="28">
        <v>2.77</v>
      </c>
      <c r="BM2961" s="28">
        <v>0.08</v>
      </c>
      <c r="BN2961" s="28">
        <v>6.35</v>
      </c>
      <c r="BO2961" s="28">
        <v>0.76</v>
      </c>
      <c r="BP2961" s="28">
        <v>-4.57</v>
      </c>
      <c r="BQ2961" s="26">
        <v>49.557898999999999</v>
      </c>
      <c r="BR2961" s="26">
        <v>6361.546386</v>
      </c>
      <c r="BS2961" s="31">
        <f t="shared" si="375"/>
        <v>11.391435000000001</v>
      </c>
    </row>
    <row r="2962" spans="1:71">
      <c r="A2962" s="26">
        <v>42127338410100</v>
      </c>
      <c r="B2962" s="26" t="s">
        <v>9283</v>
      </c>
      <c r="C2962" t="s">
        <v>6664</v>
      </c>
      <c r="D2962" s="26" t="s">
        <v>1437</v>
      </c>
      <c r="E2962" s="27" t="s">
        <v>196</v>
      </c>
      <c r="F2962" t="s">
        <v>197</v>
      </c>
      <c r="G2962" t="s">
        <v>67</v>
      </c>
      <c r="H2962" t="s">
        <v>1438</v>
      </c>
      <c r="I2962" t="s">
        <v>6665</v>
      </c>
      <c r="J2962" t="s">
        <v>6536</v>
      </c>
      <c r="K2962" t="s">
        <v>9261</v>
      </c>
      <c r="L2962">
        <v>28.286709999999999</v>
      </c>
      <c r="M2962">
        <v>-99.522829999999999</v>
      </c>
      <c r="N2962" s="28">
        <v>1831719.21</v>
      </c>
      <c r="O2962" s="28">
        <v>165228.19</v>
      </c>
      <c r="P2962" s="26">
        <v>594</v>
      </c>
      <c r="Q2962" s="26">
        <v>8464</v>
      </c>
      <c r="R2962" s="26">
        <v>14690</v>
      </c>
      <c r="S2962" s="29">
        <v>10</v>
      </c>
      <c r="T2962" s="30">
        <v>40605</v>
      </c>
      <c r="U2962" s="30">
        <v>40664</v>
      </c>
      <c r="V2962" s="30">
        <v>40664</v>
      </c>
      <c r="W2962">
        <v>2571</v>
      </c>
      <c r="X2962" s="26">
        <v>6371</v>
      </c>
      <c r="Y2962" s="26" t="s">
        <v>72</v>
      </c>
      <c r="Z2962" s="26" t="s">
        <v>72</v>
      </c>
      <c r="AA2962" s="26" t="s">
        <v>5201</v>
      </c>
      <c r="AB2962" s="31" t="s">
        <v>72</v>
      </c>
      <c r="AC2962" s="31" t="s">
        <v>72</v>
      </c>
      <c r="AD2962" s="26">
        <v>9371.9672995780584</v>
      </c>
      <c r="AE2962" s="26" t="s">
        <v>72</v>
      </c>
      <c r="AF2962" s="26" t="s">
        <v>72</v>
      </c>
      <c r="AG2962" s="26">
        <v>5039</v>
      </c>
      <c r="AH2962" s="28">
        <v>1.8412000000000001E-2</v>
      </c>
      <c r="AI2962" t="s">
        <v>72</v>
      </c>
      <c r="AJ2962" s="26">
        <v>7435</v>
      </c>
      <c r="AK2962" s="28">
        <v>2.8156E-2</v>
      </c>
      <c r="AL2962" t="s">
        <v>72</v>
      </c>
      <c r="AM2962" s="26">
        <v>14938</v>
      </c>
      <c r="AN2962" s="28">
        <v>0.14169300000000001</v>
      </c>
      <c r="AO2962" t="s">
        <v>72</v>
      </c>
      <c r="AP2962" s="32">
        <v>16208.107421875</v>
      </c>
      <c r="AQ2962" s="36">
        <v>0.15190185274586093</v>
      </c>
      <c r="AR2962" s="32">
        <f t="shared" si="374"/>
        <v>43094.735357892387</v>
      </c>
      <c r="AS2962" s="32">
        <f t="shared" si="368"/>
        <v>1</v>
      </c>
      <c r="AT2962" s="32">
        <f t="shared" si="369"/>
        <v>1</v>
      </c>
      <c r="AU2962" s="32">
        <f t="shared" si="370"/>
        <v>1</v>
      </c>
      <c r="AV2962" s="32">
        <f t="shared" si="371"/>
        <v>14602.815351053601</v>
      </c>
      <c r="AW2962" s="32">
        <f t="shared" si="372"/>
        <v>0.13685710795185085</v>
      </c>
      <c r="AX2962" s="32">
        <f t="shared" si="373"/>
        <v>38826.523458531206</v>
      </c>
      <c r="AY2962" s="26">
        <v>2</v>
      </c>
      <c r="AZ2962" s="26">
        <v>1</v>
      </c>
      <c r="BA2962" s="26">
        <v>7793.74</v>
      </c>
      <c r="BB2962" s="26">
        <v>192.56</v>
      </c>
      <c r="BC2962" s="26">
        <v>41.86</v>
      </c>
      <c r="BD2962" s="26">
        <v>234.34</v>
      </c>
      <c r="BE2962" s="28">
        <v>0.09</v>
      </c>
      <c r="BF2962" s="28">
        <v>5.53</v>
      </c>
      <c r="BG2962" s="28">
        <v>0.72</v>
      </c>
      <c r="BH2962" s="28">
        <v>-8.3000000000000007</v>
      </c>
      <c r="BI2962" s="28">
        <v>0.11</v>
      </c>
      <c r="BJ2962" s="28">
        <v>9.1</v>
      </c>
      <c r="BK2962" s="28">
        <v>0.82</v>
      </c>
      <c r="BL2962" s="28">
        <v>32.130000000000003</v>
      </c>
      <c r="BM2962" s="28">
        <v>7.0000000000000007E-2</v>
      </c>
      <c r="BN2962" s="28">
        <v>6.53</v>
      </c>
      <c r="BO2962" s="28">
        <v>0.72</v>
      </c>
      <c r="BP2962" s="28">
        <v>5.82</v>
      </c>
      <c r="BQ2962" s="26">
        <v>52.458697999999998</v>
      </c>
      <c r="BR2962" s="26">
        <v>9829.1171869999998</v>
      </c>
      <c r="BS2962" s="31">
        <f t="shared" si="375"/>
        <v>3.7757719999999995</v>
      </c>
    </row>
    <row r="2963" spans="1:71">
      <c r="A2963" s="26">
        <v>42127338420000</v>
      </c>
      <c r="B2963" s="26" t="s">
        <v>9283</v>
      </c>
      <c r="C2963" t="s">
        <v>6666</v>
      </c>
      <c r="D2963" s="26" t="s">
        <v>1437</v>
      </c>
      <c r="E2963" s="27" t="s">
        <v>196</v>
      </c>
      <c r="F2963" t="s">
        <v>197</v>
      </c>
      <c r="G2963" t="s">
        <v>67</v>
      </c>
      <c r="H2963" t="s">
        <v>1438</v>
      </c>
      <c r="I2963" t="s">
        <v>6667</v>
      </c>
      <c r="J2963" t="s">
        <v>2979</v>
      </c>
      <c r="K2963" t="s">
        <v>9261</v>
      </c>
      <c r="L2963">
        <v>28.250889999999998</v>
      </c>
      <c r="M2963">
        <v>-99.557209999999998</v>
      </c>
      <c r="N2963" s="28">
        <v>1820591.51</v>
      </c>
      <c r="O2963" s="28">
        <v>152255.54</v>
      </c>
      <c r="P2963" s="26">
        <v>613</v>
      </c>
      <c r="Q2963" s="26">
        <v>8347</v>
      </c>
      <c r="R2963" s="26">
        <v>15335</v>
      </c>
      <c r="S2963" s="29">
        <v>10.399999618530273</v>
      </c>
      <c r="T2963" s="30">
        <v>40624</v>
      </c>
      <c r="U2963" s="30">
        <v>40649</v>
      </c>
      <c r="V2963" s="30">
        <v>40695</v>
      </c>
      <c r="W2963">
        <v>2239</v>
      </c>
      <c r="X2963" s="26">
        <v>7097</v>
      </c>
      <c r="Y2963" s="26">
        <v>1877</v>
      </c>
      <c r="Z2963" s="26">
        <v>1915</v>
      </c>
      <c r="AA2963" s="26" t="s">
        <v>5201</v>
      </c>
      <c r="AB2963" s="31">
        <v>49.799999237060547</v>
      </c>
      <c r="AC2963" s="31">
        <v>0.74000000953674316</v>
      </c>
      <c r="AD2963" s="26">
        <v>10616.852745926373</v>
      </c>
      <c r="AE2963" s="26" t="s">
        <v>72</v>
      </c>
      <c r="AF2963" s="26">
        <v>969</v>
      </c>
      <c r="AG2963" s="26">
        <v>13311</v>
      </c>
      <c r="AH2963" s="28">
        <v>0.12463100000000001</v>
      </c>
      <c r="AI2963">
        <v>4714</v>
      </c>
      <c r="AJ2963" s="26">
        <v>18611</v>
      </c>
      <c r="AK2963" s="28">
        <v>0.17103699999999999</v>
      </c>
      <c r="AL2963">
        <v>6869</v>
      </c>
      <c r="AM2963" s="26">
        <v>23588</v>
      </c>
      <c r="AN2963" s="28">
        <v>0.25913199999999997</v>
      </c>
      <c r="AO2963">
        <v>10961</v>
      </c>
      <c r="AP2963" s="32">
        <v>34694.90625</v>
      </c>
      <c r="AQ2963" s="36">
        <v>0.36835071068997066</v>
      </c>
      <c r="AR2963" s="32">
        <f t="shared" si="374"/>
        <v>99892.982042124801</v>
      </c>
      <c r="AS2963" s="32">
        <f t="shared" si="368"/>
        <v>1</v>
      </c>
      <c r="AT2963" s="32">
        <f t="shared" si="369"/>
        <v>1</v>
      </c>
      <c r="AU2963" s="32">
        <f t="shared" si="370"/>
        <v>1</v>
      </c>
      <c r="AV2963" s="32">
        <f t="shared" si="371"/>
        <v>28060.978142172749</v>
      </c>
      <c r="AW2963" s="32">
        <f t="shared" si="372"/>
        <v>0.29791927284210673</v>
      </c>
      <c r="AX2963" s="32">
        <f t="shared" si="373"/>
        <v>80792.689435225635</v>
      </c>
      <c r="AY2963" s="26">
        <v>2</v>
      </c>
      <c r="AZ2963" s="26">
        <v>1</v>
      </c>
      <c r="BA2963" s="26">
        <v>7855.04</v>
      </c>
      <c r="BB2963" s="26">
        <v>259.52999999999997</v>
      </c>
      <c r="BC2963" s="26">
        <v>-5.41</v>
      </c>
      <c r="BD2963" s="26">
        <v>253.18</v>
      </c>
      <c r="BE2963" s="28">
        <v>0.09</v>
      </c>
      <c r="BF2963" s="28">
        <v>5.52</v>
      </c>
      <c r="BG2963" s="28">
        <v>0.72</v>
      </c>
      <c r="BH2963" s="28">
        <v>-15.47</v>
      </c>
      <c r="BI2963" s="28">
        <v>0.1</v>
      </c>
      <c r="BJ2963" s="28">
        <v>9.4</v>
      </c>
      <c r="BK2963" s="28">
        <v>0.82</v>
      </c>
      <c r="BL2963" s="28">
        <v>38.159999999999997</v>
      </c>
      <c r="BM2963" s="28">
        <v>7.0000000000000007E-2</v>
      </c>
      <c r="BN2963" s="28">
        <v>6.59</v>
      </c>
      <c r="BO2963" s="28">
        <v>0.7</v>
      </c>
      <c r="BP2963" s="28">
        <v>8.11</v>
      </c>
      <c r="BQ2963" s="26">
        <v>50.537497999999999</v>
      </c>
      <c r="BR2963" s="26">
        <v>8370.4912100000001</v>
      </c>
      <c r="BS2963" s="31">
        <f t="shared" si="375"/>
        <v>-0.44362000000000001</v>
      </c>
    </row>
    <row r="2964" spans="1:71">
      <c r="A2964" s="26">
        <v>42127338430200</v>
      </c>
      <c r="B2964" s="26" t="s">
        <v>9281</v>
      </c>
      <c r="C2964" t="s">
        <v>6668</v>
      </c>
      <c r="D2964" s="26" t="s">
        <v>1437</v>
      </c>
      <c r="E2964" s="27" t="s">
        <v>196</v>
      </c>
      <c r="F2964" t="s">
        <v>197</v>
      </c>
      <c r="G2964" t="s">
        <v>67</v>
      </c>
      <c r="H2964" t="s">
        <v>1438</v>
      </c>
      <c r="I2964" t="s">
        <v>6669</v>
      </c>
      <c r="J2964" t="s">
        <v>6670</v>
      </c>
      <c r="K2964" t="s">
        <v>9261</v>
      </c>
      <c r="L2964">
        <v>28.212119999999999</v>
      </c>
      <c r="M2964">
        <v>-99.687870000000004</v>
      </c>
      <c r="N2964" s="28">
        <v>1778439.6</v>
      </c>
      <c r="O2964" s="28">
        <v>138383.13</v>
      </c>
      <c r="P2964" s="26">
        <v>546</v>
      </c>
      <c r="Q2964" s="26">
        <v>8313</v>
      </c>
      <c r="R2964" s="26">
        <v>13848</v>
      </c>
      <c r="S2964" s="29">
        <v>9.8000001907348633</v>
      </c>
      <c r="T2964" s="30">
        <v>40654</v>
      </c>
      <c r="U2964" s="30">
        <v>40760</v>
      </c>
      <c r="V2964" s="30">
        <v>40756</v>
      </c>
      <c r="W2964">
        <v>2253</v>
      </c>
      <c r="X2964" s="26">
        <v>6012</v>
      </c>
      <c r="Y2964" s="26" t="s">
        <v>72</v>
      </c>
      <c r="Z2964" s="26" t="s">
        <v>72</v>
      </c>
      <c r="AA2964" s="26" t="s">
        <v>5201</v>
      </c>
      <c r="AB2964" s="31" t="s">
        <v>72</v>
      </c>
      <c r="AC2964" s="31" t="s">
        <v>72</v>
      </c>
      <c r="AD2964" s="26">
        <v>11944.179784589893</v>
      </c>
      <c r="AE2964" s="26" t="s">
        <v>72</v>
      </c>
      <c r="AF2964" s="26" t="s">
        <v>72</v>
      </c>
      <c r="AG2964" s="26">
        <v>27662</v>
      </c>
      <c r="AH2964" s="28">
        <v>0.31158599999999997</v>
      </c>
      <c r="AI2964" t="s">
        <v>72</v>
      </c>
      <c r="AJ2964" s="26">
        <v>42156</v>
      </c>
      <c r="AK2964" s="28">
        <v>0.50509499999999996</v>
      </c>
      <c r="AL2964" t="s">
        <v>72</v>
      </c>
      <c r="AM2964" s="26">
        <v>46838</v>
      </c>
      <c r="AN2964" s="28">
        <v>0.55692399999999997</v>
      </c>
      <c r="AO2964" t="s">
        <v>72</v>
      </c>
      <c r="AP2964" s="32">
        <v>56822.66796875</v>
      </c>
      <c r="AQ2964" s="36">
        <v>0.67870016205880734</v>
      </c>
      <c r="AR2964" s="32">
        <f t="shared" si="374"/>
        <v>176952.59665315889</v>
      </c>
      <c r="AS2964" s="32">
        <f t="shared" si="368"/>
        <v>2</v>
      </c>
      <c r="AT2964" s="32">
        <f t="shared" si="369"/>
        <v>1</v>
      </c>
      <c r="AU2964" s="32">
        <f t="shared" si="370"/>
        <v>3</v>
      </c>
      <c r="AV2964" s="32">
        <f t="shared" si="371"/>
        <v>54251.848659451935</v>
      </c>
      <c r="AW2964" s="32">
        <f t="shared" si="372"/>
        <v>0.647993834034856</v>
      </c>
      <c r="AX2964" s="32">
        <f t="shared" si="373"/>
        <v>168946.75728362144</v>
      </c>
      <c r="AY2964" s="26">
        <v>2</v>
      </c>
      <c r="AZ2964" s="26">
        <v>1</v>
      </c>
      <c r="BA2964" s="26">
        <v>7540.77</v>
      </c>
      <c r="BB2964" s="26">
        <v>252.05</v>
      </c>
      <c r="BC2964" s="26">
        <v>44.78</v>
      </c>
      <c r="BD2964" s="26">
        <v>296.83999999999997</v>
      </c>
      <c r="BE2964" s="28">
        <v>0.08</v>
      </c>
      <c r="BF2964" s="28">
        <v>4.79</v>
      </c>
      <c r="BG2964" s="28">
        <v>0.69</v>
      </c>
      <c r="BH2964" s="28">
        <v>-12.71</v>
      </c>
      <c r="BI2964" s="28">
        <v>0.1</v>
      </c>
      <c r="BJ2964" s="28">
        <v>9.25</v>
      </c>
      <c r="BK2964" s="28">
        <v>0.79</v>
      </c>
      <c r="BL2964" s="28">
        <v>31.8</v>
      </c>
      <c r="BM2964" s="28">
        <v>0.08</v>
      </c>
      <c r="BN2964" s="28">
        <v>6.39</v>
      </c>
      <c r="BO2964" s="28">
        <v>0.69</v>
      </c>
      <c r="BP2964" s="28">
        <v>2.79</v>
      </c>
      <c r="BQ2964" s="26">
        <v>59.722099</v>
      </c>
      <c r="BR2964" s="26">
        <v>10999.833006999999</v>
      </c>
      <c r="BS2964" s="31">
        <f t="shared" si="375"/>
        <v>3.5376200000000009</v>
      </c>
    </row>
    <row r="2965" spans="1:71">
      <c r="A2965" s="26">
        <v>42127338440000</v>
      </c>
      <c r="B2965" s="26" t="s">
        <v>9281</v>
      </c>
      <c r="C2965" t="s">
        <v>6671</v>
      </c>
      <c r="D2965" s="26" t="s">
        <v>1437</v>
      </c>
      <c r="E2965" s="27" t="s">
        <v>196</v>
      </c>
      <c r="F2965" t="s">
        <v>197</v>
      </c>
      <c r="G2965" t="s">
        <v>67</v>
      </c>
      <c r="H2965" t="s">
        <v>1438</v>
      </c>
      <c r="I2965" t="s">
        <v>6672</v>
      </c>
      <c r="J2965" t="s">
        <v>6673</v>
      </c>
      <c r="K2965" t="s">
        <v>9261</v>
      </c>
      <c r="L2965">
        <v>28.212129999999998</v>
      </c>
      <c r="M2965">
        <v>-99.687839999999994</v>
      </c>
      <c r="N2965" s="28">
        <v>1778449.28</v>
      </c>
      <c r="O2965" s="28">
        <v>138386.71</v>
      </c>
      <c r="P2965" s="26">
        <v>546</v>
      </c>
      <c r="Q2965" s="26">
        <v>8416</v>
      </c>
      <c r="R2965" s="26">
        <v>14001</v>
      </c>
      <c r="S2965" s="29">
        <v>10.600000381469727</v>
      </c>
      <c r="T2965" s="30">
        <v>40669</v>
      </c>
      <c r="U2965" s="30">
        <v>40792</v>
      </c>
      <c r="V2965" s="30">
        <v>40787</v>
      </c>
      <c r="W2965">
        <v>2173</v>
      </c>
      <c r="X2965" s="26">
        <v>5893</v>
      </c>
      <c r="Y2965" s="26">
        <v>894</v>
      </c>
      <c r="Z2965" s="26">
        <v>950</v>
      </c>
      <c r="AA2965" s="26" t="s">
        <v>5201</v>
      </c>
      <c r="AB2965" s="31">
        <v>66</v>
      </c>
      <c r="AC2965" s="31">
        <v>0.76999998092651367</v>
      </c>
      <c r="AD2965" s="26">
        <v>13742.140185788394</v>
      </c>
      <c r="AE2965" s="26" t="s">
        <v>72</v>
      </c>
      <c r="AF2965" s="26">
        <v>794</v>
      </c>
      <c r="AG2965" s="26">
        <v>20885</v>
      </c>
      <c r="AH2965" s="28">
        <v>0.30698300000000001</v>
      </c>
      <c r="AI2965">
        <v>0</v>
      </c>
      <c r="AJ2965" s="26">
        <v>31539</v>
      </c>
      <c r="AK2965" s="28">
        <v>0.47713699999999998</v>
      </c>
      <c r="AL2965">
        <v>0</v>
      </c>
      <c r="AM2965" s="26">
        <v>39561</v>
      </c>
      <c r="AN2965" s="28">
        <v>0.56954300000000002</v>
      </c>
      <c r="AO2965">
        <v>1191</v>
      </c>
      <c r="AP2965" s="32">
        <v>55668.734375</v>
      </c>
      <c r="AQ2965" s="36">
        <v>0.76500755174666724</v>
      </c>
      <c r="AR2965" s="32">
        <f t="shared" si="374"/>
        <v>191075.07103416009</v>
      </c>
      <c r="AS2965" s="32">
        <f t="shared" si="368"/>
        <v>2</v>
      </c>
      <c r="AT2965" s="32">
        <f t="shared" si="369"/>
        <v>1</v>
      </c>
      <c r="AU2965" s="32">
        <f t="shared" si="370"/>
        <v>3</v>
      </c>
      <c r="AV2965" s="32">
        <f t="shared" si="371"/>
        <v>54223.406637111824</v>
      </c>
      <c r="AW2965" s="32">
        <f t="shared" si="372"/>
        <v>0.74514565535819954</v>
      </c>
      <c r="AX2965" s="32">
        <f t="shared" si="373"/>
        <v>186114.18763551314</v>
      </c>
      <c r="AY2965" s="26">
        <v>2</v>
      </c>
      <c r="AZ2965" s="26">
        <v>1</v>
      </c>
      <c r="BA2965" s="26">
        <v>7540.78</v>
      </c>
      <c r="BB2965" s="26">
        <v>252.05</v>
      </c>
      <c r="BC2965" s="26">
        <v>44.76</v>
      </c>
      <c r="BD2965" s="26">
        <v>296.82</v>
      </c>
      <c r="BE2965" s="28">
        <v>0.08</v>
      </c>
      <c r="BF2965" s="28">
        <v>4.79</v>
      </c>
      <c r="BG2965" s="28">
        <v>0.69</v>
      </c>
      <c r="BH2965" s="28">
        <v>-12.71</v>
      </c>
      <c r="BI2965" s="28">
        <v>0.1</v>
      </c>
      <c r="BJ2965" s="28">
        <v>9.25</v>
      </c>
      <c r="BK2965" s="28">
        <v>0.79</v>
      </c>
      <c r="BL2965" s="28">
        <v>31.8</v>
      </c>
      <c r="BM2965" s="28">
        <v>0.08</v>
      </c>
      <c r="BN2965" s="28">
        <v>6.39</v>
      </c>
      <c r="BO2965" s="28">
        <v>0.69</v>
      </c>
      <c r="BP2965" s="28">
        <v>2.79</v>
      </c>
      <c r="BQ2965" s="26">
        <v>59.722099</v>
      </c>
      <c r="BR2965" s="26">
        <v>10999.833006999999</v>
      </c>
      <c r="BS2965" s="31">
        <f t="shared" si="375"/>
        <v>3.5360400000000003</v>
      </c>
    </row>
    <row r="2966" spans="1:71">
      <c r="A2966" s="26">
        <v>42127338520000</v>
      </c>
      <c r="B2966" s="26" t="s">
        <v>9281</v>
      </c>
      <c r="C2966" t="s">
        <v>6674</v>
      </c>
      <c r="D2966" s="26" t="s">
        <v>207</v>
      </c>
      <c r="E2966" s="27" t="s">
        <v>196</v>
      </c>
      <c r="F2966" t="s">
        <v>197</v>
      </c>
      <c r="G2966" t="s">
        <v>67</v>
      </c>
      <c r="H2966" t="s">
        <v>5491</v>
      </c>
      <c r="I2966" t="s">
        <v>6675</v>
      </c>
      <c r="J2966" t="s">
        <v>245</v>
      </c>
      <c r="K2966" t="s">
        <v>9261</v>
      </c>
      <c r="L2966">
        <v>28.333030000000001</v>
      </c>
      <c r="M2966">
        <v>-99.673280000000005</v>
      </c>
      <c r="N2966" s="28">
        <v>1783392.02</v>
      </c>
      <c r="O2966" s="28">
        <v>182317.05</v>
      </c>
      <c r="P2966" s="26">
        <v>576</v>
      </c>
      <c r="Q2966" s="26">
        <v>7827</v>
      </c>
      <c r="R2966" s="26">
        <v>13376</v>
      </c>
      <c r="S2966" s="29" t="s">
        <v>72</v>
      </c>
      <c r="T2966" s="30">
        <v>40586</v>
      </c>
      <c r="U2966" s="30">
        <v>40692</v>
      </c>
      <c r="V2966" s="30">
        <v>40664</v>
      </c>
      <c r="W2966">
        <v>1574.800048828125</v>
      </c>
      <c r="X2966" s="26">
        <v>6100</v>
      </c>
      <c r="Y2966" s="26">
        <v>2415</v>
      </c>
      <c r="Z2966" s="26">
        <v>4215</v>
      </c>
      <c r="AA2966" s="26" t="s">
        <v>5201</v>
      </c>
      <c r="AB2966" s="31">
        <v>51.299999237060547</v>
      </c>
      <c r="AC2966" s="31">
        <v>0.80000001192092896</v>
      </c>
      <c r="AD2966" s="26">
        <v>5219.1037068477644</v>
      </c>
      <c r="AE2966" s="26" t="s">
        <v>72</v>
      </c>
      <c r="AF2966" s="26">
        <v>825</v>
      </c>
      <c r="AG2966" s="26">
        <v>36386</v>
      </c>
      <c r="AH2966" s="28">
        <v>0.25647799999999998</v>
      </c>
      <c r="AI2966">
        <v>103138</v>
      </c>
      <c r="AJ2966" s="26">
        <v>63870</v>
      </c>
      <c r="AK2966" s="28">
        <v>0.37622699999999998</v>
      </c>
      <c r="AL2966">
        <v>105423</v>
      </c>
      <c r="AM2966" s="26">
        <v>115249</v>
      </c>
      <c r="AN2966" s="28">
        <v>0.60516700000000001</v>
      </c>
      <c r="AO2966">
        <v>108815</v>
      </c>
      <c r="AP2966" s="32">
        <v>118949.5703125</v>
      </c>
      <c r="AQ2966" s="36">
        <v>0.62081014334591755</v>
      </c>
      <c r="AR2966" s="32">
        <f t="shared" si="374"/>
        <v>228832.96568472742</v>
      </c>
      <c r="AS2966" s="32">
        <f t="shared" si="368"/>
        <v>3</v>
      </c>
      <c r="AT2966" s="32">
        <f t="shared" si="369"/>
        <v>1</v>
      </c>
      <c r="AU2966" s="32">
        <f t="shared" si="370"/>
        <v>3</v>
      </c>
      <c r="AV2966" s="32">
        <f t="shared" si="371"/>
        <v>111929.59567110655</v>
      </c>
      <c r="AW2966" s="32">
        <f t="shared" si="372"/>
        <v>0.5841721676730437</v>
      </c>
      <c r="AX2966" s="32">
        <f t="shared" si="373"/>
        <v>215328.0693492353</v>
      </c>
      <c r="AY2966" s="26">
        <v>2</v>
      </c>
      <c r="AZ2966" s="26">
        <v>1</v>
      </c>
      <c r="BA2966" s="26">
        <v>6923.43</v>
      </c>
      <c r="BB2966" s="26">
        <v>209.65</v>
      </c>
      <c r="BC2966" s="26">
        <v>107.09</v>
      </c>
      <c r="BD2966" s="26">
        <v>315.18</v>
      </c>
      <c r="BE2966" s="28">
        <v>0.08</v>
      </c>
      <c r="BF2966" s="28">
        <v>4.63</v>
      </c>
      <c r="BG2966" s="28">
        <v>0.71</v>
      </c>
      <c r="BH2966" s="28">
        <v>-2.09</v>
      </c>
      <c r="BI2966" s="28">
        <v>0.11</v>
      </c>
      <c r="BJ2966" s="28">
        <v>8.14</v>
      </c>
      <c r="BK2966" s="28">
        <v>0.8</v>
      </c>
      <c r="BL2966" s="28">
        <v>1.84</v>
      </c>
      <c r="BM2966" s="28">
        <v>0.08</v>
      </c>
      <c r="BN2966" s="28">
        <v>5.96</v>
      </c>
      <c r="BO2966" s="28">
        <v>0.73</v>
      </c>
      <c r="BP2966" s="28">
        <v>0.96</v>
      </c>
      <c r="BQ2966" s="26">
        <v>48.348300000000002</v>
      </c>
      <c r="BR2966" s="26">
        <v>4354.1127919999999</v>
      </c>
      <c r="BS2966" s="31">
        <f t="shared" si="375"/>
        <v>9.4239200000000007</v>
      </c>
    </row>
    <row r="2967" spans="1:71">
      <c r="A2967" s="26">
        <v>42127338530000</v>
      </c>
      <c r="B2967" s="26" t="s">
        <v>9281</v>
      </c>
      <c r="C2967" t="s">
        <v>6676</v>
      </c>
      <c r="D2967" s="26" t="s">
        <v>207</v>
      </c>
      <c r="E2967" s="27" t="s">
        <v>196</v>
      </c>
      <c r="F2967" t="s">
        <v>197</v>
      </c>
      <c r="G2967" t="s">
        <v>67</v>
      </c>
      <c r="H2967" t="s">
        <v>5491</v>
      </c>
      <c r="I2967" t="s">
        <v>6677</v>
      </c>
      <c r="J2967" t="s">
        <v>232</v>
      </c>
      <c r="K2967" t="s">
        <v>9261</v>
      </c>
      <c r="L2967">
        <v>28.333079999999999</v>
      </c>
      <c r="M2967">
        <v>-99.673230000000004</v>
      </c>
      <c r="N2967" s="28">
        <v>1783408.21</v>
      </c>
      <c r="O2967" s="28">
        <v>182335.14</v>
      </c>
      <c r="P2967" s="26">
        <v>575.5</v>
      </c>
      <c r="Q2967" s="26">
        <v>7794</v>
      </c>
      <c r="R2967" s="26">
        <v>13460</v>
      </c>
      <c r="S2967" s="29" t="s">
        <v>72</v>
      </c>
      <c r="T2967" s="30">
        <v>40605</v>
      </c>
      <c r="U2967" s="30">
        <v>40694</v>
      </c>
      <c r="V2967" s="30">
        <v>40695</v>
      </c>
      <c r="W2967">
        <v>1734.699951171875</v>
      </c>
      <c r="X2967" s="26">
        <v>6017</v>
      </c>
      <c r="Y2967" s="26">
        <v>2915</v>
      </c>
      <c r="Z2967" s="26">
        <v>4515</v>
      </c>
      <c r="AA2967" s="26" t="s">
        <v>5201</v>
      </c>
      <c r="AB2967" s="31">
        <v>49.200000762939453</v>
      </c>
      <c r="AC2967" s="31">
        <v>0.81999999284744263</v>
      </c>
      <c r="AD2967" s="26">
        <v>4930.1051321752529</v>
      </c>
      <c r="AE2967" s="26" t="s">
        <v>72</v>
      </c>
      <c r="AF2967" s="26">
        <v>1407</v>
      </c>
      <c r="AG2967" s="26">
        <v>56957</v>
      </c>
      <c r="AH2967" s="28">
        <v>0.25795099999999999</v>
      </c>
      <c r="AI2967">
        <v>78763</v>
      </c>
      <c r="AJ2967" s="26">
        <v>86787</v>
      </c>
      <c r="AK2967" s="28">
        <v>0.39457100000000001</v>
      </c>
      <c r="AL2967">
        <v>83640</v>
      </c>
      <c r="AM2967" s="26">
        <v>139638</v>
      </c>
      <c r="AN2967" s="28">
        <v>0.65885899999999997</v>
      </c>
      <c r="AO2967">
        <v>89001</v>
      </c>
      <c r="AP2967" s="32">
        <v>234402.203125</v>
      </c>
      <c r="AQ2967" s="36">
        <v>1.1556275046197486</v>
      </c>
      <c r="AR2967" s="32">
        <f t="shared" si="374"/>
        <v>438948.27144269552</v>
      </c>
      <c r="AS2967" s="32">
        <f t="shared" si="368"/>
        <v>4</v>
      </c>
      <c r="AT2967" s="32">
        <f t="shared" si="369"/>
        <v>1</v>
      </c>
      <c r="AU2967" s="32">
        <f t="shared" si="370"/>
        <v>4</v>
      </c>
      <c r="AV2967" s="32">
        <f t="shared" si="371"/>
        <v>223611.20923009806</v>
      </c>
      <c r="AW2967" s="32">
        <f t="shared" si="372"/>
        <v>1.1024267702372208</v>
      </c>
      <c r="AX2967" s="32">
        <f t="shared" si="373"/>
        <v>418740.74756208615</v>
      </c>
      <c r="AY2967" s="26">
        <v>2</v>
      </c>
      <c r="AZ2967" s="26">
        <v>1</v>
      </c>
      <c r="BA2967" s="26">
        <v>6922.72</v>
      </c>
      <c r="BB2967" s="26">
        <v>209.62</v>
      </c>
      <c r="BC2967" s="26">
        <v>107.1</v>
      </c>
      <c r="BD2967" s="26">
        <v>315.16000000000003</v>
      </c>
      <c r="BE2967" s="28">
        <v>0.08</v>
      </c>
      <c r="BF2967" s="28">
        <v>4.63</v>
      </c>
      <c r="BG2967" s="28">
        <v>0.71</v>
      </c>
      <c r="BH2967" s="28">
        <v>-2.09</v>
      </c>
      <c r="BI2967" s="28">
        <v>0.11</v>
      </c>
      <c r="BJ2967" s="28">
        <v>8.14</v>
      </c>
      <c r="BK2967" s="28">
        <v>0.8</v>
      </c>
      <c r="BL2967" s="28">
        <v>1.84</v>
      </c>
      <c r="BM2967" s="28">
        <v>0.08</v>
      </c>
      <c r="BN2967" s="28">
        <v>5.96</v>
      </c>
      <c r="BO2967" s="28">
        <v>0.73</v>
      </c>
      <c r="BP2967" s="28">
        <v>0.96</v>
      </c>
      <c r="BQ2967" s="26">
        <v>48.348300000000002</v>
      </c>
      <c r="BR2967" s="26">
        <v>4354.1127919999999</v>
      </c>
      <c r="BS2967" s="31">
        <f t="shared" si="375"/>
        <v>9.4248000000000012</v>
      </c>
    </row>
    <row r="2968" spans="1:71">
      <c r="A2968" s="26">
        <v>42127338540000</v>
      </c>
      <c r="B2968" s="26" t="s">
        <v>9281</v>
      </c>
      <c r="C2968" t="s">
        <v>6678</v>
      </c>
      <c r="D2968" s="26" t="s">
        <v>207</v>
      </c>
      <c r="E2968" s="27" t="s">
        <v>196</v>
      </c>
      <c r="F2968" t="s">
        <v>197</v>
      </c>
      <c r="G2968" t="s">
        <v>67</v>
      </c>
      <c r="H2968" t="s">
        <v>5491</v>
      </c>
      <c r="I2968" t="s">
        <v>6679</v>
      </c>
      <c r="J2968" t="s">
        <v>339</v>
      </c>
      <c r="K2968" t="s">
        <v>9261</v>
      </c>
      <c r="L2968">
        <v>28.333130000000001</v>
      </c>
      <c r="M2968">
        <v>-99.673180000000002</v>
      </c>
      <c r="N2968" s="28">
        <v>1783424.4</v>
      </c>
      <c r="O2968" s="28">
        <v>182353.23</v>
      </c>
      <c r="P2968" s="26">
        <v>576</v>
      </c>
      <c r="Q2968" s="26">
        <v>7798</v>
      </c>
      <c r="R2968" s="26">
        <v>13680</v>
      </c>
      <c r="S2968" s="29" t="s">
        <v>72</v>
      </c>
      <c r="T2968" s="30">
        <v>40616</v>
      </c>
      <c r="U2968" s="30">
        <v>40692</v>
      </c>
      <c r="V2968" s="30">
        <v>40664</v>
      </c>
      <c r="W2968">
        <v>1710</v>
      </c>
      <c r="X2968" s="26">
        <v>6061</v>
      </c>
      <c r="Y2968" s="26">
        <v>2440</v>
      </c>
      <c r="Z2968" s="26">
        <v>4715</v>
      </c>
      <c r="AA2968" s="26" t="s">
        <v>5201</v>
      </c>
      <c r="AB2968" s="31">
        <v>50.599998474121094</v>
      </c>
      <c r="AC2968" s="31">
        <v>0.81000000238418579</v>
      </c>
      <c r="AD2968" s="26">
        <v>5464.5673797832033</v>
      </c>
      <c r="AE2968" s="26" t="s">
        <v>72</v>
      </c>
      <c r="AF2968" s="26">
        <v>791</v>
      </c>
      <c r="AG2968" s="26">
        <v>33857</v>
      </c>
      <c r="AH2968" s="28">
        <v>0.19670499999999999</v>
      </c>
      <c r="AI2968">
        <v>105212</v>
      </c>
      <c r="AJ2968" s="26">
        <v>56804</v>
      </c>
      <c r="AK2968" s="28">
        <v>0.31861899999999999</v>
      </c>
      <c r="AL2968">
        <v>106458</v>
      </c>
      <c r="AM2968" s="26">
        <v>88936</v>
      </c>
      <c r="AN2968" s="28">
        <v>0.49028699999999997</v>
      </c>
      <c r="AO2968">
        <v>108011</v>
      </c>
      <c r="AP2968" s="32">
        <v>178238.46875</v>
      </c>
      <c r="AQ2968" s="36">
        <v>0.97399612215375786</v>
      </c>
      <c r="AR2968" s="32">
        <f t="shared" si="374"/>
        <v>350635.78237121517</v>
      </c>
      <c r="AS2968" s="32">
        <f t="shared" si="368"/>
        <v>4</v>
      </c>
      <c r="AT2968" s="32">
        <f t="shared" si="369"/>
        <v>1</v>
      </c>
      <c r="AU2968" s="32">
        <f t="shared" si="370"/>
        <v>4</v>
      </c>
      <c r="AV2968" s="32">
        <f t="shared" si="371"/>
        <v>168798.6818388055</v>
      </c>
      <c r="AW2968" s="32">
        <f t="shared" si="372"/>
        <v>0.92241177052673973</v>
      </c>
      <c r="AX2968" s="32">
        <f t="shared" si="373"/>
        <v>332065.56522203848</v>
      </c>
      <c r="AY2968" s="26">
        <v>2</v>
      </c>
      <c r="AZ2968" s="26">
        <v>1</v>
      </c>
      <c r="BA2968" s="26">
        <v>6922.01</v>
      </c>
      <c r="BB2968" s="26">
        <v>209.6</v>
      </c>
      <c r="BC2968" s="26">
        <v>107.1</v>
      </c>
      <c r="BD2968" s="26">
        <v>315.14999999999998</v>
      </c>
      <c r="BE2968" s="28">
        <v>0.08</v>
      </c>
      <c r="BF2968" s="28">
        <v>4.63</v>
      </c>
      <c r="BG2968" s="28">
        <v>0.71</v>
      </c>
      <c r="BH2968" s="28">
        <v>-2.09</v>
      </c>
      <c r="BI2968" s="28">
        <v>0.11</v>
      </c>
      <c r="BJ2968" s="28">
        <v>8.14</v>
      </c>
      <c r="BK2968" s="28">
        <v>0.8</v>
      </c>
      <c r="BL2968" s="28">
        <v>1.83</v>
      </c>
      <c r="BM2968" s="28">
        <v>0.08</v>
      </c>
      <c r="BN2968" s="28">
        <v>5.96</v>
      </c>
      <c r="BO2968" s="28">
        <v>0.73</v>
      </c>
      <c r="BP2968" s="28">
        <v>0.96</v>
      </c>
      <c r="BQ2968" s="26">
        <v>48.348300000000002</v>
      </c>
      <c r="BR2968" s="26">
        <v>4354.1127919999999</v>
      </c>
      <c r="BS2968" s="31">
        <f t="shared" si="375"/>
        <v>9.4248000000000012</v>
      </c>
    </row>
    <row r="2969" spans="1:71">
      <c r="A2969" s="26">
        <v>42127338560000</v>
      </c>
      <c r="B2969" s="26" t="s">
        <v>9281</v>
      </c>
      <c r="C2969" t="s">
        <v>6680</v>
      </c>
      <c r="D2969" s="26" t="s">
        <v>207</v>
      </c>
      <c r="E2969" s="27" t="s">
        <v>196</v>
      </c>
      <c r="F2969" t="s">
        <v>197</v>
      </c>
      <c r="G2969" t="s">
        <v>67</v>
      </c>
      <c r="H2969" t="s">
        <v>237</v>
      </c>
      <c r="I2969" t="s">
        <v>6681</v>
      </c>
      <c r="J2969" t="s">
        <v>440</v>
      </c>
      <c r="K2969" t="s">
        <v>9261</v>
      </c>
      <c r="L2969">
        <v>28.348469999999999</v>
      </c>
      <c r="M2969">
        <v>-99.84075</v>
      </c>
      <c r="N2969" s="28">
        <v>1729554.68</v>
      </c>
      <c r="O2969" s="28">
        <v>188279.47</v>
      </c>
      <c r="P2969" s="26">
        <v>622.5999755859375</v>
      </c>
      <c r="Q2969" s="26">
        <v>7065</v>
      </c>
      <c r="R2969" s="26">
        <v>12777</v>
      </c>
      <c r="S2969" s="29" t="s">
        <v>72</v>
      </c>
      <c r="T2969" s="30">
        <v>40600</v>
      </c>
      <c r="U2969" s="30">
        <v>40670</v>
      </c>
      <c r="V2969" s="30">
        <v>40695</v>
      </c>
      <c r="W2969">
        <v>1713.5999755859375</v>
      </c>
      <c r="X2969" s="26">
        <v>6017</v>
      </c>
      <c r="Y2969" s="26">
        <v>1413</v>
      </c>
      <c r="Z2969" s="26">
        <v>2343</v>
      </c>
      <c r="AA2969" s="26" t="s">
        <v>5201</v>
      </c>
      <c r="AB2969" s="31">
        <v>48.900001525878906</v>
      </c>
      <c r="AC2969" s="31">
        <v>0.77999997138977051</v>
      </c>
      <c r="AD2969" s="26">
        <v>4360.8876759551849</v>
      </c>
      <c r="AE2969" s="26" t="s">
        <v>72</v>
      </c>
      <c r="AF2969" s="26">
        <v>832</v>
      </c>
      <c r="AG2969" s="26">
        <v>21527</v>
      </c>
      <c r="AH2969" s="28">
        <v>7.3342000000000004E-2</v>
      </c>
      <c r="AI2969">
        <v>15867</v>
      </c>
      <c r="AJ2969" s="26">
        <v>39276</v>
      </c>
      <c r="AK2969" s="28">
        <v>0.12955700000000001</v>
      </c>
      <c r="AL2969">
        <v>28030</v>
      </c>
      <c r="AM2969" s="26">
        <v>52362</v>
      </c>
      <c r="AN2969" s="28">
        <v>0.23161399999999999</v>
      </c>
      <c r="AO2969">
        <v>33642</v>
      </c>
      <c r="AP2969" s="32">
        <v>93598.796875</v>
      </c>
      <c r="AQ2969" s="36">
        <v>0.40817383977642013</v>
      </c>
      <c r="AR2969" s="32">
        <f t="shared" si="374"/>
        <v>165845.56651542638</v>
      </c>
      <c r="AS2969" s="32">
        <f t="shared" si="368"/>
        <v>2</v>
      </c>
      <c r="AT2969" s="32">
        <f t="shared" si="369"/>
        <v>1</v>
      </c>
      <c r="AU2969" s="32">
        <f t="shared" si="370"/>
        <v>2</v>
      </c>
      <c r="AV2969" s="32">
        <f t="shared" si="371"/>
        <v>89289.861070716302</v>
      </c>
      <c r="AW2969" s="32">
        <f t="shared" si="372"/>
        <v>0.38938305473103729</v>
      </c>
      <c r="AX2969" s="32">
        <f t="shared" si="373"/>
        <v>158210.66175810993</v>
      </c>
      <c r="AY2969" s="26">
        <v>2</v>
      </c>
      <c r="AZ2969" s="26">
        <v>1</v>
      </c>
      <c r="BA2969" s="26">
        <v>6276.12</v>
      </c>
      <c r="BB2969" s="26">
        <v>224.7</v>
      </c>
      <c r="BC2969" s="26">
        <v>184.28</v>
      </c>
      <c r="BD2969" s="26">
        <v>406.74</v>
      </c>
      <c r="BE2969" s="28">
        <v>7.0000000000000007E-2</v>
      </c>
      <c r="BF2969" s="28">
        <v>3.44</v>
      </c>
      <c r="BG2969" s="28">
        <v>0.69</v>
      </c>
      <c r="BH2969" s="28">
        <v>2.66</v>
      </c>
      <c r="BI2969" s="28">
        <v>0.1</v>
      </c>
      <c r="BJ2969" s="28">
        <v>7.85</v>
      </c>
      <c r="BK2969" s="28">
        <v>0.78</v>
      </c>
      <c r="BL2969" s="28">
        <v>7.4</v>
      </c>
      <c r="BM2969" s="28">
        <v>0.08</v>
      </c>
      <c r="BN2969" s="28">
        <v>5.43</v>
      </c>
      <c r="BO2969" s="28">
        <v>0.71</v>
      </c>
      <c r="BP2969" s="28">
        <v>2.15</v>
      </c>
      <c r="BQ2969" s="26">
        <v>50.971698000000004</v>
      </c>
      <c r="BR2969" s="26">
        <v>5091.4628899999998</v>
      </c>
      <c r="BS2969" s="31">
        <f t="shared" si="375"/>
        <v>14.373840000000003</v>
      </c>
    </row>
    <row r="2970" spans="1:71">
      <c r="A2970" s="26">
        <v>42127338600000</v>
      </c>
      <c r="B2970" s="26" t="s">
        <v>9284</v>
      </c>
      <c r="C2970" t="s">
        <v>6682</v>
      </c>
      <c r="D2970" s="26" t="s">
        <v>223</v>
      </c>
      <c r="E2970" s="27" t="s">
        <v>196</v>
      </c>
      <c r="F2970" t="s">
        <v>197</v>
      </c>
      <c r="G2970" t="s">
        <v>67</v>
      </c>
      <c r="H2970" t="s">
        <v>6683</v>
      </c>
      <c r="I2970" t="s">
        <v>6684</v>
      </c>
      <c r="J2970" t="s">
        <v>70</v>
      </c>
      <c r="K2970" t="s">
        <v>9261</v>
      </c>
      <c r="L2970">
        <v>28.519220000000001</v>
      </c>
      <c r="M2970">
        <v>-99.784180000000006</v>
      </c>
      <c r="N2970" s="28">
        <v>1748167.62</v>
      </c>
      <c r="O2970" s="28">
        <v>250233.66</v>
      </c>
      <c r="P2970" s="26">
        <v>533</v>
      </c>
      <c r="Q2970" s="26">
        <v>6395</v>
      </c>
      <c r="R2970" s="26">
        <v>13712</v>
      </c>
      <c r="S2970" s="29" t="s">
        <v>72</v>
      </c>
      <c r="T2970" s="30">
        <v>40585</v>
      </c>
      <c r="U2970" s="30">
        <v>40606</v>
      </c>
      <c r="V2970" s="30">
        <v>40756</v>
      </c>
      <c r="W2970">
        <v>2622</v>
      </c>
      <c r="X2970" s="26">
        <v>7311</v>
      </c>
      <c r="Y2970" s="26" t="s">
        <v>72</v>
      </c>
      <c r="Z2970" s="26" t="s">
        <v>72</v>
      </c>
      <c r="AA2970" s="26" t="s">
        <v>5201</v>
      </c>
      <c r="AB2970" s="31" t="s">
        <v>72</v>
      </c>
      <c r="AC2970" s="31" t="s">
        <v>72</v>
      </c>
      <c r="AD2970" s="26">
        <v>4476.4620883717389</v>
      </c>
      <c r="AE2970" s="26" t="s">
        <v>72</v>
      </c>
      <c r="AF2970" s="26" t="s">
        <v>72</v>
      </c>
      <c r="AG2970" s="26">
        <v>8627</v>
      </c>
      <c r="AH2970" s="28">
        <v>3.1753999999999998E-2</v>
      </c>
      <c r="AI2970">
        <v>18648</v>
      </c>
      <c r="AJ2970" s="26">
        <v>12062</v>
      </c>
      <c r="AK2970" s="28">
        <v>5.6087999999999999E-2</v>
      </c>
      <c r="AL2970">
        <v>20747</v>
      </c>
      <c r="AM2970" s="26">
        <v>12701</v>
      </c>
      <c r="AN2970" s="28">
        <v>5.8684E-2</v>
      </c>
      <c r="AO2970">
        <v>21048</v>
      </c>
      <c r="AP2970" s="32">
        <v>16573.154296875</v>
      </c>
      <c r="AQ2970" s="36">
        <v>7.4189096894696119E-2</v>
      </c>
      <c r="AR2970" s="32">
        <f t="shared" si="374"/>
        <v>29704.624447236216</v>
      </c>
      <c r="AS2970" s="32">
        <f t="shared" si="368"/>
        <v>1</v>
      </c>
      <c r="AT2970" s="32">
        <f t="shared" si="369"/>
        <v>1</v>
      </c>
      <c r="AU2970" s="32">
        <f t="shared" si="370"/>
        <v>1</v>
      </c>
      <c r="AV2970" s="32">
        <f t="shared" si="371"/>
        <v>13011.886973609973</v>
      </c>
      <c r="AW2970" s="32">
        <f t="shared" si="372"/>
        <v>5.8247218735543123E-2</v>
      </c>
      <c r="AX2970" s="32">
        <f t="shared" si="373"/>
        <v>23321.644689801105</v>
      </c>
      <c r="AY2970" s="26">
        <v>2</v>
      </c>
      <c r="AZ2970" s="26">
        <v>1</v>
      </c>
      <c r="BA2970" s="26">
        <v>5431.45</v>
      </c>
      <c r="BB2970" s="26">
        <v>184.61</v>
      </c>
      <c r="BC2970" s="26">
        <v>181.62</v>
      </c>
      <c r="BD2970" s="26">
        <v>371.04</v>
      </c>
      <c r="BE2970" s="28">
        <v>0.06</v>
      </c>
      <c r="BF2970" s="28">
        <v>3.54</v>
      </c>
      <c r="BG2970" s="28">
        <v>0.63</v>
      </c>
      <c r="BH2970" s="28">
        <v>-0.56000000000000005</v>
      </c>
      <c r="BI2970" s="28">
        <v>0.1</v>
      </c>
      <c r="BJ2970" s="28">
        <v>6.23</v>
      </c>
      <c r="BK2970" s="28">
        <v>0.75</v>
      </c>
      <c r="BL2970" s="28">
        <v>-10.44</v>
      </c>
      <c r="BM2970" s="28">
        <v>0.08</v>
      </c>
      <c r="BN2970" s="28">
        <v>4.79</v>
      </c>
      <c r="BO2970" s="28">
        <v>0.78</v>
      </c>
      <c r="BP2970" s="28">
        <v>4.3099999999999996</v>
      </c>
      <c r="BQ2970" s="26">
        <v>42.014301000000003</v>
      </c>
      <c r="BR2970" s="26">
        <v>3688.2375480000001</v>
      </c>
      <c r="BS2970" s="31">
        <f t="shared" si="375"/>
        <v>13.621500000000003</v>
      </c>
    </row>
    <row r="2971" spans="1:71">
      <c r="A2971" s="26">
        <v>42127338640000</v>
      </c>
      <c r="B2971" s="26" t="s">
        <v>9281</v>
      </c>
      <c r="C2971" t="s">
        <v>6685</v>
      </c>
      <c r="D2971" s="26" t="s">
        <v>207</v>
      </c>
      <c r="E2971" s="27" t="s">
        <v>196</v>
      </c>
      <c r="F2971" t="s">
        <v>197</v>
      </c>
      <c r="G2971" t="s">
        <v>67</v>
      </c>
      <c r="H2971" t="s">
        <v>4103</v>
      </c>
      <c r="I2971" t="s">
        <v>6686</v>
      </c>
      <c r="J2971" t="s">
        <v>339</v>
      </c>
      <c r="K2971" t="s">
        <v>9261</v>
      </c>
      <c r="L2971">
        <v>28.286480000000001</v>
      </c>
      <c r="M2971">
        <v>-99.923010000000005</v>
      </c>
      <c r="N2971" s="28">
        <v>1702916.62</v>
      </c>
      <c r="O2971" s="28">
        <v>165940.75</v>
      </c>
      <c r="P2971" s="26">
        <v>757.5</v>
      </c>
      <c r="Q2971" s="26">
        <v>7188</v>
      </c>
      <c r="R2971" s="26">
        <v>12702</v>
      </c>
      <c r="S2971" s="29" t="s">
        <v>72</v>
      </c>
      <c r="T2971" s="30">
        <v>40600</v>
      </c>
      <c r="U2971" s="30">
        <v>40800</v>
      </c>
      <c r="V2971" s="30">
        <v>40787</v>
      </c>
      <c r="W2971">
        <v>2302</v>
      </c>
      <c r="X2971" s="26">
        <v>5937</v>
      </c>
      <c r="Y2971" s="26">
        <v>2137</v>
      </c>
      <c r="Z2971" s="26">
        <v>2415</v>
      </c>
      <c r="AA2971" s="26" t="s">
        <v>5201</v>
      </c>
      <c r="AB2971" s="31">
        <v>52.200000762939453</v>
      </c>
      <c r="AC2971" s="31">
        <v>0.80000001192092896</v>
      </c>
      <c r="AD2971" s="26">
        <v>3527.7308375579532</v>
      </c>
      <c r="AE2971" s="26" t="s">
        <v>72</v>
      </c>
      <c r="AF2971" s="26">
        <v>1197</v>
      </c>
      <c r="AG2971" s="26">
        <v>38943</v>
      </c>
      <c r="AH2971" s="28">
        <v>0.11848499999999999</v>
      </c>
      <c r="AI2971">
        <v>22613</v>
      </c>
      <c r="AJ2971" s="26">
        <v>68865</v>
      </c>
      <c r="AK2971" s="28">
        <v>0.21271699999999999</v>
      </c>
      <c r="AL2971">
        <v>31798</v>
      </c>
      <c r="AM2971" s="26">
        <v>95663</v>
      </c>
      <c r="AN2971" s="28">
        <v>0.349186</v>
      </c>
      <c r="AO2971">
        <v>32740</v>
      </c>
      <c r="AP2971" s="32">
        <v>221077.03125</v>
      </c>
      <c r="AQ2971" s="36">
        <v>0.77990026061638829</v>
      </c>
      <c r="AR2971" s="32">
        <f t="shared" si="374"/>
        <v>359119.37737910077</v>
      </c>
      <c r="AS2971" s="32">
        <f t="shared" si="368"/>
        <v>4</v>
      </c>
      <c r="AT2971" s="32">
        <f t="shared" si="369"/>
        <v>1</v>
      </c>
      <c r="AU2971" s="32">
        <f t="shared" si="370"/>
        <v>4</v>
      </c>
      <c r="AV2971" s="32">
        <f t="shared" si="371"/>
        <v>213741.31032086915</v>
      </c>
      <c r="AW2971" s="32">
        <f t="shared" si="372"/>
        <v>0.75402181167897409</v>
      </c>
      <c r="AX2971" s="32">
        <f t="shared" si="373"/>
        <v>347203.17098804755</v>
      </c>
      <c r="AY2971" s="26">
        <v>2</v>
      </c>
      <c r="AZ2971" s="26">
        <v>1</v>
      </c>
      <c r="BA2971" s="26">
        <v>5911.28</v>
      </c>
      <c r="BB2971" s="26">
        <v>179.39</v>
      </c>
      <c r="BC2971" s="26">
        <v>219.68</v>
      </c>
      <c r="BD2971" s="26">
        <v>401.54</v>
      </c>
      <c r="BE2971" s="28">
        <v>0.06</v>
      </c>
      <c r="BF2971" s="28">
        <v>2.64</v>
      </c>
      <c r="BG2971" s="28">
        <v>0.62</v>
      </c>
      <c r="BH2971" s="28">
        <v>0.61</v>
      </c>
      <c r="BI2971" s="28">
        <v>0.09</v>
      </c>
      <c r="BJ2971" s="28">
        <v>8.15</v>
      </c>
      <c r="BK2971" s="28">
        <v>0.75</v>
      </c>
      <c r="BL2971" s="28">
        <v>23.95</v>
      </c>
      <c r="BM2971" s="28">
        <v>0.08</v>
      </c>
      <c r="BN2971" s="28">
        <v>5.18</v>
      </c>
      <c r="BO2971" s="28">
        <v>0.68</v>
      </c>
      <c r="BP2971" s="28">
        <v>0.59</v>
      </c>
      <c r="BQ2971" s="26">
        <v>51.743698000000002</v>
      </c>
      <c r="BR2971" s="26">
        <v>4117.8559569999998</v>
      </c>
      <c r="BS2971" s="31">
        <f t="shared" si="375"/>
        <v>14.828400000000002</v>
      </c>
    </row>
    <row r="2972" spans="1:71">
      <c r="A2972" s="26">
        <v>42127338650000</v>
      </c>
      <c r="B2972" s="26" t="s">
        <v>9281</v>
      </c>
      <c r="C2972" t="s">
        <v>6687</v>
      </c>
      <c r="D2972" s="26" t="s">
        <v>207</v>
      </c>
      <c r="E2972" s="27" t="s">
        <v>196</v>
      </c>
      <c r="F2972" t="s">
        <v>197</v>
      </c>
      <c r="G2972" t="s">
        <v>67</v>
      </c>
      <c r="H2972" t="s">
        <v>5380</v>
      </c>
      <c r="I2972" t="s">
        <v>6688</v>
      </c>
      <c r="J2972" t="s">
        <v>76</v>
      </c>
      <c r="K2972" t="s">
        <v>9261</v>
      </c>
      <c r="L2972">
        <v>28.372199999999999</v>
      </c>
      <c r="M2972">
        <v>-99.921809999999994</v>
      </c>
      <c r="N2972" s="28">
        <v>1703548.51</v>
      </c>
      <c r="O2972" s="28">
        <v>197103.62</v>
      </c>
      <c r="P2972" s="26">
        <v>727</v>
      </c>
      <c r="Q2972" s="26">
        <v>6894</v>
      </c>
      <c r="R2972" s="26">
        <v>11574</v>
      </c>
      <c r="S2972" s="29" t="s">
        <v>72</v>
      </c>
      <c r="T2972" s="30">
        <v>40601</v>
      </c>
      <c r="U2972" s="30">
        <v>40706</v>
      </c>
      <c r="V2972" s="30">
        <v>40695</v>
      </c>
      <c r="W2972">
        <v>2294</v>
      </c>
      <c r="X2972" s="26">
        <v>5153</v>
      </c>
      <c r="Y2972" s="26">
        <v>919</v>
      </c>
      <c r="Z2972" s="26">
        <v>1569</v>
      </c>
      <c r="AA2972" s="26" t="s">
        <v>5201</v>
      </c>
      <c r="AB2972" s="31">
        <v>47.900001525878906</v>
      </c>
      <c r="AC2972" s="31">
        <v>0.80000001192092896</v>
      </c>
      <c r="AD2972" s="26">
        <v>3323.456668594421</v>
      </c>
      <c r="AE2972" s="26" t="s">
        <v>72</v>
      </c>
      <c r="AF2972" s="26">
        <v>749</v>
      </c>
      <c r="AG2972" s="26">
        <v>43064</v>
      </c>
      <c r="AH2972" s="28">
        <v>0.115521</v>
      </c>
      <c r="AI2972">
        <v>8407</v>
      </c>
      <c r="AJ2972" s="26">
        <v>58497</v>
      </c>
      <c r="AK2972" s="28">
        <v>0.18973899999999999</v>
      </c>
      <c r="AL2972">
        <v>13242</v>
      </c>
      <c r="AM2972" s="26">
        <v>81106</v>
      </c>
      <c r="AN2972" s="28">
        <v>0.27281</v>
      </c>
      <c r="AO2972">
        <v>25243</v>
      </c>
      <c r="AP2972" s="32">
        <v>182178.84375</v>
      </c>
      <c r="AQ2972" s="36">
        <v>0.6054634931377586</v>
      </c>
      <c r="AR2972" s="32">
        <f t="shared" si="374"/>
        <v>289345.88203538326</v>
      </c>
      <c r="AS2972" s="32">
        <f t="shared" si="368"/>
        <v>4</v>
      </c>
      <c r="AT2972" s="32">
        <f t="shared" si="369"/>
        <v>1</v>
      </c>
      <c r="AU2972" s="32">
        <f t="shared" si="370"/>
        <v>3</v>
      </c>
      <c r="AV2972" s="32">
        <f t="shared" si="371"/>
        <v>202931.605496798</v>
      </c>
      <c r="AW2972" s="32">
        <f t="shared" si="372"/>
        <v>0.6744343975569056</v>
      </c>
      <c r="AX2972" s="32">
        <f t="shared" si="373"/>
        <v>322306.49386437028</v>
      </c>
      <c r="AY2972" s="26">
        <v>2</v>
      </c>
      <c r="AZ2972" s="26">
        <v>1</v>
      </c>
      <c r="BA2972" s="26">
        <v>5567.7</v>
      </c>
      <c r="BB2972" s="26">
        <v>184.82</v>
      </c>
      <c r="BC2972" s="26">
        <v>217.41</v>
      </c>
      <c r="BD2972" s="26">
        <v>404.72</v>
      </c>
      <c r="BE2972" s="28">
        <v>7.0000000000000007E-2</v>
      </c>
      <c r="BF2972" s="28">
        <v>2.94</v>
      </c>
      <c r="BG2972" s="28">
        <v>0.67</v>
      </c>
      <c r="BH2972" s="28">
        <v>1.44</v>
      </c>
      <c r="BI2972" s="28">
        <v>0.1</v>
      </c>
      <c r="BJ2972" s="28">
        <v>7.79</v>
      </c>
      <c r="BK2972" s="28">
        <v>0.76</v>
      </c>
      <c r="BL2972" s="28">
        <v>7.6</v>
      </c>
      <c r="BM2972" s="28">
        <v>0.08</v>
      </c>
      <c r="BN2972" s="28">
        <v>5.23</v>
      </c>
      <c r="BO2972" s="28">
        <v>0.71</v>
      </c>
      <c r="BP2972" s="28">
        <v>3.15</v>
      </c>
      <c r="BQ2972" s="26">
        <v>46.887000999999998</v>
      </c>
      <c r="BR2972" s="26">
        <v>2502.6669919999999</v>
      </c>
      <c r="BS2972" s="31">
        <f t="shared" si="375"/>
        <v>16.523160000000001</v>
      </c>
    </row>
    <row r="2973" spans="1:71">
      <c r="A2973" s="26">
        <v>42127338670100</v>
      </c>
      <c r="B2973" s="26" t="s">
        <v>9281</v>
      </c>
      <c r="C2973" t="s">
        <v>6689</v>
      </c>
      <c r="D2973" s="26" t="s">
        <v>223</v>
      </c>
      <c r="E2973" s="27" t="s">
        <v>196</v>
      </c>
      <c r="F2973" t="s">
        <v>197</v>
      </c>
      <c r="G2973" t="s">
        <v>67</v>
      </c>
      <c r="H2973" t="s">
        <v>280</v>
      </c>
      <c r="I2973" t="s">
        <v>6690</v>
      </c>
      <c r="J2973" t="s">
        <v>5663</v>
      </c>
      <c r="K2973" t="s">
        <v>9261</v>
      </c>
      <c r="L2973">
        <v>28.257750000000001</v>
      </c>
      <c r="M2973">
        <v>-99.905410000000003</v>
      </c>
      <c r="N2973" s="28">
        <v>1708500.44</v>
      </c>
      <c r="O2973" s="28">
        <v>155450.76999999999</v>
      </c>
      <c r="P2973" s="26">
        <v>711</v>
      </c>
      <c r="Q2973" s="26">
        <v>7098</v>
      </c>
      <c r="R2973" s="26">
        <v>15949</v>
      </c>
      <c r="S2973" s="29" t="s">
        <v>72</v>
      </c>
      <c r="T2973" s="30">
        <v>40647</v>
      </c>
      <c r="U2973" s="30">
        <v>40835</v>
      </c>
      <c r="V2973" s="30">
        <v>40878</v>
      </c>
      <c r="W2973">
        <v>6565</v>
      </c>
      <c r="X2973" s="26">
        <v>8528</v>
      </c>
      <c r="Y2973" s="26">
        <v>1550</v>
      </c>
      <c r="Z2973" s="26">
        <v>2500</v>
      </c>
      <c r="AA2973" s="26" t="s">
        <v>5201</v>
      </c>
      <c r="AB2973" s="31">
        <v>51</v>
      </c>
      <c r="AC2973" s="31">
        <v>0.60000002384185791</v>
      </c>
      <c r="AD2973" s="26">
        <v>5703.3464566929133</v>
      </c>
      <c r="AE2973" s="26" t="s">
        <v>72</v>
      </c>
      <c r="AF2973" s="26">
        <v>2396</v>
      </c>
      <c r="AG2973" s="26">
        <v>62015</v>
      </c>
      <c r="AH2973" s="28">
        <v>0.31044899999999997</v>
      </c>
      <c r="AI2973">
        <v>77133</v>
      </c>
      <c r="AJ2973" s="26">
        <v>123306</v>
      </c>
      <c r="AK2973" s="28">
        <v>0.69109299999999996</v>
      </c>
      <c r="AL2973">
        <v>199141</v>
      </c>
      <c r="AM2973" s="26">
        <v>155543</v>
      </c>
      <c r="AN2973" s="28">
        <v>0.88509400000000005</v>
      </c>
      <c r="AO2973">
        <v>249778</v>
      </c>
      <c r="AP2973" s="32">
        <v>255522.484375</v>
      </c>
      <c r="AQ2973" s="36">
        <v>1.4573332558655263</v>
      </c>
      <c r="AR2973" s="32">
        <f t="shared" si="374"/>
        <v>513470.47066319815</v>
      </c>
      <c r="AS2973" s="32">
        <f t="shared" si="368"/>
        <v>4</v>
      </c>
      <c r="AT2973" s="32">
        <f t="shared" si="369"/>
        <v>1</v>
      </c>
      <c r="AU2973" s="32">
        <f t="shared" si="370"/>
        <v>4</v>
      </c>
      <c r="AV2973" s="32">
        <f t="shared" si="371"/>
        <v>171986.28756009616</v>
      </c>
      <c r="AW2973" s="32">
        <f t="shared" si="372"/>
        <v>0.98089738375564273</v>
      </c>
      <c r="AX2973" s="32">
        <f t="shared" si="373"/>
        <v>345605.12448484491</v>
      </c>
      <c r="AY2973" s="26">
        <v>2</v>
      </c>
      <c r="AZ2973" s="26">
        <v>1</v>
      </c>
      <c r="BA2973" s="26">
        <v>6159.02</v>
      </c>
      <c r="BB2973" s="26">
        <v>183.25</v>
      </c>
      <c r="BC2973" s="26">
        <v>207.52</v>
      </c>
      <c r="BD2973" s="26">
        <v>392.11</v>
      </c>
      <c r="BE2973" s="28">
        <v>7.0000000000000007E-2</v>
      </c>
      <c r="BF2973" s="28">
        <v>2.73</v>
      </c>
      <c r="BG2973" s="28">
        <v>0.61</v>
      </c>
      <c r="BH2973" s="28">
        <v>-0.01</v>
      </c>
      <c r="BI2973" s="28">
        <v>0.1</v>
      </c>
      <c r="BJ2973" s="28">
        <v>8.41</v>
      </c>
      <c r="BK2973" s="28">
        <v>0.75</v>
      </c>
      <c r="BL2973" s="28">
        <v>31.42</v>
      </c>
      <c r="BM2973" s="28">
        <v>0.08</v>
      </c>
      <c r="BN2973" s="28">
        <v>5.31</v>
      </c>
      <c r="BO2973" s="28">
        <v>0.67</v>
      </c>
      <c r="BP2973" s="28">
        <v>-0.28999999999999998</v>
      </c>
      <c r="BQ2973" s="26">
        <v>49.861697999999997</v>
      </c>
      <c r="BR2973" s="26">
        <v>3866.3930660000001</v>
      </c>
      <c r="BS2973" s="31">
        <f t="shared" si="375"/>
        <v>15.564000000000004</v>
      </c>
    </row>
    <row r="2974" spans="1:71">
      <c r="A2974" s="26">
        <v>42127338710000</v>
      </c>
      <c r="B2974" s="26" t="s">
        <v>9281</v>
      </c>
      <c r="C2974" t="s">
        <v>6691</v>
      </c>
      <c r="D2974" s="26" t="s">
        <v>207</v>
      </c>
      <c r="E2974" s="27" t="s">
        <v>196</v>
      </c>
      <c r="F2974" t="s">
        <v>197</v>
      </c>
      <c r="G2974" t="s">
        <v>67</v>
      </c>
      <c r="H2974" t="s">
        <v>5372</v>
      </c>
      <c r="I2974" t="s">
        <v>6692</v>
      </c>
      <c r="J2974" t="s">
        <v>297</v>
      </c>
      <c r="K2974" t="s">
        <v>9261</v>
      </c>
      <c r="L2974">
        <v>28.286300000000001</v>
      </c>
      <c r="M2974">
        <v>-99.687079999999995</v>
      </c>
      <c r="N2974" s="28">
        <v>1778852.51</v>
      </c>
      <c r="O2974" s="28">
        <v>165352.59</v>
      </c>
      <c r="P2974" s="26">
        <v>562.29998779296875</v>
      </c>
      <c r="Q2974" s="26">
        <v>8060</v>
      </c>
      <c r="R2974" s="26">
        <v>13965</v>
      </c>
      <c r="S2974" s="29" t="s">
        <v>72</v>
      </c>
      <c r="T2974" s="30">
        <v>40581</v>
      </c>
      <c r="U2974" s="30">
        <v>40704</v>
      </c>
      <c r="V2974" s="30">
        <v>40695</v>
      </c>
      <c r="W2974">
        <v>1993</v>
      </c>
      <c r="X2974" s="26">
        <v>6335</v>
      </c>
      <c r="Y2974" s="26">
        <v>2800</v>
      </c>
      <c r="Z2974" s="26">
        <v>2815</v>
      </c>
      <c r="AA2974" s="26" t="s">
        <v>5201</v>
      </c>
      <c r="AB2974" s="31">
        <v>55.400001525878906</v>
      </c>
      <c r="AC2974" s="31">
        <v>0.86000001430511475</v>
      </c>
      <c r="AD2974" s="26">
        <v>9585.1180042171582</v>
      </c>
      <c r="AE2974" s="26" t="s">
        <v>72</v>
      </c>
      <c r="AF2974" s="26">
        <v>1746</v>
      </c>
      <c r="AG2974" s="26">
        <v>31315</v>
      </c>
      <c r="AH2974" s="28">
        <v>0.29731600000000002</v>
      </c>
      <c r="AI2974">
        <v>90236</v>
      </c>
      <c r="AJ2974" s="26">
        <v>49464</v>
      </c>
      <c r="AK2974" s="28">
        <v>0.46675</v>
      </c>
      <c r="AL2974">
        <v>95284</v>
      </c>
      <c r="AM2974" s="26">
        <v>79199</v>
      </c>
      <c r="AN2974" s="28">
        <v>0.76983599999999996</v>
      </c>
      <c r="AO2974">
        <v>100116</v>
      </c>
      <c r="AP2974" s="32">
        <v>179545.453125</v>
      </c>
      <c r="AQ2974" s="36">
        <v>1.7209643553237652</v>
      </c>
      <c r="AR2974" s="32">
        <f t="shared" si="374"/>
        <v>484156.14401730645</v>
      </c>
      <c r="AS2974" s="32">
        <f t="shared" si="368"/>
        <v>4</v>
      </c>
      <c r="AT2974" s="32">
        <f t="shared" si="369"/>
        <v>1</v>
      </c>
      <c r="AU2974" s="32">
        <f t="shared" si="370"/>
        <v>4</v>
      </c>
      <c r="AV2974" s="32">
        <f t="shared" si="371"/>
        <v>162682.06802486186</v>
      </c>
      <c r="AW2974" s="32">
        <f t="shared" si="372"/>
        <v>1.5593268191883838</v>
      </c>
      <c r="AX2974" s="32">
        <f t="shared" si="373"/>
        <v>438682.91502120584</v>
      </c>
      <c r="AY2974" s="26">
        <v>2</v>
      </c>
      <c r="AZ2974" s="26">
        <v>1</v>
      </c>
      <c r="BA2974" s="26">
        <v>7199</v>
      </c>
      <c r="BB2974" s="26">
        <v>215.83</v>
      </c>
      <c r="BC2974" s="26">
        <v>39.81</v>
      </c>
      <c r="BD2974" s="26">
        <v>249.77</v>
      </c>
      <c r="BE2974" s="28">
        <v>0.08</v>
      </c>
      <c r="BF2974" s="28">
        <v>4.67</v>
      </c>
      <c r="BG2974" s="28">
        <v>0.71</v>
      </c>
      <c r="BH2974" s="28">
        <v>-4.22</v>
      </c>
      <c r="BI2974" s="28">
        <v>0.11</v>
      </c>
      <c r="BJ2974" s="28">
        <v>8.59</v>
      </c>
      <c r="BK2974" s="28">
        <v>0.8</v>
      </c>
      <c r="BL2974" s="28">
        <v>9.8800000000000008</v>
      </c>
      <c r="BM2974" s="28">
        <v>0.08</v>
      </c>
      <c r="BN2974" s="28">
        <v>6.12</v>
      </c>
      <c r="BO2974" s="28">
        <v>0.71</v>
      </c>
      <c r="BP2974" s="28">
        <v>1.1399999999999999</v>
      </c>
      <c r="BQ2974" s="26">
        <v>56.059600000000003</v>
      </c>
      <c r="BR2974" s="26">
        <v>8575.0429679999997</v>
      </c>
      <c r="BS2974" s="31">
        <f t="shared" si="375"/>
        <v>3.5032800000000006</v>
      </c>
    </row>
    <row r="2975" spans="1:71">
      <c r="A2975" s="26">
        <v>42127338750000</v>
      </c>
      <c r="B2975" s="26" t="s">
        <v>9281</v>
      </c>
      <c r="C2975" t="s">
        <v>6693</v>
      </c>
      <c r="D2975" s="26" t="s">
        <v>207</v>
      </c>
      <c r="E2975" s="27" t="s">
        <v>196</v>
      </c>
      <c r="F2975" t="s">
        <v>197</v>
      </c>
      <c r="G2975" t="s">
        <v>67</v>
      </c>
      <c r="H2975" t="s">
        <v>237</v>
      </c>
      <c r="I2975" t="s">
        <v>6694</v>
      </c>
      <c r="J2975" t="s">
        <v>661</v>
      </c>
      <c r="K2975" t="s">
        <v>9261</v>
      </c>
      <c r="L2975">
        <v>28.343820000000001</v>
      </c>
      <c r="M2975">
        <v>-99.848320000000001</v>
      </c>
      <c r="N2975" s="28">
        <v>1727107.4</v>
      </c>
      <c r="O2975" s="28">
        <v>186606.41</v>
      </c>
      <c r="P2975" s="26">
        <v>634.5</v>
      </c>
      <c r="Q2975" s="26">
        <v>7169</v>
      </c>
      <c r="R2975" s="26">
        <v>13220</v>
      </c>
      <c r="S2975" s="29" t="s">
        <v>72</v>
      </c>
      <c r="T2975" s="30">
        <v>40755</v>
      </c>
      <c r="U2975" s="30">
        <v>40905</v>
      </c>
      <c r="V2975" s="30">
        <v>40909</v>
      </c>
      <c r="W2975">
        <v>1669</v>
      </c>
      <c r="X2975" s="26">
        <v>6117</v>
      </c>
      <c r="Y2975" s="26">
        <v>2105</v>
      </c>
      <c r="Z2975" s="26">
        <v>4215</v>
      </c>
      <c r="AA2975" s="26" t="s">
        <v>5201</v>
      </c>
      <c r="AB2975" s="31">
        <v>54.200000762939453</v>
      </c>
      <c r="AC2975" s="31">
        <v>0.81000000238418579</v>
      </c>
      <c r="AD2975" s="26">
        <v>7046.9447511160179</v>
      </c>
      <c r="AE2975" s="26" t="s">
        <v>72</v>
      </c>
      <c r="AF2975" s="26">
        <v>626</v>
      </c>
      <c r="AG2975" s="26">
        <v>22516</v>
      </c>
      <c r="AH2975" s="28">
        <v>9.5074000000000006E-2</v>
      </c>
      <c r="AI2975">
        <v>80798</v>
      </c>
      <c r="AJ2975" s="26">
        <v>31494</v>
      </c>
      <c r="AK2975" s="28">
        <v>0.23410300000000001</v>
      </c>
      <c r="AL2975">
        <v>103868</v>
      </c>
      <c r="AM2975" s="26">
        <v>45678</v>
      </c>
      <c r="AN2975" s="28">
        <v>0.31780399999999998</v>
      </c>
      <c r="AO2975">
        <v>108762</v>
      </c>
      <c r="AP2975" s="32">
        <v>73978.234375</v>
      </c>
      <c r="AQ2975" s="36">
        <v>0.52132053042573678</v>
      </c>
      <c r="AR2975" s="32">
        <f t="shared" si="374"/>
        <v>166251.96826035541</v>
      </c>
      <c r="AS2975" s="32">
        <f t="shared" si="368"/>
        <v>2</v>
      </c>
      <c r="AT2975" s="32">
        <f t="shared" si="369"/>
        <v>1</v>
      </c>
      <c r="AU2975" s="32">
        <f t="shared" si="370"/>
        <v>2</v>
      </c>
      <c r="AV2975" s="32">
        <f t="shared" si="371"/>
        <v>69418.84343836848</v>
      </c>
      <c r="AW2975" s="32">
        <f t="shared" si="372"/>
        <v>0.48919075439655541</v>
      </c>
      <c r="AX2975" s="32">
        <f t="shared" si="373"/>
        <v>156005.60696655879</v>
      </c>
      <c r="AY2975" s="26">
        <v>2</v>
      </c>
      <c r="AZ2975" s="26">
        <v>1</v>
      </c>
      <c r="BA2975" s="26">
        <v>6278.25</v>
      </c>
      <c r="BB2975" s="26">
        <v>218.14</v>
      </c>
      <c r="BC2975" s="26">
        <v>192.67</v>
      </c>
      <c r="BD2975" s="26">
        <v>408.97</v>
      </c>
      <c r="BE2975" s="28">
        <v>7.0000000000000007E-2</v>
      </c>
      <c r="BF2975" s="28">
        <v>3.38</v>
      </c>
      <c r="BG2975" s="28">
        <v>0.68</v>
      </c>
      <c r="BH2975" s="28">
        <v>2.5499999999999998</v>
      </c>
      <c r="BI2975" s="28">
        <v>0.1</v>
      </c>
      <c r="BJ2975" s="28">
        <v>7.89</v>
      </c>
      <c r="BK2975" s="28">
        <v>0.78</v>
      </c>
      <c r="BL2975" s="28">
        <v>8.4700000000000006</v>
      </c>
      <c r="BM2975" s="28">
        <v>0.08</v>
      </c>
      <c r="BN2975" s="28">
        <v>5.42</v>
      </c>
      <c r="BO2975" s="28">
        <v>0.71</v>
      </c>
      <c r="BP2975" s="28">
        <v>2.0699999999999998</v>
      </c>
      <c r="BQ2975" s="26">
        <v>54.133701000000002</v>
      </c>
      <c r="BR2975" s="26">
        <v>6361.3417959999997</v>
      </c>
      <c r="BS2975" s="31">
        <f t="shared" si="375"/>
        <v>15.028260000000001</v>
      </c>
    </row>
    <row r="2976" spans="1:71">
      <c r="A2976" s="26">
        <v>42127338760000</v>
      </c>
      <c r="B2976" s="26" t="s">
        <v>9281</v>
      </c>
      <c r="C2976" t="s">
        <v>6695</v>
      </c>
      <c r="D2976" s="26" t="s">
        <v>207</v>
      </c>
      <c r="E2976" s="27" t="s">
        <v>196</v>
      </c>
      <c r="F2976" t="s">
        <v>197</v>
      </c>
      <c r="G2976" t="s">
        <v>67</v>
      </c>
      <c r="H2976" t="s">
        <v>237</v>
      </c>
      <c r="I2976" t="s">
        <v>6696</v>
      </c>
      <c r="J2976" t="s">
        <v>657</v>
      </c>
      <c r="K2976" t="s">
        <v>9261</v>
      </c>
      <c r="L2976">
        <v>28.343820000000001</v>
      </c>
      <c r="M2976">
        <v>-99.848240000000004</v>
      </c>
      <c r="N2976" s="28">
        <v>1727133.14</v>
      </c>
      <c r="O2976" s="28">
        <v>186606.22</v>
      </c>
      <c r="P2976" s="26">
        <v>634.20001220703125</v>
      </c>
      <c r="Q2976" s="26">
        <v>7124</v>
      </c>
      <c r="R2976" s="26">
        <v>12935</v>
      </c>
      <c r="S2976" s="29" t="s">
        <v>72</v>
      </c>
      <c r="T2976" s="30">
        <v>40737</v>
      </c>
      <c r="U2976" s="30">
        <v>40991</v>
      </c>
      <c r="V2976" s="30">
        <v>40969</v>
      </c>
      <c r="W2976">
        <v>1784</v>
      </c>
      <c r="X2976" s="26">
        <v>5996</v>
      </c>
      <c r="Y2976" s="26" t="s">
        <v>72</v>
      </c>
      <c r="Z2976" s="26">
        <v>1365</v>
      </c>
      <c r="AA2976" s="26" t="s">
        <v>5201</v>
      </c>
      <c r="AB2976" s="31">
        <v>52.700000762939453</v>
      </c>
      <c r="AC2976" s="31">
        <v>0.76999998092651367</v>
      </c>
      <c r="AD2976" s="26">
        <v>6051.0206258131948</v>
      </c>
      <c r="AE2976" s="26" t="s">
        <v>72</v>
      </c>
      <c r="AF2976" s="26">
        <v>1297</v>
      </c>
      <c r="AG2976" s="26">
        <v>26374</v>
      </c>
      <c r="AH2976" s="28">
        <v>0.12998199999999999</v>
      </c>
      <c r="AI2976">
        <v>24121</v>
      </c>
      <c r="AJ2976" s="26">
        <v>41918</v>
      </c>
      <c r="AK2976" s="28">
        <v>0.25786599999999998</v>
      </c>
      <c r="AL2976">
        <v>30239</v>
      </c>
      <c r="AM2976" s="26">
        <v>50949</v>
      </c>
      <c r="AN2976" s="28">
        <v>0.30888599999999999</v>
      </c>
      <c r="AO2976">
        <v>33098</v>
      </c>
      <c r="AP2976" s="32">
        <v>66529.625</v>
      </c>
      <c r="AQ2976" s="36">
        <v>0.40257213310261719</v>
      </c>
      <c r="AR2976" s="32">
        <f t="shared" si="374"/>
        <v>137784.89255916324</v>
      </c>
      <c r="AS2976" s="32">
        <f t="shared" si="368"/>
        <v>2</v>
      </c>
      <c r="AT2976" s="32">
        <f t="shared" si="369"/>
        <v>1</v>
      </c>
      <c r="AU2976" s="32">
        <f t="shared" si="370"/>
        <v>2</v>
      </c>
      <c r="AV2976" s="32">
        <f t="shared" si="371"/>
        <v>63689.134006004009</v>
      </c>
      <c r="AW2976" s="32">
        <f t="shared" si="372"/>
        <v>0.38538426351051075</v>
      </c>
      <c r="AX2976" s="32">
        <f t="shared" si="373"/>
        <v>131902.1486473644</v>
      </c>
      <c r="AY2976" s="26">
        <v>2</v>
      </c>
      <c r="AZ2976" s="26">
        <v>1</v>
      </c>
      <c r="BA2976" s="26">
        <v>6278.68</v>
      </c>
      <c r="BB2976" s="26">
        <v>218.18</v>
      </c>
      <c r="BC2976" s="26">
        <v>192.62</v>
      </c>
      <c r="BD2976" s="26">
        <v>408.95</v>
      </c>
      <c r="BE2976" s="28">
        <v>7.0000000000000007E-2</v>
      </c>
      <c r="BF2976" s="28">
        <v>3.38</v>
      </c>
      <c r="BG2976" s="28">
        <v>0.68</v>
      </c>
      <c r="BH2976" s="28">
        <v>2.5499999999999998</v>
      </c>
      <c r="BI2976" s="28">
        <v>0.1</v>
      </c>
      <c r="BJ2976" s="28">
        <v>7.89</v>
      </c>
      <c r="BK2976" s="28">
        <v>0.78</v>
      </c>
      <c r="BL2976" s="28">
        <v>8.4700000000000006</v>
      </c>
      <c r="BM2976" s="28">
        <v>0.08</v>
      </c>
      <c r="BN2976" s="28">
        <v>5.42</v>
      </c>
      <c r="BO2976" s="28">
        <v>0.71</v>
      </c>
      <c r="BP2976" s="28">
        <v>2.0699999999999998</v>
      </c>
      <c r="BQ2976" s="26">
        <v>54.133701000000002</v>
      </c>
      <c r="BR2976" s="26">
        <v>6361.3417959999997</v>
      </c>
      <c r="BS2976" s="31">
        <f t="shared" si="375"/>
        <v>15.024360000000003</v>
      </c>
    </row>
    <row r="2977" spans="1:71">
      <c r="A2977" s="26">
        <v>42127338770000</v>
      </c>
      <c r="B2977" s="26" t="s">
        <v>9284</v>
      </c>
      <c r="C2977" t="s">
        <v>6697</v>
      </c>
      <c r="D2977" s="26" t="s">
        <v>195</v>
      </c>
      <c r="E2977" s="27" t="s">
        <v>196</v>
      </c>
      <c r="F2977" t="s">
        <v>197</v>
      </c>
      <c r="G2977" t="s">
        <v>67</v>
      </c>
      <c r="H2977" t="s">
        <v>5439</v>
      </c>
      <c r="I2977" t="s">
        <v>6698</v>
      </c>
      <c r="J2977" t="s">
        <v>6699</v>
      </c>
      <c r="K2977" t="s">
        <v>9261</v>
      </c>
      <c r="L2977">
        <v>28.47655</v>
      </c>
      <c r="M2977">
        <v>-100.07137</v>
      </c>
      <c r="N2977" s="28">
        <v>1655799.24</v>
      </c>
      <c r="O2977" s="28">
        <v>235451.94</v>
      </c>
      <c r="P2977" s="26">
        <v>811</v>
      </c>
      <c r="Q2977" s="26">
        <v>5010</v>
      </c>
      <c r="R2977" s="26">
        <v>10675</v>
      </c>
      <c r="S2977" s="29" t="s">
        <v>72</v>
      </c>
      <c r="T2977" s="30">
        <v>40600</v>
      </c>
      <c r="U2977" s="30">
        <v>40676</v>
      </c>
      <c r="V2977" s="30">
        <v>40695</v>
      </c>
      <c r="W2977">
        <v>3650000</v>
      </c>
      <c r="X2977" s="26">
        <v>5901</v>
      </c>
      <c r="Y2977" s="26">
        <v>300</v>
      </c>
      <c r="Z2977" s="26">
        <v>315</v>
      </c>
      <c r="AA2977" s="26" t="s">
        <v>5201</v>
      </c>
      <c r="AB2977" s="31">
        <v>40</v>
      </c>
      <c r="AC2977" s="31">
        <v>0.79000002145767212</v>
      </c>
      <c r="AD2977" s="26">
        <v>11713.725490196079</v>
      </c>
      <c r="AE2977" s="26" t="s">
        <v>72</v>
      </c>
      <c r="AF2977" s="26">
        <v>277</v>
      </c>
      <c r="AG2977" s="26">
        <v>2124</v>
      </c>
      <c r="AH2977" s="28">
        <v>1.9647000000000001E-2</v>
      </c>
      <c r="AI2977" t="s">
        <v>72</v>
      </c>
      <c r="AJ2977" s="26">
        <v>2783</v>
      </c>
      <c r="AK2977" s="28">
        <v>3.4062000000000002E-2</v>
      </c>
      <c r="AL2977">
        <v>103</v>
      </c>
      <c r="AM2977" s="26">
        <v>3540</v>
      </c>
      <c r="AN2977" s="28">
        <v>5.3474000000000001E-2</v>
      </c>
      <c r="AO2977">
        <v>256</v>
      </c>
      <c r="AP2977" s="32">
        <v>6629.31005859375</v>
      </c>
      <c r="AQ2977" s="36">
        <v>7.7653918215762868E-2</v>
      </c>
      <c r="AR2977" s="32">
        <f t="shared" si="374"/>
        <v>20374.053582783778</v>
      </c>
      <c r="AS2977" s="32">
        <f t="shared" si="368"/>
        <v>1</v>
      </c>
      <c r="AT2977" s="32">
        <f t="shared" si="369"/>
        <v>1</v>
      </c>
      <c r="AU2977" s="32">
        <f t="shared" si="370"/>
        <v>1</v>
      </c>
      <c r="AV2977" s="32">
        <f t="shared" si="371"/>
        <v>6448.4392029025803</v>
      </c>
      <c r="AW2977" s="32">
        <f t="shared" si="372"/>
        <v>7.553524666301964E-2</v>
      </c>
      <c r="AX2977" s="32">
        <f t="shared" si="373"/>
        <v>19818.177862257056</v>
      </c>
      <c r="AY2977" s="26">
        <v>2</v>
      </c>
      <c r="AZ2977" s="26">
        <v>1</v>
      </c>
      <c r="BA2977" s="26">
        <v>3923.64</v>
      </c>
      <c r="BB2977" s="26">
        <v>234.26</v>
      </c>
      <c r="BC2977" s="26">
        <v>192.66</v>
      </c>
      <c r="BD2977" s="26">
        <v>428.15</v>
      </c>
      <c r="BE2977" s="28">
        <v>0.08</v>
      </c>
      <c r="BF2977" s="28">
        <v>2.81</v>
      </c>
      <c r="BG2977" s="28">
        <v>0.69</v>
      </c>
      <c r="BH2977" s="28">
        <v>-0.53</v>
      </c>
      <c r="BI2977" s="28">
        <v>0.1</v>
      </c>
      <c r="BJ2977" s="28">
        <v>7.57</v>
      </c>
      <c r="BK2977" s="28">
        <v>0.77</v>
      </c>
      <c r="BL2977" s="28">
        <v>3.76</v>
      </c>
      <c r="BM2977" s="28">
        <v>0.09</v>
      </c>
      <c r="BN2977" s="28">
        <v>4.9800000000000004</v>
      </c>
      <c r="BO2977" s="28">
        <v>0.73</v>
      </c>
      <c r="BP2977" s="28">
        <v>4.3600000000000003</v>
      </c>
      <c r="BQ2977" s="26">
        <v>41.339401000000002</v>
      </c>
      <c r="BR2977" s="26">
        <v>7150.2783200000003</v>
      </c>
      <c r="BS2977" s="31">
        <f t="shared" si="375"/>
        <v>14.834820000000002</v>
      </c>
    </row>
    <row r="2978" spans="1:71">
      <c r="A2978" s="26">
        <v>42127338790000</v>
      </c>
      <c r="B2978" s="26" t="s">
        <v>9281</v>
      </c>
      <c r="C2978" t="s">
        <v>6700</v>
      </c>
      <c r="D2978" s="26" t="s">
        <v>207</v>
      </c>
      <c r="E2978" s="27" t="s">
        <v>196</v>
      </c>
      <c r="F2978" t="s">
        <v>197</v>
      </c>
      <c r="G2978" t="s">
        <v>67</v>
      </c>
      <c r="H2978" t="s">
        <v>5372</v>
      </c>
      <c r="I2978" t="s">
        <v>6701</v>
      </c>
      <c r="J2978" t="s">
        <v>670</v>
      </c>
      <c r="K2978" t="s">
        <v>9261</v>
      </c>
      <c r="L2978">
        <v>28.283989999999999</v>
      </c>
      <c r="M2978">
        <v>-99.694509999999994</v>
      </c>
      <c r="N2978" s="28">
        <v>1776456.09</v>
      </c>
      <c r="O2978" s="28">
        <v>164526.82999999999</v>
      </c>
      <c r="P2978" s="26">
        <v>556</v>
      </c>
      <c r="Q2978" s="26">
        <v>8106</v>
      </c>
      <c r="R2978" s="26">
        <v>14289</v>
      </c>
      <c r="S2978" s="29" t="s">
        <v>72</v>
      </c>
      <c r="T2978" s="30">
        <v>40622</v>
      </c>
      <c r="U2978" s="30">
        <v>40781</v>
      </c>
      <c r="V2978" s="30">
        <v>40756</v>
      </c>
      <c r="W2978">
        <v>2257</v>
      </c>
      <c r="X2978" s="26">
        <v>6302</v>
      </c>
      <c r="Y2978" s="26">
        <v>2969</v>
      </c>
      <c r="Z2978" s="26">
        <v>4015</v>
      </c>
      <c r="AA2978" s="26" t="s">
        <v>5201</v>
      </c>
      <c r="AB2978" s="31">
        <v>56.700000762939453</v>
      </c>
      <c r="AC2978" s="31">
        <v>0.79000002145767212</v>
      </c>
      <c r="AD2978" s="26">
        <v>8322.982177183947</v>
      </c>
      <c r="AE2978" s="26" t="s">
        <v>72</v>
      </c>
      <c r="AF2978" s="26">
        <v>2584</v>
      </c>
      <c r="AG2978" s="26">
        <v>38637</v>
      </c>
      <c r="AH2978" s="28">
        <v>0.25425300000000001</v>
      </c>
      <c r="AI2978">
        <v>26040</v>
      </c>
      <c r="AJ2978" s="26">
        <v>67036</v>
      </c>
      <c r="AK2978" s="28">
        <v>0.440251</v>
      </c>
      <c r="AL2978">
        <v>46699</v>
      </c>
      <c r="AM2978" s="26">
        <v>87115</v>
      </c>
      <c r="AN2978" s="28">
        <v>0.73623499999999997</v>
      </c>
      <c r="AO2978">
        <v>49413</v>
      </c>
      <c r="AP2978" s="32">
        <v>155889.0625</v>
      </c>
      <c r="AQ2978" s="36">
        <v>1.2974618888054146</v>
      </c>
      <c r="AR2978" s="32">
        <f t="shared" si="374"/>
        <v>385539.81681855838</v>
      </c>
      <c r="AS2978" s="32">
        <f t="shared" si="368"/>
        <v>3</v>
      </c>
      <c r="AT2978" s="32">
        <f t="shared" si="369"/>
        <v>1</v>
      </c>
      <c r="AU2978" s="32">
        <f t="shared" si="370"/>
        <v>4</v>
      </c>
      <c r="AV2978" s="32">
        <f t="shared" si="371"/>
        <v>141987.18164868295</v>
      </c>
      <c r="AW2978" s="32">
        <f t="shared" si="372"/>
        <v>1.1817567822505681</v>
      </c>
      <c r="AX2978" s="32">
        <f t="shared" si="373"/>
        <v>351158.13210703351</v>
      </c>
      <c r="AY2978" s="26">
        <v>2</v>
      </c>
      <c r="AZ2978" s="26">
        <v>1</v>
      </c>
      <c r="BA2978" s="26">
        <v>7204.36</v>
      </c>
      <c r="BB2978" s="26">
        <v>215.53</v>
      </c>
      <c r="BC2978" s="26">
        <v>40.659999999999997</v>
      </c>
      <c r="BD2978" s="26">
        <v>251.53</v>
      </c>
      <c r="BE2978" s="28">
        <v>0.08</v>
      </c>
      <c r="BF2978" s="28">
        <v>4.62</v>
      </c>
      <c r="BG2978" s="28">
        <v>0.71</v>
      </c>
      <c r="BH2978" s="28">
        <v>-3.91</v>
      </c>
      <c r="BI2978" s="28">
        <v>0.11</v>
      </c>
      <c r="BJ2978" s="28">
        <v>8.59</v>
      </c>
      <c r="BK2978" s="28">
        <v>0.8</v>
      </c>
      <c r="BL2978" s="28">
        <v>10.220000000000001</v>
      </c>
      <c r="BM2978" s="28">
        <v>0.08</v>
      </c>
      <c r="BN2978" s="28">
        <v>6.1</v>
      </c>
      <c r="BO2978" s="28">
        <v>0.71</v>
      </c>
      <c r="BP2978" s="28">
        <v>1.07</v>
      </c>
      <c r="BQ2978" s="26">
        <v>56.059600000000003</v>
      </c>
      <c r="BR2978" s="26">
        <v>8594.8974600000001</v>
      </c>
      <c r="BS2978" s="31">
        <f t="shared" si="375"/>
        <v>3.5780799999999999</v>
      </c>
    </row>
    <row r="2979" spans="1:71">
      <c r="A2979" s="26">
        <v>42127338800000</v>
      </c>
      <c r="B2979" s="26" t="s">
        <v>9281</v>
      </c>
      <c r="C2979" t="s">
        <v>6702</v>
      </c>
      <c r="D2979" s="26" t="s">
        <v>207</v>
      </c>
      <c r="E2979" s="27" t="s">
        <v>196</v>
      </c>
      <c r="F2979" t="s">
        <v>197</v>
      </c>
      <c r="G2979" t="s">
        <v>67</v>
      </c>
      <c r="H2979" t="s">
        <v>5372</v>
      </c>
      <c r="I2979" t="s">
        <v>6703</v>
      </c>
      <c r="J2979" t="s">
        <v>83</v>
      </c>
      <c r="K2979" t="s">
        <v>9261</v>
      </c>
      <c r="L2979">
        <v>28.283989999999999</v>
      </c>
      <c r="M2979">
        <v>-99.694580000000002</v>
      </c>
      <c r="N2979" s="28">
        <v>1776433.55</v>
      </c>
      <c r="O2979" s="28">
        <v>164526.96</v>
      </c>
      <c r="P2979" s="26">
        <v>556</v>
      </c>
      <c r="Q2979" s="26">
        <v>8099</v>
      </c>
      <c r="R2979" s="26">
        <v>13905</v>
      </c>
      <c r="S2979" s="29" t="s">
        <v>72</v>
      </c>
      <c r="T2979" s="30">
        <v>40641</v>
      </c>
      <c r="U2979" s="30">
        <v>40781</v>
      </c>
      <c r="V2979" s="30">
        <v>40756</v>
      </c>
      <c r="W2979">
        <v>2131</v>
      </c>
      <c r="X2979" s="26">
        <v>6235</v>
      </c>
      <c r="Y2979" s="26">
        <v>2614</v>
      </c>
      <c r="Z2979" s="26">
        <v>3015</v>
      </c>
      <c r="AA2979" s="26" t="s">
        <v>5201</v>
      </c>
      <c r="AB2979" s="31">
        <v>54.400001525878906</v>
      </c>
      <c r="AC2979" s="31">
        <v>0.82999998331069946</v>
      </c>
      <c r="AD2979" s="26">
        <v>9941.7981154667086</v>
      </c>
      <c r="AE2979" s="26" t="s">
        <v>72</v>
      </c>
      <c r="AF2979" s="26">
        <v>2030</v>
      </c>
      <c r="AG2979" s="26">
        <v>27078</v>
      </c>
      <c r="AH2979" s="28">
        <v>0.21196699999999999</v>
      </c>
      <c r="AI2979">
        <v>70286</v>
      </c>
      <c r="AJ2979" s="26">
        <v>60677</v>
      </c>
      <c r="AK2979" s="28">
        <v>0.52534599999999998</v>
      </c>
      <c r="AL2979">
        <v>176649</v>
      </c>
      <c r="AM2979" s="26">
        <v>79943</v>
      </c>
      <c r="AN2979" s="28">
        <v>0.78579500000000002</v>
      </c>
      <c r="AO2979">
        <v>185514</v>
      </c>
      <c r="AP2979" s="32">
        <v>232706.078125</v>
      </c>
      <c r="AQ2979" s="36">
        <v>2.3135168489607736</v>
      </c>
      <c r="AR2979" s="32">
        <f t="shared" si="374"/>
        <v>642198.56039105693</v>
      </c>
      <c r="AS2979" s="32">
        <f t="shared" si="368"/>
        <v>4</v>
      </c>
      <c r="AT2979" s="32">
        <f t="shared" si="369"/>
        <v>1</v>
      </c>
      <c r="AU2979" s="32">
        <f t="shared" si="370"/>
        <v>4</v>
      </c>
      <c r="AV2979" s="32">
        <f t="shared" si="371"/>
        <v>214231.41755212509</v>
      </c>
      <c r="AW2979" s="32">
        <f t="shared" si="372"/>
        <v>2.1298455032934789</v>
      </c>
      <c r="AX2979" s="32">
        <f t="shared" si="373"/>
        <v>591214.07163507084</v>
      </c>
      <c r="AY2979" s="26">
        <v>2</v>
      </c>
      <c r="AZ2979" s="26">
        <v>1</v>
      </c>
      <c r="BA2979" s="26">
        <v>7204.28</v>
      </c>
      <c r="BB2979" s="26">
        <v>215.52</v>
      </c>
      <c r="BC2979" s="26">
        <v>40.72</v>
      </c>
      <c r="BD2979" s="26">
        <v>251.59</v>
      </c>
      <c r="BE2979" s="28">
        <v>0.08</v>
      </c>
      <c r="BF2979" s="28">
        <v>4.62</v>
      </c>
      <c r="BG2979" s="28">
        <v>0.71</v>
      </c>
      <c r="BH2979" s="28">
        <v>-3.9</v>
      </c>
      <c r="BI2979" s="28">
        <v>0.11</v>
      </c>
      <c r="BJ2979" s="28">
        <v>8.59</v>
      </c>
      <c r="BK2979" s="28">
        <v>0.8</v>
      </c>
      <c r="BL2979" s="28">
        <v>10.220000000000001</v>
      </c>
      <c r="BM2979" s="28">
        <v>0.08</v>
      </c>
      <c r="BN2979" s="28">
        <v>6.1</v>
      </c>
      <c r="BO2979" s="28">
        <v>0.71</v>
      </c>
      <c r="BP2979" s="28">
        <v>1.07</v>
      </c>
      <c r="BQ2979" s="26">
        <v>56.059600000000003</v>
      </c>
      <c r="BR2979" s="26">
        <v>8594.8974600000001</v>
      </c>
      <c r="BS2979" s="31">
        <f t="shared" si="375"/>
        <v>3.5833600000000003</v>
      </c>
    </row>
    <row r="2980" spans="1:71">
      <c r="A2980" s="26">
        <v>42127338850000</v>
      </c>
      <c r="B2980" s="26" t="s">
        <v>9281</v>
      </c>
      <c r="C2980" t="s">
        <v>6704</v>
      </c>
      <c r="D2980" s="26" t="s">
        <v>207</v>
      </c>
      <c r="E2980" s="27" t="s">
        <v>196</v>
      </c>
      <c r="F2980" t="s">
        <v>197</v>
      </c>
      <c r="G2980" t="s">
        <v>67</v>
      </c>
      <c r="H2980" t="s">
        <v>237</v>
      </c>
      <c r="I2980" t="s">
        <v>6705</v>
      </c>
      <c r="J2980" t="s">
        <v>952</v>
      </c>
      <c r="K2980" t="s">
        <v>9261</v>
      </c>
      <c r="L2980">
        <v>28.342870000000001</v>
      </c>
      <c r="M2980">
        <v>-99.855279999999993</v>
      </c>
      <c r="N2980" s="28">
        <v>1724865.98</v>
      </c>
      <c r="O2980" s="28">
        <v>186277.32</v>
      </c>
      <c r="P2980" s="26">
        <v>651.5</v>
      </c>
      <c r="Q2980" s="26">
        <v>7125</v>
      </c>
      <c r="R2980" s="26">
        <v>12250</v>
      </c>
      <c r="S2980" s="29" t="s">
        <v>72</v>
      </c>
      <c r="T2980" s="30">
        <v>40629</v>
      </c>
      <c r="U2980" s="30">
        <v>40698</v>
      </c>
      <c r="V2980" s="30">
        <v>40695</v>
      </c>
      <c r="W2980">
        <v>2137</v>
      </c>
      <c r="X2980" s="26">
        <v>5587</v>
      </c>
      <c r="Y2980" s="26">
        <v>1630</v>
      </c>
      <c r="Z2980" s="26">
        <v>2365</v>
      </c>
      <c r="AA2980" s="26" t="s">
        <v>5201</v>
      </c>
      <c r="AB2980" s="31">
        <v>52</v>
      </c>
      <c r="AC2980" s="31">
        <v>0.77999997138977051</v>
      </c>
      <c r="AD2980" s="26">
        <v>5562.9189589015768</v>
      </c>
      <c r="AE2980" s="26" t="s">
        <v>72</v>
      </c>
      <c r="AF2980" s="26">
        <v>740</v>
      </c>
      <c r="AG2980" s="26">
        <v>10392</v>
      </c>
      <c r="AH2980" s="28">
        <v>3.5701999999999998E-2</v>
      </c>
      <c r="AI2980">
        <v>19297</v>
      </c>
      <c r="AJ2980" s="26">
        <v>26071</v>
      </c>
      <c r="AK2980" s="28">
        <v>0.104099</v>
      </c>
      <c r="AL2980">
        <v>33887</v>
      </c>
      <c r="AM2980" s="26">
        <v>42357</v>
      </c>
      <c r="AN2980" s="28">
        <v>0.246337</v>
      </c>
      <c r="AO2980">
        <v>43605</v>
      </c>
      <c r="AP2980" s="32">
        <v>125257.828125</v>
      </c>
      <c r="AQ2980" s="36">
        <v>0.69679914682739774</v>
      </c>
      <c r="AR2980" s="32">
        <f t="shared" si="374"/>
        <v>248591.27711344941</v>
      </c>
      <c r="AS2980" s="32">
        <f t="shared" si="368"/>
        <v>3</v>
      </c>
      <c r="AT2980" s="32">
        <f t="shared" si="369"/>
        <v>1</v>
      </c>
      <c r="AU2980" s="32">
        <f t="shared" si="370"/>
        <v>3</v>
      </c>
      <c r="AV2980" s="32">
        <f t="shared" si="371"/>
        <v>128688.01386030069</v>
      </c>
      <c r="AW2980" s="32">
        <f t="shared" si="372"/>
        <v>0.71588099208685574</v>
      </c>
      <c r="AX2980" s="32">
        <f t="shared" si="373"/>
        <v>255398.94945967419</v>
      </c>
      <c r="AY2980" s="26">
        <v>2</v>
      </c>
      <c r="AZ2980" s="26">
        <v>1</v>
      </c>
      <c r="BA2980" s="26">
        <v>6247.22</v>
      </c>
      <c r="BB2980" s="26">
        <v>215.57</v>
      </c>
      <c r="BC2980" s="26">
        <v>196.11</v>
      </c>
      <c r="BD2980" s="26">
        <v>410.44</v>
      </c>
      <c r="BE2980" s="28">
        <v>7.0000000000000007E-2</v>
      </c>
      <c r="BF2980" s="28">
        <v>3.33</v>
      </c>
      <c r="BG2980" s="28">
        <v>0.68</v>
      </c>
      <c r="BH2980" s="28">
        <v>2.4700000000000002</v>
      </c>
      <c r="BI2980" s="28">
        <v>0.1</v>
      </c>
      <c r="BJ2980" s="28">
        <v>7.89</v>
      </c>
      <c r="BK2980" s="28">
        <v>0.78</v>
      </c>
      <c r="BL2980" s="28">
        <v>8.98</v>
      </c>
      <c r="BM2980" s="28">
        <v>0.08</v>
      </c>
      <c r="BN2980" s="28">
        <v>5.41</v>
      </c>
      <c r="BO2980" s="28">
        <v>0.71</v>
      </c>
      <c r="BP2980" s="28">
        <v>2.08</v>
      </c>
      <c r="BQ2980" s="26">
        <v>51.962501000000003</v>
      </c>
      <c r="BR2980" s="26">
        <v>5937.9243159999996</v>
      </c>
      <c r="BS2980" s="31">
        <f t="shared" si="375"/>
        <v>15.296580000000004</v>
      </c>
    </row>
    <row r="2981" spans="1:71">
      <c r="A2981" s="26">
        <v>42127338860000</v>
      </c>
      <c r="B2981" s="26" t="s">
        <v>9281</v>
      </c>
      <c r="C2981" t="s">
        <v>6706</v>
      </c>
      <c r="D2981" s="26" t="s">
        <v>223</v>
      </c>
      <c r="E2981" s="27" t="s">
        <v>196</v>
      </c>
      <c r="F2981" t="s">
        <v>197</v>
      </c>
      <c r="G2981" t="s">
        <v>67</v>
      </c>
      <c r="H2981" t="s">
        <v>1335</v>
      </c>
      <c r="I2981" t="s">
        <v>1336</v>
      </c>
      <c r="J2981" t="s">
        <v>1487</v>
      </c>
      <c r="K2981" t="s">
        <v>9261</v>
      </c>
      <c r="L2981">
        <v>28.474029999999999</v>
      </c>
      <c r="M2981">
        <v>-99.471059999999994</v>
      </c>
      <c r="N2981" s="28">
        <v>1848656.4</v>
      </c>
      <c r="O2981" s="28">
        <v>233263.91</v>
      </c>
      <c r="P2981" s="26">
        <v>480</v>
      </c>
      <c r="Q2981" s="26">
        <v>7567</v>
      </c>
      <c r="R2981" s="26">
        <v>12519</v>
      </c>
      <c r="S2981" s="29" t="s">
        <v>72</v>
      </c>
      <c r="T2981" s="30">
        <v>40590</v>
      </c>
      <c r="U2981" s="30">
        <v>40608</v>
      </c>
      <c r="V2981" s="30">
        <v>40725</v>
      </c>
      <c r="W2981">
        <v>1662</v>
      </c>
      <c r="X2981" s="26">
        <v>4969</v>
      </c>
      <c r="Y2981" s="26" t="s">
        <v>72</v>
      </c>
      <c r="Z2981" s="26" t="s">
        <v>72</v>
      </c>
      <c r="AA2981" s="26" t="s">
        <v>5201</v>
      </c>
      <c r="AB2981" s="31" t="s">
        <v>72</v>
      </c>
      <c r="AC2981" s="31" t="s">
        <v>72</v>
      </c>
      <c r="AD2981" s="26">
        <v>3992.1949804149135</v>
      </c>
      <c r="AE2981" s="26" t="s">
        <v>72</v>
      </c>
      <c r="AF2981" s="26" t="s">
        <v>72</v>
      </c>
      <c r="AG2981" s="26">
        <v>43407</v>
      </c>
      <c r="AH2981" s="28">
        <v>0.11587699999999999</v>
      </c>
      <c r="AI2981">
        <v>13092</v>
      </c>
      <c r="AJ2981" s="26">
        <v>52125</v>
      </c>
      <c r="AK2981" s="28">
        <v>0.2039</v>
      </c>
      <c r="AL2981">
        <v>13695</v>
      </c>
      <c r="AM2981" s="26">
        <v>68317</v>
      </c>
      <c r="AN2981" s="28">
        <v>0.27518199999999998</v>
      </c>
      <c r="AO2981">
        <v>13921</v>
      </c>
      <c r="AP2981" s="32">
        <v>95844.4453125</v>
      </c>
      <c r="AQ2981" s="36">
        <v>0.38262971347721414</v>
      </c>
      <c r="AR2981" s="32">
        <f t="shared" si="374"/>
        <v>163569.9045979669</v>
      </c>
      <c r="AS2981" s="32">
        <f t="shared" si="368"/>
        <v>2</v>
      </c>
      <c r="AT2981" s="32">
        <f t="shared" si="369"/>
        <v>1</v>
      </c>
      <c r="AU2981" s="32">
        <f t="shared" si="370"/>
        <v>2</v>
      </c>
      <c r="AV2981" s="32">
        <f t="shared" si="371"/>
        <v>110715.86156042463</v>
      </c>
      <c r="AW2981" s="32">
        <f t="shared" si="372"/>
        <v>0.44199930677383958</v>
      </c>
      <c r="AX2981" s="32">
        <f t="shared" si="373"/>
        <v>188949.73885939427</v>
      </c>
      <c r="AY2981" s="26">
        <v>2</v>
      </c>
      <c r="AZ2981" s="26">
        <v>1</v>
      </c>
      <c r="BA2981" s="26">
        <v>6943.58</v>
      </c>
      <c r="BB2981" s="26">
        <v>105.04</v>
      </c>
      <c r="BC2981" s="26">
        <v>110.06</v>
      </c>
      <c r="BD2981" s="26">
        <v>217.88</v>
      </c>
      <c r="BE2981" s="28">
        <v>0.06</v>
      </c>
      <c r="BF2981" s="28">
        <v>4.7699999999999996</v>
      </c>
      <c r="BG2981" s="28">
        <v>0.56000000000000005</v>
      </c>
      <c r="BH2981" s="28">
        <v>-37.659999999999997</v>
      </c>
      <c r="BI2981" s="28">
        <v>0.1</v>
      </c>
      <c r="BJ2981" s="28">
        <v>7.36</v>
      </c>
      <c r="BK2981" s="28">
        <v>0.72</v>
      </c>
      <c r="BL2981" s="28">
        <v>-12.94</v>
      </c>
      <c r="BM2981" s="28">
        <v>0.08</v>
      </c>
      <c r="BN2981" s="28">
        <v>6.19</v>
      </c>
      <c r="BO2981" s="28">
        <v>0.77</v>
      </c>
      <c r="BP2981" s="28">
        <v>-4.3600000000000003</v>
      </c>
      <c r="BQ2981" s="26">
        <v>41.376201000000002</v>
      </c>
      <c r="BR2981" s="26">
        <v>1390.856567</v>
      </c>
      <c r="BS2981" s="31">
        <f t="shared" si="375"/>
        <v>7.9243199999999998</v>
      </c>
    </row>
    <row r="2982" spans="1:71">
      <c r="A2982" s="26">
        <v>42127338890000</v>
      </c>
      <c r="B2982" s="26" t="s">
        <v>9281</v>
      </c>
      <c r="C2982" t="s">
        <v>6707</v>
      </c>
      <c r="D2982" s="26" t="s">
        <v>207</v>
      </c>
      <c r="E2982" s="27" t="s">
        <v>196</v>
      </c>
      <c r="F2982" t="s">
        <v>197</v>
      </c>
      <c r="G2982" t="s">
        <v>67</v>
      </c>
      <c r="H2982" t="s">
        <v>237</v>
      </c>
      <c r="I2982" t="s">
        <v>6708</v>
      </c>
      <c r="J2982" t="s">
        <v>649</v>
      </c>
      <c r="K2982" t="s">
        <v>9261</v>
      </c>
      <c r="L2982">
        <v>28.337309999999999</v>
      </c>
      <c r="M2982">
        <v>-99.85866</v>
      </c>
      <c r="N2982" s="28">
        <v>1723763.85</v>
      </c>
      <c r="O2982" s="28">
        <v>184263.79</v>
      </c>
      <c r="P2982" s="26">
        <v>688.5</v>
      </c>
      <c r="Q2982" s="26">
        <v>7249</v>
      </c>
      <c r="R2982" s="26">
        <v>13060</v>
      </c>
      <c r="S2982" s="29" t="s">
        <v>72</v>
      </c>
      <c r="T2982" s="30">
        <v>40645</v>
      </c>
      <c r="U2982" s="30">
        <v>40794</v>
      </c>
      <c r="V2982" s="30">
        <v>40817</v>
      </c>
      <c r="W2982">
        <v>1918</v>
      </c>
      <c r="X2982" s="26">
        <v>6054</v>
      </c>
      <c r="Y2982" s="26">
        <v>575</v>
      </c>
      <c r="Z2982" s="26">
        <v>1615</v>
      </c>
      <c r="AA2982" s="26" t="s">
        <v>5201</v>
      </c>
      <c r="AB2982" s="31">
        <v>53</v>
      </c>
      <c r="AC2982" s="31">
        <v>0.81999999284744263</v>
      </c>
      <c r="AD2982" s="26">
        <v>6705.4295286565557</v>
      </c>
      <c r="AE2982" s="26" t="s">
        <v>72</v>
      </c>
      <c r="AF2982" s="26">
        <v>334</v>
      </c>
      <c r="AG2982" s="26">
        <v>16216</v>
      </c>
      <c r="AH2982" s="28">
        <v>7.9214999999999994E-2</v>
      </c>
      <c r="AI2982">
        <v>48383</v>
      </c>
      <c r="AJ2982" s="26">
        <v>25914</v>
      </c>
      <c r="AK2982" s="28">
        <v>0.16697899999999999</v>
      </c>
      <c r="AL2982">
        <v>84403</v>
      </c>
      <c r="AM2982" s="26">
        <v>42723</v>
      </c>
      <c r="AN2982" s="28">
        <v>0.27801500000000001</v>
      </c>
      <c r="AO2982">
        <v>88828</v>
      </c>
      <c r="AP2982" s="32">
        <v>54679.41796875</v>
      </c>
      <c r="AQ2982" s="36">
        <v>0.36664898385741013</v>
      </c>
      <c r="AR2982" s="32">
        <f t="shared" si="374"/>
        <v>119576.28811151159</v>
      </c>
      <c r="AS2982" s="32">
        <f t="shared" si="368"/>
        <v>2</v>
      </c>
      <c r="AT2982" s="32">
        <f t="shared" si="369"/>
        <v>1</v>
      </c>
      <c r="AU2982" s="32">
        <f t="shared" si="370"/>
        <v>2</v>
      </c>
      <c r="AV2982" s="32">
        <f t="shared" si="371"/>
        <v>51843.386048996537</v>
      </c>
      <c r="AW2982" s="32">
        <f t="shared" si="372"/>
        <v>0.3476321716784827</v>
      </c>
      <c r="AX2982" s="32">
        <f t="shared" si="373"/>
        <v>113374.28043608797</v>
      </c>
      <c r="AY2982" s="26">
        <v>2</v>
      </c>
      <c r="AZ2982" s="26">
        <v>1</v>
      </c>
      <c r="BA2982" s="26">
        <v>6267.82</v>
      </c>
      <c r="BB2982" s="26">
        <v>213.51</v>
      </c>
      <c r="BC2982" s="26">
        <v>198.93</v>
      </c>
      <c r="BD2982" s="26">
        <v>410.69</v>
      </c>
      <c r="BE2982" s="28">
        <v>7.0000000000000007E-2</v>
      </c>
      <c r="BF2982" s="28">
        <v>3.29</v>
      </c>
      <c r="BG2982" s="28">
        <v>0.68</v>
      </c>
      <c r="BH2982" s="28">
        <v>2.38</v>
      </c>
      <c r="BI2982" s="28">
        <v>0.1</v>
      </c>
      <c r="BJ2982" s="28">
        <v>7.93</v>
      </c>
      <c r="BK2982" s="28">
        <v>0.77</v>
      </c>
      <c r="BL2982" s="28">
        <v>10.01</v>
      </c>
      <c r="BM2982" s="28">
        <v>0.08</v>
      </c>
      <c r="BN2982" s="28">
        <v>5.4</v>
      </c>
      <c r="BO2982" s="28">
        <v>0.71</v>
      </c>
      <c r="BP2982" s="28">
        <v>1.94</v>
      </c>
      <c r="BQ2982" s="26">
        <v>51.962501000000003</v>
      </c>
      <c r="BR2982" s="26">
        <v>7135.0117179999997</v>
      </c>
      <c r="BS2982" s="31">
        <f t="shared" si="375"/>
        <v>15.317610000000004</v>
      </c>
    </row>
    <row r="2983" spans="1:71">
      <c r="A2983" s="26">
        <v>42127338900000</v>
      </c>
      <c r="B2983" s="26" t="s">
        <v>9281</v>
      </c>
      <c r="C2983" t="s">
        <v>6709</v>
      </c>
      <c r="D2983" s="26" t="s">
        <v>207</v>
      </c>
      <c r="E2983" s="27" t="s">
        <v>196</v>
      </c>
      <c r="F2983" t="s">
        <v>197</v>
      </c>
      <c r="G2983" t="s">
        <v>67</v>
      </c>
      <c r="H2983" t="s">
        <v>237</v>
      </c>
      <c r="I2983" t="s">
        <v>6710</v>
      </c>
      <c r="J2983" t="s">
        <v>944</v>
      </c>
      <c r="K2983" t="s">
        <v>9261</v>
      </c>
      <c r="L2983">
        <v>28.337309999999999</v>
      </c>
      <c r="M2983">
        <v>-99.858580000000003</v>
      </c>
      <c r="N2983" s="28">
        <v>1723789.59</v>
      </c>
      <c r="O2983" s="28">
        <v>184263.6</v>
      </c>
      <c r="P2983" s="26">
        <v>669</v>
      </c>
      <c r="Q2983" s="26">
        <v>7192</v>
      </c>
      <c r="R2983" s="26">
        <v>12835</v>
      </c>
      <c r="S2983" s="29" t="s">
        <v>72</v>
      </c>
      <c r="T2983" s="30">
        <v>40659</v>
      </c>
      <c r="U2983" s="30">
        <v>40794</v>
      </c>
      <c r="V2983" s="30">
        <v>40817</v>
      </c>
      <c r="W2983">
        <v>1891</v>
      </c>
      <c r="X2983" s="26">
        <v>6017</v>
      </c>
      <c r="Y2983" s="26">
        <v>1965</v>
      </c>
      <c r="Z2983" s="26">
        <v>2255</v>
      </c>
      <c r="AA2983" s="26" t="s">
        <v>5201</v>
      </c>
      <c r="AB2983" s="31">
        <v>53.299999237060547</v>
      </c>
      <c r="AC2983" s="31">
        <v>0.81000000238418579</v>
      </c>
      <c r="AD2983" s="26">
        <v>6674.2470115947881</v>
      </c>
      <c r="AE2983" s="26" t="s">
        <v>72</v>
      </c>
      <c r="AF2983" s="26">
        <v>1005</v>
      </c>
      <c r="AG2983" s="26">
        <v>21610</v>
      </c>
      <c r="AH2983" s="28">
        <v>0.114719</v>
      </c>
      <c r="AI2983">
        <v>25114</v>
      </c>
      <c r="AJ2983" s="26">
        <v>32575</v>
      </c>
      <c r="AK2983" s="28">
        <v>0.214536</v>
      </c>
      <c r="AL2983">
        <v>41113</v>
      </c>
      <c r="AM2983" s="26">
        <v>48166</v>
      </c>
      <c r="AN2983" s="28">
        <v>0.31641999999999998</v>
      </c>
      <c r="AO2983">
        <v>45201</v>
      </c>
      <c r="AP2983" s="32">
        <v>66207.375</v>
      </c>
      <c r="AQ2983" s="36">
        <v>0.44188437473928543</v>
      </c>
      <c r="AR2983" s="32">
        <f t="shared" si="374"/>
        <v>144420.90932885354</v>
      </c>
      <c r="AS2983" s="32">
        <f t="shared" si="368"/>
        <v>2</v>
      </c>
      <c r="AT2983" s="32">
        <f t="shared" si="369"/>
        <v>1</v>
      </c>
      <c r="AU2983" s="32">
        <f t="shared" si="370"/>
        <v>2</v>
      </c>
      <c r="AV2983" s="32">
        <f t="shared" si="371"/>
        <v>63159.437011799899</v>
      </c>
      <c r="AW2983" s="32">
        <f t="shared" si="372"/>
        <v>0.42154168373001466</v>
      </c>
      <c r="AX2983" s="32">
        <f t="shared" si="373"/>
        <v>137772.31503201253</v>
      </c>
      <c r="AY2983" s="26">
        <v>2</v>
      </c>
      <c r="AZ2983" s="26">
        <v>1</v>
      </c>
      <c r="BA2983" s="26">
        <v>6268.35</v>
      </c>
      <c r="BB2983" s="26">
        <v>213.5</v>
      </c>
      <c r="BC2983" s="26">
        <v>198.92</v>
      </c>
      <c r="BD2983" s="26">
        <v>410.68</v>
      </c>
      <c r="BE2983" s="28">
        <v>7.0000000000000007E-2</v>
      </c>
      <c r="BF2983" s="28">
        <v>3.29</v>
      </c>
      <c r="BG2983" s="28">
        <v>0.68</v>
      </c>
      <c r="BH2983" s="28">
        <v>2.38</v>
      </c>
      <c r="BI2983" s="28">
        <v>0.1</v>
      </c>
      <c r="BJ2983" s="28">
        <v>7.93</v>
      </c>
      <c r="BK2983" s="28">
        <v>0.77</v>
      </c>
      <c r="BL2983" s="28">
        <v>10.01</v>
      </c>
      <c r="BM2983" s="28">
        <v>0.08</v>
      </c>
      <c r="BN2983" s="28">
        <v>5.4</v>
      </c>
      <c r="BO2983" s="28">
        <v>0.71</v>
      </c>
      <c r="BP2983" s="28">
        <v>1.94</v>
      </c>
      <c r="BQ2983" s="26">
        <v>51.962501000000003</v>
      </c>
      <c r="BR2983" s="26">
        <v>7135.0117179999997</v>
      </c>
      <c r="BS2983" s="31">
        <f t="shared" si="375"/>
        <v>15.316840000000001</v>
      </c>
    </row>
    <row r="2984" spans="1:71">
      <c r="A2984" s="26">
        <v>42127338910000</v>
      </c>
      <c r="B2984" s="26" t="s">
        <v>9281</v>
      </c>
      <c r="C2984" t="s">
        <v>6711</v>
      </c>
      <c r="D2984" s="26" t="s">
        <v>207</v>
      </c>
      <c r="E2984" s="27" t="s">
        <v>196</v>
      </c>
      <c r="F2984" t="s">
        <v>197</v>
      </c>
      <c r="G2984" t="s">
        <v>67</v>
      </c>
      <c r="H2984" t="s">
        <v>237</v>
      </c>
      <c r="I2984" t="s">
        <v>6712</v>
      </c>
      <c r="J2984" t="s">
        <v>1105</v>
      </c>
      <c r="K2984" t="s">
        <v>9261</v>
      </c>
      <c r="L2984">
        <v>28.337309999999999</v>
      </c>
      <c r="M2984">
        <v>-99.858500000000006</v>
      </c>
      <c r="N2984" s="28">
        <v>1723815.32</v>
      </c>
      <c r="O2984" s="28">
        <v>184263.41</v>
      </c>
      <c r="P2984" s="26">
        <v>668.5999755859375</v>
      </c>
      <c r="Q2984" s="26">
        <v>7181</v>
      </c>
      <c r="R2984" s="26">
        <v>13120</v>
      </c>
      <c r="S2984" s="29" t="s">
        <v>72</v>
      </c>
      <c r="T2984" s="30">
        <v>40673</v>
      </c>
      <c r="U2984" s="30">
        <v>40794</v>
      </c>
      <c r="V2984" s="30">
        <v>40817</v>
      </c>
      <c r="W2984">
        <v>1562</v>
      </c>
      <c r="X2984" s="26">
        <v>6118</v>
      </c>
      <c r="Y2984" s="26">
        <v>1515</v>
      </c>
      <c r="Z2984" s="26">
        <v>1840</v>
      </c>
      <c r="AA2984" s="26" t="s">
        <v>5201</v>
      </c>
      <c r="AB2984" s="31">
        <v>52.700000762939453</v>
      </c>
      <c r="AC2984" s="31">
        <v>0.81999999284744263</v>
      </c>
      <c r="AD2984" s="26">
        <v>6416.7537231845681</v>
      </c>
      <c r="AE2984" s="26" t="s">
        <v>72</v>
      </c>
      <c r="AF2984" s="26">
        <v>675</v>
      </c>
      <c r="AG2984" s="26">
        <v>22601</v>
      </c>
      <c r="AH2984" s="28">
        <v>9.2613000000000001E-2</v>
      </c>
      <c r="AI2984">
        <v>32106</v>
      </c>
      <c r="AJ2984" s="26">
        <v>31379</v>
      </c>
      <c r="AK2984" s="28">
        <v>0.181781</v>
      </c>
      <c r="AL2984">
        <v>53582</v>
      </c>
      <c r="AM2984" s="26">
        <v>42825</v>
      </c>
      <c r="AN2984" s="28">
        <v>0.27618999999999999</v>
      </c>
      <c r="AO2984">
        <v>56070</v>
      </c>
      <c r="AP2984" s="32">
        <v>50567.94921875</v>
      </c>
      <c r="AQ2984" s="36">
        <v>0.32448207642322224</v>
      </c>
      <c r="AR2984" s="32">
        <f t="shared" si="374"/>
        <v>108001.27674566033</v>
      </c>
      <c r="AS2984" s="32">
        <f t="shared" si="368"/>
        <v>2</v>
      </c>
      <c r="AT2984" s="32">
        <f t="shared" si="369"/>
        <v>1</v>
      </c>
      <c r="AU2984" s="32">
        <f t="shared" si="370"/>
        <v>2</v>
      </c>
      <c r="AV2984" s="32">
        <f t="shared" si="371"/>
        <v>47443.613683495416</v>
      </c>
      <c r="AW2984" s="32">
        <f t="shared" si="372"/>
        <v>0.30443398474489958</v>
      </c>
      <c r="AX2984" s="32">
        <f t="shared" si="373"/>
        <v>101328.42898334264</v>
      </c>
      <c r="AY2984" s="26">
        <v>2</v>
      </c>
      <c r="AZ2984" s="26">
        <v>1</v>
      </c>
      <c r="BA2984" s="26">
        <v>6268.87</v>
      </c>
      <c r="BB2984" s="26">
        <v>213.5</v>
      </c>
      <c r="BC2984" s="26">
        <v>198.92</v>
      </c>
      <c r="BD2984" s="26">
        <v>410.67</v>
      </c>
      <c r="BE2984" s="28">
        <v>7.0000000000000007E-2</v>
      </c>
      <c r="BF2984" s="28">
        <v>3.29</v>
      </c>
      <c r="BG2984" s="28">
        <v>0.68</v>
      </c>
      <c r="BH2984" s="28">
        <v>2.38</v>
      </c>
      <c r="BI2984" s="28">
        <v>0.1</v>
      </c>
      <c r="BJ2984" s="28">
        <v>7.93</v>
      </c>
      <c r="BK2984" s="28">
        <v>0.77</v>
      </c>
      <c r="BL2984" s="28">
        <v>10</v>
      </c>
      <c r="BM2984" s="28">
        <v>0.08</v>
      </c>
      <c r="BN2984" s="28">
        <v>5.4</v>
      </c>
      <c r="BO2984" s="28">
        <v>0.71</v>
      </c>
      <c r="BP2984" s="28">
        <v>1.94</v>
      </c>
      <c r="BQ2984" s="26">
        <v>51.962501000000003</v>
      </c>
      <c r="BR2984" s="26">
        <v>7135.0117179999997</v>
      </c>
      <c r="BS2984" s="31">
        <f t="shared" si="375"/>
        <v>15.316840000000001</v>
      </c>
    </row>
    <row r="2985" spans="1:71">
      <c r="A2985" s="26">
        <v>42127338930000</v>
      </c>
      <c r="B2985" s="26" t="s">
        <v>9281</v>
      </c>
      <c r="C2985" t="s">
        <v>6713</v>
      </c>
      <c r="D2985" s="26" t="s">
        <v>207</v>
      </c>
      <c r="E2985" s="27" t="s">
        <v>196</v>
      </c>
      <c r="F2985" t="s">
        <v>197</v>
      </c>
      <c r="G2985" t="s">
        <v>67</v>
      </c>
      <c r="H2985" t="s">
        <v>237</v>
      </c>
      <c r="I2985" t="s">
        <v>6714</v>
      </c>
      <c r="J2985" t="s">
        <v>6072</v>
      </c>
      <c r="K2985" t="s">
        <v>9261</v>
      </c>
      <c r="L2985">
        <v>28.337029999999999</v>
      </c>
      <c r="M2985">
        <v>-99.870620000000002</v>
      </c>
      <c r="N2985" s="28">
        <v>1719915.56</v>
      </c>
      <c r="O2985" s="28">
        <v>184190.43</v>
      </c>
      <c r="P2985" s="26">
        <v>668</v>
      </c>
      <c r="Q2985" s="26">
        <v>7160</v>
      </c>
      <c r="R2985" s="26">
        <v>13070</v>
      </c>
      <c r="S2985" s="29" t="s">
        <v>72</v>
      </c>
      <c r="T2985" s="30">
        <v>40685</v>
      </c>
      <c r="U2985" s="30">
        <v>40824</v>
      </c>
      <c r="V2985" s="30">
        <v>40817</v>
      </c>
      <c r="W2985">
        <v>1676.199951171875</v>
      </c>
      <c r="X2985" s="26">
        <v>6115</v>
      </c>
      <c r="Y2985" s="26">
        <v>1115</v>
      </c>
      <c r="Z2985" s="26">
        <v>2215</v>
      </c>
      <c r="AA2985" s="26" t="s">
        <v>5201</v>
      </c>
      <c r="AB2985" s="31">
        <v>50.700000762939453</v>
      </c>
      <c r="AC2985" s="31">
        <v>0.82999998331069946</v>
      </c>
      <c r="AD2985" s="26">
        <v>5076.6745944410923</v>
      </c>
      <c r="AE2985" s="26" t="s">
        <v>72</v>
      </c>
      <c r="AF2985" s="26">
        <v>906</v>
      </c>
      <c r="AG2985" s="26">
        <v>30614</v>
      </c>
      <c r="AH2985" s="28">
        <v>0.117696</v>
      </c>
      <c r="AI2985">
        <v>24944</v>
      </c>
      <c r="AJ2985" s="26">
        <v>43602</v>
      </c>
      <c r="AK2985" s="28">
        <v>0.19308900000000001</v>
      </c>
      <c r="AL2985">
        <v>36483</v>
      </c>
      <c r="AM2985" s="26">
        <v>58326</v>
      </c>
      <c r="AN2985" s="28">
        <v>0.29897099999999999</v>
      </c>
      <c r="AO2985">
        <v>43410</v>
      </c>
      <c r="AP2985" s="32">
        <v>68194.53125</v>
      </c>
      <c r="AQ2985" s="36">
        <v>0.34620144427669408</v>
      </c>
      <c r="AR2985" s="32">
        <f t="shared" si="374"/>
        <v>129472.18688697484</v>
      </c>
      <c r="AS2985" s="32">
        <f t="shared" si="368"/>
        <v>2</v>
      </c>
      <c r="AT2985" s="32">
        <f t="shared" si="369"/>
        <v>1</v>
      </c>
      <c r="AU2985" s="32">
        <f t="shared" si="370"/>
        <v>2</v>
      </c>
      <c r="AV2985" s="32">
        <f t="shared" si="371"/>
        <v>64012.528107113656</v>
      </c>
      <c r="AW2985" s="32">
        <f t="shared" si="372"/>
        <v>0.32497077516733014</v>
      </c>
      <c r="AX2985" s="32">
        <f t="shared" si="373"/>
        <v>121532.35531173108</v>
      </c>
      <c r="AY2985" s="26">
        <v>2</v>
      </c>
      <c r="AZ2985" s="26">
        <v>1</v>
      </c>
      <c r="BA2985" s="26">
        <v>6184.38</v>
      </c>
      <c r="BB2985" s="26">
        <v>218.39</v>
      </c>
      <c r="BC2985" s="26">
        <v>195.25</v>
      </c>
      <c r="BD2985" s="26">
        <v>412.23</v>
      </c>
      <c r="BE2985" s="28">
        <v>7.0000000000000007E-2</v>
      </c>
      <c r="BF2985" s="28">
        <v>3.2</v>
      </c>
      <c r="BG2985" s="28">
        <v>0.67</v>
      </c>
      <c r="BH2985" s="28">
        <v>2.2200000000000002</v>
      </c>
      <c r="BI2985" s="28">
        <v>0.1</v>
      </c>
      <c r="BJ2985" s="28">
        <v>7.93</v>
      </c>
      <c r="BK2985" s="28">
        <v>0.77</v>
      </c>
      <c r="BL2985" s="28">
        <v>10.65</v>
      </c>
      <c r="BM2985" s="28">
        <v>0.08</v>
      </c>
      <c r="BN2985" s="28">
        <v>5.37</v>
      </c>
      <c r="BO2985" s="28">
        <v>0.7</v>
      </c>
      <c r="BP2985" s="28">
        <v>1.99</v>
      </c>
      <c r="BQ2985" s="26">
        <v>51.962501000000003</v>
      </c>
      <c r="BR2985" s="26">
        <v>5731.8369140000004</v>
      </c>
      <c r="BS2985" s="31">
        <f t="shared" si="375"/>
        <v>15.034250000000002</v>
      </c>
    </row>
    <row r="2986" spans="1:71">
      <c r="A2986" s="26">
        <v>42127338940000</v>
      </c>
      <c r="B2986" s="26" t="s">
        <v>9281</v>
      </c>
      <c r="C2986" t="s">
        <v>6715</v>
      </c>
      <c r="D2986" s="26" t="s">
        <v>207</v>
      </c>
      <c r="E2986" s="27" t="s">
        <v>196</v>
      </c>
      <c r="F2986" t="s">
        <v>197</v>
      </c>
      <c r="G2986" t="s">
        <v>67</v>
      </c>
      <c r="H2986" t="s">
        <v>237</v>
      </c>
      <c r="I2986" t="s">
        <v>6716</v>
      </c>
      <c r="J2986" t="s">
        <v>3809</v>
      </c>
      <c r="K2986" t="s">
        <v>9261</v>
      </c>
      <c r="L2986">
        <v>28.3371</v>
      </c>
      <c r="M2986">
        <v>-99.870630000000006</v>
      </c>
      <c r="N2986" s="28">
        <v>1719912.53</v>
      </c>
      <c r="O2986" s="28">
        <v>184215.91</v>
      </c>
      <c r="P2986" s="26">
        <v>667</v>
      </c>
      <c r="Q2986" s="26">
        <v>7092</v>
      </c>
      <c r="R2986" s="26">
        <v>12717</v>
      </c>
      <c r="S2986" s="29" t="s">
        <v>72</v>
      </c>
      <c r="T2986" s="30">
        <v>40697</v>
      </c>
      <c r="U2986" s="30">
        <v>40825</v>
      </c>
      <c r="V2986" s="30">
        <v>40817</v>
      </c>
      <c r="W2986">
        <v>1705</v>
      </c>
      <c r="X2986" s="26">
        <v>6007</v>
      </c>
      <c r="Y2986" s="26">
        <v>2015</v>
      </c>
      <c r="Z2986" s="26">
        <v>4280</v>
      </c>
      <c r="AA2986" s="26" t="s">
        <v>5201</v>
      </c>
      <c r="AB2986" s="31">
        <v>50.599998474121094</v>
      </c>
      <c r="AC2986" s="31">
        <v>0.82999998331069946</v>
      </c>
      <c r="AD2986" s="26">
        <v>5328.2524955473637</v>
      </c>
      <c r="AE2986" s="26" t="s">
        <v>72</v>
      </c>
      <c r="AF2986" s="26">
        <v>1156</v>
      </c>
      <c r="AG2986" s="26">
        <v>32398</v>
      </c>
      <c r="AH2986" s="28">
        <v>0.14457700000000001</v>
      </c>
      <c r="AI2986">
        <v>31320</v>
      </c>
      <c r="AJ2986" s="26">
        <v>46130</v>
      </c>
      <c r="AK2986" s="28">
        <v>0.23952300000000001</v>
      </c>
      <c r="AL2986">
        <v>47121</v>
      </c>
      <c r="AM2986" s="26">
        <v>74297</v>
      </c>
      <c r="AN2986" s="28">
        <v>0.398949</v>
      </c>
      <c r="AO2986">
        <v>53010</v>
      </c>
      <c r="AP2986" s="32">
        <v>189423.96875</v>
      </c>
      <c r="AQ2986" s="36">
        <v>1.0092987342086734</v>
      </c>
      <c r="AR2986" s="32">
        <f t="shared" si="374"/>
        <v>368069.84470493521</v>
      </c>
      <c r="AS2986" s="32">
        <f t="shared" si="368"/>
        <v>4</v>
      </c>
      <c r="AT2986" s="32">
        <f t="shared" si="369"/>
        <v>1</v>
      </c>
      <c r="AU2986" s="32">
        <f t="shared" si="370"/>
        <v>4</v>
      </c>
      <c r="AV2986" s="32">
        <f t="shared" si="371"/>
        <v>181004.42494173464</v>
      </c>
      <c r="AW2986" s="32">
        <f t="shared" si="372"/>
        <v>0.96443727890091313</v>
      </c>
      <c r="AX2986" s="32">
        <f t="shared" si="373"/>
        <v>351709.82330719632</v>
      </c>
      <c r="AY2986" s="26">
        <v>2</v>
      </c>
      <c r="AZ2986" s="26">
        <v>1</v>
      </c>
      <c r="BA2986" s="26">
        <v>6183.86</v>
      </c>
      <c r="BB2986" s="26">
        <v>218.41</v>
      </c>
      <c r="BC2986" s="26">
        <v>195.22</v>
      </c>
      <c r="BD2986" s="26">
        <v>412.24</v>
      </c>
      <c r="BE2986" s="28">
        <v>7.0000000000000007E-2</v>
      </c>
      <c r="BF2986" s="28">
        <v>3.2</v>
      </c>
      <c r="BG2986" s="28">
        <v>0.67</v>
      </c>
      <c r="BH2986" s="28">
        <v>2.2200000000000002</v>
      </c>
      <c r="BI2986" s="28">
        <v>0.1</v>
      </c>
      <c r="BJ2986" s="28">
        <v>7.93</v>
      </c>
      <c r="BK2986" s="28">
        <v>0.77</v>
      </c>
      <c r="BL2986" s="28">
        <v>10.64</v>
      </c>
      <c r="BM2986" s="28">
        <v>0.08</v>
      </c>
      <c r="BN2986" s="28">
        <v>5.37</v>
      </c>
      <c r="BO2986" s="28">
        <v>0.7</v>
      </c>
      <c r="BP2986" s="28">
        <v>1.99</v>
      </c>
      <c r="BQ2986" s="26">
        <v>51.962501000000003</v>
      </c>
      <c r="BR2986" s="26">
        <v>5731.8369140000004</v>
      </c>
      <c r="BS2986" s="31">
        <f t="shared" si="375"/>
        <v>15.031940000000002</v>
      </c>
    </row>
    <row r="2987" spans="1:71">
      <c r="A2987" s="26">
        <v>42127338950000</v>
      </c>
      <c r="B2987" s="26" t="s">
        <v>9281</v>
      </c>
      <c r="C2987" t="s">
        <v>6717</v>
      </c>
      <c r="D2987" s="26" t="s">
        <v>207</v>
      </c>
      <c r="E2987" s="27" t="s">
        <v>196</v>
      </c>
      <c r="F2987" t="s">
        <v>197</v>
      </c>
      <c r="G2987" t="s">
        <v>67</v>
      </c>
      <c r="H2987" t="s">
        <v>237</v>
      </c>
      <c r="I2987" t="s">
        <v>6718</v>
      </c>
      <c r="J2987" t="s">
        <v>6719</v>
      </c>
      <c r="K2987" t="s">
        <v>9261</v>
      </c>
      <c r="L2987">
        <v>28.33717</v>
      </c>
      <c r="M2987">
        <v>-99.870639999999995</v>
      </c>
      <c r="N2987" s="28">
        <v>1719909.5</v>
      </c>
      <c r="O2987" s="28">
        <v>184241.38</v>
      </c>
      <c r="P2987" s="26">
        <v>666</v>
      </c>
      <c r="Q2987" s="26">
        <v>7135</v>
      </c>
      <c r="R2987" s="26">
        <v>13140</v>
      </c>
      <c r="S2987" s="29" t="s">
        <v>72</v>
      </c>
      <c r="T2987" s="30">
        <v>40709</v>
      </c>
      <c r="U2987" s="30">
        <v>40819</v>
      </c>
      <c r="V2987" s="30">
        <v>40817</v>
      </c>
      <c r="W2987">
        <v>1587</v>
      </c>
      <c r="X2987" s="26">
        <v>6095</v>
      </c>
      <c r="Y2987" s="26">
        <v>835</v>
      </c>
      <c r="Z2987" s="26">
        <v>1810</v>
      </c>
      <c r="AA2987" s="26" t="s">
        <v>5201</v>
      </c>
      <c r="AB2987" s="31">
        <v>50.299999237060547</v>
      </c>
      <c r="AC2987" s="31">
        <v>0.81999999284744263</v>
      </c>
      <c r="AD2987" s="26">
        <v>4378.4709384911757</v>
      </c>
      <c r="AE2987" s="26" t="s">
        <v>72</v>
      </c>
      <c r="AF2987" s="26">
        <v>833</v>
      </c>
      <c r="AG2987" s="26">
        <v>28881</v>
      </c>
      <c r="AH2987" s="28">
        <v>0.103578</v>
      </c>
      <c r="AI2987">
        <v>22346</v>
      </c>
      <c r="AJ2987" s="26">
        <v>38629</v>
      </c>
      <c r="AK2987" s="28">
        <v>0.160472</v>
      </c>
      <c r="AL2987">
        <v>33983</v>
      </c>
      <c r="AM2987" s="26">
        <v>47343</v>
      </c>
      <c r="AN2987" s="28">
        <v>0.215305</v>
      </c>
      <c r="AO2987">
        <v>41821</v>
      </c>
      <c r="AP2987" s="32">
        <v>79822.1875</v>
      </c>
      <c r="AQ2987" s="36">
        <v>0.34949912821554358</v>
      </c>
      <c r="AR2987" s="32">
        <f t="shared" si="374"/>
        <v>141683.53319415121</v>
      </c>
      <c r="AS2987" s="32">
        <f t="shared" si="368"/>
        <v>2</v>
      </c>
      <c r="AT2987" s="32">
        <f t="shared" si="369"/>
        <v>1</v>
      </c>
      <c r="AU2987" s="32">
        <f t="shared" si="370"/>
        <v>2</v>
      </c>
      <c r="AV2987" s="32">
        <f t="shared" si="371"/>
        <v>75172.987079573417</v>
      </c>
      <c r="AW2987" s="32">
        <f t="shared" si="372"/>
        <v>0.32914273928748483</v>
      </c>
      <c r="AX2987" s="32">
        <f t="shared" si="373"/>
        <v>133431.25193345823</v>
      </c>
      <c r="AY2987" s="26">
        <v>2</v>
      </c>
      <c r="AZ2987" s="26">
        <v>1</v>
      </c>
      <c r="BA2987" s="26">
        <v>6183.35</v>
      </c>
      <c r="BB2987" s="26">
        <v>218.44</v>
      </c>
      <c r="BC2987" s="26">
        <v>195.19</v>
      </c>
      <c r="BD2987" s="26">
        <v>412.24</v>
      </c>
      <c r="BE2987" s="28">
        <v>7.0000000000000007E-2</v>
      </c>
      <c r="BF2987" s="28">
        <v>3.2</v>
      </c>
      <c r="BG2987" s="28">
        <v>0.67</v>
      </c>
      <c r="BH2987" s="28">
        <v>2.2200000000000002</v>
      </c>
      <c r="BI2987" s="28">
        <v>0.1</v>
      </c>
      <c r="BJ2987" s="28">
        <v>7.93</v>
      </c>
      <c r="BK2987" s="28">
        <v>0.77</v>
      </c>
      <c r="BL2987" s="28">
        <v>10.63</v>
      </c>
      <c r="BM2987" s="28">
        <v>0.08</v>
      </c>
      <c r="BN2987" s="28">
        <v>5.37</v>
      </c>
      <c r="BO2987" s="28">
        <v>0.7</v>
      </c>
      <c r="BP2987" s="28">
        <v>1.99</v>
      </c>
      <c r="BQ2987" s="26">
        <v>51.962501000000003</v>
      </c>
      <c r="BR2987" s="26">
        <v>5731.8369140000004</v>
      </c>
      <c r="BS2987" s="31">
        <f t="shared" si="375"/>
        <v>15.029630000000003</v>
      </c>
    </row>
    <row r="2988" spans="1:71">
      <c r="A2988" s="26">
        <v>42127339030000</v>
      </c>
      <c r="B2988" s="26" t="s">
        <v>9283</v>
      </c>
      <c r="C2988" t="s">
        <v>6720</v>
      </c>
      <c r="D2988" s="26" t="s">
        <v>207</v>
      </c>
      <c r="E2988" s="27" t="s">
        <v>196</v>
      </c>
      <c r="F2988" t="s">
        <v>197</v>
      </c>
      <c r="G2988" t="s">
        <v>67</v>
      </c>
      <c r="H2988" t="s">
        <v>211</v>
      </c>
      <c r="I2988" t="s">
        <v>6721</v>
      </c>
      <c r="J2988" t="s">
        <v>232</v>
      </c>
      <c r="K2988" t="s">
        <v>9261</v>
      </c>
      <c r="L2988">
        <v>28.36468</v>
      </c>
      <c r="M2988">
        <v>-99.481059999999999</v>
      </c>
      <c r="N2988" s="28">
        <v>1845280.05</v>
      </c>
      <c r="O2988" s="28">
        <v>193519.33</v>
      </c>
      <c r="P2988" s="26">
        <v>460.39999389648437</v>
      </c>
      <c r="Q2988" s="26">
        <v>7868</v>
      </c>
      <c r="R2988" s="26">
        <v>13230</v>
      </c>
      <c r="S2988" s="29" t="s">
        <v>72</v>
      </c>
      <c r="T2988" s="30">
        <v>40673</v>
      </c>
      <c r="U2988" s="30">
        <v>40844</v>
      </c>
      <c r="V2988" s="30">
        <v>40848</v>
      </c>
      <c r="W2988">
        <v>1730</v>
      </c>
      <c r="X2988" s="26">
        <v>5681</v>
      </c>
      <c r="Y2988" s="26">
        <v>1855</v>
      </c>
      <c r="Z2988" s="26">
        <v>1935</v>
      </c>
      <c r="AA2988" s="26" t="s">
        <v>5201</v>
      </c>
      <c r="AB2988" s="31">
        <v>46.200000762939453</v>
      </c>
      <c r="AC2988" s="31">
        <v>0.76999998092651367</v>
      </c>
      <c r="AD2988" s="26">
        <v>9707.7550056110085</v>
      </c>
      <c r="AE2988" s="26" t="s">
        <v>72</v>
      </c>
      <c r="AF2988" s="26">
        <v>555</v>
      </c>
      <c r="AG2988" s="26">
        <v>11636</v>
      </c>
      <c r="AH2988" s="28">
        <v>6.0124999999999998E-2</v>
      </c>
      <c r="AI2988">
        <v>43659</v>
      </c>
      <c r="AJ2988" s="26">
        <v>24083</v>
      </c>
      <c r="AK2988" s="28">
        <v>0.20824799999999999</v>
      </c>
      <c r="AL2988">
        <v>91701</v>
      </c>
      <c r="AM2988" s="26">
        <v>31349</v>
      </c>
      <c r="AN2988" s="28">
        <v>0.34166000000000002</v>
      </c>
      <c r="AO2988">
        <v>93070</v>
      </c>
      <c r="AP2988" s="32">
        <v>57550.390625</v>
      </c>
      <c r="AQ2988" s="36">
        <v>0.55868509266471256</v>
      </c>
      <c r="AR2988" s="32">
        <f t="shared" si="374"/>
        <v>156437.6520266541</v>
      </c>
      <c r="AS2988" s="32">
        <f t="shared" ref="AS2988:AS3051" si="376">IF(AP2988&gt;170000,4,IF(AP2988&gt;107000,3,IF(AP2988&gt;50000,2,1)))</f>
        <v>2</v>
      </c>
      <c r="AT2988" s="32">
        <f t="shared" ref="AT2988:AT3051" si="377">IF(AQ2988&gt;2400000,4,IF(AQ2988&gt;1450000,3,IF(AQ2988&gt;900000,2,1)))</f>
        <v>1</v>
      </c>
      <c r="AU2988" s="32">
        <f t="shared" ref="AU2988:AU3051" si="378">IF(AR2988&gt;290000,4,IF(AR2988&gt;170000,3,IF(AR2988&gt;103000,2,1)))</f>
        <v>2</v>
      </c>
      <c r="AV2988" s="32">
        <f t="shared" si="371"/>
        <v>58148.07994851259</v>
      </c>
      <c r="AW2988" s="32">
        <f t="shared" si="372"/>
        <v>0.56448731418684217</v>
      </c>
      <c r="AX2988" s="32">
        <f t="shared" si="373"/>
        <v>158062.33455958363</v>
      </c>
      <c r="AY2988" s="26">
        <v>2</v>
      </c>
      <c r="AZ2988" s="26">
        <v>1</v>
      </c>
      <c r="BA2988" s="26">
        <v>7379.04</v>
      </c>
      <c r="BB2988" s="26">
        <v>121</v>
      </c>
      <c r="BC2988" s="26">
        <v>95.94</v>
      </c>
      <c r="BD2988" s="26">
        <v>214.06</v>
      </c>
      <c r="BE2988" s="28">
        <v>0.08</v>
      </c>
      <c r="BF2988" s="28">
        <v>5.29</v>
      </c>
      <c r="BG2988" s="28">
        <v>0.69</v>
      </c>
      <c r="BH2988" s="28">
        <v>-3.06</v>
      </c>
      <c r="BI2988" s="28">
        <v>0.11</v>
      </c>
      <c r="BJ2988" s="28">
        <v>8.15</v>
      </c>
      <c r="BK2988" s="28">
        <v>0.81</v>
      </c>
      <c r="BL2988" s="28">
        <v>9.15</v>
      </c>
      <c r="BM2988" s="28">
        <v>0.08</v>
      </c>
      <c r="BN2988" s="28">
        <v>6.34</v>
      </c>
      <c r="BO2988" s="28">
        <v>0.75</v>
      </c>
      <c r="BP2988" s="28">
        <v>-1.81</v>
      </c>
      <c r="BQ2988" s="26">
        <v>49.516798999999999</v>
      </c>
      <c r="BR2988" s="26">
        <v>12460.719725999999</v>
      </c>
      <c r="BS2988" s="31">
        <f t="shared" si="375"/>
        <v>8.5482540000000018</v>
      </c>
    </row>
    <row r="2989" spans="1:71">
      <c r="A2989" s="26">
        <v>42127339040000</v>
      </c>
      <c r="B2989" s="26" t="s">
        <v>9283</v>
      </c>
      <c r="C2989" t="s">
        <v>6722</v>
      </c>
      <c r="D2989" s="26" t="s">
        <v>207</v>
      </c>
      <c r="E2989" s="27" t="s">
        <v>196</v>
      </c>
      <c r="F2989" t="s">
        <v>197</v>
      </c>
      <c r="G2989" t="s">
        <v>67</v>
      </c>
      <c r="H2989" t="s">
        <v>211</v>
      </c>
      <c r="I2989" t="s">
        <v>6723</v>
      </c>
      <c r="J2989" t="s">
        <v>339</v>
      </c>
      <c r="K2989" t="s">
        <v>9261</v>
      </c>
      <c r="L2989">
        <v>28.364730000000002</v>
      </c>
      <c r="M2989">
        <v>-99.481009999999998</v>
      </c>
      <c r="N2989" s="28">
        <v>1845296.21</v>
      </c>
      <c r="O2989" s="28">
        <v>193537.44</v>
      </c>
      <c r="P2989" s="26">
        <v>459.5</v>
      </c>
      <c r="Q2989" s="26">
        <v>7847</v>
      </c>
      <c r="R2989" s="26">
        <v>12933</v>
      </c>
      <c r="S2989" s="29" t="s">
        <v>72</v>
      </c>
      <c r="T2989" s="30">
        <v>40689</v>
      </c>
      <c r="U2989" s="30">
        <v>40844</v>
      </c>
      <c r="V2989" s="30">
        <v>40817</v>
      </c>
      <c r="W2989">
        <v>1717</v>
      </c>
      <c r="X2989" s="26">
        <v>5470</v>
      </c>
      <c r="Y2989" s="26">
        <v>1832</v>
      </c>
      <c r="Z2989" s="26">
        <v>2150</v>
      </c>
      <c r="AA2989" s="26" t="s">
        <v>5201</v>
      </c>
      <c r="AB2989" s="31">
        <v>46.200000762939453</v>
      </c>
      <c r="AC2989" s="31">
        <v>0.74000000953674316</v>
      </c>
      <c r="AD2989" s="26">
        <v>9739.8842639140239</v>
      </c>
      <c r="AE2989" s="26" t="s">
        <v>72</v>
      </c>
      <c r="AF2989" s="26">
        <v>630</v>
      </c>
      <c r="AG2989" s="26">
        <v>21728</v>
      </c>
      <c r="AH2989" s="28">
        <v>0.14308699999999999</v>
      </c>
      <c r="AI2989">
        <v>93347</v>
      </c>
      <c r="AJ2989" s="26">
        <v>38548</v>
      </c>
      <c r="AK2989" s="28">
        <v>0.32271699999999998</v>
      </c>
      <c r="AL2989">
        <v>173345</v>
      </c>
      <c r="AM2989" s="26">
        <v>45561</v>
      </c>
      <c r="AN2989" s="28">
        <v>0.45011600000000002</v>
      </c>
      <c r="AO2989">
        <v>174086</v>
      </c>
      <c r="AP2989" s="32">
        <v>50968.44140625</v>
      </c>
      <c r="AQ2989" s="36">
        <v>0.4964267204089583</v>
      </c>
      <c r="AR2989" s="32">
        <f t="shared" si="374"/>
        <v>138835.9709186356</v>
      </c>
      <c r="AS2989" s="32">
        <f t="shared" si="376"/>
        <v>2</v>
      </c>
      <c r="AT2989" s="32">
        <f t="shared" si="377"/>
        <v>1</v>
      </c>
      <c r="AU2989" s="32">
        <f t="shared" si="378"/>
        <v>2</v>
      </c>
      <c r="AV2989" s="32">
        <f t="shared" si="371"/>
        <v>53484.251128313525</v>
      </c>
      <c r="AW2989" s="32">
        <f t="shared" si="372"/>
        <v>0.52093041593188683</v>
      </c>
      <c r="AX2989" s="32">
        <f t="shared" si="373"/>
        <v>145688.93474825748</v>
      </c>
      <c r="AY2989" s="26">
        <v>2</v>
      </c>
      <c r="AZ2989" s="26">
        <v>1</v>
      </c>
      <c r="BA2989" s="26">
        <v>7379.09</v>
      </c>
      <c r="BB2989" s="26">
        <v>120.95</v>
      </c>
      <c r="BC2989" s="26">
        <v>95.97</v>
      </c>
      <c r="BD2989" s="26">
        <v>214.05</v>
      </c>
      <c r="BE2989" s="28">
        <v>0.08</v>
      </c>
      <c r="BF2989" s="28">
        <v>5.29</v>
      </c>
      <c r="BG2989" s="28">
        <v>0.69</v>
      </c>
      <c r="BH2989" s="28">
        <v>-3.06</v>
      </c>
      <c r="BI2989" s="28">
        <v>0.11</v>
      </c>
      <c r="BJ2989" s="28">
        <v>8.15</v>
      </c>
      <c r="BK2989" s="28">
        <v>0.81</v>
      </c>
      <c r="BL2989" s="28">
        <v>9.14</v>
      </c>
      <c r="BM2989" s="28">
        <v>0.08</v>
      </c>
      <c r="BN2989" s="28">
        <v>6.34</v>
      </c>
      <c r="BO2989" s="28">
        <v>0.75</v>
      </c>
      <c r="BP2989" s="28">
        <v>-1.81</v>
      </c>
      <c r="BQ2989" s="26">
        <v>49.516798999999999</v>
      </c>
      <c r="BR2989" s="26">
        <v>12460.719725999999</v>
      </c>
      <c r="BS2989" s="31">
        <f t="shared" si="375"/>
        <v>8.5509270000000015</v>
      </c>
    </row>
    <row r="2990" spans="1:71">
      <c r="A2990" s="26">
        <v>42127339140000</v>
      </c>
      <c r="B2990" s="26" t="s">
        <v>9283</v>
      </c>
      <c r="C2990" t="s">
        <v>6724</v>
      </c>
      <c r="D2990" s="26" t="s">
        <v>207</v>
      </c>
      <c r="E2990" s="27" t="s">
        <v>196</v>
      </c>
      <c r="F2990" t="s">
        <v>197</v>
      </c>
      <c r="G2990" t="s">
        <v>67</v>
      </c>
      <c r="H2990" t="s">
        <v>220</v>
      </c>
      <c r="I2990" t="s">
        <v>6725</v>
      </c>
      <c r="J2990" t="s">
        <v>663</v>
      </c>
      <c r="K2990" t="s">
        <v>9261</v>
      </c>
      <c r="L2990">
        <v>28.363589999999999</v>
      </c>
      <c r="M2990">
        <v>-99.467669999999998</v>
      </c>
      <c r="N2990" s="28">
        <v>1849584.97</v>
      </c>
      <c r="O2990" s="28">
        <v>193105.55</v>
      </c>
      <c r="P2990" s="26">
        <v>509.10000610351562</v>
      </c>
      <c r="Q2990" s="26">
        <v>8000</v>
      </c>
      <c r="R2990" s="26">
        <v>12889</v>
      </c>
      <c r="S2990" s="29" t="s">
        <v>72</v>
      </c>
      <c r="T2990" s="30">
        <v>40645</v>
      </c>
      <c r="U2990" s="30">
        <v>40822</v>
      </c>
      <c r="V2990" s="30">
        <v>40817</v>
      </c>
      <c r="W2990">
        <v>1695</v>
      </c>
      <c r="X2990" s="26">
        <v>5104</v>
      </c>
      <c r="Y2990" s="26">
        <v>1705</v>
      </c>
      <c r="Z2990" s="26">
        <v>4315</v>
      </c>
      <c r="AA2990" s="26" t="s">
        <v>5201</v>
      </c>
      <c r="AB2990" s="31">
        <v>46</v>
      </c>
      <c r="AC2990" s="31">
        <v>0.75999999046325684</v>
      </c>
      <c r="AD2990" s="26">
        <v>19548.958824718648</v>
      </c>
      <c r="AE2990" s="26" t="s">
        <v>72</v>
      </c>
      <c r="AF2990" s="26">
        <v>757</v>
      </c>
      <c r="AG2990" s="26">
        <v>18076</v>
      </c>
      <c r="AH2990" s="28">
        <v>0.317523</v>
      </c>
      <c r="AI2990">
        <v>271384</v>
      </c>
      <c r="AJ2990" s="26">
        <v>24400</v>
      </c>
      <c r="AK2990" s="28">
        <v>0.48827500000000001</v>
      </c>
      <c r="AL2990">
        <v>374703</v>
      </c>
      <c r="AM2990" s="26">
        <v>27996</v>
      </c>
      <c r="AN2990" s="28">
        <v>0.57711299999999999</v>
      </c>
      <c r="AO2990">
        <v>375447</v>
      </c>
      <c r="AP2990" s="32">
        <v>28468.900390625</v>
      </c>
      <c r="AQ2990" s="36">
        <v>0.5565373615213447</v>
      </c>
      <c r="AR2990" s="32">
        <f t="shared" si="374"/>
        <v>126976.013379903</v>
      </c>
      <c r="AS2990" s="32">
        <f t="shared" si="376"/>
        <v>1</v>
      </c>
      <c r="AT2990" s="32">
        <f t="shared" si="377"/>
        <v>1</v>
      </c>
      <c r="AU2990" s="32">
        <f t="shared" si="378"/>
        <v>2</v>
      </c>
      <c r="AV2990" s="32">
        <f t="shared" si="371"/>
        <v>32016.357414221686</v>
      </c>
      <c r="AW2990" s="32">
        <f t="shared" si="372"/>
        <v>0.62588645280809541</v>
      </c>
      <c r="AX2990" s="32">
        <f t="shared" si="373"/>
        <v>142798.25956125453</v>
      </c>
      <c r="AY2990" s="26">
        <v>2</v>
      </c>
      <c r="AZ2990" s="26">
        <v>1</v>
      </c>
      <c r="BA2990" s="26">
        <v>7453.45</v>
      </c>
      <c r="BB2990" s="26">
        <v>112.5</v>
      </c>
      <c r="BC2990" s="26">
        <v>96.99</v>
      </c>
      <c r="BD2990" s="26">
        <v>207.53</v>
      </c>
      <c r="BE2990" s="28">
        <v>0.08</v>
      </c>
      <c r="BF2990" s="28">
        <v>5.33</v>
      </c>
      <c r="BG2990" s="28">
        <v>0.7</v>
      </c>
      <c r="BH2990" s="28">
        <v>-0.08</v>
      </c>
      <c r="BI2990" s="28">
        <v>0.11</v>
      </c>
      <c r="BJ2990" s="28">
        <v>8.16</v>
      </c>
      <c r="BK2990" s="28">
        <v>0.81</v>
      </c>
      <c r="BL2990" s="28">
        <v>10.63</v>
      </c>
      <c r="BM2990" s="28">
        <v>0.08</v>
      </c>
      <c r="BN2990" s="28">
        <v>6.37</v>
      </c>
      <c r="BO2990" s="28">
        <v>0.75</v>
      </c>
      <c r="BP2990" s="28">
        <v>-1.91</v>
      </c>
      <c r="BQ2990" s="26">
        <v>47.840400000000002</v>
      </c>
      <c r="BR2990" s="26">
        <v>12902.045898</v>
      </c>
      <c r="BS2990" s="31">
        <f t="shared" si="375"/>
        <v>8.6418090000000003</v>
      </c>
    </row>
    <row r="2991" spans="1:71">
      <c r="A2991" s="26">
        <v>42127339160000</v>
      </c>
      <c r="B2991" s="26" t="s">
        <v>9283</v>
      </c>
      <c r="C2991" t="s">
        <v>6726</v>
      </c>
      <c r="D2991" s="26" t="s">
        <v>207</v>
      </c>
      <c r="E2991" s="27" t="s">
        <v>196</v>
      </c>
      <c r="F2991" t="s">
        <v>197</v>
      </c>
      <c r="G2991" t="s">
        <v>67</v>
      </c>
      <c r="H2991" t="s">
        <v>220</v>
      </c>
      <c r="I2991" t="s">
        <v>6727</v>
      </c>
      <c r="J2991" t="s">
        <v>99</v>
      </c>
      <c r="K2991" t="s">
        <v>9261</v>
      </c>
      <c r="L2991">
        <v>28.363659999999999</v>
      </c>
      <c r="M2991">
        <v>-99.467669999999998</v>
      </c>
      <c r="N2991" s="28">
        <v>1849585.07</v>
      </c>
      <c r="O2991" s="28">
        <v>193131.01</v>
      </c>
      <c r="P2991" s="26">
        <v>509</v>
      </c>
      <c r="Q2991" s="26">
        <v>7938</v>
      </c>
      <c r="R2991" s="26">
        <v>13765</v>
      </c>
      <c r="S2991" s="29" t="s">
        <v>72</v>
      </c>
      <c r="T2991" s="30">
        <v>40659</v>
      </c>
      <c r="U2991" s="30">
        <v>40813</v>
      </c>
      <c r="V2991" s="30">
        <v>40787</v>
      </c>
      <c r="W2991">
        <v>2108</v>
      </c>
      <c r="X2991" s="26">
        <v>6105</v>
      </c>
      <c r="Y2991" s="26">
        <v>1440</v>
      </c>
      <c r="Z2991" s="26">
        <v>3915</v>
      </c>
      <c r="AA2991" s="26" t="s">
        <v>5201</v>
      </c>
      <c r="AB2991" s="31">
        <v>45.799999237060547</v>
      </c>
      <c r="AC2991" s="31">
        <v>0.76999998092651367</v>
      </c>
      <c r="AD2991" s="26">
        <v>13750.187131838447</v>
      </c>
      <c r="AE2991" s="26" t="s">
        <v>72</v>
      </c>
      <c r="AF2991" s="26">
        <v>504</v>
      </c>
      <c r="AG2991" s="26">
        <v>14550</v>
      </c>
      <c r="AH2991" s="28">
        <v>0.13705700000000001</v>
      </c>
      <c r="AI2991">
        <v>134881</v>
      </c>
      <c r="AJ2991" s="26">
        <v>24568</v>
      </c>
      <c r="AK2991" s="28">
        <v>0.32737699999999997</v>
      </c>
      <c r="AL2991">
        <v>289145</v>
      </c>
      <c r="AM2991" s="26">
        <v>30604</v>
      </c>
      <c r="AN2991" s="28">
        <v>0.42358200000000001</v>
      </c>
      <c r="AO2991">
        <v>289955</v>
      </c>
      <c r="AP2991" s="32">
        <v>49898.16796875</v>
      </c>
      <c r="AQ2991" s="36">
        <v>0.68610914710621962</v>
      </c>
      <c r="AR2991" s="32">
        <f t="shared" si="374"/>
        <v>171339.48700655089</v>
      </c>
      <c r="AS2991" s="32">
        <f t="shared" si="376"/>
        <v>1</v>
      </c>
      <c r="AT2991" s="32">
        <f t="shared" si="377"/>
        <v>1</v>
      </c>
      <c r="AU2991" s="32">
        <f t="shared" si="378"/>
        <v>3</v>
      </c>
      <c r="AV2991" s="32">
        <f t="shared" si="371"/>
        <v>46914.903217137587</v>
      </c>
      <c r="AW2991" s="32">
        <f t="shared" si="372"/>
        <v>0.64508869850773143</v>
      </c>
      <c r="AX2991" s="32">
        <f t="shared" si="373"/>
        <v>161095.60285300607</v>
      </c>
      <c r="AY2991" s="26">
        <v>2</v>
      </c>
      <c r="AZ2991" s="26">
        <v>1</v>
      </c>
      <c r="BA2991" s="26">
        <v>7453.14</v>
      </c>
      <c r="BB2991" s="26">
        <v>112.48</v>
      </c>
      <c r="BC2991" s="26">
        <v>97.03</v>
      </c>
      <c r="BD2991" s="26">
        <v>207.55</v>
      </c>
      <c r="BE2991" s="28">
        <v>0.08</v>
      </c>
      <c r="BF2991" s="28">
        <v>5.33</v>
      </c>
      <c r="BG2991" s="28">
        <v>0.7</v>
      </c>
      <c r="BH2991" s="28">
        <v>-0.1</v>
      </c>
      <c r="BI2991" s="28">
        <v>0.11</v>
      </c>
      <c r="BJ2991" s="28">
        <v>8.16</v>
      </c>
      <c r="BK2991" s="28">
        <v>0.81</v>
      </c>
      <c r="BL2991" s="28">
        <v>10.6</v>
      </c>
      <c r="BM2991" s="28">
        <v>0.08</v>
      </c>
      <c r="BN2991" s="28">
        <v>6.37</v>
      </c>
      <c r="BO2991" s="28">
        <v>0.75</v>
      </c>
      <c r="BP2991" s="28">
        <v>-1.92</v>
      </c>
      <c r="BQ2991" s="26">
        <v>47.840400000000002</v>
      </c>
      <c r="BR2991" s="26">
        <v>12902.045898</v>
      </c>
      <c r="BS2991" s="31">
        <f t="shared" si="375"/>
        <v>8.6453730000000011</v>
      </c>
    </row>
    <row r="2992" spans="1:71">
      <c r="A2992" s="26">
        <v>42127339170000</v>
      </c>
      <c r="B2992" s="26" t="s">
        <v>9281</v>
      </c>
      <c r="C2992" t="s">
        <v>6728</v>
      </c>
      <c r="D2992" s="26" t="s">
        <v>223</v>
      </c>
      <c r="E2992" s="27" t="s">
        <v>196</v>
      </c>
      <c r="F2992" t="s">
        <v>197</v>
      </c>
      <c r="G2992" t="s">
        <v>67</v>
      </c>
      <c r="H2992" t="s">
        <v>1321</v>
      </c>
      <c r="I2992" t="s">
        <v>1322</v>
      </c>
      <c r="J2992" t="s">
        <v>282</v>
      </c>
      <c r="K2992" t="s">
        <v>9261</v>
      </c>
      <c r="L2992">
        <v>28.25816</v>
      </c>
      <c r="M2992">
        <v>-99.991969999999995</v>
      </c>
      <c r="N2992" s="28">
        <v>1680634.08</v>
      </c>
      <c r="O2992" s="28">
        <v>155825.9</v>
      </c>
      <c r="P2992" s="26">
        <v>725</v>
      </c>
      <c r="Q2992" s="26">
        <v>6291</v>
      </c>
      <c r="R2992" s="26">
        <v>13002</v>
      </c>
      <c r="S2992" s="29" t="s">
        <v>72</v>
      </c>
      <c r="T2992" s="30">
        <v>40719</v>
      </c>
      <c r="U2992" s="30">
        <v>40739</v>
      </c>
      <c r="V2992" s="30">
        <v>40848</v>
      </c>
      <c r="W2992">
        <v>3920</v>
      </c>
      <c r="X2992" s="26">
        <v>6565</v>
      </c>
      <c r="Y2992" s="26" t="s">
        <v>72</v>
      </c>
      <c r="Z2992" s="26" t="s">
        <v>72</v>
      </c>
      <c r="AA2992" s="26" t="s">
        <v>5201</v>
      </c>
      <c r="AB2992" s="31" t="s">
        <v>72</v>
      </c>
      <c r="AC2992" s="31" t="s">
        <v>72</v>
      </c>
      <c r="AD2992" s="26">
        <v>3455.0127635765989</v>
      </c>
      <c r="AE2992" s="26" t="s">
        <v>72</v>
      </c>
      <c r="AF2992" s="26" t="s">
        <v>72</v>
      </c>
      <c r="AG2992" s="26">
        <v>47434</v>
      </c>
      <c r="AH2992" s="28">
        <v>0.138983</v>
      </c>
      <c r="AI2992">
        <v>59167</v>
      </c>
      <c r="AJ2992" s="26">
        <v>73619</v>
      </c>
      <c r="AK2992" s="28">
        <v>0.25020999999999999</v>
      </c>
      <c r="AL2992">
        <v>79590</v>
      </c>
      <c r="AM2992" s="26">
        <v>82181</v>
      </c>
      <c r="AN2992" s="28">
        <v>0.29053499999999999</v>
      </c>
      <c r="AO2992">
        <v>80305</v>
      </c>
      <c r="AP2992" s="32">
        <v>108864.4765625</v>
      </c>
      <c r="AQ2992" s="36">
        <v>0.37612815602352301</v>
      </c>
      <c r="AR2992" s="32">
        <f t="shared" si="374"/>
        <v>175439.16017866356</v>
      </c>
      <c r="AS2992" s="32">
        <f t="shared" si="376"/>
        <v>3</v>
      </c>
      <c r="AT2992" s="32">
        <f t="shared" si="377"/>
        <v>1</v>
      </c>
      <c r="AU2992" s="32">
        <f t="shared" si="378"/>
        <v>3</v>
      </c>
      <c r="AV2992" s="32">
        <f t="shared" si="371"/>
        <v>95183.868312071601</v>
      </c>
      <c r="AW2992" s="32">
        <f t="shared" si="372"/>
        <v>0.32886147990480152</v>
      </c>
      <c r="AX2992" s="32">
        <f t="shared" si="373"/>
        <v>153392.35025522145</v>
      </c>
      <c r="AY2992" s="26">
        <v>2</v>
      </c>
      <c r="AZ2992" s="26">
        <v>1</v>
      </c>
      <c r="BA2992" s="26">
        <v>5513.99</v>
      </c>
      <c r="BB2992" s="26">
        <v>183.69</v>
      </c>
      <c r="BC2992" s="26">
        <v>203.13</v>
      </c>
      <c r="BD2992" s="26">
        <v>378.7</v>
      </c>
      <c r="BE2992" s="28">
        <v>0.05</v>
      </c>
      <c r="BF2992" s="28">
        <v>1.99</v>
      </c>
      <c r="BG2992" s="28">
        <v>0.56000000000000005</v>
      </c>
      <c r="BH2992" s="28">
        <v>-1.17</v>
      </c>
      <c r="BI2992" s="28">
        <v>0.09</v>
      </c>
      <c r="BJ2992" s="28">
        <v>8.0399999999999991</v>
      </c>
      <c r="BK2992" s="28">
        <v>0.74</v>
      </c>
      <c r="BL2992" s="28">
        <v>35.64</v>
      </c>
      <c r="BM2992" s="28">
        <v>7.0000000000000007E-2</v>
      </c>
      <c r="BN2992" s="28">
        <v>4.82</v>
      </c>
      <c r="BO2992" s="28">
        <v>0.66</v>
      </c>
      <c r="BP2992" s="28">
        <v>-0.27</v>
      </c>
      <c r="BQ2992" s="26">
        <v>48.276499999999999</v>
      </c>
      <c r="BR2992" s="26">
        <v>2765.7702629999999</v>
      </c>
      <c r="BS2992" s="31">
        <f t="shared" si="375"/>
        <v>13.528457999999999</v>
      </c>
    </row>
    <row r="2993" spans="1:71">
      <c r="A2993" s="26">
        <v>42127339200000</v>
      </c>
      <c r="B2993" s="26" t="s">
        <v>9284</v>
      </c>
      <c r="C2993" t="s">
        <v>6729</v>
      </c>
      <c r="D2993" s="26" t="s">
        <v>195</v>
      </c>
      <c r="E2993" s="27" t="s">
        <v>196</v>
      </c>
      <c r="F2993" t="s">
        <v>197</v>
      </c>
      <c r="G2993" t="s">
        <v>67</v>
      </c>
      <c r="H2993" t="s">
        <v>198</v>
      </c>
      <c r="I2993" t="s">
        <v>199</v>
      </c>
      <c r="J2993" t="s">
        <v>6730</v>
      </c>
      <c r="K2993" t="s">
        <v>9261</v>
      </c>
      <c r="L2993">
        <v>28.48847</v>
      </c>
      <c r="M2993">
        <v>-99.988590000000002</v>
      </c>
      <c r="N2993" s="28">
        <v>1682430.08</v>
      </c>
      <c r="O2993" s="28">
        <v>239551.46</v>
      </c>
      <c r="P2993" s="26">
        <v>706</v>
      </c>
      <c r="Q2993" s="26">
        <v>5711</v>
      </c>
      <c r="R2993" s="26">
        <v>11610</v>
      </c>
      <c r="S2993" s="29" t="s">
        <v>72</v>
      </c>
      <c r="T2993" s="30">
        <v>40617</v>
      </c>
      <c r="U2993" s="30">
        <v>40649</v>
      </c>
      <c r="V2993" s="30">
        <v>40664</v>
      </c>
      <c r="W2993">
        <v>3845000</v>
      </c>
      <c r="X2993" s="26">
        <v>6213</v>
      </c>
      <c r="Y2993" s="26" t="s">
        <v>72</v>
      </c>
      <c r="Z2993" s="26" t="s">
        <v>72</v>
      </c>
      <c r="AA2993" s="26" t="s">
        <v>5201</v>
      </c>
      <c r="AB2993" s="31" t="s">
        <v>72</v>
      </c>
      <c r="AC2993" s="31" t="s">
        <v>72</v>
      </c>
      <c r="AD2993" s="26">
        <v>3610.4549175535026</v>
      </c>
      <c r="AE2993" s="26">
        <v>57</v>
      </c>
      <c r="AF2993" s="26" t="s">
        <v>72</v>
      </c>
      <c r="AG2993" s="26">
        <v>1309</v>
      </c>
      <c r="AH2993" s="28">
        <v>7.0150000000000004E-3</v>
      </c>
      <c r="AI2993">
        <v>678</v>
      </c>
      <c r="AJ2993" s="26">
        <v>4491</v>
      </c>
      <c r="AK2993" s="28">
        <v>1.1690000000000001E-2</v>
      </c>
      <c r="AL2993">
        <v>2219</v>
      </c>
      <c r="AM2993" s="26">
        <v>8513</v>
      </c>
      <c r="AN2993" s="28">
        <v>3.0873000000000001E-2</v>
      </c>
      <c r="AO2993">
        <v>3376</v>
      </c>
      <c r="AP2993" s="32">
        <v>14540.853515625</v>
      </c>
      <c r="AQ2993" s="36">
        <v>5.2499096080913417E-2</v>
      </c>
      <c r="AR2993" s="32">
        <f t="shared" si="374"/>
        <v>23833.193521946676</v>
      </c>
      <c r="AS2993" s="32">
        <f t="shared" si="376"/>
        <v>1</v>
      </c>
      <c r="AT2993" s="32">
        <f t="shared" si="377"/>
        <v>1</v>
      </c>
      <c r="AU2993" s="32">
        <f t="shared" si="378"/>
        <v>1</v>
      </c>
      <c r="AV2993" s="32">
        <f t="shared" si="371"/>
        <v>13433.848250392322</v>
      </c>
      <c r="AW2993" s="32">
        <f t="shared" si="372"/>
        <v>4.8502303477296477E-2</v>
      </c>
      <c r="AX2993" s="32">
        <f t="shared" si="373"/>
        <v>22018.755965873799</v>
      </c>
      <c r="AY2993" s="26">
        <v>2</v>
      </c>
      <c r="AZ2993" s="26">
        <v>1</v>
      </c>
      <c r="BA2993" s="26">
        <v>4699.9399999999996</v>
      </c>
      <c r="BB2993" s="26">
        <v>238.59</v>
      </c>
      <c r="BC2993" s="26">
        <v>201.63</v>
      </c>
      <c r="BD2993" s="26">
        <v>440.28</v>
      </c>
      <c r="BE2993" s="28">
        <v>7.0000000000000007E-2</v>
      </c>
      <c r="BF2993" s="28">
        <v>2.54</v>
      </c>
      <c r="BG2993" s="28">
        <v>0.66</v>
      </c>
      <c r="BH2993" s="28">
        <v>0.28999999999999998</v>
      </c>
      <c r="BI2993" s="28">
        <v>0.1</v>
      </c>
      <c r="BJ2993" s="28">
        <v>8.17</v>
      </c>
      <c r="BK2993" s="28">
        <v>0.75</v>
      </c>
      <c r="BL2993" s="28">
        <v>8.9700000000000006</v>
      </c>
      <c r="BM2993" s="28">
        <v>0.09</v>
      </c>
      <c r="BN2993" s="28">
        <v>5.23</v>
      </c>
      <c r="BO2993" s="28">
        <v>0.71</v>
      </c>
      <c r="BP2993" s="28">
        <v>7.45</v>
      </c>
      <c r="BQ2993" s="26">
        <v>42.236198000000002</v>
      </c>
      <c r="BR2993" s="26">
        <v>4619.1816399999998</v>
      </c>
      <c r="BS2993" s="31">
        <f t="shared" si="375"/>
        <v>15.122250000000001</v>
      </c>
    </row>
    <row r="2994" spans="1:71">
      <c r="A2994" s="26">
        <v>42127339210000</v>
      </c>
      <c r="B2994" s="26" t="s">
        <v>9281</v>
      </c>
      <c r="C2994" t="s">
        <v>6731</v>
      </c>
      <c r="D2994" s="26" t="s">
        <v>195</v>
      </c>
      <c r="E2994" s="27" t="s">
        <v>196</v>
      </c>
      <c r="F2994" t="s">
        <v>197</v>
      </c>
      <c r="G2994" t="s">
        <v>67</v>
      </c>
      <c r="H2994" t="s">
        <v>1308</v>
      </c>
      <c r="I2994" t="s">
        <v>6732</v>
      </c>
      <c r="J2994" t="s">
        <v>6733</v>
      </c>
      <c r="K2994" t="s">
        <v>9261</v>
      </c>
      <c r="L2994">
        <v>28.388439999999999</v>
      </c>
      <c r="M2994">
        <v>-99.80498</v>
      </c>
      <c r="N2994" s="28">
        <v>1741160.71</v>
      </c>
      <c r="O2994" s="28">
        <v>202730.75</v>
      </c>
      <c r="P2994" s="26">
        <v>608</v>
      </c>
      <c r="Q2994" s="26">
        <v>6747</v>
      </c>
      <c r="R2994" s="26">
        <v>12375</v>
      </c>
      <c r="S2994" s="29" t="s">
        <v>72</v>
      </c>
      <c r="T2994" s="30">
        <v>40629</v>
      </c>
      <c r="U2994" s="30">
        <v>40673</v>
      </c>
      <c r="V2994" s="30">
        <v>40725</v>
      </c>
      <c r="W2994">
        <v>4580000</v>
      </c>
      <c r="X2994" s="26">
        <v>5971</v>
      </c>
      <c r="Y2994" s="26">
        <v>240</v>
      </c>
      <c r="Z2994" s="26">
        <v>465</v>
      </c>
      <c r="AA2994" s="26" t="s">
        <v>5201</v>
      </c>
      <c r="AB2994" s="31">
        <v>49</v>
      </c>
      <c r="AC2994" s="31">
        <v>0.77999997138977051</v>
      </c>
      <c r="AD2994" s="26">
        <v>6133.4453223067267</v>
      </c>
      <c r="AE2994" s="26" t="s">
        <v>72</v>
      </c>
      <c r="AF2994" s="26">
        <v>406</v>
      </c>
      <c r="AG2994" s="26">
        <v>23332</v>
      </c>
      <c r="AH2994" s="28">
        <v>0.124614</v>
      </c>
      <c r="AI2994">
        <v>143</v>
      </c>
      <c r="AJ2994" s="26">
        <v>34745</v>
      </c>
      <c r="AK2994" s="28">
        <v>0.22139200000000001</v>
      </c>
      <c r="AL2994">
        <v>859</v>
      </c>
      <c r="AM2994" s="26">
        <v>46006</v>
      </c>
      <c r="AN2994" s="28">
        <v>0.30939800000000001</v>
      </c>
      <c r="AO2994">
        <v>1400</v>
      </c>
      <c r="AP2994" s="32">
        <v>69047.328125</v>
      </c>
      <c r="AQ2994" s="36">
        <v>0.42349801170605894</v>
      </c>
      <c r="AR2994" s="32">
        <f t="shared" si="374"/>
        <v>144006.47619697242</v>
      </c>
      <c r="AS2994" s="32">
        <f t="shared" si="376"/>
        <v>2</v>
      </c>
      <c r="AT2994" s="32">
        <f t="shared" si="377"/>
        <v>1</v>
      </c>
      <c r="AU2994" s="32">
        <f t="shared" si="378"/>
        <v>2</v>
      </c>
      <c r="AV2994" s="32">
        <f t="shared" si="371"/>
        <v>66376.095032239158</v>
      </c>
      <c r="AW2994" s="32">
        <f t="shared" si="372"/>
        <v>0.40711414958847397</v>
      </c>
      <c r="AX2994" s="32">
        <f t="shared" si="373"/>
        <v>138435.29950939905</v>
      </c>
      <c r="AY2994" s="26">
        <v>2</v>
      </c>
      <c r="AZ2994" s="26">
        <v>1</v>
      </c>
      <c r="BA2994" s="26">
        <v>5978.21</v>
      </c>
      <c r="BB2994" s="26">
        <v>323.74</v>
      </c>
      <c r="BC2994" s="26">
        <v>61.21</v>
      </c>
      <c r="BD2994" s="26">
        <v>381.38</v>
      </c>
      <c r="BE2994" s="28">
        <v>7.0000000000000007E-2</v>
      </c>
      <c r="BF2994" s="28">
        <v>3.66</v>
      </c>
      <c r="BG2994" s="28">
        <v>0.7</v>
      </c>
      <c r="BH2994" s="28">
        <v>2.69</v>
      </c>
      <c r="BI2994" s="28">
        <v>0.11</v>
      </c>
      <c r="BJ2994" s="28">
        <v>7.52</v>
      </c>
      <c r="BK2994" s="28">
        <v>0.79</v>
      </c>
      <c r="BL2994" s="28">
        <v>0.7</v>
      </c>
      <c r="BM2994" s="28">
        <v>0.08</v>
      </c>
      <c r="BN2994" s="28">
        <v>5.4</v>
      </c>
      <c r="BO2994" s="28">
        <v>0.73</v>
      </c>
      <c r="BP2994" s="28">
        <v>2.92</v>
      </c>
      <c r="BQ2994" s="26">
        <v>48.740299</v>
      </c>
      <c r="BR2994" s="26">
        <v>3714.6750480000001</v>
      </c>
      <c r="BS2994" s="31">
        <f t="shared" si="375"/>
        <v>5.3191490000000003</v>
      </c>
    </row>
    <row r="2995" spans="1:71">
      <c r="A2995" s="26">
        <v>42127339230000</v>
      </c>
      <c r="B2995" s="26" t="s">
        <v>9284</v>
      </c>
      <c r="C2995" t="s">
        <v>6734</v>
      </c>
      <c r="D2995" s="26" t="s">
        <v>1383</v>
      </c>
      <c r="E2995" s="27" t="s">
        <v>196</v>
      </c>
      <c r="F2995" t="s">
        <v>197</v>
      </c>
      <c r="G2995" t="s">
        <v>67</v>
      </c>
      <c r="H2995" t="s">
        <v>5416</v>
      </c>
      <c r="I2995" t="s">
        <v>5417</v>
      </c>
      <c r="J2995" t="s">
        <v>6735</v>
      </c>
      <c r="K2995" t="s">
        <v>9261</v>
      </c>
      <c r="L2995">
        <v>28.414739999999998</v>
      </c>
      <c r="M2995">
        <v>-99.952470000000005</v>
      </c>
      <c r="N2995" s="28">
        <v>1693814.51</v>
      </c>
      <c r="O2995" s="28">
        <v>212649.06</v>
      </c>
      <c r="P2995" s="26">
        <v>742.5</v>
      </c>
      <c r="Q2995" s="26">
        <v>6163</v>
      </c>
      <c r="R2995" s="26">
        <v>10766</v>
      </c>
      <c r="S2995" s="29" t="s">
        <v>72</v>
      </c>
      <c r="T2995" s="30">
        <v>40654</v>
      </c>
      <c r="U2995" s="30">
        <v>40755</v>
      </c>
      <c r="V2995" s="30">
        <v>40756</v>
      </c>
      <c r="W2995">
        <v>1925</v>
      </c>
      <c r="X2995" s="26">
        <v>4884</v>
      </c>
      <c r="Y2995" s="26" t="s">
        <v>72</v>
      </c>
      <c r="Z2995" s="26" t="s">
        <v>72</v>
      </c>
      <c r="AA2995" s="26" t="s">
        <v>5201</v>
      </c>
      <c r="AB2995" s="31" t="s">
        <v>72</v>
      </c>
      <c r="AC2995" s="31" t="s">
        <v>72</v>
      </c>
      <c r="AD2995" s="26">
        <v>13914.501091053362</v>
      </c>
      <c r="AE2995" s="26">
        <v>144</v>
      </c>
      <c r="AF2995" s="26" t="s">
        <v>72</v>
      </c>
      <c r="AG2995" s="26">
        <v>2063</v>
      </c>
      <c r="AH2995" s="28">
        <v>2.4917000000000002E-2</v>
      </c>
      <c r="AI2995">
        <v>10301</v>
      </c>
      <c r="AJ2995" s="26">
        <v>3643</v>
      </c>
      <c r="AK2995" s="28">
        <v>4.6169000000000002E-2</v>
      </c>
      <c r="AL2995">
        <v>18190</v>
      </c>
      <c r="AM2995" s="26">
        <v>4944</v>
      </c>
      <c r="AN2995" s="28">
        <v>6.8968000000000002E-2</v>
      </c>
      <c r="AO2995">
        <v>24685</v>
      </c>
      <c r="AP2995" s="32">
        <v>6176.35400390625</v>
      </c>
      <c r="AQ2995" s="36">
        <v>8.5940884526085309E-2</v>
      </c>
      <c r="AR2995" s="32">
        <f t="shared" si="374"/>
        <v>21387.89056502335</v>
      </c>
      <c r="AS2995" s="32">
        <f t="shared" si="376"/>
        <v>1</v>
      </c>
      <c r="AT2995" s="32">
        <f t="shared" si="377"/>
        <v>1</v>
      </c>
      <c r="AU2995" s="32">
        <f t="shared" si="378"/>
        <v>1</v>
      </c>
      <c r="AV2995" s="32">
        <f t="shared" si="371"/>
        <v>7258.8599472608266</v>
      </c>
      <c r="AW2995" s="32">
        <f t="shared" si="372"/>
        <v>0.10100341465596431</v>
      </c>
      <c r="AX2995" s="32">
        <f t="shared" si="373"/>
        <v>25136.464341366511</v>
      </c>
      <c r="AY2995" s="26">
        <v>2</v>
      </c>
      <c r="AZ2995" s="26">
        <v>1</v>
      </c>
      <c r="BA2995" s="26">
        <v>5093.37</v>
      </c>
      <c r="BB2995" s="26">
        <v>181.36</v>
      </c>
      <c r="BC2995" s="26">
        <v>220.86</v>
      </c>
      <c r="BD2995" s="26">
        <v>399.49</v>
      </c>
      <c r="BE2995" s="28">
        <v>0.08</v>
      </c>
      <c r="BF2995" s="28">
        <v>2.93</v>
      </c>
      <c r="BG2995" s="28">
        <v>0.68</v>
      </c>
      <c r="BH2995" s="28">
        <v>0.98</v>
      </c>
      <c r="BI2995" s="28">
        <v>0.1</v>
      </c>
      <c r="BJ2995" s="28">
        <v>7.79</v>
      </c>
      <c r="BK2995" s="28">
        <v>0.76</v>
      </c>
      <c r="BL2995" s="28">
        <v>5</v>
      </c>
      <c r="BM2995" s="28">
        <v>0.09</v>
      </c>
      <c r="BN2995" s="28">
        <v>5.25</v>
      </c>
      <c r="BO2995" s="28">
        <v>0.72</v>
      </c>
      <c r="BP2995" s="28">
        <v>4.43</v>
      </c>
      <c r="BQ2995" s="26">
        <v>44.6021</v>
      </c>
      <c r="BR2995" s="26">
        <v>4002.3410640000002</v>
      </c>
      <c r="BS2995" s="31">
        <f t="shared" si="375"/>
        <v>16.785360000000004</v>
      </c>
    </row>
    <row r="2996" spans="1:71">
      <c r="A2996" s="26">
        <v>42127339260100</v>
      </c>
      <c r="B2996" s="26" t="s">
        <v>9283</v>
      </c>
      <c r="C2996" t="s">
        <v>6736</v>
      </c>
      <c r="D2996" s="26" t="s">
        <v>3036</v>
      </c>
      <c r="E2996" s="27" t="s">
        <v>196</v>
      </c>
      <c r="F2996" t="s">
        <v>197</v>
      </c>
      <c r="G2996" t="s">
        <v>67</v>
      </c>
      <c r="H2996" t="s">
        <v>6737</v>
      </c>
      <c r="I2996" t="s">
        <v>6738</v>
      </c>
      <c r="J2996" t="s">
        <v>70</v>
      </c>
      <c r="K2996" t="s">
        <v>9261</v>
      </c>
      <c r="L2996">
        <v>28.397255556000001</v>
      </c>
      <c r="M2996">
        <v>-99.910319443999995</v>
      </c>
      <c r="N2996" s="28">
        <v>1707314.67</v>
      </c>
      <c r="O2996" s="28">
        <v>206184.26</v>
      </c>
      <c r="P2996" s="26">
        <v>737</v>
      </c>
      <c r="Q2996" s="26">
        <v>6456</v>
      </c>
      <c r="R2996" s="26">
        <v>11076</v>
      </c>
      <c r="S2996" s="29" t="s">
        <v>72</v>
      </c>
      <c r="T2996" s="30">
        <v>40647</v>
      </c>
      <c r="U2996" s="30" t="s">
        <v>72</v>
      </c>
      <c r="V2996" s="30">
        <v>40848</v>
      </c>
      <c r="W2996">
        <v>3236368</v>
      </c>
      <c r="X2996" s="26">
        <v>4823</v>
      </c>
      <c r="Y2996" s="26" t="s">
        <v>72</v>
      </c>
      <c r="Z2996" s="26" t="s">
        <v>72</v>
      </c>
      <c r="AA2996" s="26" t="s">
        <v>5201</v>
      </c>
      <c r="AB2996" s="31" t="s">
        <v>72</v>
      </c>
      <c r="AC2996" s="31" t="s">
        <v>72</v>
      </c>
      <c r="AD2996" s="26">
        <v>5447.1789091364517</v>
      </c>
      <c r="AE2996" s="26">
        <v>46</v>
      </c>
      <c r="AF2996" s="26" t="s">
        <v>72</v>
      </c>
      <c r="AG2996" s="26">
        <v>6580</v>
      </c>
      <c r="AH2996" s="28">
        <v>1.2541999999999999E-2</v>
      </c>
      <c r="AI2996">
        <v>5863</v>
      </c>
      <c r="AJ2996" s="26">
        <v>11821</v>
      </c>
      <c r="AK2996" s="28">
        <v>4.8805000000000001E-2</v>
      </c>
      <c r="AL2996">
        <v>10535</v>
      </c>
      <c r="AM2996" s="26">
        <v>14572</v>
      </c>
      <c r="AN2996" s="28">
        <v>8.3880999999999997E-2</v>
      </c>
      <c r="AO2996">
        <v>12987</v>
      </c>
      <c r="AP2996" s="32">
        <v>41997.4453125</v>
      </c>
      <c r="AQ2996" s="36">
        <v>0.22876759834386154</v>
      </c>
      <c r="AR2996" s="32">
        <f t="shared" si="374"/>
        <v>82489.310219363484</v>
      </c>
      <c r="AS2996" s="32">
        <f t="shared" si="376"/>
        <v>1</v>
      </c>
      <c r="AT2996" s="32">
        <f t="shared" si="377"/>
        <v>1</v>
      </c>
      <c r="AU2996" s="32">
        <f t="shared" si="378"/>
        <v>1</v>
      </c>
      <c r="AV2996" s="32">
        <f t="shared" si="371"/>
        <v>49982.445800072564</v>
      </c>
      <c r="AW2996" s="32">
        <f t="shared" si="372"/>
        <v>0.2722633245892111</v>
      </c>
      <c r="AX2996" s="32">
        <f t="shared" si="373"/>
        <v>98173.054252362926</v>
      </c>
      <c r="AY2996" s="26">
        <v>2</v>
      </c>
      <c r="AZ2996" s="26">
        <v>1</v>
      </c>
      <c r="BA2996" s="26">
        <v>5506.52</v>
      </c>
      <c r="BB2996" s="26">
        <v>187.39</v>
      </c>
      <c r="BC2996" s="26">
        <v>215.71</v>
      </c>
      <c r="BD2996" s="26">
        <v>399.18</v>
      </c>
      <c r="BE2996" s="28">
        <v>0.08</v>
      </c>
      <c r="BF2996" s="28">
        <v>3.06</v>
      </c>
      <c r="BG2996" s="28">
        <v>0.69</v>
      </c>
      <c r="BH2996" s="28">
        <v>1.46</v>
      </c>
      <c r="BI2996" s="28">
        <v>0.1</v>
      </c>
      <c r="BJ2996" s="28">
        <v>7.74</v>
      </c>
      <c r="BK2996" s="28">
        <v>0.76</v>
      </c>
      <c r="BL2996" s="28">
        <v>5.24</v>
      </c>
      <c r="BM2996" s="28">
        <v>0.09</v>
      </c>
      <c r="BN2996" s="28">
        <v>5.28</v>
      </c>
      <c r="BO2996" s="28">
        <v>0.72</v>
      </c>
      <c r="BP2996" s="28">
        <v>4.03</v>
      </c>
      <c r="BQ2996" s="26">
        <v>46.732498</v>
      </c>
      <c r="BR2996" s="26">
        <v>2746.630126</v>
      </c>
      <c r="BS2996" s="31">
        <f t="shared" si="375"/>
        <v>16.393960000000003</v>
      </c>
    </row>
    <row r="2997" spans="1:71">
      <c r="A2997" s="26">
        <v>42127339270000</v>
      </c>
      <c r="B2997" s="26" t="s">
        <v>9281</v>
      </c>
      <c r="C2997" t="s">
        <v>6739</v>
      </c>
      <c r="D2997" s="26" t="s">
        <v>195</v>
      </c>
      <c r="E2997" s="27" t="s">
        <v>196</v>
      </c>
      <c r="F2997" t="s">
        <v>197</v>
      </c>
      <c r="G2997" t="s">
        <v>67</v>
      </c>
      <c r="H2997" t="s">
        <v>1308</v>
      </c>
      <c r="I2997" t="s">
        <v>6740</v>
      </c>
      <c r="J2997" t="s">
        <v>6741</v>
      </c>
      <c r="K2997" t="s">
        <v>9261</v>
      </c>
      <c r="L2997">
        <v>28.388480000000001</v>
      </c>
      <c r="M2997">
        <v>-99.804910000000007</v>
      </c>
      <c r="N2997" s="28">
        <v>1741183.32</v>
      </c>
      <c r="O2997" s="28">
        <v>202745.14</v>
      </c>
      <c r="P2997" s="26">
        <v>608</v>
      </c>
      <c r="Q2997" s="26">
        <v>6720</v>
      </c>
      <c r="R2997" s="26">
        <v>12353</v>
      </c>
      <c r="S2997" s="29" t="s">
        <v>72</v>
      </c>
      <c r="T2997" s="30">
        <v>40641</v>
      </c>
      <c r="U2997" s="30">
        <v>40675</v>
      </c>
      <c r="V2997" s="30">
        <v>40725</v>
      </c>
      <c r="W2997">
        <v>4794000</v>
      </c>
      <c r="X2997" s="26">
        <v>5978</v>
      </c>
      <c r="Y2997" s="26">
        <v>230</v>
      </c>
      <c r="Z2997" s="26">
        <v>415</v>
      </c>
      <c r="AA2997" s="26" t="s">
        <v>5201</v>
      </c>
      <c r="AB2997" s="31">
        <v>49</v>
      </c>
      <c r="AC2997" s="31">
        <v>0.77999997138977051</v>
      </c>
      <c r="AD2997" s="26">
        <v>5089.7550709712086</v>
      </c>
      <c r="AE2997" s="26" t="s">
        <v>72</v>
      </c>
      <c r="AF2997" s="26">
        <v>490</v>
      </c>
      <c r="AG2997" s="26">
        <v>20276</v>
      </c>
      <c r="AH2997" s="28">
        <v>9.6908999999999995E-2</v>
      </c>
      <c r="AI2997" t="s">
        <v>72</v>
      </c>
      <c r="AJ2997" s="26">
        <v>30314</v>
      </c>
      <c r="AK2997" s="28">
        <v>0.15829299999999999</v>
      </c>
      <c r="AL2997">
        <v>1880</v>
      </c>
      <c r="AM2997" s="26">
        <v>39851</v>
      </c>
      <c r="AN2997" s="28">
        <v>0.20966199999999999</v>
      </c>
      <c r="AO2997">
        <v>3120</v>
      </c>
      <c r="AP2997" s="32">
        <v>57965.140625</v>
      </c>
      <c r="AQ2997" s="36">
        <v>0.295028368435653</v>
      </c>
      <c r="AR2997" s="32">
        <f t="shared" si="374"/>
        <v>110185.16183811059</v>
      </c>
      <c r="AS2997" s="32">
        <f t="shared" si="376"/>
        <v>2</v>
      </c>
      <c r="AT2997" s="32">
        <f t="shared" si="377"/>
        <v>1</v>
      </c>
      <c r="AU2997" s="32">
        <f t="shared" si="378"/>
        <v>2</v>
      </c>
      <c r="AV2997" s="32">
        <f t="shared" si="371"/>
        <v>55657.394979508201</v>
      </c>
      <c r="AW2997" s="32">
        <f t="shared" si="372"/>
        <v>0.28328250833399937</v>
      </c>
      <c r="AX2997" s="32">
        <f t="shared" si="373"/>
        <v>105798.3989546261</v>
      </c>
      <c r="AY2997" s="26">
        <v>2</v>
      </c>
      <c r="AZ2997" s="26">
        <v>1</v>
      </c>
      <c r="BA2997" s="26">
        <v>5977.97</v>
      </c>
      <c r="BB2997" s="26">
        <v>323.87</v>
      </c>
      <c r="BC2997" s="26">
        <v>61.04</v>
      </c>
      <c r="BD2997" s="26">
        <v>381.32</v>
      </c>
      <c r="BE2997" s="28">
        <v>7.0000000000000007E-2</v>
      </c>
      <c r="BF2997" s="28">
        <v>3.66</v>
      </c>
      <c r="BG2997" s="28">
        <v>0.7</v>
      </c>
      <c r="BH2997" s="28">
        <v>2.69</v>
      </c>
      <c r="BI2997" s="28">
        <v>0.11</v>
      </c>
      <c r="BJ2997" s="28">
        <v>7.52</v>
      </c>
      <c r="BK2997" s="28">
        <v>0.79</v>
      </c>
      <c r="BL2997" s="28">
        <v>0.7</v>
      </c>
      <c r="BM2997" s="28">
        <v>0.08</v>
      </c>
      <c r="BN2997" s="28">
        <v>5.4</v>
      </c>
      <c r="BO2997" s="28">
        <v>0.73</v>
      </c>
      <c r="BP2997" s="28">
        <v>2.92</v>
      </c>
      <c r="BQ2997" s="26">
        <v>48.740299</v>
      </c>
      <c r="BR2997" s="26">
        <v>3714.6750480000001</v>
      </c>
      <c r="BS2997" s="31">
        <f t="shared" si="375"/>
        <v>5.3043760000000004</v>
      </c>
    </row>
    <row r="2998" spans="1:71">
      <c r="A2998" s="26">
        <v>42127339290000</v>
      </c>
      <c r="B2998" s="26" t="s">
        <v>9281</v>
      </c>
      <c r="C2998" t="s">
        <v>6742</v>
      </c>
      <c r="D2998" s="26" t="s">
        <v>223</v>
      </c>
      <c r="E2998" s="27" t="s">
        <v>196</v>
      </c>
      <c r="F2998" t="s">
        <v>197</v>
      </c>
      <c r="G2998" t="s">
        <v>67</v>
      </c>
      <c r="H2998" t="s">
        <v>280</v>
      </c>
      <c r="I2998" t="s">
        <v>281</v>
      </c>
      <c r="J2998" t="s">
        <v>1290</v>
      </c>
      <c r="K2998" t="s">
        <v>9261</v>
      </c>
      <c r="L2998">
        <v>28.258939999999999</v>
      </c>
      <c r="M2998">
        <v>-99.951859999999996</v>
      </c>
      <c r="N2998" s="28">
        <v>1693549.56</v>
      </c>
      <c r="O2998" s="28">
        <v>156002.17000000001</v>
      </c>
      <c r="P2998" s="26">
        <v>790</v>
      </c>
      <c r="Q2998" s="26">
        <v>6624</v>
      </c>
      <c r="R2998" s="26">
        <v>13407</v>
      </c>
      <c r="S2998" s="29" t="s">
        <v>72</v>
      </c>
      <c r="T2998" s="30">
        <v>40702</v>
      </c>
      <c r="U2998" s="30">
        <v>40725</v>
      </c>
      <c r="V2998" s="30">
        <v>40909</v>
      </c>
      <c r="W2998">
        <v>4933</v>
      </c>
      <c r="X2998" s="26">
        <v>6986</v>
      </c>
      <c r="Y2998" s="26" t="s">
        <v>72</v>
      </c>
      <c r="Z2998" s="26" t="s">
        <v>72</v>
      </c>
      <c r="AA2998" s="26" t="s">
        <v>5201</v>
      </c>
      <c r="AB2998" s="31" t="s">
        <v>72</v>
      </c>
      <c r="AC2998" s="31" t="s">
        <v>72</v>
      </c>
      <c r="AD2998" s="26">
        <v>3480.1478641840085</v>
      </c>
      <c r="AE2998" s="26" t="s">
        <v>72</v>
      </c>
      <c r="AF2998" s="26" t="s">
        <v>72</v>
      </c>
      <c r="AG2998" s="26">
        <v>67003</v>
      </c>
      <c r="AH2998" s="28">
        <v>0.23150399999999999</v>
      </c>
      <c r="AI2998">
        <v>51616</v>
      </c>
      <c r="AJ2998" s="26">
        <v>85616</v>
      </c>
      <c r="AK2998" s="28">
        <v>0.29608200000000001</v>
      </c>
      <c r="AL2998">
        <v>56343</v>
      </c>
      <c r="AM2998" s="26">
        <v>90688</v>
      </c>
      <c r="AN2998" s="28">
        <v>0.31572899999999998</v>
      </c>
      <c r="AO2998">
        <v>56492</v>
      </c>
      <c r="AP2998" s="32">
        <v>113432.1328125</v>
      </c>
      <c r="AQ2998" s="36">
        <v>0.39476059473725866</v>
      </c>
      <c r="AR2998" s="32">
        <f t="shared" si="374"/>
        <v>183304.75808099477</v>
      </c>
      <c r="AS2998" s="32">
        <f t="shared" si="376"/>
        <v>3</v>
      </c>
      <c r="AT2998" s="32">
        <f t="shared" si="377"/>
        <v>1</v>
      </c>
      <c r="AU2998" s="32">
        <f t="shared" si="378"/>
        <v>3</v>
      </c>
      <c r="AV2998" s="32">
        <f t="shared" si="371"/>
        <v>93200.75040706413</v>
      </c>
      <c r="AW2998" s="32">
        <f t="shared" si="372"/>
        <v>0.3243523924694911</v>
      </c>
      <c r="AX2998" s="32">
        <f t="shared" si="373"/>
        <v>150611.12387416404</v>
      </c>
      <c r="AY2998" s="26">
        <v>2</v>
      </c>
      <c r="AZ2998" s="26">
        <v>1</v>
      </c>
      <c r="BA2998" s="26">
        <v>5767.45</v>
      </c>
      <c r="BB2998" s="26">
        <v>163.38</v>
      </c>
      <c r="BC2998" s="26">
        <v>225.74</v>
      </c>
      <c r="BD2998" s="26">
        <v>388.68</v>
      </c>
      <c r="BE2998" s="28">
        <v>0.06</v>
      </c>
      <c r="BF2998" s="28">
        <v>2.3199999999999998</v>
      </c>
      <c r="BG2998" s="28">
        <v>0.59</v>
      </c>
      <c r="BH2998" s="28">
        <v>-0.49</v>
      </c>
      <c r="BI2998" s="28">
        <v>0.09</v>
      </c>
      <c r="BJ2998" s="28">
        <v>8.24</v>
      </c>
      <c r="BK2998" s="28">
        <v>0.75</v>
      </c>
      <c r="BL2998" s="28">
        <v>33.619999999999997</v>
      </c>
      <c r="BM2998" s="28">
        <v>7.0000000000000007E-2</v>
      </c>
      <c r="BN2998" s="28">
        <v>5.0599999999999996</v>
      </c>
      <c r="BO2998" s="28">
        <v>0.67</v>
      </c>
      <c r="BP2998" s="28">
        <v>-0.34</v>
      </c>
      <c r="BQ2998" s="26">
        <v>48.733398000000001</v>
      </c>
      <c r="BR2998" s="26">
        <v>3417.851318</v>
      </c>
      <c r="BS2998" s="31">
        <f t="shared" si="375"/>
        <v>15.237450000000001</v>
      </c>
    </row>
    <row r="2999" spans="1:71">
      <c r="A2999" s="26">
        <v>42127339300000</v>
      </c>
      <c r="B2999" s="26" t="s">
        <v>9281</v>
      </c>
      <c r="C2999" t="s">
        <v>6743</v>
      </c>
      <c r="D2999" s="26" t="s">
        <v>207</v>
      </c>
      <c r="E2999" s="27" t="s">
        <v>196</v>
      </c>
      <c r="F2999" t="s">
        <v>197</v>
      </c>
      <c r="G2999" t="s">
        <v>67</v>
      </c>
      <c r="H2999" t="s">
        <v>5427</v>
      </c>
      <c r="I2999" t="s">
        <v>6744</v>
      </c>
      <c r="J2999" t="s">
        <v>83</v>
      </c>
      <c r="K2999" t="s">
        <v>9261</v>
      </c>
      <c r="L2999">
        <v>28.292809999999999</v>
      </c>
      <c r="M2999">
        <v>-99.831050000000005</v>
      </c>
      <c r="N2999" s="28">
        <v>1732531.03</v>
      </c>
      <c r="O2999" s="28">
        <v>168020.27</v>
      </c>
      <c r="P2999" s="26">
        <v>709</v>
      </c>
      <c r="Q2999" s="26">
        <v>7560</v>
      </c>
      <c r="R2999" s="26">
        <v>13380</v>
      </c>
      <c r="S2999" s="29" t="s">
        <v>72</v>
      </c>
      <c r="T2999" s="30">
        <v>40686</v>
      </c>
      <c r="U2999" s="30">
        <v>40778</v>
      </c>
      <c r="V2999" s="30">
        <v>40756</v>
      </c>
      <c r="W2999">
        <v>2253.60009765625</v>
      </c>
      <c r="X2999" s="26">
        <v>6067</v>
      </c>
      <c r="Y2999" s="26">
        <v>2295</v>
      </c>
      <c r="Z2999" s="26">
        <v>2628</v>
      </c>
      <c r="AA2999" s="26" t="s">
        <v>5201</v>
      </c>
      <c r="AB2999" s="31">
        <v>54.900001525878906</v>
      </c>
      <c r="AC2999" s="31">
        <v>0.79000002145767212</v>
      </c>
      <c r="AD2999" s="26">
        <v>5711.8650677586038</v>
      </c>
      <c r="AE2999" s="26" t="s">
        <v>72</v>
      </c>
      <c r="AF2999" s="26">
        <v>929</v>
      </c>
      <c r="AG2999" s="26">
        <v>29181</v>
      </c>
      <c r="AH2999" s="28">
        <v>0.128163</v>
      </c>
      <c r="AI2999">
        <v>60977</v>
      </c>
      <c r="AJ2999" s="26">
        <v>38556</v>
      </c>
      <c r="AK2999" s="28">
        <v>0.187474</v>
      </c>
      <c r="AL2999">
        <v>89196</v>
      </c>
      <c r="AM2999" s="26">
        <v>52448</v>
      </c>
      <c r="AN2999" s="28">
        <v>0.299234</v>
      </c>
      <c r="AO2999">
        <v>93666</v>
      </c>
      <c r="AP2999" s="32">
        <v>75360.5625</v>
      </c>
      <c r="AQ2999" s="36">
        <v>0.43044936443038895</v>
      </c>
      <c r="AR2999" s="32">
        <f t="shared" si="374"/>
        <v>151550.10000417882</v>
      </c>
      <c r="AS2999" s="32">
        <f t="shared" si="376"/>
        <v>2</v>
      </c>
      <c r="AT2999" s="32">
        <f t="shared" si="377"/>
        <v>1</v>
      </c>
      <c r="AU2999" s="32">
        <f t="shared" si="378"/>
        <v>2</v>
      </c>
      <c r="AV2999" s="32">
        <f t="shared" si="371"/>
        <v>71298.768542937192</v>
      </c>
      <c r="AW2999" s="32">
        <f t="shared" si="372"/>
        <v>0.40724894541460893</v>
      </c>
      <c r="AX2999" s="32">
        <f t="shared" si="373"/>
        <v>143381.83188132299</v>
      </c>
      <c r="AY2999" s="26">
        <v>2</v>
      </c>
      <c r="AZ2999" s="26">
        <v>1</v>
      </c>
      <c r="BA2999" s="26">
        <v>6684.42</v>
      </c>
      <c r="BB2999" s="26">
        <v>228.27</v>
      </c>
      <c r="BC2999" s="26">
        <v>170.78</v>
      </c>
      <c r="BD2999" s="26">
        <v>394.03</v>
      </c>
      <c r="BE2999" s="28">
        <v>7.0000000000000007E-2</v>
      </c>
      <c r="BF2999" s="28">
        <v>3.48</v>
      </c>
      <c r="BG2999" s="28">
        <v>0.67</v>
      </c>
      <c r="BH2999" s="28">
        <v>1.51</v>
      </c>
      <c r="BI2999" s="28">
        <v>0.1</v>
      </c>
      <c r="BJ2999" s="28">
        <v>8.2799999999999994</v>
      </c>
      <c r="BK2999" s="28">
        <v>0.78</v>
      </c>
      <c r="BL2999" s="28">
        <v>16.61</v>
      </c>
      <c r="BM2999" s="28">
        <v>0.08</v>
      </c>
      <c r="BN2999" s="28">
        <v>5.58</v>
      </c>
      <c r="BO2999" s="28">
        <v>0.69</v>
      </c>
      <c r="BP2999" s="28">
        <v>0.81</v>
      </c>
      <c r="BQ2999" s="26">
        <v>55.050998</v>
      </c>
      <c r="BR2999" s="26">
        <v>9473.7089840000008</v>
      </c>
      <c r="BS2999" s="31">
        <f t="shared" si="375"/>
        <v>13.320840000000002</v>
      </c>
    </row>
    <row r="3000" spans="1:71">
      <c r="A3000" s="26">
        <v>42127339310000</v>
      </c>
      <c r="B3000" s="26" t="s">
        <v>9281</v>
      </c>
      <c r="C3000" t="s">
        <v>6745</v>
      </c>
      <c r="D3000" s="26" t="s">
        <v>207</v>
      </c>
      <c r="E3000" s="27" t="s">
        <v>196</v>
      </c>
      <c r="F3000" t="s">
        <v>197</v>
      </c>
      <c r="G3000" t="s">
        <v>67</v>
      </c>
      <c r="H3000" t="s">
        <v>5427</v>
      </c>
      <c r="I3000" t="s">
        <v>6746</v>
      </c>
      <c r="J3000" t="s">
        <v>85</v>
      </c>
      <c r="K3000" t="s">
        <v>9261</v>
      </c>
      <c r="L3000">
        <v>28.292950000000001</v>
      </c>
      <c r="M3000">
        <v>-99.831069999999997</v>
      </c>
      <c r="N3000" s="28">
        <v>1732524.96</v>
      </c>
      <c r="O3000" s="28">
        <v>168071.21</v>
      </c>
      <c r="P3000" s="26">
        <v>708.4000244140625</v>
      </c>
      <c r="Q3000" s="26">
        <v>7611</v>
      </c>
      <c r="R3000" s="26">
        <v>13452</v>
      </c>
      <c r="S3000" s="29" t="s">
        <v>72</v>
      </c>
      <c r="T3000" s="30">
        <v>40638</v>
      </c>
      <c r="U3000" s="30">
        <v>40778</v>
      </c>
      <c r="V3000" s="30">
        <v>40756</v>
      </c>
      <c r="W3000">
        <v>2259</v>
      </c>
      <c r="X3000" s="26">
        <v>6064</v>
      </c>
      <c r="Y3000" s="26">
        <v>2358</v>
      </c>
      <c r="Z3000" s="26">
        <v>2496</v>
      </c>
      <c r="AA3000" s="26" t="s">
        <v>5201</v>
      </c>
      <c r="AB3000" s="31">
        <v>54.799999237060547</v>
      </c>
      <c r="AC3000" s="31">
        <v>0.79000002145767212</v>
      </c>
      <c r="AD3000" s="26">
        <v>7215.8035663419359</v>
      </c>
      <c r="AE3000" s="26" t="s">
        <v>72</v>
      </c>
      <c r="AF3000" s="26">
        <v>903</v>
      </c>
      <c r="AG3000" s="26">
        <v>23110</v>
      </c>
      <c r="AH3000" s="28">
        <v>0.14945800000000001</v>
      </c>
      <c r="AI3000">
        <v>78454</v>
      </c>
      <c r="AJ3000" s="26">
        <v>40706</v>
      </c>
      <c r="AK3000" s="28">
        <v>0.23572799999999999</v>
      </c>
      <c r="AL3000">
        <v>123739</v>
      </c>
      <c r="AM3000" s="26">
        <v>53559</v>
      </c>
      <c r="AN3000" s="28">
        <v>0.40764800000000001</v>
      </c>
      <c r="AO3000">
        <v>137569</v>
      </c>
      <c r="AP3000" s="32">
        <v>120776.578125</v>
      </c>
      <c r="AQ3000" s="36">
        <v>0.87150006316495043</v>
      </c>
      <c r="AR3000" s="32">
        <f t="shared" si="374"/>
        <v>275032.08930519619</v>
      </c>
      <c r="AS3000" s="32">
        <f t="shared" si="376"/>
        <v>3</v>
      </c>
      <c r="AT3000" s="32">
        <f t="shared" si="377"/>
        <v>1</v>
      </c>
      <c r="AU3000" s="32">
        <f t="shared" si="378"/>
        <v>3</v>
      </c>
      <c r="AV3000" s="32">
        <f t="shared" si="371"/>
        <v>114323.47599562995</v>
      </c>
      <c r="AW3000" s="32">
        <f t="shared" si="372"/>
        <v>0.82493574580587326</v>
      </c>
      <c r="AX3000" s="32">
        <f t="shared" si="373"/>
        <v>260337.10300326947</v>
      </c>
      <c r="AY3000" s="26">
        <v>2</v>
      </c>
      <c r="AZ3000" s="26">
        <v>1</v>
      </c>
      <c r="BA3000" s="26">
        <v>6683.79</v>
      </c>
      <c r="BB3000" s="26">
        <v>228.2</v>
      </c>
      <c r="BC3000" s="26">
        <v>170.91</v>
      </c>
      <c r="BD3000" s="26">
        <v>394.08</v>
      </c>
      <c r="BE3000" s="28">
        <v>7.0000000000000007E-2</v>
      </c>
      <c r="BF3000" s="28">
        <v>3.48</v>
      </c>
      <c r="BG3000" s="28">
        <v>0.67</v>
      </c>
      <c r="BH3000" s="28">
        <v>1.51</v>
      </c>
      <c r="BI3000" s="28">
        <v>0.1</v>
      </c>
      <c r="BJ3000" s="28">
        <v>8.27</v>
      </c>
      <c r="BK3000" s="28">
        <v>0.78</v>
      </c>
      <c r="BL3000" s="28">
        <v>16.579999999999998</v>
      </c>
      <c r="BM3000" s="28">
        <v>0.08</v>
      </c>
      <c r="BN3000" s="28">
        <v>5.58</v>
      </c>
      <c r="BO3000" s="28">
        <v>0.69</v>
      </c>
      <c r="BP3000" s="28">
        <v>0.81</v>
      </c>
      <c r="BQ3000" s="26">
        <v>55.050998</v>
      </c>
      <c r="BR3000" s="26">
        <v>9473.7089840000008</v>
      </c>
      <c r="BS3000" s="31">
        <f t="shared" si="375"/>
        <v>13.330980000000002</v>
      </c>
    </row>
    <row r="3001" spans="1:71">
      <c r="A3001" s="26">
        <v>42127339320000</v>
      </c>
      <c r="B3001" s="26" t="s">
        <v>9281</v>
      </c>
      <c r="C3001" t="s">
        <v>6747</v>
      </c>
      <c r="D3001" s="26" t="s">
        <v>207</v>
      </c>
      <c r="E3001" s="27" t="s">
        <v>196</v>
      </c>
      <c r="F3001" t="s">
        <v>197</v>
      </c>
      <c r="G3001" t="s">
        <v>67</v>
      </c>
      <c r="H3001" t="s">
        <v>5427</v>
      </c>
      <c r="I3001" t="s">
        <v>6748</v>
      </c>
      <c r="J3001" t="s">
        <v>81</v>
      </c>
      <c r="K3001" t="s">
        <v>9261</v>
      </c>
      <c r="L3001">
        <v>28.29288</v>
      </c>
      <c r="M3001">
        <v>-99.831059999999994</v>
      </c>
      <c r="N3001" s="28">
        <v>1732528</v>
      </c>
      <c r="O3001" s="28">
        <v>168045.74</v>
      </c>
      <c r="P3001" s="26">
        <v>708.29998779296875</v>
      </c>
      <c r="Q3001" s="26">
        <v>7585</v>
      </c>
      <c r="R3001" s="26">
        <v>13195</v>
      </c>
      <c r="S3001" s="29" t="s">
        <v>72</v>
      </c>
      <c r="T3001" s="30">
        <v>40701</v>
      </c>
      <c r="U3001" s="30">
        <v>40778</v>
      </c>
      <c r="V3001" s="30">
        <v>40756</v>
      </c>
      <c r="W3001">
        <v>2380</v>
      </c>
      <c r="X3001" s="26">
        <v>6015</v>
      </c>
      <c r="Y3001" s="26">
        <v>2459</v>
      </c>
      <c r="Z3001" s="26">
        <v>2665</v>
      </c>
      <c r="AA3001" s="26" t="s">
        <v>5201</v>
      </c>
      <c r="AB3001" s="31">
        <v>53.700000762939453</v>
      </c>
      <c r="AC3001" s="31">
        <v>0.81000000238418579</v>
      </c>
      <c r="AD3001" s="26">
        <v>7455.7523486831969</v>
      </c>
      <c r="AE3001" s="26" t="s">
        <v>72</v>
      </c>
      <c r="AF3001" s="26">
        <v>900</v>
      </c>
      <c r="AG3001" s="26">
        <v>30639</v>
      </c>
      <c r="AH3001" s="28">
        <v>0.197134</v>
      </c>
      <c r="AI3001">
        <v>118279</v>
      </c>
      <c r="AJ3001" s="26">
        <v>48319</v>
      </c>
      <c r="AK3001" s="28">
        <v>0.32656600000000002</v>
      </c>
      <c r="AL3001">
        <v>195938</v>
      </c>
      <c r="AM3001" s="26">
        <v>67677</v>
      </c>
      <c r="AN3001" s="28">
        <v>0.50040399999999996</v>
      </c>
      <c r="AO3001">
        <v>204457</v>
      </c>
      <c r="AP3001" s="32">
        <v>150773.125</v>
      </c>
      <c r="AQ3001" s="36">
        <v>1.1241270808370551</v>
      </c>
      <c r="AR3001" s="32">
        <f t="shared" si="374"/>
        <v>349743.61830815877</v>
      </c>
      <c r="AS3001" s="32">
        <f t="shared" si="376"/>
        <v>3</v>
      </c>
      <c r="AT3001" s="32">
        <f t="shared" si="377"/>
        <v>1</v>
      </c>
      <c r="AU3001" s="32">
        <f t="shared" si="378"/>
        <v>4</v>
      </c>
      <c r="AV3001" s="32">
        <f t="shared" si="371"/>
        <v>143879.92310889444</v>
      </c>
      <c r="AW3001" s="32">
        <f t="shared" si="372"/>
        <v>1.0727330746474975</v>
      </c>
      <c r="AX3001" s="32">
        <f t="shared" si="373"/>
        <v>333753.67732150148</v>
      </c>
      <c r="AY3001" s="26">
        <v>2</v>
      </c>
      <c r="AZ3001" s="26">
        <v>1</v>
      </c>
      <c r="BA3001" s="26">
        <v>6684.1</v>
      </c>
      <c r="BB3001" s="26">
        <v>228.24</v>
      </c>
      <c r="BC3001" s="26">
        <v>170.85</v>
      </c>
      <c r="BD3001" s="26">
        <v>394.05</v>
      </c>
      <c r="BE3001" s="28">
        <v>7.0000000000000007E-2</v>
      </c>
      <c r="BF3001" s="28">
        <v>3.48</v>
      </c>
      <c r="BG3001" s="28">
        <v>0.67</v>
      </c>
      <c r="BH3001" s="28">
        <v>1.51</v>
      </c>
      <c r="BI3001" s="28">
        <v>0.1</v>
      </c>
      <c r="BJ3001" s="28">
        <v>8.2799999999999994</v>
      </c>
      <c r="BK3001" s="28">
        <v>0.78</v>
      </c>
      <c r="BL3001" s="28">
        <v>16.59</v>
      </c>
      <c r="BM3001" s="28">
        <v>0.08</v>
      </c>
      <c r="BN3001" s="28">
        <v>5.58</v>
      </c>
      <c r="BO3001" s="28">
        <v>0.69</v>
      </c>
      <c r="BP3001" s="28">
        <v>0.81</v>
      </c>
      <c r="BQ3001" s="26">
        <v>55.050998</v>
      </c>
      <c r="BR3001" s="26">
        <v>9473.7089840000008</v>
      </c>
      <c r="BS3001" s="31">
        <f t="shared" si="375"/>
        <v>13.326300000000002</v>
      </c>
    </row>
    <row r="3002" spans="1:71">
      <c r="A3002" s="26">
        <v>42127339330000</v>
      </c>
      <c r="B3002" s="26" t="s">
        <v>9281</v>
      </c>
      <c r="C3002" t="s">
        <v>6749</v>
      </c>
      <c r="D3002" s="26" t="s">
        <v>207</v>
      </c>
      <c r="E3002" s="27" t="s">
        <v>196</v>
      </c>
      <c r="F3002" t="s">
        <v>197</v>
      </c>
      <c r="G3002" t="s">
        <v>67</v>
      </c>
      <c r="H3002" t="s">
        <v>5447</v>
      </c>
      <c r="I3002" t="s">
        <v>6750</v>
      </c>
      <c r="J3002" t="s">
        <v>2463</v>
      </c>
      <c r="K3002" t="s">
        <v>9261</v>
      </c>
      <c r="L3002">
        <v>28.382370000000002</v>
      </c>
      <c r="M3002">
        <v>-99.714889999999997</v>
      </c>
      <c r="N3002" s="28">
        <v>1770115.05</v>
      </c>
      <c r="O3002" s="28">
        <v>200335.59</v>
      </c>
      <c r="P3002" s="26">
        <v>619.20001220703125</v>
      </c>
      <c r="Q3002" s="26">
        <v>7011</v>
      </c>
      <c r="R3002" s="26">
        <v>12345</v>
      </c>
      <c r="S3002" s="29" t="s">
        <v>72</v>
      </c>
      <c r="T3002" s="30">
        <v>40643</v>
      </c>
      <c r="U3002" s="30">
        <v>40726</v>
      </c>
      <c r="V3002" s="30">
        <v>40725</v>
      </c>
      <c r="W3002">
        <v>1572</v>
      </c>
      <c r="X3002" s="26">
        <v>5606</v>
      </c>
      <c r="Y3002" s="26">
        <v>294</v>
      </c>
      <c r="Z3002" s="26">
        <v>636</v>
      </c>
      <c r="AA3002" s="26" t="s">
        <v>5201</v>
      </c>
      <c r="AB3002" s="31">
        <v>48.200000762939453</v>
      </c>
      <c r="AC3002" s="31">
        <v>0.79000002145767212</v>
      </c>
      <c r="AD3002" s="26">
        <v>3691.6516914152403</v>
      </c>
      <c r="AE3002" s="26" t="s">
        <v>72</v>
      </c>
      <c r="AF3002" s="26">
        <v>643</v>
      </c>
      <c r="AG3002" s="26">
        <v>35264</v>
      </c>
      <c r="AH3002" s="28">
        <v>0.13525499999999999</v>
      </c>
      <c r="AI3002">
        <v>0</v>
      </c>
      <c r="AJ3002" s="26">
        <v>42562</v>
      </c>
      <c r="AK3002" s="28">
        <v>0.17090900000000001</v>
      </c>
      <c r="AL3002">
        <v>555</v>
      </c>
      <c r="AM3002" s="26">
        <v>57968</v>
      </c>
      <c r="AN3002" s="28">
        <v>0.22239500000000001</v>
      </c>
      <c r="AO3002">
        <v>3248</v>
      </c>
      <c r="AP3002" s="32">
        <v>69660.375</v>
      </c>
      <c r="AQ3002" s="36">
        <v>0.25716184119336993</v>
      </c>
      <c r="AR3002" s="32">
        <f t="shared" si="374"/>
        <v>115178.02089122648</v>
      </c>
      <c r="AS3002" s="32">
        <f t="shared" si="376"/>
        <v>2</v>
      </c>
      <c r="AT3002" s="32">
        <f t="shared" si="377"/>
        <v>1</v>
      </c>
      <c r="AU3002" s="32">
        <f t="shared" si="378"/>
        <v>2</v>
      </c>
      <c r="AV3002" s="32">
        <f t="shared" si="371"/>
        <v>71325.464234748477</v>
      </c>
      <c r="AW3002" s="32">
        <f t="shared" si="372"/>
        <v>0.26330877068318648</v>
      </c>
      <c r="AX3002" s="32">
        <f t="shared" si="373"/>
        <v>117931.11664567249</v>
      </c>
      <c r="AY3002" s="26">
        <v>2</v>
      </c>
      <c r="AZ3002" s="26">
        <v>1</v>
      </c>
      <c r="BA3002" s="26">
        <v>6320.9</v>
      </c>
      <c r="BB3002" s="26">
        <v>330.18</v>
      </c>
      <c r="BC3002" s="26">
        <v>17.63</v>
      </c>
      <c r="BD3002" s="26">
        <v>349.3</v>
      </c>
      <c r="BE3002" s="28">
        <v>7.0000000000000007E-2</v>
      </c>
      <c r="BF3002" s="28">
        <v>4.2300000000000004</v>
      </c>
      <c r="BG3002" s="28">
        <v>0.7</v>
      </c>
      <c r="BH3002" s="28">
        <v>0.56000000000000005</v>
      </c>
      <c r="BI3002" s="28">
        <v>0.11</v>
      </c>
      <c r="BJ3002" s="28">
        <v>7.56</v>
      </c>
      <c r="BK3002" s="28">
        <v>0.79</v>
      </c>
      <c r="BL3002" s="28">
        <v>-3.99</v>
      </c>
      <c r="BM3002" s="28">
        <v>0.08</v>
      </c>
      <c r="BN3002" s="28">
        <v>5.63</v>
      </c>
      <c r="BO3002" s="28">
        <v>0.74</v>
      </c>
      <c r="BP3002" s="28">
        <v>1.65</v>
      </c>
      <c r="BQ3002" s="26">
        <v>49.134799000000001</v>
      </c>
      <c r="BR3002" s="26">
        <v>3536.5576169999999</v>
      </c>
      <c r="BS3002" s="31">
        <f t="shared" si="375"/>
        <v>1.5320469999999999</v>
      </c>
    </row>
    <row r="3003" spans="1:71">
      <c r="A3003" s="26">
        <v>42127339340000</v>
      </c>
      <c r="B3003" s="26" t="s">
        <v>9281</v>
      </c>
      <c r="C3003" t="s">
        <v>6751</v>
      </c>
      <c r="D3003" s="26" t="s">
        <v>207</v>
      </c>
      <c r="E3003" s="27" t="s">
        <v>196</v>
      </c>
      <c r="F3003" t="s">
        <v>197</v>
      </c>
      <c r="G3003" t="s">
        <v>67</v>
      </c>
      <c r="H3003" t="s">
        <v>5447</v>
      </c>
      <c r="I3003" t="s">
        <v>6752</v>
      </c>
      <c r="J3003" t="s">
        <v>232</v>
      </c>
      <c r="K3003" t="s">
        <v>9261</v>
      </c>
      <c r="L3003">
        <v>28.38231</v>
      </c>
      <c r="M3003">
        <v>-99.714839999999995</v>
      </c>
      <c r="N3003" s="28">
        <v>1770130.99</v>
      </c>
      <c r="O3003" s="28">
        <v>200313.68</v>
      </c>
      <c r="P3003" s="26">
        <v>619.0999755859375</v>
      </c>
      <c r="Q3003" s="26">
        <v>7020</v>
      </c>
      <c r="R3003" s="26">
        <v>12598</v>
      </c>
      <c r="S3003" s="29" t="s">
        <v>72</v>
      </c>
      <c r="T3003" s="30">
        <v>40631</v>
      </c>
      <c r="U3003" s="30">
        <v>40727</v>
      </c>
      <c r="V3003" s="30">
        <v>40725</v>
      </c>
      <c r="W3003">
        <v>1548</v>
      </c>
      <c r="X3003" s="26">
        <v>5665</v>
      </c>
      <c r="Y3003" s="26">
        <v>294</v>
      </c>
      <c r="Z3003" s="26">
        <v>642</v>
      </c>
      <c r="AA3003" s="26" t="s">
        <v>5201</v>
      </c>
      <c r="AB3003" s="31">
        <v>48.400001525878906</v>
      </c>
      <c r="AC3003" s="31">
        <v>0.81999999284744263</v>
      </c>
      <c r="AD3003" s="26">
        <v>3979.2343259756703</v>
      </c>
      <c r="AE3003" s="26" t="s">
        <v>72</v>
      </c>
      <c r="AF3003" s="26">
        <v>642</v>
      </c>
      <c r="AG3003" s="26">
        <v>39113</v>
      </c>
      <c r="AH3003" s="28">
        <v>0.14704900000000001</v>
      </c>
      <c r="AI3003">
        <v>341</v>
      </c>
      <c r="AJ3003" s="26">
        <v>52022</v>
      </c>
      <c r="AK3003" s="28">
        <v>0.217332</v>
      </c>
      <c r="AL3003">
        <v>1437</v>
      </c>
      <c r="AM3003" s="26">
        <v>69937</v>
      </c>
      <c r="AN3003" s="28">
        <v>0.28908899999999998</v>
      </c>
      <c r="AO3003">
        <v>3420</v>
      </c>
      <c r="AP3003" s="32">
        <v>92249.6875</v>
      </c>
      <c r="AQ3003" s="36">
        <v>0.3670831230605287</v>
      </c>
      <c r="AR3003" s="32">
        <f t="shared" si="374"/>
        <v>157223.40028171358</v>
      </c>
      <c r="AS3003" s="32">
        <f t="shared" si="376"/>
        <v>2</v>
      </c>
      <c r="AT3003" s="32">
        <f t="shared" si="377"/>
        <v>1</v>
      </c>
      <c r="AU3003" s="32">
        <f t="shared" si="378"/>
        <v>2</v>
      </c>
      <c r="AV3003" s="32">
        <f t="shared" si="371"/>
        <v>93470.998455428067</v>
      </c>
      <c r="AW3003" s="32">
        <f t="shared" si="372"/>
        <v>0.37194300553705817</v>
      </c>
      <c r="AX3003" s="32">
        <f t="shared" si="373"/>
        <v>159304.91043548737</v>
      </c>
      <c r="AY3003" s="26">
        <v>2</v>
      </c>
      <c r="AZ3003" s="26">
        <v>1</v>
      </c>
      <c r="BA3003" s="26">
        <v>6321.84</v>
      </c>
      <c r="BB3003" s="26">
        <v>330.03</v>
      </c>
      <c r="BC3003" s="26">
        <v>17.78</v>
      </c>
      <c r="BD3003" s="26">
        <v>349.31</v>
      </c>
      <c r="BE3003" s="28">
        <v>7.0000000000000007E-2</v>
      </c>
      <c r="BF3003" s="28">
        <v>4.2300000000000004</v>
      </c>
      <c r="BG3003" s="28">
        <v>0.7</v>
      </c>
      <c r="BH3003" s="28">
        <v>0.56000000000000005</v>
      </c>
      <c r="BI3003" s="28">
        <v>0.11</v>
      </c>
      <c r="BJ3003" s="28">
        <v>7.56</v>
      </c>
      <c r="BK3003" s="28">
        <v>0.79</v>
      </c>
      <c r="BL3003" s="28">
        <v>-3.98</v>
      </c>
      <c r="BM3003" s="28">
        <v>0.08</v>
      </c>
      <c r="BN3003" s="28">
        <v>5.63</v>
      </c>
      <c r="BO3003" s="28">
        <v>0.74</v>
      </c>
      <c r="BP3003" s="28">
        <v>1.65</v>
      </c>
      <c r="BQ3003" s="26">
        <v>49.134799000000001</v>
      </c>
      <c r="BR3003" s="26">
        <v>3536.5576169999999</v>
      </c>
      <c r="BS3003" s="31">
        <f t="shared" si="375"/>
        <v>1.5450820000000003</v>
      </c>
    </row>
    <row r="3004" spans="1:71">
      <c r="A3004" s="26">
        <v>42127339350000</v>
      </c>
      <c r="B3004" s="26" t="s">
        <v>9281</v>
      </c>
      <c r="C3004" t="s">
        <v>6753</v>
      </c>
      <c r="D3004" s="26" t="s">
        <v>207</v>
      </c>
      <c r="E3004" s="27" t="s">
        <v>196</v>
      </c>
      <c r="F3004" t="s">
        <v>197</v>
      </c>
      <c r="G3004" t="s">
        <v>67</v>
      </c>
      <c r="H3004" t="s">
        <v>5447</v>
      </c>
      <c r="I3004" t="s">
        <v>6754</v>
      </c>
      <c r="J3004" t="s">
        <v>339</v>
      </c>
      <c r="K3004" t="s">
        <v>9261</v>
      </c>
      <c r="L3004">
        <v>28.38242</v>
      </c>
      <c r="M3004">
        <v>-99.714929999999995</v>
      </c>
      <c r="N3004" s="28">
        <v>1770102.3</v>
      </c>
      <c r="O3004" s="28">
        <v>200353.85</v>
      </c>
      <c r="P3004" s="26">
        <v>619.29998779296875</v>
      </c>
      <c r="Q3004" s="26">
        <v>7007</v>
      </c>
      <c r="R3004" s="26">
        <v>12455</v>
      </c>
      <c r="S3004" s="29" t="s">
        <v>72</v>
      </c>
      <c r="T3004" s="30">
        <v>40654</v>
      </c>
      <c r="U3004" s="30">
        <v>40726</v>
      </c>
      <c r="V3004" s="30">
        <v>40725</v>
      </c>
      <c r="W3004">
        <v>2171</v>
      </c>
      <c r="X3004" s="26">
        <v>5614</v>
      </c>
      <c r="Y3004" s="26">
        <v>369</v>
      </c>
      <c r="Z3004" s="26">
        <v>743</v>
      </c>
      <c r="AA3004" s="26" t="s">
        <v>5201</v>
      </c>
      <c r="AB3004" s="31">
        <v>48.599998474121094</v>
      </c>
      <c r="AC3004" s="31">
        <v>0.79000002145767212</v>
      </c>
      <c r="AD3004" s="26">
        <v>4119.1631942952872</v>
      </c>
      <c r="AE3004" s="26" t="s">
        <v>72</v>
      </c>
      <c r="AF3004" s="26">
        <v>861</v>
      </c>
      <c r="AG3004" s="26">
        <v>29782</v>
      </c>
      <c r="AH3004" s="28">
        <v>0.115566</v>
      </c>
      <c r="AI3004">
        <v>361</v>
      </c>
      <c r="AJ3004" s="26">
        <v>40626</v>
      </c>
      <c r="AK3004" s="28">
        <v>0.17821899999999999</v>
      </c>
      <c r="AL3004">
        <v>1815</v>
      </c>
      <c r="AM3004" s="26">
        <v>66505</v>
      </c>
      <c r="AN3004" s="28">
        <v>0.28368399999999999</v>
      </c>
      <c r="AO3004">
        <v>2980</v>
      </c>
      <c r="AP3004" s="32">
        <v>150029.5625</v>
      </c>
      <c r="AQ3004" s="36">
        <v>0.61799625190622454</v>
      </c>
      <c r="AR3004" s="32">
        <f t="shared" si="374"/>
        <v>259414.89908740175</v>
      </c>
      <c r="AS3004" s="32">
        <f t="shared" si="376"/>
        <v>3</v>
      </c>
      <c r="AT3004" s="32">
        <f t="shared" si="377"/>
        <v>1</v>
      </c>
      <c r="AU3004" s="32">
        <f t="shared" si="378"/>
        <v>3</v>
      </c>
      <c r="AV3004" s="32">
        <f t="shared" si="371"/>
        <v>153396.80953865335</v>
      </c>
      <c r="AW3004" s="32">
        <f t="shared" si="372"/>
        <v>0.63186649197394529</v>
      </c>
      <c r="AX3004" s="32">
        <f t="shared" si="373"/>
        <v>265237.17861804168</v>
      </c>
      <c r="AY3004" s="26">
        <v>2</v>
      </c>
      <c r="AZ3004" s="26">
        <v>1</v>
      </c>
      <c r="BA3004" s="26">
        <v>6320.12</v>
      </c>
      <c r="BB3004" s="26">
        <v>330.3</v>
      </c>
      <c r="BC3004" s="26">
        <v>17.5</v>
      </c>
      <c r="BD3004" s="26">
        <v>349.29</v>
      </c>
      <c r="BE3004" s="28">
        <v>7.0000000000000007E-2</v>
      </c>
      <c r="BF3004" s="28">
        <v>4.2300000000000004</v>
      </c>
      <c r="BG3004" s="28">
        <v>0.7</v>
      </c>
      <c r="BH3004" s="28">
        <v>0.56000000000000005</v>
      </c>
      <c r="BI3004" s="28">
        <v>0.11</v>
      </c>
      <c r="BJ3004" s="28">
        <v>7.56</v>
      </c>
      <c r="BK3004" s="28">
        <v>0.79</v>
      </c>
      <c r="BL3004" s="28">
        <v>-3.99</v>
      </c>
      <c r="BM3004" s="28">
        <v>0.08</v>
      </c>
      <c r="BN3004" s="28">
        <v>5.63</v>
      </c>
      <c r="BO3004" s="28">
        <v>0.74</v>
      </c>
      <c r="BP3004" s="28">
        <v>1.65</v>
      </c>
      <c r="BQ3004" s="26">
        <v>49.134799000000001</v>
      </c>
      <c r="BR3004" s="26">
        <v>3536.5576169999999</v>
      </c>
      <c r="BS3004" s="31">
        <f t="shared" si="375"/>
        <v>1.52075</v>
      </c>
    </row>
    <row r="3005" spans="1:71">
      <c r="A3005" s="26">
        <v>42127339360000</v>
      </c>
      <c r="B3005" s="26" t="s">
        <v>9284</v>
      </c>
      <c r="C3005" t="s">
        <v>6755</v>
      </c>
      <c r="D3005" s="26" t="s">
        <v>195</v>
      </c>
      <c r="E3005" s="27" t="s">
        <v>196</v>
      </c>
      <c r="F3005" t="s">
        <v>197</v>
      </c>
      <c r="G3005" t="s">
        <v>67</v>
      </c>
      <c r="H3005" t="s">
        <v>198</v>
      </c>
      <c r="I3005" t="s">
        <v>6756</v>
      </c>
      <c r="J3005" t="s">
        <v>1310</v>
      </c>
      <c r="K3005" t="s">
        <v>9261</v>
      </c>
      <c r="L3005">
        <v>28.502310000000001</v>
      </c>
      <c r="M3005">
        <v>-99.946250000000006</v>
      </c>
      <c r="N3005" s="28">
        <v>1696071.59</v>
      </c>
      <c r="O3005" s="28">
        <v>244470.76</v>
      </c>
      <c r="P3005" s="26">
        <v>708.5999755859375</v>
      </c>
      <c r="Q3005" s="26">
        <v>5738</v>
      </c>
      <c r="R3005" s="26">
        <v>10614</v>
      </c>
      <c r="S3005" s="29" t="s">
        <v>72</v>
      </c>
      <c r="T3005" s="30">
        <v>40636</v>
      </c>
      <c r="U3005" s="30">
        <v>40681</v>
      </c>
      <c r="V3005" s="30">
        <v>40725</v>
      </c>
      <c r="W3005">
        <v>3882000</v>
      </c>
      <c r="X3005" s="26">
        <v>5233</v>
      </c>
      <c r="Y3005" s="26">
        <v>80</v>
      </c>
      <c r="Z3005" s="26">
        <v>195</v>
      </c>
      <c r="AA3005" s="26" t="s">
        <v>5201</v>
      </c>
      <c r="AB3005" s="31" t="s">
        <v>72</v>
      </c>
      <c r="AC3005" s="31">
        <v>0.80000001192092896</v>
      </c>
      <c r="AD3005" s="26">
        <v>3750.6011295643907</v>
      </c>
      <c r="AE3005" s="26" t="s">
        <v>72</v>
      </c>
      <c r="AF3005" s="26" t="s">
        <v>72</v>
      </c>
      <c r="AG3005" s="26">
        <v>7604</v>
      </c>
      <c r="AH3005" s="28">
        <v>2.4108000000000001E-2</v>
      </c>
      <c r="AI3005">
        <v>0</v>
      </c>
      <c r="AJ3005" s="26">
        <v>11175</v>
      </c>
      <c r="AK3005" s="28">
        <v>3.5456000000000001E-2</v>
      </c>
      <c r="AL3005">
        <v>4450</v>
      </c>
      <c r="AM3005" s="26">
        <v>15618</v>
      </c>
      <c r="AN3005" s="28">
        <v>6.4276E-2</v>
      </c>
      <c r="AO3005">
        <v>14338</v>
      </c>
      <c r="AP3005" s="32">
        <v>23124.236328125</v>
      </c>
      <c r="AQ3005" s="36">
        <v>8.6729786892579527E-2</v>
      </c>
      <c r="AR3005" s="32">
        <f t="shared" si="374"/>
        <v>38475.408608111575</v>
      </c>
      <c r="AS3005" s="32">
        <f t="shared" si="376"/>
        <v>1</v>
      </c>
      <c r="AT3005" s="32">
        <f t="shared" si="377"/>
        <v>1</v>
      </c>
      <c r="AU3005" s="32">
        <f t="shared" si="378"/>
        <v>1</v>
      </c>
      <c r="AV3005" s="32">
        <f t="shared" si="371"/>
        <v>25364.631477821044</v>
      </c>
      <c r="AW3005" s="32">
        <f t="shared" si="372"/>
        <v>9.5132615471700072E-2</v>
      </c>
      <c r="AX3005" s="32">
        <f t="shared" si="373"/>
        <v>42203.104416311951</v>
      </c>
      <c r="AY3005" s="26">
        <v>2</v>
      </c>
      <c r="AZ3005" s="26">
        <v>1</v>
      </c>
      <c r="BA3005" s="26">
        <v>4692.92</v>
      </c>
      <c r="BB3005" s="26">
        <v>300.38</v>
      </c>
      <c r="BC3005" s="26">
        <v>102.51</v>
      </c>
      <c r="BD3005" s="26">
        <v>404.98</v>
      </c>
      <c r="BE3005" s="28">
        <v>7.0000000000000007E-2</v>
      </c>
      <c r="BF3005" s="28">
        <v>2.58</v>
      </c>
      <c r="BG3005" s="28">
        <v>0.69</v>
      </c>
      <c r="BH3005" s="28">
        <v>0.13</v>
      </c>
      <c r="BI3005" s="28">
        <v>0.1</v>
      </c>
      <c r="BJ3005" s="28">
        <v>7.77</v>
      </c>
      <c r="BK3005" s="28">
        <v>0.77</v>
      </c>
      <c r="BL3005" s="28">
        <v>7.59</v>
      </c>
      <c r="BM3005" s="28">
        <v>0.09</v>
      </c>
      <c r="BN3005" s="28">
        <v>5.0599999999999996</v>
      </c>
      <c r="BO3005" s="28">
        <v>0.73</v>
      </c>
      <c r="BP3005" s="28">
        <v>7.57</v>
      </c>
      <c r="BQ3005" s="26">
        <v>38.957199000000003</v>
      </c>
      <c r="BR3005" s="26">
        <v>3923.4091790000002</v>
      </c>
      <c r="BS3005" s="31">
        <f t="shared" si="375"/>
        <v>7.893270000000002</v>
      </c>
    </row>
    <row r="3006" spans="1:71">
      <c r="A3006" s="26">
        <v>42127339370000</v>
      </c>
      <c r="B3006" s="26" t="s">
        <v>9281</v>
      </c>
      <c r="C3006" t="s">
        <v>6757</v>
      </c>
      <c r="D3006" s="26" t="s">
        <v>207</v>
      </c>
      <c r="E3006" s="27" t="s">
        <v>196</v>
      </c>
      <c r="F3006" t="s">
        <v>197</v>
      </c>
      <c r="G3006" t="s">
        <v>67</v>
      </c>
      <c r="H3006" t="s">
        <v>5427</v>
      </c>
      <c r="I3006" t="s">
        <v>6758</v>
      </c>
      <c r="J3006" t="s">
        <v>661</v>
      </c>
      <c r="K3006" t="s">
        <v>9261</v>
      </c>
      <c r="L3006">
        <v>28.335640000000001</v>
      </c>
      <c r="M3006">
        <v>-99.832220000000007</v>
      </c>
      <c r="N3006" s="28">
        <v>1732265.29</v>
      </c>
      <c r="O3006" s="28">
        <v>183595.12</v>
      </c>
      <c r="P3006" s="26">
        <v>623.20001220703125</v>
      </c>
      <c r="Q3006" s="26">
        <v>7254</v>
      </c>
      <c r="R3006" s="26">
        <v>13594</v>
      </c>
      <c r="S3006" s="29" t="s">
        <v>72</v>
      </c>
      <c r="T3006" s="30">
        <v>40635</v>
      </c>
      <c r="U3006" s="30">
        <v>40864</v>
      </c>
      <c r="V3006" s="30">
        <v>40878</v>
      </c>
      <c r="W3006">
        <v>1801.4000244140625</v>
      </c>
      <c r="X3006" s="26">
        <v>6238</v>
      </c>
      <c r="Y3006" s="26">
        <v>2015</v>
      </c>
      <c r="Z3006" s="26">
        <v>4015</v>
      </c>
      <c r="AA3006" s="26" t="s">
        <v>5201</v>
      </c>
      <c r="AB3006" s="31">
        <v>53.799999237060547</v>
      </c>
      <c r="AC3006" s="31">
        <v>0.8399999737739563</v>
      </c>
      <c r="AD3006" s="26">
        <v>7738.2957124089335</v>
      </c>
      <c r="AE3006" s="26" t="s">
        <v>72</v>
      </c>
      <c r="AF3006" s="26">
        <v>882</v>
      </c>
      <c r="AG3006" s="26">
        <v>21538</v>
      </c>
      <c r="AH3006" s="28">
        <v>0.120812</v>
      </c>
      <c r="AI3006">
        <v>35888</v>
      </c>
      <c r="AJ3006" s="26">
        <v>25659</v>
      </c>
      <c r="AK3006" s="28">
        <v>0.19808600000000001</v>
      </c>
      <c r="AL3006">
        <v>54818</v>
      </c>
      <c r="AM3006" s="26">
        <v>33142</v>
      </c>
      <c r="AN3006" s="28">
        <v>0.25917099999999998</v>
      </c>
      <c r="AO3006">
        <v>67200</v>
      </c>
      <c r="AP3006" s="32">
        <v>85337.390625</v>
      </c>
      <c r="AQ3006" s="36">
        <v>0.66036596398160385</v>
      </c>
      <c r="AR3006" s="32">
        <f t="shared" si="374"/>
        <v>202222.1662497439</v>
      </c>
      <c r="AS3006" s="32">
        <f t="shared" si="376"/>
        <v>2</v>
      </c>
      <c r="AT3006" s="32">
        <f t="shared" si="377"/>
        <v>1</v>
      </c>
      <c r="AU3006" s="32">
        <f t="shared" si="378"/>
        <v>3</v>
      </c>
      <c r="AV3006" s="32">
        <f t="shared" si="371"/>
        <v>78524.626833520349</v>
      </c>
      <c r="AW3006" s="32">
        <f t="shared" si="372"/>
        <v>0.60764678314434217</v>
      </c>
      <c r="AX3006" s="32">
        <f t="shared" si="373"/>
        <v>186078.10745006893</v>
      </c>
      <c r="AY3006" s="26">
        <v>2</v>
      </c>
      <c r="AZ3006" s="26">
        <v>1</v>
      </c>
      <c r="BA3006" s="26">
        <v>6431.65</v>
      </c>
      <c r="BB3006" s="26">
        <v>222.45</v>
      </c>
      <c r="BC3006" s="26">
        <v>186.64</v>
      </c>
      <c r="BD3006" s="26">
        <v>403.85</v>
      </c>
      <c r="BE3006" s="28">
        <v>7.0000000000000007E-2</v>
      </c>
      <c r="BF3006" s="28">
        <v>3.49</v>
      </c>
      <c r="BG3006" s="28">
        <v>0.69</v>
      </c>
      <c r="BH3006" s="28">
        <v>2.61</v>
      </c>
      <c r="BI3006" s="28">
        <v>0.1</v>
      </c>
      <c r="BJ3006" s="28">
        <v>7.94</v>
      </c>
      <c r="BK3006" s="28">
        <v>0.78</v>
      </c>
      <c r="BL3006" s="28">
        <v>8.77</v>
      </c>
      <c r="BM3006" s="28">
        <v>0.08</v>
      </c>
      <c r="BN3006" s="28">
        <v>5.48</v>
      </c>
      <c r="BO3006" s="28">
        <v>0.71</v>
      </c>
      <c r="BP3006" s="28">
        <v>1.75</v>
      </c>
      <c r="BQ3006" s="26">
        <v>54.133701000000002</v>
      </c>
      <c r="BR3006" s="26">
        <v>7083.7485349999997</v>
      </c>
      <c r="BS3006" s="31">
        <f t="shared" si="375"/>
        <v>14.557920000000001</v>
      </c>
    </row>
    <row r="3007" spans="1:71">
      <c r="A3007" s="26">
        <v>42127339380000</v>
      </c>
      <c r="B3007" s="26" t="s">
        <v>9281</v>
      </c>
      <c r="C3007" t="s">
        <v>6759</v>
      </c>
      <c r="D3007" s="26" t="s">
        <v>207</v>
      </c>
      <c r="E3007" s="27" t="s">
        <v>196</v>
      </c>
      <c r="F3007" t="s">
        <v>197</v>
      </c>
      <c r="G3007" t="s">
        <v>67</v>
      </c>
      <c r="H3007" t="s">
        <v>5427</v>
      </c>
      <c r="I3007" t="s">
        <v>6760</v>
      </c>
      <c r="J3007" t="s">
        <v>657</v>
      </c>
      <c r="K3007" t="s">
        <v>9261</v>
      </c>
      <c r="L3007">
        <v>28.335709999999999</v>
      </c>
      <c r="M3007">
        <v>-99.8322</v>
      </c>
      <c r="N3007" s="28">
        <v>1732271.91</v>
      </c>
      <c r="O3007" s="28">
        <v>183620.52</v>
      </c>
      <c r="P3007" s="26">
        <v>623</v>
      </c>
      <c r="Q3007" s="26">
        <v>7094</v>
      </c>
      <c r="R3007" s="26">
        <v>13030</v>
      </c>
      <c r="S3007" s="29" t="s">
        <v>72</v>
      </c>
      <c r="T3007" s="30">
        <v>40655</v>
      </c>
      <c r="U3007" s="30">
        <v>40864</v>
      </c>
      <c r="V3007" s="30">
        <v>40878</v>
      </c>
      <c r="W3007">
        <v>1820.699951171875</v>
      </c>
      <c r="X3007" s="26">
        <v>6128</v>
      </c>
      <c r="Y3007" s="26">
        <v>1865</v>
      </c>
      <c r="Z3007" s="26">
        <v>3715</v>
      </c>
      <c r="AA3007" s="26" t="s">
        <v>5201</v>
      </c>
      <c r="AB3007" s="31">
        <v>52.700000762939453</v>
      </c>
      <c r="AC3007" s="31">
        <v>0.81999999284744263</v>
      </c>
      <c r="AD3007" s="26">
        <v>5959.1652128965561</v>
      </c>
      <c r="AE3007" s="26" t="s">
        <v>72</v>
      </c>
      <c r="AF3007" s="26">
        <v>764</v>
      </c>
      <c r="AG3007" s="26">
        <v>22726</v>
      </c>
      <c r="AH3007" s="28">
        <v>8.8579000000000005E-2</v>
      </c>
      <c r="AI3007">
        <v>42667</v>
      </c>
      <c r="AJ3007" s="26">
        <v>26033</v>
      </c>
      <c r="AK3007" s="28">
        <v>0.14657999999999999</v>
      </c>
      <c r="AL3007">
        <v>55179</v>
      </c>
      <c r="AM3007" s="26">
        <v>30836</v>
      </c>
      <c r="AN3007" s="28">
        <v>0.18446000000000001</v>
      </c>
      <c r="AO3007">
        <v>60092</v>
      </c>
      <c r="AP3007" s="32">
        <v>63003.859375</v>
      </c>
      <c r="AQ3007" s="36">
        <v>0.37545040706572658</v>
      </c>
      <c r="AR3007" s="32">
        <f t="shared" si="374"/>
        <v>129458.5814256336</v>
      </c>
      <c r="AS3007" s="32">
        <f t="shared" si="376"/>
        <v>2</v>
      </c>
      <c r="AT3007" s="32">
        <f t="shared" si="377"/>
        <v>1</v>
      </c>
      <c r="AU3007" s="32">
        <f t="shared" si="378"/>
        <v>2</v>
      </c>
      <c r="AV3007" s="32">
        <f t="shared" si="371"/>
        <v>59014.711620838774</v>
      </c>
      <c r="AW3007" s="32">
        <f t="shared" si="372"/>
        <v>0.35167841654002457</v>
      </c>
      <c r="AX3007" s="32">
        <f t="shared" si="373"/>
        <v>121261.79134842312</v>
      </c>
      <c r="AY3007" s="26">
        <v>2</v>
      </c>
      <c r="AZ3007" s="26">
        <v>1</v>
      </c>
      <c r="BA3007" s="26">
        <v>6431.2</v>
      </c>
      <c r="BB3007" s="26">
        <v>222.49</v>
      </c>
      <c r="BC3007" s="26">
        <v>186.59</v>
      </c>
      <c r="BD3007" s="26">
        <v>403.85</v>
      </c>
      <c r="BE3007" s="28">
        <v>7.0000000000000007E-2</v>
      </c>
      <c r="BF3007" s="28">
        <v>3.49</v>
      </c>
      <c r="BG3007" s="28">
        <v>0.69</v>
      </c>
      <c r="BH3007" s="28">
        <v>2.61</v>
      </c>
      <c r="BI3007" s="28">
        <v>0.1</v>
      </c>
      <c r="BJ3007" s="28">
        <v>7.94</v>
      </c>
      <c r="BK3007" s="28">
        <v>0.78</v>
      </c>
      <c r="BL3007" s="28">
        <v>8.75</v>
      </c>
      <c r="BM3007" s="28">
        <v>0.08</v>
      </c>
      <c r="BN3007" s="28">
        <v>5.48</v>
      </c>
      <c r="BO3007" s="28">
        <v>0.71</v>
      </c>
      <c r="BP3007" s="28">
        <v>1.75</v>
      </c>
      <c r="BQ3007" s="26">
        <v>54.133701000000002</v>
      </c>
      <c r="BR3007" s="26">
        <v>7083.7485349999997</v>
      </c>
      <c r="BS3007" s="31">
        <f t="shared" si="375"/>
        <v>14.554020000000003</v>
      </c>
    </row>
    <row r="3008" spans="1:71">
      <c r="A3008" s="26">
        <v>42127339390000</v>
      </c>
      <c r="B3008" s="26" t="s">
        <v>9281</v>
      </c>
      <c r="C3008" t="s">
        <v>6761</v>
      </c>
      <c r="D3008" s="26" t="s">
        <v>207</v>
      </c>
      <c r="E3008" s="27" t="s">
        <v>196</v>
      </c>
      <c r="F3008" t="s">
        <v>197</v>
      </c>
      <c r="G3008" t="s">
        <v>67</v>
      </c>
      <c r="H3008" t="s">
        <v>5427</v>
      </c>
      <c r="I3008" t="s">
        <v>6762</v>
      </c>
      <c r="J3008" t="s">
        <v>1813</v>
      </c>
      <c r="K3008" t="s">
        <v>9261</v>
      </c>
      <c r="L3008">
        <v>28.350259999999999</v>
      </c>
      <c r="M3008">
        <v>-99.84178</v>
      </c>
      <c r="N3008" s="28">
        <v>1729228.05</v>
      </c>
      <c r="O3008" s="28">
        <v>188932.66</v>
      </c>
      <c r="P3008" s="26">
        <v>623</v>
      </c>
      <c r="Q3008" s="26">
        <v>7326</v>
      </c>
      <c r="R3008" s="26">
        <v>13035</v>
      </c>
      <c r="S3008" s="29" t="s">
        <v>72</v>
      </c>
      <c r="T3008" s="30">
        <v>40669</v>
      </c>
      <c r="U3008" s="30">
        <v>40864</v>
      </c>
      <c r="V3008" s="30">
        <v>40878</v>
      </c>
      <c r="W3008">
        <v>1822</v>
      </c>
      <c r="X3008" s="26">
        <v>6124</v>
      </c>
      <c r="Y3008" s="26">
        <v>2315</v>
      </c>
      <c r="Z3008" s="26">
        <v>4615</v>
      </c>
      <c r="AA3008" s="26" t="s">
        <v>5201</v>
      </c>
      <c r="AB3008" s="31">
        <v>52.700000762939453</v>
      </c>
      <c r="AC3008" s="31">
        <v>0.87000000476837158</v>
      </c>
      <c r="AD3008" s="26">
        <v>9205.5430749425759</v>
      </c>
      <c r="AE3008" s="26" t="s">
        <v>72</v>
      </c>
      <c r="AF3008" s="26">
        <v>1137</v>
      </c>
      <c r="AG3008" s="26">
        <v>22180</v>
      </c>
      <c r="AH3008" s="28">
        <v>0.181702</v>
      </c>
      <c r="AI3008">
        <v>47143</v>
      </c>
      <c r="AJ3008" s="26">
        <v>30768</v>
      </c>
      <c r="AK3008" s="28">
        <v>0.294041</v>
      </c>
      <c r="AL3008">
        <v>65792</v>
      </c>
      <c r="AM3008" s="26">
        <v>39572</v>
      </c>
      <c r="AN3008" s="28">
        <v>0.365726</v>
      </c>
      <c r="AO3008">
        <v>69547</v>
      </c>
      <c r="AP3008" s="32">
        <v>97439.234375</v>
      </c>
      <c r="AQ3008" s="36">
        <v>0.89698106922848786</v>
      </c>
      <c r="AR3008" s="32">
        <f t="shared" si="374"/>
        <v>256204.88362844236</v>
      </c>
      <c r="AS3008" s="32">
        <f t="shared" si="376"/>
        <v>2</v>
      </c>
      <c r="AT3008" s="32">
        <f t="shared" si="377"/>
        <v>1</v>
      </c>
      <c r="AU3008" s="32">
        <f t="shared" si="378"/>
        <v>3</v>
      </c>
      <c r="AV3008" s="32">
        <f t="shared" si="371"/>
        <v>91329.393421374916</v>
      </c>
      <c r="AW3008" s="32">
        <f t="shared" si="372"/>
        <v>0.84073666514884393</v>
      </c>
      <c r="AX3008" s="32">
        <f t="shared" si="373"/>
        <v>240139.78315272031</v>
      </c>
      <c r="AY3008" s="26">
        <v>2</v>
      </c>
      <c r="AZ3008" s="26">
        <v>1</v>
      </c>
      <c r="BA3008" s="26">
        <v>6254.25</v>
      </c>
      <c r="BB3008" s="26">
        <v>225.42</v>
      </c>
      <c r="BC3008" s="26">
        <v>183.43</v>
      </c>
      <c r="BD3008" s="26">
        <v>406.84</v>
      </c>
      <c r="BE3008" s="28">
        <v>7.0000000000000007E-2</v>
      </c>
      <c r="BF3008" s="28">
        <v>3.43</v>
      </c>
      <c r="BG3008" s="28">
        <v>0.69</v>
      </c>
      <c r="BH3008" s="28">
        <v>2.65</v>
      </c>
      <c r="BI3008" s="28">
        <v>0.1</v>
      </c>
      <c r="BJ3008" s="28">
        <v>7.84</v>
      </c>
      <c r="BK3008" s="28">
        <v>0.78</v>
      </c>
      <c r="BL3008" s="28">
        <v>7.21</v>
      </c>
      <c r="BM3008" s="28">
        <v>0.08</v>
      </c>
      <c r="BN3008" s="28">
        <v>5.43</v>
      </c>
      <c r="BO3008" s="28">
        <v>0.71</v>
      </c>
      <c r="BP3008" s="28">
        <v>2.2000000000000002</v>
      </c>
      <c r="BQ3008" s="26">
        <v>50.971698000000004</v>
      </c>
      <c r="BR3008" s="26">
        <v>5091.4628899999998</v>
      </c>
      <c r="BS3008" s="31">
        <f t="shared" si="375"/>
        <v>14.307540000000003</v>
      </c>
    </row>
    <row r="3009" spans="1:71">
      <c r="A3009" s="26">
        <v>42127339400000</v>
      </c>
      <c r="B3009" s="26" t="s">
        <v>9281</v>
      </c>
      <c r="C3009" t="s">
        <v>6763</v>
      </c>
      <c r="D3009" s="26" t="s">
        <v>223</v>
      </c>
      <c r="E3009" s="27" t="s">
        <v>196</v>
      </c>
      <c r="F3009" t="s">
        <v>197</v>
      </c>
      <c r="G3009" t="s">
        <v>67</v>
      </c>
      <c r="H3009" t="s">
        <v>4374</v>
      </c>
      <c r="I3009" t="s">
        <v>4375</v>
      </c>
      <c r="J3009" t="s">
        <v>1355</v>
      </c>
      <c r="K3009" t="s">
        <v>9261</v>
      </c>
      <c r="L3009">
        <v>28.229959999999998</v>
      </c>
      <c r="M3009">
        <v>-99.911680000000004</v>
      </c>
      <c r="N3009" s="28">
        <v>1706403.07</v>
      </c>
      <c r="O3009" s="28">
        <v>145362.46</v>
      </c>
      <c r="P3009" s="26">
        <v>805.5</v>
      </c>
      <c r="Q3009" s="26">
        <v>7068</v>
      </c>
      <c r="R3009" s="26">
        <v>14090</v>
      </c>
      <c r="S3009" s="29" t="s">
        <v>72</v>
      </c>
      <c r="T3009" s="30">
        <v>40656</v>
      </c>
      <c r="U3009" s="30">
        <v>40801</v>
      </c>
      <c r="V3009" s="30">
        <v>40817</v>
      </c>
      <c r="W3009">
        <v>5028</v>
      </c>
      <c r="X3009" s="26">
        <v>5740</v>
      </c>
      <c r="Y3009" s="26" t="s">
        <v>72</v>
      </c>
      <c r="Z3009" s="26" t="s">
        <v>72</v>
      </c>
      <c r="AA3009" s="26" t="s">
        <v>5201</v>
      </c>
      <c r="AB3009" s="31" t="s">
        <v>72</v>
      </c>
      <c r="AC3009" s="31" t="s">
        <v>72</v>
      </c>
      <c r="AD3009" s="26">
        <v>3370.7345213759891</v>
      </c>
      <c r="AE3009" s="26">
        <v>911</v>
      </c>
      <c r="AF3009" s="26" t="s">
        <v>72</v>
      </c>
      <c r="AG3009" s="26">
        <v>51710</v>
      </c>
      <c r="AH3009" s="28">
        <v>0.17251</v>
      </c>
      <c r="AI3009">
        <v>45252</v>
      </c>
      <c r="AJ3009" s="26">
        <v>66648</v>
      </c>
      <c r="AK3009" s="28">
        <v>0.22187899999999999</v>
      </c>
      <c r="AL3009">
        <v>54005</v>
      </c>
      <c r="AM3009" s="26">
        <v>73264</v>
      </c>
      <c r="AN3009" s="28">
        <v>0.25252200000000002</v>
      </c>
      <c r="AO3009">
        <v>55401</v>
      </c>
      <c r="AP3009" s="32">
        <v>88082.2265625</v>
      </c>
      <c r="AQ3009" s="36">
        <v>0.29690180179387987</v>
      </c>
      <c r="AR3009" s="32">
        <f t="shared" si="374"/>
        <v>140633.84548001672</v>
      </c>
      <c r="AS3009" s="32">
        <f t="shared" si="376"/>
        <v>2</v>
      </c>
      <c r="AT3009" s="32">
        <f t="shared" si="377"/>
        <v>1</v>
      </c>
      <c r="AU3009" s="32">
        <f t="shared" si="378"/>
        <v>2</v>
      </c>
      <c r="AV3009" s="32">
        <f t="shared" si="371"/>
        <v>88082.2265625</v>
      </c>
      <c r="AW3009" s="32">
        <f t="shared" si="372"/>
        <v>0.29690180179387987</v>
      </c>
      <c r="AX3009" s="32">
        <f t="shared" si="373"/>
        <v>140633.84548001672</v>
      </c>
      <c r="AY3009" s="26">
        <v>2</v>
      </c>
      <c r="AZ3009" s="26">
        <v>1</v>
      </c>
      <c r="BA3009" s="26">
        <v>6128.14</v>
      </c>
      <c r="BB3009" s="26">
        <v>193.89</v>
      </c>
      <c r="BC3009" s="26">
        <v>185.31</v>
      </c>
      <c r="BD3009" s="26">
        <v>380.54</v>
      </c>
      <c r="BE3009" s="28">
        <v>0.06</v>
      </c>
      <c r="BF3009" s="28">
        <v>2.61</v>
      </c>
      <c r="BG3009" s="28">
        <v>0.6</v>
      </c>
      <c r="BH3009" s="28">
        <v>-1.06</v>
      </c>
      <c r="BI3009" s="28">
        <v>0.1</v>
      </c>
      <c r="BJ3009" s="28">
        <v>8.6300000000000008</v>
      </c>
      <c r="BK3009" s="28">
        <v>0.75</v>
      </c>
      <c r="BL3009" s="28">
        <v>41.43</v>
      </c>
      <c r="BM3009" s="28">
        <v>7.0000000000000007E-2</v>
      </c>
      <c r="BN3009" s="28">
        <v>5.34</v>
      </c>
      <c r="BO3009" s="28">
        <v>0.66</v>
      </c>
      <c r="BP3009" s="28">
        <v>-1.38</v>
      </c>
      <c r="BQ3009" s="26">
        <v>54.032600000000002</v>
      </c>
      <c r="BR3009" s="26">
        <v>3031.9130850000001</v>
      </c>
      <c r="BS3009" s="31">
        <f t="shared" si="375"/>
        <v>13.898250000000003</v>
      </c>
    </row>
    <row r="3010" spans="1:71">
      <c r="A3010" s="26">
        <v>42127339450000</v>
      </c>
      <c r="B3010" s="26" t="s">
        <v>9284</v>
      </c>
      <c r="C3010" t="s">
        <v>6764</v>
      </c>
      <c r="D3010" s="26" t="s">
        <v>223</v>
      </c>
      <c r="E3010" s="27" t="s">
        <v>196</v>
      </c>
      <c r="F3010" t="s">
        <v>197</v>
      </c>
      <c r="G3010" t="s">
        <v>67</v>
      </c>
      <c r="H3010" t="s">
        <v>4354</v>
      </c>
      <c r="I3010" t="s">
        <v>4355</v>
      </c>
      <c r="J3010" t="s">
        <v>76</v>
      </c>
      <c r="K3010" t="s">
        <v>9261</v>
      </c>
      <c r="L3010">
        <v>28.537700000000001</v>
      </c>
      <c r="M3010">
        <v>-99.698580000000007</v>
      </c>
      <c r="N3010" s="28">
        <v>1775697.08</v>
      </c>
      <c r="O3010" s="28">
        <v>256778.23999999999</v>
      </c>
      <c r="P3010" s="26">
        <v>562</v>
      </c>
      <c r="Q3010" s="26">
        <v>6616</v>
      </c>
      <c r="R3010" s="26">
        <v>14102</v>
      </c>
      <c r="S3010" s="29" t="s">
        <v>72</v>
      </c>
      <c r="T3010" s="30">
        <v>40646</v>
      </c>
      <c r="U3010" s="30">
        <v>40661</v>
      </c>
      <c r="V3010" s="30">
        <v>40664</v>
      </c>
      <c r="W3010">
        <v>2556.60009765625</v>
      </c>
      <c r="X3010" s="26">
        <v>7383</v>
      </c>
      <c r="Y3010" s="26" t="s">
        <v>72</v>
      </c>
      <c r="Z3010" s="26" t="s">
        <v>72</v>
      </c>
      <c r="AA3010" s="26" t="s">
        <v>5201</v>
      </c>
      <c r="AB3010" s="31" t="s">
        <v>72</v>
      </c>
      <c r="AC3010" s="31" t="s">
        <v>72</v>
      </c>
      <c r="AD3010" s="26">
        <v>3416.0083240201934</v>
      </c>
      <c r="AE3010" s="26" t="s">
        <v>72</v>
      </c>
      <c r="AF3010" s="26" t="s">
        <v>72</v>
      </c>
      <c r="AG3010" s="26">
        <v>15064</v>
      </c>
      <c r="AH3010" s="28">
        <v>3.4139000000000003E-2</v>
      </c>
      <c r="AI3010">
        <v>21469</v>
      </c>
      <c r="AJ3010" s="26">
        <v>18921</v>
      </c>
      <c r="AK3010" s="28">
        <v>5.2935000000000003E-2</v>
      </c>
      <c r="AL3010">
        <v>24089</v>
      </c>
      <c r="AM3010" s="26">
        <v>25729</v>
      </c>
      <c r="AN3010" s="28">
        <v>8.8641999999999999E-2</v>
      </c>
      <c r="AO3010">
        <v>25772</v>
      </c>
      <c r="AP3010" s="32">
        <v>35093.8671875</v>
      </c>
      <c r="AQ3010" s="36">
        <v>0.11988094243455914</v>
      </c>
      <c r="AR3010" s="32">
        <f t="shared" si="374"/>
        <v>56312.793998416964</v>
      </c>
      <c r="AS3010" s="32">
        <f t="shared" si="376"/>
        <v>1</v>
      </c>
      <c r="AT3010" s="32">
        <f t="shared" si="377"/>
        <v>1</v>
      </c>
      <c r="AU3010" s="32">
        <f t="shared" si="378"/>
        <v>1</v>
      </c>
      <c r="AV3010" s="32">
        <f t="shared" si="371"/>
        <v>27284.138921339563</v>
      </c>
      <c r="AW3010" s="32">
        <f t="shared" si="372"/>
        <v>9.3202845669019305E-2</v>
      </c>
      <c r="AX3010" s="32">
        <f t="shared" si="373"/>
        <v>43781.042604755974</v>
      </c>
      <c r="AY3010" s="26">
        <v>2</v>
      </c>
      <c r="AZ3010" s="26">
        <v>1</v>
      </c>
      <c r="BA3010" s="26">
        <v>5824.26</v>
      </c>
      <c r="BB3010" s="26">
        <v>225.24</v>
      </c>
      <c r="BC3010" s="26">
        <v>117.3</v>
      </c>
      <c r="BD3010" s="26">
        <v>352.62</v>
      </c>
      <c r="BE3010" s="28">
        <v>0.05</v>
      </c>
      <c r="BF3010" s="28">
        <v>3.92</v>
      </c>
      <c r="BG3010" s="28">
        <v>0.53</v>
      </c>
      <c r="BH3010" s="28">
        <v>-9.0500000000000007</v>
      </c>
      <c r="BI3010" s="28">
        <v>0.09</v>
      </c>
      <c r="BJ3010" s="28">
        <v>6.14</v>
      </c>
      <c r="BK3010" s="28">
        <v>0.69</v>
      </c>
      <c r="BL3010" s="28">
        <v>-18.98</v>
      </c>
      <c r="BM3010" s="28">
        <v>0.08</v>
      </c>
      <c r="BN3010" s="28">
        <v>5.01</v>
      </c>
      <c r="BO3010" s="28">
        <v>0.79</v>
      </c>
      <c r="BP3010" s="28">
        <v>2.5299999999999998</v>
      </c>
      <c r="BQ3010" s="26">
        <v>39.632899999999999</v>
      </c>
      <c r="BR3010" s="26">
        <v>1511.64624</v>
      </c>
      <c r="BS3010" s="31">
        <f t="shared" si="375"/>
        <v>7.2843299999999989</v>
      </c>
    </row>
    <row r="3011" spans="1:71">
      <c r="A3011" s="26">
        <v>42127339470000</v>
      </c>
      <c r="B3011" s="26" t="s">
        <v>9281</v>
      </c>
      <c r="C3011" t="s">
        <v>6765</v>
      </c>
      <c r="D3011" s="26" t="s">
        <v>207</v>
      </c>
      <c r="E3011" s="27" t="s">
        <v>196</v>
      </c>
      <c r="F3011" t="s">
        <v>197</v>
      </c>
      <c r="G3011" t="s">
        <v>67</v>
      </c>
      <c r="H3011" t="s">
        <v>5427</v>
      </c>
      <c r="I3011" t="s">
        <v>6766</v>
      </c>
      <c r="J3011" t="s">
        <v>663</v>
      </c>
      <c r="K3011" t="s">
        <v>9261</v>
      </c>
      <c r="L3011">
        <v>28.331009999999999</v>
      </c>
      <c r="M3011">
        <v>-99.84</v>
      </c>
      <c r="N3011" s="28">
        <v>1729750.33</v>
      </c>
      <c r="O3011" s="28">
        <v>181929.64</v>
      </c>
      <c r="P3011" s="26">
        <v>625</v>
      </c>
      <c r="Q3011" s="26">
        <v>7261</v>
      </c>
      <c r="R3011" s="26">
        <v>13232</v>
      </c>
      <c r="S3011" s="29" t="s">
        <v>72</v>
      </c>
      <c r="T3011" s="30">
        <v>40658</v>
      </c>
      <c r="U3011" s="30">
        <v>40864</v>
      </c>
      <c r="V3011" s="30">
        <v>40878</v>
      </c>
      <c r="W3011">
        <v>1678.0999755859375</v>
      </c>
      <c r="X3011" s="26">
        <v>6204</v>
      </c>
      <c r="Y3011" s="26">
        <v>2015</v>
      </c>
      <c r="Z3011" s="26">
        <v>2515</v>
      </c>
      <c r="AA3011" s="26" t="s">
        <v>5201</v>
      </c>
      <c r="AB3011" s="31">
        <v>54.799999237060547</v>
      </c>
      <c r="AC3011" s="31">
        <v>0.81000000238418579</v>
      </c>
      <c r="AD3011" s="26">
        <v>5346.7601637984098</v>
      </c>
      <c r="AE3011" s="26" t="s">
        <v>72</v>
      </c>
      <c r="AF3011" s="26">
        <v>1017</v>
      </c>
      <c r="AG3011" s="26">
        <v>23172</v>
      </c>
      <c r="AH3011" s="28">
        <v>0.100006</v>
      </c>
      <c r="AI3011">
        <v>28614</v>
      </c>
      <c r="AJ3011" s="26">
        <v>25879</v>
      </c>
      <c r="AK3011" s="28">
        <v>0.136713</v>
      </c>
      <c r="AL3011">
        <v>69961</v>
      </c>
      <c r="AM3011" s="26">
        <v>33168</v>
      </c>
      <c r="AN3011" s="28">
        <v>0.18843099999999999</v>
      </c>
      <c r="AO3011">
        <v>120606</v>
      </c>
      <c r="AP3011" s="32">
        <v>67634.21875</v>
      </c>
      <c r="AQ3011" s="36">
        <v>0.36162394652212748</v>
      </c>
      <c r="AR3011" s="32">
        <f t="shared" si="374"/>
        <v>131641.65728441655</v>
      </c>
      <c r="AS3011" s="32">
        <f t="shared" si="376"/>
        <v>2</v>
      </c>
      <c r="AT3011" s="32">
        <f t="shared" si="377"/>
        <v>1</v>
      </c>
      <c r="AU3011" s="32">
        <f t="shared" si="378"/>
        <v>2</v>
      </c>
      <c r="AV3011" s="32">
        <f t="shared" si="371"/>
        <v>62575.82456882656</v>
      </c>
      <c r="AW3011" s="32">
        <f t="shared" si="372"/>
        <v>0.33457792602143965</v>
      </c>
      <c r="AX3011" s="32">
        <f t="shared" si="373"/>
        <v>121796.11747462137</v>
      </c>
      <c r="AY3011" s="26">
        <v>2</v>
      </c>
      <c r="AZ3011" s="26">
        <v>1</v>
      </c>
      <c r="BA3011" s="26">
        <v>6424.96</v>
      </c>
      <c r="BB3011" s="26">
        <v>217</v>
      </c>
      <c r="BC3011" s="26">
        <v>193.61</v>
      </c>
      <c r="BD3011" s="26">
        <v>405.51</v>
      </c>
      <c r="BE3011" s="28">
        <v>7.0000000000000007E-2</v>
      </c>
      <c r="BF3011" s="28">
        <v>3.43</v>
      </c>
      <c r="BG3011" s="28">
        <v>0.68</v>
      </c>
      <c r="BH3011" s="28">
        <v>2.5</v>
      </c>
      <c r="BI3011" s="28">
        <v>0.1</v>
      </c>
      <c r="BJ3011" s="28">
        <v>7.97</v>
      </c>
      <c r="BK3011" s="28">
        <v>0.78</v>
      </c>
      <c r="BL3011" s="28">
        <v>9.9700000000000006</v>
      </c>
      <c r="BM3011" s="28">
        <v>0.08</v>
      </c>
      <c r="BN3011" s="28">
        <v>5.47</v>
      </c>
      <c r="BO3011" s="28">
        <v>0.71</v>
      </c>
      <c r="BP3011" s="28">
        <v>1.68</v>
      </c>
      <c r="BQ3011" s="26">
        <v>54.133701000000002</v>
      </c>
      <c r="BR3011" s="26">
        <v>8462.9326170000004</v>
      </c>
      <c r="BS3011" s="31">
        <f t="shared" si="375"/>
        <v>15.101580000000004</v>
      </c>
    </row>
    <row r="3012" spans="1:71">
      <c r="A3012" s="26">
        <v>42127339480000</v>
      </c>
      <c r="B3012" s="26" t="s">
        <v>9281</v>
      </c>
      <c r="C3012" t="s">
        <v>6767</v>
      </c>
      <c r="D3012" s="26" t="s">
        <v>207</v>
      </c>
      <c r="E3012" s="27" t="s">
        <v>196</v>
      </c>
      <c r="F3012" t="s">
        <v>197</v>
      </c>
      <c r="G3012" t="s">
        <v>67</v>
      </c>
      <c r="H3012" t="s">
        <v>5427</v>
      </c>
      <c r="I3012" t="s">
        <v>6768</v>
      </c>
      <c r="J3012" t="s">
        <v>99</v>
      </c>
      <c r="K3012" t="s">
        <v>9261</v>
      </c>
      <c r="L3012">
        <v>28.331060000000001</v>
      </c>
      <c r="M3012">
        <v>-99.839950000000002</v>
      </c>
      <c r="N3012" s="28">
        <v>1729766.55</v>
      </c>
      <c r="O3012" s="28">
        <v>181947.7</v>
      </c>
      <c r="P3012" s="26">
        <v>624.29998779296875</v>
      </c>
      <c r="Q3012" s="26">
        <v>7323</v>
      </c>
      <c r="R3012" s="26">
        <v>12840</v>
      </c>
      <c r="S3012" s="29" t="s">
        <v>72</v>
      </c>
      <c r="T3012" s="30">
        <v>40672</v>
      </c>
      <c r="U3012" s="30">
        <v>40864</v>
      </c>
      <c r="V3012" s="30">
        <v>40878</v>
      </c>
      <c r="W3012">
        <v>1525.9000244140625</v>
      </c>
      <c r="X3012" s="26">
        <v>6047</v>
      </c>
      <c r="Y3012" s="26" t="s">
        <v>72</v>
      </c>
      <c r="Z3012" s="26">
        <v>2315</v>
      </c>
      <c r="AA3012" s="26" t="s">
        <v>5201</v>
      </c>
      <c r="AB3012" s="31">
        <v>54.200000762939453</v>
      </c>
      <c r="AC3012" s="31">
        <v>0.81000000238418579</v>
      </c>
      <c r="AD3012" s="26">
        <v>9164.6311675622856</v>
      </c>
      <c r="AE3012" s="26" t="s">
        <v>72</v>
      </c>
      <c r="AF3012" s="26">
        <v>1085</v>
      </c>
      <c r="AG3012" s="26">
        <v>31060</v>
      </c>
      <c r="AH3012" s="28">
        <v>0.24075099999999999</v>
      </c>
      <c r="AI3012">
        <v>71226</v>
      </c>
      <c r="AJ3012" s="26">
        <v>36005</v>
      </c>
      <c r="AK3012" s="28">
        <v>0.34523599999999999</v>
      </c>
      <c r="AL3012">
        <v>118644</v>
      </c>
      <c r="AM3012" s="26">
        <v>47492</v>
      </c>
      <c r="AN3012" s="28">
        <v>0.45170700000000003</v>
      </c>
      <c r="AO3012">
        <v>146799</v>
      </c>
      <c r="AP3012" s="32">
        <v>129910.59375</v>
      </c>
      <c r="AQ3012" s="36">
        <v>1.1905826764777723</v>
      </c>
      <c r="AR3012" s="32">
        <f t="shared" si="374"/>
        <v>340643.72748656571</v>
      </c>
      <c r="AS3012" s="32">
        <f t="shared" si="376"/>
        <v>3</v>
      </c>
      <c r="AT3012" s="32">
        <f t="shared" si="377"/>
        <v>1</v>
      </c>
      <c r="AU3012" s="32">
        <f t="shared" si="378"/>
        <v>4</v>
      </c>
      <c r="AV3012" s="32">
        <f t="shared" ref="AV3012:AV3075" si="379">AP3012/X3012*5740</f>
        <v>123315.16588804366</v>
      </c>
      <c r="AW3012" s="32">
        <f t="shared" ref="AW3012:AW3075" si="380">AQ3012/X3012*5740</f>
        <v>1.1301380127306784</v>
      </c>
      <c r="AX3012" s="32">
        <f t="shared" ref="AX3012:AX3075" si="381">AR3012/X3012*5740</f>
        <v>323349.59414137376</v>
      </c>
      <c r="AY3012" s="26">
        <v>2</v>
      </c>
      <c r="AZ3012" s="26">
        <v>1</v>
      </c>
      <c r="BA3012" s="26">
        <v>6424.88</v>
      </c>
      <c r="BB3012" s="26">
        <v>217.03</v>
      </c>
      <c r="BC3012" s="26">
        <v>193.57</v>
      </c>
      <c r="BD3012" s="26">
        <v>405.51</v>
      </c>
      <c r="BE3012" s="28">
        <v>7.0000000000000007E-2</v>
      </c>
      <c r="BF3012" s="28">
        <v>3.43</v>
      </c>
      <c r="BG3012" s="28">
        <v>0.68</v>
      </c>
      <c r="BH3012" s="28">
        <v>2.5</v>
      </c>
      <c r="BI3012" s="28">
        <v>0.1</v>
      </c>
      <c r="BJ3012" s="28">
        <v>7.97</v>
      </c>
      <c r="BK3012" s="28">
        <v>0.78</v>
      </c>
      <c r="BL3012" s="28">
        <v>9.9499999999999993</v>
      </c>
      <c r="BM3012" s="28">
        <v>0.08</v>
      </c>
      <c r="BN3012" s="28">
        <v>5.47</v>
      </c>
      <c r="BO3012" s="28">
        <v>0.71</v>
      </c>
      <c r="BP3012" s="28">
        <v>1.68</v>
      </c>
      <c r="BQ3012" s="26">
        <v>54.133701000000002</v>
      </c>
      <c r="BR3012" s="26">
        <v>8462.9326170000004</v>
      </c>
      <c r="BS3012" s="31">
        <f t="shared" si="375"/>
        <v>15.098460000000003</v>
      </c>
    </row>
    <row r="3013" spans="1:71">
      <c r="A3013" s="26">
        <v>42127339490000</v>
      </c>
      <c r="B3013" s="26" t="s">
        <v>9281</v>
      </c>
      <c r="C3013" t="s">
        <v>6769</v>
      </c>
      <c r="D3013" s="26" t="s">
        <v>207</v>
      </c>
      <c r="E3013" s="27" t="s">
        <v>196</v>
      </c>
      <c r="F3013" t="s">
        <v>197</v>
      </c>
      <c r="G3013" t="s">
        <v>67</v>
      </c>
      <c r="H3013" t="s">
        <v>5427</v>
      </c>
      <c r="I3013" t="s">
        <v>6770</v>
      </c>
      <c r="J3013" t="s">
        <v>659</v>
      </c>
      <c r="K3013" t="s">
        <v>9261</v>
      </c>
      <c r="L3013">
        <v>28.331109999999999</v>
      </c>
      <c r="M3013">
        <v>-99.8399</v>
      </c>
      <c r="N3013" s="28">
        <v>1729782.76</v>
      </c>
      <c r="O3013" s="28">
        <v>181965.77</v>
      </c>
      <c r="P3013" s="26">
        <v>624.20001220703125</v>
      </c>
      <c r="Q3013" s="26">
        <v>7354</v>
      </c>
      <c r="R3013" s="26">
        <v>13035</v>
      </c>
      <c r="S3013" s="29" t="s">
        <v>72</v>
      </c>
      <c r="T3013" s="30">
        <v>40688</v>
      </c>
      <c r="U3013" s="30">
        <v>40864</v>
      </c>
      <c r="V3013" s="30">
        <v>40878</v>
      </c>
      <c r="W3013">
        <v>1797.300048828125</v>
      </c>
      <c r="X3013" s="26">
        <v>6068</v>
      </c>
      <c r="Y3013" s="26">
        <v>2355</v>
      </c>
      <c r="Z3013" s="26">
        <v>2415</v>
      </c>
      <c r="AA3013" s="26" t="s">
        <v>5201</v>
      </c>
      <c r="AB3013" s="31">
        <v>54.400001525878906</v>
      </c>
      <c r="AC3013" s="31">
        <v>0.80000001192092896</v>
      </c>
      <c r="AD3013" s="26">
        <v>8158.8529416888796</v>
      </c>
      <c r="AE3013" s="26" t="s">
        <v>72</v>
      </c>
      <c r="AF3013" s="26">
        <v>1337</v>
      </c>
      <c r="AG3013" s="26">
        <v>33822</v>
      </c>
      <c r="AH3013" s="28">
        <v>0.231021</v>
      </c>
      <c r="AI3013">
        <v>67216</v>
      </c>
      <c r="AJ3013" s="26">
        <v>38748</v>
      </c>
      <c r="AK3013" s="28">
        <v>0.33372000000000002</v>
      </c>
      <c r="AL3013">
        <v>91643</v>
      </c>
      <c r="AM3013" s="26">
        <v>53587</v>
      </c>
      <c r="AN3013" s="28">
        <v>0.451988</v>
      </c>
      <c r="AO3013">
        <v>113179</v>
      </c>
      <c r="AP3013" s="32">
        <v>188838.296875</v>
      </c>
      <c r="AQ3013" s="36">
        <v>1.5407038939621118</v>
      </c>
      <c r="AR3013" s="32">
        <f t="shared" ref="AR3013:AR3076" si="382">AP3013+(AQ3013*1000*177)</f>
        <v>461542.88610629376</v>
      </c>
      <c r="AS3013" s="32">
        <f t="shared" si="376"/>
        <v>4</v>
      </c>
      <c r="AT3013" s="32">
        <f t="shared" si="377"/>
        <v>1</v>
      </c>
      <c r="AU3013" s="32">
        <f t="shared" si="378"/>
        <v>4</v>
      </c>
      <c r="AV3013" s="32">
        <f t="shared" si="379"/>
        <v>178630.82136824325</v>
      </c>
      <c r="AW3013" s="32">
        <f t="shared" si="380"/>
        <v>1.4574226023965924</v>
      </c>
      <c r="AX3013" s="32">
        <f t="shared" si="381"/>
        <v>436594.62199244008</v>
      </c>
      <c r="AY3013" s="26">
        <v>2</v>
      </c>
      <c r="AZ3013" s="26">
        <v>1</v>
      </c>
      <c r="BA3013" s="26">
        <v>6424.8</v>
      </c>
      <c r="BB3013" s="26">
        <v>217.07</v>
      </c>
      <c r="BC3013" s="26">
        <v>193.52</v>
      </c>
      <c r="BD3013" s="26">
        <v>405.51</v>
      </c>
      <c r="BE3013" s="28">
        <v>7.0000000000000007E-2</v>
      </c>
      <c r="BF3013" s="28">
        <v>3.43</v>
      </c>
      <c r="BG3013" s="28">
        <v>0.68</v>
      </c>
      <c r="BH3013" s="28">
        <v>2.5</v>
      </c>
      <c r="BI3013" s="28">
        <v>0.1</v>
      </c>
      <c r="BJ3013" s="28">
        <v>7.97</v>
      </c>
      <c r="BK3013" s="28">
        <v>0.78</v>
      </c>
      <c r="BL3013" s="28">
        <v>9.94</v>
      </c>
      <c r="BM3013" s="28">
        <v>0.08</v>
      </c>
      <c r="BN3013" s="28">
        <v>5.47</v>
      </c>
      <c r="BO3013" s="28">
        <v>0.71</v>
      </c>
      <c r="BP3013" s="28">
        <v>1.68</v>
      </c>
      <c r="BQ3013" s="26">
        <v>54.133701000000002</v>
      </c>
      <c r="BR3013" s="26">
        <v>7033.5668939999996</v>
      </c>
      <c r="BS3013" s="31">
        <f t="shared" ref="BS3013:BS3076" si="383">IF(BR3013="","",BI3013*BK3013*BC3013)</f>
        <v>15.094560000000003</v>
      </c>
    </row>
    <row r="3014" spans="1:71">
      <c r="A3014" s="26">
        <v>42127339510000</v>
      </c>
      <c r="B3014" s="26" t="s">
        <v>9281</v>
      </c>
      <c r="C3014" t="s">
        <v>6771</v>
      </c>
      <c r="D3014" s="26" t="s">
        <v>207</v>
      </c>
      <c r="E3014" s="27" t="s">
        <v>196</v>
      </c>
      <c r="F3014" t="s">
        <v>197</v>
      </c>
      <c r="G3014" t="s">
        <v>67</v>
      </c>
      <c r="H3014" t="s">
        <v>5494</v>
      </c>
      <c r="I3014" t="s">
        <v>6772</v>
      </c>
      <c r="J3014" t="s">
        <v>440</v>
      </c>
      <c r="K3014" t="s">
        <v>9261</v>
      </c>
      <c r="L3014">
        <v>28.27197</v>
      </c>
      <c r="M3014">
        <v>-99.853489999999994</v>
      </c>
      <c r="N3014" s="28">
        <v>1725253.67</v>
      </c>
      <c r="O3014" s="28">
        <v>160495.22</v>
      </c>
      <c r="P3014" s="26">
        <v>676.5</v>
      </c>
      <c r="Q3014" s="26">
        <v>7694</v>
      </c>
      <c r="R3014" s="26">
        <v>13188</v>
      </c>
      <c r="S3014" s="29" t="s">
        <v>72</v>
      </c>
      <c r="T3014" s="30">
        <v>40687</v>
      </c>
      <c r="U3014" s="30">
        <v>40840</v>
      </c>
      <c r="V3014" s="30">
        <v>40817</v>
      </c>
      <c r="W3014">
        <v>1796</v>
      </c>
      <c r="X3014" s="26">
        <v>6003</v>
      </c>
      <c r="Y3014" s="26">
        <v>2525</v>
      </c>
      <c r="Z3014" s="26">
        <v>3150</v>
      </c>
      <c r="AA3014" s="26" t="s">
        <v>5201</v>
      </c>
      <c r="AB3014" s="31">
        <v>57.200000762939453</v>
      </c>
      <c r="AC3014" s="31">
        <v>0.76999998092651367</v>
      </c>
      <c r="AD3014" s="26">
        <v>7975.0703873979828</v>
      </c>
      <c r="AE3014" s="26" t="s">
        <v>72</v>
      </c>
      <c r="AF3014" s="26">
        <v>1306</v>
      </c>
      <c r="AG3014" s="26">
        <v>20393</v>
      </c>
      <c r="AH3014" s="28">
        <v>0.17294399999999999</v>
      </c>
      <c r="AI3014">
        <v>49128</v>
      </c>
      <c r="AJ3014" s="26">
        <v>39038</v>
      </c>
      <c r="AK3014" s="28">
        <v>0.33229900000000001</v>
      </c>
      <c r="AL3014">
        <v>83155</v>
      </c>
      <c r="AM3014" s="26">
        <v>57268</v>
      </c>
      <c r="AN3014" s="28">
        <v>0.47005200000000003</v>
      </c>
      <c r="AO3014">
        <v>85251</v>
      </c>
      <c r="AP3014" s="32">
        <v>165856.34375</v>
      </c>
      <c r="AQ3014" s="36">
        <v>1.3227160156027256</v>
      </c>
      <c r="AR3014" s="32">
        <f t="shared" si="382"/>
        <v>399977.07851168246</v>
      </c>
      <c r="AS3014" s="32">
        <f t="shared" si="376"/>
        <v>3</v>
      </c>
      <c r="AT3014" s="32">
        <f t="shared" si="377"/>
        <v>1</v>
      </c>
      <c r="AU3014" s="32">
        <f t="shared" si="378"/>
        <v>4</v>
      </c>
      <c r="AV3014" s="32">
        <f t="shared" si="379"/>
        <v>158589.94055055807</v>
      </c>
      <c r="AW3014" s="32">
        <f t="shared" si="380"/>
        <v>1.2647659386239622</v>
      </c>
      <c r="AX3014" s="32">
        <f t="shared" si="381"/>
        <v>382453.51168699941</v>
      </c>
      <c r="AY3014" s="26">
        <v>2</v>
      </c>
      <c r="AZ3014" s="26">
        <v>1</v>
      </c>
      <c r="BA3014" s="26">
        <v>6585.44</v>
      </c>
      <c r="BB3014" s="26">
        <v>220.15</v>
      </c>
      <c r="BC3014" s="26">
        <v>172.8</v>
      </c>
      <c r="BD3014" s="26">
        <v>392.77</v>
      </c>
      <c r="BE3014" s="28">
        <v>7.0000000000000007E-2</v>
      </c>
      <c r="BF3014" s="28">
        <v>3.24</v>
      </c>
      <c r="BG3014" s="28">
        <v>0.65</v>
      </c>
      <c r="BH3014" s="28">
        <v>0.71</v>
      </c>
      <c r="BI3014" s="28">
        <v>0.1</v>
      </c>
      <c r="BJ3014" s="28">
        <v>8.41</v>
      </c>
      <c r="BK3014" s="28">
        <v>0.77</v>
      </c>
      <c r="BL3014" s="28">
        <v>23.53</v>
      </c>
      <c r="BM3014" s="28">
        <v>0.08</v>
      </c>
      <c r="BN3014" s="28">
        <v>5.53</v>
      </c>
      <c r="BO3014" s="28">
        <v>0.68</v>
      </c>
      <c r="BP3014" s="28">
        <v>0.32</v>
      </c>
      <c r="BQ3014" s="26">
        <v>55.262500000000003</v>
      </c>
      <c r="BR3014" s="26">
        <v>6818.8735349999997</v>
      </c>
      <c r="BS3014" s="31">
        <f t="shared" si="383"/>
        <v>13.305600000000004</v>
      </c>
    </row>
    <row r="3015" spans="1:71">
      <c r="A3015" s="26">
        <v>42127339520000</v>
      </c>
      <c r="B3015" s="26" t="s">
        <v>9281</v>
      </c>
      <c r="C3015" t="s">
        <v>6773</v>
      </c>
      <c r="D3015" s="26" t="s">
        <v>207</v>
      </c>
      <c r="E3015" s="27" t="s">
        <v>196</v>
      </c>
      <c r="F3015" t="s">
        <v>197</v>
      </c>
      <c r="G3015" t="s">
        <v>67</v>
      </c>
      <c r="H3015" t="s">
        <v>5494</v>
      </c>
      <c r="I3015" t="s">
        <v>6774</v>
      </c>
      <c r="J3015" t="s">
        <v>297</v>
      </c>
      <c r="K3015" t="s">
        <v>9261</v>
      </c>
      <c r="L3015">
        <v>28.271940000000001</v>
      </c>
      <c r="M3015">
        <v>-99.853549999999998</v>
      </c>
      <c r="N3015" s="28">
        <v>1725234.28</v>
      </c>
      <c r="O3015" s="28">
        <v>160484.46</v>
      </c>
      <c r="P3015" s="26">
        <v>677</v>
      </c>
      <c r="Q3015" s="26">
        <v>7670</v>
      </c>
      <c r="R3015" s="26">
        <v>13260</v>
      </c>
      <c r="S3015" s="29" t="s">
        <v>72</v>
      </c>
      <c r="T3015" s="30">
        <v>40702</v>
      </c>
      <c r="U3015" s="30">
        <v>40840</v>
      </c>
      <c r="V3015" s="30">
        <v>40817</v>
      </c>
      <c r="W3015">
        <v>1799</v>
      </c>
      <c r="X3015" s="26">
        <v>6011</v>
      </c>
      <c r="Y3015" s="26">
        <v>2538</v>
      </c>
      <c r="Z3015" s="26">
        <v>3175</v>
      </c>
      <c r="AA3015" s="26" t="s">
        <v>5201</v>
      </c>
      <c r="AB3015" s="31">
        <v>56.299999237060547</v>
      </c>
      <c r="AC3015" s="31">
        <v>0.77999997138977051</v>
      </c>
      <c r="AD3015" s="26">
        <v>8225.8017370970429</v>
      </c>
      <c r="AE3015" s="26" t="s">
        <v>72</v>
      </c>
      <c r="AF3015" s="26">
        <v>1255</v>
      </c>
      <c r="AG3015" s="26">
        <v>19022</v>
      </c>
      <c r="AH3015" s="28">
        <v>0.13190199999999999</v>
      </c>
      <c r="AI3015">
        <v>35945</v>
      </c>
      <c r="AJ3015" s="26">
        <v>30228</v>
      </c>
      <c r="AK3015" s="28">
        <v>0.27483999999999997</v>
      </c>
      <c r="AL3015">
        <v>65021</v>
      </c>
      <c r="AM3015" s="26">
        <v>49602</v>
      </c>
      <c r="AN3015" s="28">
        <v>0.420574</v>
      </c>
      <c r="AO3015">
        <v>67474</v>
      </c>
      <c r="AP3015" s="32">
        <v>53959.6640625</v>
      </c>
      <c r="AQ3015" s="36">
        <v>0.44386149837848538</v>
      </c>
      <c r="AR3015" s="32">
        <f t="shared" si="382"/>
        <v>132523.14927549189</v>
      </c>
      <c r="AS3015" s="32">
        <f t="shared" si="376"/>
        <v>2</v>
      </c>
      <c r="AT3015" s="32">
        <f t="shared" si="377"/>
        <v>1</v>
      </c>
      <c r="AU3015" s="32">
        <f t="shared" si="378"/>
        <v>2</v>
      </c>
      <c r="AV3015" s="32">
        <f t="shared" si="379"/>
        <v>51526.945885667934</v>
      </c>
      <c r="AW3015" s="32">
        <f t="shared" si="380"/>
        <v>0.42385044097363267</v>
      </c>
      <c r="AX3015" s="32">
        <f t="shared" si="381"/>
        <v>126548.47393800091</v>
      </c>
      <c r="AY3015" s="26">
        <v>2</v>
      </c>
      <c r="AZ3015" s="26">
        <v>1</v>
      </c>
      <c r="BA3015" s="26">
        <v>6585.03</v>
      </c>
      <c r="BB3015" s="26">
        <v>220.11</v>
      </c>
      <c r="BC3015" s="26">
        <v>172.84</v>
      </c>
      <c r="BD3015" s="26">
        <v>392.77</v>
      </c>
      <c r="BE3015" s="28">
        <v>7.0000000000000007E-2</v>
      </c>
      <c r="BF3015" s="28">
        <v>3.24</v>
      </c>
      <c r="BG3015" s="28">
        <v>0.65</v>
      </c>
      <c r="BH3015" s="28">
        <v>0.7</v>
      </c>
      <c r="BI3015" s="28">
        <v>0.1</v>
      </c>
      <c r="BJ3015" s="28">
        <v>8.41</v>
      </c>
      <c r="BK3015" s="28">
        <v>0.77</v>
      </c>
      <c r="BL3015" s="28">
        <v>23.55</v>
      </c>
      <c r="BM3015" s="28">
        <v>0.08</v>
      </c>
      <c r="BN3015" s="28">
        <v>5.53</v>
      </c>
      <c r="BO3015" s="28">
        <v>0.68</v>
      </c>
      <c r="BP3015" s="28">
        <v>0.32</v>
      </c>
      <c r="BQ3015" s="26">
        <v>55.262500000000003</v>
      </c>
      <c r="BR3015" s="26">
        <v>6818.8735349999997</v>
      </c>
      <c r="BS3015" s="31">
        <f t="shared" si="383"/>
        <v>13.308680000000003</v>
      </c>
    </row>
    <row r="3016" spans="1:71">
      <c r="A3016" s="26">
        <v>42127339530000</v>
      </c>
      <c r="B3016" s="26" t="s">
        <v>9281</v>
      </c>
      <c r="C3016" t="s">
        <v>6775</v>
      </c>
      <c r="D3016" s="26" t="s">
        <v>207</v>
      </c>
      <c r="E3016" s="27" t="s">
        <v>196</v>
      </c>
      <c r="F3016" t="s">
        <v>197</v>
      </c>
      <c r="G3016" t="s">
        <v>67</v>
      </c>
      <c r="H3016" t="s">
        <v>5494</v>
      </c>
      <c r="I3016" t="s">
        <v>6776</v>
      </c>
      <c r="J3016" t="s">
        <v>670</v>
      </c>
      <c r="K3016" t="s">
        <v>9261</v>
      </c>
      <c r="L3016">
        <v>28.271999999999998</v>
      </c>
      <c r="M3016">
        <v>-99.85342</v>
      </c>
      <c r="N3016" s="28">
        <v>1725276.28</v>
      </c>
      <c r="O3016" s="28">
        <v>160505.97</v>
      </c>
      <c r="P3016" s="26">
        <v>676</v>
      </c>
      <c r="Q3016" s="26">
        <v>7692</v>
      </c>
      <c r="R3016" s="26">
        <v>13381</v>
      </c>
      <c r="S3016" s="29" t="s">
        <v>72</v>
      </c>
      <c r="T3016" s="30">
        <v>40664</v>
      </c>
      <c r="U3016" s="30">
        <v>40840</v>
      </c>
      <c r="V3016" s="30">
        <v>40817</v>
      </c>
      <c r="W3016">
        <v>1797</v>
      </c>
      <c r="X3016" s="26">
        <v>6077</v>
      </c>
      <c r="Y3016" s="26">
        <v>2482</v>
      </c>
      <c r="Z3016" s="26">
        <v>3100</v>
      </c>
      <c r="AA3016" s="26" t="s">
        <v>5201</v>
      </c>
      <c r="AB3016" s="31">
        <v>56.700000762939453</v>
      </c>
      <c r="AC3016" s="31">
        <v>0.79000002145767212</v>
      </c>
      <c r="AD3016" s="26">
        <v>6736.7789192146374</v>
      </c>
      <c r="AE3016" s="26" t="s">
        <v>72</v>
      </c>
      <c r="AF3016" s="26">
        <v>1184</v>
      </c>
      <c r="AG3016" s="26">
        <v>21875</v>
      </c>
      <c r="AH3016" s="28">
        <v>0.144452</v>
      </c>
      <c r="AI3016">
        <v>52218</v>
      </c>
      <c r="AJ3016" s="26">
        <v>42657</v>
      </c>
      <c r="AK3016" s="28">
        <v>0.31646299999999999</v>
      </c>
      <c r="AL3016">
        <v>96428</v>
      </c>
      <c r="AM3016" s="26">
        <v>67745</v>
      </c>
      <c r="AN3016" s="28">
        <v>0.46291300000000002</v>
      </c>
      <c r="AO3016">
        <v>98685</v>
      </c>
      <c r="AP3016" s="32">
        <v>129342.0546875</v>
      </c>
      <c r="AQ3016" s="36">
        <v>0.87134882738665675</v>
      </c>
      <c r="AR3016" s="32">
        <f t="shared" si="382"/>
        <v>283570.79713493824</v>
      </c>
      <c r="AS3016" s="32">
        <f t="shared" si="376"/>
        <v>3</v>
      </c>
      <c r="AT3016" s="32">
        <f t="shared" si="377"/>
        <v>1</v>
      </c>
      <c r="AU3016" s="32">
        <f t="shared" si="378"/>
        <v>3</v>
      </c>
      <c r="AV3016" s="32">
        <f t="shared" si="379"/>
        <v>122169.39178974</v>
      </c>
      <c r="AW3016" s="32">
        <f t="shared" si="380"/>
        <v>0.82302818318239424</v>
      </c>
      <c r="AX3016" s="32">
        <f t="shared" si="381"/>
        <v>267845.3802130238</v>
      </c>
      <c r="AY3016" s="26">
        <v>2</v>
      </c>
      <c r="AZ3016" s="26">
        <v>1</v>
      </c>
      <c r="BA3016" s="26">
        <v>6585.93</v>
      </c>
      <c r="BB3016" s="26">
        <v>220.2</v>
      </c>
      <c r="BC3016" s="26">
        <v>172.75</v>
      </c>
      <c r="BD3016" s="26">
        <v>392.77</v>
      </c>
      <c r="BE3016" s="28">
        <v>7.0000000000000007E-2</v>
      </c>
      <c r="BF3016" s="28">
        <v>3.24</v>
      </c>
      <c r="BG3016" s="28">
        <v>0.65</v>
      </c>
      <c r="BH3016" s="28">
        <v>0.71</v>
      </c>
      <c r="BI3016" s="28">
        <v>0.1</v>
      </c>
      <c r="BJ3016" s="28">
        <v>8.41</v>
      </c>
      <c r="BK3016" s="28">
        <v>0.77</v>
      </c>
      <c r="BL3016" s="28">
        <v>23.52</v>
      </c>
      <c r="BM3016" s="28">
        <v>0.08</v>
      </c>
      <c r="BN3016" s="28">
        <v>5.53</v>
      </c>
      <c r="BO3016" s="28">
        <v>0.68</v>
      </c>
      <c r="BP3016" s="28">
        <v>0.32</v>
      </c>
      <c r="BQ3016" s="26">
        <v>55.262500000000003</v>
      </c>
      <c r="BR3016" s="26">
        <v>6818.8735349999997</v>
      </c>
      <c r="BS3016" s="31">
        <f t="shared" si="383"/>
        <v>13.301750000000002</v>
      </c>
    </row>
    <row r="3017" spans="1:71">
      <c r="A3017" s="26">
        <v>42127339580000</v>
      </c>
      <c r="B3017" s="26" t="s">
        <v>9285</v>
      </c>
      <c r="C3017" t="s">
        <v>6777</v>
      </c>
      <c r="D3017" s="26" t="s">
        <v>1537</v>
      </c>
      <c r="E3017" s="27" t="s">
        <v>196</v>
      </c>
      <c r="F3017" t="s">
        <v>66</v>
      </c>
      <c r="G3017" t="s">
        <v>67</v>
      </c>
      <c r="H3017" t="s">
        <v>6778</v>
      </c>
      <c r="I3017" t="s">
        <v>6779</v>
      </c>
      <c r="J3017" t="s">
        <v>470</v>
      </c>
      <c r="K3017" t="s">
        <v>9261</v>
      </c>
      <c r="L3017">
        <v>28.595030000000001</v>
      </c>
      <c r="M3017">
        <v>-99.409779999999998</v>
      </c>
      <c r="N3017" s="28">
        <v>1868498.69</v>
      </c>
      <c r="O3017" s="28">
        <v>277182.7</v>
      </c>
      <c r="P3017" s="26">
        <v>543</v>
      </c>
      <c r="Q3017" s="26">
        <v>7410</v>
      </c>
      <c r="R3017" s="26">
        <v>11956</v>
      </c>
      <c r="S3017" s="29" t="s">
        <v>72</v>
      </c>
      <c r="T3017" s="30">
        <v>40695</v>
      </c>
      <c r="U3017" s="30">
        <v>40695</v>
      </c>
      <c r="V3017" s="30">
        <v>40878</v>
      </c>
      <c r="W3017" t="s">
        <v>72</v>
      </c>
      <c r="X3017" s="26">
        <v>4775</v>
      </c>
      <c r="Y3017" s="26" t="s">
        <v>72</v>
      </c>
      <c r="Z3017" s="26" t="s">
        <v>72</v>
      </c>
      <c r="AA3017" s="26" t="s">
        <v>5201</v>
      </c>
      <c r="AB3017" s="31" t="s">
        <v>72</v>
      </c>
      <c r="AC3017" s="31" t="s">
        <v>72</v>
      </c>
      <c r="AD3017" s="26">
        <v>3246.7190096853687</v>
      </c>
      <c r="AE3017" s="26">
        <v>116</v>
      </c>
      <c r="AF3017" s="26" t="s">
        <v>72</v>
      </c>
      <c r="AG3017" s="26">
        <v>6903</v>
      </c>
      <c r="AH3017" s="28">
        <v>1.4375000000000001E-2</v>
      </c>
      <c r="AI3017">
        <v>47265</v>
      </c>
      <c r="AJ3017" s="26">
        <v>12868</v>
      </c>
      <c r="AK3017" s="28">
        <v>3.5029999999999999E-2</v>
      </c>
      <c r="AL3017">
        <v>77611</v>
      </c>
      <c r="AM3017" s="26">
        <v>15458</v>
      </c>
      <c r="AN3017" s="28">
        <v>4.5997999999999997E-2</v>
      </c>
      <c r="AO3017">
        <v>80803</v>
      </c>
      <c r="AP3017" s="32">
        <v>31551.70703125</v>
      </c>
      <c r="AQ3017" s="36">
        <v>0.10243952700638288</v>
      </c>
      <c r="AR3017" s="32">
        <f t="shared" si="382"/>
        <v>49683.503311379769</v>
      </c>
      <c r="AS3017" s="32">
        <f t="shared" si="376"/>
        <v>1</v>
      </c>
      <c r="AT3017" s="32">
        <f t="shared" si="377"/>
        <v>1</v>
      </c>
      <c r="AU3017" s="32">
        <f t="shared" si="378"/>
        <v>1</v>
      </c>
      <c r="AV3017" s="32">
        <f t="shared" si="379"/>
        <v>37928.125310863878</v>
      </c>
      <c r="AW3017" s="32">
        <f t="shared" si="380"/>
        <v>0.12314196544851051</v>
      </c>
      <c r="AX3017" s="32">
        <f t="shared" si="381"/>
        <v>59724.253195250232</v>
      </c>
      <c r="AY3017" s="26">
        <v>2</v>
      </c>
      <c r="AZ3017" s="26">
        <v>1</v>
      </c>
      <c r="BA3017" s="26" t="s">
        <v>72</v>
      </c>
      <c r="BB3017" s="26" t="s">
        <v>72</v>
      </c>
      <c r="BC3017" s="26" t="s">
        <v>72</v>
      </c>
      <c r="BD3017" s="26" t="s">
        <v>72</v>
      </c>
      <c r="BE3017" s="28" t="s">
        <v>72</v>
      </c>
      <c r="BF3017" s="28" t="s">
        <v>72</v>
      </c>
      <c r="BG3017" s="28" t="s">
        <v>72</v>
      </c>
      <c r="BH3017" s="28" t="s">
        <v>72</v>
      </c>
      <c r="BI3017" s="28" t="s">
        <v>72</v>
      </c>
      <c r="BJ3017" s="28" t="s">
        <v>72</v>
      </c>
      <c r="BK3017" s="28" t="s">
        <v>72</v>
      </c>
      <c r="BL3017" s="28" t="s">
        <v>72</v>
      </c>
      <c r="BM3017" s="28" t="s">
        <v>72</v>
      </c>
      <c r="BN3017" s="28" t="s">
        <v>72</v>
      </c>
      <c r="BO3017" s="28" t="s">
        <v>72</v>
      </c>
      <c r="BP3017" s="28" t="s">
        <v>72</v>
      </c>
      <c r="BQ3017" s="26" t="s">
        <v>72</v>
      </c>
      <c r="BR3017" s="26" t="s">
        <v>72</v>
      </c>
      <c r="BS3017" s="31" t="str">
        <f t="shared" si="383"/>
        <v/>
      </c>
    </row>
    <row r="3018" spans="1:71">
      <c r="A3018" s="26">
        <v>42127339590000</v>
      </c>
      <c r="B3018" s="26" t="s">
        <v>9285</v>
      </c>
      <c r="C3018" t="s">
        <v>6780</v>
      </c>
      <c r="D3018" s="26" t="s">
        <v>1537</v>
      </c>
      <c r="E3018" s="27" t="s">
        <v>196</v>
      </c>
      <c r="F3018" t="s">
        <v>66</v>
      </c>
      <c r="G3018" t="s">
        <v>67</v>
      </c>
      <c r="H3018" t="s">
        <v>6778</v>
      </c>
      <c r="I3018" t="s">
        <v>6779</v>
      </c>
      <c r="J3018" t="s">
        <v>1487</v>
      </c>
      <c r="K3018" t="s">
        <v>9261</v>
      </c>
      <c r="L3018">
        <v>28.594999999999999</v>
      </c>
      <c r="M3018">
        <v>-99.409760000000006</v>
      </c>
      <c r="N3018" s="28">
        <v>1868505.07</v>
      </c>
      <c r="O3018" s="28">
        <v>277171.77</v>
      </c>
      <c r="P3018" s="26">
        <v>543</v>
      </c>
      <c r="Q3018" s="26">
        <v>7408</v>
      </c>
      <c r="R3018" s="26">
        <v>12232</v>
      </c>
      <c r="S3018" s="29" t="s">
        <v>72</v>
      </c>
      <c r="T3018" s="30">
        <v>40712</v>
      </c>
      <c r="U3018" s="30" t="s">
        <v>72</v>
      </c>
      <c r="V3018" s="30">
        <v>40878</v>
      </c>
      <c r="W3018" t="s">
        <v>72</v>
      </c>
      <c r="X3018" s="26">
        <v>5028</v>
      </c>
      <c r="Y3018" s="26" t="s">
        <v>72</v>
      </c>
      <c r="Z3018" s="26" t="s">
        <v>72</v>
      </c>
      <c r="AA3018" s="26" t="s">
        <v>5201</v>
      </c>
      <c r="AB3018" s="31" t="s">
        <v>72</v>
      </c>
      <c r="AC3018" s="31" t="s">
        <v>72</v>
      </c>
      <c r="AD3018" s="26">
        <v>3821.719026993439</v>
      </c>
      <c r="AE3018" s="26">
        <v>433</v>
      </c>
      <c r="AF3018" s="26" t="s">
        <v>72</v>
      </c>
      <c r="AG3018" s="26">
        <v>24435</v>
      </c>
      <c r="AH3018" s="28">
        <v>6.0927000000000002E-2</v>
      </c>
      <c r="AI3018">
        <v>52800</v>
      </c>
      <c r="AJ3018" s="26">
        <v>42467</v>
      </c>
      <c r="AK3018" s="28">
        <v>0.13811100000000001</v>
      </c>
      <c r="AL3018">
        <v>86409</v>
      </c>
      <c r="AM3018" s="26">
        <v>47355</v>
      </c>
      <c r="AN3018" s="28">
        <v>0.16447700000000001</v>
      </c>
      <c r="AO3018">
        <v>89580</v>
      </c>
      <c r="AP3018" s="32">
        <v>68079.34375</v>
      </c>
      <c r="AQ3018" s="36">
        <v>0.26018012335460183</v>
      </c>
      <c r="AR3018" s="32">
        <f t="shared" si="382"/>
        <v>114131.22558376452</v>
      </c>
      <c r="AS3018" s="32">
        <f t="shared" si="376"/>
        <v>2</v>
      </c>
      <c r="AT3018" s="32">
        <f t="shared" si="377"/>
        <v>1</v>
      </c>
      <c r="AU3018" s="32">
        <f t="shared" si="378"/>
        <v>2</v>
      </c>
      <c r="AV3018" s="32">
        <f t="shared" si="379"/>
        <v>77719.855434566431</v>
      </c>
      <c r="AW3018" s="32">
        <f t="shared" si="380"/>
        <v>0.29702345028946192</v>
      </c>
      <c r="AX3018" s="32">
        <f t="shared" si="381"/>
        <v>130293.00613580119</v>
      </c>
      <c r="AY3018" s="26">
        <v>2</v>
      </c>
      <c r="AZ3018" s="26">
        <v>1</v>
      </c>
      <c r="BA3018" s="26" t="s">
        <v>72</v>
      </c>
      <c r="BB3018" s="26" t="s">
        <v>72</v>
      </c>
      <c r="BC3018" s="26" t="s">
        <v>72</v>
      </c>
      <c r="BD3018" s="26" t="s">
        <v>72</v>
      </c>
      <c r="BE3018" s="28" t="s">
        <v>72</v>
      </c>
      <c r="BF3018" s="28" t="s">
        <v>72</v>
      </c>
      <c r="BG3018" s="28" t="s">
        <v>72</v>
      </c>
      <c r="BH3018" s="28" t="s">
        <v>72</v>
      </c>
      <c r="BI3018" s="28" t="s">
        <v>72</v>
      </c>
      <c r="BJ3018" s="28" t="s">
        <v>72</v>
      </c>
      <c r="BK3018" s="28" t="s">
        <v>72</v>
      </c>
      <c r="BL3018" s="28" t="s">
        <v>72</v>
      </c>
      <c r="BM3018" s="28" t="s">
        <v>72</v>
      </c>
      <c r="BN3018" s="28" t="s">
        <v>72</v>
      </c>
      <c r="BO3018" s="28" t="s">
        <v>72</v>
      </c>
      <c r="BP3018" s="28" t="s">
        <v>72</v>
      </c>
      <c r="BQ3018" s="26" t="s">
        <v>72</v>
      </c>
      <c r="BR3018" s="26" t="s">
        <v>72</v>
      </c>
      <c r="BS3018" s="31" t="str">
        <f t="shared" si="383"/>
        <v/>
      </c>
    </row>
    <row r="3019" spans="1:71">
      <c r="A3019" s="26">
        <v>42127339600000</v>
      </c>
      <c r="B3019" s="26" t="s">
        <v>9281</v>
      </c>
      <c r="C3019" t="s">
        <v>6781</v>
      </c>
      <c r="D3019" s="26" t="s">
        <v>1437</v>
      </c>
      <c r="E3019" s="27" t="s">
        <v>196</v>
      </c>
      <c r="F3019" t="s">
        <v>197</v>
      </c>
      <c r="G3019" t="s">
        <v>67</v>
      </c>
      <c r="H3019" t="s">
        <v>1438</v>
      </c>
      <c r="I3019" t="s">
        <v>6782</v>
      </c>
      <c r="J3019" t="s">
        <v>6783</v>
      </c>
      <c r="K3019" t="s">
        <v>9261</v>
      </c>
      <c r="L3019">
        <v>28.265000000000001</v>
      </c>
      <c r="M3019">
        <v>-99.687820000000002</v>
      </c>
      <c r="N3019" s="28">
        <v>1778568.78</v>
      </c>
      <c r="O3019" s="28">
        <v>157609.60000000001</v>
      </c>
      <c r="P3019" s="26">
        <v>524.5999755859375</v>
      </c>
      <c r="Q3019" s="26">
        <v>7987</v>
      </c>
      <c r="R3019" s="26">
        <v>14338</v>
      </c>
      <c r="S3019" s="29">
        <v>8.8999996185302734</v>
      </c>
      <c r="T3019" s="30">
        <v>40680</v>
      </c>
      <c r="U3019" s="30">
        <v>40764</v>
      </c>
      <c r="V3019" s="30">
        <v>40756</v>
      </c>
      <c r="W3019">
        <v>2380</v>
      </c>
      <c r="X3019" s="26">
        <v>6630</v>
      </c>
      <c r="Y3019" s="26">
        <v>2765</v>
      </c>
      <c r="Z3019" s="26">
        <v>4265</v>
      </c>
      <c r="AA3019" s="26" t="s">
        <v>5201</v>
      </c>
      <c r="AB3019" s="31">
        <v>52.5</v>
      </c>
      <c r="AC3019" s="31">
        <v>0.73000001907348633</v>
      </c>
      <c r="AD3019" s="26">
        <v>9078.6817556201258</v>
      </c>
      <c r="AE3019" s="26" t="s">
        <v>72</v>
      </c>
      <c r="AF3019" s="26">
        <v>708</v>
      </c>
      <c r="AG3019" s="26">
        <v>15021</v>
      </c>
      <c r="AH3019" s="28">
        <v>0.14200199999999999</v>
      </c>
      <c r="AI3019">
        <v>61372</v>
      </c>
      <c r="AJ3019" s="26">
        <v>21254</v>
      </c>
      <c r="AK3019" s="28">
        <v>0.19994999999999999</v>
      </c>
      <c r="AL3019">
        <v>94060</v>
      </c>
      <c r="AM3019" s="26">
        <v>21274</v>
      </c>
      <c r="AN3019" s="28">
        <v>0.20089699999999999</v>
      </c>
      <c r="AO3019">
        <v>94469</v>
      </c>
      <c r="AP3019" s="32">
        <v>38529.484375</v>
      </c>
      <c r="AQ3019" s="36">
        <v>0.34979692684876323</v>
      </c>
      <c r="AR3019" s="32">
        <f t="shared" si="382"/>
        <v>100443.54042723108</v>
      </c>
      <c r="AS3019" s="32">
        <f t="shared" si="376"/>
        <v>1</v>
      </c>
      <c r="AT3019" s="32">
        <f t="shared" si="377"/>
        <v>1</v>
      </c>
      <c r="AU3019" s="32">
        <f t="shared" si="378"/>
        <v>1</v>
      </c>
      <c r="AV3019" s="32">
        <f t="shared" si="379"/>
        <v>33357.351480015081</v>
      </c>
      <c r="AW3019" s="32">
        <f t="shared" si="380"/>
        <v>0.30284077829742095</v>
      </c>
      <c r="AX3019" s="32">
        <f t="shared" si="381"/>
        <v>86960.169238658593</v>
      </c>
      <c r="AY3019" s="26">
        <v>2</v>
      </c>
      <c r="AZ3019" s="26">
        <v>1</v>
      </c>
      <c r="BA3019" s="26">
        <v>7290.1</v>
      </c>
      <c r="BB3019" s="26">
        <v>229.22</v>
      </c>
      <c r="BC3019" s="26">
        <v>13.06</v>
      </c>
      <c r="BD3019" s="26">
        <v>242.49</v>
      </c>
      <c r="BE3019" s="28">
        <v>0.08</v>
      </c>
      <c r="BF3019" s="28">
        <v>4.71</v>
      </c>
      <c r="BG3019" s="28">
        <v>0.7</v>
      </c>
      <c r="BH3019" s="28">
        <v>-6.34</v>
      </c>
      <c r="BI3019" s="28">
        <v>0.11</v>
      </c>
      <c r="BJ3019" s="28">
        <v>8.8000000000000007</v>
      </c>
      <c r="BK3019" s="28">
        <v>0.8</v>
      </c>
      <c r="BL3019" s="28">
        <v>15.14</v>
      </c>
      <c r="BM3019" s="28">
        <v>0.08</v>
      </c>
      <c r="BN3019" s="28">
        <v>6.2</v>
      </c>
      <c r="BO3019" s="28">
        <v>0.7</v>
      </c>
      <c r="BP3019" s="28">
        <v>1.47</v>
      </c>
      <c r="BQ3019" s="26">
        <v>55.442000999999998</v>
      </c>
      <c r="BR3019" s="26">
        <v>9122.3320309999999</v>
      </c>
      <c r="BS3019" s="31">
        <f t="shared" si="383"/>
        <v>1.1492800000000001</v>
      </c>
    </row>
    <row r="3020" spans="1:71">
      <c r="A3020" s="26">
        <v>42127339640000</v>
      </c>
      <c r="B3020" s="26" t="s">
        <v>9283</v>
      </c>
      <c r="C3020" t="s">
        <v>6784</v>
      </c>
      <c r="D3020" s="26" t="s">
        <v>207</v>
      </c>
      <c r="E3020" s="27" t="s">
        <v>196</v>
      </c>
      <c r="F3020" t="s">
        <v>197</v>
      </c>
      <c r="G3020" t="s">
        <v>67</v>
      </c>
      <c r="H3020" t="s">
        <v>5460</v>
      </c>
      <c r="I3020" t="s">
        <v>6785</v>
      </c>
      <c r="J3020" t="s">
        <v>339</v>
      </c>
      <c r="K3020" t="s">
        <v>9261</v>
      </c>
      <c r="L3020">
        <v>28.345980000000001</v>
      </c>
      <c r="M3020">
        <v>-99.486710000000002</v>
      </c>
      <c r="N3020" s="28">
        <v>1843434.59</v>
      </c>
      <c r="O3020" s="28">
        <v>186727.81</v>
      </c>
      <c r="P3020" s="26">
        <v>495</v>
      </c>
      <c r="Q3020" s="26">
        <v>7980</v>
      </c>
      <c r="R3020" s="26">
        <v>14500</v>
      </c>
      <c r="S3020" s="29" t="s">
        <v>72</v>
      </c>
      <c r="T3020" s="30">
        <v>40755</v>
      </c>
      <c r="U3020" s="30">
        <v>41011</v>
      </c>
      <c r="V3020" s="30">
        <v>41000</v>
      </c>
      <c r="W3020">
        <v>2023</v>
      </c>
      <c r="X3020" s="26">
        <v>6593</v>
      </c>
      <c r="Y3020" s="26">
        <v>2065</v>
      </c>
      <c r="Z3020" s="26">
        <v>2615</v>
      </c>
      <c r="AA3020" s="26" t="s">
        <v>5201</v>
      </c>
      <c r="AB3020" s="31">
        <v>50.599998474121094</v>
      </c>
      <c r="AC3020" s="31">
        <v>0.75999999046325684</v>
      </c>
      <c r="AD3020" s="26">
        <v>9703.4128662035637</v>
      </c>
      <c r="AE3020" s="26" t="s">
        <v>72</v>
      </c>
      <c r="AF3020" s="26">
        <v>901</v>
      </c>
      <c r="AG3020" s="26">
        <v>10324</v>
      </c>
      <c r="AH3020" s="28">
        <v>9.0417999999999998E-2</v>
      </c>
      <c r="AI3020">
        <v>27296</v>
      </c>
      <c r="AJ3020" s="26">
        <v>16147</v>
      </c>
      <c r="AK3020" s="28">
        <v>0.19276799999999999</v>
      </c>
      <c r="AL3020">
        <v>58194</v>
      </c>
      <c r="AM3020" s="26">
        <v>18765</v>
      </c>
      <c r="AN3020" s="28">
        <v>0.23368800000000001</v>
      </c>
      <c r="AO3020">
        <v>58194</v>
      </c>
      <c r="AP3020" s="32">
        <v>148278.890625</v>
      </c>
      <c r="AQ3020" s="36">
        <v>1.4388112950770158</v>
      </c>
      <c r="AR3020" s="32">
        <f t="shared" si="382"/>
        <v>402948.48985363182</v>
      </c>
      <c r="AS3020" s="32">
        <f t="shared" si="376"/>
        <v>3</v>
      </c>
      <c r="AT3020" s="32">
        <f t="shared" si="377"/>
        <v>1</v>
      </c>
      <c r="AU3020" s="32">
        <f t="shared" si="378"/>
        <v>4</v>
      </c>
      <c r="AV3020" s="32">
        <f t="shared" si="379"/>
        <v>129094.62038336114</v>
      </c>
      <c r="AW3020" s="32">
        <f t="shared" si="380"/>
        <v>1.2526584003855712</v>
      </c>
      <c r="AX3020" s="32">
        <f t="shared" si="381"/>
        <v>350815.15725160728</v>
      </c>
      <c r="AY3020" s="26">
        <v>2</v>
      </c>
      <c r="AZ3020" s="26">
        <v>1</v>
      </c>
      <c r="BA3020" s="26">
        <v>7459.11</v>
      </c>
      <c r="BB3020" s="26">
        <v>130.13999999999999</v>
      </c>
      <c r="BC3020" s="26">
        <v>86.04</v>
      </c>
      <c r="BD3020" s="26">
        <v>214.13</v>
      </c>
      <c r="BE3020" s="28">
        <v>0.08</v>
      </c>
      <c r="BF3020" s="28">
        <v>5.38</v>
      </c>
      <c r="BG3020" s="28">
        <v>0.7</v>
      </c>
      <c r="BH3020" s="28">
        <v>-1.72</v>
      </c>
      <c r="BI3020" s="28">
        <v>0.11</v>
      </c>
      <c r="BJ3020" s="28">
        <v>8.3800000000000008</v>
      </c>
      <c r="BK3020" s="28">
        <v>0.81</v>
      </c>
      <c r="BL3020" s="28">
        <v>14.94</v>
      </c>
      <c r="BM3020" s="28">
        <v>7.0000000000000007E-2</v>
      </c>
      <c r="BN3020" s="28">
        <v>6.39</v>
      </c>
      <c r="BO3020" s="28">
        <v>0.74</v>
      </c>
      <c r="BP3020" s="28">
        <v>-0.22</v>
      </c>
      <c r="BQ3020" s="26">
        <v>49.516798999999999</v>
      </c>
      <c r="BR3020" s="26">
        <v>15521.363281</v>
      </c>
      <c r="BS3020" s="31">
        <f t="shared" si="383"/>
        <v>7.666164000000002</v>
      </c>
    </row>
    <row r="3021" spans="1:71">
      <c r="A3021" s="26">
        <v>42127339650000</v>
      </c>
      <c r="B3021" s="26" t="s">
        <v>9283</v>
      </c>
      <c r="C3021" t="s">
        <v>6786</v>
      </c>
      <c r="D3021" s="26" t="s">
        <v>207</v>
      </c>
      <c r="E3021" s="27" t="s">
        <v>196</v>
      </c>
      <c r="F3021" t="s">
        <v>197</v>
      </c>
      <c r="G3021" t="s">
        <v>67</v>
      </c>
      <c r="H3021" t="s">
        <v>5460</v>
      </c>
      <c r="I3021" t="s">
        <v>6787</v>
      </c>
      <c r="J3021" t="s">
        <v>440</v>
      </c>
      <c r="K3021" t="s">
        <v>9261</v>
      </c>
      <c r="L3021">
        <v>28.34591</v>
      </c>
      <c r="M3021">
        <v>-99.486680000000007</v>
      </c>
      <c r="N3021" s="28">
        <v>1843444.14</v>
      </c>
      <c r="O3021" s="28">
        <v>186702.32</v>
      </c>
      <c r="P3021" s="26">
        <v>495.20001220703125</v>
      </c>
      <c r="Q3021" s="26">
        <v>8015</v>
      </c>
      <c r="R3021" s="26">
        <v>13637</v>
      </c>
      <c r="S3021" s="29" t="s">
        <v>72</v>
      </c>
      <c r="T3021" s="30">
        <v>40751</v>
      </c>
      <c r="U3021" s="30">
        <v>41011</v>
      </c>
      <c r="V3021" s="30">
        <v>41000</v>
      </c>
      <c r="W3021">
        <v>1795</v>
      </c>
      <c r="X3021" s="26">
        <v>6030</v>
      </c>
      <c r="Y3021" s="26">
        <v>2165</v>
      </c>
      <c r="Z3021" s="26">
        <v>2865</v>
      </c>
      <c r="AA3021" s="26" t="s">
        <v>5201</v>
      </c>
      <c r="AB3021" s="31">
        <v>49.400001525878906</v>
      </c>
      <c r="AC3021" s="31">
        <v>0.73000001907348633</v>
      </c>
      <c r="AD3021" s="26">
        <v>16830.345430695234</v>
      </c>
      <c r="AE3021" s="26" t="s">
        <v>72</v>
      </c>
      <c r="AF3021" s="26">
        <v>1208</v>
      </c>
      <c r="AG3021" s="26">
        <v>11018</v>
      </c>
      <c r="AH3021" s="28">
        <v>0.13908300000000001</v>
      </c>
      <c r="AI3021">
        <v>18422</v>
      </c>
      <c r="AJ3021" s="26">
        <v>18721</v>
      </c>
      <c r="AK3021" s="28">
        <v>0.38490999999999997</v>
      </c>
      <c r="AL3021">
        <v>50981</v>
      </c>
      <c r="AM3021" s="26">
        <v>19907</v>
      </c>
      <c r="AN3021" s="28">
        <v>0.41095399999999999</v>
      </c>
      <c r="AO3021">
        <v>50981</v>
      </c>
      <c r="AP3021" s="32">
        <v>37231.9609375</v>
      </c>
      <c r="AQ3021" s="36">
        <v>0.62662676364027647</v>
      </c>
      <c r="AR3021" s="32">
        <f t="shared" si="382"/>
        <v>148144.89810182893</v>
      </c>
      <c r="AS3021" s="32">
        <f t="shared" si="376"/>
        <v>1</v>
      </c>
      <c r="AT3021" s="32">
        <f t="shared" si="377"/>
        <v>1</v>
      </c>
      <c r="AU3021" s="32">
        <f t="shared" si="378"/>
        <v>2</v>
      </c>
      <c r="AV3021" s="32">
        <f t="shared" si="379"/>
        <v>35441.369117951908</v>
      </c>
      <c r="AW3021" s="32">
        <f t="shared" si="380"/>
        <v>0.59649048479190492</v>
      </c>
      <c r="AX3021" s="32">
        <f t="shared" si="381"/>
        <v>141020.18492611908</v>
      </c>
      <c r="AY3021" s="26">
        <v>2</v>
      </c>
      <c r="AZ3021" s="26">
        <v>1</v>
      </c>
      <c r="BA3021" s="26">
        <v>7459.75</v>
      </c>
      <c r="BB3021" s="26">
        <v>130.13999999999999</v>
      </c>
      <c r="BC3021" s="26">
        <v>86.01</v>
      </c>
      <c r="BD3021" s="26">
        <v>214.1</v>
      </c>
      <c r="BE3021" s="28">
        <v>0.08</v>
      </c>
      <c r="BF3021" s="28">
        <v>5.38</v>
      </c>
      <c r="BG3021" s="28">
        <v>0.7</v>
      </c>
      <c r="BH3021" s="28">
        <v>-1.71</v>
      </c>
      <c r="BI3021" s="28">
        <v>0.11</v>
      </c>
      <c r="BJ3021" s="28">
        <v>8.3800000000000008</v>
      </c>
      <c r="BK3021" s="28">
        <v>0.81</v>
      </c>
      <c r="BL3021" s="28">
        <v>14.97</v>
      </c>
      <c r="BM3021" s="28">
        <v>7.0000000000000007E-2</v>
      </c>
      <c r="BN3021" s="28">
        <v>6.39</v>
      </c>
      <c r="BO3021" s="28">
        <v>0.74</v>
      </c>
      <c r="BP3021" s="28">
        <v>-0.21</v>
      </c>
      <c r="BQ3021" s="26">
        <v>49.516798999999999</v>
      </c>
      <c r="BR3021" s="26">
        <v>15521.363281</v>
      </c>
      <c r="BS3021" s="31">
        <f t="shared" si="383"/>
        <v>7.6634910000000014</v>
      </c>
    </row>
    <row r="3022" spans="1:71">
      <c r="A3022" s="26">
        <v>42127339680000</v>
      </c>
      <c r="B3022" s="26" t="s">
        <v>9283</v>
      </c>
      <c r="C3022" t="s">
        <v>6788</v>
      </c>
      <c r="D3022" s="26" t="s">
        <v>207</v>
      </c>
      <c r="E3022" s="27" t="s">
        <v>196</v>
      </c>
      <c r="F3022" t="s">
        <v>197</v>
      </c>
      <c r="G3022" t="s">
        <v>67</v>
      </c>
      <c r="H3022" t="s">
        <v>220</v>
      </c>
      <c r="I3022" t="s">
        <v>6789</v>
      </c>
      <c r="J3022" t="s">
        <v>659</v>
      </c>
      <c r="K3022" t="s">
        <v>9261</v>
      </c>
      <c r="L3022">
        <v>28.36373</v>
      </c>
      <c r="M3022">
        <v>-99.467669999999998</v>
      </c>
      <c r="N3022" s="28">
        <v>1849585.18</v>
      </c>
      <c r="O3022" s="28">
        <v>193156.46</v>
      </c>
      <c r="P3022" s="26">
        <v>509</v>
      </c>
      <c r="Q3022" s="26">
        <v>7936</v>
      </c>
      <c r="R3022" s="26">
        <v>15226</v>
      </c>
      <c r="S3022" s="29" t="s">
        <v>72</v>
      </c>
      <c r="T3022" s="30">
        <v>40671</v>
      </c>
      <c r="U3022" s="30">
        <v>40813</v>
      </c>
      <c r="V3022" s="30">
        <v>40787</v>
      </c>
      <c r="W3022">
        <v>2402</v>
      </c>
      <c r="X3022" s="26">
        <v>7395</v>
      </c>
      <c r="Y3022" s="26">
        <v>1277</v>
      </c>
      <c r="Z3022" s="26">
        <v>2702</v>
      </c>
      <c r="AA3022" s="26" t="s">
        <v>5201</v>
      </c>
      <c r="AB3022" s="31">
        <v>44.799999237060547</v>
      </c>
      <c r="AC3022" s="31">
        <v>0.76999998092651367</v>
      </c>
      <c r="AD3022" s="26">
        <v>11109.93190235355</v>
      </c>
      <c r="AE3022" s="26" t="s">
        <v>72</v>
      </c>
      <c r="AF3022" s="26">
        <v>949</v>
      </c>
      <c r="AG3022" s="26">
        <v>26777</v>
      </c>
      <c r="AH3022" s="28">
        <v>0.17815700000000001</v>
      </c>
      <c r="AI3022">
        <v>20682</v>
      </c>
      <c r="AJ3022" s="26">
        <v>40348</v>
      </c>
      <c r="AK3022" s="28">
        <v>0.42782900000000001</v>
      </c>
      <c r="AL3022">
        <v>51090</v>
      </c>
      <c r="AM3022" s="26">
        <v>49686</v>
      </c>
      <c r="AN3022" s="28">
        <v>0.55838900000000002</v>
      </c>
      <c r="AO3022">
        <v>52318</v>
      </c>
      <c r="AP3022" s="32">
        <v>127356.0078125</v>
      </c>
      <c r="AQ3022" s="36">
        <v>1.4149165741524818</v>
      </c>
      <c r="AR3022" s="32">
        <f t="shared" si="382"/>
        <v>377796.24143748928</v>
      </c>
      <c r="AS3022" s="32">
        <f t="shared" si="376"/>
        <v>3</v>
      </c>
      <c r="AT3022" s="32">
        <f t="shared" si="377"/>
        <v>1</v>
      </c>
      <c r="AU3022" s="32">
        <f t="shared" si="378"/>
        <v>4</v>
      </c>
      <c r="AV3022" s="32">
        <f t="shared" si="379"/>
        <v>98853.75048597026</v>
      </c>
      <c r="AW3022" s="32">
        <f t="shared" si="380"/>
        <v>1.0982584361913788</v>
      </c>
      <c r="AX3022" s="32">
        <f t="shared" si="381"/>
        <v>293245.49369184428</v>
      </c>
      <c r="AY3022" s="26">
        <v>2</v>
      </c>
      <c r="AZ3022" s="26">
        <v>1</v>
      </c>
      <c r="BA3022" s="26">
        <v>7452.82</v>
      </c>
      <c r="BB3022" s="26">
        <v>112.46</v>
      </c>
      <c r="BC3022" s="26">
        <v>97.07</v>
      </c>
      <c r="BD3022" s="26">
        <v>207.56</v>
      </c>
      <c r="BE3022" s="28">
        <v>0.08</v>
      </c>
      <c r="BF3022" s="28">
        <v>5.33</v>
      </c>
      <c r="BG3022" s="28">
        <v>0.7</v>
      </c>
      <c r="BH3022" s="28">
        <v>-0.11</v>
      </c>
      <c r="BI3022" s="28">
        <v>0.11</v>
      </c>
      <c r="BJ3022" s="28">
        <v>8.16</v>
      </c>
      <c r="BK3022" s="28">
        <v>0.81</v>
      </c>
      <c r="BL3022" s="28">
        <v>10.58</v>
      </c>
      <c r="BM3022" s="28">
        <v>0.08</v>
      </c>
      <c r="BN3022" s="28">
        <v>6.37</v>
      </c>
      <c r="BO3022" s="28">
        <v>0.75</v>
      </c>
      <c r="BP3022" s="28">
        <v>-1.92</v>
      </c>
      <c r="BQ3022" s="26">
        <v>47.840400000000002</v>
      </c>
      <c r="BR3022" s="26">
        <v>12902.045898</v>
      </c>
      <c r="BS3022" s="31">
        <f t="shared" si="383"/>
        <v>8.6489370000000001</v>
      </c>
    </row>
    <row r="3023" spans="1:71">
      <c r="A3023" s="26">
        <v>42127339700000</v>
      </c>
      <c r="B3023" s="26" t="s">
        <v>9283</v>
      </c>
      <c r="C3023" t="s">
        <v>6790</v>
      </c>
      <c r="D3023" s="26" t="s">
        <v>195</v>
      </c>
      <c r="E3023" s="27" t="s">
        <v>196</v>
      </c>
      <c r="F3023" t="s">
        <v>197</v>
      </c>
      <c r="G3023" t="s">
        <v>67</v>
      </c>
      <c r="H3023" t="s">
        <v>4127</v>
      </c>
      <c r="I3023" t="s">
        <v>4128</v>
      </c>
      <c r="J3023" t="s">
        <v>6791</v>
      </c>
      <c r="K3023" t="s">
        <v>9261</v>
      </c>
      <c r="L3023">
        <v>28.40136</v>
      </c>
      <c r="M3023">
        <v>-99.819649999999996</v>
      </c>
      <c r="N3023" s="28">
        <v>1736476.61</v>
      </c>
      <c r="O3023" s="28">
        <v>207460.93</v>
      </c>
      <c r="P3023" s="26">
        <v>595</v>
      </c>
      <c r="Q3023" s="26">
        <v>6544</v>
      </c>
      <c r="R3023" s="26">
        <v>12270</v>
      </c>
      <c r="S3023" s="29" t="s">
        <v>72</v>
      </c>
      <c r="T3023" s="30">
        <v>40654</v>
      </c>
      <c r="U3023" s="30">
        <v>40685</v>
      </c>
      <c r="V3023" s="30">
        <v>40664</v>
      </c>
      <c r="W3023">
        <v>4796000</v>
      </c>
      <c r="X3023" s="26">
        <v>5976</v>
      </c>
      <c r="Y3023" s="26" t="s">
        <v>72</v>
      </c>
      <c r="Z3023" s="26" t="s">
        <v>72</v>
      </c>
      <c r="AA3023" s="26" t="s">
        <v>5201</v>
      </c>
      <c r="AB3023" s="31" t="s">
        <v>72</v>
      </c>
      <c r="AC3023" s="31" t="s">
        <v>72</v>
      </c>
      <c r="AD3023" s="26">
        <v>4913.3640150936808</v>
      </c>
      <c r="AE3023" s="26">
        <v>45</v>
      </c>
      <c r="AF3023" s="26" t="s">
        <v>72</v>
      </c>
      <c r="AG3023" s="26">
        <v>14881</v>
      </c>
      <c r="AH3023" s="28">
        <v>3.5871E-2</v>
      </c>
      <c r="AI3023">
        <v>2476</v>
      </c>
      <c r="AJ3023" s="26">
        <v>28407</v>
      </c>
      <c r="AK3023" s="28">
        <v>0.102241</v>
      </c>
      <c r="AL3023">
        <v>2590</v>
      </c>
      <c r="AM3023" s="26">
        <v>45603</v>
      </c>
      <c r="AN3023" s="28">
        <v>0.22526299999999999</v>
      </c>
      <c r="AO3023">
        <v>2590</v>
      </c>
      <c r="AP3023" s="32">
        <v>87216.453125</v>
      </c>
      <c r="AQ3023" s="36">
        <v>0.42852618230847977</v>
      </c>
      <c r="AR3023" s="32">
        <f t="shared" si="382"/>
        <v>163065.5873936009</v>
      </c>
      <c r="AS3023" s="32">
        <f t="shared" si="376"/>
        <v>2</v>
      </c>
      <c r="AT3023" s="32">
        <f t="shared" si="377"/>
        <v>1</v>
      </c>
      <c r="AU3023" s="32">
        <f t="shared" si="378"/>
        <v>2</v>
      </c>
      <c r="AV3023" s="32">
        <f t="shared" si="379"/>
        <v>83772.162138135885</v>
      </c>
      <c r="AW3023" s="32">
        <f t="shared" si="380"/>
        <v>0.41160312691611006</v>
      </c>
      <c r="AX3023" s="32">
        <f t="shared" si="381"/>
        <v>156625.91560228734</v>
      </c>
      <c r="AY3023" s="26">
        <v>2</v>
      </c>
      <c r="AZ3023" s="26">
        <v>1</v>
      </c>
      <c r="BA3023" s="26">
        <v>5785.56</v>
      </c>
      <c r="BB3023" s="26">
        <v>352.14</v>
      </c>
      <c r="BC3023" s="26">
        <v>32.96</v>
      </c>
      <c r="BD3023" s="26">
        <v>383.51</v>
      </c>
      <c r="BE3023" s="28">
        <v>7.0000000000000007E-2</v>
      </c>
      <c r="BF3023" s="28">
        <v>3.55</v>
      </c>
      <c r="BG3023" s="28">
        <v>0.7</v>
      </c>
      <c r="BH3023" s="28">
        <v>2.5</v>
      </c>
      <c r="BI3023" s="28">
        <v>0.11</v>
      </c>
      <c r="BJ3023" s="28">
        <v>7.46</v>
      </c>
      <c r="BK3023" s="28">
        <v>0.78</v>
      </c>
      <c r="BL3023" s="28">
        <v>0.51</v>
      </c>
      <c r="BM3023" s="28">
        <v>0.08</v>
      </c>
      <c r="BN3023" s="28">
        <v>5.34</v>
      </c>
      <c r="BO3023" s="28">
        <v>0.73</v>
      </c>
      <c r="BP3023" s="28">
        <v>3.5</v>
      </c>
      <c r="BQ3023" s="26">
        <v>45.602401</v>
      </c>
      <c r="BR3023" s="26">
        <v>3930.7602529999999</v>
      </c>
      <c r="BS3023" s="31">
        <f t="shared" si="383"/>
        <v>2.8279680000000003</v>
      </c>
    </row>
    <row r="3024" spans="1:71">
      <c r="A3024" s="26">
        <v>42127339710000</v>
      </c>
      <c r="B3024" s="26" t="s">
        <v>9283</v>
      </c>
      <c r="C3024" t="s">
        <v>6792</v>
      </c>
      <c r="D3024" s="26" t="s">
        <v>223</v>
      </c>
      <c r="E3024" s="27" t="s">
        <v>196</v>
      </c>
      <c r="F3024" t="s">
        <v>197</v>
      </c>
      <c r="G3024" t="s">
        <v>67</v>
      </c>
      <c r="H3024" t="s">
        <v>1408</v>
      </c>
      <c r="I3024" t="s">
        <v>1409</v>
      </c>
      <c r="J3024" t="s">
        <v>158</v>
      </c>
      <c r="K3024" t="s">
        <v>9261</v>
      </c>
      <c r="L3024">
        <v>28.39715</v>
      </c>
      <c r="M3024">
        <v>-99.925899999999999</v>
      </c>
      <c r="N3024" s="28">
        <v>1702305.02</v>
      </c>
      <c r="O3024" s="28">
        <v>206185.21</v>
      </c>
      <c r="P3024" s="26">
        <v>758</v>
      </c>
      <c r="Q3024" s="26">
        <v>6335</v>
      </c>
      <c r="R3024" s="26">
        <v>12861</v>
      </c>
      <c r="S3024" s="29" t="s">
        <v>72</v>
      </c>
      <c r="T3024" s="30">
        <v>40668</v>
      </c>
      <c r="U3024" s="30">
        <v>40724</v>
      </c>
      <c r="V3024" s="30">
        <v>40725</v>
      </c>
      <c r="W3024">
        <v>4308.7001953125</v>
      </c>
      <c r="X3024" s="26">
        <v>6494</v>
      </c>
      <c r="Y3024" s="26" t="s">
        <v>72</v>
      </c>
      <c r="Z3024" s="26" t="s">
        <v>72</v>
      </c>
      <c r="AA3024" s="26" t="s">
        <v>5201</v>
      </c>
      <c r="AB3024" s="31" t="s">
        <v>72</v>
      </c>
      <c r="AC3024" s="31" t="s">
        <v>72</v>
      </c>
      <c r="AD3024" s="26">
        <v>3961.3338207221477</v>
      </c>
      <c r="AE3024" s="26">
        <v>412</v>
      </c>
      <c r="AF3024" s="26" t="s">
        <v>72</v>
      </c>
      <c r="AG3024" s="26">
        <v>13801</v>
      </c>
      <c r="AH3024" s="28">
        <v>5.7800999999999998E-2</v>
      </c>
      <c r="AI3024">
        <v>45415</v>
      </c>
      <c r="AJ3024" s="26">
        <v>19008</v>
      </c>
      <c r="AK3024" s="28">
        <v>8.2920999999999995E-2</v>
      </c>
      <c r="AL3024">
        <v>62061</v>
      </c>
      <c r="AM3024" s="26">
        <v>23622</v>
      </c>
      <c r="AN3024" s="28">
        <v>9.6103999999999995E-2</v>
      </c>
      <c r="AO3024">
        <v>70920</v>
      </c>
      <c r="AP3024" s="32">
        <v>28599.44921875</v>
      </c>
      <c r="AQ3024" s="36">
        <v>0.11329196544425998</v>
      </c>
      <c r="AR3024" s="32">
        <f t="shared" si="382"/>
        <v>48652.127102384016</v>
      </c>
      <c r="AS3024" s="32">
        <f t="shared" si="376"/>
        <v>1</v>
      </c>
      <c r="AT3024" s="32">
        <f t="shared" si="377"/>
        <v>1</v>
      </c>
      <c r="AU3024" s="32">
        <f t="shared" si="378"/>
        <v>1</v>
      </c>
      <c r="AV3024" s="32">
        <f t="shared" si="379"/>
        <v>25278.847938962888</v>
      </c>
      <c r="AW3024" s="32">
        <f t="shared" si="380"/>
        <v>0.10013795528950606</v>
      </c>
      <c r="AX3024" s="32">
        <f t="shared" si="381"/>
        <v>43003.266025205463</v>
      </c>
      <c r="AY3024" s="26">
        <v>2</v>
      </c>
      <c r="AZ3024" s="26">
        <v>1</v>
      </c>
      <c r="BA3024" s="26">
        <v>5384.3</v>
      </c>
      <c r="BB3024" s="26">
        <v>169.81</v>
      </c>
      <c r="BC3024" s="26">
        <v>232.5</v>
      </c>
      <c r="BD3024" s="26">
        <v>398.95</v>
      </c>
      <c r="BE3024" s="28">
        <v>7.0000000000000007E-2</v>
      </c>
      <c r="BF3024" s="28">
        <v>2.99</v>
      </c>
      <c r="BG3024" s="28">
        <v>0.68</v>
      </c>
      <c r="BH3024" s="28">
        <v>1.28</v>
      </c>
      <c r="BI3024" s="28">
        <v>0.1</v>
      </c>
      <c r="BJ3024" s="28">
        <v>7.76</v>
      </c>
      <c r="BK3024" s="28">
        <v>0.76</v>
      </c>
      <c r="BL3024" s="28">
        <v>5.56</v>
      </c>
      <c r="BM3024" s="28">
        <v>0.09</v>
      </c>
      <c r="BN3024" s="28">
        <v>5.26</v>
      </c>
      <c r="BO3024" s="28">
        <v>0.71</v>
      </c>
      <c r="BP3024" s="28">
        <v>3.99</v>
      </c>
      <c r="BQ3024" s="26">
        <v>45.260798999999999</v>
      </c>
      <c r="BR3024" s="26">
        <v>3553.7861320000002</v>
      </c>
      <c r="BS3024" s="31">
        <f t="shared" si="383"/>
        <v>17.670000000000002</v>
      </c>
    </row>
    <row r="3025" spans="1:71">
      <c r="A3025" s="26">
        <v>42127339770000</v>
      </c>
      <c r="B3025" s="26" t="s">
        <v>9281</v>
      </c>
      <c r="C3025" t="s">
        <v>6793</v>
      </c>
      <c r="D3025" s="26" t="s">
        <v>207</v>
      </c>
      <c r="E3025" s="27" t="s">
        <v>196</v>
      </c>
      <c r="F3025" t="s">
        <v>197</v>
      </c>
      <c r="G3025" t="s">
        <v>67</v>
      </c>
      <c r="H3025" t="s">
        <v>5447</v>
      </c>
      <c r="I3025" t="s">
        <v>6794</v>
      </c>
      <c r="J3025" t="s">
        <v>440</v>
      </c>
      <c r="K3025" t="s">
        <v>9261</v>
      </c>
      <c r="L3025">
        <v>28.35669</v>
      </c>
      <c r="M3025">
        <v>-99.691569999999999</v>
      </c>
      <c r="N3025" s="28">
        <v>1777558.69</v>
      </c>
      <c r="O3025" s="28">
        <v>190953.74</v>
      </c>
      <c r="P3025" s="26">
        <v>575.29998779296875</v>
      </c>
      <c r="Q3025" s="26">
        <v>7588</v>
      </c>
      <c r="R3025" s="26">
        <v>13146</v>
      </c>
      <c r="S3025" s="29" t="s">
        <v>72</v>
      </c>
      <c r="T3025" s="30">
        <v>40679</v>
      </c>
      <c r="U3025" s="30">
        <v>40855</v>
      </c>
      <c r="V3025" s="30">
        <v>40848</v>
      </c>
      <c r="W3025">
        <v>1678</v>
      </c>
      <c r="X3025" s="26">
        <v>5978</v>
      </c>
      <c r="Y3025" s="26">
        <v>1242</v>
      </c>
      <c r="Z3025" s="26">
        <v>2604</v>
      </c>
      <c r="AA3025" s="26" t="s">
        <v>5201</v>
      </c>
      <c r="AB3025" s="31">
        <v>49.099998474121094</v>
      </c>
      <c r="AC3025" s="31">
        <v>0.80000001192092896</v>
      </c>
      <c r="AD3025" s="26">
        <v>4470.2648499828474</v>
      </c>
      <c r="AE3025" s="26" t="s">
        <v>72</v>
      </c>
      <c r="AF3025" s="26">
        <v>1569</v>
      </c>
      <c r="AG3025" s="26">
        <v>63557</v>
      </c>
      <c r="AH3025" s="28">
        <v>0.28708800000000001</v>
      </c>
      <c r="AI3025">
        <v>39689</v>
      </c>
      <c r="AJ3025" s="26">
        <v>93418</v>
      </c>
      <c r="AK3025" s="28">
        <v>0.40824199999999999</v>
      </c>
      <c r="AL3025">
        <v>60075</v>
      </c>
      <c r="AM3025" s="26">
        <v>114585</v>
      </c>
      <c r="AN3025" s="28">
        <v>0.51913699999999996</v>
      </c>
      <c r="AO3025">
        <v>75513</v>
      </c>
      <c r="AP3025" s="32">
        <v>168870.28125</v>
      </c>
      <c r="AQ3025" s="36">
        <v>0.7548948824785926</v>
      </c>
      <c r="AR3025" s="32">
        <f t="shared" si="382"/>
        <v>302486.67544871091</v>
      </c>
      <c r="AS3025" s="32">
        <f t="shared" si="376"/>
        <v>3</v>
      </c>
      <c r="AT3025" s="32">
        <f t="shared" si="377"/>
        <v>1</v>
      </c>
      <c r="AU3025" s="32">
        <f t="shared" si="378"/>
        <v>4</v>
      </c>
      <c r="AV3025" s="32">
        <f t="shared" si="379"/>
        <v>162147.10846018733</v>
      </c>
      <c r="AW3025" s="32">
        <f t="shared" si="380"/>
        <v>0.72484051947593198</v>
      </c>
      <c r="AX3025" s="32">
        <f t="shared" si="381"/>
        <v>290443.88040742732</v>
      </c>
      <c r="AY3025" s="26">
        <v>2</v>
      </c>
      <c r="AZ3025" s="26">
        <v>1</v>
      </c>
      <c r="BA3025" s="26">
        <v>6743.63</v>
      </c>
      <c r="BB3025" s="26">
        <v>251.33</v>
      </c>
      <c r="BC3025" s="26">
        <v>89.58</v>
      </c>
      <c r="BD3025" s="26">
        <v>344.35</v>
      </c>
      <c r="BE3025" s="28">
        <v>7.0000000000000007E-2</v>
      </c>
      <c r="BF3025" s="28">
        <v>4.4400000000000004</v>
      </c>
      <c r="BG3025" s="28">
        <v>0.71</v>
      </c>
      <c r="BH3025" s="28">
        <v>-0.4</v>
      </c>
      <c r="BI3025" s="28">
        <v>0.11</v>
      </c>
      <c r="BJ3025" s="28">
        <v>7.85</v>
      </c>
      <c r="BK3025" s="28">
        <v>0.8</v>
      </c>
      <c r="BL3025" s="28">
        <v>-1.42</v>
      </c>
      <c r="BM3025" s="28">
        <v>0.08</v>
      </c>
      <c r="BN3025" s="28">
        <v>5.81</v>
      </c>
      <c r="BO3025" s="28">
        <v>0.73</v>
      </c>
      <c r="BP3025" s="28">
        <v>1.17</v>
      </c>
      <c r="BQ3025" s="26">
        <v>49.103400999999998</v>
      </c>
      <c r="BR3025" s="26">
        <v>4143.6044920000004</v>
      </c>
      <c r="BS3025" s="31">
        <f t="shared" si="383"/>
        <v>7.8830400000000003</v>
      </c>
    </row>
    <row r="3026" spans="1:71">
      <c r="A3026" s="26">
        <v>42127339780000</v>
      </c>
      <c r="B3026" s="26" t="s">
        <v>9281</v>
      </c>
      <c r="C3026" t="s">
        <v>6795</v>
      </c>
      <c r="D3026" s="26" t="s">
        <v>207</v>
      </c>
      <c r="E3026" s="27" t="s">
        <v>196</v>
      </c>
      <c r="F3026" t="s">
        <v>197</v>
      </c>
      <c r="G3026" t="s">
        <v>67</v>
      </c>
      <c r="H3026" t="s">
        <v>5447</v>
      </c>
      <c r="I3026" t="s">
        <v>6796</v>
      </c>
      <c r="J3026" t="s">
        <v>670</v>
      </c>
      <c r="K3026" t="s">
        <v>9261</v>
      </c>
      <c r="L3026">
        <v>28.35671</v>
      </c>
      <c r="M3026">
        <v>-99.691490000000002</v>
      </c>
      <c r="N3026" s="28">
        <v>1777584.46</v>
      </c>
      <c r="O3026" s="28">
        <v>190960.86</v>
      </c>
      <c r="P3026" s="26">
        <v>575</v>
      </c>
      <c r="Q3026" s="26">
        <v>7595</v>
      </c>
      <c r="R3026" s="26">
        <v>13029</v>
      </c>
      <c r="S3026" s="29" t="s">
        <v>72</v>
      </c>
      <c r="T3026" s="30">
        <v>40690</v>
      </c>
      <c r="U3026" s="30">
        <v>40855</v>
      </c>
      <c r="V3026" s="30">
        <v>40848</v>
      </c>
      <c r="W3026">
        <v>1673</v>
      </c>
      <c r="X3026" s="26">
        <v>6042</v>
      </c>
      <c r="Y3026" s="26">
        <v>1042</v>
      </c>
      <c r="Z3026" s="26">
        <v>2402</v>
      </c>
      <c r="AA3026" s="26" t="s">
        <v>5201</v>
      </c>
      <c r="AB3026" s="31">
        <v>48.400001525878906</v>
      </c>
      <c r="AC3026" s="31">
        <v>0.79000002145767212</v>
      </c>
      <c r="AD3026" s="26">
        <v>4189.4784732531971</v>
      </c>
      <c r="AE3026" s="26" t="s">
        <v>72</v>
      </c>
      <c r="AF3026" s="26">
        <v>883</v>
      </c>
      <c r="AG3026" s="26">
        <v>65470</v>
      </c>
      <c r="AH3026" s="28">
        <v>0.28415800000000002</v>
      </c>
      <c r="AI3026">
        <v>7293</v>
      </c>
      <c r="AJ3026" s="26">
        <v>101226</v>
      </c>
      <c r="AK3026" s="28">
        <v>0.42445100000000002</v>
      </c>
      <c r="AL3026">
        <v>11740</v>
      </c>
      <c r="AM3026" s="26">
        <v>126271</v>
      </c>
      <c r="AN3026" s="28">
        <v>0.53146099999999996</v>
      </c>
      <c r="AO3026">
        <v>14699</v>
      </c>
      <c r="AP3026" s="32">
        <v>193332.71875</v>
      </c>
      <c r="AQ3026" s="36">
        <v>0.80996326337863966</v>
      </c>
      <c r="AR3026" s="32">
        <f t="shared" si="382"/>
        <v>336696.21636801923</v>
      </c>
      <c r="AS3026" s="32">
        <f t="shared" si="376"/>
        <v>4</v>
      </c>
      <c r="AT3026" s="32">
        <f t="shared" si="377"/>
        <v>1</v>
      </c>
      <c r="AU3026" s="32">
        <f t="shared" si="378"/>
        <v>4</v>
      </c>
      <c r="AV3026" s="32">
        <f t="shared" si="379"/>
        <v>183669.28262578617</v>
      </c>
      <c r="AW3026" s="32">
        <f t="shared" si="380"/>
        <v>0.76947850575858845</v>
      </c>
      <c r="AX3026" s="32">
        <f t="shared" si="381"/>
        <v>319866.97814505635</v>
      </c>
      <c r="AY3026" s="26">
        <v>2</v>
      </c>
      <c r="AZ3026" s="26">
        <v>1</v>
      </c>
      <c r="BA3026" s="26">
        <v>6743.4</v>
      </c>
      <c r="BB3026" s="26">
        <v>251.24</v>
      </c>
      <c r="BC3026" s="26">
        <v>89.6</v>
      </c>
      <c r="BD3026" s="26">
        <v>344.27</v>
      </c>
      <c r="BE3026" s="28">
        <v>7.0000000000000007E-2</v>
      </c>
      <c r="BF3026" s="28">
        <v>4.4400000000000004</v>
      </c>
      <c r="BG3026" s="28">
        <v>0.71</v>
      </c>
      <c r="BH3026" s="28">
        <v>-0.41</v>
      </c>
      <c r="BI3026" s="28">
        <v>0.11</v>
      </c>
      <c r="BJ3026" s="28">
        <v>7.85</v>
      </c>
      <c r="BK3026" s="28">
        <v>0.8</v>
      </c>
      <c r="BL3026" s="28">
        <v>-1.42</v>
      </c>
      <c r="BM3026" s="28">
        <v>0.08</v>
      </c>
      <c r="BN3026" s="28">
        <v>5.81</v>
      </c>
      <c r="BO3026" s="28">
        <v>0.73</v>
      </c>
      <c r="BP3026" s="28">
        <v>1.17</v>
      </c>
      <c r="BQ3026" s="26">
        <v>49.103400999999998</v>
      </c>
      <c r="BR3026" s="26">
        <v>4143.6044920000004</v>
      </c>
      <c r="BS3026" s="31">
        <f t="shared" si="383"/>
        <v>7.8848000000000003</v>
      </c>
    </row>
    <row r="3027" spans="1:71">
      <c r="A3027" s="26">
        <v>42127339790000</v>
      </c>
      <c r="B3027" s="26" t="s">
        <v>9281</v>
      </c>
      <c r="C3027" t="s">
        <v>6797</v>
      </c>
      <c r="D3027" s="26" t="s">
        <v>207</v>
      </c>
      <c r="E3027" s="27" t="s">
        <v>196</v>
      </c>
      <c r="F3027" t="s">
        <v>197</v>
      </c>
      <c r="G3027" t="s">
        <v>67</v>
      </c>
      <c r="H3027" t="s">
        <v>5447</v>
      </c>
      <c r="I3027" t="s">
        <v>6798</v>
      </c>
      <c r="J3027" t="s">
        <v>297</v>
      </c>
      <c r="K3027" t="s">
        <v>9261</v>
      </c>
      <c r="L3027">
        <v>28.356680000000001</v>
      </c>
      <c r="M3027">
        <v>-99.691640000000007</v>
      </c>
      <c r="N3027" s="28">
        <v>1777536.15</v>
      </c>
      <c r="O3027" s="28">
        <v>190950.24</v>
      </c>
      <c r="P3027" s="26">
        <v>576</v>
      </c>
      <c r="Q3027" s="26">
        <v>7634</v>
      </c>
      <c r="R3027" s="26">
        <v>13641</v>
      </c>
      <c r="S3027" s="29" t="s">
        <v>72</v>
      </c>
      <c r="T3027" s="30">
        <v>40667</v>
      </c>
      <c r="U3027" s="30">
        <v>40855</v>
      </c>
      <c r="V3027" s="30">
        <v>40969</v>
      </c>
      <c r="W3027">
        <v>1697</v>
      </c>
      <c r="X3027" s="26">
        <v>6092</v>
      </c>
      <c r="Y3027" s="26">
        <v>1093</v>
      </c>
      <c r="Z3027" s="26">
        <v>2252</v>
      </c>
      <c r="AA3027" s="26" t="s">
        <v>5201</v>
      </c>
      <c r="AB3027" s="31">
        <v>47.299999237060547</v>
      </c>
      <c r="AC3027" s="31">
        <v>0.80000001192092896</v>
      </c>
      <c r="AD3027" s="26">
        <v>4437.0998882227414</v>
      </c>
      <c r="AE3027" s="26" t="s">
        <v>72</v>
      </c>
      <c r="AF3027" s="26">
        <v>1070</v>
      </c>
      <c r="AG3027" s="26">
        <v>27015</v>
      </c>
      <c r="AH3027" s="28">
        <v>0.114692</v>
      </c>
      <c r="AI3027">
        <v>3644</v>
      </c>
      <c r="AJ3027" s="26">
        <v>49211</v>
      </c>
      <c r="AK3027" s="28">
        <v>0.212919</v>
      </c>
      <c r="AL3027">
        <v>6765</v>
      </c>
      <c r="AM3027" s="26">
        <v>54132</v>
      </c>
      <c r="AN3027" s="28">
        <v>0.23926700000000001</v>
      </c>
      <c r="AO3027">
        <v>7180</v>
      </c>
      <c r="AP3027" s="32">
        <v>128720.2734375</v>
      </c>
      <c r="AQ3027" s="36">
        <v>0.57114471088153196</v>
      </c>
      <c r="AR3027" s="32">
        <f t="shared" si="382"/>
        <v>229812.88726353116</v>
      </c>
      <c r="AS3027" s="32">
        <f t="shared" si="376"/>
        <v>3</v>
      </c>
      <c r="AT3027" s="32">
        <f t="shared" si="377"/>
        <v>1</v>
      </c>
      <c r="AU3027" s="32">
        <f t="shared" si="378"/>
        <v>3</v>
      </c>
      <c r="AV3027" s="32">
        <f t="shared" si="379"/>
        <v>121282.72644964707</v>
      </c>
      <c r="AW3027" s="32">
        <f t="shared" si="380"/>
        <v>0.53814357197307838</v>
      </c>
      <c r="AX3027" s="32">
        <f t="shared" si="381"/>
        <v>216534.13868888194</v>
      </c>
      <c r="AY3027" s="26">
        <v>2</v>
      </c>
      <c r="AZ3027" s="26">
        <v>1</v>
      </c>
      <c r="BA3027" s="26">
        <v>6743.74</v>
      </c>
      <c r="BB3027" s="26">
        <v>251.43</v>
      </c>
      <c r="BC3027" s="26">
        <v>89.54</v>
      </c>
      <c r="BD3027" s="26">
        <v>344.42</v>
      </c>
      <c r="BE3027" s="28">
        <v>7.0000000000000007E-2</v>
      </c>
      <c r="BF3027" s="28">
        <v>4.4400000000000004</v>
      </c>
      <c r="BG3027" s="28">
        <v>0.71</v>
      </c>
      <c r="BH3027" s="28">
        <v>-0.4</v>
      </c>
      <c r="BI3027" s="28">
        <v>0.11</v>
      </c>
      <c r="BJ3027" s="28">
        <v>7.85</v>
      </c>
      <c r="BK3027" s="28">
        <v>0.8</v>
      </c>
      <c r="BL3027" s="28">
        <v>-1.42</v>
      </c>
      <c r="BM3027" s="28">
        <v>0.08</v>
      </c>
      <c r="BN3027" s="28">
        <v>5.81</v>
      </c>
      <c r="BO3027" s="28">
        <v>0.73</v>
      </c>
      <c r="BP3027" s="28">
        <v>1.17</v>
      </c>
      <c r="BQ3027" s="26">
        <v>49.103400999999998</v>
      </c>
      <c r="BR3027" s="26">
        <v>4143.6044920000004</v>
      </c>
      <c r="BS3027" s="31">
        <f t="shared" si="383"/>
        <v>7.8795200000000012</v>
      </c>
    </row>
    <row r="3028" spans="1:71">
      <c r="A3028" s="26">
        <v>42127339810000</v>
      </c>
      <c r="B3028" s="26" t="s">
        <v>9283</v>
      </c>
      <c r="C3028" t="s">
        <v>4370</v>
      </c>
      <c r="D3028" s="26" t="s">
        <v>1201</v>
      </c>
      <c r="E3028" s="27" t="s">
        <v>196</v>
      </c>
      <c r="F3028" t="s">
        <v>197</v>
      </c>
      <c r="G3028" t="s">
        <v>67</v>
      </c>
      <c r="H3028" t="s">
        <v>4371</v>
      </c>
      <c r="I3028" t="s">
        <v>4372</v>
      </c>
      <c r="J3028" t="s">
        <v>149</v>
      </c>
      <c r="K3028" t="s">
        <v>9261</v>
      </c>
      <c r="L3028">
        <v>28.352959999999999</v>
      </c>
      <c r="M3028">
        <v>-99.581620000000001</v>
      </c>
      <c r="N3028" s="28">
        <v>1812916.69</v>
      </c>
      <c r="O3028" s="28">
        <v>189405.07</v>
      </c>
      <c r="P3028" s="26">
        <v>464</v>
      </c>
      <c r="Q3028" s="26">
        <v>7397</v>
      </c>
      <c r="R3028" s="26">
        <v>13470</v>
      </c>
      <c r="S3028" s="29" t="s">
        <v>72</v>
      </c>
      <c r="T3028" s="30">
        <v>40709</v>
      </c>
      <c r="U3028" s="30">
        <v>40777</v>
      </c>
      <c r="V3028" s="30">
        <v>40756</v>
      </c>
      <c r="W3028">
        <v>3565000</v>
      </c>
      <c r="X3028" s="26">
        <v>6289</v>
      </c>
      <c r="Y3028" s="26" t="s">
        <v>72</v>
      </c>
      <c r="Z3028" s="26" t="s">
        <v>72</v>
      </c>
      <c r="AA3028" s="26" t="s">
        <v>5201</v>
      </c>
      <c r="AB3028" s="31" t="s">
        <v>72</v>
      </c>
      <c r="AC3028" s="31" t="s">
        <v>72</v>
      </c>
      <c r="AD3028" s="26">
        <v>3101.6290157793164</v>
      </c>
      <c r="AE3028" s="26">
        <v>360</v>
      </c>
      <c r="AF3028" s="26" t="s">
        <v>72</v>
      </c>
      <c r="AG3028" s="26">
        <v>33752</v>
      </c>
      <c r="AH3028" s="28">
        <v>0.109289</v>
      </c>
      <c r="AI3028">
        <v>11250</v>
      </c>
      <c r="AJ3028" s="26">
        <v>33752</v>
      </c>
      <c r="AK3028" s="28">
        <v>0.109289</v>
      </c>
      <c r="AL3028">
        <v>11250</v>
      </c>
      <c r="AM3028" s="26">
        <v>33752</v>
      </c>
      <c r="AN3028" s="28">
        <v>0.109289</v>
      </c>
      <c r="AO3028">
        <v>11250</v>
      </c>
      <c r="AP3028" s="32">
        <v>61130.74609375</v>
      </c>
      <c r="AQ3028" s="36">
        <v>0.18960489584061307</v>
      </c>
      <c r="AR3028" s="32">
        <f t="shared" si="382"/>
        <v>94690.81265753851</v>
      </c>
      <c r="AS3028" s="32">
        <f t="shared" si="376"/>
        <v>2</v>
      </c>
      <c r="AT3028" s="32">
        <f t="shared" si="377"/>
        <v>1</v>
      </c>
      <c r="AU3028" s="32">
        <f t="shared" si="378"/>
        <v>1</v>
      </c>
      <c r="AV3028" s="32">
        <f t="shared" si="379"/>
        <v>55794.320651633803</v>
      </c>
      <c r="AW3028" s="32">
        <f t="shared" si="380"/>
        <v>0.17305328384880253</v>
      </c>
      <c r="AX3028" s="32">
        <f t="shared" si="381"/>
        <v>86424.751892871849</v>
      </c>
      <c r="AY3028" s="26">
        <v>2</v>
      </c>
      <c r="AZ3028" s="26">
        <v>1</v>
      </c>
      <c r="BA3028" s="26">
        <v>6790.16</v>
      </c>
      <c r="BB3028" s="26">
        <v>142.29</v>
      </c>
      <c r="BC3028" s="26">
        <v>114.38</v>
      </c>
      <c r="BD3028" s="26">
        <v>253.73</v>
      </c>
      <c r="BE3028" s="28">
        <v>0.08</v>
      </c>
      <c r="BF3028" s="28">
        <v>5.0199999999999996</v>
      </c>
      <c r="BG3028" s="28">
        <v>0.7</v>
      </c>
      <c r="BH3028" s="28">
        <v>-8.3800000000000008</v>
      </c>
      <c r="BI3028" s="28">
        <v>0.11</v>
      </c>
      <c r="BJ3028" s="28">
        <v>8.15</v>
      </c>
      <c r="BK3028" s="28">
        <v>0.8</v>
      </c>
      <c r="BL3028" s="28">
        <v>3.08</v>
      </c>
      <c r="BM3028" s="28">
        <v>0.08</v>
      </c>
      <c r="BN3028" s="28">
        <v>6.14</v>
      </c>
      <c r="BO3028" s="28">
        <v>0.74</v>
      </c>
      <c r="BP3028" s="28">
        <v>0.04</v>
      </c>
      <c r="BQ3028" s="26">
        <v>49.101699000000004</v>
      </c>
      <c r="BR3028" s="26">
        <v>2024.4886469999999</v>
      </c>
      <c r="BS3028" s="31">
        <f t="shared" si="383"/>
        <v>10.065440000000001</v>
      </c>
    </row>
    <row r="3029" spans="1:71">
      <c r="A3029" s="26">
        <v>42127339820000</v>
      </c>
      <c r="B3029" s="26" t="s">
        <v>9281</v>
      </c>
      <c r="C3029" t="s">
        <v>6799</v>
      </c>
      <c r="D3029" s="26" t="s">
        <v>1201</v>
      </c>
      <c r="E3029" s="27" t="s">
        <v>196</v>
      </c>
      <c r="F3029" t="s">
        <v>197</v>
      </c>
      <c r="G3029" t="s">
        <v>67</v>
      </c>
      <c r="H3029" t="s">
        <v>6800</v>
      </c>
      <c r="I3029" t="s">
        <v>6801</v>
      </c>
      <c r="J3029" t="s">
        <v>149</v>
      </c>
      <c r="K3029" t="s">
        <v>9261</v>
      </c>
      <c r="L3029">
        <v>28.264289999999999</v>
      </c>
      <c r="M3029">
        <v>-99.772390000000001</v>
      </c>
      <c r="N3029" s="28">
        <v>1751341.67</v>
      </c>
      <c r="O3029" s="28">
        <v>157521.42000000001</v>
      </c>
      <c r="P3029" s="26">
        <v>613.5999755859375</v>
      </c>
      <c r="Q3029" s="26">
        <v>7900</v>
      </c>
      <c r="R3029" s="26">
        <v>13698</v>
      </c>
      <c r="S3029" s="29" t="s">
        <v>72</v>
      </c>
      <c r="T3029" s="30">
        <v>40745</v>
      </c>
      <c r="U3029" s="30">
        <v>40798</v>
      </c>
      <c r="V3029" s="30">
        <v>40787</v>
      </c>
      <c r="W3029">
        <v>4064000</v>
      </c>
      <c r="X3029" s="26">
        <v>6052</v>
      </c>
      <c r="Y3029" s="26">
        <v>2961</v>
      </c>
      <c r="Z3029" s="26">
        <v>3090</v>
      </c>
      <c r="AA3029" s="26" t="s">
        <v>5201</v>
      </c>
      <c r="AB3029" s="31">
        <v>59</v>
      </c>
      <c r="AC3029" s="31">
        <v>0.75</v>
      </c>
      <c r="AD3029" s="26">
        <v>11070.726604665881</v>
      </c>
      <c r="AE3029" s="26" t="s">
        <v>72</v>
      </c>
      <c r="AF3029" s="26">
        <v>3371</v>
      </c>
      <c r="AG3029" s="26">
        <v>54223</v>
      </c>
      <c r="AH3029" s="28">
        <v>0.58106000000000002</v>
      </c>
      <c r="AI3029">
        <v>82736</v>
      </c>
      <c r="AJ3029" s="26">
        <v>100016</v>
      </c>
      <c r="AK3029" s="28">
        <v>1.0109319999999999</v>
      </c>
      <c r="AL3029">
        <v>127207</v>
      </c>
      <c r="AM3029" s="26">
        <v>113221</v>
      </c>
      <c r="AN3029" s="28">
        <v>1.258859</v>
      </c>
      <c r="AO3029">
        <v>127207</v>
      </c>
      <c r="AP3029" s="32">
        <v>126593.8828125</v>
      </c>
      <c r="AQ3029" s="36">
        <v>1.4014862664402987</v>
      </c>
      <c r="AR3029" s="32">
        <f t="shared" si="382"/>
        <v>374656.9519724329</v>
      </c>
      <c r="AS3029" s="32">
        <f t="shared" si="376"/>
        <v>3</v>
      </c>
      <c r="AT3029" s="32">
        <f t="shared" si="377"/>
        <v>1</v>
      </c>
      <c r="AU3029" s="32">
        <f t="shared" si="378"/>
        <v>4</v>
      </c>
      <c r="AV3029" s="32">
        <f t="shared" si="379"/>
        <v>120067.56235025612</v>
      </c>
      <c r="AW3029" s="32">
        <f t="shared" si="380"/>
        <v>1.32923515686836</v>
      </c>
      <c r="AX3029" s="32">
        <f t="shared" si="381"/>
        <v>355342.18511595583</v>
      </c>
      <c r="AY3029" s="26">
        <v>2</v>
      </c>
      <c r="AZ3029" s="26">
        <v>1</v>
      </c>
      <c r="BA3029" s="26">
        <v>7031.42</v>
      </c>
      <c r="BB3029" s="26">
        <v>237.68</v>
      </c>
      <c r="BC3029" s="26">
        <v>115.43</v>
      </c>
      <c r="BD3029" s="26">
        <v>352.81</v>
      </c>
      <c r="BE3029" s="28">
        <v>0.08</v>
      </c>
      <c r="BF3029" s="28">
        <v>4.01</v>
      </c>
      <c r="BG3029" s="28">
        <v>0.68</v>
      </c>
      <c r="BH3029" s="28">
        <v>-1.31</v>
      </c>
      <c r="BI3029" s="28">
        <v>0.1</v>
      </c>
      <c r="BJ3029" s="28">
        <v>8.61</v>
      </c>
      <c r="BK3029" s="28">
        <v>0.79</v>
      </c>
      <c r="BL3029" s="28">
        <v>18.329999999999998</v>
      </c>
      <c r="BM3029" s="28">
        <v>0.08</v>
      </c>
      <c r="BN3029" s="28">
        <v>5.9</v>
      </c>
      <c r="BO3029" s="28">
        <v>0.69</v>
      </c>
      <c r="BP3029" s="28">
        <v>0.57999999999999996</v>
      </c>
      <c r="BQ3029" s="26">
        <v>58.892898000000002</v>
      </c>
      <c r="BR3029" s="26">
        <v>9342.3232420000004</v>
      </c>
      <c r="BS3029" s="31">
        <f t="shared" si="383"/>
        <v>9.1189700000000027</v>
      </c>
    </row>
    <row r="3030" spans="1:71">
      <c r="A3030" s="26">
        <v>42127339840000</v>
      </c>
      <c r="B3030" s="26" t="s">
        <v>9281</v>
      </c>
      <c r="C3030" t="s">
        <v>6802</v>
      </c>
      <c r="D3030" s="26" t="s">
        <v>207</v>
      </c>
      <c r="E3030" s="27" t="s">
        <v>196</v>
      </c>
      <c r="F3030" t="s">
        <v>197</v>
      </c>
      <c r="G3030" t="s">
        <v>67</v>
      </c>
      <c r="H3030" t="s">
        <v>6803</v>
      </c>
      <c r="I3030" t="s">
        <v>6804</v>
      </c>
      <c r="J3030" t="s">
        <v>70</v>
      </c>
      <c r="K3030" t="s">
        <v>9261</v>
      </c>
      <c r="L3030">
        <v>28.277450000000002</v>
      </c>
      <c r="M3030">
        <v>-99.731949999999998</v>
      </c>
      <c r="N3030" s="28">
        <v>1764390.44</v>
      </c>
      <c r="O3030" s="28">
        <v>162222.47</v>
      </c>
      <c r="P3030" s="26">
        <v>579.5</v>
      </c>
      <c r="Q3030" s="26">
        <v>8162</v>
      </c>
      <c r="R3030" s="26">
        <v>13845</v>
      </c>
      <c r="S3030" s="29" t="s">
        <v>72</v>
      </c>
      <c r="T3030" s="30">
        <v>40714</v>
      </c>
      <c r="U3030" s="30">
        <v>40887</v>
      </c>
      <c r="V3030" s="30">
        <v>40878</v>
      </c>
      <c r="W3030">
        <v>1691</v>
      </c>
      <c r="X3030" s="26">
        <v>6079</v>
      </c>
      <c r="Y3030" s="26">
        <v>2915</v>
      </c>
      <c r="Z3030" s="26">
        <v>3115</v>
      </c>
      <c r="AA3030" s="26" t="s">
        <v>5201</v>
      </c>
      <c r="AB3030" s="31">
        <v>58.099998474121094</v>
      </c>
      <c r="AC3030" s="31">
        <v>0.74000000953674316</v>
      </c>
      <c r="AD3030" s="26">
        <v>10228.454076728131</v>
      </c>
      <c r="AE3030" s="26" t="s">
        <v>72</v>
      </c>
      <c r="AF3030" s="26">
        <v>1540</v>
      </c>
      <c r="AG3030" s="26">
        <v>23334</v>
      </c>
      <c r="AH3030" s="28">
        <v>0.19716500000000001</v>
      </c>
      <c r="AI3030">
        <v>45706</v>
      </c>
      <c r="AJ3030" s="26">
        <v>45995</v>
      </c>
      <c r="AK3030" s="28">
        <v>0.44115599999999999</v>
      </c>
      <c r="AL3030">
        <v>102267</v>
      </c>
      <c r="AM3030" s="26">
        <v>59210</v>
      </c>
      <c r="AN3030" s="28">
        <v>0.61667899999999998</v>
      </c>
      <c r="AO3030">
        <v>135664</v>
      </c>
      <c r="AP3030" s="32">
        <v>179220.953125</v>
      </c>
      <c r="AQ3030" s="36">
        <v>1.8331532886265076</v>
      </c>
      <c r="AR3030" s="32">
        <f t="shared" si="382"/>
        <v>503689.08521189186</v>
      </c>
      <c r="AS3030" s="32">
        <f t="shared" si="376"/>
        <v>4</v>
      </c>
      <c r="AT3030" s="32">
        <f t="shared" si="377"/>
        <v>1</v>
      </c>
      <c r="AU3030" s="32">
        <f t="shared" si="378"/>
        <v>4</v>
      </c>
      <c r="AV3030" s="32">
        <f t="shared" si="379"/>
        <v>169226.56208874815</v>
      </c>
      <c r="AW3030" s="32">
        <f t="shared" si="380"/>
        <v>1.7309261188873424</v>
      </c>
      <c r="AX3030" s="32">
        <f t="shared" si="381"/>
        <v>475600.48513180774</v>
      </c>
      <c r="AY3030" s="26">
        <v>2</v>
      </c>
      <c r="AZ3030" s="26">
        <v>1</v>
      </c>
      <c r="BA3030" s="26">
        <v>7137.02</v>
      </c>
      <c r="BB3030" s="26">
        <v>224.89</v>
      </c>
      <c r="BC3030" s="26">
        <v>82.58</v>
      </c>
      <c r="BD3030" s="26">
        <v>306.23</v>
      </c>
      <c r="BE3030" s="28">
        <v>0.08</v>
      </c>
      <c r="BF3030" s="28">
        <v>4.3499999999999996</v>
      </c>
      <c r="BG3030" s="28">
        <v>0.7</v>
      </c>
      <c r="BH3030" s="28">
        <v>-2.17</v>
      </c>
      <c r="BI3030" s="28">
        <v>0.11</v>
      </c>
      <c r="BJ3030" s="28">
        <v>8.57</v>
      </c>
      <c r="BK3030" s="28">
        <v>0.8</v>
      </c>
      <c r="BL3030" s="28">
        <v>12.29</v>
      </c>
      <c r="BM3030" s="28">
        <v>0.08</v>
      </c>
      <c r="BN3030" s="28">
        <v>6</v>
      </c>
      <c r="BO3030" s="28">
        <v>0.7</v>
      </c>
      <c r="BP3030" s="28">
        <v>0.81</v>
      </c>
      <c r="BQ3030" s="26">
        <v>56.109198999999997</v>
      </c>
      <c r="BR3030" s="26">
        <v>10700.5</v>
      </c>
      <c r="BS3030" s="31">
        <f t="shared" si="383"/>
        <v>7.2670400000000006</v>
      </c>
    </row>
    <row r="3031" spans="1:71">
      <c r="A3031" s="26">
        <v>42127339850000</v>
      </c>
      <c r="B3031" s="26" t="s">
        <v>9281</v>
      </c>
      <c r="C3031" t="s">
        <v>6805</v>
      </c>
      <c r="D3031" s="26" t="s">
        <v>207</v>
      </c>
      <c r="E3031" s="27" t="s">
        <v>196</v>
      </c>
      <c r="F3031" t="s">
        <v>197</v>
      </c>
      <c r="G3031" t="s">
        <v>67</v>
      </c>
      <c r="H3031" t="s">
        <v>6803</v>
      </c>
      <c r="I3031" t="s">
        <v>6806</v>
      </c>
      <c r="J3031" t="s">
        <v>76</v>
      </c>
      <c r="K3031" t="s">
        <v>9261</v>
      </c>
      <c r="L3031">
        <v>28.27749</v>
      </c>
      <c r="M3031">
        <v>-99.731890000000007</v>
      </c>
      <c r="N3031" s="28">
        <v>1764409.84</v>
      </c>
      <c r="O3031" s="28">
        <v>162236.9</v>
      </c>
      <c r="P3031" s="26">
        <v>579.20001220703125</v>
      </c>
      <c r="Q3031" s="26">
        <v>8214</v>
      </c>
      <c r="R3031" s="26">
        <v>13725</v>
      </c>
      <c r="S3031" s="29" t="s">
        <v>72</v>
      </c>
      <c r="T3031" s="30">
        <v>40733</v>
      </c>
      <c r="U3031" s="30">
        <v>40887</v>
      </c>
      <c r="V3031" s="30">
        <v>40878</v>
      </c>
      <c r="W3031">
        <v>1682</v>
      </c>
      <c r="X3031" s="26">
        <v>6043</v>
      </c>
      <c r="Y3031" s="26">
        <v>2815</v>
      </c>
      <c r="Z3031" s="26">
        <v>3115</v>
      </c>
      <c r="AA3031" s="26" t="s">
        <v>5201</v>
      </c>
      <c r="AB3031" s="31">
        <v>56.599998474121094</v>
      </c>
      <c r="AC3031" s="31">
        <v>0.75</v>
      </c>
      <c r="AD3031" s="26">
        <v>15117.601141288256</v>
      </c>
      <c r="AE3031" s="26" t="s">
        <v>72</v>
      </c>
      <c r="AF3031" s="26">
        <v>1409</v>
      </c>
      <c r="AG3031" s="26">
        <v>22971</v>
      </c>
      <c r="AH3031" s="28">
        <v>0.320212</v>
      </c>
      <c r="AI3031">
        <v>94994</v>
      </c>
      <c r="AJ3031" s="26">
        <v>33325</v>
      </c>
      <c r="AK3031" s="28">
        <v>0.46868599999999999</v>
      </c>
      <c r="AL3031">
        <v>139040</v>
      </c>
      <c r="AM3031" s="26">
        <v>37768</v>
      </c>
      <c r="AN3031" s="28">
        <v>0.58518499999999996</v>
      </c>
      <c r="AO3031">
        <v>166614</v>
      </c>
      <c r="AP3031" s="32">
        <v>42528.328125</v>
      </c>
      <c r="AQ3031" s="36">
        <v>0.64292630179958143</v>
      </c>
      <c r="AR3031" s="32">
        <f t="shared" si="382"/>
        <v>156326.2835435259</v>
      </c>
      <c r="AS3031" s="32">
        <f t="shared" si="376"/>
        <v>1</v>
      </c>
      <c r="AT3031" s="32">
        <f t="shared" si="377"/>
        <v>1</v>
      </c>
      <c r="AU3031" s="32">
        <f t="shared" si="378"/>
        <v>2</v>
      </c>
      <c r="AV3031" s="32">
        <f t="shared" si="379"/>
        <v>40395.929743091176</v>
      </c>
      <c r="AW3031" s="32">
        <f t="shared" si="380"/>
        <v>0.61068955358755539</v>
      </c>
      <c r="AX3031" s="32">
        <f t="shared" si="381"/>
        <v>148487.98072808847</v>
      </c>
      <c r="AY3031" s="26">
        <v>2</v>
      </c>
      <c r="AZ3031" s="26">
        <v>1</v>
      </c>
      <c r="BA3031" s="26">
        <v>7137.18</v>
      </c>
      <c r="BB3031" s="26">
        <v>224.84</v>
      </c>
      <c r="BC3031" s="26">
        <v>82.55</v>
      </c>
      <c r="BD3031" s="26">
        <v>306.14999999999998</v>
      </c>
      <c r="BE3031" s="28">
        <v>0.08</v>
      </c>
      <c r="BF3031" s="28">
        <v>4.3499999999999996</v>
      </c>
      <c r="BG3031" s="28">
        <v>0.7</v>
      </c>
      <c r="BH3031" s="28">
        <v>-2.17</v>
      </c>
      <c r="BI3031" s="28">
        <v>0.11</v>
      </c>
      <c r="BJ3031" s="28">
        <v>8.57</v>
      </c>
      <c r="BK3031" s="28">
        <v>0.8</v>
      </c>
      <c r="BL3031" s="28">
        <v>12.28</v>
      </c>
      <c r="BM3031" s="28">
        <v>0.08</v>
      </c>
      <c r="BN3031" s="28">
        <v>6</v>
      </c>
      <c r="BO3031" s="28">
        <v>0.7</v>
      </c>
      <c r="BP3031" s="28">
        <v>0.81</v>
      </c>
      <c r="BQ3031" s="26">
        <v>56.109198999999997</v>
      </c>
      <c r="BR3031" s="26">
        <v>10700.5</v>
      </c>
      <c r="BS3031" s="31">
        <f t="shared" si="383"/>
        <v>7.2644000000000002</v>
      </c>
    </row>
    <row r="3032" spans="1:71">
      <c r="A3032" s="26">
        <v>42127339860000</v>
      </c>
      <c r="B3032" s="26" t="s">
        <v>9281</v>
      </c>
      <c r="C3032" t="s">
        <v>6807</v>
      </c>
      <c r="D3032" s="26" t="s">
        <v>207</v>
      </c>
      <c r="E3032" s="27" t="s">
        <v>196</v>
      </c>
      <c r="F3032" t="s">
        <v>197</v>
      </c>
      <c r="G3032" t="s">
        <v>67</v>
      </c>
      <c r="H3032" t="s">
        <v>6803</v>
      </c>
      <c r="I3032" t="s">
        <v>6808</v>
      </c>
      <c r="J3032" t="s">
        <v>158</v>
      </c>
      <c r="K3032" t="s">
        <v>9261</v>
      </c>
      <c r="L3032">
        <v>28.277529999999999</v>
      </c>
      <c r="M3032">
        <v>-99.731819999999999</v>
      </c>
      <c r="N3032" s="28">
        <v>1764432.46</v>
      </c>
      <c r="O3032" s="28">
        <v>162251.29999999999</v>
      </c>
      <c r="P3032" s="26">
        <v>579.70001220703125</v>
      </c>
      <c r="Q3032" s="26">
        <v>8121</v>
      </c>
      <c r="R3032" s="26">
        <v>13984</v>
      </c>
      <c r="S3032" s="29" t="s">
        <v>72</v>
      </c>
      <c r="T3032" s="30">
        <v>40747</v>
      </c>
      <c r="U3032" s="30">
        <v>40887</v>
      </c>
      <c r="V3032" s="30">
        <v>40878</v>
      </c>
      <c r="W3032">
        <v>1678</v>
      </c>
      <c r="X3032" s="26">
        <v>6129</v>
      </c>
      <c r="Y3032" s="26">
        <v>2640</v>
      </c>
      <c r="Z3032" s="26">
        <v>2815</v>
      </c>
      <c r="AA3032" s="26" t="s">
        <v>5201</v>
      </c>
      <c r="AB3032" s="31">
        <v>54.700000762939453</v>
      </c>
      <c r="AC3032" s="31">
        <v>0.75</v>
      </c>
      <c r="AD3032" s="26">
        <v>10257.34123780305</v>
      </c>
      <c r="AE3032" s="26" t="s">
        <v>72</v>
      </c>
      <c r="AF3032" s="26">
        <v>1415</v>
      </c>
      <c r="AG3032" s="26">
        <v>20255</v>
      </c>
      <c r="AH3032" s="28">
        <v>0.15493799999999999</v>
      </c>
      <c r="AI3032">
        <v>47850</v>
      </c>
      <c r="AJ3032" s="26">
        <v>34900</v>
      </c>
      <c r="AK3032" s="28">
        <v>0.31647500000000001</v>
      </c>
      <c r="AL3032">
        <v>97738</v>
      </c>
      <c r="AM3032" s="26">
        <v>44858</v>
      </c>
      <c r="AN3032" s="28">
        <v>0.46684500000000001</v>
      </c>
      <c r="AO3032">
        <v>137327</v>
      </c>
      <c r="AP3032" s="32">
        <v>85917.265625</v>
      </c>
      <c r="AQ3032" s="36">
        <v>0.88128271173459094</v>
      </c>
      <c r="AR3032" s="32">
        <f t="shared" si="382"/>
        <v>241904.30560202259</v>
      </c>
      <c r="AS3032" s="32">
        <f t="shared" si="376"/>
        <v>2</v>
      </c>
      <c r="AT3032" s="32">
        <f t="shared" si="377"/>
        <v>1</v>
      </c>
      <c r="AU3032" s="32">
        <f t="shared" si="378"/>
        <v>3</v>
      </c>
      <c r="AV3032" s="32">
        <f t="shared" si="379"/>
        <v>80464.203734295967</v>
      </c>
      <c r="AW3032" s="32">
        <f t="shared" si="380"/>
        <v>0.8253487951307803</v>
      </c>
      <c r="AX3032" s="32">
        <f t="shared" si="381"/>
        <v>226550.94047244408</v>
      </c>
      <c r="AY3032" s="26">
        <v>2</v>
      </c>
      <c r="AZ3032" s="26">
        <v>1</v>
      </c>
      <c r="BA3032" s="26">
        <v>7137.38</v>
      </c>
      <c r="BB3032" s="26">
        <v>224.79</v>
      </c>
      <c r="BC3032" s="26">
        <v>82.51</v>
      </c>
      <c r="BD3032" s="26">
        <v>306.05</v>
      </c>
      <c r="BE3032" s="28">
        <v>0.08</v>
      </c>
      <c r="BF3032" s="28">
        <v>4.3499999999999996</v>
      </c>
      <c r="BG3032" s="28">
        <v>0.7</v>
      </c>
      <c r="BH3032" s="28">
        <v>-2.17</v>
      </c>
      <c r="BI3032" s="28">
        <v>0.11</v>
      </c>
      <c r="BJ3032" s="28">
        <v>8.57</v>
      </c>
      <c r="BK3032" s="28">
        <v>0.8</v>
      </c>
      <c r="BL3032" s="28">
        <v>12.26</v>
      </c>
      <c r="BM3032" s="28">
        <v>0.08</v>
      </c>
      <c r="BN3032" s="28">
        <v>6</v>
      </c>
      <c r="BO3032" s="28">
        <v>0.7</v>
      </c>
      <c r="BP3032" s="28">
        <v>0.81</v>
      </c>
      <c r="BQ3032" s="26">
        <v>56.109198999999997</v>
      </c>
      <c r="BR3032" s="26">
        <v>10700.5</v>
      </c>
      <c r="BS3032" s="31">
        <f t="shared" si="383"/>
        <v>7.2608800000000011</v>
      </c>
    </row>
    <row r="3033" spans="1:71">
      <c r="A3033" s="26">
        <v>42127339880000</v>
      </c>
      <c r="B3033" s="26" t="s">
        <v>9281</v>
      </c>
      <c r="C3033" t="s">
        <v>6809</v>
      </c>
      <c r="D3033" s="26" t="s">
        <v>223</v>
      </c>
      <c r="E3033" s="27" t="s">
        <v>196</v>
      </c>
      <c r="F3033" t="s">
        <v>197</v>
      </c>
      <c r="G3033" t="s">
        <v>67</v>
      </c>
      <c r="H3033" t="s">
        <v>4374</v>
      </c>
      <c r="I3033" t="s">
        <v>4375</v>
      </c>
      <c r="J3033" t="s">
        <v>3083</v>
      </c>
      <c r="K3033" t="s">
        <v>9261</v>
      </c>
      <c r="L3033">
        <v>28.206610000000001</v>
      </c>
      <c r="M3033">
        <v>-99.911699999999996</v>
      </c>
      <c r="N3033" s="28">
        <v>1706330.44</v>
      </c>
      <c r="O3033" s="28">
        <v>136872.79999999999</v>
      </c>
      <c r="P3033" s="26">
        <v>819.0999755859375</v>
      </c>
      <c r="Q3033" s="26">
        <v>7143</v>
      </c>
      <c r="R3033" s="26">
        <v>14411</v>
      </c>
      <c r="S3033" s="29" t="s">
        <v>72</v>
      </c>
      <c r="T3033" s="30">
        <v>40802</v>
      </c>
      <c r="U3033" s="30">
        <v>41066</v>
      </c>
      <c r="V3033" s="30">
        <v>41091</v>
      </c>
      <c r="W3033">
        <v>0</v>
      </c>
      <c r="X3033" s="26">
        <v>7065</v>
      </c>
      <c r="Y3033" s="26" t="s">
        <v>72</v>
      </c>
      <c r="Z3033" s="26" t="s">
        <v>72</v>
      </c>
      <c r="AA3033" s="26" t="s">
        <v>5201</v>
      </c>
      <c r="AB3033" s="31" t="s">
        <v>72</v>
      </c>
      <c r="AC3033" s="31" t="s">
        <v>72</v>
      </c>
      <c r="AD3033" s="26">
        <v>3275.3841194799611</v>
      </c>
      <c r="AE3033" s="26">
        <v>1055</v>
      </c>
      <c r="AF3033" s="26" t="s">
        <v>72</v>
      </c>
      <c r="AG3033" s="26">
        <v>12281</v>
      </c>
      <c r="AH3033" s="28">
        <v>4.0452000000000002E-2</v>
      </c>
      <c r="AI3033">
        <v>5238</v>
      </c>
      <c r="AJ3033" s="26">
        <v>14809</v>
      </c>
      <c r="AK3033" s="28">
        <v>5.3298999999999999E-2</v>
      </c>
      <c r="AL3033">
        <v>5449</v>
      </c>
      <c r="AM3033" s="26">
        <v>14809</v>
      </c>
      <c r="AN3033" s="28">
        <v>5.3298999999999999E-2</v>
      </c>
      <c r="AO3033">
        <v>5449</v>
      </c>
      <c r="AP3033" s="32">
        <v>25703.125</v>
      </c>
      <c r="AQ3033" s="36">
        <v>8.4187607446008381E-2</v>
      </c>
      <c r="AR3033" s="32">
        <f t="shared" si="382"/>
        <v>40604.331517943487</v>
      </c>
      <c r="AS3033" s="32">
        <f t="shared" si="376"/>
        <v>1</v>
      </c>
      <c r="AT3033" s="32">
        <f t="shared" si="377"/>
        <v>1</v>
      </c>
      <c r="AU3033" s="32">
        <f t="shared" si="378"/>
        <v>1</v>
      </c>
      <c r="AV3033" s="32">
        <f t="shared" si="379"/>
        <v>20882.652158527955</v>
      </c>
      <c r="AW3033" s="32">
        <f t="shared" si="380"/>
        <v>6.8398707252666405E-2</v>
      </c>
      <c r="AX3033" s="32">
        <f t="shared" si="381"/>
        <v>32989.223342249912</v>
      </c>
      <c r="AY3033" s="26">
        <v>2</v>
      </c>
      <c r="AZ3033" s="26">
        <v>1</v>
      </c>
      <c r="BA3033" s="26">
        <v>6138.78</v>
      </c>
      <c r="BB3033" s="26">
        <v>202.38</v>
      </c>
      <c r="BC3033" s="26">
        <v>165.87</v>
      </c>
      <c r="BD3033" s="26">
        <v>370.56</v>
      </c>
      <c r="BE3033" s="28">
        <v>0.06</v>
      </c>
      <c r="BF3033" s="28">
        <v>2.5499999999999998</v>
      </c>
      <c r="BG3033" s="28">
        <v>0.59</v>
      </c>
      <c r="BH3033" s="28">
        <v>-1.92</v>
      </c>
      <c r="BI3033" s="28">
        <v>0.1</v>
      </c>
      <c r="BJ3033" s="28">
        <v>8.84</v>
      </c>
      <c r="BK3033" s="28">
        <v>0.74</v>
      </c>
      <c r="BL3033" s="28">
        <v>50.6</v>
      </c>
      <c r="BM3033" s="28">
        <v>7.0000000000000007E-2</v>
      </c>
      <c r="BN3033" s="28">
        <v>5.39</v>
      </c>
      <c r="BO3033" s="28">
        <v>0.65</v>
      </c>
      <c r="BP3033" s="28">
        <v>-2.4700000000000002</v>
      </c>
      <c r="BQ3033" s="26">
        <v>49.604697999999999</v>
      </c>
      <c r="BR3033" s="26">
        <v>3113.5104980000001</v>
      </c>
      <c r="BS3033" s="31">
        <f t="shared" si="383"/>
        <v>12.274379999999999</v>
      </c>
    </row>
    <row r="3034" spans="1:71">
      <c r="A3034" s="26">
        <v>42127339910000</v>
      </c>
      <c r="B3034" s="26" t="s">
        <v>9283</v>
      </c>
      <c r="C3034" t="s">
        <v>6810</v>
      </c>
      <c r="D3034" s="26" t="s">
        <v>207</v>
      </c>
      <c r="E3034" s="27" t="s">
        <v>196</v>
      </c>
      <c r="F3034" t="s">
        <v>197</v>
      </c>
      <c r="G3034" t="s">
        <v>67</v>
      </c>
      <c r="H3034" t="s">
        <v>220</v>
      </c>
      <c r="I3034" t="s">
        <v>6811</v>
      </c>
      <c r="J3034" t="s">
        <v>1105</v>
      </c>
      <c r="K3034" t="s">
        <v>9261</v>
      </c>
      <c r="L3034">
        <v>28.381879999999999</v>
      </c>
      <c r="M3034">
        <v>-99.401309999999995</v>
      </c>
      <c r="N3034" s="28">
        <v>1870950.83</v>
      </c>
      <c r="O3034" s="28">
        <v>199676.23</v>
      </c>
      <c r="P3034" s="26">
        <v>456.10000610351562</v>
      </c>
      <c r="Q3034" s="26">
        <v>8346</v>
      </c>
      <c r="R3034" s="26">
        <v>13930</v>
      </c>
      <c r="S3034" s="29" t="s">
        <v>72</v>
      </c>
      <c r="T3034" s="30">
        <v>40713</v>
      </c>
      <c r="U3034" s="30">
        <v>40757</v>
      </c>
      <c r="V3034" s="30">
        <v>40787</v>
      </c>
      <c r="W3034">
        <v>1645.699951171875</v>
      </c>
      <c r="X3034" s="26">
        <v>5961</v>
      </c>
      <c r="Y3034" s="26">
        <v>884</v>
      </c>
      <c r="Z3034" s="26">
        <v>1754</v>
      </c>
      <c r="AA3034" s="26" t="s">
        <v>5201</v>
      </c>
      <c r="AB3034" s="31">
        <v>46.700000762939453</v>
      </c>
      <c r="AC3034" s="31">
        <v>0.77999997138977051</v>
      </c>
      <c r="AD3034" s="26">
        <v>10542.197889631916</v>
      </c>
      <c r="AE3034" s="26" t="s">
        <v>72</v>
      </c>
      <c r="AF3034" s="26">
        <v>1095</v>
      </c>
      <c r="AG3034" s="26">
        <v>29007</v>
      </c>
      <c r="AH3034" s="28">
        <v>0.235765</v>
      </c>
      <c r="AI3034">
        <v>8482</v>
      </c>
      <c r="AJ3034" s="26">
        <v>42057</v>
      </c>
      <c r="AK3034" s="28">
        <v>0.38609399999999999</v>
      </c>
      <c r="AL3034">
        <v>18780</v>
      </c>
      <c r="AM3034" s="26">
        <v>48163</v>
      </c>
      <c r="AN3034" s="28">
        <v>0.53222999999999998</v>
      </c>
      <c r="AO3034">
        <v>35806</v>
      </c>
      <c r="AP3034" s="32">
        <v>58185.01171875</v>
      </c>
      <c r="AQ3034" s="36">
        <v>0.61339790774961456</v>
      </c>
      <c r="AR3034" s="32">
        <f t="shared" si="382"/>
        <v>166756.44139043178</v>
      </c>
      <c r="AS3034" s="32">
        <f t="shared" si="376"/>
        <v>2</v>
      </c>
      <c r="AT3034" s="32">
        <f t="shared" si="377"/>
        <v>1</v>
      </c>
      <c r="AU3034" s="32">
        <f t="shared" si="378"/>
        <v>2</v>
      </c>
      <c r="AV3034" s="32">
        <f t="shared" si="379"/>
        <v>56027.842185140922</v>
      </c>
      <c r="AW3034" s="32">
        <f t="shared" si="380"/>
        <v>0.59065659964482264</v>
      </c>
      <c r="AX3034" s="32">
        <f t="shared" si="381"/>
        <v>160574.06032227451</v>
      </c>
      <c r="AY3034" s="26">
        <v>2</v>
      </c>
      <c r="AZ3034" s="26">
        <v>1</v>
      </c>
      <c r="BA3034" s="26">
        <v>7679.82</v>
      </c>
      <c r="BB3034" s="26">
        <v>60.53</v>
      </c>
      <c r="BC3034" s="26">
        <v>118.21</v>
      </c>
      <c r="BD3034" s="26">
        <v>185.83</v>
      </c>
      <c r="BE3034" s="28">
        <v>0.08</v>
      </c>
      <c r="BF3034" s="28">
        <v>5.35</v>
      </c>
      <c r="BG3034" s="28">
        <v>0.73</v>
      </c>
      <c r="BH3034" s="28">
        <v>16.61</v>
      </c>
      <c r="BI3034" s="28">
        <v>0.11</v>
      </c>
      <c r="BJ3034" s="28">
        <v>7.83</v>
      </c>
      <c r="BK3034" s="28">
        <v>0.83</v>
      </c>
      <c r="BL3034" s="28">
        <v>8.14</v>
      </c>
      <c r="BM3034" s="28">
        <v>0.08</v>
      </c>
      <c r="BN3034" s="28">
        <v>6.44</v>
      </c>
      <c r="BO3034" s="28">
        <v>0.76</v>
      </c>
      <c r="BP3034" s="28">
        <v>-3.96</v>
      </c>
      <c r="BQ3034" s="26">
        <v>48.595699000000003</v>
      </c>
      <c r="BR3034" s="26">
        <v>6213.408203</v>
      </c>
      <c r="BS3034" s="31">
        <f t="shared" si="383"/>
        <v>10.792572999999999</v>
      </c>
    </row>
    <row r="3035" spans="1:71">
      <c r="A3035" s="26">
        <v>42127339970000</v>
      </c>
      <c r="B3035" s="26" t="s">
        <v>9281</v>
      </c>
      <c r="C3035" t="s">
        <v>6812</v>
      </c>
      <c r="D3035" s="26" t="s">
        <v>195</v>
      </c>
      <c r="E3035" s="27" t="s">
        <v>196</v>
      </c>
      <c r="F3035" t="s">
        <v>197</v>
      </c>
      <c r="G3035" t="s">
        <v>67</v>
      </c>
      <c r="H3035" t="s">
        <v>276</v>
      </c>
      <c r="I3035" t="s">
        <v>6813</v>
      </c>
      <c r="J3035" t="s">
        <v>6814</v>
      </c>
      <c r="K3035" t="s">
        <v>9261</v>
      </c>
      <c r="L3035">
        <v>28.362439999999999</v>
      </c>
      <c r="M3035">
        <v>-99.822919999999996</v>
      </c>
      <c r="N3035" s="28">
        <v>1735325.72</v>
      </c>
      <c r="O3035" s="28">
        <v>193317.87</v>
      </c>
      <c r="P3035" s="26">
        <v>613</v>
      </c>
      <c r="Q3035" s="26">
        <v>6926</v>
      </c>
      <c r="R3035" s="26">
        <v>12700</v>
      </c>
      <c r="S3035" s="29" t="s">
        <v>72</v>
      </c>
      <c r="T3035" s="30">
        <v>40669</v>
      </c>
      <c r="U3035" s="30">
        <v>40724</v>
      </c>
      <c r="V3035" s="30">
        <v>40756</v>
      </c>
      <c r="W3035">
        <v>5424000</v>
      </c>
      <c r="X3035" s="26">
        <v>5740</v>
      </c>
      <c r="Y3035" s="26">
        <v>815</v>
      </c>
      <c r="Z3035" s="26">
        <v>2115</v>
      </c>
      <c r="AA3035" s="26" t="s">
        <v>5201</v>
      </c>
      <c r="AB3035" s="31">
        <v>50.799999237060547</v>
      </c>
      <c r="AC3035" s="31">
        <v>0.75</v>
      </c>
      <c r="AD3035" s="26">
        <v>5013.0384964901423</v>
      </c>
      <c r="AE3035" s="26" t="s">
        <v>72</v>
      </c>
      <c r="AF3035" s="26">
        <v>1227</v>
      </c>
      <c r="AG3035" s="26">
        <v>34532</v>
      </c>
      <c r="AH3035" s="28">
        <v>0.187862</v>
      </c>
      <c r="AI3035">
        <v>14698</v>
      </c>
      <c r="AJ3035" s="26">
        <v>55341</v>
      </c>
      <c r="AK3035" s="28">
        <v>0.29323500000000002</v>
      </c>
      <c r="AL3035">
        <v>22941</v>
      </c>
      <c r="AM3035" s="26">
        <v>70593</v>
      </c>
      <c r="AN3035" s="28">
        <v>0.36176399999999997</v>
      </c>
      <c r="AO3035">
        <v>24985</v>
      </c>
      <c r="AP3035" s="32">
        <v>112975.8125</v>
      </c>
      <c r="AQ3035" s="36">
        <v>0.56635209723475211</v>
      </c>
      <c r="AR3035" s="32">
        <f t="shared" si="382"/>
        <v>213220.13371055113</v>
      </c>
      <c r="AS3035" s="32">
        <f t="shared" si="376"/>
        <v>3</v>
      </c>
      <c r="AT3035" s="32">
        <f t="shared" si="377"/>
        <v>1</v>
      </c>
      <c r="AU3035" s="32">
        <f t="shared" si="378"/>
        <v>3</v>
      </c>
      <c r="AV3035" s="32">
        <f t="shared" si="379"/>
        <v>112975.81249999999</v>
      </c>
      <c r="AW3035" s="32">
        <f t="shared" si="380"/>
        <v>0.56635209723475211</v>
      </c>
      <c r="AX3035" s="32">
        <f t="shared" si="381"/>
        <v>213220.13371055113</v>
      </c>
      <c r="AY3035" s="26">
        <v>2</v>
      </c>
      <c r="AZ3035" s="26">
        <v>1</v>
      </c>
      <c r="BA3035" s="26">
        <v>6218.08</v>
      </c>
      <c r="BB3035" s="26">
        <v>251.89</v>
      </c>
      <c r="BC3035" s="26">
        <v>148.63999999999999</v>
      </c>
      <c r="BD3035" s="26">
        <v>398.37</v>
      </c>
      <c r="BE3035" s="28">
        <v>7.0000000000000007E-2</v>
      </c>
      <c r="BF3035" s="28">
        <v>3.56</v>
      </c>
      <c r="BG3035" s="28">
        <v>0.7</v>
      </c>
      <c r="BH3035" s="28">
        <v>2.81</v>
      </c>
      <c r="BI3035" s="28">
        <v>0.11</v>
      </c>
      <c r="BJ3035" s="28">
        <v>7.74</v>
      </c>
      <c r="BK3035" s="28">
        <v>0.78</v>
      </c>
      <c r="BL3035" s="28">
        <v>4.59</v>
      </c>
      <c r="BM3035" s="28">
        <v>0.08</v>
      </c>
      <c r="BN3035" s="28">
        <v>5.44</v>
      </c>
      <c r="BO3035" s="28">
        <v>0.72</v>
      </c>
      <c r="BP3035" s="28">
        <v>2.39</v>
      </c>
      <c r="BQ3035" s="26">
        <v>52.655299999999997</v>
      </c>
      <c r="BR3035" s="26">
        <v>5076.5527339999999</v>
      </c>
      <c r="BS3035" s="31">
        <f t="shared" si="383"/>
        <v>12.753311999999999</v>
      </c>
    </row>
    <row r="3036" spans="1:71">
      <c r="A3036" s="26">
        <v>42127339990000</v>
      </c>
      <c r="B3036" s="26" t="s">
        <v>9283</v>
      </c>
      <c r="C3036" t="s">
        <v>6815</v>
      </c>
      <c r="D3036" s="26" t="s">
        <v>207</v>
      </c>
      <c r="E3036" s="27" t="s">
        <v>196</v>
      </c>
      <c r="F3036" t="s">
        <v>197</v>
      </c>
      <c r="G3036" t="s">
        <v>67</v>
      </c>
      <c r="H3036" t="s">
        <v>4434</v>
      </c>
      <c r="I3036" t="s">
        <v>6816</v>
      </c>
      <c r="J3036" t="s">
        <v>76</v>
      </c>
      <c r="K3036" t="s">
        <v>9261</v>
      </c>
      <c r="L3036">
        <v>28.29616</v>
      </c>
      <c r="M3036">
        <v>-100.00376</v>
      </c>
      <c r="N3036" s="28">
        <v>1676956.95</v>
      </c>
      <c r="O3036" s="28">
        <v>169674.29</v>
      </c>
      <c r="P3036" s="26">
        <v>749</v>
      </c>
      <c r="Q3036" s="26">
        <v>6243</v>
      </c>
      <c r="R3036" s="26">
        <v>12204</v>
      </c>
      <c r="S3036" s="29" t="s">
        <v>72</v>
      </c>
      <c r="T3036" s="30">
        <v>40695</v>
      </c>
      <c r="U3036" s="30">
        <v>40769</v>
      </c>
      <c r="V3036" s="30">
        <v>41000</v>
      </c>
      <c r="W3036">
        <v>2397</v>
      </c>
      <c r="X3036" s="26">
        <v>6211</v>
      </c>
      <c r="Y3036" s="26">
        <v>665</v>
      </c>
      <c r="Z3036" s="26">
        <v>1336</v>
      </c>
      <c r="AA3036" s="26" t="s">
        <v>5201</v>
      </c>
      <c r="AB3036" s="31">
        <v>48.700000762939453</v>
      </c>
      <c r="AC3036" s="31">
        <v>0.80000001192092896</v>
      </c>
      <c r="AD3036" s="26">
        <v>5080.9587291007056</v>
      </c>
      <c r="AE3036" s="26" t="s">
        <v>72</v>
      </c>
      <c r="AF3036" s="26">
        <v>493</v>
      </c>
      <c r="AG3036" s="26">
        <v>19127</v>
      </c>
      <c r="AH3036" s="28">
        <v>9.2033000000000004E-2</v>
      </c>
      <c r="AI3036">
        <v>5392</v>
      </c>
      <c r="AJ3036" s="26">
        <v>30431</v>
      </c>
      <c r="AK3036" s="28">
        <v>0.182945</v>
      </c>
      <c r="AL3036">
        <v>18964</v>
      </c>
      <c r="AM3036" s="26">
        <v>30431</v>
      </c>
      <c r="AN3036" s="28">
        <v>0.182945</v>
      </c>
      <c r="AO3036">
        <v>18964</v>
      </c>
      <c r="AP3036" s="32">
        <v>58025.80859375</v>
      </c>
      <c r="AQ3036" s="36">
        <v>0.29482673868754078</v>
      </c>
      <c r="AR3036" s="32">
        <f t="shared" si="382"/>
        <v>110210.14134144472</v>
      </c>
      <c r="AS3036" s="32">
        <f t="shared" si="376"/>
        <v>2</v>
      </c>
      <c r="AT3036" s="32">
        <f t="shared" si="377"/>
        <v>1</v>
      </c>
      <c r="AU3036" s="32">
        <f t="shared" si="378"/>
        <v>2</v>
      </c>
      <c r="AV3036" s="32">
        <f t="shared" si="379"/>
        <v>53625.525894079052</v>
      </c>
      <c r="AW3036" s="32">
        <f t="shared" si="380"/>
        <v>0.27246908389413682</v>
      </c>
      <c r="AX3036" s="32">
        <f t="shared" si="381"/>
        <v>101852.55374334128</v>
      </c>
      <c r="AY3036" s="26">
        <v>2</v>
      </c>
      <c r="AZ3036" s="26">
        <v>1</v>
      </c>
      <c r="BA3036" s="26">
        <v>5357.85</v>
      </c>
      <c r="BB3036" s="26">
        <v>229.68</v>
      </c>
      <c r="BC3036" s="26">
        <v>174.02</v>
      </c>
      <c r="BD3036" s="26">
        <v>394.56</v>
      </c>
      <c r="BE3036" s="28">
        <v>0.05</v>
      </c>
      <c r="BF3036" s="28">
        <v>1.92</v>
      </c>
      <c r="BG3036" s="28">
        <v>0.56999999999999995</v>
      </c>
      <c r="BH3036" s="28">
        <v>-0.65</v>
      </c>
      <c r="BI3036" s="28">
        <v>0.08</v>
      </c>
      <c r="BJ3036" s="28">
        <v>7.7</v>
      </c>
      <c r="BK3036" s="28">
        <v>0.74</v>
      </c>
      <c r="BL3036" s="28">
        <v>24.33</v>
      </c>
      <c r="BM3036" s="28">
        <v>7.0000000000000007E-2</v>
      </c>
      <c r="BN3036" s="28">
        <v>4.6399999999999997</v>
      </c>
      <c r="BO3036" s="28">
        <v>0.67</v>
      </c>
      <c r="BP3036" s="28">
        <v>0.93</v>
      </c>
      <c r="BQ3036" s="26">
        <v>47.050497999999997</v>
      </c>
      <c r="BR3036" s="26">
        <v>2831.538818</v>
      </c>
      <c r="BS3036" s="31">
        <f t="shared" si="383"/>
        <v>10.301984000000001</v>
      </c>
    </row>
    <row r="3037" spans="1:71">
      <c r="A3037" s="26">
        <v>42127340010100</v>
      </c>
      <c r="B3037" s="26" t="s">
        <v>9281</v>
      </c>
      <c r="C3037" t="s">
        <v>6817</v>
      </c>
      <c r="D3037" s="26" t="s">
        <v>207</v>
      </c>
      <c r="E3037" s="27" t="s">
        <v>196</v>
      </c>
      <c r="F3037" t="s">
        <v>197</v>
      </c>
      <c r="G3037" t="s">
        <v>67</v>
      </c>
      <c r="H3037" t="s">
        <v>5427</v>
      </c>
      <c r="I3037" t="s">
        <v>6818</v>
      </c>
      <c r="J3037" t="s">
        <v>158</v>
      </c>
      <c r="K3037" t="s">
        <v>9261</v>
      </c>
      <c r="L3037">
        <v>28.315110000000001</v>
      </c>
      <c r="M3037">
        <v>-99.823800000000006</v>
      </c>
      <c r="N3037" s="28">
        <v>1734921.48</v>
      </c>
      <c r="O3037" s="28">
        <v>176111.63</v>
      </c>
      <c r="P3037" s="26">
        <v>683.79998779296875</v>
      </c>
      <c r="Q3037" s="26">
        <v>7697</v>
      </c>
      <c r="R3037" s="26">
        <v>13616</v>
      </c>
      <c r="S3037" s="29" t="s">
        <v>72</v>
      </c>
      <c r="T3037" s="30">
        <v>40733</v>
      </c>
      <c r="U3037" s="30">
        <v>40849</v>
      </c>
      <c r="V3037" s="30">
        <v>40909</v>
      </c>
      <c r="W3037">
        <v>1575</v>
      </c>
      <c r="X3037" s="26">
        <v>6176</v>
      </c>
      <c r="Y3037" s="26">
        <v>2716</v>
      </c>
      <c r="Z3037" s="26">
        <v>3015</v>
      </c>
      <c r="AA3037" s="26" t="s">
        <v>5201</v>
      </c>
      <c r="AB3037" s="31">
        <v>57.400001525878906</v>
      </c>
      <c r="AC3037" s="31">
        <v>0.72000002861022949</v>
      </c>
      <c r="AD3037" s="26">
        <v>6568.6051651196567</v>
      </c>
      <c r="AE3037" s="26" t="s">
        <v>72</v>
      </c>
      <c r="AF3037" s="26">
        <v>1730</v>
      </c>
      <c r="AG3037" s="26">
        <v>39881</v>
      </c>
      <c r="AH3037" s="28">
        <v>0.234543</v>
      </c>
      <c r="AI3037">
        <v>26843</v>
      </c>
      <c r="AJ3037" s="26">
        <v>70552</v>
      </c>
      <c r="AK3037" s="28">
        <v>0.43964700000000001</v>
      </c>
      <c r="AL3037">
        <v>50318</v>
      </c>
      <c r="AM3037" s="26">
        <v>84248</v>
      </c>
      <c r="AN3037" s="28">
        <v>0.55136600000000002</v>
      </c>
      <c r="AO3037">
        <v>56078</v>
      </c>
      <c r="AP3037" s="32">
        <v>164991.125</v>
      </c>
      <c r="AQ3037" s="36">
        <v>1.0837615558739029</v>
      </c>
      <c r="AR3037" s="32">
        <f t="shared" si="382"/>
        <v>356816.92038968077</v>
      </c>
      <c r="AS3037" s="32">
        <f t="shared" si="376"/>
        <v>3</v>
      </c>
      <c r="AT3037" s="32">
        <f t="shared" si="377"/>
        <v>1</v>
      </c>
      <c r="AU3037" s="32">
        <f t="shared" si="378"/>
        <v>4</v>
      </c>
      <c r="AV3037" s="32">
        <f t="shared" si="379"/>
        <v>153343.43547603628</v>
      </c>
      <c r="AW3037" s="32">
        <f t="shared" si="380"/>
        <v>1.0072524823050846</v>
      </c>
      <c r="AX3037" s="32">
        <f t="shared" si="381"/>
        <v>331627.12484403624</v>
      </c>
      <c r="AY3037" s="26">
        <v>2</v>
      </c>
      <c r="AZ3037" s="26">
        <v>1</v>
      </c>
      <c r="BA3037" s="26">
        <v>6623.47</v>
      </c>
      <c r="BB3037" s="26">
        <v>224.23</v>
      </c>
      <c r="BC3037" s="26">
        <v>181.05</v>
      </c>
      <c r="BD3037" s="26">
        <v>398.29</v>
      </c>
      <c r="BE3037" s="28">
        <v>7.0000000000000007E-2</v>
      </c>
      <c r="BF3037" s="28">
        <v>3.55</v>
      </c>
      <c r="BG3037" s="28">
        <v>0.68</v>
      </c>
      <c r="BH3037" s="28">
        <v>2.2200000000000002</v>
      </c>
      <c r="BI3037" s="28">
        <v>0.1</v>
      </c>
      <c r="BJ3037" s="28">
        <v>8.1</v>
      </c>
      <c r="BK3037" s="28">
        <v>0.78</v>
      </c>
      <c r="BL3037" s="28">
        <v>11.61</v>
      </c>
      <c r="BM3037" s="28">
        <v>0.08</v>
      </c>
      <c r="BN3037" s="28">
        <v>5.56</v>
      </c>
      <c r="BO3037" s="28">
        <v>0.7</v>
      </c>
      <c r="BP3037" s="28">
        <v>1.23</v>
      </c>
      <c r="BQ3037" s="26">
        <v>55.058199999999999</v>
      </c>
      <c r="BR3037" s="26">
        <v>7073.0898429999997</v>
      </c>
      <c r="BS3037" s="31">
        <f t="shared" si="383"/>
        <v>14.121900000000004</v>
      </c>
    </row>
    <row r="3038" spans="1:71">
      <c r="A3038" s="26">
        <v>42127340100000</v>
      </c>
      <c r="B3038" s="26" t="s">
        <v>9281</v>
      </c>
      <c r="C3038" t="s">
        <v>6819</v>
      </c>
      <c r="D3038" s="26" t="s">
        <v>195</v>
      </c>
      <c r="E3038" s="27" t="s">
        <v>196</v>
      </c>
      <c r="F3038" t="s">
        <v>197</v>
      </c>
      <c r="G3038" t="s">
        <v>67</v>
      </c>
      <c r="H3038" t="s">
        <v>276</v>
      </c>
      <c r="I3038" t="s">
        <v>6820</v>
      </c>
      <c r="J3038" t="s">
        <v>6821</v>
      </c>
      <c r="K3038" t="s">
        <v>9261</v>
      </c>
      <c r="L3038">
        <v>28.362480000000001</v>
      </c>
      <c r="M3038">
        <v>-99.822850000000003</v>
      </c>
      <c r="N3038" s="28">
        <v>1735348.34</v>
      </c>
      <c r="O3038" s="28">
        <v>193332.26</v>
      </c>
      <c r="P3038" s="26">
        <v>588</v>
      </c>
      <c r="Q3038" s="26">
        <v>7313</v>
      </c>
      <c r="R3038" s="26">
        <v>12724</v>
      </c>
      <c r="S3038" s="29" t="s">
        <v>72</v>
      </c>
      <c r="T3038" s="30">
        <v>40681</v>
      </c>
      <c r="U3038" s="30">
        <v>40726</v>
      </c>
      <c r="V3038" s="30">
        <v>40756</v>
      </c>
      <c r="W3038">
        <v>4437000</v>
      </c>
      <c r="X3038" s="26">
        <v>5474</v>
      </c>
      <c r="Y3038" s="26">
        <v>1115</v>
      </c>
      <c r="Z3038" s="26">
        <v>2815</v>
      </c>
      <c r="AA3038" s="26" t="s">
        <v>5201</v>
      </c>
      <c r="AB3038" s="31">
        <v>53.799999237060547</v>
      </c>
      <c r="AC3038" s="31">
        <v>0.75999999046325684</v>
      </c>
      <c r="AD3038" s="26">
        <v>6385.3343529611693</v>
      </c>
      <c r="AE3038" s="26" t="s">
        <v>72</v>
      </c>
      <c r="AF3038" s="26">
        <v>1639</v>
      </c>
      <c r="AG3038" s="26">
        <v>44707</v>
      </c>
      <c r="AH3038" s="28">
        <v>0.27257900000000002</v>
      </c>
      <c r="AI3038">
        <v>15965</v>
      </c>
      <c r="AJ3038" s="26">
        <v>75398</v>
      </c>
      <c r="AK3038" s="28">
        <v>0.456372</v>
      </c>
      <c r="AL3038">
        <v>26729</v>
      </c>
      <c r="AM3038" s="26">
        <v>100788</v>
      </c>
      <c r="AN3038" s="28">
        <v>0.655663</v>
      </c>
      <c r="AO3038">
        <v>37154</v>
      </c>
      <c r="AP3038" s="32">
        <v>196437.375</v>
      </c>
      <c r="AQ3038" s="36">
        <v>1.2543183187930156</v>
      </c>
      <c r="AR3038" s="32">
        <f t="shared" si="382"/>
        <v>418451.71742636373</v>
      </c>
      <c r="AS3038" s="32">
        <f t="shared" si="376"/>
        <v>4</v>
      </c>
      <c r="AT3038" s="32">
        <f t="shared" si="377"/>
        <v>1</v>
      </c>
      <c r="AU3038" s="32">
        <f t="shared" si="378"/>
        <v>4</v>
      </c>
      <c r="AV3038" s="32">
        <f t="shared" si="379"/>
        <v>205982.92519181588</v>
      </c>
      <c r="AW3038" s="32">
        <f t="shared" si="380"/>
        <v>1.3152698483507326</v>
      </c>
      <c r="AX3038" s="32">
        <f t="shared" si="381"/>
        <v>438785.68834989541</v>
      </c>
      <c r="AY3038" s="26">
        <v>2</v>
      </c>
      <c r="AZ3038" s="26">
        <v>1</v>
      </c>
      <c r="BA3038" s="26">
        <v>6217.94</v>
      </c>
      <c r="BB3038" s="26">
        <v>252.02</v>
      </c>
      <c r="BC3038" s="26">
        <v>148.47999999999999</v>
      </c>
      <c r="BD3038" s="26">
        <v>398.34</v>
      </c>
      <c r="BE3038" s="28">
        <v>7.0000000000000007E-2</v>
      </c>
      <c r="BF3038" s="28">
        <v>3.56</v>
      </c>
      <c r="BG3038" s="28">
        <v>0.7</v>
      </c>
      <c r="BH3038" s="28">
        <v>2.81</v>
      </c>
      <c r="BI3038" s="28">
        <v>0.11</v>
      </c>
      <c r="BJ3038" s="28">
        <v>7.74</v>
      </c>
      <c r="BK3038" s="28">
        <v>0.78</v>
      </c>
      <c r="BL3038" s="28">
        <v>4.58</v>
      </c>
      <c r="BM3038" s="28">
        <v>0.08</v>
      </c>
      <c r="BN3038" s="28">
        <v>5.44</v>
      </c>
      <c r="BO3038" s="28">
        <v>0.72</v>
      </c>
      <c r="BP3038" s="28">
        <v>2.39</v>
      </c>
      <c r="BQ3038" s="26">
        <v>52.655299999999997</v>
      </c>
      <c r="BR3038" s="26">
        <v>5076.5527339999999</v>
      </c>
      <c r="BS3038" s="31">
        <f t="shared" si="383"/>
        <v>12.739583999999999</v>
      </c>
    </row>
    <row r="3039" spans="1:71">
      <c r="A3039" s="26">
        <v>42127340980000</v>
      </c>
      <c r="B3039" s="26" t="s">
        <v>9283</v>
      </c>
      <c r="C3039" t="s">
        <v>6822</v>
      </c>
      <c r="D3039" s="26" t="s">
        <v>207</v>
      </c>
      <c r="E3039" s="27" t="s">
        <v>196</v>
      </c>
      <c r="F3039" t="s">
        <v>197</v>
      </c>
      <c r="G3039" t="s">
        <v>67</v>
      </c>
      <c r="H3039" t="s">
        <v>220</v>
      </c>
      <c r="I3039" t="s">
        <v>6823</v>
      </c>
      <c r="J3039" t="s">
        <v>956</v>
      </c>
      <c r="K3039" t="s">
        <v>9261</v>
      </c>
      <c r="L3039">
        <v>28.363800000000001</v>
      </c>
      <c r="M3039">
        <v>-99.467669999999998</v>
      </c>
      <c r="N3039" s="28">
        <v>1849585.28</v>
      </c>
      <c r="O3039" s="28">
        <v>193181.91</v>
      </c>
      <c r="P3039" s="26">
        <v>509</v>
      </c>
      <c r="Q3039" s="26">
        <v>8008</v>
      </c>
      <c r="R3039" s="26">
        <v>13458</v>
      </c>
      <c r="S3039" s="29" t="s">
        <v>72</v>
      </c>
      <c r="T3039" s="30">
        <v>40686</v>
      </c>
      <c r="U3039" s="30">
        <v>40822</v>
      </c>
      <c r="V3039" s="30">
        <v>40817</v>
      </c>
      <c r="W3039">
        <v>1936</v>
      </c>
      <c r="X3039" s="26">
        <v>5571</v>
      </c>
      <c r="Y3039" s="26">
        <v>1765</v>
      </c>
      <c r="Z3039" s="26">
        <v>4215</v>
      </c>
      <c r="AA3039" s="26" t="s">
        <v>5201</v>
      </c>
      <c r="AB3039" s="31">
        <v>45.799999237060547</v>
      </c>
      <c r="AC3039" s="31">
        <v>0.75999999046325684</v>
      </c>
      <c r="AD3039" s="26">
        <v>10188.412890594811</v>
      </c>
      <c r="AE3039" s="26" t="s">
        <v>72</v>
      </c>
      <c r="AF3039" s="26">
        <v>817</v>
      </c>
      <c r="AG3039" s="26">
        <v>22116</v>
      </c>
      <c r="AH3039" s="28">
        <v>0.169296</v>
      </c>
      <c r="AI3039">
        <v>136350</v>
      </c>
      <c r="AJ3039" s="26">
        <v>32400</v>
      </c>
      <c r="AK3039" s="28">
        <v>0.29218699999999997</v>
      </c>
      <c r="AL3039">
        <v>193126</v>
      </c>
      <c r="AM3039" s="26">
        <v>36923</v>
      </c>
      <c r="AN3039" s="28">
        <v>0.399758</v>
      </c>
      <c r="AO3039">
        <v>193467</v>
      </c>
      <c r="AP3039" s="32">
        <v>41579.15625</v>
      </c>
      <c r="AQ3039" s="36">
        <v>0.42362561151755579</v>
      </c>
      <c r="AR3039" s="32">
        <f t="shared" si="382"/>
        <v>116560.88948860738</v>
      </c>
      <c r="AS3039" s="32">
        <f t="shared" si="376"/>
        <v>1</v>
      </c>
      <c r="AT3039" s="32">
        <f t="shared" si="377"/>
        <v>1</v>
      </c>
      <c r="AU3039" s="32">
        <f t="shared" si="378"/>
        <v>2</v>
      </c>
      <c r="AV3039" s="32">
        <f t="shared" si="379"/>
        <v>42840.487681744751</v>
      </c>
      <c r="AW3039" s="32">
        <f t="shared" si="380"/>
        <v>0.4364765769360564</v>
      </c>
      <c r="AX3039" s="32">
        <f t="shared" si="381"/>
        <v>120096.84179942674</v>
      </c>
      <c r="AY3039" s="26">
        <v>2</v>
      </c>
      <c r="AZ3039" s="26">
        <v>1</v>
      </c>
      <c r="BA3039" s="26">
        <v>7452.51</v>
      </c>
      <c r="BB3039" s="26">
        <v>112.44</v>
      </c>
      <c r="BC3039" s="26">
        <v>97.11</v>
      </c>
      <c r="BD3039" s="26">
        <v>207.58</v>
      </c>
      <c r="BE3039" s="28">
        <v>0.08</v>
      </c>
      <c r="BF3039" s="28">
        <v>5.33</v>
      </c>
      <c r="BG3039" s="28">
        <v>0.7</v>
      </c>
      <c r="BH3039" s="28">
        <v>-0.12</v>
      </c>
      <c r="BI3039" s="28">
        <v>0.11</v>
      </c>
      <c r="BJ3039" s="28">
        <v>8.16</v>
      </c>
      <c r="BK3039" s="28">
        <v>0.81</v>
      </c>
      <c r="BL3039" s="28">
        <v>10.56</v>
      </c>
      <c r="BM3039" s="28">
        <v>0.08</v>
      </c>
      <c r="BN3039" s="28">
        <v>6.37</v>
      </c>
      <c r="BO3039" s="28">
        <v>0.75</v>
      </c>
      <c r="BP3039" s="28">
        <v>-1.93</v>
      </c>
      <c r="BQ3039" s="26">
        <v>47.840400000000002</v>
      </c>
      <c r="BR3039" s="26">
        <v>12902.045898</v>
      </c>
      <c r="BS3039" s="31">
        <f t="shared" si="383"/>
        <v>8.6525010000000009</v>
      </c>
    </row>
    <row r="3040" spans="1:71">
      <c r="A3040" s="26">
        <v>42127341010000</v>
      </c>
      <c r="B3040" s="26" t="s">
        <v>9281</v>
      </c>
      <c r="C3040" t="s">
        <v>6824</v>
      </c>
      <c r="D3040" s="26" t="s">
        <v>5393</v>
      </c>
      <c r="E3040" s="27" t="s">
        <v>196</v>
      </c>
      <c r="F3040" t="s">
        <v>197</v>
      </c>
      <c r="G3040" t="s">
        <v>67</v>
      </c>
      <c r="H3040" t="s">
        <v>5394</v>
      </c>
      <c r="I3040" t="s">
        <v>6825</v>
      </c>
      <c r="J3040" t="s">
        <v>81</v>
      </c>
      <c r="K3040" t="s">
        <v>9261</v>
      </c>
      <c r="L3040">
        <v>28.23312</v>
      </c>
      <c r="M3040">
        <v>-99.726969999999994</v>
      </c>
      <c r="N3040" s="28">
        <v>1765893.25</v>
      </c>
      <c r="O3040" s="28">
        <v>146094.67000000001</v>
      </c>
      <c r="P3040" s="26">
        <v>552</v>
      </c>
      <c r="Q3040" s="26">
        <v>8289</v>
      </c>
      <c r="R3040" s="26">
        <v>14212</v>
      </c>
      <c r="S3040" s="29" t="s">
        <v>72</v>
      </c>
      <c r="T3040" s="30">
        <v>40720</v>
      </c>
      <c r="U3040" s="30">
        <v>40832</v>
      </c>
      <c r="V3040" s="30">
        <v>40817</v>
      </c>
      <c r="W3040">
        <v>2997</v>
      </c>
      <c r="X3040" s="26">
        <v>6159</v>
      </c>
      <c r="Y3040" s="26">
        <v>3056</v>
      </c>
      <c r="Z3040" s="26">
        <v>3205</v>
      </c>
      <c r="AA3040" s="26" t="s">
        <v>5201</v>
      </c>
      <c r="AB3040" s="31">
        <v>65.400001525878906</v>
      </c>
      <c r="AC3040" s="31">
        <v>0.72000002861022949</v>
      </c>
      <c r="AD3040" s="26">
        <v>16575.07330750626</v>
      </c>
      <c r="AE3040" s="26" t="s">
        <v>72</v>
      </c>
      <c r="AF3040" s="26">
        <v>2283</v>
      </c>
      <c r="AG3040" s="26">
        <v>19097</v>
      </c>
      <c r="AH3040" s="28">
        <v>0.310942</v>
      </c>
      <c r="AI3040">
        <v>17568</v>
      </c>
      <c r="AJ3040" s="26">
        <v>32554</v>
      </c>
      <c r="AK3040" s="28">
        <v>0.55595899999999998</v>
      </c>
      <c r="AL3040">
        <v>31411</v>
      </c>
      <c r="AM3040" s="26">
        <v>43612</v>
      </c>
      <c r="AN3040" s="28">
        <v>0.784636</v>
      </c>
      <c r="AO3040">
        <v>42348</v>
      </c>
      <c r="AP3040" s="32">
        <v>117527.390625</v>
      </c>
      <c r="AQ3040" s="36">
        <v>1.9480251152492989</v>
      </c>
      <c r="AR3040" s="32">
        <f t="shared" si="382"/>
        <v>462327.83602412586</v>
      </c>
      <c r="AS3040" s="32">
        <f t="shared" si="376"/>
        <v>3</v>
      </c>
      <c r="AT3040" s="32">
        <f t="shared" si="377"/>
        <v>1</v>
      </c>
      <c r="AU3040" s="32">
        <f t="shared" si="378"/>
        <v>4</v>
      </c>
      <c r="AV3040" s="32">
        <f t="shared" si="379"/>
        <v>109531.94060521187</v>
      </c>
      <c r="AW3040" s="32">
        <f t="shared" si="380"/>
        <v>1.8154999450448086</v>
      </c>
      <c r="AX3040" s="32">
        <f t="shared" si="381"/>
        <v>430875.43087814294</v>
      </c>
      <c r="AY3040" s="26">
        <v>2</v>
      </c>
      <c r="AZ3040" s="26">
        <v>1</v>
      </c>
      <c r="BA3040" s="26">
        <v>7320.64</v>
      </c>
      <c r="BB3040" s="26">
        <v>249.88</v>
      </c>
      <c r="BC3040" s="26">
        <v>68.209999999999994</v>
      </c>
      <c r="BD3040" s="26">
        <v>318.55</v>
      </c>
      <c r="BE3040" s="28">
        <v>0.08</v>
      </c>
      <c r="BF3040" s="28">
        <v>4.4400000000000004</v>
      </c>
      <c r="BG3040" s="28">
        <v>0.69</v>
      </c>
      <c r="BH3040" s="28">
        <v>-6.77</v>
      </c>
      <c r="BI3040" s="28">
        <v>0.1</v>
      </c>
      <c r="BJ3040" s="28">
        <v>8.98</v>
      </c>
      <c r="BK3040" s="28">
        <v>0.79</v>
      </c>
      <c r="BL3040" s="28">
        <v>24.75</v>
      </c>
      <c r="BM3040" s="28">
        <v>0.08</v>
      </c>
      <c r="BN3040" s="28">
        <v>6.18</v>
      </c>
      <c r="BO3040" s="28">
        <v>0.69</v>
      </c>
      <c r="BP3040" s="28">
        <v>1.1599999999999999</v>
      </c>
      <c r="BQ3040" s="26">
        <v>63.872000999999997</v>
      </c>
      <c r="BR3040" s="26">
        <v>14956.296875</v>
      </c>
      <c r="BS3040" s="31">
        <f t="shared" si="383"/>
        <v>5.3885900000000007</v>
      </c>
    </row>
    <row r="3041" spans="1:71">
      <c r="A3041" s="26">
        <v>42127341040000</v>
      </c>
      <c r="B3041" s="26" t="s">
        <v>9281</v>
      </c>
      <c r="C3041" t="s">
        <v>6826</v>
      </c>
      <c r="D3041" s="26" t="s">
        <v>207</v>
      </c>
      <c r="E3041" s="27" t="s">
        <v>196</v>
      </c>
      <c r="F3041" t="s">
        <v>197</v>
      </c>
      <c r="G3041" t="s">
        <v>67</v>
      </c>
      <c r="H3041" t="s">
        <v>4461</v>
      </c>
      <c r="I3041" t="s">
        <v>6827</v>
      </c>
      <c r="J3041" t="s">
        <v>70</v>
      </c>
      <c r="K3041" t="s">
        <v>9261</v>
      </c>
      <c r="L3041">
        <v>28.36073</v>
      </c>
      <c r="M3041">
        <v>-99.935370000000006</v>
      </c>
      <c r="N3041" s="28">
        <v>1699154.39</v>
      </c>
      <c r="O3041" s="28">
        <v>192968.03</v>
      </c>
      <c r="P3041" s="26">
        <v>764</v>
      </c>
      <c r="Q3041" s="26">
        <v>6711</v>
      </c>
      <c r="R3041" s="26">
        <v>12620</v>
      </c>
      <c r="S3041" s="29" t="s">
        <v>72</v>
      </c>
      <c r="T3041" s="30">
        <v>40708</v>
      </c>
      <c r="U3041" s="30">
        <v>40762</v>
      </c>
      <c r="V3041" s="30">
        <v>40756</v>
      </c>
      <c r="W3041">
        <v>2741</v>
      </c>
      <c r="X3041" s="26">
        <v>6300</v>
      </c>
      <c r="Y3041" s="26">
        <v>1029</v>
      </c>
      <c r="Z3041" s="26">
        <v>2145</v>
      </c>
      <c r="AA3041" s="26" t="s">
        <v>5201</v>
      </c>
      <c r="AB3041" s="31">
        <v>43.599998474121094</v>
      </c>
      <c r="AC3041" s="31">
        <v>0.81999999284744263</v>
      </c>
      <c r="AD3041" s="26">
        <v>3442.7899686520377</v>
      </c>
      <c r="AE3041" s="26" t="s">
        <v>72</v>
      </c>
      <c r="AF3041" s="26">
        <v>605</v>
      </c>
      <c r="AG3041" s="26">
        <v>41498</v>
      </c>
      <c r="AH3041" s="28">
        <v>0.145375</v>
      </c>
      <c r="AI3041">
        <v>0</v>
      </c>
      <c r="AJ3041" s="26">
        <v>53867</v>
      </c>
      <c r="AK3041" s="28">
        <v>0.19848499999999999</v>
      </c>
      <c r="AL3041">
        <v>1316</v>
      </c>
      <c r="AM3041" s="26">
        <v>72087</v>
      </c>
      <c r="AN3041" s="28">
        <v>0.26207399999999997</v>
      </c>
      <c r="AO3041">
        <v>47527</v>
      </c>
      <c r="AP3041" s="32">
        <v>128260.5390625</v>
      </c>
      <c r="AQ3041" s="36">
        <v>0.44157409725827784</v>
      </c>
      <c r="AR3041" s="32">
        <f t="shared" si="382"/>
        <v>206419.15427721519</v>
      </c>
      <c r="AS3041" s="32">
        <f t="shared" si="376"/>
        <v>3</v>
      </c>
      <c r="AT3041" s="32">
        <f t="shared" si="377"/>
        <v>1</v>
      </c>
      <c r="AU3041" s="32">
        <f t="shared" si="378"/>
        <v>3</v>
      </c>
      <c r="AV3041" s="32">
        <f t="shared" si="379"/>
        <v>116859.60225694443</v>
      </c>
      <c r="AW3041" s="32">
        <f t="shared" si="380"/>
        <v>0.40232306639087534</v>
      </c>
      <c r="AX3041" s="32">
        <f t="shared" si="381"/>
        <v>188070.7850081294</v>
      </c>
      <c r="AY3041" s="26">
        <v>2</v>
      </c>
      <c r="AZ3041" s="26">
        <v>1</v>
      </c>
      <c r="BA3041" s="26">
        <v>5488.71</v>
      </c>
      <c r="BB3041" s="26">
        <v>224.4</v>
      </c>
      <c r="BC3041" s="26">
        <v>181.19</v>
      </c>
      <c r="BD3041" s="26">
        <v>406.62</v>
      </c>
      <c r="BE3041" s="28">
        <v>7.0000000000000007E-2</v>
      </c>
      <c r="BF3041" s="28">
        <v>2.81</v>
      </c>
      <c r="BG3041" s="28">
        <v>0.65</v>
      </c>
      <c r="BH3041" s="28">
        <v>1.24</v>
      </c>
      <c r="BI3041" s="28">
        <v>0.1</v>
      </c>
      <c r="BJ3041" s="28">
        <v>7.79</v>
      </c>
      <c r="BK3041" s="28">
        <v>0.76</v>
      </c>
      <c r="BL3041" s="28">
        <v>9.25</v>
      </c>
      <c r="BM3041" s="28">
        <v>0.08</v>
      </c>
      <c r="BN3041" s="28">
        <v>5.16</v>
      </c>
      <c r="BO3041" s="28">
        <v>0.7</v>
      </c>
      <c r="BP3041" s="28">
        <v>2.74</v>
      </c>
      <c r="BQ3041" s="26">
        <v>51.703800000000001</v>
      </c>
      <c r="BR3041" s="26">
        <v>2953.343261</v>
      </c>
      <c r="BS3041" s="31">
        <f t="shared" si="383"/>
        <v>13.770440000000002</v>
      </c>
    </row>
    <row r="3042" spans="1:71">
      <c r="A3042" s="26">
        <v>42127341070000</v>
      </c>
      <c r="B3042" s="26" t="s">
        <v>9283</v>
      </c>
      <c r="C3042" t="s">
        <v>6828</v>
      </c>
      <c r="D3042" s="26" t="s">
        <v>207</v>
      </c>
      <c r="E3042" s="27" t="s">
        <v>196</v>
      </c>
      <c r="F3042" t="s">
        <v>197</v>
      </c>
      <c r="G3042" t="s">
        <v>67</v>
      </c>
      <c r="H3042" t="s">
        <v>220</v>
      </c>
      <c r="I3042" t="s">
        <v>6829</v>
      </c>
      <c r="J3042" t="s">
        <v>4815</v>
      </c>
      <c r="K3042" t="s">
        <v>9261</v>
      </c>
      <c r="L3042">
        <v>28.363869999999999</v>
      </c>
      <c r="M3042">
        <v>-99.467669999999998</v>
      </c>
      <c r="N3042" s="28">
        <v>1849585.38</v>
      </c>
      <c r="O3042" s="28">
        <v>193207.36</v>
      </c>
      <c r="P3042" s="26">
        <v>509.10000610351562</v>
      </c>
      <c r="Q3042" s="26">
        <v>8021</v>
      </c>
      <c r="R3042" s="26">
        <v>14000</v>
      </c>
      <c r="S3042" s="29" t="s">
        <v>72</v>
      </c>
      <c r="T3042" s="30">
        <v>40698</v>
      </c>
      <c r="U3042" s="30">
        <v>40813</v>
      </c>
      <c r="V3042" s="30">
        <v>40787</v>
      </c>
      <c r="W3042">
        <v>2052.300048828125</v>
      </c>
      <c r="X3042" s="26">
        <v>6255</v>
      </c>
      <c r="Y3042" s="26">
        <v>1735</v>
      </c>
      <c r="Z3042" s="26">
        <v>4115</v>
      </c>
      <c r="AA3042" s="26" t="s">
        <v>5201</v>
      </c>
      <c r="AB3042" s="31">
        <v>45.900001525878906</v>
      </c>
      <c r="AC3042" s="31">
        <v>0.76999998092651367</v>
      </c>
      <c r="AD3042" s="26">
        <v>9148.2052615933408</v>
      </c>
      <c r="AE3042" s="26" t="s">
        <v>72</v>
      </c>
      <c r="AF3042" s="26">
        <v>1273</v>
      </c>
      <c r="AG3042" s="26">
        <v>33942</v>
      </c>
      <c r="AH3042" s="28">
        <v>0.187003</v>
      </c>
      <c r="AI3042">
        <v>60817</v>
      </c>
      <c r="AJ3042" s="26">
        <v>49029</v>
      </c>
      <c r="AK3042" s="28">
        <v>0.38815300000000003</v>
      </c>
      <c r="AL3042">
        <v>115922</v>
      </c>
      <c r="AM3042" s="26">
        <v>53407</v>
      </c>
      <c r="AN3042" s="28">
        <v>0.49239500000000003</v>
      </c>
      <c r="AO3042">
        <v>116414</v>
      </c>
      <c r="AP3042" s="32">
        <v>58354.75</v>
      </c>
      <c r="AQ3042" s="36">
        <v>0.53384123098896397</v>
      </c>
      <c r="AR3042" s="32">
        <f t="shared" si="382"/>
        <v>152844.64788504661</v>
      </c>
      <c r="AS3042" s="32">
        <f t="shared" si="376"/>
        <v>2</v>
      </c>
      <c r="AT3042" s="32">
        <f t="shared" si="377"/>
        <v>1</v>
      </c>
      <c r="AU3042" s="32">
        <f t="shared" si="378"/>
        <v>2</v>
      </c>
      <c r="AV3042" s="32">
        <f t="shared" si="379"/>
        <v>53550.16227018385</v>
      </c>
      <c r="AW3042" s="32">
        <f t="shared" si="380"/>
        <v>0.4898878762392731</v>
      </c>
      <c r="AX3042" s="32">
        <f t="shared" si="381"/>
        <v>140260.31636453516</v>
      </c>
      <c r="AY3042" s="26">
        <v>2</v>
      </c>
      <c r="AZ3042" s="26">
        <v>1</v>
      </c>
      <c r="BA3042" s="26">
        <v>7452.2</v>
      </c>
      <c r="BB3042" s="26">
        <v>112.42</v>
      </c>
      <c r="BC3042" s="26">
        <v>97.15</v>
      </c>
      <c r="BD3042" s="26">
        <v>207.59</v>
      </c>
      <c r="BE3042" s="28">
        <v>0.08</v>
      </c>
      <c r="BF3042" s="28">
        <v>5.33</v>
      </c>
      <c r="BG3042" s="28">
        <v>0.7</v>
      </c>
      <c r="BH3042" s="28">
        <v>-0.14000000000000001</v>
      </c>
      <c r="BI3042" s="28">
        <v>0.11</v>
      </c>
      <c r="BJ3042" s="28">
        <v>8.16</v>
      </c>
      <c r="BK3042" s="28">
        <v>0.81</v>
      </c>
      <c r="BL3042" s="28">
        <v>10.53</v>
      </c>
      <c r="BM3042" s="28">
        <v>0.08</v>
      </c>
      <c r="BN3042" s="28">
        <v>6.37</v>
      </c>
      <c r="BO3042" s="28">
        <v>0.75</v>
      </c>
      <c r="BP3042" s="28">
        <v>-1.93</v>
      </c>
      <c r="BQ3042" s="26">
        <v>47.840400000000002</v>
      </c>
      <c r="BR3042" s="26">
        <v>12902.045898</v>
      </c>
      <c r="BS3042" s="31">
        <f t="shared" si="383"/>
        <v>8.6560650000000017</v>
      </c>
    </row>
    <row r="3043" spans="1:71">
      <c r="A3043" s="26">
        <v>42127341080000</v>
      </c>
      <c r="B3043" s="26" t="s">
        <v>9281</v>
      </c>
      <c r="C3043" t="s">
        <v>6830</v>
      </c>
      <c r="D3043" s="26" t="s">
        <v>1437</v>
      </c>
      <c r="E3043" s="27" t="s">
        <v>196</v>
      </c>
      <c r="F3043" t="s">
        <v>197</v>
      </c>
      <c r="G3043" t="s">
        <v>67</v>
      </c>
      <c r="H3043" t="s">
        <v>1438</v>
      </c>
      <c r="I3043" t="s">
        <v>6831</v>
      </c>
      <c r="J3043" t="s">
        <v>6832</v>
      </c>
      <c r="K3043" t="s">
        <v>9261</v>
      </c>
      <c r="L3043">
        <v>28.23123</v>
      </c>
      <c r="M3043">
        <v>-99.686229999999995</v>
      </c>
      <c r="N3043" s="28">
        <v>1779008.6</v>
      </c>
      <c r="O3043" s="28">
        <v>145328.22</v>
      </c>
      <c r="P3043" s="26">
        <v>528.84002685546875</v>
      </c>
      <c r="Q3043" s="26">
        <v>8219</v>
      </c>
      <c r="R3043" s="26">
        <v>14030</v>
      </c>
      <c r="S3043" s="29">
        <v>11</v>
      </c>
      <c r="T3043" s="30">
        <v>40735</v>
      </c>
      <c r="U3043" s="30">
        <v>40946</v>
      </c>
      <c r="V3043" s="30">
        <v>40940</v>
      </c>
      <c r="W3043">
        <v>3993</v>
      </c>
      <c r="X3043" s="26">
        <v>6541</v>
      </c>
      <c r="Y3043" s="26">
        <v>2890</v>
      </c>
      <c r="Z3043" s="26">
        <v>3540</v>
      </c>
      <c r="AA3043" s="26" t="s">
        <v>5201</v>
      </c>
      <c r="AB3043" s="31">
        <v>60</v>
      </c>
      <c r="AC3043" s="31">
        <v>0.73000001907348633</v>
      </c>
      <c r="AD3043" s="26">
        <v>12894.495412844037</v>
      </c>
      <c r="AE3043" s="26" t="s">
        <v>72</v>
      </c>
      <c r="AF3043" s="26">
        <v>3427</v>
      </c>
      <c r="AG3043" s="26">
        <v>22443</v>
      </c>
      <c r="AH3043" s="28">
        <v>0.293576</v>
      </c>
      <c r="AI3043">
        <v>15356</v>
      </c>
      <c r="AJ3043" s="26">
        <v>26212</v>
      </c>
      <c r="AK3043" s="28">
        <v>0.35226299999999999</v>
      </c>
      <c r="AL3043">
        <v>19620</v>
      </c>
      <c r="AM3043" s="26">
        <v>27590</v>
      </c>
      <c r="AN3043" s="28">
        <v>0.35784700000000003</v>
      </c>
      <c r="AO3043">
        <v>20026</v>
      </c>
      <c r="AP3043" s="32">
        <v>32760.740234375</v>
      </c>
      <c r="AQ3043" s="36">
        <v>0.42243321467352352</v>
      </c>
      <c r="AR3043" s="32">
        <f t="shared" si="382"/>
        <v>107531.41923158866</v>
      </c>
      <c r="AS3043" s="32">
        <f t="shared" si="376"/>
        <v>1</v>
      </c>
      <c r="AT3043" s="32">
        <f t="shared" si="377"/>
        <v>1</v>
      </c>
      <c r="AU3043" s="32">
        <f t="shared" si="378"/>
        <v>2</v>
      </c>
      <c r="AV3043" s="32">
        <f t="shared" si="379"/>
        <v>28748.914377818761</v>
      </c>
      <c r="AW3043" s="32">
        <f t="shared" si="380"/>
        <v>0.37070274456902996</v>
      </c>
      <c r="AX3043" s="32">
        <f t="shared" si="381"/>
        <v>94363.300166537054</v>
      </c>
      <c r="AY3043" s="26">
        <v>2</v>
      </c>
      <c r="AZ3043" s="26">
        <v>1</v>
      </c>
      <c r="BA3043" s="26">
        <v>7515.69</v>
      </c>
      <c r="BB3043" s="26">
        <v>260.04000000000002</v>
      </c>
      <c r="BC3043" s="26">
        <v>52.53</v>
      </c>
      <c r="BD3043" s="26">
        <v>311.13</v>
      </c>
      <c r="BE3043" s="28">
        <v>0.08</v>
      </c>
      <c r="BF3043" s="28">
        <v>4.78</v>
      </c>
      <c r="BG3043" s="28">
        <v>0.7</v>
      </c>
      <c r="BH3043" s="28">
        <v>-10.51</v>
      </c>
      <c r="BI3043" s="28">
        <v>0.1</v>
      </c>
      <c r="BJ3043" s="28">
        <v>9.1</v>
      </c>
      <c r="BK3043" s="28">
        <v>0.8</v>
      </c>
      <c r="BL3043" s="28">
        <v>25.37</v>
      </c>
      <c r="BM3043" s="28">
        <v>0.08</v>
      </c>
      <c r="BN3043" s="28">
        <v>6.33</v>
      </c>
      <c r="BO3043" s="28">
        <v>0.69</v>
      </c>
      <c r="BP3043" s="28">
        <v>2.3199999999999998</v>
      </c>
      <c r="BQ3043" s="26">
        <v>59.722099</v>
      </c>
      <c r="BR3043" s="26">
        <v>10900.454100999999</v>
      </c>
      <c r="BS3043" s="31">
        <f t="shared" si="383"/>
        <v>4.2024000000000008</v>
      </c>
    </row>
    <row r="3044" spans="1:71">
      <c r="A3044" s="26">
        <v>42127341090000</v>
      </c>
      <c r="B3044" s="26" t="s">
        <v>9281</v>
      </c>
      <c r="C3044" t="s">
        <v>6833</v>
      </c>
      <c r="D3044" s="26" t="s">
        <v>1437</v>
      </c>
      <c r="E3044" s="27" t="s">
        <v>196</v>
      </c>
      <c r="F3044" t="s">
        <v>197</v>
      </c>
      <c r="G3044" t="s">
        <v>67</v>
      </c>
      <c r="H3044" t="s">
        <v>1438</v>
      </c>
      <c r="I3044" t="s">
        <v>6834</v>
      </c>
      <c r="J3044" t="s">
        <v>6835</v>
      </c>
      <c r="K3044" t="s">
        <v>9261</v>
      </c>
      <c r="L3044">
        <v>28.23123</v>
      </c>
      <c r="M3044">
        <v>-99.686260000000004</v>
      </c>
      <c r="N3044" s="28">
        <v>1778998.94</v>
      </c>
      <c r="O3044" s="28">
        <v>145328.28</v>
      </c>
      <c r="P3044" s="26">
        <v>529</v>
      </c>
      <c r="Q3044" s="26">
        <v>8214</v>
      </c>
      <c r="R3044" s="26">
        <v>14090</v>
      </c>
      <c r="S3044" s="29">
        <v>10.800000190734863</v>
      </c>
      <c r="T3044" s="30">
        <v>40738</v>
      </c>
      <c r="U3044" s="30">
        <v>40941</v>
      </c>
      <c r="V3044" s="30">
        <v>40940</v>
      </c>
      <c r="W3044">
        <v>6066</v>
      </c>
      <c r="X3044" s="26">
        <v>6956</v>
      </c>
      <c r="Y3044" s="26">
        <v>3040</v>
      </c>
      <c r="Z3044" s="26">
        <v>3590</v>
      </c>
      <c r="AA3044" s="26" t="s">
        <v>5201</v>
      </c>
      <c r="AB3044" s="31">
        <v>60.5</v>
      </c>
      <c r="AC3044" s="31">
        <v>0.72000002861022949</v>
      </c>
      <c r="AD3044" s="26">
        <v>11822.875562718835</v>
      </c>
      <c r="AE3044" s="26" t="s">
        <v>72</v>
      </c>
      <c r="AF3044" s="26">
        <v>3355</v>
      </c>
      <c r="AG3044" s="26">
        <v>26784</v>
      </c>
      <c r="AH3044" s="28">
        <v>0.31695800000000002</v>
      </c>
      <c r="AI3044">
        <v>33350</v>
      </c>
      <c r="AJ3044" s="26">
        <v>33043</v>
      </c>
      <c r="AK3044" s="28">
        <v>0.36848199999999998</v>
      </c>
      <c r="AL3044">
        <v>38770</v>
      </c>
      <c r="AM3044" s="26">
        <v>33043</v>
      </c>
      <c r="AN3044" s="28">
        <v>0.36862600000000001</v>
      </c>
      <c r="AO3044">
        <v>38785</v>
      </c>
      <c r="AP3044" s="32">
        <v>58792.375</v>
      </c>
      <c r="AQ3044" s="36">
        <v>0.69509493366170183</v>
      </c>
      <c r="AR3044" s="32">
        <f t="shared" si="382"/>
        <v>181824.17825812122</v>
      </c>
      <c r="AS3044" s="32">
        <f t="shared" si="376"/>
        <v>2</v>
      </c>
      <c r="AT3044" s="32">
        <f t="shared" si="377"/>
        <v>1</v>
      </c>
      <c r="AU3044" s="32">
        <f t="shared" si="378"/>
        <v>3</v>
      </c>
      <c r="AV3044" s="32">
        <f t="shared" si="379"/>
        <v>48514.697024151807</v>
      </c>
      <c r="AW3044" s="32">
        <f t="shared" si="380"/>
        <v>0.57358322587955268</v>
      </c>
      <c r="AX3044" s="32">
        <f t="shared" si="381"/>
        <v>150038.92800483262</v>
      </c>
      <c r="AY3044" s="26">
        <v>2</v>
      </c>
      <c r="AZ3044" s="26">
        <v>1</v>
      </c>
      <c r="BA3044" s="26">
        <v>7515.71</v>
      </c>
      <c r="BB3044" s="26">
        <v>260.05</v>
      </c>
      <c r="BC3044" s="26">
        <v>52.57</v>
      </c>
      <c r="BD3044" s="26">
        <v>311.18</v>
      </c>
      <c r="BE3044" s="28">
        <v>0.08</v>
      </c>
      <c r="BF3044" s="28">
        <v>4.78</v>
      </c>
      <c r="BG3044" s="28">
        <v>0.7</v>
      </c>
      <c r="BH3044" s="28">
        <v>-10.51</v>
      </c>
      <c r="BI3044" s="28">
        <v>0.1</v>
      </c>
      <c r="BJ3044" s="28">
        <v>9.1</v>
      </c>
      <c r="BK3044" s="28">
        <v>0.8</v>
      </c>
      <c r="BL3044" s="28">
        <v>25.37</v>
      </c>
      <c r="BM3044" s="28">
        <v>0.08</v>
      </c>
      <c r="BN3044" s="28">
        <v>6.33</v>
      </c>
      <c r="BO3044" s="28">
        <v>0.69</v>
      </c>
      <c r="BP3044" s="28">
        <v>2.3199999999999998</v>
      </c>
      <c r="BQ3044" s="26">
        <v>59.722099</v>
      </c>
      <c r="BR3044" s="26">
        <v>10900.454100999999</v>
      </c>
      <c r="BS3044" s="31">
        <f t="shared" si="383"/>
        <v>4.2056000000000004</v>
      </c>
    </row>
    <row r="3045" spans="1:71">
      <c r="A3045" s="26">
        <v>42127341100000</v>
      </c>
      <c r="B3045" s="26" t="s">
        <v>9281</v>
      </c>
      <c r="C3045" t="s">
        <v>6836</v>
      </c>
      <c r="D3045" s="26" t="s">
        <v>1437</v>
      </c>
      <c r="E3045" s="27" t="s">
        <v>196</v>
      </c>
      <c r="F3045" t="s">
        <v>197</v>
      </c>
      <c r="G3045" t="s">
        <v>67</v>
      </c>
      <c r="H3045" t="s">
        <v>1438</v>
      </c>
      <c r="I3045" t="s">
        <v>6837</v>
      </c>
      <c r="J3045" t="s">
        <v>6838</v>
      </c>
      <c r="K3045" t="s">
        <v>9261</v>
      </c>
      <c r="L3045">
        <v>28.23124</v>
      </c>
      <c r="M3045">
        <v>-99.686199999999999</v>
      </c>
      <c r="N3045" s="28">
        <v>1779018.28</v>
      </c>
      <c r="O3045" s="28">
        <v>145331.79999999999</v>
      </c>
      <c r="P3045" s="26">
        <v>529</v>
      </c>
      <c r="Q3045" s="26">
        <v>8222</v>
      </c>
      <c r="R3045" s="26">
        <v>13948</v>
      </c>
      <c r="S3045" s="29">
        <v>11.199999809265137</v>
      </c>
      <c r="T3045" s="30">
        <v>40732</v>
      </c>
      <c r="U3045" s="30">
        <v>40946</v>
      </c>
      <c r="V3045" s="30">
        <v>40909</v>
      </c>
      <c r="W3045">
        <v>3974</v>
      </c>
      <c r="X3045" s="26">
        <v>6262</v>
      </c>
      <c r="Y3045" s="26">
        <v>2605</v>
      </c>
      <c r="Z3045" s="26">
        <v>3615</v>
      </c>
      <c r="AA3045" s="26" t="s">
        <v>5201</v>
      </c>
      <c r="AB3045" s="31">
        <v>59.299999237060547</v>
      </c>
      <c r="AC3045" s="31">
        <v>0.73000001907348633</v>
      </c>
      <c r="AD3045" s="26">
        <v>13791.549295774648</v>
      </c>
      <c r="AE3045" s="26" t="s">
        <v>72</v>
      </c>
      <c r="AF3045" s="26">
        <v>2819</v>
      </c>
      <c r="AG3045" s="26">
        <v>17632</v>
      </c>
      <c r="AH3045" s="28">
        <v>0.25683499999999998</v>
      </c>
      <c r="AI3045">
        <v>21138</v>
      </c>
      <c r="AJ3045" s="26">
        <v>24273</v>
      </c>
      <c r="AK3045" s="28">
        <v>0.33674300000000001</v>
      </c>
      <c r="AL3045">
        <v>27714</v>
      </c>
      <c r="AM3045" s="26">
        <v>24342</v>
      </c>
      <c r="AN3045" s="28">
        <v>0.33685199999999998</v>
      </c>
      <c r="AO3045">
        <v>27723</v>
      </c>
      <c r="AP3045" s="32">
        <v>77896.4609375</v>
      </c>
      <c r="AQ3045" s="36">
        <v>1.0743128809859155</v>
      </c>
      <c r="AR3045" s="32">
        <f t="shared" si="382"/>
        <v>268049.84087200701</v>
      </c>
      <c r="AS3045" s="32">
        <f t="shared" si="376"/>
        <v>2</v>
      </c>
      <c r="AT3045" s="32">
        <f t="shared" si="377"/>
        <v>1</v>
      </c>
      <c r="AU3045" s="32">
        <f t="shared" si="378"/>
        <v>3</v>
      </c>
      <c r="AV3045" s="32">
        <f t="shared" si="379"/>
        <v>71403.015934405936</v>
      </c>
      <c r="AW3045" s="32">
        <f t="shared" si="380"/>
        <v>0.98475821412634212</v>
      </c>
      <c r="AX3045" s="32">
        <f t="shared" si="381"/>
        <v>245705.21983476848</v>
      </c>
      <c r="AY3045" s="26">
        <v>2</v>
      </c>
      <c r="AZ3045" s="26">
        <v>1</v>
      </c>
      <c r="BA3045" s="26">
        <v>7515.64</v>
      </c>
      <c r="BB3045" s="26">
        <v>260.02999999999997</v>
      </c>
      <c r="BC3045" s="26">
        <v>52.5</v>
      </c>
      <c r="BD3045" s="26">
        <v>311.08999999999997</v>
      </c>
      <c r="BE3045" s="28">
        <v>0.08</v>
      </c>
      <c r="BF3045" s="28">
        <v>4.78</v>
      </c>
      <c r="BG3045" s="28">
        <v>0.7</v>
      </c>
      <c r="BH3045" s="28">
        <v>-10.51</v>
      </c>
      <c r="BI3045" s="28">
        <v>0.1</v>
      </c>
      <c r="BJ3045" s="28">
        <v>9.1</v>
      </c>
      <c r="BK3045" s="28">
        <v>0.8</v>
      </c>
      <c r="BL3045" s="28">
        <v>25.37</v>
      </c>
      <c r="BM3045" s="28">
        <v>0.08</v>
      </c>
      <c r="BN3045" s="28">
        <v>6.33</v>
      </c>
      <c r="BO3045" s="28">
        <v>0.69</v>
      </c>
      <c r="BP3045" s="28">
        <v>2.3199999999999998</v>
      </c>
      <c r="BQ3045" s="26">
        <v>59.722099</v>
      </c>
      <c r="BR3045" s="26">
        <v>10900.454100999999</v>
      </c>
      <c r="BS3045" s="31">
        <f t="shared" si="383"/>
        <v>4.2000000000000011</v>
      </c>
    </row>
    <row r="3046" spans="1:71">
      <c r="A3046" s="26">
        <v>42127341110000</v>
      </c>
      <c r="B3046" s="26" t="s">
        <v>9281</v>
      </c>
      <c r="C3046" t="s">
        <v>6839</v>
      </c>
      <c r="D3046" s="26" t="s">
        <v>1437</v>
      </c>
      <c r="E3046" s="27" t="s">
        <v>196</v>
      </c>
      <c r="F3046" t="s">
        <v>197</v>
      </c>
      <c r="G3046" t="s">
        <v>67</v>
      </c>
      <c r="H3046" t="s">
        <v>1438</v>
      </c>
      <c r="I3046" t="s">
        <v>6840</v>
      </c>
      <c r="J3046" t="s">
        <v>6841</v>
      </c>
      <c r="K3046" t="s">
        <v>9261</v>
      </c>
      <c r="L3046">
        <v>28.23124</v>
      </c>
      <c r="M3046">
        <v>-99.686179999999993</v>
      </c>
      <c r="N3046" s="28">
        <v>1779024.72</v>
      </c>
      <c r="O3046" s="28">
        <v>145331.76999999999</v>
      </c>
      <c r="P3046" s="26">
        <v>529</v>
      </c>
      <c r="Q3046" s="26">
        <v>8226</v>
      </c>
      <c r="R3046" s="26">
        <v>13878</v>
      </c>
      <c r="S3046" s="29">
        <v>11.399999618530273</v>
      </c>
      <c r="T3046" s="30">
        <v>40729</v>
      </c>
      <c r="U3046" s="30">
        <v>40946</v>
      </c>
      <c r="V3046" s="30">
        <v>40909</v>
      </c>
      <c r="W3046">
        <v>3968</v>
      </c>
      <c r="X3046" s="26">
        <v>6095</v>
      </c>
      <c r="Y3046" s="26">
        <v>2725</v>
      </c>
      <c r="Z3046" s="26">
        <v>3815</v>
      </c>
      <c r="AA3046" s="26" t="s">
        <v>5201</v>
      </c>
      <c r="AB3046" s="31">
        <v>59.200000762939453</v>
      </c>
      <c r="AC3046" s="31">
        <v>0.73000001907348633</v>
      </c>
      <c r="AD3046" s="26">
        <v>11909.742711208401</v>
      </c>
      <c r="AE3046" s="26" t="s">
        <v>72</v>
      </c>
      <c r="AF3046" s="26">
        <v>3170</v>
      </c>
      <c r="AG3046" s="26">
        <v>28469</v>
      </c>
      <c r="AH3046" s="28">
        <v>0.32327299999999998</v>
      </c>
      <c r="AI3046">
        <v>13665</v>
      </c>
      <c r="AJ3046" s="26">
        <v>30875</v>
      </c>
      <c r="AK3046" s="28">
        <v>0.36543500000000001</v>
      </c>
      <c r="AL3046">
        <v>15447</v>
      </c>
      <c r="AM3046" s="26">
        <v>30877</v>
      </c>
      <c r="AN3046" s="28">
        <v>0.36551099999999997</v>
      </c>
      <c r="AO3046">
        <v>15450</v>
      </c>
      <c r="AP3046" s="32">
        <v>33118.140625</v>
      </c>
      <c r="AQ3046" s="36">
        <v>0.39442853391736854</v>
      </c>
      <c r="AR3046" s="32">
        <f t="shared" si="382"/>
        <v>102931.99112837424</v>
      </c>
      <c r="AS3046" s="32">
        <f t="shared" si="376"/>
        <v>1</v>
      </c>
      <c r="AT3046" s="32">
        <f t="shared" si="377"/>
        <v>1</v>
      </c>
      <c r="AU3046" s="32">
        <f t="shared" si="378"/>
        <v>1</v>
      </c>
      <c r="AV3046" s="32">
        <f t="shared" si="379"/>
        <v>31189.192319524202</v>
      </c>
      <c r="AW3046" s="32">
        <f t="shared" si="380"/>
        <v>0.37145525589593037</v>
      </c>
      <c r="AX3046" s="32">
        <f t="shared" si="381"/>
        <v>96936.772613103894</v>
      </c>
      <c r="AY3046" s="26">
        <v>2</v>
      </c>
      <c r="AZ3046" s="26">
        <v>1</v>
      </c>
      <c r="BA3046" s="26">
        <v>7515.62</v>
      </c>
      <c r="BB3046" s="26">
        <v>260.02</v>
      </c>
      <c r="BC3046" s="26">
        <v>52.48</v>
      </c>
      <c r="BD3046" s="26">
        <v>311.06</v>
      </c>
      <c r="BE3046" s="28">
        <v>0.08</v>
      </c>
      <c r="BF3046" s="28">
        <v>4.78</v>
      </c>
      <c r="BG3046" s="28">
        <v>0.7</v>
      </c>
      <c r="BH3046" s="28">
        <v>-10.51</v>
      </c>
      <c r="BI3046" s="28">
        <v>0.1</v>
      </c>
      <c r="BJ3046" s="28">
        <v>9.1</v>
      </c>
      <c r="BK3046" s="28">
        <v>0.8</v>
      </c>
      <c r="BL3046" s="28">
        <v>25.37</v>
      </c>
      <c r="BM3046" s="28">
        <v>0.08</v>
      </c>
      <c r="BN3046" s="28">
        <v>6.33</v>
      </c>
      <c r="BO3046" s="28">
        <v>0.69</v>
      </c>
      <c r="BP3046" s="28">
        <v>2.3199999999999998</v>
      </c>
      <c r="BQ3046" s="26">
        <v>59.722099</v>
      </c>
      <c r="BR3046" s="26">
        <v>10900.454100999999</v>
      </c>
      <c r="BS3046" s="31">
        <f t="shared" si="383"/>
        <v>4.1984000000000004</v>
      </c>
    </row>
    <row r="3047" spans="1:71">
      <c r="A3047" s="26">
        <v>42127341120000</v>
      </c>
      <c r="B3047" s="26" t="s">
        <v>9284</v>
      </c>
      <c r="C3047" t="s">
        <v>6842</v>
      </c>
      <c r="D3047" s="26" t="s">
        <v>195</v>
      </c>
      <c r="E3047" s="27" t="s">
        <v>196</v>
      </c>
      <c r="F3047" t="s">
        <v>197</v>
      </c>
      <c r="G3047" t="s">
        <v>67</v>
      </c>
      <c r="H3047" t="s">
        <v>5439</v>
      </c>
      <c r="I3047" t="s">
        <v>5483</v>
      </c>
      <c r="J3047" t="s">
        <v>6843</v>
      </c>
      <c r="K3047" t="s">
        <v>9261</v>
      </c>
      <c r="L3047">
        <v>28.4679</v>
      </c>
      <c r="M3047">
        <v>-100.07881999999999</v>
      </c>
      <c r="N3047" s="28">
        <v>1653376.82</v>
      </c>
      <c r="O3047" s="28">
        <v>232329.09</v>
      </c>
      <c r="P3047" s="26">
        <v>794</v>
      </c>
      <c r="Q3047" s="26">
        <v>5038</v>
      </c>
      <c r="R3047" s="26">
        <v>9317</v>
      </c>
      <c r="S3047" s="29" t="s">
        <v>72</v>
      </c>
      <c r="T3047" s="30">
        <v>40756</v>
      </c>
      <c r="U3047" s="30">
        <v>40830</v>
      </c>
      <c r="V3047" s="30">
        <v>40848</v>
      </c>
      <c r="W3047">
        <v>1919000</v>
      </c>
      <c r="X3047" s="26">
        <v>4612</v>
      </c>
      <c r="Y3047" s="26" t="s">
        <v>72</v>
      </c>
      <c r="Z3047" s="26" t="s">
        <v>72</v>
      </c>
      <c r="AA3047" s="26" t="s">
        <v>5201</v>
      </c>
      <c r="AB3047" s="31" t="s">
        <v>72</v>
      </c>
      <c r="AC3047" s="31" t="s">
        <v>72</v>
      </c>
      <c r="AD3047" s="26">
        <v>8651.3441173047831</v>
      </c>
      <c r="AE3047" s="26">
        <v>120</v>
      </c>
      <c r="AF3047" s="26" t="s">
        <v>72</v>
      </c>
      <c r="AG3047" s="26">
        <v>5745</v>
      </c>
      <c r="AH3047" s="28">
        <v>5.1577999999999999E-2</v>
      </c>
      <c r="AI3047">
        <v>17251</v>
      </c>
      <c r="AJ3047" s="26">
        <v>6234</v>
      </c>
      <c r="AK3047" s="28">
        <v>5.7056000000000003E-2</v>
      </c>
      <c r="AL3047">
        <v>17741</v>
      </c>
      <c r="AM3047" s="26">
        <v>6617</v>
      </c>
      <c r="AN3047" s="28">
        <v>6.1573999999999997E-2</v>
      </c>
      <c r="AO3047">
        <v>17903</v>
      </c>
      <c r="AP3047" s="32">
        <v>8183.08447265625</v>
      </c>
      <c r="AQ3047" s="36">
        <v>7.0794679713922767E-2</v>
      </c>
      <c r="AR3047" s="32">
        <f t="shared" si="382"/>
        <v>20713.742782020578</v>
      </c>
      <c r="AS3047" s="32">
        <f t="shared" si="376"/>
        <v>1</v>
      </c>
      <c r="AT3047" s="32">
        <f t="shared" si="377"/>
        <v>1</v>
      </c>
      <c r="AU3047" s="32">
        <f t="shared" si="378"/>
        <v>1</v>
      </c>
      <c r="AV3047" s="32">
        <f t="shared" si="379"/>
        <v>10184.498021042255</v>
      </c>
      <c r="AW3047" s="32">
        <f t="shared" si="380"/>
        <v>8.8109597042046114E-2</v>
      </c>
      <c r="AX3047" s="32">
        <f t="shared" si="381"/>
        <v>25779.896697484415</v>
      </c>
      <c r="AY3047" s="26">
        <v>2</v>
      </c>
      <c r="AZ3047" s="26">
        <v>1</v>
      </c>
      <c r="BA3047" s="26">
        <v>3918.23</v>
      </c>
      <c r="BB3047" s="26">
        <v>232.68</v>
      </c>
      <c r="BC3047" s="26">
        <v>194.82</v>
      </c>
      <c r="BD3047" s="26">
        <v>429.93</v>
      </c>
      <c r="BE3047" s="28">
        <v>7.0000000000000007E-2</v>
      </c>
      <c r="BF3047" s="28">
        <v>2.84</v>
      </c>
      <c r="BG3047" s="28">
        <v>0.69</v>
      </c>
      <c r="BH3047" s="28">
        <v>-0.7</v>
      </c>
      <c r="BI3047" s="28">
        <v>0.1</v>
      </c>
      <c r="BJ3047" s="28">
        <v>7.46</v>
      </c>
      <c r="BK3047" s="28">
        <v>0.77</v>
      </c>
      <c r="BL3047" s="28">
        <v>3.25</v>
      </c>
      <c r="BM3047" s="28">
        <v>0.09</v>
      </c>
      <c r="BN3047" s="28">
        <v>4.93</v>
      </c>
      <c r="BO3047" s="28">
        <v>0.73</v>
      </c>
      <c r="BP3047" s="28">
        <v>3.97</v>
      </c>
      <c r="BQ3047" s="26">
        <v>41.339401000000002</v>
      </c>
      <c r="BR3047" s="26">
        <v>7360.3530270000001</v>
      </c>
      <c r="BS3047" s="31">
        <f t="shared" si="383"/>
        <v>15.001140000000001</v>
      </c>
    </row>
    <row r="3048" spans="1:71">
      <c r="A3048" s="26">
        <v>42127341130000</v>
      </c>
      <c r="B3048" s="26" t="s">
        <v>9281</v>
      </c>
      <c r="C3048" t="s">
        <v>6844</v>
      </c>
      <c r="D3048" s="26" t="s">
        <v>207</v>
      </c>
      <c r="E3048" s="27" t="s">
        <v>196</v>
      </c>
      <c r="F3048" t="s">
        <v>197</v>
      </c>
      <c r="G3048" t="s">
        <v>67</v>
      </c>
      <c r="H3048" t="s">
        <v>5372</v>
      </c>
      <c r="I3048" t="s">
        <v>6845</v>
      </c>
      <c r="J3048" t="s">
        <v>81</v>
      </c>
      <c r="K3048" t="s">
        <v>9261</v>
      </c>
      <c r="L3048">
        <v>28.280380000000001</v>
      </c>
      <c r="M3048">
        <v>-99.699619999999996</v>
      </c>
      <c r="N3048" s="28">
        <v>1774803.48</v>
      </c>
      <c r="O3048" s="28">
        <v>163224.09</v>
      </c>
      <c r="P3048" s="26">
        <v>560</v>
      </c>
      <c r="Q3048" s="26">
        <v>8113</v>
      </c>
      <c r="R3048" s="26">
        <v>14681</v>
      </c>
      <c r="S3048" s="29" t="s">
        <v>72</v>
      </c>
      <c r="T3048" s="30">
        <v>40703</v>
      </c>
      <c r="U3048" s="30">
        <v>40847</v>
      </c>
      <c r="V3048" s="30">
        <v>40848</v>
      </c>
      <c r="W3048">
        <v>1963</v>
      </c>
      <c r="X3048" s="26">
        <v>5740</v>
      </c>
      <c r="Y3048" s="26">
        <v>2690</v>
      </c>
      <c r="Z3048" s="26">
        <v>3773</v>
      </c>
      <c r="AA3048" s="26" t="s">
        <v>5201</v>
      </c>
      <c r="AB3048" s="31">
        <v>53.200000762939453</v>
      </c>
      <c r="AC3048" s="31">
        <v>0.80000001192092896</v>
      </c>
      <c r="AD3048" s="26">
        <v>9313.1589636720055</v>
      </c>
      <c r="AE3048" s="26" t="s">
        <v>72</v>
      </c>
      <c r="AF3048" s="26">
        <v>1838</v>
      </c>
      <c r="AG3048" s="26">
        <v>26143</v>
      </c>
      <c r="AH3048" s="28">
        <v>0.195245</v>
      </c>
      <c r="AI3048">
        <v>44935</v>
      </c>
      <c r="AJ3048" s="26">
        <v>45569</v>
      </c>
      <c r="AK3048" s="28">
        <v>0.36274400000000001</v>
      </c>
      <c r="AL3048">
        <v>67351</v>
      </c>
      <c r="AM3048" s="26">
        <v>53872</v>
      </c>
      <c r="AN3048" s="28">
        <v>0.51736700000000002</v>
      </c>
      <c r="AO3048">
        <v>69887</v>
      </c>
      <c r="AP3048" s="32">
        <v>83782.796875</v>
      </c>
      <c r="AQ3048" s="36">
        <v>0.78028250571791713</v>
      </c>
      <c r="AR3048" s="32">
        <f t="shared" si="382"/>
        <v>221892.80038707133</v>
      </c>
      <c r="AS3048" s="32">
        <f t="shared" si="376"/>
        <v>2</v>
      </c>
      <c r="AT3048" s="32">
        <f t="shared" si="377"/>
        <v>1</v>
      </c>
      <c r="AU3048" s="32">
        <f t="shared" si="378"/>
        <v>3</v>
      </c>
      <c r="AV3048" s="32">
        <f t="shared" si="379"/>
        <v>83782.796875</v>
      </c>
      <c r="AW3048" s="32">
        <f t="shared" si="380"/>
        <v>0.78028250571791724</v>
      </c>
      <c r="AX3048" s="32">
        <f t="shared" si="381"/>
        <v>221892.80038707133</v>
      </c>
      <c r="AY3048" s="26">
        <v>2</v>
      </c>
      <c r="AZ3048" s="26">
        <v>1</v>
      </c>
      <c r="BA3048" s="26">
        <v>7206.02</v>
      </c>
      <c r="BB3048" s="26">
        <v>217.04</v>
      </c>
      <c r="BC3048" s="26">
        <v>38.369999999999997</v>
      </c>
      <c r="BD3048" s="26">
        <v>251.84</v>
      </c>
      <c r="BE3048" s="28">
        <v>0.08</v>
      </c>
      <c r="BF3048" s="28">
        <v>4.59</v>
      </c>
      <c r="BG3048" s="28">
        <v>0.71</v>
      </c>
      <c r="BH3048" s="28">
        <v>-3.89</v>
      </c>
      <c r="BI3048" s="28">
        <v>0.11</v>
      </c>
      <c r="BJ3048" s="28">
        <v>8.6199999999999992</v>
      </c>
      <c r="BK3048" s="28">
        <v>0.8</v>
      </c>
      <c r="BL3048" s="28">
        <v>10.99</v>
      </c>
      <c r="BM3048" s="28">
        <v>0.08</v>
      </c>
      <c r="BN3048" s="28">
        <v>6.1</v>
      </c>
      <c r="BO3048" s="28">
        <v>0.71</v>
      </c>
      <c r="BP3048" s="28">
        <v>1.05</v>
      </c>
      <c r="BQ3048" s="26">
        <v>55.691101000000003</v>
      </c>
      <c r="BR3048" s="26">
        <v>10887.475585</v>
      </c>
      <c r="BS3048" s="31">
        <f t="shared" si="383"/>
        <v>3.37656</v>
      </c>
    </row>
    <row r="3049" spans="1:71">
      <c r="A3049" s="26">
        <v>42127341140000</v>
      </c>
      <c r="B3049" s="26" t="s">
        <v>9281</v>
      </c>
      <c r="C3049" t="s">
        <v>6846</v>
      </c>
      <c r="D3049" s="26" t="s">
        <v>207</v>
      </c>
      <c r="E3049" s="27" t="s">
        <v>196</v>
      </c>
      <c r="F3049" t="s">
        <v>197</v>
      </c>
      <c r="G3049" t="s">
        <v>67</v>
      </c>
      <c r="H3049" t="s">
        <v>5372</v>
      </c>
      <c r="I3049" t="s">
        <v>6847</v>
      </c>
      <c r="J3049" t="s">
        <v>85</v>
      </c>
      <c r="K3049" t="s">
        <v>9261</v>
      </c>
      <c r="L3049">
        <v>28.280380000000001</v>
      </c>
      <c r="M3049">
        <v>-99.699700000000007</v>
      </c>
      <c r="N3049" s="28">
        <v>1774777.73</v>
      </c>
      <c r="O3049" s="28">
        <v>163224.24</v>
      </c>
      <c r="P3049" s="26">
        <v>560</v>
      </c>
      <c r="Q3049" s="26">
        <v>8096</v>
      </c>
      <c r="R3049" s="26">
        <v>13964</v>
      </c>
      <c r="S3049" s="29" t="s">
        <v>72</v>
      </c>
      <c r="T3049" s="30">
        <v>40719</v>
      </c>
      <c r="U3049" s="30">
        <v>40847</v>
      </c>
      <c r="V3049" s="30">
        <v>40848</v>
      </c>
      <c r="W3049">
        <v>1860</v>
      </c>
      <c r="X3049" s="26">
        <v>6149</v>
      </c>
      <c r="Y3049" s="26">
        <v>2815</v>
      </c>
      <c r="Z3049" s="26">
        <v>3872</v>
      </c>
      <c r="AA3049" s="26" t="s">
        <v>5201</v>
      </c>
      <c r="AB3049" s="31">
        <v>54.900001525878906</v>
      </c>
      <c r="AC3049" s="31">
        <v>0.81000000238418579</v>
      </c>
      <c r="AD3049" s="26">
        <v>10920.079219359232</v>
      </c>
      <c r="AE3049" s="26" t="s">
        <v>72</v>
      </c>
      <c r="AF3049" s="26">
        <v>1726</v>
      </c>
      <c r="AG3049" s="26">
        <v>23859</v>
      </c>
      <c r="AH3049" s="28">
        <v>0.21263099999999999</v>
      </c>
      <c r="AI3049">
        <v>72437</v>
      </c>
      <c r="AJ3049" s="26">
        <v>42069</v>
      </c>
      <c r="AK3049" s="28">
        <v>0.39066800000000002</v>
      </c>
      <c r="AL3049">
        <v>111485</v>
      </c>
      <c r="AM3049" s="26">
        <v>46572</v>
      </c>
      <c r="AN3049" s="28">
        <v>0.52618500000000001</v>
      </c>
      <c r="AO3049">
        <v>118240</v>
      </c>
      <c r="AP3049" s="32">
        <v>59124.26953125</v>
      </c>
      <c r="AQ3049" s="36">
        <v>0.64564170706799728</v>
      </c>
      <c r="AR3049" s="32">
        <f t="shared" si="382"/>
        <v>173402.85168228552</v>
      </c>
      <c r="AS3049" s="32">
        <f t="shared" si="376"/>
        <v>2</v>
      </c>
      <c r="AT3049" s="32">
        <f t="shared" si="377"/>
        <v>1</v>
      </c>
      <c r="AU3049" s="32">
        <f t="shared" si="378"/>
        <v>3</v>
      </c>
      <c r="AV3049" s="32">
        <f t="shared" si="379"/>
        <v>55191.625810599289</v>
      </c>
      <c r="AW3049" s="32">
        <f t="shared" si="380"/>
        <v>0.60269692609697589</v>
      </c>
      <c r="AX3049" s="32">
        <f t="shared" si="381"/>
        <v>161868.981729764</v>
      </c>
      <c r="AY3049" s="26">
        <v>2</v>
      </c>
      <c r="AZ3049" s="26">
        <v>1</v>
      </c>
      <c r="BA3049" s="26">
        <v>7205.88</v>
      </c>
      <c r="BB3049" s="26">
        <v>217.04</v>
      </c>
      <c r="BC3049" s="26">
        <v>38.46</v>
      </c>
      <c r="BD3049" s="26">
        <v>251.93</v>
      </c>
      <c r="BE3049" s="28">
        <v>0.08</v>
      </c>
      <c r="BF3049" s="28">
        <v>4.59</v>
      </c>
      <c r="BG3049" s="28">
        <v>0.71</v>
      </c>
      <c r="BH3049" s="28">
        <v>-3.88</v>
      </c>
      <c r="BI3049" s="28">
        <v>0.11</v>
      </c>
      <c r="BJ3049" s="28">
        <v>8.6199999999999992</v>
      </c>
      <c r="BK3049" s="28">
        <v>0.8</v>
      </c>
      <c r="BL3049" s="28">
        <v>10.99</v>
      </c>
      <c r="BM3049" s="28">
        <v>0.08</v>
      </c>
      <c r="BN3049" s="28">
        <v>6.1</v>
      </c>
      <c r="BO3049" s="28">
        <v>0.71</v>
      </c>
      <c r="BP3049" s="28">
        <v>1.05</v>
      </c>
      <c r="BQ3049" s="26">
        <v>55.691101000000003</v>
      </c>
      <c r="BR3049" s="26">
        <v>10887.475585</v>
      </c>
      <c r="BS3049" s="31">
        <f t="shared" si="383"/>
        <v>3.3844800000000004</v>
      </c>
    </row>
    <row r="3050" spans="1:71">
      <c r="A3050" s="26">
        <v>42127341150000</v>
      </c>
      <c r="B3050" s="26" t="s">
        <v>9281</v>
      </c>
      <c r="C3050" t="s">
        <v>6848</v>
      </c>
      <c r="D3050" s="26" t="s">
        <v>207</v>
      </c>
      <c r="E3050" s="27" t="s">
        <v>196</v>
      </c>
      <c r="F3050" t="s">
        <v>197</v>
      </c>
      <c r="G3050" t="s">
        <v>67</v>
      </c>
      <c r="H3050" t="s">
        <v>5372</v>
      </c>
      <c r="I3050" t="s">
        <v>6849</v>
      </c>
      <c r="J3050" t="s">
        <v>1105</v>
      </c>
      <c r="K3050" t="s">
        <v>9261</v>
      </c>
      <c r="L3050">
        <v>28.280380000000001</v>
      </c>
      <c r="M3050">
        <v>-99.699780000000004</v>
      </c>
      <c r="N3050" s="28">
        <v>1774751.98</v>
      </c>
      <c r="O3050" s="28">
        <v>163224.4</v>
      </c>
      <c r="P3050" s="26">
        <v>560</v>
      </c>
      <c r="Q3050" s="26">
        <v>8161</v>
      </c>
      <c r="R3050" s="26">
        <v>13866</v>
      </c>
      <c r="S3050" s="29" t="s">
        <v>72</v>
      </c>
      <c r="T3050" s="30">
        <v>40734</v>
      </c>
      <c r="U3050" s="30">
        <v>40847</v>
      </c>
      <c r="V3050" s="30">
        <v>40848</v>
      </c>
      <c r="W3050">
        <v>1740.699951171875</v>
      </c>
      <c r="X3050" s="26">
        <v>6166</v>
      </c>
      <c r="Y3050" s="26">
        <v>3115</v>
      </c>
      <c r="Z3050" s="26">
        <v>4515</v>
      </c>
      <c r="AA3050" s="26" t="s">
        <v>5201</v>
      </c>
      <c r="AB3050" s="31">
        <v>57.900001525878906</v>
      </c>
      <c r="AC3050" s="31">
        <v>0.79000002145767212</v>
      </c>
      <c r="AD3050" s="26">
        <v>11629.970366640197</v>
      </c>
      <c r="AE3050" s="26" t="s">
        <v>72</v>
      </c>
      <c r="AF3050" s="26">
        <v>1128</v>
      </c>
      <c r="AG3050" s="26">
        <v>24690</v>
      </c>
      <c r="AH3050" s="28">
        <v>0.22316800000000001</v>
      </c>
      <c r="AI3050">
        <v>64694</v>
      </c>
      <c r="AJ3050" s="26">
        <v>45267</v>
      </c>
      <c r="AK3050" s="28">
        <v>0.439307</v>
      </c>
      <c r="AL3050">
        <v>102056</v>
      </c>
      <c r="AM3050" s="26">
        <v>52354</v>
      </c>
      <c r="AN3050" s="28">
        <v>0.60967899999999997</v>
      </c>
      <c r="AO3050">
        <v>108728</v>
      </c>
      <c r="AP3050" s="32">
        <v>71357.28125</v>
      </c>
      <c r="AQ3050" s="36">
        <v>0.8298830663815101</v>
      </c>
      <c r="AR3050" s="32">
        <f t="shared" si="382"/>
        <v>218246.58399952727</v>
      </c>
      <c r="AS3050" s="32">
        <f t="shared" si="376"/>
        <v>2</v>
      </c>
      <c r="AT3050" s="32">
        <f t="shared" si="377"/>
        <v>1</v>
      </c>
      <c r="AU3050" s="32">
        <f t="shared" si="378"/>
        <v>3</v>
      </c>
      <c r="AV3050" s="32">
        <f t="shared" si="379"/>
        <v>66427.310148394419</v>
      </c>
      <c r="AW3050" s="32">
        <f t="shared" si="380"/>
        <v>0.77254764856144464</v>
      </c>
      <c r="AX3050" s="32">
        <f t="shared" si="381"/>
        <v>203168.24394377013</v>
      </c>
      <c r="AY3050" s="26">
        <v>2</v>
      </c>
      <c r="AZ3050" s="26">
        <v>1</v>
      </c>
      <c r="BA3050" s="26">
        <v>7205.71</v>
      </c>
      <c r="BB3050" s="26">
        <v>217.04</v>
      </c>
      <c r="BC3050" s="26">
        <v>38.549999999999997</v>
      </c>
      <c r="BD3050" s="26">
        <v>252.01</v>
      </c>
      <c r="BE3050" s="28">
        <v>0.08</v>
      </c>
      <c r="BF3050" s="28">
        <v>4.59</v>
      </c>
      <c r="BG3050" s="28">
        <v>0.71</v>
      </c>
      <c r="BH3050" s="28">
        <v>-3.88</v>
      </c>
      <c r="BI3050" s="28">
        <v>0.11</v>
      </c>
      <c r="BJ3050" s="28">
        <v>8.6199999999999992</v>
      </c>
      <c r="BK3050" s="28">
        <v>0.8</v>
      </c>
      <c r="BL3050" s="28">
        <v>10.99</v>
      </c>
      <c r="BM3050" s="28">
        <v>0.08</v>
      </c>
      <c r="BN3050" s="28">
        <v>6.1</v>
      </c>
      <c r="BO3050" s="28">
        <v>0.71</v>
      </c>
      <c r="BP3050" s="28">
        <v>1.05</v>
      </c>
      <c r="BQ3050" s="26">
        <v>55.691101000000003</v>
      </c>
      <c r="BR3050" s="26">
        <v>10887.475585</v>
      </c>
      <c r="BS3050" s="31">
        <f t="shared" si="383"/>
        <v>3.3924000000000003</v>
      </c>
    </row>
    <row r="3051" spans="1:71">
      <c r="A3051" s="26">
        <v>42127341160000</v>
      </c>
      <c r="B3051" s="26" t="s">
        <v>9283</v>
      </c>
      <c r="C3051" t="s">
        <v>6850</v>
      </c>
      <c r="D3051" s="26" t="s">
        <v>207</v>
      </c>
      <c r="E3051" s="27" t="s">
        <v>196</v>
      </c>
      <c r="F3051" t="s">
        <v>197</v>
      </c>
      <c r="G3051" t="s">
        <v>67</v>
      </c>
      <c r="H3051" t="s">
        <v>211</v>
      </c>
      <c r="I3051" t="s">
        <v>6851</v>
      </c>
      <c r="J3051" t="s">
        <v>663</v>
      </c>
      <c r="K3051" t="s">
        <v>9261</v>
      </c>
      <c r="L3051">
        <v>28.364830000000001</v>
      </c>
      <c r="M3051">
        <v>-99.480900000000005</v>
      </c>
      <c r="N3051" s="28">
        <v>1845331.73</v>
      </c>
      <c r="O3051" s="28">
        <v>193573.66</v>
      </c>
      <c r="P3051" s="26">
        <v>456</v>
      </c>
      <c r="Q3051" s="26">
        <v>7844</v>
      </c>
      <c r="R3051" s="26">
        <v>13367</v>
      </c>
      <c r="S3051" s="29" t="s">
        <v>72</v>
      </c>
      <c r="T3051" s="30">
        <v>40720</v>
      </c>
      <c r="U3051" s="30">
        <v>40844</v>
      </c>
      <c r="V3051" s="30">
        <v>40817</v>
      </c>
      <c r="W3051">
        <v>1722</v>
      </c>
      <c r="X3051" s="26">
        <v>5629</v>
      </c>
      <c r="Y3051" s="26">
        <v>1529</v>
      </c>
      <c r="Z3051" s="26">
        <v>2155</v>
      </c>
      <c r="AA3051" s="26" t="s">
        <v>5201</v>
      </c>
      <c r="AB3051" s="31">
        <v>46.299999237060547</v>
      </c>
      <c r="AC3051" s="31">
        <v>0.75999999046325684</v>
      </c>
      <c r="AD3051" s="26">
        <v>8618.7205277073626</v>
      </c>
      <c r="AE3051" s="26" t="s">
        <v>72</v>
      </c>
      <c r="AF3051" s="26">
        <v>730</v>
      </c>
      <c r="AG3051" s="26">
        <v>13201</v>
      </c>
      <c r="AH3051" s="28">
        <v>5.2505999999999997E-2</v>
      </c>
      <c r="AI3051">
        <v>3581</v>
      </c>
      <c r="AJ3051" s="26">
        <v>27071</v>
      </c>
      <c r="AK3051" s="28">
        <v>0.18271100000000001</v>
      </c>
      <c r="AL3051">
        <v>18743</v>
      </c>
      <c r="AM3051" s="26">
        <v>37682</v>
      </c>
      <c r="AN3051" s="28">
        <v>0.33291199999999999</v>
      </c>
      <c r="AO3051">
        <v>29285</v>
      </c>
      <c r="AP3051" s="32">
        <v>97526.9375</v>
      </c>
      <c r="AQ3051" s="36">
        <v>0.84055741823568297</v>
      </c>
      <c r="AR3051" s="32">
        <f t="shared" si="382"/>
        <v>246305.60052771587</v>
      </c>
      <c r="AS3051" s="32">
        <f t="shared" si="376"/>
        <v>2</v>
      </c>
      <c r="AT3051" s="32">
        <f t="shared" si="377"/>
        <v>1</v>
      </c>
      <c r="AU3051" s="32">
        <f t="shared" si="378"/>
        <v>3</v>
      </c>
      <c r="AV3051" s="32">
        <f t="shared" si="379"/>
        <v>99450.10148338959</v>
      </c>
      <c r="AW3051" s="32">
        <f t="shared" si="380"/>
        <v>0.85713263113747029</v>
      </c>
      <c r="AX3051" s="32">
        <f t="shared" si="381"/>
        <v>251162.57719472179</v>
      </c>
      <c r="AY3051" s="26">
        <v>2</v>
      </c>
      <c r="AZ3051" s="26">
        <v>1</v>
      </c>
      <c r="BA3051" s="26">
        <v>7379.22</v>
      </c>
      <c r="BB3051" s="26">
        <v>120.84</v>
      </c>
      <c r="BC3051" s="26">
        <v>96.05</v>
      </c>
      <c r="BD3051" s="26">
        <v>214.02</v>
      </c>
      <c r="BE3051" s="28">
        <v>0.08</v>
      </c>
      <c r="BF3051" s="28">
        <v>5.29</v>
      </c>
      <c r="BG3051" s="28">
        <v>0.69</v>
      </c>
      <c r="BH3051" s="28">
        <v>-3.06</v>
      </c>
      <c r="BI3051" s="28">
        <v>0.11</v>
      </c>
      <c r="BJ3051" s="28">
        <v>8.15</v>
      </c>
      <c r="BK3051" s="28">
        <v>0.8</v>
      </c>
      <c r="BL3051" s="28">
        <v>9.1199999999999992</v>
      </c>
      <c r="BM3051" s="28">
        <v>0.08</v>
      </c>
      <c r="BN3051" s="28">
        <v>6.34</v>
      </c>
      <c r="BO3051" s="28">
        <v>0.75</v>
      </c>
      <c r="BP3051" s="28">
        <v>-1.82</v>
      </c>
      <c r="BQ3051" s="26">
        <v>49.516798999999999</v>
      </c>
      <c r="BR3051" s="26">
        <v>12460.719725999999</v>
      </c>
      <c r="BS3051" s="31">
        <f t="shared" si="383"/>
        <v>8.4524000000000008</v>
      </c>
    </row>
    <row r="3052" spans="1:71">
      <c r="A3052" s="26">
        <v>42127341170000</v>
      </c>
      <c r="B3052" s="26" t="s">
        <v>9283</v>
      </c>
      <c r="C3052" t="s">
        <v>6852</v>
      </c>
      <c r="D3052" s="26" t="s">
        <v>207</v>
      </c>
      <c r="E3052" s="27" t="s">
        <v>196</v>
      </c>
      <c r="F3052" t="s">
        <v>197</v>
      </c>
      <c r="G3052" t="s">
        <v>67</v>
      </c>
      <c r="H3052" t="s">
        <v>211</v>
      </c>
      <c r="I3052" t="s">
        <v>6853</v>
      </c>
      <c r="J3052" t="s">
        <v>659</v>
      </c>
      <c r="K3052" t="s">
        <v>9261</v>
      </c>
      <c r="L3052">
        <v>28.364930000000001</v>
      </c>
      <c r="M3052">
        <v>-99.480779999999996</v>
      </c>
      <c r="N3052" s="28">
        <v>1845370.48</v>
      </c>
      <c r="O3052" s="28">
        <v>193609.86</v>
      </c>
      <c r="P3052" s="26">
        <v>459</v>
      </c>
      <c r="Q3052" s="26">
        <v>7844</v>
      </c>
      <c r="R3052" s="26">
        <v>13981</v>
      </c>
      <c r="S3052" s="29" t="s">
        <v>72</v>
      </c>
      <c r="T3052" s="30">
        <v>40754</v>
      </c>
      <c r="U3052" s="30">
        <v>40844</v>
      </c>
      <c r="V3052" s="30">
        <v>40940</v>
      </c>
      <c r="W3052">
        <v>1714</v>
      </c>
      <c r="X3052" s="26">
        <v>6033</v>
      </c>
      <c r="Y3052" s="26">
        <v>1328</v>
      </c>
      <c r="Z3052" s="26">
        <v>2160</v>
      </c>
      <c r="AA3052" s="26" t="s">
        <v>5201</v>
      </c>
      <c r="AB3052" s="31">
        <v>45.299999237060547</v>
      </c>
      <c r="AC3052" s="31">
        <v>0.75999999046325684</v>
      </c>
      <c r="AD3052" s="26">
        <v>12229.91191802984</v>
      </c>
      <c r="AE3052" s="26" t="s">
        <v>72</v>
      </c>
      <c r="AF3052" s="26">
        <v>1328</v>
      </c>
      <c r="AG3052" s="26">
        <v>18124</v>
      </c>
      <c r="AH3052" s="28">
        <v>0.17471900000000001</v>
      </c>
      <c r="AI3052">
        <v>13374</v>
      </c>
      <c r="AJ3052" s="26">
        <v>31549</v>
      </c>
      <c r="AK3052" s="28">
        <v>0.33886300000000003</v>
      </c>
      <c r="AL3052">
        <v>29936</v>
      </c>
      <c r="AM3052" s="26">
        <v>34307</v>
      </c>
      <c r="AN3052" s="28">
        <v>0.41055399999999997</v>
      </c>
      <c r="AO3052">
        <v>34324</v>
      </c>
      <c r="AP3052" s="32">
        <v>51610.6328125</v>
      </c>
      <c r="AQ3052" s="36">
        <v>0.63119349333065577</v>
      </c>
      <c r="AR3052" s="32">
        <f t="shared" si="382"/>
        <v>163331.88113202609</v>
      </c>
      <c r="AS3052" s="32">
        <f t="shared" ref="AS3052:AS3115" si="384">IF(AP3052&gt;170000,4,IF(AP3052&gt;107000,3,IF(AP3052&gt;50000,2,1)))</f>
        <v>2</v>
      </c>
      <c r="AT3052" s="32">
        <f t="shared" ref="AT3052:AT3115" si="385">IF(AQ3052&gt;2400000,4,IF(AQ3052&gt;1450000,3,IF(AQ3052&gt;900000,2,1)))</f>
        <v>1</v>
      </c>
      <c r="AU3052" s="32">
        <f t="shared" ref="AU3052:AU3115" si="386">IF(AR3052&gt;290000,4,IF(AR3052&gt;170000,3,IF(AR3052&gt;103000,2,1)))</f>
        <v>2</v>
      </c>
      <c r="AV3052" s="32">
        <f t="shared" si="379"/>
        <v>49104.099509986743</v>
      </c>
      <c r="AW3052" s="32">
        <f t="shared" si="380"/>
        <v>0.60053881182131019</v>
      </c>
      <c r="AX3052" s="32">
        <f t="shared" si="381"/>
        <v>155399.46920235865</v>
      </c>
      <c r="AY3052" s="26">
        <v>2</v>
      </c>
      <c r="AZ3052" s="26">
        <v>1</v>
      </c>
      <c r="BA3052" s="26">
        <v>7379.41</v>
      </c>
      <c r="BB3052" s="26">
        <v>120.73</v>
      </c>
      <c r="BC3052" s="26">
        <v>96.12</v>
      </c>
      <c r="BD3052" s="26">
        <v>213.98</v>
      </c>
      <c r="BE3052" s="28">
        <v>0.08</v>
      </c>
      <c r="BF3052" s="28">
        <v>5.29</v>
      </c>
      <c r="BG3052" s="28">
        <v>0.69</v>
      </c>
      <c r="BH3052" s="28">
        <v>-3.05</v>
      </c>
      <c r="BI3052" s="28">
        <v>0.11</v>
      </c>
      <c r="BJ3052" s="28">
        <v>8.15</v>
      </c>
      <c r="BK3052" s="28">
        <v>0.8</v>
      </c>
      <c r="BL3052" s="28">
        <v>9.1</v>
      </c>
      <c r="BM3052" s="28">
        <v>0.08</v>
      </c>
      <c r="BN3052" s="28">
        <v>6.34</v>
      </c>
      <c r="BO3052" s="28">
        <v>0.75</v>
      </c>
      <c r="BP3052" s="28">
        <v>-1.83</v>
      </c>
      <c r="BQ3052" s="26">
        <v>49.516798999999999</v>
      </c>
      <c r="BR3052" s="26">
        <v>12877.078125</v>
      </c>
      <c r="BS3052" s="31">
        <f t="shared" si="383"/>
        <v>8.4585600000000021</v>
      </c>
    </row>
    <row r="3053" spans="1:71">
      <c r="A3053" s="26">
        <v>42127341180000</v>
      </c>
      <c r="B3053" s="26" t="s">
        <v>9283</v>
      </c>
      <c r="C3053" t="s">
        <v>6854</v>
      </c>
      <c r="D3053" s="26" t="s">
        <v>207</v>
      </c>
      <c r="E3053" s="27" t="s">
        <v>196</v>
      </c>
      <c r="F3053" t="s">
        <v>197</v>
      </c>
      <c r="G3053" t="s">
        <v>67</v>
      </c>
      <c r="H3053" t="s">
        <v>211</v>
      </c>
      <c r="I3053" t="s">
        <v>6855</v>
      </c>
      <c r="J3053" t="s">
        <v>99</v>
      </c>
      <c r="K3053" t="s">
        <v>9261</v>
      </c>
      <c r="L3053">
        <v>28.364879999999999</v>
      </c>
      <c r="M3053">
        <v>-99.480840000000001</v>
      </c>
      <c r="N3053" s="28">
        <v>1845351.11</v>
      </c>
      <c r="O3053" s="28">
        <v>193591.76</v>
      </c>
      <c r="P3053" s="26">
        <v>459</v>
      </c>
      <c r="Q3053" s="26">
        <v>7825</v>
      </c>
      <c r="R3053" s="26">
        <v>13512</v>
      </c>
      <c r="S3053" s="29" t="s">
        <v>72</v>
      </c>
      <c r="T3053" s="30">
        <v>40737</v>
      </c>
      <c r="U3053" s="30">
        <v>40846</v>
      </c>
      <c r="V3053" s="30">
        <v>40817</v>
      </c>
      <c r="W3053">
        <v>1449</v>
      </c>
      <c r="X3053" s="26">
        <v>5642</v>
      </c>
      <c r="Y3053" s="26">
        <v>1394</v>
      </c>
      <c r="Z3053" s="26">
        <v>1951</v>
      </c>
      <c r="AA3053" s="26" t="s">
        <v>5201</v>
      </c>
      <c r="AB3053" s="31">
        <v>46.099998474121094</v>
      </c>
      <c r="AC3053" s="31">
        <v>0.75</v>
      </c>
      <c r="AD3053" s="26">
        <v>7629.0625894280693</v>
      </c>
      <c r="AE3053" s="26" t="s">
        <v>72</v>
      </c>
      <c r="AF3053" s="26">
        <v>1489</v>
      </c>
      <c r="AG3053" s="26">
        <v>25757</v>
      </c>
      <c r="AH3053" s="28">
        <v>0.109683</v>
      </c>
      <c r="AI3053">
        <v>8168</v>
      </c>
      <c r="AJ3053" s="26">
        <v>42748</v>
      </c>
      <c r="AK3053" s="28">
        <v>0.26588000000000001</v>
      </c>
      <c r="AL3053">
        <v>22224</v>
      </c>
      <c r="AM3053" s="26">
        <v>50012</v>
      </c>
      <c r="AN3053" s="28">
        <v>0.38854300000000003</v>
      </c>
      <c r="AO3053">
        <v>29395</v>
      </c>
      <c r="AP3053" s="32">
        <v>55724.30078125</v>
      </c>
      <c r="AQ3053" s="36">
        <v>0.42512417841227168</v>
      </c>
      <c r="AR3053" s="32">
        <f t="shared" si="382"/>
        <v>130971.2803602221</v>
      </c>
      <c r="AS3053" s="32">
        <f t="shared" si="384"/>
        <v>2</v>
      </c>
      <c r="AT3053" s="32">
        <f t="shared" si="385"/>
        <v>1</v>
      </c>
      <c r="AU3053" s="32">
        <f t="shared" si="386"/>
        <v>2</v>
      </c>
      <c r="AV3053" s="32">
        <f t="shared" si="379"/>
        <v>56692.216675713404</v>
      </c>
      <c r="AW3053" s="32">
        <f t="shared" si="380"/>
        <v>0.4325084693524352</v>
      </c>
      <c r="AX3053" s="32">
        <f t="shared" si="381"/>
        <v>133246.21575109445</v>
      </c>
      <c r="AY3053" s="26">
        <v>2</v>
      </c>
      <c r="AZ3053" s="26">
        <v>1</v>
      </c>
      <c r="BA3053" s="26">
        <v>7379.31</v>
      </c>
      <c r="BB3053" s="26">
        <v>120.79</v>
      </c>
      <c r="BC3053" s="26">
        <v>96.09</v>
      </c>
      <c r="BD3053" s="26">
        <v>214</v>
      </c>
      <c r="BE3053" s="28">
        <v>0.08</v>
      </c>
      <c r="BF3053" s="28">
        <v>5.29</v>
      </c>
      <c r="BG3053" s="28">
        <v>0.69</v>
      </c>
      <c r="BH3053" s="28">
        <v>-3.05</v>
      </c>
      <c r="BI3053" s="28">
        <v>0.11</v>
      </c>
      <c r="BJ3053" s="28">
        <v>8.15</v>
      </c>
      <c r="BK3053" s="28">
        <v>0.8</v>
      </c>
      <c r="BL3053" s="28">
        <v>9.11</v>
      </c>
      <c r="BM3053" s="28">
        <v>0.08</v>
      </c>
      <c r="BN3053" s="28">
        <v>6.34</v>
      </c>
      <c r="BO3053" s="28">
        <v>0.75</v>
      </c>
      <c r="BP3053" s="28">
        <v>-1.82</v>
      </c>
      <c r="BQ3053" s="26">
        <v>49.516798999999999</v>
      </c>
      <c r="BR3053" s="26">
        <v>12877.078125</v>
      </c>
      <c r="BS3053" s="31">
        <f t="shared" si="383"/>
        <v>8.4559200000000008</v>
      </c>
    </row>
    <row r="3054" spans="1:71">
      <c r="A3054" s="26">
        <v>42127341280000</v>
      </c>
      <c r="B3054" s="26" t="s">
        <v>9281</v>
      </c>
      <c r="C3054" t="s">
        <v>6856</v>
      </c>
      <c r="D3054" s="26" t="s">
        <v>207</v>
      </c>
      <c r="E3054" s="27" t="s">
        <v>196</v>
      </c>
      <c r="F3054" t="s">
        <v>197</v>
      </c>
      <c r="G3054" t="s">
        <v>67</v>
      </c>
      <c r="H3054" t="s">
        <v>5427</v>
      </c>
      <c r="I3054" t="s">
        <v>6857</v>
      </c>
      <c r="J3054" t="s">
        <v>6072</v>
      </c>
      <c r="K3054" t="s">
        <v>9261</v>
      </c>
      <c r="L3054">
        <v>28.311789999999998</v>
      </c>
      <c r="M3054">
        <v>-99.814719999999994</v>
      </c>
      <c r="N3054" s="28">
        <v>1737834.74</v>
      </c>
      <c r="O3054" s="28">
        <v>174884.08</v>
      </c>
      <c r="P3054" s="26">
        <v>696</v>
      </c>
      <c r="Q3054" s="26">
        <v>7556</v>
      </c>
      <c r="R3054" s="26">
        <v>13689</v>
      </c>
      <c r="S3054" s="29" t="s">
        <v>72</v>
      </c>
      <c r="T3054" s="30">
        <v>40742</v>
      </c>
      <c r="U3054" s="30">
        <v>40928</v>
      </c>
      <c r="V3054" s="30">
        <v>41000</v>
      </c>
      <c r="W3054">
        <v>1681</v>
      </c>
      <c r="X3054" s="26">
        <v>6078</v>
      </c>
      <c r="Y3054" s="26">
        <v>1915</v>
      </c>
      <c r="Z3054" s="26">
        <v>3815</v>
      </c>
      <c r="AA3054" s="26" t="s">
        <v>5201</v>
      </c>
      <c r="AB3054" s="31">
        <v>57.400001525878906</v>
      </c>
      <c r="AC3054" s="31">
        <v>0.82999998331069946</v>
      </c>
      <c r="AD3054" s="26">
        <v>7156.8241644287273</v>
      </c>
      <c r="AE3054" s="26" t="s">
        <v>72</v>
      </c>
      <c r="AF3054" s="26">
        <v>1094</v>
      </c>
      <c r="AG3054" s="26">
        <v>17035</v>
      </c>
      <c r="AH3054" s="28">
        <v>0.100372</v>
      </c>
      <c r="AI3054">
        <v>11378</v>
      </c>
      <c r="AJ3054" s="26">
        <v>37566</v>
      </c>
      <c r="AK3054" s="28">
        <v>0.26877699999999999</v>
      </c>
      <c r="AL3054">
        <v>30466</v>
      </c>
      <c r="AM3054" s="26">
        <v>40697</v>
      </c>
      <c r="AN3054" s="28">
        <v>0.29847800000000002</v>
      </c>
      <c r="AO3054">
        <v>30466</v>
      </c>
      <c r="AP3054" s="32">
        <v>59851.109375</v>
      </c>
      <c r="AQ3054" s="36">
        <v>0.42834386584286671</v>
      </c>
      <c r="AR3054" s="32">
        <f t="shared" si="382"/>
        <v>135667.97362918739</v>
      </c>
      <c r="AS3054" s="32">
        <f t="shared" si="384"/>
        <v>2</v>
      </c>
      <c r="AT3054" s="32">
        <f t="shared" si="385"/>
        <v>1</v>
      </c>
      <c r="AU3054" s="32">
        <f t="shared" si="386"/>
        <v>2</v>
      </c>
      <c r="AV3054" s="32">
        <f t="shared" si="379"/>
        <v>56522.765352500821</v>
      </c>
      <c r="AW3054" s="32">
        <f t="shared" si="380"/>
        <v>0.40452349291511269</v>
      </c>
      <c r="AX3054" s="32">
        <f t="shared" si="381"/>
        <v>128123.42359847575</v>
      </c>
      <c r="AY3054" s="26">
        <v>2</v>
      </c>
      <c r="AZ3054" s="26">
        <v>1</v>
      </c>
      <c r="BA3054" s="26">
        <v>6693.25</v>
      </c>
      <c r="BB3054" s="26">
        <v>227.35</v>
      </c>
      <c r="BC3054" s="26">
        <v>174.38</v>
      </c>
      <c r="BD3054" s="26">
        <v>394.64</v>
      </c>
      <c r="BE3054" s="28">
        <v>7.0000000000000007E-2</v>
      </c>
      <c r="BF3054" s="28">
        <v>3.63</v>
      </c>
      <c r="BG3054" s="28">
        <v>0.69</v>
      </c>
      <c r="BH3054" s="28">
        <v>2.09</v>
      </c>
      <c r="BI3054" s="28">
        <v>0.1</v>
      </c>
      <c r="BJ3054" s="28">
        <v>8.14</v>
      </c>
      <c r="BK3054" s="28">
        <v>0.78</v>
      </c>
      <c r="BL3054" s="28">
        <v>11.54</v>
      </c>
      <c r="BM3054" s="28">
        <v>0.08</v>
      </c>
      <c r="BN3054" s="28">
        <v>5.6</v>
      </c>
      <c r="BO3054" s="28">
        <v>0.7</v>
      </c>
      <c r="BP3054" s="28">
        <v>1.1399999999999999</v>
      </c>
      <c r="BQ3054" s="26">
        <v>55.058199999999999</v>
      </c>
      <c r="BR3054" s="26">
        <v>6821.75</v>
      </c>
      <c r="BS3054" s="31">
        <f t="shared" si="383"/>
        <v>13.601640000000002</v>
      </c>
    </row>
    <row r="3055" spans="1:71">
      <c r="A3055" s="26">
        <v>42127341290000</v>
      </c>
      <c r="B3055" s="26" t="s">
        <v>9281</v>
      </c>
      <c r="C3055" t="s">
        <v>6858</v>
      </c>
      <c r="D3055" s="26" t="s">
        <v>207</v>
      </c>
      <c r="E3055" s="27" t="s">
        <v>196</v>
      </c>
      <c r="F3055" t="s">
        <v>197</v>
      </c>
      <c r="G3055" t="s">
        <v>67</v>
      </c>
      <c r="H3055" t="s">
        <v>5427</v>
      </c>
      <c r="I3055" t="s">
        <v>6859</v>
      </c>
      <c r="J3055" t="s">
        <v>3809</v>
      </c>
      <c r="K3055" t="s">
        <v>9261</v>
      </c>
      <c r="L3055">
        <v>28.311789999999998</v>
      </c>
      <c r="M3055">
        <v>-99.814639999999997</v>
      </c>
      <c r="N3055" s="28">
        <v>1737860.49</v>
      </c>
      <c r="O3055" s="28">
        <v>174883.9</v>
      </c>
      <c r="P3055" s="26">
        <v>695.20001220703125</v>
      </c>
      <c r="Q3055" s="26">
        <v>7537</v>
      </c>
      <c r="R3055" s="26">
        <v>13290</v>
      </c>
      <c r="S3055" s="29" t="s">
        <v>72</v>
      </c>
      <c r="T3055" s="30">
        <v>40732</v>
      </c>
      <c r="U3055" s="30">
        <v>40928</v>
      </c>
      <c r="V3055" s="30">
        <v>41000</v>
      </c>
      <c r="W3055">
        <v>2001</v>
      </c>
      <c r="X3055" s="26">
        <v>6040</v>
      </c>
      <c r="Y3055" s="26">
        <v>2315</v>
      </c>
      <c r="Z3055" s="26">
        <v>4615</v>
      </c>
      <c r="AA3055" s="26" t="s">
        <v>5201</v>
      </c>
      <c r="AB3055" s="31">
        <v>58.599998474121094</v>
      </c>
      <c r="AC3055" s="31">
        <v>0.81000000238418579</v>
      </c>
      <c r="AD3055" s="26">
        <v>8006.6197913871147</v>
      </c>
      <c r="AE3055" s="26" t="s">
        <v>72</v>
      </c>
      <c r="AF3055" s="26">
        <v>1165</v>
      </c>
      <c r="AG3055" s="26">
        <v>31535</v>
      </c>
      <c r="AH3055" s="28">
        <v>0.249027</v>
      </c>
      <c r="AI3055">
        <v>32065</v>
      </c>
      <c r="AJ3055" s="26">
        <v>55844</v>
      </c>
      <c r="AK3055" s="28">
        <v>0.44717800000000002</v>
      </c>
      <c r="AL3055">
        <v>57578</v>
      </c>
      <c r="AM3055" s="26">
        <v>55844</v>
      </c>
      <c r="AN3055" s="28">
        <v>0.44717800000000002</v>
      </c>
      <c r="AO3055">
        <v>57578</v>
      </c>
      <c r="AP3055" s="32">
        <v>75901.828125</v>
      </c>
      <c r="AQ3055" s="36">
        <v>0.60771707926808805</v>
      </c>
      <c r="AR3055" s="32">
        <f t="shared" si="382"/>
        <v>183467.75115545158</v>
      </c>
      <c r="AS3055" s="32">
        <f t="shared" si="384"/>
        <v>2</v>
      </c>
      <c r="AT3055" s="32">
        <f t="shared" si="385"/>
        <v>1</v>
      </c>
      <c r="AU3055" s="32">
        <f t="shared" si="386"/>
        <v>3</v>
      </c>
      <c r="AV3055" s="32">
        <f t="shared" si="379"/>
        <v>72131.869774420527</v>
      </c>
      <c r="AW3055" s="32">
        <f t="shared" si="380"/>
        <v>0.57753245612563331</v>
      </c>
      <c r="AX3055" s="32">
        <f t="shared" si="381"/>
        <v>174355.11450865763</v>
      </c>
      <c r="AY3055" s="26">
        <v>2</v>
      </c>
      <c r="AZ3055" s="26">
        <v>1</v>
      </c>
      <c r="BA3055" s="26">
        <v>6693.68</v>
      </c>
      <c r="BB3055" s="26">
        <v>227.37</v>
      </c>
      <c r="BC3055" s="26">
        <v>174.34</v>
      </c>
      <c r="BD3055" s="26">
        <v>394.62</v>
      </c>
      <c r="BE3055" s="28">
        <v>7.0000000000000007E-2</v>
      </c>
      <c r="BF3055" s="28">
        <v>3.63</v>
      </c>
      <c r="BG3055" s="28">
        <v>0.69</v>
      </c>
      <c r="BH3055" s="28">
        <v>2.09</v>
      </c>
      <c r="BI3055" s="28">
        <v>0.1</v>
      </c>
      <c r="BJ3055" s="28">
        <v>8.14</v>
      </c>
      <c r="BK3055" s="28">
        <v>0.78</v>
      </c>
      <c r="BL3055" s="28">
        <v>11.54</v>
      </c>
      <c r="BM3055" s="28">
        <v>0.08</v>
      </c>
      <c r="BN3055" s="28">
        <v>5.6</v>
      </c>
      <c r="BO3055" s="28">
        <v>0.7</v>
      </c>
      <c r="BP3055" s="28">
        <v>1.1399999999999999</v>
      </c>
      <c r="BQ3055" s="26">
        <v>55.058199999999999</v>
      </c>
      <c r="BR3055" s="26">
        <v>6821.75</v>
      </c>
      <c r="BS3055" s="31">
        <f t="shared" si="383"/>
        <v>13.598520000000002</v>
      </c>
    </row>
    <row r="3056" spans="1:71">
      <c r="A3056" s="26">
        <v>42127341300000</v>
      </c>
      <c r="B3056" s="26" t="s">
        <v>9281</v>
      </c>
      <c r="C3056" t="s">
        <v>6860</v>
      </c>
      <c r="D3056" s="26" t="s">
        <v>207</v>
      </c>
      <c r="E3056" s="27" t="s">
        <v>196</v>
      </c>
      <c r="F3056" t="s">
        <v>197</v>
      </c>
      <c r="G3056" t="s">
        <v>67</v>
      </c>
      <c r="H3056" t="s">
        <v>5427</v>
      </c>
      <c r="I3056" t="s">
        <v>6861</v>
      </c>
      <c r="J3056" t="s">
        <v>6719</v>
      </c>
      <c r="K3056" t="s">
        <v>9261</v>
      </c>
      <c r="L3056">
        <v>28.311789999999998</v>
      </c>
      <c r="M3056">
        <v>-99.814570000000003</v>
      </c>
      <c r="N3056" s="28">
        <v>1737883.01</v>
      </c>
      <c r="O3056" s="28">
        <v>174883.74</v>
      </c>
      <c r="P3056" s="26">
        <v>694.70001220703125</v>
      </c>
      <c r="Q3056" s="26">
        <v>7518</v>
      </c>
      <c r="R3056" s="26">
        <v>13626</v>
      </c>
      <c r="S3056" s="29" t="s">
        <v>72</v>
      </c>
      <c r="T3056" s="30">
        <v>40720</v>
      </c>
      <c r="U3056" s="30">
        <v>40928</v>
      </c>
      <c r="V3056" s="30">
        <v>40909</v>
      </c>
      <c r="W3056">
        <v>1682</v>
      </c>
      <c r="X3056" s="26">
        <v>6035</v>
      </c>
      <c r="Y3056" s="26">
        <v>1865</v>
      </c>
      <c r="Z3056" s="26">
        <v>3715</v>
      </c>
      <c r="AA3056" s="26" t="s">
        <v>5201</v>
      </c>
      <c r="AB3056" s="31">
        <v>57.5</v>
      </c>
      <c r="AC3056" s="31">
        <v>0.82999998331069946</v>
      </c>
      <c r="AD3056" s="26">
        <v>6198.4984586827541</v>
      </c>
      <c r="AE3056" s="26" t="s">
        <v>72</v>
      </c>
      <c r="AF3056" s="26">
        <v>1057</v>
      </c>
      <c r="AG3056" s="26">
        <v>13269</v>
      </c>
      <c r="AH3056" s="28">
        <v>9.3325000000000005E-2</v>
      </c>
      <c r="AI3056">
        <v>7769</v>
      </c>
      <c r="AJ3056" s="26">
        <v>52442</v>
      </c>
      <c r="AK3056" s="28">
        <v>0.31687599999999999</v>
      </c>
      <c r="AL3056">
        <v>37379</v>
      </c>
      <c r="AM3056" s="26">
        <v>60183</v>
      </c>
      <c r="AN3056" s="28">
        <v>0.37336999999999998</v>
      </c>
      <c r="AO3056">
        <v>44862</v>
      </c>
      <c r="AP3056" s="32">
        <v>97408.828125</v>
      </c>
      <c r="AQ3056" s="36">
        <v>0.60378847099490585</v>
      </c>
      <c r="AR3056" s="32">
        <f t="shared" si="382"/>
        <v>204279.38749109834</v>
      </c>
      <c r="AS3056" s="32">
        <f t="shared" si="384"/>
        <v>2</v>
      </c>
      <c r="AT3056" s="32">
        <f t="shared" si="385"/>
        <v>1</v>
      </c>
      <c r="AU3056" s="32">
        <f t="shared" si="386"/>
        <v>3</v>
      </c>
      <c r="AV3056" s="32">
        <f t="shared" si="379"/>
        <v>92647.336112261808</v>
      </c>
      <c r="AW3056" s="32">
        <f t="shared" si="380"/>
        <v>0.57427437009291793</v>
      </c>
      <c r="AX3056" s="32">
        <f t="shared" si="381"/>
        <v>194293.8996187083</v>
      </c>
      <c r="AY3056" s="26">
        <v>2</v>
      </c>
      <c r="AZ3056" s="26">
        <v>1</v>
      </c>
      <c r="BA3056" s="26">
        <v>6694.06</v>
      </c>
      <c r="BB3056" s="26">
        <v>227.39</v>
      </c>
      <c r="BC3056" s="26">
        <v>174.31</v>
      </c>
      <c r="BD3056" s="26">
        <v>394.59</v>
      </c>
      <c r="BE3056" s="28">
        <v>7.0000000000000007E-2</v>
      </c>
      <c r="BF3056" s="28">
        <v>3.63</v>
      </c>
      <c r="BG3056" s="28">
        <v>0.69</v>
      </c>
      <c r="BH3056" s="28">
        <v>2.09</v>
      </c>
      <c r="BI3056" s="28">
        <v>0.1</v>
      </c>
      <c r="BJ3056" s="28">
        <v>8.14</v>
      </c>
      <c r="BK3056" s="28">
        <v>0.78</v>
      </c>
      <c r="BL3056" s="28">
        <v>11.53</v>
      </c>
      <c r="BM3056" s="28">
        <v>0.08</v>
      </c>
      <c r="BN3056" s="28">
        <v>5.6</v>
      </c>
      <c r="BO3056" s="28">
        <v>0.7</v>
      </c>
      <c r="BP3056" s="28">
        <v>1.1399999999999999</v>
      </c>
      <c r="BQ3056" s="26">
        <v>55.058199999999999</v>
      </c>
      <c r="BR3056" s="26">
        <v>6821.75</v>
      </c>
      <c r="BS3056" s="31">
        <f t="shared" si="383"/>
        <v>13.596180000000002</v>
      </c>
    </row>
    <row r="3057" spans="1:71">
      <c r="A3057" s="26">
        <v>42127341360000</v>
      </c>
      <c r="B3057" s="26" t="s">
        <v>9281</v>
      </c>
      <c r="C3057" t="s">
        <v>6862</v>
      </c>
      <c r="D3057" s="26" t="s">
        <v>207</v>
      </c>
      <c r="E3057" s="27" t="s">
        <v>196</v>
      </c>
      <c r="F3057" t="s">
        <v>197</v>
      </c>
      <c r="G3057" t="s">
        <v>67</v>
      </c>
      <c r="H3057" t="s">
        <v>4103</v>
      </c>
      <c r="I3057" t="s">
        <v>6863</v>
      </c>
      <c r="J3057" t="s">
        <v>657</v>
      </c>
      <c r="K3057" t="s">
        <v>9261</v>
      </c>
      <c r="L3057">
        <v>28.28642</v>
      </c>
      <c r="M3057">
        <v>-99.923190000000005</v>
      </c>
      <c r="N3057" s="28">
        <v>1702858.52</v>
      </c>
      <c r="O3057" s="28">
        <v>165919.4</v>
      </c>
      <c r="P3057" s="26">
        <v>759</v>
      </c>
      <c r="Q3057" s="26">
        <v>7162</v>
      </c>
      <c r="R3057" s="26">
        <v>12708</v>
      </c>
      <c r="S3057" s="29" t="s">
        <v>72</v>
      </c>
      <c r="T3057" s="30">
        <v>40722</v>
      </c>
      <c r="U3057" s="30">
        <v>40800</v>
      </c>
      <c r="V3057" s="30">
        <v>40787</v>
      </c>
      <c r="W3057">
        <v>1777</v>
      </c>
      <c r="X3057" s="26">
        <v>6026</v>
      </c>
      <c r="Y3057" s="26">
        <v>1284</v>
      </c>
      <c r="Z3057" s="26">
        <v>2527</v>
      </c>
      <c r="AA3057" s="26" t="s">
        <v>5201</v>
      </c>
      <c r="AB3057" s="31">
        <v>51.799999237060547</v>
      </c>
      <c r="AC3057" s="31">
        <v>0.80000001192092896</v>
      </c>
      <c r="AD3057" s="26">
        <v>3888.8114553274895</v>
      </c>
      <c r="AE3057" s="26" t="s">
        <v>72</v>
      </c>
      <c r="AF3057" s="26">
        <v>729</v>
      </c>
      <c r="AG3057" s="26">
        <v>40372</v>
      </c>
      <c r="AH3057" s="28">
        <v>0.13257099999999999</v>
      </c>
      <c r="AI3057">
        <v>6950</v>
      </c>
      <c r="AJ3057" s="26">
        <v>69054</v>
      </c>
      <c r="AK3057" s="28">
        <v>0.240088</v>
      </c>
      <c r="AL3057">
        <v>18244</v>
      </c>
      <c r="AM3057" s="26">
        <v>93890</v>
      </c>
      <c r="AN3057" s="28">
        <v>0.37186200000000003</v>
      </c>
      <c r="AO3057">
        <v>23707</v>
      </c>
      <c r="AP3057" s="32">
        <v>160330.15625</v>
      </c>
      <c r="AQ3057" s="36">
        <v>0.62349374825944626</v>
      </c>
      <c r="AR3057" s="32">
        <f t="shared" si="382"/>
        <v>270688.54969192203</v>
      </c>
      <c r="AS3057" s="32">
        <f t="shared" si="384"/>
        <v>3</v>
      </c>
      <c r="AT3057" s="32">
        <f t="shared" si="385"/>
        <v>1</v>
      </c>
      <c r="AU3057" s="32">
        <f t="shared" si="386"/>
        <v>3</v>
      </c>
      <c r="AV3057" s="32">
        <f t="shared" si="379"/>
        <v>152720.72633172915</v>
      </c>
      <c r="AW3057" s="32">
        <f t="shared" si="380"/>
        <v>0.5939021100247629</v>
      </c>
      <c r="AX3057" s="32">
        <f t="shared" si="381"/>
        <v>257841.39980611225</v>
      </c>
      <c r="AY3057" s="26">
        <v>2</v>
      </c>
      <c r="AZ3057" s="26">
        <v>1</v>
      </c>
      <c r="BA3057" s="26">
        <v>5909.81</v>
      </c>
      <c r="BB3057" s="26">
        <v>179.23</v>
      </c>
      <c r="BC3057" s="26">
        <v>219.8</v>
      </c>
      <c r="BD3057" s="26">
        <v>401.5</v>
      </c>
      <c r="BE3057" s="28">
        <v>0.06</v>
      </c>
      <c r="BF3057" s="28">
        <v>2.63</v>
      </c>
      <c r="BG3057" s="28">
        <v>0.62</v>
      </c>
      <c r="BH3057" s="28">
        <v>0.61</v>
      </c>
      <c r="BI3057" s="28">
        <v>0.09</v>
      </c>
      <c r="BJ3057" s="28">
        <v>8.15</v>
      </c>
      <c r="BK3057" s="28">
        <v>0.75</v>
      </c>
      <c r="BL3057" s="28">
        <v>23.98</v>
      </c>
      <c r="BM3057" s="28">
        <v>0.08</v>
      </c>
      <c r="BN3057" s="28">
        <v>5.18</v>
      </c>
      <c r="BO3057" s="28">
        <v>0.68</v>
      </c>
      <c r="BP3057" s="28">
        <v>0.59</v>
      </c>
      <c r="BQ3057" s="26">
        <v>51.743698000000002</v>
      </c>
      <c r="BR3057" s="26">
        <v>4117.8559569999998</v>
      </c>
      <c r="BS3057" s="31">
        <f t="shared" si="383"/>
        <v>14.836500000000001</v>
      </c>
    </row>
    <row r="3058" spans="1:71">
      <c r="A3058" s="26">
        <v>42127341370000</v>
      </c>
      <c r="B3058" s="26" t="s">
        <v>9281</v>
      </c>
      <c r="C3058" t="s">
        <v>6864</v>
      </c>
      <c r="D3058" s="26" t="s">
        <v>207</v>
      </c>
      <c r="E3058" s="27" t="s">
        <v>196</v>
      </c>
      <c r="F3058" t="s">
        <v>197</v>
      </c>
      <c r="G3058" t="s">
        <v>67</v>
      </c>
      <c r="H3058" t="s">
        <v>4103</v>
      </c>
      <c r="I3058" t="s">
        <v>6865</v>
      </c>
      <c r="J3058" t="s">
        <v>1813</v>
      </c>
      <c r="K3058" t="s">
        <v>9261</v>
      </c>
      <c r="L3058">
        <v>28.28642</v>
      </c>
      <c r="M3058">
        <v>-99.923119999999997</v>
      </c>
      <c r="N3058" s="28">
        <v>1702881.05</v>
      </c>
      <c r="O3058" s="28">
        <v>165919.22</v>
      </c>
      <c r="P3058" s="26">
        <v>759</v>
      </c>
      <c r="Q3058" s="26">
        <v>7179</v>
      </c>
      <c r="R3058" s="26">
        <v>12812</v>
      </c>
      <c r="S3058" s="29" t="s">
        <v>72</v>
      </c>
      <c r="T3058" s="30">
        <v>40736</v>
      </c>
      <c r="U3058" s="30">
        <v>40801</v>
      </c>
      <c r="V3058" s="30">
        <v>40787</v>
      </c>
      <c r="W3058">
        <v>1770</v>
      </c>
      <c r="X3058" s="26">
        <v>6016</v>
      </c>
      <c r="Y3058" s="26">
        <v>1288</v>
      </c>
      <c r="Z3058" s="26">
        <v>2194</v>
      </c>
      <c r="AA3058" s="26" t="s">
        <v>5201</v>
      </c>
      <c r="AB3058" s="31">
        <v>52.200000762939453</v>
      </c>
      <c r="AC3058" s="31">
        <v>0.79000002145767212</v>
      </c>
      <c r="AD3058" s="26">
        <v>4609.0546670075664</v>
      </c>
      <c r="AE3058" s="26" t="s">
        <v>72</v>
      </c>
      <c r="AF3058" s="26">
        <v>768</v>
      </c>
      <c r="AG3058" s="26">
        <v>43892</v>
      </c>
      <c r="AH3058" s="28">
        <v>0.18523500000000001</v>
      </c>
      <c r="AI3058">
        <v>8735</v>
      </c>
      <c r="AJ3058" s="26">
        <v>76773</v>
      </c>
      <c r="AK3058" s="28">
        <v>0.32797799999999999</v>
      </c>
      <c r="AL3058">
        <v>23929</v>
      </c>
      <c r="AM3058" s="26">
        <v>108098</v>
      </c>
      <c r="AN3058" s="28">
        <v>0.50444299999999997</v>
      </c>
      <c r="AO3058">
        <v>26563</v>
      </c>
      <c r="AP3058" s="32">
        <v>249227.109375</v>
      </c>
      <c r="AQ3058" s="36">
        <v>1.148701371609649</v>
      </c>
      <c r="AR3058" s="32">
        <f t="shared" si="382"/>
        <v>452547.25214990787</v>
      </c>
      <c r="AS3058" s="32">
        <f t="shared" si="384"/>
        <v>4</v>
      </c>
      <c r="AT3058" s="32">
        <f t="shared" si="385"/>
        <v>1</v>
      </c>
      <c r="AU3058" s="32">
        <f t="shared" si="386"/>
        <v>4</v>
      </c>
      <c r="AV3058" s="32">
        <f t="shared" si="379"/>
        <v>237793.15289436502</v>
      </c>
      <c r="AW3058" s="32">
        <f t="shared" si="380"/>
        <v>1.0960016411302169</v>
      </c>
      <c r="AX3058" s="32">
        <f t="shared" si="381"/>
        <v>431785.44337441341</v>
      </c>
      <c r="AY3058" s="26">
        <v>2</v>
      </c>
      <c r="AZ3058" s="26">
        <v>1</v>
      </c>
      <c r="BA3058" s="26">
        <v>5910.47</v>
      </c>
      <c r="BB3058" s="26">
        <v>179.26</v>
      </c>
      <c r="BC3058" s="26">
        <v>219.78</v>
      </c>
      <c r="BD3058" s="26">
        <v>401.51</v>
      </c>
      <c r="BE3058" s="28">
        <v>0.06</v>
      </c>
      <c r="BF3058" s="28">
        <v>2.64</v>
      </c>
      <c r="BG3058" s="28">
        <v>0.62</v>
      </c>
      <c r="BH3058" s="28">
        <v>0.61</v>
      </c>
      <c r="BI3058" s="28">
        <v>0.09</v>
      </c>
      <c r="BJ3058" s="28">
        <v>8.15</v>
      </c>
      <c r="BK3058" s="28">
        <v>0.75</v>
      </c>
      <c r="BL3058" s="28">
        <v>23.97</v>
      </c>
      <c r="BM3058" s="28">
        <v>0.08</v>
      </c>
      <c r="BN3058" s="28">
        <v>5.18</v>
      </c>
      <c r="BO3058" s="28">
        <v>0.68</v>
      </c>
      <c r="BP3058" s="28">
        <v>0.59</v>
      </c>
      <c r="BQ3058" s="26">
        <v>51.743698000000002</v>
      </c>
      <c r="BR3058" s="26">
        <v>4117.8559569999998</v>
      </c>
      <c r="BS3058" s="31">
        <f t="shared" si="383"/>
        <v>14.835150000000001</v>
      </c>
    </row>
    <row r="3059" spans="1:71">
      <c r="A3059" s="26">
        <v>42127341550000</v>
      </c>
      <c r="B3059" s="26" t="s">
        <v>9281</v>
      </c>
      <c r="C3059" t="s">
        <v>6866</v>
      </c>
      <c r="D3059" s="26" t="s">
        <v>207</v>
      </c>
      <c r="E3059" s="27" t="s">
        <v>196</v>
      </c>
      <c r="F3059" t="s">
        <v>197</v>
      </c>
      <c r="G3059" t="s">
        <v>67</v>
      </c>
      <c r="H3059" t="s">
        <v>5427</v>
      </c>
      <c r="I3059" t="s">
        <v>6867</v>
      </c>
      <c r="J3059" t="s">
        <v>944</v>
      </c>
      <c r="K3059" t="s">
        <v>9261</v>
      </c>
      <c r="L3059">
        <v>28.310030000000001</v>
      </c>
      <c r="M3059">
        <v>-99.823689999999999</v>
      </c>
      <c r="N3059" s="28">
        <v>1734943.87</v>
      </c>
      <c r="O3059" s="28">
        <v>174264.39</v>
      </c>
      <c r="P3059" s="26">
        <v>716.20001220703125</v>
      </c>
      <c r="Q3059" s="26">
        <v>7410</v>
      </c>
      <c r="R3059" s="26">
        <v>13380</v>
      </c>
      <c r="S3059" s="29" t="s">
        <v>72</v>
      </c>
      <c r="T3059" s="30">
        <v>40763</v>
      </c>
      <c r="U3059" s="30">
        <v>40959</v>
      </c>
      <c r="V3059" s="30">
        <v>41000</v>
      </c>
      <c r="W3059">
        <v>1687</v>
      </c>
      <c r="X3059" s="26">
        <v>6092</v>
      </c>
      <c r="Y3059" s="26">
        <v>2200</v>
      </c>
      <c r="Z3059" s="26">
        <v>2300</v>
      </c>
      <c r="AA3059" s="26" t="s">
        <v>5201</v>
      </c>
      <c r="AB3059" s="31">
        <v>53.700000762939453</v>
      </c>
      <c r="AC3059" s="31">
        <v>0.81999999284744263</v>
      </c>
      <c r="AD3059" s="26">
        <v>5211.0608020698573</v>
      </c>
      <c r="AE3059" s="26" t="s">
        <v>72</v>
      </c>
      <c r="AF3059" s="26">
        <v>683</v>
      </c>
      <c r="AG3059" s="26">
        <v>28192</v>
      </c>
      <c r="AH3059" s="28">
        <v>0.116075</v>
      </c>
      <c r="AI3059">
        <v>108258</v>
      </c>
      <c r="AJ3059" s="26">
        <v>42716</v>
      </c>
      <c r="AK3059" s="28">
        <v>0.21388799999999999</v>
      </c>
      <c r="AL3059">
        <v>199483</v>
      </c>
      <c r="AM3059" s="26">
        <v>42716</v>
      </c>
      <c r="AN3059" s="28">
        <v>0.21388799999999999</v>
      </c>
      <c r="AO3059">
        <v>199483</v>
      </c>
      <c r="AP3059" s="32">
        <v>78298.25</v>
      </c>
      <c r="AQ3059" s="36">
        <v>0.40801694144566619</v>
      </c>
      <c r="AR3059" s="32">
        <f t="shared" si="382"/>
        <v>150517.24863588292</v>
      </c>
      <c r="AS3059" s="32">
        <f t="shared" si="384"/>
        <v>2</v>
      </c>
      <c r="AT3059" s="32">
        <f t="shared" si="385"/>
        <v>1</v>
      </c>
      <c r="AU3059" s="32">
        <f t="shared" si="386"/>
        <v>2</v>
      </c>
      <c r="AV3059" s="32">
        <f t="shared" si="379"/>
        <v>73774.122619829286</v>
      </c>
      <c r="AW3059" s="32">
        <f t="shared" si="380"/>
        <v>0.3844414385912876</v>
      </c>
      <c r="AX3059" s="32">
        <f t="shared" si="381"/>
        <v>141820.25725048719</v>
      </c>
      <c r="AY3059" s="26">
        <v>2</v>
      </c>
      <c r="AZ3059" s="26">
        <v>1</v>
      </c>
      <c r="BA3059" s="26">
        <v>6653.76</v>
      </c>
      <c r="BB3059" s="26">
        <v>225.18</v>
      </c>
      <c r="BC3059" s="26">
        <v>178.61</v>
      </c>
      <c r="BD3059" s="26">
        <v>397.11</v>
      </c>
      <c r="BE3059" s="28">
        <v>7.0000000000000007E-2</v>
      </c>
      <c r="BF3059" s="28">
        <v>3.55</v>
      </c>
      <c r="BG3059" s="28">
        <v>0.68</v>
      </c>
      <c r="BH3059" s="28">
        <v>2.08</v>
      </c>
      <c r="BI3059" s="28">
        <v>0.1</v>
      </c>
      <c r="BJ3059" s="28">
        <v>8.14</v>
      </c>
      <c r="BK3059" s="28">
        <v>0.78</v>
      </c>
      <c r="BL3059" s="28">
        <v>12.53</v>
      </c>
      <c r="BM3059" s="28">
        <v>0.08</v>
      </c>
      <c r="BN3059" s="28">
        <v>5.57</v>
      </c>
      <c r="BO3059" s="28">
        <v>0.7</v>
      </c>
      <c r="BP3059" s="28">
        <v>1.1299999999999999</v>
      </c>
      <c r="BQ3059" s="26">
        <v>55.058199999999999</v>
      </c>
      <c r="BR3059" s="26">
        <v>6917.7583000000004</v>
      </c>
      <c r="BS3059" s="31">
        <f t="shared" si="383"/>
        <v>13.931580000000004</v>
      </c>
    </row>
    <row r="3060" spans="1:71">
      <c r="A3060" s="26">
        <v>42127341560000</v>
      </c>
      <c r="B3060" s="26" t="s">
        <v>9281</v>
      </c>
      <c r="C3060" t="s">
        <v>6868</v>
      </c>
      <c r="D3060" s="26" t="s">
        <v>207</v>
      </c>
      <c r="E3060" s="27" t="s">
        <v>196</v>
      </c>
      <c r="F3060" t="s">
        <v>197</v>
      </c>
      <c r="G3060" t="s">
        <v>67</v>
      </c>
      <c r="H3060" t="s">
        <v>5427</v>
      </c>
      <c r="I3060" t="s">
        <v>6869</v>
      </c>
      <c r="J3060" t="s">
        <v>1105</v>
      </c>
      <c r="K3060" t="s">
        <v>9261</v>
      </c>
      <c r="L3060">
        <v>28.310099999999998</v>
      </c>
      <c r="M3060">
        <v>-99.823689999999999</v>
      </c>
      <c r="N3060" s="28">
        <v>1734944.05</v>
      </c>
      <c r="O3060" s="28">
        <v>174289.84</v>
      </c>
      <c r="P3060" s="26">
        <v>716.4000244140625</v>
      </c>
      <c r="Q3060" s="26">
        <v>7535</v>
      </c>
      <c r="R3060" s="26">
        <v>13263</v>
      </c>
      <c r="S3060" s="29" t="s">
        <v>72</v>
      </c>
      <c r="T3060" s="30">
        <v>40775</v>
      </c>
      <c r="U3060" s="30">
        <v>40959</v>
      </c>
      <c r="V3060" s="30">
        <v>41000</v>
      </c>
      <c r="W3060">
        <v>1794</v>
      </c>
      <c r="X3060" s="26">
        <v>6035</v>
      </c>
      <c r="Y3060" s="26">
        <v>2400</v>
      </c>
      <c r="Z3060" s="26">
        <v>2500</v>
      </c>
      <c r="AA3060" s="26" t="s">
        <v>5201</v>
      </c>
      <c r="AB3060" s="31">
        <v>53.700000762939453</v>
      </c>
      <c r="AC3060" s="31">
        <v>0.77999997138977051</v>
      </c>
      <c r="AD3060" s="26">
        <v>6344.2703373445302</v>
      </c>
      <c r="AE3060" s="26" t="s">
        <v>72</v>
      </c>
      <c r="AF3060" s="26">
        <v>1132</v>
      </c>
      <c r="AG3060" s="26">
        <v>41663</v>
      </c>
      <c r="AH3060" s="28">
        <v>0.22289300000000001</v>
      </c>
      <c r="AI3060">
        <v>78761</v>
      </c>
      <c r="AJ3060" s="26">
        <v>64728</v>
      </c>
      <c r="AK3060" s="28">
        <v>0.40310600000000002</v>
      </c>
      <c r="AL3060">
        <v>142441</v>
      </c>
      <c r="AM3060" s="26">
        <v>64728</v>
      </c>
      <c r="AN3060" s="28">
        <v>0.40310600000000002</v>
      </c>
      <c r="AO3060">
        <v>142441</v>
      </c>
      <c r="AP3060" s="32">
        <v>116417.6953125</v>
      </c>
      <c r="AQ3060" s="36">
        <v>0.73858533111310709</v>
      </c>
      <c r="AR3060" s="32">
        <f t="shared" si="382"/>
        <v>247147.29891951996</v>
      </c>
      <c r="AS3060" s="32">
        <f t="shared" si="384"/>
        <v>3</v>
      </c>
      <c r="AT3060" s="32">
        <f t="shared" si="385"/>
        <v>1</v>
      </c>
      <c r="AU3060" s="32">
        <f t="shared" si="386"/>
        <v>3</v>
      </c>
      <c r="AV3060" s="32">
        <f t="shared" si="379"/>
        <v>110727.02089374482</v>
      </c>
      <c r="AW3060" s="32">
        <f t="shared" si="380"/>
        <v>0.70248215419871329</v>
      </c>
      <c r="AX3060" s="32">
        <f t="shared" si="381"/>
        <v>235066.3621869171</v>
      </c>
      <c r="AY3060" s="26">
        <v>2</v>
      </c>
      <c r="AZ3060" s="26">
        <v>1</v>
      </c>
      <c r="BA3060" s="26">
        <v>6653.38</v>
      </c>
      <c r="BB3060" s="26">
        <v>225.16</v>
      </c>
      <c r="BC3060" s="26">
        <v>178.65</v>
      </c>
      <c r="BD3060" s="26">
        <v>397.13</v>
      </c>
      <c r="BE3060" s="28">
        <v>7.0000000000000007E-2</v>
      </c>
      <c r="BF3060" s="28">
        <v>3.55</v>
      </c>
      <c r="BG3060" s="28">
        <v>0.68</v>
      </c>
      <c r="BH3060" s="28">
        <v>2.08</v>
      </c>
      <c r="BI3060" s="28">
        <v>0.1</v>
      </c>
      <c r="BJ3060" s="28">
        <v>8.14</v>
      </c>
      <c r="BK3060" s="28">
        <v>0.78</v>
      </c>
      <c r="BL3060" s="28">
        <v>12.52</v>
      </c>
      <c r="BM3060" s="28">
        <v>0.08</v>
      </c>
      <c r="BN3060" s="28">
        <v>5.57</v>
      </c>
      <c r="BO3060" s="28">
        <v>0.7</v>
      </c>
      <c r="BP3060" s="28">
        <v>1.1299999999999999</v>
      </c>
      <c r="BQ3060" s="26">
        <v>55.058199999999999</v>
      </c>
      <c r="BR3060" s="26">
        <v>6917.7583000000004</v>
      </c>
      <c r="BS3060" s="31">
        <f t="shared" si="383"/>
        <v>13.934700000000003</v>
      </c>
    </row>
    <row r="3061" spans="1:71">
      <c r="A3061" s="26">
        <v>42127341570000</v>
      </c>
      <c r="B3061" s="26" t="s">
        <v>9281</v>
      </c>
      <c r="C3061" t="s">
        <v>6870</v>
      </c>
      <c r="D3061" s="26" t="s">
        <v>207</v>
      </c>
      <c r="E3061" s="27" t="s">
        <v>196</v>
      </c>
      <c r="F3061" t="s">
        <v>197</v>
      </c>
      <c r="G3061" t="s">
        <v>67</v>
      </c>
      <c r="H3061" t="s">
        <v>5427</v>
      </c>
      <c r="I3061" t="s">
        <v>6871</v>
      </c>
      <c r="J3061" t="s">
        <v>952</v>
      </c>
      <c r="K3061" t="s">
        <v>9261</v>
      </c>
      <c r="L3061">
        <v>28.310169999999999</v>
      </c>
      <c r="M3061">
        <v>-99.823689999999999</v>
      </c>
      <c r="N3061" s="28">
        <v>1734944.22</v>
      </c>
      <c r="O3061" s="28">
        <v>174315.29</v>
      </c>
      <c r="P3061" s="26">
        <v>716.5999755859375</v>
      </c>
      <c r="Q3061" s="26">
        <v>7539</v>
      </c>
      <c r="R3061" s="26">
        <v>13454</v>
      </c>
      <c r="S3061" s="29" t="s">
        <v>72</v>
      </c>
      <c r="T3061" s="30">
        <v>40785</v>
      </c>
      <c r="U3061" s="30">
        <v>40959</v>
      </c>
      <c r="V3061" s="30">
        <v>41000</v>
      </c>
      <c r="W3061">
        <v>1646</v>
      </c>
      <c r="X3061" s="26">
        <v>6101</v>
      </c>
      <c r="Y3061" s="26">
        <v>2500</v>
      </c>
      <c r="Z3061" s="26">
        <v>2600</v>
      </c>
      <c r="AA3061" s="26" t="s">
        <v>5201</v>
      </c>
      <c r="AB3061" s="31">
        <v>53.700000762939453</v>
      </c>
      <c r="AC3061" s="31">
        <v>0.80000001192092896</v>
      </c>
      <c r="AD3061" s="26">
        <v>6664.5854426819669</v>
      </c>
      <c r="AE3061" s="26" t="s">
        <v>72</v>
      </c>
      <c r="AF3061" s="26">
        <v>951</v>
      </c>
      <c r="AG3061" s="26">
        <v>31635</v>
      </c>
      <c r="AH3061" s="28">
        <v>0.192801</v>
      </c>
      <c r="AI3061">
        <v>122857</v>
      </c>
      <c r="AJ3061" s="26">
        <v>48362</v>
      </c>
      <c r="AK3061" s="28">
        <v>0.32190099999999999</v>
      </c>
      <c r="AL3061">
        <v>205122</v>
      </c>
      <c r="AM3061" s="26">
        <v>48362</v>
      </c>
      <c r="AN3061" s="28">
        <v>0.32190099999999999</v>
      </c>
      <c r="AO3061">
        <v>205122</v>
      </c>
      <c r="AP3061" s="32">
        <v>75447.875</v>
      </c>
      <c r="AQ3061" s="36">
        <v>0.50282880940628871</v>
      </c>
      <c r="AR3061" s="32">
        <f t="shared" si="382"/>
        <v>164448.5742649131</v>
      </c>
      <c r="AS3061" s="32">
        <f t="shared" si="384"/>
        <v>2</v>
      </c>
      <c r="AT3061" s="32">
        <f t="shared" si="385"/>
        <v>1</v>
      </c>
      <c r="AU3061" s="32">
        <f t="shared" si="386"/>
        <v>2</v>
      </c>
      <c r="AV3061" s="32">
        <f t="shared" si="379"/>
        <v>70983.576872643825</v>
      </c>
      <c r="AW3061" s="32">
        <f t="shared" si="380"/>
        <v>0.47307611309491837</v>
      </c>
      <c r="AX3061" s="32">
        <f t="shared" si="381"/>
        <v>154718.04889044436</v>
      </c>
      <c r="AY3061" s="26">
        <v>2</v>
      </c>
      <c r="AZ3061" s="26">
        <v>1</v>
      </c>
      <c r="BA3061" s="26">
        <v>6653</v>
      </c>
      <c r="BB3061" s="26">
        <v>225.15</v>
      </c>
      <c r="BC3061" s="26">
        <v>178.69</v>
      </c>
      <c r="BD3061" s="26">
        <v>397.14</v>
      </c>
      <c r="BE3061" s="28">
        <v>7.0000000000000007E-2</v>
      </c>
      <c r="BF3061" s="28">
        <v>3.55</v>
      </c>
      <c r="BG3061" s="28">
        <v>0.68</v>
      </c>
      <c r="BH3061" s="28">
        <v>2.08</v>
      </c>
      <c r="BI3061" s="28">
        <v>0.1</v>
      </c>
      <c r="BJ3061" s="28">
        <v>8.14</v>
      </c>
      <c r="BK3061" s="28">
        <v>0.78</v>
      </c>
      <c r="BL3061" s="28">
        <v>12.51</v>
      </c>
      <c r="BM3061" s="28">
        <v>0.08</v>
      </c>
      <c r="BN3061" s="28">
        <v>5.57</v>
      </c>
      <c r="BO3061" s="28">
        <v>0.7</v>
      </c>
      <c r="BP3061" s="28">
        <v>1.1299999999999999</v>
      </c>
      <c r="BQ3061" s="26">
        <v>55.058199999999999</v>
      </c>
      <c r="BR3061" s="26">
        <v>6917.7583000000004</v>
      </c>
      <c r="BS3061" s="31">
        <f t="shared" si="383"/>
        <v>13.937820000000002</v>
      </c>
    </row>
    <row r="3062" spans="1:71">
      <c r="A3062" s="26">
        <v>42127341580000</v>
      </c>
      <c r="B3062" s="26" t="s">
        <v>9281</v>
      </c>
      <c r="C3062" t="s">
        <v>6872</v>
      </c>
      <c r="D3062" s="26" t="s">
        <v>207</v>
      </c>
      <c r="E3062" s="27" t="s">
        <v>196</v>
      </c>
      <c r="F3062" t="s">
        <v>197</v>
      </c>
      <c r="G3062" t="s">
        <v>67</v>
      </c>
      <c r="H3062" t="s">
        <v>5430</v>
      </c>
      <c r="I3062" t="s">
        <v>6873</v>
      </c>
      <c r="J3062" t="s">
        <v>659</v>
      </c>
      <c r="K3062" t="s">
        <v>9261</v>
      </c>
      <c r="L3062">
        <v>28.274819999999998</v>
      </c>
      <c r="M3062">
        <v>-99.736969999999999</v>
      </c>
      <c r="N3062" s="28">
        <v>1762768.53</v>
      </c>
      <c r="O3062" s="28">
        <v>161276.39000000001</v>
      </c>
      <c r="P3062" s="26">
        <v>579</v>
      </c>
      <c r="Q3062" s="26">
        <v>8130</v>
      </c>
      <c r="R3062" s="26">
        <v>13925</v>
      </c>
      <c r="S3062" s="29" t="s">
        <v>72</v>
      </c>
      <c r="T3062" s="30">
        <v>40760</v>
      </c>
      <c r="U3062" s="30">
        <v>40823</v>
      </c>
      <c r="V3062" s="30">
        <v>40817</v>
      </c>
      <c r="W3062">
        <v>1826</v>
      </c>
      <c r="X3062" s="26">
        <v>6084</v>
      </c>
      <c r="Y3062" s="26">
        <v>3240</v>
      </c>
      <c r="Z3062" s="26">
        <v>4015</v>
      </c>
      <c r="AA3062" s="26" t="s">
        <v>5201</v>
      </c>
      <c r="AB3062" s="31">
        <v>53</v>
      </c>
      <c r="AC3062" s="31">
        <v>0.77999997138977051</v>
      </c>
      <c r="AD3062" s="26">
        <v>12009.28735206244</v>
      </c>
      <c r="AE3062" s="26" t="s">
        <v>72</v>
      </c>
      <c r="AF3062" s="26">
        <v>2194</v>
      </c>
      <c r="AG3062" s="26">
        <v>26245</v>
      </c>
      <c r="AH3062" s="28">
        <v>0.32247599999999998</v>
      </c>
      <c r="AI3062">
        <v>90688</v>
      </c>
      <c r="AJ3062" s="26">
        <v>63624</v>
      </c>
      <c r="AK3062" s="28">
        <v>0.76394600000000001</v>
      </c>
      <c r="AL3062">
        <v>177255</v>
      </c>
      <c r="AM3062" s="26">
        <v>87001</v>
      </c>
      <c r="AN3062" s="28">
        <v>1.0579769999999999</v>
      </c>
      <c r="AO3062">
        <v>178540</v>
      </c>
      <c r="AP3062" s="32">
        <v>354699.1875</v>
      </c>
      <c r="AQ3062" s="36">
        <v>4.2596844662305742</v>
      </c>
      <c r="AR3062" s="32">
        <f t="shared" si="382"/>
        <v>1108663.3380228116</v>
      </c>
      <c r="AS3062" s="32">
        <f t="shared" si="384"/>
        <v>4</v>
      </c>
      <c r="AT3062" s="32">
        <f t="shared" si="385"/>
        <v>1</v>
      </c>
      <c r="AU3062" s="32">
        <f t="shared" si="386"/>
        <v>4</v>
      </c>
      <c r="AV3062" s="32">
        <f t="shared" si="379"/>
        <v>334643.87512327416</v>
      </c>
      <c r="AW3062" s="32">
        <f t="shared" si="380"/>
        <v>4.0188344569630994</v>
      </c>
      <c r="AX3062" s="32">
        <f t="shared" si="381"/>
        <v>1045977.5740057427</v>
      </c>
      <c r="AY3062" s="26">
        <v>2</v>
      </c>
      <c r="AZ3062" s="26">
        <v>1</v>
      </c>
      <c r="BA3062" s="26">
        <v>7123.13</v>
      </c>
      <c r="BB3062" s="26">
        <v>228.25</v>
      </c>
      <c r="BC3062" s="26">
        <v>86.13</v>
      </c>
      <c r="BD3062" s="26">
        <v>313.93</v>
      </c>
      <c r="BE3062" s="28">
        <v>0.08</v>
      </c>
      <c r="BF3062" s="28">
        <v>4.3099999999999996</v>
      </c>
      <c r="BG3062" s="28">
        <v>0.7</v>
      </c>
      <c r="BH3062" s="28">
        <v>-2.11</v>
      </c>
      <c r="BI3062" s="28">
        <v>0.11</v>
      </c>
      <c r="BJ3062" s="28">
        <v>8.58</v>
      </c>
      <c r="BK3062" s="28">
        <v>0.79</v>
      </c>
      <c r="BL3062" s="28">
        <v>13.15</v>
      </c>
      <c r="BM3062" s="28">
        <v>0.08</v>
      </c>
      <c r="BN3062" s="28">
        <v>6</v>
      </c>
      <c r="BO3062" s="28">
        <v>0.7</v>
      </c>
      <c r="BP3062" s="28">
        <v>0.79</v>
      </c>
      <c r="BQ3062" s="26">
        <v>58.254600000000003</v>
      </c>
      <c r="BR3062" s="26">
        <v>10769.213867</v>
      </c>
      <c r="BS3062" s="31">
        <f t="shared" si="383"/>
        <v>7.4846969999999997</v>
      </c>
    </row>
    <row r="3063" spans="1:71">
      <c r="A3063" s="26">
        <v>42127341600000</v>
      </c>
      <c r="B3063" s="26" t="s">
        <v>9284</v>
      </c>
      <c r="C3063" t="s">
        <v>6874</v>
      </c>
      <c r="D3063" s="26" t="s">
        <v>223</v>
      </c>
      <c r="E3063" s="27" t="s">
        <v>196</v>
      </c>
      <c r="F3063" t="s">
        <v>197</v>
      </c>
      <c r="G3063" t="s">
        <v>67</v>
      </c>
      <c r="H3063" t="s">
        <v>6875</v>
      </c>
      <c r="I3063" t="s">
        <v>6876</v>
      </c>
      <c r="J3063" t="s">
        <v>70</v>
      </c>
      <c r="K3063" t="s">
        <v>9261</v>
      </c>
      <c r="L3063">
        <v>28.507940000000001</v>
      </c>
      <c r="M3063">
        <v>-99.823099999999997</v>
      </c>
      <c r="N3063" s="28">
        <v>1735640.15</v>
      </c>
      <c r="O3063" s="28">
        <v>246218.45</v>
      </c>
      <c r="P3063" s="26">
        <v>620</v>
      </c>
      <c r="Q3063" s="26">
        <v>6262</v>
      </c>
      <c r="R3063" s="26">
        <v>12639</v>
      </c>
      <c r="S3063" s="29" t="s">
        <v>72</v>
      </c>
      <c r="T3063" s="30">
        <v>40762</v>
      </c>
      <c r="U3063" s="30">
        <v>40780</v>
      </c>
      <c r="V3063" s="30">
        <v>40909</v>
      </c>
      <c r="W3063">
        <v>3740</v>
      </c>
      <c r="X3063" s="26">
        <v>6318</v>
      </c>
      <c r="Y3063" s="26" t="s">
        <v>72</v>
      </c>
      <c r="Z3063" s="26" t="s">
        <v>72</v>
      </c>
      <c r="AA3063" s="26" t="s">
        <v>5201</v>
      </c>
      <c r="AB3063" s="31" t="s">
        <v>72</v>
      </c>
      <c r="AC3063" s="31" t="s">
        <v>72</v>
      </c>
      <c r="AD3063" s="26">
        <v>6390.4984817813765</v>
      </c>
      <c r="AE3063" s="26" t="s">
        <v>72</v>
      </c>
      <c r="AF3063" s="26" t="s">
        <v>72</v>
      </c>
      <c r="AG3063" s="26">
        <v>8606</v>
      </c>
      <c r="AH3063" s="28">
        <v>3.2746999999999998E-2</v>
      </c>
      <c r="AI3063">
        <v>5863</v>
      </c>
      <c r="AJ3063" s="26">
        <v>14361</v>
      </c>
      <c r="AK3063" s="28">
        <v>9.1625999999999999E-2</v>
      </c>
      <c r="AL3063">
        <v>12169</v>
      </c>
      <c r="AM3063" s="26">
        <v>15680</v>
      </c>
      <c r="AN3063" s="28">
        <v>0.10093000000000001</v>
      </c>
      <c r="AO3063">
        <v>13615</v>
      </c>
      <c r="AP3063" s="32">
        <v>18447.5703125</v>
      </c>
      <c r="AQ3063" s="36">
        <v>0.11788917007458645</v>
      </c>
      <c r="AR3063" s="32">
        <f t="shared" si="382"/>
        <v>39313.953415701806</v>
      </c>
      <c r="AS3063" s="32">
        <f t="shared" si="384"/>
        <v>1</v>
      </c>
      <c r="AT3063" s="32">
        <f t="shared" si="385"/>
        <v>1</v>
      </c>
      <c r="AU3063" s="32">
        <f t="shared" si="386"/>
        <v>1</v>
      </c>
      <c r="AV3063" s="32">
        <f t="shared" si="379"/>
        <v>16759.900853711621</v>
      </c>
      <c r="AW3063" s="32">
        <f t="shared" si="380"/>
        <v>0.10710412096045049</v>
      </c>
      <c r="AX3063" s="32">
        <f t="shared" si="381"/>
        <v>35717.330263711359</v>
      </c>
      <c r="AY3063" s="26">
        <v>2</v>
      </c>
      <c r="AZ3063" s="26">
        <v>1</v>
      </c>
      <c r="BA3063" s="26">
        <v>5214.67</v>
      </c>
      <c r="BB3063" s="26">
        <v>219.5</v>
      </c>
      <c r="BC3063" s="26">
        <v>159.88999999999999</v>
      </c>
      <c r="BD3063" s="26">
        <v>378.56</v>
      </c>
      <c r="BE3063" s="28">
        <v>0.06</v>
      </c>
      <c r="BF3063" s="28">
        <v>3.33</v>
      </c>
      <c r="BG3063" s="28">
        <v>0.68</v>
      </c>
      <c r="BH3063" s="28">
        <v>0.52</v>
      </c>
      <c r="BI3063" s="28">
        <v>0.1</v>
      </c>
      <c r="BJ3063" s="28">
        <v>6.51</v>
      </c>
      <c r="BK3063" s="28">
        <v>0.78</v>
      </c>
      <c r="BL3063" s="28">
        <v>-5.43</v>
      </c>
      <c r="BM3063" s="28">
        <v>0.08</v>
      </c>
      <c r="BN3063" s="28">
        <v>4.8099999999999996</v>
      </c>
      <c r="BO3063" s="28">
        <v>0.77</v>
      </c>
      <c r="BP3063" s="28">
        <v>5.12</v>
      </c>
      <c r="BQ3063" s="26">
        <v>42.680698</v>
      </c>
      <c r="BR3063" s="26">
        <v>4005.7348630000001</v>
      </c>
      <c r="BS3063" s="31">
        <f t="shared" si="383"/>
        <v>12.471420000000002</v>
      </c>
    </row>
    <row r="3064" spans="1:71">
      <c r="A3064" s="26">
        <v>42127341610000</v>
      </c>
      <c r="B3064" s="26" t="s">
        <v>9283</v>
      </c>
      <c r="C3064" t="s">
        <v>6877</v>
      </c>
      <c r="D3064" s="26" t="s">
        <v>207</v>
      </c>
      <c r="E3064" s="27" t="s">
        <v>196</v>
      </c>
      <c r="F3064" t="s">
        <v>197</v>
      </c>
      <c r="G3064" t="s">
        <v>67</v>
      </c>
      <c r="H3064" t="s">
        <v>5460</v>
      </c>
      <c r="I3064" t="s">
        <v>6878</v>
      </c>
      <c r="J3064" t="s">
        <v>85</v>
      </c>
      <c r="K3064" t="s">
        <v>9261</v>
      </c>
      <c r="L3064">
        <v>28.345880000000001</v>
      </c>
      <c r="M3064">
        <v>-99.486660000000001</v>
      </c>
      <c r="N3064" s="28">
        <v>1843450.53</v>
      </c>
      <c r="O3064" s="28">
        <v>186691.39</v>
      </c>
      <c r="P3064" s="26">
        <v>495.39999389648438</v>
      </c>
      <c r="Q3064" s="26">
        <v>8038</v>
      </c>
      <c r="R3064" s="26">
        <v>13571</v>
      </c>
      <c r="S3064" s="29" t="s">
        <v>72</v>
      </c>
      <c r="T3064" s="30">
        <v>40748</v>
      </c>
      <c r="U3064" s="30">
        <v>41011</v>
      </c>
      <c r="V3064" s="30">
        <v>41000</v>
      </c>
      <c r="W3064">
        <v>1698</v>
      </c>
      <c r="X3064" s="26">
        <v>5914</v>
      </c>
      <c r="Y3064" s="26">
        <v>2165</v>
      </c>
      <c r="Z3064" s="26">
        <v>2615</v>
      </c>
      <c r="AA3064" s="26" t="s">
        <v>5201</v>
      </c>
      <c r="AB3064" s="31">
        <v>50.700000762939453</v>
      </c>
      <c r="AC3064" s="31">
        <v>0.74000000953674316</v>
      </c>
      <c r="AD3064" s="26">
        <v>16288.012034251331</v>
      </c>
      <c r="AE3064" s="26" t="s">
        <v>72</v>
      </c>
      <c r="AF3064" s="26">
        <v>1246</v>
      </c>
      <c r="AG3064" s="26">
        <v>9190</v>
      </c>
      <c r="AH3064" s="28">
        <v>0.121512</v>
      </c>
      <c r="AI3064">
        <v>14043</v>
      </c>
      <c r="AJ3064" s="26">
        <v>13557</v>
      </c>
      <c r="AK3064" s="28">
        <v>0.28152199999999999</v>
      </c>
      <c r="AL3064">
        <v>32536</v>
      </c>
      <c r="AM3064" s="26">
        <v>14485</v>
      </c>
      <c r="AN3064" s="28">
        <v>0.29763400000000001</v>
      </c>
      <c r="AO3064">
        <v>32536</v>
      </c>
      <c r="AP3064" s="32">
        <v>21878.859375</v>
      </c>
      <c r="AQ3064" s="36">
        <v>0.35636312479569254</v>
      </c>
      <c r="AR3064" s="32">
        <f t="shared" si="382"/>
        <v>84955.132463837581</v>
      </c>
      <c r="AS3064" s="32">
        <f t="shared" si="384"/>
        <v>1</v>
      </c>
      <c r="AT3064" s="32">
        <f t="shared" si="385"/>
        <v>1</v>
      </c>
      <c r="AU3064" s="32">
        <f t="shared" si="386"/>
        <v>1</v>
      </c>
      <c r="AV3064" s="32">
        <f t="shared" si="379"/>
        <v>21235.14589321948</v>
      </c>
      <c r="AW3064" s="32">
        <f t="shared" si="380"/>
        <v>0.34587831185784157</v>
      </c>
      <c r="AX3064" s="32">
        <f t="shared" si="381"/>
        <v>82455.607092057442</v>
      </c>
      <c r="AY3064" s="26">
        <v>2</v>
      </c>
      <c r="AZ3064" s="26">
        <v>1</v>
      </c>
      <c r="BA3064" s="26">
        <v>7460.06</v>
      </c>
      <c r="BB3064" s="26">
        <v>130.13</v>
      </c>
      <c r="BC3064" s="26">
        <v>86</v>
      </c>
      <c r="BD3064" s="26">
        <v>214.09</v>
      </c>
      <c r="BE3064" s="28">
        <v>0.08</v>
      </c>
      <c r="BF3064" s="28">
        <v>5.38</v>
      </c>
      <c r="BG3064" s="28">
        <v>0.7</v>
      </c>
      <c r="BH3064" s="28">
        <v>-1.7</v>
      </c>
      <c r="BI3064" s="28">
        <v>0.11</v>
      </c>
      <c r="BJ3064" s="28">
        <v>8.3800000000000008</v>
      </c>
      <c r="BK3064" s="28">
        <v>0.81</v>
      </c>
      <c r="BL3064" s="28">
        <v>14.98</v>
      </c>
      <c r="BM3064" s="28">
        <v>7.0000000000000007E-2</v>
      </c>
      <c r="BN3064" s="28">
        <v>6.39</v>
      </c>
      <c r="BO3064" s="28">
        <v>0.74</v>
      </c>
      <c r="BP3064" s="28">
        <v>-0.21</v>
      </c>
      <c r="BQ3064" s="26">
        <v>49.516798999999999</v>
      </c>
      <c r="BR3064" s="26">
        <v>15521.363281</v>
      </c>
      <c r="BS3064" s="31">
        <f t="shared" si="383"/>
        <v>7.6626000000000012</v>
      </c>
    </row>
    <row r="3065" spans="1:71">
      <c r="A3065" s="26">
        <v>42127341620000</v>
      </c>
      <c r="B3065" s="26" t="s">
        <v>9283</v>
      </c>
      <c r="C3065" t="s">
        <v>6879</v>
      </c>
      <c r="D3065" s="26" t="s">
        <v>207</v>
      </c>
      <c r="E3065" s="27" t="s">
        <v>196</v>
      </c>
      <c r="F3065" t="s">
        <v>197</v>
      </c>
      <c r="G3065" t="s">
        <v>67</v>
      </c>
      <c r="H3065" t="s">
        <v>5460</v>
      </c>
      <c r="I3065" t="s">
        <v>6880</v>
      </c>
      <c r="J3065" t="s">
        <v>661</v>
      </c>
      <c r="K3065" t="s">
        <v>9261</v>
      </c>
      <c r="L3065">
        <v>28.345849999999999</v>
      </c>
      <c r="M3065">
        <v>-99.486630000000005</v>
      </c>
      <c r="N3065" s="28">
        <v>1843460.13</v>
      </c>
      <c r="O3065" s="28">
        <v>186680.44</v>
      </c>
      <c r="P3065" s="26">
        <v>495</v>
      </c>
      <c r="Q3065" s="26">
        <v>8040</v>
      </c>
      <c r="R3065" s="26">
        <v>13978</v>
      </c>
      <c r="S3065" s="29" t="s">
        <v>72</v>
      </c>
      <c r="T3065" s="30">
        <v>40732</v>
      </c>
      <c r="U3065" s="30">
        <v>41011</v>
      </c>
      <c r="V3065" s="30">
        <v>41000</v>
      </c>
      <c r="W3065">
        <v>1770</v>
      </c>
      <c r="X3065" s="26">
        <v>5901</v>
      </c>
      <c r="Y3065" s="26">
        <v>2065</v>
      </c>
      <c r="Z3065" s="26">
        <v>3015</v>
      </c>
      <c r="AA3065" s="26" t="s">
        <v>5201</v>
      </c>
      <c r="AB3065" s="31">
        <v>49</v>
      </c>
      <c r="AC3065" s="31">
        <v>0.75</v>
      </c>
      <c r="AD3065" s="26">
        <v>11810.492124232447</v>
      </c>
      <c r="AE3065" s="26" t="s">
        <v>72</v>
      </c>
      <c r="AF3065" s="26">
        <v>1104</v>
      </c>
      <c r="AG3065" s="26">
        <v>10972</v>
      </c>
      <c r="AH3065" s="28">
        <v>0.1215</v>
      </c>
      <c r="AI3065">
        <v>28173</v>
      </c>
      <c r="AJ3065" s="26">
        <v>19227</v>
      </c>
      <c r="AK3065" s="28">
        <v>0.26542900000000003</v>
      </c>
      <c r="AL3065">
        <v>61547</v>
      </c>
      <c r="AM3065" s="26">
        <v>22375</v>
      </c>
      <c r="AN3065" s="28">
        <v>0.32233899999999999</v>
      </c>
      <c r="AO3065">
        <v>61547</v>
      </c>
      <c r="AP3065" s="32">
        <v>41701.4375</v>
      </c>
      <c r="AQ3065" s="36">
        <v>0.49251449916292162</v>
      </c>
      <c r="AR3065" s="32">
        <f t="shared" si="382"/>
        <v>128876.50385183713</v>
      </c>
      <c r="AS3065" s="32">
        <f t="shared" si="384"/>
        <v>1</v>
      </c>
      <c r="AT3065" s="32">
        <f t="shared" si="385"/>
        <v>1</v>
      </c>
      <c r="AU3065" s="32">
        <f t="shared" si="386"/>
        <v>2</v>
      </c>
      <c r="AV3065" s="32">
        <f t="shared" si="379"/>
        <v>40563.675860023723</v>
      </c>
      <c r="AW3065" s="32">
        <f t="shared" si="380"/>
        <v>0.47907697427472806</v>
      </c>
      <c r="AX3065" s="32">
        <f t="shared" si="381"/>
        <v>125360.30030665058</v>
      </c>
      <c r="AY3065" s="26">
        <v>2</v>
      </c>
      <c r="AZ3065" s="26">
        <v>1</v>
      </c>
      <c r="BA3065" s="26">
        <v>7460.41</v>
      </c>
      <c r="BB3065" s="26">
        <v>130.12</v>
      </c>
      <c r="BC3065" s="26">
        <v>86</v>
      </c>
      <c r="BD3065" s="26">
        <v>214.07</v>
      </c>
      <c r="BE3065" s="28">
        <v>0.08</v>
      </c>
      <c r="BF3065" s="28">
        <v>5.38</v>
      </c>
      <c r="BG3065" s="28">
        <v>0.7</v>
      </c>
      <c r="BH3065" s="28">
        <v>-1.69</v>
      </c>
      <c r="BI3065" s="28">
        <v>0.11</v>
      </c>
      <c r="BJ3065" s="28">
        <v>8.3800000000000008</v>
      </c>
      <c r="BK3065" s="28">
        <v>0.81</v>
      </c>
      <c r="BL3065" s="28">
        <v>15</v>
      </c>
      <c r="BM3065" s="28">
        <v>7.0000000000000007E-2</v>
      </c>
      <c r="BN3065" s="28">
        <v>6.39</v>
      </c>
      <c r="BO3065" s="28">
        <v>0.74</v>
      </c>
      <c r="BP3065" s="28">
        <v>-0.2</v>
      </c>
      <c r="BQ3065" s="26">
        <v>49.516798999999999</v>
      </c>
      <c r="BR3065" s="26">
        <v>15521.363281</v>
      </c>
      <c r="BS3065" s="31">
        <f t="shared" si="383"/>
        <v>7.6626000000000012</v>
      </c>
    </row>
    <row r="3066" spans="1:71">
      <c r="A3066" s="26">
        <v>42127341640000</v>
      </c>
      <c r="B3066" s="26" t="s">
        <v>9285</v>
      </c>
      <c r="C3066" t="s">
        <v>6881</v>
      </c>
      <c r="D3066" s="26" t="s">
        <v>1537</v>
      </c>
      <c r="E3066" s="27" t="s">
        <v>196</v>
      </c>
      <c r="F3066" t="s">
        <v>66</v>
      </c>
      <c r="G3066" t="s">
        <v>67</v>
      </c>
      <c r="H3066" t="s">
        <v>6778</v>
      </c>
      <c r="I3066" t="s">
        <v>6779</v>
      </c>
      <c r="J3066" t="s">
        <v>1423</v>
      </c>
      <c r="K3066" t="s">
        <v>9261</v>
      </c>
      <c r="L3066">
        <v>28.591480000000001</v>
      </c>
      <c r="M3066">
        <v>-99.416709999999995</v>
      </c>
      <c r="N3066" s="28">
        <v>1866270.21</v>
      </c>
      <c r="O3066" s="28">
        <v>275899.86</v>
      </c>
      <c r="P3066" s="26">
        <v>537.4000244140625</v>
      </c>
      <c r="Q3066" s="26">
        <v>7376</v>
      </c>
      <c r="R3066" s="26">
        <v>12192</v>
      </c>
      <c r="S3066" s="29" t="s">
        <v>72</v>
      </c>
      <c r="T3066" s="30">
        <v>40759</v>
      </c>
      <c r="U3066" s="30" t="s">
        <v>72</v>
      </c>
      <c r="V3066" s="30">
        <v>40878</v>
      </c>
      <c r="W3066" t="s">
        <v>72</v>
      </c>
      <c r="X3066" s="26">
        <v>5048</v>
      </c>
      <c r="Y3066" s="26" t="s">
        <v>72</v>
      </c>
      <c r="Z3066" s="26" t="s">
        <v>72</v>
      </c>
      <c r="AA3066" s="26" t="s">
        <v>5201</v>
      </c>
      <c r="AB3066" s="31" t="s">
        <v>72</v>
      </c>
      <c r="AC3066" s="31" t="s">
        <v>72</v>
      </c>
      <c r="AD3066" s="26">
        <v>3221.356456356305</v>
      </c>
      <c r="AE3066" s="26">
        <v>208</v>
      </c>
      <c r="AF3066" s="26" t="s">
        <v>72</v>
      </c>
      <c r="AG3066" s="26">
        <v>13030</v>
      </c>
      <c r="AH3066" s="28">
        <v>2.6380000000000001E-2</v>
      </c>
      <c r="AI3066">
        <v>13675</v>
      </c>
      <c r="AJ3066" s="26">
        <v>24304</v>
      </c>
      <c r="AK3066" s="28">
        <v>6.6003999999999993E-2</v>
      </c>
      <c r="AL3066">
        <v>23182</v>
      </c>
      <c r="AM3066" s="26">
        <v>29227</v>
      </c>
      <c r="AN3066" s="28">
        <v>8.7480000000000002E-2</v>
      </c>
      <c r="AO3066">
        <v>25136</v>
      </c>
      <c r="AP3066" s="32">
        <v>64794.44921875</v>
      </c>
      <c r="AQ3066" s="36">
        <v>0.20872601732687107</v>
      </c>
      <c r="AR3066" s="32">
        <f t="shared" si="382"/>
        <v>101738.95428560619</v>
      </c>
      <c r="AS3066" s="32">
        <f t="shared" si="384"/>
        <v>2</v>
      </c>
      <c r="AT3066" s="32">
        <f t="shared" si="385"/>
        <v>1</v>
      </c>
      <c r="AU3066" s="32">
        <f t="shared" si="386"/>
        <v>1</v>
      </c>
      <c r="AV3066" s="32">
        <f t="shared" si="379"/>
        <v>73676.731084711777</v>
      </c>
      <c r="AW3066" s="32">
        <f t="shared" si="380"/>
        <v>0.23733901336296354</v>
      </c>
      <c r="AX3066" s="32">
        <f t="shared" si="381"/>
        <v>115685.73644995633</v>
      </c>
      <c r="AY3066" s="26">
        <v>2</v>
      </c>
      <c r="AZ3066" s="26">
        <v>1</v>
      </c>
      <c r="BA3066" s="26" t="s">
        <v>72</v>
      </c>
      <c r="BB3066" s="26" t="s">
        <v>72</v>
      </c>
      <c r="BC3066" s="26" t="s">
        <v>72</v>
      </c>
      <c r="BD3066" s="26" t="s">
        <v>72</v>
      </c>
      <c r="BE3066" s="28" t="s">
        <v>72</v>
      </c>
      <c r="BF3066" s="28" t="s">
        <v>72</v>
      </c>
      <c r="BG3066" s="28" t="s">
        <v>72</v>
      </c>
      <c r="BH3066" s="28" t="s">
        <v>72</v>
      </c>
      <c r="BI3066" s="28" t="s">
        <v>72</v>
      </c>
      <c r="BJ3066" s="28" t="s">
        <v>72</v>
      </c>
      <c r="BK3066" s="28" t="s">
        <v>72</v>
      </c>
      <c r="BL3066" s="28" t="s">
        <v>72</v>
      </c>
      <c r="BM3066" s="28" t="s">
        <v>72</v>
      </c>
      <c r="BN3066" s="28" t="s">
        <v>72</v>
      </c>
      <c r="BO3066" s="28" t="s">
        <v>72</v>
      </c>
      <c r="BP3066" s="28" t="s">
        <v>72</v>
      </c>
      <c r="BQ3066" s="26" t="s">
        <v>72</v>
      </c>
      <c r="BR3066" s="26" t="s">
        <v>72</v>
      </c>
      <c r="BS3066" s="31" t="str">
        <f t="shared" si="383"/>
        <v/>
      </c>
    </row>
    <row r="3067" spans="1:71">
      <c r="A3067" s="26">
        <v>42127341660000</v>
      </c>
      <c r="B3067" s="26" t="s">
        <v>9281</v>
      </c>
      <c r="C3067" t="s">
        <v>6882</v>
      </c>
      <c r="D3067" s="26" t="s">
        <v>207</v>
      </c>
      <c r="E3067" s="27" t="s">
        <v>196</v>
      </c>
      <c r="F3067" t="s">
        <v>197</v>
      </c>
      <c r="G3067" t="s">
        <v>67</v>
      </c>
      <c r="H3067" t="s">
        <v>5353</v>
      </c>
      <c r="I3067" t="s">
        <v>6883</v>
      </c>
      <c r="J3067" t="s">
        <v>659</v>
      </c>
      <c r="K3067" t="s">
        <v>9261</v>
      </c>
      <c r="L3067">
        <v>28.287269999999999</v>
      </c>
      <c r="M3067">
        <v>-99.887230000000002</v>
      </c>
      <c r="N3067" s="28">
        <v>1714434.86</v>
      </c>
      <c r="O3067" s="28">
        <v>166138.85999999999</v>
      </c>
      <c r="P3067" s="26">
        <v>697.29998779296875</v>
      </c>
      <c r="Q3067" s="26">
        <v>7498</v>
      </c>
      <c r="R3067" s="26">
        <v>13357</v>
      </c>
      <c r="S3067" s="29" t="s">
        <v>72</v>
      </c>
      <c r="T3067" s="30">
        <v>40765</v>
      </c>
      <c r="U3067" s="30">
        <v>40885</v>
      </c>
      <c r="V3067" s="30">
        <v>40878</v>
      </c>
      <c r="W3067">
        <v>2003</v>
      </c>
      <c r="X3067" s="26">
        <v>6263</v>
      </c>
      <c r="Y3067" s="26">
        <v>2440</v>
      </c>
      <c r="Z3067" s="26">
        <v>4865</v>
      </c>
      <c r="AA3067" s="26" t="s">
        <v>5201</v>
      </c>
      <c r="AB3067" s="31">
        <v>54.900001525878906</v>
      </c>
      <c r="AC3067" s="31">
        <v>0.81000000238418579</v>
      </c>
      <c r="AD3067" s="26">
        <v>5793.9416821561335</v>
      </c>
      <c r="AE3067" s="26" t="s">
        <v>72</v>
      </c>
      <c r="AF3067" s="26">
        <v>1039</v>
      </c>
      <c r="AG3067" s="26">
        <v>23162</v>
      </c>
      <c r="AH3067" s="28">
        <v>0.14117399999999999</v>
      </c>
      <c r="AI3067">
        <v>39403</v>
      </c>
      <c r="AJ3067" s="26">
        <v>52495</v>
      </c>
      <c r="AK3067" s="28">
        <v>0.30212800000000001</v>
      </c>
      <c r="AL3067">
        <v>84327</v>
      </c>
      <c r="AM3067" s="26">
        <v>72070</v>
      </c>
      <c r="AN3067" s="28">
        <v>0.41629300000000002</v>
      </c>
      <c r="AO3067">
        <v>100848</v>
      </c>
      <c r="AP3067" s="32">
        <v>131567.125</v>
      </c>
      <c r="AQ3067" s="36">
        <v>0.76229224953894636</v>
      </c>
      <c r="AR3067" s="32">
        <f t="shared" si="382"/>
        <v>266492.85316839349</v>
      </c>
      <c r="AS3067" s="32">
        <f t="shared" si="384"/>
        <v>3</v>
      </c>
      <c r="AT3067" s="32">
        <f t="shared" si="385"/>
        <v>1</v>
      </c>
      <c r="AU3067" s="32">
        <f t="shared" si="386"/>
        <v>3</v>
      </c>
      <c r="AV3067" s="32">
        <f t="shared" si="379"/>
        <v>120580.44028420883</v>
      </c>
      <c r="AW3067" s="32">
        <f t="shared" si="380"/>
        <v>0.69863603901541627</v>
      </c>
      <c r="AX3067" s="32">
        <f t="shared" si="381"/>
        <v>244239.01918993748</v>
      </c>
      <c r="AY3067" s="26">
        <v>2</v>
      </c>
      <c r="AZ3067" s="26">
        <v>1</v>
      </c>
      <c r="BA3067" s="26">
        <v>6247.11</v>
      </c>
      <c r="BB3067" s="26">
        <v>193.85</v>
      </c>
      <c r="BC3067" s="26">
        <v>209.66</v>
      </c>
      <c r="BD3067" s="26">
        <v>401.71</v>
      </c>
      <c r="BE3067" s="28">
        <v>7.0000000000000007E-2</v>
      </c>
      <c r="BF3067" s="28">
        <v>2.96</v>
      </c>
      <c r="BG3067" s="28">
        <v>0.64</v>
      </c>
      <c r="BH3067" s="28">
        <v>1.0900000000000001</v>
      </c>
      <c r="BI3067" s="28">
        <v>0.1</v>
      </c>
      <c r="BJ3067" s="28">
        <v>8.23</v>
      </c>
      <c r="BK3067" s="28">
        <v>0.76</v>
      </c>
      <c r="BL3067" s="28">
        <v>21.83</v>
      </c>
      <c r="BM3067" s="28">
        <v>0.08</v>
      </c>
      <c r="BN3067" s="28">
        <v>5.36</v>
      </c>
      <c r="BO3067" s="28">
        <v>0.68</v>
      </c>
      <c r="BP3067" s="28">
        <v>0.65</v>
      </c>
      <c r="BQ3067" s="26">
        <v>54.508997999999998</v>
      </c>
      <c r="BR3067" s="26">
        <v>5909.34375</v>
      </c>
      <c r="BS3067" s="31">
        <f t="shared" si="383"/>
        <v>15.934160000000002</v>
      </c>
    </row>
    <row r="3068" spans="1:71">
      <c r="A3068" s="26">
        <v>42127341670000</v>
      </c>
      <c r="B3068" s="26" t="s">
        <v>9281</v>
      </c>
      <c r="C3068" t="s">
        <v>6884</v>
      </c>
      <c r="D3068" s="26" t="s">
        <v>207</v>
      </c>
      <c r="E3068" s="27" t="s">
        <v>196</v>
      </c>
      <c r="F3068" t="s">
        <v>197</v>
      </c>
      <c r="G3068" t="s">
        <v>67</v>
      </c>
      <c r="H3068" t="s">
        <v>5353</v>
      </c>
      <c r="I3068" t="s">
        <v>6885</v>
      </c>
      <c r="J3068" t="s">
        <v>649</v>
      </c>
      <c r="K3068" t="s">
        <v>9261</v>
      </c>
      <c r="L3068">
        <v>28.287269999999999</v>
      </c>
      <c r="M3068">
        <v>-99.887309999999999</v>
      </c>
      <c r="N3068" s="28">
        <v>1714409.11</v>
      </c>
      <c r="O3068" s="28">
        <v>166139.04999999999</v>
      </c>
      <c r="P3068" s="26">
        <v>697</v>
      </c>
      <c r="Q3068" s="26">
        <v>7499</v>
      </c>
      <c r="R3068" s="26">
        <v>13228</v>
      </c>
      <c r="S3068" s="29" t="s">
        <v>72</v>
      </c>
      <c r="T3068" s="30">
        <v>40778</v>
      </c>
      <c r="U3068" s="30">
        <v>40885</v>
      </c>
      <c r="V3068" s="30">
        <v>40878</v>
      </c>
      <c r="W3068">
        <v>877920</v>
      </c>
      <c r="X3068" s="26">
        <v>6156</v>
      </c>
      <c r="Y3068" s="26">
        <v>2705</v>
      </c>
      <c r="Z3068" s="26">
        <v>5395</v>
      </c>
      <c r="AA3068" s="26" t="s">
        <v>5201</v>
      </c>
      <c r="AB3068" s="31">
        <v>54.900001525878906</v>
      </c>
      <c r="AC3068" s="31">
        <v>0.80000001192092896</v>
      </c>
      <c r="AD3068" s="26">
        <v>5286.921695898357</v>
      </c>
      <c r="AE3068" s="26" t="s">
        <v>72</v>
      </c>
      <c r="AF3068" s="26">
        <v>1007</v>
      </c>
      <c r="AG3068" s="26">
        <v>16870</v>
      </c>
      <c r="AH3068" s="28">
        <v>7.9838000000000006E-2</v>
      </c>
      <c r="AI3068">
        <v>20058</v>
      </c>
      <c r="AJ3068" s="26">
        <v>27883</v>
      </c>
      <c r="AK3068" s="28">
        <v>0.144898</v>
      </c>
      <c r="AL3068">
        <v>36404</v>
      </c>
      <c r="AM3068" s="26">
        <v>36589</v>
      </c>
      <c r="AN3068" s="28">
        <v>0.197491</v>
      </c>
      <c r="AO3068">
        <v>42811</v>
      </c>
      <c r="AP3068" s="32">
        <v>87642.0703125</v>
      </c>
      <c r="AQ3068" s="36">
        <v>0.46335676300860551</v>
      </c>
      <c r="AR3068" s="32">
        <f t="shared" si="382"/>
        <v>169656.21736502319</v>
      </c>
      <c r="AS3068" s="32">
        <f t="shared" si="384"/>
        <v>2</v>
      </c>
      <c r="AT3068" s="32">
        <f t="shared" si="385"/>
        <v>1</v>
      </c>
      <c r="AU3068" s="32">
        <f t="shared" si="386"/>
        <v>2</v>
      </c>
      <c r="AV3068" s="32">
        <f t="shared" si="379"/>
        <v>81719.539245248539</v>
      </c>
      <c r="AW3068" s="32">
        <f t="shared" si="380"/>
        <v>0.43204480501452169</v>
      </c>
      <c r="AX3068" s="32">
        <f t="shared" si="381"/>
        <v>158191.46973281889</v>
      </c>
      <c r="AY3068" s="26">
        <v>2</v>
      </c>
      <c r="AZ3068" s="26">
        <v>1</v>
      </c>
      <c r="BA3068" s="26">
        <v>6246.38</v>
      </c>
      <c r="BB3068" s="26">
        <v>193.82</v>
      </c>
      <c r="BC3068" s="26">
        <v>209.69</v>
      </c>
      <c r="BD3068" s="26">
        <v>401.71</v>
      </c>
      <c r="BE3068" s="28">
        <v>7.0000000000000007E-2</v>
      </c>
      <c r="BF3068" s="28">
        <v>2.96</v>
      </c>
      <c r="BG3068" s="28">
        <v>0.64</v>
      </c>
      <c r="BH3068" s="28">
        <v>1.0900000000000001</v>
      </c>
      <c r="BI3068" s="28">
        <v>0.1</v>
      </c>
      <c r="BJ3068" s="28">
        <v>8.23</v>
      </c>
      <c r="BK3068" s="28">
        <v>0.76</v>
      </c>
      <c r="BL3068" s="28">
        <v>21.84</v>
      </c>
      <c r="BM3068" s="28">
        <v>0.08</v>
      </c>
      <c r="BN3068" s="28">
        <v>5.36</v>
      </c>
      <c r="BO3068" s="28">
        <v>0.68</v>
      </c>
      <c r="BP3068" s="28">
        <v>0.65</v>
      </c>
      <c r="BQ3068" s="26">
        <v>54.508997999999998</v>
      </c>
      <c r="BR3068" s="26">
        <v>5909.34375</v>
      </c>
      <c r="BS3068" s="31">
        <f t="shared" si="383"/>
        <v>15.936440000000003</v>
      </c>
    </row>
    <row r="3069" spans="1:71">
      <c r="A3069" s="26">
        <v>42127341690000</v>
      </c>
      <c r="B3069" s="26" t="s">
        <v>9281</v>
      </c>
      <c r="C3069" t="s">
        <v>6886</v>
      </c>
      <c r="D3069" s="26" t="s">
        <v>207</v>
      </c>
      <c r="E3069" s="27" t="s">
        <v>196</v>
      </c>
      <c r="F3069" t="s">
        <v>197</v>
      </c>
      <c r="G3069" t="s">
        <v>67</v>
      </c>
      <c r="H3069" t="s">
        <v>5353</v>
      </c>
      <c r="I3069" t="s">
        <v>6887</v>
      </c>
      <c r="J3069" t="s">
        <v>944</v>
      </c>
      <c r="K3069" t="s">
        <v>9261</v>
      </c>
      <c r="L3069">
        <v>28.287269999999999</v>
      </c>
      <c r="M3069">
        <v>-99.887379999999993</v>
      </c>
      <c r="N3069" s="28">
        <v>1714386.58</v>
      </c>
      <c r="O3069" s="28">
        <v>166139.22</v>
      </c>
      <c r="P3069" s="26">
        <v>698</v>
      </c>
      <c r="Q3069" s="26">
        <v>7465</v>
      </c>
      <c r="R3069" s="26">
        <v>13193</v>
      </c>
      <c r="S3069" s="29" t="s">
        <v>72</v>
      </c>
      <c r="T3069" s="30">
        <v>40790</v>
      </c>
      <c r="U3069" s="30">
        <v>40885</v>
      </c>
      <c r="V3069" s="30">
        <v>40878</v>
      </c>
      <c r="W3069">
        <v>1900</v>
      </c>
      <c r="X3069" s="26">
        <v>6063</v>
      </c>
      <c r="Y3069" s="26">
        <v>2705</v>
      </c>
      <c r="Z3069" s="26">
        <v>5395</v>
      </c>
      <c r="AA3069" s="26" t="s">
        <v>5201</v>
      </c>
      <c r="AB3069" s="31">
        <v>53.5</v>
      </c>
      <c r="AC3069" s="31">
        <v>0.85000002384185791</v>
      </c>
      <c r="AD3069" s="26">
        <v>6237.2125242449429</v>
      </c>
      <c r="AE3069" s="26" t="s">
        <v>72</v>
      </c>
      <c r="AF3069" s="26">
        <v>714</v>
      </c>
      <c r="AG3069" s="26">
        <v>18382</v>
      </c>
      <c r="AH3069" s="28">
        <v>0.12547700000000001</v>
      </c>
      <c r="AI3069">
        <v>99116</v>
      </c>
      <c r="AJ3069" s="26">
        <v>48989</v>
      </c>
      <c r="AK3069" s="28">
        <v>0.32547799999999999</v>
      </c>
      <c r="AL3069">
        <v>257101</v>
      </c>
      <c r="AM3069" s="26">
        <v>76386</v>
      </c>
      <c r="AN3069" s="28">
        <v>0.47613</v>
      </c>
      <c r="AO3069">
        <v>307169</v>
      </c>
      <c r="AP3069" s="32">
        <v>235217.171875</v>
      </c>
      <c r="AQ3069" s="36">
        <v>1.4670994903362253</v>
      </c>
      <c r="AR3069" s="32">
        <f t="shared" si="382"/>
        <v>494893.78166451189</v>
      </c>
      <c r="AS3069" s="32">
        <f t="shared" si="384"/>
        <v>4</v>
      </c>
      <c r="AT3069" s="32">
        <f t="shared" si="385"/>
        <v>1</v>
      </c>
      <c r="AU3069" s="32">
        <f t="shared" si="386"/>
        <v>4</v>
      </c>
      <c r="AV3069" s="32">
        <f t="shared" si="379"/>
        <v>222686.22242495464</v>
      </c>
      <c r="AW3069" s="32">
        <f t="shared" si="380"/>
        <v>1.3889412954857221</v>
      </c>
      <c r="AX3069" s="32">
        <f t="shared" si="381"/>
        <v>468528.83172592748</v>
      </c>
      <c r="AY3069" s="26">
        <v>2</v>
      </c>
      <c r="AZ3069" s="26">
        <v>1</v>
      </c>
      <c r="BA3069" s="26">
        <v>6245.75</v>
      </c>
      <c r="BB3069" s="26">
        <v>193.79</v>
      </c>
      <c r="BC3069" s="26">
        <v>209.72</v>
      </c>
      <c r="BD3069" s="26">
        <v>401.72</v>
      </c>
      <c r="BE3069" s="28">
        <v>7.0000000000000007E-2</v>
      </c>
      <c r="BF3069" s="28">
        <v>2.96</v>
      </c>
      <c r="BG3069" s="28">
        <v>0.64</v>
      </c>
      <c r="BH3069" s="28">
        <v>1.0900000000000001</v>
      </c>
      <c r="BI3069" s="28">
        <v>0.1</v>
      </c>
      <c r="BJ3069" s="28">
        <v>8.23</v>
      </c>
      <c r="BK3069" s="28">
        <v>0.76</v>
      </c>
      <c r="BL3069" s="28">
        <v>21.84</v>
      </c>
      <c r="BM3069" s="28">
        <v>0.08</v>
      </c>
      <c r="BN3069" s="28">
        <v>5.36</v>
      </c>
      <c r="BO3069" s="28">
        <v>0.68</v>
      </c>
      <c r="BP3069" s="28">
        <v>0.65</v>
      </c>
      <c r="BQ3069" s="26">
        <v>54.508997999999998</v>
      </c>
      <c r="BR3069" s="26">
        <v>5909.34375</v>
      </c>
      <c r="BS3069" s="31">
        <f t="shared" si="383"/>
        <v>15.938720000000002</v>
      </c>
    </row>
    <row r="3070" spans="1:71">
      <c r="A3070" s="26">
        <v>42127341720000</v>
      </c>
      <c r="B3070" s="26" t="s">
        <v>9281</v>
      </c>
      <c r="C3070" t="s">
        <v>6888</v>
      </c>
      <c r="D3070" s="26" t="s">
        <v>207</v>
      </c>
      <c r="E3070" s="27" t="s">
        <v>196</v>
      </c>
      <c r="F3070" t="s">
        <v>197</v>
      </c>
      <c r="G3070" t="s">
        <v>67</v>
      </c>
      <c r="H3070" t="s">
        <v>5353</v>
      </c>
      <c r="I3070" t="s">
        <v>6889</v>
      </c>
      <c r="J3070" t="s">
        <v>6072</v>
      </c>
      <c r="K3070" t="s">
        <v>9261</v>
      </c>
      <c r="L3070">
        <v>28.287559999999999</v>
      </c>
      <c r="M3070">
        <v>-99.889960000000002</v>
      </c>
      <c r="N3070" s="28">
        <v>1713556.99</v>
      </c>
      <c r="O3070" s="28">
        <v>166250.97</v>
      </c>
      <c r="P3070" s="26">
        <v>706.79998779296875</v>
      </c>
      <c r="Q3070" s="26">
        <v>7433</v>
      </c>
      <c r="R3070" s="26">
        <v>13280</v>
      </c>
      <c r="S3070" s="29" t="s">
        <v>72</v>
      </c>
      <c r="T3070" s="30">
        <v>40828</v>
      </c>
      <c r="U3070" s="30">
        <v>40905</v>
      </c>
      <c r="V3070" s="30">
        <v>40969</v>
      </c>
      <c r="W3070">
        <v>1793</v>
      </c>
      <c r="X3070" s="26">
        <v>6121</v>
      </c>
      <c r="Y3070" s="26" t="s">
        <v>72</v>
      </c>
      <c r="Z3070" s="26">
        <v>1765</v>
      </c>
      <c r="AA3070" s="26" t="s">
        <v>5201</v>
      </c>
      <c r="AB3070" s="31">
        <v>55.900001525878906</v>
      </c>
      <c r="AC3070" s="31">
        <v>0.81000000238418579</v>
      </c>
      <c r="AD3070" s="26">
        <v>5560.9891909597118</v>
      </c>
      <c r="AE3070" s="26" t="s">
        <v>72</v>
      </c>
      <c r="AF3070" s="26">
        <v>997</v>
      </c>
      <c r="AG3070" s="26">
        <v>28719</v>
      </c>
      <c r="AH3070" s="28">
        <v>0.16472899999999999</v>
      </c>
      <c r="AI3070">
        <v>43619</v>
      </c>
      <c r="AJ3070" s="26">
        <v>58026</v>
      </c>
      <c r="AK3070" s="28">
        <v>0.32241199999999998</v>
      </c>
      <c r="AL3070">
        <v>85371</v>
      </c>
      <c r="AM3070" s="26">
        <v>67508</v>
      </c>
      <c r="AN3070" s="28">
        <v>0.37143100000000001</v>
      </c>
      <c r="AO3070">
        <v>85371</v>
      </c>
      <c r="AP3070" s="32">
        <v>313756.625</v>
      </c>
      <c r="AQ3070" s="36">
        <v>1.7447972002169998</v>
      </c>
      <c r="AR3070" s="32">
        <f t="shared" si="382"/>
        <v>622585.72943840898</v>
      </c>
      <c r="AS3070" s="32">
        <f t="shared" si="384"/>
        <v>4</v>
      </c>
      <c r="AT3070" s="32">
        <f t="shared" si="385"/>
        <v>1</v>
      </c>
      <c r="AU3070" s="32">
        <f t="shared" si="386"/>
        <v>4</v>
      </c>
      <c r="AV3070" s="32">
        <f t="shared" si="379"/>
        <v>294226.92819800688</v>
      </c>
      <c r="AW3070" s="32">
        <f t="shared" si="380"/>
        <v>1.6361927673983954</v>
      </c>
      <c r="AX3070" s="32">
        <f t="shared" si="381"/>
        <v>583833.04802752286</v>
      </c>
      <c r="AY3070" s="26">
        <v>2</v>
      </c>
      <c r="AZ3070" s="26">
        <v>1</v>
      </c>
      <c r="BA3070" s="26">
        <v>6221.21</v>
      </c>
      <c r="BB3070" s="26">
        <v>192.71</v>
      </c>
      <c r="BC3070" s="26">
        <v>210.84</v>
      </c>
      <c r="BD3070" s="26">
        <v>401.99</v>
      </c>
      <c r="BE3070" s="28">
        <v>7.0000000000000007E-2</v>
      </c>
      <c r="BF3070" s="28">
        <v>2.94</v>
      </c>
      <c r="BG3070" s="28">
        <v>0.64</v>
      </c>
      <c r="BH3070" s="28">
        <v>1.07</v>
      </c>
      <c r="BI3070" s="28">
        <v>0.1</v>
      </c>
      <c r="BJ3070" s="28">
        <v>8.2200000000000006</v>
      </c>
      <c r="BK3070" s="28">
        <v>0.76</v>
      </c>
      <c r="BL3070" s="28">
        <v>21.92</v>
      </c>
      <c r="BM3070" s="28">
        <v>0.08</v>
      </c>
      <c r="BN3070" s="28">
        <v>5.34</v>
      </c>
      <c r="BO3070" s="28">
        <v>0.68</v>
      </c>
      <c r="BP3070" s="28">
        <v>0.65</v>
      </c>
      <c r="BQ3070" s="26">
        <v>54.508997999999998</v>
      </c>
      <c r="BR3070" s="26">
        <v>5909.34375</v>
      </c>
      <c r="BS3070" s="31">
        <f t="shared" si="383"/>
        <v>16.023840000000003</v>
      </c>
    </row>
    <row r="3071" spans="1:71">
      <c r="A3071" s="26">
        <v>42127341740000</v>
      </c>
      <c r="B3071" s="26" t="s">
        <v>9281</v>
      </c>
      <c r="C3071" t="s">
        <v>6890</v>
      </c>
      <c r="D3071" s="26" t="s">
        <v>207</v>
      </c>
      <c r="E3071" s="27" t="s">
        <v>196</v>
      </c>
      <c r="F3071" t="s">
        <v>197</v>
      </c>
      <c r="G3071" t="s">
        <v>67</v>
      </c>
      <c r="H3071" t="s">
        <v>5427</v>
      </c>
      <c r="I3071" t="s">
        <v>6891</v>
      </c>
      <c r="J3071" t="s">
        <v>3256</v>
      </c>
      <c r="K3071" t="s">
        <v>9261</v>
      </c>
      <c r="L3071">
        <v>28.326730000000001</v>
      </c>
      <c r="M3071">
        <v>-99.808279999999996</v>
      </c>
      <c r="N3071" s="28">
        <v>1739944.55</v>
      </c>
      <c r="O3071" s="28">
        <v>180301.6</v>
      </c>
      <c r="P3071" s="26">
        <v>669.5999755859375</v>
      </c>
      <c r="Q3071" s="26">
        <v>7442</v>
      </c>
      <c r="R3071" s="26">
        <v>14463</v>
      </c>
      <c r="S3071" s="29" t="s">
        <v>72</v>
      </c>
      <c r="T3071" s="30">
        <v>40815</v>
      </c>
      <c r="U3071" s="30">
        <v>40931</v>
      </c>
      <c r="V3071" s="30">
        <v>41000</v>
      </c>
      <c r="W3071">
        <v>0</v>
      </c>
      <c r="X3071" s="26">
        <v>7429</v>
      </c>
      <c r="Y3071" s="26">
        <v>2376</v>
      </c>
      <c r="Z3071" s="26">
        <v>4765</v>
      </c>
      <c r="AA3071" s="26" t="s">
        <v>5201</v>
      </c>
      <c r="AB3071" s="31">
        <v>57.5</v>
      </c>
      <c r="AC3071" s="31">
        <v>0.79000002145767212</v>
      </c>
      <c r="AD3071" s="26">
        <v>9329.0740574102401</v>
      </c>
      <c r="AE3071" s="26" t="s">
        <v>72</v>
      </c>
      <c r="AF3071" s="26">
        <v>2033</v>
      </c>
      <c r="AG3071" s="26">
        <v>24627</v>
      </c>
      <c r="AH3071" s="28">
        <v>0.228162</v>
      </c>
      <c r="AI3071">
        <v>29853</v>
      </c>
      <c r="AJ3071" s="26">
        <v>35913</v>
      </c>
      <c r="AK3071" s="28">
        <v>0.36324400000000001</v>
      </c>
      <c r="AL3071">
        <v>47526</v>
      </c>
      <c r="AM3071" s="26">
        <v>35938</v>
      </c>
      <c r="AN3071" s="28">
        <v>0.36324400000000001</v>
      </c>
      <c r="AO3071">
        <v>47526</v>
      </c>
      <c r="AP3071" s="32">
        <v>67366.4453125</v>
      </c>
      <c r="AQ3071" s="36">
        <v>0.6284665573047894</v>
      </c>
      <c r="AR3071" s="32">
        <f t="shared" si="382"/>
        <v>178605.02595544772</v>
      </c>
      <c r="AS3071" s="32">
        <f t="shared" si="384"/>
        <v>2</v>
      </c>
      <c r="AT3071" s="32">
        <f t="shared" si="385"/>
        <v>1</v>
      </c>
      <c r="AU3071" s="32">
        <f t="shared" si="386"/>
        <v>3</v>
      </c>
      <c r="AV3071" s="32">
        <f t="shared" si="379"/>
        <v>52050.531174283213</v>
      </c>
      <c r="AW3071" s="32">
        <f t="shared" si="380"/>
        <v>0.48558326005242847</v>
      </c>
      <c r="AX3071" s="32">
        <f t="shared" si="381"/>
        <v>137998.76820356306</v>
      </c>
      <c r="AY3071" s="26">
        <v>2</v>
      </c>
      <c r="AZ3071" s="26">
        <v>1</v>
      </c>
      <c r="BA3071" s="26">
        <v>6628</v>
      </c>
      <c r="BB3071" s="26">
        <v>230.82</v>
      </c>
      <c r="BC3071" s="26">
        <v>171.81</v>
      </c>
      <c r="BD3071" s="26">
        <v>395.07</v>
      </c>
      <c r="BE3071" s="28">
        <v>7.0000000000000007E-2</v>
      </c>
      <c r="BF3071" s="28">
        <v>3.68</v>
      </c>
      <c r="BG3071" s="28">
        <v>0.69</v>
      </c>
      <c r="BH3071" s="28">
        <v>2.4500000000000002</v>
      </c>
      <c r="BI3071" s="28">
        <v>0.11</v>
      </c>
      <c r="BJ3071" s="28">
        <v>8.02</v>
      </c>
      <c r="BK3071" s="28">
        <v>0.79</v>
      </c>
      <c r="BL3071" s="28">
        <v>8.58</v>
      </c>
      <c r="BM3071" s="28">
        <v>0.08</v>
      </c>
      <c r="BN3071" s="28">
        <v>5.58</v>
      </c>
      <c r="BO3071" s="28">
        <v>0.71</v>
      </c>
      <c r="BP3071" s="28">
        <v>1.4</v>
      </c>
      <c r="BQ3071" s="26">
        <v>56.607398000000003</v>
      </c>
      <c r="BR3071" s="26">
        <v>8323.5800780000009</v>
      </c>
      <c r="BS3071" s="31">
        <f t="shared" si="383"/>
        <v>14.930289000000002</v>
      </c>
    </row>
    <row r="3072" spans="1:71">
      <c r="A3072" s="26">
        <v>42127341750000</v>
      </c>
      <c r="B3072" s="26" t="s">
        <v>9281</v>
      </c>
      <c r="C3072" t="s">
        <v>6892</v>
      </c>
      <c r="D3072" s="26" t="s">
        <v>207</v>
      </c>
      <c r="E3072" s="27" t="s">
        <v>196</v>
      </c>
      <c r="F3072" t="s">
        <v>197</v>
      </c>
      <c r="G3072" t="s">
        <v>67</v>
      </c>
      <c r="H3072" t="s">
        <v>5427</v>
      </c>
      <c r="I3072" t="s">
        <v>6893</v>
      </c>
      <c r="J3072" t="s">
        <v>3047</v>
      </c>
      <c r="K3072" t="s">
        <v>9261</v>
      </c>
      <c r="L3072">
        <v>28.326730000000001</v>
      </c>
      <c r="M3072">
        <v>-99.808199999999999</v>
      </c>
      <c r="N3072" s="28">
        <v>1739970.29</v>
      </c>
      <c r="O3072" s="28">
        <v>180301.42</v>
      </c>
      <c r="P3072" s="26">
        <v>669.5</v>
      </c>
      <c r="Q3072" s="26">
        <v>7429</v>
      </c>
      <c r="R3072" s="26">
        <v>14557</v>
      </c>
      <c r="S3072" s="29" t="s">
        <v>72</v>
      </c>
      <c r="T3072" s="30">
        <v>40802</v>
      </c>
      <c r="U3072" s="30">
        <v>40931</v>
      </c>
      <c r="V3072" s="30">
        <v>40969</v>
      </c>
      <c r="W3072">
        <v>0</v>
      </c>
      <c r="X3072" s="26">
        <v>7379</v>
      </c>
      <c r="Y3072" s="26">
        <v>2419</v>
      </c>
      <c r="Z3072" s="26">
        <v>5025</v>
      </c>
      <c r="AA3072" s="26" t="s">
        <v>5201</v>
      </c>
      <c r="AB3072" s="31">
        <v>57.200000762939453</v>
      </c>
      <c r="AC3072" s="31">
        <v>0.79000002145767212</v>
      </c>
      <c r="AD3072" s="26">
        <v>9285.146056065325</v>
      </c>
      <c r="AE3072" s="26" t="s">
        <v>72</v>
      </c>
      <c r="AF3072" s="26">
        <v>1942</v>
      </c>
      <c r="AG3072" s="26">
        <v>34371</v>
      </c>
      <c r="AH3072" s="28">
        <v>0.258687</v>
      </c>
      <c r="AI3072">
        <v>35567</v>
      </c>
      <c r="AJ3072" s="26">
        <v>46142</v>
      </c>
      <c r="AK3072" s="28">
        <v>0.42651</v>
      </c>
      <c r="AL3072">
        <v>58641</v>
      </c>
      <c r="AM3072" s="26">
        <v>47543</v>
      </c>
      <c r="AN3072" s="28">
        <v>0.441193</v>
      </c>
      <c r="AO3072">
        <v>60660</v>
      </c>
      <c r="AP3072" s="32">
        <v>78434.671875</v>
      </c>
      <c r="AQ3072" s="36">
        <v>0.72827738421893407</v>
      </c>
      <c r="AR3072" s="32">
        <f t="shared" si="382"/>
        <v>207339.76888175134</v>
      </c>
      <c r="AS3072" s="32">
        <f t="shared" si="384"/>
        <v>2</v>
      </c>
      <c r="AT3072" s="32">
        <f t="shared" si="385"/>
        <v>1</v>
      </c>
      <c r="AU3072" s="32">
        <f t="shared" si="386"/>
        <v>3</v>
      </c>
      <c r="AV3072" s="32">
        <f t="shared" si="379"/>
        <v>61013.012137484759</v>
      </c>
      <c r="AW3072" s="32">
        <f t="shared" si="380"/>
        <v>0.56651472901703226</v>
      </c>
      <c r="AX3072" s="32">
        <f t="shared" si="381"/>
        <v>161286.11917349949</v>
      </c>
      <c r="AY3072" s="26">
        <v>2</v>
      </c>
      <c r="AZ3072" s="26">
        <v>1</v>
      </c>
      <c r="BA3072" s="26">
        <v>6628.44</v>
      </c>
      <c r="BB3072" s="26">
        <v>230.85</v>
      </c>
      <c r="BC3072" s="26">
        <v>171.75</v>
      </c>
      <c r="BD3072" s="26">
        <v>395.04</v>
      </c>
      <c r="BE3072" s="28">
        <v>7.0000000000000007E-2</v>
      </c>
      <c r="BF3072" s="28">
        <v>3.68</v>
      </c>
      <c r="BG3072" s="28">
        <v>0.69</v>
      </c>
      <c r="BH3072" s="28">
        <v>2.4500000000000002</v>
      </c>
      <c r="BI3072" s="28">
        <v>0.11</v>
      </c>
      <c r="BJ3072" s="28">
        <v>8.02</v>
      </c>
      <c r="BK3072" s="28">
        <v>0.79</v>
      </c>
      <c r="BL3072" s="28">
        <v>8.58</v>
      </c>
      <c r="BM3072" s="28">
        <v>0.08</v>
      </c>
      <c r="BN3072" s="28">
        <v>5.58</v>
      </c>
      <c r="BO3072" s="28">
        <v>0.71</v>
      </c>
      <c r="BP3072" s="28">
        <v>1.4</v>
      </c>
      <c r="BQ3072" s="26">
        <v>56.607398000000003</v>
      </c>
      <c r="BR3072" s="26">
        <v>8323.5800780000009</v>
      </c>
      <c r="BS3072" s="31">
        <f t="shared" si="383"/>
        <v>14.925075000000001</v>
      </c>
    </row>
    <row r="3073" spans="1:71">
      <c r="A3073" s="26">
        <v>42127341760000</v>
      </c>
      <c r="B3073" s="26" t="s">
        <v>9281</v>
      </c>
      <c r="C3073" t="s">
        <v>6894</v>
      </c>
      <c r="D3073" s="26" t="s">
        <v>207</v>
      </c>
      <c r="E3073" s="27" t="s">
        <v>196</v>
      </c>
      <c r="F3073" t="s">
        <v>197</v>
      </c>
      <c r="G3073" t="s">
        <v>67</v>
      </c>
      <c r="H3073" t="s">
        <v>5427</v>
      </c>
      <c r="I3073" t="s">
        <v>6895</v>
      </c>
      <c r="J3073" t="s">
        <v>3045</v>
      </c>
      <c r="K3073" t="s">
        <v>9261</v>
      </c>
      <c r="L3073">
        <v>28.326730000000001</v>
      </c>
      <c r="M3073">
        <v>-99.808130000000006</v>
      </c>
      <c r="N3073" s="28">
        <v>1739992.81</v>
      </c>
      <c r="O3073" s="28">
        <v>180301.27</v>
      </c>
      <c r="P3073" s="26">
        <v>669.29998779296875</v>
      </c>
      <c r="Q3073" s="26">
        <v>7432</v>
      </c>
      <c r="R3073" s="26">
        <v>14991</v>
      </c>
      <c r="S3073" s="29" t="s">
        <v>72</v>
      </c>
      <c r="T3073" s="30">
        <v>40778</v>
      </c>
      <c r="U3073" s="30">
        <v>40931</v>
      </c>
      <c r="V3073" s="30">
        <v>41000</v>
      </c>
      <c r="W3073">
        <v>2121</v>
      </c>
      <c r="X3073" s="26">
        <v>7496</v>
      </c>
      <c r="Y3073" s="26">
        <v>2251</v>
      </c>
      <c r="Z3073" s="26">
        <v>4615</v>
      </c>
      <c r="AA3073" s="26" t="s">
        <v>5201</v>
      </c>
      <c r="AB3073" s="31">
        <v>55.700000762939453</v>
      </c>
      <c r="AC3073" s="31">
        <v>0.79000002145767212</v>
      </c>
      <c r="AD3073" s="26">
        <v>8178.7006545513677</v>
      </c>
      <c r="AE3073" s="26" t="s">
        <v>72</v>
      </c>
      <c r="AF3073" s="26">
        <v>1418</v>
      </c>
      <c r="AG3073" s="26">
        <v>30719</v>
      </c>
      <c r="AH3073" s="28">
        <v>0.184285</v>
      </c>
      <c r="AI3073">
        <v>33011</v>
      </c>
      <c r="AJ3073" s="26">
        <v>42469</v>
      </c>
      <c r="AK3073" s="28">
        <v>0.35741400000000001</v>
      </c>
      <c r="AL3073">
        <v>64023</v>
      </c>
      <c r="AM3073" s="26">
        <v>42808</v>
      </c>
      <c r="AN3073" s="28">
        <v>0.36245100000000002</v>
      </c>
      <c r="AO3073">
        <v>64023</v>
      </c>
      <c r="AP3073" s="32">
        <v>68357.9296875</v>
      </c>
      <c r="AQ3073" s="36">
        <v>0.55907904427893262</v>
      </c>
      <c r="AR3073" s="32">
        <f t="shared" si="382"/>
        <v>167314.92052487109</v>
      </c>
      <c r="AS3073" s="32">
        <f t="shared" si="384"/>
        <v>2</v>
      </c>
      <c r="AT3073" s="32">
        <f t="shared" si="385"/>
        <v>1</v>
      </c>
      <c r="AU3073" s="32">
        <f t="shared" si="386"/>
        <v>2</v>
      </c>
      <c r="AV3073" s="32">
        <f t="shared" si="379"/>
        <v>52344.519264441027</v>
      </c>
      <c r="AW3073" s="32">
        <f t="shared" si="380"/>
        <v>0.42811015397026059</v>
      </c>
      <c r="AX3073" s="32">
        <f t="shared" si="381"/>
        <v>128120.01651717718</v>
      </c>
      <c r="AY3073" s="26">
        <v>2</v>
      </c>
      <c r="AZ3073" s="26">
        <v>1</v>
      </c>
      <c r="BA3073" s="26">
        <v>6628.81</v>
      </c>
      <c r="BB3073" s="26">
        <v>230.87</v>
      </c>
      <c r="BC3073" s="26">
        <v>171.71</v>
      </c>
      <c r="BD3073" s="26">
        <v>395.01</v>
      </c>
      <c r="BE3073" s="28">
        <v>7.0000000000000007E-2</v>
      </c>
      <c r="BF3073" s="28">
        <v>3.68</v>
      </c>
      <c r="BG3073" s="28">
        <v>0.69</v>
      </c>
      <c r="BH3073" s="28">
        <v>2.4500000000000002</v>
      </c>
      <c r="BI3073" s="28">
        <v>0.11</v>
      </c>
      <c r="BJ3073" s="28">
        <v>8.02</v>
      </c>
      <c r="BK3073" s="28">
        <v>0.79</v>
      </c>
      <c r="BL3073" s="28">
        <v>8.57</v>
      </c>
      <c r="BM3073" s="28">
        <v>0.08</v>
      </c>
      <c r="BN3073" s="28">
        <v>5.58</v>
      </c>
      <c r="BO3073" s="28">
        <v>0.71</v>
      </c>
      <c r="BP3073" s="28">
        <v>1.4</v>
      </c>
      <c r="BQ3073" s="26">
        <v>56.607398000000003</v>
      </c>
      <c r="BR3073" s="26">
        <v>8323.5800780000009</v>
      </c>
      <c r="BS3073" s="31">
        <f t="shared" si="383"/>
        <v>14.921599000000002</v>
      </c>
    </row>
    <row r="3074" spans="1:71">
      <c r="A3074" s="26">
        <v>42127341770000</v>
      </c>
      <c r="B3074" s="26" t="s">
        <v>9285</v>
      </c>
      <c r="C3074" t="s">
        <v>6896</v>
      </c>
      <c r="D3074" s="26" t="s">
        <v>1537</v>
      </c>
      <c r="E3074" s="27" t="s">
        <v>196</v>
      </c>
      <c r="F3074" t="s">
        <v>66</v>
      </c>
      <c r="G3074" t="s">
        <v>67</v>
      </c>
      <c r="H3074" t="s">
        <v>6778</v>
      </c>
      <c r="I3074" t="s">
        <v>6779</v>
      </c>
      <c r="J3074" t="s">
        <v>1288</v>
      </c>
      <c r="K3074" t="s">
        <v>9261</v>
      </c>
      <c r="L3074">
        <v>28.591449999999998</v>
      </c>
      <c r="M3074">
        <v>-99.416679999999999</v>
      </c>
      <c r="N3074" s="28">
        <v>1866279.8</v>
      </c>
      <c r="O3074" s="28">
        <v>275888.92</v>
      </c>
      <c r="P3074" s="26">
        <v>537.29998779296875</v>
      </c>
      <c r="Q3074" s="26">
        <v>7369</v>
      </c>
      <c r="R3074" s="26">
        <v>12126</v>
      </c>
      <c r="S3074" s="29" t="s">
        <v>72</v>
      </c>
      <c r="T3074" s="30">
        <v>40763</v>
      </c>
      <c r="U3074" s="30">
        <v>40882</v>
      </c>
      <c r="V3074" s="30">
        <v>40878</v>
      </c>
      <c r="W3074" t="s">
        <v>72</v>
      </c>
      <c r="X3074" s="26">
        <v>5051</v>
      </c>
      <c r="Y3074" s="26" t="s">
        <v>72</v>
      </c>
      <c r="Z3074" s="26" t="s">
        <v>72</v>
      </c>
      <c r="AA3074" s="26" t="s">
        <v>5201</v>
      </c>
      <c r="AB3074" s="31" t="s">
        <v>72</v>
      </c>
      <c r="AC3074" s="31" t="s">
        <v>72</v>
      </c>
      <c r="AD3074" s="26">
        <v>4834.1003844279603</v>
      </c>
      <c r="AE3074" s="26">
        <v>228</v>
      </c>
      <c r="AF3074" s="26" t="s">
        <v>72</v>
      </c>
      <c r="AG3074" s="26">
        <v>14374</v>
      </c>
      <c r="AH3074" s="28">
        <v>4.1745999999999998E-2</v>
      </c>
      <c r="AI3074">
        <v>24551</v>
      </c>
      <c r="AJ3074" s="26">
        <v>27054</v>
      </c>
      <c r="AK3074" s="28">
        <v>0.11121200000000001</v>
      </c>
      <c r="AL3074">
        <v>43021</v>
      </c>
      <c r="AM3074" s="26">
        <v>32820</v>
      </c>
      <c r="AN3074" s="28">
        <v>0.15142</v>
      </c>
      <c r="AO3074">
        <v>48460</v>
      </c>
      <c r="AP3074" s="32">
        <v>77224.953125</v>
      </c>
      <c r="AQ3074" s="36">
        <v>0.37331317558899368</v>
      </c>
      <c r="AR3074" s="32">
        <f t="shared" si="382"/>
        <v>143301.38520425188</v>
      </c>
      <c r="AS3074" s="32">
        <f t="shared" si="384"/>
        <v>2</v>
      </c>
      <c r="AT3074" s="32">
        <f t="shared" si="385"/>
        <v>1</v>
      </c>
      <c r="AU3074" s="32">
        <f t="shared" si="386"/>
        <v>2</v>
      </c>
      <c r="AV3074" s="32">
        <f t="shared" si="379"/>
        <v>87759.103333498322</v>
      </c>
      <c r="AW3074" s="32">
        <f t="shared" si="380"/>
        <v>0.42423631516151727</v>
      </c>
      <c r="AX3074" s="32">
        <f t="shared" si="381"/>
        <v>162848.93111708688</v>
      </c>
      <c r="AY3074" s="26">
        <v>2</v>
      </c>
      <c r="AZ3074" s="26">
        <v>1</v>
      </c>
      <c r="BA3074" s="26" t="s">
        <v>72</v>
      </c>
      <c r="BB3074" s="26" t="s">
        <v>72</v>
      </c>
      <c r="BC3074" s="26" t="s">
        <v>72</v>
      </c>
      <c r="BD3074" s="26" t="s">
        <v>72</v>
      </c>
      <c r="BE3074" s="28" t="s">
        <v>72</v>
      </c>
      <c r="BF3074" s="28" t="s">
        <v>72</v>
      </c>
      <c r="BG3074" s="28" t="s">
        <v>72</v>
      </c>
      <c r="BH3074" s="28" t="s">
        <v>72</v>
      </c>
      <c r="BI3074" s="28" t="s">
        <v>72</v>
      </c>
      <c r="BJ3074" s="28" t="s">
        <v>72</v>
      </c>
      <c r="BK3074" s="28" t="s">
        <v>72</v>
      </c>
      <c r="BL3074" s="28" t="s">
        <v>72</v>
      </c>
      <c r="BM3074" s="28" t="s">
        <v>72</v>
      </c>
      <c r="BN3074" s="28" t="s">
        <v>72</v>
      </c>
      <c r="BO3074" s="28" t="s">
        <v>72</v>
      </c>
      <c r="BP3074" s="28" t="s">
        <v>72</v>
      </c>
      <c r="BQ3074" s="26" t="s">
        <v>72</v>
      </c>
      <c r="BR3074" s="26" t="s">
        <v>72</v>
      </c>
      <c r="BS3074" s="31" t="str">
        <f t="shared" si="383"/>
        <v/>
      </c>
    </row>
    <row r="3075" spans="1:71">
      <c r="A3075" s="26">
        <v>42127341780000</v>
      </c>
      <c r="B3075" s="26" t="s">
        <v>9281</v>
      </c>
      <c r="C3075" t="s">
        <v>6897</v>
      </c>
      <c r="D3075" s="26" t="s">
        <v>223</v>
      </c>
      <c r="E3075" s="27" t="s">
        <v>196</v>
      </c>
      <c r="F3075" t="s">
        <v>197</v>
      </c>
      <c r="G3075" t="s">
        <v>67</v>
      </c>
      <c r="H3075" t="s">
        <v>1321</v>
      </c>
      <c r="I3075" t="s">
        <v>1322</v>
      </c>
      <c r="J3075" t="s">
        <v>3204</v>
      </c>
      <c r="K3075" t="s">
        <v>9261</v>
      </c>
      <c r="L3075">
        <v>28.23554</v>
      </c>
      <c r="M3075">
        <v>-100.02567000000001</v>
      </c>
      <c r="N3075" s="28">
        <v>1669712.47</v>
      </c>
      <c r="O3075" s="28">
        <v>147695.29999999999</v>
      </c>
      <c r="P3075" s="26">
        <v>765</v>
      </c>
      <c r="Q3075" s="26">
        <v>6457</v>
      </c>
      <c r="R3075" s="26">
        <v>12267</v>
      </c>
      <c r="S3075" s="29" t="s">
        <v>72</v>
      </c>
      <c r="T3075" s="30">
        <v>40742</v>
      </c>
      <c r="U3075" s="30">
        <v>40761</v>
      </c>
      <c r="V3075" s="30">
        <v>40969</v>
      </c>
      <c r="W3075">
        <v>0</v>
      </c>
      <c r="X3075" s="26">
        <v>5740</v>
      </c>
      <c r="Y3075" s="26" t="s">
        <v>72</v>
      </c>
      <c r="Z3075" s="26" t="s">
        <v>72</v>
      </c>
      <c r="AA3075" s="26" t="s">
        <v>5201</v>
      </c>
      <c r="AB3075" s="31" t="s">
        <v>72</v>
      </c>
      <c r="AC3075" s="31" t="s">
        <v>72</v>
      </c>
      <c r="AD3075" s="26">
        <v>3321.5668954270573</v>
      </c>
      <c r="AE3075" s="26" t="s">
        <v>72</v>
      </c>
      <c r="AF3075" s="26" t="s">
        <v>72</v>
      </c>
      <c r="AG3075" s="26">
        <v>57830</v>
      </c>
      <c r="AH3075" s="28">
        <v>0.172267</v>
      </c>
      <c r="AI3075">
        <v>19926</v>
      </c>
      <c r="AJ3075" s="26">
        <v>83139</v>
      </c>
      <c r="AK3075" s="28">
        <v>0.27771000000000001</v>
      </c>
      <c r="AL3075">
        <v>28469</v>
      </c>
      <c r="AM3075" s="26">
        <v>86561</v>
      </c>
      <c r="AN3075" s="28">
        <v>0.29330099999999998</v>
      </c>
      <c r="AO3075">
        <v>29624</v>
      </c>
      <c r="AP3075" s="32">
        <v>138309.765625</v>
      </c>
      <c r="AQ3075" s="36">
        <v>0.45940513881427514</v>
      </c>
      <c r="AR3075" s="32">
        <f t="shared" si="382"/>
        <v>219624.4751951267</v>
      </c>
      <c r="AS3075" s="32">
        <f t="shared" si="384"/>
        <v>3</v>
      </c>
      <c r="AT3075" s="32">
        <f t="shared" si="385"/>
        <v>1</v>
      </c>
      <c r="AU3075" s="32">
        <f t="shared" si="386"/>
        <v>3</v>
      </c>
      <c r="AV3075" s="32">
        <f t="shared" si="379"/>
        <v>138309.765625</v>
      </c>
      <c r="AW3075" s="32">
        <f t="shared" si="380"/>
        <v>0.45940513881427514</v>
      </c>
      <c r="AX3075" s="32">
        <f t="shared" si="381"/>
        <v>219624.47519512672</v>
      </c>
      <c r="AY3075" s="26">
        <v>2</v>
      </c>
      <c r="AZ3075" s="26">
        <v>1</v>
      </c>
      <c r="BA3075" s="26">
        <v>5368.24</v>
      </c>
      <c r="BB3075" s="26">
        <v>186.23</v>
      </c>
      <c r="BC3075" s="26">
        <v>186.33</v>
      </c>
      <c r="BD3075" s="26">
        <v>369.13</v>
      </c>
      <c r="BE3075" s="28">
        <v>0.05</v>
      </c>
      <c r="BF3075" s="28">
        <v>1.8</v>
      </c>
      <c r="BG3075" s="28">
        <v>0.54</v>
      </c>
      <c r="BH3075" s="28">
        <v>-2.35</v>
      </c>
      <c r="BI3075" s="28">
        <v>0.08</v>
      </c>
      <c r="BJ3075" s="28">
        <v>8.0500000000000007</v>
      </c>
      <c r="BK3075" s="28">
        <v>0.74</v>
      </c>
      <c r="BL3075" s="28">
        <v>45.04</v>
      </c>
      <c r="BM3075" s="28">
        <v>0.06</v>
      </c>
      <c r="BN3075" s="28">
        <v>4.72</v>
      </c>
      <c r="BO3075" s="28">
        <v>0.65</v>
      </c>
      <c r="BP3075" s="28">
        <v>-0.87</v>
      </c>
      <c r="BQ3075" s="26">
        <v>50.196201000000002</v>
      </c>
      <c r="BR3075" s="26">
        <v>3014.7446279999999</v>
      </c>
      <c r="BS3075" s="31">
        <f t="shared" si="383"/>
        <v>11.030736000000001</v>
      </c>
    </row>
    <row r="3076" spans="1:71">
      <c r="A3076" s="26">
        <v>42127341810000</v>
      </c>
      <c r="B3076" s="26" t="s">
        <v>9283</v>
      </c>
      <c r="C3076" t="s">
        <v>6898</v>
      </c>
      <c r="D3076" s="26" t="s">
        <v>207</v>
      </c>
      <c r="E3076" s="27" t="s">
        <v>196</v>
      </c>
      <c r="F3076" t="s">
        <v>197</v>
      </c>
      <c r="G3076" t="s">
        <v>67</v>
      </c>
      <c r="H3076" t="s">
        <v>5460</v>
      </c>
      <c r="I3076" t="s">
        <v>6899</v>
      </c>
      <c r="J3076" t="s">
        <v>99</v>
      </c>
      <c r="K3076" t="s">
        <v>9261</v>
      </c>
      <c r="L3076">
        <v>28.35341</v>
      </c>
      <c r="M3076">
        <v>-99.495639999999995</v>
      </c>
      <c r="N3076" s="28">
        <v>1840573.45</v>
      </c>
      <c r="O3076" s="28">
        <v>189441.31</v>
      </c>
      <c r="P3076" s="26">
        <v>501</v>
      </c>
      <c r="Q3076" s="26">
        <v>8124</v>
      </c>
      <c r="R3076" s="26">
        <v>13840</v>
      </c>
      <c r="S3076" s="29" t="s">
        <v>72</v>
      </c>
      <c r="T3076" s="30">
        <v>40766</v>
      </c>
      <c r="U3076" s="30">
        <v>41020</v>
      </c>
      <c r="V3076" s="30">
        <v>41000</v>
      </c>
      <c r="W3076">
        <v>1579</v>
      </c>
      <c r="X3076" s="26">
        <v>6102</v>
      </c>
      <c r="Y3076" s="26" t="s">
        <v>72</v>
      </c>
      <c r="Z3076" s="26">
        <v>2165</v>
      </c>
      <c r="AA3076" s="26" t="s">
        <v>5201</v>
      </c>
      <c r="AB3076" s="31">
        <v>49.700000762939453</v>
      </c>
      <c r="AC3076" s="31">
        <v>0.75</v>
      </c>
      <c r="AD3076" s="26">
        <v>5009.1453201420372</v>
      </c>
      <c r="AE3076" s="26" t="s">
        <v>72</v>
      </c>
      <c r="AF3076" s="26">
        <v>1519</v>
      </c>
      <c r="AG3076" s="26">
        <v>36483</v>
      </c>
      <c r="AH3076" s="28">
        <v>0.165884</v>
      </c>
      <c r="AI3076">
        <v>41935</v>
      </c>
      <c r="AJ3076" s="26">
        <v>89177</v>
      </c>
      <c r="AK3076" s="28">
        <v>0.44858900000000002</v>
      </c>
      <c r="AL3076">
        <v>113404</v>
      </c>
      <c r="AM3076" s="26">
        <v>90718</v>
      </c>
      <c r="AN3076" s="28">
        <v>0.47717599999999999</v>
      </c>
      <c r="AO3076">
        <v>113404</v>
      </c>
      <c r="AP3076" s="32">
        <v>189106.28125</v>
      </c>
      <c r="AQ3076" s="36">
        <v>0.94726084373290143</v>
      </c>
      <c r="AR3076" s="32">
        <f t="shared" si="382"/>
        <v>356771.45059072354</v>
      </c>
      <c r="AS3076" s="32">
        <f t="shared" si="384"/>
        <v>4</v>
      </c>
      <c r="AT3076" s="32">
        <f t="shared" si="385"/>
        <v>1</v>
      </c>
      <c r="AU3076" s="32">
        <f t="shared" si="386"/>
        <v>4</v>
      </c>
      <c r="AV3076" s="32">
        <f t="shared" ref="AV3076:AV3139" si="387">AP3076/X3076*5740</f>
        <v>177887.58675434283</v>
      </c>
      <c r="AW3076" s="32">
        <f t="shared" ref="AW3076:AW3139" si="388">AQ3076/X3076*5740</f>
        <v>0.89106477270187712</v>
      </c>
      <c r="AX3076" s="32">
        <f t="shared" ref="AX3076:AX3139" si="389">AR3076/X3076*5740</f>
        <v>335606.05152257509</v>
      </c>
      <c r="AY3076" s="26">
        <v>2</v>
      </c>
      <c r="AZ3076" s="26">
        <v>1</v>
      </c>
      <c r="BA3076" s="26">
        <v>7363.66</v>
      </c>
      <c r="BB3076" s="26">
        <v>133.16</v>
      </c>
      <c r="BC3076" s="26">
        <v>88.97</v>
      </c>
      <c r="BD3076" s="26">
        <v>219.56</v>
      </c>
      <c r="BE3076" s="28">
        <v>0.08</v>
      </c>
      <c r="BF3076" s="28">
        <v>5.32</v>
      </c>
      <c r="BG3076" s="28">
        <v>0.7</v>
      </c>
      <c r="BH3076" s="28">
        <v>-4.04</v>
      </c>
      <c r="BI3076" s="28">
        <v>0.11</v>
      </c>
      <c r="BJ3076" s="28">
        <v>8.2899999999999991</v>
      </c>
      <c r="BK3076" s="28">
        <v>0.81</v>
      </c>
      <c r="BL3076" s="28">
        <v>11.45</v>
      </c>
      <c r="BM3076" s="28">
        <v>0.08</v>
      </c>
      <c r="BN3076" s="28">
        <v>6.35</v>
      </c>
      <c r="BO3076" s="28">
        <v>0.74</v>
      </c>
      <c r="BP3076" s="28">
        <v>-0.79</v>
      </c>
      <c r="BQ3076" s="26">
        <v>49.825698000000003</v>
      </c>
      <c r="BR3076" s="26">
        <v>15704.255859000001</v>
      </c>
      <c r="BS3076" s="31">
        <f t="shared" si="383"/>
        <v>7.9272270000000011</v>
      </c>
    </row>
    <row r="3077" spans="1:71">
      <c r="A3077" s="26">
        <v>42127341820000</v>
      </c>
      <c r="B3077" s="26" t="s">
        <v>9283</v>
      </c>
      <c r="C3077" t="s">
        <v>6900</v>
      </c>
      <c r="D3077" s="26" t="s">
        <v>207</v>
      </c>
      <c r="E3077" s="27" t="s">
        <v>196</v>
      </c>
      <c r="F3077" t="s">
        <v>197</v>
      </c>
      <c r="G3077" t="s">
        <v>67</v>
      </c>
      <c r="H3077" t="s">
        <v>5460</v>
      </c>
      <c r="I3077" t="s">
        <v>6901</v>
      </c>
      <c r="J3077" t="s">
        <v>659</v>
      </c>
      <c r="K3077" t="s">
        <v>9261</v>
      </c>
      <c r="L3077">
        <v>28.35341</v>
      </c>
      <c r="M3077">
        <v>-99.495590000000007</v>
      </c>
      <c r="N3077" s="28">
        <v>1840589.53</v>
      </c>
      <c r="O3077" s="28">
        <v>189441.25</v>
      </c>
      <c r="P3077" s="26">
        <v>501</v>
      </c>
      <c r="Q3077" s="26">
        <v>8150</v>
      </c>
      <c r="R3077" s="26">
        <v>13575</v>
      </c>
      <c r="S3077" s="29" t="s">
        <v>72</v>
      </c>
      <c r="T3077" s="30">
        <v>40802</v>
      </c>
      <c r="U3077" s="30">
        <v>41020</v>
      </c>
      <c r="V3077" s="30">
        <v>41000</v>
      </c>
      <c r="W3077">
        <v>1556</v>
      </c>
      <c r="X3077" s="26">
        <v>6052</v>
      </c>
      <c r="Y3077" s="26">
        <v>2490</v>
      </c>
      <c r="Z3077" s="26">
        <v>3115</v>
      </c>
      <c r="AA3077" s="26" t="s">
        <v>5201</v>
      </c>
      <c r="AB3077" s="31">
        <v>50.5</v>
      </c>
      <c r="AC3077" s="31">
        <v>0.74000000953674316</v>
      </c>
      <c r="AD3077" s="26">
        <v>14847.166899917465</v>
      </c>
      <c r="AE3077" s="26" t="s">
        <v>72</v>
      </c>
      <c r="AF3077" s="26">
        <v>1780</v>
      </c>
      <c r="AG3077" s="26">
        <v>13573</v>
      </c>
      <c r="AH3077" s="28">
        <v>0.17995700000000001</v>
      </c>
      <c r="AI3077">
        <v>36901</v>
      </c>
      <c r="AJ3077" s="26">
        <v>27484</v>
      </c>
      <c r="AK3077" s="28">
        <v>0.413746</v>
      </c>
      <c r="AL3077">
        <v>84841</v>
      </c>
      <c r="AM3077" s="26">
        <v>31103</v>
      </c>
      <c r="AN3077" s="28">
        <v>0.45050299999999999</v>
      </c>
      <c r="AO3077">
        <v>84841</v>
      </c>
      <c r="AP3077" s="32">
        <v>31132.646484375</v>
      </c>
      <c r="AQ3077" s="36">
        <v>0.46223159838964434</v>
      </c>
      <c r="AR3077" s="32">
        <f t="shared" ref="AR3077:AR3140" si="390">AP3077+(AQ3077*1000*177)</f>
        <v>112947.63939934205</v>
      </c>
      <c r="AS3077" s="32">
        <f t="shared" si="384"/>
        <v>1</v>
      </c>
      <c r="AT3077" s="32">
        <f t="shared" si="385"/>
        <v>1</v>
      </c>
      <c r="AU3077" s="32">
        <f t="shared" si="386"/>
        <v>2</v>
      </c>
      <c r="AV3077" s="32">
        <f t="shared" si="387"/>
        <v>29527.658760791885</v>
      </c>
      <c r="AW3077" s="32">
        <f t="shared" si="388"/>
        <v>0.43840207778528728</v>
      </c>
      <c r="AX3077" s="32">
        <f t="shared" si="389"/>
        <v>107124.82652878774</v>
      </c>
      <c r="AY3077" s="26">
        <v>2</v>
      </c>
      <c r="AZ3077" s="26">
        <v>1</v>
      </c>
      <c r="BA3077" s="26">
        <v>7363.92</v>
      </c>
      <c r="BB3077" s="26">
        <v>133.13</v>
      </c>
      <c r="BC3077" s="26">
        <v>88.97</v>
      </c>
      <c r="BD3077" s="26">
        <v>219.53</v>
      </c>
      <c r="BE3077" s="28">
        <v>0.08</v>
      </c>
      <c r="BF3077" s="28">
        <v>5.32</v>
      </c>
      <c r="BG3077" s="28">
        <v>0.7</v>
      </c>
      <c r="BH3077" s="28">
        <v>-4.03</v>
      </c>
      <c r="BI3077" s="28">
        <v>0.11</v>
      </c>
      <c r="BJ3077" s="28">
        <v>8.2899999999999991</v>
      </c>
      <c r="BK3077" s="28">
        <v>0.81</v>
      </c>
      <c r="BL3077" s="28">
        <v>11.46</v>
      </c>
      <c r="BM3077" s="28">
        <v>0.08</v>
      </c>
      <c r="BN3077" s="28">
        <v>6.35</v>
      </c>
      <c r="BO3077" s="28">
        <v>0.74</v>
      </c>
      <c r="BP3077" s="28">
        <v>-0.79</v>
      </c>
      <c r="BQ3077" s="26">
        <v>49.825698000000003</v>
      </c>
      <c r="BR3077" s="26">
        <v>15704.255859000001</v>
      </c>
      <c r="BS3077" s="31">
        <f t="shared" ref="BS3077:BS3140" si="391">IF(BR3077="","",BI3077*BK3077*BC3077)</f>
        <v>7.9272270000000011</v>
      </c>
    </row>
    <row r="3078" spans="1:71">
      <c r="A3078" s="26">
        <v>42127341830000</v>
      </c>
      <c r="B3078" s="26" t="s">
        <v>9283</v>
      </c>
      <c r="C3078" t="s">
        <v>6902</v>
      </c>
      <c r="D3078" s="26" t="s">
        <v>207</v>
      </c>
      <c r="E3078" s="27" t="s">
        <v>196</v>
      </c>
      <c r="F3078" t="s">
        <v>197</v>
      </c>
      <c r="G3078" t="s">
        <v>67</v>
      </c>
      <c r="H3078" t="s">
        <v>5460</v>
      </c>
      <c r="I3078" t="s">
        <v>6903</v>
      </c>
      <c r="J3078" t="s">
        <v>649</v>
      </c>
      <c r="K3078" t="s">
        <v>9261</v>
      </c>
      <c r="L3078">
        <v>28.35341</v>
      </c>
      <c r="M3078">
        <v>-99.495480000000001</v>
      </c>
      <c r="N3078" s="28">
        <v>1840624.91</v>
      </c>
      <c r="O3078" s="28">
        <v>189441.1</v>
      </c>
      <c r="P3078" s="26">
        <v>501</v>
      </c>
      <c r="Q3078" s="26">
        <v>8154</v>
      </c>
      <c r="R3078" s="26">
        <v>13744</v>
      </c>
      <c r="S3078" s="29" t="s">
        <v>72</v>
      </c>
      <c r="T3078" s="30">
        <v>40769</v>
      </c>
      <c r="U3078" s="30">
        <v>41020</v>
      </c>
      <c r="V3078" s="30">
        <v>41000</v>
      </c>
      <c r="W3078">
        <v>1687</v>
      </c>
      <c r="X3078" s="26">
        <v>6028</v>
      </c>
      <c r="Y3078" s="26" t="s">
        <v>72</v>
      </c>
      <c r="Z3078" s="26">
        <v>1340</v>
      </c>
      <c r="AA3078" s="26" t="s">
        <v>5201</v>
      </c>
      <c r="AB3078" s="31">
        <v>52.799999237060547</v>
      </c>
      <c r="AC3078" s="31">
        <v>0.75</v>
      </c>
      <c r="AD3078" s="26">
        <v>20725.544116167544</v>
      </c>
      <c r="AE3078" s="26" t="s">
        <v>72</v>
      </c>
      <c r="AF3078" s="26">
        <v>1748</v>
      </c>
      <c r="AG3078" s="26">
        <v>16065</v>
      </c>
      <c r="AH3078" s="28">
        <v>0.25148199999999998</v>
      </c>
      <c r="AI3078">
        <v>53663</v>
      </c>
      <c r="AJ3078" s="26">
        <v>29439</v>
      </c>
      <c r="AK3078" s="28">
        <v>0.61801499999999998</v>
      </c>
      <c r="AL3078">
        <v>131877</v>
      </c>
      <c r="AM3078" s="26">
        <v>30043</v>
      </c>
      <c r="AN3078" s="28">
        <v>0.655277</v>
      </c>
      <c r="AO3078">
        <v>131877</v>
      </c>
      <c r="AP3078" s="32">
        <v>33294.1328125</v>
      </c>
      <c r="AQ3078" s="36">
        <v>0.69003901841501003</v>
      </c>
      <c r="AR3078" s="32">
        <f t="shared" si="390"/>
        <v>155431.03907195677</v>
      </c>
      <c r="AS3078" s="32">
        <f t="shared" si="384"/>
        <v>1</v>
      </c>
      <c r="AT3078" s="32">
        <f t="shared" si="385"/>
        <v>1</v>
      </c>
      <c r="AU3078" s="32">
        <f t="shared" si="386"/>
        <v>2</v>
      </c>
      <c r="AV3078" s="32">
        <f t="shared" si="387"/>
        <v>31703.437681444924</v>
      </c>
      <c r="AW3078" s="32">
        <f t="shared" si="388"/>
        <v>0.65707099630095511</v>
      </c>
      <c r="AX3078" s="32">
        <f t="shared" si="389"/>
        <v>148005.00402671398</v>
      </c>
      <c r="AY3078" s="26">
        <v>2</v>
      </c>
      <c r="AZ3078" s="26">
        <v>1</v>
      </c>
      <c r="BA3078" s="26">
        <v>7364.5</v>
      </c>
      <c r="BB3078" s="26">
        <v>133.07</v>
      </c>
      <c r="BC3078" s="26">
        <v>88.96</v>
      </c>
      <c r="BD3078" s="26">
        <v>219.48</v>
      </c>
      <c r="BE3078" s="28">
        <v>0.08</v>
      </c>
      <c r="BF3078" s="28">
        <v>5.32</v>
      </c>
      <c r="BG3078" s="28">
        <v>0.7</v>
      </c>
      <c r="BH3078" s="28">
        <v>-4.01</v>
      </c>
      <c r="BI3078" s="28">
        <v>0.11</v>
      </c>
      <c r="BJ3078" s="28">
        <v>8.2899999999999991</v>
      </c>
      <c r="BK3078" s="28">
        <v>0.81</v>
      </c>
      <c r="BL3078" s="28">
        <v>11.47</v>
      </c>
      <c r="BM3078" s="28">
        <v>0.08</v>
      </c>
      <c r="BN3078" s="28">
        <v>6.35</v>
      </c>
      <c r="BO3078" s="28">
        <v>0.74</v>
      </c>
      <c r="BP3078" s="28">
        <v>-0.79</v>
      </c>
      <c r="BQ3078" s="26">
        <v>49.825698000000003</v>
      </c>
      <c r="BR3078" s="26">
        <v>15704.255859000001</v>
      </c>
      <c r="BS3078" s="31">
        <f t="shared" si="391"/>
        <v>7.9263360000000009</v>
      </c>
    </row>
    <row r="3079" spans="1:71">
      <c r="A3079" s="26">
        <v>42127341840000</v>
      </c>
      <c r="B3079" s="26" t="s">
        <v>9283</v>
      </c>
      <c r="C3079" t="s">
        <v>6904</v>
      </c>
      <c r="D3079" s="26" t="s">
        <v>207</v>
      </c>
      <c r="E3079" s="27" t="s">
        <v>196</v>
      </c>
      <c r="F3079" t="s">
        <v>197</v>
      </c>
      <c r="G3079" t="s">
        <v>67</v>
      </c>
      <c r="H3079" t="s">
        <v>5460</v>
      </c>
      <c r="I3079" t="s">
        <v>6905</v>
      </c>
      <c r="J3079" t="s">
        <v>944</v>
      </c>
      <c r="K3079" t="s">
        <v>9261</v>
      </c>
      <c r="L3079">
        <v>28.35341</v>
      </c>
      <c r="M3079">
        <v>-99.495500000000007</v>
      </c>
      <c r="N3079" s="28">
        <v>1840618.48</v>
      </c>
      <c r="O3079" s="28">
        <v>189441.12</v>
      </c>
      <c r="P3079" s="26">
        <v>501</v>
      </c>
      <c r="Q3079" s="26">
        <v>8167</v>
      </c>
      <c r="R3079" s="26">
        <v>13815</v>
      </c>
      <c r="S3079" s="29" t="s">
        <v>72</v>
      </c>
      <c r="T3079" s="30">
        <v>40771</v>
      </c>
      <c r="U3079" s="30">
        <v>41044</v>
      </c>
      <c r="V3079" s="30">
        <v>41030</v>
      </c>
      <c r="W3079">
        <v>1679</v>
      </c>
      <c r="X3079" s="26">
        <v>6049</v>
      </c>
      <c r="Y3079" s="26">
        <v>2415</v>
      </c>
      <c r="Z3079" s="26">
        <v>3015</v>
      </c>
      <c r="AA3079" s="26" t="s">
        <v>5201</v>
      </c>
      <c r="AB3079" s="31">
        <v>53</v>
      </c>
      <c r="AC3079" s="31">
        <v>0.79000002145767212</v>
      </c>
      <c r="AD3079" s="26">
        <v>22077.768712156998</v>
      </c>
      <c r="AE3079" s="26" t="s">
        <v>72</v>
      </c>
      <c r="AF3079" s="26">
        <v>1793</v>
      </c>
      <c r="AG3079" s="26">
        <v>16132</v>
      </c>
      <c r="AH3079" s="28">
        <v>0.26522899999999999</v>
      </c>
      <c r="AI3079">
        <v>50147</v>
      </c>
      <c r="AJ3079" s="26">
        <v>21701</v>
      </c>
      <c r="AK3079" s="28">
        <v>0.549404</v>
      </c>
      <c r="AL3079">
        <v>97206</v>
      </c>
      <c r="AM3079" s="26">
        <v>21701</v>
      </c>
      <c r="AN3079" s="28">
        <v>0.549404</v>
      </c>
      <c r="AO3079">
        <v>97206</v>
      </c>
      <c r="AP3079" s="32">
        <v>24019.12890625</v>
      </c>
      <c r="AQ3079" s="36">
        <v>0.530288772659672</v>
      </c>
      <c r="AR3079" s="32">
        <f t="shared" si="390"/>
        <v>117880.24166701194</v>
      </c>
      <c r="AS3079" s="32">
        <f t="shared" si="384"/>
        <v>1</v>
      </c>
      <c r="AT3079" s="32">
        <f t="shared" si="385"/>
        <v>1</v>
      </c>
      <c r="AU3079" s="32">
        <f t="shared" si="386"/>
        <v>2</v>
      </c>
      <c r="AV3079" s="32">
        <f t="shared" si="387"/>
        <v>22792.163981133246</v>
      </c>
      <c r="AW3079" s="32">
        <f t="shared" si="388"/>
        <v>0.50320012482501519</v>
      </c>
      <c r="AX3079" s="32">
        <f t="shared" si="389"/>
        <v>111858.58607516096</v>
      </c>
      <c r="AY3079" s="26">
        <v>2</v>
      </c>
      <c r="AZ3079" s="26">
        <v>1</v>
      </c>
      <c r="BA3079" s="26">
        <v>7364.39</v>
      </c>
      <c r="BB3079" s="26">
        <v>133.08000000000001</v>
      </c>
      <c r="BC3079" s="26">
        <v>88.96</v>
      </c>
      <c r="BD3079" s="26">
        <v>219.49</v>
      </c>
      <c r="BE3079" s="28">
        <v>0.08</v>
      </c>
      <c r="BF3079" s="28">
        <v>5.32</v>
      </c>
      <c r="BG3079" s="28">
        <v>0.7</v>
      </c>
      <c r="BH3079" s="28">
        <v>-4.01</v>
      </c>
      <c r="BI3079" s="28">
        <v>0.11</v>
      </c>
      <c r="BJ3079" s="28">
        <v>8.2899999999999991</v>
      </c>
      <c r="BK3079" s="28">
        <v>0.81</v>
      </c>
      <c r="BL3079" s="28">
        <v>11.47</v>
      </c>
      <c r="BM3079" s="28">
        <v>0.08</v>
      </c>
      <c r="BN3079" s="28">
        <v>6.35</v>
      </c>
      <c r="BO3079" s="28">
        <v>0.74</v>
      </c>
      <c r="BP3079" s="28">
        <v>-0.79</v>
      </c>
      <c r="BQ3079" s="26">
        <v>49.825698000000003</v>
      </c>
      <c r="BR3079" s="26">
        <v>15704.255859000001</v>
      </c>
      <c r="BS3079" s="31">
        <f t="shared" si="391"/>
        <v>7.9263360000000009</v>
      </c>
    </row>
    <row r="3080" spans="1:71">
      <c r="A3080" s="26">
        <v>42127341850000</v>
      </c>
      <c r="B3080" s="26" t="s">
        <v>9283</v>
      </c>
      <c r="C3080" t="s">
        <v>6906</v>
      </c>
      <c r="D3080" s="26" t="s">
        <v>207</v>
      </c>
      <c r="E3080" s="27" t="s">
        <v>196</v>
      </c>
      <c r="F3080" t="s">
        <v>197</v>
      </c>
      <c r="G3080" t="s">
        <v>67</v>
      </c>
      <c r="H3080" t="s">
        <v>5460</v>
      </c>
      <c r="I3080" t="s">
        <v>6907</v>
      </c>
      <c r="J3080" t="s">
        <v>1105</v>
      </c>
      <c r="K3080" t="s">
        <v>9261</v>
      </c>
      <c r="L3080">
        <v>28.35341</v>
      </c>
      <c r="M3080">
        <v>-99.495450000000005</v>
      </c>
      <c r="N3080" s="28">
        <v>1840634.56</v>
      </c>
      <c r="O3080" s="28">
        <v>189441.05</v>
      </c>
      <c r="P3080" s="26">
        <v>501</v>
      </c>
      <c r="Q3080" s="26">
        <v>8197</v>
      </c>
      <c r="R3080" s="26">
        <v>13971</v>
      </c>
      <c r="S3080" s="29" t="s">
        <v>72</v>
      </c>
      <c r="T3080" s="30">
        <v>40772</v>
      </c>
      <c r="U3080" s="30">
        <v>41044</v>
      </c>
      <c r="V3080" s="30">
        <v>41030</v>
      </c>
      <c r="W3080">
        <v>1692</v>
      </c>
      <c r="X3080" s="26">
        <v>6119</v>
      </c>
      <c r="Y3080" s="26">
        <v>2365</v>
      </c>
      <c r="Z3080" s="26">
        <v>3515</v>
      </c>
      <c r="AA3080" s="26" t="s">
        <v>5201</v>
      </c>
      <c r="AB3080" s="31">
        <v>53</v>
      </c>
      <c r="AC3080" s="31">
        <v>0.77999997138977051</v>
      </c>
      <c r="AD3080" s="26">
        <v>15989.330007621424</v>
      </c>
      <c r="AE3080" s="26" t="s">
        <v>72</v>
      </c>
      <c r="AF3080" s="26">
        <v>1617</v>
      </c>
      <c r="AG3080" s="26">
        <v>19048</v>
      </c>
      <c r="AH3080" s="28">
        <v>0.20438600000000001</v>
      </c>
      <c r="AI3080">
        <v>47272</v>
      </c>
      <c r="AJ3080" s="26">
        <v>27906</v>
      </c>
      <c r="AK3080" s="28">
        <v>0.49811800000000001</v>
      </c>
      <c r="AL3080">
        <v>106752</v>
      </c>
      <c r="AM3080" s="26">
        <v>27906</v>
      </c>
      <c r="AN3080" s="28">
        <v>0.49811800000000001</v>
      </c>
      <c r="AO3080">
        <v>106752</v>
      </c>
      <c r="AP3080" s="32">
        <v>35006.34765625</v>
      </c>
      <c r="AQ3080" s="36">
        <v>0.559728045037306</v>
      </c>
      <c r="AR3080" s="32">
        <f t="shared" si="390"/>
        <v>134078.21162785316</v>
      </c>
      <c r="AS3080" s="32">
        <f t="shared" si="384"/>
        <v>1</v>
      </c>
      <c r="AT3080" s="32">
        <f t="shared" si="385"/>
        <v>1</v>
      </c>
      <c r="AU3080" s="32">
        <f t="shared" si="386"/>
        <v>2</v>
      </c>
      <c r="AV3080" s="32">
        <f t="shared" si="387"/>
        <v>32838.116611680831</v>
      </c>
      <c r="AW3080" s="32">
        <f t="shared" si="388"/>
        <v>0.52505948333291985</v>
      </c>
      <c r="AX3080" s="32">
        <f t="shared" si="389"/>
        <v>125773.64516160764</v>
      </c>
      <c r="AY3080" s="26">
        <v>2</v>
      </c>
      <c r="AZ3080" s="26">
        <v>1</v>
      </c>
      <c r="BA3080" s="26">
        <v>7364.65</v>
      </c>
      <c r="BB3080" s="26">
        <v>133.05000000000001</v>
      </c>
      <c r="BC3080" s="26">
        <v>88.96</v>
      </c>
      <c r="BD3080" s="26">
        <v>219.46</v>
      </c>
      <c r="BE3080" s="28">
        <v>0.08</v>
      </c>
      <c r="BF3080" s="28">
        <v>5.32</v>
      </c>
      <c r="BG3080" s="28">
        <v>0.7</v>
      </c>
      <c r="BH3080" s="28">
        <v>-4.01</v>
      </c>
      <c r="BI3080" s="28">
        <v>0.11</v>
      </c>
      <c r="BJ3080" s="28">
        <v>8.2899999999999991</v>
      </c>
      <c r="BK3080" s="28">
        <v>0.81</v>
      </c>
      <c r="BL3080" s="28">
        <v>11.47</v>
      </c>
      <c r="BM3080" s="28">
        <v>0.08</v>
      </c>
      <c r="BN3080" s="28">
        <v>6.35</v>
      </c>
      <c r="BO3080" s="28">
        <v>0.74</v>
      </c>
      <c r="BP3080" s="28">
        <v>-0.79</v>
      </c>
      <c r="BQ3080" s="26">
        <v>49.825698000000003</v>
      </c>
      <c r="BR3080" s="26">
        <v>15704.255859000001</v>
      </c>
      <c r="BS3080" s="31">
        <f t="shared" si="391"/>
        <v>7.9263360000000009</v>
      </c>
    </row>
    <row r="3081" spans="1:71">
      <c r="A3081" s="26">
        <v>42127341880000</v>
      </c>
      <c r="B3081" s="26" t="s">
        <v>9281</v>
      </c>
      <c r="C3081" t="s">
        <v>6908</v>
      </c>
      <c r="D3081" s="26" t="s">
        <v>223</v>
      </c>
      <c r="E3081" s="27" t="s">
        <v>196</v>
      </c>
      <c r="F3081" t="s">
        <v>197</v>
      </c>
      <c r="G3081" t="s">
        <v>67</v>
      </c>
      <c r="H3081" t="s">
        <v>280</v>
      </c>
      <c r="I3081" t="s">
        <v>281</v>
      </c>
      <c r="J3081" t="s">
        <v>3637</v>
      </c>
      <c r="K3081" t="s">
        <v>9261</v>
      </c>
      <c r="L3081">
        <v>28.2364</v>
      </c>
      <c r="M3081">
        <v>-99.95317</v>
      </c>
      <c r="N3081" s="28">
        <v>1693061.02</v>
      </c>
      <c r="O3081" s="28">
        <v>147810.47</v>
      </c>
      <c r="P3081" s="26">
        <v>777</v>
      </c>
      <c r="Q3081" s="26">
        <v>6645</v>
      </c>
      <c r="R3081" s="26">
        <v>13762</v>
      </c>
      <c r="S3081" s="29" t="s">
        <v>72</v>
      </c>
      <c r="T3081" s="30">
        <v>40784</v>
      </c>
      <c r="U3081" s="30">
        <v>40816</v>
      </c>
      <c r="V3081" s="30">
        <v>41061</v>
      </c>
      <c r="W3081">
        <v>0</v>
      </c>
      <c r="X3081" s="26">
        <v>6709</v>
      </c>
      <c r="Y3081" s="26" t="s">
        <v>72</v>
      </c>
      <c r="Z3081" s="26" t="s">
        <v>72</v>
      </c>
      <c r="AA3081" s="26" t="s">
        <v>5201</v>
      </c>
      <c r="AB3081" s="31" t="s">
        <v>72</v>
      </c>
      <c r="AC3081" s="31" t="s">
        <v>72</v>
      </c>
      <c r="AD3081" s="26">
        <v>3624.3664641931364</v>
      </c>
      <c r="AE3081" s="26" t="s">
        <v>72</v>
      </c>
      <c r="AF3081" s="26" t="s">
        <v>72</v>
      </c>
      <c r="AG3081" s="26">
        <v>32989</v>
      </c>
      <c r="AH3081" s="28">
        <v>0.118036</v>
      </c>
      <c r="AI3081">
        <v>13653</v>
      </c>
      <c r="AJ3081" s="26">
        <v>44007</v>
      </c>
      <c r="AK3081" s="28">
        <v>0.16423199999999999</v>
      </c>
      <c r="AL3081">
        <v>15608</v>
      </c>
      <c r="AM3081" s="26">
        <v>44007</v>
      </c>
      <c r="AN3081" s="28">
        <v>0.16423199999999999</v>
      </c>
      <c r="AO3081">
        <v>15608</v>
      </c>
      <c r="AP3081" s="32">
        <v>103901.734375</v>
      </c>
      <c r="AQ3081" s="36">
        <v>0.3765779616402532</v>
      </c>
      <c r="AR3081" s="32">
        <f t="shared" si="390"/>
        <v>170556.03358532483</v>
      </c>
      <c r="AS3081" s="32">
        <f t="shared" si="384"/>
        <v>2</v>
      </c>
      <c r="AT3081" s="32">
        <f t="shared" si="385"/>
        <v>1</v>
      </c>
      <c r="AU3081" s="32">
        <f t="shared" si="386"/>
        <v>3</v>
      </c>
      <c r="AV3081" s="32">
        <f t="shared" si="387"/>
        <v>88894.91061447309</v>
      </c>
      <c r="AW3081" s="32">
        <f t="shared" si="388"/>
        <v>0.32218773286854274</v>
      </c>
      <c r="AX3081" s="32">
        <f t="shared" si="389"/>
        <v>145922.13933220517</v>
      </c>
      <c r="AY3081" s="26">
        <v>2</v>
      </c>
      <c r="AZ3081" s="26">
        <v>1</v>
      </c>
      <c r="BA3081" s="26">
        <v>5816.13</v>
      </c>
      <c r="BB3081" s="26">
        <v>174.94</v>
      </c>
      <c r="BC3081" s="26">
        <v>205.52</v>
      </c>
      <c r="BD3081" s="26">
        <v>382.42</v>
      </c>
      <c r="BE3081" s="28">
        <v>0.06</v>
      </c>
      <c r="BF3081" s="28">
        <v>2.2799999999999998</v>
      </c>
      <c r="BG3081" s="28">
        <v>0.57999999999999996</v>
      </c>
      <c r="BH3081" s="28">
        <v>-1.1299999999999999</v>
      </c>
      <c r="BI3081" s="28">
        <v>0.09</v>
      </c>
      <c r="BJ3081" s="28">
        <v>8.42</v>
      </c>
      <c r="BK3081" s="28">
        <v>0.74</v>
      </c>
      <c r="BL3081" s="28">
        <v>41.57</v>
      </c>
      <c r="BM3081" s="28">
        <v>7.0000000000000007E-2</v>
      </c>
      <c r="BN3081" s="28">
        <v>5.1100000000000003</v>
      </c>
      <c r="BO3081" s="28">
        <v>0.66</v>
      </c>
      <c r="BP3081" s="28">
        <v>-1.23</v>
      </c>
      <c r="BQ3081" s="26">
        <v>49.384898999999997</v>
      </c>
      <c r="BR3081" s="26">
        <v>3486.4321279999999</v>
      </c>
      <c r="BS3081" s="31">
        <f t="shared" si="391"/>
        <v>13.687631999999999</v>
      </c>
    </row>
    <row r="3082" spans="1:71">
      <c r="A3082" s="26">
        <v>42127341930000</v>
      </c>
      <c r="B3082" s="26" t="s">
        <v>9281</v>
      </c>
      <c r="C3082" t="s">
        <v>6909</v>
      </c>
      <c r="D3082" s="26" t="s">
        <v>207</v>
      </c>
      <c r="E3082" s="27" t="s">
        <v>196</v>
      </c>
      <c r="F3082" t="s">
        <v>197</v>
      </c>
      <c r="G3082" t="s">
        <v>67</v>
      </c>
      <c r="H3082" t="s">
        <v>5430</v>
      </c>
      <c r="I3082" t="s">
        <v>6910</v>
      </c>
      <c r="J3082" t="s">
        <v>649</v>
      </c>
      <c r="K3082" t="s">
        <v>9261</v>
      </c>
      <c r="L3082">
        <v>28.266739999999999</v>
      </c>
      <c r="M3082">
        <v>-99.712999999999994</v>
      </c>
      <c r="N3082" s="28">
        <v>1770466.49</v>
      </c>
      <c r="O3082" s="28">
        <v>158290.79</v>
      </c>
      <c r="P3082" s="26">
        <v>555.4000244140625</v>
      </c>
      <c r="Q3082" s="26">
        <v>8072</v>
      </c>
      <c r="R3082" s="26">
        <v>13873</v>
      </c>
      <c r="S3082" s="29" t="s">
        <v>72</v>
      </c>
      <c r="T3082" s="30">
        <v>40777</v>
      </c>
      <c r="U3082" s="30">
        <v>40905</v>
      </c>
      <c r="V3082" s="30">
        <v>40940</v>
      </c>
      <c r="W3082">
        <v>1502</v>
      </c>
      <c r="X3082" s="26">
        <v>6040</v>
      </c>
      <c r="Y3082" s="26">
        <v>3115</v>
      </c>
      <c r="Z3082" s="26">
        <v>3115</v>
      </c>
      <c r="AA3082" s="26" t="s">
        <v>5201</v>
      </c>
      <c r="AB3082" s="31">
        <v>62.700000762939453</v>
      </c>
      <c r="AC3082" s="31">
        <v>0.76999998092651367</v>
      </c>
      <c r="AD3082" s="26">
        <v>13837.929611881566</v>
      </c>
      <c r="AE3082" s="26" t="s">
        <v>72</v>
      </c>
      <c r="AF3082" s="26">
        <v>1911</v>
      </c>
      <c r="AG3082" s="26">
        <v>14894</v>
      </c>
      <c r="AH3082" s="28">
        <v>0.24950700000000001</v>
      </c>
      <c r="AI3082">
        <v>34469</v>
      </c>
      <c r="AJ3082" s="26">
        <v>26721</v>
      </c>
      <c r="AK3082" s="28">
        <v>0.39306000000000002</v>
      </c>
      <c r="AL3082">
        <v>54300</v>
      </c>
      <c r="AM3082" s="26">
        <v>34913</v>
      </c>
      <c r="AN3082" s="28">
        <v>0.45877200000000001</v>
      </c>
      <c r="AO3082">
        <v>60239</v>
      </c>
      <c r="AP3082" s="32">
        <v>153909.0625</v>
      </c>
      <c r="AQ3082" s="36">
        <v>2.1297827735056809</v>
      </c>
      <c r="AR3082" s="32">
        <f t="shared" si="390"/>
        <v>530880.61341050547</v>
      </c>
      <c r="AS3082" s="32">
        <f t="shared" si="384"/>
        <v>3</v>
      </c>
      <c r="AT3082" s="32">
        <f t="shared" si="385"/>
        <v>1</v>
      </c>
      <c r="AU3082" s="32">
        <f t="shared" si="386"/>
        <v>4</v>
      </c>
      <c r="AV3082" s="32">
        <f t="shared" si="387"/>
        <v>146264.57264072847</v>
      </c>
      <c r="AW3082" s="32">
        <f t="shared" si="388"/>
        <v>2.0239988609143391</v>
      </c>
      <c r="AX3082" s="32">
        <f t="shared" si="389"/>
        <v>504512.37102256645</v>
      </c>
      <c r="AY3082" s="26">
        <v>2</v>
      </c>
      <c r="AZ3082" s="26">
        <v>1</v>
      </c>
      <c r="BA3082" s="26">
        <v>7204.97</v>
      </c>
      <c r="BB3082" s="26">
        <v>227.91</v>
      </c>
      <c r="BC3082" s="26">
        <v>38.51</v>
      </c>
      <c r="BD3082" s="26">
        <v>266.22000000000003</v>
      </c>
      <c r="BE3082" s="28">
        <v>0.08</v>
      </c>
      <c r="BF3082" s="28">
        <v>4.5199999999999996</v>
      </c>
      <c r="BG3082" s="28">
        <v>0.7</v>
      </c>
      <c r="BH3082" s="28">
        <v>-4.28</v>
      </c>
      <c r="BI3082" s="28">
        <v>0.11</v>
      </c>
      <c r="BJ3082" s="28">
        <v>8.7100000000000009</v>
      </c>
      <c r="BK3082" s="28">
        <v>0.8</v>
      </c>
      <c r="BL3082" s="28">
        <v>14.4</v>
      </c>
      <c r="BM3082" s="28">
        <v>0.08</v>
      </c>
      <c r="BN3082" s="28">
        <v>6.11</v>
      </c>
      <c r="BO3082" s="28">
        <v>0.7</v>
      </c>
      <c r="BP3082" s="28">
        <v>1.04</v>
      </c>
      <c r="BQ3082" s="26">
        <v>60.124800999999998</v>
      </c>
      <c r="BR3082" s="26">
        <v>12563.395506999999</v>
      </c>
      <c r="BS3082" s="31">
        <f t="shared" si="391"/>
        <v>3.3888800000000003</v>
      </c>
    </row>
    <row r="3083" spans="1:71">
      <c r="A3083" s="26">
        <v>42127341940000</v>
      </c>
      <c r="B3083" s="26" t="s">
        <v>9281</v>
      </c>
      <c r="C3083" t="s">
        <v>6911</v>
      </c>
      <c r="D3083" s="26" t="s">
        <v>207</v>
      </c>
      <c r="E3083" s="27" t="s">
        <v>196</v>
      </c>
      <c r="F3083" t="s">
        <v>197</v>
      </c>
      <c r="G3083" t="s">
        <v>67</v>
      </c>
      <c r="H3083" t="s">
        <v>5430</v>
      </c>
      <c r="I3083" t="s">
        <v>6912</v>
      </c>
      <c r="J3083" t="s">
        <v>944</v>
      </c>
      <c r="K3083" t="s">
        <v>9261</v>
      </c>
      <c r="L3083">
        <v>28.266739999999999</v>
      </c>
      <c r="M3083">
        <v>-99.712959999999995</v>
      </c>
      <c r="N3083" s="28">
        <v>1770479.37</v>
      </c>
      <c r="O3083" s="28">
        <v>158290.71</v>
      </c>
      <c r="P3083" s="26">
        <v>555.0999755859375</v>
      </c>
      <c r="Q3083" s="26">
        <v>8034</v>
      </c>
      <c r="R3083" s="26">
        <v>13705</v>
      </c>
      <c r="S3083" s="29" t="s">
        <v>72</v>
      </c>
      <c r="T3083" s="30">
        <v>40816</v>
      </c>
      <c r="U3083" s="30">
        <v>40905</v>
      </c>
      <c r="V3083" s="30">
        <v>40940</v>
      </c>
      <c r="W3083">
        <v>1500</v>
      </c>
      <c r="X3083" s="26">
        <v>6008</v>
      </c>
      <c r="Y3083" s="26" t="s">
        <v>72</v>
      </c>
      <c r="Z3083" s="26">
        <v>2515</v>
      </c>
      <c r="AA3083" s="26" t="s">
        <v>5201</v>
      </c>
      <c r="AB3083" s="31">
        <v>57.799999237060547</v>
      </c>
      <c r="AC3083" s="31">
        <v>0.97000002861022949</v>
      </c>
      <c r="AD3083" s="26">
        <v>17953.078276165346</v>
      </c>
      <c r="AE3083" s="26" t="s">
        <v>72</v>
      </c>
      <c r="AF3083" s="26">
        <v>1776</v>
      </c>
      <c r="AG3083" s="26">
        <v>12168</v>
      </c>
      <c r="AH3083" s="28">
        <v>0.19547</v>
      </c>
      <c r="AI3083">
        <v>34229</v>
      </c>
      <c r="AJ3083" s="26">
        <v>20513</v>
      </c>
      <c r="AK3083" s="28">
        <v>0.33929300000000001</v>
      </c>
      <c r="AL3083">
        <v>59414</v>
      </c>
      <c r="AM3083" s="26">
        <v>24300</v>
      </c>
      <c r="AN3083" s="28">
        <v>0.420985</v>
      </c>
      <c r="AO3083">
        <v>71490</v>
      </c>
      <c r="AP3083" s="32">
        <v>41961.41796875</v>
      </c>
      <c r="AQ3083" s="36">
        <v>0.75333662137185975</v>
      </c>
      <c r="AR3083" s="32">
        <f t="shared" si="390"/>
        <v>175301.99995156919</v>
      </c>
      <c r="AS3083" s="32">
        <f t="shared" si="384"/>
        <v>1</v>
      </c>
      <c r="AT3083" s="32">
        <f t="shared" si="385"/>
        <v>1</v>
      </c>
      <c r="AU3083" s="32">
        <f t="shared" si="386"/>
        <v>3</v>
      </c>
      <c r="AV3083" s="32">
        <f t="shared" si="387"/>
        <v>40089.637007427598</v>
      </c>
      <c r="AW3083" s="32">
        <f t="shared" si="388"/>
        <v>0.71973239125740263</v>
      </c>
      <c r="AX3083" s="32">
        <f t="shared" si="389"/>
        <v>167482.27025998785</v>
      </c>
      <c r="AY3083" s="26">
        <v>2</v>
      </c>
      <c r="AZ3083" s="26">
        <v>1</v>
      </c>
      <c r="BA3083" s="26">
        <v>7205.09</v>
      </c>
      <c r="BB3083" s="26">
        <v>227.9</v>
      </c>
      <c r="BC3083" s="26">
        <v>38.450000000000003</v>
      </c>
      <c r="BD3083" s="26">
        <v>266.14999999999998</v>
      </c>
      <c r="BE3083" s="28">
        <v>0.08</v>
      </c>
      <c r="BF3083" s="28">
        <v>4.5199999999999996</v>
      </c>
      <c r="BG3083" s="28">
        <v>0.7</v>
      </c>
      <c r="BH3083" s="28">
        <v>-4.28</v>
      </c>
      <c r="BI3083" s="28">
        <v>0.11</v>
      </c>
      <c r="BJ3083" s="28">
        <v>8.7100000000000009</v>
      </c>
      <c r="BK3083" s="28">
        <v>0.8</v>
      </c>
      <c r="BL3083" s="28">
        <v>14.4</v>
      </c>
      <c r="BM3083" s="28">
        <v>0.08</v>
      </c>
      <c r="BN3083" s="28">
        <v>6.11</v>
      </c>
      <c r="BO3083" s="28">
        <v>0.7</v>
      </c>
      <c r="BP3083" s="28">
        <v>1.04</v>
      </c>
      <c r="BQ3083" s="26">
        <v>60.124800999999998</v>
      </c>
      <c r="BR3083" s="26">
        <v>12563.395506999999</v>
      </c>
      <c r="BS3083" s="31">
        <f t="shared" si="391"/>
        <v>3.3836000000000004</v>
      </c>
    </row>
    <row r="3084" spans="1:71">
      <c r="A3084" s="26">
        <v>42127341950000</v>
      </c>
      <c r="B3084" s="26" t="s">
        <v>9281</v>
      </c>
      <c r="C3084" t="s">
        <v>6913</v>
      </c>
      <c r="D3084" s="26" t="s">
        <v>207</v>
      </c>
      <c r="E3084" s="27" t="s">
        <v>196</v>
      </c>
      <c r="F3084" t="s">
        <v>197</v>
      </c>
      <c r="G3084" t="s">
        <v>67</v>
      </c>
      <c r="H3084" t="s">
        <v>5430</v>
      </c>
      <c r="I3084" t="s">
        <v>6914</v>
      </c>
      <c r="J3084" t="s">
        <v>1105</v>
      </c>
      <c r="K3084" t="s">
        <v>9261</v>
      </c>
      <c r="L3084">
        <v>28.266739999999999</v>
      </c>
      <c r="M3084">
        <v>-99.712909999999994</v>
      </c>
      <c r="N3084" s="28">
        <v>1770495.46</v>
      </c>
      <c r="O3084" s="28">
        <v>158290.60999999999</v>
      </c>
      <c r="P3084" s="26">
        <v>554.79998779296875</v>
      </c>
      <c r="Q3084" s="26">
        <v>8028</v>
      </c>
      <c r="R3084" s="26">
        <v>12486</v>
      </c>
      <c r="S3084" s="29" t="s">
        <v>72</v>
      </c>
      <c r="T3084" s="30">
        <v>40785</v>
      </c>
      <c r="U3084" s="30">
        <v>40905</v>
      </c>
      <c r="V3084" s="30">
        <v>40940</v>
      </c>
      <c r="W3084">
        <v>1101</v>
      </c>
      <c r="X3084" s="26">
        <v>4809</v>
      </c>
      <c r="Y3084" s="26" t="s">
        <v>72</v>
      </c>
      <c r="Z3084" s="26">
        <v>2615</v>
      </c>
      <c r="AA3084" s="26" t="s">
        <v>5201</v>
      </c>
      <c r="AB3084" s="31">
        <v>57.799999237060547</v>
      </c>
      <c r="AC3084" s="31">
        <v>0.75999999046325684</v>
      </c>
      <c r="AD3084" s="26">
        <v>13387.415224279242</v>
      </c>
      <c r="AE3084" s="26" t="s">
        <v>72</v>
      </c>
      <c r="AF3084" s="26">
        <v>1750</v>
      </c>
      <c r="AG3084" s="26">
        <v>19397</v>
      </c>
      <c r="AH3084" s="28">
        <v>0.27584999999999998</v>
      </c>
      <c r="AI3084">
        <v>41140</v>
      </c>
      <c r="AJ3084" s="26">
        <v>33318</v>
      </c>
      <c r="AK3084" s="28">
        <v>0.43468099999999998</v>
      </c>
      <c r="AL3084">
        <v>64828</v>
      </c>
      <c r="AM3084" s="26">
        <v>40625</v>
      </c>
      <c r="AN3084" s="28">
        <v>0.53320199999999995</v>
      </c>
      <c r="AO3084">
        <v>76248</v>
      </c>
      <c r="AP3084" s="32">
        <v>89048.453125</v>
      </c>
      <c r="AQ3084" s="36">
        <v>1.1921286170641414</v>
      </c>
      <c r="AR3084" s="32">
        <f t="shared" si="390"/>
        <v>300055.21834535303</v>
      </c>
      <c r="AS3084" s="32">
        <f t="shared" si="384"/>
        <v>2</v>
      </c>
      <c r="AT3084" s="32">
        <f t="shared" si="385"/>
        <v>1</v>
      </c>
      <c r="AU3084" s="32">
        <f t="shared" si="386"/>
        <v>4</v>
      </c>
      <c r="AV3084" s="32">
        <f t="shared" si="387"/>
        <v>106287.81886826783</v>
      </c>
      <c r="AW3084" s="32">
        <f t="shared" si="388"/>
        <v>1.4229191644724835</v>
      </c>
      <c r="AX3084" s="32">
        <f t="shared" si="389"/>
        <v>358144.51097989734</v>
      </c>
      <c r="AY3084" s="26">
        <v>2</v>
      </c>
      <c r="AZ3084" s="26">
        <v>1</v>
      </c>
      <c r="BA3084" s="26">
        <v>7205.23</v>
      </c>
      <c r="BB3084" s="26">
        <v>227.89</v>
      </c>
      <c r="BC3084" s="26">
        <v>38.369999999999997</v>
      </c>
      <c r="BD3084" s="26">
        <v>266.06</v>
      </c>
      <c r="BE3084" s="28">
        <v>0.08</v>
      </c>
      <c r="BF3084" s="28">
        <v>4.5199999999999996</v>
      </c>
      <c r="BG3084" s="28">
        <v>0.7</v>
      </c>
      <c r="BH3084" s="28">
        <v>-4.29</v>
      </c>
      <c r="BI3084" s="28">
        <v>0.11</v>
      </c>
      <c r="BJ3084" s="28">
        <v>8.7200000000000006</v>
      </c>
      <c r="BK3084" s="28">
        <v>0.8</v>
      </c>
      <c r="BL3084" s="28">
        <v>14.39</v>
      </c>
      <c r="BM3084" s="28">
        <v>0.08</v>
      </c>
      <c r="BN3084" s="28">
        <v>6.11</v>
      </c>
      <c r="BO3084" s="28">
        <v>0.7</v>
      </c>
      <c r="BP3084" s="28">
        <v>1.04</v>
      </c>
      <c r="BQ3084" s="26">
        <v>60.124800999999998</v>
      </c>
      <c r="BR3084" s="26">
        <v>12563.395506999999</v>
      </c>
      <c r="BS3084" s="31">
        <f t="shared" si="391"/>
        <v>3.37656</v>
      </c>
    </row>
    <row r="3085" spans="1:71">
      <c r="A3085" s="26">
        <v>42127341960000</v>
      </c>
      <c r="B3085" s="26" t="s">
        <v>9281</v>
      </c>
      <c r="C3085" t="s">
        <v>6915</v>
      </c>
      <c r="D3085" s="26" t="s">
        <v>207</v>
      </c>
      <c r="E3085" s="27" t="s">
        <v>196</v>
      </c>
      <c r="F3085" t="s">
        <v>197</v>
      </c>
      <c r="G3085" t="s">
        <v>67</v>
      </c>
      <c r="H3085" t="s">
        <v>5430</v>
      </c>
      <c r="I3085" t="s">
        <v>6916</v>
      </c>
      <c r="J3085" t="s">
        <v>952</v>
      </c>
      <c r="K3085" t="s">
        <v>9261</v>
      </c>
      <c r="L3085">
        <v>28.266739999999999</v>
      </c>
      <c r="M3085">
        <v>-99.712860000000006</v>
      </c>
      <c r="N3085" s="28">
        <v>1770511.56</v>
      </c>
      <c r="O3085" s="28">
        <v>158290.51</v>
      </c>
      <c r="P3085" s="26">
        <v>554.5</v>
      </c>
      <c r="Q3085" s="26">
        <v>8036</v>
      </c>
      <c r="R3085" s="26">
        <v>14205</v>
      </c>
      <c r="S3085" s="29" t="s">
        <v>72</v>
      </c>
      <c r="T3085" s="30">
        <v>40801</v>
      </c>
      <c r="U3085" s="30">
        <v>40905</v>
      </c>
      <c r="V3085" s="30">
        <v>40940</v>
      </c>
      <c r="W3085">
        <v>1620</v>
      </c>
      <c r="X3085" s="26">
        <v>5991</v>
      </c>
      <c r="Y3085" s="26" t="s">
        <v>72</v>
      </c>
      <c r="Z3085" s="26">
        <v>2515</v>
      </c>
      <c r="AA3085" s="26" t="s">
        <v>5201</v>
      </c>
      <c r="AB3085" s="31">
        <v>58.599998474121094</v>
      </c>
      <c r="AC3085" s="31">
        <v>0.76999998092651367</v>
      </c>
      <c r="AD3085" s="26">
        <v>12804.52199557631</v>
      </c>
      <c r="AE3085" s="26" t="s">
        <v>72</v>
      </c>
      <c r="AF3085" s="26">
        <v>1827</v>
      </c>
      <c r="AG3085" s="26">
        <v>20177</v>
      </c>
      <c r="AH3085" s="28">
        <v>0.288995</v>
      </c>
      <c r="AI3085">
        <v>44765</v>
      </c>
      <c r="AJ3085" s="26">
        <v>36045</v>
      </c>
      <c r="AK3085" s="28">
        <v>0.4607</v>
      </c>
      <c r="AL3085">
        <v>71362</v>
      </c>
      <c r="AM3085" s="26">
        <v>43889</v>
      </c>
      <c r="AN3085" s="28">
        <v>0.55049800000000004</v>
      </c>
      <c r="AO3085">
        <v>80705</v>
      </c>
      <c r="AP3085" s="32">
        <v>76762.9765625</v>
      </c>
      <c r="AQ3085" s="36">
        <v>0.98291322184044005</v>
      </c>
      <c r="AR3085" s="32">
        <f t="shared" si="390"/>
        <v>250738.61682825789</v>
      </c>
      <c r="AS3085" s="32">
        <f t="shared" si="384"/>
        <v>2</v>
      </c>
      <c r="AT3085" s="32">
        <f t="shared" si="385"/>
        <v>1</v>
      </c>
      <c r="AU3085" s="32">
        <f t="shared" si="386"/>
        <v>3</v>
      </c>
      <c r="AV3085" s="32">
        <f t="shared" si="387"/>
        <v>73546.901263353357</v>
      </c>
      <c r="AW3085" s="32">
        <f t="shared" si="388"/>
        <v>0.9417329149330872</v>
      </c>
      <c r="AX3085" s="32">
        <f t="shared" si="389"/>
        <v>240233.62720650979</v>
      </c>
      <c r="AY3085" s="26">
        <v>2</v>
      </c>
      <c r="AZ3085" s="26">
        <v>1</v>
      </c>
      <c r="BA3085" s="26">
        <v>7205.37</v>
      </c>
      <c r="BB3085" s="26">
        <v>227.88</v>
      </c>
      <c r="BC3085" s="26">
        <v>38.299999999999997</v>
      </c>
      <c r="BD3085" s="26">
        <v>265.97000000000003</v>
      </c>
      <c r="BE3085" s="28">
        <v>0.08</v>
      </c>
      <c r="BF3085" s="28">
        <v>4.5199999999999996</v>
      </c>
      <c r="BG3085" s="28">
        <v>0.7</v>
      </c>
      <c r="BH3085" s="28">
        <v>-4.29</v>
      </c>
      <c r="BI3085" s="28">
        <v>0.11</v>
      </c>
      <c r="BJ3085" s="28">
        <v>8.7200000000000006</v>
      </c>
      <c r="BK3085" s="28">
        <v>0.8</v>
      </c>
      <c r="BL3085" s="28">
        <v>14.39</v>
      </c>
      <c r="BM3085" s="28">
        <v>0.08</v>
      </c>
      <c r="BN3085" s="28">
        <v>6.11</v>
      </c>
      <c r="BO3085" s="28">
        <v>0.7</v>
      </c>
      <c r="BP3085" s="28">
        <v>1.04</v>
      </c>
      <c r="BQ3085" s="26">
        <v>60.124800999999998</v>
      </c>
      <c r="BR3085" s="26">
        <v>12563.395506999999</v>
      </c>
      <c r="BS3085" s="31">
        <f t="shared" si="391"/>
        <v>3.3704000000000001</v>
      </c>
    </row>
    <row r="3086" spans="1:71">
      <c r="A3086" s="26">
        <v>42127342020100</v>
      </c>
      <c r="B3086" s="26" t="s">
        <v>9281</v>
      </c>
      <c r="C3086" t="s">
        <v>6917</v>
      </c>
      <c r="D3086" s="26" t="s">
        <v>223</v>
      </c>
      <c r="E3086" s="27" t="s">
        <v>196</v>
      </c>
      <c r="F3086" t="s">
        <v>197</v>
      </c>
      <c r="G3086" t="s">
        <v>67</v>
      </c>
      <c r="H3086" t="s">
        <v>6918</v>
      </c>
      <c r="I3086" t="s">
        <v>6919</v>
      </c>
      <c r="J3086" t="s">
        <v>471</v>
      </c>
      <c r="K3086" t="s">
        <v>9261</v>
      </c>
      <c r="L3086">
        <v>28.234870000000001</v>
      </c>
      <c r="M3086">
        <v>-99.911829999999995</v>
      </c>
      <c r="N3086" s="28">
        <v>1706368.68</v>
      </c>
      <c r="O3086" s="28">
        <v>147148.04</v>
      </c>
      <c r="P3086" s="26">
        <v>783.20001220703125</v>
      </c>
      <c r="Q3086" s="26">
        <v>7091</v>
      </c>
      <c r="R3086" s="26">
        <v>14389</v>
      </c>
      <c r="S3086" s="29">
        <v>10.699999809265137</v>
      </c>
      <c r="T3086" s="30">
        <v>40817</v>
      </c>
      <c r="U3086" s="30" t="s">
        <v>72</v>
      </c>
      <c r="V3086" s="30">
        <v>41091</v>
      </c>
      <c r="W3086">
        <v>0</v>
      </c>
      <c r="X3086" s="26">
        <v>5740</v>
      </c>
      <c r="Y3086" s="26" t="s">
        <v>72</v>
      </c>
      <c r="Z3086" s="26" t="s">
        <v>72</v>
      </c>
      <c r="AA3086" s="26" t="s">
        <v>5201</v>
      </c>
      <c r="AB3086" s="31" t="s">
        <v>72</v>
      </c>
      <c r="AC3086" s="31" t="s">
        <v>72</v>
      </c>
      <c r="AD3086" s="26">
        <v>3438.5745514701539</v>
      </c>
      <c r="AE3086" s="26" t="s">
        <v>72</v>
      </c>
      <c r="AF3086" s="26" t="s">
        <v>72</v>
      </c>
      <c r="AG3086" s="26">
        <v>80552</v>
      </c>
      <c r="AH3086" s="28">
        <v>0.27062599999999998</v>
      </c>
      <c r="AI3086">
        <v>11373</v>
      </c>
      <c r="AJ3086" s="26">
        <v>100157</v>
      </c>
      <c r="AK3086" s="28">
        <v>0.34421000000000002</v>
      </c>
      <c r="AL3086">
        <v>14141</v>
      </c>
      <c r="AM3086" s="26">
        <v>100157</v>
      </c>
      <c r="AN3086" s="28">
        <v>0.34421000000000002</v>
      </c>
      <c r="AO3086">
        <v>14141</v>
      </c>
      <c r="AP3086" s="32">
        <v>143067.328125</v>
      </c>
      <c r="AQ3086" s="36">
        <v>0.49194767363745523</v>
      </c>
      <c r="AR3086" s="32">
        <f t="shared" si="390"/>
        <v>230142.06635882956</v>
      </c>
      <c r="AS3086" s="32">
        <f t="shared" si="384"/>
        <v>3</v>
      </c>
      <c r="AT3086" s="32">
        <f t="shared" si="385"/>
        <v>1</v>
      </c>
      <c r="AU3086" s="32">
        <f t="shared" si="386"/>
        <v>3</v>
      </c>
      <c r="AV3086" s="32">
        <f t="shared" si="387"/>
        <v>143067.328125</v>
      </c>
      <c r="AW3086" s="32">
        <f t="shared" si="388"/>
        <v>0.49194767363745523</v>
      </c>
      <c r="AX3086" s="32">
        <f t="shared" si="389"/>
        <v>230142.06635882953</v>
      </c>
      <c r="AY3086" s="26">
        <v>2</v>
      </c>
      <c r="AZ3086" s="26">
        <v>1</v>
      </c>
      <c r="BA3086" s="26">
        <v>6126.52</v>
      </c>
      <c r="BB3086" s="26">
        <v>191.19</v>
      </c>
      <c r="BC3086" s="26">
        <v>190.13</v>
      </c>
      <c r="BD3086" s="26">
        <v>382.53</v>
      </c>
      <c r="BE3086" s="28">
        <v>0.06</v>
      </c>
      <c r="BF3086" s="28">
        <v>2.62</v>
      </c>
      <c r="BG3086" s="28">
        <v>0.6</v>
      </c>
      <c r="BH3086" s="28">
        <v>-0.87</v>
      </c>
      <c r="BI3086" s="28">
        <v>0.1</v>
      </c>
      <c r="BJ3086" s="28">
        <v>8.59</v>
      </c>
      <c r="BK3086" s="28">
        <v>0.75</v>
      </c>
      <c r="BL3086" s="28">
        <v>39.64</v>
      </c>
      <c r="BM3086" s="28">
        <v>7.0000000000000007E-2</v>
      </c>
      <c r="BN3086" s="28">
        <v>5.32</v>
      </c>
      <c r="BO3086" s="28">
        <v>0.66</v>
      </c>
      <c r="BP3086" s="28">
        <v>-1.17</v>
      </c>
      <c r="BQ3086" s="26">
        <v>52.739601</v>
      </c>
      <c r="BR3086" s="26">
        <v>3045.156982</v>
      </c>
      <c r="BS3086" s="31">
        <f t="shared" si="391"/>
        <v>14.259750000000002</v>
      </c>
    </row>
    <row r="3087" spans="1:71">
      <c r="A3087" s="26">
        <v>42127342060000</v>
      </c>
      <c r="B3087" s="26" t="s">
        <v>9281</v>
      </c>
      <c r="C3087" t="s">
        <v>6920</v>
      </c>
      <c r="D3087" s="26" t="s">
        <v>207</v>
      </c>
      <c r="E3087" s="27" t="s">
        <v>196</v>
      </c>
      <c r="F3087" t="s">
        <v>197</v>
      </c>
      <c r="G3087" t="s">
        <v>67</v>
      </c>
      <c r="H3087" t="s">
        <v>5427</v>
      </c>
      <c r="I3087" t="s">
        <v>6921</v>
      </c>
      <c r="J3087" t="s">
        <v>1122</v>
      </c>
      <c r="K3087" t="s">
        <v>9261</v>
      </c>
      <c r="L3087">
        <v>28.325289999999999</v>
      </c>
      <c r="M3087">
        <v>-99.817549999999997</v>
      </c>
      <c r="N3087" s="28">
        <v>1736958.42</v>
      </c>
      <c r="O3087" s="28">
        <v>179798.77</v>
      </c>
      <c r="P3087" s="26">
        <v>685.0999755859375</v>
      </c>
      <c r="Q3087" s="26">
        <v>7465</v>
      </c>
      <c r="R3087" s="26">
        <v>13281</v>
      </c>
      <c r="S3087" s="29" t="s">
        <v>72</v>
      </c>
      <c r="T3087" s="30">
        <v>40772</v>
      </c>
      <c r="U3087" s="30">
        <v>40920</v>
      </c>
      <c r="V3087" s="30">
        <v>40909</v>
      </c>
      <c r="W3087">
        <v>3394</v>
      </c>
      <c r="X3087" s="26">
        <v>6130</v>
      </c>
      <c r="Y3087" s="26" t="s">
        <v>72</v>
      </c>
      <c r="Z3087" s="26">
        <v>1240</v>
      </c>
      <c r="AA3087" s="26" t="s">
        <v>5201</v>
      </c>
      <c r="AB3087" s="31">
        <v>54.299999237060547</v>
      </c>
      <c r="AC3087" s="31">
        <v>0.81999999284744263</v>
      </c>
      <c r="AD3087" s="26">
        <v>8184.6978284046909</v>
      </c>
      <c r="AE3087" s="26" t="s">
        <v>72</v>
      </c>
      <c r="AF3087" s="26">
        <v>751</v>
      </c>
      <c r="AG3087" s="26">
        <v>27156</v>
      </c>
      <c r="AH3087" s="28">
        <v>0.20910300000000001</v>
      </c>
      <c r="AI3087">
        <v>115828</v>
      </c>
      <c r="AJ3087" s="26">
        <v>31331</v>
      </c>
      <c r="AK3087" s="28">
        <v>0.24967700000000001</v>
      </c>
      <c r="AL3087">
        <v>138303</v>
      </c>
      <c r="AM3087" s="26">
        <v>33680</v>
      </c>
      <c r="AN3087" s="28">
        <v>0.282389</v>
      </c>
      <c r="AO3087">
        <v>156424</v>
      </c>
      <c r="AP3087" s="32">
        <v>49492.64453125</v>
      </c>
      <c r="AQ3087" s="36">
        <v>0.40508234021692718</v>
      </c>
      <c r="AR3087" s="32">
        <f t="shared" si="390"/>
        <v>121192.21874964611</v>
      </c>
      <c r="AS3087" s="32">
        <f t="shared" si="384"/>
        <v>1</v>
      </c>
      <c r="AT3087" s="32">
        <f t="shared" si="385"/>
        <v>1</v>
      </c>
      <c r="AU3087" s="32">
        <f t="shared" si="386"/>
        <v>2</v>
      </c>
      <c r="AV3087" s="32">
        <f t="shared" si="387"/>
        <v>46343.846592067697</v>
      </c>
      <c r="AW3087" s="32">
        <f t="shared" si="388"/>
        <v>0.37931038056201666</v>
      </c>
      <c r="AX3087" s="32">
        <f t="shared" si="389"/>
        <v>113481.78395154464</v>
      </c>
      <c r="AY3087" s="26">
        <v>2</v>
      </c>
      <c r="AZ3087" s="26">
        <v>1</v>
      </c>
      <c r="BA3087" s="26">
        <v>6587.63</v>
      </c>
      <c r="BB3087" s="26">
        <v>226.91</v>
      </c>
      <c r="BC3087" s="26">
        <v>178.59</v>
      </c>
      <c r="BD3087" s="26">
        <v>398.05</v>
      </c>
      <c r="BE3087" s="28">
        <v>7.0000000000000007E-2</v>
      </c>
      <c r="BF3087" s="28">
        <v>3.61</v>
      </c>
      <c r="BG3087" s="28">
        <v>0.69</v>
      </c>
      <c r="BH3087" s="28">
        <v>2.46</v>
      </c>
      <c r="BI3087" s="28">
        <v>0.11</v>
      </c>
      <c r="BJ3087" s="28">
        <v>8.02</v>
      </c>
      <c r="BK3087" s="28">
        <v>0.78</v>
      </c>
      <c r="BL3087" s="28">
        <v>9.4499999999999993</v>
      </c>
      <c r="BM3087" s="28">
        <v>0.08</v>
      </c>
      <c r="BN3087" s="28">
        <v>5.55</v>
      </c>
      <c r="BO3087" s="28">
        <v>0.71</v>
      </c>
      <c r="BP3087" s="28">
        <v>1.42</v>
      </c>
      <c r="BQ3087" s="26">
        <v>53.378799000000001</v>
      </c>
      <c r="BR3087" s="26">
        <v>8215.4912100000001</v>
      </c>
      <c r="BS3087" s="31">
        <f t="shared" si="391"/>
        <v>15.323022</v>
      </c>
    </row>
    <row r="3088" spans="1:71">
      <c r="A3088" s="26">
        <v>42127342070000</v>
      </c>
      <c r="B3088" s="26" t="s">
        <v>9281</v>
      </c>
      <c r="C3088" t="s">
        <v>6922</v>
      </c>
      <c r="D3088" s="26" t="s">
        <v>223</v>
      </c>
      <c r="E3088" s="27" t="s">
        <v>196</v>
      </c>
      <c r="F3088" t="s">
        <v>197</v>
      </c>
      <c r="G3088" t="s">
        <v>67</v>
      </c>
      <c r="H3088" t="s">
        <v>6923</v>
      </c>
      <c r="I3088" t="s">
        <v>6924</v>
      </c>
      <c r="J3088" t="s">
        <v>471</v>
      </c>
      <c r="K3088" t="s">
        <v>9261</v>
      </c>
      <c r="L3088">
        <v>28.234919999999999</v>
      </c>
      <c r="M3088">
        <v>-99.911829999999995</v>
      </c>
      <c r="N3088" s="28">
        <v>1706368.82</v>
      </c>
      <c r="O3088" s="28">
        <v>147166.22</v>
      </c>
      <c r="P3088" s="26">
        <v>809</v>
      </c>
      <c r="Q3088" s="26">
        <v>7087</v>
      </c>
      <c r="R3088" s="26">
        <v>14334</v>
      </c>
      <c r="S3088" s="29" t="s">
        <v>72</v>
      </c>
      <c r="T3088" s="30">
        <v>40812</v>
      </c>
      <c r="U3088" s="30" t="s">
        <v>72</v>
      </c>
      <c r="V3088" s="30">
        <v>41091</v>
      </c>
      <c r="W3088">
        <v>0</v>
      </c>
      <c r="X3088" s="26">
        <v>7037</v>
      </c>
      <c r="Y3088" s="26" t="s">
        <v>72</v>
      </c>
      <c r="Z3088" s="26" t="s">
        <v>72</v>
      </c>
      <c r="AA3088" s="26" t="s">
        <v>5201</v>
      </c>
      <c r="AB3088" s="31" t="s">
        <v>72</v>
      </c>
      <c r="AC3088" s="31" t="s">
        <v>72</v>
      </c>
      <c r="AD3088" s="26">
        <v>3308.4307178631052</v>
      </c>
      <c r="AE3088" s="26" t="s">
        <v>72</v>
      </c>
      <c r="AF3088" s="26" t="s">
        <v>72</v>
      </c>
      <c r="AG3088" s="26">
        <v>85804</v>
      </c>
      <c r="AH3088" s="28">
        <v>0.27684599999999998</v>
      </c>
      <c r="AI3088">
        <v>13076</v>
      </c>
      <c r="AJ3088" s="26">
        <v>109013</v>
      </c>
      <c r="AK3088" s="28">
        <v>0.36009999999999998</v>
      </c>
      <c r="AL3088">
        <v>16613</v>
      </c>
      <c r="AM3088" s="26">
        <v>109013</v>
      </c>
      <c r="AN3088" s="28">
        <v>0.36009999999999998</v>
      </c>
      <c r="AO3088">
        <v>16613</v>
      </c>
      <c r="AP3088" s="32">
        <v>160111.453125</v>
      </c>
      <c r="AQ3088" s="36">
        <v>0.52971764980044866</v>
      </c>
      <c r="AR3088" s="32">
        <f t="shared" si="390"/>
        <v>253871.47713967942</v>
      </c>
      <c r="AS3088" s="32">
        <f t="shared" si="384"/>
        <v>3</v>
      </c>
      <c r="AT3088" s="32">
        <f t="shared" si="385"/>
        <v>1</v>
      </c>
      <c r="AU3088" s="32">
        <f t="shared" si="386"/>
        <v>3</v>
      </c>
      <c r="AV3088" s="32">
        <f t="shared" si="387"/>
        <v>130601.07161254797</v>
      </c>
      <c r="AW3088" s="32">
        <f t="shared" si="388"/>
        <v>0.43208459710879282</v>
      </c>
      <c r="AX3088" s="32">
        <f t="shared" si="389"/>
        <v>207080.04530080431</v>
      </c>
      <c r="AY3088" s="26">
        <v>2</v>
      </c>
      <c r="AZ3088" s="26">
        <v>1</v>
      </c>
      <c r="BA3088" s="26">
        <v>6126.51</v>
      </c>
      <c r="BB3088" s="26">
        <v>191.17</v>
      </c>
      <c r="BC3088" s="26">
        <v>190.18</v>
      </c>
      <c r="BD3088" s="26">
        <v>382.55</v>
      </c>
      <c r="BE3088" s="28">
        <v>0.06</v>
      </c>
      <c r="BF3088" s="28">
        <v>2.62</v>
      </c>
      <c r="BG3088" s="28">
        <v>0.6</v>
      </c>
      <c r="BH3088" s="28">
        <v>-0.87</v>
      </c>
      <c r="BI3088" s="28">
        <v>0.1</v>
      </c>
      <c r="BJ3088" s="28">
        <v>8.59</v>
      </c>
      <c r="BK3088" s="28">
        <v>0.75</v>
      </c>
      <c r="BL3088" s="28">
        <v>39.619999999999997</v>
      </c>
      <c r="BM3088" s="28">
        <v>7.0000000000000007E-2</v>
      </c>
      <c r="BN3088" s="28">
        <v>5.32</v>
      </c>
      <c r="BO3088" s="28">
        <v>0.66</v>
      </c>
      <c r="BP3088" s="28">
        <v>-1.17</v>
      </c>
      <c r="BQ3088" s="26">
        <v>52.739601</v>
      </c>
      <c r="BR3088" s="26">
        <v>3045.156982</v>
      </c>
      <c r="BS3088" s="31">
        <f t="shared" si="391"/>
        <v>14.263500000000002</v>
      </c>
    </row>
    <row r="3089" spans="1:71">
      <c r="A3089" s="26">
        <v>42127342080000</v>
      </c>
      <c r="B3089" s="26" t="s">
        <v>9281</v>
      </c>
      <c r="C3089" t="s">
        <v>6925</v>
      </c>
      <c r="D3089" s="26" t="s">
        <v>207</v>
      </c>
      <c r="E3089" s="27" t="s">
        <v>196</v>
      </c>
      <c r="F3089" t="s">
        <v>197</v>
      </c>
      <c r="G3089" t="s">
        <v>67</v>
      </c>
      <c r="H3089" t="s">
        <v>5427</v>
      </c>
      <c r="I3089" t="s">
        <v>6926</v>
      </c>
      <c r="J3089" t="s">
        <v>1124</v>
      </c>
      <c r="K3089" t="s">
        <v>9261</v>
      </c>
      <c r="L3089">
        <v>28.325289999999999</v>
      </c>
      <c r="M3089">
        <v>-99.81747</v>
      </c>
      <c r="N3089" s="28">
        <v>1736984.16</v>
      </c>
      <c r="O3089" s="28">
        <v>179798.59</v>
      </c>
      <c r="P3089" s="26">
        <v>685</v>
      </c>
      <c r="Q3089" s="26">
        <v>7430</v>
      </c>
      <c r="R3089" s="26">
        <v>13211</v>
      </c>
      <c r="S3089" s="29" t="s">
        <v>72</v>
      </c>
      <c r="T3089" s="30">
        <v>40806</v>
      </c>
      <c r="U3089" s="30">
        <v>40920</v>
      </c>
      <c r="V3089" s="30">
        <v>40940</v>
      </c>
      <c r="W3089">
        <v>1811</v>
      </c>
      <c r="X3089" s="26">
        <v>6072</v>
      </c>
      <c r="Y3089" s="26" t="s">
        <v>72</v>
      </c>
      <c r="Z3089" s="26">
        <v>1565</v>
      </c>
      <c r="AA3089" s="26" t="s">
        <v>5201</v>
      </c>
      <c r="AB3089" s="31">
        <v>54.599998474121094</v>
      </c>
      <c r="AC3089" s="31">
        <v>0.81999999284744263</v>
      </c>
      <c r="AD3089" s="26">
        <v>12389.30605251222</v>
      </c>
      <c r="AE3089" s="26" t="s">
        <v>72</v>
      </c>
      <c r="AF3089" s="26">
        <v>568</v>
      </c>
      <c r="AG3089" s="26">
        <v>27187</v>
      </c>
      <c r="AH3089" s="28">
        <v>0.30878299999999997</v>
      </c>
      <c r="AI3089">
        <v>231588</v>
      </c>
      <c r="AJ3089" s="26">
        <v>37443</v>
      </c>
      <c r="AK3089" s="28">
        <v>0.45895000000000002</v>
      </c>
      <c r="AL3089">
        <v>344214</v>
      </c>
      <c r="AM3089" s="26">
        <v>39687</v>
      </c>
      <c r="AN3089" s="28">
        <v>0.49168200000000001</v>
      </c>
      <c r="AO3089">
        <v>368763</v>
      </c>
      <c r="AP3089" s="32">
        <v>59930.74609375</v>
      </c>
      <c r="AQ3089" s="36">
        <v>0.74250035531087</v>
      </c>
      <c r="AR3089" s="32">
        <f t="shared" si="390"/>
        <v>191353.30898377398</v>
      </c>
      <c r="AS3089" s="32">
        <f t="shared" si="384"/>
        <v>2</v>
      </c>
      <c r="AT3089" s="32">
        <f t="shared" si="385"/>
        <v>1</v>
      </c>
      <c r="AU3089" s="32">
        <f t="shared" si="386"/>
        <v>3</v>
      </c>
      <c r="AV3089" s="32">
        <f t="shared" si="387"/>
        <v>56653.900292840088</v>
      </c>
      <c r="AW3089" s="32">
        <f t="shared" si="388"/>
        <v>0.70190250979650759</v>
      </c>
      <c r="AX3089" s="32">
        <f t="shared" si="389"/>
        <v>180890.64452682191</v>
      </c>
      <c r="AY3089" s="26">
        <v>2</v>
      </c>
      <c r="AZ3089" s="26">
        <v>1</v>
      </c>
      <c r="BA3089" s="26">
        <v>6588.08</v>
      </c>
      <c r="BB3089" s="26">
        <v>226.95</v>
      </c>
      <c r="BC3089" s="26">
        <v>178.53</v>
      </c>
      <c r="BD3089" s="26">
        <v>398.03</v>
      </c>
      <c r="BE3089" s="28">
        <v>7.0000000000000007E-2</v>
      </c>
      <c r="BF3089" s="28">
        <v>3.61</v>
      </c>
      <c r="BG3089" s="28">
        <v>0.69</v>
      </c>
      <c r="BH3089" s="28">
        <v>2.46</v>
      </c>
      <c r="BI3089" s="28">
        <v>0.11</v>
      </c>
      <c r="BJ3089" s="28">
        <v>8.02</v>
      </c>
      <c r="BK3089" s="28">
        <v>0.78</v>
      </c>
      <c r="BL3089" s="28">
        <v>9.44</v>
      </c>
      <c r="BM3089" s="28">
        <v>0.08</v>
      </c>
      <c r="BN3089" s="28">
        <v>5.55</v>
      </c>
      <c r="BO3089" s="28">
        <v>0.71</v>
      </c>
      <c r="BP3089" s="28">
        <v>1.42</v>
      </c>
      <c r="BQ3089" s="26">
        <v>53.378799000000001</v>
      </c>
      <c r="BR3089" s="26">
        <v>8215.4912100000001</v>
      </c>
      <c r="BS3089" s="31">
        <f t="shared" si="391"/>
        <v>15.317874</v>
      </c>
    </row>
    <row r="3090" spans="1:71">
      <c r="A3090" s="26">
        <v>42127342090000</v>
      </c>
      <c r="B3090" s="26" t="s">
        <v>9281</v>
      </c>
      <c r="C3090" t="s">
        <v>6927</v>
      </c>
      <c r="D3090" s="26" t="s">
        <v>207</v>
      </c>
      <c r="E3090" s="27" t="s">
        <v>196</v>
      </c>
      <c r="F3090" t="s">
        <v>197</v>
      </c>
      <c r="G3090" t="s">
        <v>67</v>
      </c>
      <c r="H3090" t="s">
        <v>5427</v>
      </c>
      <c r="I3090" t="s">
        <v>6928</v>
      </c>
      <c r="J3090" t="s">
        <v>956</v>
      </c>
      <c r="K3090" t="s">
        <v>9261</v>
      </c>
      <c r="L3090">
        <v>28.33961</v>
      </c>
      <c r="M3090">
        <v>-99.827200000000005</v>
      </c>
      <c r="N3090" s="28">
        <v>1733890.47</v>
      </c>
      <c r="O3090" s="28">
        <v>185027.07</v>
      </c>
      <c r="P3090" s="26">
        <v>685</v>
      </c>
      <c r="Q3090" s="26">
        <v>7468</v>
      </c>
      <c r="R3090" s="26">
        <v>13217</v>
      </c>
      <c r="S3090" s="29" t="s">
        <v>72</v>
      </c>
      <c r="T3090" s="30">
        <v>40817</v>
      </c>
      <c r="U3090" s="30">
        <v>40920</v>
      </c>
      <c r="V3090" s="30">
        <v>40940</v>
      </c>
      <c r="W3090">
        <v>1702</v>
      </c>
      <c r="X3090" s="26">
        <v>6107</v>
      </c>
      <c r="Y3090" s="26" t="s">
        <v>72</v>
      </c>
      <c r="Z3090" s="26">
        <v>1665</v>
      </c>
      <c r="AA3090" s="26" t="s">
        <v>5201</v>
      </c>
      <c r="AB3090" s="31">
        <v>54.099998474121094</v>
      </c>
      <c r="AC3090" s="31">
        <v>0.82999998331069946</v>
      </c>
      <c r="AD3090" s="26">
        <v>12741.772006104409</v>
      </c>
      <c r="AE3090" s="26" t="s">
        <v>72</v>
      </c>
      <c r="AF3090" s="26">
        <v>602</v>
      </c>
      <c r="AG3090" s="26">
        <v>22297</v>
      </c>
      <c r="AH3090" s="28">
        <v>0.28595900000000002</v>
      </c>
      <c r="AI3090">
        <v>148679</v>
      </c>
      <c r="AJ3090" s="26">
        <v>32559</v>
      </c>
      <c r="AK3090" s="28">
        <v>0.42919000000000002</v>
      </c>
      <c r="AL3090">
        <v>223150</v>
      </c>
      <c r="AM3090" s="26">
        <v>34777</v>
      </c>
      <c r="AN3090" s="28">
        <v>0.44250899999999999</v>
      </c>
      <c r="AO3090">
        <v>230075</v>
      </c>
      <c r="AP3090" s="32">
        <v>57069.8671875</v>
      </c>
      <c r="AQ3090" s="36">
        <v>0.72717123612178403</v>
      </c>
      <c r="AR3090" s="32">
        <f t="shared" si="390"/>
        <v>185779.17598105577</v>
      </c>
      <c r="AS3090" s="32">
        <f t="shared" si="384"/>
        <v>2</v>
      </c>
      <c r="AT3090" s="32">
        <f t="shared" si="385"/>
        <v>1</v>
      </c>
      <c r="AU3090" s="32">
        <f t="shared" si="386"/>
        <v>3</v>
      </c>
      <c r="AV3090" s="32">
        <f t="shared" si="387"/>
        <v>53640.255060790892</v>
      </c>
      <c r="AW3090" s="32">
        <f t="shared" si="388"/>
        <v>0.68347190033388572</v>
      </c>
      <c r="AX3090" s="32">
        <f t="shared" si="389"/>
        <v>174614.78141988866</v>
      </c>
      <c r="AY3090" s="26">
        <v>2</v>
      </c>
      <c r="AZ3090" s="26">
        <v>1</v>
      </c>
      <c r="BA3090" s="26">
        <v>6425.5</v>
      </c>
      <c r="BB3090" s="26">
        <v>227.18</v>
      </c>
      <c r="BC3090" s="26">
        <v>180.35</v>
      </c>
      <c r="BD3090" s="26">
        <v>402.45</v>
      </c>
      <c r="BE3090" s="28">
        <v>7.0000000000000007E-2</v>
      </c>
      <c r="BF3090" s="28">
        <v>3.53</v>
      </c>
      <c r="BG3090" s="28">
        <v>0.69</v>
      </c>
      <c r="BH3090" s="28">
        <v>2.68</v>
      </c>
      <c r="BI3090" s="28">
        <v>0.11</v>
      </c>
      <c r="BJ3090" s="28">
        <v>7.91</v>
      </c>
      <c r="BK3090" s="28">
        <v>0.78</v>
      </c>
      <c r="BL3090" s="28">
        <v>7.87</v>
      </c>
      <c r="BM3090" s="28">
        <v>0.08</v>
      </c>
      <c r="BN3090" s="28">
        <v>5.49</v>
      </c>
      <c r="BO3090" s="28">
        <v>0.71</v>
      </c>
      <c r="BP3090" s="28">
        <v>1.81</v>
      </c>
      <c r="BQ3090" s="26">
        <v>53.378799000000001</v>
      </c>
      <c r="BR3090" s="26">
        <v>6909.53125</v>
      </c>
      <c r="BS3090" s="31">
        <f t="shared" si="391"/>
        <v>15.474029999999999</v>
      </c>
    </row>
    <row r="3091" spans="1:71">
      <c r="A3091" s="26">
        <v>42127342140000</v>
      </c>
      <c r="B3091" s="26" t="s">
        <v>9283</v>
      </c>
      <c r="C3091" t="s">
        <v>6929</v>
      </c>
      <c r="D3091" s="26" t="s">
        <v>207</v>
      </c>
      <c r="E3091" s="27" t="s">
        <v>196</v>
      </c>
      <c r="F3091" t="s">
        <v>197</v>
      </c>
      <c r="G3091" t="s">
        <v>67</v>
      </c>
      <c r="H3091" t="s">
        <v>5460</v>
      </c>
      <c r="I3091" t="s">
        <v>6930</v>
      </c>
      <c r="J3091" t="s">
        <v>3809</v>
      </c>
      <c r="K3091" t="s">
        <v>9261</v>
      </c>
      <c r="L3091">
        <v>28.349299999999999</v>
      </c>
      <c r="M3091">
        <v>-99.485830000000007</v>
      </c>
      <c r="N3091" s="28">
        <v>1843722.69</v>
      </c>
      <c r="O3091" s="28">
        <v>187933.74</v>
      </c>
      <c r="P3091" s="26">
        <v>480.79998779296875</v>
      </c>
      <c r="Q3091" s="26">
        <v>8223</v>
      </c>
      <c r="R3091" s="26">
        <v>13466</v>
      </c>
      <c r="S3091" s="29" t="s">
        <v>72</v>
      </c>
      <c r="T3091" s="30">
        <v>40813</v>
      </c>
      <c r="U3091" s="30">
        <v>41048</v>
      </c>
      <c r="V3091" s="30">
        <v>41030</v>
      </c>
      <c r="W3091">
        <v>1607</v>
      </c>
      <c r="X3091" s="26">
        <v>6002</v>
      </c>
      <c r="Y3091" s="26">
        <v>2215</v>
      </c>
      <c r="Z3091" s="26">
        <v>3265</v>
      </c>
      <c r="AA3091" s="26" t="s">
        <v>5201</v>
      </c>
      <c r="AB3091" s="31">
        <v>52</v>
      </c>
      <c r="AC3091" s="31">
        <v>0.75</v>
      </c>
      <c r="AD3091" s="26">
        <v>20656.592222126412</v>
      </c>
      <c r="AE3091" s="26" t="s">
        <v>72</v>
      </c>
      <c r="AF3091" s="26">
        <v>2070</v>
      </c>
      <c r="AG3091" s="26">
        <v>7666</v>
      </c>
      <c r="AH3091" s="28">
        <v>0.21509300000000001</v>
      </c>
      <c r="AI3091">
        <v>26703</v>
      </c>
      <c r="AJ3091" s="26">
        <v>23322</v>
      </c>
      <c r="AK3091" s="28">
        <v>0.506749</v>
      </c>
      <c r="AL3091">
        <v>59482</v>
      </c>
      <c r="AM3091" s="26">
        <v>23322</v>
      </c>
      <c r="AN3091" s="28">
        <v>0.506749</v>
      </c>
      <c r="AO3091">
        <v>59482</v>
      </c>
      <c r="AP3091" s="32">
        <v>32880.00390625</v>
      </c>
      <c r="AQ3091" s="36">
        <v>0.67918883295332977</v>
      </c>
      <c r="AR3091" s="32">
        <f t="shared" si="390"/>
        <v>153096.42733898936</v>
      </c>
      <c r="AS3091" s="32">
        <f t="shared" si="384"/>
        <v>1</v>
      </c>
      <c r="AT3091" s="32">
        <f t="shared" si="385"/>
        <v>1</v>
      </c>
      <c r="AU3091" s="32">
        <f t="shared" si="386"/>
        <v>2</v>
      </c>
      <c r="AV3091" s="32">
        <f t="shared" si="387"/>
        <v>31444.72216292486</v>
      </c>
      <c r="AW3091" s="32">
        <f t="shared" si="388"/>
        <v>0.64954080325759955</v>
      </c>
      <c r="AX3091" s="32">
        <f t="shared" si="389"/>
        <v>146413.44433951998</v>
      </c>
      <c r="AY3091" s="26">
        <v>2</v>
      </c>
      <c r="AZ3091" s="26">
        <v>1</v>
      </c>
      <c r="BA3091" s="26">
        <v>7440.11</v>
      </c>
      <c r="BB3091" s="26">
        <v>128.66999999999999</v>
      </c>
      <c r="BC3091" s="26">
        <v>87.55</v>
      </c>
      <c r="BD3091" s="26">
        <v>214.07</v>
      </c>
      <c r="BE3091" s="28">
        <v>0.08</v>
      </c>
      <c r="BF3091" s="28">
        <v>5.36</v>
      </c>
      <c r="BG3091" s="28">
        <v>0.7</v>
      </c>
      <c r="BH3091" s="28">
        <v>-1.88</v>
      </c>
      <c r="BI3091" s="28">
        <v>0.11</v>
      </c>
      <c r="BJ3091" s="28">
        <v>8.34</v>
      </c>
      <c r="BK3091" s="28">
        <v>0.81</v>
      </c>
      <c r="BL3091" s="28">
        <v>13.86</v>
      </c>
      <c r="BM3091" s="28">
        <v>7.0000000000000007E-2</v>
      </c>
      <c r="BN3091" s="28">
        <v>6.38</v>
      </c>
      <c r="BO3091" s="28">
        <v>0.74</v>
      </c>
      <c r="BP3091" s="28">
        <v>-0.52</v>
      </c>
      <c r="BQ3091" s="26">
        <v>49.516798999999999</v>
      </c>
      <c r="BR3091" s="26">
        <v>14492.688475999999</v>
      </c>
      <c r="BS3091" s="31">
        <f t="shared" si="391"/>
        <v>7.8007050000000007</v>
      </c>
    </row>
    <row r="3092" spans="1:71">
      <c r="A3092" s="26">
        <v>42127342150000</v>
      </c>
      <c r="B3092" s="26" t="s">
        <v>9283</v>
      </c>
      <c r="C3092" t="s">
        <v>6931</v>
      </c>
      <c r="D3092" s="26" t="s">
        <v>207</v>
      </c>
      <c r="E3092" s="27" t="s">
        <v>196</v>
      </c>
      <c r="F3092" t="s">
        <v>197</v>
      </c>
      <c r="G3092" t="s">
        <v>67</v>
      </c>
      <c r="H3092" t="s">
        <v>5460</v>
      </c>
      <c r="I3092" t="s">
        <v>6932</v>
      </c>
      <c r="J3092" t="s">
        <v>6719</v>
      </c>
      <c r="K3092" t="s">
        <v>9261</v>
      </c>
      <c r="L3092">
        <v>28.349319999999999</v>
      </c>
      <c r="M3092">
        <v>-99.485780000000005</v>
      </c>
      <c r="N3092" s="28">
        <v>1843738.8</v>
      </c>
      <c r="O3092" s="28">
        <v>187940.94</v>
      </c>
      <c r="P3092" s="26">
        <v>480</v>
      </c>
      <c r="Q3092" s="26">
        <v>8205</v>
      </c>
      <c r="R3092" s="26">
        <v>13580</v>
      </c>
      <c r="S3092" s="29" t="s">
        <v>72</v>
      </c>
      <c r="T3092" s="30">
        <v>40811</v>
      </c>
      <c r="U3092" s="30">
        <v>41070</v>
      </c>
      <c r="V3092" s="30">
        <v>41061</v>
      </c>
      <c r="W3092">
        <v>1688</v>
      </c>
      <c r="X3092" s="26">
        <v>6001</v>
      </c>
      <c r="Y3092" s="26">
        <v>2465</v>
      </c>
      <c r="Z3092" s="26">
        <v>4915</v>
      </c>
      <c r="AA3092" s="26" t="s">
        <v>5201</v>
      </c>
      <c r="AB3092" s="31">
        <v>52</v>
      </c>
      <c r="AC3092" s="31">
        <v>0.75</v>
      </c>
      <c r="AD3092" s="26">
        <v>20408.574228319452</v>
      </c>
      <c r="AE3092" s="26" t="s">
        <v>72</v>
      </c>
      <c r="AF3092" s="26">
        <v>2549</v>
      </c>
      <c r="AG3092" s="26">
        <v>10958</v>
      </c>
      <c r="AH3092" s="28">
        <v>0.23227500000000001</v>
      </c>
      <c r="AI3092">
        <v>25786</v>
      </c>
      <c r="AJ3092" s="26">
        <v>19655</v>
      </c>
      <c r="AK3092" s="28">
        <v>0.436998</v>
      </c>
      <c r="AL3092">
        <v>46243</v>
      </c>
      <c r="AM3092" s="26">
        <v>19655</v>
      </c>
      <c r="AN3092" s="28">
        <v>0.436998</v>
      </c>
      <c r="AO3092">
        <v>46243</v>
      </c>
      <c r="AP3092" s="32">
        <v>107544.59375</v>
      </c>
      <c r="AQ3092" s="36">
        <v>2.1948318244013354</v>
      </c>
      <c r="AR3092" s="32">
        <f t="shared" si="390"/>
        <v>496029.82666903635</v>
      </c>
      <c r="AS3092" s="32">
        <f t="shared" si="384"/>
        <v>3</v>
      </c>
      <c r="AT3092" s="32">
        <f t="shared" si="385"/>
        <v>1</v>
      </c>
      <c r="AU3092" s="32">
        <f t="shared" si="386"/>
        <v>4</v>
      </c>
      <c r="AV3092" s="32">
        <f t="shared" si="387"/>
        <v>102867.18349025163</v>
      </c>
      <c r="AW3092" s="32">
        <f t="shared" si="388"/>
        <v>2.0993725499189577</v>
      </c>
      <c r="AX3092" s="32">
        <f t="shared" si="389"/>
        <v>474456.12482590711</v>
      </c>
      <c r="AY3092" s="26">
        <v>2</v>
      </c>
      <c r="AZ3092" s="26">
        <v>1</v>
      </c>
      <c r="BA3092" s="26">
        <v>7440.21</v>
      </c>
      <c r="BB3092" s="26">
        <v>128.63</v>
      </c>
      <c r="BC3092" s="26">
        <v>87.57</v>
      </c>
      <c r="BD3092" s="26">
        <v>214.05</v>
      </c>
      <c r="BE3092" s="28">
        <v>0.08</v>
      </c>
      <c r="BF3092" s="28">
        <v>5.36</v>
      </c>
      <c r="BG3092" s="28">
        <v>0.7</v>
      </c>
      <c r="BH3092" s="28">
        <v>-1.87</v>
      </c>
      <c r="BI3092" s="28">
        <v>0.11</v>
      </c>
      <c r="BJ3092" s="28">
        <v>8.34</v>
      </c>
      <c r="BK3092" s="28">
        <v>0.81</v>
      </c>
      <c r="BL3092" s="28">
        <v>13.86</v>
      </c>
      <c r="BM3092" s="28">
        <v>7.0000000000000007E-2</v>
      </c>
      <c r="BN3092" s="28">
        <v>6.38</v>
      </c>
      <c r="BO3092" s="28">
        <v>0.74</v>
      </c>
      <c r="BP3092" s="28">
        <v>-0.52</v>
      </c>
      <c r="BQ3092" s="26">
        <v>49.516798999999999</v>
      </c>
      <c r="BR3092" s="26">
        <v>14492.688475999999</v>
      </c>
      <c r="BS3092" s="31">
        <f t="shared" si="391"/>
        <v>7.8024870000000002</v>
      </c>
    </row>
    <row r="3093" spans="1:71">
      <c r="A3093" s="26">
        <v>42127342160000</v>
      </c>
      <c r="B3093" s="26" t="s">
        <v>9281</v>
      </c>
      <c r="C3093" t="s">
        <v>6933</v>
      </c>
      <c r="D3093" s="26" t="s">
        <v>207</v>
      </c>
      <c r="E3093" s="27" t="s">
        <v>196</v>
      </c>
      <c r="F3093" t="s">
        <v>197</v>
      </c>
      <c r="G3093" t="s">
        <v>67</v>
      </c>
      <c r="H3093" t="s">
        <v>4461</v>
      </c>
      <c r="I3093" t="s">
        <v>6934</v>
      </c>
      <c r="J3093" t="s">
        <v>76</v>
      </c>
      <c r="K3093" t="s">
        <v>9261</v>
      </c>
      <c r="L3093">
        <v>28.360790000000001</v>
      </c>
      <c r="M3093">
        <v>-99.935270000000003</v>
      </c>
      <c r="N3093" s="28">
        <v>1699186.72</v>
      </c>
      <c r="O3093" s="28">
        <v>192989.59</v>
      </c>
      <c r="P3093" s="26">
        <v>764</v>
      </c>
      <c r="Q3093" s="26">
        <v>6805</v>
      </c>
      <c r="R3093" s="26">
        <v>12565</v>
      </c>
      <c r="S3093" s="29" t="s">
        <v>72</v>
      </c>
      <c r="T3093" s="30">
        <v>40829</v>
      </c>
      <c r="U3093" s="30">
        <v>41044</v>
      </c>
      <c r="V3093" s="30">
        <v>41030</v>
      </c>
      <c r="W3093">
        <v>1806</v>
      </c>
      <c r="X3093" s="26">
        <v>6332</v>
      </c>
      <c r="Y3093" s="26" t="s">
        <v>72</v>
      </c>
      <c r="Z3093" s="26" t="s">
        <v>72</v>
      </c>
      <c r="AA3093" s="26" t="s">
        <v>5201</v>
      </c>
      <c r="AB3093" s="31" t="s">
        <v>72</v>
      </c>
      <c r="AC3093" s="31" t="s">
        <v>72</v>
      </c>
      <c r="AD3093" s="26">
        <v>3545.3800321553545</v>
      </c>
      <c r="AE3093" s="26" t="s">
        <v>72</v>
      </c>
      <c r="AF3093" s="26" t="s">
        <v>72</v>
      </c>
      <c r="AG3093" s="26">
        <v>17482</v>
      </c>
      <c r="AH3093" s="28">
        <v>5.6264000000000002E-2</v>
      </c>
      <c r="AI3093" t="s">
        <v>72</v>
      </c>
      <c r="AJ3093" s="26">
        <v>30500</v>
      </c>
      <c r="AK3093" s="28">
        <v>0.114607</v>
      </c>
      <c r="AL3093" t="s">
        <v>72</v>
      </c>
      <c r="AM3093" s="26">
        <v>30500</v>
      </c>
      <c r="AN3093" s="28">
        <v>0.114607</v>
      </c>
      <c r="AO3093" t="s">
        <v>72</v>
      </c>
      <c r="AP3093" s="32">
        <v>99815.96875</v>
      </c>
      <c r="AQ3093" s="36">
        <v>0.35388554249649284</v>
      </c>
      <c r="AR3093" s="32">
        <f t="shared" si="390"/>
        <v>162453.70977187925</v>
      </c>
      <c r="AS3093" s="32">
        <f t="shared" si="384"/>
        <v>2</v>
      </c>
      <c r="AT3093" s="32">
        <f t="shared" si="385"/>
        <v>1</v>
      </c>
      <c r="AU3093" s="32">
        <f t="shared" si="386"/>
        <v>2</v>
      </c>
      <c r="AV3093" s="32">
        <f t="shared" si="387"/>
        <v>90483.83774873658</v>
      </c>
      <c r="AW3093" s="32">
        <f t="shared" si="388"/>
        <v>0.32079959158715554</v>
      </c>
      <c r="AX3093" s="32">
        <f t="shared" si="389"/>
        <v>147265.36545966312</v>
      </c>
      <c r="AY3093" s="26">
        <v>2</v>
      </c>
      <c r="AZ3093" s="26">
        <v>1</v>
      </c>
      <c r="BA3093" s="26">
        <v>5489.38</v>
      </c>
      <c r="BB3093" s="26">
        <v>224.09</v>
      </c>
      <c r="BC3093" s="26">
        <v>181.47</v>
      </c>
      <c r="BD3093" s="26">
        <v>406.62</v>
      </c>
      <c r="BE3093" s="28">
        <v>7.0000000000000007E-2</v>
      </c>
      <c r="BF3093" s="28">
        <v>2.81</v>
      </c>
      <c r="BG3093" s="28">
        <v>0.65</v>
      </c>
      <c r="BH3093" s="28">
        <v>1.24</v>
      </c>
      <c r="BI3093" s="28">
        <v>0.1</v>
      </c>
      <c r="BJ3093" s="28">
        <v>7.79</v>
      </c>
      <c r="BK3093" s="28">
        <v>0.76</v>
      </c>
      <c r="BL3093" s="28">
        <v>9.24</v>
      </c>
      <c r="BM3093" s="28">
        <v>0.08</v>
      </c>
      <c r="BN3093" s="28">
        <v>5.16</v>
      </c>
      <c r="BO3093" s="28">
        <v>0.7</v>
      </c>
      <c r="BP3093" s="28">
        <v>2.74</v>
      </c>
      <c r="BQ3093" s="26">
        <v>51.703800000000001</v>
      </c>
      <c r="BR3093" s="26">
        <v>2953.343261</v>
      </c>
      <c r="BS3093" s="31">
        <f t="shared" si="391"/>
        <v>13.791720000000002</v>
      </c>
    </row>
    <row r="3094" spans="1:71">
      <c r="A3094" s="26">
        <v>42127342170000</v>
      </c>
      <c r="B3094" s="26" t="s">
        <v>9283</v>
      </c>
      <c r="C3094" t="s">
        <v>6935</v>
      </c>
      <c r="D3094" s="26" t="s">
        <v>207</v>
      </c>
      <c r="E3094" s="27" t="s">
        <v>196</v>
      </c>
      <c r="F3094" t="s">
        <v>197</v>
      </c>
      <c r="G3094" t="s">
        <v>67</v>
      </c>
      <c r="H3094" t="s">
        <v>5460</v>
      </c>
      <c r="I3094" t="s">
        <v>6936</v>
      </c>
      <c r="J3094" t="s">
        <v>3256</v>
      </c>
      <c r="K3094" t="s">
        <v>9261</v>
      </c>
      <c r="L3094">
        <v>28.349340000000002</v>
      </c>
      <c r="M3094">
        <v>-99.485740000000007</v>
      </c>
      <c r="N3094" s="28">
        <v>1843751.7</v>
      </c>
      <c r="O3094" s="28">
        <v>187948.16</v>
      </c>
      <c r="P3094" s="26">
        <v>481.10000610351562</v>
      </c>
      <c r="Q3094" s="26">
        <v>8221</v>
      </c>
      <c r="R3094" s="26">
        <v>13644</v>
      </c>
      <c r="S3094" s="29" t="s">
        <v>72</v>
      </c>
      <c r="T3094" s="30">
        <v>40811</v>
      </c>
      <c r="U3094" s="30">
        <v>41073</v>
      </c>
      <c r="V3094" s="30">
        <v>41091</v>
      </c>
      <c r="W3094">
        <v>1537</v>
      </c>
      <c r="X3094" s="26">
        <v>6046</v>
      </c>
      <c r="Y3094" s="26" t="s">
        <v>72</v>
      </c>
      <c r="Z3094" s="26" t="s">
        <v>72</v>
      </c>
      <c r="AA3094" s="26" t="s">
        <v>5201</v>
      </c>
      <c r="AB3094" s="31" t="s">
        <v>72</v>
      </c>
      <c r="AC3094" s="31" t="s">
        <v>72</v>
      </c>
      <c r="AD3094" s="26">
        <v>22542.965231489823</v>
      </c>
      <c r="AE3094" s="26" t="s">
        <v>72</v>
      </c>
      <c r="AF3094" s="26" t="s">
        <v>72</v>
      </c>
      <c r="AG3094" s="26">
        <v>9816</v>
      </c>
      <c r="AH3094" s="28">
        <v>0.26510699999999998</v>
      </c>
      <c r="AI3094" t="s">
        <v>72</v>
      </c>
      <c r="AJ3094" s="26">
        <v>15760</v>
      </c>
      <c r="AK3094" s="28">
        <v>0.38549499999999998</v>
      </c>
      <c r="AL3094" t="s">
        <v>72</v>
      </c>
      <c r="AM3094" s="26">
        <v>15760</v>
      </c>
      <c r="AN3094" s="28">
        <v>0.38549499999999998</v>
      </c>
      <c r="AO3094" t="s">
        <v>72</v>
      </c>
      <c r="AP3094" s="32">
        <v>72198.453125</v>
      </c>
      <c r="AQ3094" s="36">
        <v>1.6275672185642227</v>
      </c>
      <c r="AR3094" s="32">
        <f t="shared" si="390"/>
        <v>360277.85081086744</v>
      </c>
      <c r="AS3094" s="32">
        <f t="shared" si="384"/>
        <v>2</v>
      </c>
      <c r="AT3094" s="32">
        <f t="shared" si="385"/>
        <v>1</v>
      </c>
      <c r="AU3094" s="32">
        <f t="shared" si="386"/>
        <v>4</v>
      </c>
      <c r="AV3094" s="32">
        <f t="shared" si="387"/>
        <v>68544.346830549126</v>
      </c>
      <c r="AW3094" s="32">
        <f t="shared" si="388"/>
        <v>1.5451928274162485</v>
      </c>
      <c r="AX3094" s="32">
        <f t="shared" si="389"/>
        <v>342043.4772832251</v>
      </c>
      <c r="AY3094" s="26">
        <v>2</v>
      </c>
      <c r="AZ3094" s="26">
        <v>1</v>
      </c>
      <c r="BA3094" s="26">
        <v>7440.27</v>
      </c>
      <c r="BB3094" s="26">
        <v>128.6</v>
      </c>
      <c r="BC3094" s="26">
        <v>87.58</v>
      </c>
      <c r="BD3094" s="26">
        <v>214.03</v>
      </c>
      <c r="BE3094" s="28">
        <v>0.08</v>
      </c>
      <c r="BF3094" s="28">
        <v>5.36</v>
      </c>
      <c r="BG3094" s="28">
        <v>0.7</v>
      </c>
      <c r="BH3094" s="28">
        <v>-1.87</v>
      </c>
      <c r="BI3094" s="28">
        <v>0.11</v>
      </c>
      <c r="BJ3094" s="28">
        <v>8.34</v>
      </c>
      <c r="BK3094" s="28">
        <v>0.81</v>
      </c>
      <c r="BL3094" s="28">
        <v>13.86</v>
      </c>
      <c r="BM3094" s="28">
        <v>7.0000000000000007E-2</v>
      </c>
      <c r="BN3094" s="28">
        <v>6.38</v>
      </c>
      <c r="BO3094" s="28">
        <v>0.74</v>
      </c>
      <c r="BP3094" s="28">
        <v>-0.53</v>
      </c>
      <c r="BQ3094" s="26">
        <v>49.516798999999999</v>
      </c>
      <c r="BR3094" s="26">
        <v>14492.688475999999</v>
      </c>
      <c r="BS3094" s="31">
        <f t="shared" si="391"/>
        <v>7.8033780000000013</v>
      </c>
    </row>
    <row r="3095" spans="1:71">
      <c r="A3095" s="26">
        <v>42127342180000</v>
      </c>
      <c r="B3095" s="26" t="s">
        <v>9283</v>
      </c>
      <c r="C3095" t="s">
        <v>6937</v>
      </c>
      <c r="D3095" s="26" t="s">
        <v>207</v>
      </c>
      <c r="E3095" s="27" t="s">
        <v>196</v>
      </c>
      <c r="F3095" t="s">
        <v>197</v>
      </c>
      <c r="G3095" t="s">
        <v>67</v>
      </c>
      <c r="H3095" t="s">
        <v>5460</v>
      </c>
      <c r="I3095" t="s">
        <v>6938</v>
      </c>
      <c r="J3095" t="s">
        <v>3047</v>
      </c>
      <c r="K3095" t="s">
        <v>9261</v>
      </c>
      <c r="L3095">
        <v>28.349360000000001</v>
      </c>
      <c r="M3095">
        <v>-99.485699999999994</v>
      </c>
      <c r="N3095" s="28">
        <v>1843764.59</v>
      </c>
      <c r="O3095" s="28">
        <v>187955.38</v>
      </c>
      <c r="P3095" s="26">
        <v>481</v>
      </c>
      <c r="Q3095" s="26">
        <v>8213</v>
      </c>
      <c r="R3095" s="26">
        <v>13803</v>
      </c>
      <c r="S3095" s="29" t="s">
        <v>72</v>
      </c>
      <c r="T3095" s="30">
        <v>40808</v>
      </c>
      <c r="U3095" s="30">
        <v>41073</v>
      </c>
      <c r="V3095" s="30">
        <v>41091</v>
      </c>
      <c r="W3095">
        <v>1630</v>
      </c>
      <c r="X3095" s="26">
        <v>6131</v>
      </c>
      <c r="Y3095" s="26">
        <v>2215</v>
      </c>
      <c r="Z3095" s="26">
        <v>4415</v>
      </c>
      <c r="AA3095" s="26" t="s">
        <v>5201</v>
      </c>
      <c r="AB3095" s="31">
        <v>51.5</v>
      </c>
      <c r="AC3095" s="31">
        <v>0.75</v>
      </c>
      <c r="AD3095" s="26">
        <v>20930.610016379611</v>
      </c>
      <c r="AE3095" s="26" t="s">
        <v>72</v>
      </c>
      <c r="AF3095" s="26">
        <v>1731</v>
      </c>
      <c r="AG3095" s="26">
        <v>12636</v>
      </c>
      <c r="AH3095" s="28">
        <v>0.25694600000000001</v>
      </c>
      <c r="AI3095">
        <v>84758</v>
      </c>
      <c r="AJ3095" s="26">
        <v>19788</v>
      </c>
      <c r="AK3095" s="28">
        <v>0.44913199999999998</v>
      </c>
      <c r="AL3095">
        <v>138049</v>
      </c>
      <c r="AM3095" s="26">
        <v>19788</v>
      </c>
      <c r="AN3095" s="28">
        <v>0.44913199999999998</v>
      </c>
      <c r="AO3095">
        <v>138049</v>
      </c>
      <c r="AP3095" s="32">
        <v>39709.5625</v>
      </c>
      <c r="AQ3095" s="36">
        <v>0.83114536660855221</v>
      </c>
      <c r="AR3095" s="32">
        <f t="shared" si="390"/>
        <v>186822.29238971375</v>
      </c>
      <c r="AS3095" s="32">
        <f t="shared" si="384"/>
        <v>1</v>
      </c>
      <c r="AT3095" s="32">
        <f t="shared" si="385"/>
        <v>1</v>
      </c>
      <c r="AU3095" s="32">
        <f t="shared" si="386"/>
        <v>3</v>
      </c>
      <c r="AV3095" s="32">
        <f t="shared" si="387"/>
        <v>37177.114459305172</v>
      </c>
      <c r="AW3095" s="32">
        <f t="shared" si="388"/>
        <v>0.77813968428202407</v>
      </c>
      <c r="AX3095" s="32">
        <f t="shared" si="389"/>
        <v>174907.83857722345</v>
      </c>
      <c r="AY3095" s="26">
        <v>2</v>
      </c>
      <c r="AZ3095" s="26">
        <v>1</v>
      </c>
      <c r="BA3095" s="26">
        <v>7440.32</v>
      </c>
      <c r="BB3095" s="26">
        <v>128.57</v>
      </c>
      <c r="BC3095" s="26">
        <v>87.6</v>
      </c>
      <c r="BD3095" s="26">
        <v>214.01</v>
      </c>
      <c r="BE3095" s="28">
        <v>0.08</v>
      </c>
      <c r="BF3095" s="28">
        <v>5.36</v>
      </c>
      <c r="BG3095" s="28">
        <v>0.7</v>
      </c>
      <c r="BH3095" s="28">
        <v>-1.86</v>
      </c>
      <c r="BI3095" s="28">
        <v>0.11</v>
      </c>
      <c r="BJ3095" s="28">
        <v>8.34</v>
      </c>
      <c r="BK3095" s="28">
        <v>0.81</v>
      </c>
      <c r="BL3095" s="28">
        <v>13.86</v>
      </c>
      <c r="BM3095" s="28">
        <v>7.0000000000000007E-2</v>
      </c>
      <c r="BN3095" s="28">
        <v>6.38</v>
      </c>
      <c r="BO3095" s="28">
        <v>0.74</v>
      </c>
      <c r="BP3095" s="28">
        <v>-0.53</v>
      </c>
      <c r="BQ3095" s="26">
        <v>49.516798999999999</v>
      </c>
      <c r="BR3095" s="26">
        <v>14492.688475999999</v>
      </c>
      <c r="BS3095" s="31">
        <f t="shared" si="391"/>
        <v>7.8051600000000008</v>
      </c>
    </row>
    <row r="3096" spans="1:71">
      <c r="A3096" s="26">
        <v>42127342190000</v>
      </c>
      <c r="B3096" s="26" t="s">
        <v>9283</v>
      </c>
      <c r="C3096" t="s">
        <v>6939</v>
      </c>
      <c r="D3096" s="26" t="s">
        <v>223</v>
      </c>
      <c r="E3096" s="27" t="s">
        <v>196</v>
      </c>
      <c r="F3096" t="s">
        <v>197</v>
      </c>
      <c r="G3096" t="s">
        <v>67</v>
      </c>
      <c r="H3096" t="s">
        <v>1489</v>
      </c>
      <c r="I3096" t="s">
        <v>1490</v>
      </c>
      <c r="J3096" t="s">
        <v>1290</v>
      </c>
      <c r="K3096" t="s">
        <v>9261</v>
      </c>
      <c r="L3096">
        <v>28.2257</v>
      </c>
      <c r="M3096">
        <v>-100.05047</v>
      </c>
      <c r="N3096" s="28">
        <v>1661694.42</v>
      </c>
      <c r="O3096" s="28">
        <v>144188.54999999999</v>
      </c>
      <c r="P3096" s="26">
        <v>697.9000244140625</v>
      </c>
      <c r="Q3096" s="26">
        <v>6340</v>
      </c>
      <c r="R3096" s="26">
        <v>14518</v>
      </c>
      <c r="S3096" s="29" t="s">
        <v>72</v>
      </c>
      <c r="T3096" s="30">
        <v>40787</v>
      </c>
      <c r="U3096" s="30">
        <v>40808</v>
      </c>
      <c r="V3096" s="30">
        <v>41000</v>
      </c>
      <c r="W3096">
        <v>0</v>
      </c>
      <c r="X3096" s="26">
        <v>5740</v>
      </c>
      <c r="Y3096" s="26" t="s">
        <v>72</v>
      </c>
      <c r="Z3096" s="26" t="s">
        <v>72</v>
      </c>
      <c r="AA3096" s="26" t="s">
        <v>5201</v>
      </c>
      <c r="AB3096" s="31" t="s">
        <v>72</v>
      </c>
      <c r="AC3096" s="31" t="s">
        <v>72</v>
      </c>
      <c r="AD3096" s="26">
        <v>3485.5001373464661</v>
      </c>
      <c r="AE3096" s="26" t="s">
        <v>72</v>
      </c>
      <c r="AF3096" s="26" t="s">
        <v>72</v>
      </c>
      <c r="AG3096" s="26">
        <v>53146</v>
      </c>
      <c r="AH3096" s="28">
        <v>0.10929700000000001</v>
      </c>
      <c r="AI3096">
        <v>52784</v>
      </c>
      <c r="AJ3096" s="26">
        <v>74362</v>
      </c>
      <c r="AK3096" s="28">
        <v>0.26646300000000001</v>
      </c>
      <c r="AL3096">
        <v>68172</v>
      </c>
      <c r="AM3096" s="26">
        <v>74362</v>
      </c>
      <c r="AN3096" s="28">
        <v>0.26646300000000001</v>
      </c>
      <c r="AO3096">
        <v>68172</v>
      </c>
      <c r="AP3096" s="32">
        <v>73921.6484375</v>
      </c>
      <c r="AQ3096" s="36">
        <v>0.25765391578178343</v>
      </c>
      <c r="AR3096" s="32">
        <f t="shared" si="390"/>
        <v>119526.39153087567</v>
      </c>
      <c r="AS3096" s="32">
        <f t="shared" si="384"/>
        <v>2</v>
      </c>
      <c r="AT3096" s="32">
        <f t="shared" si="385"/>
        <v>1</v>
      </c>
      <c r="AU3096" s="32">
        <f t="shared" si="386"/>
        <v>2</v>
      </c>
      <c r="AV3096" s="32">
        <f t="shared" si="387"/>
        <v>73921.6484375</v>
      </c>
      <c r="AW3096" s="32">
        <f t="shared" si="388"/>
        <v>0.25765391578178343</v>
      </c>
      <c r="AX3096" s="32">
        <f t="shared" si="389"/>
        <v>119526.39153087567</v>
      </c>
      <c r="AY3096" s="26">
        <v>2</v>
      </c>
      <c r="AZ3096" s="26">
        <v>1</v>
      </c>
      <c r="BA3096" s="26">
        <v>5205.8100000000004</v>
      </c>
      <c r="BB3096" s="26">
        <v>176.54</v>
      </c>
      <c r="BC3096" s="26">
        <v>190.91</v>
      </c>
      <c r="BD3096" s="26">
        <v>375.92</v>
      </c>
      <c r="BE3096" s="28">
        <v>0.04</v>
      </c>
      <c r="BF3096" s="28">
        <v>1.72</v>
      </c>
      <c r="BG3096" s="28">
        <v>0.53</v>
      </c>
      <c r="BH3096" s="28">
        <v>-3.12</v>
      </c>
      <c r="BI3096" s="28">
        <v>0.08</v>
      </c>
      <c r="BJ3096" s="28">
        <v>8.01</v>
      </c>
      <c r="BK3096" s="28">
        <v>0.74</v>
      </c>
      <c r="BL3096" s="28">
        <v>49.6</v>
      </c>
      <c r="BM3096" s="28">
        <v>0.06</v>
      </c>
      <c r="BN3096" s="28">
        <v>4.6500000000000004</v>
      </c>
      <c r="BO3096" s="28">
        <v>0.65</v>
      </c>
      <c r="BP3096" s="28">
        <v>-0.94</v>
      </c>
      <c r="BQ3096" s="26">
        <v>50.651000000000003</v>
      </c>
      <c r="BR3096" s="26">
        <v>3081.7814939999998</v>
      </c>
      <c r="BS3096" s="31">
        <f t="shared" si="391"/>
        <v>11.301871999999999</v>
      </c>
    </row>
    <row r="3097" spans="1:71">
      <c r="A3097" s="26">
        <v>42127342210000</v>
      </c>
      <c r="B3097" s="26" t="s">
        <v>9281</v>
      </c>
      <c r="C3097" t="s">
        <v>6940</v>
      </c>
      <c r="D3097" s="26" t="s">
        <v>207</v>
      </c>
      <c r="E3097" s="27" t="s">
        <v>196</v>
      </c>
      <c r="F3097" t="s">
        <v>197</v>
      </c>
      <c r="G3097" t="s">
        <v>67</v>
      </c>
      <c r="H3097" t="s">
        <v>5427</v>
      </c>
      <c r="I3097" t="s">
        <v>6941</v>
      </c>
      <c r="J3097" t="s">
        <v>3052</v>
      </c>
      <c r="K3097" t="s">
        <v>9261</v>
      </c>
      <c r="L3097">
        <v>28.305050000000001</v>
      </c>
      <c r="M3097">
        <v>-99.833340000000007</v>
      </c>
      <c r="N3097" s="28">
        <v>1731825.73</v>
      </c>
      <c r="O3097" s="28">
        <v>172475.75</v>
      </c>
      <c r="P3097" s="26">
        <v>664</v>
      </c>
      <c r="Q3097" s="26">
        <v>7496</v>
      </c>
      <c r="R3097" s="26">
        <v>11492</v>
      </c>
      <c r="S3097" s="29" t="s">
        <v>72</v>
      </c>
      <c r="T3097" s="30">
        <v>40895</v>
      </c>
      <c r="U3097" s="30">
        <v>40959</v>
      </c>
      <c r="V3097" s="30">
        <v>40969</v>
      </c>
      <c r="W3097">
        <v>1169</v>
      </c>
      <c r="X3097" s="26">
        <v>4517</v>
      </c>
      <c r="Y3097" s="26">
        <v>2290</v>
      </c>
      <c r="Z3097" s="26">
        <v>2863</v>
      </c>
      <c r="AA3097" s="26" t="s">
        <v>5201</v>
      </c>
      <c r="AB3097" s="31">
        <v>54.700000762939453</v>
      </c>
      <c r="AC3097" s="31">
        <v>0.8399999737739563</v>
      </c>
      <c r="AD3097" s="26">
        <v>7672.8188486630834</v>
      </c>
      <c r="AE3097" s="26" t="s">
        <v>72</v>
      </c>
      <c r="AF3097" s="26">
        <v>563</v>
      </c>
      <c r="AG3097" s="26">
        <v>18447</v>
      </c>
      <c r="AH3097" s="28">
        <v>0.13256399999999999</v>
      </c>
      <c r="AI3097">
        <v>7535</v>
      </c>
      <c r="AJ3097" s="26">
        <v>26525</v>
      </c>
      <c r="AK3097" s="28">
        <v>0.19994200000000001</v>
      </c>
      <c r="AL3097">
        <v>11364</v>
      </c>
      <c r="AM3097" s="26">
        <v>30062</v>
      </c>
      <c r="AN3097" s="28">
        <v>0.231685</v>
      </c>
      <c r="AO3097">
        <v>12258</v>
      </c>
      <c r="AP3097" s="32">
        <v>62286.1171875</v>
      </c>
      <c r="AQ3097" s="36">
        <v>0.47791009396628764</v>
      </c>
      <c r="AR3097" s="32">
        <f t="shared" si="390"/>
        <v>146876.20381953294</v>
      </c>
      <c r="AS3097" s="32">
        <f t="shared" si="384"/>
        <v>2</v>
      </c>
      <c r="AT3097" s="32">
        <f t="shared" si="385"/>
        <v>1</v>
      </c>
      <c r="AU3097" s="32">
        <f t="shared" si="386"/>
        <v>2</v>
      </c>
      <c r="AV3097" s="32">
        <f t="shared" si="387"/>
        <v>79150.390227197247</v>
      </c>
      <c r="AW3097" s="32">
        <f t="shared" si="388"/>
        <v>0.60730660601427744</v>
      </c>
      <c r="AX3097" s="32">
        <f t="shared" si="389"/>
        <v>186643.65949172436</v>
      </c>
      <c r="AY3097" s="26">
        <v>2</v>
      </c>
      <c r="AZ3097" s="26">
        <v>1</v>
      </c>
      <c r="BA3097" s="26">
        <v>6620.54</v>
      </c>
      <c r="BB3097" s="26">
        <v>222.78</v>
      </c>
      <c r="BC3097" s="26">
        <v>181.8</v>
      </c>
      <c r="BD3097" s="26">
        <v>398.43</v>
      </c>
      <c r="BE3097" s="28">
        <v>7.0000000000000007E-2</v>
      </c>
      <c r="BF3097" s="28">
        <v>3.47</v>
      </c>
      <c r="BG3097" s="28">
        <v>0.68</v>
      </c>
      <c r="BH3097" s="28">
        <v>1.94</v>
      </c>
      <c r="BI3097" s="28">
        <v>0.1</v>
      </c>
      <c r="BJ3097" s="28">
        <v>8.17</v>
      </c>
      <c r="BK3097" s="28">
        <v>0.78</v>
      </c>
      <c r="BL3097" s="28">
        <v>14.2</v>
      </c>
      <c r="BM3097" s="28">
        <v>0.08</v>
      </c>
      <c r="BN3097" s="28">
        <v>5.55</v>
      </c>
      <c r="BO3097" s="28">
        <v>0.7</v>
      </c>
      <c r="BP3097" s="28">
        <v>1.06</v>
      </c>
      <c r="BQ3097" s="26">
        <v>56.333801000000001</v>
      </c>
      <c r="BR3097" s="26">
        <v>10010.849609000001</v>
      </c>
      <c r="BS3097" s="31">
        <f t="shared" si="391"/>
        <v>14.180400000000004</v>
      </c>
    </row>
    <row r="3098" spans="1:71">
      <c r="A3098" s="26">
        <v>42127342220000</v>
      </c>
      <c r="B3098" s="26" t="s">
        <v>9281</v>
      </c>
      <c r="C3098" t="s">
        <v>6942</v>
      </c>
      <c r="D3098" s="26" t="s">
        <v>207</v>
      </c>
      <c r="E3098" s="27" t="s">
        <v>196</v>
      </c>
      <c r="F3098" t="s">
        <v>197</v>
      </c>
      <c r="G3098" t="s">
        <v>67</v>
      </c>
      <c r="H3098" t="s">
        <v>5427</v>
      </c>
      <c r="I3098" t="s">
        <v>6943</v>
      </c>
      <c r="J3098" t="s">
        <v>1047</v>
      </c>
      <c r="K3098" t="s">
        <v>9261</v>
      </c>
      <c r="L3098">
        <v>28.305050000000001</v>
      </c>
      <c r="M3098">
        <v>-99.833259999999996</v>
      </c>
      <c r="N3098" s="28">
        <v>1731851.48</v>
      </c>
      <c r="O3098" s="28">
        <v>172475.57</v>
      </c>
      <c r="P3098" s="26">
        <v>664</v>
      </c>
      <c r="Q3098" s="26">
        <v>7497</v>
      </c>
      <c r="R3098" s="26">
        <v>11690</v>
      </c>
      <c r="S3098" s="29" t="s">
        <v>72</v>
      </c>
      <c r="T3098" s="30">
        <v>40885</v>
      </c>
      <c r="U3098" s="30">
        <v>40959</v>
      </c>
      <c r="V3098" s="30">
        <v>41000</v>
      </c>
      <c r="W3098">
        <v>1150</v>
      </c>
      <c r="X3098" s="26">
        <v>4465</v>
      </c>
      <c r="Y3098" s="26">
        <v>2540</v>
      </c>
      <c r="Z3098" s="26">
        <v>3175</v>
      </c>
      <c r="AA3098" s="26" t="s">
        <v>5201</v>
      </c>
      <c r="AB3098" s="31">
        <v>54.700000762939453</v>
      </c>
      <c r="AC3098" s="31">
        <v>0.82999998331069946</v>
      </c>
      <c r="AD3098" s="26">
        <v>6629.2023185205635</v>
      </c>
      <c r="AE3098" s="26" t="s">
        <v>72</v>
      </c>
      <c r="AF3098" s="26">
        <v>662</v>
      </c>
      <c r="AG3098" s="26">
        <v>5474</v>
      </c>
      <c r="AH3098" s="28">
        <v>4.6693999999999999E-2</v>
      </c>
      <c r="AI3098">
        <v>1906</v>
      </c>
      <c r="AJ3098" s="26">
        <v>13012</v>
      </c>
      <c r="AK3098" s="28">
        <v>9.7890000000000005E-2</v>
      </c>
      <c r="AL3098">
        <v>3995</v>
      </c>
      <c r="AM3098" s="26">
        <v>13124</v>
      </c>
      <c r="AN3098" s="28">
        <v>9.8154000000000005E-2</v>
      </c>
      <c r="AO3098">
        <v>3995</v>
      </c>
      <c r="AP3098" s="32">
        <v>34712.3828125</v>
      </c>
      <c r="AQ3098" s="36">
        <v>0.23011540862199836</v>
      </c>
      <c r="AR3098" s="32">
        <f t="shared" si="390"/>
        <v>75442.810138593719</v>
      </c>
      <c r="AS3098" s="32">
        <f t="shared" si="384"/>
        <v>1</v>
      </c>
      <c r="AT3098" s="32">
        <f t="shared" si="385"/>
        <v>1</v>
      </c>
      <c r="AU3098" s="32">
        <f t="shared" si="386"/>
        <v>1</v>
      </c>
      <c r="AV3098" s="32">
        <f t="shared" si="387"/>
        <v>44624.653380459131</v>
      </c>
      <c r="AW3098" s="32">
        <f t="shared" si="388"/>
        <v>0.29582585565291614</v>
      </c>
      <c r="AX3098" s="32">
        <f t="shared" si="389"/>
        <v>96985.829831025301</v>
      </c>
      <c r="AY3098" s="26">
        <v>2</v>
      </c>
      <c r="AZ3098" s="26">
        <v>1</v>
      </c>
      <c r="BA3098" s="26">
        <v>6621.06</v>
      </c>
      <c r="BB3098" s="26">
        <v>222.82</v>
      </c>
      <c r="BC3098" s="26">
        <v>181.74</v>
      </c>
      <c r="BD3098" s="26">
        <v>398.41</v>
      </c>
      <c r="BE3098" s="28">
        <v>7.0000000000000007E-2</v>
      </c>
      <c r="BF3098" s="28">
        <v>3.47</v>
      </c>
      <c r="BG3098" s="28">
        <v>0.68</v>
      </c>
      <c r="BH3098" s="28">
        <v>1.94</v>
      </c>
      <c r="BI3098" s="28">
        <v>0.1</v>
      </c>
      <c r="BJ3098" s="28">
        <v>8.17</v>
      </c>
      <c r="BK3098" s="28">
        <v>0.78</v>
      </c>
      <c r="BL3098" s="28">
        <v>14.2</v>
      </c>
      <c r="BM3098" s="28">
        <v>0.08</v>
      </c>
      <c r="BN3098" s="28">
        <v>5.55</v>
      </c>
      <c r="BO3098" s="28">
        <v>0.7</v>
      </c>
      <c r="BP3098" s="28">
        <v>1.06</v>
      </c>
      <c r="BQ3098" s="26">
        <v>56.333801000000001</v>
      </c>
      <c r="BR3098" s="26">
        <v>10010.849609000001</v>
      </c>
      <c r="BS3098" s="31">
        <f t="shared" si="391"/>
        <v>14.175720000000004</v>
      </c>
    </row>
    <row r="3099" spans="1:71">
      <c r="A3099" s="26">
        <v>42127342230000</v>
      </c>
      <c r="B3099" s="26" t="s">
        <v>9281</v>
      </c>
      <c r="C3099" t="s">
        <v>6944</v>
      </c>
      <c r="D3099" s="26" t="s">
        <v>207</v>
      </c>
      <c r="E3099" s="27" t="s">
        <v>196</v>
      </c>
      <c r="F3099" t="s">
        <v>197</v>
      </c>
      <c r="G3099" t="s">
        <v>67</v>
      </c>
      <c r="H3099" t="s">
        <v>5427</v>
      </c>
      <c r="I3099" t="s">
        <v>6945</v>
      </c>
      <c r="J3099" t="s">
        <v>6946</v>
      </c>
      <c r="K3099" t="s">
        <v>9261</v>
      </c>
      <c r="L3099">
        <v>28.305050000000001</v>
      </c>
      <c r="M3099">
        <v>-99.833179999999999</v>
      </c>
      <c r="N3099" s="28">
        <v>1731877.22</v>
      </c>
      <c r="O3099" s="28">
        <v>172475.39</v>
      </c>
      <c r="P3099" s="26">
        <v>664.0999755859375</v>
      </c>
      <c r="Q3099" s="26">
        <v>7503</v>
      </c>
      <c r="R3099" s="26">
        <v>11457</v>
      </c>
      <c r="S3099" s="29" t="s">
        <v>72</v>
      </c>
      <c r="T3099" s="30">
        <v>40796</v>
      </c>
      <c r="U3099" s="30">
        <v>40959</v>
      </c>
      <c r="V3099" s="30">
        <v>41000</v>
      </c>
      <c r="W3099">
        <v>1172</v>
      </c>
      <c r="X3099" s="26">
        <v>4485</v>
      </c>
      <c r="Y3099" s="26">
        <v>2600</v>
      </c>
      <c r="Z3099" s="26">
        <v>3250</v>
      </c>
      <c r="AA3099" s="26" t="s">
        <v>5201</v>
      </c>
      <c r="AB3099" s="31">
        <v>56.5</v>
      </c>
      <c r="AC3099" s="31">
        <v>0.81999999284744263</v>
      </c>
      <c r="AD3099" s="26">
        <v>9835.6719367588939</v>
      </c>
      <c r="AE3099" s="26" t="s">
        <v>72</v>
      </c>
      <c r="AF3099" s="26">
        <v>747</v>
      </c>
      <c r="AG3099" s="26">
        <v>20049</v>
      </c>
      <c r="AH3099" s="28">
        <v>0.21546499999999999</v>
      </c>
      <c r="AI3099">
        <v>9230</v>
      </c>
      <c r="AJ3099" s="26">
        <v>34415</v>
      </c>
      <c r="AK3099" s="28">
        <v>0.36710399999999999</v>
      </c>
      <c r="AL3099">
        <v>15726</v>
      </c>
      <c r="AM3099" s="26">
        <v>36341</v>
      </c>
      <c r="AN3099" s="28">
        <v>0.38406899999999999</v>
      </c>
      <c r="AO3099">
        <v>15726</v>
      </c>
      <c r="AP3099" s="32">
        <v>51609.26953125</v>
      </c>
      <c r="AQ3099" s="36">
        <v>0.50761184400514148</v>
      </c>
      <c r="AR3099" s="32">
        <f t="shared" si="390"/>
        <v>141456.56592016004</v>
      </c>
      <c r="AS3099" s="32">
        <f t="shared" si="384"/>
        <v>2</v>
      </c>
      <c r="AT3099" s="32">
        <f t="shared" si="385"/>
        <v>1</v>
      </c>
      <c r="AU3099" s="32">
        <f t="shared" si="386"/>
        <v>2</v>
      </c>
      <c r="AV3099" s="32">
        <f t="shared" si="387"/>
        <v>66050.65933319398</v>
      </c>
      <c r="AW3099" s="32">
        <f t="shared" si="388"/>
        <v>0.64965261640791805</v>
      </c>
      <c r="AX3099" s="32">
        <f t="shared" si="389"/>
        <v>181039.17243739546</v>
      </c>
      <c r="AY3099" s="26">
        <v>2</v>
      </c>
      <c r="AZ3099" s="26">
        <v>1</v>
      </c>
      <c r="BA3099" s="26">
        <v>6621.57</v>
      </c>
      <c r="BB3099" s="26">
        <v>222.86</v>
      </c>
      <c r="BC3099" s="26">
        <v>181.69</v>
      </c>
      <c r="BD3099" s="26">
        <v>398.39</v>
      </c>
      <c r="BE3099" s="28">
        <v>7.0000000000000007E-2</v>
      </c>
      <c r="BF3099" s="28">
        <v>3.47</v>
      </c>
      <c r="BG3099" s="28">
        <v>0.68</v>
      </c>
      <c r="BH3099" s="28">
        <v>1.94</v>
      </c>
      <c r="BI3099" s="28">
        <v>0.1</v>
      </c>
      <c r="BJ3099" s="28">
        <v>8.17</v>
      </c>
      <c r="BK3099" s="28">
        <v>0.78</v>
      </c>
      <c r="BL3099" s="28">
        <v>14.19</v>
      </c>
      <c r="BM3099" s="28">
        <v>0.08</v>
      </c>
      <c r="BN3099" s="28">
        <v>5.55</v>
      </c>
      <c r="BO3099" s="28">
        <v>0.7</v>
      </c>
      <c r="BP3099" s="28">
        <v>1.06</v>
      </c>
      <c r="BQ3099" s="26">
        <v>56.333801000000001</v>
      </c>
      <c r="BR3099" s="26">
        <v>10010.849609000001</v>
      </c>
      <c r="BS3099" s="31">
        <f t="shared" si="391"/>
        <v>14.171820000000002</v>
      </c>
    </row>
    <row r="3100" spans="1:71">
      <c r="A3100" s="26">
        <v>42127342260000</v>
      </c>
      <c r="B3100" s="26" t="s">
        <v>9281</v>
      </c>
      <c r="C3100" t="s">
        <v>6947</v>
      </c>
      <c r="D3100" s="26" t="s">
        <v>207</v>
      </c>
      <c r="E3100" s="27" t="s">
        <v>196</v>
      </c>
      <c r="F3100" t="s">
        <v>197</v>
      </c>
      <c r="G3100" t="s">
        <v>67</v>
      </c>
      <c r="H3100" t="s">
        <v>5427</v>
      </c>
      <c r="I3100" t="s">
        <v>6948</v>
      </c>
      <c r="J3100" t="s">
        <v>4455</v>
      </c>
      <c r="K3100" t="s">
        <v>9261</v>
      </c>
      <c r="L3100">
        <v>28.306760000000001</v>
      </c>
      <c r="M3100">
        <v>-99.830539999999999</v>
      </c>
      <c r="N3100" s="28">
        <v>1732731.19</v>
      </c>
      <c r="O3100" s="28">
        <v>173091.07</v>
      </c>
      <c r="P3100" s="26">
        <v>672</v>
      </c>
      <c r="Q3100" s="26">
        <v>7540</v>
      </c>
      <c r="R3100" s="26">
        <v>13195</v>
      </c>
      <c r="S3100" s="29" t="s">
        <v>72</v>
      </c>
      <c r="T3100" s="30">
        <v>40848</v>
      </c>
      <c r="U3100" s="30">
        <v>40969</v>
      </c>
      <c r="V3100" s="30">
        <v>41000</v>
      </c>
      <c r="W3100">
        <v>1694</v>
      </c>
      <c r="X3100" s="26">
        <v>6003</v>
      </c>
      <c r="Y3100" s="26">
        <v>2265</v>
      </c>
      <c r="Z3100" s="26">
        <v>4515</v>
      </c>
      <c r="AA3100" s="26" t="s">
        <v>5201</v>
      </c>
      <c r="AB3100" s="31">
        <v>57.200000762939453</v>
      </c>
      <c r="AC3100" s="31">
        <v>0.77999997138977051</v>
      </c>
      <c r="AD3100" s="26">
        <v>12699.414443721535</v>
      </c>
      <c r="AE3100" s="26" t="s">
        <v>72</v>
      </c>
      <c r="AF3100" s="26">
        <v>1495</v>
      </c>
      <c r="AG3100" s="26">
        <v>13002</v>
      </c>
      <c r="AH3100" s="28">
        <v>0.15986500000000001</v>
      </c>
      <c r="AI3100">
        <v>27267</v>
      </c>
      <c r="AJ3100" s="26">
        <v>15902</v>
      </c>
      <c r="AK3100" s="28">
        <v>0.22581100000000001</v>
      </c>
      <c r="AL3100">
        <v>38516</v>
      </c>
      <c r="AM3100" s="26">
        <v>15967</v>
      </c>
      <c r="AN3100" s="28">
        <v>0.22763600000000001</v>
      </c>
      <c r="AO3100">
        <v>38516</v>
      </c>
      <c r="AP3100" s="32">
        <v>29350.103515625</v>
      </c>
      <c r="AQ3100" s="36">
        <v>0.37272912851105039</v>
      </c>
      <c r="AR3100" s="32">
        <f t="shared" si="390"/>
        <v>95323.15926208091</v>
      </c>
      <c r="AS3100" s="32">
        <f t="shared" si="384"/>
        <v>1</v>
      </c>
      <c r="AT3100" s="32">
        <f t="shared" si="385"/>
        <v>1</v>
      </c>
      <c r="AU3100" s="32">
        <f t="shared" si="386"/>
        <v>1</v>
      </c>
      <c r="AV3100" s="32">
        <f t="shared" si="387"/>
        <v>28064.233579824671</v>
      </c>
      <c r="AW3100" s="32">
        <f t="shared" si="388"/>
        <v>0.35639933327560036</v>
      </c>
      <c r="AX3100" s="32">
        <f t="shared" si="389"/>
        <v>91146.915569605932</v>
      </c>
      <c r="AY3100" s="26">
        <v>2</v>
      </c>
      <c r="AZ3100" s="26">
        <v>1</v>
      </c>
      <c r="BA3100" s="26">
        <v>6630.11</v>
      </c>
      <c r="BB3100" s="26">
        <v>223.47</v>
      </c>
      <c r="BC3100" s="26">
        <v>181.06</v>
      </c>
      <c r="BD3100" s="26">
        <v>398.2</v>
      </c>
      <c r="BE3100" s="28">
        <v>7.0000000000000007E-2</v>
      </c>
      <c r="BF3100" s="28">
        <v>3.49</v>
      </c>
      <c r="BG3100" s="28">
        <v>0.68</v>
      </c>
      <c r="BH3100" s="28">
        <v>1.99</v>
      </c>
      <c r="BI3100" s="28">
        <v>0.1</v>
      </c>
      <c r="BJ3100" s="28">
        <v>8.16</v>
      </c>
      <c r="BK3100" s="28">
        <v>0.78</v>
      </c>
      <c r="BL3100" s="28">
        <v>13.66</v>
      </c>
      <c r="BM3100" s="28">
        <v>0.08</v>
      </c>
      <c r="BN3100" s="28">
        <v>5.55</v>
      </c>
      <c r="BO3100" s="28">
        <v>0.7</v>
      </c>
      <c r="BP3100" s="28">
        <v>1.08</v>
      </c>
      <c r="BQ3100" s="26">
        <v>55.058199999999999</v>
      </c>
      <c r="BR3100" s="26">
        <v>10010.849609000001</v>
      </c>
      <c r="BS3100" s="31">
        <f t="shared" si="391"/>
        <v>14.122680000000003</v>
      </c>
    </row>
    <row r="3101" spans="1:71">
      <c r="A3101" s="26">
        <v>42127342270000</v>
      </c>
      <c r="B3101" s="26" t="s">
        <v>9281</v>
      </c>
      <c r="C3101" t="s">
        <v>6949</v>
      </c>
      <c r="D3101" s="26" t="s">
        <v>5393</v>
      </c>
      <c r="E3101" s="27" t="s">
        <v>196</v>
      </c>
      <c r="F3101" t="s">
        <v>197</v>
      </c>
      <c r="G3101" t="s">
        <v>67</v>
      </c>
      <c r="H3101" t="s">
        <v>5394</v>
      </c>
      <c r="I3101" t="s">
        <v>6950</v>
      </c>
      <c r="J3101" t="s">
        <v>83</v>
      </c>
      <c r="K3101" t="s">
        <v>9261</v>
      </c>
      <c r="L3101">
        <v>28.233080000000001</v>
      </c>
      <c r="M3101">
        <v>-99.726950000000002</v>
      </c>
      <c r="N3101" s="28">
        <v>1765899.6</v>
      </c>
      <c r="O3101" s="28">
        <v>146080.09</v>
      </c>
      <c r="P3101" s="26">
        <v>552</v>
      </c>
      <c r="Q3101" s="26">
        <v>8147</v>
      </c>
      <c r="R3101" s="26">
        <v>13784</v>
      </c>
      <c r="S3101" s="29" t="s">
        <v>72</v>
      </c>
      <c r="T3101" s="30">
        <v>40767</v>
      </c>
      <c r="U3101" s="30">
        <v>40842</v>
      </c>
      <c r="V3101" s="30">
        <v>40817</v>
      </c>
      <c r="W3101">
        <v>2965</v>
      </c>
      <c r="X3101" s="26">
        <v>5833</v>
      </c>
      <c r="Y3101" s="26">
        <v>2843</v>
      </c>
      <c r="Z3101" s="26">
        <v>3065</v>
      </c>
      <c r="AA3101" s="26" t="s">
        <v>5201</v>
      </c>
      <c r="AB3101" s="31">
        <v>69.5</v>
      </c>
      <c r="AC3101" s="31">
        <v>0.72000002861022949</v>
      </c>
      <c r="AD3101" s="26">
        <v>18114.566664946058</v>
      </c>
      <c r="AE3101" s="26" t="s">
        <v>72</v>
      </c>
      <c r="AF3101" s="26">
        <v>2939</v>
      </c>
      <c r="AG3101" s="26">
        <v>18378</v>
      </c>
      <c r="AH3101" s="28">
        <v>0.34307300000000002</v>
      </c>
      <c r="AI3101">
        <v>29066</v>
      </c>
      <c r="AJ3101" s="26">
        <v>29588</v>
      </c>
      <c r="AK3101" s="28">
        <v>0.54632400000000003</v>
      </c>
      <c r="AL3101">
        <v>46284</v>
      </c>
      <c r="AM3101" s="26">
        <v>39073</v>
      </c>
      <c r="AN3101" s="28">
        <v>0.71006199999999997</v>
      </c>
      <c r="AO3101">
        <v>58604</v>
      </c>
      <c r="AP3101" s="32">
        <v>62880.94140625</v>
      </c>
      <c r="AQ3101" s="36">
        <v>1.1390610050580825</v>
      </c>
      <c r="AR3101" s="32">
        <f t="shared" si="390"/>
        <v>264494.73930153059</v>
      </c>
      <c r="AS3101" s="32">
        <f t="shared" si="384"/>
        <v>2</v>
      </c>
      <c r="AT3101" s="32">
        <f t="shared" si="385"/>
        <v>1</v>
      </c>
      <c r="AU3101" s="32">
        <f t="shared" si="386"/>
        <v>3</v>
      </c>
      <c r="AV3101" s="32">
        <f t="shared" si="387"/>
        <v>61878.382251307215</v>
      </c>
      <c r="AW3101" s="32">
        <f t="shared" si="388"/>
        <v>1.1209000804103195</v>
      </c>
      <c r="AX3101" s="32">
        <f t="shared" si="389"/>
        <v>260277.69648393375</v>
      </c>
      <c r="AY3101" s="26">
        <v>2</v>
      </c>
      <c r="AZ3101" s="26">
        <v>1</v>
      </c>
      <c r="BA3101" s="26">
        <v>7320.94</v>
      </c>
      <c r="BB3101" s="26">
        <v>249.89</v>
      </c>
      <c r="BC3101" s="26">
        <v>68.22</v>
      </c>
      <c r="BD3101" s="26">
        <v>318.56</v>
      </c>
      <c r="BE3101" s="28">
        <v>0.08</v>
      </c>
      <c r="BF3101" s="28">
        <v>4.4400000000000004</v>
      </c>
      <c r="BG3101" s="28">
        <v>0.69</v>
      </c>
      <c r="BH3101" s="28">
        <v>-6.78</v>
      </c>
      <c r="BI3101" s="28">
        <v>0.1</v>
      </c>
      <c r="BJ3101" s="28">
        <v>8.98</v>
      </c>
      <c r="BK3101" s="28">
        <v>0.79</v>
      </c>
      <c r="BL3101" s="28">
        <v>24.77</v>
      </c>
      <c r="BM3101" s="28">
        <v>0.08</v>
      </c>
      <c r="BN3101" s="28">
        <v>6.18</v>
      </c>
      <c r="BO3101" s="28">
        <v>0.69</v>
      </c>
      <c r="BP3101" s="28">
        <v>1.1599999999999999</v>
      </c>
      <c r="BQ3101" s="26">
        <v>63.872000999999997</v>
      </c>
      <c r="BR3101" s="26">
        <v>14956.296875</v>
      </c>
      <c r="BS3101" s="31">
        <f t="shared" si="391"/>
        <v>5.3893800000000009</v>
      </c>
    </row>
    <row r="3102" spans="1:71">
      <c r="A3102" s="26">
        <v>42127342280000</v>
      </c>
      <c r="B3102" s="26" t="s">
        <v>9281</v>
      </c>
      <c r="C3102" t="s">
        <v>6951</v>
      </c>
      <c r="D3102" s="26" t="s">
        <v>207</v>
      </c>
      <c r="E3102" s="27" t="s">
        <v>196</v>
      </c>
      <c r="F3102" t="s">
        <v>197</v>
      </c>
      <c r="G3102" t="s">
        <v>67</v>
      </c>
      <c r="H3102" t="s">
        <v>5427</v>
      </c>
      <c r="I3102" t="s">
        <v>6952</v>
      </c>
      <c r="J3102" t="s">
        <v>3237</v>
      </c>
      <c r="K3102" t="s">
        <v>9261</v>
      </c>
      <c r="L3102">
        <v>28.306819999999998</v>
      </c>
      <c r="M3102">
        <v>-99.830500000000001</v>
      </c>
      <c r="N3102" s="28">
        <v>1732744.22</v>
      </c>
      <c r="O3102" s="28">
        <v>173112.79</v>
      </c>
      <c r="P3102" s="26">
        <v>672</v>
      </c>
      <c r="Q3102" s="26">
        <v>7504</v>
      </c>
      <c r="R3102" s="26">
        <v>13260</v>
      </c>
      <c r="S3102" s="29" t="s">
        <v>72</v>
      </c>
      <c r="T3102" s="30">
        <v>40857</v>
      </c>
      <c r="U3102" s="30">
        <v>40969</v>
      </c>
      <c r="V3102" s="30">
        <v>41000</v>
      </c>
      <c r="W3102">
        <v>1681</v>
      </c>
      <c r="X3102" s="26">
        <v>6006</v>
      </c>
      <c r="Y3102" s="26">
        <v>2365</v>
      </c>
      <c r="Z3102" s="26">
        <v>4715</v>
      </c>
      <c r="AA3102" s="26" t="s">
        <v>5201</v>
      </c>
      <c r="AB3102" s="31">
        <v>57.900001525878906</v>
      </c>
      <c r="AC3102" s="31">
        <v>0.79000002145767212</v>
      </c>
      <c r="AD3102" s="26">
        <v>18915.768546615047</v>
      </c>
      <c r="AE3102" s="26" t="s">
        <v>72</v>
      </c>
      <c r="AF3102" s="26">
        <v>1542</v>
      </c>
      <c r="AG3102" s="26">
        <v>16198</v>
      </c>
      <c r="AH3102" s="28">
        <v>0.31910100000000002</v>
      </c>
      <c r="AI3102">
        <v>53391</v>
      </c>
      <c r="AJ3102" s="26">
        <v>23821</v>
      </c>
      <c r="AK3102" s="28">
        <v>0.50334400000000001</v>
      </c>
      <c r="AL3102">
        <v>84218</v>
      </c>
      <c r="AM3102" s="26">
        <v>23821</v>
      </c>
      <c r="AN3102" s="28">
        <v>0.50334400000000001</v>
      </c>
      <c r="AO3102">
        <v>84218</v>
      </c>
      <c r="AP3102" s="32">
        <v>65495.3671875</v>
      </c>
      <c r="AQ3102" s="36">
        <v>1.2388952065943157</v>
      </c>
      <c r="AR3102" s="32">
        <f t="shared" si="390"/>
        <v>284779.8187546939</v>
      </c>
      <c r="AS3102" s="32">
        <f t="shared" si="384"/>
        <v>2</v>
      </c>
      <c r="AT3102" s="32">
        <f t="shared" si="385"/>
        <v>1</v>
      </c>
      <c r="AU3102" s="32">
        <f t="shared" si="386"/>
        <v>3</v>
      </c>
      <c r="AV3102" s="32">
        <f t="shared" si="387"/>
        <v>62594.639969405594</v>
      </c>
      <c r="AW3102" s="32">
        <f t="shared" si="388"/>
        <v>1.1840257219199755</v>
      </c>
      <c r="AX3102" s="32">
        <f t="shared" si="389"/>
        <v>272167.19274924125</v>
      </c>
      <c r="AY3102" s="26">
        <v>2</v>
      </c>
      <c r="AZ3102" s="26">
        <v>1</v>
      </c>
      <c r="BA3102" s="26">
        <v>6630.06</v>
      </c>
      <c r="BB3102" s="26">
        <v>223.47</v>
      </c>
      <c r="BC3102" s="26">
        <v>181.07</v>
      </c>
      <c r="BD3102" s="26">
        <v>398.21</v>
      </c>
      <c r="BE3102" s="28">
        <v>7.0000000000000007E-2</v>
      </c>
      <c r="BF3102" s="28">
        <v>3.49</v>
      </c>
      <c r="BG3102" s="28">
        <v>0.68</v>
      </c>
      <c r="BH3102" s="28">
        <v>1.99</v>
      </c>
      <c r="BI3102" s="28">
        <v>0.1</v>
      </c>
      <c r="BJ3102" s="28">
        <v>8.16</v>
      </c>
      <c r="BK3102" s="28">
        <v>0.78</v>
      </c>
      <c r="BL3102" s="28">
        <v>13.64</v>
      </c>
      <c r="BM3102" s="28">
        <v>0.08</v>
      </c>
      <c r="BN3102" s="28">
        <v>5.55</v>
      </c>
      <c r="BO3102" s="28">
        <v>0.7</v>
      </c>
      <c r="BP3102" s="28">
        <v>1.0900000000000001</v>
      </c>
      <c r="BQ3102" s="26">
        <v>55.058199999999999</v>
      </c>
      <c r="BR3102" s="26">
        <v>10010.849609000001</v>
      </c>
      <c r="BS3102" s="31">
        <f t="shared" si="391"/>
        <v>14.123460000000001</v>
      </c>
    </row>
    <row r="3103" spans="1:71">
      <c r="A3103" s="26">
        <v>42127342290000</v>
      </c>
      <c r="B3103" s="26" t="s">
        <v>9281</v>
      </c>
      <c r="C3103" t="s">
        <v>6953</v>
      </c>
      <c r="D3103" s="26" t="s">
        <v>207</v>
      </c>
      <c r="E3103" s="27" t="s">
        <v>196</v>
      </c>
      <c r="F3103" t="s">
        <v>197</v>
      </c>
      <c r="G3103" t="s">
        <v>67</v>
      </c>
      <c r="H3103" t="s">
        <v>5427</v>
      </c>
      <c r="I3103" t="s">
        <v>6954</v>
      </c>
      <c r="J3103" t="s">
        <v>3242</v>
      </c>
      <c r="K3103" t="s">
        <v>9261</v>
      </c>
      <c r="L3103">
        <v>28.30771</v>
      </c>
      <c r="M3103">
        <v>-99.828620000000001</v>
      </c>
      <c r="N3103" s="28">
        <v>1733351.49</v>
      </c>
      <c r="O3103" s="28">
        <v>173432.09</v>
      </c>
      <c r="P3103" s="26">
        <v>678.5</v>
      </c>
      <c r="Q3103" s="26">
        <v>7486</v>
      </c>
      <c r="R3103" s="26">
        <v>13314</v>
      </c>
      <c r="S3103" s="29" t="s">
        <v>72</v>
      </c>
      <c r="T3103" s="30">
        <v>40856</v>
      </c>
      <c r="U3103" s="30">
        <v>40959</v>
      </c>
      <c r="V3103" s="30">
        <v>41000</v>
      </c>
      <c r="W3103">
        <v>1695</v>
      </c>
      <c r="X3103" s="26">
        <v>6026</v>
      </c>
      <c r="Y3103" s="26" t="s">
        <v>72</v>
      </c>
      <c r="Z3103" s="26">
        <v>1915</v>
      </c>
      <c r="AA3103" s="26" t="s">
        <v>5201</v>
      </c>
      <c r="AB3103" s="31">
        <v>55</v>
      </c>
      <c r="AC3103" s="31">
        <v>0.80000001192092896</v>
      </c>
      <c r="AD3103" s="26">
        <v>18839.623566317026</v>
      </c>
      <c r="AE3103" s="26" t="s">
        <v>72</v>
      </c>
      <c r="AF3103" s="26">
        <v>1538</v>
      </c>
      <c r="AG3103" s="26">
        <v>9348</v>
      </c>
      <c r="AH3103" s="28">
        <v>0.192024</v>
      </c>
      <c r="AI3103">
        <v>42575</v>
      </c>
      <c r="AJ3103" s="26">
        <v>15160</v>
      </c>
      <c r="AK3103" s="28">
        <v>0.34248099999999998</v>
      </c>
      <c r="AL3103">
        <v>75935</v>
      </c>
      <c r="AM3103" s="26">
        <v>15292</v>
      </c>
      <c r="AN3103" s="28">
        <v>0.34506100000000001</v>
      </c>
      <c r="AO3103">
        <v>75935</v>
      </c>
      <c r="AP3103" s="32">
        <v>46515.3671875</v>
      </c>
      <c r="AQ3103" s="36">
        <v>0.87633200786151466</v>
      </c>
      <c r="AR3103" s="32">
        <f t="shared" si="390"/>
        <v>201626.13257898809</v>
      </c>
      <c r="AS3103" s="32">
        <f t="shared" si="384"/>
        <v>1</v>
      </c>
      <c r="AT3103" s="32">
        <f t="shared" si="385"/>
        <v>1</v>
      </c>
      <c r="AU3103" s="32">
        <f t="shared" si="386"/>
        <v>3</v>
      </c>
      <c r="AV3103" s="32">
        <f t="shared" si="387"/>
        <v>44307.701237346504</v>
      </c>
      <c r="AW3103" s="32">
        <f t="shared" si="388"/>
        <v>0.83474041240044716</v>
      </c>
      <c r="AX3103" s="32">
        <f t="shared" si="389"/>
        <v>192056.75423222562</v>
      </c>
      <c r="AY3103" s="26">
        <v>2</v>
      </c>
      <c r="AZ3103" s="26">
        <v>1</v>
      </c>
      <c r="BA3103" s="26">
        <v>6637.12</v>
      </c>
      <c r="BB3103" s="26">
        <v>223.97</v>
      </c>
      <c r="BC3103" s="26">
        <v>180.41</v>
      </c>
      <c r="BD3103" s="26">
        <v>397.94</v>
      </c>
      <c r="BE3103" s="28">
        <v>7.0000000000000007E-2</v>
      </c>
      <c r="BF3103" s="28">
        <v>3.51</v>
      </c>
      <c r="BG3103" s="28">
        <v>0.68</v>
      </c>
      <c r="BH3103" s="28">
        <v>2.02</v>
      </c>
      <c r="BI3103" s="28">
        <v>0.1</v>
      </c>
      <c r="BJ3103" s="28">
        <v>8.16</v>
      </c>
      <c r="BK3103" s="28">
        <v>0.78</v>
      </c>
      <c r="BL3103" s="28">
        <v>13.33</v>
      </c>
      <c r="BM3103" s="28">
        <v>0.08</v>
      </c>
      <c r="BN3103" s="28">
        <v>5.56</v>
      </c>
      <c r="BO3103" s="28">
        <v>0.7</v>
      </c>
      <c r="BP3103" s="28">
        <v>1.1000000000000001</v>
      </c>
      <c r="BQ3103" s="26">
        <v>55.058199999999999</v>
      </c>
      <c r="BR3103" s="26">
        <v>9734.7871090000008</v>
      </c>
      <c r="BS3103" s="31">
        <f t="shared" si="391"/>
        <v>14.071980000000002</v>
      </c>
    </row>
    <row r="3104" spans="1:71">
      <c r="A3104" s="26">
        <v>42127342300000</v>
      </c>
      <c r="B3104" s="26" t="s">
        <v>9281</v>
      </c>
      <c r="C3104" t="s">
        <v>6955</v>
      </c>
      <c r="D3104" s="26" t="s">
        <v>207</v>
      </c>
      <c r="E3104" s="27" t="s">
        <v>196</v>
      </c>
      <c r="F3104" t="s">
        <v>197</v>
      </c>
      <c r="G3104" t="s">
        <v>67</v>
      </c>
      <c r="H3104" t="s">
        <v>5427</v>
      </c>
      <c r="I3104" t="s">
        <v>6956</v>
      </c>
      <c r="J3104" t="s">
        <v>3247</v>
      </c>
      <c r="K3104" t="s">
        <v>9261</v>
      </c>
      <c r="L3104">
        <v>28.307749999999999</v>
      </c>
      <c r="M3104">
        <v>-99.828559999999996</v>
      </c>
      <c r="N3104" s="28">
        <v>1733370.9</v>
      </c>
      <c r="O3104" s="28">
        <v>173446.5</v>
      </c>
      <c r="P3104" s="26">
        <v>678.5999755859375</v>
      </c>
      <c r="Q3104" s="26">
        <v>7486</v>
      </c>
      <c r="R3104" s="26">
        <v>13393</v>
      </c>
      <c r="S3104" s="29" t="s">
        <v>72</v>
      </c>
      <c r="T3104" s="30">
        <v>40845</v>
      </c>
      <c r="U3104" s="30">
        <v>40959</v>
      </c>
      <c r="V3104" s="30">
        <v>41000</v>
      </c>
      <c r="W3104">
        <v>1693</v>
      </c>
      <c r="X3104" s="26">
        <v>6051</v>
      </c>
      <c r="Y3104" s="26" t="s">
        <v>72</v>
      </c>
      <c r="Z3104" s="26">
        <v>1865</v>
      </c>
      <c r="AA3104" s="26" t="s">
        <v>5201</v>
      </c>
      <c r="AB3104" s="31">
        <v>55.099998474121094</v>
      </c>
      <c r="AC3104" s="31">
        <v>0.81000000238418579</v>
      </c>
      <c r="AD3104" s="26">
        <v>9383.2633882133505</v>
      </c>
      <c r="AE3104" s="26" t="s">
        <v>72</v>
      </c>
      <c r="AF3104" s="26">
        <v>1581</v>
      </c>
      <c r="AG3104" s="26">
        <v>16080</v>
      </c>
      <c r="AH3104" s="28">
        <v>0.144314</v>
      </c>
      <c r="AI3104">
        <v>30487</v>
      </c>
      <c r="AJ3104" s="26">
        <v>22354</v>
      </c>
      <c r="AK3104" s="28">
        <v>0.21752299999999999</v>
      </c>
      <c r="AL3104">
        <v>45953</v>
      </c>
      <c r="AM3104" s="26">
        <v>22354</v>
      </c>
      <c r="AN3104" s="28">
        <v>0.21752299999999999</v>
      </c>
      <c r="AO3104">
        <v>45953</v>
      </c>
      <c r="AP3104" s="32">
        <v>52648.62109375</v>
      </c>
      <c r="AQ3104" s="36">
        <v>0.49401587874890146</v>
      </c>
      <c r="AR3104" s="32">
        <f t="shared" si="390"/>
        <v>140089.43163230555</v>
      </c>
      <c r="AS3104" s="32">
        <f t="shared" si="384"/>
        <v>2</v>
      </c>
      <c r="AT3104" s="32">
        <f t="shared" si="385"/>
        <v>1</v>
      </c>
      <c r="AU3104" s="32">
        <f t="shared" si="386"/>
        <v>2</v>
      </c>
      <c r="AV3104" s="32">
        <f t="shared" si="387"/>
        <v>49942.668166935218</v>
      </c>
      <c r="AW3104" s="32">
        <f t="shared" si="388"/>
        <v>0.46862520972049154</v>
      </c>
      <c r="AX3104" s="32">
        <f t="shared" si="389"/>
        <v>132889.33028746222</v>
      </c>
      <c r="AY3104" s="26">
        <v>2</v>
      </c>
      <c r="AZ3104" s="26">
        <v>1</v>
      </c>
      <c r="BA3104" s="26">
        <v>6637.29</v>
      </c>
      <c r="BB3104" s="26">
        <v>223.98</v>
      </c>
      <c r="BC3104" s="26">
        <v>180.39</v>
      </c>
      <c r="BD3104" s="26">
        <v>397.93</v>
      </c>
      <c r="BE3104" s="28">
        <v>7.0000000000000007E-2</v>
      </c>
      <c r="BF3104" s="28">
        <v>3.51</v>
      </c>
      <c r="BG3104" s="28">
        <v>0.68</v>
      </c>
      <c r="BH3104" s="28">
        <v>2.02</v>
      </c>
      <c r="BI3104" s="28">
        <v>0.1</v>
      </c>
      <c r="BJ3104" s="28">
        <v>8.16</v>
      </c>
      <c r="BK3104" s="28">
        <v>0.78</v>
      </c>
      <c r="BL3104" s="28">
        <v>13.32</v>
      </c>
      <c r="BM3104" s="28">
        <v>0.08</v>
      </c>
      <c r="BN3104" s="28">
        <v>5.56</v>
      </c>
      <c r="BO3104" s="28">
        <v>0.7</v>
      </c>
      <c r="BP3104" s="28">
        <v>1.1000000000000001</v>
      </c>
      <c r="BQ3104" s="26">
        <v>55.058199999999999</v>
      </c>
      <c r="BR3104" s="26">
        <v>9734.7871090000008</v>
      </c>
      <c r="BS3104" s="31">
        <f t="shared" si="391"/>
        <v>14.070420000000002</v>
      </c>
    </row>
    <row r="3105" spans="1:71">
      <c r="A3105" s="26">
        <v>42127342310000</v>
      </c>
      <c r="B3105" s="26" t="s">
        <v>9281</v>
      </c>
      <c r="C3105" t="s">
        <v>6957</v>
      </c>
      <c r="D3105" s="26" t="s">
        <v>207</v>
      </c>
      <c r="E3105" s="27" t="s">
        <v>196</v>
      </c>
      <c r="F3105" t="s">
        <v>197</v>
      </c>
      <c r="G3105" t="s">
        <v>67</v>
      </c>
      <c r="H3105" t="s">
        <v>5427</v>
      </c>
      <c r="I3105" t="s">
        <v>6958</v>
      </c>
      <c r="J3105" t="s">
        <v>6959</v>
      </c>
      <c r="K3105" t="s">
        <v>9261</v>
      </c>
      <c r="L3105">
        <v>28.307790000000001</v>
      </c>
      <c r="M3105">
        <v>-99.828500000000005</v>
      </c>
      <c r="N3105" s="28">
        <v>1733390.31</v>
      </c>
      <c r="O3105" s="28">
        <v>173460.9</v>
      </c>
      <c r="P3105" s="26">
        <v>678.9000244140625</v>
      </c>
      <c r="Q3105" s="26">
        <v>7486</v>
      </c>
      <c r="R3105" s="26">
        <v>13052</v>
      </c>
      <c r="S3105" s="29" t="s">
        <v>72</v>
      </c>
      <c r="T3105" s="30">
        <v>40834</v>
      </c>
      <c r="U3105" s="30">
        <v>40959</v>
      </c>
      <c r="V3105" s="30">
        <v>41000</v>
      </c>
      <c r="W3105">
        <v>1583</v>
      </c>
      <c r="X3105" s="26">
        <v>6054</v>
      </c>
      <c r="Y3105" s="26" t="s">
        <v>72</v>
      </c>
      <c r="Z3105" s="26">
        <v>1815</v>
      </c>
      <c r="AA3105" s="26" t="s">
        <v>5201</v>
      </c>
      <c r="AB3105" s="31">
        <v>54.799999237060547</v>
      </c>
      <c r="AC3105" s="31">
        <v>0.8399999737739563</v>
      </c>
      <c r="AD3105" s="26">
        <v>9860.0099108027753</v>
      </c>
      <c r="AE3105" s="26" t="s">
        <v>72</v>
      </c>
      <c r="AF3105" s="26">
        <v>841</v>
      </c>
      <c r="AG3105" s="26">
        <v>15929</v>
      </c>
      <c r="AH3105" s="28">
        <v>0.103912</v>
      </c>
      <c r="AI3105">
        <v>45963</v>
      </c>
      <c r="AJ3105" s="26">
        <v>22912</v>
      </c>
      <c r="AK3105" s="28">
        <v>0.255191</v>
      </c>
      <c r="AL3105">
        <v>112879</v>
      </c>
      <c r="AM3105" s="26">
        <v>22912</v>
      </c>
      <c r="AN3105" s="28">
        <v>0.255191</v>
      </c>
      <c r="AO3105">
        <v>112879</v>
      </c>
      <c r="AP3105" s="32">
        <v>60548.62109375</v>
      </c>
      <c r="AQ3105" s="36">
        <v>0.59701000406981686</v>
      </c>
      <c r="AR3105" s="32">
        <f t="shared" si="390"/>
        <v>166219.3918141076</v>
      </c>
      <c r="AS3105" s="32">
        <f t="shared" si="384"/>
        <v>2</v>
      </c>
      <c r="AT3105" s="32">
        <f t="shared" si="385"/>
        <v>1</v>
      </c>
      <c r="AU3105" s="32">
        <f t="shared" si="386"/>
        <v>2</v>
      </c>
      <c r="AV3105" s="32">
        <f t="shared" si="387"/>
        <v>57408.1739474934</v>
      </c>
      <c r="AW3105" s="32">
        <f t="shared" si="388"/>
        <v>0.56604516408337435</v>
      </c>
      <c r="AX3105" s="32">
        <f t="shared" si="389"/>
        <v>157598.16799025069</v>
      </c>
      <c r="AY3105" s="26">
        <v>2</v>
      </c>
      <c r="AZ3105" s="26">
        <v>1</v>
      </c>
      <c r="BA3105" s="26">
        <v>6637.45</v>
      </c>
      <c r="BB3105" s="26">
        <v>224</v>
      </c>
      <c r="BC3105" s="26">
        <v>180.38</v>
      </c>
      <c r="BD3105" s="26">
        <v>397.93</v>
      </c>
      <c r="BE3105" s="28">
        <v>7.0000000000000007E-2</v>
      </c>
      <c r="BF3105" s="28">
        <v>3.51</v>
      </c>
      <c r="BG3105" s="28">
        <v>0.68</v>
      </c>
      <c r="BH3105" s="28">
        <v>2.02</v>
      </c>
      <c r="BI3105" s="28">
        <v>0.1</v>
      </c>
      <c r="BJ3105" s="28">
        <v>8.16</v>
      </c>
      <c r="BK3105" s="28">
        <v>0.78</v>
      </c>
      <c r="BL3105" s="28">
        <v>13.31</v>
      </c>
      <c r="BM3105" s="28">
        <v>0.08</v>
      </c>
      <c r="BN3105" s="28">
        <v>5.56</v>
      </c>
      <c r="BO3105" s="28">
        <v>0.7</v>
      </c>
      <c r="BP3105" s="28">
        <v>1.1000000000000001</v>
      </c>
      <c r="BQ3105" s="26">
        <v>55.058199999999999</v>
      </c>
      <c r="BR3105" s="26">
        <v>9734.7871090000008</v>
      </c>
      <c r="BS3105" s="31">
        <f t="shared" si="391"/>
        <v>14.069640000000001</v>
      </c>
    </row>
    <row r="3106" spans="1:71">
      <c r="A3106" s="26">
        <v>42127342330000</v>
      </c>
      <c r="B3106" s="26" t="s">
        <v>9281</v>
      </c>
      <c r="C3106" t="s">
        <v>6960</v>
      </c>
      <c r="D3106" s="26" t="s">
        <v>207</v>
      </c>
      <c r="E3106" s="27" t="s">
        <v>196</v>
      </c>
      <c r="F3106" t="s">
        <v>197</v>
      </c>
      <c r="G3106" t="s">
        <v>67</v>
      </c>
      <c r="H3106" t="s">
        <v>5447</v>
      </c>
      <c r="I3106" t="s">
        <v>6961</v>
      </c>
      <c r="J3106" t="s">
        <v>83</v>
      </c>
      <c r="K3106" t="s">
        <v>9261</v>
      </c>
      <c r="L3106">
        <v>28.367789999999999</v>
      </c>
      <c r="M3106">
        <v>-99.731999999999999</v>
      </c>
      <c r="N3106" s="28">
        <v>1764579.93</v>
      </c>
      <c r="O3106" s="28">
        <v>195068.63</v>
      </c>
      <c r="P3106" s="26">
        <v>616.29998779296875</v>
      </c>
      <c r="Q3106" s="26">
        <v>7717</v>
      </c>
      <c r="R3106" s="26">
        <v>13622</v>
      </c>
      <c r="S3106" s="29" t="s">
        <v>72</v>
      </c>
      <c r="T3106" s="30">
        <v>40850</v>
      </c>
      <c r="U3106" s="30">
        <v>40936</v>
      </c>
      <c r="V3106" s="30">
        <v>40940</v>
      </c>
      <c r="W3106">
        <v>1179</v>
      </c>
      <c r="X3106" s="26">
        <v>6488</v>
      </c>
      <c r="Y3106" s="26" t="s">
        <v>72</v>
      </c>
      <c r="Z3106" s="26">
        <v>1965</v>
      </c>
      <c r="AA3106" s="26" t="s">
        <v>5201</v>
      </c>
      <c r="AB3106" s="31">
        <v>57.5</v>
      </c>
      <c r="AC3106" s="31">
        <v>0.81000000238418579</v>
      </c>
      <c r="AD3106" s="26">
        <v>3870.6500576526851</v>
      </c>
      <c r="AE3106" s="26" t="s">
        <v>72</v>
      </c>
      <c r="AF3106" s="26">
        <v>1186</v>
      </c>
      <c r="AG3106" s="26">
        <v>55807</v>
      </c>
      <c r="AH3106" s="28">
        <v>0.19381200000000001</v>
      </c>
      <c r="AI3106">
        <v>42652</v>
      </c>
      <c r="AJ3106" s="26">
        <v>95548</v>
      </c>
      <c r="AK3106" s="28">
        <v>0.37077700000000002</v>
      </c>
      <c r="AL3106">
        <v>81597</v>
      </c>
      <c r="AM3106" s="26">
        <v>112148</v>
      </c>
      <c r="AN3106" s="28">
        <v>0.43404199999999998</v>
      </c>
      <c r="AO3106">
        <v>90127</v>
      </c>
      <c r="AP3106" s="32">
        <v>399239.96875</v>
      </c>
      <c r="AQ3106" s="36">
        <v>1.5453182080594436</v>
      </c>
      <c r="AR3106" s="32">
        <f t="shared" si="390"/>
        <v>672761.29157652147</v>
      </c>
      <c r="AS3106" s="32">
        <f t="shared" si="384"/>
        <v>4</v>
      </c>
      <c r="AT3106" s="32">
        <f t="shared" si="385"/>
        <v>1</v>
      </c>
      <c r="AU3106" s="32">
        <f t="shared" si="386"/>
        <v>4</v>
      </c>
      <c r="AV3106" s="32">
        <f t="shared" si="387"/>
        <v>353211.68628622073</v>
      </c>
      <c r="AW3106" s="32">
        <f t="shared" si="388"/>
        <v>1.3671588338873624</v>
      </c>
      <c r="AX3106" s="32">
        <f t="shared" si="389"/>
        <v>595198.7998842838</v>
      </c>
      <c r="AY3106" s="26">
        <v>2</v>
      </c>
      <c r="AZ3106" s="26">
        <v>1</v>
      </c>
      <c r="BA3106" s="26">
        <v>6460.18</v>
      </c>
      <c r="BB3106" s="26">
        <v>306.93</v>
      </c>
      <c r="BC3106" s="26">
        <v>53.18</v>
      </c>
      <c r="BD3106" s="26">
        <v>359.35</v>
      </c>
      <c r="BE3106" s="28">
        <v>7.0000000000000007E-2</v>
      </c>
      <c r="BF3106" s="28">
        <v>4.16</v>
      </c>
      <c r="BG3106" s="28">
        <v>0.71</v>
      </c>
      <c r="BH3106" s="28">
        <v>1.42</v>
      </c>
      <c r="BI3106" s="28">
        <v>0.11</v>
      </c>
      <c r="BJ3106" s="28">
        <v>7.69</v>
      </c>
      <c r="BK3106" s="28">
        <v>0.8</v>
      </c>
      <c r="BL3106" s="28">
        <v>-1.35</v>
      </c>
      <c r="BM3106" s="28">
        <v>0.08</v>
      </c>
      <c r="BN3106" s="28">
        <v>5.64</v>
      </c>
      <c r="BO3106" s="28">
        <v>0.73</v>
      </c>
      <c r="BP3106" s="28">
        <v>1.62</v>
      </c>
      <c r="BQ3106" s="26">
        <v>52.319899999999997</v>
      </c>
      <c r="BR3106" s="26">
        <v>4130.2578119999998</v>
      </c>
      <c r="BS3106" s="31">
        <f t="shared" si="391"/>
        <v>4.6798400000000004</v>
      </c>
    </row>
    <row r="3107" spans="1:71">
      <c r="A3107" s="26">
        <v>42127342340000</v>
      </c>
      <c r="B3107" s="26" t="s">
        <v>9281</v>
      </c>
      <c r="C3107" t="s">
        <v>6962</v>
      </c>
      <c r="D3107" s="26" t="s">
        <v>207</v>
      </c>
      <c r="E3107" s="27" t="s">
        <v>196</v>
      </c>
      <c r="F3107" t="s">
        <v>197</v>
      </c>
      <c r="G3107" t="s">
        <v>67</v>
      </c>
      <c r="H3107" t="s">
        <v>5447</v>
      </c>
      <c r="I3107" t="s">
        <v>6963</v>
      </c>
      <c r="J3107" t="s">
        <v>85</v>
      </c>
      <c r="K3107" t="s">
        <v>9261</v>
      </c>
      <c r="L3107">
        <v>28.367789999999999</v>
      </c>
      <c r="M3107">
        <v>-99.731849999999994</v>
      </c>
      <c r="N3107" s="28">
        <v>1764628.17</v>
      </c>
      <c r="O3107" s="28">
        <v>195068.33</v>
      </c>
      <c r="P3107" s="26">
        <v>616.0999755859375</v>
      </c>
      <c r="Q3107" s="26">
        <v>7703</v>
      </c>
      <c r="R3107" s="26">
        <v>13720</v>
      </c>
      <c r="S3107" s="29" t="s">
        <v>72</v>
      </c>
      <c r="T3107" s="30">
        <v>40864</v>
      </c>
      <c r="U3107" s="30">
        <v>40936</v>
      </c>
      <c r="V3107" s="30">
        <v>41000</v>
      </c>
      <c r="W3107">
        <v>1095</v>
      </c>
      <c r="X3107" s="26">
        <v>6484</v>
      </c>
      <c r="Y3107" s="26">
        <v>1773</v>
      </c>
      <c r="Z3107" s="26">
        <v>2865</v>
      </c>
      <c r="AA3107" s="26" t="s">
        <v>5201</v>
      </c>
      <c r="AB3107" s="31">
        <v>58.799999237060547</v>
      </c>
      <c r="AC3107" s="31">
        <v>0.80000001192092896</v>
      </c>
      <c r="AD3107" s="26">
        <v>3984.5694915254239</v>
      </c>
      <c r="AE3107" s="26" t="s">
        <v>72</v>
      </c>
      <c r="AF3107" s="26">
        <v>1302</v>
      </c>
      <c r="AG3107" s="26">
        <v>56549</v>
      </c>
      <c r="AH3107" s="28">
        <v>0.21648200000000001</v>
      </c>
      <c r="AI3107">
        <v>27932</v>
      </c>
      <c r="AJ3107" s="26">
        <v>97520</v>
      </c>
      <c r="AK3107" s="28">
        <v>0.39165899999999998</v>
      </c>
      <c r="AL3107">
        <v>50537</v>
      </c>
      <c r="AM3107" s="26">
        <v>104702</v>
      </c>
      <c r="AN3107" s="28">
        <v>0.41384300000000002</v>
      </c>
      <c r="AO3107">
        <v>50537</v>
      </c>
      <c r="AP3107" s="32">
        <v>190870.375</v>
      </c>
      <c r="AQ3107" s="36">
        <v>0.76053627306101701</v>
      </c>
      <c r="AR3107" s="32">
        <f t="shared" si="390"/>
        <v>325485.29533180001</v>
      </c>
      <c r="AS3107" s="32">
        <f t="shared" si="384"/>
        <v>4</v>
      </c>
      <c r="AT3107" s="32">
        <f t="shared" si="385"/>
        <v>1</v>
      </c>
      <c r="AU3107" s="32">
        <f t="shared" si="386"/>
        <v>4</v>
      </c>
      <c r="AV3107" s="32">
        <f t="shared" si="387"/>
        <v>168969.14751696482</v>
      </c>
      <c r="AW3107" s="32">
        <f t="shared" si="388"/>
        <v>0.6732693102051569</v>
      </c>
      <c r="AX3107" s="32">
        <f t="shared" si="389"/>
        <v>288137.81542327761</v>
      </c>
      <c r="AY3107" s="26">
        <v>2</v>
      </c>
      <c r="AZ3107" s="26">
        <v>1</v>
      </c>
      <c r="BA3107" s="26">
        <v>6460.67</v>
      </c>
      <c r="BB3107" s="26">
        <v>306.89</v>
      </c>
      <c r="BC3107" s="26">
        <v>53.15</v>
      </c>
      <c r="BD3107" s="26">
        <v>359.3</v>
      </c>
      <c r="BE3107" s="28">
        <v>7.0000000000000007E-2</v>
      </c>
      <c r="BF3107" s="28">
        <v>4.16</v>
      </c>
      <c r="BG3107" s="28">
        <v>0.71</v>
      </c>
      <c r="BH3107" s="28">
        <v>1.42</v>
      </c>
      <c r="BI3107" s="28">
        <v>0.11</v>
      </c>
      <c r="BJ3107" s="28">
        <v>7.69</v>
      </c>
      <c r="BK3107" s="28">
        <v>0.8</v>
      </c>
      <c r="BL3107" s="28">
        <v>-1.36</v>
      </c>
      <c r="BM3107" s="28">
        <v>0.08</v>
      </c>
      <c r="BN3107" s="28">
        <v>5.64</v>
      </c>
      <c r="BO3107" s="28">
        <v>0.73</v>
      </c>
      <c r="BP3107" s="28">
        <v>1.62</v>
      </c>
      <c r="BQ3107" s="26">
        <v>52.319899999999997</v>
      </c>
      <c r="BR3107" s="26">
        <v>4130.2578119999998</v>
      </c>
      <c r="BS3107" s="31">
        <f t="shared" si="391"/>
        <v>4.6772</v>
      </c>
    </row>
    <row r="3108" spans="1:71">
      <c r="A3108" s="26">
        <v>42127342350000</v>
      </c>
      <c r="B3108" s="26" t="s">
        <v>9281</v>
      </c>
      <c r="C3108" t="s">
        <v>6964</v>
      </c>
      <c r="D3108" s="26" t="s">
        <v>207</v>
      </c>
      <c r="E3108" s="27" t="s">
        <v>196</v>
      </c>
      <c r="F3108" t="s">
        <v>197</v>
      </c>
      <c r="G3108" t="s">
        <v>67</v>
      </c>
      <c r="H3108" t="s">
        <v>5447</v>
      </c>
      <c r="I3108" t="s">
        <v>6965</v>
      </c>
      <c r="J3108" t="s">
        <v>81</v>
      </c>
      <c r="K3108" t="s">
        <v>9261</v>
      </c>
      <c r="L3108">
        <v>28.367789999999999</v>
      </c>
      <c r="M3108">
        <v>-99.731920000000002</v>
      </c>
      <c r="N3108" s="28">
        <v>1764605.66</v>
      </c>
      <c r="O3108" s="28">
        <v>195068.47</v>
      </c>
      <c r="P3108" s="26">
        <v>616.0999755859375</v>
      </c>
      <c r="Q3108" s="26">
        <v>7730</v>
      </c>
      <c r="R3108" s="26">
        <v>13686</v>
      </c>
      <c r="S3108" s="29" t="s">
        <v>72</v>
      </c>
      <c r="T3108" s="30">
        <v>40854</v>
      </c>
      <c r="U3108" s="30">
        <v>40936</v>
      </c>
      <c r="V3108" s="30">
        <v>41000</v>
      </c>
      <c r="W3108">
        <v>1159</v>
      </c>
      <c r="X3108" s="26">
        <v>6480</v>
      </c>
      <c r="Y3108" s="26">
        <v>1791</v>
      </c>
      <c r="Z3108" s="26">
        <v>2915</v>
      </c>
      <c r="AA3108" s="26" t="s">
        <v>5201</v>
      </c>
      <c r="AB3108" s="31">
        <v>58.599998474121094</v>
      </c>
      <c r="AC3108" s="31">
        <v>0.80000001192092896</v>
      </c>
      <c r="AD3108" s="26">
        <v>4997.5768619392857</v>
      </c>
      <c r="AE3108" s="26" t="s">
        <v>72</v>
      </c>
      <c r="AF3108" s="26">
        <v>1272</v>
      </c>
      <c r="AG3108" s="26">
        <v>52535</v>
      </c>
      <c r="AH3108" s="28">
        <v>0.27947499999999997</v>
      </c>
      <c r="AI3108">
        <v>26586</v>
      </c>
      <c r="AJ3108" s="26">
        <v>90132</v>
      </c>
      <c r="AK3108" s="28">
        <v>0.45314900000000002</v>
      </c>
      <c r="AL3108">
        <v>43108</v>
      </c>
      <c r="AM3108" s="26">
        <v>97897</v>
      </c>
      <c r="AN3108" s="28">
        <v>0.47781099999999999</v>
      </c>
      <c r="AO3108">
        <v>43108</v>
      </c>
      <c r="AP3108" s="32">
        <v>188638.65625</v>
      </c>
      <c r="AQ3108" s="36">
        <v>0.9427361837423186</v>
      </c>
      <c r="AR3108" s="32">
        <f t="shared" si="390"/>
        <v>355502.96077239036</v>
      </c>
      <c r="AS3108" s="32">
        <f t="shared" si="384"/>
        <v>4</v>
      </c>
      <c r="AT3108" s="32">
        <f t="shared" si="385"/>
        <v>1</v>
      </c>
      <c r="AU3108" s="32">
        <f t="shared" si="386"/>
        <v>4</v>
      </c>
      <c r="AV3108" s="32">
        <f t="shared" si="387"/>
        <v>167096.58748070989</v>
      </c>
      <c r="AW3108" s="32">
        <f t="shared" si="388"/>
        <v>0.83507803930260927</v>
      </c>
      <c r="AX3108" s="32">
        <f t="shared" si="389"/>
        <v>314905.40043727169</v>
      </c>
      <c r="AY3108" s="26">
        <v>2</v>
      </c>
      <c r="AZ3108" s="26">
        <v>1</v>
      </c>
      <c r="BA3108" s="26">
        <v>6460.44</v>
      </c>
      <c r="BB3108" s="26">
        <v>306.91000000000003</v>
      </c>
      <c r="BC3108" s="26">
        <v>53.16</v>
      </c>
      <c r="BD3108" s="26">
        <v>359.32</v>
      </c>
      <c r="BE3108" s="28">
        <v>7.0000000000000007E-2</v>
      </c>
      <c r="BF3108" s="28">
        <v>4.16</v>
      </c>
      <c r="BG3108" s="28">
        <v>0.71</v>
      </c>
      <c r="BH3108" s="28">
        <v>1.42</v>
      </c>
      <c r="BI3108" s="28">
        <v>0.11</v>
      </c>
      <c r="BJ3108" s="28">
        <v>7.69</v>
      </c>
      <c r="BK3108" s="28">
        <v>0.8</v>
      </c>
      <c r="BL3108" s="28">
        <v>-1.35</v>
      </c>
      <c r="BM3108" s="28">
        <v>0.08</v>
      </c>
      <c r="BN3108" s="28">
        <v>5.64</v>
      </c>
      <c r="BO3108" s="28">
        <v>0.73</v>
      </c>
      <c r="BP3108" s="28">
        <v>1.62</v>
      </c>
      <c r="BQ3108" s="26">
        <v>52.319899999999997</v>
      </c>
      <c r="BR3108" s="26">
        <v>4130.2578119999998</v>
      </c>
      <c r="BS3108" s="31">
        <f t="shared" si="391"/>
        <v>4.6780800000000005</v>
      </c>
    </row>
    <row r="3109" spans="1:71">
      <c r="A3109" s="26">
        <v>42127342360000</v>
      </c>
      <c r="B3109" s="26" t="s">
        <v>9281</v>
      </c>
      <c r="C3109" t="s">
        <v>6966</v>
      </c>
      <c r="D3109" s="26" t="s">
        <v>223</v>
      </c>
      <c r="E3109" s="27" t="s">
        <v>196</v>
      </c>
      <c r="F3109" t="s">
        <v>197</v>
      </c>
      <c r="G3109" t="s">
        <v>67</v>
      </c>
      <c r="H3109" t="s">
        <v>1421</v>
      </c>
      <c r="I3109" t="s">
        <v>1422</v>
      </c>
      <c r="J3109" t="s">
        <v>1487</v>
      </c>
      <c r="K3109" t="s">
        <v>9261</v>
      </c>
      <c r="L3109">
        <v>28.463229999999999</v>
      </c>
      <c r="M3109">
        <v>-99.455209999999994</v>
      </c>
      <c r="N3109" s="28">
        <v>1853733.43</v>
      </c>
      <c r="O3109" s="28">
        <v>229317.08</v>
      </c>
      <c r="P3109" s="26">
        <v>501</v>
      </c>
      <c r="Q3109" s="26">
        <v>7648</v>
      </c>
      <c r="R3109" s="26">
        <v>13682</v>
      </c>
      <c r="S3109" s="29" t="s">
        <v>72</v>
      </c>
      <c r="T3109" s="30">
        <v>40840</v>
      </c>
      <c r="U3109" s="30">
        <v>40929</v>
      </c>
      <c r="V3109" s="30">
        <v>40969</v>
      </c>
      <c r="W3109">
        <v>0</v>
      </c>
      <c r="X3109" s="26">
        <v>6069</v>
      </c>
      <c r="Y3109" s="26" t="s">
        <v>72</v>
      </c>
      <c r="Z3109" s="26" t="s">
        <v>72</v>
      </c>
      <c r="AA3109" s="26" t="s">
        <v>5201</v>
      </c>
      <c r="AB3109" s="31" t="s">
        <v>72</v>
      </c>
      <c r="AC3109" s="31" t="s">
        <v>72</v>
      </c>
      <c r="AD3109" s="26">
        <v>3656.1194963634944</v>
      </c>
      <c r="AE3109" s="26">
        <v>990</v>
      </c>
      <c r="AF3109" s="26" t="s">
        <v>72</v>
      </c>
      <c r="AG3109" s="26">
        <v>44277</v>
      </c>
      <c r="AH3109" s="28">
        <v>0.12926499999999999</v>
      </c>
      <c r="AI3109">
        <v>8139</v>
      </c>
      <c r="AJ3109" s="26">
        <v>58788</v>
      </c>
      <c r="AK3109" s="28">
        <v>0.21570800000000001</v>
      </c>
      <c r="AL3109">
        <v>9502</v>
      </c>
      <c r="AM3109" s="26">
        <v>61485</v>
      </c>
      <c r="AN3109" s="28">
        <v>0.23044999999999999</v>
      </c>
      <c r="AO3109">
        <v>9630</v>
      </c>
      <c r="AP3109" s="32">
        <v>85583.78125</v>
      </c>
      <c r="AQ3109" s="36">
        <v>0.31290453120063344</v>
      </c>
      <c r="AR3109" s="32">
        <f t="shared" si="390"/>
        <v>140967.88327251212</v>
      </c>
      <c r="AS3109" s="32">
        <f t="shared" si="384"/>
        <v>2</v>
      </c>
      <c r="AT3109" s="32">
        <f t="shared" si="385"/>
        <v>1</v>
      </c>
      <c r="AU3109" s="32">
        <f t="shared" si="386"/>
        <v>2</v>
      </c>
      <c r="AV3109" s="32">
        <f t="shared" si="387"/>
        <v>80944.291378316033</v>
      </c>
      <c r="AW3109" s="32">
        <f t="shared" si="388"/>
        <v>0.29594200182758873</v>
      </c>
      <c r="AX3109" s="32">
        <f t="shared" si="389"/>
        <v>133326.02570179923</v>
      </c>
      <c r="AY3109" s="26">
        <v>2</v>
      </c>
      <c r="AZ3109" s="26">
        <v>1</v>
      </c>
      <c r="BA3109" s="26">
        <v>7049.49</v>
      </c>
      <c r="BB3109" s="26">
        <v>81.97</v>
      </c>
      <c r="BC3109" s="26">
        <v>125.48</v>
      </c>
      <c r="BD3109" s="26">
        <v>210.79</v>
      </c>
      <c r="BE3109" s="28">
        <v>7.0000000000000007E-2</v>
      </c>
      <c r="BF3109" s="28">
        <v>4.83</v>
      </c>
      <c r="BG3109" s="28">
        <v>0.59</v>
      </c>
      <c r="BH3109" s="28">
        <v>-33.14</v>
      </c>
      <c r="BI3109" s="28">
        <v>0.1</v>
      </c>
      <c r="BJ3109" s="28">
        <v>7.41</v>
      </c>
      <c r="BK3109" s="28">
        <v>0.74</v>
      </c>
      <c r="BL3109" s="28">
        <v>-10.86</v>
      </c>
      <c r="BM3109" s="28">
        <v>0.08</v>
      </c>
      <c r="BN3109" s="28">
        <v>6.24</v>
      </c>
      <c r="BO3109" s="28">
        <v>0.77</v>
      </c>
      <c r="BP3109" s="28">
        <v>-4.8099999999999996</v>
      </c>
      <c r="BQ3109" s="26">
        <v>43.586100999999999</v>
      </c>
      <c r="BR3109" s="26">
        <v>1541.704223</v>
      </c>
      <c r="BS3109" s="31">
        <f t="shared" si="391"/>
        <v>9.28552</v>
      </c>
    </row>
    <row r="3110" spans="1:71">
      <c r="A3110" s="26">
        <v>42127342430000</v>
      </c>
      <c r="B3110" s="26" t="s">
        <v>9281</v>
      </c>
      <c r="C3110" t="s">
        <v>6967</v>
      </c>
      <c r="D3110" s="26" t="s">
        <v>223</v>
      </c>
      <c r="E3110" s="27" t="s">
        <v>196</v>
      </c>
      <c r="F3110" t="s">
        <v>197</v>
      </c>
      <c r="G3110" t="s">
        <v>67</v>
      </c>
      <c r="H3110" t="s">
        <v>280</v>
      </c>
      <c r="I3110" t="s">
        <v>281</v>
      </c>
      <c r="J3110" t="s">
        <v>3272</v>
      </c>
      <c r="K3110" t="s">
        <v>9261</v>
      </c>
      <c r="L3110">
        <v>28.242940000000001</v>
      </c>
      <c r="M3110">
        <v>-99.951769999999996</v>
      </c>
      <c r="N3110" s="28">
        <v>1693531.19</v>
      </c>
      <c r="O3110" s="28">
        <v>150184.63</v>
      </c>
      <c r="P3110" s="26">
        <v>752</v>
      </c>
      <c r="Q3110" s="26">
        <v>6630</v>
      </c>
      <c r="R3110" s="26">
        <v>14084</v>
      </c>
      <c r="S3110" s="29" t="s">
        <v>72</v>
      </c>
      <c r="T3110" s="30">
        <v>40843</v>
      </c>
      <c r="U3110" s="30">
        <v>41017</v>
      </c>
      <c r="V3110" s="30">
        <v>41061</v>
      </c>
      <c r="W3110">
        <v>0</v>
      </c>
      <c r="X3110" s="26">
        <v>7157</v>
      </c>
      <c r="Y3110" s="26" t="s">
        <v>72</v>
      </c>
      <c r="Z3110" s="26" t="s">
        <v>72</v>
      </c>
      <c r="AA3110" s="26" t="s">
        <v>5201</v>
      </c>
      <c r="AB3110" s="31" t="s">
        <v>72</v>
      </c>
      <c r="AC3110" s="31" t="s">
        <v>72</v>
      </c>
      <c r="AD3110" s="26">
        <v>3853.211009174312</v>
      </c>
      <c r="AE3110" s="26">
        <v>610</v>
      </c>
      <c r="AF3110" s="26" t="s">
        <v>72</v>
      </c>
      <c r="AG3110" s="26">
        <v>33360</v>
      </c>
      <c r="AH3110" s="28">
        <v>0.12762200000000001</v>
      </c>
      <c r="AI3110">
        <v>11189</v>
      </c>
      <c r="AJ3110" s="26">
        <v>43746</v>
      </c>
      <c r="AK3110" s="28">
        <v>0.17633499999999999</v>
      </c>
      <c r="AL3110">
        <v>12330</v>
      </c>
      <c r="AM3110" s="26">
        <v>43746</v>
      </c>
      <c r="AN3110" s="28">
        <v>0.17633499999999999</v>
      </c>
      <c r="AO3110">
        <v>12330</v>
      </c>
      <c r="AP3110" s="32">
        <v>93136.421875</v>
      </c>
      <c r="AQ3110" s="36">
        <v>0.35887428612385325</v>
      </c>
      <c r="AR3110" s="32">
        <f t="shared" si="390"/>
        <v>156657.17051892204</v>
      </c>
      <c r="AS3110" s="32">
        <f t="shared" si="384"/>
        <v>2</v>
      </c>
      <c r="AT3110" s="32">
        <f t="shared" si="385"/>
        <v>1</v>
      </c>
      <c r="AU3110" s="32">
        <f t="shared" si="386"/>
        <v>2</v>
      </c>
      <c r="AV3110" s="32">
        <f t="shared" si="387"/>
        <v>74696.529490359098</v>
      </c>
      <c r="AW3110" s="32">
        <f t="shared" si="388"/>
        <v>0.28782148977936534</v>
      </c>
      <c r="AX3110" s="32">
        <f t="shared" si="389"/>
        <v>125640.93318130675</v>
      </c>
      <c r="AY3110" s="26">
        <v>2</v>
      </c>
      <c r="AZ3110" s="26">
        <v>1</v>
      </c>
      <c r="BA3110" s="26">
        <v>5812.12</v>
      </c>
      <c r="BB3110" s="26">
        <v>171.74</v>
      </c>
      <c r="BC3110" s="26">
        <v>211.18</v>
      </c>
      <c r="BD3110" s="26">
        <v>384.35</v>
      </c>
      <c r="BE3110" s="28">
        <v>0.06</v>
      </c>
      <c r="BF3110" s="28">
        <v>2.2999999999999998</v>
      </c>
      <c r="BG3110" s="28">
        <v>0.57999999999999996</v>
      </c>
      <c r="BH3110" s="28">
        <v>-0.93</v>
      </c>
      <c r="BI3110" s="28">
        <v>0.09</v>
      </c>
      <c r="BJ3110" s="28">
        <v>8.3699999999999992</v>
      </c>
      <c r="BK3110" s="28">
        <v>0.74</v>
      </c>
      <c r="BL3110" s="28">
        <v>39.119999999999997</v>
      </c>
      <c r="BM3110" s="28">
        <v>7.0000000000000007E-2</v>
      </c>
      <c r="BN3110" s="28">
        <v>5.0999999999999996</v>
      </c>
      <c r="BO3110" s="28">
        <v>0.66</v>
      </c>
      <c r="BP3110" s="28">
        <v>-0.96</v>
      </c>
      <c r="BQ3110" s="26">
        <v>49.384898999999997</v>
      </c>
      <c r="BR3110" s="26">
        <v>3424.4265129999999</v>
      </c>
      <c r="BS3110" s="31">
        <f t="shared" si="391"/>
        <v>14.064587999999999</v>
      </c>
    </row>
    <row r="3111" spans="1:71">
      <c r="A3111" s="26">
        <v>42127342440000</v>
      </c>
      <c r="B3111" s="26" t="s">
        <v>9281</v>
      </c>
      <c r="C3111" t="s">
        <v>6968</v>
      </c>
      <c r="D3111" s="26" t="s">
        <v>223</v>
      </c>
      <c r="E3111" s="27" t="s">
        <v>196</v>
      </c>
      <c r="F3111" t="s">
        <v>197</v>
      </c>
      <c r="G3111" t="s">
        <v>67</v>
      </c>
      <c r="H3111" t="s">
        <v>280</v>
      </c>
      <c r="I3111" t="s">
        <v>281</v>
      </c>
      <c r="J3111" t="s">
        <v>3180</v>
      </c>
      <c r="K3111" t="s">
        <v>9261</v>
      </c>
      <c r="L3111">
        <v>28.24288</v>
      </c>
      <c r="M3111">
        <v>-99.951769999999996</v>
      </c>
      <c r="N3111" s="28">
        <v>1693531.01</v>
      </c>
      <c r="O3111" s="28">
        <v>150162.81</v>
      </c>
      <c r="P3111" s="26">
        <v>752</v>
      </c>
      <c r="Q3111" s="26">
        <v>6623</v>
      </c>
      <c r="R3111" s="26">
        <v>14348</v>
      </c>
      <c r="S3111" s="29" t="s">
        <v>72</v>
      </c>
      <c r="T3111" s="30">
        <v>40577</v>
      </c>
      <c r="U3111" s="30">
        <v>41023</v>
      </c>
      <c r="V3111" s="30">
        <v>41061</v>
      </c>
      <c r="W3111">
        <v>0</v>
      </c>
      <c r="X3111" s="26">
        <v>5740</v>
      </c>
      <c r="Y3111" s="26" t="s">
        <v>72</v>
      </c>
      <c r="Z3111" s="26" t="s">
        <v>72</v>
      </c>
      <c r="AA3111" s="26" t="s">
        <v>5201</v>
      </c>
      <c r="AB3111" s="31" t="s">
        <v>72</v>
      </c>
      <c r="AC3111" s="31" t="s">
        <v>72</v>
      </c>
      <c r="AD3111" s="26">
        <v>3840.2935914118411</v>
      </c>
      <c r="AE3111" s="26">
        <v>498</v>
      </c>
      <c r="AF3111" s="26" t="s">
        <v>72</v>
      </c>
      <c r="AG3111" s="26">
        <v>31362</v>
      </c>
      <c r="AH3111" s="28">
        <v>0.117483</v>
      </c>
      <c r="AI3111">
        <v>16978</v>
      </c>
      <c r="AJ3111" s="26">
        <v>42095</v>
      </c>
      <c r="AK3111" s="28">
        <v>0.16872699999999999</v>
      </c>
      <c r="AL3111">
        <v>18709</v>
      </c>
      <c r="AM3111" s="26">
        <v>42095</v>
      </c>
      <c r="AN3111" s="28">
        <v>0.16872699999999999</v>
      </c>
      <c r="AO3111">
        <v>18709</v>
      </c>
      <c r="AP3111" s="32">
        <v>109906.6953125</v>
      </c>
      <c r="AQ3111" s="36">
        <v>0.42207397766184762</v>
      </c>
      <c r="AR3111" s="32">
        <f t="shared" si="390"/>
        <v>184613.78935864702</v>
      </c>
      <c r="AS3111" s="32">
        <f t="shared" si="384"/>
        <v>3</v>
      </c>
      <c r="AT3111" s="32">
        <f t="shared" si="385"/>
        <v>1</v>
      </c>
      <c r="AU3111" s="32">
        <f t="shared" si="386"/>
        <v>3</v>
      </c>
      <c r="AV3111" s="32">
        <f t="shared" si="387"/>
        <v>109906.6953125</v>
      </c>
      <c r="AW3111" s="32">
        <f t="shared" si="388"/>
        <v>0.42207397766184762</v>
      </c>
      <c r="AX3111" s="32">
        <f t="shared" si="389"/>
        <v>184613.78935864702</v>
      </c>
      <c r="AY3111" s="26">
        <v>2</v>
      </c>
      <c r="AZ3111" s="26">
        <v>1</v>
      </c>
      <c r="BA3111" s="26">
        <v>5812.25</v>
      </c>
      <c r="BB3111" s="26">
        <v>171.77</v>
      </c>
      <c r="BC3111" s="26">
        <v>211.13</v>
      </c>
      <c r="BD3111" s="26">
        <v>384.33</v>
      </c>
      <c r="BE3111" s="28">
        <v>0.06</v>
      </c>
      <c r="BF3111" s="28">
        <v>2.2999999999999998</v>
      </c>
      <c r="BG3111" s="28">
        <v>0.57999999999999996</v>
      </c>
      <c r="BH3111" s="28">
        <v>-0.93</v>
      </c>
      <c r="BI3111" s="28">
        <v>0.09</v>
      </c>
      <c r="BJ3111" s="28">
        <v>8.3699999999999992</v>
      </c>
      <c r="BK3111" s="28">
        <v>0.74</v>
      </c>
      <c r="BL3111" s="28">
        <v>39.14</v>
      </c>
      <c r="BM3111" s="28">
        <v>7.0000000000000007E-2</v>
      </c>
      <c r="BN3111" s="28">
        <v>5.0999999999999996</v>
      </c>
      <c r="BO3111" s="28">
        <v>0.66</v>
      </c>
      <c r="BP3111" s="28">
        <v>-0.96</v>
      </c>
      <c r="BQ3111" s="26">
        <v>49.384898999999997</v>
      </c>
      <c r="BR3111" s="26">
        <v>3424.4265129999999</v>
      </c>
      <c r="BS3111" s="31">
        <f t="shared" si="391"/>
        <v>14.061257999999999</v>
      </c>
    </row>
    <row r="3112" spans="1:71">
      <c r="A3112" s="26">
        <v>42127342450000</v>
      </c>
      <c r="B3112" s="26" t="s">
        <v>9281</v>
      </c>
      <c r="C3112" t="s">
        <v>6969</v>
      </c>
      <c r="D3112" s="26" t="s">
        <v>223</v>
      </c>
      <c r="E3112" s="27" t="s">
        <v>196</v>
      </c>
      <c r="F3112" t="s">
        <v>197</v>
      </c>
      <c r="G3112" t="s">
        <v>67</v>
      </c>
      <c r="H3112" t="s">
        <v>1321</v>
      </c>
      <c r="I3112" t="s">
        <v>1322</v>
      </c>
      <c r="J3112" t="s">
        <v>3699</v>
      </c>
      <c r="K3112" t="s">
        <v>9261</v>
      </c>
      <c r="L3112">
        <v>28.247129999999999</v>
      </c>
      <c r="M3112">
        <v>-100.02526</v>
      </c>
      <c r="N3112" s="28">
        <v>1669881.44</v>
      </c>
      <c r="O3112" s="28">
        <v>151908.04</v>
      </c>
      <c r="P3112" s="26">
        <v>772</v>
      </c>
      <c r="Q3112" s="26">
        <v>6412</v>
      </c>
      <c r="R3112" s="26">
        <v>12586</v>
      </c>
      <c r="S3112" s="29" t="s">
        <v>72</v>
      </c>
      <c r="T3112" s="30">
        <v>40873</v>
      </c>
      <c r="U3112" s="30">
        <v>40969</v>
      </c>
      <c r="V3112" s="30">
        <v>41000</v>
      </c>
      <c r="W3112">
        <v>0</v>
      </c>
      <c r="X3112" s="26">
        <v>5740</v>
      </c>
      <c r="Y3112" s="26" t="s">
        <v>72</v>
      </c>
      <c r="Z3112" s="26" t="s">
        <v>72</v>
      </c>
      <c r="AA3112" s="26" t="s">
        <v>5201</v>
      </c>
      <c r="AB3112" s="31" t="s">
        <v>72</v>
      </c>
      <c r="AC3112" s="31" t="s">
        <v>72</v>
      </c>
      <c r="AD3112" s="26">
        <v>3468.6202491216864</v>
      </c>
      <c r="AE3112" s="26">
        <v>888</v>
      </c>
      <c r="AF3112" s="26" t="s">
        <v>72</v>
      </c>
      <c r="AG3112" s="26">
        <v>52667</v>
      </c>
      <c r="AH3112" s="28">
        <v>0.16231899999999999</v>
      </c>
      <c r="AI3112">
        <v>14045</v>
      </c>
      <c r="AJ3112" s="26">
        <v>68990</v>
      </c>
      <c r="AK3112" s="28">
        <v>0.26064599999999999</v>
      </c>
      <c r="AL3112">
        <v>16632</v>
      </c>
      <c r="AM3112" s="26">
        <v>68990</v>
      </c>
      <c r="AN3112" s="28">
        <v>0.26064599999999999</v>
      </c>
      <c r="AO3112">
        <v>16632</v>
      </c>
      <c r="AP3112" s="32">
        <v>99708.796875</v>
      </c>
      <c r="AQ3112" s="36">
        <v>0.34585195185618617</v>
      </c>
      <c r="AR3112" s="32">
        <f t="shared" si="390"/>
        <v>160924.59235354495</v>
      </c>
      <c r="AS3112" s="32">
        <f t="shared" si="384"/>
        <v>2</v>
      </c>
      <c r="AT3112" s="32">
        <f t="shared" si="385"/>
        <v>1</v>
      </c>
      <c r="AU3112" s="32">
        <f t="shared" si="386"/>
        <v>2</v>
      </c>
      <c r="AV3112" s="32">
        <f t="shared" si="387"/>
        <v>99708.796875</v>
      </c>
      <c r="AW3112" s="32">
        <f t="shared" si="388"/>
        <v>0.34585195185618617</v>
      </c>
      <c r="AX3112" s="32">
        <f t="shared" si="389"/>
        <v>160924.59235354495</v>
      </c>
      <c r="AY3112" s="26">
        <v>2</v>
      </c>
      <c r="AZ3112" s="26">
        <v>1</v>
      </c>
      <c r="BA3112" s="26">
        <v>5352.66</v>
      </c>
      <c r="BB3112" s="26">
        <v>192.9</v>
      </c>
      <c r="BC3112" s="26">
        <v>185.06</v>
      </c>
      <c r="BD3112" s="26">
        <v>369.55</v>
      </c>
      <c r="BE3112" s="28">
        <v>0.05</v>
      </c>
      <c r="BF3112" s="28">
        <v>1.77</v>
      </c>
      <c r="BG3112" s="28">
        <v>0.54</v>
      </c>
      <c r="BH3112" s="28">
        <v>-2.09</v>
      </c>
      <c r="BI3112" s="28">
        <v>0.08</v>
      </c>
      <c r="BJ3112" s="28">
        <v>7.95</v>
      </c>
      <c r="BK3112" s="28">
        <v>0.74</v>
      </c>
      <c r="BL3112" s="28">
        <v>40.76</v>
      </c>
      <c r="BM3112" s="28">
        <v>0.06</v>
      </c>
      <c r="BN3112" s="28">
        <v>4.66</v>
      </c>
      <c r="BO3112" s="28">
        <v>0.66</v>
      </c>
      <c r="BP3112" s="28">
        <v>-0.43</v>
      </c>
      <c r="BQ3112" s="26">
        <v>50.196201000000002</v>
      </c>
      <c r="BR3112" s="26">
        <v>3007.7341299999998</v>
      </c>
      <c r="BS3112" s="31">
        <f t="shared" si="391"/>
        <v>10.955552000000001</v>
      </c>
    </row>
    <row r="3113" spans="1:71">
      <c r="A3113" s="26">
        <v>42127342490000</v>
      </c>
      <c r="B3113" s="26" t="s">
        <v>9281</v>
      </c>
      <c r="C3113" t="s">
        <v>6970</v>
      </c>
      <c r="D3113" s="26" t="s">
        <v>207</v>
      </c>
      <c r="E3113" s="27" t="s">
        <v>196</v>
      </c>
      <c r="F3113" t="s">
        <v>197</v>
      </c>
      <c r="G3113" t="s">
        <v>67</v>
      </c>
      <c r="H3113" t="s">
        <v>4103</v>
      </c>
      <c r="I3113" t="s">
        <v>6971</v>
      </c>
      <c r="J3113" t="s">
        <v>85</v>
      </c>
      <c r="K3113" t="s">
        <v>9261</v>
      </c>
      <c r="L3113">
        <v>28.28678</v>
      </c>
      <c r="M3113">
        <v>-99.91</v>
      </c>
      <c r="N3113" s="28">
        <v>1707104.83</v>
      </c>
      <c r="O3113" s="28">
        <v>166017.01</v>
      </c>
      <c r="P3113" s="26">
        <v>741.9000244140625</v>
      </c>
      <c r="Q3113" s="26">
        <v>7294</v>
      </c>
      <c r="R3113" s="26">
        <v>12430</v>
      </c>
      <c r="S3113" s="29" t="s">
        <v>72</v>
      </c>
      <c r="T3113" s="30">
        <v>40840</v>
      </c>
      <c r="U3113" s="30">
        <v>40931</v>
      </c>
      <c r="V3113" s="30">
        <v>40969</v>
      </c>
      <c r="W3113">
        <v>1580</v>
      </c>
      <c r="X3113" s="26">
        <v>5621</v>
      </c>
      <c r="Y3113" s="26">
        <v>2250</v>
      </c>
      <c r="Z3113" s="26">
        <v>2813</v>
      </c>
      <c r="AA3113" s="26" t="s">
        <v>5201</v>
      </c>
      <c r="AB3113" s="31">
        <v>53.200000762939453</v>
      </c>
      <c r="AC3113" s="31">
        <v>0.81999999284744263</v>
      </c>
      <c r="AD3113" s="26">
        <v>5106.211707884263</v>
      </c>
      <c r="AE3113" s="26" t="s">
        <v>72</v>
      </c>
      <c r="AF3113" s="26">
        <v>1002</v>
      </c>
      <c r="AG3113" s="26">
        <v>32380</v>
      </c>
      <c r="AH3113" s="28">
        <v>0.15259900000000001</v>
      </c>
      <c r="AI3113">
        <v>84371</v>
      </c>
      <c r="AJ3113" s="26">
        <v>57130</v>
      </c>
      <c r="AK3113" s="28">
        <v>0.29565900000000001</v>
      </c>
      <c r="AL3113">
        <v>163468</v>
      </c>
      <c r="AM3113" s="26">
        <v>64710</v>
      </c>
      <c r="AN3113" s="28">
        <v>0.33954400000000001</v>
      </c>
      <c r="AO3113">
        <v>176466</v>
      </c>
      <c r="AP3113" s="32">
        <v>136089.65625</v>
      </c>
      <c r="AQ3113" s="36">
        <v>0.69490259606569482</v>
      </c>
      <c r="AR3113" s="32">
        <f t="shared" si="390"/>
        <v>259087.41575362801</v>
      </c>
      <c r="AS3113" s="32">
        <f t="shared" si="384"/>
        <v>3</v>
      </c>
      <c r="AT3113" s="32">
        <f t="shared" si="385"/>
        <v>1</v>
      </c>
      <c r="AU3113" s="32">
        <f t="shared" si="386"/>
        <v>3</v>
      </c>
      <c r="AV3113" s="32">
        <f t="shared" si="387"/>
        <v>138970.75731631383</v>
      </c>
      <c r="AW3113" s="32">
        <f t="shared" si="388"/>
        <v>0.70961410806210423</v>
      </c>
      <c r="AX3113" s="32">
        <f t="shared" si="389"/>
        <v>264572.45444330631</v>
      </c>
      <c r="AY3113" s="26">
        <v>2</v>
      </c>
      <c r="AZ3113" s="26">
        <v>1</v>
      </c>
      <c r="BA3113" s="26">
        <v>6035</v>
      </c>
      <c r="BB3113" s="26">
        <v>184.86</v>
      </c>
      <c r="BC3113" s="26">
        <v>216.22</v>
      </c>
      <c r="BD3113" s="26">
        <v>402.3</v>
      </c>
      <c r="BE3113" s="28">
        <v>7.0000000000000007E-2</v>
      </c>
      <c r="BF3113" s="28">
        <v>2.75</v>
      </c>
      <c r="BG3113" s="28">
        <v>0.63</v>
      </c>
      <c r="BH3113" s="28">
        <v>0.8</v>
      </c>
      <c r="BI3113" s="28">
        <v>0.1</v>
      </c>
      <c r="BJ3113" s="28">
        <v>8.18</v>
      </c>
      <c r="BK3113" s="28">
        <v>0.76</v>
      </c>
      <c r="BL3113" s="28">
        <v>23.22</v>
      </c>
      <c r="BM3113" s="28">
        <v>0.08</v>
      </c>
      <c r="BN3113" s="28">
        <v>5.25</v>
      </c>
      <c r="BO3113" s="28">
        <v>0.68</v>
      </c>
      <c r="BP3113" s="28">
        <v>0.61</v>
      </c>
      <c r="BQ3113" s="26">
        <v>52.463500000000003</v>
      </c>
      <c r="BR3113" s="26">
        <v>4133.626953</v>
      </c>
      <c r="BS3113" s="31">
        <f t="shared" si="391"/>
        <v>16.432720000000003</v>
      </c>
    </row>
    <row r="3114" spans="1:71">
      <c r="A3114" s="26">
        <v>42127342510000</v>
      </c>
      <c r="B3114" s="26" t="s">
        <v>9281</v>
      </c>
      <c r="C3114" t="s">
        <v>6972</v>
      </c>
      <c r="D3114" s="26" t="s">
        <v>207</v>
      </c>
      <c r="E3114" s="27" t="s">
        <v>196</v>
      </c>
      <c r="F3114" t="s">
        <v>197</v>
      </c>
      <c r="G3114" t="s">
        <v>67</v>
      </c>
      <c r="H3114" t="s">
        <v>4103</v>
      </c>
      <c r="I3114" t="s">
        <v>6973</v>
      </c>
      <c r="J3114" t="s">
        <v>661</v>
      </c>
      <c r="K3114" t="s">
        <v>9261</v>
      </c>
      <c r="L3114">
        <v>28.287279999999999</v>
      </c>
      <c r="M3114">
        <v>-99.90992</v>
      </c>
      <c r="N3114" s="28">
        <v>1707131.99</v>
      </c>
      <c r="O3114" s="28">
        <v>166198.6</v>
      </c>
      <c r="P3114" s="26">
        <v>741.70001220703125</v>
      </c>
      <c r="Q3114" s="26">
        <v>7293</v>
      </c>
      <c r="R3114" s="26">
        <v>12525</v>
      </c>
      <c r="S3114" s="29" t="s">
        <v>72</v>
      </c>
      <c r="T3114" s="30">
        <v>40826</v>
      </c>
      <c r="U3114" s="30">
        <v>40931</v>
      </c>
      <c r="V3114" s="30">
        <v>40969</v>
      </c>
      <c r="W3114">
        <v>1585</v>
      </c>
      <c r="X3114" s="26">
        <v>5629</v>
      </c>
      <c r="Y3114" s="26">
        <v>2250</v>
      </c>
      <c r="Z3114" s="26">
        <v>2850</v>
      </c>
      <c r="AA3114" s="26" t="s">
        <v>5201</v>
      </c>
      <c r="AB3114" s="31">
        <v>51.900001525878906</v>
      </c>
      <c r="AC3114" s="31">
        <v>0.80000001192092896</v>
      </c>
      <c r="AD3114" s="26">
        <v>4760.87914073706</v>
      </c>
      <c r="AE3114" s="26" t="s">
        <v>72</v>
      </c>
      <c r="AF3114" s="26">
        <v>1645</v>
      </c>
      <c r="AG3114" s="26">
        <v>43125</v>
      </c>
      <c r="AH3114" s="28">
        <v>0.211033</v>
      </c>
      <c r="AI3114">
        <v>75304</v>
      </c>
      <c r="AJ3114" s="26">
        <v>75098</v>
      </c>
      <c r="AK3114" s="28">
        <v>0.365483</v>
      </c>
      <c r="AL3114">
        <v>130418</v>
      </c>
      <c r="AM3114" s="26">
        <v>83550</v>
      </c>
      <c r="AN3114" s="28">
        <v>0.415879</v>
      </c>
      <c r="AO3114">
        <v>138751</v>
      </c>
      <c r="AP3114" s="32">
        <v>190467.625</v>
      </c>
      <c r="AQ3114" s="36">
        <v>0.90679334284822855</v>
      </c>
      <c r="AR3114" s="32">
        <f t="shared" si="390"/>
        <v>350970.0466841365</v>
      </c>
      <c r="AS3114" s="32">
        <f t="shared" si="384"/>
        <v>4</v>
      </c>
      <c r="AT3114" s="32">
        <f t="shared" si="385"/>
        <v>1</v>
      </c>
      <c r="AU3114" s="32">
        <f t="shared" si="386"/>
        <v>4</v>
      </c>
      <c r="AV3114" s="32">
        <f t="shared" si="387"/>
        <v>194223.51527802451</v>
      </c>
      <c r="AW3114" s="32">
        <f t="shared" si="388"/>
        <v>0.92467468252777263</v>
      </c>
      <c r="AX3114" s="32">
        <f t="shared" si="389"/>
        <v>357890.9340854403</v>
      </c>
      <c r="AY3114" s="26">
        <v>2</v>
      </c>
      <c r="AZ3114" s="26">
        <v>1</v>
      </c>
      <c r="BA3114" s="26">
        <v>6033.93</v>
      </c>
      <c r="BB3114" s="26">
        <v>185.47</v>
      </c>
      <c r="BC3114" s="26">
        <v>215.79</v>
      </c>
      <c r="BD3114" s="26">
        <v>402.45</v>
      </c>
      <c r="BE3114" s="28">
        <v>7.0000000000000007E-2</v>
      </c>
      <c r="BF3114" s="28">
        <v>2.76</v>
      </c>
      <c r="BG3114" s="28">
        <v>0.63</v>
      </c>
      <c r="BH3114" s="28">
        <v>0.82</v>
      </c>
      <c r="BI3114" s="28">
        <v>0.1</v>
      </c>
      <c r="BJ3114" s="28">
        <v>8.18</v>
      </c>
      <c r="BK3114" s="28">
        <v>0.76</v>
      </c>
      <c r="BL3114" s="28">
        <v>23.09</v>
      </c>
      <c r="BM3114" s="28">
        <v>0.08</v>
      </c>
      <c r="BN3114" s="28">
        <v>5.25</v>
      </c>
      <c r="BO3114" s="28">
        <v>0.68</v>
      </c>
      <c r="BP3114" s="28">
        <v>0.63</v>
      </c>
      <c r="BQ3114" s="26">
        <v>52.463500000000003</v>
      </c>
      <c r="BR3114" s="26">
        <v>4133.626953</v>
      </c>
      <c r="BS3114" s="31">
        <f t="shared" si="391"/>
        <v>16.400040000000001</v>
      </c>
    </row>
    <row r="3115" spans="1:71">
      <c r="A3115" s="26">
        <v>42127342520000</v>
      </c>
      <c r="B3115" s="26" t="s">
        <v>9281</v>
      </c>
      <c r="C3115" t="s">
        <v>6974</v>
      </c>
      <c r="D3115" s="26" t="s">
        <v>207</v>
      </c>
      <c r="E3115" s="27" t="s">
        <v>196</v>
      </c>
      <c r="F3115" t="s">
        <v>197</v>
      </c>
      <c r="G3115" t="s">
        <v>67</v>
      </c>
      <c r="H3115" t="s">
        <v>4103</v>
      </c>
      <c r="I3115" t="s">
        <v>6975</v>
      </c>
      <c r="J3115" t="s">
        <v>663</v>
      </c>
      <c r="K3115" t="s">
        <v>9261</v>
      </c>
      <c r="L3115">
        <v>28.287320000000001</v>
      </c>
      <c r="M3115">
        <v>-99.90992</v>
      </c>
      <c r="N3115" s="28">
        <v>1707132.11</v>
      </c>
      <c r="O3115" s="28">
        <v>166213.15</v>
      </c>
      <c r="P3115" s="26">
        <v>741.79998779296875</v>
      </c>
      <c r="Q3115" s="26">
        <v>7288</v>
      </c>
      <c r="R3115" s="26">
        <v>13235</v>
      </c>
      <c r="S3115" s="29" t="s">
        <v>72</v>
      </c>
      <c r="T3115" s="30">
        <v>40859</v>
      </c>
      <c r="U3115" s="30">
        <v>40928</v>
      </c>
      <c r="V3115" s="30">
        <v>40969</v>
      </c>
      <c r="W3115">
        <v>1825</v>
      </c>
      <c r="X3115" s="26">
        <v>6198</v>
      </c>
      <c r="Y3115" s="26">
        <v>2225</v>
      </c>
      <c r="Z3115" s="26">
        <v>2780</v>
      </c>
      <c r="AA3115" s="26" t="s">
        <v>5201</v>
      </c>
      <c r="AB3115" s="31">
        <v>52.799999237060547</v>
      </c>
      <c r="AC3115" s="31">
        <v>0.85000002384185791</v>
      </c>
      <c r="AD3115" s="26">
        <v>4968.7353144436765</v>
      </c>
      <c r="AE3115" s="26" t="s">
        <v>72</v>
      </c>
      <c r="AF3115" s="26">
        <v>1260</v>
      </c>
      <c r="AG3115" s="26">
        <v>31432</v>
      </c>
      <c r="AH3115" s="28">
        <v>0.15115400000000001</v>
      </c>
      <c r="AI3115">
        <v>57463</v>
      </c>
      <c r="AJ3115" s="26">
        <v>60332</v>
      </c>
      <c r="AK3115" s="28">
        <v>0.30252800000000002</v>
      </c>
      <c r="AL3115">
        <v>115008</v>
      </c>
      <c r="AM3115" s="26">
        <v>67628</v>
      </c>
      <c r="AN3115" s="28">
        <v>0.348686</v>
      </c>
      <c r="AO3115">
        <v>123444</v>
      </c>
      <c r="AP3115" s="32">
        <v>245392.84375</v>
      </c>
      <c r="AQ3115" s="36">
        <v>1.2192920886523841</v>
      </c>
      <c r="AR3115" s="32">
        <f t="shared" si="390"/>
        <v>461207.54344147199</v>
      </c>
      <c r="AS3115" s="32">
        <f t="shared" si="384"/>
        <v>4</v>
      </c>
      <c r="AT3115" s="32">
        <f t="shared" si="385"/>
        <v>1</v>
      </c>
      <c r="AU3115" s="32">
        <f t="shared" si="386"/>
        <v>4</v>
      </c>
      <c r="AV3115" s="32">
        <f t="shared" si="387"/>
        <v>227259.58746773153</v>
      </c>
      <c r="AW3115" s="32">
        <f t="shared" si="388"/>
        <v>1.1291927377968192</v>
      </c>
      <c r="AX3115" s="32">
        <f t="shared" si="389"/>
        <v>427126.70205776853</v>
      </c>
      <c r="AY3115" s="26">
        <v>2</v>
      </c>
      <c r="AZ3115" s="26">
        <v>1</v>
      </c>
      <c r="BA3115" s="26">
        <v>6033.78</v>
      </c>
      <c r="BB3115" s="26">
        <v>185.52</v>
      </c>
      <c r="BC3115" s="26">
        <v>215.75</v>
      </c>
      <c r="BD3115" s="26">
        <v>402.46</v>
      </c>
      <c r="BE3115" s="28">
        <v>7.0000000000000007E-2</v>
      </c>
      <c r="BF3115" s="28">
        <v>2.76</v>
      </c>
      <c r="BG3115" s="28">
        <v>0.63</v>
      </c>
      <c r="BH3115" s="28">
        <v>0.82</v>
      </c>
      <c r="BI3115" s="28">
        <v>0.1</v>
      </c>
      <c r="BJ3115" s="28">
        <v>8.18</v>
      </c>
      <c r="BK3115" s="28">
        <v>0.76</v>
      </c>
      <c r="BL3115" s="28">
        <v>23.08</v>
      </c>
      <c r="BM3115" s="28">
        <v>0.08</v>
      </c>
      <c r="BN3115" s="28">
        <v>5.25</v>
      </c>
      <c r="BO3115" s="28">
        <v>0.68</v>
      </c>
      <c r="BP3115" s="28">
        <v>0.63</v>
      </c>
      <c r="BQ3115" s="26">
        <v>52.463500000000003</v>
      </c>
      <c r="BR3115" s="26">
        <v>4133.626953</v>
      </c>
      <c r="BS3115" s="31">
        <f t="shared" si="391"/>
        <v>16.397000000000002</v>
      </c>
    </row>
    <row r="3116" spans="1:71">
      <c r="A3116" s="26">
        <v>42127342590000</v>
      </c>
      <c r="B3116" s="26" t="s">
        <v>9281</v>
      </c>
      <c r="C3116" t="s">
        <v>6976</v>
      </c>
      <c r="D3116" s="26" t="s">
        <v>207</v>
      </c>
      <c r="E3116" s="27" t="s">
        <v>196</v>
      </c>
      <c r="F3116" t="s">
        <v>197</v>
      </c>
      <c r="G3116" t="s">
        <v>67</v>
      </c>
      <c r="H3116" t="s">
        <v>5372</v>
      </c>
      <c r="I3116" t="s">
        <v>6977</v>
      </c>
      <c r="J3116" t="s">
        <v>657</v>
      </c>
      <c r="K3116" t="s">
        <v>9261</v>
      </c>
      <c r="L3116">
        <v>28.302099999999999</v>
      </c>
      <c r="M3116">
        <v>-99.695639999999997</v>
      </c>
      <c r="N3116" s="28">
        <v>1776131.54</v>
      </c>
      <c r="O3116" s="28">
        <v>171113.51</v>
      </c>
      <c r="P3116" s="26">
        <v>589.79998779296875</v>
      </c>
      <c r="Q3116" s="26">
        <v>8032</v>
      </c>
      <c r="R3116" s="26">
        <v>14131</v>
      </c>
      <c r="S3116" s="29" t="s">
        <v>72</v>
      </c>
      <c r="T3116" s="30">
        <v>40885</v>
      </c>
      <c r="U3116" s="30">
        <v>40969</v>
      </c>
      <c r="V3116" s="30">
        <v>41000</v>
      </c>
      <c r="W3116">
        <v>1857</v>
      </c>
      <c r="X3116" s="26">
        <v>6520</v>
      </c>
      <c r="Y3116" s="26">
        <v>3390</v>
      </c>
      <c r="Z3116" s="26">
        <v>3815</v>
      </c>
      <c r="AA3116" s="26" t="s">
        <v>5201</v>
      </c>
      <c r="AB3116" s="31">
        <v>57.900001525878906</v>
      </c>
      <c r="AC3116" s="31">
        <v>0.74000000953674316</v>
      </c>
      <c r="AD3116" s="26">
        <v>7667.6643573267474</v>
      </c>
      <c r="AE3116" s="26" t="s">
        <v>72</v>
      </c>
      <c r="AF3116" s="26">
        <v>2071</v>
      </c>
      <c r="AG3116" s="26">
        <v>6432</v>
      </c>
      <c r="AH3116" s="28">
        <v>3.5907000000000001E-2</v>
      </c>
      <c r="AI3116">
        <v>2635</v>
      </c>
      <c r="AJ3116" s="26">
        <v>47688</v>
      </c>
      <c r="AK3116" s="28">
        <v>0.366338</v>
      </c>
      <c r="AL3116">
        <v>26886</v>
      </c>
      <c r="AM3116" s="26">
        <v>48618</v>
      </c>
      <c r="AN3116" s="28">
        <v>0.37770300000000001</v>
      </c>
      <c r="AO3116">
        <v>26886</v>
      </c>
      <c r="AP3116" s="32">
        <v>158269.28125</v>
      </c>
      <c r="AQ3116" s="36">
        <v>1.2135557267003474</v>
      </c>
      <c r="AR3116" s="32">
        <f t="shared" si="390"/>
        <v>373068.64487596147</v>
      </c>
      <c r="AS3116" s="32">
        <f t="shared" ref="AS3116:AS3179" si="392">IF(AP3116&gt;170000,4,IF(AP3116&gt;107000,3,IF(AP3116&gt;50000,2,1)))</f>
        <v>3</v>
      </c>
      <c r="AT3116" s="32">
        <f t="shared" ref="AT3116:AT3179" si="393">IF(AQ3116&gt;2400000,4,IF(AQ3116&gt;1450000,3,IF(AQ3116&gt;900000,2,1)))</f>
        <v>1</v>
      </c>
      <c r="AU3116" s="32">
        <f t="shared" ref="AU3116:AU3179" si="394">IF(AR3116&gt;290000,4,IF(AR3116&gt;170000,3,IF(AR3116&gt;103000,2,1)))</f>
        <v>4</v>
      </c>
      <c r="AV3116" s="32">
        <f t="shared" si="387"/>
        <v>139335.22613113496</v>
      </c>
      <c r="AW3116" s="32">
        <f t="shared" si="388"/>
        <v>1.068375747125766</v>
      </c>
      <c r="AX3116" s="32">
        <f t="shared" si="389"/>
        <v>328437.73337239557</v>
      </c>
      <c r="AY3116" s="26">
        <v>2</v>
      </c>
      <c r="AZ3116" s="26">
        <v>1</v>
      </c>
      <c r="BA3116" s="26">
        <v>7164.27</v>
      </c>
      <c r="BB3116" s="26">
        <v>208.4</v>
      </c>
      <c r="BC3116" s="26">
        <v>85.23</v>
      </c>
      <c r="BD3116" s="26">
        <v>289.89</v>
      </c>
      <c r="BE3116" s="28">
        <v>0.08</v>
      </c>
      <c r="BF3116" s="28">
        <v>4.57</v>
      </c>
      <c r="BG3116" s="28">
        <v>0.71</v>
      </c>
      <c r="BH3116" s="28">
        <v>-2.3199999999999998</v>
      </c>
      <c r="BI3116" s="28">
        <v>0.11</v>
      </c>
      <c r="BJ3116" s="28">
        <v>8.41</v>
      </c>
      <c r="BK3116" s="28">
        <v>0.8</v>
      </c>
      <c r="BL3116" s="28">
        <v>6.52</v>
      </c>
      <c r="BM3116" s="28">
        <v>0.08</v>
      </c>
      <c r="BN3116" s="28">
        <v>6.03</v>
      </c>
      <c r="BO3116" s="28">
        <v>0.72</v>
      </c>
      <c r="BP3116" s="28">
        <v>0.94</v>
      </c>
      <c r="BQ3116" s="26">
        <v>55.064799999999998</v>
      </c>
      <c r="BR3116" s="26">
        <v>6818.390625</v>
      </c>
      <c r="BS3116" s="31">
        <f t="shared" si="391"/>
        <v>7.5002400000000007</v>
      </c>
    </row>
    <row r="3117" spans="1:71">
      <c r="A3117" s="26">
        <v>42127342600000</v>
      </c>
      <c r="B3117" s="26" t="s">
        <v>9281</v>
      </c>
      <c r="C3117" t="s">
        <v>6978</v>
      </c>
      <c r="D3117" s="26" t="s">
        <v>207</v>
      </c>
      <c r="E3117" s="27" t="s">
        <v>196</v>
      </c>
      <c r="F3117" t="s">
        <v>197</v>
      </c>
      <c r="G3117" t="s">
        <v>67</v>
      </c>
      <c r="H3117" t="s">
        <v>5372</v>
      </c>
      <c r="I3117" t="s">
        <v>6979</v>
      </c>
      <c r="J3117" t="s">
        <v>661</v>
      </c>
      <c r="K3117" t="s">
        <v>9261</v>
      </c>
      <c r="L3117">
        <v>28.30208</v>
      </c>
      <c r="M3117">
        <v>-99.695710000000005</v>
      </c>
      <c r="N3117" s="28">
        <v>1776108.97</v>
      </c>
      <c r="O3117" s="28">
        <v>171106.38</v>
      </c>
      <c r="P3117" s="26">
        <v>590.5</v>
      </c>
      <c r="Q3117" s="26">
        <v>8048</v>
      </c>
      <c r="R3117" s="26">
        <v>14017</v>
      </c>
      <c r="S3117" s="29" t="s">
        <v>72</v>
      </c>
      <c r="T3117" s="30">
        <v>40871</v>
      </c>
      <c r="U3117" s="30">
        <v>40969</v>
      </c>
      <c r="V3117" s="30">
        <v>41000</v>
      </c>
      <c r="W3117">
        <v>1838</v>
      </c>
      <c r="X3117" s="26">
        <v>6515</v>
      </c>
      <c r="Y3117" s="26">
        <v>3415</v>
      </c>
      <c r="Z3117" s="26">
        <v>3740</v>
      </c>
      <c r="AA3117" s="26" t="s">
        <v>5201</v>
      </c>
      <c r="AB3117" s="31">
        <v>57.5</v>
      </c>
      <c r="AC3117" s="31">
        <v>0.73000001907348633</v>
      </c>
      <c r="AD3117" s="26">
        <v>6155.9637774902976</v>
      </c>
      <c r="AE3117" s="26" t="s">
        <v>72</v>
      </c>
      <c r="AF3117" s="26">
        <v>1961</v>
      </c>
      <c r="AG3117" s="26">
        <v>7039</v>
      </c>
      <c r="AH3117" s="28">
        <v>3.9149000000000003E-2</v>
      </c>
      <c r="AI3117">
        <v>3334</v>
      </c>
      <c r="AJ3117" s="26">
        <v>38429</v>
      </c>
      <c r="AK3117" s="28">
        <v>0.237928</v>
      </c>
      <c r="AL3117">
        <v>20263</v>
      </c>
      <c r="AM3117" s="26">
        <v>38429</v>
      </c>
      <c r="AN3117" s="28">
        <v>0.24198700000000001</v>
      </c>
      <c r="AO3117">
        <v>20263</v>
      </c>
      <c r="AP3117" s="32">
        <v>58423.859375</v>
      </c>
      <c r="AQ3117" s="36">
        <v>0.35965516205368692</v>
      </c>
      <c r="AR3117" s="32">
        <f t="shared" si="390"/>
        <v>122082.82305850259</v>
      </c>
      <c r="AS3117" s="32">
        <f t="shared" si="392"/>
        <v>2</v>
      </c>
      <c r="AT3117" s="32">
        <f t="shared" si="393"/>
        <v>1</v>
      </c>
      <c r="AU3117" s="32">
        <f t="shared" si="394"/>
        <v>2</v>
      </c>
      <c r="AV3117" s="32">
        <f t="shared" si="387"/>
        <v>51473.975872985415</v>
      </c>
      <c r="AW3117" s="32">
        <f t="shared" si="388"/>
        <v>0.31687193095750776</v>
      </c>
      <c r="AX3117" s="32">
        <f t="shared" si="389"/>
        <v>107560.3076524643</v>
      </c>
      <c r="AY3117" s="26">
        <v>2</v>
      </c>
      <c r="AZ3117" s="26">
        <v>1</v>
      </c>
      <c r="BA3117" s="26">
        <v>7164.41</v>
      </c>
      <c r="BB3117" s="26">
        <v>208.39</v>
      </c>
      <c r="BC3117" s="26">
        <v>85.26</v>
      </c>
      <c r="BD3117" s="26">
        <v>289.93</v>
      </c>
      <c r="BE3117" s="28">
        <v>0.08</v>
      </c>
      <c r="BF3117" s="28">
        <v>4.57</v>
      </c>
      <c r="BG3117" s="28">
        <v>0.71</v>
      </c>
      <c r="BH3117" s="28">
        <v>-2.3199999999999998</v>
      </c>
      <c r="BI3117" s="28">
        <v>0.11</v>
      </c>
      <c r="BJ3117" s="28">
        <v>8.41</v>
      </c>
      <c r="BK3117" s="28">
        <v>0.8</v>
      </c>
      <c r="BL3117" s="28">
        <v>6.52</v>
      </c>
      <c r="BM3117" s="28">
        <v>0.08</v>
      </c>
      <c r="BN3117" s="28">
        <v>6.03</v>
      </c>
      <c r="BO3117" s="28">
        <v>0.72</v>
      </c>
      <c r="BP3117" s="28">
        <v>0.94</v>
      </c>
      <c r="BQ3117" s="26">
        <v>55.064799999999998</v>
      </c>
      <c r="BR3117" s="26">
        <v>6818.390625</v>
      </c>
      <c r="BS3117" s="31">
        <f t="shared" si="391"/>
        <v>7.5028800000000011</v>
      </c>
    </row>
    <row r="3118" spans="1:71">
      <c r="A3118" s="26">
        <v>42127342900000</v>
      </c>
      <c r="B3118" s="26" t="s">
        <v>9281</v>
      </c>
      <c r="C3118" t="s">
        <v>6980</v>
      </c>
      <c r="D3118" s="26" t="s">
        <v>223</v>
      </c>
      <c r="E3118" s="27" t="s">
        <v>196</v>
      </c>
      <c r="F3118" t="s">
        <v>197</v>
      </c>
      <c r="G3118" t="s">
        <v>67</v>
      </c>
      <c r="H3118" t="s">
        <v>6981</v>
      </c>
      <c r="I3118" t="s">
        <v>6982</v>
      </c>
      <c r="J3118" t="s">
        <v>3637</v>
      </c>
      <c r="K3118" t="s">
        <v>9261</v>
      </c>
      <c r="L3118">
        <v>28.238140000000001</v>
      </c>
      <c r="M3118">
        <v>-99.953879999999998</v>
      </c>
      <c r="N3118" s="28">
        <v>1692837.55</v>
      </c>
      <c r="O3118" s="28">
        <v>148444.96</v>
      </c>
      <c r="P3118" s="26">
        <v>782.20001220703125</v>
      </c>
      <c r="Q3118" s="26">
        <v>7053</v>
      </c>
      <c r="R3118" s="26">
        <v>14555</v>
      </c>
      <c r="S3118" s="29" t="s">
        <v>72</v>
      </c>
      <c r="T3118" s="30">
        <v>40837</v>
      </c>
      <c r="U3118" s="30">
        <v>40856</v>
      </c>
      <c r="V3118" s="30">
        <v>41061</v>
      </c>
      <c r="W3118">
        <v>0</v>
      </c>
      <c r="X3118" s="26">
        <v>5740</v>
      </c>
      <c r="Y3118" s="26" t="s">
        <v>72</v>
      </c>
      <c r="Z3118" s="26" t="s">
        <v>72</v>
      </c>
      <c r="AA3118" s="26" t="s">
        <v>5201</v>
      </c>
      <c r="AB3118" s="31" t="s">
        <v>72</v>
      </c>
      <c r="AC3118" s="31" t="s">
        <v>72</v>
      </c>
      <c r="AD3118" s="26">
        <v>3378.1041026567864</v>
      </c>
      <c r="AE3118" s="26" t="s">
        <v>72</v>
      </c>
      <c r="AF3118" s="26" t="s">
        <v>72</v>
      </c>
      <c r="AG3118" s="26">
        <v>80339</v>
      </c>
      <c r="AH3118" s="28">
        <v>0.250531</v>
      </c>
      <c r="AI3118">
        <v>75071</v>
      </c>
      <c r="AJ3118" s="26">
        <v>109634</v>
      </c>
      <c r="AK3118" s="28">
        <v>0.37041400000000002</v>
      </c>
      <c r="AL3118">
        <v>102444</v>
      </c>
      <c r="AM3118" s="26">
        <v>109634</v>
      </c>
      <c r="AN3118" s="28">
        <v>0.37041400000000002</v>
      </c>
      <c r="AO3118">
        <v>102444</v>
      </c>
      <c r="AP3118" s="32">
        <v>159699.640625</v>
      </c>
      <c r="AQ3118" s="36">
        <v>0.53948201118812689</v>
      </c>
      <c r="AR3118" s="32">
        <f t="shared" si="390"/>
        <v>255187.95660529844</v>
      </c>
      <c r="AS3118" s="32">
        <f t="shared" si="392"/>
        <v>3</v>
      </c>
      <c r="AT3118" s="32">
        <f t="shared" si="393"/>
        <v>1</v>
      </c>
      <c r="AU3118" s="32">
        <f t="shared" si="394"/>
        <v>3</v>
      </c>
      <c r="AV3118" s="32">
        <f t="shared" si="387"/>
        <v>159699.640625</v>
      </c>
      <c r="AW3118" s="32">
        <f t="shared" si="388"/>
        <v>0.53948201118812689</v>
      </c>
      <c r="AX3118" s="32">
        <f t="shared" si="389"/>
        <v>255187.95660529844</v>
      </c>
      <c r="AY3118" s="26">
        <v>2</v>
      </c>
      <c r="AZ3118" s="26">
        <v>1</v>
      </c>
      <c r="BA3118" s="26">
        <v>5807.5</v>
      </c>
      <c r="BB3118" s="26">
        <v>174.03</v>
      </c>
      <c r="BC3118" s="26">
        <v>206.98</v>
      </c>
      <c r="BD3118" s="26">
        <v>382.85</v>
      </c>
      <c r="BE3118" s="28">
        <v>0.06</v>
      </c>
      <c r="BF3118" s="28">
        <v>2.2799999999999998</v>
      </c>
      <c r="BG3118" s="28">
        <v>0.57999999999999996</v>
      </c>
      <c r="BH3118" s="28">
        <v>-1.0900000000000001</v>
      </c>
      <c r="BI3118" s="28">
        <v>0.09</v>
      </c>
      <c r="BJ3118" s="28">
        <v>8.4</v>
      </c>
      <c r="BK3118" s="28">
        <v>0.74</v>
      </c>
      <c r="BL3118" s="28">
        <v>40.97</v>
      </c>
      <c r="BM3118" s="28">
        <v>7.0000000000000007E-2</v>
      </c>
      <c r="BN3118" s="28">
        <v>5.0999999999999996</v>
      </c>
      <c r="BO3118" s="28">
        <v>0.66</v>
      </c>
      <c r="BP3118" s="28">
        <v>-1.1599999999999999</v>
      </c>
      <c r="BQ3118" s="26">
        <v>49.384898999999997</v>
      </c>
      <c r="BR3118" s="26">
        <v>3486.4321279999999</v>
      </c>
      <c r="BS3118" s="31">
        <f t="shared" si="391"/>
        <v>13.784867999999998</v>
      </c>
    </row>
    <row r="3119" spans="1:71">
      <c r="A3119" s="26">
        <v>42127342930000</v>
      </c>
      <c r="B3119" s="26" t="s">
        <v>9283</v>
      </c>
      <c r="C3119" t="s">
        <v>6983</v>
      </c>
      <c r="D3119" s="26" t="s">
        <v>195</v>
      </c>
      <c r="E3119" s="27" t="s">
        <v>196</v>
      </c>
      <c r="F3119" t="s">
        <v>197</v>
      </c>
      <c r="G3119" t="s">
        <v>67</v>
      </c>
      <c r="H3119" t="s">
        <v>1308</v>
      </c>
      <c r="I3119" t="s">
        <v>1309</v>
      </c>
      <c r="J3119" t="s">
        <v>6984</v>
      </c>
      <c r="K3119" t="s">
        <v>9261</v>
      </c>
      <c r="L3119">
        <v>28.41798</v>
      </c>
      <c r="M3119">
        <v>-99.793419999999998</v>
      </c>
      <c r="N3119" s="28">
        <v>1744950.6</v>
      </c>
      <c r="O3119" s="28">
        <v>213445.42</v>
      </c>
      <c r="P3119" s="26">
        <v>545</v>
      </c>
      <c r="Q3119" s="26">
        <v>6806</v>
      </c>
      <c r="R3119" s="26">
        <v>11863</v>
      </c>
      <c r="S3119" s="29" t="s">
        <v>72</v>
      </c>
      <c r="T3119" s="30">
        <v>40815</v>
      </c>
      <c r="U3119" s="30">
        <v>40835</v>
      </c>
      <c r="V3119" s="30">
        <v>40848</v>
      </c>
      <c r="W3119">
        <v>3499000</v>
      </c>
      <c r="X3119" s="26">
        <v>5752</v>
      </c>
      <c r="Y3119" s="26" t="s">
        <v>72</v>
      </c>
      <c r="Z3119" s="26" t="s">
        <v>72</v>
      </c>
      <c r="AA3119" s="26" t="s">
        <v>5201</v>
      </c>
      <c r="AB3119" s="31" t="s">
        <v>72</v>
      </c>
      <c r="AC3119" s="31" t="s">
        <v>72</v>
      </c>
      <c r="AD3119" s="26">
        <v>4703.9016090032537</v>
      </c>
      <c r="AE3119" s="26">
        <v>192</v>
      </c>
      <c r="AF3119" s="26" t="s">
        <v>72</v>
      </c>
      <c r="AG3119" s="26">
        <v>16190</v>
      </c>
      <c r="AH3119" s="28">
        <v>8.2621E-2</v>
      </c>
      <c r="AI3119">
        <v>40182</v>
      </c>
      <c r="AJ3119" s="26">
        <v>26850</v>
      </c>
      <c r="AK3119" s="28">
        <v>0.12349599999999999</v>
      </c>
      <c r="AL3119">
        <v>51637</v>
      </c>
      <c r="AM3119" s="26">
        <v>30058</v>
      </c>
      <c r="AN3119" s="28">
        <v>0.14050099999999999</v>
      </c>
      <c r="AO3119">
        <v>51637</v>
      </c>
      <c r="AP3119" s="32">
        <v>38903.1171875</v>
      </c>
      <c r="AQ3119" s="36">
        <v>0.18299643553352338</v>
      </c>
      <c r="AR3119" s="32">
        <f t="shared" si="390"/>
        <v>71293.486276933632</v>
      </c>
      <c r="AS3119" s="32">
        <f t="shared" si="392"/>
        <v>1</v>
      </c>
      <c r="AT3119" s="32">
        <f t="shared" si="393"/>
        <v>1</v>
      </c>
      <c r="AU3119" s="32">
        <f t="shared" si="394"/>
        <v>1</v>
      </c>
      <c r="AV3119" s="32">
        <f t="shared" si="387"/>
        <v>38821.956303242354</v>
      </c>
      <c r="AW3119" s="32">
        <f t="shared" si="388"/>
        <v>0.18261466271947568</v>
      </c>
      <c r="AX3119" s="32">
        <f t="shared" si="389"/>
        <v>71144.751604589546</v>
      </c>
      <c r="AY3119" s="26">
        <v>2</v>
      </c>
      <c r="AZ3119" s="26">
        <v>1</v>
      </c>
      <c r="BA3119" s="26">
        <v>5710.73</v>
      </c>
      <c r="BB3119" s="26">
        <v>341.49</v>
      </c>
      <c r="BC3119" s="26">
        <v>23.87</v>
      </c>
      <c r="BD3119" s="26">
        <v>362.52</v>
      </c>
      <c r="BE3119" s="28">
        <v>7.0000000000000007E-2</v>
      </c>
      <c r="BF3119" s="28">
        <v>3.68</v>
      </c>
      <c r="BG3119" s="28">
        <v>0.7</v>
      </c>
      <c r="BH3119" s="28">
        <v>2.14</v>
      </c>
      <c r="BI3119" s="28">
        <v>0.11</v>
      </c>
      <c r="BJ3119" s="28">
        <v>7.26</v>
      </c>
      <c r="BK3119" s="28">
        <v>0.78</v>
      </c>
      <c r="BL3119" s="28">
        <v>-2.64</v>
      </c>
      <c r="BM3119" s="28">
        <v>0.08</v>
      </c>
      <c r="BN3119" s="28">
        <v>5.31</v>
      </c>
      <c r="BO3119" s="28">
        <v>0.74</v>
      </c>
      <c r="BP3119" s="28">
        <v>3.56</v>
      </c>
      <c r="BQ3119" s="26">
        <v>48.067000999999998</v>
      </c>
      <c r="BR3119" s="26">
        <v>3775.86499</v>
      </c>
      <c r="BS3119" s="31">
        <f t="shared" si="391"/>
        <v>2.0480460000000003</v>
      </c>
    </row>
    <row r="3120" spans="1:71">
      <c r="A3120" s="26">
        <v>42127342950000</v>
      </c>
      <c r="B3120" s="26" t="s">
        <v>9281</v>
      </c>
      <c r="C3120" t="s">
        <v>6985</v>
      </c>
      <c r="D3120" s="26" t="s">
        <v>1201</v>
      </c>
      <c r="E3120" s="27" t="s">
        <v>196</v>
      </c>
      <c r="F3120" t="s">
        <v>66</v>
      </c>
      <c r="G3120" t="s">
        <v>67</v>
      </c>
      <c r="H3120" t="s">
        <v>6986</v>
      </c>
      <c r="I3120" t="s">
        <v>6987</v>
      </c>
      <c r="J3120" t="s">
        <v>149</v>
      </c>
      <c r="K3120" t="s">
        <v>9261</v>
      </c>
      <c r="L3120">
        <v>28.333079999999999</v>
      </c>
      <c r="M3120">
        <v>-99.663499999999999</v>
      </c>
      <c r="N3120" s="28">
        <v>1786538.51</v>
      </c>
      <c r="O3120" s="28">
        <v>182317.25</v>
      </c>
      <c r="P3120" s="26">
        <v>566.5</v>
      </c>
      <c r="Q3120" s="26">
        <v>7556</v>
      </c>
      <c r="R3120" s="26">
        <v>13375</v>
      </c>
      <c r="S3120" s="29" t="s">
        <v>72</v>
      </c>
      <c r="T3120" s="30">
        <v>41080</v>
      </c>
      <c r="U3120" s="30">
        <v>41175</v>
      </c>
      <c r="V3120" s="30">
        <v>41153</v>
      </c>
      <c r="W3120">
        <v>4080000</v>
      </c>
      <c r="X3120" s="26">
        <v>6056</v>
      </c>
      <c r="Y3120" s="26" t="s">
        <v>72</v>
      </c>
      <c r="Z3120" s="26" t="s">
        <v>72</v>
      </c>
      <c r="AA3120" s="26" t="s">
        <v>5201</v>
      </c>
      <c r="AB3120" s="31" t="s">
        <v>72</v>
      </c>
      <c r="AC3120" s="31" t="s">
        <v>72</v>
      </c>
      <c r="AD3120" s="26">
        <v>3378.2008781696045</v>
      </c>
      <c r="AE3120" s="26">
        <v>501.60000610351562</v>
      </c>
      <c r="AF3120" s="26" t="s">
        <v>72</v>
      </c>
      <c r="AG3120" s="26">
        <v>71288</v>
      </c>
      <c r="AH3120" s="28">
        <v>0.22237000000000001</v>
      </c>
      <c r="AI3120">
        <v>64011</v>
      </c>
      <c r="AJ3120" s="26">
        <v>77964</v>
      </c>
      <c r="AK3120" s="28">
        <v>0.25335099999999999</v>
      </c>
      <c r="AL3120">
        <v>89299</v>
      </c>
      <c r="AM3120" s="26">
        <v>77964</v>
      </c>
      <c r="AN3120" s="28">
        <v>0.25335099999999999</v>
      </c>
      <c r="AO3120">
        <v>89299</v>
      </c>
      <c r="AP3120" s="32">
        <v>220154.984375</v>
      </c>
      <c r="AQ3120" s="36">
        <v>0.74372776154904052</v>
      </c>
      <c r="AR3120" s="32">
        <f t="shared" si="390"/>
        <v>351794.79816918017</v>
      </c>
      <c r="AS3120" s="32">
        <f t="shared" si="392"/>
        <v>4</v>
      </c>
      <c r="AT3120" s="32">
        <f t="shared" si="393"/>
        <v>1</v>
      </c>
      <c r="AU3120" s="32">
        <f t="shared" si="394"/>
        <v>4</v>
      </c>
      <c r="AV3120" s="32">
        <f t="shared" si="387"/>
        <v>208667.37290497028</v>
      </c>
      <c r="AW3120" s="32">
        <f t="shared" si="388"/>
        <v>0.70492030239291481</v>
      </c>
      <c r="AX3120" s="32">
        <f t="shared" si="389"/>
        <v>333438.26642851619</v>
      </c>
      <c r="AY3120" s="26">
        <v>2</v>
      </c>
      <c r="AZ3120" s="26">
        <v>1</v>
      </c>
      <c r="BA3120" s="26">
        <v>6862.49</v>
      </c>
      <c r="BB3120" s="26">
        <v>201.9</v>
      </c>
      <c r="BC3120" s="26">
        <v>104.11</v>
      </c>
      <c r="BD3120" s="26">
        <v>304.29000000000002</v>
      </c>
      <c r="BE3120" s="28">
        <v>0.08</v>
      </c>
      <c r="BF3120" s="28">
        <v>4.6900000000000004</v>
      </c>
      <c r="BG3120" s="28">
        <v>0.71</v>
      </c>
      <c r="BH3120" s="28">
        <v>-2.87</v>
      </c>
      <c r="BI3120" s="28">
        <v>0.11</v>
      </c>
      <c r="BJ3120" s="28">
        <v>8.16</v>
      </c>
      <c r="BK3120" s="28">
        <v>0.8</v>
      </c>
      <c r="BL3120" s="28">
        <v>2.0499999999999998</v>
      </c>
      <c r="BM3120" s="28">
        <v>0.08</v>
      </c>
      <c r="BN3120" s="28">
        <v>5.99</v>
      </c>
      <c r="BO3120" s="28">
        <v>0.73</v>
      </c>
      <c r="BP3120" s="28">
        <v>0.93</v>
      </c>
      <c r="BQ3120" s="26">
        <v>48.348300000000002</v>
      </c>
      <c r="BR3120" s="26">
        <v>4349.1752919999999</v>
      </c>
      <c r="BS3120" s="31">
        <f t="shared" si="391"/>
        <v>9.1616800000000005</v>
      </c>
    </row>
    <row r="3121" spans="1:71">
      <c r="A3121" s="26">
        <v>42127343010000</v>
      </c>
      <c r="B3121" s="26" t="s">
        <v>9283</v>
      </c>
      <c r="C3121" t="s">
        <v>6988</v>
      </c>
      <c r="D3121" s="26" t="s">
        <v>1437</v>
      </c>
      <c r="E3121" s="27" t="s">
        <v>196</v>
      </c>
      <c r="F3121" t="s">
        <v>197</v>
      </c>
      <c r="G3121" t="s">
        <v>67</v>
      </c>
      <c r="H3121" t="s">
        <v>1438</v>
      </c>
      <c r="I3121" t="s">
        <v>6989</v>
      </c>
      <c r="J3121" t="s">
        <v>6990</v>
      </c>
      <c r="K3121" t="s">
        <v>9261</v>
      </c>
      <c r="L3121">
        <v>28.251950000000001</v>
      </c>
      <c r="M3121">
        <v>-99.674940000000007</v>
      </c>
      <c r="N3121" s="28">
        <v>1782687.84</v>
      </c>
      <c r="O3121" s="28">
        <v>152840.62</v>
      </c>
      <c r="P3121" s="26">
        <v>516</v>
      </c>
      <c r="Q3121" s="26">
        <v>8064</v>
      </c>
      <c r="R3121" s="26">
        <v>14587</v>
      </c>
      <c r="S3121" s="29">
        <v>8.1999998092651367</v>
      </c>
      <c r="T3121" s="30">
        <v>40889</v>
      </c>
      <c r="U3121" s="30">
        <v>41153</v>
      </c>
      <c r="V3121" s="30">
        <v>41214</v>
      </c>
      <c r="W3121">
        <v>3266</v>
      </c>
      <c r="X3121" s="26">
        <v>6817</v>
      </c>
      <c r="Y3121" s="26">
        <v>2291</v>
      </c>
      <c r="Z3121" s="26">
        <v>3190</v>
      </c>
      <c r="AA3121" s="26" t="s">
        <v>5201</v>
      </c>
      <c r="AB3121" s="31">
        <v>57.900001525878906</v>
      </c>
      <c r="AC3121" s="31">
        <v>0.74000000953674316</v>
      </c>
      <c r="AD3121" s="26">
        <v>7211.228414763892</v>
      </c>
      <c r="AE3121" s="26" t="s">
        <v>72</v>
      </c>
      <c r="AF3121" s="26">
        <v>2050</v>
      </c>
      <c r="AG3121" s="26">
        <v>15865</v>
      </c>
      <c r="AH3121" s="28">
        <v>9.8087999999999995E-2</v>
      </c>
      <c r="AI3121" t="s">
        <v>72</v>
      </c>
      <c r="AJ3121" s="26">
        <v>15865</v>
      </c>
      <c r="AK3121" s="28">
        <v>9.8087999999999995E-2</v>
      </c>
      <c r="AL3121" t="s">
        <v>72</v>
      </c>
      <c r="AM3121" s="26">
        <v>15865</v>
      </c>
      <c r="AN3121" s="28">
        <v>9.8087999999999995E-2</v>
      </c>
      <c r="AO3121" t="s">
        <v>72</v>
      </c>
      <c r="AP3121" s="32">
        <v>88194.359375</v>
      </c>
      <c r="AQ3121" s="36">
        <v>0.63598967034689813</v>
      </c>
      <c r="AR3121" s="32">
        <f t="shared" si="390"/>
        <v>200764.53102640097</v>
      </c>
      <c r="AS3121" s="32">
        <f t="shared" si="392"/>
        <v>2</v>
      </c>
      <c r="AT3121" s="32">
        <f t="shared" si="393"/>
        <v>1</v>
      </c>
      <c r="AU3121" s="32">
        <f t="shared" si="394"/>
        <v>3</v>
      </c>
      <c r="AV3121" s="32">
        <f t="shared" si="387"/>
        <v>74260.763211456651</v>
      </c>
      <c r="AW3121" s="32">
        <f t="shared" si="388"/>
        <v>0.53551132577250926</v>
      </c>
      <c r="AX3121" s="32">
        <f t="shared" si="389"/>
        <v>169046.26787319078</v>
      </c>
      <c r="AY3121" s="26">
        <v>2</v>
      </c>
      <c r="AZ3121" s="26">
        <v>1</v>
      </c>
      <c r="BA3121" s="26">
        <v>7378.29</v>
      </c>
      <c r="BB3121" s="26">
        <v>245.08</v>
      </c>
      <c r="BC3121" s="26">
        <v>19.71</v>
      </c>
      <c r="BD3121" s="26">
        <v>264.56</v>
      </c>
      <c r="BE3121" s="28">
        <v>0.08</v>
      </c>
      <c r="BF3121" s="28">
        <v>4.83</v>
      </c>
      <c r="BG3121" s="28">
        <v>0.7</v>
      </c>
      <c r="BH3121" s="28">
        <v>-8.9499999999999993</v>
      </c>
      <c r="BI3121" s="28">
        <v>0.11</v>
      </c>
      <c r="BJ3121" s="28">
        <v>8.9600000000000009</v>
      </c>
      <c r="BK3121" s="28">
        <v>0.8</v>
      </c>
      <c r="BL3121" s="28">
        <v>19.46</v>
      </c>
      <c r="BM3121" s="28">
        <v>0.08</v>
      </c>
      <c r="BN3121" s="28">
        <v>6.29</v>
      </c>
      <c r="BO3121" s="28">
        <v>0.7</v>
      </c>
      <c r="BP3121" s="28">
        <v>2.1</v>
      </c>
      <c r="BQ3121" s="26">
        <v>58.488601000000003</v>
      </c>
      <c r="BR3121" s="26">
        <v>9905.3652340000008</v>
      </c>
      <c r="BS3121" s="31">
        <f t="shared" si="391"/>
        <v>1.7344800000000002</v>
      </c>
    </row>
    <row r="3122" spans="1:71">
      <c r="A3122" s="26">
        <v>42127343110000</v>
      </c>
      <c r="B3122" s="26" t="s">
        <v>9281</v>
      </c>
      <c r="C3122" t="s">
        <v>6991</v>
      </c>
      <c r="D3122" s="26" t="s">
        <v>207</v>
      </c>
      <c r="E3122" s="27" t="s">
        <v>196</v>
      </c>
      <c r="F3122" t="s">
        <v>197</v>
      </c>
      <c r="G3122" t="s">
        <v>67</v>
      </c>
      <c r="H3122" t="s">
        <v>6992</v>
      </c>
      <c r="I3122" t="s">
        <v>6993</v>
      </c>
      <c r="J3122" t="s">
        <v>663</v>
      </c>
      <c r="K3122" t="s">
        <v>9261</v>
      </c>
      <c r="L3122">
        <v>28.250710000000002</v>
      </c>
      <c r="M3122">
        <v>-99.714169999999996</v>
      </c>
      <c r="N3122" s="28">
        <v>1770054.25</v>
      </c>
      <c r="O3122" s="28">
        <v>152464.79</v>
      </c>
      <c r="P3122" s="26">
        <v>546.5999755859375</v>
      </c>
      <c r="Q3122" s="26">
        <v>8137</v>
      </c>
      <c r="R3122" s="26">
        <v>11850</v>
      </c>
      <c r="S3122" s="29" t="s">
        <v>72</v>
      </c>
      <c r="T3122" s="30">
        <v>40978</v>
      </c>
      <c r="U3122" s="30">
        <v>41065</v>
      </c>
      <c r="V3122" s="30">
        <v>41061</v>
      </c>
      <c r="W3122">
        <v>1039</v>
      </c>
      <c r="X3122" s="26">
        <v>5151</v>
      </c>
      <c r="Y3122" s="26" t="s">
        <v>72</v>
      </c>
      <c r="Z3122" s="26">
        <v>2840</v>
      </c>
      <c r="AA3122" s="26" t="s">
        <v>5201</v>
      </c>
      <c r="AB3122" s="31">
        <v>65.5</v>
      </c>
      <c r="AC3122" s="31">
        <v>0.88999998569488525</v>
      </c>
      <c r="AD3122" s="26">
        <v>11701.274794054028</v>
      </c>
      <c r="AE3122" s="26" t="s">
        <v>72</v>
      </c>
      <c r="AF3122" s="26">
        <v>1752</v>
      </c>
      <c r="AG3122" s="26">
        <v>12914</v>
      </c>
      <c r="AH3122" s="28">
        <v>0.149172</v>
      </c>
      <c r="AI3122">
        <v>30738</v>
      </c>
      <c r="AJ3122" s="26">
        <v>23382</v>
      </c>
      <c r="AK3122" s="28">
        <v>0.27956399999999998</v>
      </c>
      <c r="AL3122">
        <v>51027</v>
      </c>
      <c r="AM3122" s="26">
        <v>23382</v>
      </c>
      <c r="AN3122" s="28">
        <v>0.27956399999999998</v>
      </c>
      <c r="AO3122">
        <v>51027</v>
      </c>
      <c r="AP3122" s="32">
        <v>109300.9921875</v>
      </c>
      <c r="AQ3122" s="36">
        <v>1.2789609448486901</v>
      </c>
      <c r="AR3122" s="32">
        <f t="shared" si="390"/>
        <v>335677.07942571817</v>
      </c>
      <c r="AS3122" s="32">
        <f t="shared" si="392"/>
        <v>3</v>
      </c>
      <c r="AT3122" s="32">
        <f t="shared" si="393"/>
        <v>1</v>
      </c>
      <c r="AU3122" s="32">
        <f t="shared" si="394"/>
        <v>4</v>
      </c>
      <c r="AV3122" s="32">
        <f t="shared" si="387"/>
        <v>121799.20309769947</v>
      </c>
      <c r="AW3122" s="32">
        <f t="shared" si="388"/>
        <v>1.4252059451429782</v>
      </c>
      <c r="AX3122" s="32">
        <f t="shared" si="389"/>
        <v>374060.65538800665</v>
      </c>
      <c r="AY3122" s="26">
        <v>2</v>
      </c>
      <c r="AZ3122" s="26">
        <v>1</v>
      </c>
      <c r="BA3122" s="26">
        <v>7289.41</v>
      </c>
      <c r="BB3122" s="26">
        <v>243.91</v>
      </c>
      <c r="BC3122" s="26">
        <v>46.62</v>
      </c>
      <c r="BD3122" s="26">
        <v>292.06</v>
      </c>
      <c r="BE3122" s="28">
        <v>0.08</v>
      </c>
      <c r="BF3122" s="28">
        <v>4.53</v>
      </c>
      <c r="BG3122" s="28">
        <v>0.7</v>
      </c>
      <c r="BH3122" s="28">
        <v>-5.85</v>
      </c>
      <c r="BI3122" s="28">
        <v>0.11</v>
      </c>
      <c r="BJ3122" s="28">
        <v>8.86</v>
      </c>
      <c r="BK3122" s="28">
        <v>0.79</v>
      </c>
      <c r="BL3122" s="28">
        <v>18.91</v>
      </c>
      <c r="BM3122" s="28">
        <v>0.08</v>
      </c>
      <c r="BN3122" s="28">
        <v>6.16</v>
      </c>
      <c r="BO3122" s="28">
        <v>0.7</v>
      </c>
      <c r="BP3122" s="28">
        <v>1.21</v>
      </c>
      <c r="BQ3122" s="26">
        <v>60.002699999999997</v>
      </c>
      <c r="BR3122" s="26">
        <v>13609.774414</v>
      </c>
      <c r="BS3122" s="31">
        <f t="shared" si="391"/>
        <v>4.0512779999999999</v>
      </c>
    </row>
    <row r="3123" spans="1:71">
      <c r="A3123" s="26">
        <v>42127343130000</v>
      </c>
      <c r="B3123" s="26" t="s">
        <v>9281</v>
      </c>
      <c r="C3123" t="s">
        <v>6994</v>
      </c>
      <c r="D3123" s="26" t="s">
        <v>207</v>
      </c>
      <c r="E3123" s="27" t="s">
        <v>196</v>
      </c>
      <c r="F3123" t="s">
        <v>197</v>
      </c>
      <c r="G3123" t="s">
        <v>67</v>
      </c>
      <c r="H3123" t="s">
        <v>6992</v>
      </c>
      <c r="I3123" t="s">
        <v>6995</v>
      </c>
      <c r="J3123" t="s">
        <v>99</v>
      </c>
      <c r="K3123" t="s">
        <v>9261</v>
      </c>
      <c r="L3123">
        <v>28.250710000000002</v>
      </c>
      <c r="M3123">
        <v>-99.714119999999994</v>
      </c>
      <c r="N3123" s="28">
        <v>1770070.35</v>
      </c>
      <c r="O3123" s="28">
        <v>152464.69</v>
      </c>
      <c r="P3123" s="26">
        <v>547</v>
      </c>
      <c r="Q3123" s="26">
        <v>8120</v>
      </c>
      <c r="R3123" s="26">
        <v>12016</v>
      </c>
      <c r="S3123" s="29" t="s">
        <v>72</v>
      </c>
      <c r="T3123" s="30">
        <v>40992</v>
      </c>
      <c r="U3123" s="30">
        <v>41065</v>
      </c>
      <c r="V3123" s="30">
        <v>41061</v>
      </c>
      <c r="W3123">
        <v>1123</v>
      </c>
      <c r="X3123" s="26">
        <v>5165</v>
      </c>
      <c r="Y3123" s="26">
        <v>2715</v>
      </c>
      <c r="Z3123" s="26">
        <v>2765</v>
      </c>
      <c r="AA3123" s="26" t="s">
        <v>5201</v>
      </c>
      <c r="AB3123" s="31">
        <v>50.799999237060547</v>
      </c>
      <c r="AC3123" s="31">
        <v>0.87999999523162842</v>
      </c>
      <c r="AD3123" s="26">
        <v>10901.899572964217</v>
      </c>
      <c r="AE3123" s="26" t="s">
        <v>72</v>
      </c>
      <c r="AF3123" s="26">
        <v>1234</v>
      </c>
      <c r="AG3123" s="26">
        <v>22370</v>
      </c>
      <c r="AH3123" s="28">
        <v>0.21455399999999999</v>
      </c>
      <c r="AI3123">
        <v>67982</v>
      </c>
      <c r="AJ3123" s="26">
        <v>35294</v>
      </c>
      <c r="AK3123" s="28">
        <v>0.38957599999999998</v>
      </c>
      <c r="AL3123">
        <v>114258</v>
      </c>
      <c r="AM3123" s="26">
        <v>35294</v>
      </c>
      <c r="AN3123" s="28">
        <v>0.38957599999999998</v>
      </c>
      <c r="AO3123">
        <v>114258</v>
      </c>
      <c r="AP3123" s="32">
        <v>78131.078125</v>
      </c>
      <c r="AQ3123" s="36">
        <v>0.85177716724617136</v>
      </c>
      <c r="AR3123" s="32">
        <f t="shared" si="390"/>
        <v>228895.63672757233</v>
      </c>
      <c r="AS3123" s="32">
        <f t="shared" si="392"/>
        <v>2</v>
      </c>
      <c r="AT3123" s="32">
        <f t="shared" si="393"/>
        <v>1</v>
      </c>
      <c r="AU3123" s="32">
        <f t="shared" si="394"/>
        <v>3</v>
      </c>
      <c r="AV3123" s="32">
        <f t="shared" si="387"/>
        <v>86829.116832042593</v>
      </c>
      <c r="AW3123" s="32">
        <f t="shared" si="388"/>
        <v>0.94660231171210529</v>
      </c>
      <c r="AX3123" s="32">
        <f t="shared" si="389"/>
        <v>254377.72600508522</v>
      </c>
      <c r="AY3123" s="26">
        <v>2</v>
      </c>
      <c r="AZ3123" s="26">
        <v>1</v>
      </c>
      <c r="BA3123" s="26">
        <v>7289.65</v>
      </c>
      <c r="BB3123" s="26">
        <v>243.92</v>
      </c>
      <c r="BC3123" s="26">
        <v>46.58</v>
      </c>
      <c r="BD3123" s="26">
        <v>292.02</v>
      </c>
      <c r="BE3123" s="28">
        <v>0.08</v>
      </c>
      <c r="BF3123" s="28">
        <v>4.53</v>
      </c>
      <c r="BG3123" s="28">
        <v>0.7</v>
      </c>
      <c r="BH3123" s="28">
        <v>-5.85</v>
      </c>
      <c r="BI3123" s="28">
        <v>0.11</v>
      </c>
      <c r="BJ3123" s="28">
        <v>8.86</v>
      </c>
      <c r="BK3123" s="28">
        <v>0.79</v>
      </c>
      <c r="BL3123" s="28">
        <v>18.91</v>
      </c>
      <c r="BM3123" s="28">
        <v>0.08</v>
      </c>
      <c r="BN3123" s="28">
        <v>6.16</v>
      </c>
      <c r="BO3123" s="28">
        <v>0.7</v>
      </c>
      <c r="BP3123" s="28">
        <v>1.21</v>
      </c>
      <c r="BQ3123" s="26">
        <v>60.002699999999997</v>
      </c>
      <c r="BR3123" s="26">
        <v>13609.774414</v>
      </c>
      <c r="BS3123" s="31">
        <f t="shared" si="391"/>
        <v>4.0478019999999999</v>
      </c>
    </row>
    <row r="3124" spans="1:71">
      <c r="A3124" s="26">
        <v>42127343150000</v>
      </c>
      <c r="B3124" s="26" t="s">
        <v>9281</v>
      </c>
      <c r="C3124" t="s">
        <v>6996</v>
      </c>
      <c r="D3124" s="26" t="s">
        <v>207</v>
      </c>
      <c r="E3124" s="27" t="s">
        <v>196</v>
      </c>
      <c r="F3124" t="s">
        <v>197</v>
      </c>
      <c r="G3124" t="s">
        <v>67</v>
      </c>
      <c r="H3124" t="s">
        <v>4453</v>
      </c>
      <c r="I3124" t="s">
        <v>6997</v>
      </c>
      <c r="J3124" t="s">
        <v>952</v>
      </c>
      <c r="K3124" t="s">
        <v>9261</v>
      </c>
      <c r="L3124">
        <v>28.288930000000001</v>
      </c>
      <c r="M3124">
        <v>-99.798169999999999</v>
      </c>
      <c r="N3124" s="28">
        <v>1743103.49</v>
      </c>
      <c r="O3124" s="28">
        <v>166535.85999999999</v>
      </c>
      <c r="P3124" s="26">
        <v>694.5</v>
      </c>
      <c r="Q3124" s="26">
        <v>8001</v>
      </c>
      <c r="R3124" s="26">
        <v>13509</v>
      </c>
      <c r="S3124" s="29" t="s">
        <v>72</v>
      </c>
      <c r="T3124" s="30">
        <v>40909</v>
      </c>
      <c r="U3124" s="30">
        <v>41005</v>
      </c>
      <c r="V3124" s="30">
        <v>41030</v>
      </c>
      <c r="W3124">
        <v>1697</v>
      </c>
      <c r="X3124" s="26">
        <v>6013</v>
      </c>
      <c r="Y3124" s="26">
        <v>2215</v>
      </c>
      <c r="Z3124" s="26">
        <v>3415</v>
      </c>
      <c r="AA3124" s="26" t="s">
        <v>5201</v>
      </c>
      <c r="AB3124" s="31">
        <v>58</v>
      </c>
      <c r="AC3124" s="31">
        <v>0.79000002145767212</v>
      </c>
      <c r="AD3124" s="26">
        <v>9006.1161328355283</v>
      </c>
      <c r="AE3124" s="26" t="s">
        <v>72</v>
      </c>
      <c r="AF3124" s="26">
        <v>1992</v>
      </c>
      <c r="AG3124" s="26">
        <v>24732</v>
      </c>
      <c r="AH3124" s="28">
        <v>0.24556700000000001</v>
      </c>
      <c r="AI3124">
        <v>24655</v>
      </c>
      <c r="AJ3124" s="26">
        <v>38170</v>
      </c>
      <c r="AK3124" s="28">
        <v>0.374199</v>
      </c>
      <c r="AL3124">
        <v>35185</v>
      </c>
      <c r="AM3124" s="26">
        <v>38170</v>
      </c>
      <c r="AN3124" s="28">
        <v>0.374199</v>
      </c>
      <c r="AO3124">
        <v>35185</v>
      </c>
      <c r="AP3124" s="32">
        <v>54921.74609375</v>
      </c>
      <c r="AQ3124" s="36">
        <v>0.49463162353841855</v>
      </c>
      <c r="AR3124" s="32">
        <f t="shared" si="390"/>
        <v>142471.54346005007</v>
      </c>
      <c r="AS3124" s="32">
        <f t="shared" si="392"/>
        <v>2</v>
      </c>
      <c r="AT3124" s="32">
        <f t="shared" si="393"/>
        <v>1</v>
      </c>
      <c r="AU3124" s="32">
        <f t="shared" si="394"/>
        <v>2</v>
      </c>
      <c r="AV3124" s="32">
        <f t="shared" si="387"/>
        <v>52428.209309516875</v>
      </c>
      <c r="AW3124" s="32">
        <f t="shared" si="388"/>
        <v>0.47217454167811784</v>
      </c>
      <c r="AX3124" s="32">
        <f t="shared" si="389"/>
        <v>136003.10318654374</v>
      </c>
      <c r="AY3124" s="26">
        <v>2</v>
      </c>
      <c r="AZ3124" s="26">
        <v>1</v>
      </c>
      <c r="BA3124" s="26">
        <v>6872.77</v>
      </c>
      <c r="BB3124" s="26">
        <v>232.42</v>
      </c>
      <c r="BC3124" s="26">
        <v>152.31</v>
      </c>
      <c r="BD3124" s="26">
        <v>379.71</v>
      </c>
      <c r="BE3124" s="28">
        <v>0.08</v>
      </c>
      <c r="BF3124" s="28">
        <v>3.77</v>
      </c>
      <c r="BG3124" s="28">
        <v>0.68</v>
      </c>
      <c r="BH3124" s="28">
        <v>0.96</v>
      </c>
      <c r="BI3124" s="28">
        <v>0.1</v>
      </c>
      <c r="BJ3124" s="28">
        <v>8.35</v>
      </c>
      <c r="BK3124" s="28">
        <v>0.78</v>
      </c>
      <c r="BL3124" s="28">
        <v>14.68</v>
      </c>
      <c r="BM3124" s="28">
        <v>0.08</v>
      </c>
      <c r="BN3124" s="28">
        <v>5.72</v>
      </c>
      <c r="BO3124" s="28">
        <v>0.7</v>
      </c>
      <c r="BP3124" s="28">
        <v>0.75</v>
      </c>
      <c r="BQ3124" s="26">
        <v>59.729098999999998</v>
      </c>
      <c r="BR3124" s="26">
        <v>8853.7011710000006</v>
      </c>
      <c r="BS3124" s="31">
        <f t="shared" si="391"/>
        <v>11.880180000000003</v>
      </c>
    </row>
    <row r="3125" spans="1:71">
      <c r="A3125" s="26">
        <v>42127343160000</v>
      </c>
      <c r="B3125" s="26" t="s">
        <v>9281</v>
      </c>
      <c r="C3125" t="s">
        <v>6998</v>
      </c>
      <c r="D3125" s="26" t="s">
        <v>207</v>
      </c>
      <c r="E3125" s="27" t="s">
        <v>196</v>
      </c>
      <c r="F3125" t="s">
        <v>197</v>
      </c>
      <c r="G3125" t="s">
        <v>67</v>
      </c>
      <c r="H3125" t="s">
        <v>4453</v>
      </c>
      <c r="I3125" t="s">
        <v>6999</v>
      </c>
      <c r="J3125" t="s">
        <v>6072</v>
      </c>
      <c r="K3125" t="s">
        <v>9261</v>
      </c>
      <c r="L3125">
        <v>28.288930000000001</v>
      </c>
      <c r="M3125">
        <v>-99.798090000000002</v>
      </c>
      <c r="N3125" s="28">
        <v>1743129.24</v>
      </c>
      <c r="O3125" s="28">
        <v>166535.67999999999</v>
      </c>
      <c r="P3125" s="26">
        <v>694.5</v>
      </c>
      <c r="Q3125" s="26">
        <v>8003</v>
      </c>
      <c r="R3125" s="26">
        <v>13503</v>
      </c>
      <c r="S3125" s="29" t="s">
        <v>72</v>
      </c>
      <c r="T3125" s="30">
        <v>40868</v>
      </c>
      <c r="U3125" s="30">
        <v>41005</v>
      </c>
      <c r="V3125" s="30">
        <v>41030</v>
      </c>
      <c r="W3125">
        <v>1702</v>
      </c>
      <c r="X3125" s="26">
        <v>5992</v>
      </c>
      <c r="Y3125" s="26">
        <v>2265</v>
      </c>
      <c r="Z3125" s="26">
        <v>3365</v>
      </c>
      <c r="AA3125" s="26" t="s">
        <v>5201</v>
      </c>
      <c r="AB3125" s="31">
        <v>60.799999237060547</v>
      </c>
      <c r="AC3125" s="31">
        <v>0.77999997138977051</v>
      </c>
      <c r="AD3125" s="26">
        <v>9541.6631032811656</v>
      </c>
      <c r="AE3125" s="26" t="s">
        <v>72</v>
      </c>
      <c r="AF3125" s="26">
        <v>2077</v>
      </c>
      <c r="AG3125" s="26">
        <v>22007</v>
      </c>
      <c r="AH3125" s="28">
        <v>0.214667</v>
      </c>
      <c r="AI3125">
        <v>22326</v>
      </c>
      <c r="AJ3125" s="26">
        <v>32196</v>
      </c>
      <c r="AK3125" s="28">
        <v>0.34211799999999998</v>
      </c>
      <c r="AL3125">
        <v>33111</v>
      </c>
      <c r="AM3125" s="26">
        <v>32196</v>
      </c>
      <c r="AN3125" s="28">
        <v>0.34211799999999998</v>
      </c>
      <c r="AO3125">
        <v>33111</v>
      </c>
      <c r="AP3125" s="32">
        <v>57125.8046875</v>
      </c>
      <c r="AQ3125" s="36">
        <v>0.54507518283196488</v>
      </c>
      <c r="AR3125" s="32">
        <f t="shared" si="390"/>
        <v>153604.11204875779</v>
      </c>
      <c r="AS3125" s="32">
        <f t="shared" si="392"/>
        <v>2</v>
      </c>
      <c r="AT3125" s="32">
        <f t="shared" si="393"/>
        <v>1</v>
      </c>
      <c r="AU3125" s="32">
        <f t="shared" si="394"/>
        <v>2</v>
      </c>
      <c r="AV3125" s="32">
        <f t="shared" si="387"/>
        <v>54723.317574474298</v>
      </c>
      <c r="AW3125" s="32">
        <f t="shared" si="388"/>
        <v>0.52215146018949898</v>
      </c>
      <c r="AX3125" s="32">
        <f t="shared" si="389"/>
        <v>147144.12602801563</v>
      </c>
      <c r="AY3125" s="26">
        <v>2</v>
      </c>
      <c r="AZ3125" s="26">
        <v>1</v>
      </c>
      <c r="BA3125" s="26">
        <v>6873.15</v>
      </c>
      <c r="BB3125" s="26">
        <v>232.41</v>
      </c>
      <c r="BC3125" s="26">
        <v>152.29</v>
      </c>
      <c r="BD3125" s="26">
        <v>379.67</v>
      </c>
      <c r="BE3125" s="28">
        <v>0.08</v>
      </c>
      <c r="BF3125" s="28">
        <v>3.77</v>
      </c>
      <c r="BG3125" s="28">
        <v>0.68</v>
      </c>
      <c r="BH3125" s="28">
        <v>0.96</v>
      </c>
      <c r="BI3125" s="28">
        <v>0.1</v>
      </c>
      <c r="BJ3125" s="28">
        <v>8.35</v>
      </c>
      <c r="BK3125" s="28">
        <v>0.78</v>
      </c>
      <c r="BL3125" s="28">
        <v>14.68</v>
      </c>
      <c r="BM3125" s="28">
        <v>0.08</v>
      </c>
      <c r="BN3125" s="28">
        <v>5.72</v>
      </c>
      <c r="BO3125" s="28">
        <v>0.7</v>
      </c>
      <c r="BP3125" s="28">
        <v>0.75</v>
      </c>
      <c r="BQ3125" s="26">
        <v>59.729098999999998</v>
      </c>
      <c r="BR3125" s="26">
        <v>8853.7011710000006</v>
      </c>
      <c r="BS3125" s="31">
        <f t="shared" si="391"/>
        <v>11.878620000000002</v>
      </c>
    </row>
    <row r="3126" spans="1:71">
      <c r="A3126" s="26">
        <v>42127343170000</v>
      </c>
      <c r="B3126" s="26" t="s">
        <v>9281</v>
      </c>
      <c r="C3126" t="s">
        <v>7000</v>
      </c>
      <c r="D3126" s="26" t="s">
        <v>207</v>
      </c>
      <c r="E3126" s="27" t="s">
        <v>196</v>
      </c>
      <c r="F3126" t="s">
        <v>197</v>
      </c>
      <c r="G3126" t="s">
        <v>67</v>
      </c>
      <c r="H3126" t="s">
        <v>4453</v>
      </c>
      <c r="I3126" t="s">
        <v>7001</v>
      </c>
      <c r="J3126" t="s">
        <v>3809</v>
      </c>
      <c r="K3126" t="s">
        <v>9261</v>
      </c>
      <c r="L3126">
        <v>28.288930000000001</v>
      </c>
      <c r="M3126">
        <v>-99.798019999999994</v>
      </c>
      <c r="N3126" s="28">
        <v>1743151.77</v>
      </c>
      <c r="O3126" s="28">
        <v>166535.53</v>
      </c>
      <c r="P3126" s="26">
        <v>694.9000244140625</v>
      </c>
      <c r="Q3126" s="26">
        <v>8015</v>
      </c>
      <c r="R3126" s="26">
        <v>13426</v>
      </c>
      <c r="S3126" s="29" t="s">
        <v>72</v>
      </c>
      <c r="T3126" s="30">
        <v>40869</v>
      </c>
      <c r="U3126" s="30">
        <v>41005</v>
      </c>
      <c r="V3126" s="30">
        <v>41030</v>
      </c>
      <c r="W3126">
        <v>1695</v>
      </c>
      <c r="X3126" s="26">
        <v>5974</v>
      </c>
      <c r="Y3126" s="26">
        <v>2265</v>
      </c>
      <c r="Z3126" s="26">
        <v>3265</v>
      </c>
      <c r="AA3126" s="26" t="s">
        <v>5201</v>
      </c>
      <c r="AB3126" s="31">
        <v>60.200000762939453</v>
      </c>
      <c r="AC3126" s="31">
        <v>0.79000002145767212</v>
      </c>
      <c r="AD3126" s="26">
        <v>10035.895177273729</v>
      </c>
      <c r="AE3126" s="26" t="s">
        <v>72</v>
      </c>
      <c r="AF3126" s="26">
        <v>2167</v>
      </c>
      <c r="AG3126" s="26">
        <v>17926</v>
      </c>
      <c r="AH3126" s="28">
        <v>0.202349</v>
      </c>
      <c r="AI3126">
        <v>19889</v>
      </c>
      <c r="AJ3126" s="26">
        <v>27832</v>
      </c>
      <c r="AK3126" s="28">
        <v>0.31944400000000001</v>
      </c>
      <c r="AL3126">
        <v>29652</v>
      </c>
      <c r="AM3126" s="26">
        <v>27832</v>
      </c>
      <c r="AN3126" s="28">
        <v>0.31944400000000001</v>
      </c>
      <c r="AO3126">
        <v>29652</v>
      </c>
      <c r="AP3126" s="32">
        <v>50914.984375</v>
      </c>
      <c r="AQ3126" s="36">
        <v>0.51097744614002982</v>
      </c>
      <c r="AR3126" s="32">
        <f t="shared" si="390"/>
        <v>141357.99234178528</v>
      </c>
      <c r="AS3126" s="32">
        <f t="shared" si="392"/>
        <v>2</v>
      </c>
      <c r="AT3126" s="32">
        <f t="shared" si="393"/>
        <v>1</v>
      </c>
      <c r="AU3126" s="32">
        <f t="shared" si="394"/>
        <v>2</v>
      </c>
      <c r="AV3126" s="32">
        <f t="shared" si="387"/>
        <v>48920.657902996318</v>
      </c>
      <c r="AW3126" s="32">
        <f t="shared" si="388"/>
        <v>0.49096259471773873</v>
      </c>
      <c r="AX3126" s="32">
        <f t="shared" si="389"/>
        <v>135821.03716803607</v>
      </c>
      <c r="AY3126" s="26">
        <v>2</v>
      </c>
      <c r="AZ3126" s="26">
        <v>1</v>
      </c>
      <c r="BA3126" s="26">
        <v>6873.48</v>
      </c>
      <c r="BB3126" s="26">
        <v>232.4</v>
      </c>
      <c r="BC3126" s="26">
        <v>152.26</v>
      </c>
      <c r="BD3126" s="26">
        <v>379.64</v>
      </c>
      <c r="BE3126" s="28">
        <v>0.08</v>
      </c>
      <c r="BF3126" s="28">
        <v>3.77</v>
      </c>
      <c r="BG3126" s="28">
        <v>0.68</v>
      </c>
      <c r="BH3126" s="28">
        <v>0.96</v>
      </c>
      <c r="BI3126" s="28">
        <v>0.1</v>
      </c>
      <c r="BJ3126" s="28">
        <v>8.35</v>
      </c>
      <c r="BK3126" s="28">
        <v>0.78</v>
      </c>
      <c r="BL3126" s="28">
        <v>14.67</v>
      </c>
      <c r="BM3126" s="28">
        <v>0.08</v>
      </c>
      <c r="BN3126" s="28">
        <v>5.72</v>
      </c>
      <c r="BO3126" s="28">
        <v>0.7</v>
      </c>
      <c r="BP3126" s="28">
        <v>0.75</v>
      </c>
      <c r="BQ3126" s="26">
        <v>59.729098999999998</v>
      </c>
      <c r="BR3126" s="26">
        <v>8853.7011710000006</v>
      </c>
      <c r="BS3126" s="31">
        <f t="shared" si="391"/>
        <v>11.876280000000001</v>
      </c>
    </row>
    <row r="3127" spans="1:71">
      <c r="A3127" s="26">
        <v>42127343180000</v>
      </c>
      <c r="B3127" s="26" t="s">
        <v>9281</v>
      </c>
      <c r="C3127" t="s">
        <v>7002</v>
      </c>
      <c r="D3127" s="26" t="s">
        <v>207</v>
      </c>
      <c r="E3127" s="27" t="s">
        <v>196</v>
      </c>
      <c r="F3127" t="s">
        <v>197</v>
      </c>
      <c r="G3127" t="s">
        <v>67</v>
      </c>
      <c r="H3127" t="s">
        <v>4453</v>
      </c>
      <c r="I3127" t="s">
        <v>7003</v>
      </c>
      <c r="J3127" t="s">
        <v>6719</v>
      </c>
      <c r="K3127" t="s">
        <v>9261</v>
      </c>
      <c r="L3127">
        <v>28.290150000000001</v>
      </c>
      <c r="M3127">
        <v>-99.796610000000001</v>
      </c>
      <c r="N3127" s="28">
        <v>1743608.6</v>
      </c>
      <c r="O3127" s="28">
        <v>166976</v>
      </c>
      <c r="P3127" s="26">
        <v>685.5</v>
      </c>
      <c r="Q3127" s="26">
        <v>7995</v>
      </c>
      <c r="R3127" s="26">
        <v>13550</v>
      </c>
      <c r="S3127" s="29" t="s">
        <v>72</v>
      </c>
      <c r="T3127" s="30">
        <v>40889</v>
      </c>
      <c r="U3127" s="30">
        <v>40969</v>
      </c>
      <c r="V3127" s="30">
        <v>41000</v>
      </c>
      <c r="W3127">
        <v>1792</v>
      </c>
      <c r="X3127" s="26">
        <v>6089</v>
      </c>
      <c r="Y3127" s="26">
        <v>1916</v>
      </c>
      <c r="Z3127" s="26">
        <v>4843</v>
      </c>
      <c r="AA3127" s="26" t="s">
        <v>5201</v>
      </c>
      <c r="AB3127" s="31">
        <v>60.599998474121094</v>
      </c>
      <c r="AC3127" s="31">
        <v>0.77999997138977051</v>
      </c>
      <c r="AD3127" s="26">
        <v>11483.070568386758</v>
      </c>
      <c r="AE3127" s="26" t="s">
        <v>72</v>
      </c>
      <c r="AF3127" s="26">
        <v>2196</v>
      </c>
      <c r="AG3127" s="26">
        <v>18393</v>
      </c>
      <c r="AH3127" s="28">
        <v>0.23694899999999999</v>
      </c>
      <c r="AI3127">
        <v>22129</v>
      </c>
      <c r="AJ3127" s="26">
        <v>33627</v>
      </c>
      <c r="AK3127" s="28">
        <v>0.39091500000000001</v>
      </c>
      <c r="AL3127">
        <v>36502</v>
      </c>
      <c r="AM3127" s="26">
        <v>35561</v>
      </c>
      <c r="AN3127" s="28">
        <v>0.419014</v>
      </c>
      <c r="AO3127">
        <v>36502</v>
      </c>
      <c r="AP3127" s="32">
        <v>103357</v>
      </c>
      <c r="AQ3127" s="36">
        <v>1.1868557247367502</v>
      </c>
      <c r="AR3127" s="32">
        <f t="shared" si="390"/>
        <v>313430.46327840479</v>
      </c>
      <c r="AS3127" s="32">
        <f t="shared" si="392"/>
        <v>2</v>
      </c>
      <c r="AT3127" s="32">
        <f t="shared" si="393"/>
        <v>1</v>
      </c>
      <c r="AU3127" s="32">
        <f t="shared" si="394"/>
        <v>4</v>
      </c>
      <c r="AV3127" s="32">
        <f t="shared" si="387"/>
        <v>97432.941369683045</v>
      </c>
      <c r="AW3127" s="32">
        <f t="shared" si="388"/>
        <v>1.1188293414335599</v>
      </c>
      <c r="AX3127" s="32">
        <f t="shared" si="389"/>
        <v>295465.73480342317</v>
      </c>
      <c r="AY3127" s="26">
        <v>2</v>
      </c>
      <c r="AZ3127" s="26">
        <v>1</v>
      </c>
      <c r="BA3127" s="26">
        <v>6876.43</v>
      </c>
      <c r="BB3127" s="26">
        <v>231.86</v>
      </c>
      <c r="BC3127" s="26">
        <v>152.79</v>
      </c>
      <c r="BD3127" s="26">
        <v>379.42</v>
      </c>
      <c r="BE3127" s="28">
        <v>0.08</v>
      </c>
      <c r="BF3127" s="28">
        <v>3.78</v>
      </c>
      <c r="BG3127" s="28">
        <v>0.69</v>
      </c>
      <c r="BH3127" s="28">
        <v>0.99</v>
      </c>
      <c r="BI3127" s="28">
        <v>0.1</v>
      </c>
      <c r="BJ3127" s="28">
        <v>8.34</v>
      </c>
      <c r="BK3127" s="28">
        <v>0.79</v>
      </c>
      <c r="BL3127" s="28">
        <v>14.29</v>
      </c>
      <c r="BM3127" s="28">
        <v>0.08</v>
      </c>
      <c r="BN3127" s="28">
        <v>5.72</v>
      </c>
      <c r="BO3127" s="28">
        <v>0.7</v>
      </c>
      <c r="BP3127" s="28">
        <v>0.77</v>
      </c>
      <c r="BQ3127" s="26">
        <v>59.729098999999998</v>
      </c>
      <c r="BR3127" s="26">
        <v>8853.7011710000006</v>
      </c>
      <c r="BS3127" s="31">
        <f t="shared" si="391"/>
        <v>12.070410000000001</v>
      </c>
    </row>
    <row r="3128" spans="1:71">
      <c r="A3128" s="26">
        <v>42127343190000</v>
      </c>
      <c r="B3128" s="26" t="s">
        <v>9281</v>
      </c>
      <c r="C3128" t="s">
        <v>7004</v>
      </c>
      <c r="D3128" s="26" t="s">
        <v>207</v>
      </c>
      <c r="E3128" s="27" t="s">
        <v>196</v>
      </c>
      <c r="F3128" t="s">
        <v>197</v>
      </c>
      <c r="G3128" t="s">
        <v>67</v>
      </c>
      <c r="H3128" t="s">
        <v>4453</v>
      </c>
      <c r="I3128" t="s">
        <v>7005</v>
      </c>
      <c r="J3128" t="s">
        <v>3256</v>
      </c>
      <c r="K3128" t="s">
        <v>9261</v>
      </c>
      <c r="L3128">
        <v>28.290150000000001</v>
      </c>
      <c r="M3128">
        <v>-99.796559999999999</v>
      </c>
      <c r="N3128" s="28">
        <v>1743624.69</v>
      </c>
      <c r="O3128" s="28">
        <v>166975.89000000001</v>
      </c>
      <c r="P3128" s="26">
        <v>685.5999755859375</v>
      </c>
      <c r="Q3128" s="26">
        <v>7980</v>
      </c>
      <c r="R3128" s="26">
        <v>13548</v>
      </c>
      <c r="S3128" s="29" t="s">
        <v>72</v>
      </c>
      <c r="T3128" s="30">
        <v>40875</v>
      </c>
      <c r="U3128" s="30">
        <v>40969</v>
      </c>
      <c r="V3128" s="30">
        <v>41000</v>
      </c>
      <c r="W3128">
        <v>1779</v>
      </c>
      <c r="X3128" s="26">
        <v>6076</v>
      </c>
      <c r="Y3128" s="26">
        <v>2015</v>
      </c>
      <c r="Z3128" s="26">
        <v>4832</v>
      </c>
      <c r="AA3128" s="26" t="s">
        <v>5201</v>
      </c>
      <c r="AB3128" s="31">
        <v>60.299999237060547</v>
      </c>
      <c r="AC3128" s="31">
        <v>0.76999998092651367</v>
      </c>
      <c r="AD3128" s="26">
        <v>8822.3660149106763</v>
      </c>
      <c r="AE3128" s="26" t="s">
        <v>72</v>
      </c>
      <c r="AF3128" s="26">
        <v>1535</v>
      </c>
      <c r="AG3128" s="26">
        <v>24313</v>
      </c>
      <c r="AH3128" s="28">
        <v>0.18345500000000001</v>
      </c>
      <c r="AI3128">
        <v>22229</v>
      </c>
      <c r="AJ3128" s="26">
        <v>34142</v>
      </c>
      <c r="AK3128" s="28">
        <v>0.30685400000000002</v>
      </c>
      <c r="AL3128">
        <v>37182</v>
      </c>
      <c r="AM3128" s="26">
        <v>35705</v>
      </c>
      <c r="AN3128" s="28">
        <v>0.329536</v>
      </c>
      <c r="AO3128">
        <v>37182</v>
      </c>
      <c r="AP3128" s="32">
        <v>62971.9921875</v>
      </c>
      <c r="AQ3128" s="36">
        <v>0.55556196376622058</v>
      </c>
      <c r="AR3128" s="32">
        <f t="shared" si="390"/>
        <v>161306.45977412106</v>
      </c>
      <c r="AS3128" s="32">
        <f t="shared" si="392"/>
        <v>2</v>
      </c>
      <c r="AT3128" s="32">
        <f t="shared" si="393"/>
        <v>1</v>
      </c>
      <c r="AU3128" s="32">
        <f t="shared" si="394"/>
        <v>2</v>
      </c>
      <c r="AV3128" s="32">
        <f t="shared" si="387"/>
        <v>59489.67003888249</v>
      </c>
      <c r="AW3128" s="32">
        <f t="shared" si="388"/>
        <v>0.52483964318928666</v>
      </c>
      <c r="AX3128" s="32">
        <f t="shared" si="389"/>
        <v>152386.28688338626</v>
      </c>
      <c r="AY3128" s="26">
        <v>2</v>
      </c>
      <c r="AZ3128" s="26">
        <v>1</v>
      </c>
      <c r="BA3128" s="26">
        <v>6876.67</v>
      </c>
      <c r="BB3128" s="26">
        <v>231.86</v>
      </c>
      <c r="BC3128" s="26">
        <v>152.77000000000001</v>
      </c>
      <c r="BD3128" s="26">
        <v>379.39</v>
      </c>
      <c r="BE3128" s="28">
        <v>0.08</v>
      </c>
      <c r="BF3128" s="28">
        <v>3.79</v>
      </c>
      <c r="BG3128" s="28">
        <v>0.69</v>
      </c>
      <c r="BH3128" s="28">
        <v>0.99</v>
      </c>
      <c r="BI3128" s="28">
        <v>0.11</v>
      </c>
      <c r="BJ3128" s="28">
        <v>8.34</v>
      </c>
      <c r="BK3128" s="28">
        <v>0.79</v>
      </c>
      <c r="BL3128" s="28">
        <v>14.28</v>
      </c>
      <c r="BM3128" s="28">
        <v>0.08</v>
      </c>
      <c r="BN3128" s="28">
        <v>5.72</v>
      </c>
      <c r="BO3128" s="28">
        <v>0.7</v>
      </c>
      <c r="BP3128" s="28">
        <v>0.77</v>
      </c>
      <c r="BQ3128" s="26">
        <v>59.729098999999998</v>
      </c>
      <c r="BR3128" s="26">
        <v>8853.7011710000006</v>
      </c>
      <c r="BS3128" s="31">
        <f t="shared" si="391"/>
        <v>13.275713000000001</v>
      </c>
    </row>
    <row r="3129" spans="1:71">
      <c r="A3129" s="26">
        <v>42127343200000</v>
      </c>
      <c r="B3129" s="26" t="s">
        <v>9281</v>
      </c>
      <c r="C3129" t="s">
        <v>7006</v>
      </c>
      <c r="D3129" s="26" t="s">
        <v>207</v>
      </c>
      <c r="E3129" s="27" t="s">
        <v>196</v>
      </c>
      <c r="F3129" t="s">
        <v>197</v>
      </c>
      <c r="G3129" t="s">
        <v>67</v>
      </c>
      <c r="H3129" t="s">
        <v>4453</v>
      </c>
      <c r="I3129" t="s">
        <v>7007</v>
      </c>
      <c r="J3129" t="s">
        <v>3047</v>
      </c>
      <c r="K3129" t="s">
        <v>9261</v>
      </c>
      <c r="L3129">
        <v>28.290150000000001</v>
      </c>
      <c r="M3129">
        <v>-99.796509999999998</v>
      </c>
      <c r="N3129" s="28">
        <v>1743640.78</v>
      </c>
      <c r="O3129" s="28">
        <v>166975.78</v>
      </c>
      <c r="P3129" s="26">
        <v>685.70001220703125</v>
      </c>
      <c r="Q3129" s="26">
        <v>8018</v>
      </c>
      <c r="R3129" s="26">
        <v>13700</v>
      </c>
      <c r="S3129" s="29" t="s">
        <v>72</v>
      </c>
      <c r="T3129" s="30">
        <v>40863</v>
      </c>
      <c r="U3129" s="30">
        <v>40969</v>
      </c>
      <c r="V3129" s="30">
        <v>41000</v>
      </c>
      <c r="W3129">
        <v>1373</v>
      </c>
      <c r="X3129" s="26">
        <v>6079</v>
      </c>
      <c r="Y3129" s="26">
        <v>1360</v>
      </c>
      <c r="Z3129" s="26">
        <v>4916</v>
      </c>
      <c r="AA3129" s="26" t="s">
        <v>5201</v>
      </c>
      <c r="AB3129" s="31">
        <v>59.700000762939453</v>
      </c>
      <c r="AC3129" s="31">
        <v>0.79000002145767212</v>
      </c>
      <c r="AD3129" s="26">
        <v>10776.588628762542</v>
      </c>
      <c r="AE3129" s="26" t="s">
        <v>72</v>
      </c>
      <c r="AF3129" s="26">
        <v>1509</v>
      </c>
      <c r="AG3129" s="26">
        <v>12421</v>
      </c>
      <c r="AH3129" s="28">
        <v>0.14472499999999999</v>
      </c>
      <c r="AI3129">
        <v>27143</v>
      </c>
      <c r="AJ3129" s="26">
        <v>24327</v>
      </c>
      <c r="AK3129" s="28">
        <v>0.26848499999999997</v>
      </c>
      <c r="AL3129">
        <v>50352</v>
      </c>
      <c r="AM3129" s="26">
        <v>25978</v>
      </c>
      <c r="AN3129" s="28">
        <v>0.29085800000000001</v>
      </c>
      <c r="AO3129">
        <v>50352</v>
      </c>
      <c r="AP3129" s="32">
        <v>66850.1328125</v>
      </c>
      <c r="AQ3129" s="36">
        <v>0.72041638109845318</v>
      </c>
      <c r="AR3129" s="32">
        <f t="shared" si="390"/>
        <v>194363.83226692621</v>
      </c>
      <c r="AS3129" s="32">
        <f t="shared" si="392"/>
        <v>2</v>
      </c>
      <c r="AT3129" s="32">
        <f t="shared" si="393"/>
        <v>1</v>
      </c>
      <c r="AU3129" s="32">
        <f t="shared" si="394"/>
        <v>3</v>
      </c>
      <c r="AV3129" s="32">
        <f t="shared" si="387"/>
        <v>63122.184955379169</v>
      </c>
      <c r="AW3129" s="32">
        <f t="shared" si="388"/>
        <v>0.68024182061278526</v>
      </c>
      <c r="AX3129" s="32">
        <f t="shared" si="389"/>
        <v>183524.98720384215</v>
      </c>
      <c r="AY3129" s="26">
        <v>2</v>
      </c>
      <c r="AZ3129" s="26">
        <v>1</v>
      </c>
      <c r="BA3129" s="26">
        <v>6876.9</v>
      </c>
      <c r="BB3129" s="26">
        <v>231.85</v>
      </c>
      <c r="BC3129" s="26">
        <v>152.75</v>
      </c>
      <c r="BD3129" s="26">
        <v>379.37</v>
      </c>
      <c r="BE3129" s="28">
        <v>0.08</v>
      </c>
      <c r="BF3129" s="28">
        <v>3.79</v>
      </c>
      <c r="BG3129" s="28">
        <v>0.69</v>
      </c>
      <c r="BH3129" s="28">
        <v>0.99</v>
      </c>
      <c r="BI3129" s="28">
        <v>0.11</v>
      </c>
      <c r="BJ3129" s="28">
        <v>8.34</v>
      </c>
      <c r="BK3129" s="28">
        <v>0.79</v>
      </c>
      <c r="BL3129" s="28">
        <v>14.28</v>
      </c>
      <c r="BM3129" s="28">
        <v>0.08</v>
      </c>
      <c r="BN3129" s="28">
        <v>5.72</v>
      </c>
      <c r="BO3129" s="28">
        <v>0.7</v>
      </c>
      <c r="BP3129" s="28">
        <v>0.77</v>
      </c>
      <c r="BQ3129" s="26">
        <v>59.729098999999998</v>
      </c>
      <c r="BR3129" s="26">
        <v>8853.7011710000006</v>
      </c>
      <c r="BS3129" s="31">
        <f t="shared" si="391"/>
        <v>13.273975</v>
      </c>
    </row>
    <row r="3130" spans="1:71">
      <c r="A3130" s="26">
        <v>42127343210000</v>
      </c>
      <c r="B3130" s="26" t="s">
        <v>9285</v>
      </c>
      <c r="C3130" t="s">
        <v>7008</v>
      </c>
      <c r="D3130" s="26" t="s">
        <v>223</v>
      </c>
      <c r="E3130" s="27" t="s">
        <v>196</v>
      </c>
      <c r="F3130" t="s">
        <v>197</v>
      </c>
      <c r="G3130" t="s">
        <v>67</v>
      </c>
      <c r="H3130" t="s">
        <v>1489</v>
      </c>
      <c r="I3130" t="s">
        <v>1490</v>
      </c>
      <c r="J3130" t="s">
        <v>3529</v>
      </c>
      <c r="K3130" t="s">
        <v>9261</v>
      </c>
      <c r="L3130">
        <v>28.22391</v>
      </c>
      <c r="M3130">
        <v>-100.08889000000001</v>
      </c>
      <c r="N3130" s="28">
        <v>1649315.49</v>
      </c>
      <c r="O3130" s="28">
        <v>143650.91</v>
      </c>
      <c r="P3130" s="26">
        <v>618</v>
      </c>
      <c r="Q3130" s="26">
        <v>6226</v>
      </c>
      <c r="R3130" s="26">
        <v>13157</v>
      </c>
      <c r="S3130" s="29" t="s">
        <v>72</v>
      </c>
      <c r="T3130" s="30">
        <v>40833</v>
      </c>
      <c r="U3130" s="30">
        <v>40853</v>
      </c>
      <c r="V3130" s="30">
        <v>41091</v>
      </c>
      <c r="W3130">
        <v>3805</v>
      </c>
      <c r="X3130" s="26">
        <v>8022</v>
      </c>
      <c r="Y3130" s="26" t="s">
        <v>72</v>
      </c>
      <c r="Z3130" s="26" t="s">
        <v>72</v>
      </c>
      <c r="AA3130" s="26" t="s">
        <v>5201</v>
      </c>
      <c r="AB3130" s="31" t="s">
        <v>72</v>
      </c>
      <c r="AC3130" s="31" t="s">
        <v>72</v>
      </c>
      <c r="AD3130" s="26">
        <v>3366.3769690385661</v>
      </c>
      <c r="AE3130" s="26" t="s">
        <v>72</v>
      </c>
      <c r="AF3130" s="26" t="s">
        <v>72</v>
      </c>
      <c r="AG3130" s="26">
        <v>23015</v>
      </c>
      <c r="AH3130" s="28">
        <v>8.2320000000000004E-2</v>
      </c>
      <c r="AI3130">
        <v>14571</v>
      </c>
      <c r="AJ3130" s="26">
        <v>41032</v>
      </c>
      <c r="AK3130" s="28">
        <v>0.151037</v>
      </c>
      <c r="AL3130">
        <v>15841</v>
      </c>
      <c r="AM3130" s="26">
        <v>41032</v>
      </c>
      <c r="AN3130" s="28">
        <v>0.151037</v>
      </c>
      <c r="AO3130">
        <v>15841</v>
      </c>
      <c r="AP3130" s="32">
        <v>46663.40625</v>
      </c>
      <c r="AQ3130" s="36">
        <v>0.15708661609689026</v>
      </c>
      <c r="AR3130" s="32">
        <f t="shared" si="390"/>
        <v>74467.737299149579</v>
      </c>
      <c r="AS3130" s="32">
        <f t="shared" si="392"/>
        <v>1</v>
      </c>
      <c r="AT3130" s="32">
        <f t="shared" si="393"/>
        <v>1</v>
      </c>
      <c r="AU3130" s="32">
        <f t="shared" si="394"/>
        <v>1</v>
      </c>
      <c r="AV3130" s="32">
        <f t="shared" si="387"/>
        <v>33389.1737565445</v>
      </c>
      <c r="AW3130" s="32">
        <f t="shared" si="388"/>
        <v>0.11240054554925831</v>
      </c>
      <c r="AX3130" s="32">
        <f t="shared" si="389"/>
        <v>53284.070318763224</v>
      </c>
      <c r="AY3130" s="26">
        <v>2</v>
      </c>
      <c r="AZ3130" s="26">
        <v>1</v>
      </c>
      <c r="BA3130" s="26" t="s">
        <v>72</v>
      </c>
      <c r="BB3130" s="26" t="s">
        <v>72</v>
      </c>
      <c r="BC3130" s="26" t="s">
        <v>72</v>
      </c>
      <c r="BD3130" s="26" t="s">
        <v>72</v>
      </c>
      <c r="BE3130" s="28" t="s">
        <v>72</v>
      </c>
      <c r="BF3130" s="28" t="s">
        <v>72</v>
      </c>
      <c r="BG3130" s="28" t="s">
        <v>72</v>
      </c>
      <c r="BH3130" s="28" t="s">
        <v>72</v>
      </c>
      <c r="BI3130" s="28" t="s">
        <v>72</v>
      </c>
      <c r="BJ3130" s="28" t="s">
        <v>72</v>
      </c>
      <c r="BK3130" s="28" t="s">
        <v>72</v>
      </c>
      <c r="BL3130" s="28" t="s">
        <v>72</v>
      </c>
      <c r="BM3130" s="28" t="s">
        <v>72</v>
      </c>
      <c r="BN3130" s="28" t="s">
        <v>72</v>
      </c>
      <c r="BO3130" s="28" t="s">
        <v>72</v>
      </c>
      <c r="BP3130" s="28" t="s">
        <v>72</v>
      </c>
      <c r="BQ3130" s="26" t="s">
        <v>72</v>
      </c>
      <c r="BR3130" s="26" t="s">
        <v>72</v>
      </c>
      <c r="BS3130" s="31" t="str">
        <f t="shared" si="391"/>
        <v/>
      </c>
    </row>
    <row r="3131" spans="1:71">
      <c r="A3131" s="26">
        <v>42127343220000</v>
      </c>
      <c r="B3131" s="26" t="s">
        <v>9281</v>
      </c>
      <c r="C3131" t="s">
        <v>7009</v>
      </c>
      <c r="D3131" s="26" t="s">
        <v>223</v>
      </c>
      <c r="E3131" s="27" t="s">
        <v>196</v>
      </c>
      <c r="F3131" t="s">
        <v>203</v>
      </c>
      <c r="G3131" t="s">
        <v>67</v>
      </c>
      <c r="H3131" t="s">
        <v>7010</v>
      </c>
      <c r="I3131" t="s">
        <v>72</v>
      </c>
      <c r="J3131" t="s">
        <v>7011</v>
      </c>
      <c r="K3131" t="s">
        <v>9261</v>
      </c>
      <c r="L3131">
        <v>28.236229999999999</v>
      </c>
      <c r="M3131">
        <v>-99.95317</v>
      </c>
      <c r="N3131" s="28">
        <v>1693060.52</v>
      </c>
      <c r="O3131" s="28">
        <v>147748.66</v>
      </c>
      <c r="P3131" s="26">
        <v>782</v>
      </c>
      <c r="Q3131" s="26">
        <v>7071</v>
      </c>
      <c r="R3131" s="26">
        <v>14950</v>
      </c>
      <c r="S3131" s="29" t="s">
        <v>72</v>
      </c>
      <c r="T3131" s="30">
        <v>40856</v>
      </c>
      <c r="U3131" s="30">
        <v>41109</v>
      </c>
      <c r="V3131" s="30">
        <v>41061</v>
      </c>
      <c r="W3131">
        <v>0</v>
      </c>
      <c r="X3131" s="26">
        <v>8084</v>
      </c>
      <c r="Y3131" s="26" t="s">
        <v>72</v>
      </c>
      <c r="Z3131" s="26" t="s">
        <v>72</v>
      </c>
      <c r="AA3131" s="26" t="s">
        <v>5201</v>
      </c>
      <c r="AB3131" s="31" t="s">
        <v>72</v>
      </c>
      <c r="AC3131" s="31" t="s">
        <v>72</v>
      </c>
      <c r="AD3131" s="26">
        <v>3720.4873231282672</v>
      </c>
      <c r="AE3131" s="26" t="s">
        <v>72</v>
      </c>
      <c r="AF3131" s="26" t="s">
        <v>72</v>
      </c>
      <c r="AG3131" s="26">
        <v>85762</v>
      </c>
      <c r="AH3131" s="28">
        <v>0.28846100000000002</v>
      </c>
      <c r="AI3131" t="s">
        <v>72</v>
      </c>
      <c r="AJ3131" s="26">
        <v>117032</v>
      </c>
      <c r="AK3131" s="28">
        <v>0.43484800000000001</v>
      </c>
      <c r="AL3131" t="s">
        <v>72</v>
      </c>
      <c r="AM3131" s="26">
        <v>117032</v>
      </c>
      <c r="AN3131" s="28">
        <v>0.43484800000000001</v>
      </c>
      <c r="AO3131" t="s">
        <v>72</v>
      </c>
      <c r="AP3131" s="32">
        <v>263361.53125</v>
      </c>
      <c r="AQ3131" s="36">
        <v>0.97983323841527403</v>
      </c>
      <c r="AR3131" s="32">
        <f t="shared" si="390"/>
        <v>436792.01444950351</v>
      </c>
      <c r="AS3131" s="32">
        <f t="shared" si="392"/>
        <v>4</v>
      </c>
      <c r="AT3131" s="32">
        <f t="shared" si="393"/>
        <v>1</v>
      </c>
      <c r="AU3131" s="32">
        <f t="shared" si="394"/>
        <v>4</v>
      </c>
      <c r="AV3131" s="32">
        <f t="shared" si="387"/>
        <v>186998.41531110834</v>
      </c>
      <c r="AW3131" s="32">
        <f t="shared" si="388"/>
        <v>0.69572523361005356</v>
      </c>
      <c r="AX3131" s="32">
        <f t="shared" si="389"/>
        <v>310141.78166008787</v>
      </c>
      <c r="AY3131" s="26">
        <v>2</v>
      </c>
      <c r="AZ3131" s="26">
        <v>1</v>
      </c>
      <c r="BA3131" s="26">
        <v>5816.47</v>
      </c>
      <c r="BB3131" s="26">
        <v>175.03</v>
      </c>
      <c r="BC3131" s="26">
        <v>205.38</v>
      </c>
      <c r="BD3131" s="26">
        <v>382.37</v>
      </c>
      <c r="BE3131" s="28">
        <v>0.06</v>
      </c>
      <c r="BF3131" s="28">
        <v>2.2799999999999998</v>
      </c>
      <c r="BG3131" s="28">
        <v>0.57999999999999996</v>
      </c>
      <c r="BH3131" s="28">
        <v>-1.1399999999999999</v>
      </c>
      <c r="BI3131" s="28">
        <v>0.09</v>
      </c>
      <c r="BJ3131" s="28">
        <v>8.42</v>
      </c>
      <c r="BK3131" s="28">
        <v>0.74</v>
      </c>
      <c r="BL3131" s="28">
        <v>41.63</v>
      </c>
      <c r="BM3131" s="28">
        <v>7.0000000000000007E-2</v>
      </c>
      <c r="BN3131" s="28">
        <v>5.1100000000000003</v>
      </c>
      <c r="BO3131" s="28">
        <v>0.66</v>
      </c>
      <c r="BP3131" s="28">
        <v>-1.24</v>
      </c>
      <c r="BQ3131" s="26">
        <v>49.384898999999997</v>
      </c>
      <c r="BR3131" s="26">
        <v>3486.4321279999999</v>
      </c>
      <c r="BS3131" s="31">
        <f t="shared" si="391"/>
        <v>13.678307999999998</v>
      </c>
    </row>
    <row r="3132" spans="1:71">
      <c r="A3132" s="26">
        <v>42127343230000</v>
      </c>
      <c r="B3132" s="26" t="s">
        <v>9285</v>
      </c>
      <c r="C3132" t="s">
        <v>7012</v>
      </c>
      <c r="D3132" s="26" t="s">
        <v>223</v>
      </c>
      <c r="E3132" s="27" t="s">
        <v>196</v>
      </c>
      <c r="F3132" t="s">
        <v>197</v>
      </c>
      <c r="G3132" t="s">
        <v>67</v>
      </c>
      <c r="H3132" t="s">
        <v>1489</v>
      </c>
      <c r="I3132" t="s">
        <v>1490</v>
      </c>
      <c r="J3132" t="s">
        <v>3083</v>
      </c>
      <c r="K3132" t="s">
        <v>9261</v>
      </c>
      <c r="L3132">
        <v>28.22391</v>
      </c>
      <c r="M3132">
        <v>-100.08882</v>
      </c>
      <c r="N3132" s="28">
        <v>1649338.03</v>
      </c>
      <c r="O3132" s="28">
        <v>143650.70000000001</v>
      </c>
      <c r="P3132" s="26">
        <v>618.29998779296875</v>
      </c>
      <c r="Q3132" s="26">
        <v>6185</v>
      </c>
      <c r="R3132" s="26">
        <v>12646</v>
      </c>
      <c r="S3132" s="29" t="s">
        <v>72</v>
      </c>
      <c r="T3132" s="30">
        <v>40854</v>
      </c>
      <c r="U3132" s="30">
        <v>40870</v>
      </c>
      <c r="V3132" s="30">
        <v>41000</v>
      </c>
      <c r="W3132">
        <v>3599</v>
      </c>
      <c r="X3132" s="26">
        <v>7176</v>
      </c>
      <c r="Y3132" s="26" t="s">
        <v>72</v>
      </c>
      <c r="Z3132" s="26" t="s">
        <v>72</v>
      </c>
      <c r="AA3132" s="26" t="s">
        <v>5201</v>
      </c>
      <c r="AB3132" s="31" t="s">
        <v>72</v>
      </c>
      <c r="AC3132" s="31" t="s">
        <v>72</v>
      </c>
      <c r="AD3132" s="26">
        <v>3354.718308781913</v>
      </c>
      <c r="AE3132" s="26" t="s">
        <v>72</v>
      </c>
      <c r="AF3132" s="26" t="s">
        <v>72</v>
      </c>
      <c r="AG3132" s="26">
        <v>39304</v>
      </c>
      <c r="AH3132" s="28">
        <v>6.8564E-2</v>
      </c>
      <c r="AI3132">
        <v>43669</v>
      </c>
      <c r="AJ3132" s="26">
        <v>52093</v>
      </c>
      <c r="AK3132" s="28">
        <v>0.18661800000000001</v>
      </c>
      <c r="AL3132">
        <v>45697</v>
      </c>
      <c r="AM3132" s="26">
        <v>52093</v>
      </c>
      <c r="AN3132" s="28">
        <v>0.18661800000000001</v>
      </c>
      <c r="AO3132">
        <v>45697</v>
      </c>
      <c r="AP3132" s="32">
        <v>64884.33203125</v>
      </c>
      <c r="AQ3132" s="36">
        <v>0.21766865661831911</v>
      </c>
      <c r="AR3132" s="32">
        <f t="shared" si="390"/>
        <v>103411.68425269247</v>
      </c>
      <c r="AS3132" s="32">
        <f t="shared" si="392"/>
        <v>2</v>
      </c>
      <c r="AT3132" s="32">
        <f t="shared" si="393"/>
        <v>1</v>
      </c>
      <c r="AU3132" s="32">
        <f t="shared" si="394"/>
        <v>2</v>
      </c>
      <c r="AV3132" s="32">
        <f t="shared" si="387"/>
        <v>51900.232143168207</v>
      </c>
      <c r="AW3132" s="32">
        <f t="shared" si="388"/>
        <v>0.1741106590007179</v>
      </c>
      <c r="AX3132" s="32">
        <f t="shared" si="389"/>
        <v>82717.818786295262</v>
      </c>
      <c r="AY3132" s="26">
        <v>2</v>
      </c>
      <c r="AZ3132" s="26">
        <v>1</v>
      </c>
      <c r="BA3132" s="26" t="s">
        <v>72</v>
      </c>
      <c r="BB3132" s="26" t="s">
        <v>72</v>
      </c>
      <c r="BC3132" s="26" t="s">
        <v>72</v>
      </c>
      <c r="BD3132" s="26" t="s">
        <v>72</v>
      </c>
      <c r="BE3132" s="28" t="s">
        <v>72</v>
      </c>
      <c r="BF3132" s="28" t="s">
        <v>72</v>
      </c>
      <c r="BG3132" s="28" t="s">
        <v>72</v>
      </c>
      <c r="BH3132" s="28" t="s">
        <v>72</v>
      </c>
      <c r="BI3132" s="28" t="s">
        <v>72</v>
      </c>
      <c r="BJ3132" s="28" t="s">
        <v>72</v>
      </c>
      <c r="BK3132" s="28" t="s">
        <v>72</v>
      </c>
      <c r="BL3132" s="28" t="s">
        <v>72</v>
      </c>
      <c r="BM3132" s="28" t="s">
        <v>72</v>
      </c>
      <c r="BN3132" s="28" t="s">
        <v>72</v>
      </c>
      <c r="BO3132" s="28" t="s">
        <v>72</v>
      </c>
      <c r="BP3132" s="28" t="s">
        <v>72</v>
      </c>
      <c r="BQ3132" s="26" t="s">
        <v>72</v>
      </c>
      <c r="BR3132" s="26" t="s">
        <v>72</v>
      </c>
      <c r="BS3132" s="31" t="str">
        <f t="shared" si="391"/>
        <v/>
      </c>
    </row>
    <row r="3133" spans="1:71">
      <c r="A3133" s="26">
        <v>42127343260000</v>
      </c>
      <c r="B3133" s="26" t="s">
        <v>9281</v>
      </c>
      <c r="C3133" t="s">
        <v>7013</v>
      </c>
      <c r="D3133" s="26" t="s">
        <v>223</v>
      </c>
      <c r="E3133" s="27" t="s">
        <v>196</v>
      </c>
      <c r="F3133" t="s">
        <v>197</v>
      </c>
      <c r="G3133" t="s">
        <v>67</v>
      </c>
      <c r="H3133" t="s">
        <v>7014</v>
      </c>
      <c r="I3133" t="s">
        <v>7015</v>
      </c>
      <c r="J3133" t="s">
        <v>3272</v>
      </c>
      <c r="K3133" t="s">
        <v>9261</v>
      </c>
      <c r="L3133">
        <v>28.24277</v>
      </c>
      <c r="M3133">
        <v>-99.951769999999996</v>
      </c>
      <c r="N3133" s="28">
        <v>1693530.69</v>
      </c>
      <c r="O3133" s="28">
        <v>150122.82</v>
      </c>
      <c r="P3133" s="26">
        <v>752</v>
      </c>
      <c r="Q3133" s="26">
        <v>7046</v>
      </c>
      <c r="R3133" s="26">
        <v>13901</v>
      </c>
      <c r="S3133" s="29" t="s">
        <v>72</v>
      </c>
      <c r="T3133" s="30">
        <v>40957</v>
      </c>
      <c r="U3133" s="30">
        <v>41036</v>
      </c>
      <c r="V3133" s="30">
        <v>41061</v>
      </c>
      <c r="W3133">
        <v>0</v>
      </c>
      <c r="X3133" s="26">
        <v>7465</v>
      </c>
      <c r="Y3133" s="26" t="s">
        <v>72</v>
      </c>
      <c r="Z3133" s="26" t="s">
        <v>72</v>
      </c>
      <c r="AA3133" s="26" t="s">
        <v>5201</v>
      </c>
      <c r="AB3133" s="31" t="s">
        <v>72</v>
      </c>
      <c r="AC3133" s="31" t="s">
        <v>72</v>
      </c>
      <c r="AD3133" s="26">
        <v>4107.7975472339031</v>
      </c>
      <c r="AE3133" s="26">
        <v>750</v>
      </c>
      <c r="AF3133" s="26" t="s">
        <v>72</v>
      </c>
      <c r="AG3133" s="26">
        <v>59404</v>
      </c>
      <c r="AH3133" s="28">
        <v>0.238705</v>
      </c>
      <c r="AI3133">
        <v>77305</v>
      </c>
      <c r="AJ3133" s="26">
        <v>84360</v>
      </c>
      <c r="AK3133" s="28">
        <v>0.34710099999999999</v>
      </c>
      <c r="AL3133">
        <v>109781</v>
      </c>
      <c r="AM3133" s="26">
        <v>84360</v>
      </c>
      <c r="AN3133" s="28">
        <v>0.34710099999999999</v>
      </c>
      <c r="AO3133">
        <v>109781</v>
      </c>
      <c r="AP3133" s="32">
        <v>161609.140625</v>
      </c>
      <c r="AQ3133" s="36">
        <v>0.66385763146995391</v>
      </c>
      <c r="AR3133" s="32">
        <f t="shared" si="390"/>
        <v>279111.94139518187</v>
      </c>
      <c r="AS3133" s="32">
        <f t="shared" si="392"/>
        <v>3</v>
      </c>
      <c r="AT3133" s="32">
        <f t="shared" si="393"/>
        <v>1</v>
      </c>
      <c r="AU3133" s="32">
        <f t="shared" si="394"/>
        <v>3</v>
      </c>
      <c r="AV3133" s="32">
        <f t="shared" si="387"/>
        <v>124264.76452612191</v>
      </c>
      <c r="AW3133" s="32">
        <f t="shared" si="388"/>
        <v>0.5104544949280021</v>
      </c>
      <c r="AX3133" s="32">
        <f t="shared" si="389"/>
        <v>214615.21012837827</v>
      </c>
      <c r="AY3133" s="26">
        <v>2</v>
      </c>
      <c r="AZ3133" s="26">
        <v>1</v>
      </c>
      <c r="BA3133" s="26">
        <v>5812.51</v>
      </c>
      <c r="BB3133" s="26">
        <v>171.83</v>
      </c>
      <c r="BC3133" s="26">
        <v>211.03</v>
      </c>
      <c r="BD3133" s="26">
        <v>384.3</v>
      </c>
      <c r="BE3133" s="28">
        <v>0.06</v>
      </c>
      <c r="BF3133" s="28">
        <v>2.2999999999999998</v>
      </c>
      <c r="BG3133" s="28">
        <v>0.57999999999999996</v>
      </c>
      <c r="BH3133" s="28">
        <v>-0.93</v>
      </c>
      <c r="BI3133" s="28">
        <v>0.09</v>
      </c>
      <c r="BJ3133" s="28">
        <v>8.3699999999999992</v>
      </c>
      <c r="BK3133" s="28">
        <v>0.74</v>
      </c>
      <c r="BL3133" s="28">
        <v>39.18</v>
      </c>
      <c r="BM3133" s="28">
        <v>7.0000000000000007E-2</v>
      </c>
      <c r="BN3133" s="28">
        <v>5.0999999999999996</v>
      </c>
      <c r="BO3133" s="28">
        <v>0.66</v>
      </c>
      <c r="BP3133" s="28">
        <v>-0.96</v>
      </c>
      <c r="BQ3133" s="26">
        <v>49.384898999999997</v>
      </c>
      <c r="BR3133" s="26">
        <v>3424.4265129999999</v>
      </c>
      <c r="BS3133" s="31">
        <f t="shared" si="391"/>
        <v>14.054597999999999</v>
      </c>
    </row>
    <row r="3134" spans="1:71">
      <c r="A3134" s="26">
        <v>42127343270000</v>
      </c>
      <c r="B3134" s="26" t="s">
        <v>9281</v>
      </c>
      <c r="C3134" t="s">
        <v>7016</v>
      </c>
      <c r="D3134" s="26" t="s">
        <v>223</v>
      </c>
      <c r="E3134" s="27" t="s">
        <v>196</v>
      </c>
      <c r="F3134" t="s">
        <v>203</v>
      </c>
      <c r="G3134" t="s">
        <v>67</v>
      </c>
      <c r="H3134" t="s">
        <v>7017</v>
      </c>
      <c r="I3134" t="s">
        <v>72</v>
      </c>
      <c r="J3134" t="s">
        <v>7018</v>
      </c>
      <c r="K3134" t="s">
        <v>9261</v>
      </c>
      <c r="L3134">
        <v>28.24288</v>
      </c>
      <c r="M3134">
        <v>-99.951769999999996</v>
      </c>
      <c r="N3134" s="28">
        <v>1693531.01</v>
      </c>
      <c r="O3134" s="28">
        <v>150162.81</v>
      </c>
      <c r="P3134" s="26">
        <v>752</v>
      </c>
      <c r="Q3134" s="26">
        <v>7043</v>
      </c>
      <c r="R3134" s="26">
        <v>14421</v>
      </c>
      <c r="S3134" s="29" t="s">
        <v>72</v>
      </c>
      <c r="T3134" s="30">
        <v>40926</v>
      </c>
      <c r="U3134" s="30">
        <v>41105</v>
      </c>
      <c r="V3134" s="30">
        <v>41061</v>
      </c>
      <c r="W3134">
        <v>0</v>
      </c>
      <c r="X3134" s="26">
        <v>7439</v>
      </c>
      <c r="Y3134" s="26" t="s">
        <v>72</v>
      </c>
      <c r="Z3134" s="26" t="s">
        <v>72</v>
      </c>
      <c r="AA3134" s="26" t="s">
        <v>5201</v>
      </c>
      <c r="AB3134" s="31" t="s">
        <v>72</v>
      </c>
      <c r="AC3134" s="31" t="s">
        <v>72</v>
      </c>
      <c r="AD3134" s="26">
        <v>3737.5852578676559</v>
      </c>
      <c r="AE3134" s="26" t="s">
        <v>72</v>
      </c>
      <c r="AF3134" s="26" t="s">
        <v>72</v>
      </c>
      <c r="AG3134" s="26">
        <v>75863</v>
      </c>
      <c r="AH3134" s="28">
        <v>0.27799000000000001</v>
      </c>
      <c r="AI3134" t="s">
        <v>72</v>
      </c>
      <c r="AJ3134" s="26">
        <v>108588</v>
      </c>
      <c r="AK3134" s="28">
        <v>0.40576000000000001</v>
      </c>
      <c r="AL3134" t="s">
        <v>72</v>
      </c>
      <c r="AM3134" s="26">
        <v>108588</v>
      </c>
      <c r="AN3134" s="28">
        <v>0.40576000000000001</v>
      </c>
      <c r="AO3134" t="s">
        <v>72</v>
      </c>
      <c r="AP3134" s="32">
        <v>246463.5625</v>
      </c>
      <c r="AQ3134" s="36">
        <v>0.92117857780154366</v>
      </c>
      <c r="AR3134" s="32">
        <f t="shared" si="390"/>
        <v>409512.1707708732</v>
      </c>
      <c r="AS3134" s="32">
        <f t="shared" si="392"/>
        <v>4</v>
      </c>
      <c r="AT3134" s="32">
        <f t="shared" si="393"/>
        <v>1</v>
      </c>
      <c r="AU3134" s="32">
        <f t="shared" si="394"/>
        <v>4</v>
      </c>
      <c r="AV3134" s="32">
        <f t="shared" si="387"/>
        <v>190173.52449926065</v>
      </c>
      <c r="AW3134" s="32">
        <f t="shared" si="388"/>
        <v>0.71078976160517016</v>
      </c>
      <c r="AX3134" s="32">
        <f t="shared" si="389"/>
        <v>315983.31230337574</v>
      </c>
      <c r="AY3134" s="26">
        <v>2</v>
      </c>
      <c r="AZ3134" s="26">
        <v>1</v>
      </c>
      <c r="BA3134" s="26">
        <v>5812.25</v>
      </c>
      <c r="BB3134" s="26">
        <v>171.77</v>
      </c>
      <c r="BC3134" s="26">
        <v>211.13</v>
      </c>
      <c r="BD3134" s="26">
        <v>384.33</v>
      </c>
      <c r="BE3134" s="28">
        <v>0.06</v>
      </c>
      <c r="BF3134" s="28">
        <v>2.2999999999999998</v>
      </c>
      <c r="BG3134" s="28">
        <v>0.57999999999999996</v>
      </c>
      <c r="BH3134" s="28">
        <v>-0.93</v>
      </c>
      <c r="BI3134" s="28">
        <v>0.09</v>
      </c>
      <c r="BJ3134" s="28">
        <v>8.3699999999999992</v>
      </c>
      <c r="BK3134" s="28">
        <v>0.74</v>
      </c>
      <c r="BL3134" s="28">
        <v>39.14</v>
      </c>
      <c r="BM3134" s="28">
        <v>7.0000000000000007E-2</v>
      </c>
      <c r="BN3134" s="28">
        <v>5.0999999999999996</v>
      </c>
      <c r="BO3134" s="28">
        <v>0.66</v>
      </c>
      <c r="BP3134" s="28">
        <v>-0.96</v>
      </c>
      <c r="BQ3134" s="26">
        <v>49.384898999999997</v>
      </c>
      <c r="BR3134" s="26">
        <v>3424.4265129999999</v>
      </c>
      <c r="BS3134" s="31">
        <f t="shared" si="391"/>
        <v>14.061257999999999</v>
      </c>
    </row>
    <row r="3135" spans="1:71">
      <c r="A3135" s="26">
        <v>42127343280000</v>
      </c>
      <c r="B3135" s="26" t="s">
        <v>9281</v>
      </c>
      <c r="C3135" t="s">
        <v>7019</v>
      </c>
      <c r="D3135" s="26" t="s">
        <v>207</v>
      </c>
      <c r="E3135" s="27" t="s">
        <v>196</v>
      </c>
      <c r="F3135" t="s">
        <v>197</v>
      </c>
      <c r="G3135" t="s">
        <v>67</v>
      </c>
      <c r="H3135" t="s">
        <v>5372</v>
      </c>
      <c r="I3135" t="s">
        <v>7020</v>
      </c>
      <c r="J3135" t="s">
        <v>944</v>
      </c>
      <c r="K3135" t="s">
        <v>9261</v>
      </c>
      <c r="L3135">
        <v>28.312429999999999</v>
      </c>
      <c r="M3135">
        <v>-99.696449999999999</v>
      </c>
      <c r="N3135" s="28">
        <v>1775893.24</v>
      </c>
      <c r="O3135" s="28">
        <v>174870.89</v>
      </c>
      <c r="P3135" s="26">
        <v>616.20001220703125</v>
      </c>
      <c r="Q3135" s="26">
        <v>7952</v>
      </c>
      <c r="R3135" s="26">
        <v>13510</v>
      </c>
      <c r="S3135" s="29" t="s">
        <v>72</v>
      </c>
      <c r="T3135" s="30">
        <v>40937</v>
      </c>
      <c r="U3135" s="30">
        <v>41109</v>
      </c>
      <c r="V3135" s="30">
        <v>41091</v>
      </c>
      <c r="W3135">
        <v>1671</v>
      </c>
      <c r="X3135" s="26">
        <v>5953</v>
      </c>
      <c r="Y3135" s="26" t="s">
        <v>72</v>
      </c>
      <c r="Z3135" s="26">
        <v>2215</v>
      </c>
      <c r="AA3135" s="26" t="s">
        <v>5201</v>
      </c>
      <c r="AB3135" s="31">
        <v>50.900001525878906</v>
      </c>
      <c r="AC3135" s="31">
        <v>0.75</v>
      </c>
      <c r="AD3135" s="26">
        <v>5173.4916086778549</v>
      </c>
      <c r="AE3135" s="26" t="s">
        <v>72</v>
      </c>
      <c r="AF3135" s="26">
        <v>1437</v>
      </c>
      <c r="AG3135" s="26">
        <v>39642</v>
      </c>
      <c r="AH3135" s="28">
        <v>0.178343</v>
      </c>
      <c r="AI3135">
        <v>40707</v>
      </c>
      <c r="AJ3135" s="26">
        <v>64903</v>
      </c>
      <c r="AK3135" s="28">
        <v>0.35122900000000001</v>
      </c>
      <c r="AL3135">
        <v>72121</v>
      </c>
      <c r="AM3135" s="26">
        <v>64903</v>
      </c>
      <c r="AN3135" s="28">
        <v>0.35122900000000001</v>
      </c>
      <c r="AO3135">
        <v>72121</v>
      </c>
      <c r="AP3135" s="32">
        <v>93198.390625</v>
      </c>
      <c r="AQ3135" s="36">
        <v>0.48216109184071837</v>
      </c>
      <c r="AR3135" s="32">
        <f t="shared" si="390"/>
        <v>178540.90388080716</v>
      </c>
      <c r="AS3135" s="32">
        <f t="shared" si="392"/>
        <v>2</v>
      </c>
      <c r="AT3135" s="32">
        <f t="shared" si="393"/>
        <v>1</v>
      </c>
      <c r="AU3135" s="32">
        <f t="shared" si="394"/>
        <v>3</v>
      </c>
      <c r="AV3135" s="32">
        <f t="shared" si="387"/>
        <v>89863.726219973134</v>
      </c>
      <c r="AW3135" s="32">
        <f t="shared" si="388"/>
        <v>0.46490923352355512</v>
      </c>
      <c r="AX3135" s="32">
        <f t="shared" si="389"/>
        <v>172152.66055364237</v>
      </c>
      <c r="AY3135" s="26">
        <v>2</v>
      </c>
      <c r="AZ3135" s="26">
        <v>1</v>
      </c>
      <c r="BA3135" s="26">
        <v>7134.94</v>
      </c>
      <c r="BB3135" s="26">
        <v>208.78</v>
      </c>
      <c r="BC3135" s="26">
        <v>106.74</v>
      </c>
      <c r="BD3135" s="26">
        <v>313.86</v>
      </c>
      <c r="BE3135" s="28">
        <v>0.08</v>
      </c>
      <c r="BF3135" s="28">
        <v>4.54</v>
      </c>
      <c r="BG3135" s="28">
        <v>0.71</v>
      </c>
      <c r="BH3135" s="28">
        <v>-1.57</v>
      </c>
      <c r="BI3135" s="28">
        <v>0.11</v>
      </c>
      <c r="BJ3135" s="28">
        <v>8.3000000000000007</v>
      </c>
      <c r="BK3135" s="28">
        <v>0.8</v>
      </c>
      <c r="BL3135" s="28">
        <v>4.7699999999999996</v>
      </c>
      <c r="BM3135" s="28">
        <v>0.08</v>
      </c>
      <c r="BN3135" s="28">
        <v>5.98</v>
      </c>
      <c r="BO3135" s="28">
        <v>0.72</v>
      </c>
      <c r="BP3135" s="28">
        <v>0.94</v>
      </c>
      <c r="BQ3135" s="26">
        <v>55.619998000000002</v>
      </c>
      <c r="BR3135" s="26">
        <v>6442.5839839999999</v>
      </c>
      <c r="BS3135" s="31">
        <f t="shared" si="391"/>
        <v>9.3931199999999997</v>
      </c>
    </row>
    <row r="3136" spans="1:71">
      <c r="A3136" s="26">
        <v>42127343290000</v>
      </c>
      <c r="B3136" s="26" t="s">
        <v>9281</v>
      </c>
      <c r="C3136" t="s">
        <v>7021</v>
      </c>
      <c r="D3136" s="26" t="s">
        <v>207</v>
      </c>
      <c r="E3136" s="27" t="s">
        <v>196</v>
      </c>
      <c r="F3136" t="s">
        <v>197</v>
      </c>
      <c r="G3136" t="s">
        <v>67</v>
      </c>
      <c r="H3136" t="s">
        <v>5372</v>
      </c>
      <c r="I3136" t="s">
        <v>7022</v>
      </c>
      <c r="J3136" t="s">
        <v>952</v>
      </c>
      <c r="K3136" t="s">
        <v>9261</v>
      </c>
      <c r="L3136">
        <v>28.312429999999999</v>
      </c>
      <c r="M3136">
        <v>-99.696529999999996</v>
      </c>
      <c r="N3136" s="28">
        <v>1775867.5</v>
      </c>
      <c r="O3136" s="28">
        <v>174871.04000000001</v>
      </c>
      <c r="P3136" s="26">
        <v>616</v>
      </c>
      <c r="Q3136" s="26">
        <v>7987</v>
      </c>
      <c r="R3136" s="26">
        <v>13760</v>
      </c>
      <c r="S3136" s="29" t="s">
        <v>72</v>
      </c>
      <c r="T3136" s="30">
        <v>40939</v>
      </c>
      <c r="U3136" s="30">
        <v>41109</v>
      </c>
      <c r="V3136" s="30">
        <v>41091</v>
      </c>
      <c r="W3136">
        <v>1748</v>
      </c>
      <c r="X3136" s="26">
        <v>5972</v>
      </c>
      <c r="Y3136" s="26" t="s">
        <v>72</v>
      </c>
      <c r="Z3136" s="26">
        <v>2015</v>
      </c>
      <c r="AA3136" s="26" t="s">
        <v>5201</v>
      </c>
      <c r="AB3136" s="31">
        <v>53.900001525878906</v>
      </c>
      <c r="AC3136" s="31">
        <v>0.75</v>
      </c>
      <c r="AD3136" s="26">
        <v>6235.9150478277361</v>
      </c>
      <c r="AE3136" s="26" t="s">
        <v>72</v>
      </c>
      <c r="AF3136" s="26">
        <v>1431</v>
      </c>
      <c r="AG3136" s="26">
        <v>26084</v>
      </c>
      <c r="AH3136" s="28">
        <v>0.115997</v>
      </c>
      <c r="AI3136">
        <v>20427</v>
      </c>
      <c r="AJ3136" s="26">
        <v>52014</v>
      </c>
      <c r="AK3136" s="28">
        <v>0.32918799999999998</v>
      </c>
      <c r="AL3136">
        <v>52120</v>
      </c>
      <c r="AM3136" s="26">
        <v>52014</v>
      </c>
      <c r="AN3136" s="28">
        <v>0.32918799999999998</v>
      </c>
      <c r="AO3136">
        <v>52120</v>
      </c>
      <c r="AP3136" s="32">
        <v>303091</v>
      </c>
      <c r="AQ3136" s="36">
        <v>1.8900497277611563</v>
      </c>
      <c r="AR3136" s="32">
        <f t="shared" si="390"/>
        <v>637629.80181372468</v>
      </c>
      <c r="AS3136" s="32">
        <f t="shared" si="392"/>
        <v>4</v>
      </c>
      <c r="AT3136" s="32">
        <f t="shared" si="393"/>
        <v>1</v>
      </c>
      <c r="AU3136" s="32">
        <f t="shared" si="394"/>
        <v>4</v>
      </c>
      <c r="AV3136" s="32">
        <f t="shared" si="387"/>
        <v>291316.53382451442</v>
      </c>
      <c r="AW3136" s="32">
        <f t="shared" si="388"/>
        <v>1.8166251569573069</v>
      </c>
      <c r="AX3136" s="32">
        <f t="shared" si="389"/>
        <v>612859.1866059578</v>
      </c>
      <c r="AY3136" s="26">
        <v>2</v>
      </c>
      <c r="AZ3136" s="26">
        <v>1</v>
      </c>
      <c r="BA3136" s="26">
        <v>7135.08</v>
      </c>
      <c r="BB3136" s="26">
        <v>208.78</v>
      </c>
      <c r="BC3136" s="26">
        <v>106.83</v>
      </c>
      <c r="BD3136" s="26">
        <v>313.95999999999998</v>
      </c>
      <c r="BE3136" s="28">
        <v>0.08</v>
      </c>
      <c r="BF3136" s="28">
        <v>4.54</v>
      </c>
      <c r="BG3136" s="28">
        <v>0.71</v>
      </c>
      <c r="BH3136" s="28">
        <v>-1.56</v>
      </c>
      <c r="BI3136" s="28">
        <v>0.11</v>
      </c>
      <c r="BJ3136" s="28">
        <v>8.3000000000000007</v>
      </c>
      <c r="BK3136" s="28">
        <v>0.8</v>
      </c>
      <c r="BL3136" s="28">
        <v>4.78</v>
      </c>
      <c r="BM3136" s="28">
        <v>0.08</v>
      </c>
      <c r="BN3136" s="28">
        <v>5.98</v>
      </c>
      <c r="BO3136" s="28">
        <v>0.72</v>
      </c>
      <c r="BP3136" s="28">
        <v>0.94</v>
      </c>
      <c r="BQ3136" s="26">
        <v>55.619998000000002</v>
      </c>
      <c r="BR3136" s="26">
        <v>6442.5839839999999</v>
      </c>
      <c r="BS3136" s="31">
        <f t="shared" si="391"/>
        <v>9.4010400000000001</v>
      </c>
    </row>
    <row r="3137" spans="1:71">
      <c r="A3137" s="26">
        <v>42127343300000</v>
      </c>
      <c r="B3137" s="26" t="s">
        <v>9281</v>
      </c>
      <c r="C3137" t="s">
        <v>7023</v>
      </c>
      <c r="D3137" s="26" t="s">
        <v>207</v>
      </c>
      <c r="E3137" s="27" t="s">
        <v>196</v>
      </c>
      <c r="F3137" t="s">
        <v>197</v>
      </c>
      <c r="G3137" t="s">
        <v>67</v>
      </c>
      <c r="H3137" t="s">
        <v>5372</v>
      </c>
      <c r="I3137" t="s">
        <v>7024</v>
      </c>
      <c r="J3137" t="s">
        <v>649</v>
      </c>
      <c r="K3137" t="s">
        <v>9261</v>
      </c>
      <c r="L3137">
        <v>28.312429999999999</v>
      </c>
      <c r="M3137">
        <v>-99.696380000000005</v>
      </c>
      <c r="N3137" s="28">
        <v>1775915.76</v>
      </c>
      <c r="O3137" s="28">
        <v>174870.76</v>
      </c>
      <c r="P3137" s="26">
        <v>616.5</v>
      </c>
      <c r="Q3137" s="26">
        <v>7995</v>
      </c>
      <c r="R3137" s="26">
        <v>13558</v>
      </c>
      <c r="S3137" s="29" t="s">
        <v>72</v>
      </c>
      <c r="T3137" s="30">
        <v>40935</v>
      </c>
      <c r="U3137" s="30">
        <v>41109</v>
      </c>
      <c r="V3137" s="30">
        <v>41091</v>
      </c>
      <c r="W3137">
        <v>1700</v>
      </c>
      <c r="X3137" s="26">
        <v>5981</v>
      </c>
      <c r="Y3137" s="26" t="s">
        <v>72</v>
      </c>
      <c r="Z3137" s="26">
        <v>2115</v>
      </c>
      <c r="AA3137" s="26" t="s">
        <v>5201</v>
      </c>
      <c r="AB3137" s="31">
        <v>53.900001525878906</v>
      </c>
      <c r="AC3137" s="31">
        <v>0.74000000953674316</v>
      </c>
      <c r="AD3137" s="26">
        <v>4963.138182534989</v>
      </c>
      <c r="AE3137" s="26" t="s">
        <v>72</v>
      </c>
      <c r="AF3137" s="26">
        <v>1359</v>
      </c>
      <c r="AG3137" s="26">
        <v>38999</v>
      </c>
      <c r="AH3137" s="28">
        <v>0.168072</v>
      </c>
      <c r="AI3137">
        <v>42667</v>
      </c>
      <c r="AJ3137" s="26">
        <v>66236</v>
      </c>
      <c r="AK3137" s="28">
        <v>0.33651999999999999</v>
      </c>
      <c r="AL3137">
        <v>76701</v>
      </c>
      <c r="AM3137" s="26">
        <v>66236</v>
      </c>
      <c r="AN3137" s="28">
        <v>0.33651999999999999</v>
      </c>
      <c r="AO3137">
        <v>76701</v>
      </c>
      <c r="AP3137" s="32">
        <v>126819.3515625</v>
      </c>
      <c r="AQ3137" s="36">
        <v>0.629421966024172</v>
      </c>
      <c r="AR3137" s="32">
        <f t="shared" si="390"/>
        <v>238227.03954877844</v>
      </c>
      <c r="AS3137" s="32">
        <f t="shared" si="392"/>
        <v>3</v>
      </c>
      <c r="AT3137" s="32">
        <f t="shared" si="393"/>
        <v>1</v>
      </c>
      <c r="AU3137" s="32">
        <f t="shared" si="394"/>
        <v>3</v>
      </c>
      <c r="AV3137" s="32">
        <f t="shared" si="387"/>
        <v>121709.25898156663</v>
      </c>
      <c r="AW3137" s="32">
        <f t="shared" si="388"/>
        <v>0.60405987041945286</v>
      </c>
      <c r="AX3137" s="32">
        <f t="shared" si="389"/>
        <v>228627.85604580978</v>
      </c>
      <c r="AY3137" s="26">
        <v>2</v>
      </c>
      <c r="AZ3137" s="26">
        <v>1</v>
      </c>
      <c r="BA3137" s="26">
        <v>7134.82</v>
      </c>
      <c r="BB3137" s="26">
        <v>208.78</v>
      </c>
      <c r="BC3137" s="26">
        <v>106.65</v>
      </c>
      <c r="BD3137" s="26">
        <v>313.77999999999997</v>
      </c>
      <c r="BE3137" s="28">
        <v>0.08</v>
      </c>
      <c r="BF3137" s="28">
        <v>4.54</v>
      </c>
      <c r="BG3137" s="28">
        <v>0.71</v>
      </c>
      <c r="BH3137" s="28">
        <v>-1.57</v>
      </c>
      <c r="BI3137" s="28">
        <v>0.11</v>
      </c>
      <c r="BJ3137" s="28">
        <v>8.3000000000000007</v>
      </c>
      <c r="BK3137" s="28">
        <v>0.8</v>
      </c>
      <c r="BL3137" s="28">
        <v>4.7699999999999996</v>
      </c>
      <c r="BM3137" s="28">
        <v>0.08</v>
      </c>
      <c r="BN3137" s="28">
        <v>5.98</v>
      </c>
      <c r="BO3137" s="28">
        <v>0.72</v>
      </c>
      <c r="BP3137" s="28">
        <v>0.94</v>
      </c>
      <c r="BQ3137" s="26">
        <v>55.619998000000002</v>
      </c>
      <c r="BR3137" s="26">
        <v>6442.5839839999999</v>
      </c>
      <c r="BS3137" s="31">
        <f t="shared" si="391"/>
        <v>9.3852000000000011</v>
      </c>
    </row>
    <row r="3138" spans="1:71">
      <c r="A3138" s="26">
        <v>42127343310000</v>
      </c>
      <c r="B3138" s="26" t="s">
        <v>9283</v>
      </c>
      <c r="C3138" t="s">
        <v>7025</v>
      </c>
      <c r="D3138" s="26" t="s">
        <v>207</v>
      </c>
      <c r="E3138" s="27" t="s">
        <v>196</v>
      </c>
      <c r="F3138" t="s">
        <v>197</v>
      </c>
      <c r="G3138" t="s">
        <v>67</v>
      </c>
      <c r="H3138" t="s">
        <v>5460</v>
      </c>
      <c r="I3138" t="s">
        <v>7026</v>
      </c>
      <c r="J3138" t="s">
        <v>3045</v>
      </c>
      <c r="K3138" t="s">
        <v>9261</v>
      </c>
      <c r="L3138">
        <v>28.35341</v>
      </c>
      <c r="M3138">
        <v>-99.495410000000007</v>
      </c>
      <c r="N3138" s="28">
        <v>1840647.43</v>
      </c>
      <c r="O3138" s="28">
        <v>189441</v>
      </c>
      <c r="P3138" s="26">
        <v>502</v>
      </c>
      <c r="Q3138" s="26">
        <v>8128</v>
      </c>
      <c r="R3138" s="26">
        <v>14157</v>
      </c>
      <c r="S3138" s="29" t="s">
        <v>72</v>
      </c>
      <c r="T3138" s="30">
        <v>40822</v>
      </c>
      <c r="U3138" s="30">
        <v>41044</v>
      </c>
      <c r="V3138" s="30">
        <v>41030</v>
      </c>
      <c r="W3138">
        <v>1691</v>
      </c>
      <c r="X3138" s="26">
        <v>6213</v>
      </c>
      <c r="Y3138" s="26">
        <v>2015</v>
      </c>
      <c r="Z3138" s="26">
        <v>2515</v>
      </c>
      <c r="AA3138" s="26" t="s">
        <v>5201</v>
      </c>
      <c r="AB3138" s="31">
        <v>49</v>
      </c>
      <c r="AC3138" s="31">
        <v>0.76999998092651367</v>
      </c>
      <c r="AD3138" s="26">
        <v>15445.063191153238</v>
      </c>
      <c r="AE3138" s="26" t="s">
        <v>72</v>
      </c>
      <c r="AF3138" s="26">
        <v>1290</v>
      </c>
      <c r="AG3138" s="26">
        <v>15485</v>
      </c>
      <c r="AH3138" s="28">
        <v>0.19406699999999999</v>
      </c>
      <c r="AI3138">
        <v>55812</v>
      </c>
      <c r="AJ3138" s="26">
        <v>24137</v>
      </c>
      <c r="AK3138" s="28">
        <v>0.428226</v>
      </c>
      <c r="AL3138">
        <v>112470</v>
      </c>
      <c r="AM3138" s="26">
        <v>24137</v>
      </c>
      <c r="AN3138" s="28">
        <v>0.428226</v>
      </c>
      <c r="AO3138">
        <v>112470</v>
      </c>
      <c r="AP3138" s="32">
        <v>29549.140625</v>
      </c>
      <c r="AQ3138" s="36">
        <v>0.45638834419739827</v>
      </c>
      <c r="AR3138" s="32">
        <f t="shared" si="390"/>
        <v>110329.8775479395</v>
      </c>
      <c r="AS3138" s="32">
        <f t="shared" si="392"/>
        <v>1</v>
      </c>
      <c r="AT3138" s="32">
        <f t="shared" si="393"/>
        <v>1</v>
      </c>
      <c r="AU3138" s="32">
        <f t="shared" si="394"/>
        <v>2</v>
      </c>
      <c r="AV3138" s="32">
        <f t="shared" si="387"/>
        <v>27299.544050780623</v>
      </c>
      <c r="AW3138" s="32">
        <f t="shared" si="388"/>
        <v>0.42164318295397807</v>
      </c>
      <c r="AX3138" s="32">
        <f t="shared" si="389"/>
        <v>101930.38743363477</v>
      </c>
      <c r="AY3138" s="26">
        <v>2</v>
      </c>
      <c r="AZ3138" s="26">
        <v>1</v>
      </c>
      <c r="BA3138" s="26">
        <v>7364.86</v>
      </c>
      <c r="BB3138" s="26">
        <v>133.03</v>
      </c>
      <c r="BC3138" s="26">
        <v>88.96</v>
      </c>
      <c r="BD3138" s="26">
        <v>219.44</v>
      </c>
      <c r="BE3138" s="28">
        <v>0.08</v>
      </c>
      <c r="BF3138" s="28">
        <v>5.32</v>
      </c>
      <c r="BG3138" s="28">
        <v>0.7</v>
      </c>
      <c r="BH3138" s="28">
        <v>-4</v>
      </c>
      <c r="BI3138" s="28">
        <v>0.11</v>
      </c>
      <c r="BJ3138" s="28">
        <v>8.2899999999999991</v>
      </c>
      <c r="BK3138" s="28">
        <v>0.81</v>
      </c>
      <c r="BL3138" s="28">
        <v>11.47</v>
      </c>
      <c r="BM3138" s="28">
        <v>0.08</v>
      </c>
      <c r="BN3138" s="28">
        <v>6.35</v>
      </c>
      <c r="BO3138" s="28">
        <v>0.74</v>
      </c>
      <c r="BP3138" s="28">
        <v>-0.79</v>
      </c>
      <c r="BQ3138" s="26">
        <v>49.825698000000003</v>
      </c>
      <c r="BR3138" s="26">
        <v>15704.255859000001</v>
      </c>
      <c r="BS3138" s="31">
        <f t="shared" si="391"/>
        <v>7.9263360000000009</v>
      </c>
    </row>
    <row r="3139" spans="1:71">
      <c r="A3139" s="26">
        <v>42127343340000</v>
      </c>
      <c r="B3139" s="26" t="s">
        <v>9283</v>
      </c>
      <c r="C3139" t="s">
        <v>7027</v>
      </c>
      <c r="D3139" s="26" t="s">
        <v>223</v>
      </c>
      <c r="E3139" s="27" t="s">
        <v>196</v>
      </c>
      <c r="F3139" t="s">
        <v>197</v>
      </c>
      <c r="G3139" t="s">
        <v>67</v>
      </c>
      <c r="H3139" t="s">
        <v>4441</v>
      </c>
      <c r="I3139" t="s">
        <v>4442</v>
      </c>
      <c r="J3139" t="s">
        <v>686</v>
      </c>
      <c r="K3139" t="s">
        <v>9261</v>
      </c>
      <c r="L3139">
        <v>28.385200000000001</v>
      </c>
      <c r="M3139">
        <v>-99.844909999999999</v>
      </c>
      <c r="N3139" s="28">
        <v>1728313.03</v>
      </c>
      <c r="O3139" s="28">
        <v>201643.33</v>
      </c>
      <c r="P3139" s="26">
        <v>638</v>
      </c>
      <c r="Q3139" s="26">
        <v>6695</v>
      </c>
      <c r="R3139" s="26">
        <v>11937</v>
      </c>
      <c r="S3139" s="29" t="s">
        <v>72</v>
      </c>
      <c r="T3139" s="30">
        <v>40845</v>
      </c>
      <c r="U3139" s="30">
        <v>40864</v>
      </c>
      <c r="V3139" s="30">
        <v>41153</v>
      </c>
      <c r="W3139">
        <v>0</v>
      </c>
      <c r="X3139" s="26">
        <v>4909</v>
      </c>
      <c r="Y3139" s="26" t="s">
        <v>72</v>
      </c>
      <c r="Z3139" s="26" t="s">
        <v>72</v>
      </c>
      <c r="AA3139" s="26" t="s">
        <v>5201</v>
      </c>
      <c r="AB3139" s="31" t="s">
        <v>72</v>
      </c>
      <c r="AC3139" s="31" t="s">
        <v>72</v>
      </c>
      <c r="AD3139" s="26">
        <v>3692.8664826383842</v>
      </c>
      <c r="AE3139" s="26" t="s">
        <v>72</v>
      </c>
      <c r="AF3139" s="26" t="s">
        <v>72</v>
      </c>
      <c r="AG3139" s="26">
        <v>5753</v>
      </c>
      <c r="AH3139" s="28">
        <v>2.2890000000000001E-2</v>
      </c>
      <c r="AI3139">
        <v>2886</v>
      </c>
      <c r="AJ3139" s="26">
        <v>5923</v>
      </c>
      <c r="AK3139" s="28">
        <v>2.2893E-2</v>
      </c>
      <c r="AL3139">
        <v>2957</v>
      </c>
      <c r="AM3139" s="26">
        <v>5923</v>
      </c>
      <c r="AN3139" s="28">
        <v>2.2893E-2</v>
      </c>
      <c r="AO3139">
        <v>2957</v>
      </c>
      <c r="AP3139" s="32">
        <v>14199.6474609375</v>
      </c>
      <c r="AQ3139" s="36">
        <v>5.2437402173777327E-2</v>
      </c>
      <c r="AR3139" s="32">
        <f t="shared" si="390"/>
        <v>23481.067645696086</v>
      </c>
      <c r="AS3139" s="32">
        <f t="shared" si="392"/>
        <v>1</v>
      </c>
      <c r="AT3139" s="32">
        <f t="shared" si="393"/>
        <v>1</v>
      </c>
      <c r="AU3139" s="32">
        <f t="shared" si="394"/>
        <v>1</v>
      </c>
      <c r="AV3139" s="32">
        <f t="shared" si="387"/>
        <v>16603.376741858065</v>
      </c>
      <c r="AW3139" s="32">
        <f t="shared" si="388"/>
        <v>6.1314053468625354E-2</v>
      </c>
      <c r="AX3139" s="32">
        <f t="shared" si="389"/>
        <v>27455.964205804754</v>
      </c>
      <c r="AY3139" s="26">
        <v>2</v>
      </c>
      <c r="AZ3139" s="26">
        <v>1</v>
      </c>
      <c r="BA3139" s="26">
        <v>5889.87</v>
      </c>
      <c r="BB3139" s="26">
        <v>283.08</v>
      </c>
      <c r="BC3139" s="26">
        <v>115.49</v>
      </c>
      <c r="BD3139" s="26">
        <v>399.35</v>
      </c>
      <c r="BE3139" s="28">
        <v>7.0000000000000007E-2</v>
      </c>
      <c r="BF3139" s="28">
        <v>3.41</v>
      </c>
      <c r="BG3139" s="28">
        <v>0.7</v>
      </c>
      <c r="BH3139" s="28">
        <v>2.4900000000000002</v>
      </c>
      <c r="BI3139" s="28">
        <v>0.11</v>
      </c>
      <c r="BJ3139" s="28">
        <v>7.63</v>
      </c>
      <c r="BK3139" s="28">
        <v>0.78</v>
      </c>
      <c r="BL3139" s="28">
        <v>3.42</v>
      </c>
      <c r="BM3139" s="28">
        <v>0.08</v>
      </c>
      <c r="BN3139" s="28">
        <v>5.35</v>
      </c>
      <c r="BO3139" s="28">
        <v>0.72</v>
      </c>
      <c r="BP3139" s="28">
        <v>3.29</v>
      </c>
      <c r="BQ3139" s="26">
        <v>48.860401000000003</v>
      </c>
      <c r="BR3139" s="26">
        <v>2917.566894</v>
      </c>
      <c r="BS3139" s="31">
        <f t="shared" si="391"/>
        <v>9.9090419999999995</v>
      </c>
    </row>
    <row r="3140" spans="1:71">
      <c r="A3140" s="26">
        <v>42127343400000</v>
      </c>
      <c r="B3140" s="26" t="s">
        <v>9281</v>
      </c>
      <c r="C3140" t="s">
        <v>7028</v>
      </c>
      <c r="D3140" s="26" t="s">
        <v>207</v>
      </c>
      <c r="E3140" s="27" t="s">
        <v>196</v>
      </c>
      <c r="F3140" t="s">
        <v>197</v>
      </c>
      <c r="G3140" t="s">
        <v>67</v>
      </c>
      <c r="H3140" t="s">
        <v>5353</v>
      </c>
      <c r="I3140" t="s">
        <v>7029</v>
      </c>
      <c r="J3140" t="s">
        <v>3045</v>
      </c>
      <c r="K3140" t="s">
        <v>9261</v>
      </c>
      <c r="L3140">
        <v>28.302009999999999</v>
      </c>
      <c r="M3140">
        <v>-99.816969999999998</v>
      </c>
      <c r="N3140" s="28">
        <v>1737085.9</v>
      </c>
      <c r="O3140" s="28">
        <v>171333.3</v>
      </c>
      <c r="P3140" s="26">
        <v>707.4000244140625</v>
      </c>
      <c r="Q3140" s="26">
        <v>7887</v>
      </c>
      <c r="R3140" s="26">
        <v>14769</v>
      </c>
      <c r="S3140" s="29" t="s">
        <v>72</v>
      </c>
      <c r="T3140" s="30">
        <v>40928</v>
      </c>
      <c r="U3140" s="30">
        <v>41029</v>
      </c>
      <c r="V3140" s="30">
        <v>41030</v>
      </c>
      <c r="W3140">
        <v>2091</v>
      </c>
      <c r="X3140" s="26">
        <v>7506</v>
      </c>
      <c r="Y3140" s="26">
        <v>2436</v>
      </c>
      <c r="Z3140" s="26">
        <v>3525</v>
      </c>
      <c r="AA3140" s="26" t="s">
        <v>5201</v>
      </c>
      <c r="AB3140" s="31">
        <v>56.700000762939453</v>
      </c>
      <c r="AC3140" s="31">
        <v>0.76999998092651367</v>
      </c>
      <c r="AD3140" s="26">
        <v>10397.984215017064</v>
      </c>
      <c r="AE3140" s="26" t="s">
        <v>72</v>
      </c>
      <c r="AF3140" s="26">
        <v>2692</v>
      </c>
      <c r="AG3140" s="26">
        <v>12171</v>
      </c>
      <c r="AH3140" s="28">
        <v>0.15526000000000001</v>
      </c>
      <c r="AI3140">
        <v>20185</v>
      </c>
      <c r="AJ3140" s="26">
        <v>16915</v>
      </c>
      <c r="AK3140" s="28">
        <v>0.20625199999999999</v>
      </c>
      <c r="AL3140">
        <v>25350</v>
      </c>
      <c r="AM3140" s="26">
        <v>16915</v>
      </c>
      <c r="AN3140" s="28">
        <v>0.20625199999999999</v>
      </c>
      <c r="AO3140">
        <v>25350</v>
      </c>
      <c r="AP3140" s="32">
        <v>24563.322265625</v>
      </c>
      <c r="AQ3140" s="36">
        <v>0.25540903718634594</v>
      </c>
      <c r="AR3140" s="32">
        <f t="shared" si="390"/>
        <v>69770.721847608234</v>
      </c>
      <c r="AS3140" s="32">
        <f t="shared" si="392"/>
        <v>1</v>
      </c>
      <c r="AT3140" s="32">
        <f t="shared" si="393"/>
        <v>1</v>
      </c>
      <c r="AU3140" s="32">
        <f t="shared" si="394"/>
        <v>1</v>
      </c>
      <c r="AV3140" s="32">
        <f t="shared" ref="AV3140:AV3203" si="395">AP3140/X3140*5740</f>
        <v>18784.102025671131</v>
      </c>
      <c r="AW3140" s="32">
        <f t="shared" ref="AW3140:AW3203" si="396">AQ3140/X3140*5740</f>
        <v>0.19531679635619847</v>
      </c>
      <c r="AX3140" s="32">
        <f t="shared" ref="AX3140:AX3203" si="397">AR3140/X3140*5740</f>
        <v>53355.174980718264</v>
      </c>
      <c r="AY3140" s="26">
        <v>2</v>
      </c>
      <c r="AZ3140" s="26">
        <v>1</v>
      </c>
      <c r="BA3140" s="26">
        <v>6730.25</v>
      </c>
      <c r="BB3140" s="26">
        <v>228.91</v>
      </c>
      <c r="BC3140" s="26">
        <v>170.04</v>
      </c>
      <c r="BD3140" s="26">
        <v>392.68</v>
      </c>
      <c r="BE3140" s="28">
        <v>7.0000000000000007E-2</v>
      </c>
      <c r="BF3140" s="28">
        <v>3.61</v>
      </c>
      <c r="BG3140" s="28">
        <v>0.68</v>
      </c>
      <c r="BH3140" s="28">
        <v>1.78</v>
      </c>
      <c r="BI3140" s="28">
        <v>0.1</v>
      </c>
      <c r="BJ3140" s="28">
        <v>8.2100000000000009</v>
      </c>
      <c r="BK3140" s="28">
        <v>0.78</v>
      </c>
      <c r="BL3140" s="28">
        <v>13.56</v>
      </c>
      <c r="BM3140" s="28">
        <v>0.08</v>
      </c>
      <c r="BN3140" s="28">
        <v>5.61</v>
      </c>
      <c r="BO3140" s="28">
        <v>0.7</v>
      </c>
      <c r="BP3140" s="28">
        <v>0.96</v>
      </c>
      <c r="BQ3140" s="26">
        <v>55.058199999999999</v>
      </c>
      <c r="BR3140" s="26">
        <v>7188.6586909999996</v>
      </c>
      <c r="BS3140" s="31">
        <f t="shared" si="391"/>
        <v>13.263120000000002</v>
      </c>
    </row>
    <row r="3141" spans="1:71">
      <c r="A3141" s="26">
        <v>42127343420000</v>
      </c>
      <c r="B3141" s="26" t="s">
        <v>9281</v>
      </c>
      <c r="C3141" t="s">
        <v>7030</v>
      </c>
      <c r="D3141" s="26" t="s">
        <v>5393</v>
      </c>
      <c r="E3141" s="27" t="s">
        <v>196</v>
      </c>
      <c r="F3141" t="s">
        <v>197</v>
      </c>
      <c r="G3141" t="s">
        <v>67</v>
      </c>
      <c r="H3141" t="s">
        <v>5394</v>
      </c>
      <c r="I3141" t="s">
        <v>7031</v>
      </c>
      <c r="J3141" t="s">
        <v>670</v>
      </c>
      <c r="K3141" t="s">
        <v>9261</v>
      </c>
      <c r="L3141">
        <v>28.209530000000001</v>
      </c>
      <c r="M3141">
        <v>-99.750039999999998</v>
      </c>
      <c r="N3141" s="28">
        <v>1758409.09</v>
      </c>
      <c r="O3141" s="28">
        <v>137564.53</v>
      </c>
      <c r="P3141" s="26">
        <v>588</v>
      </c>
      <c r="Q3141" s="26">
        <v>8193</v>
      </c>
      <c r="R3141" s="26">
        <v>13139</v>
      </c>
      <c r="S3141" s="29" t="s">
        <v>72</v>
      </c>
      <c r="T3141" s="30">
        <v>40843</v>
      </c>
      <c r="U3141" s="30">
        <v>40945</v>
      </c>
      <c r="V3141" s="30">
        <v>40940</v>
      </c>
      <c r="W3141">
        <v>2094</v>
      </c>
      <c r="X3141" s="26">
        <v>5206</v>
      </c>
      <c r="Y3141" s="26">
        <v>2696</v>
      </c>
      <c r="Z3141" s="26">
        <v>2775</v>
      </c>
      <c r="AA3141" s="26" t="s">
        <v>5201</v>
      </c>
      <c r="AB3141" s="31">
        <v>67</v>
      </c>
      <c r="AC3141" s="31">
        <v>0.72000002861022949</v>
      </c>
      <c r="AD3141" s="26">
        <v>15708.75245210568</v>
      </c>
      <c r="AE3141" s="26" t="s">
        <v>72</v>
      </c>
      <c r="AF3141" s="26">
        <v>2438</v>
      </c>
      <c r="AG3141" s="26">
        <v>19456</v>
      </c>
      <c r="AH3141" s="28">
        <v>0.29391400000000001</v>
      </c>
      <c r="AI3141">
        <v>9573</v>
      </c>
      <c r="AJ3141" s="26">
        <v>30704</v>
      </c>
      <c r="AK3141" s="28">
        <v>0.46541199999999999</v>
      </c>
      <c r="AL3141">
        <v>18717</v>
      </c>
      <c r="AM3141" s="26">
        <v>33627</v>
      </c>
      <c r="AN3141" s="28">
        <v>0.53481800000000002</v>
      </c>
      <c r="AO3141">
        <v>20067</v>
      </c>
      <c r="AP3141" s="32">
        <v>53394.8984375</v>
      </c>
      <c r="AQ3141" s="36">
        <v>0.83876724176001183</v>
      </c>
      <c r="AR3141" s="32">
        <f t="shared" ref="AR3141:AR3204" si="398">AP3141+(AQ3141*1000*177)</f>
        <v>201856.7002290221</v>
      </c>
      <c r="AS3141" s="32">
        <f t="shared" si="392"/>
        <v>2</v>
      </c>
      <c r="AT3141" s="32">
        <f t="shared" si="393"/>
        <v>1</v>
      </c>
      <c r="AU3141" s="32">
        <f t="shared" si="394"/>
        <v>3</v>
      </c>
      <c r="AV3141" s="32">
        <f t="shared" si="395"/>
        <v>58871.824247262775</v>
      </c>
      <c r="AW3141" s="32">
        <f t="shared" si="396"/>
        <v>0.92480291350412369</v>
      </c>
      <c r="AX3141" s="32">
        <f t="shared" si="397"/>
        <v>222561.93993749266</v>
      </c>
      <c r="AY3141" s="26">
        <v>2</v>
      </c>
      <c r="AZ3141" s="26">
        <v>1</v>
      </c>
      <c r="BA3141" s="26">
        <v>7352.06</v>
      </c>
      <c r="BB3141" s="26">
        <v>239.14</v>
      </c>
      <c r="BC3141" s="26">
        <v>83.07</v>
      </c>
      <c r="BD3141" s="26">
        <v>322.02999999999997</v>
      </c>
      <c r="BE3141" s="28">
        <v>0.08</v>
      </c>
      <c r="BF3141" s="28">
        <v>4.2300000000000004</v>
      </c>
      <c r="BG3141" s="28">
        <v>0.67</v>
      </c>
      <c r="BH3141" s="28">
        <v>-7.4</v>
      </c>
      <c r="BI3141" s="28">
        <v>0.1</v>
      </c>
      <c r="BJ3141" s="28">
        <v>9.1199999999999992</v>
      </c>
      <c r="BK3141" s="28">
        <v>0.78</v>
      </c>
      <c r="BL3141" s="28">
        <v>34.299999999999997</v>
      </c>
      <c r="BM3141" s="28">
        <v>0.08</v>
      </c>
      <c r="BN3141" s="28">
        <v>6.16</v>
      </c>
      <c r="BO3141" s="28">
        <v>0.68</v>
      </c>
      <c r="BP3141" s="28">
        <v>0.74</v>
      </c>
      <c r="BQ3141" s="26">
        <v>66.209800000000001</v>
      </c>
      <c r="BR3141" s="26">
        <v>17384.654296000001</v>
      </c>
      <c r="BS3141" s="31">
        <f t="shared" ref="BS3141:BS3204" si="399">IF(BR3141="","",BI3141*BK3141*BC3141)</f>
        <v>6.4794600000000004</v>
      </c>
    </row>
    <row r="3142" spans="1:71">
      <c r="A3142" s="26">
        <v>42127343430000</v>
      </c>
      <c r="B3142" s="26" t="s">
        <v>9281</v>
      </c>
      <c r="C3142" t="s">
        <v>7032</v>
      </c>
      <c r="D3142" s="26" t="s">
        <v>207</v>
      </c>
      <c r="E3142" s="27" t="s">
        <v>196</v>
      </c>
      <c r="F3142" t="s">
        <v>197</v>
      </c>
      <c r="G3142" t="s">
        <v>67</v>
      </c>
      <c r="H3142" t="s">
        <v>5427</v>
      </c>
      <c r="I3142" t="s">
        <v>7033</v>
      </c>
      <c r="J3142" t="s">
        <v>7034</v>
      </c>
      <c r="K3142" t="s">
        <v>9261</v>
      </c>
      <c r="L3142">
        <v>28.30585</v>
      </c>
      <c r="M3142">
        <v>-99.837500000000006</v>
      </c>
      <c r="N3142" s="28">
        <v>1730489.12</v>
      </c>
      <c r="O3142" s="28">
        <v>172776.18</v>
      </c>
      <c r="P3142" s="26">
        <v>659.4000244140625</v>
      </c>
      <c r="Q3142" s="26">
        <v>7482</v>
      </c>
      <c r="R3142" s="26">
        <v>12304</v>
      </c>
      <c r="S3142" s="29" t="s">
        <v>72</v>
      </c>
      <c r="T3142" s="30">
        <v>40868</v>
      </c>
      <c r="U3142" s="30">
        <v>40959</v>
      </c>
      <c r="V3142" s="30">
        <v>41000</v>
      </c>
      <c r="W3142">
        <v>705840</v>
      </c>
      <c r="X3142" s="26">
        <v>5023</v>
      </c>
      <c r="Y3142" s="26">
        <v>1150</v>
      </c>
      <c r="Z3142" s="26">
        <v>1400</v>
      </c>
      <c r="AA3142" s="26" t="s">
        <v>5201</v>
      </c>
      <c r="AB3142" s="31">
        <v>52.299999237060547</v>
      </c>
      <c r="AC3142" s="31">
        <v>0.87000000476837158</v>
      </c>
      <c r="AD3142" s="26">
        <v>7787.2686597518814</v>
      </c>
      <c r="AE3142" s="26" t="s">
        <v>72</v>
      </c>
      <c r="AF3142" s="26">
        <v>1094</v>
      </c>
      <c r="AG3142" s="26">
        <v>5205</v>
      </c>
      <c r="AH3142" s="28">
        <v>3.9357999999999997E-2</v>
      </c>
      <c r="AI3142">
        <v>4137</v>
      </c>
      <c r="AJ3142" s="26">
        <v>7185</v>
      </c>
      <c r="AK3142" s="28">
        <v>6.6244999999999998E-2</v>
      </c>
      <c r="AL3142">
        <v>6963</v>
      </c>
      <c r="AM3142" s="26">
        <v>7904</v>
      </c>
      <c r="AN3142" s="28">
        <v>7.5628000000000001E-2</v>
      </c>
      <c r="AO3142">
        <v>6963</v>
      </c>
      <c r="AP3142" s="32">
        <v>14308.4931640625</v>
      </c>
      <c r="AQ3142" s="36">
        <v>0.11142408038477794</v>
      </c>
      <c r="AR3142" s="32">
        <f t="shared" si="398"/>
        <v>34030.5553921682</v>
      </c>
      <c r="AS3142" s="32">
        <f t="shared" si="392"/>
        <v>1</v>
      </c>
      <c r="AT3142" s="32">
        <f t="shared" si="393"/>
        <v>1</v>
      </c>
      <c r="AU3142" s="32">
        <f t="shared" si="394"/>
        <v>1</v>
      </c>
      <c r="AV3142" s="32">
        <f t="shared" si="395"/>
        <v>16350.9358474455</v>
      </c>
      <c r="AW3142" s="32">
        <f t="shared" si="396"/>
        <v>0.12732913028242593</v>
      </c>
      <c r="AX3142" s="32">
        <f t="shared" si="397"/>
        <v>38888.191907434892</v>
      </c>
      <c r="AY3142" s="26">
        <v>2</v>
      </c>
      <c r="AZ3142" s="26">
        <v>1</v>
      </c>
      <c r="BA3142" s="26">
        <v>6589.75</v>
      </c>
      <c r="BB3142" s="26">
        <v>220.49</v>
      </c>
      <c r="BC3142" s="26">
        <v>185.2</v>
      </c>
      <c r="BD3142" s="26">
        <v>399.66</v>
      </c>
      <c r="BE3142" s="28">
        <v>7.0000000000000007E-2</v>
      </c>
      <c r="BF3142" s="28">
        <v>3.43</v>
      </c>
      <c r="BG3142" s="28">
        <v>0.67</v>
      </c>
      <c r="BH3142" s="28">
        <v>1.96</v>
      </c>
      <c r="BI3142" s="28">
        <v>0.1</v>
      </c>
      <c r="BJ3142" s="28">
        <v>8.16</v>
      </c>
      <c r="BK3142" s="28">
        <v>0.78</v>
      </c>
      <c r="BL3142" s="28">
        <v>14.34</v>
      </c>
      <c r="BM3142" s="28">
        <v>0.08</v>
      </c>
      <c r="BN3142" s="28">
        <v>5.53</v>
      </c>
      <c r="BO3142" s="28">
        <v>0.7</v>
      </c>
      <c r="BP3142" s="28">
        <v>1.08</v>
      </c>
      <c r="BQ3142" s="26">
        <v>56.333801000000001</v>
      </c>
      <c r="BR3142" s="26">
        <v>10207.612304</v>
      </c>
      <c r="BS3142" s="31">
        <f t="shared" si="399"/>
        <v>14.445600000000002</v>
      </c>
    </row>
    <row r="3143" spans="1:71">
      <c r="A3143" s="26">
        <v>42127343440000</v>
      </c>
      <c r="B3143" s="26" t="s">
        <v>9281</v>
      </c>
      <c r="C3143" t="s">
        <v>7035</v>
      </c>
      <c r="D3143" s="26" t="s">
        <v>207</v>
      </c>
      <c r="E3143" s="27" t="s">
        <v>196</v>
      </c>
      <c r="F3143" t="s">
        <v>197</v>
      </c>
      <c r="G3143" t="s">
        <v>67</v>
      </c>
      <c r="H3143" t="s">
        <v>5427</v>
      </c>
      <c r="I3143" t="s">
        <v>7036</v>
      </c>
      <c r="J3143" t="s">
        <v>3348</v>
      </c>
      <c r="K3143" t="s">
        <v>9261</v>
      </c>
      <c r="L3143">
        <v>28.305779999999999</v>
      </c>
      <c r="M3143">
        <v>-99.837509999999995</v>
      </c>
      <c r="N3143" s="28">
        <v>1730485.72</v>
      </c>
      <c r="O3143" s="28">
        <v>172750.75</v>
      </c>
      <c r="P3143" s="26">
        <v>659.0999755859375</v>
      </c>
      <c r="Q3143" s="26">
        <v>7515</v>
      </c>
      <c r="R3143" s="26">
        <v>12176</v>
      </c>
      <c r="S3143" s="29" t="s">
        <v>72</v>
      </c>
      <c r="T3143" s="30">
        <v>40880</v>
      </c>
      <c r="U3143" s="30">
        <v>40959</v>
      </c>
      <c r="V3143" s="30">
        <v>41000</v>
      </c>
      <c r="W3143">
        <v>753080</v>
      </c>
      <c r="X3143" s="26">
        <v>5013</v>
      </c>
      <c r="Y3143" s="26">
        <v>1050</v>
      </c>
      <c r="Z3143" s="26">
        <v>1550</v>
      </c>
      <c r="AA3143" s="26" t="s">
        <v>5201</v>
      </c>
      <c r="AB3143" s="31">
        <v>58.799999237060547</v>
      </c>
      <c r="AC3143" s="31">
        <v>0.75999999046325684</v>
      </c>
      <c r="AD3143" s="26">
        <v>6685.3698332124732</v>
      </c>
      <c r="AE3143" s="26" t="s">
        <v>72</v>
      </c>
      <c r="AF3143" s="26">
        <v>1712</v>
      </c>
      <c r="AG3143" s="26">
        <v>5574</v>
      </c>
      <c r="AH3143" s="28">
        <v>4.4579000000000001E-2</v>
      </c>
      <c r="AI3143">
        <v>3385</v>
      </c>
      <c r="AJ3143" s="26">
        <v>9157</v>
      </c>
      <c r="AK3143" s="28">
        <v>6.7640000000000006E-2</v>
      </c>
      <c r="AL3143">
        <v>4719</v>
      </c>
      <c r="AM3143" s="26">
        <v>9157</v>
      </c>
      <c r="AN3143" s="28">
        <v>6.7640000000000006E-2</v>
      </c>
      <c r="AO3143">
        <v>4719</v>
      </c>
      <c r="AP3143" s="32">
        <v>26303.048828125</v>
      </c>
      <c r="AQ3143" s="36">
        <v>0.17584560915706157</v>
      </c>
      <c r="AR3143" s="32">
        <f t="shared" si="398"/>
        <v>57427.721648924897</v>
      </c>
      <c r="AS3143" s="32">
        <f t="shared" si="392"/>
        <v>1</v>
      </c>
      <c r="AT3143" s="32">
        <f t="shared" si="393"/>
        <v>1</v>
      </c>
      <c r="AU3143" s="32">
        <f t="shared" si="394"/>
        <v>1</v>
      </c>
      <c r="AV3143" s="32">
        <f t="shared" si="395"/>
        <v>30117.594309482844</v>
      </c>
      <c r="AW3143" s="32">
        <f t="shared" si="396"/>
        <v>0.20134725644554827</v>
      </c>
      <c r="AX3143" s="32">
        <f t="shared" si="397"/>
        <v>65756.058700344889</v>
      </c>
      <c r="AY3143" s="26">
        <v>2</v>
      </c>
      <c r="AZ3143" s="26">
        <v>1</v>
      </c>
      <c r="BA3143" s="26">
        <v>6589.99</v>
      </c>
      <c r="BB3143" s="26">
        <v>220.51</v>
      </c>
      <c r="BC3143" s="26">
        <v>185.17</v>
      </c>
      <c r="BD3143" s="26">
        <v>399.64</v>
      </c>
      <c r="BE3143" s="28">
        <v>7.0000000000000007E-2</v>
      </c>
      <c r="BF3143" s="28">
        <v>3.43</v>
      </c>
      <c r="BG3143" s="28">
        <v>0.67</v>
      </c>
      <c r="BH3143" s="28">
        <v>1.96</v>
      </c>
      <c r="BI3143" s="28">
        <v>0.1</v>
      </c>
      <c r="BJ3143" s="28">
        <v>8.16</v>
      </c>
      <c r="BK3143" s="28">
        <v>0.78</v>
      </c>
      <c r="BL3143" s="28">
        <v>14.36</v>
      </c>
      <c r="BM3143" s="28">
        <v>0.08</v>
      </c>
      <c r="BN3143" s="28">
        <v>5.53</v>
      </c>
      <c r="BO3143" s="28">
        <v>0.7</v>
      </c>
      <c r="BP3143" s="28">
        <v>1.08</v>
      </c>
      <c r="BQ3143" s="26">
        <v>56.333801000000001</v>
      </c>
      <c r="BR3143" s="26">
        <v>10207.612304</v>
      </c>
      <c r="BS3143" s="31">
        <f t="shared" si="399"/>
        <v>14.443260000000002</v>
      </c>
    </row>
    <row r="3144" spans="1:71">
      <c r="A3144" s="26">
        <v>42127343460000</v>
      </c>
      <c r="B3144" s="26" t="s">
        <v>9281</v>
      </c>
      <c r="C3144" t="s">
        <v>7037</v>
      </c>
      <c r="D3144" s="26" t="s">
        <v>5393</v>
      </c>
      <c r="E3144" s="27" t="s">
        <v>196</v>
      </c>
      <c r="F3144" t="s">
        <v>197</v>
      </c>
      <c r="G3144" t="s">
        <v>67</v>
      </c>
      <c r="H3144" t="s">
        <v>5394</v>
      </c>
      <c r="I3144" t="s">
        <v>7038</v>
      </c>
      <c r="J3144" t="s">
        <v>440</v>
      </c>
      <c r="K3144" t="s">
        <v>9261</v>
      </c>
      <c r="L3144">
        <v>28.209489999999999</v>
      </c>
      <c r="M3144">
        <v>-99.750039999999998</v>
      </c>
      <c r="N3144" s="28">
        <v>1758409</v>
      </c>
      <c r="O3144" s="28">
        <v>137549.99</v>
      </c>
      <c r="P3144" s="26">
        <v>588</v>
      </c>
      <c r="Q3144" s="26">
        <v>8311</v>
      </c>
      <c r="R3144" s="26">
        <v>13787</v>
      </c>
      <c r="S3144" s="29" t="s">
        <v>72</v>
      </c>
      <c r="T3144" s="30">
        <v>40841</v>
      </c>
      <c r="U3144" s="30">
        <v>40937</v>
      </c>
      <c r="V3144" s="30">
        <v>40909</v>
      </c>
      <c r="W3144">
        <v>2973</v>
      </c>
      <c r="X3144" s="26">
        <v>5751</v>
      </c>
      <c r="Y3144" s="26">
        <v>3021</v>
      </c>
      <c r="Z3144" s="26">
        <v>3315</v>
      </c>
      <c r="AA3144" s="26" t="s">
        <v>5201</v>
      </c>
      <c r="AB3144" s="31">
        <v>66.400001525878906</v>
      </c>
      <c r="AC3144" s="31">
        <v>0.72000002861022949</v>
      </c>
      <c r="AD3144" s="26">
        <v>12408.744117316372</v>
      </c>
      <c r="AE3144" s="26" t="s">
        <v>72</v>
      </c>
      <c r="AF3144" s="26">
        <v>3295</v>
      </c>
      <c r="AG3144" s="26">
        <v>34241</v>
      </c>
      <c r="AH3144" s="28">
        <v>0.41451100000000002</v>
      </c>
      <c r="AI3144">
        <v>5934</v>
      </c>
      <c r="AJ3144" s="26">
        <v>55619</v>
      </c>
      <c r="AK3144" s="28">
        <v>0.69769599999999998</v>
      </c>
      <c r="AL3144">
        <v>11779</v>
      </c>
      <c r="AM3144" s="26">
        <v>68508</v>
      </c>
      <c r="AN3144" s="28">
        <v>0.83251799999999998</v>
      </c>
      <c r="AO3144">
        <v>13243</v>
      </c>
      <c r="AP3144" s="32">
        <v>136029.5625</v>
      </c>
      <c r="AQ3144" s="36">
        <v>1.6879560334529946</v>
      </c>
      <c r="AR3144" s="32">
        <f t="shared" si="398"/>
        <v>434797.78042118007</v>
      </c>
      <c r="AS3144" s="32">
        <f t="shared" si="392"/>
        <v>3</v>
      </c>
      <c r="AT3144" s="32">
        <f t="shared" si="393"/>
        <v>1</v>
      </c>
      <c r="AU3144" s="32">
        <f t="shared" si="394"/>
        <v>4</v>
      </c>
      <c r="AV3144" s="32">
        <f t="shared" si="395"/>
        <v>135769.37728221179</v>
      </c>
      <c r="AW3144" s="32">
        <f t="shared" si="396"/>
        <v>1.6847274616623524</v>
      </c>
      <c r="AX3144" s="32">
        <f t="shared" si="397"/>
        <v>433966.13799644815</v>
      </c>
      <c r="AY3144" s="26">
        <v>2</v>
      </c>
      <c r="AZ3144" s="26">
        <v>1</v>
      </c>
      <c r="BA3144" s="26">
        <v>7352.28</v>
      </c>
      <c r="BB3144" s="26">
        <v>239.13</v>
      </c>
      <c r="BC3144" s="26">
        <v>83.08</v>
      </c>
      <c r="BD3144" s="26">
        <v>322.02999999999997</v>
      </c>
      <c r="BE3144" s="28">
        <v>0.08</v>
      </c>
      <c r="BF3144" s="28">
        <v>4.2300000000000004</v>
      </c>
      <c r="BG3144" s="28">
        <v>0.67</v>
      </c>
      <c r="BH3144" s="28">
        <v>-7.41</v>
      </c>
      <c r="BI3144" s="28">
        <v>0.1</v>
      </c>
      <c r="BJ3144" s="28">
        <v>9.1199999999999992</v>
      </c>
      <c r="BK3144" s="28">
        <v>0.78</v>
      </c>
      <c r="BL3144" s="28">
        <v>34.32</v>
      </c>
      <c r="BM3144" s="28">
        <v>0.08</v>
      </c>
      <c r="BN3144" s="28">
        <v>6.16</v>
      </c>
      <c r="BO3144" s="28">
        <v>0.68</v>
      </c>
      <c r="BP3144" s="28">
        <v>0.74</v>
      </c>
      <c r="BQ3144" s="26">
        <v>66.209800000000001</v>
      </c>
      <c r="BR3144" s="26">
        <v>17384.654296000001</v>
      </c>
      <c r="BS3144" s="31">
        <f t="shared" si="399"/>
        <v>6.4802400000000011</v>
      </c>
    </row>
    <row r="3145" spans="1:71">
      <c r="A3145" s="26">
        <v>42127343570000</v>
      </c>
      <c r="B3145" s="26" t="s">
        <v>9281</v>
      </c>
      <c r="C3145" t="s">
        <v>7039</v>
      </c>
      <c r="D3145" s="26" t="s">
        <v>223</v>
      </c>
      <c r="E3145" s="27" t="s">
        <v>196</v>
      </c>
      <c r="F3145" t="s">
        <v>197</v>
      </c>
      <c r="G3145" t="s">
        <v>67</v>
      </c>
      <c r="H3145" t="s">
        <v>6644</v>
      </c>
      <c r="I3145" t="s">
        <v>7040</v>
      </c>
      <c r="J3145" t="s">
        <v>6670</v>
      </c>
      <c r="K3145" t="s">
        <v>9261</v>
      </c>
      <c r="L3145">
        <v>28.2178</v>
      </c>
      <c r="M3145">
        <v>-99.833169999999996</v>
      </c>
      <c r="N3145" s="28">
        <v>1731654.44</v>
      </c>
      <c r="O3145" s="28">
        <v>140752.64000000001</v>
      </c>
      <c r="P3145" s="26">
        <v>739</v>
      </c>
      <c r="Q3145" s="26">
        <v>8107</v>
      </c>
      <c r="R3145" s="26">
        <v>12230</v>
      </c>
      <c r="S3145" s="29" t="s">
        <v>72</v>
      </c>
      <c r="T3145" s="30">
        <v>40869</v>
      </c>
      <c r="U3145" s="30">
        <v>41064</v>
      </c>
      <c r="V3145" s="30">
        <v>41061</v>
      </c>
      <c r="W3145">
        <v>0</v>
      </c>
      <c r="X3145" s="26">
        <v>4264</v>
      </c>
      <c r="Y3145" s="26">
        <v>2615</v>
      </c>
      <c r="Z3145" s="26">
        <v>2715</v>
      </c>
      <c r="AA3145" s="26" t="s">
        <v>5201</v>
      </c>
      <c r="AB3145" s="31">
        <v>58.900001525878906</v>
      </c>
      <c r="AC3145" s="31">
        <v>0.75999999046325684</v>
      </c>
      <c r="AD3145" s="26">
        <v>11430.132993259245</v>
      </c>
      <c r="AE3145" s="26" t="s">
        <v>72</v>
      </c>
      <c r="AF3145" s="26">
        <v>2989</v>
      </c>
      <c r="AG3145" s="26">
        <v>28689</v>
      </c>
      <c r="AH3145" s="28">
        <v>0.32647999999999999</v>
      </c>
      <c r="AI3145">
        <v>30474</v>
      </c>
      <c r="AJ3145" s="26">
        <v>41733</v>
      </c>
      <c r="AK3145" s="28">
        <v>0.48283300000000001</v>
      </c>
      <c r="AL3145">
        <v>42750</v>
      </c>
      <c r="AM3145" s="26">
        <v>41733</v>
      </c>
      <c r="AN3145" s="28">
        <v>0.48283300000000001</v>
      </c>
      <c r="AO3145">
        <v>42750</v>
      </c>
      <c r="AP3145" s="32">
        <v>83703.265625</v>
      </c>
      <c r="AQ3145" s="36">
        <v>0.95673945806385496</v>
      </c>
      <c r="AR3145" s="32">
        <f t="shared" si="398"/>
        <v>253046.14970230233</v>
      </c>
      <c r="AS3145" s="32">
        <f t="shared" si="392"/>
        <v>2</v>
      </c>
      <c r="AT3145" s="32">
        <f t="shared" si="393"/>
        <v>1</v>
      </c>
      <c r="AU3145" s="32">
        <f t="shared" si="394"/>
        <v>3</v>
      </c>
      <c r="AV3145" s="32">
        <f t="shared" si="395"/>
        <v>112677.47295673077</v>
      </c>
      <c r="AW3145" s="32">
        <f t="shared" si="396"/>
        <v>1.2879185012398047</v>
      </c>
      <c r="AX3145" s="32">
        <f t="shared" si="397"/>
        <v>340639.04767617618</v>
      </c>
      <c r="AY3145" s="26">
        <v>2</v>
      </c>
      <c r="AZ3145" s="26">
        <v>1</v>
      </c>
      <c r="BA3145" s="26">
        <v>6864.37</v>
      </c>
      <c r="BB3145" s="26">
        <v>230.38</v>
      </c>
      <c r="BC3145" s="26">
        <v>134.83000000000001</v>
      </c>
      <c r="BD3145" s="26">
        <v>364.51</v>
      </c>
      <c r="BE3145" s="28">
        <v>7.0000000000000007E-2</v>
      </c>
      <c r="BF3145" s="28">
        <v>3.35</v>
      </c>
      <c r="BG3145" s="28">
        <v>0.64</v>
      </c>
      <c r="BH3145" s="28">
        <v>-2.54</v>
      </c>
      <c r="BI3145" s="28">
        <v>0.1</v>
      </c>
      <c r="BJ3145" s="28">
        <v>8.91</v>
      </c>
      <c r="BK3145" s="28">
        <v>0.76</v>
      </c>
      <c r="BL3145" s="28">
        <v>39.21</v>
      </c>
      <c r="BM3145" s="28">
        <v>0.08</v>
      </c>
      <c r="BN3145" s="28">
        <v>5.75</v>
      </c>
      <c r="BO3145" s="28">
        <v>0.67</v>
      </c>
      <c r="BP3145" s="28">
        <v>-0.89</v>
      </c>
      <c r="BQ3145" s="26">
        <v>57.246299</v>
      </c>
      <c r="BR3145" s="26">
        <v>11065.396484000001</v>
      </c>
      <c r="BS3145" s="31">
        <f t="shared" si="399"/>
        <v>10.247080000000002</v>
      </c>
    </row>
    <row r="3146" spans="1:71">
      <c r="A3146" s="26">
        <v>42127343610000</v>
      </c>
      <c r="B3146" s="26" t="s">
        <v>9281</v>
      </c>
      <c r="C3146" t="s">
        <v>7041</v>
      </c>
      <c r="D3146" s="26" t="s">
        <v>223</v>
      </c>
      <c r="E3146" s="27" t="s">
        <v>196</v>
      </c>
      <c r="F3146" t="s">
        <v>203</v>
      </c>
      <c r="G3146" t="s">
        <v>67</v>
      </c>
      <c r="H3146" t="s">
        <v>7042</v>
      </c>
      <c r="I3146" t="s">
        <v>72</v>
      </c>
      <c r="J3146" t="s">
        <v>7043</v>
      </c>
      <c r="K3146" t="s">
        <v>9261</v>
      </c>
      <c r="L3146">
        <v>28.21763</v>
      </c>
      <c r="M3146">
        <v>-99.833200000000005</v>
      </c>
      <c r="N3146" s="28">
        <v>1731644.34</v>
      </c>
      <c r="O3146" s="28">
        <v>140690.9</v>
      </c>
      <c r="P3146" s="26">
        <v>738</v>
      </c>
      <c r="Q3146" s="26">
        <v>8132</v>
      </c>
      <c r="R3146" s="26">
        <v>12970</v>
      </c>
      <c r="S3146" s="29" t="s">
        <v>72</v>
      </c>
      <c r="T3146" s="30">
        <v>40931</v>
      </c>
      <c r="U3146" s="30">
        <v>41064</v>
      </c>
      <c r="V3146" s="30">
        <v>41061</v>
      </c>
      <c r="W3146">
        <v>0</v>
      </c>
      <c r="X3146" s="26">
        <v>4748</v>
      </c>
      <c r="Y3146" s="26" t="s">
        <v>72</v>
      </c>
      <c r="Z3146" s="26" t="s">
        <v>72</v>
      </c>
      <c r="AA3146" s="26" t="s">
        <v>5201</v>
      </c>
      <c r="AB3146" s="31" t="s">
        <v>72</v>
      </c>
      <c r="AC3146" s="31" t="s">
        <v>72</v>
      </c>
      <c r="AD3146" s="26">
        <v>11112.419957602115</v>
      </c>
      <c r="AE3146" s="26" t="s">
        <v>72</v>
      </c>
      <c r="AF3146" s="26" t="s">
        <v>72</v>
      </c>
      <c r="AG3146" s="26">
        <v>30709</v>
      </c>
      <c r="AH3146" s="28">
        <v>0.33664100000000002</v>
      </c>
      <c r="AI3146" t="s">
        <v>72</v>
      </c>
      <c r="AJ3146" s="26">
        <v>42928</v>
      </c>
      <c r="AK3146" s="28">
        <v>0.47914499999999999</v>
      </c>
      <c r="AL3146" t="s">
        <v>72</v>
      </c>
      <c r="AM3146" s="26">
        <v>42928</v>
      </c>
      <c r="AN3146" s="28">
        <v>0.47914499999999999</v>
      </c>
      <c r="AO3146" t="s">
        <v>72</v>
      </c>
      <c r="AP3146" s="32">
        <v>76566.875</v>
      </c>
      <c r="AQ3146" s="36">
        <v>0.85084326984122649</v>
      </c>
      <c r="AR3146" s="32">
        <f t="shared" si="398"/>
        <v>227166.1337618971</v>
      </c>
      <c r="AS3146" s="32">
        <f t="shared" si="392"/>
        <v>2</v>
      </c>
      <c r="AT3146" s="32">
        <f t="shared" si="393"/>
        <v>1</v>
      </c>
      <c r="AU3146" s="32">
        <f t="shared" si="394"/>
        <v>3</v>
      </c>
      <c r="AV3146" s="32">
        <f t="shared" si="395"/>
        <v>92563.997999157538</v>
      </c>
      <c r="AW3146" s="32">
        <f t="shared" si="396"/>
        <v>1.0286100187212806</v>
      </c>
      <c r="AX3146" s="32">
        <f t="shared" si="397"/>
        <v>274627.97131282423</v>
      </c>
      <c r="AY3146" s="26">
        <v>2</v>
      </c>
      <c r="AZ3146" s="26">
        <v>1</v>
      </c>
      <c r="BA3146" s="26">
        <v>6864.53</v>
      </c>
      <c r="BB3146" s="26">
        <v>230.34</v>
      </c>
      <c r="BC3146" s="26">
        <v>134.80000000000001</v>
      </c>
      <c r="BD3146" s="26">
        <v>364.42</v>
      </c>
      <c r="BE3146" s="28">
        <v>7.0000000000000007E-2</v>
      </c>
      <c r="BF3146" s="28">
        <v>3.35</v>
      </c>
      <c r="BG3146" s="28">
        <v>0.64</v>
      </c>
      <c r="BH3146" s="28">
        <v>-2.5499999999999998</v>
      </c>
      <c r="BI3146" s="28">
        <v>0.1</v>
      </c>
      <c r="BJ3146" s="28">
        <v>8.92</v>
      </c>
      <c r="BK3146" s="28">
        <v>0.76</v>
      </c>
      <c r="BL3146" s="28">
        <v>39.270000000000003</v>
      </c>
      <c r="BM3146" s="28">
        <v>0.08</v>
      </c>
      <c r="BN3146" s="28">
        <v>5.75</v>
      </c>
      <c r="BO3146" s="28">
        <v>0.67</v>
      </c>
      <c r="BP3146" s="28">
        <v>-0.89</v>
      </c>
      <c r="BQ3146" s="26">
        <v>57.246299</v>
      </c>
      <c r="BR3146" s="26">
        <v>11065.396484000001</v>
      </c>
      <c r="BS3146" s="31">
        <f t="shared" si="399"/>
        <v>10.244800000000003</v>
      </c>
    </row>
    <row r="3147" spans="1:71">
      <c r="A3147" s="26">
        <v>42127343680000</v>
      </c>
      <c r="B3147" s="26" t="s">
        <v>9281</v>
      </c>
      <c r="C3147" t="s">
        <v>7044</v>
      </c>
      <c r="D3147" s="26" t="s">
        <v>207</v>
      </c>
      <c r="E3147" s="27" t="s">
        <v>196</v>
      </c>
      <c r="F3147" t="s">
        <v>197</v>
      </c>
      <c r="G3147" t="s">
        <v>67</v>
      </c>
      <c r="H3147" t="s">
        <v>4453</v>
      </c>
      <c r="I3147" t="s">
        <v>7045</v>
      </c>
      <c r="J3147" t="s">
        <v>1122</v>
      </c>
      <c r="K3147" t="s">
        <v>9261</v>
      </c>
      <c r="L3147">
        <v>28.305070000000001</v>
      </c>
      <c r="M3147">
        <v>-99.806950000000001</v>
      </c>
      <c r="N3147" s="28">
        <v>1740318.12</v>
      </c>
      <c r="O3147" s="28">
        <v>172423.47</v>
      </c>
      <c r="P3147" s="26">
        <v>698.70001220703125</v>
      </c>
      <c r="Q3147" s="26">
        <v>7904</v>
      </c>
      <c r="R3147" s="26">
        <v>14620</v>
      </c>
      <c r="S3147" s="29" t="s">
        <v>72</v>
      </c>
      <c r="T3147" s="30">
        <v>40906</v>
      </c>
      <c r="U3147" s="30">
        <v>41005</v>
      </c>
      <c r="V3147" s="30">
        <v>41030</v>
      </c>
      <c r="W3147">
        <v>2124</v>
      </c>
      <c r="X3147" s="26">
        <v>7465</v>
      </c>
      <c r="Y3147" s="26">
        <v>2721</v>
      </c>
      <c r="Z3147" s="26">
        <v>4175</v>
      </c>
      <c r="AA3147" s="26" t="s">
        <v>5201</v>
      </c>
      <c r="AB3147" s="31">
        <v>57.299999237060547</v>
      </c>
      <c r="AC3147" s="31">
        <v>0.75999999046325684</v>
      </c>
      <c r="AD3147" s="26">
        <v>8237.0694576593723</v>
      </c>
      <c r="AE3147" s="26" t="s">
        <v>72</v>
      </c>
      <c r="AF3147" s="26">
        <v>2367</v>
      </c>
      <c r="AG3147" s="26">
        <v>11233</v>
      </c>
      <c r="AH3147" s="28">
        <v>9.8277000000000003E-2</v>
      </c>
      <c r="AI3147">
        <v>17604</v>
      </c>
      <c r="AJ3147" s="26">
        <v>25690</v>
      </c>
      <c r="AK3147" s="28">
        <v>0.24288299999999999</v>
      </c>
      <c r="AL3147">
        <v>38768</v>
      </c>
      <c r="AM3147" s="26">
        <v>25690</v>
      </c>
      <c r="AN3147" s="28">
        <v>0.24288299999999999</v>
      </c>
      <c r="AO3147">
        <v>38768</v>
      </c>
      <c r="AP3147" s="32">
        <v>102712.1796875</v>
      </c>
      <c r="AQ3147" s="36">
        <v>0.84604735823352761</v>
      </c>
      <c r="AR3147" s="32">
        <f t="shared" si="398"/>
        <v>252462.56209483437</v>
      </c>
      <c r="AS3147" s="32">
        <f t="shared" si="392"/>
        <v>2</v>
      </c>
      <c r="AT3147" s="32">
        <f t="shared" si="393"/>
        <v>1</v>
      </c>
      <c r="AU3147" s="32">
        <f t="shared" si="394"/>
        <v>3</v>
      </c>
      <c r="AV3147" s="32">
        <f t="shared" si="395"/>
        <v>78977.617067146683</v>
      </c>
      <c r="AW3147" s="32">
        <f t="shared" si="396"/>
        <v>0.6505441173825115</v>
      </c>
      <c r="AX3147" s="32">
        <f t="shared" si="397"/>
        <v>194123.9258438512</v>
      </c>
      <c r="AY3147" s="26">
        <v>2</v>
      </c>
      <c r="AZ3147" s="26">
        <v>1</v>
      </c>
      <c r="BA3147" s="26">
        <v>6768.82</v>
      </c>
      <c r="BB3147" s="26">
        <v>229.25</v>
      </c>
      <c r="BC3147" s="26">
        <v>167.35</v>
      </c>
      <c r="BD3147" s="26">
        <v>389.9</v>
      </c>
      <c r="BE3147" s="28">
        <v>7.0000000000000007E-2</v>
      </c>
      <c r="BF3147" s="28">
        <v>3.69</v>
      </c>
      <c r="BG3147" s="28">
        <v>0.69</v>
      </c>
      <c r="BH3147" s="28">
        <v>1.8</v>
      </c>
      <c r="BI3147" s="28">
        <v>0.11</v>
      </c>
      <c r="BJ3147" s="28">
        <v>8.1999999999999993</v>
      </c>
      <c r="BK3147" s="28">
        <v>0.78</v>
      </c>
      <c r="BL3147" s="28">
        <v>12.18</v>
      </c>
      <c r="BM3147" s="28">
        <v>0.08</v>
      </c>
      <c r="BN3147" s="28">
        <v>5.64</v>
      </c>
      <c r="BO3147" s="28">
        <v>0.7</v>
      </c>
      <c r="BP3147" s="28">
        <v>1</v>
      </c>
      <c r="BQ3147" s="26">
        <v>58.502997999999998</v>
      </c>
      <c r="BR3147" s="26">
        <v>7834.5712890000004</v>
      </c>
      <c r="BS3147" s="31">
        <f t="shared" si="399"/>
        <v>14.35863</v>
      </c>
    </row>
    <row r="3148" spans="1:71">
      <c r="A3148" s="26">
        <v>42127343690000</v>
      </c>
      <c r="B3148" s="26" t="s">
        <v>9281</v>
      </c>
      <c r="C3148" t="s">
        <v>7046</v>
      </c>
      <c r="D3148" s="26" t="s">
        <v>207</v>
      </c>
      <c r="E3148" s="27" t="s">
        <v>196</v>
      </c>
      <c r="F3148" t="s">
        <v>197</v>
      </c>
      <c r="G3148" t="s">
        <v>67</v>
      </c>
      <c r="H3148" t="s">
        <v>5447</v>
      </c>
      <c r="I3148" t="s">
        <v>7047</v>
      </c>
      <c r="J3148" t="s">
        <v>663</v>
      </c>
      <c r="K3148" t="s">
        <v>9261</v>
      </c>
      <c r="L3148">
        <v>28.34056</v>
      </c>
      <c r="M3148">
        <v>-99.707949999999997</v>
      </c>
      <c r="N3148" s="28">
        <v>1772254.67</v>
      </c>
      <c r="O3148" s="28">
        <v>185120.69</v>
      </c>
      <c r="P3148" s="26">
        <v>597.79998779296875</v>
      </c>
      <c r="Q3148" s="26">
        <v>7714</v>
      </c>
      <c r="R3148" s="26">
        <v>13447</v>
      </c>
      <c r="S3148" s="29" t="s">
        <v>72</v>
      </c>
      <c r="T3148" s="30">
        <v>40912</v>
      </c>
      <c r="U3148" s="30">
        <v>41003</v>
      </c>
      <c r="V3148" s="30">
        <v>41000</v>
      </c>
      <c r="W3148">
        <v>1683</v>
      </c>
      <c r="X3148" s="26">
        <v>6015</v>
      </c>
      <c r="Y3148" s="26">
        <v>1976</v>
      </c>
      <c r="Z3148" s="26">
        <v>4121</v>
      </c>
      <c r="AA3148" s="26" t="s">
        <v>5201</v>
      </c>
      <c r="AB3148" s="31">
        <v>53.700000762939453</v>
      </c>
      <c r="AC3148" s="31">
        <v>0.76999998092651367</v>
      </c>
      <c r="AD3148" s="26">
        <v>3966.7414602462281</v>
      </c>
      <c r="AE3148" s="26" t="s">
        <v>72</v>
      </c>
      <c r="AF3148" s="26">
        <v>1711</v>
      </c>
      <c r="AG3148" s="26">
        <v>45470</v>
      </c>
      <c r="AH3148" s="28">
        <v>0.16378499999999999</v>
      </c>
      <c r="AI3148">
        <v>16560</v>
      </c>
      <c r="AJ3148" s="26">
        <v>65446</v>
      </c>
      <c r="AK3148" s="28">
        <v>0.26871499999999998</v>
      </c>
      <c r="AL3148">
        <v>27169</v>
      </c>
      <c r="AM3148" s="26">
        <v>68640</v>
      </c>
      <c r="AN3148" s="28">
        <v>0.284719</v>
      </c>
      <c r="AO3148">
        <v>27169</v>
      </c>
      <c r="AP3148" s="32">
        <v>98757.7578125</v>
      </c>
      <c r="AQ3148" s="36">
        <v>0.39174649243579962</v>
      </c>
      <c r="AR3148" s="32">
        <f t="shared" si="398"/>
        <v>168096.88697363652</v>
      </c>
      <c r="AS3148" s="32">
        <f t="shared" si="392"/>
        <v>2</v>
      </c>
      <c r="AT3148" s="32">
        <f t="shared" si="393"/>
        <v>1</v>
      </c>
      <c r="AU3148" s="32">
        <f t="shared" si="394"/>
        <v>2</v>
      </c>
      <c r="AV3148" s="32">
        <f t="shared" si="395"/>
        <v>94242.648353075652</v>
      </c>
      <c r="AW3148" s="32">
        <f t="shared" si="396"/>
        <v>0.3738362205455511</v>
      </c>
      <c r="AX3148" s="32">
        <f t="shared" si="397"/>
        <v>160411.65938963817</v>
      </c>
      <c r="AY3148" s="26">
        <v>2</v>
      </c>
      <c r="AZ3148" s="26">
        <v>1</v>
      </c>
      <c r="BA3148" s="26">
        <v>6945.72</v>
      </c>
      <c r="BB3148" s="26">
        <v>239.06</v>
      </c>
      <c r="BC3148" s="26">
        <v>113.11</v>
      </c>
      <c r="BD3148" s="26">
        <v>355.76</v>
      </c>
      <c r="BE3148" s="28">
        <v>0.08</v>
      </c>
      <c r="BF3148" s="28">
        <v>4.3899999999999997</v>
      </c>
      <c r="BG3148" s="28">
        <v>0.71</v>
      </c>
      <c r="BH3148" s="28">
        <v>0.17</v>
      </c>
      <c r="BI3148" s="28">
        <v>0.11</v>
      </c>
      <c r="BJ3148" s="28">
        <v>7.99</v>
      </c>
      <c r="BK3148" s="28">
        <v>0.8</v>
      </c>
      <c r="BL3148" s="28">
        <v>1.27</v>
      </c>
      <c r="BM3148" s="28">
        <v>0.08</v>
      </c>
      <c r="BN3148" s="28">
        <v>5.83</v>
      </c>
      <c r="BO3148" s="28">
        <v>0.73</v>
      </c>
      <c r="BP3148" s="28">
        <v>1.18</v>
      </c>
      <c r="BQ3148" s="26">
        <v>52.444301000000003</v>
      </c>
      <c r="BR3148" s="26">
        <v>4509.3579099999997</v>
      </c>
      <c r="BS3148" s="31">
        <f t="shared" si="399"/>
        <v>9.9536800000000003</v>
      </c>
    </row>
    <row r="3149" spans="1:71">
      <c r="A3149" s="26">
        <v>42127343700000</v>
      </c>
      <c r="B3149" s="26" t="s">
        <v>9281</v>
      </c>
      <c r="C3149" t="s">
        <v>7048</v>
      </c>
      <c r="D3149" s="26" t="s">
        <v>207</v>
      </c>
      <c r="E3149" s="27" t="s">
        <v>196</v>
      </c>
      <c r="F3149" t="s">
        <v>197</v>
      </c>
      <c r="G3149" t="s">
        <v>67</v>
      </c>
      <c r="H3149" t="s">
        <v>5447</v>
      </c>
      <c r="I3149" t="s">
        <v>7049</v>
      </c>
      <c r="J3149" t="s">
        <v>99</v>
      </c>
      <c r="K3149" t="s">
        <v>9261</v>
      </c>
      <c r="L3149">
        <v>28.340589999999999</v>
      </c>
      <c r="M3149">
        <v>-99.707920000000001</v>
      </c>
      <c r="N3149" s="28">
        <v>1772264.39</v>
      </c>
      <c r="O3149" s="28">
        <v>185131.54</v>
      </c>
      <c r="P3149" s="26">
        <v>597.5999755859375</v>
      </c>
      <c r="Q3149" s="26">
        <v>7692</v>
      </c>
      <c r="R3149" s="26">
        <v>13360</v>
      </c>
      <c r="S3149" s="29" t="s">
        <v>72</v>
      </c>
      <c r="T3149" s="30">
        <v>40925</v>
      </c>
      <c r="U3149" s="30">
        <v>41003</v>
      </c>
      <c r="V3149" s="30">
        <v>41000</v>
      </c>
      <c r="W3149">
        <v>1686</v>
      </c>
      <c r="X3149" s="26">
        <v>5996</v>
      </c>
      <c r="Y3149" s="26">
        <v>2141</v>
      </c>
      <c r="Z3149" s="26">
        <v>4289</v>
      </c>
      <c r="AA3149" s="26" t="s">
        <v>5201</v>
      </c>
      <c r="AB3149" s="31">
        <v>54.200000762939453</v>
      </c>
      <c r="AC3149" s="31">
        <v>0.77999997138977051</v>
      </c>
      <c r="AD3149" s="26">
        <v>3872.8587806851901</v>
      </c>
      <c r="AE3149" s="26" t="s">
        <v>72</v>
      </c>
      <c r="AF3149" s="26">
        <v>1957</v>
      </c>
      <c r="AG3149" s="26">
        <v>50840</v>
      </c>
      <c r="AH3149" s="28">
        <v>0.179316</v>
      </c>
      <c r="AI3149">
        <v>10996</v>
      </c>
      <c r="AJ3149" s="26">
        <v>56263</v>
      </c>
      <c r="AK3149" s="28">
        <v>0.22970699999999999</v>
      </c>
      <c r="AL3149">
        <v>14086</v>
      </c>
      <c r="AM3149" s="26">
        <v>58232</v>
      </c>
      <c r="AN3149" s="28">
        <v>0.25024000000000002</v>
      </c>
      <c r="AO3149">
        <v>14086</v>
      </c>
      <c r="AP3149" s="32">
        <v>71244.921875</v>
      </c>
      <c r="AQ3149" s="36">
        <v>0.27592152126282415</v>
      </c>
      <c r="AR3149" s="32">
        <f t="shared" si="398"/>
        <v>120083.03113851987</v>
      </c>
      <c r="AS3149" s="32">
        <f t="shared" si="392"/>
        <v>2</v>
      </c>
      <c r="AT3149" s="32">
        <f t="shared" si="393"/>
        <v>1</v>
      </c>
      <c r="AU3149" s="32">
        <f t="shared" si="394"/>
        <v>2</v>
      </c>
      <c r="AV3149" s="32">
        <f t="shared" si="395"/>
        <v>68203.110667528352</v>
      </c>
      <c r="AW3149" s="32">
        <f t="shared" si="396"/>
        <v>0.26414101601878093</v>
      </c>
      <c r="AX3149" s="32">
        <f t="shared" si="397"/>
        <v>114956.07050285258</v>
      </c>
      <c r="AY3149" s="26">
        <v>2</v>
      </c>
      <c r="AZ3149" s="26">
        <v>1</v>
      </c>
      <c r="BA3149" s="26">
        <v>6945.37</v>
      </c>
      <c r="BB3149" s="26">
        <v>239.1</v>
      </c>
      <c r="BC3149" s="26">
        <v>113.05</v>
      </c>
      <c r="BD3149" s="26">
        <v>355.75</v>
      </c>
      <c r="BE3149" s="28">
        <v>0.08</v>
      </c>
      <c r="BF3149" s="28">
        <v>4.3899999999999997</v>
      </c>
      <c r="BG3149" s="28">
        <v>0.71</v>
      </c>
      <c r="BH3149" s="28">
        <v>0.17</v>
      </c>
      <c r="BI3149" s="28">
        <v>0.11</v>
      </c>
      <c r="BJ3149" s="28">
        <v>7.99</v>
      </c>
      <c r="BK3149" s="28">
        <v>0.8</v>
      </c>
      <c r="BL3149" s="28">
        <v>1.26</v>
      </c>
      <c r="BM3149" s="28">
        <v>0.08</v>
      </c>
      <c r="BN3149" s="28">
        <v>5.83</v>
      </c>
      <c r="BO3149" s="28">
        <v>0.73</v>
      </c>
      <c r="BP3149" s="28">
        <v>1.18</v>
      </c>
      <c r="BQ3149" s="26">
        <v>52.444301000000003</v>
      </c>
      <c r="BR3149" s="26">
        <v>4509.3579099999997</v>
      </c>
      <c r="BS3149" s="31">
        <f t="shared" si="399"/>
        <v>9.9484000000000012</v>
      </c>
    </row>
    <row r="3150" spans="1:71">
      <c r="A3150" s="26">
        <v>42127343760000</v>
      </c>
      <c r="B3150" s="26" t="s">
        <v>9281</v>
      </c>
      <c r="C3150" t="s">
        <v>7050</v>
      </c>
      <c r="D3150" s="26" t="s">
        <v>207</v>
      </c>
      <c r="E3150" s="27" t="s">
        <v>196</v>
      </c>
      <c r="F3150" t="s">
        <v>197</v>
      </c>
      <c r="G3150" t="s">
        <v>67</v>
      </c>
      <c r="H3150" t="s">
        <v>5427</v>
      </c>
      <c r="I3150" t="s">
        <v>7051</v>
      </c>
      <c r="J3150" t="s">
        <v>7052</v>
      </c>
      <c r="K3150" t="s">
        <v>9261</v>
      </c>
      <c r="L3150">
        <v>28.31804</v>
      </c>
      <c r="M3150">
        <v>-99.85087</v>
      </c>
      <c r="N3150" s="28">
        <v>1726218.92</v>
      </c>
      <c r="O3150" s="28">
        <v>177239.29</v>
      </c>
      <c r="P3150" s="26">
        <v>642</v>
      </c>
      <c r="Q3150" s="26">
        <v>7538</v>
      </c>
      <c r="R3150" s="26">
        <v>12335</v>
      </c>
      <c r="S3150" s="29" t="s">
        <v>72</v>
      </c>
      <c r="T3150" s="30">
        <v>40871</v>
      </c>
      <c r="U3150" s="30">
        <v>41003</v>
      </c>
      <c r="V3150" s="30">
        <v>41000</v>
      </c>
      <c r="W3150">
        <v>1474</v>
      </c>
      <c r="X3150" s="26">
        <v>5207</v>
      </c>
      <c r="Y3150" s="26">
        <v>2100</v>
      </c>
      <c r="Z3150" s="26">
        <v>3100</v>
      </c>
      <c r="AA3150" s="26" t="s">
        <v>5201</v>
      </c>
      <c r="AB3150" s="31">
        <v>58.900001525878906</v>
      </c>
      <c r="AC3150" s="31">
        <v>0.81000000238418579</v>
      </c>
      <c r="AD3150" s="26">
        <v>7515.2137253464334</v>
      </c>
      <c r="AE3150" s="26" t="s">
        <v>72</v>
      </c>
      <c r="AF3150" s="26">
        <v>2195</v>
      </c>
      <c r="AG3150" s="26">
        <v>18437</v>
      </c>
      <c r="AH3150" s="28">
        <v>0.12501699999999999</v>
      </c>
      <c r="AI3150">
        <v>569</v>
      </c>
      <c r="AJ3150" s="26">
        <v>26526</v>
      </c>
      <c r="AK3150" s="28">
        <v>0.226634</v>
      </c>
      <c r="AL3150">
        <v>934</v>
      </c>
      <c r="AM3150" s="26">
        <v>26526</v>
      </c>
      <c r="AN3150" s="28">
        <v>0.226634</v>
      </c>
      <c r="AO3150">
        <v>934</v>
      </c>
      <c r="AP3150" s="32">
        <v>54125.66796875</v>
      </c>
      <c r="AQ3150" s="36">
        <v>0.40676596281229382</v>
      </c>
      <c r="AR3150" s="32">
        <f t="shared" si="398"/>
        <v>126123.24338652601</v>
      </c>
      <c r="AS3150" s="32">
        <f t="shared" si="392"/>
        <v>2</v>
      </c>
      <c r="AT3150" s="32">
        <f t="shared" si="393"/>
        <v>1</v>
      </c>
      <c r="AU3150" s="32">
        <f t="shared" si="394"/>
        <v>2</v>
      </c>
      <c r="AV3150" s="32">
        <f t="shared" si="395"/>
        <v>59666.090674212595</v>
      </c>
      <c r="AW3150" s="32">
        <f t="shared" si="396"/>
        <v>0.44840342357260737</v>
      </c>
      <c r="AX3150" s="32">
        <f t="shared" si="397"/>
        <v>139033.4966465641</v>
      </c>
      <c r="AY3150" s="26">
        <v>2</v>
      </c>
      <c r="AZ3150" s="26">
        <v>1</v>
      </c>
      <c r="BA3150" s="26">
        <v>6440.56</v>
      </c>
      <c r="BB3150" s="26">
        <v>211.38</v>
      </c>
      <c r="BC3150" s="26">
        <v>199.39</v>
      </c>
      <c r="BD3150" s="26">
        <v>405.51</v>
      </c>
      <c r="BE3150" s="28">
        <v>7.0000000000000007E-2</v>
      </c>
      <c r="BF3150" s="28">
        <v>3.33</v>
      </c>
      <c r="BG3150" s="28">
        <v>0.67</v>
      </c>
      <c r="BH3150" s="28">
        <v>2.19</v>
      </c>
      <c r="BI3150" s="28">
        <v>0.1</v>
      </c>
      <c r="BJ3150" s="28">
        <v>8.06</v>
      </c>
      <c r="BK3150" s="28">
        <v>0.77</v>
      </c>
      <c r="BL3150" s="28">
        <v>12.87</v>
      </c>
      <c r="BM3150" s="28">
        <v>0.08</v>
      </c>
      <c r="BN3150" s="28">
        <v>5.46</v>
      </c>
      <c r="BO3150" s="28">
        <v>0.7</v>
      </c>
      <c r="BP3150" s="28">
        <v>1.4</v>
      </c>
      <c r="BQ3150" s="26">
        <v>56.333801000000001</v>
      </c>
      <c r="BR3150" s="26">
        <v>8091.2451170000004</v>
      </c>
      <c r="BS3150" s="31">
        <f t="shared" si="399"/>
        <v>15.353030000000002</v>
      </c>
    </row>
    <row r="3151" spans="1:71">
      <c r="A3151" s="26">
        <v>42127343770000</v>
      </c>
      <c r="B3151" s="26" t="s">
        <v>9281</v>
      </c>
      <c r="C3151" t="s">
        <v>7053</v>
      </c>
      <c r="D3151" s="26" t="s">
        <v>207</v>
      </c>
      <c r="E3151" s="27" t="s">
        <v>196</v>
      </c>
      <c r="F3151" t="s">
        <v>197</v>
      </c>
      <c r="G3151" t="s">
        <v>67</v>
      </c>
      <c r="H3151" t="s">
        <v>5427</v>
      </c>
      <c r="I3151" t="s">
        <v>7054</v>
      </c>
      <c r="J3151" t="s">
        <v>7055</v>
      </c>
      <c r="K3151" t="s">
        <v>9261</v>
      </c>
      <c r="L3151">
        <v>28.31804</v>
      </c>
      <c r="M3151">
        <v>-99.850949999999997</v>
      </c>
      <c r="N3151" s="28">
        <v>1726193.18</v>
      </c>
      <c r="O3151" s="28">
        <v>177239.48</v>
      </c>
      <c r="P3151" s="26">
        <v>642.20001220703125</v>
      </c>
      <c r="Q3151" s="26">
        <v>7546</v>
      </c>
      <c r="R3151" s="26">
        <v>12254</v>
      </c>
      <c r="S3151" s="29" t="s">
        <v>72</v>
      </c>
      <c r="T3151" s="30">
        <v>40862</v>
      </c>
      <c r="U3151" s="30">
        <v>41003</v>
      </c>
      <c r="V3151" s="30">
        <v>41000</v>
      </c>
      <c r="W3151">
        <v>1488</v>
      </c>
      <c r="X3151" s="26">
        <v>5212</v>
      </c>
      <c r="Y3151" s="26">
        <v>2050</v>
      </c>
      <c r="Z3151" s="26">
        <v>2850</v>
      </c>
      <c r="AA3151" s="26" t="s">
        <v>5201</v>
      </c>
      <c r="AB3151" s="31">
        <v>57.299999237060547</v>
      </c>
      <c r="AC3151" s="31">
        <v>0.79000002145767212</v>
      </c>
      <c r="AD3151" s="26">
        <v>8197.1180749860105</v>
      </c>
      <c r="AE3151" s="26" t="s">
        <v>72</v>
      </c>
      <c r="AF3151" s="26">
        <v>2189</v>
      </c>
      <c r="AG3151" s="26">
        <v>20325</v>
      </c>
      <c r="AH3151" s="28">
        <v>0.14227999999999999</v>
      </c>
      <c r="AI3151">
        <v>650</v>
      </c>
      <c r="AJ3151" s="26">
        <v>27627</v>
      </c>
      <c r="AK3151" s="28">
        <v>0.25067800000000001</v>
      </c>
      <c r="AL3151">
        <v>1071</v>
      </c>
      <c r="AM3151" s="26">
        <v>27627</v>
      </c>
      <c r="AN3151" s="28">
        <v>0.25067800000000001</v>
      </c>
      <c r="AO3151">
        <v>1071</v>
      </c>
      <c r="AP3151" s="32">
        <v>46075.72265625</v>
      </c>
      <c r="AQ3151" s="36">
        <v>0.37768813900358933</v>
      </c>
      <c r="AR3151" s="32">
        <f t="shared" si="398"/>
        <v>112926.52325988532</v>
      </c>
      <c r="AS3151" s="32">
        <f t="shared" si="392"/>
        <v>1</v>
      </c>
      <c r="AT3151" s="32">
        <f t="shared" si="393"/>
        <v>1</v>
      </c>
      <c r="AU3151" s="32">
        <f t="shared" si="394"/>
        <v>2</v>
      </c>
      <c r="AV3151" s="32">
        <f t="shared" si="395"/>
        <v>50743.409065018233</v>
      </c>
      <c r="AW3151" s="32">
        <f t="shared" si="396"/>
        <v>0.41594971563326993</v>
      </c>
      <c r="AX3151" s="32">
        <f t="shared" si="397"/>
        <v>124366.50873210702</v>
      </c>
      <c r="AY3151" s="26">
        <v>2</v>
      </c>
      <c r="AZ3151" s="26">
        <v>1</v>
      </c>
      <c r="BA3151" s="26">
        <v>6440.02</v>
      </c>
      <c r="BB3151" s="26">
        <v>211.35</v>
      </c>
      <c r="BC3151" s="26">
        <v>199.43</v>
      </c>
      <c r="BD3151" s="26">
        <v>405.52</v>
      </c>
      <c r="BE3151" s="28">
        <v>7.0000000000000007E-2</v>
      </c>
      <c r="BF3151" s="28">
        <v>3.33</v>
      </c>
      <c r="BG3151" s="28">
        <v>0.67</v>
      </c>
      <c r="BH3151" s="28">
        <v>2.19</v>
      </c>
      <c r="BI3151" s="28">
        <v>0.1</v>
      </c>
      <c r="BJ3151" s="28">
        <v>8.06</v>
      </c>
      <c r="BK3151" s="28">
        <v>0.77</v>
      </c>
      <c r="BL3151" s="28">
        <v>12.88</v>
      </c>
      <c r="BM3151" s="28">
        <v>0.08</v>
      </c>
      <c r="BN3151" s="28">
        <v>5.46</v>
      </c>
      <c r="BO3151" s="28">
        <v>0.7</v>
      </c>
      <c r="BP3151" s="28">
        <v>1.4</v>
      </c>
      <c r="BQ3151" s="26">
        <v>56.333801000000001</v>
      </c>
      <c r="BR3151" s="26">
        <v>8091.2451170000004</v>
      </c>
      <c r="BS3151" s="31">
        <f t="shared" si="399"/>
        <v>15.356110000000003</v>
      </c>
    </row>
    <row r="3152" spans="1:71">
      <c r="A3152" s="26">
        <v>42127343780000</v>
      </c>
      <c r="B3152" s="26" t="s">
        <v>9281</v>
      </c>
      <c r="C3152" t="s">
        <v>7056</v>
      </c>
      <c r="D3152" s="26" t="s">
        <v>207</v>
      </c>
      <c r="E3152" s="27" t="s">
        <v>196</v>
      </c>
      <c r="F3152" t="s">
        <v>197</v>
      </c>
      <c r="G3152" t="s">
        <v>67</v>
      </c>
      <c r="H3152" t="s">
        <v>5427</v>
      </c>
      <c r="I3152" t="s">
        <v>7057</v>
      </c>
      <c r="J3152" t="s">
        <v>7058</v>
      </c>
      <c r="K3152" t="s">
        <v>9261</v>
      </c>
      <c r="L3152">
        <v>28.31804</v>
      </c>
      <c r="M3152">
        <v>-99.851029999999994</v>
      </c>
      <c r="N3152" s="28">
        <v>1726167.44</v>
      </c>
      <c r="O3152" s="28">
        <v>177239.66</v>
      </c>
      <c r="P3152" s="26">
        <v>642.5</v>
      </c>
      <c r="Q3152" s="26">
        <v>7534</v>
      </c>
      <c r="R3152" s="26">
        <v>12326</v>
      </c>
      <c r="S3152" s="29" t="s">
        <v>72</v>
      </c>
      <c r="T3152" s="30">
        <v>40895</v>
      </c>
      <c r="U3152" s="30">
        <v>41003</v>
      </c>
      <c r="V3152" s="30">
        <v>41000</v>
      </c>
      <c r="W3152">
        <v>1479</v>
      </c>
      <c r="X3152" s="26">
        <v>5099</v>
      </c>
      <c r="Y3152" s="26">
        <v>1800</v>
      </c>
      <c r="Z3152" s="26">
        <v>2500</v>
      </c>
      <c r="AA3152" s="26" t="s">
        <v>5201</v>
      </c>
      <c r="AB3152" s="31">
        <v>56.5</v>
      </c>
      <c r="AC3152" s="31">
        <v>0.79000002145767212</v>
      </c>
      <c r="AD3152" s="26">
        <v>8626.3875172822445</v>
      </c>
      <c r="AE3152" s="26" t="s">
        <v>72</v>
      </c>
      <c r="AF3152" s="26">
        <v>1943</v>
      </c>
      <c r="AG3152" s="26">
        <v>17746</v>
      </c>
      <c r="AH3152" s="28">
        <v>0.12935099999999999</v>
      </c>
      <c r="AI3152">
        <v>666</v>
      </c>
      <c r="AJ3152" s="26">
        <v>24938</v>
      </c>
      <c r="AK3152" s="28">
        <v>0.23886099999999999</v>
      </c>
      <c r="AL3152">
        <v>1124</v>
      </c>
      <c r="AM3152" s="26">
        <v>24938</v>
      </c>
      <c r="AN3152" s="28">
        <v>0.23886099999999999</v>
      </c>
      <c r="AO3152">
        <v>1124</v>
      </c>
      <c r="AP3152" s="32">
        <v>43311.73828125</v>
      </c>
      <c r="AQ3152" s="36">
        <v>0.37362383846117053</v>
      </c>
      <c r="AR3152" s="32">
        <f t="shared" si="398"/>
        <v>109443.15768887718</v>
      </c>
      <c r="AS3152" s="32">
        <f t="shared" si="392"/>
        <v>1</v>
      </c>
      <c r="AT3152" s="32">
        <f t="shared" si="393"/>
        <v>1</v>
      </c>
      <c r="AU3152" s="32">
        <f t="shared" si="394"/>
        <v>2</v>
      </c>
      <c r="AV3152" s="32">
        <f t="shared" si="395"/>
        <v>48756.496908094719</v>
      </c>
      <c r="AW3152" s="32">
        <f t="shared" si="396"/>
        <v>0.42059243631439863</v>
      </c>
      <c r="AX3152" s="32">
        <f t="shared" si="397"/>
        <v>123201.35813574328</v>
      </c>
      <c r="AY3152" s="26">
        <v>2</v>
      </c>
      <c r="AZ3152" s="26">
        <v>1</v>
      </c>
      <c r="BA3152" s="26">
        <v>6439.48</v>
      </c>
      <c r="BB3152" s="26">
        <v>211.32</v>
      </c>
      <c r="BC3152" s="26">
        <v>199.47</v>
      </c>
      <c r="BD3152" s="26">
        <v>405.54</v>
      </c>
      <c r="BE3152" s="28">
        <v>7.0000000000000007E-2</v>
      </c>
      <c r="BF3152" s="28">
        <v>3.33</v>
      </c>
      <c r="BG3152" s="28">
        <v>0.67</v>
      </c>
      <c r="BH3152" s="28">
        <v>2.19</v>
      </c>
      <c r="BI3152" s="28">
        <v>0.1</v>
      </c>
      <c r="BJ3152" s="28">
        <v>8.06</v>
      </c>
      <c r="BK3152" s="28">
        <v>0.77</v>
      </c>
      <c r="BL3152" s="28">
        <v>12.88</v>
      </c>
      <c r="BM3152" s="28">
        <v>0.08</v>
      </c>
      <c r="BN3152" s="28">
        <v>5.46</v>
      </c>
      <c r="BO3152" s="28">
        <v>0.7</v>
      </c>
      <c r="BP3152" s="28">
        <v>1.4</v>
      </c>
      <c r="BQ3152" s="26">
        <v>56.333801000000001</v>
      </c>
      <c r="BR3152" s="26">
        <v>8091.2451170000004</v>
      </c>
      <c r="BS3152" s="31">
        <f t="shared" si="399"/>
        <v>15.359190000000002</v>
      </c>
    </row>
    <row r="3153" spans="1:71">
      <c r="A3153" s="26">
        <v>42127343900000</v>
      </c>
      <c r="B3153" s="26" t="s">
        <v>9281</v>
      </c>
      <c r="C3153" t="s">
        <v>7059</v>
      </c>
      <c r="D3153" s="26" t="s">
        <v>207</v>
      </c>
      <c r="E3153" s="27" t="s">
        <v>196</v>
      </c>
      <c r="F3153" t="s">
        <v>197</v>
      </c>
      <c r="G3153" t="s">
        <v>67</v>
      </c>
      <c r="H3153" t="s">
        <v>4453</v>
      </c>
      <c r="I3153" t="s">
        <v>7060</v>
      </c>
      <c r="J3153" t="s">
        <v>7061</v>
      </c>
      <c r="K3153" t="s">
        <v>9261</v>
      </c>
      <c r="L3153">
        <v>28.305900000000001</v>
      </c>
      <c r="M3153">
        <v>-99.804249999999996</v>
      </c>
      <c r="N3153" s="28">
        <v>1741189.06</v>
      </c>
      <c r="O3153" s="28">
        <v>172719.26</v>
      </c>
      <c r="P3153" s="26">
        <v>704</v>
      </c>
      <c r="Q3153" s="26">
        <v>7918</v>
      </c>
      <c r="R3153" s="26">
        <v>14459</v>
      </c>
      <c r="S3153" s="29" t="s">
        <v>72</v>
      </c>
      <c r="T3153" s="30">
        <v>40896</v>
      </c>
      <c r="U3153" s="30">
        <v>41044</v>
      </c>
      <c r="V3153" s="30">
        <v>41030</v>
      </c>
      <c r="W3153">
        <v>1949</v>
      </c>
      <c r="X3153" s="26">
        <v>7326</v>
      </c>
      <c r="Y3153" s="26" t="s">
        <v>72</v>
      </c>
      <c r="Z3153" s="26">
        <v>2365</v>
      </c>
      <c r="AA3153" s="26" t="s">
        <v>5201</v>
      </c>
      <c r="AB3153" s="31">
        <v>58.5</v>
      </c>
      <c r="AC3153" s="31">
        <v>0.79000002145767212</v>
      </c>
      <c r="AD3153" s="26">
        <v>9660.8996539792388</v>
      </c>
      <c r="AE3153" s="26" t="s">
        <v>72</v>
      </c>
      <c r="AF3153" s="26">
        <v>2151</v>
      </c>
      <c r="AG3153" s="26">
        <v>10978</v>
      </c>
      <c r="AH3153" s="28">
        <v>0.10932699999999999</v>
      </c>
      <c r="AI3153">
        <v>24904</v>
      </c>
      <c r="AJ3153" s="26">
        <v>35429</v>
      </c>
      <c r="AK3153" s="28">
        <v>0.323071</v>
      </c>
      <c r="AL3153">
        <v>66145</v>
      </c>
      <c r="AM3153" s="26">
        <v>35429</v>
      </c>
      <c r="AN3153" s="28">
        <v>0.323071</v>
      </c>
      <c r="AO3153">
        <v>66145</v>
      </c>
      <c r="AP3153" s="32">
        <v>90812.125</v>
      </c>
      <c r="AQ3153" s="36">
        <v>0.87732682698961939</v>
      </c>
      <c r="AR3153" s="32">
        <f t="shared" si="398"/>
        <v>246098.97337716262</v>
      </c>
      <c r="AS3153" s="32">
        <f t="shared" si="392"/>
        <v>2</v>
      </c>
      <c r="AT3153" s="32">
        <f t="shared" si="393"/>
        <v>1</v>
      </c>
      <c r="AU3153" s="32">
        <f t="shared" si="394"/>
        <v>3</v>
      </c>
      <c r="AV3153" s="32">
        <f t="shared" si="395"/>
        <v>71152.279211029207</v>
      </c>
      <c r="AW3153" s="32">
        <f t="shared" si="396"/>
        <v>0.68739502960966625</v>
      </c>
      <c r="AX3153" s="32">
        <f t="shared" si="397"/>
        <v>192821.19945194016</v>
      </c>
      <c r="AY3153" s="26">
        <v>2</v>
      </c>
      <c r="AZ3153" s="26">
        <v>1</v>
      </c>
      <c r="BA3153" s="26">
        <v>6778.8</v>
      </c>
      <c r="BB3153" s="26">
        <v>229.22</v>
      </c>
      <c r="BC3153" s="26">
        <v>166.67</v>
      </c>
      <c r="BD3153" s="26">
        <v>389.06</v>
      </c>
      <c r="BE3153" s="28">
        <v>7.0000000000000007E-2</v>
      </c>
      <c r="BF3153" s="28">
        <v>3.72</v>
      </c>
      <c r="BG3153" s="28">
        <v>0.69</v>
      </c>
      <c r="BH3153" s="28">
        <v>1.8</v>
      </c>
      <c r="BI3153" s="28">
        <v>0.11</v>
      </c>
      <c r="BJ3153" s="28">
        <v>8.19</v>
      </c>
      <c r="BK3153" s="28">
        <v>0.79</v>
      </c>
      <c r="BL3153" s="28">
        <v>11.81</v>
      </c>
      <c r="BM3153" s="28">
        <v>0.08</v>
      </c>
      <c r="BN3153" s="28">
        <v>5.65</v>
      </c>
      <c r="BO3153" s="28">
        <v>0.7</v>
      </c>
      <c r="BP3153" s="28">
        <v>1</v>
      </c>
      <c r="BQ3153" s="26">
        <v>58.502997999999998</v>
      </c>
      <c r="BR3153" s="26">
        <v>7834.5712890000004</v>
      </c>
      <c r="BS3153" s="31">
        <f t="shared" si="399"/>
        <v>14.483623</v>
      </c>
    </row>
    <row r="3154" spans="1:71">
      <c r="A3154" s="26">
        <v>42127343950000</v>
      </c>
      <c r="B3154" s="26" t="s">
        <v>9283</v>
      </c>
      <c r="C3154" t="s">
        <v>7062</v>
      </c>
      <c r="D3154" s="26" t="s">
        <v>207</v>
      </c>
      <c r="E3154" s="27" t="s">
        <v>196</v>
      </c>
      <c r="F3154" t="s">
        <v>197</v>
      </c>
      <c r="G3154" t="s">
        <v>67</v>
      </c>
      <c r="H3154" t="s">
        <v>208</v>
      </c>
      <c r="I3154" t="s">
        <v>7063</v>
      </c>
      <c r="J3154" t="s">
        <v>297</v>
      </c>
      <c r="K3154" t="s">
        <v>9261</v>
      </c>
      <c r="L3154">
        <v>28.377800000000001</v>
      </c>
      <c r="M3154">
        <v>-99.565839999999994</v>
      </c>
      <c r="N3154" s="28">
        <v>1818036.13</v>
      </c>
      <c r="O3154" s="28">
        <v>198411.58</v>
      </c>
      <c r="P3154" s="26">
        <v>472.79998779296875</v>
      </c>
      <c r="Q3154" s="26">
        <v>7530</v>
      </c>
      <c r="R3154" s="26">
        <v>12264</v>
      </c>
      <c r="S3154" s="29" t="s">
        <v>72</v>
      </c>
      <c r="T3154" s="30">
        <v>40882</v>
      </c>
      <c r="U3154" s="30">
        <v>40976</v>
      </c>
      <c r="V3154" s="30">
        <v>40969</v>
      </c>
      <c r="W3154">
        <v>1377</v>
      </c>
      <c r="X3154" s="26">
        <v>5089</v>
      </c>
      <c r="Y3154" s="26">
        <v>240</v>
      </c>
      <c r="Z3154" s="26">
        <v>636</v>
      </c>
      <c r="AA3154" s="26" t="s">
        <v>5201</v>
      </c>
      <c r="AB3154" s="31">
        <v>57.099998474121094</v>
      </c>
      <c r="AC3154" s="31">
        <v>0.68000000715255737</v>
      </c>
      <c r="AD3154" s="26">
        <v>3488.3869889718167</v>
      </c>
      <c r="AE3154" s="26" t="s">
        <v>72</v>
      </c>
      <c r="AF3154" s="26">
        <v>463</v>
      </c>
      <c r="AG3154" s="26">
        <v>22765</v>
      </c>
      <c r="AH3154" s="28">
        <v>7.5299000000000005E-2</v>
      </c>
      <c r="AI3154">
        <v>8440</v>
      </c>
      <c r="AJ3154" s="26">
        <v>35908</v>
      </c>
      <c r="AK3154" s="28">
        <v>0.12526100000000001</v>
      </c>
      <c r="AL3154">
        <v>19339</v>
      </c>
      <c r="AM3154" s="26">
        <v>37008</v>
      </c>
      <c r="AN3154" s="28">
        <v>0.13045599999999999</v>
      </c>
      <c r="AO3154">
        <v>19339</v>
      </c>
      <c r="AP3154" s="32">
        <v>102573.0546875</v>
      </c>
      <c r="AQ3154" s="36">
        <v>0.35781450939096965</v>
      </c>
      <c r="AR3154" s="32">
        <f t="shared" si="398"/>
        <v>165906.22284970162</v>
      </c>
      <c r="AS3154" s="32">
        <f t="shared" si="392"/>
        <v>2</v>
      </c>
      <c r="AT3154" s="32">
        <f t="shared" si="393"/>
        <v>1</v>
      </c>
      <c r="AU3154" s="32">
        <f t="shared" si="394"/>
        <v>2</v>
      </c>
      <c r="AV3154" s="32">
        <f t="shared" si="395"/>
        <v>115694.50459938102</v>
      </c>
      <c r="AW3154" s="32">
        <f t="shared" si="396"/>
        <v>0.40358720454002078</v>
      </c>
      <c r="AX3154" s="32">
        <f t="shared" si="397"/>
        <v>187129.43980296468</v>
      </c>
      <c r="AY3154" s="26">
        <v>2</v>
      </c>
      <c r="AZ3154" s="26">
        <v>1</v>
      </c>
      <c r="BA3154" s="26">
        <v>6778.88</v>
      </c>
      <c r="BB3154" s="26">
        <v>123.72</v>
      </c>
      <c r="BC3154" s="26">
        <v>129.84</v>
      </c>
      <c r="BD3154" s="26">
        <v>248.71</v>
      </c>
      <c r="BE3154" s="28">
        <v>7.0000000000000007E-2</v>
      </c>
      <c r="BF3154" s="28">
        <v>4.9800000000000004</v>
      </c>
      <c r="BG3154" s="28">
        <v>0.68</v>
      </c>
      <c r="BH3154" s="28">
        <v>-10.38</v>
      </c>
      <c r="BI3154" s="28">
        <v>0.11</v>
      </c>
      <c r="BJ3154" s="28">
        <v>7.91</v>
      </c>
      <c r="BK3154" s="28">
        <v>0.79</v>
      </c>
      <c r="BL3154" s="28">
        <v>-1.28</v>
      </c>
      <c r="BM3154" s="28">
        <v>0.08</v>
      </c>
      <c r="BN3154" s="28">
        <v>6.1</v>
      </c>
      <c r="BO3154" s="28">
        <v>0.75</v>
      </c>
      <c r="BP3154" s="28">
        <v>-0.96</v>
      </c>
      <c r="BQ3154" s="26">
        <v>51.305399999999999</v>
      </c>
      <c r="BR3154" s="26">
        <v>1806.183593</v>
      </c>
      <c r="BS3154" s="31">
        <f t="shared" si="399"/>
        <v>11.283096</v>
      </c>
    </row>
    <row r="3155" spans="1:71">
      <c r="A3155" s="26">
        <v>42127344070000</v>
      </c>
      <c r="B3155" s="26" t="s">
        <v>9283</v>
      </c>
      <c r="C3155" t="s">
        <v>7064</v>
      </c>
      <c r="D3155" s="26" t="s">
        <v>195</v>
      </c>
      <c r="E3155" s="27" t="s">
        <v>196</v>
      </c>
      <c r="F3155" t="s">
        <v>197</v>
      </c>
      <c r="G3155" t="s">
        <v>67</v>
      </c>
      <c r="H3155" t="s">
        <v>4127</v>
      </c>
      <c r="I3155" t="s">
        <v>4128</v>
      </c>
      <c r="J3155" t="s">
        <v>7065</v>
      </c>
      <c r="K3155" t="s">
        <v>9261</v>
      </c>
      <c r="L3155">
        <v>28.411740000000002</v>
      </c>
      <c r="M3155">
        <v>-99.835059999999999</v>
      </c>
      <c r="N3155" s="28">
        <v>1731549.21</v>
      </c>
      <c r="O3155" s="28">
        <v>211269.9</v>
      </c>
      <c r="P3155" s="26">
        <v>606</v>
      </c>
      <c r="Q3155" s="26">
        <v>6405</v>
      </c>
      <c r="R3155" s="26">
        <v>11814</v>
      </c>
      <c r="S3155" s="29" t="s">
        <v>72</v>
      </c>
      <c r="T3155" s="30">
        <v>40897</v>
      </c>
      <c r="U3155" s="30">
        <v>40935</v>
      </c>
      <c r="V3155" s="30">
        <v>40940</v>
      </c>
      <c r="W3155">
        <v>4128000</v>
      </c>
      <c r="X3155" s="26">
        <v>5740</v>
      </c>
      <c r="Y3155" s="26" t="s">
        <v>72</v>
      </c>
      <c r="Z3155" s="26" t="s">
        <v>72</v>
      </c>
      <c r="AA3155" s="26" t="s">
        <v>5201</v>
      </c>
      <c r="AB3155" s="31" t="s">
        <v>72</v>
      </c>
      <c r="AC3155" s="31" t="s">
        <v>72</v>
      </c>
      <c r="AD3155" s="26">
        <v>3589.6728253312826</v>
      </c>
      <c r="AE3155" s="26">
        <v>468</v>
      </c>
      <c r="AF3155" s="26" t="s">
        <v>72</v>
      </c>
      <c r="AG3155" s="26">
        <v>24969</v>
      </c>
      <c r="AH3155" s="28">
        <v>6.3372999999999999E-2</v>
      </c>
      <c r="AI3155">
        <v>8857</v>
      </c>
      <c r="AJ3155" s="26">
        <v>42355</v>
      </c>
      <c r="AK3155" s="28">
        <v>0.143706</v>
      </c>
      <c r="AL3155">
        <v>10844</v>
      </c>
      <c r="AM3155" s="26">
        <v>47304</v>
      </c>
      <c r="AN3155" s="28">
        <v>0.17039099999999999</v>
      </c>
      <c r="AO3155">
        <v>11359</v>
      </c>
      <c r="AP3155" s="32">
        <v>129392.3125</v>
      </c>
      <c r="AQ3155" s="36">
        <v>0.46447606798802321</v>
      </c>
      <c r="AR3155" s="32">
        <f t="shared" si="398"/>
        <v>211604.57653388011</v>
      </c>
      <c r="AS3155" s="32">
        <f t="shared" si="392"/>
        <v>3</v>
      </c>
      <c r="AT3155" s="32">
        <f t="shared" si="393"/>
        <v>1</v>
      </c>
      <c r="AU3155" s="32">
        <f t="shared" si="394"/>
        <v>3</v>
      </c>
      <c r="AV3155" s="32">
        <f t="shared" si="395"/>
        <v>129392.31250000001</v>
      </c>
      <c r="AW3155" s="32">
        <f t="shared" si="396"/>
        <v>0.46447606798802321</v>
      </c>
      <c r="AX3155" s="32">
        <f t="shared" si="397"/>
        <v>211604.57653388011</v>
      </c>
      <c r="AY3155" s="26">
        <v>2</v>
      </c>
      <c r="AZ3155" s="26">
        <v>1</v>
      </c>
      <c r="BA3155" s="26">
        <v>5615.25</v>
      </c>
      <c r="BB3155" s="26">
        <v>379.78</v>
      </c>
      <c r="BC3155" s="26">
        <v>6.71</v>
      </c>
      <c r="BD3155" s="26">
        <v>386.55</v>
      </c>
      <c r="BE3155" s="28">
        <v>7.0000000000000007E-2</v>
      </c>
      <c r="BF3155" s="28">
        <v>3.45</v>
      </c>
      <c r="BG3155" s="28">
        <v>0.7</v>
      </c>
      <c r="BH3155" s="28">
        <v>2.2200000000000002</v>
      </c>
      <c r="BI3155" s="28">
        <v>0.11</v>
      </c>
      <c r="BJ3155" s="28">
        <v>7.44</v>
      </c>
      <c r="BK3155" s="28">
        <v>0.78</v>
      </c>
      <c r="BL3155" s="28">
        <v>0.77</v>
      </c>
      <c r="BM3155" s="28">
        <v>0.08</v>
      </c>
      <c r="BN3155" s="28">
        <v>5.29</v>
      </c>
      <c r="BO3155" s="28">
        <v>0.73</v>
      </c>
      <c r="BP3155" s="28">
        <v>4.01</v>
      </c>
      <c r="BQ3155" s="26">
        <v>48.890597999999997</v>
      </c>
      <c r="BR3155" s="26">
        <v>3397.1892079999998</v>
      </c>
      <c r="BS3155" s="31">
        <f t="shared" si="399"/>
        <v>0.57571799999999995</v>
      </c>
    </row>
    <row r="3156" spans="1:71">
      <c r="A3156" s="26">
        <v>42127344320000</v>
      </c>
      <c r="B3156" s="26" t="s">
        <v>9281</v>
      </c>
      <c r="C3156" t="s">
        <v>7066</v>
      </c>
      <c r="D3156" s="26" t="s">
        <v>207</v>
      </c>
      <c r="E3156" s="27" t="s">
        <v>196</v>
      </c>
      <c r="F3156" t="s">
        <v>197</v>
      </c>
      <c r="G3156" t="s">
        <v>67</v>
      </c>
      <c r="H3156" t="s">
        <v>4453</v>
      </c>
      <c r="I3156" t="s">
        <v>7067</v>
      </c>
      <c r="J3156" t="s">
        <v>3320</v>
      </c>
      <c r="K3156" t="s">
        <v>9261</v>
      </c>
      <c r="L3156">
        <v>28.30123</v>
      </c>
      <c r="M3156">
        <v>-99.788960000000003</v>
      </c>
      <c r="N3156" s="28">
        <v>1746097.91</v>
      </c>
      <c r="O3156" s="28">
        <v>170987.81</v>
      </c>
      <c r="P3156" s="26">
        <v>687.0999755859375</v>
      </c>
      <c r="Q3156" s="26">
        <v>8006</v>
      </c>
      <c r="R3156" s="26">
        <v>15288</v>
      </c>
      <c r="S3156" s="29" t="s">
        <v>72</v>
      </c>
      <c r="T3156" s="30">
        <v>40968</v>
      </c>
      <c r="U3156" s="30">
        <v>41114</v>
      </c>
      <c r="V3156" s="30">
        <v>41153</v>
      </c>
      <c r="W3156">
        <v>2313</v>
      </c>
      <c r="X3156" s="26">
        <v>7925</v>
      </c>
      <c r="Y3156" s="26">
        <v>2813</v>
      </c>
      <c r="Z3156" s="26">
        <v>3352</v>
      </c>
      <c r="AA3156" s="26" t="s">
        <v>5201</v>
      </c>
      <c r="AB3156" s="31">
        <v>57</v>
      </c>
      <c r="AC3156" s="31">
        <v>0.82999998331069946</v>
      </c>
      <c r="AD3156" s="26">
        <v>10399.103387203897</v>
      </c>
      <c r="AE3156" s="26" t="s">
        <v>72</v>
      </c>
      <c r="AF3156" s="26">
        <v>1368</v>
      </c>
      <c r="AG3156" s="26">
        <v>13236</v>
      </c>
      <c r="AH3156" s="28">
        <v>0.129441</v>
      </c>
      <c r="AI3156">
        <v>24245</v>
      </c>
      <c r="AJ3156" s="26">
        <v>23933</v>
      </c>
      <c r="AK3156" s="28">
        <v>0.24185899999999999</v>
      </c>
      <c r="AL3156">
        <v>35652</v>
      </c>
      <c r="AM3156" s="26">
        <v>23933</v>
      </c>
      <c r="AN3156" s="28">
        <v>0.24185899999999999</v>
      </c>
      <c r="AO3156">
        <v>35652</v>
      </c>
      <c r="AP3156" s="32">
        <v>56336.25</v>
      </c>
      <c r="AQ3156" s="36">
        <v>0.58584648819736551</v>
      </c>
      <c r="AR3156" s="32">
        <f t="shared" si="398"/>
        <v>160031.0784109337</v>
      </c>
      <c r="AS3156" s="32">
        <f t="shared" si="392"/>
        <v>2</v>
      </c>
      <c r="AT3156" s="32">
        <f t="shared" si="393"/>
        <v>1</v>
      </c>
      <c r="AU3156" s="32">
        <f t="shared" si="394"/>
        <v>2</v>
      </c>
      <c r="AV3156" s="32">
        <f t="shared" si="395"/>
        <v>40803.79495268139</v>
      </c>
      <c r="AW3156" s="32">
        <f t="shared" si="396"/>
        <v>0.42432288230320231</v>
      </c>
      <c r="AX3156" s="32">
        <f t="shared" si="397"/>
        <v>115908.9451203482</v>
      </c>
      <c r="AY3156" s="26">
        <v>2</v>
      </c>
      <c r="AZ3156" s="26">
        <v>1</v>
      </c>
      <c r="BA3156" s="26">
        <v>6876.77</v>
      </c>
      <c r="BB3156" s="26">
        <v>228.47</v>
      </c>
      <c r="BC3156" s="26">
        <v>158.63</v>
      </c>
      <c r="BD3156" s="26">
        <v>380.49</v>
      </c>
      <c r="BE3156" s="28">
        <v>0.08</v>
      </c>
      <c r="BF3156" s="28">
        <v>3.85</v>
      </c>
      <c r="BG3156" s="28">
        <v>0.69</v>
      </c>
      <c r="BH3156" s="28">
        <v>1.37</v>
      </c>
      <c r="BI3156" s="28">
        <v>0.11</v>
      </c>
      <c r="BJ3156" s="28">
        <v>8.25</v>
      </c>
      <c r="BK3156" s="28">
        <v>0.79</v>
      </c>
      <c r="BL3156" s="28">
        <v>11.43</v>
      </c>
      <c r="BM3156" s="28">
        <v>0.08</v>
      </c>
      <c r="BN3156" s="28">
        <v>5.72</v>
      </c>
      <c r="BO3156" s="28">
        <v>0.7</v>
      </c>
      <c r="BP3156" s="28">
        <v>0.9</v>
      </c>
      <c r="BQ3156" s="26">
        <v>58.502997999999998</v>
      </c>
      <c r="BR3156" s="26">
        <v>6691.200683</v>
      </c>
      <c r="BS3156" s="31">
        <f t="shared" si="399"/>
        <v>13.784947000000001</v>
      </c>
    </row>
    <row r="3157" spans="1:71">
      <c r="A3157" s="26">
        <v>42127344360000</v>
      </c>
      <c r="B3157" s="26" t="s">
        <v>9281</v>
      </c>
      <c r="C3157" t="s">
        <v>7068</v>
      </c>
      <c r="D3157" s="26" t="s">
        <v>207</v>
      </c>
      <c r="E3157" s="27" t="s">
        <v>196</v>
      </c>
      <c r="F3157" t="s">
        <v>197</v>
      </c>
      <c r="G3157" t="s">
        <v>67</v>
      </c>
      <c r="H3157" t="s">
        <v>4453</v>
      </c>
      <c r="I3157" t="s">
        <v>7069</v>
      </c>
      <c r="J3157" t="s">
        <v>1047</v>
      </c>
      <c r="K3157" t="s">
        <v>9261</v>
      </c>
      <c r="L3157">
        <v>28.301310000000001</v>
      </c>
      <c r="M3157">
        <v>-99.788960000000003</v>
      </c>
      <c r="N3157" s="28">
        <v>1746098.11</v>
      </c>
      <c r="O3157" s="28">
        <v>171016.9</v>
      </c>
      <c r="P3157" s="26">
        <v>687.4000244140625</v>
      </c>
      <c r="Q3157" s="26">
        <v>7974</v>
      </c>
      <c r="R3157" s="26">
        <v>15310</v>
      </c>
      <c r="S3157" s="29" t="s">
        <v>72</v>
      </c>
      <c r="T3157" s="30">
        <v>40996</v>
      </c>
      <c r="U3157" s="30">
        <v>41128</v>
      </c>
      <c r="V3157" s="30">
        <v>41153</v>
      </c>
      <c r="W3157">
        <v>2206</v>
      </c>
      <c r="X3157" s="26">
        <v>7933</v>
      </c>
      <c r="Y3157" s="26">
        <v>3006</v>
      </c>
      <c r="Z3157" s="26">
        <v>3750</v>
      </c>
      <c r="AA3157" s="26" t="s">
        <v>5201</v>
      </c>
      <c r="AB3157" s="31">
        <v>56.799999237060547</v>
      </c>
      <c r="AC3157" s="31">
        <v>0.80000001192092896</v>
      </c>
      <c r="AD3157" s="26">
        <v>10315.957669740152</v>
      </c>
      <c r="AE3157" s="26" t="s">
        <v>72</v>
      </c>
      <c r="AF3157" s="26">
        <v>1593</v>
      </c>
      <c r="AG3157" s="26">
        <v>15453</v>
      </c>
      <c r="AH3157" s="28">
        <v>0.135411</v>
      </c>
      <c r="AI3157">
        <v>18415</v>
      </c>
      <c r="AJ3157" s="26">
        <v>24332</v>
      </c>
      <c r="AK3157" s="28">
        <v>0.25525599999999998</v>
      </c>
      <c r="AL3157">
        <v>27406</v>
      </c>
      <c r="AM3157" s="26">
        <v>24332</v>
      </c>
      <c r="AN3157" s="28">
        <v>0.25525599999999998</v>
      </c>
      <c r="AO3157">
        <v>27406</v>
      </c>
      <c r="AP3157" s="32">
        <v>126175.7109375</v>
      </c>
      <c r="AQ3157" s="36">
        <v>1.3016232929806195</v>
      </c>
      <c r="AR3157" s="32">
        <f t="shared" si="398"/>
        <v>356563.03379506967</v>
      </c>
      <c r="AS3157" s="32">
        <f t="shared" si="392"/>
        <v>3</v>
      </c>
      <c r="AT3157" s="32">
        <f t="shared" si="393"/>
        <v>1</v>
      </c>
      <c r="AU3157" s="32">
        <f t="shared" si="394"/>
        <v>4</v>
      </c>
      <c r="AV3157" s="32">
        <f t="shared" si="395"/>
        <v>91295.673866286408</v>
      </c>
      <c r="AW3157" s="32">
        <f t="shared" si="396"/>
        <v>0.94180230703501266</v>
      </c>
      <c r="AX3157" s="32">
        <f t="shared" si="397"/>
        <v>257994.68221148365</v>
      </c>
      <c r="AY3157" s="26">
        <v>2</v>
      </c>
      <c r="AZ3157" s="26">
        <v>1</v>
      </c>
      <c r="BA3157" s="26">
        <v>6876.47</v>
      </c>
      <c r="BB3157" s="26">
        <v>228.46</v>
      </c>
      <c r="BC3157" s="26">
        <v>158.69</v>
      </c>
      <c r="BD3157" s="26">
        <v>380.53</v>
      </c>
      <c r="BE3157" s="28">
        <v>0.08</v>
      </c>
      <c r="BF3157" s="28">
        <v>3.85</v>
      </c>
      <c r="BG3157" s="28">
        <v>0.69</v>
      </c>
      <c r="BH3157" s="28">
        <v>1.37</v>
      </c>
      <c r="BI3157" s="28">
        <v>0.11</v>
      </c>
      <c r="BJ3157" s="28">
        <v>8.25</v>
      </c>
      <c r="BK3157" s="28">
        <v>0.79</v>
      </c>
      <c r="BL3157" s="28">
        <v>11.42</v>
      </c>
      <c r="BM3157" s="28">
        <v>0.08</v>
      </c>
      <c r="BN3157" s="28">
        <v>5.72</v>
      </c>
      <c r="BO3157" s="28">
        <v>0.7</v>
      </c>
      <c r="BP3157" s="28">
        <v>0.91</v>
      </c>
      <c r="BQ3157" s="26">
        <v>58.502997999999998</v>
      </c>
      <c r="BR3157" s="26">
        <v>6691.200683</v>
      </c>
      <c r="BS3157" s="31">
        <f t="shared" si="399"/>
        <v>13.790161000000001</v>
      </c>
    </row>
    <row r="3158" spans="1:71">
      <c r="A3158" s="26">
        <v>42127344560000</v>
      </c>
      <c r="B3158" s="26" t="s">
        <v>9281</v>
      </c>
      <c r="C3158" t="s">
        <v>7070</v>
      </c>
      <c r="D3158" s="26" t="s">
        <v>207</v>
      </c>
      <c r="E3158" s="27" t="s">
        <v>196</v>
      </c>
      <c r="F3158" t="s">
        <v>197</v>
      </c>
      <c r="G3158" t="s">
        <v>67</v>
      </c>
      <c r="H3158" t="s">
        <v>5494</v>
      </c>
      <c r="I3158" t="s">
        <v>7071</v>
      </c>
      <c r="J3158" t="s">
        <v>81</v>
      </c>
      <c r="K3158" t="s">
        <v>9261</v>
      </c>
      <c r="L3158">
        <v>28.24916</v>
      </c>
      <c r="M3158">
        <v>-99.874430000000004</v>
      </c>
      <c r="N3158" s="28">
        <v>1718451</v>
      </c>
      <c r="O3158" s="28">
        <v>152251.68</v>
      </c>
      <c r="P3158" s="26">
        <v>666</v>
      </c>
      <c r="Q3158" s="26">
        <v>7667</v>
      </c>
      <c r="R3158" s="26">
        <v>13500</v>
      </c>
      <c r="S3158" s="29" t="s">
        <v>72</v>
      </c>
      <c r="T3158" s="30">
        <v>41025</v>
      </c>
      <c r="U3158" s="30">
        <v>41134</v>
      </c>
      <c r="V3158" s="30">
        <v>41122</v>
      </c>
      <c r="W3158">
        <v>1684</v>
      </c>
      <c r="X3158" s="26">
        <v>6071</v>
      </c>
      <c r="Y3158" s="26">
        <v>2640</v>
      </c>
      <c r="Z3158" s="26">
        <v>4965</v>
      </c>
      <c r="AA3158" s="26" t="s">
        <v>5201</v>
      </c>
      <c r="AB3158" s="31">
        <v>52</v>
      </c>
      <c r="AC3158" s="31">
        <v>0.81999999284744263</v>
      </c>
      <c r="AD3158" s="26">
        <v>5682.4101455868968</v>
      </c>
      <c r="AE3158" s="26" t="s">
        <v>72</v>
      </c>
      <c r="AF3158" s="26">
        <v>1054</v>
      </c>
      <c r="AG3158" s="26">
        <v>26983</v>
      </c>
      <c r="AH3158" s="28">
        <v>0.18387800000000001</v>
      </c>
      <c r="AI3158" t="s">
        <v>72</v>
      </c>
      <c r="AJ3158" s="26">
        <v>34836</v>
      </c>
      <c r="AK3158" s="28">
        <v>0.25838100000000003</v>
      </c>
      <c r="AL3158" t="s">
        <v>72</v>
      </c>
      <c r="AM3158" s="26">
        <v>34836</v>
      </c>
      <c r="AN3158" s="28">
        <v>0.25838100000000003</v>
      </c>
      <c r="AO3158" t="s">
        <v>72</v>
      </c>
      <c r="AP3158" s="32">
        <v>160541.609375</v>
      </c>
      <c r="AQ3158" s="36">
        <v>0.91226326990134854</v>
      </c>
      <c r="AR3158" s="32">
        <f t="shared" si="398"/>
        <v>322012.20814753871</v>
      </c>
      <c r="AS3158" s="32">
        <f t="shared" si="392"/>
        <v>3</v>
      </c>
      <c r="AT3158" s="32">
        <f t="shared" si="393"/>
        <v>1</v>
      </c>
      <c r="AU3158" s="32">
        <f t="shared" si="394"/>
        <v>4</v>
      </c>
      <c r="AV3158" s="32">
        <f t="shared" si="395"/>
        <v>151788.64072022733</v>
      </c>
      <c r="AW3158" s="32">
        <f t="shared" si="396"/>
        <v>0.86252531201346416</v>
      </c>
      <c r="AX3158" s="32">
        <f t="shared" si="397"/>
        <v>304455.62094661046</v>
      </c>
      <c r="AY3158" s="26">
        <v>2</v>
      </c>
      <c r="AZ3158" s="26">
        <v>1</v>
      </c>
      <c r="BA3158" s="26">
        <v>6443.85</v>
      </c>
      <c r="BB3158" s="26">
        <v>209.23</v>
      </c>
      <c r="BC3158" s="26">
        <v>176.63</v>
      </c>
      <c r="BD3158" s="26">
        <v>385.99</v>
      </c>
      <c r="BE3158" s="28">
        <v>7.0000000000000007E-2</v>
      </c>
      <c r="BF3158" s="28">
        <v>3</v>
      </c>
      <c r="BG3158" s="28">
        <v>0.63</v>
      </c>
      <c r="BH3158" s="28">
        <v>-0.26</v>
      </c>
      <c r="BI3158" s="28">
        <v>0.1</v>
      </c>
      <c r="BJ3158" s="28">
        <v>8.56</v>
      </c>
      <c r="BK3158" s="28">
        <v>0.76</v>
      </c>
      <c r="BL3158" s="28">
        <v>31.99</v>
      </c>
      <c r="BM3158" s="28">
        <v>0.08</v>
      </c>
      <c r="BN3158" s="28">
        <v>5.48</v>
      </c>
      <c r="BO3158" s="28">
        <v>0.67</v>
      </c>
      <c r="BP3158" s="28">
        <v>-0.41</v>
      </c>
      <c r="BQ3158" s="26">
        <v>52.195898999999997</v>
      </c>
      <c r="BR3158" s="26">
        <v>6595.8842770000001</v>
      </c>
      <c r="BS3158" s="31">
        <f t="shared" si="399"/>
        <v>13.423880000000002</v>
      </c>
    </row>
    <row r="3159" spans="1:71">
      <c r="A3159" s="26">
        <v>42127344570000</v>
      </c>
      <c r="B3159" s="26" t="s">
        <v>9281</v>
      </c>
      <c r="C3159" t="s">
        <v>7072</v>
      </c>
      <c r="D3159" s="26" t="s">
        <v>207</v>
      </c>
      <c r="E3159" s="27" t="s">
        <v>196</v>
      </c>
      <c r="F3159" t="s">
        <v>197</v>
      </c>
      <c r="G3159" t="s">
        <v>67</v>
      </c>
      <c r="H3159" t="s">
        <v>5494</v>
      </c>
      <c r="I3159" t="s">
        <v>7073</v>
      </c>
      <c r="J3159" t="s">
        <v>85</v>
      </c>
      <c r="K3159" t="s">
        <v>9261</v>
      </c>
      <c r="L3159">
        <v>28.249140000000001</v>
      </c>
      <c r="M3159">
        <v>-99.874470000000002</v>
      </c>
      <c r="N3159" s="28">
        <v>1718438.07</v>
      </c>
      <c r="O3159" s="28">
        <v>152244.51</v>
      </c>
      <c r="P3159" s="26">
        <v>666</v>
      </c>
      <c r="Q3159" s="26">
        <v>7642</v>
      </c>
      <c r="R3159" s="26">
        <v>13368</v>
      </c>
      <c r="S3159" s="29" t="s">
        <v>72</v>
      </c>
      <c r="T3159" s="30">
        <v>41012</v>
      </c>
      <c r="U3159" s="30">
        <v>41134</v>
      </c>
      <c r="V3159" s="30">
        <v>41122</v>
      </c>
      <c r="W3159">
        <v>1826</v>
      </c>
      <c r="X3159" s="26">
        <v>6005</v>
      </c>
      <c r="Y3159" s="26">
        <v>2565</v>
      </c>
      <c r="Z3159" s="26">
        <v>5115</v>
      </c>
      <c r="AA3159" s="26" t="s">
        <v>5201</v>
      </c>
      <c r="AB3159" s="31">
        <v>52</v>
      </c>
      <c r="AC3159" s="31">
        <v>0.85000002384185791</v>
      </c>
      <c r="AD3159" s="26">
        <v>5493.3532380749275</v>
      </c>
      <c r="AE3159" s="26" t="s">
        <v>72</v>
      </c>
      <c r="AF3159" s="26">
        <v>749</v>
      </c>
      <c r="AG3159" s="26">
        <v>32710</v>
      </c>
      <c r="AH3159" s="28">
        <v>0.212311</v>
      </c>
      <c r="AI3159" t="s">
        <v>72</v>
      </c>
      <c r="AJ3159" s="26">
        <v>41924</v>
      </c>
      <c r="AK3159" s="28">
        <v>0.29745500000000002</v>
      </c>
      <c r="AL3159" t="s">
        <v>72</v>
      </c>
      <c r="AM3159" s="26">
        <v>41924</v>
      </c>
      <c r="AN3159" s="28">
        <v>0.29745500000000002</v>
      </c>
      <c r="AO3159" t="s">
        <v>72</v>
      </c>
      <c r="AP3159" s="32">
        <v>161748.125</v>
      </c>
      <c r="AQ3159" s="36">
        <v>0.88853958622129814</v>
      </c>
      <c r="AR3159" s="32">
        <f t="shared" si="398"/>
        <v>319019.63176116976</v>
      </c>
      <c r="AS3159" s="32">
        <f t="shared" si="392"/>
        <v>3</v>
      </c>
      <c r="AT3159" s="32">
        <f t="shared" si="393"/>
        <v>1</v>
      </c>
      <c r="AU3159" s="32">
        <f t="shared" si="394"/>
        <v>4</v>
      </c>
      <c r="AV3159" s="32">
        <f t="shared" si="395"/>
        <v>154610.19775187343</v>
      </c>
      <c r="AW3159" s="32">
        <f t="shared" si="396"/>
        <v>0.84932843045965889</v>
      </c>
      <c r="AX3159" s="32">
        <f t="shared" si="397"/>
        <v>304941.32994323305</v>
      </c>
      <c r="AY3159" s="26">
        <v>2</v>
      </c>
      <c r="AZ3159" s="26">
        <v>1</v>
      </c>
      <c r="BA3159" s="26">
        <v>6443.5</v>
      </c>
      <c r="BB3159" s="26">
        <v>209.2</v>
      </c>
      <c r="BC3159" s="26">
        <v>176.64</v>
      </c>
      <c r="BD3159" s="26">
        <v>385.98</v>
      </c>
      <c r="BE3159" s="28">
        <v>7.0000000000000007E-2</v>
      </c>
      <c r="BF3159" s="28">
        <v>2.99</v>
      </c>
      <c r="BG3159" s="28">
        <v>0.63</v>
      </c>
      <c r="BH3159" s="28">
        <v>-0.26</v>
      </c>
      <c r="BI3159" s="28">
        <v>0.1</v>
      </c>
      <c r="BJ3159" s="28">
        <v>8.56</v>
      </c>
      <c r="BK3159" s="28">
        <v>0.76</v>
      </c>
      <c r="BL3159" s="28">
        <v>32</v>
      </c>
      <c r="BM3159" s="28">
        <v>0.08</v>
      </c>
      <c r="BN3159" s="28">
        <v>5.48</v>
      </c>
      <c r="BO3159" s="28">
        <v>0.67</v>
      </c>
      <c r="BP3159" s="28">
        <v>-0.41</v>
      </c>
      <c r="BQ3159" s="26">
        <v>52.195898999999997</v>
      </c>
      <c r="BR3159" s="26">
        <v>6595.8842770000001</v>
      </c>
      <c r="BS3159" s="31">
        <f t="shared" si="399"/>
        <v>13.424640000000002</v>
      </c>
    </row>
    <row r="3160" spans="1:71">
      <c r="A3160" s="26">
        <v>42127344580000</v>
      </c>
      <c r="B3160" s="26" t="s">
        <v>9281</v>
      </c>
      <c r="C3160" t="s">
        <v>7074</v>
      </c>
      <c r="D3160" s="26" t="s">
        <v>207</v>
      </c>
      <c r="E3160" s="27" t="s">
        <v>196</v>
      </c>
      <c r="F3160" t="s">
        <v>197</v>
      </c>
      <c r="G3160" t="s">
        <v>67</v>
      </c>
      <c r="H3160" t="s">
        <v>5494</v>
      </c>
      <c r="I3160" t="s">
        <v>7075</v>
      </c>
      <c r="J3160" t="s">
        <v>657</v>
      </c>
      <c r="K3160" t="s">
        <v>9261</v>
      </c>
      <c r="L3160">
        <v>28.249099999999999</v>
      </c>
      <c r="M3160">
        <v>-99.874560000000002</v>
      </c>
      <c r="N3160" s="28">
        <v>1718408.98</v>
      </c>
      <c r="O3160" s="28">
        <v>152230.18</v>
      </c>
      <c r="P3160" s="26">
        <v>666</v>
      </c>
      <c r="Q3160" s="26">
        <v>7636</v>
      </c>
      <c r="R3160" s="26">
        <v>13213</v>
      </c>
      <c r="S3160" s="29" t="s">
        <v>72</v>
      </c>
      <c r="T3160" s="30">
        <v>40921</v>
      </c>
      <c r="U3160" s="30">
        <v>41134</v>
      </c>
      <c r="V3160" s="30">
        <v>41122</v>
      </c>
      <c r="W3160">
        <v>1801</v>
      </c>
      <c r="X3160" s="26">
        <v>5971</v>
      </c>
      <c r="Y3160" s="26">
        <v>2715</v>
      </c>
      <c r="Z3160" s="26">
        <v>5415</v>
      </c>
      <c r="AA3160" s="26" t="s">
        <v>5201</v>
      </c>
      <c r="AB3160" s="31">
        <v>52</v>
      </c>
      <c r="AC3160" s="31">
        <v>0.8399999737739563</v>
      </c>
      <c r="AD3160" s="26">
        <v>5934.9775288361488</v>
      </c>
      <c r="AE3160" s="26" t="s">
        <v>72</v>
      </c>
      <c r="AF3160" s="26">
        <v>1604</v>
      </c>
      <c r="AG3160" s="26">
        <v>35212</v>
      </c>
      <c r="AH3160" s="28">
        <v>0.24040900000000001</v>
      </c>
      <c r="AI3160" t="s">
        <v>72</v>
      </c>
      <c r="AJ3160" s="26">
        <v>45072</v>
      </c>
      <c r="AK3160" s="28">
        <v>0.34849000000000002</v>
      </c>
      <c r="AL3160" t="s">
        <v>72</v>
      </c>
      <c r="AM3160" s="26">
        <v>45072</v>
      </c>
      <c r="AN3160" s="28">
        <v>0.34849000000000002</v>
      </c>
      <c r="AO3160" t="s">
        <v>72</v>
      </c>
      <c r="AP3160" s="32">
        <v>217869.125</v>
      </c>
      <c r="AQ3160" s="36">
        <v>1.2930483611021941</v>
      </c>
      <c r="AR3160" s="32">
        <f t="shared" si="398"/>
        <v>446738.68491508835</v>
      </c>
      <c r="AS3160" s="32">
        <f t="shared" si="392"/>
        <v>4</v>
      </c>
      <c r="AT3160" s="32">
        <f t="shared" si="393"/>
        <v>1</v>
      </c>
      <c r="AU3160" s="32">
        <f t="shared" si="394"/>
        <v>4</v>
      </c>
      <c r="AV3160" s="32">
        <f t="shared" si="395"/>
        <v>209440.42497069167</v>
      </c>
      <c r="AW3160" s="32">
        <f t="shared" si="396"/>
        <v>1.2430242158309486</v>
      </c>
      <c r="AX3160" s="32">
        <f t="shared" si="397"/>
        <v>429455.71117276954</v>
      </c>
      <c r="AY3160" s="26">
        <v>2</v>
      </c>
      <c r="AZ3160" s="26">
        <v>1</v>
      </c>
      <c r="BA3160" s="26">
        <v>6442.71</v>
      </c>
      <c r="BB3160" s="26">
        <v>209.15</v>
      </c>
      <c r="BC3160" s="26">
        <v>176.69</v>
      </c>
      <c r="BD3160" s="26">
        <v>385.97</v>
      </c>
      <c r="BE3160" s="28">
        <v>7.0000000000000007E-2</v>
      </c>
      <c r="BF3160" s="28">
        <v>2.99</v>
      </c>
      <c r="BG3160" s="28">
        <v>0.63</v>
      </c>
      <c r="BH3160" s="28">
        <v>-0.27</v>
      </c>
      <c r="BI3160" s="28">
        <v>0.1</v>
      </c>
      <c r="BJ3160" s="28">
        <v>8.56</v>
      </c>
      <c r="BK3160" s="28">
        <v>0.76</v>
      </c>
      <c r="BL3160" s="28">
        <v>32.020000000000003</v>
      </c>
      <c r="BM3160" s="28">
        <v>0.08</v>
      </c>
      <c r="BN3160" s="28">
        <v>5.48</v>
      </c>
      <c r="BO3160" s="28">
        <v>0.67</v>
      </c>
      <c r="BP3160" s="28">
        <v>-0.41</v>
      </c>
      <c r="BQ3160" s="26">
        <v>52.195898999999997</v>
      </c>
      <c r="BR3160" s="26">
        <v>6595.8842770000001</v>
      </c>
      <c r="BS3160" s="31">
        <f t="shared" si="399"/>
        <v>13.428440000000002</v>
      </c>
    </row>
    <row r="3161" spans="1:71">
      <c r="A3161" s="26">
        <v>42127344650000</v>
      </c>
      <c r="B3161" s="26" t="s">
        <v>9281</v>
      </c>
      <c r="C3161" t="s">
        <v>7076</v>
      </c>
      <c r="D3161" s="26" t="s">
        <v>207</v>
      </c>
      <c r="E3161" s="27" t="s">
        <v>196</v>
      </c>
      <c r="F3161" t="s">
        <v>197</v>
      </c>
      <c r="G3161" t="s">
        <v>67</v>
      </c>
      <c r="H3161" t="s">
        <v>214</v>
      </c>
      <c r="I3161" t="s">
        <v>7077</v>
      </c>
      <c r="J3161" t="s">
        <v>232</v>
      </c>
      <c r="K3161" t="s">
        <v>9261</v>
      </c>
      <c r="L3161">
        <v>28.356290000000001</v>
      </c>
      <c r="M3161">
        <v>-99.927440000000004</v>
      </c>
      <c r="N3161" s="28">
        <v>1701692.08</v>
      </c>
      <c r="O3161" s="28">
        <v>191333.44</v>
      </c>
      <c r="P3161" s="26">
        <v>738.4000244140625</v>
      </c>
      <c r="Q3161" s="26">
        <v>6725</v>
      </c>
      <c r="R3161" s="26">
        <v>12505</v>
      </c>
      <c r="S3161" s="29" t="s">
        <v>72</v>
      </c>
      <c r="T3161" s="30">
        <v>40950</v>
      </c>
      <c r="U3161" s="30">
        <v>41060</v>
      </c>
      <c r="V3161" s="30">
        <v>41061</v>
      </c>
      <c r="W3161">
        <v>1689</v>
      </c>
      <c r="X3161" s="26">
        <v>6020</v>
      </c>
      <c r="Y3161" s="26" t="s">
        <v>72</v>
      </c>
      <c r="Z3161" s="26" t="s">
        <v>72</v>
      </c>
      <c r="AA3161" s="26" t="s">
        <v>5201</v>
      </c>
      <c r="AB3161" s="31" t="s">
        <v>72</v>
      </c>
      <c r="AC3161" s="31" t="s">
        <v>72</v>
      </c>
      <c r="AD3161" s="26">
        <v>3297.2993108586329</v>
      </c>
      <c r="AE3161" s="26" t="s">
        <v>72</v>
      </c>
      <c r="AF3161" s="26" t="s">
        <v>72</v>
      </c>
      <c r="AG3161" s="26">
        <v>13716</v>
      </c>
      <c r="AH3161" s="28">
        <v>3.1718000000000003E-2</v>
      </c>
      <c r="AI3161" t="s">
        <v>72</v>
      </c>
      <c r="AJ3161" s="26">
        <v>27322</v>
      </c>
      <c r="AK3161" s="28">
        <v>9.6055000000000001E-2</v>
      </c>
      <c r="AL3161" t="s">
        <v>72</v>
      </c>
      <c r="AM3161" s="26">
        <v>27322</v>
      </c>
      <c r="AN3161" s="28">
        <v>9.6055000000000001E-2</v>
      </c>
      <c r="AO3161" t="s">
        <v>72</v>
      </c>
      <c r="AP3161" s="32">
        <v>164949.40625</v>
      </c>
      <c r="AQ3161" s="36">
        <v>0.54388756355466561</v>
      </c>
      <c r="AR3161" s="32">
        <f t="shared" si="398"/>
        <v>261217.50499917581</v>
      </c>
      <c r="AS3161" s="32">
        <f t="shared" si="392"/>
        <v>3</v>
      </c>
      <c r="AT3161" s="32">
        <f t="shared" si="393"/>
        <v>1</v>
      </c>
      <c r="AU3161" s="32">
        <f t="shared" si="394"/>
        <v>3</v>
      </c>
      <c r="AV3161" s="32">
        <f t="shared" si="395"/>
        <v>157277.34084302327</v>
      </c>
      <c r="AW3161" s="32">
        <f t="shared" si="396"/>
        <v>0.51859046757537886</v>
      </c>
      <c r="AX3161" s="32">
        <f t="shared" si="397"/>
        <v>249067.85360386531</v>
      </c>
      <c r="AY3161" s="26">
        <v>2</v>
      </c>
      <c r="AZ3161" s="26">
        <v>1</v>
      </c>
      <c r="BA3161" s="26">
        <v>5590.82</v>
      </c>
      <c r="BB3161" s="26">
        <v>254.64</v>
      </c>
      <c r="BC3161" s="26">
        <v>155.41</v>
      </c>
      <c r="BD3161" s="26">
        <v>408.96</v>
      </c>
      <c r="BE3161" s="28">
        <v>7.0000000000000007E-2</v>
      </c>
      <c r="BF3161" s="28">
        <v>2.84</v>
      </c>
      <c r="BG3161" s="28">
        <v>0.65</v>
      </c>
      <c r="BH3161" s="28">
        <v>1.36</v>
      </c>
      <c r="BI3161" s="28">
        <v>0.1</v>
      </c>
      <c r="BJ3161" s="28">
        <v>7.82</v>
      </c>
      <c r="BK3161" s="28">
        <v>0.76</v>
      </c>
      <c r="BL3161" s="28">
        <v>9.7100000000000009</v>
      </c>
      <c r="BM3161" s="28">
        <v>0.08</v>
      </c>
      <c r="BN3161" s="28">
        <v>5.18</v>
      </c>
      <c r="BO3161" s="28">
        <v>0.7</v>
      </c>
      <c r="BP3161" s="28">
        <v>2.63</v>
      </c>
      <c r="BQ3161" s="26">
        <v>51.703800000000001</v>
      </c>
      <c r="BR3161" s="26">
        <v>3067.6997070000002</v>
      </c>
      <c r="BS3161" s="31">
        <f t="shared" si="399"/>
        <v>11.811160000000001</v>
      </c>
    </row>
    <row r="3162" spans="1:71">
      <c r="A3162" s="26">
        <v>42127344690000</v>
      </c>
      <c r="B3162" s="26" t="s">
        <v>9283</v>
      </c>
      <c r="C3162" t="s">
        <v>7078</v>
      </c>
      <c r="D3162" s="26" t="s">
        <v>223</v>
      </c>
      <c r="E3162" s="27" t="s">
        <v>196</v>
      </c>
      <c r="F3162" t="s">
        <v>197</v>
      </c>
      <c r="G3162" t="s">
        <v>67</v>
      </c>
      <c r="H3162" t="s">
        <v>7079</v>
      </c>
      <c r="I3162" t="s">
        <v>7080</v>
      </c>
      <c r="J3162" t="s">
        <v>686</v>
      </c>
      <c r="K3162" t="s">
        <v>9261</v>
      </c>
      <c r="L3162">
        <v>28.471019999999999</v>
      </c>
      <c r="M3162">
        <v>-99.736779999999996</v>
      </c>
      <c r="N3162" s="28">
        <v>1763279.1</v>
      </c>
      <c r="O3162" s="28">
        <v>232610.39</v>
      </c>
      <c r="P3162" s="26">
        <v>503</v>
      </c>
      <c r="Q3162" s="26">
        <v>6416</v>
      </c>
      <c r="R3162" s="26">
        <v>11556</v>
      </c>
      <c r="S3162" s="29" t="s">
        <v>72</v>
      </c>
      <c r="T3162" s="30">
        <v>40994</v>
      </c>
      <c r="U3162" s="30">
        <v>41012</v>
      </c>
      <c r="V3162" s="30">
        <v>41091</v>
      </c>
      <c r="W3162">
        <v>0</v>
      </c>
      <c r="X3162" s="26">
        <v>4986</v>
      </c>
      <c r="Y3162" s="26" t="s">
        <v>72</v>
      </c>
      <c r="Z3162" s="26" t="s">
        <v>72</v>
      </c>
      <c r="AA3162" s="26" t="s">
        <v>5201</v>
      </c>
      <c r="AB3162" s="31" t="s">
        <v>72</v>
      </c>
      <c r="AC3162" s="31" t="s">
        <v>72</v>
      </c>
      <c r="AD3162" s="26">
        <v>5237.7215460175103</v>
      </c>
      <c r="AE3162" s="26" t="s">
        <v>72</v>
      </c>
      <c r="AF3162" s="26" t="s">
        <v>72</v>
      </c>
      <c r="AG3162" s="26">
        <v>8370</v>
      </c>
      <c r="AH3162" s="28">
        <v>4.863E-2</v>
      </c>
      <c r="AI3162">
        <v>12434</v>
      </c>
      <c r="AJ3162" s="26">
        <v>14789</v>
      </c>
      <c r="AK3162" s="28">
        <v>8.8469000000000006E-2</v>
      </c>
      <c r="AL3162">
        <v>21969</v>
      </c>
      <c r="AM3162" s="26">
        <v>14789</v>
      </c>
      <c r="AN3162" s="28">
        <v>8.8469000000000006E-2</v>
      </c>
      <c r="AO3162">
        <v>21969</v>
      </c>
      <c r="AP3162" s="32">
        <v>57745.57421875</v>
      </c>
      <c r="AQ3162" s="36">
        <v>0.3024552382727001</v>
      </c>
      <c r="AR3162" s="32">
        <f t="shared" si="398"/>
        <v>111280.15139301792</v>
      </c>
      <c r="AS3162" s="32">
        <f t="shared" si="392"/>
        <v>2</v>
      </c>
      <c r="AT3162" s="32">
        <f t="shared" si="393"/>
        <v>1</v>
      </c>
      <c r="AU3162" s="32">
        <f t="shared" si="394"/>
        <v>2</v>
      </c>
      <c r="AV3162" s="32">
        <f t="shared" si="395"/>
        <v>66478.057764866622</v>
      </c>
      <c r="AW3162" s="32">
        <f t="shared" si="396"/>
        <v>0.34819355549243852</v>
      </c>
      <c r="AX3162" s="32">
        <f t="shared" si="397"/>
        <v>128108.31708702825</v>
      </c>
      <c r="AY3162" s="26">
        <v>2</v>
      </c>
      <c r="AZ3162" s="26">
        <v>1</v>
      </c>
      <c r="BA3162" s="26">
        <v>5620.83</v>
      </c>
      <c r="BB3162" s="26">
        <v>244.08</v>
      </c>
      <c r="BC3162" s="26">
        <v>94.09</v>
      </c>
      <c r="BD3162" s="26">
        <v>334.48</v>
      </c>
      <c r="BE3162" s="28">
        <v>0.06</v>
      </c>
      <c r="BF3162" s="28">
        <v>3.87</v>
      </c>
      <c r="BG3162" s="28">
        <v>0.64</v>
      </c>
      <c r="BH3162" s="28">
        <v>-1.58</v>
      </c>
      <c r="BI3162" s="28">
        <v>0.1</v>
      </c>
      <c r="BJ3162" s="28">
        <v>6.68</v>
      </c>
      <c r="BK3162" s="28">
        <v>0.75</v>
      </c>
      <c r="BL3162" s="28">
        <v>-11.14</v>
      </c>
      <c r="BM3162" s="28">
        <v>0.08</v>
      </c>
      <c r="BN3162" s="28">
        <v>5.17</v>
      </c>
      <c r="BO3162" s="28">
        <v>0.77</v>
      </c>
      <c r="BP3162" s="28">
        <v>3.36</v>
      </c>
      <c r="BQ3162" s="26">
        <v>46.218699999999998</v>
      </c>
      <c r="BR3162" s="26">
        <v>2652.4641109999998</v>
      </c>
      <c r="BS3162" s="31">
        <f t="shared" si="399"/>
        <v>7.056750000000001</v>
      </c>
    </row>
    <row r="3163" spans="1:71">
      <c r="A3163" s="26">
        <v>42127344720000</v>
      </c>
      <c r="B3163" s="26" t="s">
        <v>9283</v>
      </c>
      <c r="C3163" t="s">
        <v>7081</v>
      </c>
      <c r="D3163" s="26" t="s">
        <v>202</v>
      </c>
      <c r="E3163" s="27" t="s">
        <v>196</v>
      </c>
      <c r="F3163" t="s">
        <v>197</v>
      </c>
      <c r="G3163" t="s">
        <v>67</v>
      </c>
      <c r="H3163" t="s">
        <v>211</v>
      </c>
      <c r="I3163" t="s">
        <v>7082</v>
      </c>
      <c r="J3163" t="s">
        <v>4455</v>
      </c>
      <c r="K3163" t="s">
        <v>9261</v>
      </c>
      <c r="L3163">
        <v>28.401350000000001</v>
      </c>
      <c r="M3163">
        <v>-99.50018</v>
      </c>
      <c r="N3163" s="28">
        <v>1839187.68</v>
      </c>
      <c r="O3163" s="28">
        <v>206877.72</v>
      </c>
      <c r="P3163" s="26">
        <v>441</v>
      </c>
      <c r="Q3163" s="26">
        <v>7819</v>
      </c>
      <c r="R3163" s="26">
        <v>15185</v>
      </c>
      <c r="S3163" s="29" t="s">
        <v>72</v>
      </c>
      <c r="T3163" s="30">
        <v>40934</v>
      </c>
      <c r="U3163" s="30">
        <v>41065</v>
      </c>
      <c r="V3163" s="30">
        <v>41091</v>
      </c>
      <c r="W3163">
        <v>2158</v>
      </c>
      <c r="X3163" s="26">
        <v>7441</v>
      </c>
      <c r="Y3163" s="26">
        <v>1328</v>
      </c>
      <c r="Z3163" s="26">
        <v>2127</v>
      </c>
      <c r="AA3163" s="26" t="s">
        <v>5201</v>
      </c>
      <c r="AB3163" s="31">
        <v>46.099998474121094</v>
      </c>
      <c r="AC3163" s="31">
        <v>0.8399999737739563</v>
      </c>
      <c r="AD3163" s="26">
        <v>4610.2639028399235</v>
      </c>
      <c r="AE3163" s="26" t="s">
        <v>72</v>
      </c>
      <c r="AF3163" s="26">
        <v>764</v>
      </c>
      <c r="AG3163" s="26">
        <v>38760</v>
      </c>
      <c r="AH3163" s="28">
        <v>0.18024999999999999</v>
      </c>
      <c r="AI3163" t="s">
        <v>72</v>
      </c>
      <c r="AJ3163" s="26">
        <v>58575</v>
      </c>
      <c r="AK3163" s="28">
        <v>0.29709000000000002</v>
      </c>
      <c r="AL3163" t="s">
        <v>72</v>
      </c>
      <c r="AM3163" s="26">
        <v>58575</v>
      </c>
      <c r="AN3163" s="28">
        <v>0.29709000000000002</v>
      </c>
      <c r="AO3163" t="s">
        <v>72</v>
      </c>
      <c r="AP3163" s="32">
        <v>170534.578125</v>
      </c>
      <c r="AQ3163" s="36">
        <v>0.78620940971572228</v>
      </c>
      <c r="AR3163" s="32">
        <f t="shared" si="398"/>
        <v>309693.64364468283</v>
      </c>
      <c r="AS3163" s="32">
        <f t="shared" si="392"/>
        <v>4</v>
      </c>
      <c r="AT3163" s="32">
        <f t="shared" si="393"/>
        <v>1</v>
      </c>
      <c r="AU3163" s="32">
        <f t="shared" si="394"/>
        <v>4</v>
      </c>
      <c r="AV3163" s="32">
        <f t="shared" si="395"/>
        <v>131550.6623353716</v>
      </c>
      <c r="AW3163" s="32">
        <f t="shared" si="396"/>
        <v>0.60648326995944712</v>
      </c>
      <c r="AX3163" s="32">
        <f t="shared" si="397"/>
        <v>238898.20111819371</v>
      </c>
      <c r="AY3163" s="26">
        <v>2</v>
      </c>
      <c r="AZ3163" s="26">
        <v>1</v>
      </c>
      <c r="BA3163" s="26">
        <v>7137.02</v>
      </c>
      <c r="BB3163" s="26">
        <v>102.67</v>
      </c>
      <c r="BC3163" s="26">
        <v>127.61</v>
      </c>
      <c r="BD3163" s="26">
        <v>230.41</v>
      </c>
      <c r="BE3163" s="28">
        <v>7.0000000000000007E-2</v>
      </c>
      <c r="BF3163" s="28">
        <v>5.0599999999999996</v>
      </c>
      <c r="BG3163" s="28">
        <v>0.66</v>
      </c>
      <c r="BH3163" s="28">
        <v>-13.06</v>
      </c>
      <c r="BI3163" s="28">
        <v>0.11</v>
      </c>
      <c r="BJ3163" s="28">
        <v>7.77</v>
      </c>
      <c r="BK3163" s="28">
        <v>0.78</v>
      </c>
      <c r="BL3163" s="28">
        <v>-2.21</v>
      </c>
      <c r="BM3163" s="28">
        <v>0.08</v>
      </c>
      <c r="BN3163" s="28">
        <v>6.2</v>
      </c>
      <c r="BO3163" s="28">
        <v>0.76</v>
      </c>
      <c r="BP3163" s="28">
        <v>-3.19</v>
      </c>
      <c r="BQ3163" s="26">
        <v>46.540100000000002</v>
      </c>
      <c r="BR3163" s="26">
        <v>3474.9343260000001</v>
      </c>
      <c r="BS3163" s="31">
        <f t="shared" si="399"/>
        <v>10.948938</v>
      </c>
    </row>
    <row r="3164" spans="1:71">
      <c r="A3164" s="26">
        <v>42127344730000</v>
      </c>
      <c r="B3164" s="26" t="s">
        <v>9283</v>
      </c>
      <c r="C3164" t="s">
        <v>7083</v>
      </c>
      <c r="D3164" s="26" t="s">
        <v>202</v>
      </c>
      <c r="E3164" s="27" t="s">
        <v>196</v>
      </c>
      <c r="F3164" t="s">
        <v>197</v>
      </c>
      <c r="G3164" t="s">
        <v>67</v>
      </c>
      <c r="H3164" t="s">
        <v>211</v>
      </c>
      <c r="I3164" t="s">
        <v>7084</v>
      </c>
      <c r="J3164" t="s">
        <v>3237</v>
      </c>
      <c r="K3164" t="s">
        <v>9261</v>
      </c>
      <c r="L3164">
        <v>28.40138</v>
      </c>
      <c r="M3164">
        <v>-99.500150000000005</v>
      </c>
      <c r="N3164" s="28">
        <v>1839197.37</v>
      </c>
      <c r="O3164" s="28">
        <v>206888.59</v>
      </c>
      <c r="P3164" s="26">
        <v>441</v>
      </c>
      <c r="Q3164" s="26">
        <v>7796</v>
      </c>
      <c r="R3164" s="26">
        <v>14641</v>
      </c>
      <c r="S3164" s="29" t="s">
        <v>72</v>
      </c>
      <c r="T3164" s="30">
        <v>40934</v>
      </c>
      <c r="U3164" s="30">
        <v>41110</v>
      </c>
      <c r="V3164" s="30">
        <v>41091</v>
      </c>
      <c r="W3164">
        <v>2079</v>
      </c>
      <c r="X3164" s="26">
        <v>5740</v>
      </c>
      <c r="Y3164" s="26" t="s">
        <v>72</v>
      </c>
      <c r="Z3164" s="26" t="s">
        <v>72</v>
      </c>
      <c r="AA3164" s="26" t="s">
        <v>5201</v>
      </c>
      <c r="AB3164" s="31" t="s">
        <v>72</v>
      </c>
      <c r="AC3164" s="31" t="s">
        <v>72</v>
      </c>
      <c r="AD3164" s="26">
        <v>5150.5902302223958</v>
      </c>
      <c r="AE3164" s="26" t="s">
        <v>72</v>
      </c>
      <c r="AF3164" s="26" t="s">
        <v>72</v>
      </c>
      <c r="AG3164" s="26">
        <v>28998</v>
      </c>
      <c r="AH3164" s="28">
        <v>0.13508999999999999</v>
      </c>
      <c r="AI3164" t="s">
        <v>72</v>
      </c>
      <c r="AJ3164" s="26">
        <v>42669</v>
      </c>
      <c r="AK3164" s="28">
        <v>0.218554</v>
      </c>
      <c r="AL3164" t="s">
        <v>72</v>
      </c>
      <c r="AM3164" s="26">
        <v>42669</v>
      </c>
      <c r="AN3164" s="28">
        <v>0.218554</v>
      </c>
      <c r="AO3164" t="s">
        <v>72</v>
      </c>
      <c r="AP3164" s="32">
        <v>98534.53125</v>
      </c>
      <c r="AQ3164" s="36">
        <v>0.50751099399579336</v>
      </c>
      <c r="AR3164" s="32">
        <f t="shared" si="398"/>
        <v>188363.97718725543</v>
      </c>
      <c r="AS3164" s="32">
        <f t="shared" si="392"/>
        <v>2</v>
      </c>
      <c r="AT3164" s="32">
        <f t="shared" si="393"/>
        <v>1</v>
      </c>
      <c r="AU3164" s="32">
        <f t="shared" si="394"/>
        <v>3</v>
      </c>
      <c r="AV3164" s="32">
        <f t="shared" si="395"/>
        <v>98534.53125</v>
      </c>
      <c r="AW3164" s="32">
        <f t="shared" si="396"/>
        <v>0.50751099399579336</v>
      </c>
      <c r="AX3164" s="32">
        <f t="shared" si="397"/>
        <v>188363.97718725543</v>
      </c>
      <c r="AY3164" s="26">
        <v>2</v>
      </c>
      <c r="AZ3164" s="26">
        <v>1</v>
      </c>
      <c r="BA3164" s="26">
        <v>7137.1</v>
      </c>
      <c r="BB3164" s="26">
        <v>102.63</v>
      </c>
      <c r="BC3164" s="26">
        <v>127.63</v>
      </c>
      <c r="BD3164" s="26">
        <v>230.41</v>
      </c>
      <c r="BE3164" s="28">
        <v>7.0000000000000007E-2</v>
      </c>
      <c r="BF3164" s="28">
        <v>5.0599999999999996</v>
      </c>
      <c r="BG3164" s="28">
        <v>0.66</v>
      </c>
      <c r="BH3164" s="28">
        <v>-13.07</v>
      </c>
      <c r="BI3164" s="28">
        <v>0.11</v>
      </c>
      <c r="BJ3164" s="28">
        <v>7.77</v>
      </c>
      <c r="BK3164" s="28">
        <v>0.78</v>
      </c>
      <c r="BL3164" s="28">
        <v>-2.21</v>
      </c>
      <c r="BM3164" s="28">
        <v>0.08</v>
      </c>
      <c r="BN3164" s="28">
        <v>6.2</v>
      </c>
      <c r="BO3164" s="28">
        <v>0.76</v>
      </c>
      <c r="BP3164" s="28">
        <v>-3.19</v>
      </c>
      <c r="BQ3164" s="26">
        <v>46.540100000000002</v>
      </c>
      <c r="BR3164" s="26">
        <v>3474.9343260000001</v>
      </c>
      <c r="BS3164" s="31">
        <f t="shared" si="399"/>
        <v>10.950654</v>
      </c>
    </row>
    <row r="3165" spans="1:71">
      <c r="A3165" s="26">
        <v>42127344740000</v>
      </c>
      <c r="B3165" s="26" t="s">
        <v>9283</v>
      </c>
      <c r="C3165" t="s">
        <v>7085</v>
      </c>
      <c r="D3165" s="26" t="s">
        <v>202</v>
      </c>
      <c r="E3165" s="27" t="s">
        <v>196</v>
      </c>
      <c r="F3165" t="s">
        <v>197</v>
      </c>
      <c r="G3165" t="s">
        <v>67</v>
      </c>
      <c r="H3165" t="s">
        <v>211</v>
      </c>
      <c r="I3165" t="s">
        <v>7086</v>
      </c>
      <c r="J3165" t="s">
        <v>3242</v>
      </c>
      <c r="K3165" t="s">
        <v>9261</v>
      </c>
      <c r="L3165">
        <v>28.401409999999998</v>
      </c>
      <c r="M3165">
        <v>-99.500119999999995</v>
      </c>
      <c r="N3165" s="28">
        <v>1839207.06</v>
      </c>
      <c r="O3165" s="28">
        <v>206899.45</v>
      </c>
      <c r="P3165" s="26">
        <v>441</v>
      </c>
      <c r="Q3165" s="26">
        <v>7813</v>
      </c>
      <c r="R3165" s="26">
        <v>14320</v>
      </c>
      <c r="S3165" s="29" t="s">
        <v>72</v>
      </c>
      <c r="T3165" s="30">
        <v>40932</v>
      </c>
      <c r="U3165" s="30">
        <v>41110</v>
      </c>
      <c r="V3165" s="30">
        <v>41091</v>
      </c>
      <c r="W3165">
        <v>2125</v>
      </c>
      <c r="X3165" s="26">
        <v>5740</v>
      </c>
      <c r="Y3165" s="26" t="s">
        <v>72</v>
      </c>
      <c r="Z3165" s="26" t="s">
        <v>72</v>
      </c>
      <c r="AA3165" s="26" t="s">
        <v>5201</v>
      </c>
      <c r="AB3165" s="31" t="s">
        <v>72</v>
      </c>
      <c r="AC3165" s="31" t="s">
        <v>72</v>
      </c>
      <c r="AD3165" s="26">
        <v>3678.4047701348081</v>
      </c>
      <c r="AE3165" s="26" t="s">
        <v>72</v>
      </c>
      <c r="AF3165" s="26" t="s">
        <v>72</v>
      </c>
      <c r="AG3165" s="26">
        <v>52057</v>
      </c>
      <c r="AH3165" s="28">
        <v>0.15366299999999999</v>
      </c>
      <c r="AI3165" t="s">
        <v>72</v>
      </c>
      <c r="AJ3165" s="26">
        <v>70502</v>
      </c>
      <c r="AK3165" s="28">
        <v>0.24726400000000001</v>
      </c>
      <c r="AL3165" t="s">
        <v>72</v>
      </c>
      <c r="AM3165" s="26">
        <v>70502</v>
      </c>
      <c r="AN3165" s="28">
        <v>0.24726400000000001</v>
      </c>
      <c r="AO3165" t="s">
        <v>72</v>
      </c>
      <c r="AP3165" s="32">
        <v>149701.625</v>
      </c>
      <c r="AQ3165" s="36">
        <v>0.55066317149693222</v>
      </c>
      <c r="AR3165" s="32">
        <f t="shared" si="398"/>
        <v>247169.006354957</v>
      </c>
      <c r="AS3165" s="32">
        <f t="shared" si="392"/>
        <v>3</v>
      </c>
      <c r="AT3165" s="32">
        <f t="shared" si="393"/>
        <v>1</v>
      </c>
      <c r="AU3165" s="32">
        <f t="shared" si="394"/>
        <v>3</v>
      </c>
      <c r="AV3165" s="32">
        <f t="shared" si="395"/>
        <v>149701.625</v>
      </c>
      <c r="AW3165" s="32">
        <f t="shared" si="396"/>
        <v>0.55066317149693222</v>
      </c>
      <c r="AX3165" s="32">
        <f t="shared" si="397"/>
        <v>247169.006354957</v>
      </c>
      <c r="AY3165" s="26">
        <v>2</v>
      </c>
      <c r="AZ3165" s="26">
        <v>1</v>
      </c>
      <c r="BA3165" s="26">
        <v>7137.18</v>
      </c>
      <c r="BB3165" s="26">
        <v>102.6</v>
      </c>
      <c r="BC3165" s="26">
        <v>127.65</v>
      </c>
      <c r="BD3165" s="26">
        <v>230.4</v>
      </c>
      <c r="BE3165" s="28">
        <v>7.0000000000000007E-2</v>
      </c>
      <c r="BF3165" s="28">
        <v>5.0599999999999996</v>
      </c>
      <c r="BG3165" s="28">
        <v>0.66</v>
      </c>
      <c r="BH3165" s="28">
        <v>-13.07</v>
      </c>
      <c r="BI3165" s="28">
        <v>0.11</v>
      </c>
      <c r="BJ3165" s="28">
        <v>7.77</v>
      </c>
      <c r="BK3165" s="28">
        <v>0.78</v>
      </c>
      <c r="BL3165" s="28">
        <v>-2.2200000000000002</v>
      </c>
      <c r="BM3165" s="28">
        <v>0.08</v>
      </c>
      <c r="BN3165" s="28">
        <v>6.2</v>
      </c>
      <c r="BO3165" s="28">
        <v>0.76</v>
      </c>
      <c r="BP3165" s="28">
        <v>-3.19</v>
      </c>
      <c r="BQ3165" s="26">
        <v>46.540100000000002</v>
      </c>
      <c r="BR3165" s="26">
        <v>3474.9343260000001</v>
      </c>
      <c r="BS3165" s="31">
        <f t="shared" si="399"/>
        <v>10.95237</v>
      </c>
    </row>
    <row r="3166" spans="1:71">
      <c r="A3166" s="26">
        <v>42127344750000</v>
      </c>
      <c r="B3166" s="26" t="s">
        <v>9283</v>
      </c>
      <c r="C3166" t="s">
        <v>7087</v>
      </c>
      <c r="D3166" s="26" t="s">
        <v>202</v>
      </c>
      <c r="E3166" s="27" t="s">
        <v>196</v>
      </c>
      <c r="F3166" t="s">
        <v>197</v>
      </c>
      <c r="G3166" t="s">
        <v>67</v>
      </c>
      <c r="H3166" t="s">
        <v>211</v>
      </c>
      <c r="I3166" t="s">
        <v>7088</v>
      </c>
      <c r="J3166" t="s">
        <v>3247</v>
      </c>
      <c r="K3166" t="s">
        <v>9261</v>
      </c>
      <c r="L3166">
        <v>28.401430000000001</v>
      </c>
      <c r="M3166">
        <v>-99.500079999999997</v>
      </c>
      <c r="N3166" s="28">
        <v>1839219.95</v>
      </c>
      <c r="O3166" s="28">
        <v>206906.67</v>
      </c>
      <c r="P3166" s="26">
        <v>441</v>
      </c>
      <c r="Q3166" s="26">
        <v>7814</v>
      </c>
      <c r="R3166" s="26">
        <v>14148</v>
      </c>
      <c r="S3166" s="29" t="s">
        <v>72</v>
      </c>
      <c r="T3166" s="30">
        <v>40931</v>
      </c>
      <c r="U3166" s="30">
        <v>41106</v>
      </c>
      <c r="V3166" s="30">
        <v>41091</v>
      </c>
      <c r="W3166">
        <v>1993</v>
      </c>
      <c r="X3166" s="26">
        <v>6856</v>
      </c>
      <c r="Y3166" s="26">
        <v>1320</v>
      </c>
      <c r="Z3166" s="26">
        <v>2490</v>
      </c>
      <c r="AA3166" s="26" t="s">
        <v>5201</v>
      </c>
      <c r="AB3166" s="31">
        <v>47.299999237060547</v>
      </c>
      <c r="AC3166" s="31">
        <v>0.86000001430511475</v>
      </c>
      <c r="AD3166" s="26">
        <v>4483.6079791847351</v>
      </c>
      <c r="AE3166" s="26" t="s">
        <v>72</v>
      </c>
      <c r="AF3166" s="26">
        <v>758</v>
      </c>
      <c r="AG3166" s="26">
        <v>51551</v>
      </c>
      <c r="AH3166" s="28">
        <v>0.18167800000000001</v>
      </c>
      <c r="AI3166" t="s">
        <v>72</v>
      </c>
      <c r="AJ3166" s="26">
        <v>66132</v>
      </c>
      <c r="AK3166" s="28">
        <v>0.27139000000000002</v>
      </c>
      <c r="AL3166" t="s">
        <v>72</v>
      </c>
      <c r="AM3166" s="26">
        <v>66132</v>
      </c>
      <c r="AN3166" s="28">
        <v>0.27139000000000002</v>
      </c>
      <c r="AO3166" t="s">
        <v>72</v>
      </c>
      <c r="AP3166" s="32">
        <v>115450.6953125</v>
      </c>
      <c r="AQ3166" s="36">
        <v>0.51763565870555062</v>
      </c>
      <c r="AR3166" s="32">
        <f t="shared" si="398"/>
        <v>207072.20690338247</v>
      </c>
      <c r="AS3166" s="32">
        <f t="shared" si="392"/>
        <v>3</v>
      </c>
      <c r="AT3166" s="32">
        <f t="shared" si="393"/>
        <v>1</v>
      </c>
      <c r="AU3166" s="32">
        <f t="shared" si="394"/>
        <v>3</v>
      </c>
      <c r="AV3166" s="32">
        <f t="shared" si="395"/>
        <v>96657.962528259915</v>
      </c>
      <c r="AW3166" s="32">
        <f t="shared" si="396"/>
        <v>0.43337641204344524</v>
      </c>
      <c r="AX3166" s="32">
        <f t="shared" si="397"/>
        <v>173365.58745994975</v>
      </c>
      <c r="AY3166" s="26">
        <v>2</v>
      </c>
      <c r="AZ3166" s="26">
        <v>1</v>
      </c>
      <c r="BA3166" s="26">
        <v>7137.35</v>
      </c>
      <c r="BB3166" s="26">
        <v>102.57</v>
      </c>
      <c r="BC3166" s="26">
        <v>127.67</v>
      </c>
      <c r="BD3166" s="26">
        <v>230.4</v>
      </c>
      <c r="BE3166" s="28">
        <v>7.0000000000000007E-2</v>
      </c>
      <c r="BF3166" s="28">
        <v>5.0599999999999996</v>
      </c>
      <c r="BG3166" s="28">
        <v>0.66</v>
      </c>
      <c r="BH3166" s="28">
        <v>-13.08</v>
      </c>
      <c r="BI3166" s="28">
        <v>0.11</v>
      </c>
      <c r="BJ3166" s="28">
        <v>7.77</v>
      </c>
      <c r="BK3166" s="28">
        <v>0.78</v>
      </c>
      <c r="BL3166" s="28">
        <v>-2.2200000000000002</v>
      </c>
      <c r="BM3166" s="28">
        <v>0.08</v>
      </c>
      <c r="BN3166" s="28">
        <v>6.2</v>
      </c>
      <c r="BO3166" s="28">
        <v>0.76</v>
      </c>
      <c r="BP3166" s="28">
        <v>-3.19</v>
      </c>
      <c r="BQ3166" s="26">
        <v>46.540100000000002</v>
      </c>
      <c r="BR3166" s="26">
        <v>3474.9343260000001</v>
      </c>
      <c r="BS3166" s="31">
        <f t="shared" si="399"/>
        <v>10.954086</v>
      </c>
    </row>
    <row r="3167" spans="1:71">
      <c r="A3167" s="26">
        <v>42127344760000</v>
      </c>
      <c r="B3167" s="26" t="s">
        <v>9283</v>
      </c>
      <c r="C3167" t="s">
        <v>7089</v>
      </c>
      <c r="D3167" s="26" t="s">
        <v>202</v>
      </c>
      <c r="E3167" s="27" t="s">
        <v>196</v>
      </c>
      <c r="F3167" t="s">
        <v>197</v>
      </c>
      <c r="G3167" t="s">
        <v>67</v>
      </c>
      <c r="H3167" t="s">
        <v>211</v>
      </c>
      <c r="I3167" t="s">
        <v>7090</v>
      </c>
      <c r="J3167" t="s">
        <v>6959</v>
      </c>
      <c r="K3167" t="s">
        <v>9261</v>
      </c>
      <c r="L3167">
        <v>28.40146</v>
      </c>
      <c r="M3167">
        <v>-99.500050000000002</v>
      </c>
      <c r="N3167" s="28">
        <v>1839229.64</v>
      </c>
      <c r="O3167" s="28">
        <v>206917.54</v>
      </c>
      <c r="P3167" s="26">
        <v>441</v>
      </c>
      <c r="Q3167" s="26">
        <v>7816</v>
      </c>
      <c r="R3167" s="26">
        <v>14020</v>
      </c>
      <c r="S3167" s="29" t="s">
        <v>72</v>
      </c>
      <c r="T3167" s="30">
        <v>40931</v>
      </c>
      <c r="U3167" s="30">
        <v>41106</v>
      </c>
      <c r="V3167" s="30">
        <v>41091</v>
      </c>
      <c r="W3167">
        <v>1972</v>
      </c>
      <c r="X3167" s="26">
        <v>5740</v>
      </c>
      <c r="Y3167" s="26" t="s">
        <v>72</v>
      </c>
      <c r="Z3167" s="26" t="s">
        <v>72</v>
      </c>
      <c r="AA3167" s="26" t="s">
        <v>5201</v>
      </c>
      <c r="AB3167" s="31" t="s">
        <v>72</v>
      </c>
      <c r="AC3167" s="31" t="s">
        <v>72</v>
      </c>
      <c r="AD3167" s="26">
        <v>6257.2959255604119</v>
      </c>
      <c r="AE3167" s="26" t="s">
        <v>72</v>
      </c>
      <c r="AF3167" s="26" t="s">
        <v>72</v>
      </c>
      <c r="AG3167" s="26">
        <v>38462</v>
      </c>
      <c r="AH3167" s="28">
        <v>0.18865999999999999</v>
      </c>
      <c r="AI3167" t="s">
        <v>72</v>
      </c>
      <c r="AJ3167" s="26">
        <v>50365</v>
      </c>
      <c r="AK3167" s="28">
        <v>0.27784199999999998</v>
      </c>
      <c r="AL3167" t="s">
        <v>72</v>
      </c>
      <c r="AM3167" s="26">
        <v>50365</v>
      </c>
      <c r="AN3167" s="28">
        <v>0.27784199999999998</v>
      </c>
      <c r="AO3167" t="s">
        <v>72</v>
      </c>
      <c r="AP3167" s="32">
        <v>102928</v>
      </c>
      <c r="AQ3167" s="36">
        <v>0.64405095502608201</v>
      </c>
      <c r="AR3167" s="32">
        <f t="shared" si="398"/>
        <v>216925.01903961651</v>
      </c>
      <c r="AS3167" s="32">
        <f t="shared" si="392"/>
        <v>2</v>
      </c>
      <c r="AT3167" s="32">
        <f t="shared" si="393"/>
        <v>1</v>
      </c>
      <c r="AU3167" s="32">
        <f t="shared" si="394"/>
        <v>3</v>
      </c>
      <c r="AV3167" s="32">
        <f t="shared" si="395"/>
        <v>102928.00000000001</v>
      </c>
      <c r="AW3167" s="32">
        <f t="shared" si="396"/>
        <v>0.64405095502608201</v>
      </c>
      <c r="AX3167" s="32">
        <f t="shared" si="397"/>
        <v>216925.01903961651</v>
      </c>
      <c r="AY3167" s="26">
        <v>2</v>
      </c>
      <c r="AZ3167" s="26">
        <v>1</v>
      </c>
      <c r="BA3167" s="26">
        <v>7137.43</v>
      </c>
      <c r="BB3167" s="26">
        <v>102.54</v>
      </c>
      <c r="BC3167" s="26">
        <v>127.7</v>
      </c>
      <c r="BD3167" s="26">
        <v>230.4</v>
      </c>
      <c r="BE3167" s="28">
        <v>7.0000000000000007E-2</v>
      </c>
      <c r="BF3167" s="28">
        <v>5.0599999999999996</v>
      </c>
      <c r="BG3167" s="28">
        <v>0.66</v>
      </c>
      <c r="BH3167" s="28">
        <v>-13.08</v>
      </c>
      <c r="BI3167" s="28">
        <v>0.11</v>
      </c>
      <c r="BJ3167" s="28">
        <v>7.77</v>
      </c>
      <c r="BK3167" s="28">
        <v>0.78</v>
      </c>
      <c r="BL3167" s="28">
        <v>-2.23</v>
      </c>
      <c r="BM3167" s="28">
        <v>0.08</v>
      </c>
      <c r="BN3167" s="28">
        <v>6.2</v>
      </c>
      <c r="BO3167" s="28">
        <v>0.76</v>
      </c>
      <c r="BP3167" s="28">
        <v>-3.19</v>
      </c>
      <c r="BQ3167" s="26">
        <v>46.540100000000002</v>
      </c>
      <c r="BR3167" s="26">
        <v>3474.9343260000001</v>
      </c>
      <c r="BS3167" s="31">
        <f t="shared" si="399"/>
        <v>10.956660000000001</v>
      </c>
    </row>
    <row r="3168" spans="1:71">
      <c r="A3168" s="26">
        <v>42127344770000</v>
      </c>
      <c r="B3168" s="26" t="s">
        <v>9283</v>
      </c>
      <c r="C3168" t="s">
        <v>7091</v>
      </c>
      <c r="D3168" s="26" t="s">
        <v>202</v>
      </c>
      <c r="E3168" s="27" t="s">
        <v>196</v>
      </c>
      <c r="F3168" t="s">
        <v>197</v>
      </c>
      <c r="G3168" t="s">
        <v>67</v>
      </c>
      <c r="H3168" t="s">
        <v>211</v>
      </c>
      <c r="I3168" t="s">
        <v>7092</v>
      </c>
      <c r="J3168" t="s">
        <v>7034</v>
      </c>
      <c r="K3168" t="s">
        <v>9261</v>
      </c>
      <c r="L3168">
        <v>28.401489999999999</v>
      </c>
      <c r="M3168">
        <v>-99.500020000000006</v>
      </c>
      <c r="N3168" s="28">
        <v>1839239.34</v>
      </c>
      <c r="O3168" s="28">
        <v>206928.4</v>
      </c>
      <c r="P3168" s="26">
        <v>441.10000610351562</v>
      </c>
      <c r="Q3168" s="26">
        <v>7798</v>
      </c>
      <c r="R3168" s="26">
        <v>13951</v>
      </c>
      <c r="S3168" s="29" t="s">
        <v>72</v>
      </c>
      <c r="T3168" s="30">
        <v>40980</v>
      </c>
      <c r="U3168" s="30">
        <v>41106</v>
      </c>
      <c r="V3168" s="30">
        <v>41091</v>
      </c>
      <c r="W3168">
        <v>1875</v>
      </c>
      <c r="X3168" s="26">
        <v>6537</v>
      </c>
      <c r="Y3168" s="26">
        <v>1513</v>
      </c>
      <c r="Z3168" s="26">
        <v>2556</v>
      </c>
      <c r="AA3168" s="26" t="s">
        <v>5201</v>
      </c>
      <c r="AB3168" s="31">
        <v>48.099998474121094</v>
      </c>
      <c r="AC3168" s="31">
        <v>0.87000000476837158</v>
      </c>
      <c r="AD3168" s="26">
        <v>5781.6878980891715</v>
      </c>
      <c r="AE3168" s="26" t="s">
        <v>72</v>
      </c>
      <c r="AF3168" s="26">
        <v>1076</v>
      </c>
      <c r="AG3168" s="26">
        <v>39212</v>
      </c>
      <c r="AH3168" s="28">
        <v>0.17169300000000001</v>
      </c>
      <c r="AI3168" t="s">
        <v>72</v>
      </c>
      <c r="AJ3168" s="26">
        <v>54897</v>
      </c>
      <c r="AK3168" s="28">
        <v>0.28768700000000003</v>
      </c>
      <c r="AL3168" t="s">
        <v>72</v>
      </c>
      <c r="AM3168" s="26">
        <v>54897</v>
      </c>
      <c r="AN3168" s="28">
        <v>0.28768700000000003</v>
      </c>
      <c r="AO3168" t="s">
        <v>72</v>
      </c>
      <c r="AP3168" s="32">
        <v>124417.2890625</v>
      </c>
      <c r="AQ3168" s="36">
        <v>0.71934193448571848</v>
      </c>
      <c r="AR3168" s="32">
        <f t="shared" si="398"/>
        <v>251740.81146647217</v>
      </c>
      <c r="AS3168" s="32">
        <f t="shared" si="392"/>
        <v>3</v>
      </c>
      <c r="AT3168" s="32">
        <f t="shared" si="393"/>
        <v>1</v>
      </c>
      <c r="AU3168" s="32">
        <f t="shared" si="394"/>
        <v>3</v>
      </c>
      <c r="AV3168" s="32">
        <f t="shared" si="395"/>
        <v>109248.1626462827</v>
      </c>
      <c r="AW3168" s="32">
        <f t="shared" si="396"/>
        <v>0.63163877986049022</v>
      </c>
      <c r="AX3168" s="32">
        <f t="shared" si="397"/>
        <v>221048.22668158947</v>
      </c>
      <c r="AY3168" s="26">
        <v>2</v>
      </c>
      <c r="AZ3168" s="26">
        <v>1</v>
      </c>
      <c r="BA3168" s="26">
        <v>7137.5</v>
      </c>
      <c r="BB3168" s="26">
        <v>102.51</v>
      </c>
      <c r="BC3168" s="26">
        <v>127.72</v>
      </c>
      <c r="BD3168" s="26">
        <v>230.4</v>
      </c>
      <c r="BE3168" s="28">
        <v>7.0000000000000007E-2</v>
      </c>
      <c r="BF3168" s="28">
        <v>5.0599999999999996</v>
      </c>
      <c r="BG3168" s="28">
        <v>0.66</v>
      </c>
      <c r="BH3168" s="28">
        <v>-13.09</v>
      </c>
      <c r="BI3168" s="28">
        <v>0.11</v>
      </c>
      <c r="BJ3168" s="28">
        <v>7.77</v>
      </c>
      <c r="BK3168" s="28">
        <v>0.78</v>
      </c>
      <c r="BL3168" s="28">
        <v>-2.23</v>
      </c>
      <c r="BM3168" s="28">
        <v>0.08</v>
      </c>
      <c r="BN3168" s="28">
        <v>6.2</v>
      </c>
      <c r="BO3168" s="28">
        <v>0.76</v>
      </c>
      <c r="BP3168" s="28">
        <v>-3.19</v>
      </c>
      <c r="BQ3168" s="26">
        <v>46.540100000000002</v>
      </c>
      <c r="BR3168" s="26">
        <v>3474.9343260000001</v>
      </c>
      <c r="BS3168" s="31">
        <f t="shared" si="399"/>
        <v>10.958375999999999</v>
      </c>
    </row>
    <row r="3169" spans="1:71">
      <c r="A3169" s="26">
        <v>42127344860000</v>
      </c>
      <c r="B3169" s="26" t="s">
        <v>9283</v>
      </c>
      <c r="C3169" t="s">
        <v>7093</v>
      </c>
      <c r="D3169" s="26" t="s">
        <v>202</v>
      </c>
      <c r="E3169" s="27" t="s">
        <v>196</v>
      </c>
      <c r="F3169" t="s">
        <v>197</v>
      </c>
      <c r="G3169" t="s">
        <v>67</v>
      </c>
      <c r="H3169" t="s">
        <v>220</v>
      </c>
      <c r="I3169" t="s">
        <v>7094</v>
      </c>
      <c r="J3169" t="s">
        <v>7095</v>
      </c>
      <c r="K3169" t="s">
        <v>9261</v>
      </c>
      <c r="L3169">
        <v>28.370529999999999</v>
      </c>
      <c r="M3169">
        <v>-99.403040000000004</v>
      </c>
      <c r="N3169" s="28">
        <v>1870380.3</v>
      </c>
      <c r="O3169" s="28">
        <v>195551.46</v>
      </c>
      <c r="P3169" s="26">
        <v>490.79998779296875</v>
      </c>
      <c r="Q3169" s="26">
        <v>8353</v>
      </c>
      <c r="R3169" s="26">
        <v>15242</v>
      </c>
      <c r="S3169" s="29" t="s">
        <v>72</v>
      </c>
      <c r="T3169" s="30">
        <v>40946</v>
      </c>
      <c r="U3169" s="30">
        <v>41177</v>
      </c>
      <c r="V3169" s="30">
        <v>41183</v>
      </c>
      <c r="W3169">
        <v>2011</v>
      </c>
      <c r="X3169" s="26">
        <v>6849</v>
      </c>
      <c r="Y3169" s="26" t="s">
        <v>72</v>
      </c>
      <c r="Z3169" s="26" t="s">
        <v>72</v>
      </c>
      <c r="AA3169" s="26" t="s">
        <v>5201</v>
      </c>
      <c r="AB3169" s="31" t="s">
        <v>72</v>
      </c>
      <c r="AC3169" s="31" t="s">
        <v>72</v>
      </c>
      <c r="AD3169" s="26">
        <v>6931.8899672658363</v>
      </c>
      <c r="AE3169" s="26" t="s">
        <v>72</v>
      </c>
      <c r="AF3169" s="26" t="s">
        <v>72</v>
      </c>
      <c r="AG3169" s="26">
        <v>16448</v>
      </c>
      <c r="AH3169" s="28">
        <v>0.13669400000000001</v>
      </c>
      <c r="AI3169" t="s">
        <v>72</v>
      </c>
      <c r="AJ3169" s="26">
        <v>18369</v>
      </c>
      <c r="AK3169" s="28">
        <v>0.16853399999999999</v>
      </c>
      <c r="AL3169" t="s">
        <v>72</v>
      </c>
      <c r="AM3169" s="26">
        <v>18369</v>
      </c>
      <c r="AN3169" s="28">
        <v>0.16853399999999999</v>
      </c>
      <c r="AO3169" t="s">
        <v>72</v>
      </c>
      <c r="AP3169" s="32">
        <v>118496.7109375</v>
      </c>
      <c r="AQ3169" s="36">
        <v>0.82140616170165603</v>
      </c>
      <c r="AR3169" s="32">
        <f t="shared" si="398"/>
        <v>263885.6015586931</v>
      </c>
      <c r="AS3169" s="32">
        <f t="shared" si="392"/>
        <v>3</v>
      </c>
      <c r="AT3169" s="32">
        <f t="shared" si="393"/>
        <v>1</v>
      </c>
      <c r="AU3169" s="32">
        <f t="shared" si="394"/>
        <v>3</v>
      </c>
      <c r="AV3169" s="32">
        <f t="shared" si="395"/>
        <v>99309.551873448669</v>
      </c>
      <c r="AW3169" s="32">
        <f t="shared" si="396"/>
        <v>0.68840288628522495</v>
      </c>
      <c r="AX3169" s="32">
        <f t="shared" si="397"/>
        <v>221156.86274593347</v>
      </c>
      <c r="AY3169" s="26">
        <v>2</v>
      </c>
      <c r="AZ3169" s="26">
        <v>1</v>
      </c>
      <c r="BA3169" s="26">
        <v>7730.75</v>
      </c>
      <c r="BB3169" s="26">
        <v>63.05</v>
      </c>
      <c r="BC3169" s="26">
        <v>113.38</v>
      </c>
      <c r="BD3169" s="26">
        <v>184.26</v>
      </c>
      <c r="BE3169" s="28">
        <v>0.08</v>
      </c>
      <c r="BF3169" s="28">
        <v>5.42</v>
      </c>
      <c r="BG3169" s="28">
        <v>0.73</v>
      </c>
      <c r="BH3169" s="28">
        <v>19.98</v>
      </c>
      <c r="BI3169" s="28">
        <v>0.11</v>
      </c>
      <c r="BJ3169" s="28">
        <v>7.96</v>
      </c>
      <c r="BK3169" s="28">
        <v>0.83</v>
      </c>
      <c r="BL3169" s="28">
        <v>11.91</v>
      </c>
      <c r="BM3169" s="28">
        <v>0.08</v>
      </c>
      <c r="BN3169" s="28">
        <v>6.47</v>
      </c>
      <c r="BO3169" s="28">
        <v>0.76</v>
      </c>
      <c r="BP3169" s="28">
        <v>-3.07</v>
      </c>
      <c r="BQ3169" s="26">
        <v>48.595699000000003</v>
      </c>
      <c r="BR3169" s="26">
        <v>5653.0727530000004</v>
      </c>
      <c r="BS3169" s="31">
        <f t="shared" si="399"/>
        <v>10.351593999999999</v>
      </c>
    </row>
    <row r="3170" spans="1:71">
      <c r="A3170" s="26">
        <v>42127344870100</v>
      </c>
      <c r="B3170" s="26" t="s">
        <v>9283</v>
      </c>
      <c r="C3170" t="s">
        <v>7096</v>
      </c>
      <c r="D3170" s="26" t="s">
        <v>207</v>
      </c>
      <c r="E3170" s="27" t="s">
        <v>196</v>
      </c>
      <c r="F3170" t="s">
        <v>203</v>
      </c>
      <c r="G3170" t="s">
        <v>67</v>
      </c>
      <c r="H3170" t="s">
        <v>7097</v>
      </c>
      <c r="I3170" t="s">
        <v>72</v>
      </c>
      <c r="J3170" t="s">
        <v>7098</v>
      </c>
      <c r="K3170" t="s">
        <v>9261</v>
      </c>
      <c r="L3170">
        <v>28.370560000000001</v>
      </c>
      <c r="M3170">
        <v>-99.403009999999995</v>
      </c>
      <c r="N3170" s="28">
        <v>1870389.98</v>
      </c>
      <c r="O3170" s="28">
        <v>195562.33</v>
      </c>
      <c r="P3170" s="26">
        <v>490.79998779296875</v>
      </c>
      <c r="Q3170" s="26">
        <v>8366</v>
      </c>
      <c r="R3170" s="26">
        <v>14723</v>
      </c>
      <c r="S3170" s="29" t="s">
        <v>72</v>
      </c>
      <c r="T3170" s="30">
        <v>40967</v>
      </c>
      <c r="U3170" s="30">
        <v>41201</v>
      </c>
      <c r="V3170" s="30">
        <v>41183</v>
      </c>
      <c r="W3170">
        <v>1895</v>
      </c>
      <c r="X3170" s="26">
        <v>6547</v>
      </c>
      <c r="Y3170" s="26" t="s">
        <v>72</v>
      </c>
      <c r="Z3170" s="26" t="s">
        <v>72</v>
      </c>
      <c r="AA3170" s="26" t="s">
        <v>5201</v>
      </c>
      <c r="AB3170" s="31" t="s">
        <v>72</v>
      </c>
      <c r="AC3170" s="31" t="s">
        <v>72</v>
      </c>
      <c r="AD3170" s="26">
        <v>4714.8442322729334</v>
      </c>
      <c r="AE3170" s="26" t="s">
        <v>72</v>
      </c>
      <c r="AF3170" s="26" t="s">
        <v>72</v>
      </c>
      <c r="AG3170" s="26">
        <v>22770</v>
      </c>
      <c r="AH3170" s="28">
        <v>0.114566</v>
      </c>
      <c r="AI3170" t="s">
        <v>72</v>
      </c>
      <c r="AJ3170" s="26">
        <v>22770</v>
      </c>
      <c r="AK3170" s="28">
        <v>0.114566</v>
      </c>
      <c r="AL3170" t="s">
        <v>72</v>
      </c>
      <c r="AM3170" s="26">
        <v>22770</v>
      </c>
      <c r="AN3170" s="28">
        <v>0.114566</v>
      </c>
      <c r="AO3170" t="s">
        <v>72</v>
      </c>
      <c r="AP3170" s="32">
        <v>138540.4375</v>
      </c>
      <c r="AQ3170" s="36">
        <v>0.65319658268344383</v>
      </c>
      <c r="AR3170" s="32">
        <f t="shared" si="398"/>
        <v>254156.23263496955</v>
      </c>
      <c r="AS3170" s="32">
        <f t="shared" si="392"/>
        <v>3</v>
      </c>
      <c r="AT3170" s="32">
        <f t="shared" si="393"/>
        <v>1</v>
      </c>
      <c r="AU3170" s="32">
        <f t="shared" si="394"/>
        <v>3</v>
      </c>
      <c r="AV3170" s="32">
        <f t="shared" si="395"/>
        <v>121463.58809378342</v>
      </c>
      <c r="AW3170" s="32">
        <f t="shared" si="396"/>
        <v>0.5726818977551501</v>
      </c>
      <c r="AX3170" s="32">
        <f t="shared" si="397"/>
        <v>222828.28399644498</v>
      </c>
      <c r="AY3170" s="26">
        <v>2</v>
      </c>
      <c r="AZ3170" s="26">
        <v>1</v>
      </c>
      <c r="BA3170" s="26">
        <v>7730.76</v>
      </c>
      <c r="BB3170" s="26">
        <v>63.03</v>
      </c>
      <c r="BC3170" s="26">
        <v>113.39</v>
      </c>
      <c r="BD3170" s="26">
        <v>184.25</v>
      </c>
      <c r="BE3170" s="28">
        <v>0.08</v>
      </c>
      <c r="BF3170" s="28">
        <v>5.42</v>
      </c>
      <c r="BG3170" s="28">
        <v>0.73</v>
      </c>
      <c r="BH3170" s="28">
        <v>19.98</v>
      </c>
      <c r="BI3170" s="28">
        <v>0.11</v>
      </c>
      <c r="BJ3170" s="28">
        <v>7.96</v>
      </c>
      <c r="BK3170" s="28">
        <v>0.83</v>
      </c>
      <c r="BL3170" s="28">
        <v>11.9</v>
      </c>
      <c r="BM3170" s="28">
        <v>0.08</v>
      </c>
      <c r="BN3170" s="28">
        <v>6.47</v>
      </c>
      <c r="BO3170" s="28">
        <v>0.76</v>
      </c>
      <c r="BP3170" s="28">
        <v>-3.08</v>
      </c>
      <c r="BQ3170" s="26">
        <v>48.595699000000003</v>
      </c>
      <c r="BR3170" s="26">
        <v>5653.0727530000004</v>
      </c>
      <c r="BS3170" s="31">
        <f t="shared" si="399"/>
        <v>10.352506999999999</v>
      </c>
    </row>
    <row r="3171" spans="1:71">
      <c r="A3171" s="26">
        <v>42127344880000</v>
      </c>
      <c r="B3171" s="26" t="s">
        <v>9283</v>
      </c>
      <c r="C3171" t="s">
        <v>7099</v>
      </c>
      <c r="D3171" s="26" t="s">
        <v>202</v>
      </c>
      <c r="E3171" s="27" t="s">
        <v>196</v>
      </c>
      <c r="F3171" t="s">
        <v>197</v>
      </c>
      <c r="G3171" t="s">
        <v>67</v>
      </c>
      <c r="H3171" t="s">
        <v>220</v>
      </c>
      <c r="I3171" t="s">
        <v>7100</v>
      </c>
      <c r="J3171" t="s">
        <v>7101</v>
      </c>
      <c r="K3171" t="s">
        <v>9261</v>
      </c>
      <c r="L3171">
        <v>28.37059</v>
      </c>
      <c r="M3171">
        <v>-99.402979999999999</v>
      </c>
      <c r="N3171" s="28">
        <v>1870399.67</v>
      </c>
      <c r="O3171" s="28">
        <v>195573.2</v>
      </c>
      <c r="P3171" s="26">
        <v>490.5</v>
      </c>
      <c r="Q3171" s="26">
        <v>8372</v>
      </c>
      <c r="R3171" s="26">
        <v>14329</v>
      </c>
      <c r="S3171" s="29" t="s">
        <v>72</v>
      </c>
      <c r="T3171" s="30">
        <v>40973</v>
      </c>
      <c r="U3171" s="30">
        <v>41177</v>
      </c>
      <c r="V3171" s="30">
        <v>41183</v>
      </c>
      <c r="W3171">
        <v>1894</v>
      </c>
      <c r="X3171" s="26">
        <v>6273</v>
      </c>
      <c r="Y3171" s="26" t="s">
        <v>72</v>
      </c>
      <c r="Z3171" s="26" t="s">
        <v>72</v>
      </c>
      <c r="AA3171" s="26" t="s">
        <v>5201</v>
      </c>
      <c r="AB3171" s="31" t="s">
        <v>72</v>
      </c>
      <c r="AC3171" s="31" t="s">
        <v>72</v>
      </c>
      <c r="AD3171" s="26">
        <v>4813.5436848417748</v>
      </c>
      <c r="AE3171" s="26" t="s">
        <v>72</v>
      </c>
      <c r="AF3171" s="26" t="s">
        <v>72</v>
      </c>
      <c r="AG3171" s="26">
        <v>19780</v>
      </c>
      <c r="AH3171" s="28">
        <v>0.124364</v>
      </c>
      <c r="AI3171" t="s">
        <v>72</v>
      </c>
      <c r="AJ3171" s="26">
        <v>22416</v>
      </c>
      <c r="AK3171" s="28">
        <v>0.15431500000000001</v>
      </c>
      <c r="AL3171" t="s">
        <v>72</v>
      </c>
      <c r="AM3171" s="26">
        <v>22416</v>
      </c>
      <c r="AN3171" s="28">
        <v>0.15431500000000001</v>
      </c>
      <c r="AO3171" t="s">
        <v>72</v>
      </c>
      <c r="AP3171" s="32">
        <v>85119.015625</v>
      </c>
      <c r="AQ3171" s="36">
        <v>0.4097241001216671</v>
      </c>
      <c r="AR3171" s="32">
        <f t="shared" si="398"/>
        <v>157640.18134653507</v>
      </c>
      <c r="AS3171" s="32">
        <f t="shared" si="392"/>
        <v>2</v>
      </c>
      <c r="AT3171" s="32">
        <f t="shared" si="393"/>
        <v>1</v>
      </c>
      <c r="AU3171" s="32">
        <f t="shared" si="394"/>
        <v>2</v>
      </c>
      <c r="AV3171" s="32">
        <f t="shared" si="395"/>
        <v>77886.680964052284</v>
      </c>
      <c r="AW3171" s="32">
        <f t="shared" si="396"/>
        <v>0.37491094128779995</v>
      </c>
      <c r="AX3171" s="32">
        <f t="shared" si="397"/>
        <v>144245.91757199288</v>
      </c>
      <c r="AY3171" s="26">
        <v>2</v>
      </c>
      <c r="AZ3171" s="26">
        <v>1</v>
      </c>
      <c r="BA3171" s="26">
        <v>7730.76</v>
      </c>
      <c r="BB3171" s="26">
        <v>63.01</v>
      </c>
      <c r="BC3171" s="26">
        <v>113.41</v>
      </c>
      <c r="BD3171" s="26">
        <v>184.25</v>
      </c>
      <c r="BE3171" s="28">
        <v>0.08</v>
      </c>
      <c r="BF3171" s="28">
        <v>5.42</v>
      </c>
      <c r="BG3171" s="28">
        <v>0.73</v>
      </c>
      <c r="BH3171" s="28">
        <v>19.989999999999998</v>
      </c>
      <c r="BI3171" s="28">
        <v>0.11</v>
      </c>
      <c r="BJ3171" s="28">
        <v>7.96</v>
      </c>
      <c r="BK3171" s="28">
        <v>0.83</v>
      </c>
      <c r="BL3171" s="28">
        <v>11.89</v>
      </c>
      <c r="BM3171" s="28">
        <v>0.08</v>
      </c>
      <c r="BN3171" s="28">
        <v>6.47</v>
      </c>
      <c r="BO3171" s="28">
        <v>0.76</v>
      </c>
      <c r="BP3171" s="28">
        <v>-3.08</v>
      </c>
      <c r="BQ3171" s="26">
        <v>48.595699000000003</v>
      </c>
      <c r="BR3171" s="26">
        <v>5653.0727530000004</v>
      </c>
      <c r="BS3171" s="31">
        <f t="shared" si="399"/>
        <v>10.354332999999999</v>
      </c>
    </row>
    <row r="3172" spans="1:71">
      <c r="A3172" s="26">
        <v>42127344890000</v>
      </c>
      <c r="B3172" s="26" t="s">
        <v>9283</v>
      </c>
      <c r="C3172" t="s">
        <v>7102</v>
      </c>
      <c r="D3172" s="26" t="s">
        <v>207</v>
      </c>
      <c r="E3172" s="27" t="s">
        <v>196</v>
      </c>
      <c r="F3172" t="s">
        <v>203</v>
      </c>
      <c r="G3172" t="s">
        <v>67</v>
      </c>
      <c r="H3172" t="s">
        <v>7103</v>
      </c>
      <c r="I3172" t="s">
        <v>72</v>
      </c>
      <c r="J3172" t="s">
        <v>7104</v>
      </c>
      <c r="K3172" t="s">
        <v>9261</v>
      </c>
      <c r="L3172">
        <v>28.370619999999999</v>
      </c>
      <c r="M3172">
        <v>-99.402940000000001</v>
      </c>
      <c r="N3172" s="28">
        <v>1870412.57</v>
      </c>
      <c r="O3172" s="28">
        <v>195584.07</v>
      </c>
      <c r="P3172" s="26">
        <v>490.5</v>
      </c>
      <c r="Q3172" s="26">
        <v>8360</v>
      </c>
      <c r="R3172" s="26">
        <v>14100</v>
      </c>
      <c r="S3172" s="29" t="s">
        <v>72</v>
      </c>
      <c r="T3172" s="30">
        <v>40970</v>
      </c>
      <c r="U3172" s="30" t="s">
        <v>72</v>
      </c>
      <c r="V3172" s="30">
        <v>41183</v>
      </c>
      <c r="W3172">
        <v>1685</v>
      </c>
      <c r="X3172" s="26">
        <v>5740</v>
      </c>
      <c r="Y3172" s="26" t="s">
        <v>72</v>
      </c>
      <c r="Z3172" s="26" t="s">
        <v>72</v>
      </c>
      <c r="AA3172" s="26" t="s">
        <v>5201</v>
      </c>
      <c r="AB3172" s="31" t="s">
        <v>72</v>
      </c>
      <c r="AC3172" s="31" t="s">
        <v>72</v>
      </c>
      <c r="AD3172" s="26">
        <v>3552.5624377132849</v>
      </c>
      <c r="AE3172" s="26" t="s">
        <v>72</v>
      </c>
      <c r="AF3172" s="26" t="s">
        <v>72</v>
      </c>
      <c r="AG3172" s="26">
        <v>30745</v>
      </c>
      <c r="AH3172" s="28">
        <v>0.117636</v>
      </c>
      <c r="AI3172" t="s">
        <v>72</v>
      </c>
      <c r="AJ3172" s="26">
        <v>30745</v>
      </c>
      <c r="AK3172" s="28">
        <v>0.117636</v>
      </c>
      <c r="AL3172" t="s">
        <v>72</v>
      </c>
      <c r="AM3172" s="26">
        <v>30745</v>
      </c>
      <c r="AN3172" s="28">
        <v>0.117636</v>
      </c>
      <c r="AO3172" t="s">
        <v>72</v>
      </c>
      <c r="AP3172" s="32">
        <v>99630.125</v>
      </c>
      <c r="AQ3172" s="36">
        <v>0.35394223973967925</v>
      </c>
      <c r="AR3172" s="32">
        <f t="shared" si="398"/>
        <v>162277.90143392322</v>
      </c>
      <c r="AS3172" s="32">
        <f t="shared" si="392"/>
        <v>2</v>
      </c>
      <c r="AT3172" s="32">
        <f t="shared" si="393"/>
        <v>1</v>
      </c>
      <c r="AU3172" s="32">
        <f t="shared" si="394"/>
        <v>2</v>
      </c>
      <c r="AV3172" s="32">
        <f t="shared" si="395"/>
        <v>99630.124999999985</v>
      </c>
      <c r="AW3172" s="32">
        <f t="shared" si="396"/>
        <v>0.35394223973967925</v>
      </c>
      <c r="AX3172" s="32">
        <f t="shared" si="397"/>
        <v>162277.90143392322</v>
      </c>
      <c r="AY3172" s="26">
        <v>2</v>
      </c>
      <c r="AZ3172" s="26">
        <v>1</v>
      </c>
      <c r="BA3172" s="26">
        <v>7730.82</v>
      </c>
      <c r="BB3172" s="26">
        <v>62.98</v>
      </c>
      <c r="BC3172" s="26">
        <v>113.42</v>
      </c>
      <c r="BD3172" s="26">
        <v>184.24</v>
      </c>
      <c r="BE3172" s="28">
        <v>0.08</v>
      </c>
      <c r="BF3172" s="28">
        <v>5.42</v>
      </c>
      <c r="BG3172" s="28">
        <v>0.73</v>
      </c>
      <c r="BH3172" s="28">
        <v>20</v>
      </c>
      <c r="BI3172" s="28">
        <v>0.11</v>
      </c>
      <c r="BJ3172" s="28">
        <v>7.96</v>
      </c>
      <c r="BK3172" s="28">
        <v>0.83</v>
      </c>
      <c r="BL3172" s="28">
        <v>11.88</v>
      </c>
      <c r="BM3172" s="28">
        <v>0.08</v>
      </c>
      <c r="BN3172" s="28">
        <v>6.47</v>
      </c>
      <c r="BO3172" s="28">
        <v>0.76</v>
      </c>
      <c r="BP3172" s="28">
        <v>-3.08</v>
      </c>
      <c r="BQ3172" s="26">
        <v>48.595699000000003</v>
      </c>
      <c r="BR3172" s="26">
        <v>5653.0727530000004</v>
      </c>
      <c r="BS3172" s="31">
        <f t="shared" si="399"/>
        <v>10.355245999999999</v>
      </c>
    </row>
    <row r="3173" spans="1:71">
      <c r="A3173" s="26">
        <v>42127344920000</v>
      </c>
      <c r="B3173" s="26" t="s">
        <v>9283</v>
      </c>
      <c r="C3173" t="s">
        <v>7105</v>
      </c>
      <c r="D3173" s="26" t="s">
        <v>207</v>
      </c>
      <c r="E3173" s="27" t="s">
        <v>196</v>
      </c>
      <c r="F3173" t="s">
        <v>203</v>
      </c>
      <c r="G3173" t="s">
        <v>67</v>
      </c>
      <c r="H3173" t="s">
        <v>7106</v>
      </c>
      <c r="I3173" t="s">
        <v>72</v>
      </c>
      <c r="J3173" t="s">
        <v>7107</v>
      </c>
      <c r="K3173" t="s">
        <v>9261</v>
      </c>
      <c r="L3173">
        <v>28.370650000000001</v>
      </c>
      <c r="M3173">
        <v>-99.402910000000006</v>
      </c>
      <c r="N3173" s="28">
        <v>1870422.25</v>
      </c>
      <c r="O3173" s="28">
        <v>195594.94</v>
      </c>
      <c r="P3173" s="26">
        <v>490.20001220703125</v>
      </c>
      <c r="Q3173" s="26">
        <v>8369</v>
      </c>
      <c r="R3173" s="26">
        <v>13878</v>
      </c>
      <c r="S3173" s="29" t="s">
        <v>72</v>
      </c>
      <c r="T3173" s="30">
        <v>40991</v>
      </c>
      <c r="U3173" s="30">
        <v>41248</v>
      </c>
      <c r="V3173" s="30">
        <v>41183</v>
      </c>
      <c r="W3173">
        <v>1665</v>
      </c>
      <c r="X3173" s="26">
        <v>5860</v>
      </c>
      <c r="Y3173" s="26" t="s">
        <v>72</v>
      </c>
      <c r="Z3173" s="26" t="s">
        <v>72</v>
      </c>
      <c r="AA3173" s="26" t="s">
        <v>5201</v>
      </c>
      <c r="AB3173" s="31" t="s">
        <v>72</v>
      </c>
      <c r="AC3173" s="31" t="s">
        <v>72</v>
      </c>
      <c r="AD3173" s="26">
        <v>3493.654777475344</v>
      </c>
      <c r="AE3173" s="26" t="s">
        <v>72</v>
      </c>
      <c r="AF3173" s="26" t="s">
        <v>72</v>
      </c>
      <c r="AG3173" s="26">
        <v>26127</v>
      </c>
      <c r="AH3173" s="28">
        <v>9.8832000000000003E-2</v>
      </c>
      <c r="AI3173" t="s">
        <v>72</v>
      </c>
      <c r="AJ3173" s="26">
        <v>26127</v>
      </c>
      <c r="AK3173" s="28">
        <v>9.8832000000000003E-2</v>
      </c>
      <c r="AL3173" t="s">
        <v>72</v>
      </c>
      <c r="AM3173" s="26">
        <v>26127</v>
      </c>
      <c r="AN3173" s="28">
        <v>9.8832000000000003E-2</v>
      </c>
      <c r="AO3173" t="s">
        <v>72</v>
      </c>
      <c r="AP3173" s="32">
        <v>110232.2578125</v>
      </c>
      <c r="AQ3173" s="36">
        <v>0.38511345413853443</v>
      </c>
      <c r="AR3173" s="32">
        <f t="shared" si="398"/>
        <v>178397.33919502061</v>
      </c>
      <c r="AS3173" s="32">
        <f t="shared" si="392"/>
        <v>3</v>
      </c>
      <c r="AT3173" s="32">
        <f t="shared" si="393"/>
        <v>1</v>
      </c>
      <c r="AU3173" s="32">
        <f t="shared" si="394"/>
        <v>3</v>
      </c>
      <c r="AV3173" s="32">
        <f t="shared" si="395"/>
        <v>107974.94195285835</v>
      </c>
      <c r="AW3173" s="32">
        <f t="shared" si="396"/>
        <v>0.3772271718012265</v>
      </c>
      <c r="AX3173" s="32">
        <f t="shared" si="397"/>
        <v>174744.15136167547</v>
      </c>
      <c r="AY3173" s="26">
        <v>2</v>
      </c>
      <c r="AZ3173" s="26">
        <v>1</v>
      </c>
      <c r="BA3173" s="26">
        <v>7730.82</v>
      </c>
      <c r="BB3173" s="26">
        <v>62.96</v>
      </c>
      <c r="BC3173" s="26">
        <v>113.44</v>
      </c>
      <c r="BD3173" s="26">
        <v>184.23</v>
      </c>
      <c r="BE3173" s="28">
        <v>0.08</v>
      </c>
      <c r="BF3173" s="28">
        <v>5.42</v>
      </c>
      <c r="BG3173" s="28">
        <v>0.73</v>
      </c>
      <c r="BH3173" s="28">
        <v>20</v>
      </c>
      <c r="BI3173" s="28">
        <v>0.11</v>
      </c>
      <c r="BJ3173" s="28">
        <v>7.96</v>
      </c>
      <c r="BK3173" s="28">
        <v>0.83</v>
      </c>
      <c r="BL3173" s="28">
        <v>11.87</v>
      </c>
      <c r="BM3173" s="28">
        <v>0.08</v>
      </c>
      <c r="BN3173" s="28">
        <v>6.47</v>
      </c>
      <c r="BO3173" s="28">
        <v>0.76</v>
      </c>
      <c r="BP3173" s="28">
        <v>-3.08</v>
      </c>
      <c r="BQ3173" s="26">
        <v>48.595699000000003</v>
      </c>
      <c r="BR3173" s="26">
        <v>5653.0727530000004</v>
      </c>
      <c r="BS3173" s="31">
        <f t="shared" si="399"/>
        <v>10.357071999999999</v>
      </c>
    </row>
    <row r="3174" spans="1:71">
      <c r="A3174" s="26">
        <v>42127344930000</v>
      </c>
      <c r="B3174" s="26" t="s">
        <v>9283</v>
      </c>
      <c r="C3174" t="s">
        <v>7108</v>
      </c>
      <c r="D3174" s="26" t="s">
        <v>223</v>
      </c>
      <c r="E3174" s="27" t="s">
        <v>196</v>
      </c>
      <c r="F3174" t="s">
        <v>197</v>
      </c>
      <c r="G3174" t="s">
        <v>67</v>
      </c>
      <c r="H3174" t="s">
        <v>4441</v>
      </c>
      <c r="I3174" t="s">
        <v>4442</v>
      </c>
      <c r="J3174" t="s">
        <v>1487</v>
      </c>
      <c r="K3174" t="s">
        <v>9261</v>
      </c>
      <c r="L3174">
        <v>28.393660000000001</v>
      </c>
      <c r="M3174">
        <v>-99.832149999999999</v>
      </c>
      <c r="N3174" s="28">
        <v>1732437.91</v>
      </c>
      <c r="O3174" s="28">
        <v>204689.77</v>
      </c>
      <c r="P3174" s="26">
        <v>634.29998779296875</v>
      </c>
      <c r="Q3174" s="26">
        <v>6606</v>
      </c>
      <c r="R3174" s="26">
        <v>11910</v>
      </c>
      <c r="S3174" s="29" t="s">
        <v>72</v>
      </c>
      <c r="T3174" s="30">
        <v>40952</v>
      </c>
      <c r="U3174" s="30">
        <v>41030</v>
      </c>
      <c r="V3174" s="30">
        <v>41153</v>
      </c>
      <c r="W3174">
        <v>0</v>
      </c>
      <c r="X3174" s="26">
        <v>4876</v>
      </c>
      <c r="Y3174" s="26" t="s">
        <v>72</v>
      </c>
      <c r="Z3174" s="26" t="s">
        <v>72</v>
      </c>
      <c r="AA3174" s="26" t="s">
        <v>5201</v>
      </c>
      <c r="AB3174" s="31" t="s">
        <v>72</v>
      </c>
      <c r="AC3174" s="31" t="s">
        <v>72</v>
      </c>
      <c r="AD3174" s="26">
        <v>3458.7103424579086</v>
      </c>
      <c r="AE3174" s="26">
        <v>657</v>
      </c>
      <c r="AF3174" s="26" t="s">
        <v>72</v>
      </c>
      <c r="AG3174" s="26">
        <v>7409</v>
      </c>
      <c r="AH3174" s="28">
        <v>2.7987999999999999E-2</v>
      </c>
      <c r="AI3174">
        <v>1686</v>
      </c>
      <c r="AJ3174" s="26">
        <v>7647</v>
      </c>
      <c r="AK3174" s="28">
        <v>2.7990999999999999E-2</v>
      </c>
      <c r="AL3174">
        <v>1710</v>
      </c>
      <c r="AM3174" s="26">
        <v>7647</v>
      </c>
      <c r="AN3174" s="28">
        <v>2.7990999999999999E-2</v>
      </c>
      <c r="AO3174">
        <v>1710</v>
      </c>
      <c r="AP3174" s="32">
        <v>24835.3203125</v>
      </c>
      <c r="AQ3174" s="36">
        <v>8.5898179223098725E-2</v>
      </c>
      <c r="AR3174" s="32">
        <f t="shared" si="398"/>
        <v>40039.298034988475</v>
      </c>
      <c r="AS3174" s="32">
        <f t="shared" si="392"/>
        <v>1</v>
      </c>
      <c r="AT3174" s="32">
        <f t="shared" si="393"/>
        <v>1</v>
      </c>
      <c r="AU3174" s="32">
        <f t="shared" si="394"/>
        <v>1</v>
      </c>
      <c r="AV3174" s="32">
        <f t="shared" si="395"/>
        <v>29236.000531942165</v>
      </c>
      <c r="AW3174" s="32">
        <f t="shared" si="396"/>
        <v>0.10111885741193329</v>
      </c>
      <c r="AX3174" s="32">
        <f t="shared" si="397"/>
        <v>47134.038293854355</v>
      </c>
      <c r="AY3174" s="26">
        <v>2</v>
      </c>
      <c r="AZ3174" s="26">
        <v>1</v>
      </c>
      <c r="BA3174" s="26">
        <v>5831.96</v>
      </c>
      <c r="BB3174" s="26">
        <v>326.41000000000003</v>
      </c>
      <c r="BC3174" s="26">
        <v>65.790000000000006</v>
      </c>
      <c r="BD3174" s="26">
        <v>392.62</v>
      </c>
      <c r="BE3174" s="28">
        <v>7.0000000000000007E-2</v>
      </c>
      <c r="BF3174" s="28">
        <v>3.49</v>
      </c>
      <c r="BG3174" s="28">
        <v>0.7</v>
      </c>
      <c r="BH3174" s="28">
        <v>2.52</v>
      </c>
      <c r="BI3174" s="28">
        <v>0.11</v>
      </c>
      <c r="BJ3174" s="28">
        <v>7.54</v>
      </c>
      <c r="BK3174" s="28">
        <v>0.78</v>
      </c>
      <c r="BL3174" s="28">
        <v>1.94</v>
      </c>
      <c r="BM3174" s="28">
        <v>0.08</v>
      </c>
      <c r="BN3174" s="28">
        <v>5.35</v>
      </c>
      <c r="BO3174" s="28">
        <v>0.73</v>
      </c>
      <c r="BP3174" s="28">
        <v>3.42</v>
      </c>
      <c r="BQ3174" s="26">
        <v>48.890597999999997</v>
      </c>
      <c r="BR3174" s="26">
        <v>3901.7558589999999</v>
      </c>
      <c r="BS3174" s="31">
        <f t="shared" si="399"/>
        <v>5.6447820000000002</v>
      </c>
    </row>
    <row r="3175" spans="1:71">
      <c r="A3175" s="26">
        <v>42127345150000</v>
      </c>
      <c r="B3175" s="26" t="s">
        <v>9283</v>
      </c>
      <c r="C3175" t="s">
        <v>7109</v>
      </c>
      <c r="D3175" s="26" t="s">
        <v>1201</v>
      </c>
      <c r="E3175" s="27" t="s">
        <v>196</v>
      </c>
      <c r="F3175" t="s">
        <v>203</v>
      </c>
      <c r="G3175" t="s">
        <v>67</v>
      </c>
      <c r="H3175" t="s">
        <v>7110</v>
      </c>
      <c r="I3175" t="s">
        <v>72</v>
      </c>
      <c r="J3175" t="s">
        <v>1174</v>
      </c>
      <c r="K3175" t="s">
        <v>9261</v>
      </c>
      <c r="L3175">
        <v>28.32424</v>
      </c>
      <c r="M3175">
        <v>-99.512640000000005</v>
      </c>
      <c r="N3175" s="28">
        <v>1835058.81</v>
      </c>
      <c r="O3175" s="28">
        <v>178859.1</v>
      </c>
      <c r="P3175" s="26">
        <v>526.29998779296875</v>
      </c>
      <c r="Q3175" s="26">
        <v>8079</v>
      </c>
      <c r="R3175" s="26">
        <v>13617</v>
      </c>
      <c r="S3175" s="29" t="s">
        <v>72</v>
      </c>
      <c r="T3175" s="30">
        <v>41006</v>
      </c>
      <c r="U3175" s="30">
        <v>41108</v>
      </c>
      <c r="V3175" s="30">
        <v>41091</v>
      </c>
      <c r="W3175">
        <v>2953000</v>
      </c>
      <c r="X3175" s="26">
        <v>5778</v>
      </c>
      <c r="Y3175" s="26" t="s">
        <v>72</v>
      </c>
      <c r="Z3175" s="26" t="s">
        <v>72</v>
      </c>
      <c r="AA3175" s="26" t="s">
        <v>5201</v>
      </c>
      <c r="AB3175" s="31" t="s">
        <v>72</v>
      </c>
      <c r="AC3175" s="31" t="s">
        <v>72</v>
      </c>
      <c r="AD3175" s="26">
        <v>11806.56768558952</v>
      </c>
      <c r="AE3175" s="26" t="s">
        <v>72</v>
      </c>
      <c r="AF3175" s="26" t="s">
        <v>72</v>
      </c>
      <c r="AG3175" s="26">
        <v>21430</v>
      </c>
      <c r="AH3175" s="28">
        <v>0.24645500000000001</v>
      </c>
      <c r="AI3175" t="s">
        <v>72</v>
      </c>
      <c r="AJ3175" s="26">
        <v>24112</v>
      </c>
      <c r="AK3175" s="28">
        <v>0.28729100000000002</v>
      </c>
      <c r="AL3175" t="s">
        <v>72</v>
      </c>
      <c r="AM3175" s="26">
        <v>24112</v>
      </c>
      <c r="AN3175" s="28">
        <v>0.28729100000000002</v>
      </c>
      <c r="AO3175" t="s">
        <v>72</v>
      </c>
      <c r="AP3175" s="32">
        <v>28448.33984375</v>
      </c>
      <c r="AQ3175" s="36">
        <v>0.33587724990788759</v>
      </c>
      <c r="AR3175" s="32">
        <f t="shared" si="398"/>
        <v>87898.613077446091</v>
      </c>
      <c r="AS3175" s="32">
        <f t="shared" si="392"/>
        <v>1</v>
      </c>
      <c r="AT3175" s="32">
        <f t="shared" si="393"/>
        <v>1</v>
      </c>
      <c r="AU3175" s="32">
        <f t="shared" si="394"/>
        <v>1</v>
      </c>
      <c r="AV3175" s="32">
        <f t="shared" si="395"/>
        <v>28261.244496906369</v>
      </c>
      <c r="AW3175" s="32">
        <f t="shared" si="396"/>
        <v>0.33366829603171938</v>
      </c>
      <c r="AX3175" s="32">
        <f t="shared" si="397"/>
        <v>87320.532894520686</v>
      </c>
      <c r="AY3175" s="26">
        <v>2</v>
      </c>
      <c r="AZ3175" s="26">
        <v>1</v>
      </c>
      <c r="BA3175" s="26">
        <v>7545.66</v>
      </c>
      <c r="BB3175" s="26">
        <v>157.59</v>
      </c>
      <c r="BC3175" s="26">
        <v>69.8</v>
      </c>
      <c r="BD3175" s="26">
        <v>227.43</v>
      </c>
      <c r="BE3175" s="28">
        <v>0.08</v>
      </c>
      <c r="BF3175" s="28">
        <v>5.41</v>
      </c>
      <c r="BG3175" s="28">
        <v>0.71</v>
      </c>
      <c r="BH3175" s="28">
        <v>-4.99</v>
      </c>
      <c r="BI3175" s="28">
        <v>0.11</v>
      </c>
      <c r="BJ3175" s="28">
        <v>8.64</v>
      </c>
      <c r="BK3175" s="28">
        <v>0.81</v>
      </c>
      <c r="BL3175" s="28">
        <v>19.510000000000002</v>
      </c>
      <c r="BM3175" s="28">
        <v>7.0000000000000007E-2</v>
      </c>
      <c r="BN3175" s="28">
        <v>6.41</v>
      </c>
      <c r="BO3175" s="28">
        <v>0.73</v>
      </c>
      <c r="BP3175" s="28">
        <v>1.83</v>
      </c>
      <c r="BQ3175" s="26">
        <v>47.549598000000003</v>
      </c>
      <c r="BR3175" s="26">
        <v>9761.0615230000003</v>
      </c>
      <c r="BS3175" s="31">
        <f t="shared" si="399"/>
        <v>6.2191800000000006</v>
      </c>
    </row>
    <row r="3176" spans="1:71">
      <c r="A3176" s="26">
        <v>42127345170000</v>
      </c>
      <c r="B3176" s="26" t="s">
        <v>9281</v>
      </c>
      <c r="C3176" t="s">
        <v>7111</v>
      </c>
      <c r="D3176" s="26" t="s">
        <v>1201</v>
      </c>
      <c r="E3176" s="27" t="s">
        <v>196</v>
      </c>
      <c r="F3176" t="s">
        <v>203</v>
      </c>
      <c r="G3176" t="s">
        <v>67</v>
      </c>
      <c r="H3176" t="s">
        <v>7112</v>
      </c>
      <c r="I3176" t="s">
        <v>72</v>
      </c>
      <c r="J3176" t="s">
        <v>154</v>
      </c>
      <c r="K3176" t="s">
        <v>9261</v>
      </c>
      <c r="L3176">
        <v>28.246839999999999</v>
      </c>
      <c r="M3176">
        <v>-99.799769999999995</v>
      </c>
      <c r="N3176" s="28">
        <v>1742483.87</v>
      </c>
      <c r="O3176" s="28">
        <v>151236.1</v>
      </c>
      <c r="P3176" s="26">
        <v>590.4000244140625</v>
      </c>
      <c r="Q3176" s="26">
        <v>7786</v>
      </c>
      <c r="R3176" s="26">
        <v>13669</v>
      </c>
      <c r="S3176" s="29" t="s">
        <v>72</v>
      </c>
      <c r="T3176" s="30">
        <v>40980</v>
      </c>
      <c r="U3176" s="30">
        <v>41171</v>
      </c>
      <c r="V3176" s="30">
        <v>41122</v>
      </c>
      <c r="W3176">
        <v>4063000</v>
      </c>
      <c r="X3176" s="26">
        <v>6092</v>
      </c>
      <c r="Y3176" s="26" t="s">
        <v>72</v>
      </c>
      <c r="Z3176" s="26" t="s">
        <v>72</v>
      </c>
      <c r="AA3176" s="26" t="s">
        <v>5201</v>
      </c>
      <c r="AB3176" s="31" t="s">
        <v>72</v>
      </c>
      <c r="AC3176" s="31" t="s">
        <v>72</v>
      </c>
      <c r="AD3176" s="26">
        <v>10550.961974210028</v>
      </c>
      <c r="AE3176" s="26" t="s">
        <v>72</v>
      </c>
      <c r="AF3176" s="26" t="s">
        <v>72</v>
      </c>
      <c r="AG3176" s="26">
        <v>38371</v>
      </c>
      <c r="AH3176" s="28">
        <v>0.41640899999999997</v>
      </c>
      <c r="AI3176" t="s">
        <v>72</v>
      </c>
      <c r="AJ3176" s="26">
        <v>43442</v>
      </c>
      <c r="AK3176" s="28">
        <v>0.46222999999999997</v>
      </c>
      <c r="AL3176" t="s">
        <v>72</v>
      </c>
      <c r="AM3176" s="26">
        <v>43442</v>
      </c>
      <c r="AN3176" s="28">
        <v>0.46222999999999997</v>
      </c>
      <c r="AO3176" t="s">
        <v>72</v>
      </c>
      <c r="AP3176" s="32">
        <v>87419.03125</v>
      </c>
      <c r="AQ3176" s="36">
        <v>0.92235487454102816</v>
      </c>
      <c r="AR3176" s="32">
        <f t="shared" si="398"/>
        <v>250675.84404376199</v>
      </c>
      <c r="AS3176" s="32">
        <f t="shared" si="392"/>
        <v>2</v>
      </c>
      <c r="AT3176" s="32">
        <f t="shared" si="393"/>
        <v>1</v>
      </c>
      <c r="AU3176" s="32">
        <f t="shared" si="394"/>
        <v>3</v>
      </c>
      <c r="AV3176" s="32">
        <f t="shared" si="395"/>
        <v>82367.898781188444</v>
      </c>
      <c r="AW3176" s="32">
        <f t="shared" si="396"/>
        <v>0.86906056793589981</v>
      </c>
      <c r="AX3176" s="32">
        <f t="shared" si="397"/>
        <v>236191.6193058427</v>
      </c>
      <c r="AY3176" s="26">
        <v>2</v>
      </c>
      <c r="AZ3176" s="26">
        <v>1</v>
      </c>
      <c r="BA3176" s="26">
        <v>6996.47</v>
      </c>
      <c r="BB3176" s="26">
        <v>240.21</v>
      </c>
      <c r="BC3176" s="26">
        <v>124.27</v>
      </c>
      <c r="BD3176" s="26">
        <v>364.18</v>
      </c>
      <c r="BE3176" s="28">
        <v>7.0000000000000007E-2</v>
      </c>
      <c r="BF3176" s="28">
        <v>3.74</v>
      </c>
      <c r="BG3176" s="28">
        <v>0.67</v>
      </c>
      <c r="BH3176" s="28">
        <v>-1.6</v>
      </c>
      <c r="BI3176" s="28">
        <v>0.1</v>
      </c>
      <c r="BJ3176" s="28">
        <v>8.7200000000000006</v>
      </c>
      <c r="BK3176" s="28">
        <v>0.78</v>
      </c>
      <c r="BL3176" s="28">
        <v>25.94</v>
      </c>
      <c r="BM3176" s="28">
        <v>0.08</v>
      </c>
      <c r="BN3176" s="28">
        <v>5.83</v>
      </c>
      <c r="BO3176" s="28">
        <v>0.68</v>
      </c>
      <c r="BP3176" s="28">
        <v>0.19</v>
      </c>
      <c r="BQ3176" s="26">
        <v>59.104697999999999</v>
      </c>
      <c r="BR3176" s="26">
        <v>10160.310546000001</v>
      </c>
      <c r="BS3176" s="31">
        <f t="shared" si="399"/>
        <v>9.6930600000000009</v>
      </c>
    </row>
    <row r="3177" spans="1:71">
      <c r="A3177" s="26">
        <v>42127345180000</v>
      </c>
      <c r="B3177" s="26" t="s">
        <v>9281</v>
      </c>
      <c r="C3177" t="s">
        <v>7113</v>
      </c>
      <c r="D3177" s="26" t="s">
        <v>1201</v>
      </c>
      <c r="E3177" s="27" t="s">
        <v>196</v>
      </c>
      <c r="F3177" t="s">
        <v>203</v>
      </c>
      <c r="G3177" t="s">
        <v>67</v>
      </c>
      <c r="H3177" t="s">
        <v>7114</v>
      </c>
      <c r="I3177" t="s">
        <v>72</v>
      </c>
      <c r="J3177" t="s">
        <v>1174</v>
      </c>
      <c r="K3177" t="s">
        <v>9261</v>
      </c>
      <c r="L3177">
        <v>28.246790000000001</v>
      </c>
      <c r="M3177">
        <v>-99.799859999999995</v>
      </c>
      <c r="N3177" s="28">
        <v>1742454.77</v>
      </c>
      <c r="O3177" s="28">
        <v>151218.12</v>
      </c>
      <c r="P3177" s="26">
        <v>590</v>
      </c>
      <c r="Q3177" s="26">
        <v>7769</v>
      </c>
      <c r="R3177" s="26">
        <v>13595</v>
      </c>
      <c r="S3177" s="29" t="s">
        <v>72</v>
      </c>
      <c r="T3177" s="30">
        <v>41031</v>
      </c>
      <c r="U3177" s="30">
        <v>41141</v>
      </c>
      <c r="V3177" s="30">
        <v>41122</v>
      </c>
      <c r="W3177">
        <v>4190000</v>
      </c>
      <c r="X3177" s="26">
        <v>6073</v>
      </c>
      <c r="Y3177" s="26" t="s">
        <v>72</v>
      </c>
      <c r="Z3177" s="26" t="s">
        <v>72</v>
      </c>
      <c r="AA3177" s="26" t="s">
        <v>5201</v>
      </c>
      <c r="AB3177" s="31" t="s">
        <v>72</v>
      </c>
      <c r="AC3177" s="31" t="s">
        <v>72</v>
      </c>
      <c r="AD3177" s="26">
        <v>9738.200234272721</v>
      </c>
      <c r="AE3177" s="26" t="s">
        <v>72</v>
      </c>
      <c r="AF3177" s="26" t="s">
        <v>72</v>
      </c>
      <c r="AG3177" s="26">
        <v>43026</v>
      </c>
      <c r="AH3177" s="28">
        <v>0.39538600000000002</v>
      </c>
      <c r="AI3177" t="s">
        <v>72</v>
      </c>
      <c r="AJ3177" s="26">
        <v>53876</v>
      </c>
      <c r="AK3177" s="28">
        <v>0.51410500000000003</v>
      </c>
      <c r="AL3177" t="s">
        <v>72</v>
      </c>
      <c r="AM3177" s="26">
        <v>53876</v>
      </c>
      <c r="AN3177" s="28">
        <v>0.51410500000000003</v>
      </c>
      <c r="AO3177" t="s">
        <v>72</v>
      </c>
      <c r="AP3177" s="32">
        <v>328458.96875</v>
      </c>
      <c r="AQ3177" s="36">
        <v>3.198599206430226</v>
      </c>
      <c r="AR3177" s="32">
        <f t="shared" si="398"/>
        <v>894611.02828814997</v>
      </c>
      <c r="AS3177" s="32">
        <f t="shared" si="392"/>
        <v>4</v>
      </c>
      <c r="AT3177" s="32">
        <f t="shared" si="393"/>
        <v>1</v>
      </c>
      <c r="AU3177" s="32">
        <f t="shared" si="394"/>
        <v>4</v>
      </c>
      <c r="AV3177" s="32">
        <f t="shared" si="395"/>
        <v>310448.62187139801</v>
      </c>
      <c r="AW3177" s="32">
        <f t="shared" si="396"/>
        <v>3.0232108422376913</v>
      </c>
      <c r="AX3177" s="32">
        <f t="shared" si="397"/>
        <v>845556.94094746921</v>
      </c>
      <c r="AY3177" s="26">
        <v>2</v>
      </c>
      <c r="AZ3177" s="26">
        <v>1</v>
      </c>
      <c r="BA3177" s="26">
        <v>6996.25</v>
      </c>
      <c r="BB3177" s="26">
        <v>240.21</v>
      </c>
      <c r="BC3177" s="26">
        <v>124.31</v>
      </c>
      <c r="BD3177" s="26">
        <v>364.21</v>
      </c>
      <c r="BE3177" s="28">
        <v>7.0000000000000007E-2</v>
      </c>
      <c r="BF3177" s="28">
        <v>3.74</v>
      </c>
      <c r="BG3177" s="28">
        <v>0.67</v>
      </c>
      <c r="BH3177" s="28">
        <v>-1.6</v>
      </c>
      <c r="BI3177" s="28">
        <v>0.1</v>
      </c>
      <c r="BJ3177" s="28">
        <v>8.7200000000000006</v>
      </c>
      <c r="BK3177" s="28">
        <v>0.78</v>
      </c>
      <c r="BL3177" s="28">
        <v>25.96</v>
      </c>
      <c r="BM3177" s="28">
        <v>0.08</v>
      </c>
      <c r="BN3177" s="28">
        <v>5.83</v>
      </c>
      <c r="BO3177" s="28">
        <v>0.68</v>
      </c>
      <c r="BP3177" s="28">
        <v>0.19</v>
      </c>
      <c r="BQ3177" s="26">
        <v>59.104697999999999</v>
      </c>
      <c r="BR3177" s="26">
        <v>10160.310546000001</v>
      </c>
      <c r="BS3177" s="31">
        <f t="shared" si="399"/>
        <v>9.6961800000000018</v>
      </c>
    </row>
    <row r="3178" spans="1:71">
      <c r="A3178" s="26">
        <v>42127345790000</v>
      </c>
      <c r="B3178" s="26" t="s">
        <v>9281</v>
      </c>
      <c r="C3178" t="s">
        <v>7115</v>
      </c>
      <c r="D3178" s="26" t="s">
        <v>207</v>
      </c>
      <c r="E3178" s="27" t="s">
        <v>196</v>
      </c>
      <c r="F3178" t="s">
        <v>197</v>
      </c>
      <c r="G3178" t="s">
        <v>67</v>
      </c>
      <c r="H3178" t="s">
        <v>5427</v>
      </c>
      <c r="I3178" t="s">
        <v>7116</v>
      </c>
      <c r="J3178" t="s">
        <v>7117</v>
      </c>
      <c r="K3178" t="s">
        <v>9261</v>
      </c>
      <c r="L3178">
        <v>28.332550000000001</v>
      </c>
      <c r="M3178">
        <v>-99.851960000000005</v>
      </c>
      <c r="N3178" s="28">
        <v>1725906.64</v>
      </c>
      <c r="O3178" s="28">
        <v>182517.39</v>
      </c>
      <c r="P3178" s="26">
        <v>657</v>
      </c>
      <c r="Q3178" s="26">
        <v>7465</v>
      </c>
      <c r="R3178" s="26">
        <v>12638</v>
      </c>
      <c r="S3178" s="29" t="s">
        <v>72</v>
      </c>
      <c r="T3178" s="30">
        <v>41061</v>
      </c>
      <c r="U3178" s="30">
        <v>41152</v>
      </c>
      <c r="V3178" s="30">
        <v>41214</v>
      </c>
      <c r="W3178">
        <v>1481</v>
      </c>
      <c r="X3178" s="26">
        <v>5541</v>
      </c>
      <c r="Y3178" s="26" t="s">
        <v>72</v>
      </c>
      <c r="Z3178" s="26">
        <v>1765</v>
      </c>
      <c r="AA3178" s="26" t="s">
        <v>5201</v>
      </c>
      <c r="AB3178" s="31">
        <v>50.099998474121094</v>
      </c>
      <c r="AC3178" s="31">
        <v>0.79000002145767212</v>
      </c>
      <c r="AD3178" s="26">
        <v>11692.913385826772</v>
      </c>
      <c r="AE3178" s="26" t="s">
        <v>72</v>
      </c>
      <c r="AF3178" s="26">
        <v>1780</v>
      </c>
      <c r="AG3178" s="26">
        <v>13280</v>
      </c>
      <c r="AH3178" s="28">
        <v>0.145397</v>
      </c>
      <c r="AI3178" t="s">
        <v>72</v>
      </c>
      <c r="AJ3178" s="26">
        <v>13280</v>
      </c>
      <c r="AK3178" s="28">
        <v>0.145397</v>
      </c>
      <c r="AL3178" t="s">
        <v>72</v>
      </c>
      <c r="AM3178" s="26">
        <v>13280</v>
      </c>
      <c r="AN3178" s="28">
        <v>0.145397</v>
      </c>
      <c r="AO3178" t="s">
        <v>72</v>
      </c>
      <c r="AP3178" s="32">
        <v>77072.0859375</v>
      </c>
      <c r="AQ3178" s="36">
        <v>0.90119722533218516</v>
      </c>
      <c r="AR3178" s="32">
        <f t="shared" si="398"/>
        <v>236583.99482129677</v>
      </c>
      <c r="AS3178" s="32">
        <f t="shared" si="392"/>
        <v>2</v>
      </c>
      <c r="AT3178" s="32">
        <f t="shared" si="393"/>
        <v>1</v>
      </c>
      <c r="AU3178" s="32">
        <f t="shared" si="394"/>
        <v>3</v>
      </c>
      <c r="AV3178" s="32">
        <f t="shared" si="395"/>
        <v>79840.060148213321</v>
      </c>
      <c r="AW3178" s="32">
        <f t="shared" si="396"/>
        <v>0.93356290803225817</v>
      </c>
      <c r="AX3178" s="32">
        <f t="shared" si="397"/>
        <v>245080.694869923</v>
      </c>
      <c r="AY3178" s="26">
        <v>2</v>
      </c>
      <c r="AZ3178" s="26">
        <v>1</v>
      </c>
      <c r="BA3178" s="26">
        <v>6344.33</v>
      </c>
      <c r="BB3178" s="26">
        <v>212.75</v>
      </c>
      <c r="BC3178" s="26">
        <v>199.25</v>
      </c>
      <c r="BD3178" s="26">
        <v>408.74</v>
      </c>
      <c r="BE3178" s="28">
        <v>7.0000000000000007E-2</v>
      </c>
      <c r="BF3178" s="28">
        <v>3.34</v>
      </c>
      <c r="BG3178" s="28">
        <v>0.68</v>
      </c>
      <c r="BH3178" s="28">
        <v>2.41</v>
      </c>
      <c r="BI3178" s="28">
        <v>0.1</v>
      </c>
      <c r="BJ3178" s="28">
        <v>7.96</v>
      </c>
      <c r="BK3178" s="28">
        <v>0.78</v>
      </c>
      <c r="BL3178" s="28">
        <v>10.41</v>
      </c>
      <c r="BM3178" s="28">
        <v>0.08</v>
      </c>
      <c r="BN3178" s="28">
        <v>5.43</v>
      </c>
      <c r="BO3178" s="28">
        <v>0.71</v>
      </c>
      <c r="BP3178" s="28">
        <v>1.78</v>
      </c>
      <c r="BQ3178" s="26">
        <v>54.133701000000002</v>
      </c>
      <c r="BR3178" s="26">
        <v>7490.2275390000004</v>
      </c>
      <c r="BS3178" s="31">
        <f t="shared" si="399"/>
        <v>15.541500000000003</v>
      </c>
    </row>
    <row r="3179" spans="1:71">
      <c r="A3179" s="26">
        <v>42127345800000</v>
      </c>
      <c r="B3179" s="26" t="s">
        <v>9281</v>
      </c>
      <c r="C3179" t="s">
        <v>7118</v>
      </c>
      <c r="D3179" s="26" t="s">
        <v>207</v>
      </c>
      <c r="E3179" s="27" t="s">
        <v>196</v>
      </c>
      <c r="F3179" t="s">
        <v>197</v>
      </c>
      <c r="G3179" t="s">
        <v>67</v>
      </c>
      <c r="H3179" t="s">
        <v>5427</v>
      </c>
      <c r="I3179" t="s">
        <v>7119</v>
      </c>
      <c r="J3179" t="s">
        <v>7120</v>
      </c>
      <c r="K3179" t="s">
        <v>9261</v>
      </c>
      <c r="L3179">
        <v>28.33257</v>
      </c>
      <c r="M3179">
        <v>-99.851920000000007</v>
      </c>
      <c r="N3179" s="28">
        <v>1725919.56</v>
      </c>
      <c r="O3179" s="28">
        <v>182524.56</v>
      </c>
      <c r="P3179" s="26">
        <v>657</v>
      </c>
      <c r="Q3179" s="26">
        <v>7478</v>
      </c>
      <c r="R3179" s="26">
        <v>12465</v>
      </c>
      <c r="S3179" s="29" t="s">
        <v>72</v>
      </c>
      <c r="T3179" s="30">
        <v>41054</v>
      </c>
      <c r="U3179" s="30">
        <v>41155</v>
      </c>
      <c r="V3179" s="30">
        <v>41214</v>
      </c>
      <c r="W3179">
        <v>1476</v>
      </c>
      <c r="X3179" s="26">
        <v>5520</v>
      </c>
      <c r="Y3179" s="26" t="s">
        <v>72</v>
      </c>
      <c r="Z3179" s="26">
        <v>1765</v>
      </c>
      <c r="AA3179" s="26" t="s">
        <v>5201</v>
      </c>
      <c r="AB3179" s="31">
        <v>52.700000762939453</v>
      </c>
      <c r="AC3179" s="31">
        <v>0.79000002145767212</v>
      </c>
      <c r="AD3179" s="26">
        <v>9386.8124320302213</v>
      </c>
      <c r="AE3179" s="26" t="s">
        <v>72</v>
      </c>
      <c r="AF3179" s="26">
        <v>1033</v>
      </c>
      <c r="AG3179" s="26">
        <v>18855</v>
      </c>
      <c r="AH3179" s="28">
        <v>0.16988900000000001</v>
      </c>
      <c r="AI3179" t="s">
        <v>72</v>
      </c>
      <c r="AJ3179" s="26">
        <v>18855</v>
      </c>
      <c r="AK3179" s="28">
        <v>0.16988900000000001</v>
      </c>
      <c r="AL3179" t="s">
        <v>72</v>
      </c>
      <c r="AM3179" s="26">
        <v>18855</v>
      </c>
      <c r="AN3179" s="28">
        <v>0.16988900000000001</v>
      </c>
      <c r="AO3179" t="s">
        <v>72</v>
      </c>
      <c r="AP3179" s="32">
        <v>81517.5390625</v>
      </c>
      <c r="AQ3179" s="36">
        <v>0.76518984910038423</v>
      </c>
      <c r="AR3179" s="32">
        <f t="shared" si="398"/>
        <v>216956.14235326799</v>
      </c>
      <c r="AS3179" s="32">
        <f t="shared" si="392"/>
        <v>2</v>
      </c>
      <c r="AT3179" s="32">
        <f t="shared" si="393"/>
        <v>1</v>
      </c>
      <c r="AU3179" s="32">
        <f t="shared" si="394"/>
        <v>3</v>
      </c>
      <c r="AV3179" s="32">
        <f t="shared" si="395"/>
        <v>84766.426488903977</v>
      </c>
      <c r="AW3179" s="32">
        <f t="shared" si="396"/>
        <v>0.79568654598481992</v>
      </c>
      <c r="AX3179" s="32">
        <f t="shared" si="397"/>
        <v>225602.94512821711</v>
      </c>
      <c r="AY3179" s="26">
        <v>2</v>
      </c>
      <c r="AZ3179" s="26">
        <v>1</v>
      </c>
      <c r="BA3179" s="26">
        <v>6344.43</v>
      </c>
      <c r="BB3179" s="26">
        <v>212.77</v>
      </c>
      <c r="BC3179" s="26">
        <v>199.23</v>
      </c>
      <c r="BD3179" s="26">
        <v>408.73</v>
      </c>
      <c r="BE3179" s="28">
        <v>7.0000000000000007E-2</v>
      </c>
      <c r="BF3179" s="28">
        <v>3.34</v>
      </c>
      <c r="BG3179" s="28">
        <v>0.68</v>
      </c>
      <c r="BH3179" s="28">
        <v>2.41</v>
      </c>
      <c r="BI3179" s="28">
        <v>0.1</v>
      </c>
      <c r="BJ3179" s="28">
        <v>7.96</v>
      </c>
      <c r="BK3179" s="28">
        <v>0.78</v>
      </c>
      <c r="BL3179" s="28">
        <v>10.4</v>
      </c>
      <c r="BM3179" s="28">
        <v>0.08</v>
      </c>
      <c r="BN3179" s="28">
        <v>5.43</v>
      </c>
      <c r="BO3179" s="28">
        <v>0.71</v>
      </c>
      <c r="BP3179" s="28">
        <v>1.78</v>
      </c>
      <c r="BQ3179" s="26">
        <v>54.133701000000002</v>
      </c>
      <c r="BR3179" s="26">
        <v>7490.2275390000004</v>
      </c>
      <c r="BS3179" s="31">
        <f t="shared" si="399"/>
        <v>15.539940000000001</v>
      </c>
    </row>
    <row r="3180" spans="1:71">
      <c r="A3180" s="26">
        <v>42127345810000</v>
      </c>
      <c r="B3180" s="26" t="s">
        <v>9281</v>
      </c>
      <c r="C3180" t="s">
        <v>7121</v>
      </c>
      <c r="D3180" s="26" t="s">
        <v>207</v>
      </c>
      <c r="E3180" s="27" t="s">
        <v>196</v>
      </c>
      <c r="F3180" t="s">
        <v>197</v>
      </c>
      <c r="G3180" t="s">
        <v>67</v>
      </c>
      <c r="H3180" t="s">
        <v>5427</v>
      </c>
      <c r="I3180" t="s">
        <v>7122</v>
      </c>
      <c r="J3180" t="s">
        <v>7123</v>
      </c>
      <c r="K3180" t="s">
        <v>9261</v>
      </c>
      <c r="L3180">
        <v>28.33259</v>
      </c>
      <c r="M3180">
        <v>-99.851879999999994</v>
      </c>
      <c r="N3180" s="28">
        <v>1725932.48</v>
      </c>
      <c r="O3180" s="28">
        <v>182531.74</v>
      </c>
      <c r="P3180" s="26">
        <v>657</v>
      </c>
      <c r="Q3180" s="26">
        <v>7463</v>
      </c>
      <c r="R3180" s="26">
        <v>12471</v>
      </c>
      <c r="S3180" s="29" t="s">
        <v>72</v>
      </c>
      <c r="T3180" s="30">
        <v>41046</v>
      </c>
      <c r="U3180" s="30">
        <v>41159</v>
      </c>
      <c r="V3180" s="30">
        <v>41214</v>
      </c>
      <c r="W3180">
        <v>1481</v>
      </c>
      <c r="X3180" s="26">
        <v>5501</v>
      </c>
      <c r="Y3180" s="26" t="s">
        <v>72</v>
      </c>
      <c r="Z3180" s="26">
        <v>1915</v>
      </c>
      <c r="AA3180" s="26" t="s">
        <v>5201</v>
      </c>
      <c r="AB3180" s="31">
        <v>54.700000762939453</v>
      </c>
      <c r="AC3180" s="31">
        <v>0.80000001192092896</v>
      </c>
      <c r="AD3180" s="26">
        <v>6738.5684860968076</v>
      </c>
      <c r="AE3180" s="26" t="s">
        <v>72</v>
      </c>
      <c r="AF3180" s="26">
        <v>1899</v>
      </c>
      <c r="AG3180" s="26">
        <v>20003</v>
      </c>
      <c r="AH3180" s="28">
        <v>0.139734</v>
      </c>
      <c r="AI3180" t="s">
        <v>72</v>
      </c>
      <c r="AJ3180" s="26">
        <v>20003</v>
      </c>
      <c r="AK3180" s="28">
        <v>0.139734</v>
      </c>
      <c r="AL3180" t="s">
        <v>72</v>
      </c>
      <c r="AM3180" s="26">
        <v>20003</v>
      </c>
      <c r="AN3180" s="28">
        <v>0.139734</v>
      </c>
      <c r="AO3180" t="s">
        <v>72</v>
      </c>
      <c r="AP3180" s="32">
        <v>84911.96875</v>
      </c>
      <c r="AQ3180" s="36">
        <v>0.57218511671118699</v>
      </c>
      <c r="AR3180" s="32">
        <f t="shared" si="398"/>
        <v>186188.73440788011</v>
      </c>
      <c r="AS3180" s="32">
        <f t="shared" ref="AS3180:AS3243" si="400">IF(AP3180&gt;170000,4,IF(AP3180&gt;107000,3,IF(AP3180&gt;50000,2,1)))</f>
        <v>2</v>
      </c>
      <c r="AT3180" s="32">
        <f t="shared" ref="AT3180:AT3243" si="401">IF(AQ3180&gt;2400000,4,IF(AQ3180&gt;1450000,3,IF(AQ3180&gt;900000,2,1)))</f>
        <v>1</v>
      </c>
      <c r="AU3180" s="32">
        <f t="shared" ref="AU3180:AU3243" si="402">IF(AR3180&gt;290000,4,IF(AR3180&gt;170000,3,IF(AR3180&gt;103000,2,1)))</f>
        <v>3</v>
      </c>
      <c r="AV3180" s="32">
        <f t="shared" si="395"/>
        <v>88601.109002908561</v>
      </c>
      <c r="AW3180" s="32">
        <f t="shared" si="396"/>
        <v>0.5970446409602278</v>
      </c>
      <c r="AX3180" s="32">
        <f t="shared" si="397"/>
        <v>194278.01045286891</v>
      </c>
      <c r="AY3180" s="26">
        <v>2</v>
      </c>
      <c r="AZ3180" s="26">
        <v>1</v>
      </c>
      <c r="BA3180" s="26">
        <v>6344.54</v>
      </c>
      <c r="BB3180" s="26">
        <v>212.78</v>
      </c>
      <c r="BC3180" s="26">
        <v>199.21</v>
      </c>
      <c r="BD3180" s="26">
        <v>408.73</v>
      </c>
      <c r="BE3180" s="28">
        <v>7.0000000000000007E-2</v>
      </c>
      <c r="BF3180" s="28">
        <v>3.34</v>
      </c>
      <c r="BG3180" s="28">
        <v>0.68</v>
      </c>
      <c r="BH3180" s="28">
        <v>2.41</v>
      </c>
      <c r="BI3180" s="28">
        <v>0.1</v>
      </c>
      <c r="BJ3180" s="28">
        <v>7.96</v>
      </c>
      <c r="BK3180" s="28">
        <v>0.78</v>
      </c>
      <c r="BL3180" s="28">
        <v>10.4</v>
      </c>
      <c r="BM3180" s="28">
        <v>0.08</v>
      </c>
      <c r="BN3180" s="28">
        <v>5.43</v>
      </c>
      <c r="BO3180" s="28">
        <v>0.71</v>
      </c>
      <c r="BP3180" s="28">
        <v>1.78</v>
      </c>
      <c r="BQ3180" s="26">
        <v>54.133701000000002</v>
      </c>
      <c r="BR3180" s="26">
        <v>7490.2275390000004</v>
      </c>
      <c r="BS3180" s="31">
        <f t="shared" si="399"/>
        <v>15.538380000000004</v>
      </c>
    </row>
    <row r="3181" spans="1:71">
      <c r="A3181" s="26">
        <v>42127345820000</v>
      </c>
      <c r="B3181" s="26" t="s">
        <v>9281</v>
      </c>
      <c r="C3181" t="s">
        <v>7124</v>
      </c>
      <c r="D3181" s="26" t="s">
        <v>207</v>
      </c>
      <c r="E3181" s="27" t="s">
        <v>196</v>
      </c>
      <c r="F3181" t="s">
        <v>197</v>
      </c>
      <c r="G3181" t="s">
        <v>67</v>
      </c>
      <c r="H3181" t="s">
        <v>5427</v>
      </c>
      <c r="I3181" t="s">
        <v>7125</v>
      </c>
      <c r="J3181" t="s">
        <v>7126</v>
      </c>
      <c r="K3181" t="s">
        <v>9261</v>
      </c>
      <c r="L3181">
        <v>28.332599999999999</v>
      </c>
      <c r="M3181">
        <v>-99.851830000000007</v>
      </c>
      <c r="N3181" s="28">
        <v>1725948.59</v>
      </c>
      <c r="O3181" s="28">
        <v>182535.26</v>
      </c>
      <c r="P3181" s="26">
        <v>657</v>
      </c>
      <c r="Q3181" s="26">
        <v>7448</v>
      </c>
      <c r="R3181" s="26">
        <v>12477</v>
      </c>
      <c r="S3181" s="29" t="s">
        <v>72</v>
      </c>
      <c r="T3181" s="30">
        <v>41039</v>
      </c>
      <c r="U3181" s="30">
        <v>41160</v>
      </c>
      <c r="V3181" s="30">
        <v>41214</v>
      </c>
      <c r="W3181">
        <v>1480</v>
      </c>
      <c r="X3181" s="26">
        <v>5458</v>
      </c>
      <c r="Y3181" s="26" t="s">
        <v>72</v>
      </c>
      <c r="Z3181" s="26">
        <v>2315</v>
      </c>
      <c r="AA3181" s="26" t="s">
        <v>5201</v>
      </c>
      <c r="AB3181" s="31">
        <v>54.799999237060547</v>
      </c>
      <c r="AC3181" s="31">
        <v>0.79000002145767212</v>
      </c>
      <c r="AD3181" s="26">
        <v>9138.7082135834207</v>
      </c>
      <c r="AE3181" s="26" t="s">
        <v>72</v>
      </c>
      <c r="AF3181" s="26">
        <v>1261</v>
      </c>
      <c r="AG3181" s="26">
        <v>20074</v>
      </c>
      <c r="AH3181" s="28">
        <v>0.17371700000000001</v>
      </c>
      <c r="AI3181" t="s">
        <v>72</v>
      </c>
      <c r="AJ3181" s="26">
        <v>20074</v>
      </c>
      <c r="AK3181" s="28">
        <v>0.17371700000000001</v>
      </c>
      <c r="AL3181" t="s">
        <v>72</v>
      </c>
      <c r="AM3181" s="26">
        <v>20074</v>
      </c>
      <c r="AN3181" s="28">
        <v>0.17371700000000001</v>
      </c>
      <c r="AO3181" t="s">
        <v>72</v>
      </c>
      <c r="AP3181" s="32">
        <v>85226.15625</v>
      </c>
      <c r="AQ3181" s="36">
        <v>0.778856974134019</v>
      </c>
      <c r="AR3181" s="32">
        <f t="shared" si="398"/>
        <v>223083.84067172135</v>
      </c>
      <c r="AS3181" s="32">
        <f t="shared" si="400"/>
        <v>2</v>
      </c>
      <c r="AT3181" s="32">
        <f t="shared" si="401"/>
        <v>1</v>
      </c>
      <c r="AU3181" s="32">
        <f t="shared" si="402"/>
        <v>3</v>
      </c>
      <c r="AV3181" s="32">
        <f t="shared" si="395"/>
        <v>89629.559705936248</v>
      </c>
      <c r="AW3181" s="32">
        <f t="shared" si="396"/>
        <v>0.81909839346450519</v>
      </c>
      <c r="AX3181" s="32">
        <f t="shared" si="397"/>
        <v>234609.97534915365</v>
      </c>
      <c r="AY3181" s="26">
        <v>2</v>
      </c>
      <c r="AZ3181" s="26">
        <v>1</v>
      </c>
      <c r="BA3181" s="26">
        <v>6344.79</v>
      </c>
      <c r="BB3181" s="26">
        <v>212.79</v>
      </c>
      <c r="BC3181" s="26">
        <v>199.19</v>
      </c>
      <c r="BD3181" s="26">
        <v>408.72</v>
      </c>
      <c r="BE3181" s="28">
        <v>7.0000000000000007E-2</v>
      </c>
      <c r="BF3181" s="28">
        <v>3.34</v>
      </c>
      <c r="BG3181" s="28">
        <v>0.68</v>
      </c>
      <c r="BH3181" s="28">
        <v>2.41</v>
      </c>
      <c r="BI3181" s="28">
        <v>0.1</v>
      </c>
      <c r="BJ3181" s="28">
        <v>7.96</v>
      </c>
      <c r="BK3181" s="28">
        <v>0.78</v>
      </c>
      <c r="BL3181" s="28">
        <v>10.39</v>
      </c>
      <c r="BM3181" s="28">
        <v>0.08</v>
      </c>
      <c r="BN3181" s="28">
        <v>5.43</v>
      </c>
      <c r="BO3181" s="28">
        <v>0.71</v>
      </c>
      <c r="BP3181" s="28">
        <v>1.78</v>
      </c>
      <c r="BQ3181" s="26">
        <v>54.133701000000002</v>
      </c>
      <c r="BR3181" s="26">
        <v>7490.2275390000004</v>
      </c>
      <c r="BS3181" s="31">
        <f t="shared" si="399"/>
        <v>15.536820000000002</v>
      </c>
    </row>
    <row r="3182" spans="1:71">
      <c r="A3182" s="26">
        <v>42127346010000</v>
      </c>
      <c r="B3182" s="26" t="s">
        <v>9283</v>
      </c>
      <c r="C3182" t="s">
        <v>7127</v>
      </c>
      <c r="D3182" s="26" t="s">
        <v>223</v>
      </c>
      <c r="E3182" s="27" t="s">
        <v>196</v>
      </c>
      <c r="F3182" t="s">
        <v>197</v>
      </c>
      <c r="G3182" t="s">
        <v>67</v>
      </c>
      <c r="H3182" t="s">
        <v>1513</v>
      </c>
      <c r="I3182" t="s">
        <v>1514</v>
      </c>
      <c r="J3182" t="s">
        <v>470</v>
      </c>
      <c r="K3182" t="s">
        <v>9261</v>
      </c>
      <c r="L3182">
        <v>28.380590000000002</v>
      </c>
      <c r="M3182">
        <v>-99.735669999999999</v>
      </c>
      <c r="N3182" s="28">
        <v>1763428.9</v>
      </c>
      <c r="O3182" s="28">
        <v>199729.86</v>
      </c>
      <c r="P3182" s="26">
        <v>632</v>
      </c>
      <c r="Q3182" s="26">
        <v>7091</v>
      </c>
      <c r="R3182" s="26">
        <v>12448</v>
      </c>
      <c r="S3182" s="29" t="s">
        <v>72</v>
      </c>
      <c r="T3182" s="30">
        <v>41001</v>
      </c>
      <c r="U3182" s="30">
        <v>41137</v>
      </c>
      <c r="V3182" s="30">
        <v>41183</v>
      </c>
      <c r="W3182">
        <v>0</v>
      </c>
      <c r="X3182" s="26">
        <v>5135</v>
      </c>
      <c r="Y3182" s="26" t="s">
        <v>72</v>
      </c>
      <c r="Z3182" s="26" t="s">
        <v>72</v>
      </c>
      <c r="AA3182" s="26" t="s">
        <v>5201</v>
      </c>
      <c r="AB3182" s="31" t="s">
        <v>72</v>
      </c>
      <c r="AC3182" s="31" t="s">
        <v>72</v>
      </c>
      <c r="AD3182" s="26">
        <v>3254.0583424874894</v>
      </c>
      <c r="AE3182" s="26">
        <v>593</v>
      </c>
      <c r="AF3182" s="26" t="s">
        <v>72</v>
      </c>
      <c r="AG3182" s="26">
        <v>12643</v>
      </c>
      <c r="AH3182" s="28">
        <v>4.0821999999999997E-2</v>
      </c>
      <c r="AI3182">
        <v>7299</v>
      </c>
      <c r="AJ3182" s="26">
        <v>12643</v>
      </c>
      <c r="AK3182" s="28">
        <v>4.0821999999999997E-2</v>
      </c>
      <c r="AL3182">
        <v>7299</v>
      </c>
      <c r="AM3182" s="26">
        <v>12643</v>
      </c>
      <c r="AN3182" s="28">
        <v>4.0821999999999997E-2</v>
      </c>
      <c r="AO3182">
        <v>7299</v>
      </c>
      <c r="AP3182" s="32">
        <v>37864.15625</v>
      </c>
      <c r="AQ3182" s="36">
        <v>0.12321217352656232</v>
      </c>
      <c r="AR3182" s="32">
        <f t="shared" si="398"/>
        <v>59672.710964201528</v>
      </c>
      <c r="AS3182" s="32">
        <f t="shared" si="400"/>
        <v>1</v>
      </c>
      <c r="AT3182" s="32">
        <f t="shared" si="401"/>
        <v>1</v>
      </c>
      <c r="AU3182" s="32">
        <f t="shared" si="402"/>
        <v>1</v>
      </c>
      <c r="AV3182" s="32">
        <f t="shared" si="395"/>
        <v>42325.269109055502</v>
      </c>
      <c r="AW3182" s="32">
        <f t="shared" si="396"/>
        <v>0.13772889504235009</v>
      </c>
      <c r="AX3182" s="32">
        <f t="shared" si="397"/>
        <v>66703.283531551468</v>
      </c>
      <c r="AY3182" s="26">
        <v>2</v>
      </c>
      <c r="AZ3182" s="26">
        <v>1</v>
      </c>
      <c r="BA3182" s="26">
        <v>6261.07</v>
      </c>
      <c r="BB3182" s="26">
        <v>334.07</v>
      </c>
      <c r="BC3182" s="26">
        <v>22.32</v>
      </c>
      <c r="BD3182" s="26">
        <v>354.84</v>
      </c>
      <c r="BE3182" s="28">
        <v>7.0000000000000007E-2</v>
      </c>
      <c r="BF3182" s="28">
        <v>4.1100000000000003</v>
      </c>
      <c r="BG3182" s="28">
        <v>0.7</v>
      </c>
      <c r="BH3182" s="28">
        <v>1.47</v>
      </c>
      <c r="BI3182" s="28">
        <v>0.11</v>
      </c>
      <c r="BJ3182" s="28">
        <v>7.56</v>
      </c>
      <c r="BK3182" s="28">
        <v>0.79</v>
      </c>
      <c r="BL3182" s="28">
        <v>-2.73</v>
      </c>
      <c r="BM3182" s="28">
        <v>0.08</v>
      </c>
      <c r="BN3182" s="28">
        <v>5.58</v>
      </c>
      <c r="BO3182" s="28">
        <v>0.74</v>
      </c>
      <c r="BP3182" s="28">
        <v>1.87</v>
      </c>
      <c r="BQ3182" s="26">
        <v>52.319899999999997</v>
      </c>
      <c r="BR3182" s="26">
        <v>3385.2255850000001</v>
      </c>
      <c r="BS3182" s="31">
        <f t="shared" si="399"/>
        <v>1.9396080000000002</v>
      </c>
    </row>
    <row r="3183" spans="1:71">
      <c r="A3183" s="26">
        <v>42127346710000</v>
      </c>
      <c r="B3183" s="26" t="s">
        <v>9283</v>
      </c>
      <c r="C3183" t="s">
        <v>7128</v>
      </c>
      <c r="D3183" s="26" t="s">
        <v>1201</v>
      </c>
      <c r="E3183" s="27" t="s">
        <v>196</v>
      </c>
      <c r="F3183" t="s">
        <v>203</v>
      </c>
      <c r="G3183" t="s">
        <v>67</v>
      </c>
      <c r="H3183" t="s">
        <v>7129</v>
      </c>
      <c r="I3183" t="s">
        <v>72</v>
      </c>
      <c r="J3183" t="s">
        <v>166</v>
      </c>
      <c r="K3183" t="s">
        <v>9261</v>
      </c>
      <c r="L3183">
        <v>28.323989999999998</v>
      </c>
      <c r="M3183">
        <v>-99.511300000000006</v>
      </c>
      <c r="N3183" s="28">
        <v>1835489.55</v>
      </c>
      <c r="O3183" s="28">
        <v>178766.32</v>
      </c>
      <c r="P3183" s="26">
        <v>526</v>
      </c>
      <c r="Q3183" s="26">
        <v>8060</v>
      </c>
      <c r="R3183" s="26">
        <v>13730</v>
      </c>
      <c r="S3183" s="29" t="s">
        <v>72</v>
      </c>
      <c r="T3183" s="30">
        <v>41019</v>
      </c>
      <c r="U3183" s="30">
        <v>41112</v>
      </c>
      <c r="V3183" s="30">
        <v>41091</v>
      </c>
      <c r="W3183">
        <v>3073000</v>
      </c>
      <c r="X3183" s="26">
        <v>5962</v>
      </c>
      <c r="Y3183" s="26" t="s">
        <v>72</v>
      </c>
      <c r="Z3183" s="26" t="s">
        <v>72</v>
      </c>
      <c r="AA3183" s="26" t="s">
        <v>5201</v>
      </c>
      <c r="AB3183" s="31" t="s">
        <v>72</v>
      </c>
      <c r="AC3183" s="31" t="s">
        <v>72</v>
      </c>
      <c r="AD3183" s="26">
        <v>11886.996835019836</v>
      </c>
      <c r="AE3183" s="26" t="s">
        <v>72</v>
      </c>
      <c r="AF3183" s="26" t="s">
        <v>72</v>
      </c>
      <c r="AG3183" s="26">
        <v>12874</v>
      </c>
      <c r="AH3183" s="28">
        <v>0.18715100000000001</v>
      </c>
      <c r="AI3183" t="s">
        <v>72</v>
      </c>
      <c r="AJ3183" s="26">
        <v>17346</v>
      </c>
      <c r="AK3183" s="28">
        <v>0.23902100000000001</v>
      </c>
      <c r="AL3183" t="s">
        <v>72</v>
      </c>
      <c r="AM3183" s="26">
        <v>17346</v>
      </c>
      <c r="AN3183" s="28">
        <v>0.23902100000000001</v>
      </c>
      <c r="AO3183" t="s">
        <v>72</v>
      </c>
      <c r="AP3183" s="32">
        <v>27501.5390625</v>
      </c>
      <c r="AQ3183" s="36">
        <v>0.32691070779411191</v>
      </c>
      <c r="AR3183" s="32">
        <f t="shared" si="398"/>
        <v>85364.734342057811</v>
      </c>
      <c r="AS3183" s="32">
        <f t="shared" si="400"/>
        <v>1</v>
      </c>
      <c r="AT3183" s="32">
        <f t="shared" si="401"/>
        <v>1</v>
      </c>
      <c r="AU3183" s="32">
        <f t="shared" si="402"/>
        <v>1</v>
      </c>
      <c r="AV3183" s="32">
        <f t="shared" si="395"/>
        <v>26477.496514382758</v>
      </c>
      <c r="AW3183" s="32">
        <f t="shared" si="396"/>
        <v>0.31473791726571659</v>
      </c>
      <c r="AX3183" s="32">
        <f t="shared" si="397"/>
        <v>82186.107870414606</v>
      </c>
      <c r="AY3183" s="26">
        <v>2</v>
      </c>
      <c r="AZ3183" s="26">
        <v>1</v>
      </c>
      <c r="BA3183" s="26">
        <v>7555.95</v>
      </c>
      <c r="BB3183" s="26">
        <v>156.63</v>
      </c>
      <c r="BC3183" s="26">
        <v>70</v>
      </c>
      <c r="BD3183" s="26">
        <v>226.75</v>
      </c>
      <c r="BE3183" s="28">
        <v>0.08</v>
      </c>
      <c r="BF3183" s="28">
        <v>5.41</v>
      </c>
      <c r="BG3183" s="28">
        <v>0.71</v>
      </c>
      <c r="BH3183" s="28">
        <v>-4.8099999999999996</v>
      </c>
      <c r="BI3183" s="28">
        <v>0.11</v>
      </c>
      <c r="BJ3183" s="28">
        <v>8.64</v>
      </c>
      <c r="BK3183" s="28">
        <v>0.81</v>
      </c>
      <c r="BL3183" s="28">
        <v>19.79</v>
      </c>
      <c r="BM3183" s="28">
        <v>7.0000000000000007E-2</v>
      </c>
      <c r="BN3183" s="28">
        <v>6.42</v>
      </c>
      <c r="BO3183" s="28">
        <v>0.73</v>
      </c>
      <c r="BP3183" s="28">
        <v>1.87</v>
      </c>
      <c r="BQ3183" s="26">
        <v>47.549598000000003</v>
      </c>
      <c r="BR3183" s="26">
        <v>9761.0615230000003</v>
      </c>
      <c r="BS3183" s="31">
        <f t="shared" si="399"/>
        <v>6.237000000000001</v>
      </c>
    </row>
    <row r="3184" spans="1:71">
      <c r="A3184" s="26">
        <v>42127346750000</v>
      </c>
      <c r="B3184" s="26" t="s">
        <v>9281</v>
      </c>
      <c r="C3184" t="s">
        <v>7130</v>
      </c>
      <c r="D3184" s="26" t="s">
        <v>207</v>
      </c>
      <c r="E3184" s="27" t="s">
        <v>196</v>
      </c>
      <c r="F3184" t="s">
        <v>197</v>
      </c>
      <c r="G3184" t="s">
        <v>67</v>
      </c>
      <c r="H3184" t="s">
        <v>4461</v>
      </c>
      <c r="I3184" t="s">
        <v>7131</v>
      </c>
      <c r="J3184" t="s">
        <v>245</v>
      </c>
      <c r="K3184" t="s">
        <v>9261</v>
      </c>
      <c r="L3184">
        <v>28.36055</v>
      </c>
      <c r="M3184">
        <v>-99.931629999999998</v>
      </c>
      <c r="N3184" s="28">
        <v>1700356.75</v>
      </c>
      <c r="O3184" s="28">
        <v>192892.99</v>
      </c>
      <c r="P3184" s="26">
        <v>762</v>
      </c>
      <c r="Q3184" s="26">
        <v>6817</v>
      </c>
      <c r="R3184" s="26">
        <v>12602</v>
      </c>
      <c r="S3184" s="29" t="s">
        <v>72</v>
      </c>
      <c r="T3184" s="30">
        <v>41068</v>
      </c>
      <c r="U3184" s="30">
        <v>41171</v>
      </c>
      <c r="V3184" s="30">
        <v>41214</v>
      </c>
      <c r="W3184">
        <v>1693</v>
      </c>
      <c r="X3184" s="26">
        <v>6251</v>
      </c>
      <c r="Y3184" s="26" t="s">
        <v>72</v>
      </c>
      <c r="Z3184" s="26" t="s">
        <v>72</v>
      </c>
      <c r="AA3184" s="26" t="s">
        <v>5201</v>
      </c>
      <c r="AB3184" s="31" t="s">
        <v>72</v>
      </c>
      <c r="AC3184" s="31" t="s">
        <v>72</v>
      </c>
      <c r="AD3184" s="26">
        <v>3345.8401305057096</v>
      </c>
      <c r="AE3184" s="26" t="s">
        <v>72</v>
      </c>
      <c r="AF3184" s="26" t="s">
        <v>72</v>
      </c>
      <c r="AG3184" s="26">
        <v>34667</v>
      </c>
      <c r="AH3184" s="28">
        <v>0.166963</v>
      </c>
      <c r="AI3184" t="s">
        <v>72</v>
      </c>
      <c r="AJ3184" s="26">
        <v>34667</v>
      </c>
      <c r="AK3184" s="28">
        <v>0.166963</v>
      </c>
      <c r="AL3184" t="s">
        <v>72</v>
      </c>
      <c r="AM3184" s="26">
        <v>34667</v>
      </c>
      <c r="AN3184" s="28">
        <v>0.166963</v>
      </c>
      <c r="AO3184" t="s">
        <v>72</v>
      </c>
      <c r="AP3184" s="32">
        <v>257051.890625</v>
      </c>
      <c r="AQ3184" s="36">
        <v>0.86005453127548936</v>
      </c>
      <c r="AR3184" s="32">
        <f t="shared" si="398"/>
        <v>409281.54266076162</v>
      </c>
      <c r="AS3184" s="32">
        <f t="shared" si="400"/>
        <v>4</v>
      </c>
      <c r="AT3184" s="32">
        <f t="shared" si="401"/>
        <v>1</v>
      </c>
      <c r="AU3184" s="32">
        <f t="shared" si="402"/>
        <v>4</v>
      </c>
      <c r="AV3184" s="32">
        <f t="shared" si="395"/>
        <v>236038.69015957447</v>
      </c>
      <c r="AW3184" s="32">
        <f t="shared" si="396"/>
        <v>0.78974772188790732</v>
      </c>
      <c r="AX3184" s="32">
        <f t="shared" si="397"/>
        <v>375824.03693373408</v>
      </c>
      <c r="AY3184" s="26">
        <v>2</v>
      </c>
      <c r="AZ3184" s="26">
        <v>1</v>
      </c>
      <c r="BA3184" s="26">
        <v>5527.28</v>
      </c>
      <c r="BB3184" s="26">
        <v>228.15</v>
      </c>
      <c r="BC3184" s="26">
        <v>178.15</v>
      </c>
      <c r="BD3184" s="26">
        <v>407.13</v>
      </c>
      <c r="BE3184" s="28">
        <v>7.0000000000000007E-2</v>
      </c>
      <c r="BF3184" s="28">
        <v>2.83</v>
      </c>
      <c r="BG3184" s="28">
        <v>0.66</v>
      </c>
      <c r="BH3184" s="28">
        <v>1.3</v>
      </c>
      <c r="BI3184" s="28">
        <v>0.1</v>
      </c>
      <c r="BJ3184" s="28">
        <v>7.8</v>
      </c>
      <c r="BK3184" s="28">
        <v>0.76</v>
      </c>
      <c r="BL3184" s="28">
        <v>9.2100000000000009</v>
      </c>
      <c r="BM3184" s="28">
        <v>0.08</v>
      </c>
      <c r="BN3184" s="28">
        <v>5.18</v>
      </c>
      <c r="BO3184" s="28">
        <v>0.7</v>
      </c>
      <c r="BP3184" s="28">
        <v>2.75</v>
      </c>
      <c r="BQ3184" s="26">
        <v>51.703800000000001</v>
      </c>
      <c r="BR3184" s="26">
        <v>2953.343261</v>
      </c>
      <c r="BS3184" s="31">
        <f t="shared" si="399"/>
        <v>13.539400000000002</v>
      </c>
    </row>
    <row r="3185" spans="1:71">
      <c r="A3185" s="26">
        <v>42127346770000</v>
      </c>
      <c r="B3185" s="26" t="s">
        <v>9281</v>
      </c>
      <c r="C3185" t="s">
        <v>7132</v>
      </c>
      <c r="D3185" s="26" t="s">
        <v>207</v>
      </c>
      <c r="E3185" s="27" t="s">
        <v>196</v>
      </c>
      <c r="F3185" t="s">
        <v>197</v>
      </c>
      <c r="G3185" t="s">
        <v>67</v>
      </c>
      <c r="H3185" t="s">
        <v>4461</v>
      </c>
      <c r="I3185" t="s">
        <v>7133</v>
      </c>
      <c r="J3185" t="s">
        <v>232</v>
      </c>
      <c r="K3185" t="s">
        <v>9261</v>
      </c>
      <c r="L3185">
        <v>28.36055</v>
      </c>
      <c r="M3185">
        <v>-99.931579999999997</v>
      </c>
      <c r="N3185" s="28">
        <v>1700372.83</v>
      </c>
      <c r="O3185" s="28">
        <v>192892.86</v>
      </c>
      <c r="P3185" s="26">
        <v>762</v>
      </c>
      <c r="Q3185" s="26">
        <v>6820</v>
      </c>
      <c r="R3185" s="26">
        <v>12574</v>
      </c>
      <c r="S3185" s="29" t="s">
        <v>72</v>
      </c>
      <c r="T3185" s="30">
        <v>41061</v>
      </c>
      <c r="U3185" s="30">
        <v>41171</v>
      </c>
      <c r="V3185" s="30">
        <v>41214</v>
      </c>
      <c r="W3185">
        <v>1695</v>
      </c>
      <c r="X3185" s="26">
        <v>6247</v>
      </c>
      <c r="Y3185" s="26" t="s">
        <v>72</v>
      </c>
      <c r="Z3185" s="26" t="s">
        <v>72</v>
      </c>
      <c r="AA3185" s="26" t="s">
        <v>5201</v>
      </c>
      <c r="AB3185" s="31" t="s">
        <v>72</v>
      </c>
      <c r="AC3185" s="31" t="s">
        <v>72</v>
      </c>
      <c r="AD3185" s="26">
        <v>3946.5509673498327</v>
      </c>
      <c r="AE3185" s="26" t="s">
        <v>72</v>
      </c>
      <c r="AF3185" s="26" t="s">
        <v>72</v>
      </c>
      <c r="AG3185" s="26">
        <v>27561</v>
      </c>
      <c r="AH3185" s="28">
        <v>0.14788000000000001</v>
      </c>
      <c r="AI3185" t="s">
        <v>72</v>
      </c>
      <c r="AJ3185" s="26">
        <v>27561</v>
      </c>
      <c r="AK3185" s="28">
        <v>0.14788000000000001</v>
      </c>
      <c r="AL3185" t="s">
        <v>72</v>
      </c>
      <c r="AM3185" s="26">
        <v>27561</v>
      </c>
      <c r="AN3185" s="28">
        <v>0.14788000000000001</v>
      </c>
      <c r="AO3185" t="s">
        <v>72</v>
      </c>
      <c r="AP3185" s="32">
        <v>104260.9296875</v>
      </c>
      <c r="AQ3185" s="36">
        <v>0.41147107291499602</v>
      </c>
      <c r="AR3185" s="32">
        <f t="shared" si="398"/>
        <v>177091.30959345429</v>
      </c>
      <c r="AS3185" s="32">
        <f t="shared" si="400"/>
        <v>2</v>
      </c>
      <c r="AT3185" s="32">
        <f t="shared" si="401"/>
        <v>1</v>
      </c>
      <c r="AU3185" s="32">
        <f t="shared" si="402"/>
        <v>3</v>
      </c>
      <c r="AV3185" s="32">
        <f t="shared" si="395"/>
        <v>95799.221451296617</v>
      </c>
      <c r="AW3185" s="32">
        <f t="shared" si="396"/>
        <v>0.37807651008997556</v>
      </c>
      <c r="AX3185" s="32">
        <f t="shared" si="397"/>
        <v>162718.7637372223</v>
      </c>
      <c r="AY3185" s="26">
        <v>2</v>
      </c>
      <c r="AZ3185" s="26">
        <v>1</v>
      </c>
      <c r="BA3185" s="26">
        <v>5527.79</v>
      </c>
      <c r="BB3185" s="26">
        <v>228.18</v>
      </c>
      <c r="BC3185" s="26">
        <v>178.13</v>
      </c>
      <c r="BD3185" s="26">
        <v>407.13</v>
      </c>
      <c r="BE3185" s="28">
        <v>7.0000000000000007E-2</v>
      </c>
      <c r="BF3185" s="28">
        <v>2.83</v>
      </c>
      <c r="BG3185" s="28">
        <v>0.66</v>
      </c>
      <c r="BH3185" s="28">
        <v>1.3</v>
      </c>
      <c r="BI3185" s="28">
        <v>0.1</v>
      </c>
      <c r="BJ3185" s="28">
        <v>7.8</v>
      </c>
      <c r="BK3185" s="28">
        <v>0.76</v>
      </c>
      <c r="BL3185" s="28">
        <v>9.2100000000000009</v>
      </c>
      <c r="BM3185" s="28">
        <v>0.08</v>
      </c>
      <c r="BN3185" s="28">
        <v>5.18</v>
      </c>
      <c r="BO3185" s="28">
        <v>0.7</v>
      </c>
      <c r="BP3185" s="28">
        <v>2.75</v>
      </c>
      <c r="BQ3185" s="26">
        <v>51.703800000000001</v>
      </c>
      <c r="BR3185" s="26">
        <v>2953.343261</v>
      </c>
      <c r="BS3185" s="31">
        <f t="shared" si="399"/>
        <v>13.537880000000001</v>
      </c>
    </row>
    <row r="3186" spans="1:71">
      <c r="A3186" s="26">
        <v>42163334310000</v>
      </c>
      <c r="B3186" s="26" t="s">
        <v>9283</v>
      </c>
      <c r="C3186" t="s">
        <v>7134</v>
      </c>
      <c r="D3186" s="26" t="s">
        <v>4525</v>
      </c>
      <c r="E3186" s="27" t="s">
        <v>286</v>
      </c>
      <c r="F3186" t="s">
        <v>197</v>
      </c>
      <c r="G3186" t="s">
        <v>67</v>
      </c>
      <c r="H3186" t="s">
        <v>7135</v>
      </c>
      <c r="I3186" t="s">
        <v>7136</v>
      </c>
      <c r="J3186" t="s">
        <v>7137</v>
      </c>
      <c r="K3186" t="s">
        <v>9261</v>
      </c>
      <c r="L3186">
        <v>28.65025</v>
      </c>
      <c r="M3186">
        <v>-99.045450000000002</v>
      </c>
      <c r="N3186" s="28">
        <v>1985422.54</v>
      </c>
      <c r="O3186" s="28">
        <v>297031.90000000002</v>
      </c>
      <c r="P3186" s="26">
        <v>446</v>
      </c>
      <c r="Q3186" s="26">
        <v>7960</v>
      </c>
      <c r="R3186" s="26">
        <v>13490</v>
      </c>
      <c r="S3186" s="29" t="s">
        <v>72</v>
      </c>
      <c r="T3186" s="30">
        <v>40843</v>
      </c>
      <c r="U3186" s="30">
        <v>40909</v>
      </c>
      <c r="V3186" s="30">
        <v>40909</v>
      </c>
      <c r="W3186">
        <v>6016989</v>
      </c>
      <c r="X3186" s="26">
        <v>6127</v>
      </c>
      <c r="Y3186" s="26" t="s">
        <v>72</v>
      </c>
      <c r="Z3186" s="26" t="s">
        <v>72</v>
      </c>
      <c r="AA3186" s="26" t="s">
        <v>5201</v>
      </c>
      <c r="AB3186" s="31" t="s">
        <v>72</v>
      </c>
      <c r="AC3186" s="31" t="s">
        <v>72</v>
      </c>
      <c r="AD3186" s="26">
        <v>3534.0420667581161</v>
      </c>
      <c r="AE3186" s="26">
        <v>500</v>
      </c>
      <c r="AF3186" s="26" t="s">
        <v>72</v>
      </c>
      <c r="AG3186" s="26">
        <v>28320</v>
      </c>
      <c r="AH3186" s="28">
        <v>0.101367</v>
      </c>
      <c r="AI3186">
        <v>31100</v>
      </c>
      <c r="AJ3186" s="26">
        <v>37772</v>
      </c>
      <c r="AK3186" s="28">
        <v>0.148507</v>
      </c>
      <c r="AL3186">
        <v>41195</v>
      </c>
      <c r="AM3186" s="26">
        <v>38904</v>
      </c>
      <c r="AN3186" s="28">
        <v>0.154166</v>
      </c>
      <c r="AO3186">
        <v>42405</v>
      </c>
      <c r="AP3186" s="32">
        <v>52021.58984375</v>
      </c>
      <c r="AQ3186" s="36">
        <v>0.18384648688744926</v>
      </c>
      <c r="AR3186" s="32">
        <f t="shared" si="398"/>
        <v>84562.418022828526</v>
      </c>
      <c r="AS3186" s="32">
        <f t="shared" si="400"/>
        <v>2</v>
      </c>
      <c r="AT3186" s="32">
        <f t="shared" si="401"/>
        <v>1</v>
      </c>
      <c r="AU3186" s="32">
        <f t="shared" si="402"/>
        <v>1</v>
      </c>
      <c r="AV3186" s="32">
        <f t="shared" si="395"/>
        <v>48735.747625775264</v>
      </c>
      <c r="AW3186" s="32">
        <f t="shared" si="396"/>
        <v>0.17223418226439674</v>
      </c>
      <c r="AX3186" s="32">
        <f t="shared" si="397"/>
        <v>79221.197886573485</v>
      </c>
      <c r="AY3186" s="26">
        <v>2</v>
      </c>
      <c r="AZ3186" s="26">
        <v>1</v>
      </c>
      <c r="BA3186" s="26">
        <v>7137.92</v>
      </c>
      <c r="BB3186" s="26">
        <v>39.409999999999997</v>
      </c>
      <c r="BC3186" s="26">
        <v>108.65</v>
      </c>
      <c r="BD3186" s="26">
        <v>154.24</v>
      </c>
      <c r="BE3186" s="28">
        <v>0.04</v>
      </c>
      <c r="BF3186" s="28">
        <v>2.95</v>
      </c>
      <c r="BG3186" s="28">
        <v>0.47</v>
      </c>
      <c r="BH3186" s="28">
        <v>-34.64</v>
      </c>
      <c r="BI3186" s="28">
        <v>0.08</v>
      </c>
      <c r="BJ3186" s="28">
        <v>8.7200000000000006</v>
      </c>
      <c r="BK3186" s="28">
        <v>0.73</v>
      </c>
      <c r="BL3186" s="28">
        <v>-8.69</v>
      </c>
      <c r="BM3186" s="28">
        <v>7.0000000000000007E-2</v>
      </c>
      <c r="BN3186" s="28">
        <v>6.72</v>
      </c>
      <c r="BO3186" s="28">
        <v>0.69</v>
      </c>
      <c r="BP3186" s="28">
        <v>-13.46</v>
      </c>
      <c r="BQ3186" s="26">
        <v>35.4407</v>
      </c>
      <c r="BR3186" s="26">
        <v>3637.5278320000002</v>
      </c>
      <c r="BS3186" s="31">
        <f t="shared" si="399"/>
        <v>6.3451600000000008</v>
      </c>
    </row>
    <row r="3187" spans="1:71">
      <c r="A3187" s="26">
        <v>42163335200000</v>
      </c>
      <c r="B3187" s="26" t="s">
        <v>9284</v>
      </c>
      <c r="C3187" t="s">
        <v>7138</v>
      </c>
      <c r="D3187" s="26" t="s">
        <v>1537</v>
      </c>
      <c r="E3187" s="27" t="s">
        <v>286</v>
      </c>
      <c r="F3187" t="s">
        <v>66</v>
      </c>
      <c r="G3187" t="s">
        <v>67</v>
      </c>
      <c r="H3187" t="s">
        <v>1606</v>
      </c>
      <c r="I3187" t="s">
        <v>1607</v>
      </c>
      <c r="J3187" t="s">
        <v>470</v>
      </c>
      <c r="K3187" t="s">
        <v>9261</v>
      </c>
      <c r="L3187">
        <v>28.712409999999998</v>
      </c>
      <c r="M3187">
        <v>-99.277699999999996</v>
      </c>
      <c r="N3187" s="28">
        <v>1910985.33</v>
      </c>
      <c r="O3187" s="28">
        <v>319734.65999999997</v>
      </c>
      <c r="P3187" s="26">
        <v>593.58001708984375</v>
      </c>
      <c r="Q3187" s="26">
        <v>7097</v>
      </c>
      <c r="R3187" s="26">
        <v>12386</v>
      </c>
      <c r="S3187" s="29" t="s">
        <v>72</v>
      </c>
      <c r="T3187" s="30">
        <v>40800</v>
      </c>
      <c r="U3187" s="30">
        <v>40915</v>
      </c>
      <c r="V3187" s="30">
        <v>40909</v>
      </c>
      <c r="W3187">
        <v>4949700</v>
      </c>
      <c r="X3187" s="26">
        <v>5856</v>
      </c>
      <c r="Y3187" s="26" t="s">
        <v>72</v>
      </c>
      <c r="Z3187" s="26" t="s">
        <v>72</v>
      </c>
      <c r="AA3187" s="26" t="s">
        <v>5201</v>
      </c>
      <c r="AB3187" s="31" t="s">
        <v>72</v>
      </c>
      <c r="AC3187" s="31" t="s">
        <v>72</v>
      </c>
      <c r="AD3187" s="26">
        <v>3915.0604973551408</v>
      </c>
      <c r="AE3187" s="26">
        <v>70</v>
      </c>
      <c r="AF3187" s="26" t="s">
        <v>72</v>
      </c>
      <c r="AG3187" s="26">
        <v>4677</v>
      </c>
      <c r="AH3187" s="28">
        <v>6.8529999999999997E-3</v>
      </c>
      <c r="AI3187">
        <v>24576</v>
      </c>
      <c r="AJ3187" s="26">
        <v>12122</v>
      </c>
      <c r="AK3187" s="28">
        <v>4.4193000000000003E-2</v>
      </c>
      <c r="AL3187">
        <v>61715</v>
      </c>
      <c r="AM3187" s="26">
        <v>14526</v>
      </c>
      <c r="AN3187" s="28">
        <v>6.1518999999999997E-2</v>
      </c>
      <c r="AO3187">
        <v>72860</v>
      </c>
      <c r="AP3187" s="32">
        <v>24698.2421875</v>
      </c>
      <c r="AQ3187" s="36">
        <v>9.669511234239149E-2</v>
      </c>
      <c r="AR3187" s="32">
        <f t="shared" si="398"/>
        <v>41813.277072103294</v>
      </c>
      <c r="AS3187" s="32">
        <f t="shared" si="400"/>
        <v>1</v>
      </c>
      <c r="AT3187" s="32">
        <f t="shared" si="401"/>
        <v>1</v>
      </c>
      <c r="AU3187" s="32">
        <f t="shared" si="402"/>
        <v>1</v>
      </c>
      <c r="AV3187" s="32">
        <f t="shared" si="395"/>
        <v>24209.001051272196</v>
      </c>
      <c r="AW3187" s="32">
        <f t="shared" si="396"/>
        <v>9.4779703696264872E-2</v>
      </c>
      <c r="AX3187" s="32">
        <f t="shared" si="397"/>
        <v>40985.008605511088</v>
      </c>
      <c r="AY3187" s="26">
        <v>2</v>
      </c>
      <c r="AZ3187" s="26">
        <v>1</v>
      </c>
      <c r="BA3187" s="26">
        <v>5946.93</v>
      </c>
      <c r="BB3187" s="26">
        <v>153.33000000000001</v>
      </c>
      <c r="BC3187" s="26">
        <v>57.83</v>
      </c>
      <c r="BD3187" s="26">
        <v>166</v>
      </c>
      <c r="BE3187" s="28">
        <v>0.05</v>
      </c>
      <c r="BF3187" s="28">
        <v>4.3</v>
      </c>
      <c r="BG3187" s="28">
        <v>0.4</v>
      </c>
      <c r="BH3187" s="28">
        <v>-87.51</v>
      </c>
      <c r="BI3187" s="28">
        <v>7.0000000000000007E-2</v>
      </c>
      <c r="BJ3187" s="28">
        <v>10.42</v>
      </c>
      <c r="BK3187" s="28">
        <v>0.65</v>
      </c>
      <c r="BL3187" s="28">
        <v>-9.58</v>
      </c>
      <c r="BM3187" s="28">
        <v>0.08</v>
      </c>
      <c r="BN3187" s="28">
        <v>8.41</v>
      </c>
      <c r="BO3187" s="28">
        <v>0.71</v>
      </c>
      <c r="BP3187" s="28">
        <v>-2.64</v>
      </c>
      <c r="BQ3187" s="26">
        <v>32.870398999999999</v>
      </c>
      <c r="BR3187" s="26">
        <v>2254.535644</v>
      </c>
      <c r="BS3187" s="31">
        <f t="shared" si="399"/>
        <v>2.6312650000000004</v>
      </c>
    </row>
    <row r="3188" spans="1:71">
      <c r="A3188" s="26">
        <v>42163335770000</v>
      </c>
      <c r="B3188" s="26" t="s">
        <v>9283</v>
      </c>
      <c r="C3188" t="s">
        <v>7139</v>
      </c>
      <c r="D3188" s="26" t="s">
        <v>1537</v>
      </c>
      <c r="E3188" s="27" t="s">
        <v>286</v>
      </c>
      <c r="F3188" t="s">
        <v>197</v>
      </c>
      <c r="G3188" t="s">
        <v>67</v>
      </c>
      <c r="H3188" t="s">
        <v>7140</v>
      </c>
      <c r="I3188" t="s">
        <v>7141</v>
      </c>
      <c r="J3188" t="s">
        <v>1290</v>
      </c>
      <c r="K3188" t="s">
        <v>9261</v>
      </c>
      <c r="L3188">
        <v>28.664619999999999</v>
      </c>
      <c r="M3188">
        <v>-99.225710000000007</v>
      </c>
      <c r="N3188" s="28">
        <v>1927616.78</v>
      </c>
      <c r="O3188" s="28">
        <v>302323.52</v>
      </c>
      <c r="P3188" s="26">
        <v>562</v>
      </c>
      <c r="Q3188" s="26">
        <v>7318</v>
      </c>
      <c r="R3188" s="26">
        <v>14240</v>
      </c>
      <c r="S3188" s="29" t="s">
        <v>72</v>
      </c>
      <c r="T3188" s="30">
        <v>41011</v>
      </c>
      <c r="U3188" s="30">
        <v>41098</v>
      </c>
      <c r="V3188" s="30">
        <v>41091</v>
      </c>
      <c r="W3188">
        <v>2234540</v>
      </c>
      <c r="X3188" s="26">
        <v>7176</v>
      </c>
      <c r="Y3188" s="26" t="s">
        <v>72</v>
      </c>
      <c r="Z3188" s="26" t="s">
        <v>72</v>
      </c>
      <c r="AA3188" s="26" t="s">
        <v>5201</v>
      </c>
      <c r="AB3188" s="31" t="s">
        <v>72</v>
      </c>
      <c r="AC3188" s="31" t="s">
        <v>72</v>
      </c>
      <c r="AD3188" s="26">
        <v>3241.4863176560675</v>
      </c>
      <c r="AE3188" s="26">
        <v>335</v>
      </c>
      <c r="AF3188" s="26" t="s">
        <v>72</v>
      </c>
      <c r="AG3188" s="26">
        <v>16028</v>
      </c>
      <c r="AH3188" s="28">
        <v>5.0272999999999998E-2</v>
      </c>
      <c r="AI3188">
        <v>55903</v>
      </c>
      <c r="AJ3188" s="26">
        <v>21480</v>
      </c>
      <c r="AK3188" s="28">
        <v>7.3972999999999997E-2</v>
      </c>
      <c r="AL3188">
        <v>60376</v>
      </c>
      <c r="AM3188" s="26">
        <v>21480</v>
      </c>
      <c r="AN3188" s="28">
        <v>7.3972999999999997E-2</v>
      </c>
      <c r="AO3188">
        <v>60376</v>
      </c>
      <c r="AP3188" s="32">
        <v>50166.08984375</v>
      </c>
      <c r="AQ3188" s="36">
        <v>0.16261269383882065</v>
      </c>
      <c r="AR3188" s="32">
        <f t="shared" si="398"/>
        <v>78948.536653221265</v>
      </c>
      <c r="AS3188" s="32">
        <f t="shared" si="400"/>
        <v>2</v>
      </c>
      <c r="AT3188" s="32">
        <f t="shared" si="401"/>
        <v>1</v>
      </c>
      <c r="AU3188" s="32">
        <f t="shared" si="402"/>
        <v>1</v>
      </c>
      <c r="AV3188" s="32">
        <f t="shared" si="395"/>
        <v>40127.279222843506</v>
      </c>
      <c r="AW3188" s="32">
        <f t="shared" si="396"/>
        <v>0.13007202656561184</v>
      </c>
      <c r="AX3188" s="32">
        <f t="shared" si="397"/>
        <v>63150.027924956805</v>
      </c>
      <c r="AY3188" s="26">
        <v>2</v>
      </c>
      <c r="AZ3188" s="26">
        <v>1</v>
      </c>
      <c r="BA3188" s="26">
        <v>6534.85</v>
      </c>
      <c r="BB3188" s="26">
        <v>128.9</v>
      </c>
      <c r="BC3188" s="26">
        <v>84.32</v>
      </c>
      <c r="BD3188" s="26">
        <v>150.22999999999999</v>
      </c>
      <c r="BE3188" s="28">
        <v>0.05</v>
      </c>
      <c r="BF3188" s="28">
        <v>4.0599999999999996</v>
      </c>
      <c r="BG3188" s="28">
        <v>0.44</v>
      </c>
      <c r="BH3188" s="28">
        <v>-82.49</v>
      </c>
      <c r="BI3188" s="28">
        <v>0.08</v>
      </c>
      <c r="BJ3188" s="28">
        <v>9.7899999999999991</v>
      </c>
      <c r="BK3188" s="28">
        <v>0.68</v>
      </c>
      <c r="BL3188" s="28">
        <v>-9.01</v>
      </c>
      <c r="BM3188" s="28">
        <v>0.08</v>
      </c>
      <c r="BN3188" s="28">
        <v>7.95</v>
      </c>
      <c r="BO3188" s="28">
        <v>0.71</v>
      </c>
      <c r="BP3188" s="28">
        <v>-6.96</v>
      </c>
      <c r="BQ3188" s="26">
        <v>35.905898999999998</v>
      </c>
      <c r="BR3188" s="26">
        <v>2008.531127</v>
      </c>
      <c r="BS3188" s="31">
        <f t="shared" si="399"/>
        <v>4.587008</v>
      </c>
    </row>
    <row r="3189" spans="1:71">
      <c r="A3189" s="26">
        <v>42177321190000</v>
      </c>
      <c r="B3189" s="26" t="s">
        <v>9282</v>
      </c>
      <c r="C3189" t="s">
        <v>7142</v>
      </c>
      <c r="D3189" s="26" t="s">
        <v>102</v>
      </c>
      <c r="E3189" s="27" t="s">
        <v>305</v>
      </c>
      <c r="F3189" t="s">
        <v>66</v>
      </c>
      <c r="G3189" t="s">
        <v>67</v>
      </c>
      <c r="H3189" t="s">
        <v>343</v>
      </c>
      <c r="I3189" t="s">
        <v>344</v>
      </c>
      <c r="J3189" t="s">
        <v>158</v>
      </c>
      <c r="K3189" t="s">
        <v>9261</v>
      </c>
      <c r="L3189">
        <v>29.378029999999999</v>
      </c>
      <c r="M3189">
        <v>-97.349819999999994</v>
      </c>
      <c r="N3189" s="28">
        <v>2525521.27</v>
      </c>
      <c r="O3189" s="28">
        <v>565342.31000000006</v>
      </c>
      <c r="P3189" s="26">
        <v>328</v>
      </c>
      <c r="Q3189" s="26">
        <v>11272</v>
      </c>
      <c r="R3189" s="26">
        <v>14543</v>
      </c>
      <c r="S3189" s="29" t="s">
        <v>72</v>
      </c>
      <c r="T3189" s="30">
        <v>40440</v>
      </c>
      <c r="U3189" s="30">
        <v>40754</v>
      </c>
      <c r="V3189" s="30">
        <v>40725</v>
      </c>
      <c r="W3189" t="s">
        <v>72</v>
      </c>
      <c r="X3189" s="26">
        <v>4204</v>
      </c>
      <c r="Y3189" s="26" t="s">
        <v>72</v>
      </c>
      <c r="Z3189" s="26" t="s">
        <v>72</v>
      </c>
      <c r="AA3189" s="26" t="s">
        <v>5201</v>
      </c>
      <c r="AB3189" s="31" t="s">
        <v>72</v>
      </c>
      <c r="AC3189" s="31" t="s">
        <v>72</v>
      </c>
      <c r="AD3189" s="26">
        <v>8994.2723908966491</v>
      </c>
      <c r="AE3189" s="26">
        <v>95</v>
      </c>
      <c r="AF3189" s="26" t="s">
        <v>72</v>
      </c>
      <c r="AG3189" s="26">
        <v>6206</v>
      </c>
      <c r="AH3189" s="28">
        <v>6.9161E-2</v>
      </c>
      <c r="AI3189">
        <v>1474</v>
      </c>
      <c r="AJ3189" s="26">
        <v>11494</v>
      </c>
      <c r="AK3189" s="28">
        <v>0.17288100000000001</v>
      </c>
      <c r="AL3189">
        <v>2927</v>
      </c>
      <c r="AM3189" s="26">
        <v>19629</v>
      </c>
      <c r="AN3189" s="28">
        <v>0.177375</v>
      </c>
      <c r="AO3189">
        <v>4365</v>
      </c>
      <c r="AP3189" s="32">
        <v>76480.9375</v>
      </c>
      <c r="AQ3189" s="36">
        <v>0.68789038458614216</v>
      </c>
      <c r="AR3189" s="32">
        <f t="shared" si="398"/>
        <v>198237.53557174717</v>
      </c>
      <c r="AS3189" s="32">
        <f t="shared" si="400"/>
        <v>2</v>
      </c>
      <c r="AT3189" s="32">
        <f t="shared" si="401"/>
        <v>1</v>
      </c>
      <c r="AU3189" s="32">
        <f t="shared" si="402"/>
        <v>3</v>
      </c>
      <c r="AV3189" s="32">
        <f t="shared" si="395"/>
        <v>104424.49601569933</v>
      </c>
      <c r="AW3189" s="32">
        <f t="shared" si="396"/>
        <v>0.93922236144730165</v>
      </c>
      <c r="AX3189" s="32">
        <f t="shared" si="397"/>
        <v>270666.85399187176</v>
      </c>
      <c r="AY3189" s="26">
        <v>2</v>
      </c>
      <c r="AZ3189" s="26">
        <v>1</v>
      </c>
      <c r="BA3189" s="26">
        <v>10228.370000000001</v>
      </c>
      <c r="BB3189" s="26">
        <v>46.18</v>
      </c>
      <c r="BC3189" s="26">
        <v>136.83000000000001</v>
      </c>
      <c r="BD3189" s="26">
        <v>157.52000000000001</v>
      </c>
      <c r="BE3189" s="28">
        <v>7.0000000000000007E-2</v>
      </c>
      <c r="BF3189" s="28">
        <v>2.6</v>
      </c>
      <c r="BG3189" s="28">
        <v>0.52</v>
      </c>
      <c r="BH3189" s="28">
        <v>-0.09</v>
      </c>
      <c r="BI3189" s="28">
        <v>0.08</v>
      </c>
      <c r="BJ3189" s="28">
        <v>6.33</v>
      </c>
      <c r="BK3189" s="28">
        <v>0.71</v>
      </c>
      <c r="BL3189" s="28">
        <v>1.1399999999999999</v>
      </c>
      <c r="BM3189" s="28">
        <v>0.09</v>
      </c>
      <c r="BN3189" s="28">
        <v>6.09</v>
      </c>
      <c r="BO3189" s="28">
        <v>0.76</v>
      </c>
      <c r="BP3189" s="28">
        <v>0.28999999999999998</v>
      </c>
      <c r="BQ3189" s="26">
        <v>42.642100999999997</v>
      </c>
      <c r="BR3189" s="26">
        <v>1906.285034</v>
      </c>
      <c r="BS3189" s="31">
        <f t="shared" si="399"/>
        <v>7.7719440000000004</v>
      </c>
    </row>
    <row r="3190" spans="1:71">
      <c r="A3190" s="26">
        <v>42255316810000</v>
      </c>
      <c r="B3190" s="26" t="s">
        <v>9280</v>
      </c>
      <c r="C3190" t="s">
        <v>7143</v>
      </c>
      <c r="D3190" s="26" t="s">
        <v>766</v>
      </c>
      <c r="E3190" s="27" t="s">
        <v>421</v>
      </c>
      <c r="F3190" t="s">
        <v>2781</v>
      </c>
      <c r="G3190" t="s">
        <v>67</v>
      </c>
      <c r="H3190" t="s">
        <v>7144</v>
      </c>
      <c r="I3190" t="s">
        <v>7145</v>
      </c>
      <c r="J3190" t="s">
        <v>154</v>
      </c>
      <c r="K3190" t="s">
        <v>9261</v>
      </c>
      <c r="L3190">
        <v>28.82967</v>
      </c>
      <c r="M3190">
        <v>-97.769779999999997</v>
      </c>
      <c r="N3190" s="28">
        <v>2393882.5099999998</v>
      </c>
      <c r="O3190" s="28">
        <v>364333.48</v>
      </c>
      <c r="P3190" s="26">
        <v>329</v>
      </c>
      <c r="Q3190" s="26">
        <v>13456</v>
      </c>
      <c r="R3190" s="26">
        <v>17436</v>
      </c>
      <c r="S3190" s="29" t="s">
        <v>72</v>
      </c>
      <c r="T3190" s="30">
        <v>40783</v>
      </c>
      <c r="U3190" s="30">
        <v>40835</v>
      </c>
      <c r="V3190" s="30">
        <v>40817</v>
      </c>
      <c r="W3190">
        <v>1894</v>
      </c>
      <c r="X3190" s="26">
        <v>4373</v>
      </c>
      <c r="Y3190" s="26">
        <v>7767</v>
      </c>
      <c r="Z3190" s="26">
        <v>8205</v>
      </c>
      <c r="AA3190" s="26" t="s">
        <v>5201</v>
      </c>
      <c r="AB3190" s="31">
        <v>58.400001525878906</v>
      </c>
      <c r="AC3190" s="31">
        <v>0.74000000953674316</v>
      </c>
      <c r="AD3190" s="26">
        <v>13916.025168249285</v>
      </c>
      <c r="AE3190" s="26" t="s">
        <v>72</v>
      </c>
      <c r="AF3190" s="26">
        <v>4137</v>
      </c>
      <c r="AG3190" s="26">
        <v>49618</v>
      </c>
      <c r="AH3190" s="28">
        <v>0.65046700000000002</v>
      </c>
      <c r="AI3190">
        <v>7278</v>
      </c>
      <c r="AJ3190" s="26">
        <v>73639</v>
      </c>
      <c r="AK3190" s="28">
        <v>0.99940799999999996</v>
      </c>
      <c r="AL3190">
        <v>34774</v>
      </c>
      <c r="AM3190" s="26">
        <v>87298</v>
      </c>
      <c r="AN3190" s="28">
        <v>1.223071</v>
      </c>
      <c r="AO3190">
        <v>50500</v>
      </c>
      <c r="AP3190" s="32">
        <v>104440.8984375</v>
      </c>
      <c r="AQ3190" s="36">
        <v>1.4534021712508176</v>
      </c>
      <c r="AR3190" s="32">
        <f t="shared" si="398"/>
        <v>361693.0827488947</v>
      </c>
      <c r="AS3190" s="32">
        <f t="shared" si="400"/>
        <v>2</v>
      </c>
      <c r="AT3190" s="32">
        <f t="shared" si="401"/>
        <v>1</v>
      </c>
      <c r="AU3190" s="32">
        <f t="shared" si="402"/>
        <v>4</v>
      </c>
      <c r="AV3190" s="32">
        <f t="shared" si="395"/>
        <v>137089.12806568717</v>
      </c>
      <c r="AW3190" s="32">
        <f t="shared" si="396"/>
        <v>1.9077357564554525</v>
      </c>
      <c r="AX3190" s="32">
        <f t="shared" si="397"/>
        <v>474758.3569583022</v>
      </c>
      <c r="AY3190" s="26">
        <v>2</v>
      </c>
      <c r="AZ3190" s="26">
        <v>1</v>
      </c>
      <c r="BA3190" s="26">
        <v>12900.87</v>
      </c>
      <c r="BB3190" s="26">
        <v>18.43</v>
      </c>
      <c r="BC3190" s="26">
        <v>239.87</v>
      </c>
      <c r="BD3190" s="26">
        <v>252.28</v>
      </c>
      <c r="BE3190" s="28">
        <v>7.0000000000000007E-2</v>
      </c>
      <c r="BF3190" s="28">
        <v>4.63</v>
      </c>
      <c r="BG3190" s="28">
        <v>0.63</v>
      </c>
      <c r="BH3190" s="28">
        <v>1.25</v>
      </c>
      <c r="BI3190" s="28">
        <v>0.09</v>
      </c>
      <c r="BJ3190" s="28">
        <v>7.67</v>
      </c>
      <c r="BK3190" s="28">
        <v>0.68</v>
      </c>
      <c r="BL3190" s="28">
        <v>17.55</v>
      </c>
      <c r="BM3190" s="28">
        <v>0.08</v>
      </c>
      <c r="BN3190" s="28">
        <v>7.14</v>
      </c>
      <c r="BO3190" s="28">
        <v>0.72</v>
      </c>
      <c r="BP3190" s="28">
        <v>12.47</v>
      </c>
      <c r="BQ3190" s="26">
        <v>58.421999999999997</v>
      </c>
      <c r="BR3190" s="26">
        <v>9704.4423819999993</v>
      </c>
      <c r="BS3190" s="31">
        <f t="shared" si="399"/>
        <v>14.680044000000001</v>
      </c>
    </row>
    <row r="3191" spans="1:71">
      <c r="A3191" s="26">
        <v>42255316900000</v>
      </c>
      <c r="B3191" s="26" t="s">
        <v>9280</v>
      </c>
      <c r="C3191" t="s">
        <v>7146</v>
      </c>
      <c r="D3191" s="26" t="s">
        <v>102</v>
      </c>
      <c r="E3191" s="27" t="s">
        <v>421</v>
      </c>
      <c r="F3191" t="s">
        <v>2781</v>
      </c>
      <c r="G3191" t="s">
        <v>67</v>
      </c>
      <c r="H3191" t="s">
        <v>7147</v>
      </c>
      <c r="I3191" t="s">
        <v>7148</v>
      </c>
      <c r="J3191" t="s">
        <v>70</v>
      </c>
      <c r="K3191" t="s">
        <v>9261</v>
      </c>
      <c r="L3191">
        <v>28.78875</v>
      </c>
      <c r="M3191">
        <v>-98.023359999999997</v>
      </c>
      <c r="N3191" s="28">
        <v>2312819.56</v>
      </c>
      <c r="O3191" s="28">
        <v>348690.49</v>
      </c>
      <c r="P3191" s="26">
        <v>472.5</v>
      </c>
      <c r="Q3191" s="26">
        <v>11986</v>
      </c>
      <c r="R3191" s="26">
        <v>18132</v>
      </c>
      <c r="S3191" s="29" t="s">
        <v>72</v>
      </c>
      <c r="T3191" s="30">
        <v>40368</v>
      </c>
      <c r="U3191" s="30">
        <v>40502</v>
      </c>
      <c r="V3191" s="30">
        <v>40940</v>
      </c>
      <c r="W3191" t="s">
        <v>72</v>
      </c>
      <c r="X3191" s="26">
        <v>6358</v>
      </c>
      <c r="Y3191" s="26">
        <v>1065</v>
      </c>
      <c r="Z3191" s="26">
        <v>5030</v>
      </c>
      <c r="AA3191" s="26" t="s">
        <v>5201</v>
      </c>
      <c r="AB3191" s="31">
        <v>52.099998474121094</v>
      </c>
      <c r="AC3191" s="31">
        <v>0.75</v>
      </c>
      <c r="AD3191" s="26">
        <v>5450.8611697661991</v>
      </c>
      <c r="AE3191" s="26" t="s">
        <v>72</v>
      </c>
      <c r="AF3191" s="26">
        <v>1208</v>
      </c>
      <c r="AG3191" s="26">
        <v>21590</v>
      </c>
      <c r="AH3191" s="28">
        <v>9.6428E-2</v>
      </c>
      <c r="AI3191">
        <v>13650</v>
      </c>
      <c r="AJ3191" s="26">
        <v>35401</v>
      </c>
      <c r="AK3191" s="28">
        <v>0.17169899999999999</v>
      </c>
      <c r="AL3191">
        <v>25975</v>
      </c>
      <c r="AM3191" s="26">
        <v>36734</v>
      </c>
      <c r="AN3191" s="28">
        <v>0.177866</v>
      </c>
      <c r="AO3191">
        <v>29277</v>
      </c>
      <c r="AP3191" s="32">
        <v>47979.5546875</v>
      </c>
      <c r="AQ3191" s="36">
        <v>0.26152989158876755</v>
      </c>
      <c r="AR3191" s="32">
        <f t="shared" si="398"/>
        <v>94270.34549871186</v>
      </c>
      <c r="AS3191" s="32">
        <f t="shared" si="400"/>
        <v>1</v>
      </c>
      <c r="AT3191" s="32">
        <f t="shared" si="401"/>
        <v>1</v>
      </c>
      <c r="AU3191" s="32">
        <f t="shared" si="402"/>
        <v>1</v>
      </c>
      <c r="AV3191" s="32">
        <f t="shared" si="395"/>
        <v>43315.923860687319</v>
      </c>
      <c r="AW3191" s="32">
        <f t="shared" si="396"/>
        <v>0.23610908740476969</v>
      </c>
      <c r="AX3191" s="32">
        <f t="shared" si="397"/>
        <v>85107.232331331557</v>
      </c>
      <c r="AY3191" s="26">
        <v>2</v>
      </c>
      <c r="AZ3191" s="26">
        <v>1</v>
      </c>
      <c r="BA3191" s="26">
        <v>11289.81</v>
      </c>
      <c r="BB3191" s="26">
        <v>0.02</v>
      </c>
      <c r="BC3191" s="26">
        <v>171.98</v>
      </c>
      <c r="BD3191" s="26">
        <v>172.04</v>
      </c>
      <c r="BE3191" s="28">
        <v>0.08</v>
      </c>
      <c r="BF3191" s="28">
        <v>6.84</v>
      </c>
      <c r="BG3191" s="28">
        <v>0.8</v>
      </c>
      <c r="BH3191" s="28">
        <v>0.56999999999999995</v>
      </c>
      <c r="BI3191" s="28">
        <v>0.08</v>
      </c>
      <c r="BJ3191" s="28">
        <v>6.05</v>
      </c>
      <c r="BK3191" s="28">
        <v>0.67</v>
      </c>
      <c r="BL3191" s="28">
        <v>-0.48</v>
      </c>
      <c r="BM3191" s="28">
        <v>0.09</v>
      </c>
      <c r="BN3191" s="28">
        <v>8.2899999999999991</v>
      </c>
      <c r="BO3191" s="28">
        <v>0.81</v>
      </c>
      <c r="BP3191" s="28">
        <v>-0.14000000000000001</v>
      </c>
      <c r="BQ3191" s="26">
        <v>49.114299000000003</v>
      </c>
      <c r="BR3191" s="26">
        <v>2323.9841299999998</v>
      </c>
      <c r="BS3191" s="31">
        <f t="shared" si="399"/>
        <v>9.2181280000000001</v>
      </c>
    </row>
    <row r="3192" spans="1:71">
      <c r="A3192" s="26">
        <v>42255316920000</v>
      </c>
      <c r="B3192" s="26" t="s">
        <v>9280</v>
      </c>
      <c r="C3192" t="s">
        <v>7149</v>
      </c>
      <c r="D3192" s="26" t="s">
        <v>766</v>
      </c>
      <c r="E3192" s="27" t="s">
        <v>421</v>
      </c>
      <c r="F3192" t="s">
        <v>2781</v>
      </c>
      <c r="G3192" t="s">
        <v>67</v>
      </c>
      <c r="H3192" t="s">
        <v>7150</v>
      </c>
      <c r="I3192" t="s">
        <v>7151</v>
      </c>
      <c r="J3192" t="s">
        <v>154</v>
      </c>
      <c r="K3192" t="s">
        <v>9261</v>
      </c>
      <c r="L3192">
        <v>28.831659999999999</v>
      </c>
      <c r="M3192">
        <v>-97.788460000000001</v>
      </c>
      <c r="N3192" s="28">
        <v>2387894.41</v>
      </c>
      <c r="O3192" s="28">
        <v>364994.52</v>
      </c>
      <c r="P3192" s="26">
        <v>231.19999694824219</v>
      </c>
      <c r="Q3192" s="26">
        <v>13304</v>
      </c>
      <c r="R3192" s="26">
        <v>17660</v>
      </c>
      <c r="S3192" s="29" t="s">
        <v>72</v>
      </c>
      <c r="T3192" s="30">
        <v>40563</v>
      </c>
      <c r="U3192" s="30">
        <v>40660</v>
      </c>
      <c r="V3192" s="30">
        <v>40695</v>
      </c>
      <c r="W3192">
        <v>4099460</v>
      </c>
      <c r="X3192" s="26">
        <v>5740</v>
      </c>
      <c r="Y3192" s="26">
        <v>7865</v>
      </c>
      <c r="Z3192" s="26">
        <v>8315</v>
      </c>
      <c r="AA3192" s="26" t="s">
        <v>5201</v>
      </c>
      <c r="AB3192" s="31">
        <v>58.200000762939453</v>
      </c>
      <c r="AC3192" s="31">
        <v>0.74000000953674316</v>
      </c>
      <c r="AD3192" s="26">
        <v>15878.424293905287</v>
      </c>
      <c r="AE3192" s="26" t="s">
        <v>72</v>
      </c>
      <c r="AF3192" s="26">
        <v>4345</v>
      </c>
      <c r="AG3192" s="26">
        <v>38651</v>
      </c>
      <c r="AH3192" s="28">
        <v>0.63797000000000004</v>
      </c>
      <c r="AI3192">
        <v>19381</v>
      </c>
      <c r="AJ3192" s="26">
        <v>51764</v>
      </c>
      <c r="AK3192" s="28">
        <v>0.86063299999999998</v>
      </c>
      <c r="AL3192">
        <v>26146</v>
      </c>
      <c r="AM3192" s="26">
        <v>66435</v>
      </c>
      <c r="AN3192" s="28">
        <v>1.076538</v>
      </c>
      <c r="AO3192">
        <v>32383</v>
      </c>
      <c r="AP3192" s="32">
        <v>89908.8125</v>
      </c>
      <c r="AQ3192" s="36">
        <v>1.4276102726361755</v>
      </c>
      <c r="AR3192" s="32">
        <f t="shared" si="398"/>
        <v>342595.83075660304</v>
      </c>
      <c r="AS3192" s="32">
        <f t="shared" si="400"/>
        <v>2</v>
      </c>
      <c r="AT3192" s="32">
        <f t="shared" si="401"/>
        <v>1</v>
      </c>
      <c r="AU3192" s="32">
        <f t="shared" si="402"/>
        <v>4</v>
      </c>
      <c r="AV3192" s="32">
        <f t="shared" si="395"/>
        <v>89908.8125</v>
      </c>
      <c r="AW3192" s="32">
        <f t="shared" si="396"/>
        <v>1.4276102726361755</v>
      </c>
      <c r="AX3192" s="32">
        <f t="shared" si="397"/>
        <v>342595.83075660304</v>
      </c>
      <c r="AY3192" s="26">
        <v>2</v>
      </c>
      <c r="AZ3192" s="26">
        <v>1</v>
      </c>
      <c r="BA3192" s="26">
        <v>12831.74</v>
      </c>
      <c r="BB3192" s="26">
        <v>39.880000000000003</v>
      </c>
      <c r="BC3192" s="26">
        <v>215.53</v>
      </c>
      <c r="BD3192" s="26">
        <v>249.41</v>
      </c>
      <c r="BE3192" s="28">
        <v>7.0000000000000007E-2</v>
      </c>
      <c r="BF3192" s="28">
        <v>4.66</v>
      </c>
      <c r="BG3192" s="28">
        <v>0.64</v>
      </c>
      <c r="BH3192" s="28">
        <v>1.36</v>
      </c>
      <c r="BI3192" s="28">
        <v>0.09</v>
      </c>
      <c r="BJ3192" s="28">
        <v>7.86</v>
      </c>
      <c r="BK3192" s="28">
        <v>0.71</v>
      </c>
      <c r="BL3192" s="28">
        <v>17.75</v>
      </c>
      <c r="BM3192" s="28">
        <v>0.08</v>
      </c>
      <c r="BN3192" s="28">
        <v>7.09</v>
      </c>
      <c r="BO3192" s="28">
        <v>0.71</v>
      </c>
      <c r="BP3192" s="28">
        <v>12.65</v>
      </c>
      <c r="BQ3192" s="26">
        <v>61.566200000000002</v>
      </c>
      <c r="BR3192" s="26">
        <v>8716.0302730000003</v>
      </c>
      <c r="BS3192" s="31">
        <f t="shared" si="399"/>
        <v>13.772366999999999</v>
      </c>
    </row>
    <row r="3193" spans="1:71">
      <c r="A3193" s="26">
        <v>42255317100000</v>
      </c>
      <c r="B3193" s="26" t="s">
        <v>9280</v>
      </c>
      <c r="C3193" t="s">
        <v>7152</v>
      </c>
      <c r="D3193" s="26" t="s">
        <v>766</v>
      </c>
      <c r="E3193" s="27" t="s">
        <v>421</v>
      </c>
      <c r="F3193" t="s">
        <v>2781</v>
      </c>
      <c r="G3193" t="s">
        <v>67</v>
      </c>
      <c r="H3193" t="s">
        <v>7153</v>
      </c>
      <c r="I3193" t="s">
        <v>7154</v>
      </c>
      <c r="J3193" t="s">
        <v>2979</v>
      </c>
      <c r="K3193" t="s">
        <v>9261</v>
      </c>
      <c r="L3193">
        <v>28.844339999999999</v>
      </c>
      <c r="M3193">
        <v>-97.756510000000006</v>
      </c>
      <c r="N3193" s="28">
        <v>2398074.33</v>
      </c>
      <c r="O3193" s="28">
        <v>369711.76</v>
      </c>
      <c r="P3193" s="26">
        <v>220.07000732421875</v>
      </c>
      <c r="Q3193" s="26">
        <v>13277</v>
      </c>
      <c r="R3193" s="26">
        <v>19494</v>
      </c>
      <c r="S3193" s="29" t="s">
        <v>72</v>
      </c>
      <c r="T3193" s="30">
        <v>40801</v>
      </c>
      <c r="U3193" s="30">
        <v>40869</v>
      </c>
      <c r="V3193" s="30">
        <v>40848</v>
      </c>
      <c r="W3193">
        <v>2883</v>
      </c>
      <c r="X3193" s="26">
        <v>6462</v>
      </c>
      <c r="Y3193" s="26">
        <v>7955</v>
      </c>
      <c r="Z3193" s="26">
        <v>8341</v>
      </c>
      <c r="AA3193" s="26" t="s">
        <v>5201</v>
      </c>
      <c r="AB3193" s="31">
        <v>59.200000762939453</v>
      </c>
      <c r="AC3193" s="31">
        <v>0.74000000953674316</v>
      </c>
      <c r="AD3193" s="26">
        <v>12771.052575931657</v>
      </c>
      <c r="AE3193" s="26" t="s">
        <v>72</v>
      </c>
      <c r="AF3193" s="26">
        <v>3693</v>
      </c>
      <c r="AG3193" s="26">
        <v>72470</v>
      </c>
      <c r="AH3193" s="28">
        <v>0.90309499999999998</v>
      </c>
      <c r="AI3193">
        <v>56244</v>
      </c>
      <c r="AJ3193" s="26">
        <v>115440</v>
      </c>
      <c r="AK3193" s="28">
        <v>1.449076</v>
      </c>
      <c r="AL3193">
        <v>90248</v>
      </c>
      <c r="AM3193" s="26">
        <v>141355</v>
      </c>
      <c r="AN3193" s="28">
        <v>1.8291820000000001</v>
      </c>
      <c r="AO3193">
        <v>111808</v>
      </c>
      <c r="AP3193" s="32">
        <v>221952.578125</v>
      </c>
      <c r="AQ3193" s="36">
        <v>2.8345680445979542</v>
      </c>
      <c r="AR3193" s="32">
        <f t="shared" si="398"/>
        <v>723671.12201883784</v>
      </c>
      <c r="AS3193" s="32">
        <f t="shared" si="400"/>
        <v>4</v>
      </c>
      <c r="AT3193" s="32">
        <f t="shared" si="401"/>
        <v>1</v>
      </c>
      <c r="AU3193" s="32">
        <f t="shared" si="402"/>
        <v>4</v>
      </c>
      <c r="AV3193" s="32">
        <f t="shared" si="395"/>
        <v>197153.79115405446</v>
      </c>
      <c r="AW3193" s="32">
        <f t="shared" si="396"/>
        <v>2.5178614323726798</v>
      </c>
      <c r="AX3193" s="32">
        <f t="shared" si="397"/>
        <v>642815.2646840188</v>
      </c>
      <c r="AY3193" s="26">
        <v>2</v>
      </c>
      <c r="AZ3193" s="26">
        <v>1</v>
      </c>
      <c r="BA3193" s="26">
        <v>12886.7</v>
      </c>
      <c r="BB3193" s="26">
        <v>21.84</v>
      </c>
      <c r="BC3193" s="26">
        <v>247.12</v>
      </c>
      <c r="BD3193" s="26">
        <v>270.70999999999998</v>
      </c>
      <c r="BE3193" s="28">
        <v>0.06</v>
      </c>
      <c r="BF3193" s="28">
        <v>4.57</v>
      </c>
      <c r="BG3193" s="28">
        <v>0.63</v>
      </c>
      <c r="BH3193" s="28">
        <v>1.06</v>
      </c>
      <c r="BI3193" s="28">
        <v>0.09</v>
      </c>
      <c r="BJ3193" s="28">
        <v>7.51</v>
      </c>
      <c r="BK3193" s="28">
        <v>0.67</v>
      </c>
      <c r="BL3193" s="28">
        <v>16.37</v>
      </c>
      <c r="BM3193" s="28">
        <v>0.08</v>
      </c>
      <c r="BN3193" s="28">
        <v>7.23</v>
      </c>
      <c r="BO3193" s="28">
        <v>0.72</v>
      </c>
      <c r="BP3193" s="28">
        <v>11.69</v>
      </c>
      <c r="BQ3193" s="26">
        <v>58.403498999999996</v>
      </c>
      <c r="BR3193" s="26">
        <v>8541.2246090000008</v>
      </c>
      <c r="BS3193" s="31">
        <f t="shared" si="399"/>
        <v>14.901336000000001</v>
      </c>
    </row>
    <row r="3194" spans="1:71">
      <c r="A3194" s="26">
        <v>42255317770000</v>
      </c>
      <c r="B3194" s="26" t="s">
        <v>9280</v>
      </c>
      <c r="C3194" t="s">
        <v>7155</v>
      </c>
      <c r="D3194" s="26" t="s">
        <v>766</v>
      </c>
      <c r="E3194" s="27" t="s">
        <v>421</v>
      </c>
      <c r="F3194" t="s">
        <v>2781</v>
      </c>
      <c r="G3194" t="s">
        <v>67</v>
      </c>
      <c r="H3194" t="s">
        <v>7156</v>
      </c>
      <c r="I3194" t="s">
        <v>7157</v>
      </c>
      <c r="J3194" t="s">
        <v>149</v>
      </c>
      <c r="K3194" t="s">
        <v>9261</v>
      </c>
      <c r="L3194">
        <v>28.766079999999999</v>
      </c>
      <c r="M3194">
        <v>-97.935990000000004</v>
      </c>
      <c r="N3194" s="28">
        <v>2340878.5699999998</v>
      </c>
      <c r="O3194" s="28">
        <v>340692.73</v>
      </c>
      <c r="P3194" s="26">
        <v>414</v>
      </c>
      <c r="Q3194" s="26">
        <v>12776</v>
      </c>
      <c r="R3194" s="26">
        <v>18300</v>
      </c>
      <c r="S3194" s="29" t="s">
        <v>72</v>
      </c>
      <c r="T3194" s="30">
        <v>40729</v>
      </c>
      <c r="U3194" s="30">
        <v>40860</v>
      </c>
      <c r="V3194" s="30">
        <v>40848</v>
      </c>
      <c r="W3194">
        <v>2727</v>
      </c>
      <c r="X3194" s="26">
        <v>5662</v>
      </c>
      <c r="Y3194" s="26">
        <v>3895</v>
      </c>
      <c r="Z3194" s="26">
        <v>6005</v>
      </c>
      <c r="AA3194" s="26" t="s">
        <v>5201</v>
      </c>
      <c r="AB3194" s="31">
        <v>63</v>
      </c>
      <c r="AC3194" s="31">
        <v>0.74000000953674316</v>
      </c>
      <c r="AD3194" s="26">
        <v>26106.088360396163</v>
      </c>
      <c r="AE3194" s="26" t="s">
        <v>72</v>
      </c>
      <c r="AF3194" s="26">
        <v>4923</v>
      </c>
      <c r="AG3194" s="26">
        <v>16855</v>
      </c>
      <c r="AH3194" s="28">
        <v>0.494861</v>
      </c>
      <c r="AI3194">
        <v>8849</v>
      </c>
      <c r="AJ3194" s="26">
        <v>23522</v>
      </c>
      <c r="AK3194" s="28">
        <v>0.69429700000000005</v>
      </c>
      <c r="AL3194">
        <v>12416</v>
      </c>
      <c r="AM3194" s="26">
        <v>29962</v>
      </c>
      <c r="AN3194" s="28">
        <v>0.82599599999999995</v>
      </c>
      <c r="AO3194">
        <v>14437</v>
      </c>
      <c r="AP3194" s="32">
        <v>36467.04296875</v>
      </c>
      <c r="AQ3194" s="36">
        <v>0.95201184598455113</v>
      </c>
      <c r="AR3194" s="32">
        <f t="shared" si="398"/>
        <v>204973.13970801554</v>
      </c>
      <c r="AS3194" s="32">
        <f t="shared" si="400"/>
        <v>1</v>
      </c>
      <c r="AT3194" s="32">
        <f t="shared" si="401"/>
        <v>1</v>
      </c>
      <c r="AU3194" s="32">
        <f t="shared" si="402"/>
        <v>3</v>
      </c>
      <c r="AV3194" s="32">
        <f t="shared" si="395"/>
        <v>36969.414807598907</v>
      </c>
      <c r="AW3194" s="32">
        <f t="shared" si="396"/>
        <v>0.96512680959931541</v>
      </c>
      <c r="AX3194" s="32">
        <f t="shared" si="397"/>
        <v>207796.86010667772</v>
      </c>
      <c r="AY3194" s="26">
        <v>2</v>
      </c>
      <c r="AZ3194" s="26">
        <v>1</v>
      </c>
      <c r="BA3194" s="26">
        <v>12327.51</v>
      </c>
      <c r="BB3194" s="26">
        <v>23.09</v>
      </c>
      <c r="BC3194" s="26">
        <v>186.63</v>
      </c>
      <c r="BD3194" s="26">
        <v>209.91</v>
      </c>
      <c r="BE3194" s="28">
        <v>0.1</v>
      </c>
      <c r="BF3194" s="28">
        <v>6.6</v>
      </c>
      <c r="BG3194" s="28">
        <v>0.81</v>
      </c>
      <c r="BH3194" s="28">
        <v>1.03</v>
      </c>
      <c r="BI3194" s="28">
        <v>0.09</v>
      </c>
      <c r="BJ3194" s="28">
        <v>7.57</v>
      </c>
      <c r="BK3194" s="28">
        <v>0.74</v>
      </c>
      <c r="BL3194" s="28">
        <v>6.89</v>
      </c>
      <c r="BM3194" s="28">
        <v>0.09</v>
      </c>
      <c r="BN3194" s="28">
        <v>8.07</v>
      </c>
      <c r="BO3194" s="28">
        <v>0.79</v>
      </c>
      <c r="BP3194" s="28">
        <v>4.97</v>
      </c>
      <c r="BQ3194" s="26">
        <v>61.495398999999999</v>
      </c>
      <c r="BR3194" s="26">
        <v>18940.25</v>
      </c>
      <c r="BS3194" s="31">
        <f t="shared" si="399"/>
        <v>12.429557999999998</v>
      </c>
    </row>
    <row r="3195" spans="1:71">
      <c r="A3195" s="26">
        <v>42255317780000</v>
      </c>
      <c r="B3195" s="26" t="s">
        <v>9280</v>
      </c>
      <c r="C3195" t="s">
        <v>7158</v>
      </c>
      <c r="D3195" s="26" t="s">
        <v>766</v>
      </c>
      <c r="E3195" s="27" t="s">
        <v>421</v>
      </c>
      <c r="F3195" t="s">
        <v>2781</v>
      </c>
      <c r="G3195" t="s">
        <v>67</v>
      </c>
      <c r="H3195" t="s">
        <v>7159</v>
      </c>
      <c r="I3195" t="s">
        <v>7160</v>
      </c>
      <c r="J3195" t="s">
        <v>149</v>
      </c>
      <c r="K3195" t="s">
        <v>9261</v>
      </c>
      <c r="L3195">
        <v>28.754290000000001</v>
      </c>
      <c r="M3195">
        <v>-97.948139999999995</v>
      </c>
      <c r="N3195" s="28">
        <v>2337024.71</v>
      </c>
      <c r="O3195" s="28">
        <v>336371.14</v>
      </c>
      <c r="P3195" s="26">
        <v>487.08999633789062</v>
      </c>
      <c r="Q3195" s="26">
        <v>12977</v>
      </c>
      <c r="R3195" s="26">
        <v>18150</v>
      </c>
      <c r="S3195" s="29" t="s">
        <v>72</v>
      </c>
      <c r="T3195" s="30">
        <v>40540</v>
      </c>
      <c r="U3195" s="30">
        <v>40685</v>
      </c>
      <c r="V3195" s="30">
        <v>40695</v>
      </c>
      <c r="W3195">
        <v>4157495</v>
      </c>
      <c r="X3195" s="26">
        <v>5740</v>
      </c>
      <c r="Y3195" s="26">
        <v>4405</v>
      </c>
      <c r="Z3195" s="26">
        <v>9056</v>
      </c>
      <c r="AA3195" s="26" t="s">
        <v>5201</v>
      </c>
      <c r="AB3195" s="31">
        <v>63.900001525878906</v>
      </c>
      <c r="AC3195" s="31">
        <v>0.70999997854232788</v>
      </c>
      <c r="AD3195" s="26">
        <v>38908.650709158966</v>
      </c>
      <c r="AE3195" s="26" t="s">
        <v>72</v>
      </c>
      <c r="AF3195" s="26">
        <v>3862</v>
      </c>
      <c r="AG3195" s="26">
        <v>14591</v>
      </c>
      <c r="AH3195" s="28">
        <v>0.56531200000000004</v>
      </c>
      <c r="AI3195">
        <v>18300</v>
      </c>
      <c r="AJ3195" s="26">
        <v>20592</v>
      </c>
      <c r="AK3195" s="28">
        <v>0.82106400000000002</v>
      </c>
      <c r="AL3195">
        <v>27212</v>
      </c>
      <c r="AM3195" s="26">
        <v>32225</v>
      </c>
      <c r="AN3195" s="28">
        <v>1.1450039999999999</v>
      </c>
      <c r="AO3195">
        <v>30519</v>
      </c>
      <c r="AP3195" s="32">
        <v>35693.38671875</v>
      </c>
      <c r="AQ3195" s="36">
        <v>1.3887815164667774</v>
      </c>
      <c r="AR3195" s="32">
        <f t="shared" si="398"/>
        <v>281507.71513336961</v>
      </c>
      <c r="AS3195" s="32">
        <f t="shared" si="400"/>
        <v>1</v>
      </c>
      <c r="AT3195" s="32">
        <f t="shared" si="401"/>
        <v>1</v>
      </c>
      <c r="AU3195" s="32">
        <f t="shared" si="402"/>
        <v>3</v>
      </c>
      <c r="AV3195" s="32">
        <f t="shared" si="395"/>
        <v>35693.38671875</v>
      </c>
      <c r="AW3195" s="32">
        <f t="shared" si="396"/>
        <v>1.3887815164667774</v>
      </c>
      <c r="AX3195" s="32">
        <f t="shared" si="397"/>
        <v>281507.71513336961</v>
      </c>
      <c r="AY3195" s="26">
        <v>2</v>
      </c>
      <c r="AZ3195" s="26">
        <v>1</v>
      </c>
      <c r="BA3195" s="26">
        <v>12412.44</v>
      </c>
      <c r="BB3195" s="26">
        <v>19.53</v>
      </c>
      <c r="BC3195" s="26">
        <v>175.56</v>
      </c>
      <c r="BD3195" s="26">
        <v>192.55</v>
      </c>
      <c r="BE3195" s="28">
        <v>0.1</v>
      </c>
      <c r="BF3195" s="28">
        <v>6.7</v>
      </c>
      <c r="BG3195" s="28">
        <v>0.82</v>
      </c>
      <c r="BH3195" s="28">
        <v>0.96</v>
      </c>
      <c r="BI3195" s="28">
        <v>0.09</v>
      </c>
      <c r="BJ3195" s="28">
        <v>7.2</v>
      </c>
      <c r="BK3195" s="28">
        <v>0.73</v>
      </c>
      <c r="BL3195" s="28">
        <v>6.11</v>
      </c>
      <c r="BM3195" s="28">
        <v>0.09</v>
      </c>
      <c r="BN3195" s="28">
        <v>8.06</v>
      </c>
      <c r="BO3195" s="28">
        <v>0.8</v>
      </c>
      <c r="BP3195" s="28">
        <v>4.4000000000000004</v>
      </c>
      <c r="BQ3195" s="26">
        <v>61.041899999999998</v>
      </c>
      <c r="BR3195" s="26">
        <v>27304.310546000001</v>
      </c>
      <c r="BS3195" s="31">
        <f t="shared" si="399"/>
        <v>11.534291999999999</v>
      </c>
    </row>
    <row r="3196" spans="1:71">
      <c r="A3196" s="26">
        <v>42255317810000</v>
      </c>
      <c r="B3196" s="26" t="s">
        <v>9280</v>
      </c>
      <c r="C3196" t="s">
        <v>7161</v>
      </c>
      <c r="D3196" s="26" t="s">
        <v>102</v>
      </c>
      <c r="E3196" s="27" t="s">
        <v>421</v>
      </c>
      <c r="F3196" t="s">
        <v>2781</v>
      </c>
      <c r="G3196" t="s">
        <v>67</v>
      </c>
      <c r="H3196" t="s">
        <v>7162</v>
      </c>
      <c r="I3196" t="s">
        <v>7163</v>
      </c>
      <c r="J3196" t="s">
        <v>70</v>
      </c>
      <c r="K3196" t="s">
        <v>9261</v>
      </c>
      <c r="L3196">
        <v>28.793230000000001</v>
      </c>
      <c r="M3196">
        <v>-97.866799999999998</v>
      </c>
      <c r="N3196" s="28">
        <v>2362948.7599999998</v>
      </c>
      <c r="O3196" s="28">
        <v>350771.56</v>
      </c>
      <c r="P3196" s="26">
        <v>389</v>
      </c>
      <c r="Q3196" s="26">
        <v>12834</v>
      </c>
      <c r="R3196" s="26">
        <v>16140</v>
      </c>
      <c r="S3196" s="29" t="s">
        <v>72</v>
      </c>
      <c r="T3196" s="30">
        <v>40519</v>
      </c>
      <c r="U3196" s="30">
        <v>40539</v>
      </c>
      <c r="V3196" s="30">
        <v>40848</v>
      </c>
      <c r="W3196">
        <v>3118376</v>
      </c>
      <c r="X3196" s="26">
        <v>3576</v>
      </c>
      <c r="Y3196" s="26">
        <v>430</v>
      </c>
      <c r="Z3196" s="26">
        <v>6205</v>
      </c>
      <c r="AA3196" s="26" t="s">
        <v>5201</v>
      </c>
      <c r="AB3196" s="31">
        <v>57.299999237060547</v>
      </c>
      <c r="AC3196" s="31">
        <v>0.72000002861022949</v>
      </c>
      <c r="AD3196" s="26">
        <v>16533.751493428914</v>
      </c>
      <c r="AE3196" s="26" t="s">
        <v>72</v>
      </c>
      <c r="AF3196" s="26">
        <v>875</v>
      </c>
      <c r="AG3196" s="26">
        <v>3766</v>
      </c>
      <c r="AH3196" s="28">
        <v>4.8809999999999999E-2</v>
      </c>
      <c r="AI3196">
        <v>2429</v>
      </c>
      <c r="AJ3196" s="26">
        <v>6116</v>
      </c>
      <c r="AK3196" s="28">
        <v>8.0135999999999999E-2</v>
      </c>
      <c r="AL3196">
        <v>3933</v>
      </c>
      <c r="AM3196" s="26">
        <v>9531</v>
      </c>
      <c r="AN3196" s="28">
        <v>0.14335600000000001</v>
      </c>
      <c r="AO3196">
        <v>7399</v>
      </c>
      <c r="AP3196" s="32">
        <v>16031.2734375</v>
      </c>
      <c r="AQ3196" s="36">
        <v>0.26505709113883291</v>
      </c>
      <c r="AR3196" s="32">
        <f t="shared" si="398"/>
        <v>62946.378569073422</v>
      </c>
      <c r="AS3196" s="32">
        <f t="shared" si="400"/>
        <v>1</v>
      </c>
      <c r="AT3196" s="32">
        <f t="shared" si="401"/>
        <v>1</v>
      </c>
      <c r="AU3196" s="32">
        <f t="shared" si="402"/>
        <v>1</v>
      </c>
      <c r="AV3196" s="32">
        <f t="shared" si="395"/>
        <v>25732.52503670302</v>
      </c>
      <c r="AW3196" s="32">
        <f t="shared" si="396"/>
        <v>0.42545517425528551</v>
      </c>
      <c r="AX3196" s="32">
        <f t="shared" si="397"/>
        <v>101038.09087988855</v>
      </c>
      <c r="AY3196" s="26">
        <v>2</v>
      </c>
      <c r="AZ3196" s="26">
        <v>1</v>
      </c>
      <c r="BA3196" s="26">
        <v>12645.67</v>
      </c>
      <c r="BB3196" s="26">
        <v>0.78</v>
      </c>
      <c r="BC3196" s="26">
        <v>259.63</v>
      </c>
      <c r="BD3196" s="26">
        <v>260.37</v>
      </c>
      <c r="BE3196" s="28">
        <v>0.1</v>
      </c>
      <c r="BF3196" s="28">
        <v>5.48</v>
      </c>
      <c r="BG3196" s="28">
        <v>0.75</v>
      </c>
      <c r="BH3196" s="28">
        <v>1.44</v>
      </c>
      <c r="BI3196" s="28">
        <v>0.09</v>
      </c>
      <c r="BJ3196" s="28">
        <v>6.9</v>
      </c>
      <c r="BK3196" s="28">
        <v>0.69</v>
      </c>
      <c r="BL3196" s="28">
        <v>12.79</v>
      </c>
      <c r="BM3196" s="28">
        <v>0.09</v>
      </c>
      <c r="BN3196" s="28">
        <v>7.43</v>
      </c>
      <c r="BO3196" s="28">
        <v>0.75</v>
      </c>
      <c r="BP3196" s="28">
        <v>9.1999999999999993</v>
      </c>
      <c r="BQ3196" s="26">
        <v>59.215198000000001</v>
      </c>
      <c r="BR3196" s="26">
        <v>23214.009764999999</v>
      </c>
      <c r="BS3196" s="31">
        <f t="shared" si="399"/>
        <v>16.123023</v>
      </c>
    </row>
    <row r="3197" spans="1:71">
      <c r="A3197" s="26">
        <v>42255317840100</v>
      </c>
      <c r="B3197" s="26" t="s">
        <v>9280</v>
      </c>
      <c r="C3197" t="s">
        <v>7164</v>
      </c>
      <c r="D3197" s="26" t="s">
        <v>705</v>
      </c>
      <c r="E3197" s="27" t="s">
        <v>421</v>
      </c>
      <c r="F3197" t="s">
        <v>66</v>
      </c>
      <c r="G3197" t="s">
        <v>67</v>
      </c>
      <c r="H3197" t="s">
        <v>2214</v>
      </c>
      <c r="I3197" t="s">
        <v>2215</v>
      </c>
      <c r="J3197" t="s">
        <v>149</v>
      </c>
      <c r="K3197" t="s">
        <v>9261</v>
      </c>
      <c r="L3197">
        <v>28.969629999999999</v>
      </c>
      <c r="M3197">
        <v>-97.778390000000002</v>
      </c>
      <c r="N3197" s="28">
        <v>2390594.4</v>
      </c>
      <c r="O3197" s="28">
        <v>415187.8</v>
      </c>
      <c r="P3197" s="26">
        <v>279.89999389648437</v>
      </c>
      <c r="Q3197" s="26">
        <v>12218</v>
      </c>
      <c r="R3197" s="26">
        <v>17415</v>
      </c>
      <c r="S3197" s="29" t="s">
        <v>72</v>
      </c>
      <c r="T3197" s="30">
        <v>40580</v>
      </c>
      <c r="U3197" s="30">
        <v>40743</v>
      </c>
      <c r="V3197" s="30">
        <v>40725</v>
      </c>
      <c r="W3197">
        <v>0</v>
      </c>
      <c r="X3197" s="26">
        <v>5602</v>
      </c>
      <c r="Y3197" s="26" t="s">
        <v>72</v>
      </c>
      <c r="Z3197" s="26" t="s">
        <v>72</v>
      </c>
      <c r="AA3197" s="26" t="s">
        <v>5201</v>
      </c>
      <c r="AB3197" s="31" t="s">
        <v>72</v>
      </c>
      <c r="AC3197" s="31" t="s">
        <v>72</v>
      </c>
      <c r="AD3197" s="26">
        <v>3449.5535918685041</v>
      </c>
      <c r="AE3197" s="26">
        <v>735.20001220703125</v>
      </c>
      <c r="AF3197" s="26" t="s">
        <v>72</v>
      </c>
      <c r="AG3197" s="26">
        <v>94912</v>
      </c>
      <c r="AH3197" s="28">
        <v>0.20002900000000001</v>
      </c>
      <c r="AI3197">
        <v>5204</v>
      </c>
      <c r="AJ3197" s="26">
        <v>183258</v>
      </c>
      <c r="AK3197" s="28">
        <v>0.59274800000000005</v>
      </c>
      <c r="AL3197">
        <v>10687</v>
      </c>
      <c r="AM3197" s="26">
        <v>208882</v>
      </c>
      <c r="AN3197" s="28">
        <v>0.74604599999999999</v>
      </c>
      <c r="AO3197">
        <v>14053</v>
      </c>
      <c r="AP3197" s="32">
        <v>203506.59375</v>
      </c>
      <c r="AQ3197" s="36">
        <v>0.70200690143923694</v>
      </c>
      <c r="AR3197" s="32">
        <f t="shared" si="398"/>
        <v>327761.81530474493</v>
      </c>
      <c r="AS3197" s="32">
        <f t="shared" si="400"/>
        <v>4</v>
      </c>
      <c r="AT3197" s="32">
        <f t="shared" si="401"/>
        <v>1</v>
      </c>
      <c r="AU3197" s="32">
        <f t="shared" si="402"/>
        <v>4</v>
      </c>
      <c r="AV3197" s="32">
        <f t="shared" si="395"/>
        <v>208519.7872411639</v>
      </c>
      <c r="AW3197" s="32">
        <f t="shared" si="396"/>
        <v>0.71930018105341309</v>
      </c>
      <c r="AX3197" s="32">
        <f t="shared" si="397"/>
        <v>335835.91928761796</v>
      </c>
      <c r="AY3197" s="26">
        <v>2</v>
      </c>
      <c r="AZ3197" s="26">
        <v>1</v>
      </c>
      <c r="BA3197" s="26">
        <v>12181.5</v>
      </c>
      <c r="BB3197" s="26">
        <v>68.11</v>
      </c>
      <c r="BC3197" s="26">
        <v>157.54</v>
      </c>
      <c r="BD3197" s="26">
        <v>222.95</v>
      </c>
      <c r="BE3197" s="28">
        <v>7.0000000000000007E-2</v>
      </c>
      <c r="BF3197" s="28">
        <v>6.49</v>
      </c>
      <c r="BG3197" s="28">
        <v>0.64</v>
      </c>
      <c r="BH3197" s="28">
        <v>0.37</v>
      </c>
      <c r="BI3197" s="28">
        <v>0.11</v>
      </c>
      <c r="BJ3197" s="28">
        <v>10.35</v>
      </c>
      <c r="BK3197" s="28">
        <v>0.75</v>
      </c>
      <c r="BL3197" s="28">
        <v>12.37</v>
      </c>
      <c r="BM3197" s="28">
        <v>0.1</v>
      </c>
      <c r="BN3197" s="28">
        <v>9.2899999999999991</v>
      </c>
      <c r="BO3197" s="28">
        <v>0.74</v>
      </c>
      <c r="BP3197" s="28">
        <v>9.0299999999999994</v>
      </c>
      <c r="BQ3197" s="26">
        <v>50.391998000000001</v>
      </c>
      <c r="BR3197" s="26">
        <v>1645.7135000000001</v>
      </c>
      <c r="BS3197" s="31">
        <f t="shared" si="399"/>
        <v>12.99705</v>
      </c>
    </row>
    <row r="3198" spans="1:71">
      <c r="A3198" s="26">
        <v>42255318080000</v>
      </c>
      <c r="B3198" s="26" t="s">
        <v>9280</v>
      </c>
      <c r="C3198" t="s">
        <v>7165</v>
      </c>
      <c r="D3198" s="26" t="s">
        <v>766</v>
      </c>
      <c r="E3198" s="27" t="s">
        <v>421</v>
      </c>
      <c r="F3198" t="s">
        <v>2781</v>
      </c>
      <c r="G3198" t="s">
        <v>67</v>
      </c>
      <c r="H3198" t="s">
        <v>7166</v>
      </c>
      <c r="I3198" t="s">
        <v>7167</v>
      </c>
      <c r="J3198" t="s">
        <v>149</v>
      </c>
      <c r="K3198" t="s">
        <v>9261</v>
      </c>
      <c r="L3198">
        <v>28.801179999999999</v>
      </c>
      <c r="M3198">
        <v>-97.896720000000002</v>
      </c>
      <c r="N3198" s="28">
        <v>2353338.81</v>
      </c>
      <c r="O3198" s="28">
        <v>353570.22</v>
      </c>
      <c r="P3198" s="26">
        <v>371</v>
      </c>
      <c r="Q3198" s="26">
        <v>12860</v>
      </c>
      <c r="R3198" s="26">
        <v>17282</v>
      </c>
      <c r="S3198" s="29" t="s">
        <v>72</v>
      </c>
      <c r="T3198" s="30">
        <v>40721</v>
      </c>
      <c r="U3198" s="30">
        <v>40808</v>
      </c>
      <c r="V3198" s="30">
        <v>40817</v>
      </c>
      <c r="W3198">
        <v>1876</v>
      </c>
      <c r="X3198" s="26">
        <v>4752</v>
      </c>
      <c r="Y3198" s="26">
        <v>5239</v>
      </c>
      <c r="Z3198" s="26">
        <v>6382</v>
      </c>
      <c r="AA3198" s="26" t="s">
        <v>5201</v>
      </c>
      <c r="AB3198" s="31">
        <v>59.299999237060547</v>
      </c>
      <c r="AC3198" s="31">
        <v>0.73000001907348633</v>
      </c>
      <c r="AD3198" s="26">
        <v>9857.3770766064954</v>
      </c>
      <c r="AE3198" s="26" t="s">
        <v>72</v>
      </c>
      <c r="AF3198" s="26">
        <v>2731</v>
      </c>
      <c r="AG3198" s="26">
        <v>31909</v>
      </c>
      <c r="AH3198" s="28">
        <v>0.32127</v>
      </c>
      <c r="AI3198">
        <v>1199</v>
      </c>
      <c r="AJ3198" s="26">
        <v>45583</v>
      </c>
      <c r="AK3198" s="28">
        <v>0.45290000000000002</v>
      </c>
      <c r="AL3198">
        <v>5681</v>
      </c>
      <c r="AM3198" s="26">
        <v>56683</v>
      </c>
      <c r="AN3198" s="28">
        <v>0.56692699999999996</v>
      </c>
      <c r="AO3198">
        <v>9101</v>
      </c>
      <c r="AP3198" s="32">
        <v>84810.671875</v>
      </c>
      <c r="AQ3198" s="36">
        <v>0.83601077279222025</v>
      </c>
      <c r="AR3198" s="32">
        <f t="shared" si="398"/>
        <v>232784.57865922299</v>
      </c>
      <c r="AS3198" s="32">
        <f t="shared" si="400"/>
        <v>2</v>
      </c>
      <c r="AT3198" s="32">
        <f t="shared" si="401"/>
        <v>1</v>
      </c>
      <c r="AU3198" s="32">
        <f t="shared" si="402"/>
        <v>3</v>
      </c>
      <c r="AV3198" s="32">
        <f t="shared" si="395"/>
        <v>102443.86712173822</v>
      </c>
      <c r="AW3198" s="32">
        <f t="shared" si="396"/>
        <v>1.0098278274047443</v>
      </c>
      <c r="AX3198" s="32">
        <f t="shared" si="397"/>
        <v>281183.39257237792</v>
      </c>
      <c r="AY3198" s="26">
        <v>2</v>
      </c>
      <c r="AZ3198" s="26">
        <v>1</v>
      </c>
      <c r="BA3198" s="26">
        <v>12341.2</v>
      </c>
      <c r="BB3198" s="26">
        <v>-21.09</v>
      </c>
      <c r="BC3198" s="26">
        <v>251.45</v>
      </c>
      <c r="BD3198" s="26">
        <v>223.17</v>
      </c>
      <c r="BE3198" s="28">
        <v>0.1</v>
      </c>
      <c r="BF3198" s="28">
        <v>5.92</v>
      </c>
      <c r="BG3198" s="28">
        <v>0.77</v>
      </c>
      <c r="BH3198" s="28">
        <v>1.32</v>
      </c>
      <c r="BI3198" s="28">
        <v>0.09</v>
      </c>
      <c r="BJ3198" s="28">
        <v>7.54</v>
      </c>
      <c r="BK3198" s="28">
        <v>0.71</v>
      </c>
      <c r="BL3198" s="28">
        <v>8.92</v>
      </c>
      <c r="BM3198" s="28">
        <v>0.09</v>
      </c>
      <c r="BN3198" s="28">
        <v>7.76</v>
      </c>
      <c r="BO3198" s="28">
        <v>0.77</v>
      </c>
      <c r="BP3198" s="28">
        <v>6.53</v>
      </c>
      <c r="BQ3198" s="26">
        <v>57.253501</v>
      </c>
      <c r="BR3198" s="26">
        <v>7088.876953</v>
      </c>
      <c r="BS3198" s="31">
        <f t="shared" si="399"/>
        <v>16.067654999999998</v>
      </c>
    </row>
    <row r="3199" spans="1:71">
      <c r="A3199" s="26">
        <v>42255318200100</v>
      </c>
      <c r="B3199" s="26" t="s">
        <v>9280</v>
      </c>
      <c r="C3199" t="s">
        <v>7168</v>
      </c>
      <c r="D3199" s="26" t="s">
        <v>705</v>
      </c>
      <c r="E3199" s="27" t="s">
        <v>421</v>
      </c>
      <c r="F3199" t="s">
        <v>2781</v>
      </c>
      <c r="G3199" t="s">
        <v>67</v>
      </c>
      <c r="H3199" t="s">
        <v>7169</v>
      </c>
      <c r="I3199" t="s">
        <v>7170</v>
      </c>
      <c r="J3199" t="s">
        <v>149</v>
      </c>
      <c r="K3199" t="s">
        <v>9261</v>
      </c>
      <c r="L3199">
        <v>28.940100000000001</v>
      </c>
      <c r="M3199">
        <v>-97.759450000000001</v>
      </c>
      <c r="N3199" s="28">
        <v>2396763.89</v>
      </c>
      <c r="O3199" s="28">
        <v>404515.76</v>
      </c>
      <c r="P3199" s="26">
        <v>311.20001220703125</v>
      </c>
      <c r="Q3199" s="26">
        <v>12879</v>
      </c>
      <c r="R3199" s="26">
        <v>17937</v>
      </c>
      <c r="S3199" s="29" t="s">
        <v>72</v>
      </c>
      <c r="T3199" s="30">
        <v>40582</v>
      </c>
      <c r="U3199" s="30">
        <v>40719</v>
      </c>
      <c r="V3199" s="30">
        <v>40756</v>
      </c>
      <c r="W3199">
        <v>0</v>
      </c>
      <c r="X3199" s="26">
        <v>5341</v>
      </c>
      <c r="Y3199" s="26">
        <v>6277</v>
      </c>
      <c r="Z3199" s="26">
        <v>7470</v>
      </c>
      <c r="AA3199" s="26" t="s">
        <v>5201</v>
      </c>
      <c r="AB3199" s="31">
        <v>50.400001525878906</v>
      </c>
      <c r="AC3199" s="31">
        <v>0.75999999046325684</v>
      </c>
      <c r="AD3199" s="26">
        <v>4402.3822156196948</v>
      </c>
      <c r="AE3199" s="26" t="s">
        <v>72</v>
      </c>
      <c r="AF3199" s="26">
        <v>2023</v>
      </c>
      <c r="AG3199" s="26">
        <v>103303</v>
      </c>
      <c r="AH3199" s="28">
        <v>0.44084400000000001</v>
      </c>
      <c r="AI3199">
        <v>10024</v>
      </c>
      <c r="AJ3199" s="26">
        <v>155141</v>
      </c>
      <c r="AK3199" s="28">
        <v>0.67527599999999999</v>
      </c>
      <c r="AL3199">
        <v>15230</v>
      </c>
      <c r="AM3199" s="26">
        <v>182006</v>
      </c>
      <c r="AN3199" s="28">
        <v>0.807168</v>
      </c>
      <c r="AO3199">
        <v>17759</v>
      </c>
      <c r="AP3199" s="32">
        <v>209435.703125</v>
      </c>
      <c r="AQ3199" s="36">
        <v>0.92201601475330619</v>
      </c>
      <c r="AR3199" s="32">
        <f t="shared" si="398"/>
        <v>372632.53773633519</v>
      </c>
      <c r="AS3199" s="32">
        <f t="shared" si="400"/>
        <v>4</v>
      </c>
      <c r="AT3199" s="32">
        <f t="shared" si="401"/>
        <v>1</v>
      </c>
      <c r="AU3199" s="32">
        <f t="shared" si="402"/>
        <v>4</v>
      </c>
      <c r="AV3199" s="32">
        <f t="shared" si="395"/>
        <v>225081.62065858452</v>
      </c>
      <c r="AW3199" s="32">
        <f t="shared" si="396"/>
        <v>0.99089532385021117</v>
      </c>
      <c r="AX3199" s="32">
        <f t="shared" si="397"/>
        <v>400470.09298007184</v>
      </c>
      <c r="AY3199" s="26">
        <v>2</v>
      </c>
      <c r="AZ3199" s="26">
        <v>1</v>
      </c>
      <c r="BA3199" s="26">
        <v>12696.35</v>
      </c>
      <c r="BB3199" s="26">
        <v>70.959999999999994</v>
      </c>
      <c r="BC3199" s="26">
        <v>181.54</v>
      </c>
      <c r="BD3199" s="26">
        <v>258.01</v>
      </c>
      <c r="BE3199" s="28">
        <v>0.06</v>
      </c>
      <c r="BF3199" s="28">
        <v>6.49</v>
      </c>
      <c r="BG3199" s="28">
        <v>0.6</v>
      </c>
      <c r="BH3199" s="28">
        <v>0.52</v>
      </c>
      <c r="BI3199" s="28">
        <v>0.1</v>
      </c>
      <c r="BJ3199" s="28">
        <v>10.41</v>
      </c>
      <c r="BK3199" s="28">
        <v>0.73</v>
      </c>
      <c r="BL3199" s="28">
        <v>12.77</v>
      </c>
      <c r="BM3199" s="28">
        <v>0.09</v>
      </c>
      <c r="BN3199" s="28">
        <v>9.4600000000000009</v>
      </c>
      <c r="BO3199" s="28">
        <v>0.71</v>
      </c>
      <c r="BP3199" s="28">
        <v>9.08</v>
      </c>
      <c r="BQ3199" s="26">
        <v>52.579799000000001</v>
      </c>
      <c r="BR3199" s="26">
        <v>4113.9887689999996</v>
      </c>
      <c r="BS3199" s="31">
        <f t="shared" si="399"/>
        <v>13.252419999999999</v>
      </c>
    </row>
    <row r="3200" spans="1:71">
      <c r="A3200" s="26">
        <v>42255318240000</v>
      </c>
      <c r="B3200" s="26" t="s">
        <v>9282</v>
      </c>
      <c r="C3200" t="s">
        <v>7171</v>
      </c>
      <c r="D3200" s="26" t="s">
        <v>102</v>
      </c>
      <c r="E3200" s="27" t="s">
        <v>421</v>
      </c>
      <c r="F3200" t="s">
        <v>66</v>
      </c>
      <c r="G3200" t="s">
        <v>67</v>
      </c>
      <c r="H3200" t="s">
        <v>2167</v>
      </c>
      <c r="I3200" t="s">
        <v>2168</v>
      </c>
      <c r="J3200" t="s">
        <v>232</v>
      </c>
      <c r="K3200" t="s">
        <v>9261</v>
      </c>
      <c r="L3200">
        <v>28.80556</v>
      </c>
      <c r="M3200">
        <v>-98.039119999999997</v>
      </c>
      <c r="N3200" s="28">
        <v>2307721.5</v>
      </c>
      <c r="O3200" s="28">
        <v>354760.16</v>
      </c>
      <c r="P3200" s="26">
        <v>413</v>
      </c>
      <c r="Q3200" s="26">
        <v>11707</v>
      </c>
      <c r="R3200" s="26">
        <v>16797</v>
      </c>
      <c r="S3200" s="29" t="s">
        <v>72</v>
      </c>
      <c r="T3200" s="30">
        <v>40694</v>
      </c>
      <c r="U3200" s="30">
        <v>40742</v>
      </c>
      <c r="V3200" s="30">
        <v>40725</v>
      </c>
      <c r="W3200">
        <v>0</v>
      </c>
      <c r="X3200" s="26">
        <v>5726</v>
      </c>
      <c r="Y3200" s="26" t="s">
        <v>72</v>
      </c>
      <c r="Z3200" s="26" t="s">
        <v>72</v>
      </c>
      <c r="AA3200" s="26" t="s">
        <v>5201</v>
      </c>
      <c r="AB3200" s="31" t="s">
        <v>72</v>
      </c>
      <c r="AC3200" s="31" t="s">
        <v>72</v>
      </c>
      <c r="AD3200" s="26">
        <v>15050.824674852867</v>
      </c>
      <c r="AE3200" s="26">
        <v>188</v>
      </c>
      <c r="AF3200" s="26" t="s">
        <v>72</v>
      </c>
      <c r="AG3200" s="26">
        <v>12150</v>
      </c>
      <c r="AH3200" s="28">
        <v>0.109469</v>
      </c>
      <c r="AI3200" t="s">
        <v>72</v>
      </c>
      <c r="AJ3200" s="26">
        <v>21577</v>
      </c>
      <c r="AK3200" s="28">
        <v>0.259772</v>
      </c>
      <c r="AL3200" t="s">
        <v>72</v>
      </c>
      <c r="AM3200" s="26">
        <v>26877</v>
      </c>
      <c r="AN3200" s="28">
        <v>0.41428900000000002</v>
      </c>
      <c r="AO3200" t="s">
        <v>72</v>
      </c>
      <c r="AP3200" s="32">
        <v>30586.125</v>
      </c>
      <c r="AQ3200" s="36">
        <v>0.46034640485813416</v>
      </c>
      <c r="AR3200" s="32">
        <f t="shared" si="398"/>
        <v>112067.43865988975</v>
      </c>
      <c r="AS3200" s="32">
        <f t="shared" si="400"/>
        <v>1</v>
      </c>
      <c r="AT3200" s="32">
        <f t="shared" si="401"/>
        <v>1</v>
      </c>
      <c r="AU3200" s="32">
        <f t="shared" si="402"/>
        <v>2</v>
      </c>
      <c r="AV3200" s="32">
        <f t="shared" si="395"/>
        <v>30660.907701711491</v>
      </c>
      <c r="AW3200" s="32">
        <f t="shared" si="396"/>
        <v>0.46147194619030563</v>
      </c>
      <c r="AX3200" s="32">
        <f t="shared" si="397"/>
        <v>112341.4421773956</v>
      </c>
      <c r="AY3200" s="26">
        <v>2</v>
      </c>
      <c r="AZ3200" s="26">
        <v>1</v>
      </c>
      <c r="BA3200" s="26">
        <v>10974.22</v>
      </c>
      <c r="BB3200" s="26">
        <v>4.04</v>
      </c>
      <c r="BC3200" s="26">
        <v>166.65</v>
      </c>
      <c r="BD3200" s="26">
        <v>179.43</v>
      </c>
      <c r="BE3200" s="28">
        <v>7.0000000000000007E-2</v>
      </c>
      <c r="BF3200" s="28">
        <v>6.55</v>
      </c>
      <c r="BG3200" s="28">
        <v>0.77</v>
      </c>
      <c r="BH3200" s="28">
        <v>0.49</v>
      </c>
      <c r="BI3200" s="28">
        <v>0.08</v>
      </c>
      <c r="BJ3200" s="28">
        <v>6.15</v>
      </c>
      <c r="BK3200" s="28">
        <v>0.67</v>
      </c>
      <c r="BL3200" s="28">
        <v>-0.91</v>
      </c>
      <c r="BM3200" s="28">
        <v>0.09</v>
      </c>
      <c r="BN3200" s="28">
        <v>8.17</v>
      </c>
      <c r="BO3200" s="28">
        <v>0.8</v>
      </c>
      <c r="BP3200" s="28">
        <v>-0.45</v>
      </c>
      <c r="BQ3200" s="26">
        <v>46.539000999999999</v>
      </c>
      <c r="BR3200" s="26">
        <v>3289.688232</v>
      </c>
      <c r="BS3200" s="31">
        <f t="shared" si="399"/>
        <v>8.9324400000000015</v>
      </c>
    </row>
    <row r="3201" spans="1:71">
      <c r="A3201" s="26">
        <v>42255318290000</v>
      </c>
      <c r="B3201" s="26" t="s">
        <v>9280</v>
      </c>
      <c r="C3201" t="s">
        <v>7172</v>
      </c>
      <c r="D3201" s="26" t="s">
        <v>705</v>
      </c>
      <c r="E3201" s="27" t="s">
        <v>421</v>
      </c>
      <c r="F3201" t="s">
        <v>2781</v>
      </c>
      <c r="G3201" t="s">
        <v>67</v>
      </c>
      <c r="H3201" t="s">
        <v>7169</v>
      </c>
      <c r="I3201" t="s">
        <v>7173</v>
      </c>
      <c r="J3201" t="s">
        <v>154</v>
      </c>
      <c r="K3201" t="s">
        <v>9261</v>
      </c>
      <c r="L3201">
        <v>28.940989999999999</v>
      </c>
      <c r="M3201">
        <v>-97.773910000000001</v>
      </c>
      <c r="N3201" s="28">
        <v>2392135.94</v>
      </c>
      <c r="O3201" s="28">
        <v>404790.55</v>
      </c>
      <c r="P3201" s="26">
        <v>264</v>
      </c>
      <c r="Q3201" s="26">
        <v>12737</v>
      </c>
      <c r="R3201" s="26">
        <v>17815</v>
      </c>
      <c r="S3201" s="29" t="s">
        <v>72</v>
      </c>
      <c r="T3201" s="30">
        <v>40597</v>
      </c>
      <c r="U3201" s="30">
        <v>40723</v>
      </c>
      <c r="V3201" s="30">
        <v>40756</v>
      </c>
      <c r="W3201">
        <v>1857.199951171875</v>
      </c>
      <c r="X3201" s="26">
        <v>4863</v>
      </c>
      <c r="Y3201" s="26">
        <v>6182</v>
      </c>
      <c r="Z3201" s="26">
        <v>7500</v>
      </c>
      <c r="AA3201" s="26" t="s">
        <v>5201</v>
      </c>
      <c r="AB3201" s="31">
        <v>50</v>
      </c>
      <c r="AC3201" s="31">
        <v>0.75999999046325684</v>
      </c>
      <c r="AD3201" s="26">
        <v>3770.8477572365027</v>
      </c>
      <c r="AE3201" s="26" t="s">
        <v>72</v>
      </c>
      <c r="AF3201" s="26">
        <v>1628</v>
      </c>
      <c r="AG3201" s="26">
        <v>85198</v>
      </c>
      <c r="AH3201" s="28">
        <v>0.30778</v>
      </c>
      <c r="AI3201">
        <v>9073</v>
      </c>
      <c r="AJ3201" s="26">
        <v>110426</v>
      </c>
      <c r="AK3201" s="28">
        <v>0.41234799999999999</v>
      </c>
      <c r="AL3201">
        <v>11319</v>
      </c>
      <c r="AM3201" s="26">
        <v>127639</v>
      </c>
      <c r="AN3201" s="28">
        <v>0.48455399999999998</v>
      </c>
      <c r="AO3201">
        <v>12095</v>
      </c>
      <c r="AP3201" s="32">
        <v>158037.5</v>
      </c>
      <c r="AQ3201" s="36">
        <v>0.59593535243426377</v>
      </c>
      <c r="AR3201" s="32">
        <f t="shared" si="398"/>
        <v>263518.05738086469</v>
      </c>
      <c r="AS3201" s="32">
        <f t="shared" si="400"/>
        <v>3</v>
      </c>
      <c r="AT3201" s="32">
        <f t="shared" si="401"/>
        <v>1</v>
      </c>
      <c r="AU3201" s="32">
        <f t="shared" si="402"/>
        <v>3</v>
      </c>
      <c r="AV3201" s="32">
        <f t="shared" si="395"/>
        <v>186538.19658646928</v>
      </c>
      <c r="AW3201" s="32">
        <f t="shared" si="396"/>
        <v>0.70340714023702944</v>
      </c>
      <c r="AX3201" s="32">
        <f t="shared" si="397"/>
        <v>311041.26040842349</v>
      </c>
      <c r="AY3201" s="26">
        <v>2</v>
      </c>
      <c r="AZ3201" s="26">
        <v>1</v>
      </c>
      <c r="BA3201" s="26">
        <v>12606.75</v>
      </c>
      <c r="BB3201" s="26">
        <v>66.599999999999994</v>
      </c>
      <c r="BC3201" s="26">
        <v>174.82</v>
      </c>
      <c r="BD3201" s="26">
        <v>244.12</v>
      </c>
      <c r="BE3201" s="28">
        <v>0.06</v>
      </c>
      <c r="BF3201" s="28">
        <v>6.75</v>
      </c>
      <c r="BG3201" s="28">
        <v>0.59</v>
      </c>
      <c r="BH3201" s="28">
        <v>0.49</v>
      </c>
      <c r="BI3201" s="28">
        <v>0.1</v>
      </c>
      <c r="BJ3201" s="28">
        <v>10.67</v>
      </c>
      <c r="BK3201" s="28">
        <v>0.73</v>
      </c>
      <c r="BL3201" s="28">
        <v>12.36</v>
      </c>
      <c r="BM3201" s="28">
        <v>0.09</v>
      </c>
      <c r="BN3201" s="28">
        <v>9.69</v>
      </c>
      <c r="BO3201" s="28">
        <v>0.71</v>
      </c>
      <c r="BP3201" s="28">
        <v>8.58</v>
      </c>
      <c r="BQ3201" s="26">
        <v>52.579799000000001</v>
      </c>
      <c r="BR3201" s="26">
        <v>3424.165039</v>
      </c>
      <c r="BS3201" s="31">
        <f t="shared" si="399"/>
        <v>12.761859999999999</v>
      </c>
    </row>
    <row r="3202" spans="1:71">
      <c r="A3202" s="26">
        <v>42255318460000</v>
      </c>
      <c r="B3202" s="26" t="s">
        <v>9280</v>
      </c>
      <c r="C3202" t="s">
        <v>7174</v>
      </c>
      <c r="D3202" s="26" t="s">
        <v>128</v>
      </c>
      <c r="E3202" s="27" t="s">
        <v>421</v>
      </c>
      <c r="F3202" t="s">
        <v>2781</v>
      </c>
      <c r="G3202" t="s">
        <v>67</v>
      </c>
      <c r="H3202" t="s">
        <v>7175</v>
      </c>
      <c r="I3202" t="s">
        <v>7176</v>
      </c>
      <c r="J3202" t="s">
        <v>131</v>
      </c>
      <c r="K3202" t="s">
        <v>9261</v>
      </c>
      <c r="L3202">
        <v>28.852689999999999</v>
      </c>
      <c r="M3202">
        <v>-97.798060000000007</v>
      </c>
      <c r="N3202" s="28">
        <v>2384742.34</v>
      </c>
      <c r="O3202" s="28">
        <v>372608.38</v>
      </c>
      <c r="P3202" s="26">
        <v>325</v>
      </c>
      <c r="Q3202" s="26">
        <v>13030</v>
      </c>
      <c r="R3202" s="26">
        <v>19071</v>
      </c>
      <c r="S3202" s="29">
        <v>10.600000381469727</v>
      </c>
      <c r="T3202" s="30">
        <v>40764</v>
      </c>
      <c r="U3202" s="30">
        <v>40847</v>
      </c>
      <c r="V3202" s="30">
        <v>40848</v>
      </c>
      <c r="W3202">
        <v>2177</v>
      </c>
      <c r="X3202" s="26">
        <v>5945</v>
      </c>
      <c r="Y3202" s="26">
        <v>7554</v>
      </c>
      <c r="Z3202" s="26">
        <v>8100</v>
      </c>
      <c r="AA3202" s="26" t="s">
        <v>5201</v>
      </c>
      <c r="AB3202" s="31">
        <v>56.599998474121094</v>
      </c>
      <c r="AC3202" s="31">
        <v>0.79000002145767212</v>
      </c>
      <c r="AD3202" s="26">
        <v>4037.8707998524851</v>
      </c>
      <c r="AE3202" s="26" t="s">
        <v>72</v>
      </c>
      <c r="AF3202" s="26">
        <v>2579</v>
      </c>
      <c r="AG3202" s="26">
        <v>103395</v>
      </c>
      <c r="AH3202" s="28">
        <v>0.41372900000000001</v>
      </c>
      <c r="AI3202">
        <v>20372</v>
      </c>
      <c r="AJ3202" s="26">
        <v>141653</v>
      </c>
      <c r="AK3202" s="28">
        <v>0.56767299999999998</v>
      </c>
      <c r="AL3202">
        <v>27952</v>
      </c>
      <c r="AM3202" s="26">
        <v>174644</v>
      </c>
      <c r="AN3202" s="28">
        <v>0.711314</v>
      </c>
      <c r="AO3202">
        <v>33918</v>
      </c>
      <c r="AP3202" s="32">
        <v>254304.15625</v>
      </c>
      <c r="AQ3202" s="36">
        <v>1.0268473268029989</v>
      </c>
      <c r="AR3202" s="32">
        <f t="shared" si="398"/>
        <v>436056.13309413078</v>
      </c>
      <c r="AS3202" s="32">
        <f t="shared" si="400"/>
        <v>4</v>
      </c>
      <c r="AT3202" s="32">
        <f t="shared" si="401"/>
        <v>1</v>
      </c>
      <c r="AU3202" s="32">
        <f t="shared" si="402"/>
        <v>4</v>
      </c>
      <c r="AV3202" s="32">
        <f t="shared" si="395"/>
        <v>245535.0474137931</v>
      </c>
      <c r="AW3202" s="32">
        <f t="shared" si="396"/>
        <v>0.99143879829255066</v>
      </c>
      <c r="AX3202" s="32">
        <f t="shared" si="397"/>
        <v>421019.71471157455</v>
      </c>
      <c r="AY3202" s="26">
        <v>2</v>
      </c>
      <c r="AZ3202" s="26">
        <v>1</v>
      </c>
      <c r="BA3202" s="26">
        <v>12739.49</v>
      </c>
      <c r="BB3202" s="26">
        <v>78.650000000000006</v>
      </c>
      <c r="BC3202" s="26">
        <v>189.9</v>
      </c>
      <c r="BD3202" s="26">
        <v>264.02999999999997</v>
      </c>
      <c r="BE3202" s="28">
        <v>7.0000000000000007E-2</v>
      </c>
      <c r="BF3202" s="28">
        <v>4.71</v>
      </c>
      <c r="BG3202" s="28">
        <v>0.63</v>
      </c>
      <c r="BH3202" s="28">
        <v>1.36</v>
      </c>
      <c r="BI3202" s="28">
        <v>0.09</v>
      </c>
      <c r="BJ3202" s="28">
        <v>8.26</v>
      </c>
      <c r="BK3202" s="28">
        <v>0.74</v>
      </c>
      <c r="BL3202" s="28">
        <v>16.399999999999999</v>
      </c>
      <c r="BM3202" s="28">
        <v>0.08</v>
      </c>
      <c r="BN3202" s="28">
        <v>7.19</v>
      </c>
      <c r="BO3202" s="28">
        <v>0.72</v>
      </c>
      <c r="BP3202" s="28">
        <v>11.76</v>
      </c>
      <c r="BQ3202" s="26">
        <v>56.914099999999998</v>
      </c>
      <c r="BR3202" s="26">
        <v>6416.189453</v>
      </c>
      <c r="BS3202" s="31">
        <f t="shared" si="399"/>
        <v>12.64734</v>
      </c>
    </row>
    <row r="3203" spans="1:71">
      <c r="A3203" s="26">
        <v>42255318800000</v>
      </c>
      <c r="B3203" s="26" t="s">
        <v>9280</v>
      </c>
      <c r="C3203" t="s">
        <v>7177</v>
      </c>
      <c r="D3203" s="26" t="s">
        <v>705</v>
      </c>
      <c r="E3203" s="27" t="s">
        <v>421</v>
      </c>
      <c r="F3203" t="s">
        <v>2781</v>
      </c>
      <c r="G3203" t="s">
        <v>67</v>
      </c>
      <c r="H3203" t="s">
        <v>7178</v>
      </c>
      <c r="I3203" t="s">
        <v>7179</v>
      </c>
      <c r="J3203" t="s">
        <v>149</v>
      </c>
      <c r="K3203" t="s">
        <v>9261</v>
      </c>
      <c r="L3203">
        <v>28.87717</v>
      </c>
      <c r="M3203">
        <v>-97.808239999999998</v>
      </c>
      <c r="N3203" s="28">
        <v>2381393.13</v>
      </c>
      <c r="O3203" s="28">
        <v>381474.89</v>
      </c>
      <c r="P3203" s="26">
        <v>312</v>
      </c>
      <c r="Q3203" s="26">
        <v>12911</v>
      </c>
      <c r="R3203" s="26">
        <v>18582</v>
      </c>
      <c r="S3203" s="29" t="s">
        <v>72</v>
      </c>
      <c r="T3203" s="30">
        <v>40732</v>
      </c>
      <c r="U3203" s="30">
        <v>41066</v>
      </c>
      <c r="V3203" s="30">
        <v>41061</v>
      </c>
      <c r="W3203">
        <v>0</v>
      </c>
      <c r="X3203" s="26">
        <v>5319</v>
      </c>
      <c r="Y3203" s="26">
        <v>3420</v>
      </c>
      <c r="Z3203" s="26">
        <v>6394</v>
      </c>
      <c r="AA3203" s="26" t="s">
        <v>5201</v>
      </c>
      <c r="AB3203" s="31">
        <v>54.400001525878906</v>
      </c>
      <c r="AC3203" s="31">
        <v>0.72000002861022949</v>
      </c>
      <c r="AD3203" s="26">
        <v>4499.8097067671897</v>
      </c>
      <c r="AE3203" s="26" t="s">
        <v>72</v>
      </c>
      <c r="AF3203" s="26">
        <v>9742</v>
      </c>
      <c r="AG3203" s="26">
        <v>77004</v>
      </c>
      <c r="AH3203" s="28">
        <v>0.34948800000000002</v>
      </c>
      <c r="AI3203">
        <v>2439</v>
      </c>
      <c r="AJ3203" s="26">
        <v>105209</v>
      </c>
      <c r="AK3203" s="28">
        <v>0.47565200000000002</v>
      </c>
      <c r="AL3203">
        <v>3157</v>
      </c>
      <c r="AM3203" s="26">
        <v>105209</v>
      </c>
      <c r="AN3203" s="28">
        <v>0.47565200000000002</v>
      </c>
      <c r="AO3203">
        <v>3157</v>
      </c>
      <c r="AP3203" s="32">
        <v>170529.15625</v>
      </c>
      <c r="AQ3203" s="36">
        <v>0.76734875258056878</v>
      </c>
      <c r="AR3203" s="32">
        <f t="shared" si="398"/>
        <v>306349.88545676065</v>
      </c>
      <c r="AS3203" s="32">
        <f t="shared" si="400"/>
        <v>4</v>
      </c>
      <c r="AT3203" s="32">
        <f t="shared" si="401"/>
        <v>1</v>
      </c>
      <c r="AU3203" s="32">
        <f t="shared" si="402"/>
        <v>4</v>
      </c>
      <c r="AV3203" s="32">
        <f t="shared" si="395"/>
        <v>184026.57583662344</v>
      </c>
      <c r="AW3203" s="32">
        <f t="shared" si="396"/>
        <v>0.82808457225276655</v>
      </c>
      <c r="AX3203" s="32">
        <f t="shared" si="397"/>
        <v>330597.54512536305</v>
      </c>
      <c r="AY3203" s="26">
        <v>2</v>
      </c>
      <c r="AZ3203" s="26">
        <v>1</v>
      </c>
      <c r="BA3203" s="26">
        <v>12599.43</v>
      </c>
      <c r="BB3203" s="26">
        <v>96</v>
      </c>
      <c r="BC3203" s="26">
        <v>167.66</v>
      </c>
      <c r="BD3203" s="26">
        <v>261.68</v>
      </c>
      <c r="BE3203" s="28">
        <v>7.0000000000000007E-2</v>
      </c>
      <c r="BF3203" s="28">
        <v>4.92</v>
      </c>
      <c r="BG3203" s="28">
        <v>0.64</v>
      </c>
      <c r="BH3203" s="28">
        <v>1.37</v>
      </c>
      <c r="BI3203" s="28">
        <v>0.1</v>
      </c>
      <c r="BJ3203" s="28">
        <v>8.73</v>
      </c>
      <c r="BK3203" s="28">
        <v>0.76</v>
      </c>
      <c r="BL3203" s="28">
        <v>13.44</v>
      </c>
      <c r="BM3203" s="28">
        <v>0.09</v>
      </c>
      <c r="BN3203" s="28">
        <v>7.47</v>
      </c>
      <c r="BO3203" s="28">
        <v>0.73</v>
      </c>
      <c r="BP3203" s="28">
        <v>9.75</v>
      </c>
      <c r="BQ3203" s="26">
        <v>55.126998</v>
      </c>
      <c r="BR3203" s="26">
        <v>3202.699462</v>
      </c>
      <c r="BS3203" s="31">
        <f t="shared" si="399"/>
        <v>12.742160000000002</v>
      </c>
    </row>
    <row r="3204" spans="1:71">
      <c r="A3204" s="26">
        <v>42255318820000</v>
      </c>
      <c r="B3204" s="26" t="s">
        <v>9280</v>
      </c>
      <c r="C3204" t="s">
        <v>7180</v>
      </c>
      <c r="D3204" s="26" t="s">
        <v>425</v>
      </c>
      <c r="E3204" s="27" t="s">
        <v>421</v>
      </c>
      <c r="F3204" t="s">
        <v>2781</v>
      </c>
      <c r="G3204" t="s">
        <v>67</v>
      </c>
      <c r="H3204" t="s">
        <v>7181</v>
      </c>
      <c r="I3204" t="s">
        <v>7182</v>
      </c>
      <c r="J3204" t="s">
        <v>70</v>
      </c>
      <c r="K3204" t="s">
        <v>9261</v>
      </c>
      <c r="L3204">
        <v>28.815200000000001</v>
      </c>
      <c r="M3204">
        <v>-97.905379999999994</v>
      </c>
      <c r="N3204" s="28">
        <v>2350517.71</v>
      </c>
      <c r="O3204" s="28">
        <v>358641.26</v>
      </c>
      <c r="P3204" s="26">
        <v>323</v>
      </c>
      <c r="Q3204" s="26">
        <v>12872</v>
      </c>
      <c r="R3204" s="26">
        <v>18246</v>
      </c>
      <c r="S3204" s="29">
        <v>8.5</v>
      </c>
      <c r="T3204" s="30">
        <v>40617</v>
      </c>
      <c r="U3204" s="30">
        <v>40673</v>
      </c>
      <c r="V3204" s="30">
        <v>40787</v>
      </c>
      <c r="W3204">
        <v>5754155</v>
      </c>
      <c r="X3204" s="26">
        <v>5836</v>
      </c>
      <c r="Y3204" s="26">
        <v>3513</v>
      </c>
      <c r="Z3204" s="26">
        <v>6290</v>
      </c>
      <c r="AA3204" s="26" t="s">
        <v>5201</v>
      </c>
      <c r="AB3204" s="31">
        <v>55.799999237060547</v>
      </c>
      <c r="AC3204" s="31">
        <v>0.72000002861022949</v>
      </c>
      <c r="AD3204" s="26">
        <v>6653.423812461444</v>
      </c>
      <c r="AE3204" s="26" t="s">
        <v>72</v>
      </c>
      <c r="AF3204" s="26">
        <v>3914</v>
      </c>
      <c r="AG3204" s="26">
        <v>59885</v>
      </c>
      <c r="AH3204" s="28">
        <v>0.42433900000000002</v>
      </c>
      <c r="AI3204">
        <v>28622</v>
      </c>
      <c r="AJ3204" s="26">
        <v>81649</v>
      </c>
      <c r="AK3204" s="28">
        <v>0.56475799999999998</v>
      </c>
      <c r="AL3204">
        <v>38093</v>
      </c>
      <c r="AM3204" s="26">
        <v>101517</v>
      </c>
      <c r="AN3204" s="28">
        <v>0.67797600000000002</v>
      </c>
      <c r="AO3204">
        <v>41003</v>
      </c>
      <c r="AP3204" s="32">
        <v>139404.78125</v>
      </c>
      <c r="AQ3204" s="36">
        <v>0.92751909113972864</v>
      </c>
      <c r="AR3204" s="32">
        <f t="shared" si="398"/>
        <v>303575.66038173193</v>
      </c>
      <c r="AS3204" s="32">
        <f t="shared" si="400"/>
        <v>3</v>
      </c>
      <c r="AT3204" s="32">
        <f t="shared" si="401"/>
        <v>1</v>
      </c>
      <c r="AU3204" s="32">
        <f t="shared" si="402"/>
        <v>4</v>
      </c>
      <c r="AV3204" s="32">
        <f t="shared" ref="AV3204:AV3267" si="403">AP3204/X3204*5740</f>
        <v>137111.62514993147</v>
      </c>
      <c r="AW3204" s="32">
        <f t="shared" ref="AW3204:AW3267" si="404">AQ3204/X3204*5740</f>
        <v>0.91226175173784141</v>
      </c>
      <c r="AX3204" s="32">
        <f t="shared" ref="AX3204:AX3267" si="405">AR3204/X3204*5740</f>
        <v>298581.95520752936</v>
      </c>
      <c r="AY3204" s="26">
        <v>2</v>
      </c>
      <c r="AZ3204" s="26">
        <v>1</v>
      </c>
      <c r="BA3204" s="26">
        <v>12159.14</v>
      </c>
      <c r="BB3204" s="26">
        <v>14.61</v>
      </c>
      <c r="BC3204" s="26">
        <v>206.08</v>
      </c>
      <c r="BD3204" s="26">
        <v>217.27</v>
      </c>
      <c r="BE3204" s="28">
        <v>0.09</v>
      </c>
      <c r="BF3204" s="28">
        <v>6.02</v>
      </c>
      <c r="BG3204" s="28">
        <v>0.76</v>
      </c>
      <c r="BH3204" s="28">
        <v>1.32</v>
      </c>
      <c r="BI3204" s="28">
        <v>0.1</v>
      </c>
      <c r="BJ3204" s="28">
        <v>8.31</v>
      </c>
      <c r="BK3204" s="28">
        <v>0.76</v>
      </c>
      <c r="BL3204" s="28">
        <v>6.77</v>
      </c>
      <c r="BM3204" s="28">
        <v>0.09</v>
      </c>
      <c r="BN3204" s="28">
        <v>7.88</v>
      </c>
      <c r="BO3204" s="28">
        <v>0.78</v>
      </c>
      <c r="BP3204" s="28">
        <v>5.09</v>
      </c>
      <c r="BQ3204" s="26">
        <v>57.253501</v>
      </c>
      <c r="BR3204" s="26">
        <v>5726.1845700000003</v>
      </c>
      <c r="BS3204" s="31">
        <f t="shared" si="399"/>
        <v>15.662080000000003</v>
      </c>
    </row>
    <row r="3205" spans="1:71">
      <c r="A3205" s="26">
        <v>42255318830000</v>
      </c>
      <c r="B3205" s="26" t="s">
        <v>9280</v>
      </c>
      <c r="C3205" t="s">
        <v>7183</v>
      </c>
      <c r="D3205" s="26" t="s">
        <v>425</v>
      </c>
      <c r="E3205" s="27" t="s">
        <v>421</v>
      </c>
      <c r="F3205" t="s">
        <v>2781</v>
      </c>
      <c r="G3205" t="s">
        <v>67</v>
      </c>
      <c r="H3205" t="s">
        <v>7181</v>
      </c>
      <c r="I3205" t="s">
        <v>7184</v>
      </c>
      <c r="J3205" t="s">
        <v>76</v>
      </c>
      <c r="K3205" t="s">
        <v>9261</v>
      </c>
      <c r="L3205">
        <v>28.815169999999998</v>
      </c>
      <c r="M3205">
        <v>-97.905469999999994</v>
      </c>
      <c r="N3205" s="28">
        <v>2350489</v>
      </c>
      <c r="O3205" s="28">
        <v>358630.08</v>
      </c>
      <c r="P3205" s="26">
        <v>323</v>
      </c>
      <c r="Q3205" s="26">
        <v>12867</v>
      </c>
      <c r="R3205" s="26">
        <v>17532</v>
      </c>
      <c r="S3205" s="29">
        <v>10.5</v>
      </c>
      <c r="T3205" s="30">
        <v>40678</v>
      </c>
      <c r="U3205" s="30">
        <v>40716</v>
      </c>
      <c r="V3205" s="30">
        <v>40787</v>
      </c>
      <c r="W3205">
        <v>4728295</v>
      </c>
      <c r="X3205" s="26">
        <v>5057</v>
      </c>
      <c r="Y3205" s="26">
        <v>3029</v>
      </c>
      <c r="Z3205" s="26">
        <v>6275</v>
      </c>
      <c r="AA3205" s="26" t="s">
        <v>5201</v>
      </c>
      <c r="AB3205" s="31">
        <v>59.900001525878906</v>
      </c>
      <c r="AC3205" s="31">
        <v>0.72000002861022949</v>
      </c>
      <c r="AD3205" s="26">
        <v>6166.8299373040754</v>
      </c>
      <c r="AE3205" s="26" t="s">
        <v>72</v>
      </c>
      <c r="AF3205" s="26">
        <v>5663</v>
      </c>
      <c r="AG3205" s="26">
        <v>53745</v>
      </c>
      <c r="AH3205" s="28">
        <v>0.34626499999999999</v>
      </c>
      <c r="AI3205">
        <v>21158</v>
      </c>
      <c r="AJ3205" s="26">
        <v>74222</v>
      </c>
      <c r="AK3205" s="28">
        <v>0.46763300000000002</v>
      </c>
      <c r="AL3205">
        <v>28573</v>
      </c>
      <c r="AM3205" s="26">
        <v>93050</v>
      </c>
      <c r="AN3205" s="28">
        <v>0.57571300000000003</v>
      </c>
      <c r="AO3205">
        <v>31265</v>
      </c>
      <c r="AP3205" s="32">
        <v>133550.765625</v>
      </c>
      <c r="AQ3205" s="36">
        <v>0.82358485960613004</v>
      </c>
      <c r="AR3205" s="32">
        <f t="shared" ref="AR3205:AR3268" si="406">AP3205+(AQ3205*1000*177)</f>
        <v>279325.28577528498</v>
      </c>
      <c r="AS3205" s="32">
        <f t="shared" si="400"/>
        <v>3</v>
      </c>
      <c r="AT3205" s="32">
        <f t="shared" si="401"/>
        <v>1</v>
      </c>
      <c r="AU3205" s="32">
        <f t="shared" si="402"/>
        <v>3</v>
      </c>
      <c r="AV3205" s="32">
        <f t="shared" si="403"/>
        <v>151588.17375667393</v>
      </c>
      <c r="AW3205" s="32">
        <f t="shared" si="404"/>
        <v>0.93481848806390877</v>
      </c>
      <c r="AX3205" s="32">
        <f t="shared" si="405"/>
        <v>317051.04614398576</v>
      </c>
      <c r="AY3205" s="26">
        <v>2</v>
      </c>
      <c r="AZ3205" s="26">
        <v>1</v>
      </c>
      <c r="BA3205" s="26">
        <v>12158.44</v>
      </c>
      <c r="BB3205" s="26">
        <v>14.69</v>
      </c>
      <c r="BC3205" s="26">
        <v>205.95</v>
      </c>
      <c r="BD3205" s="26">
        <v>217.24</v>
      </c>
      <c r="BE3205" s="28">
        <v>0.09</v>
      </c>
      <c r="BF3205" s="28">
        <v>6.02</v>
      </c>
      <c r="BG3205" s="28">
        <v>0.76</v>
      </c>
      <c r="BH3205" s="28">
        <v>1.32</v>
      </c>
      <c r="BI3205" s="28">
        <v>0.1</v>
      </c>
      <c r="BJ3205" s="28">
        <v>8.31</v>
      </c>
      <c r="BK3205" s="28">
        <v>0.76</v>
      </c>
      <c r="BL3205" s="28">
        <v>6.76</v>
      </c>
      <c r="BM3205" s="28">
        <v>0.09</v>
      </c>
      <c r="BN3205" s="28">
        <v>7.88</v>
      </c>
      <c r="BO3205" s="28">
        <v>0.78</v>
      </c>
      <c r="BP3205" s="28">
        <v>5.08</v>
      </c>
      <c r="BQ3205" s="26">
        <v>57.253501</v>
      </c>
      <c r="BR3205" s="26">
        <v>5726.1845700000003</v>
      </c>
      <c r="BS3205" s="31">
        <f t="shared" ref="BS3205:BS3268" si="407">IF(BR3205="","",BI3205*BK3205*BC3205)</f>
        <v>15.652200000000002</v>
      </c>
    </row>
    <row r="3206" spans="1:71">
      <c r="A3206" s="26">
        <v>42255319070000</v>
      </c>
      <c r="B3206" s="26" t="s">
        <v>9280</v>
      </c>
      <c r="C3206" t="s">
        <v>7185</v>
      </c>
      <c r="D3206" s="26" t="s">
        <v>705</v>
      </c>
      <c r="E3206" s="27" t="s">
        <v>421</v>
      </c>
      <c r="F3206" t="s">
        <v>2781</v>
      </c>
      <c r="G3206" t="s">
        <v>67</v>
      </c>
      <c r="H3206" t="s">
        <v>7186</v>
      </c>
      <c r="I3206" t="s">
        <v>7187</v>
      </c>
      <c r="J3206" t="s">
        <v>149</v>
      </c>
      <c r="K3206" t="s">
        <v>9261</v>
      </c>
      <c r="L3206">
        <v>28.919090000000001</v>
      </c>
      <c r="M3206">
        <v>-97.768969999999996</v>
      </c>
      <c r="N3206" s="28">
        <v>2393799.63</v>
      </c>
      <c r="O3206" s="28">
        <v>396845.29</v>
      </c>
      <c r="P3206" s="26">
        <v>250</v>
      </c>
      <c r="Q3206" s="26">
        <v>12864</v>
      </c>
      <c r="R3206" s="26">
        <v>18600</v>
      </c>
      <c r="S3206" s="29" t="s">
        <v>72</v>
      </c>
      <c r="T3206" s="30">
        <v>40646</v>
      </c>
      <c r="U3206" s="30">
        <v>40789</v>
      </c>
      <c r="V3206" s="30">
        <v>40848</v>
      </c>
      <c r="W3206">
        <v>0</v>
      </c>
      <c r="X3206" s="26">
        <v>5740</v>
      </c>
      <c r="Y3206" s="26">
        <v>6447</v>
      </c>
      <c r="Z3206" s="26">
        <v>6500</v>
      </c>
      <c r="AA3206" s="26" t="s">
        <v>5201</v>
      </c>
      <c r="AB3206" s="31">
        <v>56</v>
      </c>
      <c r="AC3206" s="31" t="s">
        <v>72</v>
      </c>
      <c r="AD3206" s="26">
        <v>4708.8873440415646</v>
      </c>
      <c r="AE3206" s="26" t="s">
        <v>72</v>
      </c>
      <c r="AF3206" s="26">
        <v>1846</v>
      </c>
      <c r="AG3206" s="26">
        <v>88501</v>
      </c>
      <c r="AH3206" s="28">
        <v>0.39759</v>
      </c>
      <c r="AI3206">
        <v>216</v>
      </c>
      <c r="AJ3206" s="26">
        <v>120957</v>
      </c>
      <c r="AK3206" s="28">
        <v>0.56673200000000001</v>
      </c>
      <c r="AL3206">
        <v>307</v>
      </c>
      <c r="AM3206" s="26">
        <v>137070</v>
      </c>
      <c r="AN3206" s="28">
        <v>0.64810599999999996</v>
      </c>
      <c r="AO3206">
        <v>344</v>
      </c>
      <c r="AP3206" s="32">
        <v>137908.578125</v>
      </c>
      <c r="AQ3206" s="36">
        <v>0.64939595816757989</v>
      </c>
      <c r="AR3206" s="32">
        <f t="shared" si="406"/>
        <v>252851.66272066164</v>
      </c>
      <c r="AS3206" s="32">
        <f t="shared" si="400"/>
        <v>3</v>
      </c>
      <c r="AT3206" s="32">
        <f t="shared" si="401"/>
        <v>1</v>
      </c>
      <c r="AU3206" s="32">
        <f t="shared" si="402"/>
        <v>3</v>
      </c>
      <c r="AV3206" s="32">
        <f t="shared" si="403"/>
        <v>137908.578125</v>
      </c>
      <c r="AW3206" s="32">
        <f t="shared" si="404"/>
        <v>0.64939595816757989</v>
      </c>
      <c r="AX3206" s="32">
        <f t="shared" si="405"/>
        <v>252851.66272066164</v>
      </c>
      <c r="AY3206" s="26">
        <v>2</v>
      </c>
      <c r="AZ3206" s="26">
        <v>1</v>
      </c>
      <c r="BA3206" s="26">
        <v>12739.47</v>
      </c>
      <c r="BB3206" s="26">
        <v>72.44</v>
      </c>
      <c r="BC3206" s="26">
        <v>184.74</v>
      </c>
      <c r="BD3206" s="26">
        <v>263.35000000000002</v>
      </c>
      <c r="BE3206" s="28">
        <v>0.06</v>
      </c>
      <c r="BF3206" s="28">
        <v>6.17</v>
      </c>
      <c r="BG3206" s="28">
        <v>0.59</v>
      </c>
      <c r="BH3206" s="28">
        <v>0.65</v>
      </c>
      <c r="BI3206" s="28">
        <v>0.1</v>
      </c>
      <c r="BJ3206" s="28">
        <v>10.1</v>
      </c>
      <c r="BK3206" s="28">
        <v>0.73</v>
      </c>
      <c r="BL3206" s="28">
        <v>12.9</v>
      </c>
      <c r="BM3206" s="28">
        <v>0.09</v>
      </c>
      <c r="BN3206" s="28">
        <v>9.1</v>
      </c>
      <c r="BO3206" s="28">
        <v>0.71</v>
      </c>
      <c r="BP3206" s="28">
        <v>9.01</v>
      </c>
      <c r="BQ3206" s="26">
        <v>54.000399999999999</v>
      </c>
      <c r="BR3206" s="26">
        <v>3703.533203</v>
      </c>
      <c r="BS3206" s="31">
        <f t="shared" si="407"/>
        <v>13.48602</v>
      </c>
    </row>
    <row r="3207" spans="1:71">
      <c r="A3207" s="26">
        <v>42255319220000</v>
      </c>
      <c r="B3207" s="26" t="s">
        <v>9280</v>
      </c>
      <c r="C3207" t="s">
        <v>7188</v>
      </c>
      <c r="D3207" s="26" t="s">
        <v>128</v>
      </c>
      <c r="E3207" s="27" t="s">
        <v>421</v>
      </c>
      <c r="F3207" t="s">
        <v>2781</v>
      </c>
      <c r="G3207" t="s">
        <v>67</v>
      </c>
      <c r="H3207" t="s">
        <v>7189</v>
      </c>
      <c r="I3207" t="s">
        <v>7190</v>
      </c>
      <c r="J3207" t="s">
        <v>131</v>
      </c>
      <c r="K3207" t="s">
        <v>9261</v>
      </c>
      <c r="L3207">
        <v>28.92822</v>
      </c>
      <c r="M3207">
        <v>-97.738839999999996</v>
      </c>
      <c r="N3207" s="28">
        <v>2403401.89</v>
      </c>
      <c r="O3207" s="28">
        <v>400267.24</v>
      </c>
      <c r="P3207" s="26">
        <v>208</v>
      </c>
      <c r="Q3207" s="26">
        <v>13205</v>
      </c>
      <c r="R3207" s="26">
        <v>17444</v>
      </c>
      <c r="S3207" s="29" t="s">
        <v>72</v>
      </c>
      <c r="T3207" s="30">
        <v>40656</v>
      </c>
      <c r="U3207" s="30">
        <v>40721</v>
      </c>
      <c r="V3207" s="30">
        <v>40695</v>
      </c>
      <c r="W3207">
        <v>0</v>
      </c>
      <c r="X3207" s="26">
        <v>4389</v>
      </c>
      <c r="Y3207" s="26">
        <v>4769</v>
      </c>
      <c r="Z3207" s="26">
        <v>7615</v>
      </c>
      <c r="AA3207" s="26" t="s">
        <v>5201</v>
      </c>
      <c r="AB3207" s="31">
        <v>51</v>
      </c>
      <c r="AC3207" s="31">
        <v>0.68999999761581421</v>
      </c>
      <c r="AD3207" s="26">
        <v>3243.2108408566601</v>
      </c>
      <c r="AE3207" s="26" t="s">
        <v>72</v>
      </c>
      <c r="AF3207" s="26">
        <v>3499</v>
      </c>
      <c r="AG3207" s="26">
        <v>97447</v>
      </c>
      <c r="AH3207" s="28">
        <v>0.35389399999999999</v>
      </c>
      <c r="AI3207" t="s">
        <v>72</v>
      </c>
      <c r="AJ3207" s="26">
        <v>141363</v>
      </c>
      <c r="AK3207" s="28">
        <v>0.49049599999999999</v>
      </c>
      <c r="AL3207">
        <v>2216</v>
      </c>
      <c r="AM3207" s="26">
        <v>190355</v>
      </c>
      <c r="AN3207" s="28">
        <v>0.65189699999999995</v>
      </c>
      <c r="AO3207">
        <v>11634</v>
      </c>
      <c r="AP3207" s="32">
        <v>209360.75</v>
      </c>
      <c r="AQ3207" s="36">
        <v>0.67900105404988098</v>
      </c>
      <c r="AR3207" s="32">
        <f t="shared" si="406"/>
        <v>329543.93656682892</v>
      </c>
      <c r="AS3207" s="32">
        <f t="shared" si="400"/>
        <v>4</v>
      </c>
      <c r="AT3207" s="32">
        <f t="shared" si="401"/>
        <v>1</v>
      </c>
      <c r="AU3207" s="32">
        <f t="shared" si="402"/>
        <v>4</v>
      </c>
      <c r="AV3207" s="32">
        <f t="shared" si="403"/>
        <v>273805.12759170652</v>
      </c>
      <c r="AW3207" s="32">
        <f t="shared" si="404"/>
        <v>0.8880077580875636</v>
      </c>
      <c r="AX3207" s="32">
        <f t="shared" si="405"/>
        <v>430982.50077320525</v>
      </c>
      <c r="AY3207" s="26">
        <v>2</v>
      </c>
      <c r="AZ3207" s="26">
        <v>1</v>
      </c>
      <c r="BA3207" s="26">
        <v>12819.6</v>
      </c>
      <c r="BB3207" s="26">
        <v>87.01</v>
      </c>
      <c r="BC3207" s="26">
        <v>196.98</v>
      </c>
      <c r="BD3207" s="26">
        <v>295.97000000000003</v>
      </c>
      <c r="BE3207" s="28">
        <v>7.0000000000000007E-2</v>
      </c>
      <c r="BF3207" s="28">
        <v>5.66</v>
      </c>
      <c r="BG3207" s="28">
        <v>0.63</v>
      </c>
      <c r="BH3207" s="28">
        <v>0.57999999999999996</v>
      </c>
      <c r="BI3207" s="28">
        <v>0.1</v>
      </c>
      <c r="BJ3207" s="28">
        <v>9.85</v>
      </c>
      <c r="BK3207" s="28">
        <v>0.75</v>
      </c>
      <c r="BL3207" s="28">
        <v>11.2</v>
      </c>
      <c r="BM3207" s="28">
        <v>0.09</v>
      </c>
      <c r="BN3207" s="28">
        <v>8.7100000000000009</v>
      </c>
      <c r="BO3207" s="28">
        <v>0.73</v>
      </c>
      <c r="BP3207" s="28">
        <v>8.1999999999999993</v>
      </c>
      <c r="BQ3207" s="26">
        <v>54.395401</v>
      </c>
      <c r="BR3207" s="26">
        <v>5086.6220700000003</v>
      </c>
      <c r="BS3207" s="31">
        <f t="shared" si="407"/>
        <v>14.773500000000002</v>
      </c>
    </row>
    <row r="3208" spans="1:71">
      <c r="A3208" s="26">
        <v>42255319310000</v>
      </c>
      <c r="B3208" s="26" t="s">
        <v>9280</v>
      </c>
      <c r="C3208" t="s">
        <v>7191</v>
      </c>
      <c r="D3208" s="26" t="s">
        <v>705</v>
      </c>
      <c r="E3208" s="27" t="s">
        <v>421</v>
      </c>
      <c r="F3208" t="s">
        <v>2781</v>
      </c>
      <c r="G3208" t="s">
        <v>67</v>
      </c>
      <c r="H3208" t="s">
        <v>7192</v>
      </c>
      <c r="I3208" t="s">
        <v>7193</v>
      </c>
      <c r="J3208" t="s">
        <v>149</v>
      </c>
      <c r="K3208" t="s">
        <v>9261</v>
      </c>
      <c r="L3208">
        <v>28.92549</v>
      </c>
      <c r="M3208">
        <v>-97.756919999999994</v>
      </c>
      <c r="N3208" s="28">
        <v>2397629.48</v>
      </c>
      <c r="O3208" s="28">
        <v>399212.82</v>
      </c>
      <c r="P3208" s="26">
        <v>256</v>
      </c>
      <c r="Q3208" s="26">
        <v>13120</v>
      </c>
      <c r="R3208" s="26">
        <v>18230</v>
      </c>
      <c r="S3208" s="29" t="s">
        <v>72</v>
      </c>
      <c r="T3208" s="30">
        <v>40670</v>
      </c>
      <c r="U3208" s="30">
        <v>40849</v>
      </c>
      <c r="V3208" s="30">
        <v>40848</v>
      </c>
      <c r="W3208">
        <v>0</v>
      </c>
      <c r="X3208" s="26">
        <v>5090</v>
      </c>
      <c r="Y3208" s="26">
        <v>6078</v>
      </c>
      <c r="Z3208" s="26">
        <v>6832</v>
      </c>
      <c r="AA3208" s="26" t="s">
        <v>5201</v>
      </c>
      <c r="AB3208" s="31">
        <v>59.299999237060547</v>
      </c>
      <c r="AC3208" s="31">
        <v>0.70999997854232788</v>
      </c>
      <c r="AD3208" s="26">
        <v>5905.4142685542056</v>
      </c>
      <c r="AE3208" s="26" t="s">
        <v>72</v>
      </c>
      <c r="AF3208" s="26" t="s">
        <v>72</v>
      </c>
      <c r="AG3208" s="26">
        <v>82215</v>
      </c>
      <c r="AH3208" s="28">
        <v>0.474692</v>
      </c>
      <c r="AI3208">
        <v>2354</v>
      </c>
      <c r="AJ3208" s="26">
        <v>116537</v>
      </c>
      <c r="AK3208" s="28">
        <v>0.69012600000000002</v>
      </c>
      <c r="AL3208">
        <v>3422</v>
      </c>
      <c r="AM3208" s="26">
        <v>137651</v>
      </c>
      <c r="AN3208" s="28">
        <v>0.81251499999999999</v>
      </c>
      <c r="AO3208">
        <v>6337</v>
      </c>
      <c r="AP3208" s="32">
        <v>158568.703125</v>
      </c>
      <c r="AQ3208" s="36">
        <v>0.93641388198051079</v>
      </c>
      <c r="AR3208" s="32">
        <f t="shared" si="406"/>
        <v>324313.96023555042</v>
      </c>
      <c r="AS3208" s="32">
        <f t="shared" si="400"/>
        <v>3</v>
      </c>
      <c r="AT3208" s="32">
        <f t="shared" si="401"/>
        <v>1</v>
      </c>
      <c r="AU3208" s="32">
        <f t="shared" si="402"/>
        <v>4</v>
      </c>
      <c r="AV3208" s="32">
        <f t="shared" si="403"/>
        <v>178818.14458497052</v>
      </c>
      <c r="AW3208" s="32">
        <f t="shared" si="404"/>
        <v>1.0559952225084739</v>
      </c>
      <c r="AX3208" s="32">
        <f t="shared" si="405"/>
        <v>365729.29896897043</v>
      </c>
      <c r="AY3208" s="26">
        <v>2</v>
      </c>
      <c r="AZ3208" s="26">
        <v>1</v>
      </c>
      <c r="BA3208" s="26">
        <v>12778.9</v>
      </c>
      <c r="BB3208" s="26">
        <v>74.81</v>
      </c>
      <c r="BC3208" s="26">
        <v>189.11</v>
      </c>
      <c r="BD3208" s="26">
        <v>272.69</v>
      </c>
      <c r="BE3208" s="28">
        <v>0.06</v>
      </c>
      <c r="BF3208" s="28">
        <v>6.12</v>
      </c>
      <c r="BG3208" s="28">
        <v>0.6</v>
      </c>
      <c r="BH3208" s="28">
        <v>0.57999999999999996</v>
      </c>
      <c r="BI3208" s="28">
        <v>0.1</v>
      </c>
      <c r="BJ3208" s="28">
        <v>10.11</v>
      </c>
      <c r="BK3208" s="28">
        <v>0.73</v>
      </c>
      <c r="BL3208" s="28">
        <v>12.41</v>
      </c>
      <c r="BM3208" s="28">
        <v>0.09</v>
      </c>
      <c r="BN3208" s="28">
        <v>9.11</v>
      </c>
      <c r="BO3208" s="28">
        <v>0.71</v>
      </c>
      <c r="BP3208" s="28">
        <v>8.77</v>
      </c>
      <c r="BQ3208" s="26">
        <v>54.395401</v>
      </c>
      <c r="BR3208" s="26">
        <v>4769.2368159999996</v>
      </c>
      <c r="BS3208" s="31">
        <f t="shared" si="407"/>
        <v>13.80503</v>
      </c>
    </row>
    <row r="3209" spans="1:71">
      <c r="A3209" s="26">
        <v>42255319320000</v>
      </c>
      <c r="B3209" s="26" t="s">
        <v>9280</v>
      </c>
      <c r="C3209" t="s">
        <v>7194</v>
      </c>
      <c r="D3209" s="26" t="s">
        <v>425</v>
      </c>
      <c r="E3209" s="27" t="s">
        <v>421</v>
      </c>
      <c r="F3209" t="s">
        <v>2781</v>
      </c>
      <c r="G3209" t="s">
        <v>67</v>
      </c>
      <c r="H3209" t="s">
        <v>7195</v>
      </c>
      <c r="I3209" t="s">
        <v>7196</v>
      </c>
      <c r="J3209" t="s">
        <v>70</v>
      </c>
      <c r="K3209" t="s">
        <v>9261</v>
      </c>
      <c r="L3209">
        <v>28.827580000000001</v>
      </c>
      <c r="M3209">
        <v>-97.892830000000004</v>
      </c>
      <c r="N3209" s="28">
        <v>2354493.73</v>
      </c>
      <c r="O3209" s="28">
        <v>363179.94</v>
      </c>
      <c r="P3209" s="26">
        <v>290</v>
      </c>
      <c r="Q3209" s="26">
        <v>12782</v>
      </c>
      <c r="R3209" s="26">
        <v>17451</v>
      </c>
      <c r="S3209" s="29">
        <v>10.5</v>
      </c>
      <c r="T3209" s="30">
        <v>40720</v>
      </c>
      <c r="U3209" s="30">
        <v>40821</v>
      </c>
      <c r="V3209" s="30">
        <v>40878</v>
      </c>
      <c r="W3209">
        <v>141400</v>
      </c>
      <c r="X3209" s="26">
        <v>5194</v>
      </c>
      <c r="Y3209" s="26">
        <v>4714</v>
      </c>
      <c r="Z3209" s="26">
        <v>5223</v>
      </c>
      <c r="AA3209" s="26" t="s">
        <v>5201</v>
      </c>
      <c r="AB3209" s="31">
        <v>54.599998474121094</v>
      </c>
      <c r="AC3209" s="31">
        <v>0.73000001907348633</v>
      </c>
      <c r="AD3209" s="26">
        <v>6044.203348840334</v>
      </c>
      <c r="AE3209" s="26" t="s">
        <v>72</v>
      </c>
      <c r="AF3209" s="26">
        <v>3313</v>
      </c>
      <c r="AG3209" s="26">
        <v>28799</v>
      </c>
      <c r="AH3209" s="28">
        <v>0.16681299999999999</v>
      </c>
      <c r="AI3209">
        <v>3071</v>
      </c>
      <c r="AJ3209" s="26">
        <v>42424</v>
      </c>
      <c r="AK3209" s="28">
        <v>0.26832800000000001</v>
      </c>
      <c r="AL3209">
        <v>4940</v>
      </c>
      <c r="AM3209" s="26">
        <v>51834</v>
      </c>
      <c r="AN3209" s="28">
        <v>0.314274</v>
      </c>
      <c r="AO3209">
        <v>5636</v>
      </c>
      <c r="AP3209" s="32">
        <v>85298.7578125</v>
      </c>
      <c r="AQ3209" s="36">
        <v>0.5155630376222331</v>
      </c>
      <c r="AR3209" s="32">
        <f t="shared" si="406"/>
        <v>176553.41547163524</v>
      </c>
      <c r="AS3209" s="32">
        <f t="shared" si="400"/>
        <v>2</v>
      </c>
      <c r="AT3209" s="32">
        <f t="shared" si="401"/>
        <v>1</v>
      </c>
      <c r="AU3209" s="32">
        <f t="shared" si="402"/>
        <v>3</v>
      </c>
      <c r="AV3209" s="32">
        <f t="shared" si="403"/>
        <v>94265.473593328832</v>
      </c>
      <c r="AW3209" s="32">
        <f t="shared" si="404"/>
        <v>0.56975969117281822</v>
      </c>
      <c r="AX3209" s="32">
        <f t="shared" si="405"/>
        <v>195112.93893091762</v>
      </c>
      <c r="AY3209" s="26">
        <v>2</v>
      </c>
      <c r="AZ3209" s="26">
        <v>1</v>
      </c>
      <c r="BA3209" s="26">
        <v>12198.95</v>
      </c>
      <c r="BB3209" s="26">
        <v>26.05</v>
      </c>
      <c r="BC3209" s="26">
        <v>201.9</v>
      </c>
      <c r="BD3209" s="26">
        <v>223.26</v>
      </c>
      <c r="BE3209" s="28">
        <v>0.09</v>
      </c>
      <c r="BF3209" s="28">
        <v>5.66</v>
      </c>
      <c r="BG3209" s="28">
        <v>0.75</v>
      </c>
      <c r="BH3209" s="28">
        <v>1.49</v>
      </c>
      <c r="BI3209" s="28">
        <v>0.1</v>
      </c>
      <c r="BJ3209" s="28">
        <v>8.18</v>
      </c>
      <c r="BK3209" s="28">
        <v>0.76</v>
      </c>
      <c r="BL3209" s="28">
        <v>6.51</v>
      </c>
      <c r="BM3209" s="28">
        <v>0.09</v>
      </c>
      <c r="BN3209" s="28">
        <v>7.67</v>
      </c>
      <c r="BO3209" s="28">
        <v>0.78</v>
      </c>
      <c r="BP3209" s="28">
        <v>5</v>
      </c>
      <c r="BQ3209" s="26">
        <v>56.120998</v>
      </c>
      <c r="BR3209" s="26">
        <v>5660.7802730000003</v>
      </c>
      <c r="BS3209" s="31">
        <f t="shared" si="407"/>
        <v>15.344400000000002</v>
      </c>
    </row>
    <row r="3210" spans="1:71">
      <c r="A3210" s="26">
        <v>42255319350000</v>
      </c>
      <c r="B3210" s="26" t="s">
        <v>9280</v>
      </c>
      <c r="C3210" t="s">
        <v>7197</v>
      </c>
      <c r="D3210" s="26" t="s">
        <v>425</v>
      </c>
      <c r="E3210" s="27" t="s">
        <v>421</v>
      </c>
      <c r="F3210" t="s">
        <v>2781</v>
      </c>
      <c r="G3210" t="s">
        <v>67</v>
      </c>
      <c r="H3210" t="s">
        <v>7195</v>
      </c>
      <c r="I3210" t="s">
        <v>7198</v>
      </c>
      <c r="J3210" t="s">
        <v>76</v>
      </c>
      <c r="K3210" t="s">
        <v>9261</v>
      </c>
      <c r="L3210">
        <v>28.8276</v>
      </c>
      <c r="M3210">
        <v>-97.892750000000007</v>
      </c>
      <c r="N3210" s="28">
        <v>2354519.27</v>
      </c>
      <c r="O3210" s="28">
        <v>363187.46</v>
      </c>
      <c r="P3210" s="26">
        <v>364</v>
      </c>
      <c r="Q3210" s="26">
        <v>12785</v>
      </c>
      <c r="R3210" s="26">
        <v>17572</v>
      </c>
      <c r="S3210" s="29">
        <v>10.399999618530273</v>
      </c>
      <c r="T3210" s="30">
        <v>40752</v>
      </c>
      <c r="U3210" s="30">
        <v>40819</v>
      </c>
      <c r="V3210" s="30">
        <v>40817</v>
      </c>
      <c r="W3210">
        <v>86550</v>
      </c>
      <c r="X3210" s="26">
        <v>5149</v>
      </c>
      <c r="Y3210" s="26">
        <v>5100</v>
      </c>
      <c r="Z3210" s="26">
        <v>5973</v>
      </c>
      <c r="AA3210" s="26" t="s">
        <v>5201</v>
      </c>
      <c r="AB3210" s="31">
        <v>56.400001525878906</v>
      </c>
      <c r="AC3210" s="31">
        <v>0.73000001907348633</v>
      </c>
      <c r="AD3210" s="26">
        <v>6242.143971473145</v>
      </c>
      <c r="AE3210" s="26" t="s">
        <v>72</v>
      </c>
      <c r="AF3210" s="26">
        <v>772</v>
      </c>
      <c r="AG3210" s="26">
        <v>55660</v>
      </c>
      <c r="AH3210" s="28">
        <v>0.36561700000000003</v>
      </c>
      <c r="AI3210">
        <v>1380</v>
      </c>
      <c r="AJ3210" s="26">
        <v>76079</v>
      </c>
      <c r="AK3210" s="28">
        <v>0.49376900000000001</v>
      </c>
      <c r="AL3210">
        <v>6027</v>
      </c>
      <c r="AM3210" s="26">
        <v>92479</v>
      </c>
      <c r="AN3210" s="28">
        <v>0.58340499999999995</v>
      </c>
      <c r="AO3210">
        <v>8850</v>
      </c>
      <c r="AP3210" s="32">
        <v>127783.5859375</v>
      </c>
      <c r="AQ3210" s="36">
        <v>0.79764354061298615</v>
      </c>
      <c r="AR3210" s="32">
        <f t="shared" si="406"/>
        <v>268966.49262599857</v>
      </c>
      <c r="AS3210" s="32">
        <f t="shared" si="400"/>
        <v>3</v>
      </c>
      <c r="AT3210" s="32">
        <f t="shared" si="401"/>
        <v>1</v>
      </c>
      <c r="AU3210" s="32">
        <f t="shared" si="402"/>
        <v>3</v>
      </c>
      <c r="AV3210" s="32">
        <f t="shared" si="403"/>
        <v>142450.53083729852</v>
      </c>
      <c r="AW3210" s="32">
        <f t="shared" si="404"/>
        <v>0.88919672229919211</v>
      </c>
      <c r="AX3210" s="32">
        <f t="shared" si="405"/>
        <v>299838.35068425554</v>
      </c>
      <c r="AY3210" s="26">
        <v>2</v>
      </c>
      <c r="AZ3210" s="26">
        <v>1</v>
      </c>
      <c r="BA3210" s="26">
        <v>12199.62</v>
      </c>
      <c r="BB3210" s="26">
        <v>26.05</v>
      </c>
      <c r="BC3210" s="26">
        <v>201.96</v>
      </c>
      <c r="BD3210" s="26">
        <v>223.29</v>
      </c>
      <c r="BE3210" s="28">
        <v>0.09</v>
      </c>
      <c r="BF3210" s="28">
        <v>5.65</v>
      </c>
      <c r="BG3210" s="28">
        <v>0.75</v>
      </c>
      <c r="BH3210" s="28">
        <v>1.49</v>
      </c>
      <c r="BI3210" s="28">
        <v>0.1</v>
      </c>
      <c r="BJ3210" s="28">
        <v>8.18</v>
      </c>
      <c r="BK3210" s="28">
        <v>0.76</v>
      </c>
      <c r="BL3210" s="28">
        <v>6.51</v>
      </c>
      <c r="BM3210" s="28">
        <v>0.09</v>
      </c>
      <c r="BN3210" s="28">
        <v>7.66</v>
      </c>
      <c r="BO3210" s="28">
        <v>0.78</v>
      </c>
      <c r="BP3210" s="28">
        <v>5.01</v>
      </c>
      <c r="BQ3210" s="26">
        <v>56.120998</v>
      </c>
      <c r="BR3210" s="26">
        <v>5660.7802730000003</v>
      </c>
      <c r="BS3210" s="31">
        <f t="shared" si="407"/>
        <v>15.348960000000003</v>
      </c>
    </row>
    <row r="3211" spans="1:71">
      <c r="A3211" s="26">
        <v>42255319480000</v>
      </c>
      <c r="B3211" s="26" t="s">
        <v>9280</v>
      </c>
      <c r="C3211" t="s">
        <v>7199</v>
      </c>
      <c r="D3211" s="26" t="s">
        <v>128</v>
      </c>
      <c r="E3211" s="27" t="s">
        <v>421</v>
      </c>
      <c r="F3211" t="s">
        <v>2781</v>
      </c>
      <c r="G3211" t="s">
        <v>67</v>
      </c>
      <c r="H3211" t="s">
        <v>7200</v>
      </c>
      <c r="I3211" t="s">
        <v>7201</v>
      </c>
      <c r="J3211" t="s">
        <v>131</v>
      </c>
      <c r="K3211" t="s">
        <v>9261</v>
      </c>
      <c r="L3211">
        <v>28.84544</v>
      </c>
      <c r="M3211">
        <v>-97.828040000000001</v>
      </c>
      <c r="N3211" s="28">
        <v>2375172.4500000002</v>
      </c>
      <c r="O3211" s="28">
        <v>369875.20000000001</v>
      </c>
      <c r="P3211" s="26">
        <v>350</v>
      </c>
      <c r="Q3211" s="26">
        <v>12985</v>
      </c>
      <c r="R3211" s="26">
        <v>17556</v>
      </c>
      <c r="S3211" s="29">
        <v>12</v>
      </c>
      <c r="T3211" s="30">
        <v>40755</v>
      </c>
      <c r="U3211" s="30">
        <v>40859</v>
      </c>
      <c r="V3211" s="30">
        <v>40909</v>
      </c>
      <c r="W3211">
        <v>65813</v>
      </c>
      <c r="X3211" s="26">
        <v>4690</v>
      </c>
      <c r="Y3211" s="26">
        <v>6985</v>
      </c>
      <c r="Z3211" s="26">
        <v>7615</v>
      </c>
      <c r="AA3211" s="26" t="s">
        <v>5201</v>
      </c>
      <c r="AB3211" s="31">
        <v>56</v>
      </c>
      <c r="AC3211" s="31">
        <v>0.72000002861022949</v>
      </c>
      <c r="AD3211" s="26">
        <v>3571.0722680105514</v>
      </c>
      <c r="AE3211" s="26" t="s">
        <v>72</v>
      </c>
      <c r="AF3211" s="26">
        <v>1632</v>
      </c>
      <c r="AG3211" s="26">
        <v>52494</v>
      </c>
      <c r="AH3211" s="28">
        <v>0.182201</v>
      </c>
      <c r="AI3211">
        <v>11276</v>
      </c>
      <c r="AJ3211" s="26">
        <v>63071</v>
      </c>
      <c r="AK3211" s="28">
        <v>0.22193499999999999</v>
      </c>
      <c r="AL3211">
        <v>13735</v>
      </c>
      <c r="AM3211" s="26">
        <v>78786</v>
      </c>
      <c r="AN3211" s="28">
        <v>0.28446900000000003</v>
      </c>
      <c r="AO3211">
        <v>16705</v>
      </c>
      <c r="AP3211" s="32">
        <v>201697.671875</v>
      </c>
      <c r="AQ3211" s="36">
        <v>0.72027696255510432</v>
      </c>
      <c r="AR3211" s="32">
        <f t="shared" si="406"/>
        <v>329186.69424725347</v>
      </c>
      <c r="AS3211" s="32">
        <f t="shared" si="400"/>
        <v>4</v>
      </c>
      <c r="AT3211" s="32">
        <f t="shared" si="401"/>
        <v>1</v>
      </c>
      <c r="AU3211" s="32">
        <f t="shared" si="402"/>
        <v>4</v>
      </c>
      <c r="AV3211" s="32">
        <f t="shared" si="403"/>
        <v>246853.86707089553</v>
      </c>
      <c r="AW3211" s="32">
        <f t="shared" si="404"/>
        <v>0.88153299894803816</v>
      </c>
      <c r="AX3211" s="32">
        <f t="shared" si="405"/>
        <v>402885.20788469829</v>
      </c>
      <c r="AY3211" s="26">
        <v>2</v>
      </c>
      <c r="AZ3211" s="26">
        <v>1</v>
      </c>
      <c r="BA3211" s="26">
        <v>12626.41</v>
      </c>
      <c r="BB3211" s="26">
        <v>81.900000000000006</v>
      </c>
      <c r="BC3211" s="26">
        <v>181.56</v>
      </c>
      <c r="BD3211" s="26">
        <v>254.75</v>
      </c>
      <c r="BE3211" s="28">
        <v>0.08</v>
      </c>
      <c r="BF3211" s="28">
        <v>4.72</v>
      </c>
      <c r="BG3211" s="28">
        <v>0.68</v>
      </c>
      <c r="BH3211" s="28">
        <v>1.62</v>
      </c>
      <c r="BI3211" s="28">
        <v>0.1</v>
      </c>
      <c r="BJ3211" s="28">
        <v>8.0299999999999994</v>
      </c>
      <c r="BK3211" s="28">
        <v>0.76</v>
      </c>
      <c r="BL3211" s="28">
        <v>13.2</v>
      </c>
      <c r="BM3211" s="28">
        <v>0.09</v>
      </c>
      <c r="BN3211" s="28">
        <v>7.09</v>
      </c>
      <c r="BO3211" s="28">
        <v>0.74</v>
      </c>
      <c r="BP3211" s="28">
        <v>9.68</v>
      </c>
      <c r="BQ3211" s="26">
        <v>55.902000000000001</v>
      </c>
      <c r="BR3211" s="26">
        <v>3712.9421379999999</v>
      </c>
      <c r="BS3211" s="31">
        <f t="shared" si="407"/>
        <v>13.798560000000002</v>
      </c>
    </row>
    <row r="3212" spans="1:71">
      <c r="A3212" s="26">
        <v>42255319490000</v>
      </c>
      <c r="B3212" s="26" t="s">
        <v>9280</v>
      </c>
      <c r="C3212" t="s">
        <v>7202</v>
      </c>
      <c r="D3212" s="26" t="s">
        <v>128</v>
      </c>
      <c r="E3212" s="27" t="s">
        <v>421</v>
      </c>
      <c r="F3212" t="s">
        <v>2781</v>
      </c>
      <c r="G3212" t="s">
        <v>67</v>
      </c>
      <c r="H3212" t="s">
        <v>7203</v>
      </c>
      <c r="I3212" t="s">
        <v>7204</v>
      </c>
      <c r="J3212" t="s">
        <v>131</v>
      </c>
      <c r="K3212" t="s">
        <v>9261</v>
      </c>
      <c r="L3212">
        <v>28.89208</v>
      </c>
      <c r="M3212">
        <v>-97.704009999999997</v>
      </c>
      <c r="N3212" s="28">
        <v>2414687.96</v>
      </c>
      <c r="O3212" s="28">
        <v>387250.23</v>
      </c>
      <c r="P3212" s="26">
        <v>369</v>
      </c>
      <c r="Q3212" s="26">
        <v>13551</v>
      </c>
      <c r="R3212" s="26">
        <v>20087</v>
      </c>
      <c r="S3212" s="29" t="s">
        <v>72</v>
      </c>
      <c r="T3212" s="30">
        <v>40736</v>
      </c>
      <c r="U3212" s="30">
        <v>40809</v>
      </c>
      <c r="V3212" s="30">
        <v>40787</v>
      </c>
      <c r="W3212">
        <v>2598</v>
      </c>
      <c r="X3212" s="26">
        <v>6564</v>
      </c>
      <c r="Y3212" s="26" t="s">
        <v>72</v>
      </c>
      <c r="Z3212" s="26">
        <v>15</v>
      </c>
      <c r="AA3212" s="26" t="s">
        <v>5201</v>
      </c>
      <c r="AB3212" s="31">
        <v>58</v>
      </c>
      <c r="AC3212" s="31">
        <v>0.81999999284744263</v>
      </c>
      <c r="AD3212" s="26">
        <v>6890.8012783489276</v>
      </c>
      <c r="AE3212" s="26" t="s">
        <v>72</v>
      </c>
      <c r="AF3212" s="26">
        <v>5509</v>
      </c>
      <c r="AG3212" s="26">
        <v>92858</v>
      </c>
      <c r="AH3212" s="28">
        <v>0.62549699999999997</v>
      </c>
      <c r="AI3212">
        <v>32701</v>
      </c>
      <c r="AJ3212" s="26">
        <v>143934</v>
      </c>
      <c r="AK3212" s="28">
        <v>0.97607100000000002</v>
      </c>
      <c r="AL3212">
        <v>51028</v>
      </c>
      <c r="AM3212" s="26">
        <v>183252</v>
      </c>
      <c r="AN3212" s="28">
        <v>1.2559849999999999</v>
      </c>
      <c r="AO3212">
        <v>64045</v>
      </c>
      <c r="AP3212" s="32">
        <v>243050.96875</v>
      </c>
      <c r="AQ3212" s="36">
        <v>1.6748159261664453</v>
      </c>
      <c r="AR3212" s="32">
        <f t="shared" si="406"/>
        <v>539493.38768146082</v>
      </c>
      <c r="AS3212" s="32">
        <f t="shared" si="400"/>
        <v>4</v>
      </c>
      <c r="AT3212" s="32">
        <f t="shared" si="401"/>
        <v>1</v>
      </c>
      <c r="AU3212" s="32">
        <f t="shared" si="402"/>
        <v>4</v>
      </c>
      <c r="AV3212" s="32">
        <f t="shared" si="403"/>
        <v>212540.00009521632</v>
      </c>
      <c r="AW3212" s="32">
        <f t="shared" si="404"/>
        <v>1.4645709043563979</v>
      </c>
      <c r="AX3212" s="32">
        <f t="shared" si="405"/>
        <v>471769.05016629881</v>
      </c>
      <c r="AY3212" s="26">
        <v>2</v>
      </c>
      <c r="AZ3212" s="26">
        <v>1</v>
      </c>
      <c r="BA3212" s="26">
        <v>13060.77</v>
      </c>
      <c r="BB3212" s="26">
        <v>37.89</v>
      </c>
      <c r="BC3212" s="26">
        <v>233.01</v>
      </c>
      <c r="BD3212" s="26">
        <v>273.60000000000002</v>
      </c>
      <c r="BE3212" s="28">
        <v>7.0000000000000007E-2</v>
      </c>
      <c r="BF3212" s="28">
        <v>4.6399999999999997</v>
      </c>
      <c r="BG3212" s="28">
        <v>0.7</v>
      </c>
      <c r="BH3212" s="28">
        <v>0.56999999999999995</v>
      </c>
      <c r="BI3212" s="28">
        <v>0.09</v>
      </c>
      <c r="BJ3212" s="28">
        <v>7.44</v>
      </c>
      <c r="BK3212" s="28">
        <v>0.71</v>
      </c>
      <c r="BL3212" s="28">
        <v>5.75</v>
      </c>
      <c r="BM3212" s="28">
        <v>0.09</v>
      </c>
      <c r="BN3212" s="28">
        <v>7.73</v>
      </c>
      <c r="BO3212" s="28">
        <v>0.76</v>
      </c>
      <c r="BP3212" s="28">
        <v>4.33</v>
      </c>
      <c r="BQ3212" s="26">
        <v>57.964500000000001</v>
      </c>
      <c r="BR3212" s="26">
        <v>11100.394531</v>
      </c>
      <c r="BS3212" s="31">
        <f t="shared" si="407"/>
        <v>14.889339</v>
      </c>
    </row>
    <row r="3213" spans="1:71">
      <c r="A3213" s="26">
        <v>42255319500000</v>
      </c>
      <c r="B3213" s="26" t="s">
        <v>9280</v>
      </c>
      <c r="C3213" t="s">
        <v>7205</v>
      </c>
      <c r="D3213" s="26" t="s">
        <v>128</v>
      </c>
      <c r="E3213" s="27" t="s">
        <v>421</v>
      </c>
      <c r="F3213" t="s">
        <v>2781</v>
      </c>
      <c r="G3213" t="s">
        <v>67</v>
      </c>
      <c r="H3213" t="s">
        <v>7206</v>
      </c>
      <c r="I3213" t="s">
        <v>7207</v>
      </c>
      <c r="J3213" t="s">
        <v>131</v>
      </c>
      <c r="K3213" t="s">
        <v>9261</v>
      </c>
      <c r="L3213">
        <v>28.849830000000001</v>
      </c>
      <c r="M3213">
        <v>-97.820089999999993</v>
      </c>
      <c r="N3213" s="28">
        <v>2377701.2400000002</v>
      </c>
      <c r="O3213" s="28">
        <v>371496.8</v>
      </c>
      <c r="P3213" s="26">
        <v>280.92001342773437</v>
      </c>
      <c r="Q3213" s="26">
        <v>12937</v>
      </c>
      <c r="R3213" s="26">
        <v>19497</v>
      </c>
      <c r="S3213" s="29" t="s">
        <v>72</v>
      </c>
      <c r="T3213" s="30">
        <v>40709</v>
      </c>
      <c r="U3213" s="30">
        <v>40835</v>
      </c>
      <c r="V3213" s="30">
        <v>40817</v>
      </c>
      <c r="W3213">
        <v>0</v>
      </c>
      <c r="X3213" s="26">
        <v>6726</v>
      </c>
      <c r="Y3213" s="26">
        <v>6845</v>
      </c>
      <c r="Z3213" s="26">
        <v>6980</v>
      </c>
      <c r="AA3213" s="26" t="s">
        <v>5201</v>
      </c>
      <c r="AB3213" s="31">
        <v>59.5</v>
      </c>
      <c r="AC3213" s="31">
        <v>0.70999997854232788</v>
      </c>
      <c r="AD3213" s="26">
        <v>3409.1155494171385</v>
      </c>
      <c r="AE3213" s="26" t="s">
        <v>72</v>
      </c>
      <c r="AF3213" s="26">
        <v>3001</v>
      </c>
      <c r="AG3213" s="26">
        <v>128213</v>
      </c>
      <c r="AH3213" s="28">
        <v>0.434309</v>
      </c>
      <c r="AI3213">
        <v>1026</v>
      </c>
      <c r="AJ3213" s="26">
        <v>174554</v>
      </c>
      <c r="AK3213" s="28">
        <v>0.58769499999999997</v>
      </c>
      <c r="AL3213">
        <v>4143</v>
      </c>
      <c r="AM3213" s="26">
        <v>205036</v>
      </c>
      <c r="AN3213" s="28">
        <v>0.69925099999999996</v>
      </c>
      <c r="AO3213">
        <v>6129</v>
      </c>
      <c r="AP3213" s="32">
        <v>253952.984375</v>
      </c>
      <c r="AQ3213" s="36">
        <v>0.86575506785370016</v>
      </c>
      <c r="AR3213" s="32">
        <f t="shared" si="406"/>
        <v>407191.63138510496</v>
      </c>
      <c r="AS3213" s="32">
        <f t="shared" si="400"/>
        <v>4</v>
      </c>
      <c r="AT3213" s="32">
        <f t="shared" si="401"/>
        <v>1</v>
      </c>
      <c r="AU3213" s="32">
        <f t="shared" si="402"/>
        <v>4</v>
      </c>
      <c r="AV3213" s="32">
        <f t="shared" si="403"/>
        <v>216724.66998401724</v>
      </c>
      <c r="AW3213" s="32">
        <f t="shared" si="404"/>
        <v>0.73883944238481103</v>
      </c>
      <c r="AX3213" s="32">
        <f t="shared" si="405"/>
        <v>347499.25128612883</v>
      </c>
      <c r="AY3213" s="26">
        <v>2</v>
      </c>
      <c r="AZ3213" s="26">
        <v>1</v>
      </c>
      <c r="BA3213" s="26">
        <v>12654.93</v>
      </c>
      <c r="BB3213" s="26">
        <v>83.19</v>
      </c>
      <c r="BC3213" s="26">
        <v>180.36</v>
      </c>
      <c r="BD3213" s="26">
        <v>256.70999999999998</v>
      </c>
      <c r="BE3213" s="28">
        <v>7.0000000000000007E-2</v>
      </c>
      <c r="BF3213" s="28">
        <v>4.71</v>
      </c>
      <c r="BG3213" s="28">
        <v>0.67</v>
      </c>
      <c r="BH3213" s="28">
        <v>1.56</v>
      </c>
      <c r="BI3213" s="28">
        <v>0.1</v>
      </c>
      <c r="BJ3213" s="28">
        <v>8.15</v>
      </c>
      <c r="BK3213" s="28">
        <v>0.76</v>
      </c>
      <c r="BL3213" s="28">
        <v>14.03</v>
      </c>
      <c r="BM3213" s="28">
        <v>0.09</v>
      </c>
      <c r="BN3213" s="28">
        <v>7.11</v>
      </c>
      <c r="BO3213" s="28">
        <v>0.73</v>
      </c>
      <c r="BP3213" s="28">
        <v>10.23</v>
      </c>
      <c r="BQ3213" s="26">
        <v>56.775599999999997</v>
      </c>
      <c r="BR3213" s="26">
        <v>4127.7089839999999</v>
      </c>
      <c r="BS3213" s="31">
        <f t="shared" si="407"/>
        <v>13.707360000000003</v>
      </c>
    </row>
    <row r="3214" spans="1:71">
      <c r="A3214" s="26">
        <v>42255319530000</v>
      </c>
      <c r="B3214" s="26" t="s">
        <v>9280</v>
      </c>
      <c r="C3214" t="s">
        <v>7208</v>
      </c>
      <c r="D3214" s="26" t="s">
        <v>425</v>
      </c>
      <c r="E3214" s="27" t="s">
        <v>421</v>
      </c>
      <c r="F3214" t="s">
        <v>66</v>
      </c>
      <c r="G3214" t="s">
        <v>67</v>
      </c>
      <c r="H3214" t="s">
        <v>7209</v>
      </c>
      <c r="I3214" t="s">
        <v>7210</v>
      </c>
      <c r="J3214" t="s">
        <v>70</v>
      </c>
      <c r="K3214" t="s">
        <v>9261</v>
      </c>
      <c r="L3214">
        <v>28.887989999999999</v>
      </c>
      <c r="M3214">
        <v>-97.843249999999998</v>
      </c>
      <c r="N3214" s="28">
        <v>2370150.5099999998</v>
      </c>
      <c r="O3214" s="28">
        <v>385296.08</v>
      </c>
      <c r="P3214" s="26">
        <v>392</v>
      </c>
      <c r="Q3214" s="26">
        <v>12946</v>
      </c>
      <c r="R3214" s="26">
        <v>17677</v>
      </c>
      <c r="S3214" s="29">
        <v>10.600000381469727</v>
      </c>
      <c r="T3214" s="30">
        <v>40785</v>
      </c>
      <c r="U3214" s="30" t="s">
        <v>72</v>
      </c>
      <c r="V3214" s="30">
        <v>40909</v>
      </c>
      <c r="W3214">
        <v>4684170</v>
      </c>
      <c r="X3214" s="26">
        <v>5163</v>
      </c>
      <c r="Y3214" s="26" t="s">
        <v>72</v>
      </c>
      <c r="Z3214" s="26" t="s">
        <v>72</v>
      </c>
      <c r="AA3214" s="26" t="s">
        <v>5201</v>
      </c>
      <c r="AB3214" s="31" t="s">
        <v>72</v>
      </c>
      <c r="AC3214" s="31" t="s">
        <v>72</v>
      </c>
      <c r="AD3214" s="26">
        <v>3396.5767624465434</v>
      </c>
      <c r="AE3214" s="26" t="s">
        <v>72</v>
      </c>
      <c r="AF3214" s="26" t="s">
        <v>72</v>
      </c>
      <c r="AG3214" s="26">
        <v>95083</v>
      </c>
      <c r="AH3214" s="28">
        <v>0.27664699999999998</v>
      </c>
      <c r="AI3214">
        <v>10739</v>
      </c>
      <c r="AJ3214" s="26">
        <v>142018</v>
      </c>
      <c r="AK3214" s="28">
        <v>0.48948900000000001</v>
      </c>
      <c r="AL3214">
        <v>20131</v>
      </c>
      <c r="AM3214" s="26">
        <v>166536</v>
      </c>
      <c r="AN3214" s="28">
        <v>0.59592599999999996</v>
      </c>
      <c r="AO3214">
        <v>29127</v>
      </c>
      <c r="AP3214" s="32">
        <v>245342.28125</v>
      </c>
      <c r="AQ3214" s="36">
        <v>0.83332389133937435</v>
      </c>
      <c r="AR3214" s="32">
        <f t="shared" si="406"/>
        <v>392840.61001706927</v>
      </c>
      <c r="AS3214" s="32">
        <f t="shared" si="400"/>
        <v>4</v>
      </c>
      <c r="AT3214" s="32">
        <f t="shared" si="401"/>
        <v>1</v>
      </c>
      <c r="AU3214" s="32">
        <f t="shared" si="402"/>
        <v>4</v>
      </c>
      <c r="AV3214" s="32">
        <f t="shared" si="403"/>
        <v>272760.93247627351</v>
      </c>
      <c r="AW3214" s="32">
        <f t="shared" si="404"/>
        <v>0.92645344495216131</v>
      </c>
      <c r="AX3214" s="32">
        <f t="shared" si="405"/>
        <v>436743.19223280606</v>
      </c>
      <c r="AY3214" s="26">
        <v>2</v>
      </c>
      <c r="AZ3214" s="26">
        <v>1</v>
      </c>
      <c r="BA3214" s="26">
        <v>12278.13</v>
      </c>
      <c r="BB3214" s="26">
        <v>85.98</v>
      </c>
      <c r="BC3214" s="26">
        <v>152.13</v>
      </c>
      <c r="BD3214" s="26">
        <v>237.62</v>
      </c>
      <c r="BE3214" s="28">
        <v>0.08</v>
      </c>
      <c r="BF3214" s="28">
        <v>4.74</v>
      </c>
      <c r="BG3214" s="28">
        <v>0.71</v>
      </c>
      <c r="BH3214" s="28">
        <v>1.7</v>
      </c>
      <c r="BI3214" s="28">
        <v>0.11</v>
      </c>
      <c r="BJ3214" s="28">
        <v>8.64</v>
      </c>
      <c r="BK3214" s="28">
        <v>0.79</v>
      </c>
      <c r="BL3214" s="28">
        <v>5.19</v>
      </c>
      <c r="BM3214" s="28">
        <v>0.1</v>
      </c>
      <c r="BN3214" s="28">
        <v>7.31</v>
      </c>
      <c r="BO3214" s="28">
        <v>0.77</v>
      </c>
      <c r="BP3214" s="28">
        <v>4.26</v>
      </c>
      <c r="BQ3214" s="26">
        <v>51.721800999999999</v>
      </c>
      <c r="BR3214" s="26">
        <v>2505.051269</v>
      </c>
      <c r="BS3214" s="31">
        <f t="shared" si="407"/>
        <v>13.220097000000001</v>
      </c>
    </row>
    <row r="3215" spans="1:71">
      <c r="A3215" s="26">
        <v>42255319540000</v>
      </c>
      <c r="B3215" s="26" t="s">
        <v>9280</v>
      </c>
      <c r="C3215" t="s">
        <v>7211</v>
      </c>
      <c r="D3215" s="26" t="s">
        <v>425</v>
      </c>
      <c r="E3215" s="27" t="s">
        <v>421</v>
      </c>
      <c r="F3215" t="s">
        <v>66</v>
      </c>
      <c r="G3215" t="s">
        <v>67</v>
      </c>
      <c r="H3215" t="s">
        <v>7209</v>
      </c>
      <c r="I3215" t="s">
        <v>7210</v>
      </c>
      <c r="J3215" t="s">
        <v>76</v>
      </c>
      <c r="K3215" t="s">
        <v>9261</v>
      </c>
      <c r="L3215">
        <v>28.88804</v>
      </c>
      <c r="M3215">
        <v>-97.843180000000004</v>
      </c>
      <c r="N3215" s="28">
        <v>2370172.73</v>
      </c>
      <c r="O3215" s="28">
        <v>385314.48</v>
      </c>
      <c r="P3215" s="26">
        <v>392</v>
      </c>
      <c r="Q3215" s="26">
        <v>13023</v>
      </c>
      <c r="R3215" s="26">
        <v>18658</v>
      </c>
      <c r="S3215" s="29">
        <v>11</v>
      </c>
      <c r="T3215" s="30">
        <v>40810</v>
      </c>
      <c r="U3215" s="30">
        <v>40838</v>
      </c>
      <c r="V3215" s="30">
        <v>40909</v>
      </c>
      <c r="W3215">
        <v>5677620</v>
      </c>
      <c r="X3215" s="26">
        <v>6162</v>
      </c>
      <c r="Y3215" s="26" t="s">
        <v>72</v>
      </c>
      <c r="Z3215" s="26" t="s">
        <v>72</v>
      </c>
      <c r="AA3215" s="26" t="s">
        <v>5201</v>
      </c>
      <c r="AB3215" s="31" t="s">
        <v>72</v>
      </c>
      <c r="AC3215" s="31" t="s">
        <v>72</v>
      </c>
      <c r="AD3215" s="26">
        <v>3440.6170847342469</v>
      </c>
      <c r="AE3215" s="26" t="s">
        <v>72</v>
      </c>
      <c r="AF3215" s="26" t="s">
        <v>72</v>
      </c>
      <c r="AG3215" s="26">
        <v>97214</v>
      </c>
      <c r="AH3215" s="28">
        <v>0.28973599999999999</v>
      </c>
      <c r="AI3215">
        <v>8934</v>
      </c>
      <c r="AJ3215" s="26">
        <v>144571</v>
      </c>
      <c r="AK3215" s="28">
        <v>0.50475499999999995</v>
      </c>
      <c r="AL3215">
        <v>20711</v>
      </c>
      <c r="AM3215" s="26">
        <v>169594</v>
      </c>
      <c r="AN3215" s="28">
        <v>0.61276799999999998</v>
      </c>
      <c r="AO3215">
        <v>32932</v>
      </c>
      <c r="AP3215" s="32">
        <v>241437.796875</v>
      </c>
      <c r="AQ3215" s="36">
        <v>0.83069500882872171</v>
      </c>
      <c r="AR3215" s="32">
        <f t="shared" si="406"/>
        <v>388470.81343768374</v>
      </c>
      <c r="AS3215" s="32">
        <f t="shared" si="400"/>
        <v>4</v>
      </c>
      <c r="AT3215" s="32">
        <f t="shared" si="401"/>
        <v>1</v>
      </c>
      <c r="AU3215" s="32">
        <f t="shared" si="402"/>
        <v>4</v>
      </c>
      <c r="AV3215" s="32">
        <f t="shared" si="403"/>
        <v>224903.10841650437</v>
      </c>
      <c r="AW3215" s="32">
        <f t="shared" si="404"/>
        <v>0.77380547722766346</v>
      </c>
      <c r="AX3215" s="32">
        <f t="shared" si="405"/>
        <v>361866.67788580083</v>
      </c>
      <c r="AY3215" s="26">
        <v>2</v>
      </c>
      <c r="AZ3215" s="26">
        <v>1</v>
      </c>
      <c r="BA3215" s="26">
        <v>12278.31</v>
      </c>
      <c r="BB3215" s="26">
        <v>85.98</v>
      </c>
      <c r="BC3215" s="26">
        <v>152.13999999999999</v>
      </c>
      <c r="BD3215" s="26">
        <v>237.63</v>
      </c>
      <c r="BE3215" s="28">
        <v>0.08</v>
      </c>
      <c r="BF3215" s="28">
        <v>4.74</v>
      </c>
      <c r="BG3215" s="28">
        <v>0.71</v>
      </c>
      <c r="BH3215" s="28">
        <v>1.7</v>
      </c>
      <c r="BI3215" s="28">
        <v>0.11</v>
      </c>
      <c r="BJ3215" s="28">
        <v>8.64</v>
      </c>
      <c r="BK3215" s="28">
        <v>0.79</v>
      </c>
      <c r="BL3215" s="28">
        <v>5.2</v>
      </c>
      <c r="BM3215" s="28">
        <v>0.1</v>
      </c>
      <c r="BN3215" s="28">
        <v>7.31</v>
      </c>
      <c r="BO3215" s="28">
        <v>0.77</v>
      </c>
      <c r="BP3215" s="28">
        <v>4.2699999999999996</v>
      </c>
      <c r="BQ3215" s="26">
        <v>51.721800999999999</v>
      </c>
      <c r="BR3215" s="26">
        <v>2505.051269</v>
      </c>
      <c r="BS3215" s="31">
        <f t="shared" si="407"/>
        <v>13.220965999999999</v>
      </c>
    </row>
    <row r="3216" spans="1:71">
      <c r="A3216" s="26">
        <v>42255319570000</v>
      </c>
      <c r="B3216" s="26" t="s">
        <v>9280</v>
      </c>
      <c r="C3216" t="s">
        <v>7212</v>
      </c>
      <c r="D3216" s="26" t="s">
        <v>128</v>
      </c>
      <c r="E3216" s="27" t="s">
        <v>421</v>
      </c>
      <c r="F3216" t="s">
        <v>2781</v>
      </c>
      <c r="G3216" t="s">
        <v>67</v>
      </c>
      <c r="H3216" t="s">
        <v>7213</v>
      </c>
      <c r="I3216" t="s">
        <v>7214</v>
      </c>
      <c r="J3216" t="s">
        <v>131</v>
      </c>
      <c r="K3216" t="s">
        <v>9261</v>
      </c>
      <c r="L3216">
        <v>28.877479999999998</v>
      </c>
      <c r="M3216">
        <v>-97.761160000000004</v>
      </c>
      <c r="N3216" s="28">
        <v>2396458.16</v>
      </c>
      <c r="O3216" s="28">
        <v>381744.16</v>
      </c>
      <c r="P3216" s="26">
        <v>225.10000610351562</v>
      </c>
      <c r="Q3216" s="26">
        <v>12973</v>
      </c>
      <c r="R3216" s="26">
        <v>18980</v>
      </c>
      <c r="S3216" s="29" t="s">
        <v>72</v>
      </c>
      <c r="T3216" s="30">
        <v>40783</v>
      </c>
      <c r="U3216" s="30">
        <v>40873</v>
      </c>
      <c r="V3216" s="30">
        <v>40940</v>
      </c>
      <c r="W3216">
        <v>2270</v>
      </c>
      <c r="X3216" s="26">
        <v>6152</v>
      </c>
      <c r="Y3216" s="26">
        <v>7030</v>
      </c>
      <c r="Z3216" s="26">
        <v>7715</v>
      </c>
      <c r="AA3216" s="26" t="s">
        <v>5201</v>
      </c>
      <c r="AB3216" s="31">
        <v>59.099998474121094</v>
      </c>
      <c r="AC3216" s="31">
        <v>0.70999997854232788</v>
      </c>
      <c r="AD3216" s="26">
        <v>3453.5029846057178</v>
      </c>
      <c r="AE3216" s="26" t="s">
        <v>72</v>
      </c>
      <c r="AF3216" s="26">
        <v>2886</v>
      </c>
      <c r="AG3216" s="26">
        <v>99433</v>
      </c>
      <c r="AH3216" s="28">
        <v>0.34310099999999999</v>
      </c>
      <c r="AI3216">
        <v>22705</v>
      </c>
      <c r="AJ3216" s="26">
        <v>153171</v>
      </c>
      <c r="AK3216" s="28">
        <v>0.526397</v>
      </c>
      <c r="AL3216">
        <v>34836</v>
      </c>
      <c r="AM3216" s="26">
        <v>173760</v>
      </c>
      <c r="AN3216" s="28">
        <v>0.60014199999999995</v>
      </c>
      <c r="AO3216">
        <v>38199</v>
      </c>
      <c r="AP3216" s="32">
        <v>350334.90625</v>
      </c>
      <c r="AQ3216" s="36">
        <v>1.2098826443459394</v>
      </c>
      <c r="AR3216" s="32">
        <f t="shared" si="406"/>
        <v>564484.13429923123</v>
      </c>
      <c r="AS3216" s="32">
        <f t="shared" si="400"/>
        <v>4</v>
      </c>
      <c r="AT3216" s="32">
        <f t="shared" si="401"/>
        <v>1</v>
      </c>
      <c r="AU3216" s="32">
        <f t="shared" si="402"/>
        <v>4</v>
      </c>
      <c r="AV3216" s="32">
        <f t="shared" si="403"/>
        <v>326872.94568839401</v>
      </c>
      <c r="AW3216" s="32">
        <f t="shared" si="404"/>
        <v>1.1288566935217315</v>
      </c>
      <c r="AX3216" s="32">
        <f t="shared" si="405"/>
        <v>526680.58044174046</v>
      </c>
      <c r="AY3216" s="26">
        <v>2</v>
      </c>
      <c r="AZ3216" s="26">
        <v>1</v>
      </c>
      <c r="BA3216" s="26">
        <v>12772.97</v>
      </c>
      <c r="BB3216" s="26">
        <v>62.52</v>
      </c>
      <c r="BC3216" s="26">
        <v>207.89</v>
      </c>
      <c r="BD3216" s="26">
        <v>276.02</v>
      </c>
      <c r="BE3216" s="28">
        <v>0.06</v>
      </c>
      <c r="BF3216" s="28">
        <v>4.8099999999999996</v>
      </c>
      <c r="BG3216" s="28">
        <v>0.62</v>
      </c>
      <c r="BH3216" s="28">
        <v>0.88</v>
      </c>
      <c r="BI3216" s="28">
        <v>0.09</v>
      </c>
      <c r="BJ3216" s="28">
        <v>8.19</v>
      </c>
      <c r="BK3216" s="28">
        <v>0.72</v>
      </c>
      <c r="BL3216" s="28">
        <v>15.03</v>
      </c>
      <c r="BM3216" s="28">
        <v>0.08</v>
      </c>
      <c r="BN3216" s="28">
        <v>7.56</v>
      </c>
      <c r="BO3216" s="28">
        <v>0.72</v>
      </c>
      <c r="BP3216" s="28">
        <v>10.75</v>
      </c>
      <c r="BQ3216" s="26">
        <v>56.875</v>
      </c>
      <c r="BR3216" s="26">
        <v>4171.6166990000002</v>
      </c>
      <c r="BS3216" s="31">
        <f t="shared" si="407"/>
        <v>13.471271999999999</v>
      </c>
    </row>
    <row r="3217" spans="1:71">
      <c r="A3217" s="26">
        <v>42255319620000</v>
      </c>
      <c r="B3217" s="26" t="s">
        <v>9280</v>
      </c>
      <c r="C3217" t="s">
        <v>7215</v>
      </c>
      <c r="D3217" s="26" t="s">
        <v>128</v>
      </c>
      <c r="E3217" s="27" t="s">
        <v>421</v>
      </c>
      <c r="F3217" t="s">
        <v>2781</v>
      </c>
      <c r="G3217" t="s">
        <v>67</v>
      </c>
      <c r="H3217" t="s">
        <v>7216</v>
      </c>
      <c r="I3217" t="s">
        <v>7217</v>
      </c>
      <c r="J3217" t="s">
        <v>131</v>
      </c>
      <c r="K3217" t="s">
        <v>9261</v>
      </c>
      <c r="L3217">
        <v>28.920269999999999</v>
      </c>
      <c r="M3217">
        <v>-97.704800000000006</v>
      </c>
      <c r="N3217" s="28">
        <v>2414321.69</v>
      </c>
      <c r="O3217" s="28">
        <v>397495.99</v>
      </c>
      <c r="P3217" s="26">
        <v>331</v>
      </c>
      <c r="Q3217" s="26">
        <v>13358</v>
      </c>
      <c r="R3217" s="26">
        <v>19231</v>
      </c>
      <c r="S3217" s="29" t="s">
        <v>72</v>
      </c>
      <c r="T3217" s="30">
        <v>40812</v>
      </c>
      <c r="U3217" s="30">
        <v>40896</v>
      </c>
      <c r="V3217" s="30">
        <v>40878</v>
      </c>
      <c r="W3217">
        <v>2290</v>
      </c>
      <c r="X3217" s="26">
        <v>5926</v>
      </c>
      <c r="Y3217" s="26">
        <v>7340</v>
      </c>
      <c r="Z3217" s="26">
        <v>7815</v>
      </c>
      <c r="AA3217" s="26" t="s">
        <v>5201</v>
      </c>
      <c r="AB3217" s="31">
        <v>58</v>
      </c>
      <c r="AC3217" s="31">
        <v>0.72000002861022949</v>
      </c>
      <c r="AD3217" s="26">
        <v>4709.734142230056</v>
      </c>
      <c r="AE3217" s="26" t="s">
        <v>72</v>
      </c>
      <c r="AF3217" s="26">
        <v>3979</v>
      </c>
      <c r="AG3217" s="26">
        <v>130189</v>
      </c>
      <c r="AH3217" s="28">
        <v>0.62123700000000004</v>
      </c>
      <c r="AI3217">
        <v>3279</v>
      </c>
      <c r="AJ3217" s="26">
        <v>190631</v>
      </c>
      <c r="AK3217" s="28">
        <v>0.89236800000000005</v>
      </c>
      <c r="AL3217">
        <v>4711</v>
      </c>
      <c r="AM3217" s="26">
        <v>229499</v>
      </c>
      <c r="AN3217" s="28">
        <v>1.081089</v>
      </c>
      <c r="AO3217">
        <v>5504</v>
      </c>
      <c r="AP3217" s="32">
        <v>372214.0625</v>
      </c>
      <c r="AQ3217" s="36">
        <v>1.7530292783744021</v>
      </c>
      <c r="AR3217" s="32">
        <f t="shared" si="406"/>
        <v>682500.24477226916</v>
      </c>
      <c r="AS3217" s="32">
        <f t="shared" si="400"/>
        <v>4</v>
      </c>
      <c r="AT3217" s="32">
        <f t="shared" si="401"/>
        <v>1</v>
      </c>
      <c r="AU3217" s="32">
        <f t="shared" si="402"/>
        <v>4</v>
      </c>
      <c r="AV3217" s="32">
        <f t="shared" si="403"/>
        <v>360531.3396473169</v>
      </c>
      <c r="AW3217" s="32">
        <f t="shared" si="404"/>
        <v>1.6980067596809094</v>
      </c>
      <c r="AX3217" s="32">
        <f t="shared" si="405"/>
        <v>661078.53611083783</v>
      </c>
      <c r="AY3217" s="26">
        <v>2</v>
      </c>
      <c r="AZ3217" s="26">
        <v>1</v>
      </c>
      <c r="BA3217" s="26">
        <v>12961.58</v>
      </c>
      <c r="BB3217" s="26">
        <v>125.71</v>
      </c>
      <c r="BC3217" s="26">
        <v>217.26</v>
      </c>
      <c r="BD3217" s="26">
        <v>353.25</v>
      </c>
      <c r="BE3217" s="28">
        <v>7.0000000000000007E-2</v>
      </c>
      <c r="BF3217" s="28">
        <v>4.82</v>
      </c>
      <c r="BG3217" s="28">
        <v>0.69</v>
      </c>
      <c r="BH3217" s="28">
        <v>0.76</v>
      </c>
      <c r="BI3217" s="28">
        <v>0.1</v>
      </c>
      <c r="BJ3217" s="28">
        <v>9.76</v>
      </c>
      <c r="BK3217" s="28">
        <v>0.8</v>
      </c>
      <c r="BL3217" s="28">
        <v>5.6</v>
      </c>
      <c r="BM3217" s="28">
        <v>0.09</v>
      </c>
      <c r="BN3217" s="28">
        <v>7.92</v>
      </c>
      <c r="BO3217" s="28">
        <v>0.76</v>
      </c>
      <c r="BP3217" s="28">
        <v>4.3600000000000003</v>
      </c>
      <c r="BQ3217" s="26">
        <v>58.575800999999998</v>
      </c>
      <c r="BR3217" s="26">
        <v>5862.0117179999997</v>
      </c>
      <c r="BS3217" s="31">
        <f t="shared" si="407"/>
        <v>17.380800000000004</v>
      </c>
    </row>
    <row r="3218" spans="1:71">
      <c r="A3218" s="26">
        <v>42255319810000</v>
      </c>
      <c r="B3218" s="26" t="s">
        <v>9280</v>
      </c>
      <c r="C3218" t="s">
        <v>7218</v>
      </c>
      <c r="D3218" s="26" t="s">
        <v>766</v>
      </c>
      <c r="E3218" s="27" t="s">
        <v>421</v>
      </c>
      <c r="F3218" t="s">
        <v>2781</v>
      </c>
      <c r="G3218" t="s">
        <v>67</v>
      </c>
      <c r="H3218" t="s">
        <v>7219</v>
      </c>
      <c r="I3218" t="s">
        <v>7220</v>
      </c>
      <c r="J3218" t="s">
        <v>149</v>
      </c>
      <c r="K3218" t="s">
        <v>9261</v>
      </c>
      <c r="L3218">
        <v>28.879069999999999</v>
      </c>
      <c r="M3218">
        <v>-97.690600000000003</v>
      </c>
      <c r="N3218" s="28">
        <v>2419031.65</v>
      </c>
      <c r="O3218" s="28">
        <v>382568.21</v>
      </c>
      <c r="P3218" s="26">
        <v>337</v>
      </c>
      <c r="Q3218" s="26">
        <v>13703</v>
      </c>
      <c r="R3218" s="26">
        <v>17348</v>
      </c>
      <c r="S3218" s="29" t="s">
        <v>72</v>
      </c>
      <c r="T3218" s="30">
        <v>40730</v>
      </c>
      <c r="U3218" s="30">
        <v>40791</v>
      </c>
      <c r="V3218" s="30">
        <v>40787</v>
      </c>
      <c r="W3218">
        <v>3550440</v>
      </c>
      <c r="X3218" s="26">
        <v>4200</v>
      </c>
      <c r="Y3218" s="26">
        <v>8149</v>
      </c>
      <c r="Z3218" s="26">
        <v>9147</v>
      </c>
      <c r="AA3218" s="26" t="s">
        <v>5201</v>
      </c>
      <c r="AB3218" s="31">
        <v>62.099998474121094</v>
      </c>
      <c r="AC3218" s="31">
        <v>0.72000002861022949</v>
      </c>
      <c r="AD3218" s="26">
        <v>22200.381380283161</v>
      </c>
      <c r="AE3218" s="26" t="s">
        <v>72</v>
      </c>
      <c r="AF3218" s="26">
        <v>4678</v>
      </c>
      <c r="AG3218" s="26">
        <v>22475</v>
      </c>
      <c r="AH3218" s="28">
        <v>0.46781</v>
      </c>
      <c r="AI3218">
        <v>14997</v>
      </c>
      <c r="AJ3218" s="26">
        <v>31786</v>
      </c>
      <c r="AK3218" s="28">
        <v>0.674257</v>
      </c>
      <c r="AL3218">
        <v>21616</v>
      </c>
      <c r="AM3218" s="26">
        <v>38484</v>
      </c>
      <c r="AN3218" s="28">
        <v>0.851464</v>
      </c>
      <c r="AO3218">
        <v>23670</v>
      </c>
      <c r="AP3218" s="32">
        <v>50186.578125</v>
      </c>
      <c r="AQ3218" s="36">
        <v>1.1141611745463764</v>
      </c>
      <c r="AR3218" s="32">
        <f t="shared" si="406"/>
        <v>247393.10601970865</v>
      </c>
      <c r="AS3218" s="32">
        <f t="shared" si="400"/>
        <v>2</v>
      </c>
      <c r="AT3218" s="32">
        <f t="shared" si="401"/>
        <v>1</v>
      </c>
      <c r="AU3218" s="32">
        <f t="shared" si="402"/>
        <v>3</v>
      </c>
      <c r="AV3218" s="32">
        <f t="shared" si="403"/>
        <v>68588.323437500003</v>
      </c>
      <c r="AW3218" s="32">
        <f t="shared" si="404"/>
        <v>1.5226869385467146</v>
      </c>
      <c r="AX3218" s="32">
        <f t="shared" si="405"/>
        <v>338103.91156026849</v>
      </c>
      <c r="AY3218" s="26">
        <v>2</v>
      </c>
      <c r="AZ3218" s="26">
        <v>1</v>
      </c>
      <c r="BA3218" s="26">
        <v>13209.54</v>
      </c>
      <c r="BB3218" s="26">
        <v>-9.24</v>
      </c>
      <c r="BC3218" s="26">
        <v>246.23</v>
      </c>
      <c r="BD3218" s="26">
        <v>224.78</v>
      </c>
      <c r="BE3218" s="28">
        <v>7.0000000000000007E-2</v>
      </c>
      <c r="BF3218" s="28">
        <v>4.76</v>
      </c>
      <c r="BG3218" s="28">
        <v>0.7</v>
      </c>
      <c r="BH3218" s="28">
        <v>0.69</v>
      </c>
      <c r="BI3218" s="28">
        <v>0.09</v>
      </c>
      <c r="BJ3218" s="28">
        <v>6.18</v>
      </c>
      <c r="BK3218" s="28">
        <v>0.67</v>
      </c>
      <c r="BL3218" s="28">
        <v>3.21</v>
      </c>
      <c r="BM3218" s="28">
        <v>0.09</v>
      </c>
      <c r="BN3218" s="28">
        <v>7.78</v>
      </c>
      <c r="BO3218" s="28">
        <v>0.77</v>
      </c>
      <c r="BP3218" s="28">
        <v>2.25</v>
      </c>
      <c r="BQ3218" s="26">
        <v>59.838000999999998</v>
      </c>
      <c r="BR3218" s="26">
        <v>11520.228515000001</v>
      </c>
      <c r="BS3218" s="31">
        <f t="shared" si="407"/>
        <v>14.847669</v>
      </c>
    </row>
    <row r="3219" spans="1:71">
      <c r="A3219" s="26">
        <v>42255319870000</v>
      </c>
      <c r="B3219" s="26" t="s">
        <v>9282</v>
      </c>
      <c r="C3219" t="s">
        <v>7221</v>
      </c>
      <c r="D3219" s="26" t="s">
        <v>425</v>
      </c>
      <c r="E3219" s="27" t="s">
        <v>421</v>
      </c>
      <c r="F3219" t="s">
        <v>66</v>
      </c>
      <c r="G3219" t="s">
        <v>67</v>
      </c>
      <c r="H3219" t="s">
        <v>530</v>
      </c>
      <c r="I3219" t="s">
        <v>2351</v>
      </c>
      <c r="J3219" t="s">
        <v>76</v>
      </c>
      <c r="K3219" t="s">
        <v>9261</v>
      </c>
      <c r="L3219">
        <v>28.966670000000001</v>
      </c>
      <c r="M3219">
        <v>-98.008970000000005</v>
      </c>
      <c r="N3219" s="28">
        <v>2316880.44</v>
      </c>
      <c r="O3219" s="28">
        <v>413414.24</v>
      </c>
      <c r="P3219" s="26">
        <v>310</v>
      </c>
      <c r="Q3219" s="26">
        <v>10876</v>
      </c>
      <c r="R3219" s="26">
        <v>16266</v>
      </c>
      <c r="S3219" s="29">
        <v>10.800000190734863</v>
      </c>
      <c r="T3219" s="30">
        <v>40720</v>
      </c>
      <c r="U3219" s="30">
        <v>40904</v>
      </c>
      <c r="V3219" s="30">
        <v>40878</v>
      </c>
      <c r="W3219">
        <v>3423785</v>
      </c>
      <c r="X3219" s="26">
        <v>5527</v>
      </c>
      <c r="Y3219" s="26" t="s">
        <v>72</v>
      </c>
      <c r="Z3219" s="26" t="s">
        <v>72</v>
      </c>
      <c r="AA3219" s="26" t="s">
        <v>5201</v>
      </c>
      <c r="AB3219" s="31" t="s">
        <v>72</v>
      </c>
      <c r="AC3219" s="31" t="s">
        <v>72</v>
      </c>
      <c r="AD3219" s="26">
        <v>3523.9245148018963</v>
      </c>
      <c r="AE3219" s="26">
        <v>96</v>
      </c>
      <c r="AF3219" s="26" t="s">
        <v>72</v>
      </c>
      <c r="AG3219" s="26">
        <v>6147</v>
      </c>
      <c r="AH3219" s="28">
        <v>1.3055000000000001E-2</v>
      </c>
      <c r="AI3219">
        <v>1952</v>
      </c>
      <c r="AJ3219" s="26">
        <v>9328</v>
      </c>
      <c r="AK3219" s="28">
        <v>2.9526E-2</v>
      </c>
      <c r="AL3219">
        <v>2816</v>
      </c>
      <c r="AM3219" s="26">
        <v>10859</v>
      </c>
      <c r="AN3219" s="28">
        <v>3.9139E-2</v>
      </c>
      <c r="AO3219">
        <v>2920</v>
      </c>
      <c r="AP3219" s="32">
        <v>13504.0732421875</v>
      </c>
      <c r="AQ3219" s="36">
        <v>4.7587334747824853E-2</v>
      </c>
      <c r="AR3219" s="32">
        <f t="shared" si="406"/>
        <v>21927.031492552502</v>
      </c>
      <c r="AS3219" s="32">
        <f t="shared" si="400"/>
        <v>1</v>
      </c>
      <c r="AT3219" s="32">
        <f t="shared" si="401"/>
        <v>1</v>
      </c>
      <c r="AU3219" s="32">
        <f t="shared" si="402"/>
        <v>1</v>
      </c>
      <c r="AV3219" s="32">
        <f t="shared" si="403"/>
        <v>14024.494374915188</v>
      </c>
      <c r="AW3219" s="32">
        <f t="shared" si="404"/>
        <v>4.9421259535464925E-2</v>
      </c>
      <c r="AX3219" s="32">
        <f t="shared" si="405"/>
        <v>22772.057312692483</v>
      </c>
      <c r="AY3219" s="26">
        <v>2</v>
      </c>
      <c r="AZ3219" s="26">
        <v>1</v>
      </c>
      <c r="BA3219" s="26">
        <v>9883.2999999999993</v>
      </c>
      <c r="BB3219" s="26">
        <v>55.28</v>
      </c>
      <c r="BC3219" s="26">
        <v>118.45</v>
      </c>
      <c r="BD3219" s="26">
        <v>234.48</v>
      </c>
      <c r="BE3219" s="28">
        <v>0.04</v>
      </c>
      <c r="BF3219" s="28">
        <v>4.55</v>
      </c>
      <c r="BG3219" s="28">
        <v>0.54</v>
      </c>
      <c r="BH3219" s="28">
        <v>0.3</v>
      </c>
      <c r="BI3219" s="28">
        <v>7.0000000000000007E-2</v>
      </c>
      <c r="BJ3219" s="28">
        <v>8.9700000000000006</v>
      </c>
      <c r="BK3219" s="28">
        <v>0.7</v>
      </c>
      <c r="BL3219" s="28">
        <v>-3.19</v>
      </c>
      <c r="BM3219" s="28">
        <v>0.06</v>
      </c>
      <c r="BN3219" s="28">
        <v>7.37</v>
      </c>
      <c r="BO3219" s="28">
        <v>0.66</v>
      </c>
      <c r="BP3219" s="28">
        <v>-2.4500000000000002</v>
      </c>
      <c r="BQ3219" s="26">
        <v>43.331699</v>
      </c>
      <c r="BR3219" s="26">
        <v>1408.9039299999999</v>
      </c>
      <c r="BS3219" s="31">
        <f t="shared" si="407"/>
        <v>5.8040500000000002</v>
      </c>
    </row>
    <row r="3220" spans="1:71">
      <c r="A3220" s="26">
        <v>42255320210000</v>
      </c>
      <c r="B3220" s="26" t="s">
        <v>9280</v>
      </c>
      <c r="C3220" t="s">
        <v>7222</v>
      </c>
      <c r="D3220" s="26" t="s">
        <v>128</v>
      </c>
      <c r="E3220" s="27" t="s">
        <v>421</v>
      </c>
      <c r="F3220" t="s">
        <v>2781</v>
      </c>
      <c r="G3220" t="s">
        <v>67</v>
      </c>
      <c r="H3220" t="s">
        <v>7223</v>
      </c>
      <c r="I3220" t="s">
        <v>7224</v>
      </c>
      <c r="J3220" t="s">
        <v>131</v>
      </c>
      <c r="K3220" t="s">
        <v>9261</v>
      </c>
      <c r="L3220">
        <v>28.875779999999999</v>
      </c>
      <c r="M3220">
        <v>-97.743840000000006</v>
      </c>
      <c r="N3220" s="28">
        <v>2402007.4</v>
      </c>
      <c r="O3220" s="28">
        <v>381185.24</v>
      </c>
      <c r="P3220" s="26">
        <v>240.80000305175781</v>
      </c>
      <c r="Q3220" s="26">
        <v>13224</v>
      </c>
      <c r="R3220" s="26">
        <v>17075</v>
      </c>
      <c r="S3220" s="29" t="s">
        <v>72</v>
      </c>
      <c r="T3220" s="30">
        <v>40739</v>
      </c>
      <c r="U3220" s="30">
        <v>40789</v>
      </c>
      <c r="V3220" s="30">
        <v>40787</v>
      </c>
      <c r="W3220">
        <v>800</v>
      </c>
      <c r="X3220" s="26">
        <v>4153</v>
      </c>
      <c r="Y3220" s="26">
        <v>6495</v>
      </c>
      <c r="Z3220" s="26">
        <v>7515</v>
      </c>
      <c r="AA3220" s="26" t="s">
        <v>5201</v>
      </c>
      <c r="AB3220" s="31">
        <v>57.900001525878906</v>
      </c>
      <c r="AC3220" s="31">
        <v>0.69999998807907104</v>
      </c>
      <c r="AD3220" s="26">
        <v>5305.5444278712976</v>
      </c>
      <c r="AE3220" s="26" t="s">
        <v>72</v>
      </c>
      <c r="AF3220" s="26">
        <v>6480</v>
      </c>
      <c r="AG3220" s="26">
        <v>55292</v>
      </c>
      <c r="AH3220" s="28">
        <v>0.28239599999999998</v>
      </c>
      <c r="AI3220">
        <v>3965</v>
      </c>
      <c r="AJ3220" s="26">
        <v>80310</v>
      </c>
      <c r="AK3220" s="28">
        <v>0.393291</v>
      </c>
      <c r="AL3220">
        <v>5522</v>
      </c>
      <c r="AM3220" s="26">
        <v>95659</v>
      </c>
      <c r="AN3220" s="28">
        <v>0.46121499999999999</v>
      </c>
      <c r="AO3220">
        <v>6378</v>
      </c>
      <c r="AP3220" s="32">
        <v>135250.640625</v>
      </c>
      <c r="AQ3220" s="36">
        <v>0.71757828273399205</v>
      </c>
      <c r="AR3220" s="32">
        <f t="shared" si="406"/>
        <v>262261.9966689166</v>
      </c>
      <c r="AS3220" s="32">
        <f t="shared" si="400"/>
        <v>3</v>
      </c>
      <c r="AT3220" s="32">
        <f t="shared" si="401"/>
        <v>1</v>
      </c>
      <c r="AU3220" s="32">
        <f t="shared" si="402"/>
        <v>3</v>
      </c>
      <c r="AV3220" s="32">
        <f t="shared" si="403"/>
        <v>186934.42744702622</v>
      </c>
      <c r="AW3220" s="32">
        <f t="shared" si="404"/>
        <v>0.99178890991888136</v>
      </c>
      <c r="AX3220" s="32">
        <f t="shared" si="405"/>
        <v>362481.06450266828</v>
      </c>
      <c r="AY3220" s="26">
        <v>2</v>
      </c>
      <c r="AZ3220" s="26">
        <v>1</v>
      </c>
      <c r="BA3220" s="26">
        <v>12861.59</v>
      </c>
      <c r="BB3220" s="26">
        <v>32.5</v>
      </c>
      <c r="BC3220" s="26">
        <v>226.65</v>
      </c>
      <c r="BD3220" s="26">
        <v>271.01</v>
      </c>
      <c r="BE3220" s="28">
        <v>0.06</v>
      </c>
      <c r="BF3220" s="28">
        <v>4.66</v>
      </c>
      <c r="BG3220" s="28">
        <v>0.64</v>
      </c>
      <c r="BH3220" s="28">
        <v>0.7</v>
      </c>
      <c r="BI3220" s="28">
        <v>0.09</v>
      </c>
      <c r="BJ3220" s="28">
        <v>7.44</v>
      </c>
      <c r="BK3220" s="28">
        <v>0.69</v>
      </c>
      <c r="BL3220" s="28">
        <v>13.33</v>
      </c>
      <c r="BM3220" s="28">
        <v>0.09</v>
      </c>
      <c r="BN3220" s="28">
        <v>7.55</v>
      </c>
      <c r="BO3220" s="28">
        <v>0.73</v>
      </c>
      <c r="BP3220" s="28">
        <v>9.64</v>
      </c>
      <c r="BQ3220" s="26">
        <v>58.057299999999998</v>
      </c>
      <c r="BR3220" s="26">
        <v>4546.8847649999998</v>
      </c>
      <c r="BS3220" s="31">
        <f t="shared" si="407"/>
        <v>14.074964999999999</v>
      </c>
    </row>
    <row r="3221" spans="1:71">
      <c r="A3221" s="26">
        <v>42255320430000</v>
      </c>
      <c r="B3221" s="26" t="s">
        <v>9280</v>
      </c>
      <c r="C3221" t="s">
        <v>7225</v>
      </c>
      <c r="D3221" s="26" t="s">
        <v>128</v>
      </c>
      <c r="E3221" s="27" t="s">
        <v>421</v>
      </c>
      <c r="F3221" t="s">
        <v>2781</v>
      </c>
      <c r="G3221" t="s">
        <v>67</v>
      </c>
      <c r="H3221" t="s">
        <v>7226</v>
      </c>
      <c r="I3221" t="s">
        <v>7227</v>
      </c>
      <c r="J3221" t="s">
        <v>131</v>
      </c>
      <c r="K3221" t="s">
        <v>9261</v>
      </c>
      <c r="L3221">
        <v>28.884360000000001</v>
      </c>
      <c r="M3221">
        <v>-97.727909999999994</v>
      </c>
      <c r="N3221" s="28">
        <v>2407071.33</v>
      </c>
      <c r="O3221" s="28">
        <v>384359.63</v>
      </c>
      <c r="P3221" s="26">
        <v>255</v>
      </c>
      <c r="Q3221" s="26">
        <v>13077</v>
      </c>
      <c r="R3221" s="26">
        <v>18294</v>
      </c>
      <c r="S3221" s="29" t="s">
        <v>72</v>
      </c>
      <c r="T3221" s="30">
        <v>40798</v>
      </c>
      <c r="U3221" s="30">
        <v>40868</v>
      </c>
      <c r="V3221" s="30">
        <v>40848</v>
      </c>
      <c r="W3221">
        <v>1400</v>
      </c>
      <c r="X3221" s="26">
        <v>5380</v>
      </c>
      <c r="Y3221" s="26">
        <v>7184</v>
      </c>
      <c r="Z3221" s="26">
        <v>7900</v>
      </c>
      <c r="AA3221" s="26" t="s">
        <v>5201</v>
      </c>
      <c r="AB3221" s="31">
        <v>57.599998474121094</v>
      </c>
      <c r="AC3221" s="31">
        <v>0.69999998807907104</v>
      </c>
      <c r="AD3221" s="26">
        <v>4707.8743830873864</v>
      </c>
      <c r="AE3221" s="26" t="s">
        <v>72</v>
      </c>
      <c r="AF3221" s="26">
        <v>3529</v>
      </c>
      <c r="AG3221" s="26">
        <v>134457</v>
      </c>
      <c r="AH3221" s="28">
        <v>0.57074100000000005</v>
      </c>
      <c r="AI3221">
        <v>18116</v>
      </c>
      <c r="AJ3221" s="26">
        <v>192965</v>
      </c>
      <c r="AK3221" s="28">
        <v>0.83629799999999999</v>
      </c>
      <c r="AL3221">
        <v>26996</v>
      </c>
      <c r="AM3221" s="26">
        <v>227870</v>
      </c>
      <c r="AN3221" s="28">
        <v>1.0056940000000001</v>
      </c>
      <c r="AO3221">
        <v>31701</v>
      </c>
      <c r="AP3221" s="32">
        <v>272208.0625</v>
      </c>
      <c r="AQ3221" s="36">
        <v>1.2815213643136003</v>
      </c>
      <c r="AR3221" s="32">
        <f t="shared" si="406"/>
        <v>499037.34398350725</v>
      </c>
      <c r="AS3221" s="32">
        <f t="shared" si="400"/>
        <v>4</v>
      </c>
      <c r="AT3221" s="32">
        <f t="shared" si="401"/>
        <v>1</v>
      </c>
      <c r="AU3221" s="32">
        <f t="shared" si="402"/>
        <v>4</v>
      </c>
      <c r="AV3221" s="32">
        <f t="shared" si="403"/>
        <v>290422.72839219333</v>
      </c>
      <c r="AW3221" s="32">
        <f t="shared" si="404"/>
        <v>1.3672737232639527</v>
      </c>
      <c r="AX3221" s="32">
        <f t="shared" si="405"/>
        <v>532430.17740991293</v>
      </c>
      <c r="AY3221" s="26">
        <v>2</v>
      </c>
      <c r="AZ3221" s="26">
        <v>1</v>
      </c>
      <c r="BA3221" s="26">
        <v>12932.91</v>
      </c>
      <c r="BB3221" s="26">
        <v>17.59</v>
      </c>
      <c r="BC3221" s="26">
        <v>228.7</v>
      </c>
      <c r="BD3221" s="26">
        <v>258.11</v>
      </c>
      <c r="BE3221" s="28">
        <v>7.0000000000000007E-2</v>
      </c>
      <c r="BF3221" s="28">
        <v>4.62</v>
      </c>
      <c r="BG3221" s="28">
        <v>0.67</v>
      </c>
      <c r="BH3221" s="28">
        <v>0.53</v>
      </c>
      <c r="BI3221" s="28">
        <v>0.09</v>
      </c>
      <c r="BJ3221" s="28">
        <v>6.98</v>
      </c>
      <c r="BK3221" s="28">
        <v>0.68</v>
      </c>
      <c r="BL3221" s="28">
        <v>10.45</v>
      </c>
      <c r="BM3221" s="28">
        <v>0.09</v>
      </c>
      <c r="BN3221" s="28">
        <v>7.66</v>
      </c>
      <c r="BO3221" s="28">
        <v>0.75</v>
      </c>
      <c r="BP3221" s="28">
        <v>7.69</v>
      </c>
      <c r="BQ3221" s="26">
        <v>58.313597999999999</v>
      </c>
      <c r="BR3221" s="26">
        <v>6014.9985349999997</v>
      </c>
      <c r="BS3221" s="31">
        <f t="shared" si="407"/>
        <v>13.99644</v>
      </c>
    </row>
    <row r="3222" spans="1:71">
      <c r="A3222" s="26">
        <v>42255320500000</v>
      </c>
      <c r="B3222" s="26" t="s">
        <v>9280</v>
      </c>
      <c r="C3222" t="s">
        <v>7228</v>
      </c>
      <c r="D3222" s="26" t="s">
        <v>705</v>
      </c>
      <c r="E3222" s="27" t="s">
        <v>421</v>
      </c>
      <c r="F3222" t="s">
        <v>2781</v>
      </c>
      <c r="G3222" t="s">
        <v>67</v>
      </c>
      <c r="H3222" t="s">
        <v>7229</v>
      </c>
      <c r="I3222" t="s">
        <v>7230</v>
      </c>
      <c r="J3222" t="s">
        <v>149</v>
      </c>
      <c r="K3222" t="s">
        <v>9261</v>
      </c>
      <c r="L3222">
        <v>28.702079999999999</v>
      </c>
      <c r="M3222">
        <v>-98.007329999999996</v>
      </c>
      <c r="N3222" s="28">
        <v>2318221.33</v>
      </c>
      <c r="O3222" s="28">
        <v>317223.76</v>
      </c>
      <c r="P3222" s="26">
        <v>427</v>
      </c>
      <c r="Q3222" s="26">
        <v>12945</v>
      </c>
      <c r="R3222" s="26">
        <v>16879</v>
      </c>
      <c r="S3222" s="29" t="s">
        <v>72</v>
      </c>
      <c r="T3222" s="30">
        <v>40802</v>
      </c>
      <c r="U3222" s="30">
        <v>41031</v>
      </c>
      <c r="V3222" s="30">
        <v>41030</v>
      </c>
      <c r="W3222">
        <v>0</v>
      </c>
      <c r="X3222" s="26">
        <v>4432</v>
      </c>
      <c r="Y3222" s="26">
        <v>4610</v>
      </c>
      <c r="Z3222" s="26">
        <v>5780</v>
      </c>
      <c r="AA3222" s="26" t="s">
        <v>5201</v>
      </c>
      <c r="AB3222" s="31">
        <v>66.199996948242187</v>
      </c>
      <c r="AC3222" s="31">
        <v>0.70999997854232788</v>
      </c>
      <c r="AD3222" s="26">
        <v>37347.790640795698</v>
      </c>
      <c r="AE3222" s="26" t="s">
        <v>72</v>
      </c>
      <c r="AF3222" s="26">
        <v>3400</v>
      </c>
      <c r="AG3222" s="26">
        <v>11019</v>
      </c>
      <c r="AH3222" s="28">
        <v>0.42031000000000002</v>
      </c>
      <c r="AI3222">
        <v>9889</v>
      </c>
      <c r="AJ3222" s="26">
        <v>16976</v>
      </c>
      <c r="AK3222" s="28">
        <v>0.65133200000000002</v>
      </c>
      <c r="AL3222">
        <v>14540</v>
      </c>
      <c r="AM3222" s="26">
        <v>16976</v>
      </c>
      <c r="AN3222" s="28">
        <v>0.65133200000000002</v>
      </c>
      <c r="AO3222">
        <v>14540</v>
      </c>
      <c r="AP3222" s="32">
        <v>25057.869140625</v>
      </c>
      <c r="AQ3222" s="36">
        <v>0.93585605056851762</v>
      </c>
      <c r="AR3222" s="32">
        <f t="shared" si="406"/>
        <v>190704.39009125263</v>
      </c>
      <c r="AS3222" s="32">
        <f t="shared" si="400"/>
        <v>1</v>
      </c>
      <c r="AT3222" s="32">
        <f t="shared" si="401"/>
        <v>1</v>
      </c>
      <c r="AU3222" s="32">
        <f t="shared" si="402"/>
        <v>3</v>
      </c>
      <c r="AV3222" s="32">
        <f t="shared" si="403"/>
        <v>32453.106693859998</v>
      </c>
      <c r="AW3222" s="32">
        <f t="shared" si="404"/>
        <v>1.2120518344456883</v>
      </c>
      <c r="AX3222" s="32">
        <f t="shared" si="405"/>
        <v>246986.28139074685</v>
      </c>
      <c r="AY3222" s="26">
        <v>2</v>
      </c>
      <c r="AZ3222" s="26">
        <v>1</v>
      </c>
      <c r="BA3222" s="26">
        <v>12329.69</v>
      </c>
      <c r="BB3222" s="26">
        <v>-16.850000000000001</v>
      </c>
      <c r="BC3222" s="26">
        <v>183.74</v>
      </c>
      <c r="BD3222" s="26">
        <v>170.67</v>
      </c>
      <c r="BE3222" s="28">
        <v>0.09</v>
      </c>
      <c r="BF3222" s="28">
        <v>6.47</v>
      </c>
      <c r="BG3222" s="28">
        <v>0.86</v>
      </c>
      <c r="BH3222" s="28">
        <v>0.55000000000000004</v>
      </c>
      <c r="BI3222" s="28">
        <v>0.09</v>
      </c>
      <c r="BJ3222" s="28">
        <v>5.58</v>
      </c>
      <c r="BK3222" s="28">
        <v>0.68</v>
      </c>
      <c r="BL3222" s="28">
        <v>3.09</v>
      </c>
      <c r="BM3222" s="28">
        <v>0.09</v>
      </c>
      <c r="BN3222" s="28">
        <v>7.52</v>
      </c>
      <c r="BO3222" s="28">
        <v>0.81</v>
      </c>
      <c r="BP3222" s="28">
        <v>2.2000000000000002</v>
      </c>
      <c r="BQ3222" s="26">
        <v>61.986899999999999</v>
      </c>
      <c r="BR3222" s="26">
        <v>20824.810546000001</v>
      </c>
      <c r="BS3222" s="31">
        <f t="shared" si="407"/>
        <v>11.244888000000001</v>
      </c>
    </row>
    <row r="3223" spans="1:71">
      <c r="A3223" s="26">
        <v>42255320530000</v>
      </c>
      <c r="B3223" s="26" t="s">
        <v>9280</v>
      </c>
      <c r="C3223" t="s">
        <v>7231</v>
      </c>
      <c r="D3223" s="26" t="s">
        <v>425</v>
      </c>
      <c r="E3223" s="27" t="s">
        <v>421</v>
      </c>
      <c r="F3223" t="s">
        <v>66</v>
      </c>
      <c r="G3223" t="s">
        <v>67</v>
      </c>
      <c r="H3223" t="s">
        <v>4690</v>
      </c>
      <c r="I3223" t="s">
        <v>4691</v>
      </c>
      <c r="J3223" t="s">
        <v>70</v>
      </c>
      <c r="K3223" t="s">
        <v>9261</v>
      </c>
      <c r="L3223">
        <v>28.8931</v>
      </c>
      <c r="M3223">
        <v>-97.837419999999995</v>
      </c>
      <c r="N3223" s="28">
        <v>2371997.5299999998</v>
      </c>
      <c r="O3223" s="28">
        <v>387172.36</v>
      </c>
      <c r="P3223" s="26">
        <v>378</v>
      </c>
      <c r="Q3223" s="26">
        <v>12927</v>
      </c>
      <c r="R3223" s="26">
        <v>17531</v>
      </c>
      <c r="S3223" s="29">
        <v>8.6999998092651367</v>
      </c>
      <c r="T3223" s="30">
        <v>40843</v>
      </c>
      <c r="U3223" s="30">
        <v>40867</v>
      </c>
      <c r="V3223" s="30">
        <v>41000</v>
      </c>
      <c r="W3223">
        <v>4699803</v>
      </c>
      <c r="X3223" s="26">
        <v>5080</v>
      </c>
      <c r="Y3223" s="26" t="s">
        <v>72</v>
      </c>
      <c r="Z3223" s="26" t="s">
        <v>72</v>
      </c>
      <c r="AA3223" s="26" t="s">
        <v>5201</v>
      </c>
      <c r="AB3223" s="31" t="s">
        <v>72</v>
      </c>
      <c r="AC3223" s="31" t="s">
        <v>72</v>
      </c>
      <c r="AD3223" s="26">
        <v>3312.4671642113294</v>
      </c>
      <c r="AE3223" s="26" t="s">
        <v>72</v>
      </c>
      <c r="AF3223" s="26" t="s">
        <v>72</v>
      </c>
      <c r="AG3223" s="26">
        <v>88026</v>
      </c>
      <c r="AH3223" s="28">
        <v>0.29210900000000001</v>
      </c>
      <c r="AI3223">
        <v>8731</v>
      </c>
      <c r="AJ3223" s="26">
        <v>136188</v>
      </c>
      <c r="AK3223" s="28">
        <v>0.46026400000000001</v>
      </c>
      <c r="AL3223">
        <v>12296</v>
      </c>
      <c r="AM3223" s="26">
        <v>136188</v>
      </c>
      <c r="AN3223" s="28">
        <v>0.46026400000000001</v>
      </c>
      <c r="AO3223">
        <v>12296</v>
      </c>
      <c r="AP3223" s="32">
        <v>240837.125</v>
      </c>
      <c r="AQ3223" s="36">
        <v>0.79776506848555939</v>
      </c>
      <c r="AR3223" s="32">
        <f t="shared" si="406"/>
        <v>382041.54212194402</v>
      </c>
      <c r="AS3223" s="32">
        <f t="shared" si="400"/>
        <v>4</v>
      </c>
      <c r="AT3223" s="32">
        <f t="shared" si="401"/>
        <v>1</v>
      </c>
      <c r="AU3223" s="32">
        <f t="shared" si="402"/>
        <v>4</v>
      </c>
      <c r="AV3223" s="32">
        <f t="shared" si="403"/>
        <v>272126.98769685038</v>
      </c>
      <c r="AW3223" s="32">
        <f t="shared" si="404"/>
        <v>0.90141171124155739</v>
      </c>
      <c r="AX3223" s="32">
        <f t="shared" si="405"/>
        <v>431676.86058660602</v>
      </c>
      <c r="AY3223" s="26">
        <v>2</v>
      </c>
      <c r="AZ3223" s="26">
        <v>1</v>
      </c>
      <c r="BA3223" s="26">
        <v>12289.07</v>
      </c>
      <c r="BB3223" s="26">
        <v>85.69</v>
      </c>
      <c r="BC3223" s="26">
        <v>152.41</v>
      </c>
      <c r="BD3223" s="26">
        <v>237.85</v>
      </c>
      <c r="BE3223" s="28">
        <v>0.08</v>
      </c>
      <c r="BF3223" s="28">
        <v>4.82</v>
      </c>
      <c r="BG3223" s="28">
        <v>0.7</v>
      </c>
      <c r="BH3223" s="28">
        <v>1.59</v>
      </c>
      <c r="BI3223" s="28">
        <v>0.11</v>
      </c>
      <c r="BJ3223" s="28">
        <v>8.81</v>
      </c>
      <c r="BK3223" s="28">
        <v>0.79</v>
      </c>
      <c r="BL3223" s="28">
        <v>6.04</v>
      </c>
      <c r="BM3223" s="28">
        <v>0.1</v>
      </c>
      <c r="BN3223" s="28">
        <v>7.42</v>
      </c>
      <c r="BO3223" s="28">
        <v>0.77</v>
      </c>
      <c r="BP3223" s="28">
        <v>4.79</v>
      </c>
      <c r="BQ3223" s="26">
        <v>51.721800999999999</v>
      </c>
      <c r="BR3223" s="26">
        <v>2634.8908689999998</v>
      </c>
      <c r="BS3223" s="31">
        <f t="shared" si="407"/>
        <v>13.244429</v>
      </c>
    </row>
    <row r="3224" spans="1:71">
      <c r="A3224" s="26">
        <v>42255320560000</v>
      </c>
      <c r="B3224" s="26" t="s">
        <v>9280</v>
      </c>
      <c r="C3224" t="s">
        <v>7232</v>
      </c>
      <c r="D3224" s="26" t="s">
        <v>766</v>
      </c>
      <c r="E3224" s="27" t="s">
        <v>421</v>
      </c>
      <c r="F3224" t="s">
        <v>2781</v>
      </c>
      <c r="G3224" t="s">
        <v>67</v>
      </c>
      <c r="H3224" t="s">
        <v>7156</v>
      </c>
      <c r="I3224" t="s">
        <v>7233</v>
      </c>
      <c r="J3224" t="s">
        <v>6566</v>
      </c>
      <c r="K3224" t="s">
        <v>9261</v>
      </c>
      <c r="L3224">
        <v>28.76614</v>
      </c>
      <c r="M3224">
        <v>-97.935950000000005</v>
      </c>
      <c r="N3224" s="28">
        <v>2340891.19</v>
      </c>
      <c r="O3224" s="28">
        <v>340714.66</v>
      </c>
      <c r="P3224" s="26">
        <v>416</v>
      </c>
      <c r="Q3224" s="26">
        <v>12828</v>
      </c>
      <c r="R3224" s="26">
        <v>17984</v>
      </c>
      <c r="S3224" s="29" t="s">
        <v>72</v>
      </c>
      <c r="T3224" s="30">
        <v>40759</v>
      </c>
      <c r="U3224" s="30">
        <v>40862</v>
      </c>
      <c r="V3224" s="30">
        <v>40848</v>
      </c>
      <c r="W3224">
        <v>2479.5</v>
      </c>
      <c r="X3224" s="26">
        <v>5721</v>
      </c>
      <c r="Y3224" s="26">
        <v>4849</v>
      </c>
      <c r="Z3224" s="26">
        <v>6065</v>
      </c>
      <c r="AA3224" s="26" t="s">
        <v>5201</v>
      </c>
      <c r="AB3224" s="31">
        <v>58.799999237060547</v>
      </c>
      <c r="AC3224" s="31">
        <v>0.73000001907348633</v>
      </c>
      <c r="AD3224" s="26">
        <v>26163.65920910265</v>
      </c>
      <c r="AE3224" s="26" t="s">
        <v>72</v>
      </c>
      <c r="AF3224" s="26">
        <v>5386</v>
      </c>
      <c r="AG3224" s="26">
        <v>15703</v>
      </c>
      <c r="AH3224" s="28">
        <v>0.42597800000000002</v>
      </c>
      <c r="AI3224">
        <v>17956</v>
      </c>
      <c r="AJ3224" s="26">
        <v>22865</v>
      </c>
      <c r="AK3224" s="28">
        <v>0.61249500000000001</v>
      </c>
      <c r="AL3224">
        <v>25818</v>
      </c>
      <c r="AM3224" s="26">
        <v>26604</v>
      </c>
      <c r="AN3224" s="28">
        <v>0.73338300000000001</v>
      </c>
      <c r="AO3224">
        <v>30143</v>
      </c>
      <c r="AP3224" s="32">
        <v>36153.625</v>
      </c>
      <c r="AQ3224" s="36">
        <v>0.94591112367369379</v>
      </c>
      <c r="AR3224" s="32">
        <f t="shared" si="406"/>
        <v>203579.89389024378</v>
      </c>
      <c r="AS3224" s="32">
        <f t="shared" si="400"/>
        <v>1</v>
      </c>
      <c r="AT3224" s="32">
        <f t="shared" si="401"/>
        <v>1</v>
      </c>
      <c r="AU3224" s="32">
        <f t="shared" si="402"/>
        <v>3</v>
      </c>
      <c r="AV3224" s="32">
        <f t="shared" si="403"/>
        <v>36273.694721202592</v>
      </c>
      <c r="AW3224" s="32">
        <f t="shared" si="404"/>
        <v>0.94905258694057015</v>
      </c>
      <c r="AX3224" s="32">
        <f t="shared" si="405"/>
        <v>204256.00260968349</v>
      </c>
      <c r="AY3224" s="26">
        <v>2</v>
      </c>
      <c r="AZ3224" s="26">
        <v>1</v>
      </c>
      <c r="BA3224" s="26">
        <v>12327.06</v>
      </c>
      <c r="BB3224" s="26">
        <v>23.1</v>
      </c>
      <c r="BC3224" s="26">
        <v>186.67</v>
      </c>
      <c r="BD3224" s="26">
        <v>209.94</v>
      </c>
      <c r="BE3224" s="28">
        <v>0.1</v>
      </c>
      <c r="BF3224" s="28">
        <v>6.6</v>
      </c>
      <c r="BG3224" s="28">
        <v>0.81</v>
      </c>
      <c r="BH3224" s="28">
        <v>1.03</v>
      </c>
      <c r="BI3224" s="28">
        <v>0.09</v>
      </c>
      <c r="BJ3224" s="28">
        <v>7.57</v>
      </c>
      <c r="BK3224" s="28">
        <v>0.74</v>
      </c>
      <c r="BL3224" s="28">
        <v>6.9</v>
      </c>
      <c r="BM3224" s="28">
        <v>0.09</v>
      </c>
      <c r="BN3224" s="28">
        <v>8.07</v>
      </c>
      <c r="BO3224" s="28">
        <v>0.79</v>
      </c>
      <c r="BP3224" s="28">
        <v>4.97</v>
      </c>
      <c r="BQ3224" s="26">
        <v>61.495398999999999</v>
      </c>
      <c r="BR3224" s="26">
        <v>18940.25</v>
      </c>
      <c r="BS3224" s="31">
        <f t="shared" si="407"/>
        <v>12.432221999999998</v>
      </c>
    </row>
    <row r="3225" spans="1:71">
      <c r="A3225" s="26">
        <v>42255320610000</v>
      </c>
      <c r="B3225" s="26" t="s">
        <v>9280</v>
      </c>
      <c r="C3225" t="s">
        <v>7234</v>
      </c>
      <c r="D3225" s="26" t="s">
        <v>128</v>
      </c>
      <c r="E3225" s="27" t="s">
        <v>421</v>
      </c>
      <c r="F3225" t="s">
        <v>2781</v>
      </c>
      <c r="G3225" t="s">
        <v>67</v>
      </c>
      <c r="H3225" t="s">
        <v>7235</v>
      </c>
      <c r="I3225" t="s">
        <v>7236</v>
      </c>
      <c r="J3225" t="s">
        <v>131</v>
      </c>
      <c r="K3225" t="s">
        <v>9261</v>
      </c>
      <c r="L3225">
        <v>28.855930000000001</v>
      </c>
      <c r="M3225">
        <v>-97.813720000000004</v>
      </c>
      <c r="N3225" s="28">
        <v>2379717.7799999998</v>
      </c>
      <c r="O3225" s="28">
        <v>373735.12</v>
      </c>
      <c r="P3225" s="26">
        <v>297</v>
      </c>
      <c r="Q3225" s="26">
        <v>12973</v>
      </c>
      <c r="R3225" s="26">
        <v>17845</v>
      </c>
      <c r="S3225" s="29" t="s">
        <v>72</v>
      </c>
      <c r="T3225" s="30">
        <v>40789</v>
      </c>
      <c r="U3225" s="30">
        <v>40914</v>
      </c>
      <c r="V3225" s="30">
        <v>41000</v>
      </c>
      <c r="W3225">
        <v>0</v>
      </c>
      <c r="X3225" s="26">
        <v>5025</v>
      </c>
      <c r="Y3225" s="26">
        <v>7072</v>
      </c>
      <c r="Z3225" s="26">
        <v>8215</v>
      </c>
      <c r="AA3225" s="26" t="s">
        <v>5201</v>
      </c>
      <c r="AB3225" s="31">
        <v>54.599998474121094</v>
      </c>
      <c r="AC3225" s="31">
        <v>0.72000002861022949</v>
      </c>
      <c r="AD3225" s="26">
        <v>3335.3136563390062</v>
      </c>
      <c r="AE3225" s="26" t="s">
        <v>72</v>
      </c>
      <c r="AF3225" s="26">
        <v>2728</v>
      </c>
      <c r="AG3225" s="26">
        <v>78100</v>
      </c>
      <c r="AH3225" s="28">
        <v>0.260876</v>
      </c>
      <c r="AI3225">
        <v>6120</v>
      </c>
      <c r="AJ3225" s="26">
        <v>103431</v>
      </c>
      <c r="AK3225" s="28">
        <v>0.34648099999999998</v>
      </c>
      <c r="AL3225">
        <v>8129</v>
      </c>
      <c r="AM3225" s="26">
        <v>106947</v>
      </c>
      <c r="AN3225" s="28">
        <v>0.35914800000000002</v>
      </c>
      <c r="AO3225">
        <v>8129</v>
      </c>
      <c r="AP3225" s="32">
        <v>156075.953125</v>
      </c>
      <c r="AQ3225" s="36">
        <v>0.52056225788393906</v>
      </c>
      <c r="AR3225" s="32">
        <f t="shared" si="406"/>
        <v>248215.47277045721</v>
      </c>
      <c r="AS3225" s="32">
        <f t="shared" si="400"/>
        <v>3</v>
      </c>
      <c r="AT3225" s="32">
        <f t="shared" si="401"/>
        <v>1</v>
      </c>
      <c r="AU3225" s="32">
        <f t="shared" si="402"/>
        <v>3</v>
      </c>
      <c r="AV3225" s="32">
        <f t="shared" si="403"/>
        <v>178283.77531094529</v>
      </c>
      <c r="AW3225" s="32">
        <f t="shared" si="404"/>
        <v>0.5946323104982707</v>
      </c>
      <c r="AX3225" s="32">
        <f t="shared" si="405"/>
        <v>283533.6942691392</v>
      </c>
      <c r="AY3225" s="26">
        <v>2</v>
      </c>
      <c r="AZ3225" s="26">
        <v>1</v>
      </c>
      <c r="BA3225" s="26">
        <v>12659.21</v>
      </c>
      <c r="BB3225" s="26">
        <v>87.18</v>
      </c>
      <c r="BC3225" s="26">
        <v>178.43</v>
      </c>
      <c r="BD3225" s="26">
        <v>260.07</v>
      </c>
      <c r="BE3225" s="28">
        <v>7.0000000000000007E-2</v>
      </c>
      <c r="BF3225" s="28">
        <v>4.72</v>
      </c>
      <c r="BG3225" s="28">
        <v>0.65</v>
      </c>
      <c r="BH3225" s="28">
        <v>1.5</v>
      </c>
      <c r="BI3225" s="28">
        <v>0.1</v>
      </c>
      <c r="BJ3225" s="28">
        <v>8.2899999999999991</v>
      </c>
      <c r="BK3225" s="28">
        <v>0.76</v>
      </c>
      <c r="BL3225" s="28">
        <v>14.46</v>
      </c>
      <c r="BM3225" s="28">
        <v>0.09</v>
      </c>
      <c r="BN3225" s="28">
        <v>7.17</v>
      </c>
      <c r="BO3225" s="28">
        <v>0.73</v>
      </c>
      <c r="BP3225" s="28">
        <v>10.51</v>
      </c>
      <c r="BQ3225" s="26">
        <v>56.775599999999997</v>
      </c>
      <c r="BR3225" s="26">
        <v>4592.7001950000003</v>
      </c>
      <c r="BS3225" s="31">
        <f t="shared" si="407"/>
        <v>13.560680000000003</v>
      </c>
    </row>
    <row r="3226" spans="1:71">
      <c r="A3226" s="26">
        <v>42255320680000</v>
      </c>
      <c r="B3226" s="26" t="s">
        <v>9280</v>
      </c>
      <c r="C3226" t="s">
        <v>7237</v>
      </c>
      <c r="D3226" s="26" t="s">
        <v>128</v>
      </c>
      <c r="E3226" s="27" t="s">
        <v>421</v>
      </c>
      <c r="F3226" t="s">
        <v>2781</v>
      </c>
      <c r="G3226" t="s">
        <v>67</v>
      </c>
      <c r="H3226" t="s">
        <v>7238</v>
      </c>
      <c r="I3226" t="s">
        <v>7239</v>
      </c>
      <c r="J3226" t="s">
        <v>131</v>
      </c>
      <c r="K3226" t="s">
        <v>9261</v>
      </c>
      <c r="L3226">
        <v>28.925830000000001</v>
      </c>
      <c r="M3226">
        <v>-97.725170000000006</v>
      </c>
      <c r="N3226" s="28">
        <v>2407783.75</v>
      </c>
      <c r="O3226" s="28">
        <v>399445.75</v>
      </c>
      <c r="P3226" s="26">
        <v>305.60000610351562</v>
      </c>
      <c r="Q3226" s="26">
        <v>13205</v>
      </c>
      <c r="R3226" s="26">
        <v>18049</v>
      </c>
      <c r="S3226" s="29" t="s">
        <v>72</v>
      </c>
      <c r="T3226" s="30">
        <v>40775</v>
      </c>
      <c r="U3226" s="30">
        <v>40856</v>
      </c>
      <c r="V3226" s="30">
        <v>40848</v>
      </c>
      <c r="W3226">
        <v>1808</v>
      </c>
      <c r="X3226" s="26">
        <v>4978</v>
      </c>
      <c r="Y3226" s="26">
        <v>7875</v>
      </c>
      <c r="Z3226" s="26">
        <v>8500</v>
      </c>
      <c r="AA3226" s="26" t="s">
        <v>5201</v>
      </c>
      <c r="AB3226" s="31">
        <v>58</v>
      </c>
      <c r="AC3226" s="31">
        <v>0.68999999761581421</v>
      </c>
      <c r="AD3226" s="26">
        <v>3721.0418993276758</v>
      </c>
      <c r="AE3226" s="26" t="s">
        <v>72</v>
      </c>
      <c r="AF3226" s="26">
        <v>1381</v>
      </c>
      <c r="AG3226" s="26">
        <v>126416</v>
      </c>
      <c r="AH3226" s="28">
        <v>0.46354499999999998</v>
      </c>
      <c r="AI3226">
        <v>14627</v>
      </c>
      <c r="AJ3226" s="26">
        <v>175972</v>
      </c>
      <c r="AK3226" s="28">
        <v>0.64870700000000003</v>
      </c>
      <c r="AL3226">
        <v>22269</v>
      </c>
      <c r="AM3226" s="26">
        <v>205488</v>
      </c>
      <c r="AN3226" s="28">
        <v>0.77102199999999999</v>
      </c>
      <c r="AO3226">
        <v>26575</v>
      </c>
      <c r="AP3226" s="32">
        <v>263794.4375</v>
      </c>
      <c r="AQ3226" s="36">
        <v>0.98159015474707589</v>
      </c>
      <c r="AR3226" s="32">
        <f t="shared" si="406"/>
        <v>437535.89489023242</v>
      </c>
      <c r="AS3226" s="32">
        <f t="shared" si="400"/>
        <v>4</v>
      </c>
      <c r="AT3226" s="32">
        <f t="shared" si="401"/>
        <v>1</v>
      </c>
      <c r="AU3226" s="32">
        <f t="shared" si="402"/>
        <v>4</v>
      </c>
      <c r="AV3226" s="32">
        <f t="shared" si="403"/>
        <v>304174.38152872643</v>
      </c>
      <c r="AW3226" s="32">
        <f t="shared" si="404"/>
        <v>1.131845618370473</v>
      </c>
      <c r="AX3226" s="32">
        <f t="shared" si="405"/>
        <v>504511.05598030012</v>
      </c>
      <c r="AY3226" s="26">
        <v>2</v>
      </c>
      <c r="AZ3226" s="26">
        <v>1</v>
      </c>
      <c r="BA3226" s="26">
        <v>12862.76</v>
      </c>
      <c r="BB3226" s="26">
        <v>102.22</v>
      </c>
      <c r="BC3226" s="26">
        <v>204.78</v>
      </c>
      <c r="BD3226" s="26">
        <v>320.7</v>
      </c>
      <c r="BE3226" s="28">
        <v>7.0000000000000007E-2</v>
      </c>
      <c r="BF3226" s="28">
        <v>5.21</v>
      </c>
      <c r="BG3226" s="28">
        <v>0.66</v>
      </c>
      <c r="BH3226" s="28">
        <v>0.63</v>
      </c>
      <c r="BI3226" s="28">
        <v>0.1</v>
      </c>
      <c r="BJ3226" s="28">
        <v>9.6999999999999993</v>
      </c>
      <c r="BK3226" s="28">
        <v>0.77</v>
      </c>
      <c r="BL3226" s="28">
        <v>9.43</v>
      </c>
      <c r="BM3226" s="28">
        <v>0.09</v>
      </c>
      <c r="BN3226" s="28">
        <v>8.3000000000000007</v>
      </c>
      <c r="BO3226" s="28">
        <v>0.74</v>
      </c>
      <c r="BP3226" s="28">
        <v>7.09</v>
      </c>
      <c r="BQ3226" s="26">
        <v>56.519001000000003</v>
      </c>
      <c r="BR3226" s="26">
        <v>5084.5458980000003</v>
      </c>
      <c r="BS3226" s="31">
        <f t="shared" si="407"/>
        <v>15.768060000000002</v>
      </c>
    </row>
    <row r="3227" spans="1:71">
      <c r="A3227" s="26">
        <v>42255320740000</v>
      </c>
      <c r="B3227" s="26" t="s">
        <v>9280</v>
      </c>
      <c r="C3227" t="s">
        <v>7240</v>
      </c>
      <c r="D3227" s="26" t="s">
        <v>128</v>
      </c>
      <c r="E3227" s="27" t="s">
        <v>421</v>
      </c>
      <c r="F3227" t="s">
        <v>2781</v>
      </c>
      <c r="G3227" t="s">
        <v>67</v>
      </c>
      <c r="H3227" t="s">
        <v>7241</v>
      </c>
      <c r="I3227" t="s">
        <v>7242</v>
      </c>
      <c r="J3227" t="s">
        <v>131</v>
      </c>
      <c r="K3227" t="s">
        <v>9261</v>
      </c>
      <c r="L3227">
        <v>28.733889999999999</v>
      </c>
      <c r="M3227">
        <v>-97.962299999999999</v>
      </c>
      <c r="N3227" s="28">
        <v>2332553.66</v>
      </c>
      <c r="O3227" s="28">
        <v>328913.96000000002</v>
      </c>
      <c r="P3227" s="26">
        <v>441</v>
      </c>
      <c r="Q3227" s="26">
        <v>12740</v>
      </c>
      <c r="R3227" s="26">
        <v>17320</v>
      </c>
      <c r="S3227" s="29" t="s">
        <v>72</v>
      </c>
      <c r="T3227" s="30">
        <v>40827</v>
      </c>
      <c r="U3227" s="30">
        <v>40878</v>
      </c>
      <c r="V3227" s="30">
        <v>40878</v>
      </c>
      <c r="W3227">
        <v>1651</v>
      </c>
      <c r="X3227" s="26">
        <v>4685</v>
      </c>
      <c r="Y3227" s="26">
        <v>5015</v>
      </c>
      <c r="Z3227" s="26">
        <v>8015</v>
      </c>
      <c r="AA3227" s="26" t="s">
        <v>5201</v>
      </c>
      <c r="AB3227" s="31">
        <v>62.5</v>
      </c>
      <c r="AC3227" s="31">
        <v>0.75</v>
      </c>
      <c r="AD3227" s="26">
        <v>14492.670197252284</v>
      </c>
      <c r="AE3227" s="26" t="s">
        <v>72</v>
      </c>
      <c r="AF3227" s="26">
        <v>4085</v>
      </c>
      <c r="AG3227" s="26">
        <v>32085</v>
      </c>
      <c r="AH3227" s="28">
        <v>0.41730800000000001</v>
      </c>
      <c r="AI3227">
        <v>6129</v>
      </c>
      <c r="AJ3227" s="26">
        <v>48161</v>
      </c>
      <c r="AK3227" s="28">
        <v>0.67101500000000003</v>
      </c>
      <c r="AL3227">
        <v>9856</v>
      </c>
      <c r="AM3227" s="26">
        <v>57561</v>
      </c>
      <c r="AN3227" s="28">
        <v>0.83041500000000001</v>
      </c>
      <c r="AO3227">
        <v>11801</v>
      </c>
      <c r="AP3227" s="32">
        <v>88601.0390625</v>
      </c>
      <c r="AQ3227" s="36">
        <v>1.2840656382666793</v>
      </c>
      <c r="AR3227" s="32">
        <f t="shared" si="406"/>
        <v>315880.65703570226</v>
      </c>
      <c r="AS3227" s="32">
        <f t="shared" si="400"/>
        <v>2</v>
      </c>
      <c r="AT3227" s="32">
        <f t="shared" si="401"/>
        <v>1</v>
      </c>
      <c r="AU3227" s="32">
        <f t="shared" si="402"/>
        <v>4</v>
      </c>
      <c r="AV3227" s="32">
        <f t="shared" si="403"/>
        <v>108552.82053762006</v>
      </c>
      <c r="AW3227" s="32">
        <f t="shared" si="404"/>
        <v>1.573220227033242</v>
      </c>
      <c r="AX3227" s="32">
        <f t="shared" si="405"/>
        <v>387012.80072250392</v>
      </c>
      <c r="AY3227" s="26">
        <v>2</v>
      </c>
      <c r="AZ3227" s="26">
        <v>1</v>
      </c>
      <c r="BA3227" s="26">
        <v>12558.02</v>
      </c>
      <c r="BB3227" s="26">
        <v>6.78</v>
      </c>
      <c r="BC3227" s="26">
        <v>173.79</v>
      </c>
      <c r="BD3227" s="26">
        <v>184.65</v>
      </c>
      <c r="BE3227" s="28">
        <v>0.1</v>
      </c>
      <c r="BF3227" s="28">
        <v>6.7</v>
      </c>
      <c r="BG3227" s="28">
        <v>0.84</v>
      </c>
      <c r="BH3227" s="28">
        <v>0.89</v>
      </c>
      <c r="BI3227" s="28">
        <v>0.09</v>
      </c>
      <c r="BJ3227" s="28">
        <v>6.49</v>
      </c>
      <c r="BK3227" s="28">
        <v>0.71</v>
      </c>
      <c r="BL3227" s="28">
        <v>5.52</v>
      </c>
      <c r="BM3227" s="28">
        <v>0.09</v>
      </c>
      <c r="BN3227" s="28">
        <v>7.94</v>
      </c>
      <c r="BO3227" s="28">
        <v>0.8</v>
      </c>
      <c r="BP3227" s="28">
        <v>3.95</v>
      </c>
      <c r="BQ3227" s="26">
        <v>60.287497999999999</v>
      </c>
      <c r="BR3227" s="26">
        <v>28033.59375</v>
      </c>
      <c r="BS3227" s="31">
        <f t="shared" si="407"/>
        <v>11.105181</v>
      </c>
    </row>
    <row r="3228" spans="1:71">
      <c r="A3228" s="26">
        <v>42255320780100</v>
      </c>
      <c r="B3228" s="26" t="s">
        <v>9280</v>
      </c>
      <c r="C3228" t="s">
        <v>7243</v>
      </c>
      <c r="D3228" s="26" t="s">
        <v>425</v>
      </c>
      <c r="E3228" s="27" t="s">
        <v>421</v>
      </c>
      <c r="F3228" t="s">
        <v>2781</v>
      </c>
      <c r="G3228" t="s">
        <v>67</v>
      </c>
      <c r="H3228" t="s">
        <v>7244</v>
      </c>
      <c r="I3228" t="s">
        <v>7245</v>
      </c>
      <c r="J3228" t="s">
        <v>70</v>
      </c>
      <c r="K3228" t="s">
        <v>9261</v>
      </c>
      <c r="L3228">
        <v>28.858429999999998</v>
      </c>
      <c r="M3228">
        <v>-97.914919999999995</v>
      </c>
      <c r="N3228" s="28">
        <v>2347317.09</v>
      </c>
      <c r="O3228" s="28">
        <v>374329.46</v>
      </c>
      <c r="P3228" s="26">
        <v>363</v>
      </c>
      <c r="Q3228" s="26">
        <v>12587</v>
      </c>
      <c r="R3228" s="26">
        <v>17136</v>
      </c>
      <c r="S3228" s="29">
        <v>9.1999998092651367</v>
      </c>
      <c r="T3228" s="30">
        <v>40810</v>
      </c>
      <c r="U3228" s="30">
        <v>41027</v>
      </c>
      <c r="V3228" s="30">
        <v>41000</v>
      </c>
      <c r="W3228">
        <v>4645275</v>
      </c>
      <c r="X3228" s="26">
        <v>5151</v>
      </c>
      <c r="Y3228" s="26">
        <v>1969</v>
      </c>
      <c r="Z3228" s="26">
        <v>5810</v>
      </c>
      <c r="AA3228" s="26" t="s">
        <v>5201</v>
      </c>
      <c r="AB3228" s="31">
        <v>53.5</v>
      </c>
      <c r="AC3228" s="31">
        <v>0.68999999761581421</v>
      </c>
      <c r="AD3228" s="26">
        <v>3758.1620772238052</v>
      </c>
      <c r="AE3228" s="26" t="s">
        <v>72</v>
      </c>
      <c r="AF3228" s="26">
        <v>3040</v>
      </c>
      <c r="AG3228" s="26">
        <v>72072</v>
      </c>
      <c r="AH3228" s="28">
        <v>0.26963500000000001</v>
      </c>
      <c r="AI3228">
        <v>10201</v>
      </c>
      <c r="AJ3228" s="26">
        <v>97828</v>
      </c>
      <c r="AK3228" s="28">
        <v>0.36935800000000002</v>
      </c>
      <c r="AL3228">
        <v>14581</v>
      </c>
      <c r="AM3228" s="26">
        <v>101403</v>
      </c>
      <c r="AN3228" s="28">
        <v>0.38398700000000002</v>
      </c>
      <c r="AO3228">
        <v>14581</v>
      </c>
      <c r="AP3228" s="32">
        <v>140577</v>
      </c>
      <c r="AQ3228" s="36">
        <v>0.52831115032989084</v>
      </c>
      <c r="AR3228" s="32">
        <f t="shared" si="406"/>
        <v>234088.0736083907</v>
      </c>
      <c r="AS3228" s="32">
        <f t="shared" si="400"/>
        <v>3</v>
      </c>
      <c r="AT3228" s="32">
        <f t="shared" si="401"/>
        <v>1</v>
      </c>
      <c r="AU3228" s="32">
        <f t="shared" si="402"/>
        <v>3</v>
      </c>
      <c r="AV3228" s="32">
        <f t="shared" si="403"/>
        <v>156651.5200931858</v>
      </c>
      <c r="AW3228" s="32">
        <f t="shared" si="404"/>
        <v>0.58872180215367376</v>
      </c>
      <c r="AX3228" s="32">
        <f t="shared" si="405"/>
        <v>260855.27907438608</v>
      </c>
      <c r="AY3228" s="26">
        <v>2</v>
      </c>
      <c r="AZ3228" s="26">
        <v>1</v>
      </c>
      <c r="BA3228" s="26">
        <v>11732.12</v>
      </c>
      <c r="BB3228" s="26">
        <v>69.64</v>
      </c>
      <c r="BC3228" s="26">
        <v>143.5</v>
      </c>
      <c r="BD3228" s="26">
        <v>228.78</v>
      </c>
      <c r="BE3228" s="28">
        <v>0.08</v>
      </c>
      <c r="BF3228" s="28">
        <v>5.85</v>
      </c>
      <c r="BG3228" s="28">
        <v>0.74</v>
      </c>
      <c r="BH3228" s="28">
        <v>1.5</v>
      </c>
      <c r="BI3228" s="28">
        <v>0.1</v>
      </c>
      <c r="BJ3228" s="28">
        <v>9.41</v>
      </c>
      <c r="BK3228" s="28">
        <v>0.82</v>
      </c>
      <c r="BL3228" s="28">
        <v>1.74</v>
      </c>
      <c r="BM3228" s="28">
        <v>0.1</v>
      </c>
      <c r="BN3228" s="28">
        <v>7.94</v>
      </c>
      <c r="BO3228" s="28">
        <v>0.79</v>
      </c>
      <c r="BP3228" s="28">
        <v>1.72</v>
      </c>
      <c r="BQ3228" s="26">
        <v>52.653198000000003</v>
      </c>
      <c r="BR3228" s="26">
        <v>2758.0261230000001</v>
      </c>
      <c r="BS3228" s="31">
        <f t="shared" si="407"/>
        <v>11.767000000000001</v>
      </c>
    </row>
    <row r="3229" spans="1:71">
      <c r="A3229" s="26">
        <v>42255320800000</v>
      </c>
      <c r="B3229" s="26" t="s">
        <v>9280</v>
      </c>
      <c r="C3229" t="s">
        <v>7246</v>
      </c>
      <c r="D3229" s="26" t="s">
        <v>128</v>
      </c>
      <c r="E3229" s="27" t="s">
        <v>421</v>
      </c>
      <c r="F3229" t="s">
        <v>2781</v>
      </c>
      <c r="G3229" t="s">
        <v>67</v>
      </c>
      <c r="H3229" t="s">
        <v>7247</v>
      </c>
      <c r="I3229" t="s">
        <v>7248</v>
      </c>
      <c r="J3229" t="s">
        <v>131</v>
      </c>
      <c r="K3229" t="s">
        <v>9261</v>
      </c>
      <c r="L3229">
        <v>28.853999999999999</v>
      </c>
      <c r="M3229">
        <v>-97.760760000000005</v>
      </c>
      <c r="N3229" s="28">
        <v>2396676.62</v>
      </c>
      <c r="O3229" s="28">
        <v>373209.25</v>
      </c>
      <c r="P3229" s="26">
        <v>219</v>
      </c>
      <c r="Q3229" s="26">
        <v>13118</v>
      </c>
      <c r="R3229" s="26">
        <v>20030</v>
      </c>
      <c r="S3229" s="29" t="s">
        <v>72</v>
      </c>
      <c r="T3229" s="30">
        <v>40794</v>
      </c>
      <c r="U3229" s="30">
        <v>40893</v>
      </c>
      <c r="V3229" s="30">
        <v>40878</v>
      </c>
      <c r="W3229">
        <v>2541</v>
      </c>
      <c r="X3229" s="26">
        <v>6778</v>
      </c>
      <c r="Y3229" s="26">
        <v>7611</v>
      </c>
      <c r="Z3229" s="26">
        <v>8015</v>
      </c>
      <c r="AA3229" s="26" t="s">
        <v>5201</v>
      </c>
      <c r="AB3229" s="31">
        <v>57.299999237060547</v>
      </c>
      <c r="AC3229" s="31">
        <v>0.72000002861022949</v>
      </c>
      <c r="AD3229" s="26">
        <v>5473.2923474707823</v>
      </c>
      <c r="AE3229" s="26" t="s">
        <v>72</v>
      </c>
      <c r="AF3229" s="26">
        <v>3800</v>
      </c>
      <c r="AG3229" s="26">
        <v>109153</v>
      </c>
      <c r="AH3229" s="28">
        <v>0.591804</v>
      </c>
      <c r="AI3229">
        <v>11214</v>
      </c>
      <c r="AJ3229" s="26">
        <v>172513</v>
      </c>
      <c r="AK3229" s="28">
        <v>0.93328500000000003</v>
      </c>
      <c r="AL3229">
        <v>17686</v>
      </c>
      <c r="AM3229" s="26">
        <v>205448</v>
      </c>
      <c r="AN3229" s="28">
        <v>1.124749</v>
      </c>
      <c r="AO3229">
        <v>20743</v>
      </c>
      <c r="AP3229" s="32">
        <v>300750.34375</v>
      </c>
      <c r="AQ3229" s="36">
        <v>1.6460945549460821</v>
      </c>
      <c r="AR3229" s="32">
        <f t="shared" si="406"/>
        <v>592109.07997545647</v>
      </c>
      <c r="AS3229" s="32">
        <f t="shared" si="400"/>
        <v>4</v>
      </c>
      <c r="AT3229" s="32">
        <f t="shared" si="401"/>
        <v>1</v>
      </c>
      <c r="AU3229" s="32">
        <f t="shared" si="402"/>
        <v>4</v>
      </c>
      <c r="AV3229" s="32">
        <f t="shared" si="403"/>
        <v>254692.67824210681</v>
      </c>
      <c r="AW3229" s="32">
        <f t="shared" si="404"/>
        <v>1.3940074867793615</v>
      </c>
      <c r="AX3229" s="32">
        <f t="shared" si="405"/>
        <v>501432.00340205373</v>
      </c>
      <c r="AY3229" s="26">
        <v>2</v>
      </c>
      <c r="AZ3229" s="26">
        <v>1</v>
      </c>
      <c r="BA3229" s="26">
        <v>12826.36</v>
      </c>
      <c r="BB3229" s="26">
        <v>40.33</v>
      </c>
      <c r="BC3229" s="26">
        <v>231.12</v>
      </c>
      <c r="BD3229" s="26">
        <v>274.31</v>
      </c>
      <c r="BE3229" s="28">
        <v>0.06</v>
      </c>
      <c r="BF3229" s="28">
        <v>4.59</v>
      </c>
      <c r="BG3229" s="28">
        <v>0.63</v>
      </c>
      <c r="BH3229" s="28">
        <v>1.03</v>
      </c>
      <c r="BI3229" s="28">
        <v>0.09</v>
      </c>
      <c r="BJ3229" s="28">
        <v>7.71</v>
      </c>
      <c r="BK3229" s="28">
        <v>0.69</v>
      </c>
      <c r="BL3229" s="28">
        <v>16.350000000000001</v>
      </c>
      <c r="BM3229" s="28">
        <v>0.08</v>
      </c>
      <c r="BN3229" s="28">
        <v>7.25</v>
      </c>
      <c r="BO3229" s="28">
        <v>0.72</v>
      </c>
      <c r="BP3229" s="28">
        <v>11.69</v>
      </c>
      <c r="BQ3229" s="26">
        <v>57.608600000000003</v>
      </c>
      <c r="BR3229" s="26">
        <v>5869.343261</v>
      </c>
      <c r="BS3229" s="31">
        <f t="shared" si="407"/>
        <v>14.352551999999999</v>
      </c>
    </row>
    <row r="3230" spans="1:71">
      <c r="A3230" s="26">
        <v>42255320820000</v>
      </c>
      <c r="B3230" s="26" t="s">
        <v>9280</v>
      </c>
      <c r="C3230" t="s">
        <v>7249</v>
      </c>
      <c r="D3230" s="26" t="s">
        <v>425</v>
      </c>
      <c r="E3230" s="27" t="s">
        <v>421</v>
      </c>
      <c r="F3230" t="s">
        <v>2781</v>
      </c>
      <c r="G3230" t="s">
        <v>67</v>
      </c>
      <c r="H3230" t="s">
        <v>7244</v>
      </c>
      <c r="I3230" t="s">
        <v>7250</v>
      </c>
      <c r="J3230" t="s">
        <v>76</v>
      </c>
      <c r="K3230" t="s">
        <v>9261</v>
      </c>
      <c r="L3230">
        <v>28.858429999999998</v>
      </c>
      <c r="M3230">
        <v>-97.915000000000006</v>
      </c>
      <c r="N3230" s="28">
        <v>2347291.48</v>
      </c>
      <c r="O3230" s="28">
        <v>374329.22</v>
      </c>
      <c r="P3230" s="26">
        <v>363</v>
      </c>
      <c r="Q3230" s="26">
        <v>12527</v>
      </c>
      <c r="R3230" s="26">
        <v>17242</v>
      </c>
      <c r="S3230" s="29">
        <v>11.399999618530273</v>
      </c>
      <c r="T3230" s="30">
        <v>40833</v>
      </c>
      <c r="U3230" s="30">
        <v>41027</v>
      </c>
      <c r="V3230" s="30">
        <v>41000</v>
      </c>
      <c r="W3230">
        <v>4106075</v>
      </c>
      <c r="X3230" s="26">
        <v>5178</v>
      </c>
      <c r="Y3230" s="26">
        <v>2346</v>
      </c>
      <c r="Z3230" s="26">
        <v>6335</v>
      </c>
      <c r="AA3230" s="26" t="s">
        <v>5201</v>
      </c>
      <c r="AB3230" s="31">
        <v>54.599998474121094</v>
      </c>
      <c r="AC3230" s="31">
        <v>0.69999998807907104</v>
      </c>
      <c r="AD3230" s="26">
        <v>3605.6147811844489</v>
      </c>
      <c r="AE3230" s="26" t="s">
        <v>72</v>
      </c>
      <c r="AF3230" s="26">
        <v>3341</v>
      </c>
      <c r="AG3230" s="26">
        <v>73861</v>
      </c>
      <c r="AH3230" s="28">
        <v>0.27074500000000001</v>
      </c>
      <c r="AI3230">
        <v>4863</v>
      </c>
      <c r="AJ3230" s="26">
        <v>97410</v>
      </c>
      <c r="AK3230" s="28">
        <v>0.35050399999999998</v>
      </c>
      <c r="AL3230">
        <v>15994</v>
      </c>
      <c r="AM3230" s="26">
        <v>100094</v>
      </c>
      <c r="AN3230" s="28">
        <v>0.36422900000000002</v>
      </c>
      <c r="AO3230">
        <v>15994</v>
      </c>
      <c r="AP3230" s="32">
        <v>138830.375</v>
      </c>
      <c r="AQ3230" s="36">
        <v>0.5005688521773799</v>
      </c>
      <c r="AR3230" s="32">
        <f t="shared" si="406"/>
        <v>227431.06183539622</v>
      </c>
      <c r="AS3230" s="32">
        <f t="shared" si="400"/>
        <v>3</v>
      </c>
      <c r="AT3230" s="32">
        <f t="shared" si="401"/>
        <v>1</v>
      </c>
      <c r="AU3230" s="32">
        <f t="shared" si="402"/>
        <v>3</v>
      </c>
      <c r="AV3230" s="32">
        <f t="shared" si="403"/>
        <v>153898.48445345691</v>
      </c>
      <c r="AW3230" s="32">
        <f t="shared" si="404"/>
        <v>0.55489865034726937</v>
      </c>
      <c r="AX3230" s="32">
        <f t="shared" si="405"/>
        <v>252115.54556492355</v>
      </c>
      <c r="AY3230" s="26">
        <v>2</v>
      </c>
      <c r="AZ3230" s="26">
        <v>1</v>
      </c>
      <c r="BA3230" s="26">
        <v>11731.25</v>
      </c>
      <c r="BB3230" s="26">
        <v>69.650000000000006</v>
      </c>
      <c r="BC3230" s="26">
        <v>143.44</v>
      </c>
      <c r="BD3230" s="26">
        <v>228.79</v>
      </c>
      <c r="BE3230" s="28">
        <v>0.08</v>
      </c>
      <c r="BF3230" s="28">
        <v>5.85</v>
      </c>
      <c r="BG3230" s="28">
        <v>0.74</v>
      </c>
      <c r="BH3230" s="28">
        <v>1.5</v>
      </c>
      <c r="BI3230" s="28">
        <v>0.1</v>
      </c>
      <c r="BJ3230" s="28">
        <v>9.41</v>
      </c>
      <c r="BK3230" s="28">
        <v>0.82</v>
      </c>
      <c r="BL3230" s="28">
        <v>1.74</v>
      </c>
      <c r="BM3230" s="28">
        <v>0.1</v>
      </c>
      <c r="BN3230" s="28">
        <v>7.94</v>
      </c>
      <c r="BO3230" s="28">
        <v>0.79</v>
      </c>
      <c r="BP3230" s="28">
        <v>1.72</v>
      </c>
      <c r="BQ3230" s="26">
        <v>52.653198000000003</v>
      </c>
      <c r="BR3230" s="26">
        <v>2758.0261230000001</v>
      </c>
      <c r="BS3230" s="31">
        <f t="shared" si="407"/>
        <v>11.762080000000001</v>
      </c>
    </row>
    <row r="3231" spans="1:71">
      <c r="A3231" s="26">
        <v>42255320930000</v>
      </c>
      <c r="B3231" s="26" t="s">
        <v>9280</v>
      </c>
      <c r="C3231" t="s">
        <v>7251</v>
      </c>
      <c r="D3231" s="26" t="s">
        <v>766</v>
      </c>
      <c r="E3231" s="27" t="s">
        <v>421</v>
      </c>
      <c r="F3231" t="s">
        <v>2781</v>
      </c>
      <c r="G3231" t="s">
        <v>67</v>
      </c>
      <c r="H3231" t="s">
        <v>7252</v>
      </c>
      <c r="I3231" t="s">
        <v>7253</v>
      </c>
      <c r="J3231" t="s">
        <v>7254</v>
      </c>
      <c r="K3231" t="s">
        <v>9261</v>
      </c>
      <c r="L3231">
        <v>28.8994</v>
      </c>
      <c r="M3231">
        <v>-97.677080000000004</v>
      </c>
      <c r="N3231" s="28">
        <v>2423274.5</v>
      </c>
      <c r="O3231" s="28">
        <v>390007.91</v>
      </c>
      <c r="P3231" s="26">
        <v>343</v>
      </c>
      <c r="Q3231" s="26">
        <v>13537</v>
      </c>
      <c r="R3231" s="26">
        <v>17747</v>
      </c>
      <c r="S3231" s="29" t="s">
        <v>72</v>
      </c>
      <c r="T3231" s="30">
        <v>40845</v>
      </c>
      <c r="U3231" s="30">
        <v>40918</v>
      </c>
      <c r="V3231" s="30">
        <v>40909</v>
      </c>
      <c r="W3231">
        <v>2188</v>
      </c>
      <c r="X3231" s="26">
        <v>4544</v>
      </c>
      <c r="Y3231" s="26">
        <v>7000</v>
      </c>
      <c r="Z3231" s="26">
        <v>7490</v>
      </c>
      <c r="AA3231" s="26" t="s">
        <v>5201</v>
      </c>
      <c r="AB3231" s="31">
        <v>59</v>
      </c>
      <c r="AC3231" s="31">
        <v>0.74000000953674316</v>
      </c>
      <c r="AD3231" s="26">
        <v>11511.341377892777</v>
      </c>
      <c r="AE3231" s="26" t="s">
        <v>72</v>
      </c>
      <c r="AF3231" s="26">
        <v>2974</v>
      </c>
      <c r="AG3231" s="26">
        <v>49739</v>
      </c>
      <c r="AH3231" s="28">
        <v>0.53031399999999995</v>
      </c>
      <c r="AI3231">
        <v>33164</v>
      </c>
      <c r="AJ3231" s="26">
        <v>72285</v>
      </c>
      <c r="AK3231" s="28">
        <v>0.83794299999999999</v>
      </c>
      <c r="AL3231">
        <v>52403</v>
      </c>
      <c r="AM3231" s="26">
        <v>81668</v>
      </c>
      <c r="AN3231" s="28">
        <v>0.95065500000000003</v>
      </c>
      <c r="AO3231">
        <v>58747</v>
      </c>
      <c r="AP3231" s="32">
        <v>122684.328125</v>
      </c>
      <c r="AQ3231" s="36">
        <v>1.412261182764287</v>
      </c>
      <c r="AR3231" s="32">
        <f t="shared" si="406"/>
        <v>372654.55747427884</v>
      </c>
      <c r="AS3231" s="32">
        <f t="shared" si="400"/>
        <v>3</v>
      </c>
      <c r="AT3231" s="32">
        <f t="shared" si="401"/>
        <v>1</v>
      </c>
      <c r="AU3231" s="32">
        <f t="shared" si="402"/>
        <v>4</v>
      </c>
      <c r="AV3231" s="32">
        <f t="shared" si="403"/>
        <v>154975.36167198504</v>
      </c>
      <c r="AW3231" s="32">
        <f t="shared" si="404"/>
        <v>1.7839742933686198</v>
      </c>
      <c r="AX3231" s="32">
        <f t="shared" si="405"/>
        <v>470738.81159823079</v>
      </c>
      <c r="AY3231" s="26">
        <v>2</v>
      </c>
      <c r="AZ3231" s="26">
        <v>1</v>
      </c>
      <c r="BA3231" s="26">
        <v>13199.03</v>
      </c>
      <c r="BB3231" s="26">
        <v>76.319999999999993</v>
      </c>
      <c r="BC3231" s="26">
        <v>235.98</v>
      </c>
      <c r="BD3231" s="26">
        <v>297.89</v>
      </c>
      <c r="BE3231" s="28">
        <v>7.0000000000000007E-2</v>
      </c>
      <c r="BF3231" s="28">
        <v>5.0199999999999996</v>
      </c>
      <c r="BG3231" s="28">
        <v>0.71</v>
      </c>
      <c r="BH3231" s="28">
        <v>0.94</v>
      </c>
      <c r="BI3231" s="28">
        <v>0.09</v>
      </c>
      <c r="BJ3231" s="28">
        <v>8.34</v>
      </c>
      <c r="BK3231" s="28">
        <v>0.75</v>
      </c>
      <c r="BL3231" s="28">
        <v>-1.84</v>
      </c>
      <c r="BM3231" s="28">
        <v>0.09</v>
      </c>
      <c r="BN3231" s="28">
        <v>7.99</v>
      </c>
      <c r="BO3231" s="28">
        <v>0.77</v>
      </c>
      <c r="BP3231" s="28">
        <v>-1.68</v>
      </c>
      <c r="BQ3231" s="26">
        <v>60.226799</v>
      </c>
      <c r="BR3231" s="26">
        <v>11323.373046000001</v>
      </c>
      <c r="BS3231" s="31">
        <f t="shared" si="407"/>
        <v>15.928650000000001</v>
      </c>
    </row>
    <row r="3232" spans="1:71">
      <c r="A3232" s="26">
        <v>42255321020000</v>
      </c>
      <c r="B3232" s="26" t="s">
        <v>9280</v>
      </c>
      <c r="C3232" t="s">
        <v>7255</v>
      </c>
      <c r="D3232" s="26" t="s">
        <v>766</v>
      </c>
      <c r="E3232" s="27" t="s">
        <v>421</v>
      </c>
      <c r="F3232" t="s">
        <v>2781</v>
      </c>
      <c r="G3232" t="s">
        <v>67</v>
      </c>
      <c r="H3232" t="s">
        <v>5554</v>
      </c>
      <c r="I3232" t="s">
        <v>7256</v>
      </c>
      <c r="J3232" t="s">
        <v>6536</v>
      </c>
      <c r="K3232" t="s">
        <v>9261</v>
      </c>
      <c r="L3232">
        <v>28.878779999999999</v>
      </c>
      <c r="M3232">
        <v>-97.693209999999993</v>
      </c>
      <c r="N3232" s="28">
        <v>2418197.61</v>
      </c>
      <c r="O3232" s="28">
        <v>382453.44</v>
      </c>
      <c r="P3232" s="26">
        <v>333</v>
      </c>
      <c r="Q3232" s="26">
        <v>13566</v>
      </c>
      <c r="R3232" s="26">
        <v>17267</v>
      </c>
      <c r="S3232" s="29" t="s">
        <v>72</v>
      </c>
      <c r="T3232" s="30">
        <v>40816</v>
      </c>
      <c r="U3232" s="30">
        <v>40862</v>
      </c>
      <c r="V3232" s="30">
        <v>40848</v>
      </c>
      <c r="W3232">
        <v>1769</v>
      </c>
      <c r="X3232" s="26">
        <v>4095</v>
      </c>
      <c r="Y3232" s="26">
        <v>6967</v>
      </c>
      <c r="Z3232" s="26">
        <v>7615</v>
      </c>
      <c r="AA3232" s="26" t="s">
        <v>5201</v>
      </c>
      <c r="AB3232" s="31">
        <v>58</v>
      </c>
      <c r="AC3232" s="31">
        <v>0.74000000953674316</v>
      </c>
      <c r="AD3232" s="26">
        <v>15559.890170640918</v>
      </c>
      <c r="AE3232" s="26" t="s">
        <v>72</v>
      </c>
      <c r="AF3232" s="26">
        <v>3150</v>
      </c>
      <c r="AG3232" s="26">
        <v>33957</v>
      </c>
      <c r="AH3232" s="28">
        <v>0.46599600000000002</v>
      </c>
      <c r="AI3232">
        <v>32102</v>
      </c>
      <c r="AJ3232" s="26">
        <v>46119</v>
      </c>
      <c r="AK3232" s="28">
        <v>0.70404900000000004</v>
      </c>
      <c r="AL3232">
        <v>48500</v>
      </c>
      <c r="AM3232" s="26">
        <v>53594</v>
      </c>
      <c r="AN3232" s="28">
        <v>0.849352</v>
      </c>
      <c r="AO3232">
        <v>57129</v>
      </c>
      <c r="AP3232" s="32">
        <v>66111.1171875</v>
      </c>
      <c r="AQ3232" s="36">
        <v>1.0286817224958711</v>
      </c>
      <c r="AR3232" s="32">
        <f t="shared" si="406"/>
        <v>248187.78206926919</v>
      </c>
      <c r="AS3232" s="32">
        <f t="shared" si="400"/>
        <v>2</v>
      </c>
      <c r="AT3232" s="32">
        <f t="shared" si="401"/>
        <v>1</v>
      </c>
      <c r="AU3232" s="32">
        <f t="shared" si="402"/>
        <v>3</v>
      </c>
      <c r="AV3232" s="32">
        <f t="shared" si="403"/>
        <v>92668.574519230766</v>
      </c>
      <c r="AW3232" s="32">
        <f t="shared" si="404"/>
        <v>1.4419128417890841</v>
      </c>
      <c r="AX3232" s="32">
        <f t="shared" si="405"/>
        <v>347887.14751589869</v>
      </c>
      <c r="AY3232" s="26">
        <v>2</v>
      </c>
      <c r="AZ3232" s="26">
        <v>1</v>
      </c>
      <c r="BA3232" s="26">
        <v>13192.05</v>
      </c>
      <c r="BB3232" s="26">
        <v>-12.67</v>
      </c>
      <c r="BC3232" s="26">
        <v>245.67</v>
      </c>
      <c r="BD3232" s="26">
        <v>222.56</v>
      </c>
      <c r="BE3232" s="28">
        <v>7.0000000000000007E-2</v>
      </c>
      <c r="BF3232" s="28">
        <v>4.72</v>
      </c>
      <c r="BG3232" s="28">
        <v>0.7</v>
      </c>
      <c r="BH3232" s="28">
        <v>0.66</v>
      </c>
      <c r="BI3232" s="28">
        <v>0.09</v>
      </c>
      <c r="BJ3232" s="28">
        <v>6.08</v>
      </c>
      <c r="BK3232" s="28">
        <v>0.66</v>
      </c>
      <c r="BL3232" s="28">
        <v>3.91</v>
      </c>
      <c r="BM3232" s="28">
        <v>0.09</v>
      </c>
      <c r="BN3232" s="28">
        <v>7.76</v>
      </c>
      <c r="BO3232" s="28">
        <v>0.77</v>
      </c>
      <c r="BP3232" s="28">
        <v>2.8</v>
      </c>
      <c r="BQ3232" s="26">
        <v>59.838000999999998</v>
      </c>
      <c r="BR3232" s="26">
        <v>11520.228515000001</v>
      </c>
      <c r="BS3232" s="31">
        <f t="shared" si="407"/>
        <v>14.592798</v>
      </c>
    </row>
    <row r="3233" spans="1:71">
      <c r="A3233" s="26">
        <v>42255321090000</v>
      </c>
      <c r="B3233" s="26" t="s">
        <v>9280</v>
      </c>
      <c r="C3233" t="s">
        <v>7257</v>
      </c>
      <c r="D3233" s="26" t="s">
        <v>128</v>
      </c>
      <c r="E3233" s="27" t="s">
        <v>421</v>
      </c>
      <c r="F3233" t="s">
        <v>2781</v>
      </c>
      <c r="G3233" t="s">
        <v>67</v>
      </c>
      <c r="H3233" t="s">
        <v>7258</v>
      </c>
      <c r="I3233" t="s">
        <v>7259</v>
      </c>
      <c r="J3233" t="s">
        <v>131</v>
      </c>
      <c r="K3233" t="s">
        <v>9261</v>
      </c>
      <c r="L3233">
        <v>28.829930000000001</v>
      </c>
      <c r="M3233">
        <v>-97.818759999999997</v>
      </c>
      <c r="N3233" s="28">
        <v>2378200.0499999998</v>
      </c>
      <c r="O3233" s="28">
        <v>364266.33</v>
      </c>
      <c r="P3233" s="26">
        <v>247</v>
      </c>
      <c r="Q3233" s="26">
        <v>12886</v>
      </c>
      <c r="R3233" s="26">
        <v>18920</v>
      </c>
      <c r="S3233" s="29" t="s">
        <v>72</v>
      </c>
      <c r="T3233" s="30">
        <v>40953</v>
      </c>
      <c r="U3233" s="30">
        <v>41020</v>
      </c>
      <c r="V3233" s="30">
        <v>41030</v>
      </c>
      <c r="W3233">
        <v>2270</v>
      </c>
      <c r="X3233" s="26">
        <v>6224</v>
      </c>
      <c r="Y3233" s="26">
        <v>5760</v>
      </c>
      <c r="Z3233" s="26">
        <v>7315</v>
      </c>
      <c r="AA3233" s="26" t="s">
        <v>5201</v>
      </c>
      <c r="AB3233" s="31">
        <v>58</v>
      </c>
      <c r="AC3233" s="31">
        <v>0.68999999761581421</v>
      </c>
      <c r="AD3233" s="26">
        <v>4550.0794716674263</v>
      </c>
      <c r="AE3233" s="26" t="s">
        <v>72</v>
      </c>
      <c r="AF3233" s="26">
        <v>1841</v>
      </c>
      <c r="AG3233" s="26">
        <v>50211</v>
      </c>
      <c r="AH3233" s="28">
        <v>0.22975100000000001</v>
      </c>
      <c r="AI3233">
        <v>5240</v>
      </c>
      <c r="AJ3233" s="26">
        <v>70597</v>
      </c>
      <c r="AK3233" s="28">
        <v>0.327768</v>
      </c>
      <c r="AL3233">
        <v>7160</v>
      </c>
      <c r="AM3233" s="26">
        <v>70597</v>
      </c>
      <c r="AN3233" s="28">
        <v>0.327768</v>
      </c>
      <c r="AO3233">
        <v>7160</v>
      </c>
      <c r="AP3233" s="32">
        <v>107424.5234375</v>
      </c>
      <c r="AQ3233" s="36">
        <v>0.48879011884662504</v>
      </c>
      <c r="AR3233" s="32">
        <f t="shared" si="406"/>
        <v>193940.37447335263</v>
      </c>
      <c r="AS3233" s="32">
        <f t="shared" si="400"/>
        <v>3</v>
      </c>
      <c r="AT3233" s="32">
        <f t="shared" si="401"/>
        <v>1</v>
      </c>
      <c r="AU3233" s="32">
        <f t="shared" si="402"/>
        <v>3</v>
      </c>
      <c r="AV3233" s="32">
        <f t="shared" si="403"/>
        <v>99070.816923401362</v>
      </c>
      <c r="AW3233" s="32">
        <f t="shared" si="404"/>
        <v>0.45078009032449035</v>
      </c>
      <c r="AX3233" s="32">
        <f t="shared" si="405"/>
        <v>178858.89291083612</v>
      </c>
      <c r="AY3233" s="26">
        <v>2</v>
      </c>
      <c r="AZ3233" s="26">
        <v>1</v>
      </c>
      <c r="BA3233" s="26">
        <v>12736.72</v>
      </c>
      <c r="BB3233" s="26">
        <v>61.41</v>
      </c>
      <c r="BC3233" s="26">
        <v>196.54</v>
      </c>
      <c r="BD3233" s="26">
        <v>251.87</v>
      </c>
      <c r="BE3233" s="28">
        <v>0.08</v>
      </c>
      <c r="BF3233" s="28">
        <v>4.74</v>
      </c>
      <c r="BG3233" s="28">
        <v>0.67</v>
      </c>
      <c r="BH3233" s="28">
        <v>1.54</v>
      </c>
      <c r="BI3233" s="28">
        <v>0.09</v>
      </c>
      <c r="BJ3233" s="28">
        <v>7.8</v>
      </c>
      <c r="BK3233" s="28">
        <v>0.73</v>
      </c>
      <c r="BL3233" s="28">
        <v>15.71</v>
      </c>
      <c r="BM3233" s="28">
        <v>0.09</v>
      </c>
      <c r="BN3233" s="28">
        <v>7.07</v>
      </c>
      <c r="BO3233" s="28">
        <v>0.73</v>
      </c>
      <c r="BP3233" s="28">
        <v>11.33</v>
      </c>
      <c r="BQ3233" s="26">
        <v>60.304797999999998</v>
      </c>
      <c r="BR3233" s="26">
        <v>5972.4956050000001</v>
      </c>
      <c r="BS3233" s="31">
        <f t="shared" si="407"/>
        <v>12.912677999999998</v>
      </c>
    </row>
    <row r="3234" spans="1:71">
      <c r="A3234" s="26">
        <v>42255321100000</v>
      </c>
      <c r="B3234" s="26" t="s">
        <v>9280</v>
      </c>
      <c r="C3234" t="s">
        <v>7260</v>
      </c>
      <c r="D3234" s="26" t="s">
        <v>128</v>
      </c>
      <c r="E3234" s="27" t="s">
        <v>421</v>
      </c>
      <c r="F3234" t="s">
        <v>2781</v>
      </c>
      <c r="G3234" t="s">
        <v>67</v>
      </c>
      <c r="H3234" t="s">
        <v>7258</v>
      </c>
      <c r="I3234" t="s">
        <v>7261</v>
      </c>
      <c r="J3234" t="s">
        <v>859</v>
      </c>
      <c r="K3234" t="s">
        <v>9261</v>
      </c>
      <c r="L3234">
        <v>28.82996</v>
      </c>
      <c r="M3234">
        <v>-97.818719999999999</v>
      </c>
      <c r="N3234" s="28">
        <v>2378212.75</v>
      </c>
      <c r="O3234" s="28">
        <v>364277.36</v>
      </c>
      <c r="P3234" s="26">
        <v>247</v>
      </c>
      <c r="Q3234" s="26">
        <v>12888</v>
      </c>
      <c r="R3234" s="26">
        <v>19275</v>
      </c>
      <c r="S3234" s="29" t="s">
        <v>72</v>
      </c>
      <c r="T3234" s="30">
        <v>40879</v>
      </c>
      <c r="U3234" s="30">
        <v>41020</v>
      </c>
      <c r="V3234" s="30">
        <v>41000</v>
      </c>
      <c r="W3234">
        <v>2418</v>
      </c>
      <c r="X3234" s="26">
        <v>6666</v>
      </c>
      <c r="Y3234" s="26">
        <v>6211</v>
      </c>
      <c r="Z3234" s="26">
        <v>7315</v>
      </c>
      <c r="AA3234" s="26" t="s">
        <v>5201</v>
      </c>
      <c r="AB3234" s="31">
        <v>57</v>
      </c>
      <c r="AC3234" s="31">
        <v>0.68999999761581421</v>
      </c>
      <c r="AD3234" s="26">
        <v>4452.5945175622437</v>
      </c>
      <c r="AE3234" s="26" t="s">
        <v>72</v>
      </c>
      <c r="AF3234" s="26">
        <v>2242</v>
      </c>
      <c r="AG3234" s="26">
        <v>57962</v>
      </c>
      <c r="AH3234" s="28">
        <v>0.24867400000000001</v>
      </c>
      <c r="AI3234">
        <v>4991</v>
      </c>
      <c r="AJ3234" s="26">
        <v>83503</v>
      </c>
      <c r="AK3234" s="28">
        <v>0.371805</v>
      </c>
      <c r="AL3234">
        <v>7463</v>
      </c>
      <c r="AM3234" s="26">
        <v>86537</v>
      </c>
      <c r="AN3234" s="28">
        <v>0.386849</v>
      </c>
      <c r="AO3234">
        <v>7463</v>
      </c>
      <c r="AP3234" s="32">
        <v>116528.1796875</v>
      </c>
      <c r="AQ3234" s="36">
        <v>0.51885273401807053</v>
      </c>
      <c r="AR3234" s="32">
        <f t="shared" si="406"/>
        <v>208365.11360869848</v>
      </c>
      <c r="AS3234" s="32">
        <f t="shared" si="400"/>
        <v>3</v>
      </c>
      <c r="AT3234" s="32">
        <f t="shared" si="401"/>
        <v>1</v>
      </c>
      <c r="AU3234" s="32">
        <f t="shared" si="402"/>
        <v>3</v>
      </c>
      <c r="AV3234" s="32">
        <f t="shared" si="403"/>
        <v>100340.79679061657</v>
      </c>
      <c r="AW3234" s="32">
        <f t="shared" si="404"/>
        <v>0.4467768816777265</v>
      </c>
      <c r="AX3234" s="32">
        <f t="shared" si="405"/>
        <v>179420.30484757415</v>
      </c>
      <c r="AY3234" s="26">
        <v>2</v>
      </c>
      <c r="AZ3234" s="26">
        <v>1</v>
      </c>
      <c r="BA3234" s="26">
        <v>12736.81</v>
      </c>
      <c r="BB3234" s="26">
        <v>61.4</v>
      </c>
      <c r="BC3234" s="26">
        <v>196.53</v>
      </c>
      <c r="BD3234" s="26">
        <v>251.86</v>
      </c>
      <c r="BE3234" s="28">
        <v>0.08</v>
      </c>
      <c r="BF3234" s="28">
        <v>4.74</v>
      </c>
      <c r="BG3234" s="28">
        <v>0.67</v>
      </c>
      <c r="BH3234" s="28">
        <v>1.54</v>
      </c>
      <c r="BI3234" s="28">
        <v>0.09</v>
      </c>
      <c r="BJ3234" s="28">
        <v>7.8</v>
      </c>
      <c r="BK3234" s="28">
        <v>0.73</v>
      </c>
      <c r="BL3234" s="28">
        <v>15.71</v>
      </c>
      <c r="BM3234" s="28">
        <v>0.09</v>
      </c>
      <c r="BN3234" s="28">
        <v>7.07</v>
      </c>
      <c r="BO3234" s="28">
        <v>0.73</v>
      </c>
      <c r="BP3234" s="28">
        <v>11.33</v>
      </c>
      <c r="BQ3234" s="26">
        <v>60.304797999999998</v>
      </c>
      <c r="BR3234" s="26">
        <v>5972.4956050000001</v>
      </c>
      <c r="BS3234" s="31">
        <f t="shared" si="407"/>
        <v>12.912020999999999</v>
      </c>
    </row>
    <row r="3235" spans="1:71">
      <c r="A3235" s="26">
        <v>42255321250000</v>
      </c>
      <c r="B3235" s="26" t="s">
        <v>9280</v>
      </c>
      <c r="C3235" t="s">
        <v>7262</v>
      </c>
      <c r="D3235" s="26" t="s">
        <v>766</v>
      </c>
      <c r="E3235" s="27" t="s">
        <v>421</v>
      </c>
      <c r="F3235" t="s">
        <v>2781</v>
      </c>
      <c r="G3235" t="s">
        <v>67</v>
      </c>
      <c r="H3235" t="s">
        <v>7263</v>
      </c>
      <c r="I3235" t="s">
        <v>7264</v>
      </c>
      <c r="J3235" t="s">
        <v>6670</v>
      </c>
      <c r="K3235" t="s">
        <v>9261</v>
      </c>
      <c r="L3235">
        <v>28.835290000000001</v>
      </c>
      <c r="M3235">
        <v>-97.788510000000002</v>
      </c>
      <c r="N3235" s="28">
        <v>2387864.73</v>
      </c>
      <c r="O3235" s="28">
        <v>366314.06</v>
      </c>
      <c r="P3235" s="26">
        <v>231</v>
      </c>
      <c r="Q3235" s="26">
        <v>13243</v>
      </c>
      <c r="R3235" s="26">
        <v>19057</v>
      </c>
      <c r="S3235" s="29" t="s">
        <v>72</v>
      </c>
      <c r="T3235" s="30">
        <v>40842</v>
      </c>
      <c r="U3235" s="30">
        <v>40922</v>
      </c>
      <c r="V3235" s="30">
        <v>40909</v>
      </c>
      <c r="W3235">
        <v>2818</v>
      </c>
      <c r="X3235" s="26">
        <v>5661</v>
      </c>
      <c r="Y3235" s="26">
        <v>7438</v>
      </c>
      <c r="Z3235" s="26">
        <v>8141</v>
      </c>
      <c r="AA3235" s="26" t="s">
        <v>5201</v>
      </c>
      <c r="AB3235" s="31">
        <v>61.299999237060547</v>
      </c>
      <c r="AC3235" s="31">
        <v>0.72000002861022949</v>
      </c>
      <c r="AD3235" s="26">
        <v>12548.909348181634</v>
      </c>
      <c r="AE3235" s="26" t="s">
        <v>72</v>
      </c>
      <c r="AF3235" s="26">
        <v>3799</v>
      </c>
      <c r="AG3235" s="26">
        <v>54198</v>
      </c>
      <c r="AH3235" s="28">
        <v>0.64799300000000004</v>
      </c>
      <c r="AI3235">
        <v>15699</v>
      </c>
      <c r="AJ3235" s="26">
        <v>83609</v>
      </c>
      <c r="AK3235" s="28">
        <v>1.0112319999999999</v>
      </c>
      <c r="AL3235">
        <v>32701</v>
      </c>
      <c r="AM3235" s="26">
        <v>94443</v>
      </c>
      <c r="AN3235" s="28">
        <v>1.162652</v>
      </c>
      <c r="AO3235">
        <v>39369</v>
      </c>
      <c r="AP3235" s="32">
        <v>128375.2265625</v>
      </c>
      <c r="AQ3235" s="36">
        <v>1.6109690806850914</v>
      </c>
      <c r="AR3235" s="32">
        <f t="shared" si="406"/>
        <v>413516.75384376117</v>
      </c>
      <c r="AS3235" s="32">
        <f t="shared" si="400"/>
        <v>3</v>
      </c>
      <c r="AT3235" s="32">
        <f t="shared" si="401"/>
        <v>1</v>
      </c>
      <c r="AU3235" s="32">
        <f t="shared" si="402"/>
        <v>4</v>
      </c>
      <c r="AV3235" s="32">
        <f t="shared" si="403"/>
        <v>130166.7197436407</v>
      </c>
      <c r="AW3235" s="32">
        <f t="shared" si="404"/>
        <v>1.6334503662131115</v>
      </c>
      <c r="AX3235" s="32">
        <f t="shared" si="405"/>
        <v>419287.43456336146</v>
      </c>
      <c r="AY3235" s="26">
        <v>2</v>
      </c>
      <c r="AZ3235" s="26">
        <v>1</v>
      </c>
      <c r="BA3235" s="26">
        <v>12817.27</v>
      </c>
      <c r="BB3235" s="26">
        <v>46.42</v>
      </c>
      <c r="BC3235" s="26">
        <v>212.6</v>
      </c>
      <c r="BD3235" s="26">
        <v>253.72</v>
      </c>
      <c r="BE3235" s="28">
        <v>7.0000000000000007E-2</v>
      </c>
      <c r="BF3235" s="28">
        <v>4.6500000000000004</v>
      </c>
      <c r="BG3235" s="28">
        <v>0.64</v>
      </c>
      <c r="BH3235" s="28">
        <v>1.35</v>
      </c>
      <c r="BI3235" s="28">
        <v>0.09</v>
      </c>
      <c r="BJ3235" s="28">
        <v>7.92</v>
      </c>
      <c r="BK3235" s="28">
        <v>0.71</v>
      </c>
      <c r="BL3235" s="28">
        <v>17.649999999999999</v>
      </c>
      <c r="BM3235" s="28">
        <v>0.08</v>
      </c>
      <c r="BN3235" s="28">
        <v>7.1</v>
      </c>
      <c r="BO3235" s="28">
        <v>0.71</v>
      </c>
      <c r="BP3235" s="28">
        <v>12.58</v>
      </c>
      <c r="BQ3235" s="26">
        <v>61.566200000000002</v>
      </c>
      <c r="BR3235" s="26">
        <v>8716.0302730000003</v>
      </c>
      <c r="BS3235" s="31">
        <f t="shared" si="407"/>
        <v>13.585139999999999</v>
      </c>
    </row>
    <row r="3236" spans="1:71">
      <c r="A3236" s="26">
        <v>42255321310000</v>
      </c>
      <c r="B3236" s="26" t="s">
        <v>9280</v>
      </c>
      <c r="C3236" t="s">
        <v>7265</v>
      </c>
      <c r="D3236" s="26" t="s">
        <v>128</v>
      </c>
      <c r="E3236" s="27" t="s">
        <v>421</v>
      </c>
      <c r="F3236" t="s">
        <v>2781</v>
      </c>
      <c r="G3236" t="s">
        <v>67</v>
      </c>
      <c r="H3236" t="s">
        <v>7266</v>
      </c>
      <c r="I3236" t="s">
        <v>7267</v>
      </c>
      <c r="J3236" t="s">
        <v>131</v>
      </c>
      <c r="K3236" t="s">
        <v>9261</v>
      </c>
      <c r="L3236">
        <v>28.734749999999998</v>
      </c>
      <c r="M3236">
        <v>-97.922569999999993</v>
      </c>
      <c r="N3236" s="28">
        <v>2345282.7799999998</v>
      </c>
      <c r="O3236" s="28">
        <v>329341.75</v>
      </c>
      <c r="P3236" s="26">
        <v>466.6300048828125</v>
      </c>
      <c r="Q3236" s="26">
        <v>12889</v>
      </c>
      <c r="R3236" s="26">
        <v>17517</v>
      </c>
      <c r="S3236" s="29" t="s">
        <v>72</v>
      </c>
      <c r="T3236" s="30">
        <v>40856</v>
      </c>
      <c r="U3236" s="30">
        <v>40947</v>
      </c>
      <c r="V3236" s="30">
        <v>40969</v>
      </c>
      <c r="W3236">
        <v>1857</v>
      </c>
      <c r="X3236" s="26">
        <v>5039</v>
      </c>
      <c r="Y3236" s="26">
        <v>4924</v>
      </c>
      <c r="Z3236" s="26">
        <v>6073</v>
      </c>
      <c r="AA3236" s="26" t="s">
        <v>5201</v>
      </c>
      <c r="AB3236" s="31">
        <v>62.900001525878906</v>
      </c>
      <c r="AC3236" s="31">
        <v>0.69999998807907104</v>
      </c>
      <c r="AD3236" s="26">
        <v>31665.989900567442</v>
      </c>
      <c r="AE3236" s="26" t="s">
        <v>72</v>
      </c>
      <c r="AF3236" s="26">
        <v>2876</v>
      </c>
      <c r="AG3236" s="26">
        <v>9871</v>
      </c>
      <c r="AH3236" s="28">
        <v>0.29291600000000001</v>
      </c>
      <c r="AI3236">
        <v>8352</v>
      </c>
      <c r="AJ3236" s="26">
        <v>15545</v>
      </c>
      <c r="AK3236" s="28">
        <v>0.51046899999999995</v>
      </c>
      <c r="AL3236">
        <v>14554</v>
      </c>
      <c r="AM3236" s="26">
        <v>17553</v>
      </c>
      <c r="AN3236" s="28">
        <v>0.57262199999999996</v>
      </c>
      <c r="AO3236">
        <v>15465</v>
      </c>
      <c r="AP3236" s="32">
        <v>35028.96875</v>
      </c>
      <c r="AQ3236" s="36">
        <v>1.1092269706647924</v>
      </c>
      <c r="AR3236" s="32">
        <f t="shared" si="406"/>
        <v>231362.14255766824</v>
      </c>
      <c r="AS3236" s="32">
        <f t="shared" si="400"/>
        <v>1</v>
      </c>
      <c r="AT3236" s="32">
        <f t="shared" si="401"/>
        <v>1</v>
      </c>
      <c r="AU3236" s="32">
        <f t="shared" si="402"/>
        <v>3</v>
      </c>
      <c r="AV3236" s="32">
        <f t="shared" si="403"/>
        <v>39902.020366144076</v>
      </c>
      <c r="AW3236" s="32">
        <f t="shared" si="404"/>
        <v>1.2635369739265545</v>
      </c>
      <c r="AX3236" s="32">
        <f t="shared" si="405"/>
        <v>263548.06475114421</v>
      </c>
      <c r="AY3236" s="26">
        <v>2</v>
      </c>
      <c r="AZ3236" s="26">
        <v>1</v>
      </c>
      <c r="BA3236" s="26">
        <v>12713.66</v>
      </c>
      <c r="BB3236" s="26">
        <v>32.35</v>
      </c>
      <c r="BC3236" s="26">
        <v>201.76</v>
      </c>
      <c r="BD3236" s="26">
        <v>244.08</v>
      </c>
      <c r="BE3236" s="28">
        <v>0.1</v>
      </c>
      <c r="BF3236" s="28">
        <v>6.42</v>
      </c>
      <c r="BG3236" s="28">
        <v>0.83</v>
      </c>
      <c r="BH3236" s="28">
        <v>1.1000000000000001</v>
      </c>
      <c r="BI3236" s="28">
        <v>0.09</v>
      </c>
      <c r="BJ3236" s="28">
        <v>6.54</v>
      </c>
      <c r="BK3236" s="28">
        <v>0.72</v>
      </c>
      <c r="BL3236" s="28">
        <v>9.4</v>
      </c>
      <c r="BM3236" s="28">
        <v>0.09</v>
      </c>
      <c r="BN3236" s="28">
        <v>7.8</v>
      </c>
      <c r="BO3236" s="28">
        <v>0.78</v>
      </c>
      <c r="BP3236" s="28">
        <v>6.65</v>
      </c>
      <c r="BQ3236" s="26">
        <v>63.013401000000002</v>
      </c>
      <c r="BR3236" s="26">
        <v>9132427</v>
      </c>
      <c r="BS3236" s="31">
        <f t="shared" si="407"/>
        <v>13.074047999999999</v>
      </c>
    </row>
    <row r="3237" spans="1:71">
      <c r="A3237" s="26">
        <v>42255321530000</v>
      </c>
      <c r="B3237" s="26" t="s">
        <v>9280</v>
      </c>
      <c r="C3237" t="s">
        <v>7268</v>
      </c>
      <c r="D3237" s="26" t="s">
        <v>128</v>
      </c>
      <c r="E3237" s="27" t="s">
        <v>421</v>
      </c>
      <c r="F3237" t="s">
        <v>2781</v>
      </c>
      <c r="G3237" t="s">
        <v>67</v>
      </c>
      <c r="H3237" t="s">
        <v>7258</v>
      </c>
      <c r="I3237" t="s">
        <v>7269</v>
      </c>
      <c r="J3237" t="s">
        <v>990</v>
      </c>
      <c r="K3237" t="s">
        <v>9261</v>
      </c>
      <c r="L3237">
        <v>28.829989999999999</v>
      </c>
      <c r="M3237">
        <v>-97.818690000000004</v>
      </c>
      <c r="N3237" s="28">
        <v>2378222.2400000002</v>
      </c>
      <c r="O3237" s="28">
        <v>364288.37</v>
      </c>
      <c r="P3237" s="26">
        <v>247</v>
      </c>
      <c r="Q3237" s="26">
        <v>12874</v>
      </c>
      <c r="R3237" s="26">
        <v>19280</v>
      </c>
      <c r="S3237" s="29" t="s">
        <v>72</v>
      </c>
      <c r="T3237" s="30">
        <v>40904</v>
      </c>
      <c r="U3237" s="30">
        <v>41020</v>
      </c>
      <c r="V3237" s="30">
        <v>41000</v>
      </c>
      <c r="W3237">
        <v>2420</v>
      </c>
      <c r="X3237" s="26">
        <v>6818</v>
      </c>
      <c r="Y3237" s="26">
        <v>6149</v>
      </c>
      <c r="Z3237" s="26">
        <v>7315</v>
      </c>
      <c r="AA3237" s="26" t="s">
        <v>5201</v>
      </c>
      <c r="AB3237" s="31">
        <v>57</v>
      </c>
      <c r="AC3237" s="31">
        <v>0.69999998807907104</v>
      </c>
      <c r="AD3237" s="26">
        <v>3844.593464811539</v>
      </c>
      <c r="AE3237" s="26" t="s">
        <v>72</v>
      </c>
      <c r="AF3237" s="26">
        <v>2254</v>
      </c>
      <c r="AG3237" s="26">
        <v>75192</v>
      </c>
      <c r="AH3237" s="28">
        <v>0.28659000000000001</v>
      </c>
      <c r="AI3237">
        <v>5213</v>
      </c>
      <c r="AJ3237" s="26">
        <v>113631</v>
      </c>
      <c r="AK3237" s="28">
        <v>0.436865</v>
      </c>
      <c r="AL3237">
        <v>7946</v>
      </c>
      <c r="AM3237" s="26">
        <v>118071</v>
      </c>
      <c r="AN3237" s="28">
        <v>0.45402399999999998</v>
      </c>
      <c r="AO3237">
        <v>7946</v>
      </c>
      <c r="AP3237" s="32">
        <v>178738.1875</v>
      </c>
      <c r="AQ3237" s="36">
        <v>0.68717566757475945</v>
      </c>
      <c r="AR3237" s="32">
        <f t="shared" si="406"/>
        <v>300368.28066073242</v>
      </c>
      <c r="AS3237" s="32">
        <f t="shared" si="400"/>
        <v>4</v>
      </c>
      <c r="AT3237" s="32">
        <f t="shared" si="401"/>
        <v>1</v>
      </c>
      <c r="AU3237" s="32">
        <f t="shared" si="402"/>
        <v>4</v>
      </c>
      <c r="AV3237" s="32">
        <f t="shared" si="403"/>
        <v>150477.73485626283</v>
      </c>
      <c r="AW3237" s="32">
        <f t="shared" si="404"/>
        <v>0.5785257160280316</v>
      </c>
      <c r="AX3237" s="32">
        <f t="shared" si="405"/>
        <v>252876.78659322442</v>
      </c>
      <c r="AY3237" s="26">
        <v>2</v>
      </c>
      <c r="AZ3237" s="26">
        <v>1</v>
      </c>
      <c r="BA3237" s="26">
        <v>12736.84</v>
      </c>
      <c r="BB3237" s="26">
        <v>61.4</v>
      </c>
      <c r="BC3237" s="26">
        <v>196.51</v>
      </c>
      <c r="BD3237" s="26">
        <v>251.86</v>
      </c>
      <c r="BE3237" s="28">
        <v>0.08</v>
      </c>
      <c r="BF3237" s="28">
        <v>4.74</v>
      </c>
      <c r="BG3237" s="28">
        <v>0.67</v>
      </c>
      <c r="BH3237" s="28">
        <v>1.54</v>
      </c>
      <c r="BI3237" s="28">
        <v>0.09</v>
      </c>
      <c r="BJ3237" s="28">
        <v>7.8</v>
      </c>
      <c r="BK3237" s="28">
        <v>0.73</v>
      </c>
      <c r="BL3237" s="28">
        <v>15.72</v>
      </c>
      <c r="BM3237" s="28">
        <v>0.09</v>
      </c>
      <c r="BN3237" s="28">
        <v>7.07</v>
      </c>
      <c r="BO3237" s="28">
        <v>0.73</v>
      </c>
      <c r="BP3237" s="28">
        <v>11.33</v>
      </c>
      <c r="BQ3237" s="26">
        <v>60.304797999999998</v>
      </c>
      <c r="BR3237" s="26">
        <v>5972.4956050000001</v>
      </c>
      <c r="BS3237" s="31">
        <f t="shared" si="407"/>
        <v>12.910706999999999</v>
      </c>
    </row>
    <row r="3238" spans="1:71">
      <c r="A3238" s="26">
        <v>42255321630000</v>
      </c>
      <c r="B3238" s="26" t="s">
        <v>9280</v>
      </c>
      <c r="C3238" t="s">
        <v>7270</v>
      </c>
      <c r="D3238" s="26" t="s">
        <v>128</v>
      </c>
      <c r="E3238" s="27" t="s">
        <v>421</v>
      </c>
      <c r="F3238" t="s">
        <v>2781</v>
      </c>
      <c r="G3238" t="s">
        <v>67</v>
      </c>
      <c r="H3238" t="s">
        <v>7271</v>
      </c>
      <c r="I3238" t="s">
        <v>7272</v>
      </c>
      <c r="J3238" t="s">
        <v>131</v>
      </c>
      <c r="K3238" t="s">
        <v>9261</v>
      </c>
      <c r="L3238">
        <v>28.87424</v>
      </c>
      <c r="M3238">
        <v>-97.739469999999997</v>
      </c>
      <c r="N3238" s="28">
        <v>2403411.91</v>
      </c>
      <c r="O3238" s="28">
        <v>380640.41</v>
      </c>
      <c r="P3238" s="26">
        <v>235</v>
      </c>
      <c r="Q3238" s="26">
        <v>13530</v>
      </c>
      <c r="R3238" s="26">
        <v>19952</v>
      </c>
      <c r="S3238" s="29" t="s">
        <v>72</v>
      </c>
      <c r="T3238" s="30">
        <v>40873</v>
      </c>
      <c r="U3238" s="30">
        <v>41010</v>
      </c>
      <c r="V3238" s="30">
        <v>41000</v>
      </c>
      <c r="W3238">
        <v>0</v>
      </c>
      <c r="X3238" s="26">
        <v>6569</v>
      </c>
      <c r="Y3238" s="26">
        <v>5665</v>
      </c>
      <c r="Z3238" s="26">
        <v>7515</v>
      </c>
      <c r="AA3238" s="26" t="s">
        <v>5201</v>
      </c>
      <c r="AB3238" s="31">
        <v>58</v>
      </c>
      <c r="AC3238" s="31">
        <v>0.69999998807907104</v>
      </c>
      <c r="AD3238" s="26">
        <v>6436.0550028934385</v>
      </c>
      <c r="AE3238" s="26" t="s">
        <v>72</v>
      </c>
      <c r="AF3238" s="26">
        <v>2181</v>
      </c>
      <c r="AG3238" s="26">
        <v>25083</v>
      </c>
      <c r="AH3238" s="28">
        <v>0.162247</v>
      </c>
      <c r="AI3238">
        <v>8779</v>
      </c>
      <c r="AJ3238" s="26">
        <v>36289</v>
      </c>
      <c r="AK3238" s="28">
        <v>0.23355799999999999</v>
      </c>
      <c r="AL3238">
        <v>12637</v>
      </c>
      <c r="AM3238" s="26">
        <v>37973</v>
      </c>
      <c r="AN3238" s="28">
        <v>0.243838</v>
      </c>
      <c r="AO3238">
        <v>12637</v>
      </c>
      <c r="AP3238" s="32">
        <v>63152.30078125</v>
      </c>
      <c r="AQ3238" s="36">
        <v>0.40645168138739524</v>
      </c>
      <c r="AR3238" s="32">
        <f t="shared" si="406"/>
        <v>135094.24838681897</v>
      </c>
      <c r="AS3238" s="32">
        <f t="shared" si="400"/>
        <v>2</v>
      </c>
      <c r="AT3238" s="32">
        <f t="shared" si="401"/>
        <v>1</v>
      </c>
      <c r="AU3238" s="32">
        <f t="shared" si="402"/>
        <v>2</v>
      </c>
      <c r="AV3238" s="32">
        <f t="shared" si="403"/>
        <v>55182.55540940402</v>
      </c>
      <c r="AW3238" s="32">
        <f t="shared" si="404"/>
        <v>0.35515796181513909</v>
      </c>
      <c r="AX3238" s="32">
        <f t="shared" si="405"/>
        <v>118045.51465068365</v>
      </c>
      <c r="AY3238" s="26">
        <v>2</v>
      </c>
      <c r="AZ3238" s="26">
        <v>1</v>
      </c>
      <c r="BA3238" s="26">
        <v>12889.17</v>
      </c>
      <c r="BB3238" s="26">
        <v>22.9</v>
      </c>
      <c r="BC3238" s="26">
        <v>232.3</v>
      </c>
      <c r="BD3238" s="26">
        <v>267.27</v>
      </c>
      <c r="BE3238" s="28">
        <v>7.0000000000000007E-2</v>
      </c>
      <c r="BF3238" s="28">
        <v>4.62</v>
      </c>
      <c r="BG3238" s="28">
        <v>0.65</v>
      </c>
      <c r="BH3238" s="28">
        <v>0.66</v>
      </c>
      <c r="BI3238" s="28">
        <v>0.09</v>
      </c>
      <c r="BJ3238" s="28">
        <v>7.18</v>
      </c>
      <c r="BK3238" s="28">
        <v>0.68</v>
      </c>
      <c r="BL3238" s="28">
        <v>12.84</v>
      </c>
      <c r="BM3238" s="28">
        <v>0.09</v>
      </c>
      <c r="BN3238" s="28">
        <v>7.53</v>
      </c>
      <c r="BO3238" s="28">
        <v>0.73</v>
      </c>
      <c r="BP3238" s="28">
        <v>9.32</v>
      </c>
      <c r="BQ3238" s="26">
        <v>58.057299999999998</v>
      </c>
      <c r="BR3238" s="26">
        <v>5125.455078</v>
      </c>
      <c r="BS3238" s="31">
        <f t="shared" si="407"/>
        <v>14.216760000000003</v>
      </c>
    </row>
    <row r="3239" spans="1:71">
      <c r="A3239" s="26">
        <v>42255321710000</v>
      </c>
      <c r="B3239" s="26" t="s">
        <v>9280</v>
      </c>
      <c r="C3239" t="s">
        <v>7273</v>
      </c>
      <c r="D3239" s="26" t="s">
        <v>766</v>
      </c>
      <c r="E3239" s="27" t="s">
        <v>421</v>
      </c>
      <c r="F3239" t="s">
        <v>4071</v>
      </c>
      <c r="G3239" t="s">
        <v>67</v>
      </c>
      <c r="H3239" t="s">
        <v>7274</v>
      </c>
      <c r="I3239" t="s">
        <v>7275</v>
      </c>
      <c r="J3239" t="s">
        <v>149</v>
      </c>
      <c r="K3239" t="s">
        <v>9261</v>
      </c>
      <c r="L3239">
        <v>28.875080000000001</v>
      </c>
      <c r="M3239">
        <v>-97.707700000000003</v>
      </c>
      <c r="N3239" s="28">
        <v>2413575.59</v>
      </c>
      <c r="O3239" s="28">
        <v>381056.77</v>
      </c>
      <c r="P3239" s="26">
        <v>271.87600708007812</v>
      </c>
      <c r="Q3239" s="26">
        <v>13610</v>
      </c>
      <c r="R3239" s="26">
        <v>18671</v>
      </c>
      <c r="S3239" s="29" t="s">
        <v>72</v>
      </c>
      <c r="T3239" s="30">
        <v>40916</v>
      </c>
      <c r="U3239" s="30">
        <v>40993</v>
      </c>
      <c r="V3239" s="30">
        <v>40969</v>
      </c>
      <c r="W3239">
        <v>380500</v>
      </c>
      <c r="X3239" s="26">
        <v>5469</v>
      </c>
      <c r="Y3239" s="26">
        <v>7086</v>
      </c>
      <c r="Z3239" s="26">
        <v>8667</v>
      </c>
      <c r="AA3239" s="26" t="s">
        <v>5201</v>
      </c>
      <c r="AB3239" s="31">
        <v>60</v>
      </c>
      <c r="AC3239" s="31">
        <v>0.74000000953674316</v>
      </c>
      <c r="AD3239" s="26">
        <v>12114.984199297391</v>
      </c>
      <c r="AE3239" s="26" t="s">
        <v>72</v>
      </c>
      <c r="AF3239" s="26">
        <v>3472</v>
      </c>
      <c r="AG3239" s="26">
        <v>40483</v>
      </c>
      <c r="AH3239" s="28">
        <v>0.46722999999999998</v>
      </c>
      <c r="AI3239">
        <v>24089</v>
      </c>
      <c r="AJ3239" s="26">
        <v>58652</v>
      </c>
      <c r="AK3239" s="28">
        <v>0.70989199999999997</v>
      </c>
      <c r="AL3239">
        <v>36601</v>
      </c>
      <c r="AM3239" s="26">
        <v>62165</v>
      </c>
      <c r="AN3239" s="28">
        <v>0.76194499999999998</v>
      </c>
      <c r="AO3239">
        <v>37958</v>
      </c>
      <c r="AP3239" s="32">
        <v>81561.40625</v>
      </c>
      <c r="AQ3239" s="36">
        <v>0.98811514799122546</v>
      </c>
      <c r="AR3239" s="32">
        <f t="shared" si="406"/>
        <v>256457.78744444691</v>
      </c>
      <c r="AS3239" s="32">
        <f t="shared" si="400"/>
        <v>2</v>
      </c>
      <c r="AT3239" s="32">
        <f t="shared" si="401"/>
        <v>1</v>
      </c>
      <c r="AU3239" s="32">
        <f t="shared" si="402"/>
        <v>3</v>
      </c>
      <c r="AV3239" s="32">
        <f t="shared" si="403"/>
        <v>85602.938722801249</v>
      </c>
      <c r="AW3239" s="32">
        <f t="shared" si="404"/>
        <v>1.0370782500401599</v>
      </c>
      <c r="AX3239" s="32">
        <f t="shared" si="405"/>
        <v>269165.7889799095</v>
      </c>
      <c r="AY3239" s="26">
        <v>2</v>
      </c>
      <c r="AZ3239" s="26">
        <v>1</v>
      </c>
      <c r="BA3239" s="26">
        <v>13104.03</v>
      </c>
      <c r="BB3239" s="26">
        <v>-28.05</v>
      </c>
      <c r="BC3239" s="26">
        <v>244.74</v>
      </c>
      <c r="BD3239" s="26">
        <v>215.18</v>
      </c>
      <c r="BE3239" s="28">
        <v>7.0000000000000007E-2</v>
      </c>
      <c r="BF3239" s="28">
        <v>4.59</v>
      </c>
      <c r="BG3239" s="28">
        <v>0.69</v>
      </c>
      <c r="BH3239" s="28">
        <v>0.56999999999999995</v>
      </c>
      <c r="BI3239" s="28">
        <v>0.09</v>
      </c>
      <c r="BJ3239" s="28">
        <v>5.67</v>
      </c>
      <c r="BK3239" s="28">
        <v>0.64</v>
      </c>
      <c r="BL3239" s="28">
        <v>7.43</v>
      </c>
      <c r="BM3239" s="28">
        <v>0.09</v>
      </c>
      <c r="BN3239" s="28">
        <v>7.64</v>
      </c>
      <c r="BO3239" s="28">
        <v>0.76</v>
      </c>
      <c r="BP3239" s="28">
        <v>5.48</v>
      </c>
      <c r="BQ3239" s="26">
        <v>59.838000999999998</v>
      </c>
      <c r="BR3239" s="26">
        <v>9199.0947259999994</v>
      </c>
      <c r="BS3239" s="31">
        <f t="shared" si="407"/>
        <v>14.097023999999999</v>
      </c>
    </row>
    <row r="3240" spans="1:71">
      <c r="A3240" s="26">
        <v>42255321720000</v>
      </c>
      <c r="B3240" s="26" t="s">
        <v>9280</v>
      </c>
      <c r="C3240" t="s">
        <v>7276</v>
      </c>
      <c r="D3240" s="26" t="s">
        <v>425</v>
      </c>
      <c r="E3240" s="27" t="s">
        <v>421</v>
      </c>
      <c r="F3240" t="s">
        <v>2781</v>
      </c>
      <c r="G3240" t="s">
        <v>67</v>
      </c>
      <c r="H3240" t="s">
        <v>7195</v>
      </c>
      <c r="I3240" t="s">
        <v>7277</v>
      </c>
      <c r="J3240" t="s">
        <v>245</v>
      </c>
      <c r="K3240" t="s">
        <v>9261</v>
      </c>
      <c r="L3240">
        <v>28.82471</v>
      </c>
      <c r="M3240">
        <v>-97.900009999999995</v>
      </c>
      <c r="N3240" s="28">
        <v>2352204.7200000002</v>
      </c>
      <c r="O3240" s="28">
        <v>362114.84</v>
      </c>
      <c r="P3240" s="26">
        <v>299</v>
      </c>
      <c r="Q3240" s="26">
        <v>12763</v>
      </c>
      <c r="R3240" s="26">
        <v>16718</v>
      </c>
      <c r="S3240" s="29">
        <v>9.3999996185302734</v>
      </c>
      <c r="T3240" s="30">
        <v>40857</v>
      </c>
      <c r="U3240" s="30">
        <v>40969</v>
      </c>
      <c r="V3240" s="30">
        <v>40969</v>
      </c>
      <c r="W3240">
        <v>4238225</v>
      </c>
      <c r="X3240" s="26">
        <v>4095</v>
      </c>
      <c r="Y3240" s="26">
        <v>5024</v>
      </c>
      <c r="Z3240" s="26">
        <v>5344</v>
      </c>
      <c r="AA3240" s="26" t="s">
        <v>5201</v>
      </c>
      <c r="AB3240" s="31">
        <v>55.900001525878906</v>
      </c>
      <c r="AC3240" s="31">
        <v>0.73000001907348633</v>
      </c>
      <c r="AD3240" s="26">
        <v>6071.578791625715</v>
      </c>
      <c r="AE3240" s="26" t="s">
        <v>72</v>
      </c>
      <c r="AF3240" s="26">
        <v>4488</v>
      </c>
      <c r="AG3240" s="26">
        <v>43576</v>
      </c>
      <c r="AH3240" s="28">
        <v>0.26625599999999999</v>
      </c>
      <c r="AI3240">
        <v>9255</v>
      </c>
      <c r="AJ3240" s="26">
        <v>67391</v>
      </c>
      <c r="AK3240" s="28">
        <v>0.40795599999999999</v>
      </c>
      <c r="AL3240">
        <v>14180</v>
      </c>
      <c r="AM3240" s="26">
        <v>73736</v>
      </c>
      <c r="AN3240" s="28">
        <v>0.43615900000000002</v>
      </c>
      <c r="AO3240">
        <v>14685</v>
      </c>
      <c r="AP3240" s="32">
        <v>137457.296875</v>
      </c>
      <c r="AQ3240" s="36">
        <v>0.83458280846044963</v>
      </c>
      <c r="AR3240" s="32">
        <f t="shared" si="406"/>
        <v>285178.45397249958</v>
      </c>
      <c r="AS3240" s="32">
        <f t="shared" si="400"/>
        <v>3</v>
      </c>
      <c r="AT3240" s="32">
        <f t="shared" si="401"/>
        <v>1</v>
      </c>
      <c r="AU3240" s="32">
        <f t="shared" si="402"/>
        <v>3</v>
      </c>
      <c r="AV3240" s="32">
        <f t="shared" si="403"/>
        <v>192675.18536324785</v>
      </c>
      <c r="AW3240" s="32">
        <f t="shared" si="404"/>
        <v>1.169842569124049</v>
      </c>
      <c r="AX3240" s="32">
        <f t="shared" si="405"/>
        <v>399737.3200982046</v>
      </c>
      <c r="AY3240" s="26">
        <v>2</v>
      </c>
      <c r="AZ3240" s="26">
        <v>1</v>
      </c>
      <c r="BA3240" s="26">
        <v>12145.47</v>
      </c>
      <c r="BB3240" s="26">
        <v>25.19</v>
      </c>
      <c r="BC3240" s="26">
        <v>197.83</v>
      </c>
      <c r="BD3240" s="26">
        <v>220.58</v>
      </c>
      <c r="BE3240" s="28">
        <v>0.09</v>
      </c>
      <c r="BF3240" s="28">
        <v>5.83</v>
      </c>
      <c r="BG3240" s="28">
        <v>0.76</v>
      </c>
      <c r="BH3240" s="28">
        <v>1.42</v>
      </c>
      <c r="BI3240" s="28">
        <v>0.1</v>
      </c>
      <c r="BJ3240" s="28">
        <v>8.36</v>
      </c>
      <c r="BK3240" s="28">
        <v>0.77</v>
      </c>
      <c r="BL3240" s="28">
        <v>6.22</v>
      </c>
      <c r="BM3240" s="28">
        <v>0.09</v>
      </c>
      <c r="BN3240" s="28">
        <v>7.79</v>
      </c>
      <c r="BO3240" s="28">
        <v>0.78</v>
      </c>
      <c r="BP3240" s="28">
        <v>4.7699999999999996</v>
      </c>
      <c r="BQ3240" s="26">
        <v>54.562697999999997</v>
      </c>
      <c r="BR3240" s="26">
        <v>5572.2246089999999</v>
      </c>
      <c r="BS3240" s="31">
        <f t="shared" si="407"/>
        <v>15.232910000000004</v>
      </c>
    </row>
    <row r="3241" spans="1:71">
      <c r="A3241" s="26">
        <v>42255321780000</v>
      </c>
      <c r="B3241" s="26" t="s">
        <v>9280</v>
      </c>
      <c r="C3241" t="s">
        <v>7278</v>
      </c>
      <c r="D3241" s="26" t="s">
        <v>128</v>
      </c>
      <c r="E3241" s="27" t="s">
        <v>421</v>
      </c>
      <c r="F3241" t="s">
        <v>2781</v>
      </c>
      <c r="G3241" t="s">
        <v>67</v>
      </c>
      <c r="H3241" t="s">
        <v>5575</v>
      </c>
      <c r="I3241" t="s">
        <v>7279</v>
      </c>
      <c r="J3241" t="s">
        <v>859</v>
      </c>
      <c r="K3241" t="s">
        <v>9261</v>
      </c>
      <c r="L3241">
        <v>28.87781</v>
      </c>
      <c r="M3241">
        <v>-97.74024</v>
      </c>
      <c r="N3241" s="28">
        <v>2403151.5099999998</v>
      </c>
      <c r="O3241" s="28">
        <v>381935.65</v>
      </c>
      <c r="P3241" s="26">
        <v>233</v>
      </c>
      <c r="Q3241" s="26">
        <v>13188</v>
      </c>
      <c r="R3241" s="26">
        <v>18065</v>
      </c>
      <c r="S3241" s="29" t="s">
        <v>72</v>
      </c>
      <c r="T3241" s="30">
        <v>40910</v>
      </c>
      <c r="U3241" s="30">
        <v>40964</v>
      </c>
      <c r="V3241" s="30">
        <v>40940</v>
      </c>
      <c r="W3241">
        <v>1892</v>
      </c>
      <c r="X3241" s="26">
        <v>5079</v>
      </c>
      <c r="Y3241" s="26">
        <v>6394</v>
      </c>
      <c r="Z3241" s="26">
        <v>7715</v>
      </c>
      <c r="AA3241" s="26" t="s">
        <v>5201</v>
      </c>
      <c r="AB3241" s="31">
        <v>58</v>
      </c>
      <c r="AC3241" s="31">
        <v>0.68999999761581421</v>
      </c>
      <c r="AD3241" s="26">
        <v>4488.1691050782665</v>
      </c>
      <c r="AE3241" s="26" t="s">
        <v>72</v>
      </c>
      <c r="AF3241" s="26">
        <v>1302</v>
      </c>
      <c r="AG3241" s="26">
        <v>82965</v>
      </c>
      <c r="AH3241" s="28">
        <v>0.367313</v>
      </c>
      <c r="AI3241">
        <v>16926</v>
      </c>
      <c r="AJ3241" s="26">
        <v>134043</v>
      </c>
      <c r="AK3241" s="28">
        <v>0.59545199999999998</v>
      </c>
      <c r="AL3241">
        <v>27439</v>
      </c>
      <c r="AM3241" s="26">
        <v>153414</v>
      </c>
      <c r="AN3241" s="28">
        <v>0.68799900000000003</v>
      </c>
      <c r="AO3241">
        <v>30380</v>
      </c>
      <c r="AP3241" s="32">
        <v>250895.140625</v>
      </c>
      <c r="AQ3241" s="36">
        <v>1.126059818767392</v>
      </c>
      <c r="AR3241" s="32">
        <f t="shared" si="406"/>
        <v>450207.72854682838</v>
      </c>
      <c r="AS3241" s="32">
        <f t="shared" si="400"/>
        <v>4</v>
      </c>
      <c r="AT3241" s="32">
        <f t="shared" si="401"/>
        <v>1</v>
      </c>
      <c r="AU3241" s="32">
        <f t="shared" si="402"/>
        <v>4</v>
      </c>
      <c r="AV3241" s="32">
        <f t="shared" si="403"/>
        <v>283547.56983412092</v>
      </c>
      <c r="AW3241" s="32">
        <f t="shared" si="404"/>
        <v>1.2726094427495236</v>
      </c>
      <c r="AX3241" s="32">
        <f t="shared" si="405"/>
        <v>508799.44120078656</v>
      </c>
      <c r="AY3241" s="26">
        <v>2</v>
      </c>
      <c r="AZ3241" s="26">
        <v>1</v>
      </c>
      <c r="BA3241" s="26">
        <v>12875.89</v>
      </c>
      <c r="BB3241" s="26">
        <v>28.55</v>
      </c>
      <c r="BC3241" s="26">
        <v>227.52</v>
      </c>
      <c r="BD3241" s="26">
        <v>268.58999999999997</v>
      </c>
      <c r="BE3241" s="28">
        <v>7.0000000000000007E-2</v>
      </c>
      <c r="BF3241" s="28">
        <v>4.6500000000000004</v>
      </c>
      <c r="BG3241" s="28">
        <v>0.65</v>
      </c>
      <c r="BH3241" s="28">
        <v>0.65</v>
      </c>
      <c r="BI3241" s="28">
        <v>0.09</v>
      </c>
      <c r="BJ3241" s="28">
        <v>7.33</v>
      </c>
      <c r="BK3241" s="28">
        <v>0.69</v>
      </c>
      <c r="BL3241" s="28">
        <v>12.71</v>
      </c>
      <c r="BM3241" s="28">
        <v>0.09</v>
      </c>
      <c r="BN3241" s="28">
        <v>7.58</v>
      </c>
      <c r="BO3241" s="28">
        <v>0.73</v>
      </c>
      <c r="BP3241" s="28">
        <v>9.2200000000000006</v>
      </c>
      <c r="BQ3241" s="26">
        <v>58.057299999999998</v>
      </c>
      <c r="BR3241" s="26">
        <v>4570.0097649999998</v>
      </c>
      <c r="BS3241" s="31">
        <f t="shared" si="407"/>
        <v>14.128992</v>
      </c>
    </row>
    <row r="3242" spans="1:71">
      <c r="A3242" s="26">
        <v>42255322000000</v>
      </c>
      <c r="B3242" s="26" t="s">
        <v>9280</v>
      </c>
      <c r="C3242" t="s">
        <v>7280</v>
      </c>
      <c r="D3242" s="26" t="s">
        <v>766</v>
      </c>
      <c r="E3242" s="27" t="s">
        <v>421</v>
      </c>
      <c r="F3242" t="s">
        <v>2781</v>
      </c>
      <c r="G3242" t="s">
        <v>67</v>
      </c>
      <c r="H3242" t="s">
        <v>7281</v>
      </c>
      <c r="I3242" t="s">
        <v>72</v>
      </c>
      <c r="J3242" t="s">
        <v>6536</v>
      </c>
      <c r="K3242" t="s">
        <v>9261</v>
      </c>
      <c r="L3242">
        <v>28.74963</v>
      </c>
      <c r="M3242">
        <v>-97.929860000000005</v>
      </c>
      <c r="N3242" s="28">
        <v>2342897.12</v>
      </c>
      <c r="O3242" s="28">
        <v>334730.08</v>
      </c>
      <c r="P3242" s="26">
        <v>491.8800048828125</v>
      </c>
      <c r="Q3242" s="26">
        <v>12779</v>
      </c>
      <c r="R3242" s="26">
        <v>18616</v>
      </c>
      <c r="S3242" s="29" t="s">
        <v>72</v>
      </c>
      <c r="T3242" s="30">
        <v>41018</v>
      </c>
      <c r="U3242" s="30">
        <v>41139</v>
      </c>
      <c r="V3242" s="30">
        <v>41122</v>
      </c>
      <c r="W3242">
        <v>1570</v>
      </c>
      <c r="X3242" s="26">
        <v>5741</v>
      </c>
      <c r="Y3242" s="26" t="s">
        <v>72</v>
      </c>
      <c r="Z3242" s="26" t="s">
        <v>72</v>
      </c>
      <c r="AA3242" s="26" t="s">
        <v>5201</v>
      </c>
      <c r="AB3242" s="31" t="s">
        <v>72</v>
      </c>
      <c r="AC3242" s="31" t="s">
        <v>72</v>
      </c>
      <c r="AD3242" s="26">
        <v>26164.051956815114</v>
      </c>
      <c r="AE3242" s="26" t="s">
        <v>72</v>
      </c>
      <c r="AF3242" s="26" t="s">
        <v>72</v>
      </c>
      <c r="AG3242" s="26">
        <v>8052</v>
      </c>
      <c r="AH3242" s="28">
        <v>0.215362</v>
      </c>
      <c r="AI3242" t="s">
        <v>72</v>
      </c>
      <c r="AJ3242" s="26">
        <v>8696</v>
      </c>
      <c r="AK3242" s="28">
        <v>0.26076700000000003</v>
      </c>
      <c r="AL3242" t="s">
        <v>72</v>
      </c>
      <c r="AM3242" s="26">
        <v>8696</v>
      </c>
      <c r="AN3242" s="28">
        <v>0.26076700000000003</v>
      </c>
      <c r="AO3242" t="s">
        <v>72</v>
      </c>
      <c r="AP3242" s="32">
        <v>24103.736328125</v>
      </c>
      <c r="AQ3242" s="36">
        <v>0.63065140964243449</v>
      </c>
      <c r="AR3242" s="32">
        <f t="shared" si="406"/>
        <v>135729.0358348359</v>
      </c>
      <c r="AS3242" s="32">
        <f t="shared" si="400"/>
        <v>1</v>
      </c>
      <c r="AT3242" s="32">
        <f t="shared" si="401"/>
        <v>1</v>
      </c>
      <c r="AU3242" s="32">
        <f t="shared" si="402"/>
        <v>2</v>
      </c>
      <c r="AV3242" s="32">
        <f t="shared" si="403"/>
        <v>24099.537802375453</v>
      </c>
      <c r="AW3242" s="32">
        <f t="shared" si="404"/>
        <v>0.63054155919658139</v>
      </c>
      <c r="AX3242" s="32">
        <f t="shared" si="405"/>
        <v>135705.39378017036</v>
      </c>
      <c r="AY3242" s="26">
        <v>2</v>
      </c>
      <c r="AZ3242" s="26">
        <v>1</v>
      </c>
      <c r="BA3242" s="26">
        <v>12531.1</v>
      </c>
      <c r="BB3242" s="26">
        <v>24.16</v>
      </c>
      <c r="BC3242" s="26">
        <v>198.63</v>
      </c>
      <c r="BD3242" s="26">
        <v>226.87</v>
      </c>
      <c r="BE3242" s="28">
        <v>0.1</v>
      </c>
      <c r="BF3242" s="28">
        <v>6.51</v>
      </c>
      <c r="BG3242" s="28">
        <v>0.82</v>
      </c>
      <c r="BH3242" s="28">
        <v>1.06</v>
      </c>
      <c r="BI3242" s="28">
        <v>0.09</v>
      </c>
      <c r="BJ3242" s="28">
        <v>6.96</v>
      </c>
      <c r="BK3242" s="28">
        <v>0.73</v>
      </c>
      <c r="BL3242" s="28">
        <v>8.24</v>
      </c>
      <c r="BM3242" s="28">
        <v>0.09</v>
      </c>
      <c r="BN3242" s="28">
        <v>7.92</v>
      </c>
      <c r="BO3242" s="28">
        <v>0.79</v>
      </c>
      <c r="BP3242" s="28">
        <v>5.87</v>
      </c>
      <c r="BQ3242" s="26">
        <v>63.013401000000002</v>
      </c>
      <c r="BR3242" s="26">
        <v>32900.53125</v>
      </c>
      <c r="BS3242" s="31">
        <f t="shared" si="407"/>
        <v>13.049990999999999</v>
      </c>
    </row>
    <row r="3243" spans="1:71">
      <c r="A3243" s="26">
        <v>42255322060000</v>
      </c>
      <c r="B3243" s="26" t="s">
        <v>9280</v>
      </c>
      <c r="C3243" t="s">
        <v>7282</v>
      </c>
      <c r="D3243" s="26" t="s">
        <v>425</v>
      </c>
      <c r="E3243" s="27" t="s">
        <v>421</v>
      </c>
      <c r="F3243" t="s">
        <v>2781</v>
      </c>
      <c r="G3243" t="s">
        <v>67</v>
      </c>
      <c r="H3243" t="s">
        <v>2741</v>
      </c>
      <c r="I3243" t="s">
        <v>7283</v>
      </c>
      <c r="J3243" t="s">
        <v>158</v>
      </c>
      <c r="K3243" t="s">
        <v>9261</v>
      </c>
      <c r="L3243">
        <v>28.869430000000001</v>
      </c>
      <c r="M3243">
        <v>-97.904120000000006</v>
      </c>
      <c r="N3243" s="28">
        <v>2350736.4300000002</v>
      </c>
      <c r="O3243" s="28">
        <v>378360.84</v>
      </c>
      <c r="P3243" s="26">
        <v>416</v>
      </c>
      <c r="Q3243" s="26">
        <v>12670</v>
      </c>
      <c r="R3243" s="26">
        <v>17294</v>
      </c>
      <c r="S3243" s="29">
        <v>11.199999809265137</v>
      </c>
      <c r="T3243" s="30">
        <v>40977</v>
      </c>
      <c r="U3243" s="30">
        <v>41052</v>
      </c>
      <c r="V3243" s="30">
        <v>41030</v>
      </c>
      <c r="W3243">
        <v>3981550</v>
      </c>
      <c r="X3243" s="26">
        <v>5043</v>
      </c>
      <c r="Y3243" s="26">
        <v>5165</v>
      </c>
      <c r="Z3243" s="26">
        <v>5972</v>
      </c>
      <c r="AA3243" s="26" t="s">
        <v>5201</v>
      </c>
      <c r="AB3243" s="31">
        <v>51.5</v>
      </c>
      <c r="AC3243" s="31">
        <v>0.73000001907348633</v>
      </c>
      <c r="AD3243" s="26">
        <v>3235.1719272575251</v>
      </c>
      <c r="AE3243" s="26" t="s">
        <v>72</v>
      </c>
      <c r="AF3243" s="26">
        <v>2603</v>
      </c>
      <c r="AG3243" s="26">
        <v>101521</v>
      </c>
      <c r="AH3243" s="28">
        <v>0.33676600000000001</v>
      </c>
      <c r="AI3243">
        <v>336766</v>
      </c>
      <c r="AJ3243" s="26">
        <v>144388</v>
      </c>
      <c r="AK3243" s="28">
        <v>0.50125600000000003</v>
      </c>
      <c r="AL3243">
        <v>463946</v>
      </c>
      <c r="AM3243" s="26">
        <v>144388</v>
      </c>
      <c r="AN3243" s="28">
        <v>0.50125600000000003</v>
      </c>
      <c r="AO3243">
        <v>463946</v>
      </c>
      <c r="AP3243" s="32">
        <v>215648.765625</v>
      </c>
      <c r="AQ3243" s="36">
        <v>0.6976608326977376</v>
      </c>
      <c r="AR3243" s="32">
        <f t="shared" si="406"/>
        <v>339134.73301249958</v>
      </c>
      <c r="AS3243" s="32">
        <f t="shared" si="400"/>
        <v>4</v>
      </c>
      <c r="AT3243" s="32">
        <f t="shared" si="401"/>
        <v>1</v>
      </c>
      <c r="AU3243" s="32">
        <f t="shared" si="402"/>
        <v>4</v>
      </c>
      <c r="AV3243" s="32">
        <f t="shared" si="403"/>
        <v>245453.87957317074</v>
      </c>
      <c r="AW3243" s="32">
        <f t="shared" si="404"/>
        <v>0.79408550063157124</v>
      </c>
      <c r="AX3243" s="32">
        <f t="shared" si="405"/>
        <v>386007.01318495889</v>
      </c>
      <c r="AY3243" s="26">
        <v>2</v>
      </c>
      <c r="AZ3243" s="26">
        <v>1</v>
      </c>
      <c r="BA3243" s="26">
        <v>11764.9</v>
      </c>
      <c r="BB3243" s="26">
        <v>73.19</v>
      </c>
      <c r="BC3243" s="26">
        <v>144.18</v>
      </c>
      <c r="BD3243" s="26">
        <v>231.18</v>
      </c>
      <c r="BE3243" s="28">
        <v>0.08</v>
      </c>
      <c r="BF3243" s="28">
        <v>5.49</v>
      </c>
      <c r="BG3243" s="28">
        <v>0.75</v>
      </c>
      <c r="BH3243" s="28">
        <v>1.67</v>
      </c>
      <c r="BI3243" s="28">
        <v>0.11</v>
      </c>
      <c r="BJ3243" s="28">
        <v>9.15</v>
      </c>
      <c r="BK3243" s="28">
        <v>0.82</v>
      </c>
      <c r="BL3243" s="28">
        <v>0.98</v>
      </c>
      <c r="BM3243" s="28">
        <v>0.1</v>
      </c>
      <c r="BN3243" s="28">
        <v>7.71</v>
      </c>
      <c r="BO3243" s="28">
        <v>0.79</v>
      </c>
      <c r="BP3243" s="28">
        <v>1.27</v>
      </c>
      <c r="BQ3243" s="26">
        <v>50.799399999999999</v>
      </c>
      <c r="BR3243" s="26">
        <v>2554.177001</v>
      </c>
      <c r="BS3243" s="31">
        <f t="shared" si="407"/>
        <v>13.005035999999999</v>
      </c>
    </row>
    <row r="3244" spans="1:71">
      <c r="A3244" s="26">
        <v>42255322170100</v>
      </c>
      <c r="B3244" s="26" t="s">
        <v>9280</v>
      </c>
      <c r="C3244" t="s">
        <v>7284</v>
      </c>
      <c r="D3244" s="26" t="s">
        <v>425</v>
      </c>
      <c r="E3244" s="27" t="s">
        <v>421</v>
      </c>
      <c r="F3244" t="s">
        <v>2781</v>
      </c>
      <c r="G3244" t="s">
        <v>67</v>
      </c>
      <c r="H3244" t="s">
        <v>7285</v>
      </c>
      <c r="I3244" t="s">
        <v>7286</v>
      </c>
      <c r="J3244" t="s">
        <v>158</v>
      </c>
      <c r="K3244" t="s">
        <v>9261</v>
      </c>
      <c r="L3244">
        <v>28.832519999999999</v>
      </c>
      <c r="M3244">
        <v>-97.913330000000002</v>
      </c>
      <c r="N3244" s="28">
        <v>2347913.54</v>
      </c>
      <c r="O3244" s="28">
        <v>364914.36</v>
      </c>
      <c r="P3244" s="26">
        <v>308</v>
      </c>
      <c r="Q3244" s="26">
        <v>12436</v>
      </c>
      <c r="R3244" s="26">
        <v>16763</v>
      </c>
      <c r="S3244" s="29">
        <v>10.699999809265137</v>
      </c>
      <c r="T3244" s="30">
        <v>40938</v>
      </c>
      <c r="U3244" s="30">
        <v>41056</v>
      </c>
      <c r="V3244" s="30">
        <v>41030</v>
      </c>
      <c r="W3244">
        <v>0</v>
      </c>
      <c r="X3244" s="26">
        <v>4600</v>
      </c>
      <c r="Y3244" s="26">
        <v>2764</v>
      </c>
      <c r="Z3244" s="26">
        <v>5575</v>
      </c>
      <c r="AA3244" s="26" t="s">
        <v>5201</v>
      </c>
      <c r="AB3244" s="31">
        <v>55.299999237060547</v>
      </c>
      <c r="AC3244" s="31">
        <v>0.75999999046325684</v>
      </c>
      <c r="AD3244" s="26">
        <v>4848.9609731373539</v>
      </c>
      <c r="AE3244" s="26" t="s">
        <v>72</v>
      </c>
      <c r="AF3244" s="26">
        <v>2166</v>
      </c>
      <c r="AG3244" s="26">
        <v>67893</v>
      </c>
      <c r="AH3244" s="28">
        <v>0.33295000000000002</v>
      </c>
      <c r="AI3244">
        <v>42424</v>
      </c>
      <c r="AJ3244" s="26">
        <v>102733</v>
      </c>
      <c r="AK3244" s="28">
        <v>0.50483800000000001</v>
      </c>
      <c r="AL3244">
        <v>61578</v>
      </c>
      <c r="AM3244" s="26">
        <v>102733</v>
      </c>
      <c r="AN3244" s="28">
        <v>0.50483800000000001</v>
      </c>
      <c r="AO3244">
        <v>61578</v>
      </c>
      <c r="AP3244" s="32">
        <v>165043.1875</v>
      </c>
      <c r="AQ3244" s="36">
        <v>0.80028797506969074</v>
      </c>
      <c r="AR3244" s="32">
        <f t="shared" si="406"/>
        <v>306694.15908733528</v>
      </c>
      <c r="AS3244" s="32">
        <f t="shared" ref="AS3244:AS3307" si="408">IF(AP3244&gt;170000,4,IF(AP3244&gt;107000,3,IF(AP3244&gt;50000,2,1)))</f>
        <v>3</v>
      </c>
      <c r="AT3244" s="32">
        <f t="shared" ref="AT3244:AT3307" si="409">IF(AQ3244&gt;2400000,4,IF(AQ3244&gt;1450000,3,IF(AQ3244&gt;900000,2,1)))</f>
        <v>1</v>
      </c>
      <c r="AU3244" s="32">
        <f t="shared" ref="AU3244:AU3307" si="410">IF(AR3244&gt;290000,4,IF(AR3244&gt;170000,3,IF(AR3244&gt;103000,2,1)))</f>
        <v>4</v>
      </c>
      <c r="AV3244" s="32">
        <f t="shared" si="403"/>
        <v>205945.19483695651</v>
      </c>
      <c r="AW3244" s="32">
        <f t="shared" si="404"/>
        <v>0.99862021236957066</v>
      </c>
      <c r="AX3244" s="32">
        <f t="shared" si="405"/>
        <v>382700.97242637054</v>
      </c>
      <c r="AY3244" s="26">
        <v>2</v>
      </c>
      <c r="AZ3244" s="26">
        <v>1</v>
      </c>
      <c r="BA3244" s="26">
        <v>11945.08</v>
      </c>
      <c r="BB3244" s="26">
        <v>47.98</v>
      </c>
      <c r="BC3244" s="26">
        <v>165.62</v>
      </c>
      <c r="BD3244" s="26">
        <v>219.96</v>
      </c>
      <c r="BE3244" s="28">
        <v>0.09</v>
      </c>
      <c r="BF3244" s="28">
        <v>6.07</v>
      </c>
      <c r="BG3244" s="28">
        <v>0.75</v>
      </c>
      <c r="BH3244" s="28">
        <v>1.35</v>
      </c>
      <c r="BI3244" s="28">
        <v>0.1</v>
      </c>
      <c r="BJ3244" s="28">
        <v>9.07</v>
      </c>
      <c r="BK3244" s="28">
        <v>0.8</v>
      </c>
      <c r="BL3244" s="28">
        <v>4.41</v>
      </c>
      <c r="BM3244" s="28">
        <v>0.1</v>
      </c>
      <c r="BN3244" s="28">
        <v>8</v>
      </c>
      <c r="BO3244" s="28">
        <v>0.79</v>
      </c>
      <c r="BP3244" s="28">
        <v>3.5</v>
      </c>
      <c r="BQ3244" s="26">
        <v>54.562697999999997</v>
      </c>
      <c r="BR3244" s="26">
        <v>5545.8129879999997</v>
      </c>
      <c r="BS3244" s="31">
        <f t="shared" si="407"/>
        <v>13.249600000000003</v>
      </c>
    </row>
    <row r="3245" spans="1:71">
      <c r="A3245" s="26">
        <v>42255322240000</v>
      </c>
      <c r="B3245" s="26" t="s">
        <v>9280</v>
      </c>
      <c r="C3245" t="s">
        <v>7287</v>
      </c>
      <c r="D3245" s="26" t="s">
        <v>804</v>
      </c>
      <c r="E3245" s="27" t="s">
        <v>421</v>
      </c>
      <c r="F3245" t="s">
        <v>2781</v>
      </c>
      <c r="G3245" t="s">
        <v>67</v>
      </c>
      <c r="H3245" t="s">
        <v>7288</v>
      </c>
      <c r="I3245" t="s">
        <v>7289</v>
      </c>
      <c r="J3245" t="s">
        <v>70</v>
      </c>
      <c r="K3245" t="s">
        <v>9261</v>
      </c>
      <c r="L3245">
        <v>28.806619999999999</v>
      </c>
      <c r="M3245">
        <v>-97.836169999999996</v>
      </c>
      <c r="N3245" s="28">
        <v>2372710.38</v>
      </c>
      <c r="O3245" s="28">
        <v>355735.93</v>
      </c>
      <c r="P3245" s="26">
        <v>375</v>
      </c>
      <c r="Q3245" s="26">
        <v>13321</v>
      </c>
      <c r="R3245" s="26">
        <v>18285</v>
      </c>
      <c r="S3245" s="29" t="s">
        <v>72</v>
      </c>
      <c r="T3245" s="30">
        <v>40926</v>
      </c>
      <c r="U3245" s="30">
        <v>41116</v>
      </c>
      <c r="V3245" s="30">
        <v>41091</v>
      </c>
      <c r="W3245">
        <v>1655</v>
      </c>
      <c r="X3245" s="26">
        <v>5285</v>
      </c>
      <c r="Y3245" s="26">
        <v>6315</v>
      </c>
      <c r="Z3245" s="26">
        <v>8853</v>
      </c>
      <c r="AA3245" s="26" t="s">
        <v>5201</v>
      </c>
      <c r="AB3245" s="31">
        <v>62.299999237060547</v>
      </c>
      <c r="AC3245" s="31">
        <v>0.73000001907348633</v>
      </c>
      <c r="AD3245" s="26">
        <v>15083.030494548902</v>
      </c>
      <c r="AE3245" s="26" t="s">
        <v>72</v>
      </c>
      <c r="AF3245" s="26">
        <v>2639</v>
      </c>
      <c r="AG3245" s="26">
        <v>28376</v>
      </c>
      <c r="AH3245" s="28">
        <v>0.42568600000000001</v>
      </c>
      <c r="AI3245">
        <v>2098</v>
      </c>
      <c r="AJ3245" s="26">
        <v>39933</v>
      </c>
      <c r="AK3245" s="28">
        <v>0.60609800000000003</v>
      </c>
      <c r="AL3245">
        <v>2765</v>
      </c>
      <c r="AM3245" s="26">
        <v>39933</v>
      </c>
      <c r="AN3245" s="28">
        <v>0.60609800000000003</v>
      </c>
      <c r="AO3245">
        <v>2765</v>
      </c>
      <c r="AP3245" s="32">
        <v>99565.4375</v>
      </c>
      <c r="AQ3245" s="36">
        <v>1.501748530015603</v>
      </c>
      <c r="AR3245" s="32">
        <f t="shared" si="406"/>
        <v>365374.92731276178</v>
      </c>
      <c r="AS3245" s="32">
        <f t="shared" si="408"/>
        <v>2</v>
      </c>
      <c r="AT3245" s="32">
        <f t="shared" si="409"/>
        <v>1</v>
      </c>
      <c r="AU3245" s="32">
        <f t="shared" si="410"/>
        <v>4</v>
      </c>
      <c r="AV3245" s="32">
        <f t="shared" si="403"/>
        <v>108137.29635761589</v>
      </c>
      <c r="AW3245" s="32">
        <f t="shared" si="404"/>
        <v>1.6310381385599928</v>
      </c>
      <c r="AX3245" s="32">
        <f t="shared" si="405"/>
        <v>396831.04688273469</v>
      </c>
      <c r="AY3245" s="26">
        <v>2</v>
      </c>
      <c r="AZ3245" s="26">
        <v>1</v>
      </c>
      <c r="BA3245" s="26">
        <v>12764.47</v>
      </c>
      <c r="BB3245" s="26">
        <v>77.040000000000006</v>
      </c>
      <c r="BC3245" s="26">
        <v>207.88</v>
      </c>
      <c r="BD3245" s="26">
        <v>269.17</v>
      </c>
      <c r="BE3245" s="28">
        <v>0.09</v>
      </c>
      <c r="BF3245" s="28">
        <v>5.01</v>
      </c>
      <c r="BG3245" s="28">
        <v>0.71</v>
      </c>
      <c r="BH3245" s="28">
        <v>1.53</v>
      </c>
      <c r="BI3245" s="28">
        <v>0.1</v>
      </c>
      <c r="BJ3245" s="28">
        <v>7.25</v>
      </c>
      <c r="BK3245" s="28">
        <v>0.72</v>
      </c>
      <c r="BL3245" s="28">
        <v>15.23</v>
      </c>
      <c r="BM3245" s="28">
        <v>0.09</v>
      </c>
      <c r="BN3245" s="28">
        <v>7.17</v>
      </c>
      <c r="BO3245" s="28">
        <v>0.74</v>
      </c>
      <c r="BP3245" s="28">
        <v>10.94</v>
      </c>
      <c r="BQ3245" s="26">
        <v>62.284697999999999</v>
      </c>
      <c r="BR3245" s="26">
        <v>11854.080078000001</v>
      </c>
      <c r="BS3245" s="31">
        <f t="shared" si="407"/>
        <v>14.967359999999999</v>
      </c>
    </row>
    <row r="3246" spans="1:71">
      <c r="A3246" s="26">
        <v>42255322250000</v>
      </c>
      <c r="B3246" s="26" t="s">
        <v>9280</v>
      </c>
      <c r="C3246" t="s">
        <v>7290</v>
      </c>
      <c r="D3246" s="26" t="s">
        <v>128</v>
      </c>
      <c r="E3246" s="27" t="s">
        <v>421</v>
      </c>
      <c r="F3246" t="s">
        <v>2781</v>
      </c>
      <c r="G3246" t="s">
        <v>67</v>
      </c>
      <c r="H3246" t="s">
        <v>7291</v>
      </c>
      <c r="I3246" t="s">
        <v>7292</v>
      </c>
      <c r="J3246" t="s">
        <v>131</v>
      </c>
      <c r="K3246" t="s">
        <v>9261</v>
      </c>
      <c r="L3246">
        <v>28.8947</v>
      </c>
      <c r="M3246">
        <v>-97.742519999999999</v>
      </c>
      <c r="N3246" s="28">
        <v>2402355.86</v>
      </c>
      <c r="O3246" s="28">
        <v>388068.22</v>
      </c>
      <c r="P3246" s="26">
        <v>242</v>
      </c>
      <c r="Q3246" s="26">
        <v>13118</v>
      </c>
      <c r="R3246" s="26">
        <v>17786</v>
      </c>
      <c r="S3246" s="29" t="s">
        <v>72</v>
      </c>
      <c r="T3246" s="30">
        <v>40943</v>
      </c>
      <c r="U3246" s="30">
        <v>41003</v>
      </c>
      <c r="V3246" s="30">
        <v>41000</v>
      </c>
      <c r="W3246">
        <v>105596</v>
      </c>
      <c r="X3246" s="26">
        <v>4919</v>
      </c>
      <c r="Y3246" s="26">
        <v>7363</v>
      </c>
      <c r="Z3246" s="26">
        <v>7815</v>
      </c>
      <c r="AA3246" s="26" t="s">
        <v>5201</v>
      </c>
      <c r="AB3246" s="31">
        <v>56</v>
      </c>
      <c r="AC3246" s="31">
        <v>0.68000000715255737</v>
      </c>
      <c r="AD3246" s="26">
        <v>3333.2968925086775</v>
      </c>
      <c r="AE3246" s="26" t="s">
        <v>72</v>
      </c>
      <c r="AF3246" s="26">
        <v>1905</v>
      </c>
      <c r="AG3246" s="26">
        <v>116482</v>
      </c>
      <c r="AH3246" s="28">
        <v>0.38070300000000001</v>
      </c>
      <c r="AI3246">
        <v>13191</v>
      </c>
      <c r="AJ3246" s="26">
        <v>182945</v>
      </c>
      <c r="AK3246" s="28">
        <v>0.60980999999999996</v>
      </c>
      <c r="AL3246">
        <v>21131</v>
      </c>
      <c r="AM3246" s="26">
        <v>192559</v>
      </c>
      <c r="AN3246" s="28">
        <v>0.64321700000000004</v>
      </c>
      <c r="AO3246">
        <v>21131</v>
      </c>
      <c r="AP3246" s="32">
        <v>365404.15625</v>
      </c>
      <c r="AQ3246" s="36">
        <v>1.2180005385378803</v>
      </c>
      <c r="AR3246" s="32">
        <f t="shared" si="406"/>
        <v>580990.25157120475</v>
      </c>
      <c r="AS3246" s="32">
        <f t="shared" si="408"/>
        <v>4</v>
      </c>
      <c r="AT3246" s="32">
        <f t="shared" si="409"/>
        <v>1</v>
      </c>
      <c r="AU3246" s="32">
        <f t="shared" si="410"/>
        <v>4</v>
      </c>
      <c r="AV3246" s="32">
        <f t="shared" si="403"/>
        <v>426391.51390018297</v>
      </c>
      <c r="AW3246" s="32">
        <f t="shared" si="404"/>
        <v>1.4212895082755503</v>
      </c>
      <c r="AX3246" s="32">
        <f t="shared" si="405"/>
        <v>677959.7568649553</v>
      </c>
      <c r="AY3246" s="26">
        <v>2</v>
      </c>
      <c r="AZ3246" s="26">
        <v>1</v>
      </c>
      <c r="BA3246" s="26">
        <v>12836.02</v>
      </c>
      <c r="BB3246" s="26">
        <v>55.83</v>
      </c>
      <c r="BC3246" s="26">
        <v>212.09</v>
      </c>
      <c r="BD3246" s="26">
        <v>281.04000000000002</v>
      </c>
      <c r="BE3246" s="28">
        <v>0.06</v>
      </c>
      <c r="BF3246" s="28">
        <v>4.93</v>
      </c>
      <c r="BG3246" s="28">
        <v>0.64</v>
      </c>
      <c r="BH3246" s="28">
        <v>0.61</v>
      </c>
      <c r="BI3246" s="28">
        <v>0.09</v>
      </c>
      <c r="BJ3246" s="28">
        <v>8.2899999999999991</v>
      </c>
      <c r="BK3246" s="28">
        <v>0.71</v>
      </c>
      <c r="BL3246" s="28">
        <v>11.9</v>
      </c>
      <c r="BM3246" s="28">
        <v>0.09</v>
      </c>
      <c r="BN3246" s="28">
        <v>7.91</v>
      </c>
      <c r="BO3246" s="28">
        <v>0.73</v>
      </c>
      <c r="BP3246" s="28">
        <v>8.61</v>
      </c>
      <c r="BQ3246" s="26">
        <v>56.833098999999997</v>
      </c>
      <c r="BR3246" s="26">
        <v>4701.5180659999996</v>
      </c>
      <c r="BS3246" s="31">
        <f t="shared" si="407"/>
        <v>13.552550999999999</v>
      </c>
    </row>
    <row r="3247" spans="1:71">
      <c r="A3247" s="26">
        <v>42255322390000</v>
      </c>
      <c r="B3247" s="26" t="s">
        <v>9280</v>
      </c>
      <c r="C3247" t="s">
        <v>7293</v>
      </c>
      <c r="D3247" s="26" t="s">
        <v>102</v>
      </c>
      <c r="E3247" s="27" t="s">
        <v>421</v>
      </c>
      <c r="F3247" t="s">
        <v>2781</v>
      </c>
      <c r="G3247" t="s">
        <v>67</v>
      </c>
      <c r="H3247" t="s">
        <v>7294</v>
      </c>
      <c r="I3247" t="s">
        <v>7295</v>
      </c>
      <c r="J3247" t="s">
        <v>70</v>
      </c>
      <c r="K3247" t="s">
        <v>9261</v>
      </c>
      <c r="L3247">
        <v>28.773959999999999</v>
      </c>
      <c r="M3247">
        <v>-97.955699999999993</v>
      </c>
      <c r="N3247" s="28">
        <v>2334538.63</v>
      </c>
      <c r="O3247" s="28">
        <v>343500.67</v>
      </c>
      <c r="P3247" s="26">
        <v>514</v>
      </c>
      <c r="Q3247" s="26">
        <v>12814</v>
      </c>
      <c r="R3247" s="26">
        <v>18525</v>
      </c>
      <c r="S3247" s="29" t="s">
        <v>72</v>
      </c>
      <c r="T3247" s="30">
        <v>40897</v>
      </c>
      <c r="U3247" s="30">
        <v>40990</v>
      </c>
      <c r="V3247" s="30">
        <v>40969</v>
      </c>
      <c r="W3247">
        <v>2922</v>
      </c>
      <c r="X3247" s="26">
        <v>6233</v>
      </c>
      <c r="Y3247" s="26">
        <v>6100</v>
      </c>
      <c r="Z3247" s="26" t="s">
        <v>72</v>
      </c>
      <c r="AA3247" s="26" t="s">
        <v>5201</v>
      </c>
      <c r="AB3247" s="31">
        <v>55</v>
      </c>
      <c r="AC3247" s="31">
        <v>0.73000001907348633</v>
      </c>
      <c r="AD3247" s="26">
        <v>11853.159757754702</v>
      </c>
      <c r="AE3247" s="26" t="s">
        <v>72</v>
      </c>
      <c r="AF3247" s="26">
        <v>3802</v>
      </c>
      <c r="AG3247" s="26">
        <v>39354</v>
      </c>
      <c r="AH3247" s="28">
        <v>0.45363999999999999</v>
      </c>
      <c r="AI3247">
        <v>9545</v>
      </c>
      <c r="AJ3247" s="26">
        <v>54604</v>
      </c>
      <c r="AK3247" s="28">
        <v>0.64659999999999995</v>
      </c>
      <c r="AL3247">
        <v>13604</v>
      </c>
      <c r="AM3247" s="26">
        <v>58544</v>
      </c>
      <c r="AN3247" s="28">
        <v>0.69599200000000006</v>
      </c>
      <c r="AO3247">
        <v>14108</v>
      </c>
      <c r="AP3247" s="32">
        <v>76577.7421875</v>
      </c>
      <c r="AQ3247" s="36">
        <v>0.90768821203658956</v>
      </c>
      <c r="AR3247" s="32">
        <f t="shared" si="406"/>
        <v>237238.55571797636</v>
      </c>
      <c r="AS3247" s="32">
        <f t="shared" si="408"/>
        <v>2</v>
      </c>
      <c r="AT3247" s="32">
        <f t="shared" si="409"/>
        <v>1</v>
      </c>
      <c r="AU3247" s="32">
        <f t="shared" si="410"/>
        <v>3</v>
      </c>
      <c r="AV3247" s="32">
        <f t="shared" si="403"/>
        <v>70520.815041914</v>
      </c>
      <c r="AW3247" s="32">
        <f t="shared" si="404"/>
        <v>0.83589448693887758</v>
      </c>
      <c r="AX3247" s="32">
        <f t="shared" si="405"/>
        <v>218474.13923009534</v>
      </c>
      <c r="AY3247" s="26">
        <v>2</v>
      </c>
      <c r="AZ3247" s="26">
        <v>1</v>
      </c>
      <c r="BA3247" s="26">
        <v>12132.48</v>
      </c>
      <c r="BB3247" s="26">
        <v>30.36</v>
      </c>
      <c r="BC3247" s="26">
        <v>153.65</v>
      </c>
      <c r="BD3247" s="26">
        <v>178.75</v>
      </c>
      <c r="BE3247" s="28">
        <v>0.09</v>
      </c>
      <c r="BF3247" s="28">
        <v>6.83</v>
      </c>
      <c r="BG3247" s="28">
        <v>0.81</v>
      </c>
      <c r="BH3247" s="28">
        <v>0.92</v>
      </c>
      <c r="BI3247" s="28">
        <v>0.09</v>
      </c>
      <c r="BJ3247" s="28">
        <v>7.97</v>
      </c>
      <c r="BK3247" s="28">
        <v>0.76</v>
      </c>
      <c r="BL3247" s="28">
        <v>4.3899999999999997</v>
      </c>
      <c r="BM3247" s="28">
        <v>0.09</v>
      </c>
      <c r="BN3247" s="28">
        <v>8.26</v>
      </c>
      <c r="BO3247" s="28">
        <v>0.8</v>
      </c>
      <c r="BP3247" s="28">
        <v>3.24</v>
      </c>
      <c r="BQ3247" s="26">
        <v>56.617401000000001</v>
      </c>
      <c r="BR3247" s="26">
        <v>12446.434569999999</v>
      </c>
      <c r="BS3247" s="31">
        <f t="shared" si="407"/>
        <v>10.50966</v>
      </c>
    </row>
    <row r="3248" spans="1:71">
      <c r="A3248" s="26">
        <v>42255322430000</v>
      </c>
      <c r="B3248" s="26" t="s">
        <v>9280</v>
      </c>
      <c r="C3248" t="s">
        <v>7296</v>
      </c>
      <c r="D3248" s="26" t="s">
        <v>128</v>
      </c>
      <c r="E3248" s="27" t="s">
        <v>421</v>
      </c>
      <c r="F3248" t="s">
        <v>2781</v>
      </c>
      <c r="G3248" t="s">
        <v>67</v>
      </c>
      <c r="H3248" t="s">
        <v>7223</v>
      </c>
      <c r="I3248" t="s">
        <v>7297</v>
      </c>
      <c r="J3248" t="s">
        <v>859</v>
      </c>
      <c r="K3248" t="s">
        <v>9261</v>
      </c>
      <c r="L3248">
        <v>28.875399999999999</v>
      </c>
      <c r="M3248">
        <v>-97.742649999999998</v>
      </c>
      <c r="N3248" s="28">
        <v>2402389.71</v>
      </c>
      <c r="O3248" s="28">
        <v>381051.18</v>
      </c>
      <c r="P3248" s="26">
        <v>240</v>
      </c>
      <c r="Q3248" s="26">
        <v>13228</v>
      </c>
      <c r="R3248" s="26">
        <v>17303</v>
      </c>
      <c r="S3248" s="29" t="s">
        <v>72</v>
      </c>
      <c r="T3248" s="30">
        <v>40905</v>
      </c>
      <c r="U3248" s="30">
        <v>40990</v>
      </c>
      <c r="V3248" s="30">
        <v>40969</v>
      </c>
      <c r="W3248">
        <v>1563</v>
      </c>
      <c r="X3248" s="26">
        <v>4859</v>
      </c>
      <c r="Y3248" s="26">
        <v>6655</v>
      </c>
      <c r="Z3248" s="26">
        <v>7515</v>
      </c>
      <c r="AA3248" s="26" t="s">
        <v>5201</v>
      </c>
      <c r="AB3248" s="31">
        <v>58.599998474121094</v>
      </c>
      <c r="AC3248" s="31">
        <v>0.70999997854232788</v>
      </c>
      <c r="AD3248" s="26">
        <v>4508.5491544464967</v>
      </c>
      <c r="AE3248" s="26" t="s">
        <v>72</v>
      </c>
      <c r="AF3248" s="26">
        <v>1990</v>
      </c>
      <c r="AG3248" s="26">
        <v>76699</v>
      </c>
      <c r="AH3248" s="28">
        <v>0.339231</v>
      </c>
      <c r="AI3248">
        <v>5116</v>
      </c>
      <c r="AJ3248" s="26">
        <v>108265</v>
      </c>
      <c r="AK3248" s="28">
        <v>0.48778500000000002</v>
      </c>
      <c r="AL3248">
        <v>7355</v>
      </c>
      <c r="AM3248" s="26">
        <v>115499</v>
      </c>
      <c r="AN3248" s="28">
        <v>0.52223900000000001</v>
      </c>
      <c r="AO3248">
        <v>7614</v>
      </c>
      <c r="AP3248" s="32">
        <v>150926.234375</v>
      </c>
      <c r="AQ3248" s="36">
        <v>0.68045834637520008</v>
      </c>
      <c r="AR3248" s="32">
        <f t="shared" si="406"/>
        <v>271367.36168341042</v>
      </c>
      <c r="AS3248" s="32">
        <f t="shared" si="408"/>
        <v>3</v>
      </c>
      <c r="AT3248" s="32">
        <f t="shared" si="409"/>
        <v>1</v>
      </c>
      <c r="AU3248" s="32">
        <f t="shared" si="410"/>
        <v>3</v>
      </c>
      <c r="AV3248" s="32">
        <f t="shared" si="403"/>
        <v>178291.12683937023</v>
      </c>
      <c r="AW3248" s="32">
        <f t="shared" si="404"/>
        <v>0.80383430915695586</v>
      </c>
      <c r="AX3248" s="32">
        <f t="shared" si="405"/>
        <v>320569.79956015147</v>
      </c>
      <c r="AY3248" s="26">
        <v>2</v>
      </c>
      <c r="AZ3248" s="26">
        <v>1</v>
      </c>
      <c r="BA3248" s="26">
        <v>12868.87</v>
      </c>
      <c r="BB3248" s="26">
        <v>29.96</v>
      </c>
      <c r="BC3248" s="26">
        <v>228.16</v>
      </c>
      <c r="BD3248" s="26">
        <v>270.10000000000002</v>
      </c>
      <c r="BE3248" s="28">
        <v>0.06</v>
      </c>
      <c r="BF3248" s="28">
        <v>4.6399999999999997</v>
      </c>
      <c r="BG3248" s="28">
        <v>0.64</v>
      </c>
      <c r="BH3248" s="28">
        <v>0.69</v>
      </c>
      <c r="BI3248" s="28">
        <v>0.09</v>
      </c>
      <c r="BJ3248" s="28">
        <v>7.37</v>
      </c>
      <c r="BK3248" s="28">
        <v>0.69</v>
      </c>
      <c r="BL3248" s="28">
        <v>13.2</v>
      </c>
      <c r="BM3248" s="28">
        <v>0.09</v>
      </c>
      <c r="BN3248" s="28">
        <v>7.54</v>
      </c>
      <c r="BO3248" s="28">
        <v>0.73</v>
      </c>
      <c r="BP3248" s="28">
        <v>9.5500000000000007</v>
      </c>
      <c r="BQ3248" s="26">
        <v>58.057299999999998</v>
      </c>
      <c r="BR3248" s="26">
        <v>4546.8847649999998</v>
      </c>
      <c r="BS3248" s="31">
        <f t="shared" si="407"/>
        <v>14.168735999999999</v>
      </c>
    </row>
    <row r="3249" spans="1:71">
      <c r="A3249" s="26">
        <v>42255322550000</v>
      </c>
      <c r="B3249" s="26" t="s">
        <v>9280</v>
      </c>
      <c r="C3249" t="s">
        <v>7298</v>
      </c>
      <c r="D3249" s="26" t="s">
        <v>102</v>
      </c>
      <c r="E3249" s="27" t="s">
        <v>421</v>
      </c>
      <c r="F3249" t="s">
        <v>66</v>
      </c>
      <c r="G3249" t="s">
        <v>67</v>
      </c>
      <c r="H3249" t="s">
        <v>4717</v>
      </c>
      <c r="I3249" t="s">
        <v>4718</v>
      </c>
      <c r="J3249" t="s">
        <v>70</v>
      </c>
      <c r="K3249" t="s">
        <v>9261</v>
      </c>
      <c r="L3249">
        <v>28.837679999999999</v>
      </c>
      <c r="M3249">
        <v>-97.863050000000001</v>
      </c>
      <c r="N3249" s="28">
        <v>2363992.69</v>
      </c>
      <c r="O3249" s="28">
        <v>366943.36</v>
      </c>
      <c r="P3249" s="26">
        <v>345</v>
      </c>
      <c r="Q3249" s="26">
        <v>12716</v>
      </c>
      <c r="R3249" s="26">
        <v>18370</v>
      </c>
      <c r="S3249" s="29" t="s">
        <v>72</v>
      </c>
      <c r="T3249" s="30">
        <v>40909</v>
      </c>
      <c r="U3249" s="30">
        <v>41032</v>
      </c>
      <c r="V3249" s="30">
        <v>41030</v>
      </c>
      <c r="W3249">
        <v>5766900</v>
      </c>
      <c r="X3249" s="26">
        <v>5948</v>
      </c>
      <c r="Y3249" s="26" t="s">
        <v>72</v>
      </c>
      <c r="Z3249" s="26" t="s">
        <v>72</v>
      </c>
      <c r="AA3249" s="26" t="s">
        <v>5201</v>
      </c>
      <c r="AB3249" s="31" t="s">
        <v>72</v>
      </c>
      <c r="AC3249" s="31" t="s">
        <v>72</v>
      </c>
      <c r="AD3249" s="26">
        <v>3857.6573459566571</v>
      </c>
      <c r="AE3249" s="26">
        <v>880</v>
      </c>
      <c r="AF3249" s="26" t="s">
        <v>72</v>
      </c>
      <c r="AG3249" s="26">
        <v>41174</v>
      </c>
      <c r="AH3249" s="28">
        <v>0.16681000000000001</v>
      </c>
      <c r="AI3249">
        <v>4868</v>
      </c>
      <c r="AJ3249" s="26">
        <v>54172</v>
      </c>
      <c r="AK3249" s="28">
        <v>0.21820100000000001</v>
      </c>
      <c r="AL3249">
        <v>5466</v>
      </c>
      <c r="AM3249" s="26">
        <v>54172</v>
      </c>
      <c r="AN3249" s="28">
        <v>0.21820100000000001</v>
      </c>
      <c r="AO3249">
        <v>5466</v>
      </c>
      <c r="AP3249" s="32">
        <v>92730.8125</v>
      </c>
      <c r="AQ3249" s="36">
        <v>0.35772370003715437</v>
      </c>
      <c r="AR3249" s="32">
        <f t="shared" si="406"/>
        <v>156047.90740657633</v>
      </c>
      <c r="AS3249" s="32">
        <f t="shared" si="408"/>
        <v>2</v>
      </c>
      <c r="AT3249" s="32">
        <f t="shared" si="409"/>
        <v>1</v>
      </c>
      <c r="AU3249" s="32">
        <f t="shared" si="410"/>
        <v>2</v>
      </c>
      <c r="AV3249" s="32">
        <f t="shared" si="403"/>
        <v>89488.040307666437</v>
      </c>
      <c r="AW3249" s="32">
        <f t="shared" si="404"/>
        <v>0.34521419606813486</v>
      </c>
      <c r="AX3249" s="32">
        <f t="shared" si="405"/>
        <v>150590.95301172632</v>
      </c>
      <c r="AY3249" s="26">
        <v>2</v>
      </c>
      <c r="AZ3249" s="26">
        <v>1</v>
      </c>
      <c r="BA3249" s="26">
        <v>12409.59</v>
      </c>
      <c r="BB3249" s="26">
        <v>60.04</v>
      </c>
      <c r="BC3249" s="26">
        <v>192.77</v>
      </c>
      <c r="BD3249" s="26">
        <v>239.61</v>
      </c>
      <c r="BE3249" s="28">
        <v>0.09</v>
      </c>
      <c r="BF3249" s="28">
        <v>5.03</v>
      </c>
      <c r="BG3249" s="28">
        <v>0.73</v>
      </c>
      <c r="BH3249" s="28">
        <v>1.69</v>
      </c>
      <c r="BI3249" s="28">
        <v>0.1</v>
      </c>
      <c r="BJ3249" s="28">
        <v>7.88</v>
      </c>
      <c r="BK3249" s="28">
        <v>0.76</v>
      </c>
      <c r="BL3249" s="28">
        <v>8.58</v>
      </c>
      <c r="BM3249" s="28">
        <v>0.09</v>
      </c>
      <c r="BN3249" s="28">
        <v>7.25</v>
      </c>
      <c r="BO3249" s="28">
        <v>0.77</v>
      </c>
      <c r="BP3249" s="28">
        <v>6.54</v>
      </c>
      <c r="BQ3249" s="26">
        <v>52.328997999999999</v>
      </c>
      <c r="BR3249" s="26">
        <v>4405.608886</v>
      </c>
      <c r="BS3249" s="31">
        <f t="shared" si="407"/>
        <v>14.650520000000004</v>
      </c>
    </row>
    <row r="3250" spans="1:71">
      <c r="A3250" s="26">
        <v>42255322750000</v>
      </c>
      <c r="B3250" s="26" t="s">
        <v>9280</v>
      </c>
      <c r="C3250" t="s">
        <v>7299</v>
      </c>
      <c r="D3250" s="26" t="s">
        <v>425</v>
      </c>
      <c r="E3250" s="27" t="s">
        <v>421</v>
      </c>
      <c r="F3250" t="s">
        <v>2781</v>
      </c>
      <c r="G3250" t="s">
        <v>67</v>
      </c>
      <c r="H3250" t="s">
        <v>7285</v>
      </c>
      <c r="I3250" t="s">
        <v>7300</v>
      </c>
      <c r="J3250" t="s">
        <v>76</v>
      </c>
      <c r="K3250" t="s">
        <v>9261</v>
      </c>
      <c r="L3250">
        <v>28.832439999999998</v>
      </c>
      <c r="M3250">
        <v>-97.913300000000007</v>
      </c>
      <c r="N3250" s="28">
        <v>2347923.41</v>
      </c>
      <c r="O3250" s="28">
        <v>364885.37</v>
      </c>
      <c r="P3250" s="26">
        <v>308</v>
      </c>
      <c r="Q3250" s="26">
        <v>12487</v>
      </c>
      <c r="R3250" s="26">
        <v>16500</v>
      </c>
      <c r="S3250" s="29">
        <v>8.8999996185302734</v>
      </c>
      <c r="T3250" s="30">
        <v>40950</v>
      </c>
      <c r="U3250" s="30">
        <v>41057</v>
      </c>
      <c r="V3250" s="30">
        <v>41030</v>
      </c>
      <c r="W3250">
        <v>0</v>
      </c>
      <c r="X3250" s="26">
        <v>4433</v>
      </c>
      <c r="Y3250" s="26">
        <v>3091</v>
      </c>
      <c r="Z3250" s="26">
        <v>5476</v>
      </c>
      <c r="AA3250" s="26" t="s">
        <v>5201</v>
      </c>
      <c r="AB3250" s="31">
        <v>54</v>
      </c>
      <c r="AC3250" s="31">
        <v>0.75999999046325684</v>
      </c>
      <c r="AD3250" s="26">
        <v>5205.0444472799963</v>
      </c>
      <c r="AE3250" s="26" t="s">
        <v>72</v>
      </c>
      <c r="AF3250" s="26">
        <v>2442</v>
      </c>
      <c r="AG3250" s="26">
        <v>86254</v>
      </c>
      <c r="AH3250" s="28">
        <v>0.43640499999999999</v>
      </c>
      <c r="AI3250">
        <v>56828</v>
      </c>
      <c r="AJ3250" s="26">
        <v>119537</v>
      </c>
      <c r="AK3250" s="28">
        <v>0.64074900000000001</v>
      </c>
      <c r="AL3250">
        <v>77340</v>
      </c>
      <c r="AM3250" s="26">
        <v>119537</v>
      </c>
      <c r="AN3250" s="28">
        <v>0.64074900000000001</v>
      </c>
      <c r="AO3250">
        <v>77340</v>
      </c>
      <c r="AP3250" s="32">
        <v>152072.03125</v>
      </c>
      <c r="AQ3250" s="36">
        <v>0.79154168184440254</v>
      </c>
      <c r="AR3250" s="32">
        <f t="shared" si="406"/>
        <v>292174.90893645922</v>
      </c>
      <c r="AS3250" s="32">
        <f t="shared" si="408"/>
        <v>3</v>
      </c>
      <c r="AT3250" s="32">
        <f t="shared" si="409"/>
        <v>1</v>
      </c>
      <c r="AU3250" s="32">
        <f t="shared" si="410"/>
        <v>4</v>
      </c>
      <c r="AV3250" s="32">
        <f t="shared" si="403"/>
        <v>196908.0666309497</v>
      </c>
      <c r="AW3250" s="32">
        <f t="shared" si="404"/>
        <v>1.0249152388420641</v>
      </c>
      <c r="AX3250" s="32">
        <f t="shared" si="405"/>
        <v>378318.06390599505</v>
      </c>
      <c r="AY3250" s="26">
        <v>2</v>
      </c>
      <c r="AZ3250" s="26">
        <v>1</v>
      </c>
      <c r="BA3250" s="26">
        <v>11946.01</v>
      </c>
      <c r="BB3250" s="26">
        <v>47.86</v>
      </c>
      <c r="BC3250" s="26">
        <v>165.75</v>
      </c>
      <c r="BD3250" s="26">
        <v>219.94</v>
      </c>
      <c r="BE3250" s="28">
        <v>0.09</v>
      </c>
      <c r="BF3250" s="28">
        <v>6.07</v>
      </c>
      <c r="BG3250" s="28">
        <v>0.75</v>
      </c>
      <c r="BH3250" s="28">
        <v>1.35</v>
      </c>
      <c r="BI3250" s="28">
        <v>0.1</v>
      </c>
      <c r="BJ3250" s="28">
        <v>9.06</v>
      </c>
      <c r="BK3250" s="28">
        <v>0.8</v>
      </c>
      <c r="BL3250" s="28">
        <v>4.42</v>
      </c>
      <c r="BM3250" s="28">
        <v>0.1</v>
      </c>
      <c r="BN3250" s="28">
        <v>8</v>
      </c>
      <c r="BO3250" s="28">
        <v>0.79</v>
      </c>
      <c r="BP3250" s="28">
        <v>3.51</v>
      </c>
      <c r="BQ3250" s="26">
        <v>54.562697999999997</v>
      </c>
      <c r="BR3250" s="26">
        <v>5545.8129879999997</v>
      </c>
      <c r="BS3250" s="31">
        <f t="shared" si="407"/>
        <v>13.260000000000003</v>
      </c>
    </row>
    <row r="3251" spans="1:71">
      <c r="A3251" s="26">
        <v>42255322780000</v>
      </c>
      <c r="B3251" s="26" t="s">
        <v>9280</v>
      </c>
      <c r="C3251" t="s">
        <v>7301</v>
      </c>
      <c r="D3251" s="26" t="s">
        <v>425</v>
      </c>
      <c r="E3251" s="27" t="s">
        <v>421</v>
      </c>
      <c r="F3251" t="s">
        <v>2781</v>
      </c>
      <c r="G3251" t="s">
        <v>67</v>
      </c>
      <c r="H3251" t="s">
        <v>7302</v>
      </c>
      <c r="I3251" t="s">
        <v>7303</v>
      </c>
      <c r="J3251" t="s">
        <v>70</v>
      </c>
      <c r="K3251" t="s">
        <v>9261</v>
      </c>
      <c r="L3251">
        <v>28.827220000000001</v>
      </c>
      <c r="M3251">
        <v>-97.888469999999998</v>
      </c>
      <c r="N3251" s="28">
        <v>2355890.91</v>
      </c>
      <c r="O3251" s="28">
        <v>363062.3</v>
      </c>
      <c r="P3251" s="26">
        <v>284</v>
      </c>
      <c r="Q3251" s="26">
        <v>12768</v>
      </c>
      <c r="R3251" s="26">
        <v>16809</v>
      </c>
      <c r="S3251" s="29">
        <v>10.5</v>
      </c>
      <c r="T3251" s="30">
        <v>40990</v>
      </c>
      <c r="U3251" s="30">
        <v>41056</v>
      </c>
      <c r="V3251" s="30">
        <v>41030</v>
      </c>
      <c r="W3251">
        <v>0</v>
      </c>
      <c r="X3251" s="26">
        <v>4422</v>
      </c>
      <c r="Y3251" s="26">
        <v>3775</v>
      </c>
      <c r="Z3251" s="26">
        <v>6128</v>
      </c>
      <c r="AA3251" s="26" t="s">
        <v>5201</v>
      </c>
      <c r="AB3251" s="31">
        <v>55.700000762939453</v>
      </c>
      <c r="AC3251" s="31">
        <v>0.72000002861022949</v>
      </c>
      <c r="AD3251" s="26">
        <v>6861.4892340510632</v>
      </c>
      <c r="AE3251" s="26" t="s">
        <v>72</v>
      </c>
      <c r="AF3251" s="26">
        <v>3016</v>
      </c>
      <c r="AG3251" s="26">
        <v>55239</v>
      </c>
      <c r="AH3251" s="28">
        <v>0.364923</v>
      </c>
      <c r="AI3251">
        <v>20326</v>
      </c>
      <c r="AJ3251" s="26">
        <v>74080</v>
      </c>
      <c r="AK3251" s="28">
        <v>0.50463100000000005</v>
      </c>
      <c r="AL3251">
        <v>27355</v>
      </c>
      <c r="AM3251" s="26">
        <v>74080</v>
      </c>
      <c r="AN3251" s="28">
        <v>0.50463100000000005</v>
      </c>
      <c r="AO3251">
        <v>27355</v>
      </c>
      <c r="AP3251" s="32">
        <v>101506.421875</v>
      </c>
      <c r="AQ3251" s="36">
        <v>0.69648522088235776</v>
      </c>
      <c r="AR3251" s="32">
        <f t="shared" si="406"/>
        <v>224784.30597117732</v>
      </c>
      <c r="AS3251" s="32">
        <f t="shared" si="408"/>
        <v>2</v>
      </c>
      <c r="AT3251" s="32">
        <f t="shared" si="409"/>
        <v>1</v>
      </c>
      <c r="AU3251" s="32">
        <f t="shared" si="410"/>
        <v>3</v>
      </c>
      <c r="AV3251" s="32">
        <f t="shared" si="403"/>
        <v>131760.93658129804</v>
      </c>
      <c r="AW3251" s="32">
        <f t="shared" si="404"/>
        <v>0.90407624782106144</v>
      </c>
      <c r="AX3251" s="32">
        <f t="shared" si="405"/>
        <v>291782.43244562595</v>
      </c>
      <c r="AY3251" s="26">
        <v>2</v>
      </c>
      <c r="AZ3251" s="26">
        <v>1</v>
      </c>
      <c r="BA3251" s="26">
        <v>12245.96</v>
      </c>
      <c r="BB3251" s="26">
        <v>23.66</v>
      </c>
      <c r="BC3251" s="26">
        <v>207.6</v>
      </c>
      <c r="BD3251" s="26">
        <v>224.44</v>
      </c>
      <c r="BE3251" s="28">
        <v>0.09</v>
      </c>
      <c r="BF3251" s="28">
        <v>5.57</v>
      </c>
      <c r="BG3251" s="28">
        <v>0.75</v>
      </c>
      <c r="BH3251" s="28">
        <v>1.52</v>
      </c>
      <c r="BI3251" s="28">
        <v>0.1</v>
      </c>
      <c r="BJ3251" s="28">
        <v>8.0500000000000007</v>
      </c>
      <c r="BK3251" s="28">
        <v>0.75</v>
      </c>
      <c r="BL3251" s="28">
        <v>6.96</v>
      </c>
      <c r="BM3251" s="28">
        <v>0.09</v>
      </c>
      <c r="BN3251" s="28">
        <v>7.6</v>
      </c>
      <c r="BO3251" s="28">
        <v>0.78</v>
      </c>
      <c r="BP3251" s="28">
        <v>5.33</v>
      </c>
      <c r="BQ3251" s="26">
        <v>56.120998</v>
      </c>
      <c r="BR3251" s="26">
        <v>5660.7802730000003</v>
      </c>
      <c r="BS3251" s="31">
        <f t="shared" si="407"/>
        <v>15.570000000000002</v>
      </c>
    </row>
    <row r="3252" spans="1:71">
      <c r="A3252" s="26">
        <v>42255322790000</v>
      </c>
      <c r="B3252" s="26" t="s">
        <v>9280</v>
      </c>
      <c r="C3252" t="s">
        <v>7304</v>
      </c>
      <c r="D3252" s="26" t="s">
        <v>766</v>
      </c>
      <c r="E3252" s="27" t="s">
        <v>421</v>
      </c>
      <c r="F3252" t="s">
        <v>2781</v>
      </c>
      <c r="G3252" t="s">
        <v>67</v>
      </c>
      <c r="H3252" t="s">
        <v>7305</v>
      </c>
      <c r="I3252" t="s">
        <v>72</v>
      </c>
      <c r="J3252" t="s">
        <v>6414</v>
      </c>
      <c r="K3252" t="s">
        <v>9261</v>
      </c>
      <c r="L3252">
        <v>28.712620000000001</v>
      </c>
      <c r="M3252">
        <v>-97.982799999999997</v>
      </c>
      <c r="N3252" s="28">
        <v>2326051.42</v>
      </c>
      <c r="O3252" s="28">
        <v>321123.28000000003</v>
      </c>
      <c r="P3252" s="26">
        <v>416.42001342773437</v>
      </c>
      <c r="Q3252" s="26">
        <v>12697</v>
      </c>
      <c r="R3252" s="26">
        <v>19640</v>
      </c>
      <c r="S3252" s="29" t="s">
        <v>72</v>
      </c>
      <c r="T3252" s="30">
        <v>41060</v>
      </c>
      <c r="U3252" s="30">
        <v>41152</v>
      </c>
      <c r="V3252" s="30">
        <v>41122</v>
      </c>
      <c r="W3252">
        <v>3184</v>
      </c>
      <c r="X3252" s="26">
        <v>6902</v>
      </c>
      <c r="Y3252" s="26" t="s">
        <v>72</v>
      </c>
      <c r="Z3252" s="26" t="s">
        <v>72</v>
      </c>
      <c r="AA3252" s="26" t="s">
        <v>5201</v>
      </c>
      <c r="AB3252" s="31" t="s">
        <v>72</v>
      </c>
      <c r="AC3252" s="31" t="s">
        <v>72</v>
      </c>
      <c r="AD3252" s="26">
        <v>23581.527332607991</v>
      </c>
      <c r="AE3252" s="26" t="s">
        <v>72</v>
      </c>
      <c r="AF3252" s="26" t="s">
        <v>72</v>
      </c>
      <c r="AG3252" s="26">
        <v>31067</v>
      </c>
      <c r="AH3252" s="28">
        <v>0.57476899999999997</v>
      </c>
      <c r="AI3252" t="s">
        <v>72</v>
      </c>
      <c r="AJ3252" s="26">
        <v>32000</v>
      </c>
      <c r="AK3252" s="28">
        <v>0.775451</v>
      </c>
      <c r="AL3252" t="s">
        <v>72</v>
      </c>
      <c r="AM3252" s="26">
        <v>32000</v>
      </c>
      <c r="AN3252" s="28">
        <v>0.775451</v>
      </c>
      <c r="AO3252" t="s">
        <v>72</v>
      </c>
      <c r="AP3252" s="32">
        <v>145831.5</v>
      </c>
      <c r="AQ3252" s="36">
        <v>3.4389295032052223</v>
      </c>
      <c r="AR3252" s="32">
        <f t="shared" si="406"/>
        <v>754522.02206732437</v>
      </c>
      <c r="AS3252" s="32">
        <f t="shared" si="408"/>
        <v>3</v>
      </c>
      <c r="AT3252" s="32">
        <f t="shared" si="409"/>
        <v>1</v>
      </c>
      <c r="AU3252" s="32">
        <f t="shared" si="410"/>
        <v>4</v>
      </c>
      <c r="AV3252" s="32">
        <f t="shared" si="403"/>
        <v>121279.74645030426</v>
      </c>
      <c r="AW3252" s="32">
        <f t="shared" si="404"/>
        <v>2.859961655809617</v>
      </c>
      <c r="AX3252" s="32">
        <f t="shared" si="405"/>
        <v>627492.9595286065</v>
      </c>
      <c r="AY3252" s="26">
        <v>2</v>
      </c>
      <c r="AZ3252" s="26">
        <v>1</v>
      </c>
      <c r="BA3252" s="26">
        <v>12493.05</v>
      </c>
      <c r="BB3252" s="26">
        <v>-8.25</v>
      </c>
      <c r="BC3252" s="26">
        <v>178.98</v>
      </c>
      <c r="BD3252" s="26">
        <v>179.31</v>
      </c>
      <c r="BE3252" s="28">
        <v>0.1</v>
      </c>
      <c r="BF3252" s="28">
        <v>6.61</v>
      </c>
      <c r="BG3252" s="28">
        <v>0.86</v>
      </c>
      <c r="BH3252" s="28">
        <v>0.75</v>
      </c>
      <c r="BI3252" s="28">
        <v>0.09</v>
      </c>
      <c r="BJ3252" s="28">
        <v>5.87</v>
      </c>
      <c r="BK3252" s="28">
        <v>0.69</v>
      </c>
      <c r="BL3252" s="28">
        <v>4.4800000000000004</v>
      </c>
      <c r="BM3252" s="28">
        <v>0.09</v>
      </c>
      <c r="BN3252" s="28">
        <v>7.72</v>
      </c>
      <c r="BO3252" s="28">
        <v>0.81</v>
      </c>
      <c r="BP3252" s="28">
        <v>3.2</v>
      </c>
      <c r="BQ3252" s="26">
        <v>60.401401</v>
      </c>
      <c r="BR3252" s="26">
        <v>73145.289061999996</v>
      </c>
      <c r="BS3252" s="31">
        <f t="shared" si="407"/>
        <v>11.114657999999999</v>
      </c>
    </row>
    <row r="3253" spans="1:71">
      <c r="A3253" s="26">
        <v>42255322810000</v>
      </c>
      <c r="B3253" s="26" t="s">
        <v>9280</v>
      </c>
      <c r="C3253" t="s">
        <v>7306</v>
      </c>
      <c r="D3253" s="26" t="s">
        <v>102</v>
      </c>
      <c r="E3253" s="27" t="s">
        <v>421</v>
      </c>
      <c r="F3253" t="s">
        <v>2781</v>
      </c>
      <c r="G3253" t="s">
        <v>67</v>
      </c>
      <c r="H3253" t="s">
        <v>7294</v>
      </c>
      <c r="I3253" t="s">
        <v>7307</v>
      </c>
      <c r="J3253" t="s">
        <v>76</v>
      </c>
      <c r="K3253" t="s">
        <v>9261</v>
      </c>
      <c r="L3253">
        <v>28.77394</v>
      </c>
      <c r="M3253">
        <v>-97.955759999999998</v>
      </c>
      <c r="N3253" s="28">
        <v>2334519.48</v>
      </c>
      <c r="O3253" s="28">
        <v>343493.23</v>
      </c>
      <c r="P3253" s="26">
        <v>514</v>
      </c>
      <c r="Q3253" s="26">
        <v>12782</v>
      </c>
      <c r="R3253" s="26">
        <v>18450</v>
      </c>
      <c r="S3253" s="29" t="s">
        <v>72</v>
      </c>
      <c r="T3253" s="30">
        <v>40920</v>
      </c>
      <c r="U3253" s="30">
        <v>40990</v>
      </c>
      <c r="V3253" s="30">
        <v>40969</v>
      </c>
      <c r="W3253">
        <v>4510800</v>
      </c>
      <c r="X3253" s="26">
        <v>6267</v>
      </c>
      <c r="Y3253" s="26">
        <v>6000</v>
      </c>
      <c r="Z3253" s="26" t="s">
        <v>72</v>
      </c>
      <c r="AA3253" s="26" t="s">
        <v>5201</v>
      </c>
      <c r="AB3253" s="31">
        <v>55</v>
      </c>
      <c r="AC3253" s="31">
        <v>0.73000001907348633</v>
      </c>
      <c r="AD3253" s="26">
        <v>13749.913630954667</v>
      </c>
      <c r="AE3253" s="26" t="s">
        <v>72</v>
      </c>
      <c r="AF3253" s="26">
        <v>3814</v>
      </c>
      <c r="AG3253" s="26">
        <v>36442</v>
      </c>
      <c r="AH3253" s="28">
        <v>0.46294200000000002</v>
      </c>
      <c r="AI3253">
        <v>8495</v>
      </c>
      <c r="AJ3253" s="26">
        <v>46583</v>
      </c>
      <c r="AK3253" s="28">
        <v>0.656887</v>
      </c>
      <c r="AL3253">
        <v>12055</v>
      </c>
      <c r="AM3253" s="26">
        <v>50357</v>
      </c>
      <c r="AN3253" s="28">
        <v>0.70508400000000004</v>
      </c>
      <c r="AO3253">
        <v>12484</v>
      </c>
      <c r="AP3253" s="32">
        <v>70324.359375</v>
      </c>
      <c r="AQ3253" s="36">
        <v>0.96695386755846724</v>
      </c>
      <c r="AR3253" s="32">
        <f t="shared" si="406"/>
        <v>241475.19393284869</v>
      </c>
      <c r="AS3253" s="32">
        <f t="shared" si="408"/>
        <v>2</v>
      </c>
      <c r="AT3253" s="32">
        <f t="shared" si="409"/>
        <v>1</v>
      </c>
      <c r="AU3253" s="32">
        <f t="shared" si="410"/>
        <v>3</v>
      </c>
      <c r="AV3253" s="32">
        <f t="shared" si="403"/>
        <v>64410.69456079464</v>
      </c>
      <c r="AW3253" s="32">
        <f t="shared" si="404"/>
        <v>0.88564148712072788</v>
      </c>
      <c r="AX3253" s="32">
        <f t="shared" si="405"/>
        <v>221169.23778116348</v>
      </c>
      <c r="AY3253" s="26">
        <v>2</v>
      </c>
      <c r="AZ3253" s="26">
        <v>1</v>
      </c>
      <c r="BA3253" s="26">
        <v>12132.38</v>
      </c>
      <c r="BB3253" s="26">
        <v>30.34</v>
      </c>
      <c r="BC3253" s="26">
        <v>153.62</v>
      </c>
      <c r="BD3253" s="26">
        <v>178.69</v>
      </c>
      <c r="BE3253" s="28">
        <v>0.09</v>
      </c>
      <c r="BF3253" s="28">
        <v>6.83</v>
      </c>
      <c r="BG3253" s="28">
        <v>0.81</v>
      </c>
      <c r="BH3253" s="28">
        <v>0.92</v>
      </c>
      <c r="BI3253" s="28">
        <v>0.09</v>
      </c>
      <c r="BJ3253" s="28">
        <v>7.97</v>
      </c>
      <c r="BK3253" s="28">
        <v>0.76</v>
      </c>
      <c r="BL3253" s="28">
        <v>4.38</v>
      </c>
      <c r="BM3253" s="28">
        <v>0.09</v>
      </c>
      <c r="BN3253" s="28">
        <v>8.26</v>
      </c>
      <c r="BO3253" s="28">
        <v>0.8</v>
      </c>
      <c r="BP3253" s="28">
        <v>3.24</v>
      </c>
      <c r="BQ3253" s="26">
        <v>56.617401000000001</v>
      </c>
      <c r="BR3253" s="26">
        <v>12446.434569999999</v>
      </c>
      <c r="BS3253" s="31">
        <f t="shared" si="407"/>
        <v>10.507608000000001</v>
      </c>
    </row>
    <row r="3254" spans="1:71">
      <c r="A3254" s="26">
        <v>42255322950000</v>
      </c>
      <c r="B3254" s="26" t="s">
        <v>9280</v>
      </c>
      <c r="C3254" t="s">
        <v>7308</v>
      </c>
      <c r="D3254" s="26" t="s">
        <v>425</v>
      </c>
      <c r="E3254" s="27" t="s">
        <v>421</v>
      </c>
      <c r="F3254" t="s">
        <v>2781</v>
      </c>
      <c r="G3254" t="s">
        <v>67</v>
      </c>
      <c r="H3254" t="s">
        <v>7285</v>
      </c>
      <c r="I3254" t="s">
        <v>7309</v>
      </c>
      <c r="J3254" t="s">
        <v>70</v>
      </c>
      <c r="K3254" t="s">
        <v>9261</v>
      </c>
      <c r="L3254">
        <v>28.832360000000001</v>
      </c>
      <c r="M3254">
        <v>-97.913259999999994</v>
      </c>
      <c r="N3254" s="28">
        <v>2347936.4900000002</v>
      </c>
      <c r="O3254" s="28">
        <v>364856.4</v>
      </c>
      <c r="P3254" s="26">
        <v>308</v>
      </c>
      <c r="Q3254" s="26">
        <v>12417</v>
      </c>
      <c r="R3254" s="26">
        <v>16690</v>
      </c>
      <c r="S3254" s="29">
        <v>9.1000003814697266</v>
      </c>
      <c r="T3254" s="30">
        <v>40970</v>
      </c>
      <c r="U3254" s="30">
        <v>41056</v>
      </c>
      <c r="V3254" s="30">
        <v>41030</v>
      </c>
      <c r="W3254">
        <v>0</v>
      </c>
      <c r="X3254" s="26">
        <v>4479</v>
      </c>
      <c r="Y3254" s="26">
        <v>3095</v>
      </c>
      <c r="Z3254" s="26">
        <v>5700</v>
      </c>
      <c r="AA3254" s="26" t="s">
        <v>5201</v>
      </c>
      <c r="AB3254" s="31">
        <v>56.400001525878906</v>
      </c>
      <c r="AC3254" s="31">
        <v>0.75999999046325684</v>
      </c>
      <c r="AD3254" s="26">
        <v>4966.1260262932556</v>
      </c>
      <c r="AE3254" s="26" t="s">
        <v>72</v>
      </c>
      <c r="AF3254" s="26">
        <v>2379</v>
      </c>
      <c r="AG3254" s="26">
        <v>86806</v>
      </c>
      <c r="AH3254" s="28">
        <v>0.42480400000000001</v>
      </c>
      <c r="AI3254">
        <v>49103</v>
      </c>
      <c r="AJ3254" s="26">
        <v>120806</v>
      </c>
      <c r="AK3254" s="28">
        <v>0.59377999999999997</v>
      </c>
      <c r="AL3254">
        <v>66108</v>
      </c>
      <c r="AM3254" s="26">
        <v>120806</v>
      </c>
      <c r="AN3254" s="28">
        <v>0.59377999999999997</v>
      </c>
      <c r="AO3254">
        <v>66108</v>
      </c>
      <c r="AP3254" s="32">
        <v>153938.15625</v>
      </c>
      <c r="AQ3254" s="36">
        <v>0.76447628419272273</v>
      </c>
      <c r="AR3254" s="32">
        <f t="shared" si="406"/>
        <v>289250.45855211193</v>
      </c>
      <c r="AS3254" s="32">
        <f t="shared" si="408"/>
        <v>3</v>
      </c>
      <c r="AT3254" s="32">
        <f t="shared" si="409"/>
        <v>1</v>
      </c>
      <c r="AU3254" s="32">
        <f t="shared" si="410"/>
        <v>3</v>
      </c>
      <c r="AV3254" s="32">
        <f t="shared" si="403"/>
        <v>197277.29780643</v>
      </c>
      <c r="AW3254" s="32">
        <f t="shared" si="404"/>
        <v>0.97970392303331744</v>
      </c>
      <c r="AX3254" s="32">
        <f t="shared" si="405"/>
        <v>370684.89218332717</v>
      </c>
      <c r="AY3254" s="26">
        <v>2</v>
      </c>
      <c r="AZ3254" s="26">
        <v>1</v>
      </c>
      <c r="BA3254" s="26">
        <v>11947.05</v>
      </c>
      <c r="BB3254" s="26">
        <v>47.74</v>
      </c>
      <c r="BC3254" s="26">
        <v>165.91</v>
      </c>
      <c r="BD3254" s="26">
        <v>219.92</v>
      </c>
      <c r="BE3254" s="28">
        <v>0.09</v>
      </c>
      <c r="BF3254" s="28">
        <v>6.07</v>
      </c>
      <c r="BG3254" s="28">
        <v>0.75</v>
      </c>
      <c r="BH3254" s="28">
        <v>1.35</v>
      </c>
      <c r="BI3254" s="28">
        <v>0.1</v>
      </c>
      <c r="BJ3254" s="28">
        <v>9.06</v>
      </c>
      <c r="BK3254" s="28">
        <v>0.8</v>
      </c>
      <c r="BL3254" s="28">
        <v>4.43</v>
      </c>
      <c r="BM3254" s="28">
        <v>0.1</v>
      </c>
      <c r="BN3254" s="28">
        <v>8</v>
      </c>
      <c r="BO3254" s="28">
        <v>0.79</v>
      </c>
      <c r="BP3254" s="28">
        <v>3.52</v>
      </c>
      <c r="BQ3254" s="26">
        <v>54.562697999999997</v>
      </c>
      <c r="BR3254" s="26">
        <v>5545.8129879999997</v>
      </c>
      <c r="BS3254" s="31">
        <f t="shared" si="407"/>
        <v>13.272800000000002</v>
      </c>
    </row>
    <row r="3255" spans="1:71">
      <c r="A3255" s="26">
        <v>42255322990000</v>
      </c>
      <c r="B3255" s="26" t="s">
        <v>9280</v>
      </c>
      <c r="C3255" t="s">
        <v>7310</v>
      </c>
      <c r="D3255" s="26" t="s">
        <v>128</v>
      </c>
      <c r="E3255" s="27" t="s">
        <v>421</v>
      </c>
      <c r="F3255" t="s">
        <v>2781</v>
      </c>
      <c r="G3255" t="s">
        <v>67</v>
      </c>
      <c r="H3255" t="s">
        <v>7311</v>
      </c>
      <c r="I3255" t="s">
        <v>72</v>
      </c>
      <c r="J3255" t="s">
        <v>131</v>
      </c>
      <c r="K3255" t="s">
        <v>9261</v>
      </c>
      <c r="L3255">
        <v>28.761880000000001</v>
      </c>
      <c r="M3255">
        <v>-97.893799999999999</v>
      </c>
      <c r="N3255" s="28">
        <v>2354409.1</v>
      </c>
      <c r="O3255" s="28">
        <v>339291.19</v>
      </c>
      <c r="P3255" s="26">
        <v>434.79998779296875</v>
      </c>
      <c r="Q3255" s="26">
        <v>12769</v>
      </c>
      <c r="R3255" s="26">
        <v>16297</v>
      </c>
      <c r="S3255" s="29" t="s">
        <v>72</v>
      </c>
      <c r="T3255" s="30">
        <v>40947</v>
      </c>
      <c r="U3255" s="30">
        <v>41005</v>
      </c>
      <c r="V3255" s="30">
        <v>41000</v>
      </c>
      <c r="W3255">
        <v>47004</v>
      </c>
      <c r="X3255" s="26">
        <v>3695</v>
      </c>
      <c r="Y3255" s="26" t="s">
        <v>72</v>
      </c>
      <c r="Z3255" s="26" t="s">
        <v>72</v>
      </c>
      <c r="AA3255" s="26" t="s">
        <v>5201</v>
      </c>
      <c r="AB3255" s="31" t="s">
        <v>72</v>
      </c>
      <c r="AC3255" s="31" t="s">
        <v>72</v>
      </c>
      <c r="AD3255" s="26">
        <v>48244.972227542617</v>
      </c>
      <c r="AE3255" s="26" t="s">
        <v>72</v>
      </c>
      <c r="AF3255" s="26" t="s">
        <v>72</v>
      </c>
      <c r="AG3255" s="26">
        <v>3352</v>
      </c>
      <c r="AH3255" s="28">
        <v>0.18128900000000001</v>
      </c>
      <c r="AI3255" t="s">
        <v>72</v>
      </c>
      <c r="AJ3255" s="26">
        <v>4906</v>
      </c>
      <c r="AK3255" s="28">
        <v>0.237121</v>
      </c>
      <c r="AL3255" t="s">
        <v>72</v>
      </c>
      <c r="AM3255" s="26">
        <v>4906</v>
      </c>
      <c r="AN3255" s="28">
        <v>0.237121</v>
      </c>
      <c r="AO3255" t="s">
        <v>72</v>
      </c>
      <c r="AP3255" s="32">
        <v>5091.92138671875</v>
      </c>
      <c r="AQ3255" s="36">
        <v>0.24565960588707639</v>
      </c>
      <c r="AR3255" s="32">
        <f t="shared" si="406"/>
        <v>48573.671628731274</v>
      </c>
      <c r="AS3255" s="32">
        <f t="shared" si="408"/>
        <v>1</v>
      </c>
      <c r="AT3255" s="32">
        <f t="shared" si="409"/>
        <v>1</v>
      </c>
      <c r="AU3255" s="32">
        <f t="shared" si="410"/>
        <v>1</v>
      </c>
      <c r="AV3255" s="32">
        <f t="shared" si="403"/>
        <v>7910.0483788269621</v>
      </c>
      <c r="AW3255" s="32">
        <f t="shared" si="404"/>
        <v>0.38162006435502527</v>
      </c>
      <c r="AX3255" s="32">
        <f t="shared" si="405"/>
        <v>75456.799769666439</v>
      </c>
      <c r="AY3255" s="26">
        <v>2</v>
      </c>
      <c r="AZ3255" s="26">
        <v>1</v>
      </c>
      <c r="BA3255" s="26">
        <v>12659</v>
      </c>
      <c r="BB3255" s="26">
        <v>56.48</v>
      </c>
      <c r="BC3255" s="26">
        <v>227.09</v>
      </c>
      <c r="BD3255" s="26">
        <v>302.39999999999998</v>
      </c>
      <c r="BE3255" s="28">
        <v>0.1</v>
      </c>
      <c r="BF3255" s="28">
        <v>6.05</v>
      </c>
      <c r="BG3255" s="28">
        <v>0.79</v>
      </c>
      <c r="BH3255" s="28">
        <v>1.25</v>
      </c>
      <c r="BI3255" s="28">
        <v>0.09</v>
      </c>
      <c r="BJ3255" s="28">
        <v>6.62</v>
      </c>
      <c r="BK3255" s="28">
        <v>0.71</v>
      </c>
      <c r="BL3255" s="28">
        <v>11.6</v>
      </c>
      <c r="BM3255" s="28">
        <v>0.09</v>
      </c>
      <c r="BN3255" s="28">
        <v>7.7</v>
      </c>
      <c r="BO3255" s="28">
        <v>0.77</v>
      </c>
      <c r="BP3255" s="28">
        <v>8.24</v>
      </c>
      <c r="BQ3255" s="26">
        <v>62.266899000000002</v>
      </c>
      <c r="BR3255" s="26">
        <v>484674.59375</v>
      </c>
      <c r="BS3255" s="31">
        <f t="shared" si="407"/>
        <v>14.511051</v>
      </c>
    </row>
    <row r="3256" spans="1:71">
      <c r="A3256" s="26">
        <v>42255323200000</v>
      </c>
      <c r="B3256" s="26" t="s">
        <v>9280</v>
      </c>
      <c r="C3256" t="s">
        <v>7312</v>
      </c>
      <c r="D3256" s="26" t="s">
        <v>766</v>
      </c>
      <c r="E3256" s="27" t="s">
        <v>421</v>
      </c>
      <c r="F3256" t="s">
        <v>2781</v>
      </c>
      <c r="G3256" t="s">
        <v>67</v>
      </c>
      <c r="H3256" t="s">
        <v>7313</v>
      </c>
      <c r="I3256" t="s">
        <v>7314</v>
      </c>
      <c r="J3256" t="s">
        <v>7315</v>
      </c>
      <c r="K3256" t="s">
        <v>9261</v>
      </c>
      <c r="L3256">
        <v>28.790469999999999</v>
      </c>
      <c r="M3256">
        <v>-97.865369999999999</v>
      </c>
      <c r="N3256" s="28">
        <v>2363416.4900000002</v>
      </c>
      <c r="O3256" s="28">
        <v>349772.58</v>
      </c>
      <c r="P3256" s="26">
        <v>390</v>
      </c>
      <c r="Q3256" s="26">
        <v>12682</v>
      </c>
      <c r="R3256" s="26">
        <v>17865</v>
      </c>
      <c r="S3256" s="29" t="s">
        <v>72</v>
      </c>
      <c r="T3256" s="30">
        <v>41020</v>
      </c>
      <c r="U3256" s="30">
        <v>41136</v>
      </c>
      <c r="V3256" s="30">
        <v>41122</v>
      </c>
      <c r="W3256">
        <v>2470</v>
      </c>
      <c r="X3256" s="26">
        <v>5347</v>
      </c>
      <c r="Y3256" s="26">
        <v>4775</v>
      </c>
      <c r="Z3256" s="26">
        <v>5511</v>
      </c>
      <c r="AA3256" s="26" t="s">
        <v>5201</v>
      </c>
      <c r="AB3256" s="31">
        <v>62.900001525878906</v>
      </c>
      <c r="AC3256" s="31">
        <v>0.72000002861022949</v>
      </c>
      <c r="AD3256" s="26">
        <v>18908.518559071497</v>
      </c>
      <c r="AE3256" s="26" t="s">
        <v>72</v>
      </c>
      <c r="AF3256" s="26">
        <v>2639</v>
      </c>
      <c r="AG3256" s="26">
        <v>15035</v>
      </c>
      <c r="AH3256" s="28">
        <v>0.28437200000000001</v>
      </c>
      <c r="AI3256" t="s">
        <v>72</v>
      </c>
      <c r="AJ3256" s="26">
        <v>15461</v>
      </c>
      <c r="AK3256" s="28">
        <v>0.34339500000000001</v>
      </c>
      <c r="AL3256" t="s">
        <v>72</v>
      </c>
      <c r="AM3256" s="26">
        <v>15461</v>
      </c>
      <c r="AN3256" s="28">
        <v>0.34339500000000001</v>
      </c>
      <c r="AO3256" t="s">
        <v>72</v>
      </c>
      <c r="AP3256" s="32">
        <v>49389.58203125</v>
      </c>
      <c r="AQ3256" s="36">
        <v>0.9338838284626747</v>
      </c>
      <c r="AR3256" s="32">
        <f t="shared" si="406"/>
        <v>214687.01966914342</v>
      </c>
      <c r="AS3256" s="32">
        <f t="shared" si="408"/>
        <v>1</v>
      </c>
      <c r="AT3256" s="32">
        <f t="shared" si="409"/>
        <v>1</v>
      </c>
      <c r="AU3256" s="32">
        <f t="shared" si="410"/>
        <v>3</v>
      </c>
      <c r="AV3256" s="32">
        <f t="shared" si="403"/>
        <v>53019.674744599775</v>
      </c>
      <c r="AW3256" s="32">
        <f t="shared" si="404"/>
        <v>1.0025235039041991</v>
      </c>
      <c r="AX3256" s="32">
        <f t="shared" si="405"/>
        <v>230466.33493564304</v>
      </c>
      <c r="AY3256" s="26">
        <v>2</v>
      </c>
      <c r="AZ3256" s="26">
        <v>1</v>
      </c>
      <c r="BA3256" s="26">
        <v>12669.96</v>
      </c>
      <c r="BB3256" s="26">
        <v>81.73</v>
      </c>
      <c r="BC3256" s="26">
        <v>222.4</v>
      </c>
      <c r="BD3256" s="26">
        <v>303.5</v>
      </c>
      <c r="BE3256" s="28">
        <v>0.1</v>
      </c>
      <c r="BF3256" s="28">
        <v>5.48</v>
      </c>
      <c r="BG3256" s="28">
        <v>0.75</v>
      </c>
      <c r="BH3256" s="28">
        <v>1.44</v>
      </c>
      <c r="BI3256" s="28">
        <v>0.09</v>
      </c>
      <c r="BJ3256" s="28">
        <v>6.84</v>
      </c>
      <c r="BK3256" s="28">
        <v>0.72</v>
      </c>
      <c r="BL3256" s="28">
        <v>13.12</v>
      </c>
      <c r="BM3256" s="28">
        <v>0.09</v>
      </c>
      <c r="BN3256" s="28">
        <v>7.42</v>
      </c>
      <c r="BO3256" s="28">
        <v>0.75</v>
      </c>
      <c r="BP3256" s="28">
        <v>9.41</v>
      </c>
      <c r="BQ3256" s="26">
        <v>59.215198000000001</v>
      </c>
      <c r="BR3256" s="26">
        <v>23214.009764999999</v>
      </c>
      <c r="BS3256" s="31">
        <f t="shared" si="407"/>
        <v>14.411519999999999</v>
      </c>
    </row>
    <row r="3257" spans="1:71">
      <c r="A3257" s="26">
        <v>42255323320000</v>
      </c>
      <c r="B3257" s="26" t="s">
        <v>9280</v>
      </c>
      <c r="C3257" t="s">
        <v>7316</v>
      </c>
      <c r="D3257" s="26" t="s">
        <v>766</v>
      </c>
      <c r="E3257" s="27" t="s">
        <v>421</v>
      </c>
      <c r="F3257" t="s">
        <v>2781</v>
      </c>
      <c r="G3257" t="s">
        <v>67</v>
      </c>
      <c r="H3257" t="s">
        <v>7317</v>
      </c>
      <c r="I3257" t="s">
        <v>7318</v>
      </c>
      <c r="J3257" t="s">
        <v>5663</v>
      </c>
      <c r="K3257" t="s">
        <v>9261</v>
      </c>
      <c r="L3257">
        <v>28.795670000000001</v>
      </c>
      <c r="M3257">
        <v>-97.910600000000002</v>
      </c>
      <c r="N3257" s="28">
        <v>2348912.36</v>
      </c>
      <c r="O3257" s="28">
        <v>351525.34</v>
      </c>
      <c r="P3257" s="26">
        <v>401</v>
      </c>
      <c r="Q3257" s="26">
        <v>12865</v>
      </c>
      <c r="R3257" s="26">
        <v>19320</v>
      </c>
      <c r="S3257" s="29" t="s">
        <v>72</v>
      </c>
      <c r="T3257" s="30">
        <v>40973</v>
      </c>
      <c r="U3257" s="30">
        <v>41055</v>
      </c>
      <c r="V3257" s="30">
        <v>41061</v>
      </c>
      <c r="W3257">
        <v>2862</v>
      </c>
      <c r="X3257" s="26">
        <v>6629</v>
      </c>
      <c r="Y3257" s="26">
        <v>6308</v>
      </c>
      <c r="Z3257" s="26">
        <v>6855</v>
      </c>
      <c r="AA3257" s="26" t="s">
        <v>5201</v>
      </c>
      <c r="AB3257" s="31">
        <v>58.799999237060547</v>
      </c>
      <c r="AC3257" s="31">
        <v>0.72000002861022949</v>
      </c>
      <c r="AD3257" s="26">
        <v>9298.0022113505893</v>
      </c>
      <c r="AE3257" s="26" t="s">
        <v>72</v>
      </c>
      <c r="AF3257" s="26">
        <v>2887</v>
      </c>
      <c r="AG3257" s="26">
        <v>44537</v>
      </c>
      <c r="AH3257" s="28">
        <v>0.41684399999999999</v>
      </c>
      <c r="AI3257" t="s">
        <v>72</v>
      </c>
      <c r="AJ3257" s="26">
        <v>63320</v>
      </c>
      <c r="AK3257" s="28">
        <v>0.67098199999999997</v>
      </c>
      <c r="AL3257" t="s">
        <v>72</v>
      </c>
      <c r="AM3257" s="26">
        <v>63320</v>
      </c>
      <c r="AN3257" s="28">
        <v>0.67098199999999997</v>
      </c>
      <c r="AO3257" t="s">
        <v>72</v>
      </c>
      <c r="AP3257" s="32">
        <v>310258.1875</v>
      </c>
      <c r="AQ3257" s="36">
        <v>2.8847813134646256</v>
      </c>
      <c r="AR3257" s="32">
        <f t="shared" si="406"/>
        <v>820864.47998323874</v>
      </c>
      <c r="AS3257" s="32">
        <f t="shared" si="408"/>
        <v>4</v>
      </c>
      <c r="AT3257" s="32">
        <f t="shared" si="409"/>
        <v>1</v>
      </c>
      <c r="AU3257" s="32">
        <f t="shared" si="410"/>
        <v>4</v>
      </c>
      <c r="AV3257" s="32">
        <f t="shared" si="403"/>
        <v>268650.17291446676</v>
      </c>
      <c r="AW3257" s="32">
        <f t="shared" si="404"/>
        <v>2.4979099018384301</v>
      </c>
      <c r="AX3257" s="32">
        <f t="shared" si="405"/>
        <v>710780.22553986881</v>
      </c>
      <c r="AY3257" s="26">
        <v>2</v>
      </c>
      <c r="AZ3257" s="26">
        <v>1</v>
      </c>
      <c r="BA3257" s="26">
        <v>12254.86</v>
      </c>
      <c r="BB3257" s="26">
        <v>3.9</v>
      </c>
      <c r="BC3257" s="26">
        <v>220.76</v>
      </c>
      <c r="BD3257" s="26">
        <v>225.29</v>
      </c>
      <c r="BE3257" s="28">
        <v>0.1</v>
      </c>
      <c r="BF3257" s="28">
        <v>6.2</v>
      </c>
      <c r="BG3257" s="28">
        <v>0.78</v>
      </c>
      <c r="BH3257" s="28">
        <v>1.21</v>
      </c>
      <c r="BI3257" s="28">
        <v>0.09</v>
      </c>
      <c r="BJ3257" s="28">
        <v>7.89</v>
      </c>
      <c r="BK3257" s="28">
        <v>0.74</v>
      </c>
      <c r="BL3257" s="28">
        <v>7.94</v>
      </c>
      <c r="BM3257" s="28">
        <v>0.09</v>
      </c>
      <c r="BN3257" s="28">
        <v>7.93</v>
      </c>
      <c r="BO3257" s="28">
        <v>0.78</v>
      </c>
      <c r="BP3257" s="28">
        <v>5.8</v>
      </c>
      <c r="BQ3257" s="26">
        <v>57.253501</v>
      </c>
      <c r="BR3257" s="26">
        <v>6646.6176750000004</v>
      </c>
      <c r="BS3257" s="31">
        <f t="shared" si="407"/>
        <v>14.702615999999997</v>
      </c>
    </row>
    <row r="3258" spans="1:71">
      <c r="A3258" s="26">
        <v>42255323330000</v>
      </c>
      <c r="B3258" s="26" t="s">
        <v>9280</v>
      </c>
      <c r="C3258" t="s">
        <v>7319</v>
      </c>
      <c r="D3258" s="26" t="s">
        <v>128</v>
      </c>
      <c r="E3258" s="27" t="s">
        <v>421</v>
      </c>
      <c r="F3258" t="s">
        <v>2781</v>
      </c>
      <c r="G3258" t="s">
        <v>67</v>
      </c>
      <c r="H3258" t="s">
        <v>7320</v>
      </c>
      <c r="I3258" t="s">
        <v>7321</v>
      </c>
      <c r="J3258" t="s">
        <v>131</v>
      </c>
      <c r="K3258" t="s">
        <v>9261</v>
      </c>
      <c r="L3258">
        <v>28.76754</v>
      </c>
      <c r="M3258">
        <v>-97.892200000000003</v>
      </c>
      <c r="N3258" s="28">
        <v>2354902.2000000002</v>
      </c>
      <c r="O3258" s="28">
        <v>341353.78</v>
      </c>
      <c r="P3258" s="26">
        <v>417.1099853515625</v>
      </c>
      <c r="Q3258" s="26">
        <v>12884</v>
      </c>
      <c r="R3258" s="26">
        <v>18445</v>
      </c>
      <c r="S3258" s="29" t="s">
        <v>72</v>
      </c>
      <c r="T3258" s="30">
        <v>40968</v>
      </c>
      <c r="U3258" s="30">
        <v>41030</v>
      </c>
      <c r="V3258" s="30">
        <v>41030</v>
      </c>
      <c r="W3258">
        <v>84790</v>
      </c>
      <c r="X3258" s="26">
        <v>5552</v>
      </c>
      <c r="Y3258" s="26">
        <v>5800</v>
      </c>
      <c r="Z3258" s="26">
        <v>7600</v>
      </c>
      <c r="AA3258" s="26" t="s">
        <v>5201</v>
      </c>
      <c r="AB3258" s="31">
        <v>64</v>
      </c>
      <c r="AC3258" s="31">
        <v>0.64999997615814209</v>
      </c>
      <c r="AD3258" s="26">
        <v>15902.783496664744</v>
      </c>
      <c r="AE3258" s="26" t="s">
        <v>72</v>
      </c>
      <c r="AF3258" s="26">
        <v>1749</v>
      </c>
      <c r="AG3258" s="26">
        <v>13214</v>
      </c>
      <c r="AH3258" s="28">
        <v>0.22986200000000001</v>
      </c>
      <c r="AI3258">
        <v>59929</v>
      </c>
      <c r="AJ3258" s="26">
        <v>19236</v>
      </c>
      <c r="AK3258" s="28">
        <v>0.32628800000000002</v>
      </c>
      <c r="AL3258">
        <v>81589</v>
      </c>
      <c r="AM3258" s="26">
        <v>19236</v>
      </c>
      <c r="AN3258" s="28">
        <v>0.32628800000000002</v>
      </c>
      <c r="AO3258">
        <v>81589</v>
      </c>
      <c r="AP3258" s="32">
        <v>30839.68359375</v>
      </c>
      <c r="AQ3258" s="36">
        <v>0.49043681129704997</v>
      </c>
      <c r="AR3258" s="32">
        <f t="shared" si="406"/>
        <v>117646.99919332785</v>
      </c>
      <c r="AS3258" s="32">
        <f t="shared" si="408"/>
        <v>1</v>
      </c>
      <c r="AT3258" s="32">
        <f t="shared" si="409"/>
        <v>1</v>
      </c>
      <c r="AU3258" s="32">
        <f t="shared" si="410"/>
        <v>2</v>
      </c>
      <c r="AV3258" s="32">
        <f t="shared" si="403"/>
        <v>31883.966827832312</v>
      </c>
      <c r="AW3258" s="32">
        <f t="shared" si="404"/>
        <v>0.50704382147785787</v>
      </c>
      <c r="AX3258" s="32">
        <f t="shared" si="405"/>
        <v>121630.72322941315</v>
      </c>
      <c r="AY3258" s="26">
        <v>2</v>
      </c>
      <c r="AZ3258" s="26">
        <v>1</v>
      </c>
      <c r="BA3258" s="26">
        <v>12627.5</v>
      </c>
      <c r="BB3258" s="26">
        <v>52.61</v>
      </c>
      <c r="BC3258" s="26">
        <v>230.79</v>
      </c>
      <c r="BD3258" s="26">
        <v>302.75</v>
      </c>
      <c r="BE3258" s="28">
        <v>0.1</v>
      </c>
      <c r="BF3258" s="28">
        <v>6.01</v>
      </c>
      <c r="BG3258" s="28">
        <v>0.79</v>
      </c>
      <c r="BH3258" s="28">
        <v>1.27</v>
      </c>
      <c r="BI3258" s="28">
        <v>0.09</v>
      </c>
      <c r="BJ3258" s="28">
        <v>6.67</v>
      </c>
      <c r="BK3258" s="28">
        <v>0.71</v>
      </c>
      <c r="BL3258" s="28">
        <v>11.55</v>
      </c>
      <c r="BM3258" s="28">
        <v>0.09</v>
      </c>
      <c r="BN3258" s="28">
        <v>7.69</v>
      </c>
      <c r="BO3258" s="28">
        <v>0.77</v>
      </c>
      <c r="BP3258" s="28">
        <v>8.2200000000000006</v>
      </c>
      <c r="BQ3258" s="26">
        <v>60.906798999999999</v>
      </c>
      <c r="BR3258" s="26">
        <v>20901.486327999999</v>
      </c>
      <c r="BS3258" s="31">
        <f t="shared" si="407"/>
        <v>14.747480999999999</v>
      </c>
    </row>
    <row r="3259" spans="1:71">
      <c r="A3259" s="26">
        <v>42255323430200</v>
      </c>
      <c r="B3259" s="26" t="s">
        <v>9280</v>
      </c>
      <c r="C3259" t="s">
        <v>7322</v>
      </c>
      <c r="D3259" s="26" t="s">
        <v>185</v>
      </c>
      <c r="E3259" s="27" t="s">
        <v>421</v>
      </c>
      <c r="F3259" t="s">
        <v>4071</v>
      </c>
      <c r="G3259" t="s">
        <v>67</v>
      </c>
      <c r="H3259" t="s">
        <v>5640</v>
      </c>
      <c r="I3259" t="s">
        <v>7323</v>
      </c>
      <c r="J3259" t="s">
        <v>76</v>
      </c>
      <c r="K3259" t="s">
        <v>9261</v>
      </c>
      <c r="L3259">
        <v>28.949290000000001</v>
      </c>
      <c r="M3259">
        <v>-97.709850000000003</v>
      </c>
      <c r="N3259" s="28">
        <v>2412589.92</v>
      </c>
      <c r="O3259" s="28">
        <v>408028.45</v>
      </c>
      <c r="P3259" s="26">
        <v>392</v>
      </c>
      <c r="Q3259" s="26">
        <v>13459</v>
      </c>
      <c r="R3259" s="26">
        <v>18369</v>
      </c>
      <c r="S3259" s="29" t="s">
        <v>72</v>
      </c>
      <c r="T3259" s="30">
        <v>41052</v>
      </c>
      <c r="U3259" s="30">
        <v>41196</v>
      </c>
      <c r="V3259" s="30">
        <v>41183</v>
      </c>
      <c r="W3259">
        <v>1466</v>
      </c>
      <c r="X3259" s="26">
        <v>5171</v>
      </c>
      <c r="Y3259" s="26">
        <v>6515</v>
      </c>
      <c r="Z3259" s="26">
        <v>7100</v>
      </c>
      <c r="AA3259" s="26" t="s">
        <v>5201</v>
      </c>
      <c r="AB3259" s="31">
        <v>57.400001525878906</v>
      </c>
      <c r="AC3259" s="31">
        <v>0.74000000953674316</v>
      </c>
      <c r="AD3259" s="26">
        <v>5630.977721954122</v>
      </c>
      <c r="AE3259" s="26" t="s">
        <v>72</v>
      </c>
      <c r="AF3259" s="26">
        <v>2939</v>
      </c>
      <c r="AG3259" s="26">
        <v>73227</v>
      </c>
      <c r="AH3259" s="28">
        <v>0.41443000000000002</v>
      </c>
      <c r="AI3259">
        <v>3179</v>
      </c>
      <c r="AJ3259" s="26">
        <v>82292</v>
      </c>
      <c r="AK3259" s="28">
        <v>0.46993600000000002</v>
      </c>
      <c r="AL3259">
        <v>3179</v>
      </c>
      <c r="AM3259" s="26">
        <v>82292</v>
      </c>
      <c r="AN3259" s="28">
        <v>0.46993600000000002</v>
      </c>
      <c r="AO3259">
        <v>3179</v>
      </c>
      <c r="AP3259" s="32">
        <v>391906.09375</v>
      </c>
      <c r="AQ3259" s="36">
        <v>2.2068144830043135</v>
      </c>
      <c r="AR3259" s="32">
        <f t="shared" si="406"/>
        <v>782512.25724176341</v>
      </c>
      <c r="AS3259" s="32">
        <f t="shared" si="408"/>
        <v>4</v>
      </c>
      <c r="AT3259" s="32">
        <f t="shared" si="409"/>
        <v>1</v>
      </c>
      <c r="AU3259" s="32">
        <f t="shared" si="410"/>
        <v>4</v>
      </c>
      <c r="AV3259" s="32">
        <f t="shared" si="403"/>
        <v>435030.16401566431</v>
      </c>
      <c r="AW3259" s="32">
        <f t="shared" si="404"/>
        <v>2.4496451619502535</v>
      </c>
      <c r="AX3259" s="32">
        <f t="shared" si="405"/>
        <v>868617.35768085904</v>
      </c>
      <c r="AY3259" s="26">
        <v>2</v>
      </c>
      <c r="AZ3259" s="26">
        <v>1</v>
      </c>
      <c r="BA3259" s="26">
        <v>12834.57</v>
      </c>
      <c r="BB3259" s="26">
        <v>86.45</v>
      </c>
      <c r="BC3259" s="26">
        <v>191.56</v>
      </c>
      <c r="BD3259" s="26">
        <v>290.32</v>
      </c>
      <c r="BE3259" s="28">
        <v>7.0000000000000007E-2</v>
      </c>
      <c r="BF3259" s="28">
        <v>5.28</v>
      </c>
      <c r="BG3259" s="28">
        <v>0.69</v>
      </c>
      <c r="BH3259" s="28">
        <v>0.93</v>
      </c>
      <c r="BI3259" s="28">
        <v>0.09</v>
      </c>
      <c r="BJ3259" s="28">
        <v>8.92</v>
      </c>
      <c r="BK3259" s="28">
        <v>0.75</v>
      </c>
      <c r="BL3259" s="28">
        <v>12.81</v>
      </c>
      <c r="BM3259" s="28">
        <v>0.09</v>
      </c>
      <c r="BN3259" s="28">
        <v>8.2899999999999991</v>
      </c>
      <c r="BO3259" s="28">
        <v>0.75</v>
      </c>
      <c r="BP3259" s="28">
        <v>10.37</v>
      </c>
      <c r="BQ3259" s="26">
        <v>55.719000999999999</v>
      </c>
      <c r="BR3259" s="26">
        <v>5631.3447260000003</v>
      </c>
      <c r="BS3259" s="31">
        <f t="shared" si="407"/>
        <v>12.930300000000001</v>
      </c>
    </row>
    <row r="3260" spans="1:71">
      <c r="A3260" s="26">
        <v>42255323770000</v>
      </c>
      <c r="B3260" s="26" t="s">
        <v>9280</v>
      </c>
      <c r="C3260" t="s">
        <v>7324</v>
      </c>
      <c r="D3260" s="26" t="s">
        <v>102</v>
      </c>
      <c r="E3260" s="27" t="s">
        <v>421</v>
      </c>
      <c r="F3260" t="s">
        <v>66</v>
      </c>
      <c r="G3260" t="s">
        <v>67</v>
      </c>
      <c r="H3260" t="s">
        <v>7325</v>
      </c>
      <c r="I3260" t="s">
        <v>7326</v>
      </c>
      <c r="J3260" t="s">
        <v>70</v>
      </c>
      <c r="K3260" t="s">
        <v>9261</v>
      </c>
      <c r="L3260">
        <v>28.841660000000001</v>
      </c>
      <c r="M3260">
        <v>-97.875919999999994</v>
      </c>
      <c r="N3260" s="28">
        <v>2359858.6</v>
      </c>
      <c r="O3260" s="28">
        <v>368350.49</v>
      </c>
      <c r="P3260" s="26">
        <v>347</v>
      </c>
      <c r="Q3260" s="26">
        <v>12826</v>
      </c>
      <c r="R3260" s="26">
        <v>18577</v>
      </c>
      <c r="S3260" s="29" t="s">
        <v>72</v>
      </c>
      <c r="T3260" s="30">
        <v>40999</v>
      </c>
      <c r="U3260" s="30">
        <v>41106</v>
      </c>
      <c r="V3260" s="30">
        <v>41091</v>
      </c>
      <c r="W3260">
        <v>7514120</v>
      </c>
      <c r="X3260" s="26">
        <v>6102</v>
      </c>
      <c r="Y3260" s="26" t="s">
        <v>72</v>
      </c>
      <c r="Z3260" s="26" t="s">
        <v>72</v>
      </c>
      <c r="AA3260" s="26" t="s">
        <v>5201</v>
      </c>
      <c r="AB3260" s="31" t="s">
        <v>72</v>
      </c>
      <c r="AC3260" s="31" t="s">
        <v>72</v>
      </c>
      <c r="AD3260" s="26">
        <v>4585.1395649150691</v>
      </c>
      <c r="AE3260" s="26">
        <v>1107</v>
      </c>
      <c r="AF3260" s="26" t="s">
        <v>72</v>
      </c>
      <c r="AG3260" s="26">
        <v>108578</v>
      </c>
      <c r="AH3260" s="28">
        <v>0.48270800000000003</v>
      </c>
      <c r="AI3260">
        <v>1572</v>
      </c>
      <c r="AJ3260" s="26">
        <v>145563</v>
      </c>
      <c r="AK3260" s="28">
        <v>0.67398499999999995</v>
      </c>
      <c r="AL3260">
        <v>1730</v>
      </c>
      <c r="AM3260" s="26">
        <v>145563</v>
      </c>
      <c r="AN3260" s="28">
        <v>0.67398499999999995</v>
      </c>
      <c r="AO3260">
        <v>1730</v>
      </c>
      <c r="AP3260" s="32">
        <v>330518.5</v>
      </c>
      <c r="AQ3260" s="36">
        <v>1.5154734512863814</v>
      </c>
      <c r="AR3260" s="32">
        <f t="shared" si="406"/>
        <v>598757.30087768962</v>
      </c>
      <c r="AS3260" s="32">
        <f t="shared" si="408"/>
        <v>4</v>
      </c>
      <c r="AT3260" s="32">
        <f t="shared" si="409"/>
        <v>1</v>
      </c>
      <c r="AU3260" s="32">
        <f t="shared" si="410"/>
        <v>4</v>
      </c>
      <c r="AV3260" s="32">
        <f t="shared" si="403"/>
        <v>310910.55227794166</v>
      </c>
      <c r="AW3260" s="32">
        <f t="shared" si="404"/>
        <v>1.4255682743991853</v>
      </c>
      <c r="AX3260" s="32">
        <f t="shared" si="405"/>
        <v>563236.13684659766</v>
      </c>
      <c r="AY3260" s="26">
        <v>2</v>
      </c>
      <c r="AZ3260" s="26">
        <v>1</v>
      </c>
      <c r="BA3260" s="26">
        <v>12267.12</v>
      </c>
      <c r="BB3260" s="26">
        <v>54.74</v>
      </c>
      <c r="BC3260" s="26">
        <v>186.28</v>
      </c>
      <c r="BD3260" s="26">
        <v>232.45</v>
      </c>
      <c r="BE3260" s="28">
        <v>0.09</v>
      </c>
      <c r="BF3260" s="28">
        <v>5.19</v>
      </c>
      <c r="BG3260" s="28">
        <v>0.74</v>
      </c>
      <c r="BH3260" s="28">
        <v>1.69</v>
      </c>
      <c r="BI3260" s="28">
        <v>0.1</v>
      </c>
      <c r="BJ3260" s="28">
        <v>8.1</v>
      </c>
      <c r="BK3260" s="28">
        <v>0.77</v>
      </c>
      <c r="BL3260" s="28">
        <v>6.33</v>
      </c>
      <c r="BM3260" s="28">
        <v>0.1</v>
      </c>
      <c r="BN3260" s="28">
        <v>7.37</v>
      </c>
      <c r="BO3260" s="28">
        <v>0.78</v>
      </c>
      <c r="BP3260" s="28">
        <v>5</v>
      </c>
      <c r="BQ3260" s="26">
        <v>54.546199000000001</v>
      </c>
      <c r="BR3260" s="26">
        <v>5008.2456050000001</v>
      </c>
      <c r="BS3260" s="31">
        <f t="shared" si="407"/>
        <v>14.343560000000002</v>
      </c>
    </row>
    <row r="3261" spans="1:71">
      <c r="A3261" s="26">
        <v>42255323860000</v>
      </c>
      <c r="B3261" s="26" t="s">
        <v>9280</v>
      </c>
      <c r="C3261" t="s">
        <v>7327</v>
      </c>
      <c r="D3261" s="26" t="s">
        <v>102</v>
      </c>
      <c r="E3261" s="27" t="s">
        <v>421</v>
      </c>
      <c r="F3261" t="s">
        <v>66</v>
      </c>
      <c r="G3261" t="s">
        <v>67</v>
      </c>
      <c r="H3261" t="s">
        <v>7325</v>
      </c>
      <c r="I3261" t="s">
        <v>7326</v>
      </c>
      <c r="J3261" t="s">
        <v>76</v>
      </c>
      <c r="K3261" t="s">
        <v>9261</v>
      </c>
      <c r="L3261">
        <v>28.841619999999999</v>
      </c>
      <c r="M3261">
        <v>-97.875960000000006</v>
      </c>
      <c r="N3261" s="28">
        <v>2359845.94</v>
      </c>
      <c r="O3261" s="28">
        <v>368335.82</v>
      </c>
      <c r="P3261" s="26">
        <v>348</v>
      </c>
      <c r="Q3261" s="26">
        <v>12842</v>
      </c>
      <c r="R3261" s="26">
        <v>19275</v>
      </c>
      <c r="S3261" s="29" t="s">
        <v>72</v>
      </c>
      <c r="T3261" s="30">
        <v>41026</v>
      </c>
      <c r="U3261" s="30">
        <v>41106</v>
      </c>
      <c r="V3261" s="30">
        <v>41091</v>
      </c>
      <c r="W3261">
        <v>8469980</v>
      </c>
      <c r="X3261" s="26">
        <v>6784</v>
      </c>
      <c r="Y3261" s="26" t="s">
        <v>72</v>
      </c>
      <c r="Z3261" s="26" t="s">
        <v>72</v>
      </c>
      <c r="AA3261" s="26" t="s">
        <v>5201</v>
      </c>
      <c r="AB3261" s="31" t="s">
        <v>72</v>
      </c>
      <c r="AC3261" s="31" t="s">
        <v>72</v>
      </c>
      <c r="AD3261" s="26">
        <v>3821.3477467976181</v>
      </c>
      <c r="AE3261" s="26">
        <v>1070</v>
      </c>
      <c r="AF3261" s="26" t="s">
        <v>72</v>
      </c>
      <c r="AG3261" s="26">
        <v>128715</v>
      </c>
      <c r="AH3261" s="28">
        <v>0.478439</v>
      </c>
      <c r="AI3261">
        <v>9967</v>
      </c>
      <c r="AJ3261" s="26">
        <v>176791</v>
      </c>
      <c r="AK3261" s="28">
        <v>0.67941499999999999</v>
      </c>
      <c r="AL3261">
        <v>14687</v>
      </c>
      <c r="AM3261" s="26">
        <v>176791</v>
      </c>
      <c r="AN3261" s="28">
        <v>0.67941499999999999</v>
      </c>
      <c r="AO3261">
        <v>14687</v>
      </c>
      <c r="AP3261" s="32">
        <v>979216.0625</v>
      </c>
      <c r="AQ3261" s="36">
        <v>3.7419250940624109</v>
      </c>
      <c r="AR3261" s="32">
        <f t="shared" si="406"/>
        <v>1641536.8041490468</v>
      </c>
      <c r="AS3261" s="32">
        <f t="shared" si="408"/>
        <v>4</v>
      </c>
      <c r="AT3261" s="32">
        <f t="shared" si="409"/>
        <v>1</v>
      </c>
      <c r="AU3261" s="32">
        <f t="shared" si="410"/>
        <v>4</v>
      </c>
      <c r="AV3261" s="32">
        <f t="shared" si="403"/>
        <v>828523.02457989391</v>
      </c>
      <c r="AW3261" s="32">
        <f t="shared" si="404"/>
        <v>3.1660745931483256</v>
      </c>
      <c r="AX3261" s="32">
        <f t="shared" si="405"/>
        <v>1388918.2275671475</v>
      </c>
      <c r="AY3261" s="26">
        <v>2</v>
      </c>
      <c r="AZ3261" s="26">
        <v>1</v>
      </c>
      <c r="BA3261" s="26">
        <v>12267</v>
      </c>
      <c r="BB3261" s="26">
        <v>54.66</v>
      </c>
      <c r="BC3261" s="26">
        <v>186.33</v>
      </c>
      <c r="BD3261" s="26">
        <v>232.42</v>
      </c>
      <c r="BE3261" s="28">
        <v>0.09</v>
      </c>
      <c r="BF3261" s="28">
        <v>5.19</v>
      </c>
      <c r="BG3261" s="28">
        <v>0.74</v>
      </c>
      <c r="BH3261" s="28">
        <v>1.69</v>
      </c>
      <c r="BI3261" s="28">
        <v>0.1</v>
      </c>
      <c r="BJ3261" s="28">
        <v>8.1</v>
      </c>
      <c r="BK3261" s="28">
        <v>0.77</v>
      </c>
      <c r="BL3261" s="28">
        <v>6.33</v>
      </c>
      <c r="BM3261" s="28">
        <v>0.1</v>
      </c>
      <c r="BN3261" s="28">
        <v>7.37</v>
      </c>
      <c r="BO3261" s="28">
        <v>0.78</v>
      </c>
      <c r="BP3261" s="28">
        <v>5</v>
      </c>
      <c r="BQ3261" s="26">
        <v>54.546199000000001</v>
      </c>
      <c r="BR3261" s="26">
        <v>5008.2456050000001</v>
      </c>
      <c r="BS3261" s="31">
        <f t="shared" si="407"/>
        <v>14.347410000000004</v>
      </c>
    </row>
    <row r="3262" spans="1:71">
      <c r="A3262" s="26">
        <v>42255323910000</v>
      </c>
      <c r="B3262" s="26" t="s">
        <v>9280</v>
      </c>
      <c r="C3262" t="s">
        <v>7328</v>
      </c>
      <c r="D3262" s="26" t="s">
        <v>766</v>
      </c>
      <c r="E3262" s="27" t="s">
        <v>421</v>
      </c>
      <c r="F3262" t="s">
        <v>2781</v>
      </c>
      <c r="G3262" t="s">
        <v>67</v>
      </c>
      <c r="H3262" t="s">
        <v>7329</v>
      </c>
      <c r="I3262" t="s">
        <v>7330</v>
      </c>
      <c r="J3262" t="s">
        <v>6566</v>
      </c>
      <c r="K3262" t="s">
        <v>9261</v>
      </c>
      <c r="L3262">
        <v>28.803170000000001</v>
      </c>
      <c r="M3262">
        <v>-97.807460000000006</v>
      </c>
      <c r="N3262" s="28">
        <v>2381917.08</v>
      </c>
      <c r="O3262" s="28">
        <v>354574.28</v>
      </c>
      <c r="P3262" s="26">
        <v>398</v>
      </c>
      <c r="Q3262" s="26">
        <v>13306</v>
      </c>
      <c r="R3262" s="26">
        <v>18775</v>
      </c>
      <c r="S3262" s="29" t="s">
        <v>72</v>
      </c>
      <c r="T3262" s="30">
        <v>41030</v>
      </c>
      <c r="U3262" s="30">
        <v>41126</v>
      </c>
      <c r="V3262" s="30">
        <v>41122</v>
      </c>
      <c r="W3262">
        <v>2842</v>
      </c>
      <c r="X3262" s="26">
        <v>5422</v>
      </c>
      <c r="Y3262" s="26">
        <v>7544</v>
      </c>
      <c r="Z3262" s="26">
        <v>8445</v>
      </c>
      <c r="AA3262" s="26" t="s">
        <v>5201</v>
      </c>
      <c r="AB3262" s="31">
        <v>59.900001525878906</v>
      </c>
      <c r="AC3262" s="31">
        <v>0.75999999046325684</v>
      </c>
      <c r="AD3262" s="26">
        <v>13180.869074492099</v>
      </c>
      <c r="AE3262" s="26" t="s">
        <v>72</v>
      </c>
      <c r="AF3262" s="26">
        <v>4951</v>
      </c>
      <c r="AG3262" s="26">
        <v>44083</v>
      </c>
      <c r="AH3262" s="28">
        <v>0.63222900000000004</v>
      </c>
      <c r="AI3262" t="s">
        <v>72</v>
      </c>
      <c r="AJ3262" s="26">
        <v>58820</v>
      </c>
      <c r="AK3262" s="28">
        <v>0.84201999999999999</v>
      </c>
      <c r="AL3262" t="s">
        <v>72</v>
      </c>
      <c r="AM3262" s="26">
        <v>58820</v>
      </c>
      <c r="AN3262" s="28">
        <v>0.84201999999999999</v>
      </c>
      <c r="AO3262" t="s">
        <v>72</v>
      </c>
      <c r="AP3262" s="32">
        <v>340395.5</v>
      </c>
      <c r="AQ3262" s="36">
        <v>4.4867085190462745</v>
      </c>
      <c r="AR3262" s="32">
        <f t="shared" si="406"/>
        <v>1134542.9078711907</v>
      </c>
      <c r="AS3262" s="32">
        <f t="shared" si="408"/>
        <v>4</v>
      </c>
      <c r="AT3262" s="32">
        <f t="shared" si="409"/>
        <v>1</v>
      </c>
      <c r="AU3262" s="32">
        <f t="shared" si="410"/>
        <v>4</v>
      </c>
      <c r="AV3262" s="32">
        <f t="shared" si="403"/>
        <v>360359.67724087054</v>
      </c>
      <c r="AW3262" s="32">
        <f t="shared" si="404"/>
        <v>4.7498537254381441</v>
      </c>
      <c r="AX3262" s="32">
        <f t="shared" si="405"/>
        <v>1201083.7866434222</v>
      </c>
      <c r="AY3262" s="26">
        <v>2</v>
      </c>
      <c r="AZ3262" s="26">
        <v>1</v>
      </c>
      <c r="BA3262" s="26">
        <v>12931.99</v>
      </c>
      <c r="BB3262" s="26">
        <v>8.66</v>
      </c>
      <c r="BC3262" s="26">
        <v>221.13</v>
      </c>
      <c r="BD3262" s="26">
        <v>226.95</v>
      </c>
      <c r="BE3262" s="28">
        <v>0.09</v>
      </c>
      <c r="BF3262" s="28">
        <v>4.87</v>
      </c>
      <c r="BG3262" s="28">
        <v>0.68</v>
      </c>
      <c r="BH3262" s="28">
        <v>1.48</v>
      </c>
      <c r="BI3262" s="28">
        <v>0.09</v>
      </c>
      <c r="BJ3262" s="28">
        <v>7.35</v>
      </c>
      <c r="BK3262" s="28">
        <v>0.7</v>
      </c>
      <c r="BL3262" s="28">
        <v>17.53</v>
      </c>
      <c r="BM3262" s="28">
        <v>0.08</v>
      </c>
      <c r="BN3262" s="28">
        <v>7.11</v>
      </c>
      <c r="BO3262" s="28">
        <v>0.72</v>
      </c>
      <c r="BP3262" s="28">
        <v>12.47</v>
      </c>
      <c r="BQ3262" s="26">
        <v>60.798197999999999</v>
      </c>
      <c r="BR3262" s="26">
        <v>16002.762694999999</v>
      </c>
      <c r="BS3262" s="31">
        <f t="shared" si="407"/>
        <v>13.931189999999999</v>
      </c>
    </row>
    <row r="3263" spans="1:71">
      <c r="A3263" s="26">
        <v>42255323930000</v>
      </c>
      <c r="B3263" s="26" t="s">
        <v>9280</v>
      </c>
      <c r="C3263" t="s">
        <v>7331</v>
      </c>
      <c r="D3263" s="26" t="s">
        <v>102</v>
      </c>
      <c r="E3263" s="27" t="s">
        <v>421</v>
      </c>
      <c r="F3263" t="s">
        <v>2781</v>
      </c>
      <c r="G3263" t="s">
        <v>67</v>
      </c>
      <c r="H3263" t="s">
        <v>7332</v>
      </c>
      <c r="I3263" t="s">
        <v>72</v>
      </c>
      <c r="J3263" t="s">
        <v>76</v>
      </c>
      <c r="K3263" t="s">
        <v>9261</v>
      </c>
      <c r="L3263">
        <v>28.765509999999999</v>
      </c>
      <c r="M3263">
        <v>-97.987250000000003</v>
      </c>
      <c r="N3263" s="28">
        <v>2324458.54</v>
      </c>
      <c r="O3263" s="28">
        <v>340339.69</v>
      </c>
      <c r="P3263" s="26">
        <v>483</v>
      </c>
      <c r="Q3263" s="26">
        <v>12122</v>
      </c>
      <c r="R3263" s="26">
        <v>17940</v>
      </c>
      <c r="S3263" s="29" t="s">
        <v>72</v>
      </c>
      <c r="T3263" s="30">
        <v>41117</v>
      </c>
      <c r="U3263" s="30">
        <v>41212</v>
      </c>
      <c r="V3263" s="30">
        <v>41183</v>
      </c>
      <c r="W3263">
        <v>3376120</v>
      </c>
      <c r="X3263" s="26">
        <v>5928</v>
      </c>
      <c r="Y3263" s="26" t="s">
        <v>72</v>
      </c>
      <c r="Z3263" s="26" t="s">
        <v>72</v>
      </c>
      <c r="AA3263" s="26" t="s">
        <v>5201</v>
      </c>
      <c r="AB3263" s="31" t="s">
        <v>72</v>
      </c>
      <c r="AC3263" s="31" t="s">
        <v>72</v>
      </c>
      <c r="AD3263" s="26">
        <v>4474.5492475040974</v>
      </c>
      <c r="AE3263" s="26" t="s">
        <v>72</v>
      </c>
      <c r="AF3263" s="26" t="s">
        <v>72</v>
      </c>
      <c r="AG3263" s="26">
        <v>62401</v>
      </c>
      <c r="AH3263" s="28">
        <v>0.29088799999999998</v>
      </c>
      <c r="AI3263" t="s">
        <v>72</v>
      </c>
      <c r="AJ3263" s="26">
        <v>62401</v>
      </c>
      <c r="AK3263" s="28">
        <v>0.29088799999999998</v>
      </c>
      <c r="AL3263" t="s">
        <v>72</v>
      </c>
      <c r="AM3263" s="26">
        <v>62401</v>
      </c>
      <c r="AN3263" s="28">
        <v>0.29088799999999998</v>
      </c>
      <c r="AO3263" t="s">
        <v>72</v>
      </c>
      <c r="AP3263" s="32">
        <v>263035.65625</v>
      </c>
      <c r="AQ3263" s="36">
        <v>1.1769659977401836</v>
      </c>
      <c r="AR3263" s="32">
        <f t="shared" si="406"/>
        <v>471358.63785001251</v>
      </c>
      <c r="AS3263" s="32">
        <f t="shared" si="408"/>
        <v>4</v>
      </c>
      <c r="AT3263" s="32">
        <f t="shared" si="409"/>
        <v>1</v>
      </c>
      <c r="AU3263" s="32">
        <f t="shared" si="410"/>
        <v>4</v>
      </c>
      <c r="AV3263" s="32">
        <f t="shared" si="403"/>
        <v>254693.76971575571</v>
      </c>
      <c r="AW3263" s="32">
        <f t="shared" si="404"/>
        <v>1.1396398156256164</v>
      </c>
      <c r="AX3263" s="32">
        <f t="shared" si="405"/>
        <v>456410.0170814899</v>
      </c>
      <c r="AY3263" s="26">
        <v>2</v>
      </c>
      <c r="AZ3263" s="26">
        <v>1</v>
      </c>
      <c r="BA3263" s="26">
        <v>11970.23</v>
      </c>
      <c r="BB3263" s="26">
        <v>10.61</v>
      </c>
      <c r="BC3263" s="26">
        <v>158.04</v>
      </c>
      <c r="BD3263" s="26">
        <v>166.63</v>
      </c>
      <c r="BE3263" s="28">
        <v>0.09</v>
      </c>
      <c r="BF3263" s="28">
        <v>6.96</v>
      </c>
      <c r="BG3263" s="28">
        <v>0.82</v>
      </c>
      <c r="BH3263" s="28">
        <v>0.76</v>
      </c>
      <c r="BI3263" s="28">
        <v>0.09</v>
      </c>
      <c r="BJ3263" s="28">
        <v>6.84</v>
      </c>
      <c r="BK3263" s="28">
        <v>0.72</v>
      </c>
      <c r="BL3263" s="28">
        <v>2.0499999999999998</v>
      </c>
      <c r="BM3263" s="28">
        <v>0.09</v>
      </c>
      <c r="BN3263" s="28">
        <v>8.27</v>
      </c>
      <c r="BO3263" s="28">
        <v>0.81</v>
      </c>
      <c r="BP3263" s="28">
        <v>1.61</v>
      </c>
      <c r="BQ3263" s="26">
        <v>55.718100999999997</v>
      </c>
      <c r="BR3263" s="26">
        <v>6503.4150390000004</v>
      </c>
      <c r="BS3263" s="31">
        <f t="shared" si="407"/>
        <v>10.240991999999999</v>
      </c>
    </row>
    <row r="3264" spans="1:71">
      <c r="A3264" s="26">
        <v>42255323970000</v>
      </c>
      <c r="B3264" s="26" t="s">
        <v>9280</v>
      </c>
      <c r="C3264" t="s">
        <v>7333</v>
      </c>
      <c r="D3264" s="26" t="s">
        <v>102</v>
      </c>
      <c r="E3264" s="27" t="s">
        <v>421</v>
      </c>
      <c r="F3264" t="s">
        <v>2781</v>
      </c>
      <c r="G3264" t="s">
        <v>67</v>
      </c>
      <c r="H3264" t="s">
        <v>7334</v>
      </c>
      <c r="I3264" t="s">
        <v>72</v>
      </c>
      <c r="J3264" t="s">
        <v>158</v>
      </c>
      <c r="K3264" t="s">
        <v>9261</v>
      </c>
      <c r="L3264">
        <v>28.80903</v>
      </c>
      <c r="M3264">
        <v>-97.941379999999995</v>
      </c>
      <c r="N3264" s="28">
        <v>2339010.4700000002</v>
      </c>
      <c r="O3264" s="28">
        <v>356291.97</v>
      </c>
      <c r="P3264" s="26">
        <v>394</v>
      </c>
      <c r="Q3264" s="26">
        <v>12618</v>
      </c>
      <c r="R3264" s="26">
        <v>18365</v>
      </c>
      <c r="S3264" s="29" t="s">
        <v>72</v>
      </c>
      <c r="T3264" s="30">
        <v>41004</v>
      </c>
      <c r="U3264" s="30">
        <v>41153</v>
      </c>
      <c r="V3264" s="30">
        <v>41122</v>
      </c>
      <c r="W3264">
        <v>4624780</v>
      </c>
      <c r="X3264" s="26">
        <v>6082</v>
      </c>
      <c r="Y3264" s="26" t="s">
        <v>72</v>
      </c>
      <c r="Z3264" s="26" t="s">
        <v>72</v>
      </c>
      <c r="AA3264" s="26" t="s">
        <v>5201</v>
      </c>
      <c r="AB3264" s="31" t="s">
        <v>72</v>
      </c>
      <c r="AC3264" s="31" t="s">
        <v>72</v>
      </c>
      <c r="AD3264" s="26">
        <v>3406.1723149797058</v>
      </c>
      <c r="AE3264" s="26" t="s">
        <v>72</v>
      </c>
      <c r="AF3264" s="26" t="s">
        <v>72</v>
      </c>
      <c r="AG3264" s="26">
        <v>89847</v>
      </c>
      <c r="AH3264" s="28">
        <v>0.30608200000000002</v>
      </c>
      <c r="AI3264" t="s">
        <v>72</v>
      </c>
      <c r="AJ3264" s="26">
        <v>110623</v>
      </c>
      <c r="AK3264" s="28">
        <v>0.37262800000000001</v>
      </c>
      <c r="AL3264" t="s">
        <v>72</v>
      </c>
      <c r="AM3264" s="26">
        <v>110623</v>
      </c>
      <c r="AN3264" s="28">
        <v>0.37262800000000001</v>
      </c>
      <c r="AO3264" t="s">
        <v>72</v>
      </c>
      <c r="AP3264" s="32">
        <v>264657.84375</v>
      </c>
      <c r="AQ3264" s="36">
        <v>0.90147022032347468</v>
      </c>
      <c r="AR3264" s="32">
        <f t="shared" si="406"/>
        <v>424218.07274725498</v>
      </c>
      <c r="AS3264" s="32">
        <f t="shared" si="408"/>
        <v>4</v>
      </c>
      <c r="AT3264" s="32">
        <f t="shared" si="409"/>
        <v>1</v>
      </c>
      <c r="AU3264" s="32">
        <f t="shared" si="410"/>
        <v>4</v>
      </c>
      <c r="AV3264" s="32">
        <f t="shared" si="403"/>
        <v>249775.73546941794</v>
      </c>
      <c r="AW3264" s="32">
        <f t="shared" si="404"/>
        <v>0.85077919510962585</v>
      </c>
      <c r="AX3264" s="32">
        <f t="shared" si="405"/>
        <v>400363.65300382173</v>
      </c>
      <c r="AY3264" s="26">
        <v>2</v>
      </c>
      <c r="AZ3264" s="26">
        <v>1</v>
      </c>
      <c r="BA3264" s="26">
        <v>11849.34</v>
      </c>
      <c r="BB3264" s="26">
        <v>60.06</v>
      </c>
      <c r="BC3264" s="26">
        <v>129.79</v>
      </c>
      <c r="BD3264" s="26">
        <v>190.93</v>
      </c>
      <c r="BE3264" s="28">
        <v>0.09</v>
      </c>
      <c r="BF3264" s="28">
        <v>6.73</v>
      </c>
      <c r="BG3264" s="28">
        <v>0.77</v>
      </c>
      <c r="BH3264" s="28">
        <v>1.01</v>
      </c>
      <c r="BI3264" s="28">
        <v>0.1</v>
      </c>
      <c r="BJ3264" s="28">
        <v>9.6300000000000008</v>
      </c>
      <c r="BK3264" s="28">
        <v>0.82</v>
      </c>
      <c r="BL3264" s="28">
        <v>4.2</v>
      </c>
      <c r="BM3264" s="28">
        <v>0.09</v>
      </c>
      <c r="BN3264" s="28">
        <v>8.3699999999999992</v>
      </c>
      <c r="BO3264" s="28">
        <v>0.79</v>
      </c>
      <c r="BP3264" s="28">
        <v>3.19</v>
      </c>
      <c r="BQ3264" s="26">
        <v>52.388300999999998</v>
      </c>
      <c r="BR3264" s="26">
        <v>3869.5969230000001</v>
      </c>
      <c r="BS3264" s="31">
        <f t="shared" si="407"/>
        <v>10.64278</v>
      </c>
    </row>
    <row r="3265" spans="1:71">
      <c r="A3265" s="26">
        <v>42255324310000</v>
      </c>
      <c r="B3265" s="26" t="s">
        <v>9280</v>
      </c>
      <c r="C3265" t="s">
        <v>7335</v>
      </c>
      <c r="D3265" s="26" t="s">
        <v>128</v>
      </c>
      <c r="E3265" s="27" t="s">
        <v>421</v>
      </c>
      <c r="F3265" t="s">
        <v>2781</v>
      </c>
      <c r="G3265" t="s">
        <v>67</v>
      </c>
      <c r="H3265" t="s">
        <v>5652</v>
      </c>
      <c r="I3265" t="s">
        <v>7336</v>
      </c>
      <c r="J3265" t="s">
        <v>859</v>
      </c>
      <c r="K3265" t="s">
        <v>9261</v>
      </c>
      <c r="L3265">
        <v>28.913620000000002</v>
      </c>
      <c r="M3265">
        <v>-97.682140000000004</v>
      </c>
      <c r="N3265" s="28">
        <v>2421597.34</v>
      </c>
      <c r="O3265" s="28">
        <v>395159.35</v>
      </c>
      <c r="P3265" s="26">
        <v>388</v>
      </c>
      <c r="Q3265" s="26">
        <v>13494</v>
      </c>
      <c r="R3265" s="26">
        <v>18750</v>
      </c>
      <c r="S3265" s="29" t="s">
        <v>72</v>
      </c>
      <c r="T3265" s="30">
        <v>41096</v>
      </c>
      <c r="U3265" s="30">
        <v>41171</v>
      </c>
      <c r="V3265" s="30">
        <v>41153</v>
      </c>
      <c r="W3265">
        <v>1940</v>
      </c>
      <c r="X3265" s="26">
        <v>4982</v>
      </c>
      <c r="Y3265" s="26">
        <v>6922</v>
      </c>
      <c r="Z3265" s="26">
        <v>7515</v>
      </c>
      <c r="AA3265" s="26" t="s">
        <v>5201</v>
      </c>
      <c r="AB3265" s="31">
        <v>57</v>
      </c>
      <c r="AC3265" s="31">
        <v>0.69999998807907104</v>
      </c>
      <c r="AD3265" s="26">
        <v>5571.8398157625388</v>
      </c>
      <c r="AE3265" s="26" t="s">
        <v>72</v>
      </c>
      <c r="AF3265" s="26">
        <v>2355</v>
      </c>
      <c r="AG3265" s="26">
        <v>65099</v>
      </c>
      <c r="AH3265" s="28">
        <v>0.35892600000000002</v>
      </c>
      <c r="AI3265">
        <v>305</v>
      </c>
      <c r="AJ3265" s="26">
        <v>80742</v>
      </c>
      <c r="AK3265" s="28">
        <v>0.45288299999999998</v>
      </c>
      <c r="AL3265">
        <v>345</v>
      </c>
      <c r="AM3265" s="26">
        <v>80742</v>
      </c>
      <c r="AN3265" s="28">
        <v>0.45288299999999998</v>
      </c>
      <c r="AO3265">
        <v>345</v>
      </c>
      <c r="AP3265" s="32">
        <v>201279.3125</v>
      </c>
      <c r="AQ3265" s="36">
        <v>1.1214960874768105</v>
      </c>
      <c r="AR3265" s="32">
        <f t="shared" si="406"/>
        <v>399784.11998339545</v>
      </c>
      <c r="AS3265" s="32">
        <f t="shared" si="408"/>
        <v>4</v>
      </c>
      <c r="AT3265" s="32">
        <f t="shared" si="409"/>
        <v>1</v>
      </c>
      <c r="AU3265" s="32">
        <f t="shared" si="410"/>
        <v>4</v>
      </c>
      <c r="AV3265" s="32">
        <f t="shared" si="403"/>
        <v>231903.50336210354</v>
      </c>
      <c r="AW3265" s="32">
        <f t="shared" si="404"/>
        <v>1.2921291734477904</v>
      </c>
      <c r="AX3265" s="32">
        <f t="shared" si="405"/>
        <v>460610.36706236249</v>
      </c>
      <c r="AY3265" s="26">
        <v>2</v>
      </c>
      <c r="AZ3265" s="26">
        <v>1</v>
      </c>
      <c r="BA3265" s="26">
        <v>13108.36</v>
      </c>
      <c r="BB3265" s="26">
        <v>106.25</v>
      </c>
      <c r="BC3265" s="26">
        <v>226.11</v>
      </c>
      <c r="BD3265" s="26">
        <v>328.15</v>
      </c>
      <c r="BE3265" s="28">
        <v>7.0000000000000007E-2</v>
      </c>
      <c r="BF3265" s="28">
        <v>4.97</v>
      </c>
      <c r="BG3265" s="28">
        <v>0.71</v>
      </c>
      <c r="BH3265" s="28">
        <v>0.99</v>
      </c>
      <c r="BI3265" s="28">
        <v>0.09</v>
      </c>
      <c r="BJ3265" s="28">
        <v>8.99</v>
      </c>
      <c r="BK3265" s="28">
        <v>0.77</v>
      </c>
      <c r="BL3265" s="28">
        <v>-0.14000000000000001</v>
      </c>
      <c r="BM3265" s="28">
        <v>0.09</v>
      </c>
      <c r="BN3265" s="28">
        <v>7.97</v>
      </c>
      <c r="BO3265" s="28">
        <v>0.77</v>
      </c>
      <c r="BP3265" s="28">
        <v>-0.19</v>
      </c>
      <c r="BQ3265" s="26">
        <v>57.337898000000003</v>
      </c>
      <c r="BR3265" s="26">
        <v>8969.9453119999998</v>
      </c>
      <c r="BS3265" s="31">
        <f t="shared" si="407"/>
        <v>15.669423000000002</v>
      </c>
    </row>
    <row r="3266" spans="1:71">
      <c r="A3266" s="26">
        <v>42255324320000</v>
      </c>
      <c r="B3266" s="26" t="s">
        <v>9280</v>
      </c>
      <c r="C3266" t="s">
        <v>7337</v>
      </c>
      <c r="D3266" s="26" t="s">
        <v>128</v>
      </c>
      <c r="E3266" s="27" t="s">
        <v>421</v>
      </c>
      <c r="F3266" t="s">
        <v>2781</v>
      </c>
      <c r="G3266" t="s">
        <v>67</v>
      </c>
      <c r="H3266" t="s">
        <v>7338</v>
      </c>
      <c r="I3266" t="s">
        <v>7339</v>
      </c>
      <c r="J3266" t="s">
        <v>131</v>
      </c>
      <c r="K3266" t="s">
        <v>9261</v>
      </c>
      <c r="L3266">
        <v>28.884499999999999</v>
      </c>
      <c r="M3266">
        <v>-97.719679999999997</v>
      </c>
      <c r="N3266" s="28">
        <v>2409704.2799999998</v>
      </c>
      <c r="O3266" s="28">
        <v>384439.27</v>
      </c>
      <c r="P3266" s="26">
        <v>275.89999389648437</v>
      </c>
      <c r="Q3266" s="26">
        <v>13330</v>
      </c>
      <c r="R3266" s="26">
        <v>19740</v>
      </c>
      <c r="S3266" s="29" t="s">
        <v>72</v>
      </c>
      <c r="T3266" s="30">
        <v>41099</v>
      </c>
      <c r="U3266" s="30">
        <v>41180</v>
      </c>
      <c r="V3266" s="30">
        <v>41153</v>
      </c>
      <c r="W3266">
        <v>2469</v>
      </c>
      <c r="X3266" s="26">
        <v>5992</v>
      </c>
      <c r="Y3266" s="26">
        <v>7540</v>
      </c>
      <c r="Z3266" s="26">
        <v>8115</v>
      </c>
      <c r="AA3266" s="26" t="s">
        <v>5201</v>
      </c>
      <c r="AB3266" s="31">
        <v>57</v>
      </c>
      <c r="AC3266" s="31">
        <v>0.72000002861022949</v>
      </c>
      <c r="AD3266" s="26">
        <v>6448.7457480808562</v>
      </c>
      <c r="AE3266" s="26" t="s">
        <v>72</v>
      </c>
      <c r="AF3266" s="26">
        <v>2412</v>
      </c>
      <c r="AG3266" s="26">
        <v>87375</v>
      </c>
      <c r="AH3266" s="28">
        <v>0.55813800000000002</v>
      </c>
      <c r="AI3266">
        <v>32859</v>
      </c>
      <c r="AJ3266" s="26">
        <v>105157</v>
      </c>
      <c r="AK3266" s="28">
        <v>0.68323299999999998</v>
      </c>
      <c r="AL3266">
        <v>36606</v>
      </c>
      <c r="AM3266" s="26">
        <v>105157</v>
      </c>
      <c r="AN3266" s="28">
        <v>0.68323299999999998</v>
      </c>
      <c r="AO3266">
        <v>36606</v>
      </c>
      <c r="AP3266" s="32">
        <v>235237.796875</v>
      </c>
      <c r="AQ3266" s="36">
        <v>1.5169887423855644</v>
      </c>
      <c r="AR3266" s="32">
        <f t="shared" si="406"/>
        <v>503744.8042772449</v>
      </c>
      <c r="AS3266" s="32">
        <f t="shared" si="408"/>
        <v>4</v>
      </c>
      <c r="AT3266" s="32">
        <f t="shared" si="409"/>
        <v>1</v>
      </c>
      <c r="AU3266" s="32">
        <f t="shared" si="410"/>
        <v>4</v>
      </c>
      <c r="AV3266" s="32">
        <f t="shared" si="403"/>
        <v>225344.61850175232</v>
      </c>
      <c r="AW3266" s="32">
        <f t="shared" si="404"/>
        <v>1.453190150416078</v>
      </c>
      <c r="AX3266" s="32">
        <f t="shared" si="405"/>
        <v>482559.27512539818</v>
      </c>
      <c r="AY3266" s="26">
        <v>2</v>
      </c>
      <c r="AZ3266" s="26">
        <v>1</v>
      </c>
      <c r="BA3266" s="26">
        <v>12984.56</v>
      </c>
      <c r="BB3266" s="26">
        <v>4.07</v>
      </c>
      <c r="BC3266" s="26">
        <v>231.58</v>
      </c>
      <c r="BD3266" s="26">
        <v>244.55</v>
      </c>
      <c r="BE3266" s="28">
        <v>7.0000000000000007E-2</v>
      </c>
      <c r="BF3266" s="28">
        <v>4.59</v>
      </c>
      <c r="BG3266" s="28">
        <v>0.68</v>
      </c>
      <c r="BH3266" s="28">
        <v>0.5</v>
      </c>
      <c r="BI3266" s="28">
        <v>0.09</v>
      </c>
      <c r="BJ3266" s="28">
        <v>6.53</v>
      </c>
      <c r="BK3266" s="28">
        <v>0.67</v>
      </c>
      <c r="BL3266" s="28">
        <v>9.11</v>
      </c>
      <c r="BM3266" s="28">
        <v>0.09</v>
      </c>
      <c r="BN3266" s="28">
        <v>7.65</v>
      </c>
      <c r="BO3266" s="28">
        <v>0.75</v>
      </c>
      <c r="BP3266" s="28">
        <v>6.76</v>
      </c>
      <c r="BQ3266" s="26">
        <v>58.313597999999999</v>
      </c>
      <c r="BR3266" s="26">
        <v>7578.3730459999997</v>
      </c>
      <c r="BS3266" s="31">
        <f t="shared" si="407"/>
        <v>13.964274000000001</v>
      </c>
    </row>
    <row r="3267" spans="1:71">
      <c r="A3267" s="26">
        <v>42255324420000</v>
      </c>
      <c r="B3267" s="26" t="s">
        <v>9280</v>
      </c>
      <c r="C3267" t="s">
        <v>7340</v>
      </c>
      <c r="D3267" s="26" t="s">
        <v>102</v>
      </c>
      <c r="E3267" s="27" t="s">
        <v>421</v>
      </c>
      <c r="F3267" t="s">
        <v>66</v>
      </c>
      <c r="G3267" t="s">
        <v>67</v>
      </c>
      <c r="H3267" t="s">
        <v>7341</v>
      </c>
      <c r="I3267" t="s">
        <v>7342</v>
      </c>
      <c r="J3267" t="s">
        <v>70</v>
      </c>
      <c r="K3267" t="s">
        <v>9261</v>
      </c>
      <c r="L3267">
        <v>28.830960000000001</v>
      </c>
      <c r="M3267">
        <v>-97.877700000000004</v>
      </c>
      <c r="N3267" s="28">
        <v>2359326.11</v>
      </c>
      <c r="O3267" s="28">
        <v>364454.94</v>
      </c>
      <c r="P3267" s="26">
        <v>302</v>
      </c>
      <c r="Q3267" s="26">
        <v>12772</v>
      </c>
      <c r="R3267" s="26">
        <v>18770</v>
      </c>
      <c r="S3267" s="29" t="s">
        <v>72</v>
      </c>
      <c r="T3267" s="30">
        <v>41027</v>
      </c>
      <c r="U3267" s="30">
        <v>41122</v>
      </c>
      <c r="V3267" s="30">
        <v>41122</v>
      </c>
      <c r="W3267">
        <v>3448</v>
      </c>
      <c r="X3267" s="26">
        <v>6211</v>
      </c>
      <c r="Y3267" s="26" t="s">
        <v>72</v>
      </c>
      <c r="Z3267" s="26" t="s">
        <v>72</v>
      </c>
      <c r="AA3267" s="26" t="s">
        <v>5201</v>
      </c>
      <c r="AB3267" s="31" t="s">
        <v>72</v>
      </c>
      <c r="AC3267" s="31" t="s">
        <v>72</v>
      </c>
      <c r="AD3267" s="26">
        <v>4061.0840116364493</v>
      </c>
      <c r="AE3267" s="26" t="s">
        <v>72</v>
      </c>
      <c r="AF3267" s="26" t="s">
        <v>72</v>
      </c>
      <c r="AG3267" s="26">
        <v>105815</v>
      </c>
      <c r="AH3267" s="28">
        <v>0.45042100000000002</v>
      </c>
      <c r="AI3267" t="s">
        <v>72</v>
      </c>
      <c r="AJ3267" s="26">
        <v>126265</v>
      </c>
      <c r="AK3267" s="28">
        <v>0.54505099999999995</v>
      </c>
      <c r="AL3267" t="s">
        <v>72</v>
      </c>
      <c r="AM3267" s="26">
        <v>126265</v>
      </c>
      <c r="AN3267" s="28">
        <v>0.54505099999999995</v>
      </c>
      <c r="AO3267" t="s">
        <v>72</v>
      </c>
      <c r="AP3267" s="32">
        <v>312404.21875</v>
      </c>
      <c r="AQ3267" s="36">
        <v>1.2686997779334008</v>
      </c>
      <c r="AR3267" s="32">
        <f t="shared" si="406"/>
        <v>536964.07944421191</v>
      </c>
      <c r="AS3267" s="32">
        <f t="shared" si="408"/>
        <v>4</v>
      </c>
      <c r="AT3267" s="32">
        <f t="shared" si="409"/>
        <v>1</v>
      </c>
      <c r="AU3267" s="32">
        <f t="shared" si="410"/>
        <v>4</v>
      </c>
      <c r="AV3267" s="32">
        <f t="shared" si="403"/>
        <v>288713.60741023987</v>
      </c>
      <c r="AW3267" s="32">
        <f t="shared" si="404"/>
        <v>1.172490214995608</v>
      </c>
      <c r="AX3267" s="32">
        <f t="shared" si="405"/>
        <v>496244.37546446244</v>
      </c>
      <c r="AY3267" s="26">
        <v>2</v>
      </c>
      <c r="AZ3267" s="26">
        <v>1</v>
      </c>
      <c r="BA3267" s="26">
        <v>12324.69</v>
      </c>
      <c r="BB3267" s="26">
        <v>34.11</v>
      </c>
      <c r="BC3267" s="26">
        <v>206.13</v>
      </c>
      <c r="BD3267" s="26">
        <v>229.45</v>
      </c>
      <c r="BE3267" s="28">
        <v>0.09</v>
      </c>
      <c r="BF3267" s="28">
        <v>5.33</v>
      </c>
      <c r="BG3267" s="28">
        <v>0.74</v>
      </c>
      <c r="BH3267" s="28">
        <v>1.61</v>
      </c>
      <c r="BI3267" s="28">
        <v>0.1</v>
      </c>
      <c r="BJ3267" s="28">
        <v>7.91</v>
      </c>
      <c r="BK3267" s="28">
        <v>0.75</v>
      </c>
      <c r="BL3267" s="28">
        <v>7.62</v>
      </c>
      <c r="BM3267" s="28">
        <v>0.09</v>
      </c>
      <c r="BN3267" s="28">
        <v>7.44</v>
      </c>
      <c r="BO3267" s="28">
        <v>0.77</v>
      </c>
      <c r="BP3267" s="28">
        <v>5.83</v>
      </c>
      <c r="BQ3267" s="26">
        <v>56.120998</v>
      </c>
      <c r="BR3267" s="26">
        <v>5140.3911129999997</v>
      </c>
      <c r="BS3267" s="31">
        <f t="shared" si="407"/>
        <v>15.459750000000001</v>
      </c>
    </row>
    <row r="3268" spans="1:71">
      <c r="A3268" s="26">
        <v>42255324640000</v>
      </c>
      <c r="B3268" s="26" t="s">
        <v>9280</v>
      </c>
      <c r="C3268" t="s">
        <v>7343</v>
      </c>
      <c r="D3268" s="26" t="s">
        <v>102</v>
      </c>
      <c r="E3268" s="27" t="s">
        <v>421</v>
      </c>
      <c r="F3268" t="s">
        <v>2781</v>
      </c>
      <c r="G3268" t="s">
        <v>67</v>
      </c>
      <c r="H3268" t="s">
        <v>7344</v>
      </c>
      <c r="I3268" t="s">
        <v>72</v>
      </c>
      <c r="J3268" t="s">
        <v>158</v>
      </c>
      <c r="K3268" t="s">
        <v>9261</v>
      </c>
      <c r="L3268">
        <v>28.74784</v>
      </c>
      <c r="M3268">
        <v>-97.979770000000002</v>
      </c>
      <c r="N3268" s="28">
        <v>2326910.92</v>
      </c>
      <c r="O3268" s="28">
        <v>333936.38</v>
      </c>
      <c r="P3268" s="26">
        <v>469</v>
      </c>
      <c r="Q3268" s="26">
        <v>12348</v>
      </c>
      <c r="R3268" s="26">
        <v>18312</v>
      </c>
      <c r="S3268" s="29" t="s">
        <v>72</v>
      </c>
      <c r="T3268" s="30">
        <v>41018</v>
      </c>
      <c r="U3268" s="30">
        <v>41122</v>
      </c>
      <c r="V3268" s="30">
        <v>41091</v>
      </c>
      <c r="W3268">
        <v>3383560</v>
      </c>
      <c r="X3268" s="26">
        <v>6087</v>
      </c>
      <c r="Y3268" s="26" t="s">
        <v>72</v>
      </c>
      <c r="Z3268" s="26" t="s">
        <v>72</v>
      </c>
      <c r="AA3268" s="26" t="s">
        <v>5201</v>
      </c>
      <c r="AB3268" s="31" t="s">
        <v>72</v>
      </c>
      <c r="AC3268" s="31" t="s">
        <v>72</v>
      </c>
      <c r="AD3268" s="26">
        <v>5714.214814985804</v>
      </c>
      <c r="AE3268" s="26" t="s">
        <v>72</v>
      </c>
      <c r="AF3268" s="26" t="s">
        <v>72</v>
      </c>
      <c r="AG3268" s="26">
        <v>66271</v>
      </c>
      <c r="AH3268" s="28">
        <v>0.36115900000000001</v>
      </c>
      <c r="AI3268" t="s">
        <v>72</v>
      </c>
      <c r="AJ3268" s="26">
        <v>85516</v>
      </c>
      <c r="AK3268" s="28">
        <v>0.48784100000000002</v>
      </c>
      <c r="AL3268" t="s">
        <v>72</v>
      </c>
      <c r="AM3268" s="26">
        <v>85516</v>
      </c>
      <c r="AN3268" s="28">
        <v>0.48784100000000002</v>
      </c>
      <c r="AO3268" t="s">
        <v>72</v>
      </c>
      <c r="AP3268" s="32">
        <v>185601.34375</v>
      </c>
      <c r="AQ3268" s="36">
        <v>1.0605659481375229</v>
      </c>
      <c r="AR3268" s="32">
        <f t="shared" si="406"/>
        <v>373321.51657034154</v>
      </c>
      <c r="AS3268" s="32">
        <f t="shared" si="408"/>
        <v>4</v>
      </c>
      <c r="AT3268" s="32">
        <f t="shared" si="409"/>
        <v>1</v>
      </c>
      <c r="AU3268" s="32">
        <f t="shared" si="410"/>
        <v>4</v>
      </c>
      <c r="AV3268" s="32">
        <f t="shared" ref="AV3268:AV3331" si="411">AP3268/X3268*5740</f>
        <v>175020.81700755708</v>
      </c>
      <c r="AW3268" s="32">
        <f t="shared" ref="AW3268:AW3331" si="412">AQ3268/X3268*5740</f>
        <v>1.0001065454755023</v>
      </c>
      <c r="AX3268" s="32">
        <f t="shared" ref="AX3268:AX3331" si="413">AR3268/X3268*5740</f>
        <v>352039.67555672099</v>
      </c>
      <c r="AY3268" s="26">
        <v>2</v>
      </c>
      <c r="AZ3268" s="26">
        <v>1</v>
      </c>
      <c r="BA3268" s="26">
        <v>12277.43</v>
      </c>
      <c r="BB3268" s="26">
        <v>5.18</v>
      </c>
      <c r="BC3268" s="26">
        <v>164.79</v>
      </c>
      <c r="BD3268" s="26">
        <v>169.82</v>
      </c>
      <c r="BE3268" s="28">
        <v>0.09</v>
      </c>
      <c r="BF3268" s="28">
        <v>6.83</v>
      </c>
      <c r="BG3268" s="28">
        <v>0.84</v>
      </c>
      <c r="BH3268" s="28">
        <v>0.8</v>
      </c>
      <c r="BI3268" s="28">
        <v>0.09</v>
      </c>
      <c r="BJ3268" s="28">
        <v>6.57</v>
      </c>
      <c r="BK3268" s="28">
        <v>0.71</v>
      </c>
      <c r="BL3268" s="28">
        <v>3.47</v>
      </c>
      <c r="BM3268" s="28">
        <v>0.09</v>
      </c>
      <c r="BN3268" s="28">
        <v>8.09</v>
      </c>
      <c r="BO3268" s="28">
        <v>0.81</v>
      </c>
      <c r="BP3268" s="28">
        <v>2.56</v>
      </c>
      <c r="BQ3268" s="26">
        <v>60.287497999999999</v>
      </c>
      <c r="BR3268" s="26">
        <v>22367.359375</v>
      </c>
      <c r="BS3268" s="31">
        <f t="shared" si="407"/>
        <v>10.530080999999999</v>
      </c>
    </row>
    <row r="3269" spans="1:71">
      <c r="A3269" s="26">
        <v>42255324660000</v>
      </c>
      <c r="B3269" s="26" t="s">
        <v>9280</v>
      </c>
      <c r="C3269" t="s">
        <v>7345</v>
      </c>
      <c r="D3269" s="26" t="s">
        <v>102</v>
      </c>
      <c r="E3269" s="27" t="s">
        <v>421</v>
      </c>
      <c r="F3269" t="s">
        <v>2781</v>
      </c>
      <c r="G3269" t="s">
        <v>67</v>
      </c>
      <c r="H3269" t="s">
        <v>7346</v>
      </c>
      <c r="I3269" t="s">
        <v>7347</v>
      </c>
      <c r="J3269" t="s">
        <v>76</v>
      </c>
      <c r="K3269" t="s">
        <v>9261</v>
      </c>
      <c r="L3269">
        <v>28.747789999999998</v>
      </c>
      <c r="M3269">
        <v>-97.979920000000007</v>
      </c>
      <c r="N3269" s="28">
        <v>2326863.0099999998</v>
      </c>
      <c r="O3269" s="28">
        <v>333917.78999999998</v>
      </c>
      <c r="P3269" s="26">
        <v>468</v>
      </c>
      <c r="Q3269" s="26">
        <v>12396</v>
      </c>
      <c r="R3269" s="26">
        <v>18280</v>
      </c>
      <c r="S3269" s="29" t="s">
        <v>72</v>
      </c>
      <c r="T3269" s="30">
        <v>41046</v>
      </c>
      <c r="U3269" s="30">
        <v>41119</v>
      </c>
      <c r="V3269" s="30">
        <v>41091</v>
      </c>
      <c r="W3269">
        <v>3371300</v>
      </c>
      <c r="X3269" s="26">
        <v>6062</v>
      </c>
      <c r="Y3269" s="26" t="s">
        <v>72</v>
      </c>
      <c r="Z3269" s="26">
        <v>4262</v>
      </c>
      <c r="AA3269" s="26" t="s">
        <v>5201</v>
      </c>
      <c r="AB3269" s="31">
        <v>54</v>
      </c>
      <c r="AC3269" s="31">
        <v>0.75999999046325684</v>
      </c>
      <c r="AD3269" s="26">
        <v>6146.0532183737178</v>
      </c>
      <c r="AE3269" s="26" t="s">
        <v>72</v>
      </c>
      <c r="AF3269" s="26" t="s">
        <v>72</v>
      </c>
      <c r="AG3269" s="26">
        <v>74441</v>
      </c>
      <c r="AH3269" s="28">
        <v>0.44693300000000002</v>
      </c>
      <c r="AI3269">
        <v>21690</v>
      </c>
      <c r="AJ3269" s="26">
        <v>97449</v>
      </c>
      <c r="AK3269" s="28">
        <v>0.606769</v>
      </c>
      <c r="AL3269">
        <v>27574</v>
      </c>
      <c r="AM3269" s="26">
        <v>97449</v>
      </c>
      <c r="AN3269" s="28">
        <v>0.606769</v>
      </c>
      <c r="AO3269">
        <v>27574</v>
      </c>
      <c r="AP3269" s="32">
        <v>145891.3125</v>
      </c>
      <c r="AQ3269" s="36">
        <v>0.89665577072339087</v>
      </c>
      <c r="AR3269" s="32">
        <f t="shared" ref="AR3269:AR3332" si="414">AP3269+(AQ3269*1000*177)</f>
        <v>304599.3839180402</v>
      </c>
      <c r="AS3269" s="32">
        <f t="shared" si="408"/>
        <v>3</v>
      </c>
      <c r="AT3269" s="32">
        <f t="shared" si="409"/>
        <v>1</v>
      </c>
      <c r="AU3269" s="32">
        <f t="shared" si="410"/>
        <v>4</v>
      </c>
      <c r="AV3269" s="32">
        <f t="shared" si="411"/>
        <v>138141.88943418014</v>
      </c>
      <c r="AW3269" s="32">
        <f t="shared" si="412"/>
        <v>0.84902740414916911</v>
      </c>
      <c r="AX3269" s="32">
        <f t="shared" si="413"/>
        <v>288419.7399685831</v>
      </c>
      <c r="AY3269" s="26">
        <v>2</v>
      </c>
      <c r="AZ3269" s="26">
        <v>1</v>
      </c>
      <c r="BA3269" s="26">
        <v>12276.41</v>
      </c>
      <c r="BB3269" s="26">
        <v>5.09</v>
      </c>
      <c r="BC3269" s="26">
        <v>164.83</v>
      </c>
      <c r="BD3269" s="26">
        <v>169.77</v>
      </c>
      <c r="BE3269" s="28">
        <v>0.09</v>
      </c>
      <c r="BF3269" s="28">
        <v>6.83</v>
      </c>
      <c r="BG3269" s="28">
        <v>0.84</v>
      </c>
      <c r="BH3269" s="28">
        <v>0.8</v>
      </c>
      <c r="BI3269" s="28">
        <v>0.09</v>
      </c>
      <c r="BJ3269" s="28">
        <v>6.57</v>
      </c>
      <c r="BK3269" s="28">
        <v>0.71</v>
      </c>
      <c r="BL3269" s="28">
        <v>3.46</v>
      </c>
      <c r="BM3269" s="28">
        <v>0.09</v>
      </c>
      <c r="BN3269" s="28">
        <v>8.09</v>
      </c>
      <c r="BO3269" s="28">
        <v>0.81</v>
      </c>
      <c r="BP3269" s="28">
        <v>2.5499999999999998</v>
      </c>
      <c r="BQ3269" s="26">
        <v>60.287497999999999</v>
      </c>
      <c r="BR3269" s="26">
        <v>22367.359375</v>
      </c>
      <c r="BS3269" s="31">
        <f t="shared" ref="BS3269:BS3332" si="415">IF(BR3269="","",BI3269*BK3269*BC3269)</f>
        <v>10.532637000000001</v>
      </c>
    </row>
    <row r="3270" spans="1:71">
      <c r="A3270" s="26">
        <v>42255324730000</v>
      </c>
      <c r="B3270" s="26" t="s">
        <v>9280</v>
      </c>
      <c r="C3270" t="s">
        <v>7348</v>
      </c>
      <c r="D3270" s="26" t="s">
        <v>425</v>
      </c>
      <c r="E3270" s="27" t="s">
        <v>421</v>
      </c>
      <c r="F3270" t="s">
        <v>2781</v>
      </c>
      <c r="G3270" t="s">
        <v>67</v>
      </c>
      <c r="H3270" t="s">
        <v>7244</v>
      </c>
      <c r="I3270" t="s">
        <v>7349</v>
      </c>
      <c r="J3270" t="s">
        <v>232</v>
      </c>
      <c r="K3270" t="s">
        <v>9261</v>
      </c>
      <c r="L3270">
        <v>28.858529999999998</v>
      </c>
      <c r="M3270">
        <v>-97.926370000000006</v>
      </c>
      <c r="N3270" s="28">
        <v>2343651.9</v>
      </c>
      <c r="O3270" s="28">
        <v>374331.99</v>
      </c>
      <c r="P3270" s="26">
        <v>389</v>
      </c>
      <c r="Q3270" s="26">
        <v>12450</v>
      </c>
      <c r="R3270" s="26">
        <v>17092</v>
      </c>
      <c r="S3270" s="29">
        <v>8.3999996185302734</v>
      </c>
      <c r="T3270" s="30">
        <v>41063</v>
      </c>
      <c r="U3270" s="30">
        <v>41083</v>
      </c>
      <c r="V3270" s="30">
        <v>41122</v>
      </c>
      <c r="W3270">
        <v>0</v>
      </c>
      <c r="X3270" s="26">
        <v>4965</v>
      </c>
      <c r="Y3270" s="26" t="s">
        <v>72</v>
      </c>
      <c r="Z3270" s="26" t="s">
        <v>72</v>
      </c>
      <c r="AA3270" s="26" t="s">
        <v>5201</v>
      </c>
      <c r="AB3270" s="31" t="s">
        <v>72</v>
      </c>
      <c r="AC3270" s="31" t="s">
        <v>72</v>
      </c>
      <c r="AD3270" s="26">
        <v>3920.8467094703051</v>
      </c>
      <c r="AE3270" s="26" t="s">
        <v>72</v>
      </c>
      <c r="AF3270" s="26" t="s">
        <v>72</v>
      </c>
      <c r="AG3270" s="26">
        <v>90504</v>
      </c>
      <c r="AH3270" s="28">
        <v>0.35637400000000002</v>
      </c>
      <c r="AI3270" t="s">
        <v>72</v>
      </c>
      <c r="AJ3270" s="26">
        <v>107376</v>
      </c>
      <c r="AK3270" s="28">
        <v>0.433805</v>
      </c>
      <c r="AL3270" t="s">
        <v>72</v>
      </c>
      <c r="AM3270" s="26">
        <v>107376</v>
      </c>
      <c r="AN3270" s="28">
        <v>0.433805</v>
      </c>
      <c r="AO3270" t="s">
        <v>72</v>
      </c>
      <c r="AP3270" s="32">
        <v>146270.578125</v>
      </c>
      <c r="AQ3270" s="36">
        <v>0.57350451493372545</v>
      </c>
      <c r="AR3270" s="32">
        <f t="shared" si="414"/>
        <v>247780.8772682694</v>
      </c>
      <c r="AS3270" s="32">
        <f t="shared" si="408"/>
        <v>3</v>
      </c>
      <c r="AT3270" s="32">
        <f t="shared" si="409"/>
        <v>1</v>
      </c>
      <c r="AU3270" s="32">
        <f t="shared" si="410"/>
        <v>3</v>
      </c>
      <c r="AV3270" s="32">
        <f t="shared" si="411"/>
        <v>169102.34006797583</v>
      </c>
      <c r="AW3270" s="32">
        <f t="shared" si="412"/>
        <v>0.66302435361925161</v>
      </c>
      <c r="AX3270" s="32">
        <f t="shared" si="413"/>
        <v>286457.65065858333</v>
      </c>
      <c r="AY3270" s="26">
        <v>2</v>
      </c>
      <c r="AZ3270" s="26">
        <v>1</v>
      </c>
      <c r="BA3270" s="26">
        <v>11602.29</v>
      </c>
      <c r="BB3270" s="26">
        <v>72.75</v>
      </c>
      <c r="BC3270" s="26">
        <v>134.54</v>
      </c>
      <c r="BD3270" s="26">
        <v>230.21</v>
      </c>
      <c r="BE3270" s="28">
        <v>0.08</v>
      </c>
      <c r="BF3270" s="28">
        <v>6.11</v>
      </c>
      <c r="BG3270" s="28">
        <v>0.74</v>
      </c>
      <c r="BH3270" s="28">
        <v>1.38</v>
      </c>
      <c r="BI3270" s="28">
        <v>0.1</v>
      </c>
      <c r="BJ3270" s="28">
        <v>9.76</v>
      </c>
      <c r="BK3270" s="28">
        <v>0.83</v>
      </c>
      <c r="BL3270" s="28">
        <v>1.44</v>
      </c>
      <c r="BM3270" s="28">
        <v>0.1</v>
      </c>
      <c r="BN3270" s="28">
        <v>8.14</v>
      </c>
      <c r="BO3270" s="28">
        <v>0.79</v>
      </c>
      <c r="BP3270" s="28">
        <v>1.45</v>
      </c>
      <c r="BQ3270" s="26">
        <v>51.349601</v>
      </c>
      <c r="BR3270" s="26">
        <v>2506.9633779999999</v>
      </c>
      <c r="BS3270" s="31">
        <f t="shared" si="415"/>
        <v>11.16682</v>
      </c>
    </row>
    <row r="3271" spans="1:71">
      <c r="A3271" s="26">
        <v>42255324910000</v>
      </c>
      <c r="B3271" s="26" t="s">
        <v>9280</v>
      </c>
      <c r="C3271" t="s">
        <v>7350</v>
      </c>
      <c r="D3271" s="26" t="s">
        <v>425</v>
      </c>
      <c r="E3271" s="27" t="s">
        <v>421</v>
      </c>
      <c r="F3271" t="s">
        <v>2781</v>
      </c>
      <c r="G3271" t="s">
        <v>67</v>
      </c>
      <c r="H3271" t="s">
        <v>7244</v>
      </c>
      <c r="I3271" t="s">
        <v>7351</v>
      </c>
      <c r="J3271" t="s">
        <v>245</v>
      </c>
      <c r="K3271" t="s">
        <v>9261</v>
      </c>
      <c r="L3271">
        <v>28.857880000000002</v>
      </c>
      <c r="M3271">
        <v>-97.920439999999999</v>
      </c>
      <c r="N3271" s="28">
        <v>2345552.12</v>
      </c>
      <c r="O3271" s="28">
        <v>374113.15</v>
      </c>
      <c r="P3271" s="26">
        <v>371</v>
      </c>
      <c r="Q3271" s="26">
        <v>12546</v>
      </c>
      <c r="R3271" s="26">
        <v>16786</v>
      </c>
      <c r="S3271" s="29">
        <v>9.5</v>
      </c>
      <c r="T3271" s="30">
        <v>41088</v>
      </c>
      <c r="U3271" s="30">
        <v>41109</v>
      </c>
      <c r="V3271" s="30">
        <v>41214</v>
      </c>
      <c r="W3271">
        <v>0</v>
      </c>
      <c r="X3271" s="26">
        <v>4767</v>
      </c>
      <c r="Y3271" s="26" t="s">
        <v>72</v>
      </c>
      <c r="Z3271" s="26" t="s">
        <v>72</v>
      </c>
      <c r="AA3271" s="26" t="s">
        <v>5201</v>
      </c>
      <c r="AB3271" s="31" t="s">
        <v>72</v>
      </c>
      <c r="AC3271" s="31" t="s">
        <v>72</v>
      </c>
      <c r="AD3271" s="26">
        <v>3851.6232895089884</v>
      </c>
      <c r="AE3271" s="26" t="s">
        <v>72</v>
      </c>
      <c r="AF3271" s="26" t="s">
        <v>72</v>
      </c>
      <c r="AG3271" s="26">
        <v>90162</v>
      </c>
      <c r="AH3271" s="28">
        <v>0.32352399999999998</v>
      </c>
      <c r="AI3271" t="s">
        <v>72</v>
      </c>
      <c r="AJ3271" s="26">
        <v>90162</v>
      </c>
      <c r="AK3271" s="28">
        <v>0.32352399999999998</v>
      </c>
      <c r="AL3271" t="s">
        <v>72</v>
      </c>
      <c r="AM3271" s="26">
        <v>90162</v>
      </c>
      <c r="AN3271" s="28">
        <v>0.32352399999999998</v>
      </c>
      <c r="AO3271" t="s">
        <v>72</v>
      </c>
      <c r="AP3271" s="32">
        <v>221798.546875</v>
      </c>
      <c r="AQ3271" s="36">
        <v>0.85428444872300102</v>
      </c>
      <c r="AR3271" s="32">
        <f t="shared" si="414"/>
        <v>373006.89429897116</v>
      </c>
      <c r="AS3271" s="32">
        <f t="shared" si="408"/>
        <v>4</v>
      </c>
      <c r="AT3271" s="32">
        <f t="shared" si="409"/>
        <v>1</v>
      </c>
      <c r="AU3271" s="32">
        <f t="shared" si="410"/>
        <v>4</v>
      </c>
      <c r="AV3271" s="32">
        <f t="shared" si="411"/>
        <v>267070.20328560937</v>
      </c>
      <c r="AW3271" s="32">
        <f t="shared" si="412"/>
        <v>1.028653814908753</v>
      </c>
      <c r="AX3271" s="32">
        <f t="shared" si="413"/>
        <v>449141.92852445866</v>
      </c>
      <c r="AY3271" s="26">
        <v>2</v>
      </c>
      <c r="AZ3271" s="26">
        <v>1</v>
      </c>
      <c r="BA3271" s="26">
        <v>11675.08</v>
      </c>
      <c r="BB3271" s="26">
        <v>70.86</v>
      </c>
      <c r="BC3271" s="26">
        <v>139.4</v>
      </c>
      <c r="BD3271" s="26">
        <v>229.17</v>
      </c>
      <c r="BE3271" s="28">
        <v>0.08</v>
      </c>
      <c r="BF3271" s="28">
        <v>5.98</v>
      </c>
      <c r="BG3271" s="28">
        <v>0.74</v>
      </c>
      <c r="BH3271" s="28">
        <v>1.44</v>
      </c>
      <c r="BI3271" s="28">
        <v>0.1</v>
      </c>
      <c r="BJ3271" s="28">
        <v>9.58</v>
      </c>
      <c r="BK3271" s="28">
        <v>0.82</v>
      </c>
      <c r="BL3271" s="28">
        <v>1.65</v>
      </c>
      <c r="BM3271" s="28">
        <v>0.1</v>
      </c>
      <c r="BN3271" s="28">
        <v>8.0399999999999991</v>
      </c>
      <c r="BO3271" s="28">
        <v>0.79</v>
      </c>
      <c r="BP3271" s="28">
        <v>1.62</v>
      </c>
      <c r="BQ3271" s="26">
        <v>51.349601</v>
      </c>
      <c r="BR3271" s="26">
        <v>2555.1855460000002</v>
      </c>
      <c r="BS3271" s="31">
        <f t="shared" si="415"/>
        <v>11.430800000000001</v>
      </c>
    </row>
    <row r="3272" spans="1:71">
      <c r="A3272" s="26">
        <v>42255324980000</v>
      </c>
      <c r="B3272" s="26" t="s">
        <v>9280</v>
      </c>
      <c r="C3272" t="s">
        <v>7352</v>
      </c>
      <c r="D3272" s="26" t="s">
        <v>102</v>
      </c>
      <c r="E3272" s="27" t="s">
        <v>421</v>
      </c>
      <c r="F3272" t="s">
        <v>2781</v>
      </c>
      <c r="G3272" t="s">
        <v>67</v>
      </c>
      <c r="H3272" t="s">
        <v>7353</v>
      </c>
      <c r="I3272" t="s">
        <v>7354</v>
      </c>
      <c r="J3272" t="s">
        <v>76</v>
      </c>
      <c r="K3272" t="s">
        <v>9261</v>
      </c>
      <c r="L3272">
        <v>28.75141</v>
      </c>
      <c r="M3272">
        <v>-97.986279999999994</v>
      </c>
      <c r="N3272" s="28">
        <v>2324813.73</v>
      </c>
      <c r="O3272" s="28">
        <v>335216.15999999997</v>
      </c>
      <c r="P3272" s="26">
        <v>485</v>
      </c>
      <c r="Q3272" s="26">
        <v>12330</v>
      </c>
      <c r="R3272" s="26">
        <v>18035</v>
      </c>
      <c r="S3272" s="29">
        <v>10.800000190734863</v>
      </c>
      <c r="T3272" s="30">
        <v>41033</v>
      </c>
      <c r="U3272" s="30">
        <v>41116</v>
      </c>
      <c r="V3272" s="30">
        <v>41091</v>
      </c>
      <c r="W3272">
        <v>3173180</v>
      </c>
      <c r="X3272" s="26">
        <v>5692</v>
      </c>
      <c r="Y3272" s="26" t="s">
        <v>72</v>
      </c>
      <c r="Z3272" s="26">
        <v>4000</v>
      </c>
      <c r="AA3272" s="26" t="s">
        <v>5201</v>
      </c>
      <c r="AB3272" s="31">
        <v>54</v>
      </c>
      <c r="AC3272" s="31">
        <v>0.64999997615814209</v>
      </c>
      <c r="AD3272" s="26">
        <v>5728.6720733226211</v>
      </c>
      <c r="AE3272" s="26" t="s">
        <v>72</v>
      </c>
      <c r="AF3272" s="26">
        <v>3653</v>
      </c>
      <c r="AG3272" s="26">
        <v>81179</v>
      </c>
      <c r="AH3272" s="28">
        <v>0.46710200000000002</v>
      </c>
      <c r="AI3272">
        <v>12150</v>
      </c>
      <c r="AJ3272" s="26">
        <v>107125</v>
      </c>
      <c r="AK3272" s="28">
        <v>0.621058</v>
      </c>
      <c r="AL3272">
        <v>15200</v>
      </c>
      <c r="AM3272" s="26">
        <v>107125</v>
      </c>
      <c r="AN3272" s="28">
        <v>0.621058</v>
      </c>
      <c r="AO3272">
        <v>15200</v>
      </c>
      <c r="AP3272" s="32">
        <v>161694.0625</v>
      </c>
      <c r="AQ3272" s="36">
        <v>0.92629226026583256</v>
      </c>
      <c r="AR3272" s="32">
        <f t="shared" si="414"/>
        <v>325647.79256705235</v>
      </c>
      <c r="AS3272" s="32">
        <f t="shared" si="408"/>
        <v>3</v>
      </c>
      <c r="AT3272" s="32">
        <f t="shared" si="409"/>
        <v>1</v>
      </c>
      <c r="AU3272" s="32">
        <f t="shared" si="410"/>
        <v>4</v>
      </c>
      <c r="AV3272" s="32">
        <f t="shared" si="411"/>
        <v>163057.61046205202</v>
      </c>
      <c r="AW3272" s="32">
        <f t="shared" si="412"/>
        <v>0.93410357939667576</v>
      </c>
      <c r="AX3272" s="32">
        <f t="shared" si="413"/>
        <v>328393.94401526364</v>
      </c>
      <c r="AY3272" s="26">
        <v>2</v>
      </c>
      <c r="AZ3272" s="26">
        <v>1</v>
      </c>
      <c r="BA3272" s="26">
        <v>12159.84</v>
      </c>
      <c r="BB3272" s="26">
        <v>3.8</v>
      </c>
      <c r="BC3272" s="26">
        <v>164.28</v>
      </c>
      <c r="BD3272" s="26">
        <v>166.77</v>
      </c>
      <c r="BE3272" s="28">
        <v>0.09</v>
      </c>
      <c r="BF3272" s="28">
        <v>6.86</v>
      </c>
      <c r="BG3272" s="28">
        <v>0.83</v>
      </c>
      <c r="BH3272" s="28">
        <v>0.76</v>
      </c>
      <c r="BI3272" s="28">
        <v>0.09</v>
      </c>
      <c r="BJ3272" s="28">
        <v>6.5</v>
      </c>
      <c r="BK3272" s="28">
        <v>0.71</v>
      </c>
      <c r="BL3272" s="28">
        <v>2.82</v>
      </c>
      <c r="BM3272" s="28">
        <v>0.09</v>
      </c>
      <c r="BN3272" s="28">
        <v>8.1199999999999992</v>
      </c>
      <c r="BO3272" s="28">
        <v>0.81</v>
      </c>
      <c r="BP3272" s="28">
        <v>2.11</v>
      </c>
      <c r="BQ3272" s="26">
        <v>55.718100999999997</v>
      </c>
      <c r="BR3272" s="26">
        <v>12236.451171000001</v>
      </c>
      <c r="BS3272" s="31">
        <f t="shared" si="415"/>
        <v>10.497491999999999</v>
      </c>
    </row>
    <row r="3273" spans="1:71">
      <c r="A3273" s="26">
        <v>42255325010000</v>
      </c>
      <c r="B3273" s="26" t="s">
        <v>9280</v>
      </c>
      <c r="C3273" t="s">
        <v>7355</v>
      </c>
      <c r="D3273" s="26" t="s">
        <v>102</v>
      </c>
      <c r="E3273" s="27" t="s">
        <v>421</v>
      </c>
      <c r="F3273" t="s">
        <v>2781</v>
      </c>
      <c r="G3273" t="s">
        <v>67</v>
      </c>
      <c r="H3273" t="s">
        <v>7356</v>
      </c>
      <c r="I3273" t="s">
        <v>72</v>
      </c>
      <c r="J3273" t="s">
        <v>70</v>
      </c>
      <c r="K3273" t="s">
        <v>9261</v>
      </c>
      <c r="L3273">
        <v>28.751429999999999</v>
      </c>
      <c r="M3273">
        <v>-97.986199999999997</v>
      </c>
      <c r="N3273" s="28">
        <v>2324839.2999999998</v>
      </c>
      <c r="O3273" s="28">
        <v>335223.65000000002</v>
      </c>
      <c r="P3273" s="26">
        <v>485.29998779296875</v>
      </c>
      <c r="Q3273" s="26">
        <v>12291</v>
      </c>
      <c r="R3273" s="26">
        <v>17872</v>
      </c>
      <c r="S3273" s="29" t="s">
        <v>72</v>
      </c>
      <c r="T3273" s="30">
        <v>41055</v>
      </c>
      <c r="U3273" s="30">
        <v>41119</v>
      </c>
      <c r="V3273" s="30">
        <v>41091</v>
      </c>
      <c r="W3273">
        <v>3152100</v>
      </c>
      <c r="X3273" s="26">
        <v>5673</v>
      </c>
      <c r="Y3273" s="26" t="s">
        <v>72</v>
      </c>
      <c r="Z3273" s="26" t="s">
        <v>72</v>
      </c>
      <c r="AA3273" s="26" t="s">
        <v>5201</v>
      </c>
      <c r="AB3273" s="31" t="s">
        <v>72</v>
      </c>
      <c r="AC3273" s="31" t="s">
        <v>72</v>
      </c>
      <c r="AD3273" s="26">
        <v>4841.575501452051</v>
      </c>
      <c r="AE3273" s="26" t="s">
        <v>72</v>
      </c>
      <c r="AF3273" s="26" t="s">
        <v>72</v>
      </c>
      <c r="AG3273" s="26">
        <v>74317</v>
      </c>
      <c r="AH3273" s="28">
        <v>0.35742000000000002</v>
      </c>
      <c r="AI3273" t="s">
        <v>72</v>
      </c>
      <c r="AJ3273" s="26">
        <v>92233</v>
      </c>
      <c r="AK3273" s="28">
        <v>0.449318</v>
      </c>
      <c r="AL3273" t="s">
        <v>72</v>
      </c>
      <c r="AM3273" s="26">
        <v>92233</v>
      </c>
      <c r="AN3273" s="28">
        <v>0.449318</v>
      </c>
      <c r="AO3273" t="s">
        <v>72</v>
      </c>
      <c r="AP3273" s="32">
        <v>145430.953125</v>
      </c>
      <c r="AQ3273" s="36">
        <v>0.70411493980282158</v>
      </c>
      <c r="AR3273" s="32">
        <f t="shared" si="414"/>
        <v>270059.29747009941</v>
      </c>
      <c r="AS3273" s="32">
        <f t="shared" si="408"/>
        <v>3</v>
      </c>
      <c r="AT3273" s="32">
        <f t="shared" si="409"/>
        <v>1</v>
      </c>
      <c r="AU3273" s="32">
        <f t="shared" si="410"/>
        <v>3</v>
      </c>
      <c r="AV3273" s="32">
        <f t="shared" si="411"/>
        <v>147148.5406200423</v>
      </c>
      <c r="AW3273" s="32">
        <f t="shared" si="412"/>
        <v>0.71243076934041882</v>
      </c>
      <c r="AX3273" s="32">
        <f t="shared" si="413"/>
        <v>273248.78679329646</v>
      </c>
      <c r="AY3273" s="26">
        <v>2</v>
      </c>
      <c r="AZ3273" s="26">
        <v>1</v>
      </c>
      <c r="BA3273" s="26">
        <v>12160.55</v>
      </c>
      <c r="BB3273" s="26">
        <v>3.85</v>
      </c>
      <c r="BC3273" s="26">
        <v>164.25</v>
      </c>
      <c r="BD3273" s="26">
        <v>166.79</v>
      </c>
      <c r="BE3273" s="28">
        <v>0.09</v>
      </c>
      <c r="BF3273" s="28">
        <v>6.86</v>
      </c>
      <c r="BG3273" s="28">
        <v>0.83</v>
      </c>
      <c r="BH3273" s="28">
        <v>0.76</v>
      </c>
      <c r="BI3273" s="28">
        <v>0.09</v>
      </c>
      <c r="BJ3273" s="28">
        <v>6.5</v>
      </c>
      <c r="BK3273" s="28">
        <v>0.71</v>
      </c>
      <c r="BL3273" s="28">
        <v>2.83</v>
      </c>
      <c r="BM3273" s="28">
        <v>0.09</v>
      </c>
      <c r="BN3273" s="28">
        <v>8.1199999999999992</v>
      </c>
      <c r="BO3273" s="28">
        <v>0.81</v>
      </c>
      <c r="BP3273" s="28">
        <v>2.12</v>
      </c>
      <c r="BQ3273" s="26">
        <v>55.718100999999997</v>
      </c>
      <c r="BR3273" s="26">
        <v>12236.451171000001</v>
      </c>
      <c r="BS3273" s="31">
        <f t="shared" si="415"/>
        <v>10.495575000000001</v>
      </c>
    </row>
    <row r="3274" spans="1:71">
      <c r="A3274" s="26">
        <v>42255325110000</v>
      </c>
      <c r="B3274" s="26" t="s">
        <v>9280</v>
      </c>
      <c r="C3274" t="s">
        <v>7357</v>
      </c>
      <c r="D3274" s="26" t="s">
        <v>425</v>
      </c>
      <c r="E3274" s="27" t="s">
        <v>421</v>
      </c>
      <c r="F3274" t="s">
        <v>2781</v>
      </c>
      <c r="G3274" t="s">
        <v>67</v>
      </c>
      <c r="H3274" t="s">
        <v>7285</v>
      </c>
      <c r="I3274" t="s">
        <v>7358</v>
      </c>
      <c r="J3274" t="s">
        <v>245</v>
      </c>
      <c r="K3274" t="s">
        <v>9261</v>
      </c>
      <c r="L3274">
        <v>28.8308</v>
      </c>
      <c r="M3274">
        <v>-97.917810000000003</v>
      </c>
      <c r="N3274" s="28">
        <v>2346485.0299999998</v>
      </c>
      <c r="O3274" s="28">
        <v>364275.74</v>
      </c>
      <c r="P3274" s="26">
        <v>330</v>
      </c>
      <c r="Q3274" s="26">
        <v>12425</v>
      </c>
      <c r="R3274" s="26">
        <v>16485</v>
      </c>
      <c r="S3274" s="29">
        <v>9</v>
      </c>
      <c r="T3274" s="30">
        <v>41102</v>
      </c>
      <c r="U3274" s="30">
        <v>41152</v>
      </c>
      <c r="V3274" s="30">
        <v>41153</v>
      </c>
      <c r="W3274">
        <v>225840</v>
      </c>
      <c r="X3274" s="26">
        <v>4152</v>
      </c>
      <c r="Y3274" s="26">
        <v>4469</v>
      </c>
      <c r="Z3274" s="26">
        <v>5410</v>
      </c>
      <c r="AA3274" s="26" t="s">
        <v>5201</v>
      </c>
      <c r="AB3274" s="31">
        <v>51.5</v>
      </c>
      <c r="AC3274" s="31">
        <v>0.73000001907348633</v>
      </c>
      <c r="AD3274" s="26">
        <v>4976.6344009181666</v>
      </c>
      <c r="AE3274" s="26" t="s">
        <v>72</v>
      </c>
      <c r="AF3274" s="26">
        <v>3520</v>
      </c>
      <c r="AG3274" s="26">
        <v>58763</v>
      </c>
      <c r="AH3274" s="28">
        <v>0.30394199999999999</v>
      </c>
      <c r="AI3274">
        <v>54572</v>
      </c>
      <c r="AJ3274" s="26">
        <v>67927</v>
      </c>
      <c r="AK3274" s="28">
        <v>0.34986800000000001</v>
      </c>
      <c r="AL3274">
        <v>58852</v>
      </c>
      <c r="AM3274" s="26">
        <v>67927</v>
      </c>
      <c r="AN3274" s="28">
        <v>0.34986800000000001</v>
      </c>
      <c r="AO3274">
        <v>58852</v>
      </c>
      <c r="AP3274" s="32">
        <v>128443.2421875</v>
      </c>
      <c r="AQ3274" s="36">
        <v>0.63921505763577602</v>
      </c>
      <c r="AR3274" s="32">
        <f t="shared" si="414"/>
        <v>241584.30738903236</v>
      </c>
      <c r="AS3274" s="32">
        <f t="shared" si="408"/>
        <v>3</v>
      </c>
      <c r="AT3274" s="32">
        <f t="shared" si="409"/>
        <v>1</v>
      </c>
      <c r="AU3274" s="32">
        <f t="shared" si="410"/>
        <v>3</v>
      </c>
      <c r="AV3274" s="32">
        <f t="shared" si="411"/>
        <v>177568.45138638007</v>
      </c>
      <c r="AW3274" s="32">
        <f t="shared" si="412"/>
        <v>0.88369326368722401</v>
      </c>
      <c r="AX3274" s="32">
        <f t="shared" si="413"/>
        <v>333982.15905901871</v>
      </c>
      <c r="AY3274" s="26">
        <v>2</v>
      </c>
      <c r="AZ3274" s="26">
        <v>1</v>
      </c>
      <c r="BA3274" s="26">
        <v>11909.26</v>
      </c>
      <c r="BB3274" s="26">
        <v>50.12</v>
      </c>
      <c r="BC3274" s="26">
        <v>160.33000000000001</v>
      </c>
      <c r="BD3274" s="26">
        <v>217.91</v>
      </c>
      <c r="BE3274" s="28">
        <v>0.09</v>
      </c>
      <c r="BF3274" s="28">
        <v>6.19</v>
      </c>
      <c r="BG3274" s="28">
        <v>0.75</v>
      </c>
      <c r="BH3274" s="28">
        <v>1.3</v>
      </c>
      <c r="BI3274" s="28">
        <v>0.1</v>
      </c>
      <c r="BJ3274" s="28">
        <v>9.23</v>
      </c>
      <c r="BK3274" s="28">
        <v>0.8</v>
      </c>
      <c r="BL3274" s="28">
        <v>4.3099999999999996</v>
      </c>
      <c r="BM3274" s="28">
        <v>0.1</v>
      </c>
      <c r="BN3274" s="28">
        <v>8.08</v>
      </c>
      <c r="BO3274" s="28">
        <v>0.79</v>
      </c>
      <c r="BP3274" s="28">
        <v>3.41</v>
      </c>
      <c r="BQ3274" s="26">
        <v>51.308399000000001</v>
      </c>
      <c r="BR3274" s="26">
        <v>4255.783203</v>
      </c>
      <c r="BS3274" s="31">
        <f t="shared" si="415"/>
        <v>12.826400000000003</v>
      </c>
    </row>
    <row r="3275" spans="1:71">
      <c r="A3275" s="26">
        <v>42255325120000</v>
      </c>
      <c r="B3275" s="26" t="s">
        <v>9280</v>
      </c>
      <c r="C3275" t="s">
        <v>7359</v>
      </c>
      <c r="D3275" s="26" t="s">
        <v>102</v>
      </c>
      <c r="E3275" s="27" t="s">
        <v>421</v>
      </c>
      <c r="F3275" t="s">
        <v>2781</v>
      </c>
      <c r="G3275" t="s">
        <v>67</v>
      </c>
      <c r="H3275" t="s">
        <v>7360</v>
      </c>
      <c r="I3275" t="s">
        <v>72</v>
      </c>
      <c r="J3275" t="s">
        <v>70</v>
      </c>
      <c r="K3275" t="s">
        <v>9261</v>
      </c>
      <c r="L3275">
        <v>28.74775</v>
      </c>
      <c r="M3275">
        <v>-97.980069999999998</v>
      </c>
      <c r="N3275" s="28">
        <v>2326815.08</v>
      </c>
      <c r="O3275" s="28">
        <v>333902.82</v>
      </c>
      <c r="P3275" s="26">
        <v>468</v>
      </c>
      <c r="Q3275" s="26">
        <v>12300</v>
      </c>
      <c r="R3275" s="26">
        <v>18312</v>
      </c>
      <c r="S3275" s="29" t="s">
        <v>72</v>
      </c>
      <c r="T3275" s="30">
        <v>41069</v>
      </c>
      <c r="U3275" s="30">
        <v>41122</v>
      </c>
      <c r="V3275" s="30">
        <v>41091</v>
      </c>
      <c r="W3275">
        <v>3376140</v>
      </c>
      <c r="X3275" s="26">
        <v>6057</v>
      </c>
      <c r="Y3275" s="26" t="s">
        <v>72</v>
      </c>
      <c r="Z3275" s="26" t="s">
        <v>72</v>
      </c>
      <c r="AA3275" s="26" t="s">
        <v>5201</v>
      </c>
      <c r="AB3275" s="31" t="s">
        <v>72</v>
      </c>
      <c r="AC3275" s="31" t="s">
        <v>72</v>
      </c>
      <c r="AD3275" s="26">
        <v>5799.1952435289168</v>
      </c>
      <c r="AE3275" s="26" t="s">
        <v>72</v>
      </c>
      <c r="AF3275" s="26" t="s">
        <v>72</v>
      </c>
      <c r="AG3275" s="26">
        <v>67519</v>
      </c>
      <c r="AH3275" s="28">
        <v>0.364983</v>
      </c>
      <c r="AI3275" t="s">
        <v>72</v>
      </c>
      <c r="AJ3275" s="26">
        <v>82688</v>
      </c>
      <c r="AK3275" s="28">
        <v>0.47784300000000002</v>
      </c>
      <c r="AL3275" t="s">
        <v>72</v>
      </c>
      <c r="AM3275" s="26">
        <v>82688</v>
      </c>
      <c r="AN3275" s="28">
        <v>0.47784300000000002</v>
      </c>
      <c r="AO3275" t="s">
        <v>72</v>
      </c>
      <c r="AP3275" s="32">
        <v>120567.734375</v>
      </c>
      <c r="AQ3275" s="36">
        <v>0.69919583171055777</v>
      </c>
      <c r="AR3275" s="32">
        <f t="shared" si="414"/>
        <v>244325.39658776872</v>
      </c>
      <c r="AS3275" s="32">
        <f t="shared" si="408"/>
        <v>3</v>
      </c>
      <c r="AT3275" s="32">
        <f t="shared" si="409"/>
        <v>1</v>
      </c>
      <c r="AU3275" s="32">
        <f t="shared" si="410"/>
        <v>3</v>
      </c>
      <c r="AV3275" s="32">
        <f t="shared" si="411"/>
        <v>114257.68454886909</v>
      </c>
      <c r="AW3275" s="32">
        <f t="shared" si="412"/>
        <v>0.66260262077242882</v>
      </c>
      <c r="AX3275" s="32">
        <f t="shared" si="413"/>
        <v>231538.34842558898</v>
      </c>
      <c r="AY3275" s="26">
        <v>2</v>
      </c>
      <c r="AZ3275" s="26">
        <v>1</v>
      </c>
      <c r="BA3275" s="26">
        <v>12275.28</v>
      </c>
      <c r="BB3275" s="26">
        <v>5</v>
      </c>
      <c r="BC3275" s="26">
        <v>164.86</v>
      </c>
      <c r="BD3275" s="26">
        <v>169.71</v>
      </c>
      <c r="BE3275" s="28">
        <v>0.09</v>
      </c>
      <c r="BF3275" s="28">
        <v>6.83</v>
      </c>
      <c r="BG3275" s="28">
        <v>0.84</v>
      </c>
      <c r="BH3275" s="28">
        <v>0.8</v>
      </c>
      <c r="BI3275" s="28">
        <v>0.09</v>
      </c>
      <c r="BJ3275" s="28">
        <v>6.56</v>
      </c>
      <c r="BK3275" s="28">
        <v>0.71</v>
      </c>
      <c r="BL3275" s="28">
        <v>3.45</v>
      </c>
      <c r="BM3275" s="28">
        <v>0.09</v>
      </c>
      <c r="BN3275" s="28">
        <v>8.09</v>
      </c>
      <c r="BO3275" s="28">
        <v>0.81</v>
      </c>
      <c r="BP3275" s="28">
        <v>2.54</v>
      </c>
      <c r="BQ3275" s="26">
        <v>60.287497999999999</v>
      </c>
      <c r="BR3275" s="26">
        <v>22367.359375</v>
      </c>
      <c r="BS3275" s="31">
        <f t="shared" si="415"/>
        <v>10.534554</v>
      </c>
    </row>
    <row r="3276" spans="1:71">
      <c r="A3276" s="26">
        <v>42255325330000</v>
      </c>
      <c r="B3276" s="26" t="s">
        <v>9280</v>
      </c>
      <c r="C3276" t="s">
        <v>7361</v>
      </c>
      <c r="D3276" s="26" t="s">
        <v>102</v>
      </c>
      <c r="E3276" s="27" t="s">
        <v>421</v>
      </c>
      <c r="F3276" t="s">
        <v>2781</v>
      </c>
      <c r="G3276" t="s">
        <v>67</v>
      </c>
      <c r="H3276" t="s">
        <v>7362</v>
      </c>
      <c r="I3276" t="s">
        <v>72</v>
      </c>
      <c r="J3276" t="s">
        <v>76</v>
      </c>
      <c r="K3276" t="s">
        <v>9261</v>
      </c>
      <c r="L3276">
        <v>28.76643</v>
      </c>
      <c r="M3276">
        <v>-97.993200000000002</v>
      </c>
      <c r="N3276" s="28">
        <v>2322549.48</v>
      </c>
      <c r="O3276" s="28">
        <v>340657.71</v>
      </c>
      <c r="P3276" s="26">
        <v>477.79998779296875</v>
      </c>
      <c r="Q3276" s="26">
        <v>12036</v>
      </c>
      <c r="R3276" s="26">
        <v>18699</v>
      </c>
      <c r="S3276" s="29" t="s">
        <v>72</v>
      </c>
      <c r="T3276" s="30">
        <v>41091</v>
      </c>
      <c r="U3276" s="30">
        <v>41161</v>
      </c>
      <c r="V3276" s="30">
        <v>41153</v>
      </c>
      <c r="W3276">
        <v>4899760</v>
      </c>
      <c r="X3276" s="26">
        <v>6663</v>
      </c>
      <c r="Y3276" s="26" t="s">
        <v>72</v>
      </c>
      <c r="Z3276" s="26" t="s">
        <v>72</v>
      </c>
      <c r="AA3276" s="26" t="s">
        <v>5201</v>
      </c>
      <c r="AB3276" s="31" t="s">
        <v>72</v>
      </c>
      <c r="AC3276" s="31" t="s">
        <v>72</v>
      </c>
      <c r="AD3276" s="26">
        <v>4305.6189780355271</v>
      </c>
      <c r="AE3276" s="26" t="s">
        <v>72</v>
      </c>
      <c r="AF3276" s="26" t="s">
        <v>72</v>
      </c>
      <c r="AG3276" s="26">
        <v>67774</v>
      </c>
      <c r="AH3276" s="28">
        <v>0.30864000000000003</v>
      </c>
      <c r="AI3276" t="s">
        <v>72</v>
      </c>
      <c r="AJ3276" s="26">
        <v>73217</v>
      </c>
      <c r="AK3276" s="28">
        <v>0.33013999999999999</v>
      </c>
      <c r="AL3276" t="s">
        <v>72</v>
      </c>
      <c r="AM3276" s="26">
        <v>73217</v>
      </c>
      <c r="AN3276" s="28">
        <v>0.33013999999999999</v>
      </c>
      <c r="AO3276" t="s">
        <v>72</v>
      </c>
      <c r="AP3276" s="32">
        <v>180139.21875</v>
      </c>
      <c r="AQ3276" s="36">
        <v>0.77561083893849325</v>
      </c>
      <c r="AR3276" s="32">
        <f t="shared" si="414"/>
        <v>317422.33724211331</v>
      </c>
      <c r="AS3276" s="32">
        <f t="shared" si="408"/>
        <v>4</v>
      </c>
      <c r="AT3276" s="32">
        <f t="shared" si="409"/>
        <v>1</v>
      </c>
      <c r="AU3276" s="32">
        <f t="shared" si="410"/>
        <v>4</v>
      </c>
      <c r="AV3276" s="32">
        <f t="shared" si="411"/>
        <v>155185.21921431788</v>
      </c>
      <c r="AW3276" s="32">
        <f t="shared" si="412"/>
        <v>0.66816842495977058</v>
      </c>
      <c r="AX3276" s="32">
        <f t="shared" si="413"/>
        <v>273451.03043219727</v>
      </c>
      <c r="AY3276" s="26">
        <v>2</v>
      </c>
      <c r="AZ3276" s="26">
        <v>1</v>
      </c>
      <c r="BA3276" s="26">
        <v>11890.21</v>
      </c>
      <c r="BB3276" s="26">
        <v>7.52</v>
      </c>
      <c r="BC3276" s="26">
        <v>160.44</v>
      </c>
      <c r="BD3276" s="26">
        <v>166.52</v>
      </c>
      <c r="BE3276" s="28">
        <v>0.09</v>
      </c>
      <c r="BF3276" s="28">
        <v>6.96</v>
      </c>
      <c r="BG3276" s="28">
        <v>0.82</v>
      </c>
      <c r="BH3276" s="28">
        <v>0.73</v>
      </c>
      <c r="BI3276" s="28">
        <v>0.09</v>
      </c>
      <c r="BJ3276" s="28">
        <v>6.66</v>
      </c>
      <c r="BK3276" s="28">
        <v>0.71</v>
      </c>
      <c r="BL3276" s="28">
        <v>1.62</v>
      </c>
      <c r="BM3276" s="28">
        <v>0.09</v>
      </c>
      <c r="BN3276" s="28">
        <v>8.27</v>
      </c>
      <c r="BO3276" s="28">
        <v>0.81</v>
      </c>
      <c r="BP3276" s="28">
        <v>1.31</v>
      </c>
      <c r="BQ3276" s="26">
        <v>55.718100999999997</v>
      </c>
      <c r="BR3276" s="26">
        <v>4627.9101559999999</v>
      </c>
      <c r="BS3276" s="31">
        <f t="shared" si="415"/>
        <v>10.252115999999999</v>
      </c>
    </row>
    <row r="3277" spans="1:71">
      <c r="A3277" s="26">
        <v>42255325350000</v>
      </c>
      <c r="B3277" s="26" t="s">
        <v>9280</v>
      </c>
      <c r="C3277" t="s">
        <v>7363</v>
      </c>
      <c r="D3277" s="26" t="s">
        <v>766</v>
      </c>
      <c r="E3277" s="27" t="s">
        <v>421</v>
      </c>
      <c r="F3277" t="s">
        <v>2781</v>
      </c>
      <c r="G3277" t="s">
        <v>67</v>
      </c>
      <c r="H3277" t="s">
        <v>7364</v>
      </c>
      <c r="I3277" t="s">
        <v>72</v>
      </c>
      <c r="J3277" t="s">
        <v>6673</v>
      </c>
      <c r="K3277" t="s">
        <v>9261</v>
      </c>
      <c r="L3277">
        <v>28.78443</v>
      </c>
      <c r="M3277">
        <v>-97.859120000000004</v>
      </c>
      <c r="N3277" s="28">
        <v>2365439.7000000002</v>
      </c>
      <c r="O3277" s="28">
        <v>347596.16</v>
      </c>
      <c r="P3277" s="26">
        <v>398</v>
      </c>
      <c r="Q3277" s="26">
        <v>12803</v>
      </c>
      <c r="R3277" s="26">
        <v>20160</v>
      </c>
      <c r="S3277" s="29" t="s">
        <v>72</v>
      </c>
      <c r="T3277" s="30">
        <v>41064</v>
      </c>
      <c r="U3277" s="30">
        <v>41156</v>
      </c>
      <c r="V3277" s="30">
        <v>41122</v>
      </c>
      <c r="W3277">
        <v>3823</v>
      </c>
      <c r="X3277" s="26">
        <v>5740</v>
      </c>
      <c r="Y3277" s="26" t="s">
        <v>72</v>
      </c>
      <c r="Z3277" s="26" t="s">
        <v>72</v>
      </c>
      <c r="AA3277" s="26" t="s">
        <v>5201</v>
      </c>
      <c r="AB3277" s="31" t="s">
        <v>72</v>
      </c>
      <c r="AC3277" s="31" t="s">
        <v>72</v>
      </c>
      <c r="AD3277" s="26">
        <v>11801.880119561001</v>
      </c>
      <c r="AE3277" s="26" t="s">
        <v>72</v>
      </c>
      <c r="AF3277" s="26" t="s">
        <v>72</v>
      </c>
      <c r="AG3277" s="26">
        <v>41247</v>
      </c>
      <c r="AH3277" s="28">
        <v>0.40499800000000002</v>
      </c>
      <c r="AI3277" t="s">
        <v>72</v>
      </c>
      <c r="AJ3277" s="26">
        <v>42862</v>
      </c>
      <c r="AK3277" s="28">
        <v>0.50505</v>
      </c>
      <c r="AL3277" t="s">
        <v>72</v>
      </c>
      <c r="AM3277" s="26">
        <v>42862</v>
      </c>
      <c r="AN3277" s="28">
        <v>0.50505</v>
      </c>
      <c r="AO3277" t="s">
        <v>72</v>
      </c>
      <c r="AP3277" s="32">
        <v>111577.4375</v>
      </c>
      <c r="AQ3277" s="36">
        <v>1.3168235414228102</v>
      </c>
      <c r="AR3277" s="32">
        <f t="shared" si="414"/>
        <v>344655.20433183736</v>
      </c>
      <c r="AS3277" s="32">
        <f t="shared" si="408"/>
        <v>3</v>
      </c>
      <c r="AT3277" s="32">
        <f t="shared" si="409"/>
        <v>1</v>
      </c>
      <c r="AU3277" s="32">
        <f t="shared" si="410"/>
        <v>4</v>
      </c>
      <c r="AV3277" s="32">
        <f t="shared" si="411"/>
        <v>111577.43750000001</v>
      </c>
      <c r="AW3277" s="32">
        <f t="shared" si="412"/>
        <v>1.3168235414228102</v>
      </c>
      <c r="AX3277" s="32">
        <f t="shared" si="413"/>
        <v>344655.20433183736</v>
      </c>
      <c r="AY3277" s="26">
        <v>2</v>
      </c>
      <c r="AZ3277" s="26">
        <v>1</v>
      </c>
      <c r="BA3277" s="26">
        <v>12740.9</v>
      </c>
      <c r="BB3277" s="26">
        <v>240.57</v>
      </c>
      <c r="BC3277" s="26">
        <v>149.07</v>
      </c>
      <c r="BD3277" s="26">
        <v>389.41</v>
      </c>
      <c r="BE3277" s="28">
        <v>0.1</v>
      </c>
      <c r="BF3277" s="28">
        <v>5.45</v>
      </c>
      <c r="BG3277" s="28">
        <v>0.75</v>
      </c>
      <c r="BH3277" s="28">
        <v>1.44</v>
      </c>
      <c r="BI3277" s="28">
        <v>0.1</v>
      </c>
      <c r="BJ3277" s="28">
        <v>6.72</v>
      </c>
      <c r="BK3277" s="28">
        <v>0.77</v>
      </c>
      <c r="BL3277" s="28">
        <v>14.06</v>
      </c>
      <c r="BM3277" s="28">
        <v>0.09</v>
      </c>
      <c r="BN3277" s="28">
        <v>7.39</v>
      </c>
      <c r="BO3277" s="28">
        <v>0.75</v>
      </c>
      <c r="BP3277" s="28">
        <v>10.039999999999999</v>
      </c>
      <c r="BQ3277" s="26">
        <v>59.215198000000001</v>
      </c>
      <c r="BR3277" s="26">
        <v>158014.375</v>
      </c>
      <c r="BS3277" s="31">
        <f t="shared" si="415"/>
        <v>11.478390000000001</v>
      </c>
    </row>
    <row r="3278" spans="1:71">
      <c r="A3278" s="26">
        <v>42255325470000</v>
      </c>
      <c r="B3278" s="26" t="s">
        <v>9280</v>
      </c>
      <c r="C3278" t="s">
        <v>7365</v>
      </c>
      <c r="D3278" s="26" t="s">
        <v>102</v>
      </c>
      <c r="E3278" s="27" t="s">
        <v>421</v>
      </c>
      <c r="F3278" t="s">
        <v>2781</v>
      </c>
      <c r="G3278" t="s">
        <v>67</v>
      </c>
      <c r="H3278" t="s">
        <v>7366</v>
      </c>
      <c r="I3278" t="s">
        <v>7367</v>
      </c>
      <c r="J3278" t="s">
        <v>339</v>
      </c>
      <c r="K3278" t="s">
        <v>9261</v>
      </c>
      <c r="L3278">
        <v>28.827760000000001</v>
      </c>
      <c r="M3278">
        <v>-97.898399999999995</v>
      </c>
      <c r="N3278" s="28">
        <v>2352709.7599999998</v>
      </c>
      <c r="O3278" s="28">
        <v>363228.54</v>
      </c>
      <c r="P3278" s="26">
        <v>293.89999389648438</v>
      </c>
      <c r="Q3278" s="26">
        <v>12593</v>
      </c>
      <c r="R3278" s="26">
        <v>18850</v>
      </c>
      <c r="S3278" s="29" t="s">
        <v>72</v>
      </c>
      <c r="T3278" s="30">
        <v>41125</v>
      </c>
      <c r="U3278" s="30">
        <v>41194</v>
      </c>
      <c r="V3278" s="30">
        <v>41214</v>
      </c>
      <c r="W3278">
        <v>2152</v>
      </c>
      <c r="X3278" s="26">
        <v>6494</v>
      </c>
      <c r="Y3278" s="26">
        <v>5756</v>
      </c>
      <c r="Z3278" s="26">
        <v>6600</v>
      </c>
      <c r="AA3278" s="26" t="s">
        <v>5201</v>
      </c>
      <c r="AB3278" s="31">
        <v>54</v>
      </c>
      <c r="AC3278" s="31">
        <v>0.69999998807907104</v>
      </c>
      <c r="AD3278" s="26">
        <v>3544.5758584704072</v>
      </c>
      <c r="AE3278" s="26" t="s">
        <v>72</v>
      </c>
      <c r="AF3278" s="26" t="s">
        <v>72</v>
      </c>
      <c r="AG3278" s="26">
        <v>139284</v>
      </c>
      <c r="AH3278" s="28">
        <v>0.49257200000000001</v>
      </c>
      <c r="AI3278">
        <v>8550</v>
      </c>
      <c r="AJ3278" s="26">
        <v>139284</v>
      </c>
      <c r="AK3278" s="28">
        <v>0.49257200000000001</v>
      </c>
      <c r="AL3278">
        <v>8550</v>
      </c>
      <c r="AM3278" s="26">
        <v>139284</v>
      </c>
      <c r="AN3278" s="28">
        <v>0.49257200000000001</v>
      </c>
      <c r="AO3278">
        <v>8550</v>
      </c>
      <c r="AP3278" s="32">
        <v>332971.21875</v>
      </c>
      <c r="AQ3278" s="36">
        <v>1.180241743546719</v>
      </c>
      <c r="AR3278" s="32">
        <f t="shared" si="414"/>
        <v>541874.00735776918</v>
      </c>
      <c r="AS3278" s="32">
        <f t="shared" si="408"/>
        <v>4</v>
      </c>
      <c r="AT3278" s="32">
        <f t="shared" si="409"/>
        <v>1</v>
      </c>
      <c r="AU3278" s="32">
        <f t="shared" si="410"/>
        <v>4</v>
      </c>
      <c r="AV3278" s="32">
        <f t="shared" si="411"/>
        <v>294310.87090006156</v>
      </c>
      <c r="AW3278" s="32">
        <f t="shared" si="412"/>
        <v>1.043207207877759</v>
      </c>
      <c r="AX3278" s="32">
        <f t="shared" si="413"/>
        <v>478958.54669442493</v>
      </c>
      <c r="AY3278" s="26">
        <v>2</v>
      </c>
      <c r="AZ3278" s="26">
        <v>1</v>
      </c>
      <c r="BA3278" s="26">
        <v>12139.95</v>
      </c>
      <c r="BB3278" s="26">
        <v>29.56</v>
      </c>
      <c r="BC3278" s="26">
        <v>194.38</v>
      </c>
      <c r="BD3278" s="26">
        <v>221.76</v>
      </c>
      <c r="BE3278" s="28">
        <v>0.09</v>
      </c>
      <c r="BF3278" s="28">
        <v>5.77</v>
      </c>
      <c r="BG3278" s="28">
        <v>0.75</v>
      </c>
      <c r="BH3278" s="28">
        <v>1.45</v>
      </c>
      <c r="BI3278" s="28">
        <v>0.1</v>
      </c>
      <c r="BJ3278" s="28">
        <v>8.3699999999999992</v>
      </c>
      <c r="BK3278" s="28">
        <v>0.77</v>
      </c>
      <c r="BL3278" s="28">
        <v>6</v>
      </c>
      <c r="BM3278" s="28">
        <v>0.09</v>
      </c>
      <c r="BN3278" s="28">
        <v>7.75</v>
      </c>
      <c r="BO3278" s="28">
        <v>0.78</v>
      </c>
      <c r="BP3278" s="28">
        <v>4.6399999999999997</v>
      </c>
      <c r="BQ3278" s="26">
        <v>54.562697999999997</v>
      </c>
      <c r="BR3278" s="26">
        <v>5572.2246089999999</v>
      </c>
      <c r="BS3278" s="31">
        <f t="shared" si="415"/>
        <v>14.967260000000001</v>
      </c>
    </row>
    <row r="3279" spans="1:71">
      <c r="A3279" s="26">
        <v>42255325550000</v>
      </c>
      <c r="B3279" s="26" t="s">
        <v>9280</v>
      </c>
      <c r="C3279" t="s">
        <v>7368</v>
      </c>
      <c r="D3279" s="26" t="s">
        <v>128</v>
      </c>
      <c r="E3279" s="27" t="s">
        <v>421</v>
      </c>
      <c r="F3279" t="s">
        <v>2781</v>
      </c>
      <c r="G3279" t="s">
        <v>67</v>
      </c>
      <c r="H3279" t="s">
        <v>7369</v>
      </c>
      <c r="I3279" t="s">
        <v>72</v>
      </c>
      <c r="J3279" t="s">
        <v>859</v>
      </c>
      <c r="K3279" t="s">
        <v>9261</v>
      </c>
      <c r="L3279">
        <v>28.921399999999998</v>
      </c>
      <c r="M3279">
        <v>-97.708169999999996</v>
      </c>
      <c r="N3279" s="28">
        <v>2413239.16</v>
      </c>
      <c r="O3279" s="28">
        <v>397894.88</v>
      </c>
      <c r="P3279" s="26">
        <v>328.97000122070312</v>
      </c>
      <c r="Q3279" s="26">
        <v>13402</v>
      </c>
      <c r="R3279" s="26">
        <v>18970</v>
      </c>
      <c r="S3279" s="29" t="s">
        <v>72</v>
      </c>
      <c r="T3279" s="30">
        <v>41076</v>
      </c>
      <c r="U3279" s="30">
        <v>41146</v>
      </c>
      <c r="V3279" s="30">
        <v>41122</v>
      </c>
      <c r="W3279">
        <v>2157</v>
      </c>
      <c r="X3279" s="26">
        <v>5577</v>
      </c>
      <c r="Y3279" s="26" t="s">
        <v>72</v>
      </c>
      <c r="Z3279" s="26" t="s">
        <v>72</v>
      </c>
      <c r="AA3279" s="26" t="s">
        <v>5201</v>
      </c>
      <c r="AB3279" s="31" t="s">
        <v>72</v>
      </c>
      <c r="AC3279" s="31" t="s">
        <v>72</v>
      </c>
      <c r="AD3279" s="26">
        <v>3244.3038641201738</v>
      </c>
      <c r="AE3279" s="26" t="s">
        <v>72</v>
      </c>
      <c r="AF3279" s="26" t="s">
        <v>72</v>
      </c>
      <c r="AG3279" s="26">
        <v>101701</v>
      </c>
      <c r="AH3279" s="28">
        <v>0.32494200000000001</v>
      </c>
      <c r="AI3279" t="s">
        <v>72</v>
      </c>
      <c r="AJ3279" s="26">
        <v>126431</v>
      </c>
      <c r="AK3279" s="28">
        <v>0.41014499999999998</v>
      </c>
      <c r="AL3279" t="s">
        <v>72</v>
      </c>
      <c r="AM3279" s="26">
        <v>126431</v>
      </c>
      <c r="AN3279" s="28">
        <v>0.41014499999999998</v>
      </c>
      <c r="AO3279" t="s">
        <v>72</v>
      </c>
      <c r="AP3279" s="32">
        <v>459348.90625</v>
      </c>
      <c r="AQ3279" s="36">
        <v>1.4902674315262505</v>
      </c>
      <c r="AR3279" s="32">
        <f t="shared" si="414"/>
        <v>723126.24163014628</v>
      </c>
      <c r="AS3279" s="32">
        <f t="shared" si="408"/>
        <v>4</v>
      </c>
      <c r="AT3279" s="32">
        <f t="shared" si="409"/>
        <v>1</v>
      </c>
      <c r="AU3279" s="32">
        <f t="shared" si="410"/>
        <v>4</v>
      </c>
      <c r="AV3279" s="32">
        <f t="shared" si="411"/>
        <v>472774.38082750584</v>
      </c>
      <c r="AW3279" s="32">
        <f t="shared" si="412"/>
        <v>1.5338237505757</v>
      </c>
      <c r="AX3279" s="32">
        <f t="shared" si="413"/>
        <v>744261.1846794046</v>
      </c>
      <c r="AY3279" s="26">
        <v>2</v>
      </c>
      <c r="AZ3279" s="26">
        <v>1</v>
      </c>
      <c r="BA3279" s="26">
        <v>12942.1</v>
      </c>
      <c r="BB3279" s="26">
        <v>122.99</v>
      </c>
      <c r="BC3279" s="26">
        <v>215.17</v>
      </c>
      <c r="BD3279" s="26">
        <v>349.76</v>
      </c>
      <c r="BE3279" s="28">
        <v>7.0000000000000007E-2</v>
      </c>
      <c r="BF3279" s="28">
        <v>4.8499999999999996</v>
      </c>
      <c r="BG3279" s="28">
        <v>0.69</v>
      </c>
      <c r="BH3279" s="28">
        <v>0.73</v>
      </c>
      <c r="BI3279" s="28">
        <v>0.1</v>
      </c>
      <c r="BJ3279" s="28">
        <v>9.75</v>
      </c>
      <c r="BK3279" s="28">
        <v>0.8</v>
      </c>
      <c r="BL3279" s="28">
        <v>6.33</v>
      </c>
      <c r="BM3279" s="28">
        <v>0.09</v>
      </c>
      <c r="BN3279" s="28">
        <v>7.95</v>
      </c>
      <c r="BO3279" s="28">
        <v>0.75</v>
      </c>
      <c r="BP3279" s="28">
        <v>4.91</v>
      </c>
      <c r="BQ3279" s="26">
        <v>58.575800999999998</v>
      </c>
      <c r="BR3279" s="26">
        <v>5862.0117179999997</v>
      </c>
      <c r="BS3279" s="31">
        <f t="shared" si="415"/>
        <v>17.213600000000003</v>
      </c>
    </row>
    <row r="3280" spans="1:71">
      <c r="A3280" s="26">
        <v>42255325710000</v>
      </c>
      <c r="B3280" s="26" t="s">
        <v>9280</v>
      </c>
      <c r="C3280" t="s">
        <v>7370</v>
      </c>
      <c r="D3280" s="26" t="s">
        <v>102</v>
      </c>
      <c r="E3280" s="27" t="s">
        <v>421</v>
      </c>
      <c r="F3280" t="s">
        <v>2781</v>
      </c>
      <c r="G3280" t="s">
        <v>67</v>
      </c>
      <c r="H3280" t="s">
        <v>5619</v>
      </c>
      <c r="I3280" t="s">
        <v>7371</v>
      </c>
      <c r="J3280" t="s">
        <v>76</v>
      </c>
      <c r="K3280" t="s">
        <v>9261</v>
      </c>
      <c r="L3280">
        <v>28.80444</v>
      </c>
      <c r="M3280">
        <v>-97.946889999999996</v>
      </c>
      <c r="N3280" s="28">
        <v>2337261.0299999998</v>
      </c>
      <c r="O3280" s="28">
        <v>354607.3</v>
      </c>
      <c r="P3280" s="26">
        <v>388.60000610351562</v>
      </c>
      <c r="Q3280" s="26">
        <v>12133</v>
      </c>
      <c r="R3280" s="26">
        <v>19182</v>
      </c>
      <c r="S3280" s="29" t="s">
        <v>72</v>
      </c>
      <c r="T3280" s="30">
        <v>41107</v>
      </c>
      <c r="U3280" s="30">
        <v>41152</v>
      </c>
      <c r="V3280" s="30">
        <v>41153</v>
      </c>
      <c r="W3280">
        <v>4359930</v>
      </c>
      <c r="X3280" s="26">
        <v>7065</v>
      </c>
      <c r="Y3280" s="26" t="s">
        <v>72</v>
      </c>
      <c r="Z3280" s="26">
        <v>5050</v>
      </c>
      <c r="AA3280" s="26" t="s">
        <v>5201</v>
      </c>
      <c r="AB3280" s="31">
        <v>52</v>
      </c>
      <c r="AC3280" s="31">
        <v>0.75999999046325684</v>
      </c>
      <c r="AD3280" s="26">
        <v>3542.4011858634567</v>
      </c>
      <c r="AE3280" s="26" t="s">
        <v>72</v>
      </c>
      <c r="AF3280" s="26">
        <v>2357</v>
      </c>
      <c r="AG3280" s="26">
        <v>80100</v>
      </c>
      <c r="AH3280" s="28">
        <v>0.28869899999999998</v>
      </c>
      <c r="AI3280">
        <v>29669</v>
      </c>
      <c r="AJ3280" s="26">
        <v>94073</v>
      </c>
      <c r="AK3280" s="28">
        <v>0.347603</v>
      </c>
      <c r="AL3280">
        <v>32672</v>
      </c>
      <c r="AM3280" s="26">
        <v>94073</v>
      </c>
      <c r="AN3280" s="28">
        <v>0.347603</v>
      </c>
      <c r="AO3280">
        <v>32672</v>
      </c>
      <c r="AP3280" s="32">
        <v>154596.34375</v>
      </c>
      <c r="AQ3280" s="36">
        <v>0.54764227143015454</v>
      </c>
      <c r="AR3280" s="32">
        <f t="shared" si="414"/>
        <v>251529.02579313735</v>
      </c>
      <c r="AS3280" s="32">
        <f t="shared" si="408"/>
        <v>3</v>
      </c>
      <c r="AT3280" s="32">
        <f t="shared" si="409"/>
        <v>1</v>
      </c>
      <c r="AU3280" s="32">
        <f t="shared" si="410"/>
        <v>3</v>
      </c>
      <c r="AV3280" s="32">
        <f t="shared" si="411"/>
        <v>125602.69117126681</v>
      </c>
      <c r="AW3280" s="32">
        <f t="shared" si="412"/>
        <v>0.44493512215273701</v>
      </c>
      <c r="AX3280" s="32">
        <f t="shared" si="413"/>
        <v>204356.20779230125</v>
      </c>
      <c r="AY3280" s="26">
        <v>2</v>
      </c>
      <c r="AZ3280" s="26">
        <v>1</v>
      </c>
      <c r="BA3280" s="26">
        <v>11836.83</v>
      </c>
      <c r="BB3280" s="26">
        <v>60.63</v>
      </c>
      <c r="BC3280" s="26">
        <v>124.39</v>
      </c>
      <c r="BD3280" s="26">
        <v>184.73</v>
      </c>
      <c r="BE3280" s="28">
        <v>0.09</v>
      </c>
      <c r="BF3280" s="28">
        <v>6.8</v>
      </c>
      <c r="BG3280" s="28">
        <v>0.78</v>
      </c>
      <c r="BH3280" s="28">
        <v>0.97</v>
      </c>
      <c r="BI3280" s="28">
        <v>0.1</v>
      </c>
      <c r="BJ3280" s="28">
        <v>9.5299999999999994</v>
      </c>
      <c r="BK3280" s="28">
        <v>0.82</v>
      </c>
      <c r="BL3280" s="28">
        <v>3.9</v>
      </c>
      <c r="BM3280" s="28">
        <v>0.09</v>
      </c>
      <c r="BN3280" s="28">
        <v>8.4</v>
      </c>
      <c r="BO3280" s="28">
        <v>0.79</v>
      </c>
      <c r="BP3280" s="28">
        <v>2.96</v>
      </c>
      <c r="BQ3280" s="26">
        <v>52.388300999999998</v>
      </c>
      <c r="BR3280" s="26">
        <v>4287.2158200000003</v>
      </c>
      <c r="BS3280" s="31">
        <f t="shared" si="415"/>
        <v>10.19998</v>
      </c>
    </row>
    <row r="3281" spans="1:71">
      <c r="A3281" s="26">
        <v>42255325860000</v>
      </c>
      <c r="B3281" s="26" t="s">
        <v>9280</v>
      </c>
      <c r="C3281" t="s">
        <v>7372</v>
      </c>
      <c r="D3281" s="26" t="s">
        <v>102</v>
      </c>
      <c r="E3281" s="27" t="s">
        <v>421</v>
      </c>
      <c r="F3281" t="s">
        <v>2781</v>
      </c>
      <c r="G3281" t="s">
        <v>67</v>
      </c>
      <c r="H3281" t="s">
        <v>7373</v>
      </c>
      <c r="I3281" t="s">
        <v>72</v>
      </c>
      <c r="J3281" t="s">
        <v>70</v>
      </c>
      <c r="K3281" t="s">
        <v>9261</v>
      </c>
      <c r="L3281">
        <v>28.772629999999999</v>
      </c>
      <c r="M3281">
        <v>-97.940889999999996</v>
      </c>
      <c r="N3281" s="28">
        <v>2339287.23</v>
      </c>
      <c r="O3281" s="28">
        <v>343059.8</v>
      </c>
      <c r="P3281" s="26">
        <v>454.70001220703125</v>
      </c>
      <c r="Q3281" s="26">
        <v>12636</v>
      </c>
      <c r="R3281" s="26">
        <v>17325</v>
      </c>
      <c r="S3281" s="29" t="s">
        <v>72</v>
      </c>
      <c r="T3281" s="30">
        <v>41125</v>
      </c>
      <c r="U3281" s="30" t="s">
        <v>72</v>
      </c>
      <c r="V3281" s="30">
        <v>41153</v>
      </c>
      <c r="W3281" t="s">
        <v>72</v>
      </c>
      <c r="X3281" s="26">
        <v>5740</v>
      </c>
      <c r="Y3281" s="26" t="s">
        <v>72</v>
      </c>
      <c r="Z3281" s="26" t="s">
        <v>72</v>
      </c>
      <c r="AA3281" s="26" t="s">
        <v>5201</v>
      </c>
      <c r="AB3281" s="31" t="s">
        <v>72</v>
      </c>
      <c r="AC3281" s="31" t="s">
        <v>72</v>
      </c>
      <c r="AD3281" s="26">
        <v>5780.6777090866672</v>
      </c>
      <c r="AE3281" s="26" t="s">
        <v>72</v>
      </c>
      <c r="AF3281" s="26" t="s">
        <v>72</v>
      </c>
      <c r="AG3281" s="26">
        <v>59102</v>
      </c>
      <c r="AH3281" s="28">
        <v>0.335478</v>
      </c>
      <c r="AI3281" t="s">
        <v>72</v>
      </c>
      <c r="AJ3281" s="26">
        <v>65156</v>
      </c>
      <c r="AK3281" s="28">
        <v>0.37193999999999999</v>
      </c>
      <c r="AL3281" t="s">
        <v>72</v>
      </c>
      <c r="AM3281" s="26">
        <v>65156</v>
      </c>
      <c r="AN3281" s="28">
        <v>0.37193999999999999</v>
      </c>
      <c r="AO3281" t="s">
        <v>72</v>
      </c>
      <c r="AP3281" s="32">
        <v>169466.171875</v>
      </c>
      <c r="AQ3281" s="36">
        <v>0.97962932220206234</v>
      </c>
      <c r="AR3281" s="32">
        <f t="shared" si="414"/>
        <v>342860.56190476503</v>
      </c>
      <c r="AS3281" s="32">
        <f t="shared" si="408"/>
        <v>3</v>
      </c>
      <c r="AT3281" s="32">
        <f t="shared" si="409"/>
        <v>1</v>
      </c>
      <c r="AU3281" s="32">
        <f t="shared" si="410"/>
        <v>4</v>
      </c>
      <c r="AV3281" s="32">
        <f t="shared" si="411"/>
        <v>169466.171875</v>
      </c>
      <c r="AW3281" s="32">
        <f t="shared" si="412"/>
        <v>0.97962932220206234</v>
      </c>
      <c r="AX3281" s="32">
        <f t="shared" si="413"/>
        <v>342860.56190476503</v>
      </c>
      <c r="AY3281" s="26">
        <v>2</v>
      </c>
      <c r="AZ3281" s="26">
        <v>1</v>
      </c>
      <c r="BA3281" s="26">
        <v>12232.52</v>
      </c>
      <c r="BB3281" s="26">
        <v>27.01</v>
      </c>
      <c r="BC3281" s="26">
        <v>174.56</v>
      </c>
      <c r="BD3281" s="26">
        <v>198.56</v>
      </c>
      <c r="BE3281" s="28">
        <v>0.1</v>
      </c>
      <c r="BF3281" s="28">
        <v>6.67</v>
      </c>
      <c r="BG3281" s="28">
        <v>0.81</v>
      </c>
      <c r="BH3281" s="28">
        <v>1</v>
      </c>
      <c r="BI3281" s="28">
        <v>0.09</v>
      </c>
      <c r="BJ3281" s="28">
        <v>7.9</v>
      </c>
      <c r="BK3281" s="28">
        <v>0.76</v>
      </c>
      <c r="BL3281" s="28">
        <v>6.04</v>
      </c>
      <c r="BM3281" s="28">
        <v>0.09</v>
      </c>
      <c r="BN3281" s="28">
        <v>8.14</v>
      </c>
      <c r="BO3281" s="28">
        <v>0.79</v>
      </c>
      <c r="BP3281" s="28">
        <v>4.3899999999999997</v>
      </c>
      <c r="BQ3281" s="26">
        <v>56.617401000000001</v>
      </c>
      <c r="BR3281" s="26">
        <v>18940.25</v>
      </c>
      <c r="BS3281" s="31">
        <f t="shared" si="415"/>
        <v>11.939904</v>
      </c>
    </row>
    <row r="3282" spans="1:71">
      <c r="A3282" s="26">
        <v>42255326850000</v>
      </c>
      <c r="B3282" s="26" t="s">
        <v>9280</v>
      </c>
      <c r="C3282" t="s">
        <v>7374</v>
      </c>
      <c r="D3282" s="26" t="s">
        <v>102</v>
      </c>
      <c r="E3282" s="27" t="s">
        <v>421</v>
      </c>
      <c r="F3282" t="s">
        <v>2781</v>
      </c>
      <c r="G3282" t="s">
        <v>67</v>
      </c>
      <c r="H3282" t="s">
        <v>7375</v>
      </c>
      <c r="I3282" t="s">
        <v>7376</v>
      </c>
      <c r="J3282" t="s">
        <v>70</v>
      </c>
      <c r="K3282" t="s">
        <v>9261</v>
      </c>
      <c r="L3282">
        <v>28.717210000000001</v>
      </c>
      <c r="M3282">
        <v>-98.013940000000005</v>
      </c>
      <c r="N3282" s="28">
        <v>2316056.0299999998</v>
      </c>
      <c r="O3282" s="28">
        <v>322706.53999999998</v>
      </c>
      <c r="P3282" s="26">
        <v>389.39999389648437</v>
      </c>
      <c r="Q3282" s="26">
        <v>12241</v>
      </c>
      <c r="R3282" s="26">
        <v>18640</v>
      </c>
      <c r="S3282" s="29" t="s">
        <v>72</v>
      </c>
      <c r="T3282" s="30">
        <v>41144</v>
      </c>
      <c r="U3282" s="30">
        <v>41318</v>
      </c>
      <c r="V3282" s="30">
        <v>41214</v>
      </c>
      <c r="W3282">
        <v>2380</v>
      </c>
      <c r="X3282" s="26">
        <v>6365</v>
      </c>
      <c r="Y3282" s="26">
        <v>5638</v>
      </c>
      <c r="Z3282" s="26">
        <v>5943</v>
      </c>
      <c r="AA3282" s="26" t="s">
        <v>5201</v>
      </c>
      <c r="AB3282" s="31">
        <v>60</v>
      </c>
      <c r="AC3282" s="31">
        <v>0.68999999761581421</v>
      </c>
      <c r="AD3282" s="26">
        <v>8799.2844609529893</v>
      </c>
      <c r="AE3282" s="26" t="s">
        <v>72</v>
      </c>
      <c r="AF3282" s="26">
        <v>4119</v>
      </c>
      <c r="AG3282" s="26">
        <v>77694</v>
      </c>
      <c r="AH3282" s="28">
        <v>0.71356200000000003</v>
      </c>
      <c r="AI3282">
        <v>11762</v>
      </c>
      <c r="AJ3282" s="26">
        <v>77694</v>
      </c>
      <c r="AK3282" s="28">
        <v>0.71356200000000003</v>
      </c>
      <c r="AL3282">
        <v>11762</v>
      </c>
      <c r="AM3282" s="26">
        <v>77694</v>
      </c>
      <c r="AN3282" s="28">
        <v>0.71356200000000003</v>
      </c>
      <c r="AO3282">
        <v>11762</v>
      </c>
      <c r="AP3282" s="32">
        <v>261587.65625</v>
      </c>
      <c r="AQ3282" s="36">
        <v>2.301784198817737</v>
      </c>
      <c r="AR3282" s="32">
        <f t="shared" si="414"/>
        <v>669003.45944073936</v>
      </c>
      <c r="AS3282" s="32">
        <f t="shared" si="408"/>
        <v>4</v>
      </c>
      <c r="AT3282" s="32">
        <f t="shared" si="409"/>
        <v>1</v>
      </c>
      <c r="AU3282" s="32">
        <f t="shared" si="410"/>
        <v>4</v>
      </c>
      <c r="AV3282" s="32">
        <f t="shared" si="411"/>
        <v>235901.51561272584</v>
      </c>
      <c r="AW3282" s="32">
        <f t="shared" si="412"/>
        <v>2.0757645406463174</v>
      </c>
      <c r="AX3282" s="32">
        <f t="shared" si="413"/>
        <v>603311.83930712403</v>
      </c>
      <c r="AY3282" s="26">
        <v>2</v>
      </c>
      <c r="AZ3282" s="26">
        <v>1</v>
      </c>
      <c r="BA3282" s="26">
        <v>12142.9</v>
      </c>
      <c r="BB3282" s="26">
        <v>-15.25</v>
      </c>
      <c r="BC3282" s="26">
        <v>182.04</v>
      </c>
      <c r="BD3282" s="26">
        <v>167.32</v>
      </c>
      <c r="BE3282" s="28">
        <v>0.09</v>
      </c>
      <c r="BF3282" s="28">
        <v>6.51</v>
      </c>
      <c r="BG3282" s="28">
        <v>0.85</v>
      </c>
      <c r="BH3282" s="28">
        <v>0.53</v>
      </c>
      <c r="BI3282" s="28">
        <v>0.09</v>
      </c>
      <c r="BJ3282" s="28">
        <v>5.56</v>
      </c>
      <c r="BK3282" s="28">
        <v>0.68</v>
      </c>
      <c r="BL3282" s="28">
        <v>2.34</v>
      </c>
      <c r="BM3282" s="28">
        <v>0.09</v>
      </c>
      <c r="BN3282" s="28">
        <v>7.62</v>
      </c>
      <c r="BO3282" s="28">
        <v>0.81</v>
      </c>
      <c r="BP3282" s="28">
        <v>1.7</v>
      </c>
      <c r="BQ3282" s="26">
        <v>59.591299999999997</v>
      </c>
      <c r="BR3282" s="26">
        <v>13717.910156</v>
      </c>
      <c r="BS3282" s="31">
        <f t="shared" si="415"/>
        <v>11.140848</v>
      </c>
    </row>
    <row r="3283" spans="1:71">
      <c r="A3283" s="26">
        <v>42283321850000</v>
      </c>
      <c r="B3283" s="26" t="s">
        <v>9285</v>
      </c>
      <c r="C3283" t="s">
        <v>7377</v>
      </c>
      <c r="D3283" s="26" t="s">
        <v>223</v>
      </c>
      <c r="E3283" s="27" t="s">
        <v>591</v>
      </c>
      <c r="F3283" t="s">
        <v>66</v>
      </c>
      <c r="G3283" t="s">
        <v>67</v>
      </c>
      <c r="H3283" t="s">
        <v>7378</v>
      </c>
      <c r="I3283" t="s">
        <v>7379</v>
      </c>
      <c r="J3283" t="s">
        <v>70</v>
      </c>
      <c r="K3283" t="s">
        <v>9261</v>
      </c>
      <c r="L3283">
        <v>28.605499999999999</v>
      </c>
      <c r="M3283">
        <v>-99.363200000000006</v>
      </c>
      <c r="N3283" s="28">
        <v>1883458.31</v>
      </c>
      <c r="O3283" s="28">
        <v>280939.94</v>
      </c>
      <c r="P3283" s="26">
        <v>579</v>
      </c>
      <c r="Q3283" s="26">
        <v>7395</v>
      </c>
      <c r="R3283" s="26">
        <v>10761</v>
      </c>
      <c r="S3283" s="29" t="s">
        <v>72</v>
      </c>
      <c r="T3283" s="30">
        <v>39881</v>
      </c>
      <c r="U3283" s="30">
        <v>40293</v>
      </c>
      <c r="V3283" s="30">
        <v>41091</v>
      </c>
      <c r="W3283" t="s">
        <v>72</v>
      </c>
      <c r="X3283" s="26">
        <v>3406</v>
      </c>
      <c r="Y3283" s="26" t="s">
        <v>72</v>
      </c>
      <c r="Z3283" s="26" t="s">
        <v>72</v>
      </c>
      <c r="AA3283" s="26" t="s">
        <v>5201</v>
      </c>
      <c r="AB3283" s="31" t="s">
        <v>72</v>
      </c>
      <c r="AC3283" s="31" t="s">
        <v>72</v>
      </c>
      <c r="AD3283" s="26">
        <v>4039.6812489835747</v>
      </c>
      <c r="AE3283" s="26" t="s">
        <v>72</v>
      </c>
      <c r="AF3283" s="26" t="s">
        <v>72</v>
      </c>
      <c r="AG3283" s="26">
        <v>8658</v>
      </c>
      <c r="AH3283" s="28">
        <v>3.8393999999999998E-2</v>
      </c>
      <c r="AI3283">
        <v>2925</v>
      </c>
      <c r="AJ3283" s="26">
        <v>10088</v>
      </c>
      <c r="AK3283" s="28">
        <v>4.8237000000000002E-2</v>
      </c>
      <c r="AL3283">
        <v>3409</v>
      </c>
      <c r="AM3283" s="26">
        <v>10088</v>
      </c>
      <c r="AN3283" s="28">
        <v>4.8237000000000002E-2</v>
      </c>
      <c r="AO3283">
        <v>3409</v>
      </c>
      <c r="AP3283" s="32">
        <v>14382.619140625</v>
      </c>
      <c r="AQ3283" s="36">
        <v>5.8101196853655071E-2</v>
      </c>
      <c r="AR3283" s="32">
        <f t="shared" si="414"/>
        <v>24666.530983721947</v>
      </c>
      <c r="AS3283" s="32">
        <f t="shared" si="408"/>
        <v>1</v>
      </c>
      <c r="AT3283" s="32">
        <f t="shared" si="409"/>
        <v>1</v>
      </c>
      <c r="AU3283" s="32">
        <f t="shared" si="410"/>
        <v>1</v>
      </c>
      <c r="AV3283" s="32">
        <f t="shared" si="411"/>
        <v>24238.471481851881</v>
      </c>
      <c r="AW3283" s="32">
        <f t="shared" si="412"/>
        <v>9.7915698749260163E-2</v>
      </c>
      <c r="AX3283" s="32">
        <f t="shared" si="413"/>
        <v>41569.550160470928</v>
      </c>
      <c r="AY3283" s="26">
        <v>2</v>
      </c>
      <c r="AZ3283" s="26">
        <v>1</v>
      </c>
      <c r="BA3283" s="26" t="s">
        <v>72</v>
      </c>
      <c r="BB3283" s="26" t="s">
        <v>72</v>
      </c>
      <c r="BC3283" s="26" t="s">
        <v>72</v>
      </c>
      <c r="BD3283" s="26" t="s">
        <v>72</v>
      </c>
      <c r="BE3283" s="28" t="s">
        <v>72</v>
      </c>
      <c r="BF3283" s="28" t="s">
        <v>72</v>
      </c>
      <c r="BG3283" s="28" t="s">
        <v>72</v>
      </c>
      <c r="BH3283" s="28" t="s">
        <v>72</v>
      </c>
      <c r="BI3283" s="28" t="s">
        <v>72</v>
      </c>
      <c r="BJ3283" s="28" t="s">
        <v>72</v>
      </c>
      <c r="BK3283" s="28" t="s">
        <v>72</v>
      </c>
      <c r="BL3283" s="28" t="s">
        <v>72</v>
      </c>
      <c r="BM3283" s="28" t="s">
        <v>72</v>
      </c>
      <c r="BN3283" s="28" t="s">
        <v>72</v>
      </c>
      <c r="BO3283" s="28" t="s">
        <v>72</v>
      </c>
      <c r="BP3283" s="28" t="s">
        <v>72</v>
      </c>
      <c r="BQ3283" s="26" t="s">
        <v>72</v>
      </c>
      <c r="BR3283" s="26" t="s">
        <v>72</v>
      </c>
      <c r="BS3283" s="31" t="str">
        <f t="shared" si="415"/>
        <v/>
      </c>
    </row>
    <row r="3284" spans="1:71">
      <c r="A3284" s="26">
        <v>42283322570000</v>
      </c>
      <c r="B3284" s="26" t="s">
        <v>9283</v>
      </c>
      <c r="C3284" t="s">
        <v>2946</v>
      </c>
      <c r="D3284" s="26" t="s">
        <v>605</v>
      </c>
      <c r="E3284" s="27" t="s">
        <v>591</v>
      </c>
      <c r="F3284" t="s">
        <v>66</v>
      </c>
      <c r="G3284" t="s">
        <v>67</v>
      </c>
      <c r="H3284" t="s">
        <v>606</v>
      </c>
      <c r="I3284" t="s">
        <v>607</v>
      </c>
      <c r="J3284" t="s">
        <v>76</v>
      </c>
      <c r="K3284" t="s">
        <v>9261</v>
      </c>
      <c r="L3284">
        <v>28.330680000000001</v>
      </c>
      <c r="M3284">
        <v>-99.159139999999994</v>
      </c>
      <c r="N3284" s="28">
        <v>1948799.97</v>
      </c>
      <c r="O3284" s="28">
        <v>180873.95</v>
      </c>
      <c r="P3284" s="26">
        <v>389</v>
      </c>
      <c r="Q3284" s="26">
        <v>9885</v>
      </c>
      <c r="R3284" s="26">
        <v>14894</v>
      </c>
      <c r="S3284" s="29" t="s">
        <v>72</v>
      </c>
      <c r="T3284" s="30">
        <v>40285</v>
      </c>
      <c r="U3284" s="30">
        <v>40332</v>
      </c>
      <c r="V3284" s="30">
        <v>40360</v>
      </c>
      <c r="W3284">
        <v>3872535</v>
      </c>
      <c r="X3284" s="26">
        <v>5740</v>
      </c>
      <c r="Y3284" s="26" t="s">
        <v>72</v>
      </c>
      <c r="Z3284" s="26" t="s">
        <v>72</v>
      </c>
      <c r="AA3284" s="26" t="s">
        <v>5201</v>
      </c>
      <c r="AB3284" s="31" t="s">
        <v>72</v>
      </c>
      <c r="AC3284" s="31" t="s">
        <v>72</v>
      </c>
      <c r="AD3284" s="26">
        <v>1744.3009769753758</v>
      </c>
      <c r="AE3284" s="26">
        <v>523.5</v>
      </c>
      <c r="AF3284" s="26" t="s">
        <v>72</v>
      </c>
      <c r="AG3284" s="26">
        <v>28197</v>
      </c>
      <c r="AH3284" s="28">
        <v>5.1560000000000002E-2</v>
      </c>
      <c r="AI3284">
        <v>9418</v>
      </c>
      <c r="AJ3284" s="26">
        <v>28197</v>
      </c>
      <c r="AK3284" s="28">
        <v>5.1560000000000002E-2</v>
      </c>
      <c r="AL3284">
        <v>9418</v>
      </c>
      <c r="AM3284" s="26">
        <v>28197</v>
      </c>
      <c r="AN3284" s="28">
        <v>5.1560000000000002E-2</v>
      </c>
      <c r="AO3284">
        <v>9418</v>
      </c>
      <c r="AP3284" s="32">
        <v>53471.3671875</v>
      </c>
      <c r="AQ3284" s="36">
        <v>9.3270158025365299E-2</v>
      </c>
      <c r="AR3284" s="32">
        <f t="shared" si="414"/>
        <v>69980.185157989661</v>
      </c>
      <c r="AS3284" s="32">
        <f t="shared" si="408"/>
        <v>2</v>
      </c>
      <c r="AT3284" s="32">
        <f t="shared" si="409"/>
        <v>1</v>
      </c>
      <c r="AU3284" s="32">
        <f t="shared" si="410"/>
        <v>1</v>
      </c>
      <c r="AV3284" s="32">
        <f t="shared" si="411"/>
        <v>53471.3671875</v>
      </c>
      <c r="AW3284" s="32">
        <f t="shared" si="412"/>
        <v>9.3270158025365299E-2</v>
      </c>
      <c r="AX3284" s="32">
        <f t="shared" si="413"/>
        <v>69980.185157989661</v>
      </c>
      <c r="AY3284" s="26">
        <v>2</v>
      </c>
      <c r="AZ3284" s="26">
        <v>1</v>
      </c>
      <c r="BA3284" s="26">
        <v>9194.16</v>
      </c>
      <c r="BB3284" s="26">
        <v>92.09</v>
      </c>
      <c r="BC3284" s="26">
        <v>32.07</v>
      </c>
      <c r="BD3284" s="26">
        <v>151.05000000000001</v>
      </c>
      <c r="BE3284" s="28">
        <v>7.0000000000000007E-2</v>
      </c>
      <c r="BF3284" s="28">
        <v>8.08</v>
      </c>
      <c r="BG3284" s="28">
        <v>0.76</v>
      </c>
      <c r="BH3284" s="28">
        <v>294.68</v>
      </c>
      <c r="BI3284" s="28">
        <v>0.09</v>
      </c>
      <c r="BJ3284" s="28">
        <v>8.82</v>
      </c>
      <c r="BK3284" s="28">
        <v>0.78</v>
      </c>
      <c r="BL3284" s="28">
        <v>80.05</v>
      </c>
      <c r="BM3284" s="28">
        <v>0.1</v>
      </c>
      <c r="BN3284" s="28">
        <v>8.75</v>
      </c>
      <c r="BO3284" s="28">
        <v>0.82</v>
      </c>
      <c r="BP3284" s="28">
        <v>77.23</v>
      </c>
      <c r="BQ3284" s="26">
        <v>51.843601</v>
      </c>
      <c r="BR3284" s="26">
        <v>4669.6865230000003</v>
      </c>
      <c r="BS3284" s="31">
        <f t="shared" si="415"/>
        <v>2.2513139999999998</v>
      </c>
    </row>
    <row r="3285" spans="1:71">
      <c r="A3285" s="26">
        <v>42283322770000</v>
      </c>
      <c r="B3285" s="26" t="s">
        <v>9281</v>
      </c>
      <c r="C3285" t="s">
        <v>7380</v>
      </c>
      <c r="D3285" s="26" t="s">
        <v>766</v>
      </c>
      <c r="E3285" s="27" t="s">
        <v>591</v>
      </c>
      <c r="F3285" t="s">
        <v>745</v>
      </c>
      <c r="G3285" t="s">
        <v>67</v>
      </c>
      <c r="H3285" t="s">
        <v>5668</v>
      </c>
      <c r="I3285" t="s">
        <v>7381</v>
      </c>
      <c r="J3285" t="s">
        <v>7382</v>
      </c>
      <c r="K3285" t="s">
        <v>9261</v>
      </c>
      <c r="L3285">
        <v>28.3154</v>
      </c>
      <c r="M3285">
        <v>-98.84872</v>
      </c>
      <c r="N3285" s="28">
        <v>2048678.43</v>
      </c>
      <c r="O3285" s="28">
        <v>175314.95</v>
      </c>
      <c r="P3285" s="26">
        <v>404</v>
      </c>
      <c r="Q3285" s="26">
        <v>11154</v>
      </c>
      <c r="R3285" s="26">
        <v>15200</v>
      </c>
      <c r="S3285" s="29" t="s">
        <v>72</v>
      </c>
      <c r="T3285" s="30">
        <v>40346</v>
      </c>
      <c r="U3285" s="30">
        <v>40746</v>
      </c>
      <c r="V3285" s="30">
        <v>40817</v>
      </c>
      <c r="W3285">
        <v>1654</v>
      </c>
      <c r="X3285" s="26">
        <v>4535</v>
      </c>
      <c r="Y3285" s="26">
        <v>3506</v>
      </c>
      <c r="Z3285" s="26">
        <v>4216</v>
      </c>
      <c r="AA3285" s="26" t="s">
        <v>5201</v>
      </c>
      <c r="AB3285" s="31">
        <v>62.5</v>
      </c>
      <c r="AC3285" s="31">
        <v>0.72000002861022949</v>
      </c>
      <c r="AD3285" s="26">
        <v>16128.354916459006</v>
      </c>
      <c r="AE3285" s="26" t="s">
        <v>72</v>
      </c>
      <c r="AF3285" s="26">
        <v>2720</v>
      </c>
      <c r="AG3285" s="26">
        <v>5616</v>
      </c>
      <c r="AH3285" s="28">
        <v>6.0765E-2</v>
      </c>
      <c r="AI3285">
        <v>27</v>
      </c>
      <c r="AJ3285" s="26">
        <v>19259</v>
      </c>
      <c r="AK3285" s="28">
        <v>0.27740399999999998</v>
      </c>
      <c r="AL3285">
        <v>1829</v>
      </c>
      <c r="AM3285" s="26">
        <v>23371</v>
      </c>
      <c r="AN3285" s="28">
        <v>0.40291100000000002</v>
      </c>
      <c r="AO3285">
        <v>4296</v>
      </c>
      <c r="AP3285" s="32">
        <v>24752.9453125</v>
      </c>
      <c r="AQ3285" s="36">
        <v>0.39922428722770031</v>
      </c>
      <c r="AR3285" s="32">
        <f t="shared" si="414"/>
        <v>95415.644151802961</v>
      </c>
      <c r="AS3285" s="32">
        <f t="shared" si="408"/>
        <v>1</v>
      </c>
      <c r="AT3285" s="32">
        <f t="shared" si="409"/>
        <v>1</v>
      </c>
      <c r="AU3285" s="32">
        <f t="shared" si="410"/>
        <v>1</v>
      </c>
      <c r="AV3285" s="32">
        <f t="shared" si="411"/>
        <v>31330.078521223815</v>
      </c>
      <c r="AW3285" s="32">
        <f t="shared" si="412"/>
        <v>0.50530262595082687</v>
      </c>
      <c r="AX3285" s="32">
        <f t="shared" si="413"/>
        <v>120768.64331452016</v>
      </c>
      <c r="AY3285" s="26">
        <v>2</v>
      </c>
      <c r="AZ3285" s="26">
        <v>1</v>
      </c>
      <c r="BA3285" s="26">
        <v>10548.64</v>
      </c>
      <c r="BB3285" s="26">
        <v>238.2</v>
      </c>
      <c r="BC3285" s="26">
        <v>-30.19</v>
      </c>
      <c r="BD3285" s="26">
        <v>220.74</v>
      </c>
      <c r="BE3285" s="28">
        <v>0.08</v>
      </c>
      <c r="BF3285" s="28">
        <v>9.2899999999999991</v>
      </c>
      <c r="BG3285" s="28">
        <v>0.73</v>
      </c>
      <c r="BH3285" s="28">
        <v>637.42999999999995</v>
      </c>
      <c r="BI3285" s="28">
        <v>0.09</v>
      </c>
      <c r="BJ3285" s="28">
        <v>8.7899999999999991</v>
      </c>
      <c r="BK3285" s="28">
        <v>0.73</v>
      </c>
      <c r="BL3285" s="28">
        <v>194.69</v>
      </c>
      <c r="BM3285" s="28">
        <v>0.09</v>
      </c>
      <c r="BN3285" s="28">
        <v>8.85</v>
      </c>
      <c r="BO3285" s="28">
        <v>0.72</v>
      </c>
      <c r="BP3285" s="28">
        <v>237.44</v>
      </c>
      <c r="BQ3285" s="26">
        <v>58.671398000000003</v>
      </c>
      <c r="BR3285" s="26">
        <v>20770.400389999999</v>
      </c>
      <c r="BS3285" s="31">
        <f t="shared" si="415"/>
        <v>-1.9834829999999999</v>
      </c>
    </row>
    <row r="3286" spans="1:71">
      <c r="A3286" s="26">
        <v>42283322790000</v>
      </c>
      <c r="B3286" s="26" t="s">
        <v>9283</v>
      </c>
      <c r="C3286" t="s">
        <v>7383</v>
      </c>
      <c r="D3286" s="26" t="s">
        <v>223</v>
      </c>
      <c r="E3286" s="27" t="s">
        <v>591</v>
      </c>
      <c r="F3286" t="s">
        <v>66</v>
      </c>
      <c r="G3286" t="s">
        <v>67</v>
      </c>
      <c r="H3286" t="s">
        <v>7384</v>
      </c>
      <c r="I3286" t="s">
        <v>7385</v>
      </c>
      <c r="J3286" t="s">
        <v>70</v>
      </c>
      <c r="K3286" t="s">
        <v>9261</v>
      </c>
      <c r="L3286">
        <v>28.388999999999999</v>
      </c>
      <c r="M3286">
        <v>-99.235979999999998</v>
      </c>
      <c r="N3286" s="28">
        <v>1924121.09</v>
      </c>
      <c r="O3286" s="28">
        <v>202120.1</v>
      </c>
      <c r="P3286" s="26">
        <v>404.20001220703125</v>
      </c>
      <c r="Q3286" s="26">
        <v>8624</v>
      </c>
      <c r="R3286" s="26">
        <v>12940</v>
      </c>
      <c r="S3286" s="29">
        <v>10.5</v>
      </c>
      <c r="T3286" s="30">
        <v>40430</v>
      </c>
      <c r="U3286" s="30">
        <v>40470</v>
      </c>
      <c r="V3286" s="30">
        <v>40878</v>
      </c>
      <c r="W3286">
        <v>274136</v>
      </c>
      <c r="X3286" s="26">
        <v>4859</v>
      </c>
      <c r="Y3286" s="26" t="s">
        <v>72</v>
      </c>
      <c r="Z3286" s="26" t="s">
        <v>72</v>
      </c>
      <c r="AA3286" s="26" t="s">
        <v>5201</v>
      </c>
      <c r="AB3286" s="31" t="s">
        <v>72</v>
      </c>
      <c r="AC3286" s="31" t="s">
        <v>72</v>
      </c>
      <c r="AD3286" s="26">
        <v>4155.9966809216821</v>
      </c>
      <c r="AE3286" s="26">
        <v>206</v>
      </c>
      <c r="AF3286" s="26" t="s">
        <v>72</v>
      </c>
      <c r="AG3286" s="26">
        <v>7523</v>
      </c>
      <c r="AH3286" s="28">
        <v>2.4712999999999999E-2</v>
      </c>
      <c r="AI3286">
        <v>44042</v>
      </c>
      <c r="AJ3286" s="26">
        <v>11686</v>
      </c>
      <c r="AK3286" s="28">
        <v>4.8719999999999999E-2</v>
      </c>
      <c r="AL3286">
        <v>68414</v>
      </c>
      <c r="AM3286" s="26">
        <v>13993</v>
      </c>
      <c r="AN3286" s="28">
        <v>6.2054999999999999E-2</v>
      </c>
      <c r="AO3286">
        <v>81920</v>
      </c>
      <c r="AP3286" s="32">
        <v>20679.6484375</v>
      </c>
      <c r="AQ3286" s="36">
        <v>8.5944550268877248E-2</v>
      </c>
      <c r="AR3286" s="32">
        <f t="shared" si="414"/>
        <v>35891.833835091275</v>
      </c>
      <c r="AS3286" s="32">
        <f t="shared" si="408"/>
        <v>1</v>
      </c>
      <c r="AT3286" s="32">
        <f t="shared" si="409"/>
        <v>1</v>
      </c>
      <c r="AU3286" s="32">
        <f t="shared" si="410"/>
        <v>1</v>
      </c>
      <c r="AV3286" s="32">
        <f t="shared" si="411"/>
        <v>24429.138100689441</v>
      </c>
      <c r="AW3286" s="32">
        <f t="shared" si="412"/>
        <v>0.10152741686424271</v>
      </c>
      <c r="AX3286" s="32">
        <f t="shared" si="413"/>
        <v>42399.490885660409</v>
      </c>
      <c r="AY3286" s="26">
        <v>2</v>
      </c>
      <c r="AZ3286" s="26">
        <v>1</v>
      </c>
      <c r="BA3286" s="26">
        <v>8338.5400000000009</v>
      </c>
      <c r="BB3286" s="26">
        <v>25.89</v>
      </c>
      <c r="BC3286" s="26">
        <v>117.74</v>
      </c>
      <c r="BD3286" s="26">
        <v>145.25</v>
      </c>
      <c r="BE3286" s="28">
        <v>7.0000000000000007E-2</v>
      </c>
      <c r="BF3286" s="28">
        <v>5.99</v>
      </c>
      <c r="BG3286" s="28">
        <v>0.79</v>
      </c>
      <c r="BH3286" s="28">
        <v>131.83000000000001</v>
      </c>
      <c r="BI3286" s="28">
        <v>0.09</v>
      </c>
      <c r="BJ3286" s="28">
        <v>7.49</v>
      </c>
      <c r="BK3286" s="28">
        <v>0.81</v>
      </c>
      <c r="BL3286" s="28">
        <v>24.76</v>
      </c>
      <c r="BM3286" s="28">
        <v>0.08</v>
      </c>
      <c r="BN3286" s="28">
        <v>7.14</v>
      </c>
      <c r="BO3286" s="28">
        <v>0.79</v>
      </c>
      <c r="BP3286" s="28">
        <v>19.91</v>
      </c>
      <c r="BQ3286" s="26">
        <v>46.064300000000003</v>
      </c>
      <c r="BR3286" s="26">
        <v>4673.2622069999998</v>
      </c>
      <c r="BS3286" s="31">
        <f t="shared" si="415"/>
        <v>8.5832460000000008</v>
      </c>
    </row>
    <row r="3287" spans="1:71">
      <c r="A3287" s="26">
        <v>42283322880000</v>
      </c>
      <c r="B3287" s="26" t="s">
        <v>9283</v>
      </c>
      <c r="C3287" t="s">
        <v>7386</v>
      </c>
      <c r="D3287" s="26" t="s">
        <v>223</v>
      </c>
      <c r="E3287" s="27" t="s">
        <v>591</v>
      </c>
      <c r="F3287" t="s">
        <v>66</v>
      </c>
      <c r="G3287" t="s">
        <v>67</v>
      </c>
      <c r="H3287" t="s">
        <v>5813</v>
      </c>
      <c r="I3287" t="s">
        <v>7387</v>
      </c>
      <c r="J3287" t="s">
        <v>70</v>
      </c>
      <c r="K3287" t="s">
        <v>9261</v>
      </c>
      <c r="L3287">
        <v>28.37951</v>
      </c>
      <c r="M3287">
        <v>-99.28313</v>
      </c>
      <c r="N3287" s="28">
        <v>1908951.77</v>
      </c>
      <c r="O3287" s="28">
        <v>198703.33</v>
      </c>
      <c r="P3287" s="26">
        <v>505</v>
      </c>
      <c r="Q3287" s="26">
        <v>8938</v>
      </c>
      <c r="R3287" s="26">
        <v>14528</v>
      </c>
      <c r="S3287" s="29" t="s">
        <v>72</v>
      </c>
      <c r="T3287" s="30">
        <v>40376</v>
      </c>
      <c r="U3287" s="30">
        <v>40491</v>
      </c>
      <c r="V3287" s="30">
        <v>40483</v>
      </c>
      <c r="W3287">
        <v>2584.10009765625</v>
      </c>
      <c r="X3287" s="26">
        <v>6420</v>
      </c>
      <c r="Y3287" s="26" t="s">
        <v>72</v>
      </c>
      <c r="Z3287" s="26" t="s">
        <v>72</v>
      </c>
      <c r="AA3287" s="26" t="s">
        <v>5201</v>
      </c>
      <c r="AB3287" s="31" t="s">
        <v>72</v>
      </c>
      <c r="AC3287" s="31" t="s">
        <v>72</v>
      </c>
      <c r="AD3287" s="26">
        <v>3762.3673036093419</v>
      </c>
      <c r="AE3287" s="26">
        <v>486</v>
      </c>
      <c r="AF3287" s="26" t="s">
        <v>72</v>
      </c>
      <c r="AG3287" s="26">
        <v>13792</v>
      </c>
      <c r="AH3287" s="28">
        <v>4.9132000000000002E-2</v>
      </c>
      <c r="AI3287">
        <v>20689</v>
      </c>
      <c r="AJ3287" s="26">
        <v>18077</v>
      </c>
      <c r="AK3287" s="28">
        <v>6.8844000000000002E-2</v>
      </c>
      <c r="AL3287">
        <v>27117</v>
      </c>
      <c r="AM3287" s="26">
        <v>18077</v>
      </c>
      <c r="AN3287" s="28">
        <v>6.8844000000000002E-2</v>
      </c>
      <c r="AO3287">
        <v>27117</v>
      </c>
      <c r="AP3287" s="32">
        <v>47378.02734375</v>
      </c>
      <c r="AQ3287" s="36">
        <v>0.17825354098763435</v>
      </c>
      <c r="AR3287" s="32">
        <f t="shared" si="414"/>
        <v>78928.904098561281</v>
      </c>
      <c r="AS3287" s="32">
        <f t="shared" si="408"/>
        <v>1</v>
      </c>
      <c r="AT3287" s="32">
        <f t="shared" si="409"/>
        <v>1</v>
      </c>
      <c r="AU3287" s="32">
        <f t="shared" si="410"/>
        <v>1</v>
      </c>
      <c r="AV3287" s="32">
        <f t="shared" si="411"/>
        <v>42359.793917932242</v>
      </c>
      <c r="AW3287" s="32">
        <f t="shared" si="412"/>
        <v>0.15937310362445814</v>
      </c>
      <c r="AX3287" s="32">
        <f t="shared" si="413"/>
        <v>70568.833259461331</v>
      </c>
      <c r="AY3287" s="26">
        <v>2</v>
      </c>
      <c r="AZ3287" s="26">
        <v>1</v>
      </c>
      <c r="BA3287" s="26">
        <v>8236.83</v>
      </c>
      <c r="BB3287" s="26">
        <v>19.079999999999998</v>
      </c>
      <c r="BC3287" s="26">
        <v>124.85</v>
      </c>
      <c r="BD3287" s="26">
        <v>142.58000000000001</v>
      </c>
      <c r="BE3287" s="28">
        <v>7.0000000000000007E-2</v>
      </c>
      <c r="BF3287" s="28">
        <v>5.77</v>
      </c>
      <c r="BG3287" s="28">
        <v>0.79</v>
      </c>
      <c r="BH3287" s="28">
        <v>94.7</v>
      </c>
      <c r="BI3287" s="28">
        <v>0.09</v>
      </c>
      <c r="BJ3287" s="28">
        <v>7.49</v>
      </c>
      <c r="BK3287" s="28">
        <v>0.83</v>
      </c>
      <c r="BL3287" s="28">
        <v>16.3</v>
      </c>
      <c r="BM3287" s="28">
        <v>0.08</v>
      </c>
      <c r="BN3287" s="28">
        <v>6.85</v>
      </c>
      <c r="BO3287" s="28">
        <v>0.78</v>
      </c>
      <c r="BP3287" s="28">
        <v>6.73</v>
      </c>
      <c r="BQ3287" s="26">
        <v>46.911200999999998</v>
      </c>
      <c r="BR3287" s="26">
        <v>4704.9731439999996</v>
      </c>
      <c r="BS3287" s="31">
        <f t="shared" si="415"/>
        <v>9.3262949999999982</v>
      </c>
    </row>
    <row r="3288" spans="1:71">
      <c r="A3288" s="26">
        <v>42283323040000</v>
      </c>
      <c r="B3288" s="26" t="s">
        <v>9283</v>
      </c>
      <c r="C3288" t="s">
        <v>7388</v>
      </c>
      <c r="D3288" s="26" t="s">
        <v>223</v>
      </c>
      <c r="E3288" s="27" t="s">
        <v>591</v>
      </c>
      <c r="F3288" t="s">
        <v>197</v>
      </c>
      <c r="G3288" t="s">
        <v>67</v>
      </c>
      <c r="H3288" t="s">
        <v>5737</v>
      </c>
      <c r="I3288" t="s">
        <v>5738</v>
      </c>
      <c r="J3288" t="s">
        <v>158</v>
      </c>
      <c r="K3288" t="s">
        <v>9261</v>
      </c>
      <c r="L3288">
        <v>28.321249999999999</v>
      </c>
      <c r="M3288">
        <v>-99.329499999999996</v>
      </c>
      <c r="N3288" s="28">
        <v>1893980.58</v>
      </c>
      <c r="O3288" s="28">
        <v>177559.82</v>
      </c>
      <c r="P3288" s="26">
        <v>533</v>
      </c>
      <c r="Q3288" s="26">
        <v>8872</v>
      </c>
      <c r="R3288" s="26">
        <v>15985</v>
      </c>
      <c r="S3288" s="29" t="s">
        <v>72</v>
      </c>
      <c r="T3288" s="30">
        <v>40641</v>
      </c>
      <c r="U3288" s="30">
        <v>40671</v>
      </c>
      <c r="V3288" s="30">
        <v>40969</v>
      </c>
      <c r="W3288">
        <v>0</v>
      </c>
      <c r="X3288" s="26">
        <v>7554</v>
      </c>
      <c r="Y3288" s="26" t="s">
        <v>72</v>
      </c>
      <c r="Z3288" s="26" t="s">
        <v>72</v>
      </c>
      <c r="AA3288" s="26" t="s">
        <v>5201</v>
      </c>
      <c r="AB3288" s="31" t="s">
        <v>72</v>
      </c>
      <c r="AC3288" s="31" t="s">
        <v>72</v>
      </c>
      <c r="AD3288" s="26">
        <v>7504.0365040365041</v>
      </c>
      <c r="AE3288" s="26" t="s">
        <v>72</v>
      </c>
      <c r="AF3288" s="26" t="s">
        <v>72</v>
      </c>
      <c r="AG3288" s="26">
        <v>19532</v>
      </c>
      <c r="AH3288" s="28">
        <v>0.12981699999999999</v>
      </c>
      <c r="AI3288">
        <v>26088</v>
      </c>
      <c r="AJ3288" s="26">
        <v>26719</v>
      </c>
      <c r="AK3288" s="28">
        <v>0.22073599999999999</v>
      </c>
      <c r="AL3288">
        <v>30015</v>
      </c>
      <c r="AM3288" s="26">
        <v>27527</v>
      </c>
      <c r="AN3288" s="28">
        <v>0.23264299999999999</v>
      </c>
      <c r="AO3288">
        <v>30172</v>
      </c>
      <c r="AP3288" s="32">
        <v>39075.8203125</v>
      </c>
      <c r="AQ3288" s="36">
        <v>0.29322638205017115</v>
      </c>
      <c r="AR3288" s="32">
        <f t="shared" si="414"/>
        <v>90976.889935380284</v>
      </c>
      <c r="AS3288" s="32">
        <f t="shared" si="408"/>
        <v>1</v>
      </c>
      <c r="AT3288" s="32">
        <f t="shared" si="409"/>
        <v>1</v>
      </c>
      <c r="AU3288" s="32">
        <f t="shared" si="410"/>
        <v>1</v>
      </c>
      <c r="AV3288" s="32">
        <f t="shared" si="411"/>
        <v>29692.243658161238</v>
      </c>
      <c r="AW3288" s="32">
        <f t="shared" si="412"/>
        <v>0.22281168029758833</v>
      </c>
      <c r="AX3288" s="32">
        <f t="shared" si="413"/>
        <v>69129.911070834365</v>
      </c>
      <c r="AY3288" s="26">
        <v>2</v>
      </c>
      <c r="AZ3288" s="26">
        <v>1</v>
      </c>
      <c r="BA3288" s="26">
        <v>8516.69</v>
      </c>
      <c r="BB3288" s="26">
        <v>25.52</v>
      </c>
      <c r="BC3288" s="26">
        <v>131.63999999999999</v>
      </c>
      <c r="BD3288" s="26">
        <v>157</v>
      </c>
      <c r="BE3288" s="28">
        <v>0.09</v>
      </c>
      <c r="BF3288" s="28">
        <v>6.06</v>
      </c>
      <c r="BG3288" s="28">
        <v>0.78</v>
      </c>
      <c r="BH3288" s="28">
        <v>79</v>
      </c>
      <c r="BI3288" s="28">
        <v>0.1</v>
      </c>
      <c r="BJ3288" s="28">
        <v>8.43</v>
      </c>
      <c r="BK3288" s="28">
        <v>0.85</v>
      </c>
      <c r="BL3288" s="28">
        <v>35.54</v>
      </c>
      <c r="BM3288" s="28">
        <v>0.08</v>
      </c>
      <c r="BN3288" s="28">
        <v>6.91</v>
      </c>
      <c r="BO3288" s="28">
        <v>0.76</v>
      </c>
      <c r="BP3288" s="28">
        <v>6.52</v>
      </c>
      <c r="BQ3288" s="26">
        <v>52.124800999999998</v>
      </c>
      <c r="BR3288" s="26">
        <v>7192.3696280000004</v>
      </c>
      <c r="BS3288" s="31">
        <f t="shared" si="415"/>
        <v>11.189399999999999</v>
      </c>
    </row>
    <row r="3289" spans="1:71">
      <c r="A3289" s="26">
        <v>42283323160000</v>
      </c>
      <c r="B3289" s="26" t="s">
        <v>9281</v>
      </c>
      <c r="C3289" t="s">
        <v>7389</v>
      </c>
      <c r="D3289" s="26" t="s">
        <v>804</v>
      </c>
      <c r="E3289" s="27" t="s">
        <v>591</v>
      </c>
      <c r="F3289" t="s">
        <v>745</v>
      </c>
      <c r="G3289" t="s">
        <v>67</v>
      </c>
      <c r="H3289" t="s">
        <v>5678</v>
      </c>
      <c r="I3289" t="s">
        <v>7390</v>
      </c>
      <c r="J3289" t="s">
        <v>670</v>
      </c>
      <c r="K3289" t="s">
        <v>9261</v>
      </c>
      <c r="L3289">
        <v>28.302119999999999</v>
      </c>
      <c r="M3289">
        <v>-98.937330000000003</v>
      </c>
      <c r="N3289" s="28">
        <v>2020168.36</v>
      </c>
      <c r="O3289" s="28">
        <v>170460.39</v>
      </c>
      <c r="P3289" s="26">
        <v>438.82998657226562</v>
      </c>
      <c r="Q3289" s="26" t="s">
        <v>72</v>
      </c>
      <c r="R3289" s="26">
        <v>18189</v>
      </c>
      <c r="S3289" s="29">
        <v>12.300000190734863</v>
      </c>
      <c r="T3289" s="30">
        <v>40639</v>
      </c>
      <c r="U3289" s="30">
        <v>40671</v>
      </c>
      <c r="V3289" s="30">
        <v>40695</v>
      </c>
      <c r="W3289">
        <v>1999.5999755859375</v>
      </c>
      <c r="X3289" s="26">
        <v>7321</v>
      </c>
      <c r="Y3289" s="26">
        <v>5911</v>
      </c>
      <c r="Z3289" s="26">
        <v>7266</v>
      </c>
      <c r="AA3289" s="26" t="s">
        <v>5201</v>
      </c>
      <c r="AB3289" s="31">
        <v>64.400001525878906</v>
      </c>
      <c r="AC3289" s="31">
        <v>0.70999997854232788</v>
      </c>
      <c r="AD3289" s="26">
        <v>25940.301458335296</v>
      </c>
      <c r="AE3289" s="26" t="s">
        <v>72</v>
      </c>
      <c r="AF3289" s="26">
        <v>4656</v>
      </c>
      <c r="AG3289" s="26">
        <v>40684</v>
      </c>
      <c r="AH3289" s="28">
        <v>0.88538799999999995</v>
      </c>
      <c r="AI3289">
        <v>21109</v>
      </c>
      <c r="AJ3289" s="26">
        <v>76584</v>
      </c>
      <c r="AK3289" s="28">
        <v>1.8247119999999999</v>
      </c>
      <c r="AL3289">
        <v>32553</v>
      </c>
      <c r="AM3289" s="26">
        <v>108155</v>
      </c>
      <c r="AN3289" s="28">
        <v>2.8290000000000002</v>
      </c>
      <c r="AO3289">
        <v>37590</v>
      </c>
      <c r="AP3289" s="32">
        <v>167114.1875</v>
      </c>
      <c r="AQ3289" s="36">
        <v>4.3349924017147679</v>
      </c>
      <c r="AR3289" s="32">
        <f t="shared" si="414"/>
        <v>934407.84260351385</v>
      </c>
      <c r="AS3289" s="32">
        <f t="shared" si="408"/>
        <v>3</v>
      </c>
      <c r="AT3289" s="32">
        <f t="shared" si="409"/>
        <v>1</v>
      </c>
      <c r="AU3289" s="32">
        <f t="shared" si="410"/>
        <v>4</v>
      </c>
      <c r="AV3289" s="32">
        <f t="shared" si="411"/>
        <v>131025.19276738151</v>
      </c>
      <c r="AW3289" s="32">
        <f t="shared" si="412"/>
        <v>3.3988329990223693</v>
      </c>
      <c r="AX3289" s="32">
        <f t="shared" si="413"/>
        <v>732618.63359434088</v>
      </c>
      <c r="AY3289" s="26">
        <v>2</v>
      </c>
      <c r="AZ3289" s="26">
        <v>1</v>
      </c>
      <c r="BA3289" s="26">
        <v>10529.42</v>
      </c>
      <c r="BB3289" s="26">
        <v>110.1</v>
      </c>
      <c r="BC3289" s="26">
        <v>98.27</v>
      </c>
      <c r="BD3289" s="26">
        <v>207.47</v>
      </c>
      <c r="BE3289" s="28">
        <v>0.09</v>
      </c>
      <c r="BF3289" s="28">
        <v>10.06</v>
      </c>
      <c r="BG3289" s="28">
        <v>0.7</v>
      </c>
      <c r="BH3289" s="28">
        <v>1103.32</v>
      </c>
      <c r="BI3289" s="28">
        <v>0.09</v>
      </c>
      <c r="BJ3289" s="28">
        <v>9.98</v>
      </c>
      <c r="BK3289" s="28">
        <v>0.72</v>
      </c>
      <c r="BL3289" s="28">
        <v>430.95</v>
      </c>
      <c r="BM3289" s="28">
        <v>0.09</v>
      </c>
      <c r="BN3289" s="28">
        <v>9.8000000000000007</v>
      </c>
      <c r="BO3289" s="28">
        <v>0.75</v>
      </c>
      <c r="BP3289" s="28">
        <v>524.16999999999996</v>
      </c>
      <c r="BQ3289" s="26">
        <v>58.670699999999997</v>
      </c>
      <c r="BR3289" s="26">
        <v>18811.035156000002</v>
      </c>
      <c r="BS3289" s="31">
        <f t="shared" si="415"/>
        <v>6.3678959999999991</v>
      </c>
    </row>
    <row r="3290" spans="1:71">
      <c r="A3290" s="26">
        <v>42283323270000</v>
      </c>
      <c r="B3290" s="26" t="s">
        <v>9281</v>
      </c>
      <c r="C3290" t="s">
        <v>7391</v>
      </c>
      <c r="D3290" s="26" t="s">
        <v>804</v>
      </c>
      <c r="E3290" s="27" t="s">
        <v>591</v>
      </c>
      <c r="F3290" t="s">
        <v>745</v>
      </c>
      <c r="G3290" t="s">
        <v>67</v>
      </c>
      <c r="H3290" t="s">
        <v>1701</v>
      </c>
      <c r="I3290" t="s">
        <v>7392</v>
      </c>
      <c r="J3290" t="s">
        <v>245</v>
      </c>
      <c r="K3290" t="s">
        <v>9261</v>
      </c>
      <c r="L3290">
        <v>28.319389999999999</v>
      </c>
      <c r="M3290">
        <v>-98.981920000000002</v>
      </c>
      <c r="N3290" s="28">
        <v>2005817.51</v>
      </c>
      <c r="O3290" s="28">
        <v>176734.64</v>
      </c>
      <c r="P3290" s="26">
        <v>409</v>
      </c>
      <c r="Q3290" s="26" t="s">
        <v>72</v>
      </c>
      <c r="R3290" s="26">
        <v>16139</v>
      </c>
      <c r="S3290" s="29" t="s">
        <v>72</v>
      </c>
      <c r="T3290" s="30">
        <v>40446</v>
      </c>
      <c r="U3290" s="30">
        <v>40472</v>
      </c>
      <c r="V3290" s="30">
        <v>40664</v>
      </c>
      <c r="W3290">
        <v>1550</v>
      </c>
      <c r="X3290" s="26">
        <v>5576</v>
      </c>
      <c r="Y3290" s="26">
        <v>4965</v>
      </c>
      <c r="Z3290" s="26">
        <v>6132</v>
      </c>
      <c r="AA3290" s="26" t="s">
        <v>5201</v>
      </c>
      <c r="AB3290" s="31">
        <v>60.700000762939453</v>
      </c>
      <c r="AC3290" s="31">
        <v>0.75999999046325684</v>
      </c>
      <c r="AD3290" s="26">
        <v>17593.599744628216</v>
      </c>
      <c r="AE3290" s="26" t="s">
        <v>72</v>
      </c>
      <c r="AF3290" s="26">
        <v>3019</v>
      </c>
      <c r="AG3290" s="26">
        <v>19867</v>
      </c>
      <c r="AH3290" s="28">
        <v>0.33188899999999999</v>
      </c>
      <c r="AI3290">
        <v>8483</v>
      </c>
      <c r="AJ3290" s="26">
        <v>36470</v>
      </c>
      <c r="AK3290" s="28">
        <v>0.64085000000000003</v>
      </c>
      <c r="AL3290">
        <v>12426</v>
      </c>
      <c r="AM3290" s="26">
        <v>49329</v>
      </c>
      <c r="AN3290" s="28">
        <v>0.87288600000000005</v>
      </c>
      <c r="AO3290">
        <v>14336</v>
      </c>
      <c r="AP3290" s="32">
        <v>60442.55078125</v>
      </c>
      <c r="AQ3290" s="36">
        <v>1.063402045989678</v>
      </c>
      <c r="AR3290" s="32">
        <f t="shared" si="414"/>
        <v>248664.71292142302</v>
      </c>
      <c r="AS3290" s="32">
        <f t="shared" si="408"/>
        <v>2</v>
      </c>
      <c r="AT3290" s="32">
        <f t="shared" si="409"/>
        <v>1</v>
      </c>
      <c r="AU3290" s="32">
        <f t="shared" si="410"/>
        <v>3</v>
      </c>
      <c r="AV3290" s="32">
        <f t="shared" si="411"/>
        <v>62220.272863051476</v>
      </c>
      <c r="AW3290" s="32">
        <f t="shared" si="412"/>
        <v>1.0946785767540803</v>
      </c>
      <c r="AX3290" s="32">
        <f t="shared" si="413"/>
        <v>255978.38094852373</v>
      </c>
      <c r="AY3290" s="26">
        <v>2</v>
      </c>
      <c r="AZ3290" s="26">
        <v>1</v>
      </c>
      <c r="BA3290" s="26">
        <v>10215.82</v>
      </c>
      <c r="BB3290" s="26">
        <v>104.63</v>
      </c>
      <c r="BC3290" s="26">
        <v>75.790000000000006</v>
      </c>
      <c r="BD3290" s="26">
        <v>179.03</v>
      </c>
      <c r="BE3290" s="28">
        <v>0.09</v>
      </c>
      <c r="BF3290" s="28">
        <v>10.29</v>
      </c>
      <c r="BG3290" s="28">
        <v>0.71</v>
      </c>
      <c r="BH3290" s="28">
        <v>1009.7</v>
      </c>
      <c r="BI3290" s="28">
        <v>0.08</v>
      </c>
      <c r="BJ3290" s="28">
        <v>10.19</v>
      </c>
      <c r="BK3290" s="28">
        <v>0.73</v>
      </c>
      <c r="BL3290" s="28">
        <v>403.53</v>
      </c>
      <c r="BM3290" s="28">
        <v>0.09</v>
      </c>
      <c r="BN3290" s="28">
        <v>10.06</v>
      </c>
      <c r="BO3290" s="28">
        <v>0.78</v>
      </c>
      <c r="BP3290" s="28">
        <v>487.3</v>
      </c>
      <c r="BQ3290" s="26">
        <v>57.806399999999996</v>
      </c>
      <c r="BR3290" s="26">
        <v>11257.982421000001</v>
      </c>
      <c r="BS3290" s="31">
        <f t="shared" si="415"/>
        <v>4.4261360000000005</v>
      </c>
    </row>
    <row r="3291" spans="1:71">
      <c r="A3291" s="26">
        <v>42283323360000</v>
      </c>
      <c r="B3291" s="26" t="s">
        <v>9283</v>
      </c>
      <c r="C3291" t="s">
        <v>7393</v>
      </c>
      <c r="D3291" s="26" t="s">
        <v>223</v>
      </c>
      <c r="E3291" s="27" t="s">
        <v>591</v>
      </c>
      <c r="F3291" t="s">
        <v>197</v>
      </c>
      <c r="G3291" t="s">
        <v>67</v>
      </c>
      <c r="H3291" t="s">
        <v>7394</v>
      </c>
      <c r="I3291" t="s">
        <v>7395</v>
      </c>
      <c r="J3291" t="s">
        <v>76</v>
      </c>
      <c r="K3291" t="s">
        <v>9261</v>
      </c>
      <c r="L3291">
        <v>28.334150000000001</v>
      </c>
      <c r="M3291">
        <v>-99.316789999999997</v>
      </c>
      <c r="N3291" s="28">
        <v>1898082.83</v>
      </c>
      <c r="O3291" s="28">
        <v>182238.81</v>
      </c>
      <c r="P3291" s="26">
        <v>539</v>
      </c>
      <c r="Q3291" s="26">
        <v>9328</v>
      </c>
      <c r="R3291" s="26">
        <v>14200</v>
      </c>
      <c r="S3291" s="29" t="s">
        <v>72</v>
      </c>
      <c r="T3291" s="30">
        <v>40566</v>
      </c>
      <c r="U3291" s="30">
        <v>40720</v>
      </c>
      <c r="V3291" s="30">
        <v>40725</v>
      </c>
      <c r="W3291">
        <v>3771.60009765625</v>
      </c>
      <c r="X3291" s="26">
        <v>4970</v>
      </c>
      <c r="Y3291" s="26">
        <v>1258</v>
      </c>
      <c r="Z3291" s="26">
        <v>1265</v>
      </c>
      <c r="AA3291" s="26" t="s">
        <v>5201</v>
      </c>
      <c r="AB3291" s="31">
        <v>50.5</v>
      </c>
      <c r="AC3291" s="31">
        <v>0.81999999284744263</v>
      </c>
      <c r="AD3291" s="26">
        <v>7432.4263836045657</v>
      </c>
      <c r="AE3291" s="26" t="s">
        <v>72</v>
      </c>
      <c r="AF3291" s="26">
        <v>331</v>
      </c>
      <c r="AG3291" s="26">
        <v>13204</v>
      </c>
      <c r="AH3291" s="28">
        <v>7.7186000000000005E-2</v>
      </c>
      <c r="AI3291">
        <v>355383</v>
      </c>
      <c r="AJ3291" s="26">
        <v>20771</v>
      </c>
      <c r="AK3291" s="28">
        <v>0.13784199999999999</v>
      </c>
      <c r="AL3291">
        <v>634658</v>
      </c>
      <c r="AM3291" s="26">
        <v>29052</v>
      </c>
      <c r="AN3291" s="28">
        <v>0.23027400000000001</v>
      </c>
      <c r="AO3291">
        <v>639082</v>
      </c>
      <c r="AP3291" s="32">
        <v>48544.41015625</v>
      </c>
      <c r="AQ3291" s="36">
        <v>0.36080275482183394</v>
      </c>
      <c r="AR3291" s="32">
        <f t="shared" si="414"/>
        <v>112406.49775971461</v>
      </c>
      <c r="AS3291" s="32">
        <f t="shared" si="408"/>
        <v>1</v>
      </c>
      <c r="AT3291" s="32">
        <f t="shared" si="409"/>
        <v>1</v>
      </c>
      <c r="AU3291" s="32">
        <f t="shared" si="410"/>
        <v>2</v>
      </c>
      <c r="AV3291" s="32">
        <f t="shared" si="411"/>
        <v>56065.375110035216</v>
      </c>
      <c r="AW3291" s="32">
        <f t="shared" si="412"/>
        <v>0.4167017731745124</v>
      </c>
      <c r="AX3291" s="32">
        <f t="shared" si="413"/>
        <v>129821.58896192392</v>
      </c>
      <c r="AY3291" s="26">
        <v>2</v>
      </c>
      <c r="AZ3291" s="26">
        <v>1</v>
      </c>
      <c r="BA3291" s="26">
        <v>8485.9699999999993</v>
      </c>
      <c r="BB3291" s="26">
        <v>20.81</v>
      </c>
      <c r="BC3291" s="26">
        <v>133.4</v>
      </c>
      <c r="BD3291" s="26">
        <v>149.93</v>
      </c>
      <c r="BE3291" s="28">
        <v>0.08</v>
      </c>
      <c r="BF3291" s="28">
        <v>6.03</v>
      </c>
      <c r="BG3291" s="28">
        <v>0.79</v>
      </c>
      <c r="BH3291" s="28">
        <v>87.3</v>
      </c>
      <c r="BI3291" s="28">
        <v>0.1</v>
      </c>
      <c r="BJ3291" s="28">
        <v>8.18</v>
      </c>
      <c r="BK3291" s="28">
        <v>0.84</v>
      </c>
      <c r="BL3291" s="28">
        <v>29.94</v>
      </c>
      <c r="BM3291" s="28">
        <v>0.08</v>
      </c>
      <c r="BN3291" s="28">
        <v>6.91</v>
      </c>
      <c r="BO3291" s="28">
        <v>0.77</v>
      </c>
      <c r="BP3291" s="28">
        <v>5.98</v>
      </c>
      <c r="BQ3291" s="26">
        <v>49.950901000000002</v>
      </c>
      <c r="BR3291" s="26">
        <v>6759.7983389999999</v>
      </c>
      <c r="BS3291" s="31">
        <f t="shared" si="415"/>
        <v>11.2056</v>
      </c>
    </row>
    <row r="3292" spans="1:71">
      <c r="A3292" s="26">
        <v>42283323530000</v>
      </c>
      <c r="B3292" s="26" t="s">
        <v>9283</v>
      </c>
      <c r="C3292" t="s">
        <v>7396</v>
      </c>
      <c r="D3292" s="26" t="s">
        <v>223</v>
      </c>
      <c r="E3292" s="27" t="s">
        <v>591</v>
      </c>
      <c r="F3292" t="s">
        <v>197</v>
      </c>
      <c r="G3292" t="s">
        <v>67</v>
      </c>
      <c r="H3292" t="s">
        <v>7394</v>
      </c>
      <c r="I3292" t="s">
        <v>7397</v>
      </c>
      <c r="J3292" t="s">
        <v>70</v>
      </c>
      <c r="K3292" t="s">
        <v>9261</v>
      </c>
      <c r="L3292">
        <v>28.334140000000001</v>
      </c>
      <c r="M3292">
        <v>-99.316850000000002</v>
      </c>
      <c r="N3292" s="28">
        <v>1898063.51</v>
      </c>
      <c r="O3292" s="28">
        <v>182235.22</v>
      </c>
      <c r="P3292" s="26">
        <v>539</v>
      </c>
      <c r="Q3292" s="26">
        <v>9298</v>
      </c>
      <c r="R3292" s="26">
        <v>14345</v>
      </c>
      <c r="S3292" s="29" t="s">
        <v>72</v>
      </c>
      <c r="T3292" s="30">
        <v>40592</v>
      </c>
      <c r="U3292" s="30">
        <v>40714</v>
      </c>
      <c r="V3292" s="30">
        <v>40725</v>
      </c>
      <c r="W3292">
        <v>3311</v>
      </c>
      <c r="X3292" s="26">
        <v>5052</v>
      </c>
      <c r="Y3292" s="26">
        <v>1520</v>
      </c>
      <c r="Z3292" s="26">
        <v>1525</v>
      </c>
      <c r="AA3292" s="26" t="s">
        <v>5201</v>
      </c>
      <c r="AB3292" s="31">
        <v>51.099998474121094</v>
      </c>
      <c r="AC3292" s="31">
        <v>0.76999998092651367</v>
      </c>
      <c r="AD3292" s="26">
        <v>8451.4216867469877</v>
      </c>
      <c r="AE3292" s="26" t="s">
        <v>72</v>
      </c>
      <c r="AF3292" s="26">
        <v>979</v>
      </c>
      <c r="AG3292" s="26">
        <v>9042</v>
      </c>
      <c r="AH3292" s="28">
        <v>6.8221000000000004E-2</v>
      </c>
      <c r="AI3292">
        <v>68082</v>
      </c>
      <c r="AJ3292" s="26">
        <v>14304</v>
      </c>
      <c r="AK3292" s="28">
        <v>0.116068</v>
      </c>
      <c r="AL3292">
        <v>115832</v>
      </c>
      <c r="AM3292" s="26">
        <v>20169</v>
      </c>
      <c r="AN3292" s="28">
        <v>0.16993800000000001</v>
      </c>
      <c r="AO3292">
        <v>116788</v>
      </c>
      <c r="AP3292" s="32">
        <v>34951.16796875</v>
      </c>
      <c r="AQ3292" s="36">
        <v>0.29538705894823042</v>
      </c>
      <c r="AR3292" s="32">
        <f t="shared" si="414"/>
        <v>87234.677402586793</v>
      </c>
      <c r="AS3292" s="32">
        <f t="shared" si="408"/>
        <v>1</v>
      </c>
      <c r="AT3292" s="32">
        <f t="shared" si="409"/>
        <v>1</v>
      </c>
      <c r="AU3292" s="32">
        <f t="shared" si="410"/>
        <v>1</v>
      </c>
      <c r="AV3292" s="32">
        <f t="shared" si="411"/>
        <v>39710.94697953781</v>
      </c>
      <c r="AW3292" s="32">
        <f t="shared" si="412"/>
        <v>0.33561395850412562</v>
      </c>
      <c r="AX3292" s="32">
        <f t="shared" si="413"/>
        <v>99114.617634768059</v>
      </c>
      <c r="AY3292" s="26">
        <v>2</v>
      </c>
      <c r="AZ3292" s="26">
        <v>1</v>
      </c>
      <c r="BA3292" s="26">
        <v>8485.74</v>
      </c>
      <c r="BB3292" s="26">
        <v>20.83</v>
      </c>
      <c r="BC3292" s="26">
        <v>133.4</v>
      </c>
      <c r="BD3292" s="26">
        <v>149.94999999999999</v>
      </c>
      <c r="BE3292" s="28">
        <v>0.08</v>
      </c>
      <c r="BF3292" s="28">
        <v>6.03</v>
      </c>
      <c r="BG3292" s="28">
        <v>0.79</v>
      </c>
      <c r="BH3292" s="28">
        <v>87.25</v>
      </c>
      <c r="BI3292" s="28">
        <v>0.1</v>
      </c>
      <c r="BJ3292" s="28">
        <v>8.18</v>
      </c>
      <c r="BK3292" s="28">
        <v>0.84</v>
      </c>
      <c r="BL3292" s="28">
        <v>29.94</v>
      </c>
      <c r="BM3292" s="28">
        <v>0.08</v>
      </c>
      <c r="BN3292" s="28">
        <v>6.91</v>
      </c>
      <c r="BO3292" s="28">
        <v>0.77</v>
      </c>
      <c r="BP3292" s="28">
        <v>5.98</v>
      </c>
      <c r="BQ3292" s="26">
        <v>49.950901000000002</v>
      </c>
      <c r="BR3292" s="26">
        <v>6759.7983389999999</v>
      </c>
      <c r="BS3292" s="31">
        <f t="shared" si="415"/>
        <v>11.2056</v>
      </c>
    </row>
    <row r="3293" spans="1:71">
      <c r="A3293" s="26">
        <v>42283323660000</v>
      </c>
      <c r="B3293" s="26" t="s">
        <v>9283</v>
      </c>
      <c r="C3293" t="s">
        <v>7398</v>
      </c>
      <c r="D3293" s="26" t="s">
        <v>640</v>
      </c>
      <c r="E3293" s="27" t="s">
        <v>591</v>
      </c>
      <c r="F3293" t="s">
        <v>66</v>
      </c>
      <c r="G3293" t="s">
        <v>67</v>
      </c>
      <c r="H3293" t="s">
        <v>7399</v>
      </c>
      <c r="I3293" t="s">
        <v>7400</v>
      </c>
      <c r="J3293" t="s">
        <v>70</v>
      </c>
      <c r="K3293" t="s">
        <v>9261</v>
      </c>
      <c r="L3293">
        <v>28.275169999999999</v>
      </c>
      <c r="M3293">
        <v>-99.390240000000006</v>
      </c>
      <c r="N3293" s="28">
        <v>1874381.13</v>
      </c>
      <c r="O3293" s="28">
        <v>160865.76999999999</v>
      </c>
      <c r="P3293" s="26">
        <v>557</v>
      </c>
      <c r="Q3293" s="26">
        <v>9335</v>
      </c>
      <c r="R3293" s="26">
        <v>13993</v>
      </c>
      <c r="S3293" s="29">
        <v>10.5</v>
      </c>
      <c r="T3293" s="30">
        <v>40487</v>
      </c>
      <c r="U3293" s="30">
        <v>40596</v>
      </c>
      <c r="V3293" s="30">
        <v>40787</v>
      </c>
      <c r="W3293">
        <v>5782764</v>
      </c>
      <c r="X3293" s="26">
        <v>5012</v>
      </c>
      <c r="Y3293" s="26">
        <v>1435</v>
      </c>
      <c r="Z3293" s="26">
        <v>3615</v>
      </c>
      <c r="AA3293" s="26" t="s">
        <v>5201</v>
      </c>
      <c r="AB3293" s="31">
        <v>53.599998474121094</v>
      </c>
      <c r="AC3293" s="31">
        <v>0.75</v>
      </c>
      <c r="AD3293" s="26">
        <v>25731.594255589891</v>
      </c>
      <c r="AE3293" s="26" t="s">
        <v>72</v>
      </c>
      <c r="AF3293" s="26">
        <v>5247</v>
      </c>
      <c r="AG3293" s="26">
        <v>6234</v>
      </c>
      <c r="AH3293" s="28">
        <v>0.126637</v>
      </c>
      <c r="AI3293">
        <v>34754</v>
      </c>
      <c r="AJ3293" s="26">
        <v>8089</v>
      </c>
      <c r="AK3293" s="28">
        <v>0.21302699999999999</v>
      </c>
      <c r="AL3293">
        <v>58463</v>
      </c>
      <c r="AM3293" s="26">
        <v>9696</v>
      </c>
      <c r="AN3293" s="28">
        <v>0.28276200000000001</v>
      </c>
      <c r="AO3293">
        <v>62829</v>
      </c>
      <c r="AP3293" s="32">
        <v>11619.6474609375</v>
      </c>
      <c r="AQ3293" s="36">
        <v>0.298992053857839</v>
      </c>
      <c r="AR3293" s="32">
        <f t="shared" si="414"/>
        <v>64541.240993774998</v>
      </c>
      <c r="AS3293" s="32">
        <f t="shared" si="408"/>
        <v>1</v>
      </c>
      <c r="AT3293" s="32">
        <f t="shared" si="409"/>
        <v>1</v>
      </c>
      <c r="AU3293" s="32">
        <f t="shared" si="410"/>
        <v>1</v>
      </c>
      <c r="AV3293" s="32">
        <f t="shared" si="411"/>
        <v>13307.417483196579</v>
      </c>
      <c r="AW3293" s="32">
        <f t="shared" si="412"/>
        <v>0.34242106726735749</v>
      </c>
      <c r="AX3293" s="32">
        <f t="shared" si="413"/>
        <v>73915.946389518853</v>
      </c>
      <c r="AY3293" s="26">
        <v>2</v>
      </c>
      <c r="AZ3293" s="26">
        <v>1</v>
      </c>
      <c r="BA3293" s="26">
        <v>8486.2199999999993</v>
      </c>
      <c r="BB3293" s="26">
        <v>55.86</v>
      </c>
      <c r="BC3293" s="26">
        <v>114.06</v>
      </c>
      <c r="BD3293" s="26">
        <v>169.93</v>
      </c>
      <c r="BE3293" s="28">
        <v>0.1</v>
      </c>
      <c r="BF3293" s="28">
        <v>6</v>
      </c>
      <c r="BG3293" s="28">
        <v>0.76</v>
      </c>
      <c r="BH3293" s="28">
        <v>34.299999999999997</v>
      </c>
      <c r="BI3293" s="28">
        <v>0.11</v>
      </c>
      <c r="BJ3293" s="28">
        <v>9.41</v>
      </c>
      <c r="BK3293" s="28">
        <v>0.85</v>
      </c>
      <c r="BL3293" s="28">
        <v>60.29</v>
      </c>
      <c r="BM3293" s="28">
        <v>7.0000000000000007E-2</v>
      </c>
      <c r="BN3293" s="28">
        <v>6.82</v>
      </c>
      <c r="BO3293" s="28">
        <v>0.72</v>
      </c>
      <c r="BP3293" s="28">
        <v>13.58</v>
      </c>
      <c r="BQ3293" s="26">
        <v>54.493400000000001</v>
      </c>
      <c r="BR3293" s="26">
        <v>18645.439452999999</v>
      </c>
      <c r="BS3293" s="31">
        <f t="shared" si="415"/>
        <v>10.66461</v>
      </c>
    </row>
    <row r="3294" spans="1:71">
      <c r="A3294" s="26">
        <v>42283323680000</v>
      </c>
      <c r="B3294" s="26" t="s">
        <v>9283</v>
      </c>
      <c r="C3294" t="s">
        <v>7401</v>
      </c>
      <c r="D3294" s="26" t="s">
        <v>190</v>
      </c>
      <c r="E3294" s="27" t="s">
        <v>591</v>
      </c>
      <c r="F3294" t="s">
        <v>66</v>
      </c>
      <c r="G3294" t="s">
        <v>67</v>
      </c>
      <c r="H3294" t="s">
        <v>7402</v>
      </c>
      <c r="I3294" t="s">
        <v>7403</v>
      </c>
      <c r="J3294" t="s">
        <v>70</v>
      </c>
      <c r="K3294" t="s">
        <v>9261</v>
      </c>
      <c r="L3294">
        <v>28.346979999999999</v>
      </c>
      <c r="M3294">
        <v>-99.000739999999993</v>
      </c>
      <c r="N3294" s="28">
        <v>1999761.96</v>
      </c>
      <c r="O3294" s="28">
        <v>186765.62</v>
      </c>
      <c r="P3294" s="26">
        <v>436.39999389648437</v>
      </c>
      <c r="Q3294" s="26">
        <v>10551</v>
      </c>
      <c r="R3294" s="26">
        <v>14794</v>
      </c>
      <c r="S3294" s="29" t="s">
        <v>72</v>
      </c>
      <c r="T3294" s="30">
        <v>40473</v>
      </c>
      <c r="U3294" s="30">
        <v>40591</v>
      </c>
      <c r="V3294" s="30">
        <v>40575</v>
      </c>
      <c r="W3294">
        <v>2252</v>
      </c>
      <c r="X3294" s="26">
        <v>4831</v>
      </c>
      <c r="Y3294" s="26" t="s">
        <v>72</v>
      </c>
      <c r="Z3294" s="26" t="s">
        <v>72</v>
      </c>
      <c r="AA3294" s="26" t="s">
        <v>5201</v>
      </c>
      <c r="AB3294" s="31" t="s">
        <v>72</v>
      </c>
      <c r="AC3294" s="31" t="s">
        <v>72</v>
      </c>
      <c r="AD3294" s="26">
        <v>4929.8232502522324</v>
      </c>
      <c r="AE3294" s="26">
        <v>247</v>
      </c>
      <c r="AF3294" s="26" t="s">
        <v>72</v>
      </c>
      <c r="AG3294" s="26">
        <v>15630</v>
      </c>
      <c r="AH3294" s="28">
        <v>9.8909999999999998E-2</v>
      </c>
      <c r="AI3294">
        <v>10124</v>
      </c>
      <c r="AJ3294" s="26">
        <v>20667</v>
      </c>
      <c r="AK3294" s="28">
        <v>0.11390500000000001</v>
      </c>
      <c r="AL3294">
        <v>13387</v>
      </c>
      <c r="AM3294" s="26">
        <v>25784</v>
      </c>
      <c r="AN3294" s="28">
        <v>0.12650500000000001</v>
      </c>
      <c r="AO3294">
        <v>16704</v>
      </c>
      <c r="AP3294" s="32">
        <v>37563.38671875</v>
      </c>
      <c r="AQ3294" s="36">
        <v>0.18518085720430966</v>
      </c>
      <c r="AR3294" s="32">
        <f t="shared" si="414"/>
        <v>70340.398443912811</v>
      </c>
      <c r="AS3294" s="32">
        <f t="shared" si="408"/>
        <v>1</v>
      </c>
      <c r="AT3294" s="32">
        <f t="shared" si="409"/>
        <v>1</v>
      </c>
      <c r="AU3294" s="32">
        <f t="shared" si="410"/>
        <v>1</v>
      </c>
      <c r="AV3294" s="32">
        <f t="shared" si="411"/>
        <v>44631.306099280686</v>
      </c>
      <c r="AW3294" s="32">
        <f t="shared" si="412"/>
        <v>0.22002445049735819</v>
      </c>
      <c r="AX3294" s="32">
        <f t="shared" si="413"/>
        <v>83575.6338373131</v>
      </c>
      <c r="AY3294" s="26">
        <v>2</v>
      </c>
      <c r="AZ3294" s="26">
        <v>1</v>
      </c>
      <c r="BA3294" s="26">
        <v>9683.6299999999992</v>
      </c>
      <c r="BB3294" s="26">
        <v>90.05</v>
      </c>
      <c r="BC3294" s="26">
        <v>40.67</v>
      </c>
      <c r="BD3294" s="26">
        <v>131.55000000000001</v>
      </c>
      <c r="BE3294" s="28">
        <v>0.08</v>
      </c>
      <c r="BF3294" s="28">
        <v>9.8699999999999992</v>
      </c>
      <c r="BG3294" s="28">
        <v>0.68</v>
      </c>
      <c r="BH3294" s="28">
        <v>787.04</v>
      </c>
      <c r="BI3294" s="28">
        <v>0.08</v>
      </c>
      <c r="BJ3294" s="28">
        <v>9.82</v>
      </c>
      <c r="BK3294" s="28">
        <v>0.72</v>
      </c>
      <c r="BL3294" s="28">
        <v>318.94</v>
      </c>
      <c r="BM3294" s="28">
        <v>0.09</v>
      </c>
      <c r="BN3294" s="28">
        <v>9.76</v>
      </c>
      <c r="BO3294" s="28">
        <v>0.78</v>
      </c>
      <c r="BP3294" s="28">
        <v>382.63</v>
      </c>
      <c r="BQ3294" s="26">
        <v>50.740698999999999</v>
      </c>
      <c r="BR3294" s="26">
        <v>6489.8657219999996</v>
      </c>
      <c r="BS3294" s="31">
        <f t="shared" si="415"/>
        <v>2.3425920000000002</v>
      </c>
    </row>
    <row r="3295" spans="1:71">
      <c r="A3295" s="26">
        <v>42283323710000</v>
      </c>
      <c r="B3295" s="26" t="s">
        <v>9283</v>
      </c>
      <c r="C3295" t="s">
        <v>7404</v>
      </c>
      <c r="D3295" s="26" t="s">
        <v>223</v>
      </c>
      <c r="E3295" s="27" t="s">
        <v>591</v>
      </c>
      <c r="F3295" t="s">
        <v>197</v>
      </c>
      <c r="G3295" t="s">
        <v>67</v>
      </c>
      <c r="H3295" t="s">
        <v>5737</v>
      </c>
      <c r="I3295" t="s">
        <v>5738</v>
      </c>
      <c r="J3295" t="s">
        <v>245</v>
      </c>
      <c r="K3295" t="s">
        <v>9261</v>
      </c>
      <c r="L3295">
        <v>28.321249999999999</v>
      </c>
      <c r="M3295">
        <v>-99.329560000000001</v>
      </c>
      <c r="N3295" s="28">
        <v>1893961.28</v>
      </c>
      <c r="O3295" s="28">
        <v>177559.87</v>
      </c>
      <c r="P3295" s="26">
        <v>533</v>
      </c>
      <c r="Q3295" s="26">
        <v>8940</v>
      </c>
      <c r="R3295" s="26">
        <v>15879</v>
      </c>
      <c r="S3295" s="29" t="s">
        <v>72</v>
      </c>
      <c r="T3295" s="30">
        <v>40672</v>
      </c>
      <c r="U3295" s="30">
        <v>40693</v>
      </c>
      <c r="V3295" s="30">
        <v>40969</v>
      </c>
      <c r="W3295">
        <v>0</v>
      </c>
      <c r="X3295" s="26">
        <v>7450</v>
      </c>
      <c r="Y3295" s="26" t="s">
        <v>72</v>
      </c>
      <c r="Z3295" s="26" t="s">
        <v>72</v>
      </c>
      <c r="AA3295" s="26" t="s">
        <v>5201</v>
      </c>
      <c r="AB3295" s="31" t="s">
        <v>72</v>
      </c>
      <c r="AC3295" s="31" t="s">
        <v>72</v>
      </c>
      <c r="AD3295" s="26">
        <v>8695.2186646483933</v>
      </c>
      <c r="AE3295" s="26" t="s">
        <v>72</v>
      </c>
      <c r="AF3295" s="26" t="s">
        <v>72</v>
      </c>
      <c r="AG3295" s="26">
        <v>19793</v>
      </c>
      <c r="AH3295" s="28">
        <v>0.14605000000000001</v>
      </c>
      <c r="AI3295">
        <v>20667</v>
      </c>
      <c r="AJ3295" s="26">
        <v>28434</v>
      </c>
      <c r="AK3295" s="28">
        <v>0.25218000000000002</v>
      </c>
      <c r="AL3295">
        <v>26072</v>
      </c>
      <c r="AM3295" s="26">
        <v>29243</v>
      </c>
      <c r="AN3295" s="28">
        <v>0.264239</v>
      </c>
      <c r="AO3295">
        <v>26290</v>
      </c>
      <c r="AP3295" s="32">
        <v>40653.43359375</v>
      </c>
      <c r="AQ3295" s="36">
        <v>0.35349049456641901</v>
      </c>
      <c r="AR3295" s="32">
        <f t="shared" si="414"/>
        <v>103221.25113200616</v>
      </c>
      <c r="AS3295" s="32">
        <f t="shared" si="408"/>
        <v>1</v>
      </c>
      <c r="AT3295" s="32">
        <f t="shared" si="409"/>
        <v>1</v>
      </c>
      <c r="AU3295" s="32">
        <f t="shared" si="410"/>
        <v>2</v>
      </c>
      <c r="AV3295" s="32">
        <f t="shared" si="411"/>
        <v>31322.242795721475</v>
      </c>
      <c r="AW3295" s="32">
        <f t="shared" si="412"/>
        <v>0.27235375017600605</v>
      </c>
      <c r="AX3295" s="32">
        <f t="shared" si="413"/>
        <v>79528.856576874547</v>
      </c>
      <c r="AY3295" s="26">
        <v>2</v>
      </c>
      <c r="AZ3295" s="26">
        <v>1</v>
      </c>
      <c r="BA3295" s="26">
        <v>8516.3700000000008</v>
      </c>
      <c r="BB3295" s="26">
        <v>25.54</v>
      </c>
      <c r="BC3295" s="26">
        <v>131.62</v>
      </c>
      <c r="BD3295" s="26">
        <v>157.03</v>
      </c>
      <c r="BE3295" s="28">
        <v>0.09</v>
      </c>
      <c r="BF3295" s="28">
        <v>6.06</v>
      </c>
      <c r="BG3295" s="28">
        <v>0.78</v>
      </c>
      <c r="BH3295" s="28">
        <v>78.95</v>
      </c>
      <c r="BI3295" s="28">
        <v>0.1</v>
      </c>
      <c r="BJ3295" s="28">
        <v>8.43</v>
      </c>
      <c r="BK3295" s="28">
        <v>0.85</v>
      </c>
      <c r="BL3295" s="28">
        <v>35.54</v>
      </c>
      <c r="BM3295" s="28">
        <v>0.08</v>
      </c>
      <c r="BN3295" s="28">
        <v>6.91</v>
      </c>
      <c r="BO3295" s="28">
        <v>0.76</v>
      </c>
      <c r="BP3295" s="28">
        <v>6.52</v>
      </c>
      <c r="BQ3295" s="26">
        <v>52.124800999999998</v>
      </c>
      <c r="BR3295" s="26">
        <v>7192.3696280000004</v>
      </c>
      <c r="BS3295" s="31">
        <f t="shared" si="415"/>
        <v>11.187700000000001</v>
      </c>
    </row>
    <row r="3296" spans="1:71">
      <c r="A3296" s="26">
        <v>42283323760000</v>
      </c>
      <c r="B3296" s="26" t="s">
        <v>9281</v>
      </c>
      <c r="C3296" t="s">
        <v>7405</v>
      </c>
      <c r="D3296" s="26" t="s">
        <v>766</v>
      </c>
      <c r="E3296" s="27" t="s">
        <v>591</v>
      </c>
      <c r="F3296" t="s">
        <v>745</v>
      </c>
      <c r="G3296" t="s">
        <v>67</v>
      </c>
      <c r="H3296" t="s">
        <v>5668</v>
      </c>
      <c r="I3296" t="s">
        <v>7406</v>
      </c>
      <c r="J3296" t="s">
        <v>7407</v>
      </c>
      <c r="K3296" t="s">
        <v>9261</v>
      </c>
      <c r="L3296">
        <v>28.318539999999999</v>
      </c>
      <c r="M3296">
        <v>-98.854690000000005</v>
      </c>
      <c r="N3296" s="28">
        <v>2046756</v>
      </c>
      <c r="O3296" s="28">
        <v>176454.19</v>
      </c>
      <c r="P3296" s="26">
        <v>403</v>
      </c>
      <c r="Q3296" s="26">
        <v>10767</v>
      </c>
      <c r="R3296" s="26">
        <v>15943</v>
      </c>
      <c r="S3296" s="29" t="s">
        <v>72</v>
      </c>
      <c r="T3296" s="30">
        <v>40552</v>
      </c>
      <c r="U3296" s="30">
        <v>40588</v>
      </c>
      <c r="V3296" s="30">
        <v>40817</v>
      </c>
      <c r="W3296" t="s">
        <v>72</v>
      </c>
      <c r="X3296" s="26">
        <v>5401</v>
      </c>
      <c r="Y3296" s="26">
        <v>4405</v>
      </c>
      <c r="Z3296" s="26">
        <v>4565</v>
      </c>
      <c r="AA3296" s="26" t="s">
        <v>5201</v>
      </c>
      <c r="AB3296" s="31">
        <v>53.200000762939453</v>
      </c>
      <c r="AC3296" s="31">
        <v>0.79000002145767212</v>
      </c>
      <c r="AD3296" s="26">
        <v>5690.9062703006684</v>
      </c>
      <c r="AE3296" s="26" t="s">
        <v>72</v>
      </c>
      <c r="AF3296" s="26">
        <v>1270</v>
      </c>
      <c r="AG3296" s="26">
        <v>27478</v>
      </c>
      <c r="AH3296" s="28">
        <v>0.15642700000000001</v>
      </c>
      <c r="AI3296">
        <v>25011</v>
      </c>
      <c r="AJ3296" s="26">
        <v>69326</v>
      </c>
      <c r="AK3296" s="28">
        <v>0.40478700000000001</v>
      </c>
      <c r="AL3296">
        <v>25011</v>
      </c>
      <c r="AM3296" s="26">
        <v>95938</v>
      </c>
      <c r="AN3296" s="28">
        <v>0.58953800000000001</v>
      </c>
      <c r="AO3296">
        <v>25011</v>
      </c>
      <c r="AP3296" s="32">
        <v>133467.296875</v>
      </c>
      <c r="AQ3296" s="36">
        <v>0.75954987666601836</v>
      </c>
      <c r="AR3296" s="32">
        <f t="shared" si="414"/>
        <v>267907.62504488521</v>
      </c>
      <c r="AS3296" s="32">
        <f t="shared" si="408"/>
        <v>3</v>
      </c>
      <c r="AT3296" s="32">
        <f t="shared" si="409"/>
        <v>1</v>
      </c>
      <c r="AU3296" s="32">
        <f t="shared" si="410"/>
        <v>3</v>
      </c>
      <c r="AV3296" s="32">
        <f t="shared" si="411"/>
        <v>141844.52584012219</v>
      </c>
      <c r="AW3296" s="32">
        <f t="shared" si="412"/>
        <v>0.80722390151137668</v>
      </c>
      <c r="AX3296" s="32">
        <f t="shared" si="413"/>
        <v>284723.15640763583</v>
      </c>
      <c r="AY3296" s="26">
        <v>2</v>
      </c>
      <c r="AZ3296" s="26">
        <v>1</v>
      </c>
      <c r="BA3296" s="26">
        <v>10475.02</v>
      </c>
      <c r="BB3296" s="26">
        <v>203.36</v>
      </c>
      <c r="BC3296" s="26">
        <v>0.79</v>
      </c>
      <c r="BD3296" s="26">
        <v>212.66</v>
      </c>
      <c r="BE3296" s="28">
        <v>0.08</v>
      </c>
      <c r="BF3296" s="28">
        <v>9.43</v>
      </c>
      <c r="BG3296" s="28">
        <v>0.72</v>
      </c>
      <c r="BH3296" s="28">
        <v>656.61</v>
      </c>
      <c r="BI3296" s="28">
        <v>0.09</v>
      </c>
      <c r="BJ3296" s="28">
        <v>8.8800000000000008</v>
      </c>
      <c r="BK3296" s="28">
        <v>0.73</v>
      </c>
      <c r="BL3296" s="28">
        <v>210.11</v>
      </c>
      <c r="BM3296" s="28">
        <v>0.09</v>
      </c>
      <c r="BN3296" s="28">
        <v>8.91</v>
      </c>
      <c r="BO3296" s="28">
        <v>0.73</v>
      </c>
      <c r="BP3296" s="28">
        <v>256.35000000000002</v>
      </c>
      <c r="BQ3296" s="26">
        <v>58.671398000000003</v>
      </c>
      <c r="BR3296" s="26">
        <v>19726.388671000001</v>
      </c>
      <c r="BS3296" s="31">
        <f t="shared" si="415"/>
        <v>5.1902999999999998E-2</v>
      </c>
    </row>
    <row r="3297" spans="1:71">
      <c r="A3297" s="26">
        <v>42283323790000</v>
      </c>
      <c r="B3297" s="26" t="s">
        <v>9284</v>
      </c>
      <c r="C3297" t="s">
        <v>7408</v>
      </c>
      <c r="D3297" s="26" t="s">
        <v>223</v>
      </c>
      <c r="E3297" s="27" t="s">
        <v>591</v>
      </c>
      <c r="F3297" t="s">
        <v>66</v>
      </c>
      <c r="G3297" t="s">
        <v>67</v>
      </c>
      <c r="H3297" t="s">
        <v>7409</v>
      </c>
      <c r="I3297" t="s">
        <v>7410</v>
      </c>
      <c r="J3297" t="s">
        <v>70</v>
      </c>
      <c r="K3297" t="s">
        <v>9261</v>
      </c>
      <c r="L3297">
        <v>28.62246</v>
      </c>
      <c r="M3297">
        <v>-99.315529999999995</v>
      </c>
      <c r="N3297" s="28">
        <v>1898771</v>
      </c>
      <c r="O3297" s="28">
        <v>287061.81</v>
      </c>
      <c r="P3297" s="26">
        <v>545</v>
      </c>
      <c r="Q3297" s="26">
        <v>7481</v>
      </c>
      <c r="R3297" s="26">
        <v>11871</v>
      </c>
      <c r="S3297" s="29" t="s">
        <v>72</v>
      </c>
      <c r="T3297" s="30">
        <v>40523</v>
      </c>
      <c r="U3297" s="30">
        <v>40597</v>
      </c>
      <c r="V3297" s="30">
        <v>40634</v>
      </c>
      <c r="W3297">
        <v>1517</v>
      </c>
      <c r="X3297" s="26">
        <v>4909</v>
      </c>
      <c r="Y3297" s="26" t="s">
        <v>72</v>
      </c>
      <c r="Z3297" s="26" t="s">
        <v>72</v>
      </c>
      <c r="AA3297" s="26" t="s">
        <v>5201</v>
      </c>
      <c r="AB3297" s="31" t="s">
        <v>72</v>
      </c>
      <c r="AC3297" s="31" t="s">
        <v>72</v>
      </c>
      <c r="AD3297" s="26">
        <v>3912.9986036063383</v>
      </c>
      <c r="AE3297" s="26" t="s">
        <v>72</v>
      </c>
      <c r="AF3297" s="26" t="s">
        <v>72</v>
      </c>
      <c r="AG3297" s="26">
        <v>1129</v>
      </c>
      <c r="AH3297" s="28">
        <v>6.7530000000000003E-3</v>
      </c>
      <c r="AI3297">
        <v>3831</v>
      </c>
      <c r="AJ3297" s="26">
        <v>9295</v>
      </c>
      <c r="AK3297" s="28">
        <v>3.4956000000000001E-2</v>
      </c>
      <c r="AL3297">
        <v>17536</v>
      </c>
      <c r="AM3297" s="26">
        <v>15981</v>
      </c>
      <c r="AN3297" s="28">
        <v>6.4156000000000005E-2</v>
      </c>
      <c r="AO3297">
        <v>25558</v>
      </c>
      <c r="AP3297" s="32">
        <v>25497.0390625</v>
      </c>
      <c r="AQ3297" s="36">
        <v>9.9769878247658761E-2</v>
      </c>
      <c r="AR3297" s="32">
        <f t="shared" si="414"/>
        <v>43156.307512335603</v>
      </c>
      <c r="AS3297" s="32">
        <f t="shared" si="408"/>
        <v>1</v>
      </c>
      <c r="AT3297" s="32">
        <f t="shared" si="409"/>
        <v>1</v>
      </c>
      <c r="AU3297" s="32">
        <f t="shared" si="410"/>
        <v>1</v>
      </c>
      <c r="AV3297" s="32">
        <f t="shared" si="411"/>
        <v>29813.201103839885</v>
      </c>
      <c r="AW3297" s="32">
        <f t="shared" si="412"/>
        <v>0.11665901428836042</v>
      </c>
      <c r="AX3297" s="32">
        <f t="shared" si="413"/>
        <v>50461.846632879686</v>
      </c>
      <c r="AY3297" s="26">
        <v>2</v>
      </c>
      <c r="AZ3297" s="26">
        <v>1</v>
      </c>
      <c r="BA3297" s="26">
        <v>6567.08</v>
      </c>
      <c r="BB3297" s="26">
        <v>198.35</v>
      </c>
      <c r="BC3297" s="26">
        <v>93.65</v>
      </c>
      <c r="BD3297" s="26">
        <v>160.97</v>
      </c>
      <c r="BE3297" s="28">
        <v>0.05</v>
      </c>
      <c r="BF3297" s="28">
        <v>4.26</v>
      </c>
      <c r="BG3297" s="28">
        <v>0.37</v>
      </c>
      <c r="BH3297" s="28">
        <v>-100.82</v>
      </c>
      <c r="BI3297" s="28">
        <v>0.08</v>
      </c>
      <c r="BJ3297" s="28">
        <v>8.76</v>
      </c>
      <c r="BK3297" s="28">
        <v>0.61</v>
      </c>
      <c r="BL3297" s="28">
        <v>-12.51</v>
      </c>
      <c r="BM3297" s="28">
        <v>0.08</v>
      </c>
      <c r="BN3297" s="28">
        <v>7.35</v>
      </c>
      <c r="BO3297" s="28">
        <v>0.74</v>
      </c>
      <c r="BP3297" s="28">
        <v>-5.18</v>
      </c>
      <c r="BQ3297" s="26">
        <v>34.551997999999998</v>
      </c>
      <c r="BR3297" s="26">
        <v>2481.936279</v>
      </c>
      <c r="BS3297" s="31">
        <f t="shared" si="415"/>
        <v>4.5701200000000002</v>
      </c>
    </row>
    <row r="3298" spans="1:71">
      <c r="A3298" s="26">
        <v>42283323980000</v>
      </c>
      <c r="B3298" s="26" t="s">
        <v>9283</v>
      </c>
      <c r="C3298" t="s">
        <v>7411</v>
      </c>
      <c r="D3298" s="26" t="s">
        <v>624</v>
      </c>
      <c r="E3298" s="27" t="s">
        <v>591</v>
      </c>
      <c r="F3298" t="s">
        <v>66</v>
      </c>
      <c r="G3298" t="s">
        <v>67</v>
      </c>
      <c r="H3298" t="s">
        <v>5697</v>
      </c>
      <c r="I3298" t="s">
        <v>5698</v>
      </c>
      <c r="J3298" t="s">
        <v>245</v>
      </c>
      <c r="K3298" t="s">
        <v>9261</v>
      </c>
      <c r="L3298">
        <v>28.292449999999999</v>
      </c>
      <c r="M3298">
        <v>-99.218180000000004</v>
      </c>
      <c r="N3298" s="28">
        <v>1929779.15</v>
      </c>
      <c r="O3298" s="28">
        <v>167004.56</v>
      </c>
      <c r="P3298" s="26">
        <v>433.89999389648437</v>
      </c>
      <c r="Q3298" s="26">
        <v>9646</v>
      </c>
      <c r="R3298" s="26">
        <v>14479</v>
      </c>
      <c r="S3298" s="29" t="s">
        <v>72</v>
      </c>
      <c r="T3298" s="30">
        <v>40560</v>
      </c>
      <c r="U3298" s="30">
        <v>40599</v>
      </c>
      <c r="V3298" s="30">
        <v>40756</v>
      </c>
      <c r="W3298">
        <v>4863738</v>
      </c>
      <c r="X3298" s="26">
        <v>5043</v>
      </c>
      <c r="Y3298" s="26" t="s">
        <v>72</v>
      </c>
      <c r="Z3298" s="26" t="s">
        <v>72</v>
      </c>
      <c r="AA3298" s="26" t="s">
        <v>5201</v>
      </c>
      <c r="AB3298" s="31" t="s">
        <v>72</v>
      </c>
      <c r="AC3298" s="31" t="s">
        <v>72</v>
      </c>
      <c r="AD3298" s="26">
        <v>4620.9013003341825</v>
      </c>
      <c r="AE3298" s="26">
        <v>381</v>
      </c>
      <c r="AF3298" s="26" t="s">
        <v>72</v>
      </c>
      <c r="AG3298" s="26">
        <v>34125</v>
      </c>
      <c r="AH3298" s="28">
        <v>0.109336</v>
      </c>
      <c r="AI3298">
        <v>2851</v>
      </c>
      <c r="AJ3298" s="26">
        <v>44290</v>
      </c>
      <c r="AK3298" s="28">
        <v>0.181952</v>
      </c>
      <c r="AL3298">
        <v>4489</v>
      </c>
      <c r="AM3298" s="26">
        <v>52539</v>
      </c>
      <c r="AN3298" s="28">
        <v>0.26152599999999998</v>
      </c>
      <c r="AO3298">
        <v>5758</v>
      </c>
      <c r="AP3298" s="32">
        <v>68933.25</v>
      </c>
      <c r="AQ3298" s="36">
        <v>0.31853374456126132</v>
      </c>
      <c r="AR3298" s="32">
        <f t="shared" si="414"/>
        <v>125313.72278734326</v>
      </c>
      <c r="AS3298" s="32">
        <f t="shared" si="408"/>
        <v>2</v>
      </c>
      <c r="AT3298" s="32">
        <f t="shared" si="409"/>
        <v>1</v>
      </c>
      <c r="AU3298" s="32">
        <f t="shared" si="410"/>
        <v>2</v>
      </c>
      <c r="AV3298" s="32">
        <f t="shared" si="411"/>
        <v>78460.609756097561</v>
      </c>
      <c r="AW3298" s="32">
        <f t="shared" si="412"/>
        <v>0.36255873364696406</v>
      </c>
      <c r="AX3298" s="32">
        <f t="shared" si="413"/>
        <v>142633.50561161022</v>
      </c>
      <c r="AY3298" s="26">
        <v>2</v>
      </c>
      <c r="AZ3298" s="26">
        <v>1</v>
      </c>
      <c r="BA3298" s="26">
        <v>9212.44</v>
      </c>
      <c r="BB3298" s="26">
        <v>67.28</v>
      </c>
      <c r="BC3298" s="26">
        <v>83.27</v>
      </c>
      <c r="BD3298" s="26">
        <v>162.68</v>
      </c>
      <c r="BE3298" s="28">
        <v>0.09</v>
      </c>
      <c r="BF3298" s="28">
        <v>7.55</v>
      </c>
      <c r="BG3298" s="28">
        <v>0.79</v>
      </c>
      <c r="BH3298" s="28">
        <v>186.87</v>
      </c>
      <c r="BI3298" s="28">
        <v>0.1</v>
      </c>
      <c r="BJ3298" s="28">
        <v>8.89</v>
      </c>
      <c r="BK3298" s="28">
        <v>0.82</v>
      </c>
      <c r="BL3298" s="28">
        <v>49.1</v>
      </c>
      <c r="BM3298" s="28">
        <v>0.09</v>
      </c>
      <c r="BN3298" s="28">
        <v>8.1999999999999993</v>
      </c>
      <c r="BO3298" s="28">
        <v>0.81</v>
      </c>
      <c r="BP3298" s="28">
        <v>24.68</v>
      </c>
      <c r="BQ3298" s="26">
        <v>56.941001</v>
      </c>
      <c r="BR3298" s="26">
        <v>5349.187011</v>
      </c>
      <c r="BS3298" s="31">
        <f t="shared" si="415"/>
        <v>6.8281400000000003</v>
      </c>
    </row>
    <row r="3299" spans="1:71">
      <c r="A3299" s="26">
        <v>42283324050000</v>
      </c>
      <c r="B3299" s="26" t="s">
        <v>9281</v>
      </c>
      <c r="C3299" t="s">
        <v>7412</v>
      </c>
      <c r="D3299" s="26" t="s">
        <v>804</v>
      </c>
      <c r="E3299" s="27" t="s">
        <v>591</v>
      </c>
      <c r="F3299" t="s">
        <v>745</v>
      </c>
      <c r="G3299" t="s">
        <v>67</v>
      </c>
      <c r="H3299" t="s">
        <v>7413</v>
      </c>
      <c r="I3299" t="s">
        <v>7414</v>
      </c>
      <c r="J3299" t="s">
        <v>297</v>
      </c>
      <c r="K3299" t="s">
        <v>9261</v>
      </c>
      <c r="L3299">
        <v>28.277360000000002</v>
      </c>
      <c r="M3299">
        <v>-99.045839999999998</v>
      </c>
      <c r="N3299" s="28">
        <v>1985244.32</v>
      </c>
      <c r="O3299" s="28">
        <v>161455.35</v>
      </c>
      <c r="P3299" s="26">
        <v>336</v>
      </c>
      <c r="Q3299" s="26">
        <v>11025</v>
      </c>
      <c r="R3299" s="26">
        <v>17598</v>
      </c>
      <c r="S3299" s="29">
        <v>11.100000381469727</v>
      </c>
      <c r="T3299" s="30">
        <v>40558</v>
      </c>
      <c r="U3299" s="30">
        <v>40586</v>
      </c>
      <c r="V3299" s="30">
        <v>40725</v>
      </c>
      <c r="W3299">
        <v>1888</v>
      </c>
      <c r="X3299" s="26">
        <v>6968</v>
      </c>
      <c r="Y3299" s="26">
        <v>5526</v>
      </c>
      <c r="Z3299" s="26">
        <v>7185</v>
      </c>
      <c r="AA3299" s="26" t="s">
        <v>5201</v>
      </c>
      <c r="AB3299" s="31">
        <v>63.200000762939453</v>
      </c>
      <c r="AC3299" s="31">
        <v>0.72000002861022949</v>
      </c>
      <c r="AD3299" s="26">
        <v>40311.002803261981</v>
      </c>
      <c r="AE3299" s="26" t="s">
        <v>72</v>
      </c>
      <c r="AF3299" s="26">
        <v>4342</v>
      </c>
      <c r="AG3299" s="26">
        <v>16855</v>
      </c>
      <c r="AH3299" s="28">
        <v>0.63563000000000003</v>
      </c>
      <c r="AI3299">
        <v>12820</v>
      </c>
      <c r="AJ3299" s="26">
        <v>25862</v>
      </c>
      <c r="AK3299" s="28">
        <v>1.037307</v>
      </c>
      <c r="AL3299">
        <v>15854</v>
      </c>
      <c r="AM3299" s="26">
        <v>32062</v>
      </c>
      <c r="AN3299" s="28">
        <v>1.2804260000000001</v>
      </c>
      <c r="AO3299">
        <v>17313</v>
      </c>
      <c r="AP3299" s="32">
        <v>38836.453125</v>
      </c>
      <c r="AQ3299" s="36">
        <v>1.5655363707906276</v>
      </c>
      <c r="AR3299" s="32">
        <f t="shared" si="414"/>
        <v>315936.39075494109</v>
      </c>
      <c r="AS3299" s="32">
        <f t="shared" si="408"/>
        <v>1</v>
      </c>
      <c r="AT3299" s="32">
        <f t="shared" si="409"/>
        <v>1</v>
      </c>
      <c r="AU3299" s="32">
        <f t="shared" si="410"/>
        <v>4</v>
      </c>
      <c r="AV3299" s="32">
        <f t="shared" si="411"/>
        <v>31992.141351535589</v>
      </c>
      <c r="AW3299" s="32">
        <f t="shared" si="412"/>
        <v>1.2896352997041047</v>
      </c>
      <c r="AX3299" s="32">
        <f t="shared" si="413"/>
        <v>260257.58939916216</v>
      </c>
      <c r="AY3299" s="26">
        <v>2</v>
      </c>
      <c r="AZ3299" s="26">
        <v>1</v>
      </c>
      <c r="BA3299" s="26">
        <v>10168.450000000001</v>
      </c>
      <c r="BB3299" s="26">
        <v>56.74</v>
      </c>
      <c r="BC3299" s="26">
        <v>182.78</v>
      </c>
      <c r="BD3299" s="26">
        <v>239.13</v>
      </c>
      <c r="BE3299" s="28">
        <v>0.09</v>
      </c>
      <c r="BF3299" s="28">
        <v>10.35</v>
      </c>
      <c r="BG3299" s="28">
        <v>0.76</v>
      </c>
      <c r="BH3299" s="28">
        <v>557.69000000000005</v>
      </c>
      <c r="BI3299" s="28">
        <v>0.1</v>
      </c>
      <c r="BJ3299" s="28">
        <v>10.42</v>
      </c>
      <c r="BK3299" s="28">
        <v>0.77</v>
      </c>
      <c r="BL3299" s="28">
        <v>233.12</v>
      </c>
      <c r="BM3299" s="28">
        <v>0.1</v>
      </c>
      <c r="BN3299" s="28">
        <v>10.54</v>
      </c>
      <c r="BO3299" s="28">
        <v>0.8</v>
      </c>
      <c r="BP3299" s="28">
        <v>268.97000000000003</v>
      </c>
      <c r="BQ3299" s="26">
        <v>60.219397999999998</v>
      </c>
      <c r="BR3299" s="26">
        <v>28505.259764999999</v>
      </c>
      <c r="BS3299" s="31">
        <f t="shared" si="415"/>
        <v>14.074060000000003</v>
      </c>
    </row>
    <row r="3300" spans="1:71">
      <c r="A3300" s="26">
        <v>42283324070100</v>
      </c>
      <c r="B3300" s="26" t="s">
        <v>9283</v>
      </c>
      <c r="C3300" t="s">
        <v>7415</v>
      </c>
      <c r="D3300" s="26" t="s">
        <v>624</v>
      </c>
      <c r="E3300" s="27" t="s">
        <v>591</v>
      </c>
      <c r="F3300" t="s">
        <v>66</v>
      </c>
      <c r="G3300" t="s">
        <v>67</v>
      </c>
      <c r="H3300" t="s">
        <v>5697</v>
      </c>
      <c r="I3300" t="s">
        <v>5698</v>
      </c>
      <c r="J3300" t="s">
        <v>232</v>
      </c>
      <c r="K3300" t="s">
        <v>9261</v>
      </c>
      <c r="L3300">
        <v>28.292390000000001</v>
      </c>
      <c r="M3300">
        <v>-99.228020000000001</v>
      </c>
      <c r="N3300" s="28">
        <v>1926612.12</v>
      </c>
      <c r="O3300" s="28">
        <v>166988.78</v>
      </c>
      <c r="P3300" s="26">
        <v>427.79998779296875</v>
      </c>
      <c r="Q3300" s="26">
        <v>9631</v>
      </c>
      <c r="R3300" s="26">
        <v>14434</v>
      </c>
      <c r="S3300" s="29" t="s">
        <v>72</v>
      </c>
      <c r="T3300" s="30">
        <v>40579</v>
      </c>
      <c r="U3300" s="30">
        <v>40716</v>
      </c>
      <c r="V3300" s="30">
        <v>40756</v>
      </c>
      <c r="W3300">
        <v>4428611</v>
      </c>
      <c r="X3300" s="26">
        <v>5042</v>
      </c>
      <c r="Y3300" s="26" t="s">
        <v>72</v>
      </c>
      <c r="Z3300" s="26" t="s">
        <v>72</v>
      </c>
      <c r="AA3300" s="26" t="s">
        <v>5201</v>
      </c>
      <c r="AB3300" s="31" t="s">
        <v>72</v>
      </c>
      <c r="AC3300" s="31" t="s">
        <v>72</v>
      </c>
      <c r="AD3300" s="26">
        <v>10772.935045273241</v>
      </c>
      <c r="AE3300" s="26">
        <v>200</v>
      </c>
      <c r="AF3300" s="26" t="s">
        <v>72</v>
      </c>
      <c r="AG3300" s="26">
        <v>20552</v>
      </c>
      <c r="AH3300" s="28">
        <v>0.15873200000000001</v>
      </c>
      <c r="AI3300">
        <v>18589</v>
      </c>
      <c r="AJ3300" s="26">
        <v>25429</v>
      </c>
      <c r="AK3300" s="28">
        <v>0.28404800000000002</v>
      </c>
      <c r="AL3300">
        <v>22410</v>
      </c>
      <c r="AM3300" s="26">
        <v>30197</v>
      </c>
      <c r="AN3300" s="28">
        <v>0.360288</v>
      </c>
      <c r="AO3300">
        <v>23087</v>
      </c>
      <c r="AP3300" s="32">
        <v>28847.703125</v>
      </c>
      <c r="AQ3300" s="36">
        <v>0.31077443197095089</v>
      </c>
      <c r="AR3300" s="32">
        <f t="shared" si="414"/>
        <v>83854.777583858318</v>
      </c>
      <c r="AS3300" s="32">
        <f t="shared" si="408"/>
        <v>1</v>
      </c>
      <c r="AT3300" s="32">
        <f t="shared" si="409"/>
        <v>1</v>
      </c>
      <c r="AU3300" s="32">
        <f t="shared" si="410"/>
        <v>1</v>
      </c>
      <c r="AV3300" s="32">
        <f t="shared" si="411"/>
        <v>32841.296298591828</v>
      </c>
      <c r="AW3300" s="32">
        <f t="shared" si="412"/>
        <v>0.35379715182730231</v>
      </c>
      <c r="AX3300" s="32">
        <f t="shared" si="413"/>
        <v>95463.392172024352</v>
      </c>
      <c r="AY3300" s="26">
        <v>2</v>
      </c>
      <c r="AZ3300" s="26">
        <v>1</v>
      </c>
      <c r="BA3300" s="26">
        <v>9179.0499999999993</v>
      </c>
      <c r="BB3300" s="26">
        <v>56.3</v>
      </c>
      <c r="BC3300" s="26">
        <v>93.94</v>
      </c>
      <c r="BD3300" s="26">
        <v>160.99</v>
      </c>
      <c r="BE3300" s="28">
        <v>0.09</v>
      </c>
      <c r="BF3300" s="28">
        <v>7.4</v>
      </c>
      <c r="BG3300" s="28">
        <v>0.8</v>
      </c>
      <c r="BH3300" s="28">
        <v>175.35</v>
      </c>
      <c r="BI3300" s="28">
        <v>0.1</v>
      </c>
      <c r="BJ3300" s="28">
        <v>8.8699999999999992</v>
      </c>
      <c r="BK3300" s="28">
        <v>0.82</v>
      </c>
      <c r="BL3300" s="28">
        <v>48.42</v>
      </c>
      <c r="BM3300" s="28">
        <v>0.09</v>
      </c>
      <c r="BN3300" s="28">
        <v>8.06</v>
      </c>
      <c r="BO3300" s="28">
        <v>0.8</v>
      </c>
      <c r="BP3300" s="28">
        <v>22.44</v>
      </c>
      <c r="BQ3300" s="26">
        <v>53.234499999999997</v>
      </c>
      <c r="BR3300" s="26">
        <v>6893.390625</v>
      </c>
      <c r="BS3300" s="31">
        <f t="shared" si="415"/>
        <v>7.7030799999999999</v>
      </c>
    </row>
    <row r="3301" spans="1:71">
      <c r="A3301" s="26">
        <v>42283324140000</v>
      </c>
      <c r="B3301" s="26" t="s">
        <v>9283</v>
      </c>
      <c r="C3301" t="s">
        <v>7416</v>
      </c>
      <c r="D3301" s="26" t="s">
        <v>624</v>
      </c>
      <c r="E3301" s="27" t="s">
        <v>591</v>
      </c>
      <c r="F3301" t="s">
        <v>66</v>
      </c>
      <c r="G3301" t="s">
        <v>67</v>
      </c>
      <c r="H3301" t="s">
        <v>5697</v>
      </c>
      <c r="I3301" t="s">
        <v>5698</v>
      </c>
      <c r="J3301" t="s">
        <v>339</v>
      </c>
      <c r="K3301" t="s">
        <v>9261</v>
      </c>
      <c r="L3301">
        <v>28.29232</v>
      </c>
      <c r="M3301">
        <v>-99.237859999999998</v>
      </c>
      <c r="N3301" s="28">
        <v>1923445.09</v>
      </c>
      <c r="O3301" s="28">
        <v>166969.64000000001</v>
      </c>
      <c r="P3301" s="26">
        <v>431.70001220703125</v>
      </c>
      <c r="Q3301" s="26">
        <v>9565</v>
      </c>
      <c r="R3301" s="26">
        <v>14375</v>
      </c>
      <c r="S3301" s="29" t="s">
        <v>72</v>
      </c>
      <c r="T3301" s="30">
        <v>40609</v>
      </c>
      <c r="U3301" s="30">
        <v>40647</v>
      </c>
      <c r="V3301" s="30">
        <v>40756</v>
      </c>
      <c r="W3301">
        <v>4618207</v>
      </c>
      <c r="X3301" s="26">
        <v>5078</v>
      </c>
      <c r="Y3301" s="26" t="s">
        <v>72</v>
      </c>
      <c r="Z3301" s="26" t="s">
        <v>72</v>
      </c>
      <c r="AA3301" s="26" t="s">
        <v>5201</v>
      </c>
      <c r="AB3301" s="31" t="s">
        <v>72</v>
      </c>
      <c r="AC3301" s="31" t="s">
        <v>72</v>
      </c>
      <c r="AD3301" s="26">
        <v>5186.9556497822596</v>
      </c>
      <c r="AE3301" s="26">
        <v>367</v>
      </c>
      <c r="AF3301" s="26" t="s">
        <v>72</v>
      </c>
      <c r="AG3301" s="26">
        <v>36030</v>
      </c>
      <c r="AH3301" s="28">
        <v>0.15692600000000001</v>
      </c>
      <c r="AI3301">
        <v>7401</v>
      </c>
      <c r="AJ3301" s="26">
        <v>47739</v>
      </c>
      <c r="AK3301" s="28">
        <v>0.22583400000000001</v>
      </c>
      <c r="AL3301">
        <v>9762</v>
      </c>
      <c r="AM3301" s="26">
        <v>62192</v>
      </c>
      <c r="AN3301" s="28">
        <v>0.32018099999999999</v>
      </c>
      <c r="AO3301">
        <v>15376</v>
      </c>
      <c r="AP3301" s="32">
        <v>78211.0625</v>
      </c>
      <c r="AQ3301" s="36">
        <v>0.4056773125098484</v>
      </c>
      <c r="AR3301" s="32">
        <f t="shared" si="414"/>
        <v>150015.94681424316</v>
      </c>
      <c r="AS3301" s="32">
        <f t="shared" si="408"/>
        <v>2</v>
      </c>
      <c r="AT3301" s="32">
        <f t="shared" si="409"/>
        <v>1</v>
      </c>
      <c r="AU3301" s="32">
        <f t="shared" si="410"/>
        <v>2</v>
      </c>
      <c r="AV3301" s="32">
        <f t="shared" si="411"/>
        <v>88407.148237495072</v>
      </c>
      <c r="AW3301" s="32">
        <f t="shared" si="412"/>
        <v>0.45856395703161279</v>
      </c>
      <c r="AX3301" s="32">
        <f t="shared" si="413"/>
        <v>169572.96863209055</v>
      </c>
      <c r="AY3301" s="26">
        <v>2</v>
      </c>
      <c r="AZ3301" s="26">
        <v>1</v>
      </c>
      <c r="BA3301" s="26">
        <v>9144.4</v>
      </c>
      <c r="BB3301" s="26">
        <v>46.01</v>
      </c>
      <c r="BC3301" s="26">
        <v>104.55</v>
      </c>
      <c r="BD3301" s="26">
        <v>158.87</v>
      </c>
      <c r="BE3301" s="28">
        <v>0.09</v>
      </c>
      <c r="BF3301" s="28">
        <v>7.26</v>
      </c>
      <c r="BG3301" s="28">
        <v>0.8</v>
      </c>
      <c r="BH3301" s="28">
        <v>164.32</v>
      </c>
      <c r="BI3301" s="28">
        <v>0.1</v>
      </c>
      <c r="BJ3301" s="28">
        <v>8.85</v>
      </c>
      <c r="BK3301" s="28">
        <v>0.83</v>
      </c>
      <c r="BL3301" s="28">
        <v>48.03</v>
      </c>
      <c r="BM3301" s="28">
        <v>0.09</v>
      </c>
      <c r="BN3301" s="28">
        <v>7.93</v>
      </c>
      <c r="BO3301" s="28">
        <v>0.8</v>
      </c>
      <c r="BP3301" s="28">
        <v>20.51</v>
      </c>
      <c r="BQ3301" s="26">
        <v>53.234499999999997</v>
      </c>
      <c r="BR3301" s="26">
        <v>6864.2172849999997</v>
      </c>
      <c r="BS3301" s="31">
        <f t="shared" si="415"/>
        <v>8.6776499999999999</v>
      </c>
    </row>
    <row r="3302" spans="1:71">
      <c r="A3302" s="26">
        <v>42283324150000</v>
      </c>
      <c r="B3302" s="26" t="s">
        <v>9283</v>
      </c>
      <c r="C3302" t="s">
        <v>7417</v>
      </c>
      <c r="D3302" s="26" t="s">
        <v>636</v>
      </c>
      <c r="E3302" s="27" t="s">
        <v>591</v>
      </c>
      <c r="F3302" t="s">
        <v>66</v>
      </c>
      <c r="G3302" t="s">
        <v>67</v>
      </c>
      <c r="H3302" t="s">
        <v>611</v>
      </c>
      <c r="I3302" t="s">
        <v>3236</v>
      </c>
      <c r="J3302" t="s">
        <v>1124</v>
      </c>
      <c r="K3302" t="s">
        <v>9261</v>
      </c>
      <c r="L3302">
        <v>28.392060000000001</v>
      </c>
      <c r="M3302">
        <v>-99.042389999999997</v>
      </c>
      <c r="N3302" s="28">
        <v>1986369.97</v>
      </c>
      <c r="O3302" s="28">
        <v>203158.59</v>
      </c>
      <c r="P3302" s="26">
        <v>395</v>
      </c>
      <c r="Q3302" s="26">
        <v>9752</v>
      </c>
      <c r="R3302" s="26">
        <v>14663</v>
      </c>
      <c r="S3302" s="29" t="s">
        <v>72</v>
      </c>
      <c r="T3302" s="30">
        <v>40614</v>
      </c>
      <c r="U3302" s="30">
        <v>40648</v>
      </c>
      <c r="V3302" s="30">
        <v>40756</v>
      </c>
      <c r="W3302">
        <v>2370</v>
      </c>
      <c r="X3302" s="26">
        <v>4854</v>
      </c>
      <c r="Y3302" s="26" t="s">
        <v>72</v>
      </c>
      <c r="Z3302" s="26" t="s">
        <v>72</v>
      </c>
      <c r="AA3302" s="26" t="s">
        <v>5201</v>
      </c>
      <c r="AB3302" s="31" t="s">
        <v>72</v>
      </c>
      <c r="AC3302" s="31" t="s">
        <v>72</v>
      </c>
      <c r="AD3302" s="26">
        <v>4119.5683549081868</v>
      </c>
      <c r="AE3302" s="26" t="s">
        <v>72</v>
      </c>
      <c r="AF3302" s="26" t="s">
        <v>72</v>
      </c>
      <c r="AG3302" s="26">
        <v>35142</v>
      </c>
      <c r="AH3302" s="28">
        <v>0.17530799999999999</v>
      </c>
      <c r="AI3302">
        <v>44354</v>
      </c>
      <c r="AJ3302" s="26">
        <v>61669</v>
      </c>
      <c r="AK3302" s="28">
        <v>0.25877699999999998</v>
      </c>
      <c r="AL3302">
        <v>48715</v>
      </c>
      <c r="AM3302" s="26">
        <v>77322</v>
      </c>
      <c r="AN3302" s="28">
        <v>0.33242500000000003</v>
      </c>
      <c r="AO3302">
        <v>51288</v>
      </c>
      <c r="AP3302" s="32">
        <v>114896.140625</v>
      </c>
      <c r="AQ3302" s="36">
        <v>0.47332250501983097</v>
      </c>
      <c r="AR3302" s="32">
        <f t="shared" si="414"/>
        <v>198674.2240135101</v>
      </c>
      <c r="AS3302" s="32">
        <f t="shared" si="408"/>
        <v>3</v>
      </c>
      <c r="AT3302" s="32">
        <f t="shared" si="409"/>
        <v>1</v>
      </c>
      <c r="AU3302" s="32">
        <f t="shared" si="410"/>
        <v>3</v>
      </c>
      <c r="AV3302" s="32">
        <f t="shared" si="411"/>
        <v>135868.11849763081</v>
      </c>
      <c r="AW3302" s="32">
        <f t="shared" si="412"/>
        <v>0.55971800140375561</v>
      </c>
      <c r="AX3302" s="32">
        <f t="shared" si="413"/>
        <v>234938.20474609558</v>
      </c>
      <c r="AY3302" s="26">
        <v>2</v>
      </c>
      <c r="AZ3302" s="26">
        <v>1</v>
      </c>
      <c r="BA3302" s="26">
        <v>9215.73</v>
      </c>
      <c r="BB3302" s="26">
        <v>43.98</v>
      </c>
      <c r="BC3302" s="26">
        <v>68.44</v>
      </c>
      <c r="BD3302" s="26">
        <v>107.29</v>
      </c>
      <c r="BE3302" s="28">
        <v>7.0000000000000007E-2</v>
      </c>
      <c r="BF3302" s="28">
        <v>8.42</v>
      </c>
      <c r="BG3302" s="28">
        <v>0.67</v>
      </c>
      <c r="BH3302" s="28">
        <v>440.82</v>
      </c>
      <c r="BI3302" s="28">
        <v>0.08</v>
      </c>
      <c r="BJ3302" s="28">
        <v>9.08</v>
      </c>
      <c r="BK3302" s="28">
        <v>0.72</v>
      </c>
      <c r="BL3302" s="28">
        <v>189.39</v>
      </c>
      <c r="BM3302" s="28">
        <v>0.09</v>
      </c>
      <c r="BN3302" s="28">
        <v>9.0299999999999994</v>
      </c>
      <c r="BO3302" s="28">
        <v>0.79</v>
      </c>
      <c r="BP3302" s="28">
        <v>223.19</v>
      </c>
      <c r="BQ3302" s="26">
        <v>45.317100000000003</v>
      </c>
      <c r="BR3302" s="26">
        <v>2087.8139639999999</v>
      </c>
      <c r="BS3302" s="31">
        <f t="shared" si="415"/>
        <v>3.9421439999999999</v>
      </c>
    </row>
    <row r="3303" spans="1:71">
      <c r="A3303" s="26">
        <v>42283324160000</v>
      </c>
      <c r="B3303" s="26" t="s">
        <v>9283</v>
      </c>
      <c r="C3303" t="s">
        <v>7418</v>
      </c>
      <c r="D3303" s="26" t="s">
        <v>636</v>
      </c>
      <c r="E3303" s="27" t="s">
        <v>591</v>
      </c>
      <c r="F3303" t="s">
        <v>66</v>
      </c>
      <c r="G3303" t="s">
        <v>67</v>
      </c>
      <c r="H3303" t="s">
        <v>611</v>
      </c>
      <c r="I3303" t="s">
        <v>3236</v>
      </c>
      <c r="J3303" t="s">
        <v>956</v>
      </c>
      <c r="K3303" t="s">
        <v>9261</v>
      </c>
      <c r="L3303">
        <v>28.392060000000001</v>
      </c>
      <c r="M3303">
        <v>-99.042349999999999</v>
      </c>
      <c r="N3303" s="28">
        <v>1986382.83</v>
      </c>
      <c r="O3303" s="28">
        <v>203158.59</v>
      </c>
      <c r="P3303" s="26">
        <v>395</v>
      </c>
      <c r="Q3303" s="26">
        <v>9774</v>
      </c>
      <c r="R3303" s="26">
        <v>14945</v>
      </c>
      <c r="S3303" s="29" t="s">
        <v>72</v>
      </c>
      <c r="T3303" s="30">
        <v>40617</v>
      </c>
      <c r="U3303" s="30">
        <v>40672</v>
      </c>
      <c r="V3303" s="30">
        <v>40756</v>
      </c>
      <c r="W3303">
        <v>4114</v>
      </c>
      <c r="X3303" s="26">
        <v>5740</v>
      </c>
      <c r="Y3303" s="26" t="s">
        <v>72</v>
      </c>
      <c r="Z3303" s="26" t="s">
        <v>72</v>
      </c>
      <c r="AA3303" s="26" t="s">
        <v>5201</v>
      </c>
      <c r="AB3303" s="31" t="s">
        <v>72</v>
      </c>
      <c r="AC3303" s="31" t="s">
        <v>72</v>
      </c>
      <c r="AD3303" s="26">
        <v>4119.0971459579578</v>
      </c>
      <c r="AE3303" s="26" t="s">
        <v>72</v>
      </c>
      <c r="AF3303" s="26" t="s">
        <v>72</v>
      </c>
      <c r="AG3303" s="26">
        <v>30466</v>
      </c>
      <c r="AH3303" s="28">
        <v>0.15204599999999999</v>
      </c>
      <c r="AI3303">
        <v>47609</v>
      </c>
      <c r="AJ3303" s="26">
        <v>52134</v>
      </c>
      <c r="AK3303" s="28">
        <v>0.22118599999999999</v>
      </c>
      <c r="AL3303">
        <v>52778</v>
      </c>
      <c r="AM3303" s="26">
        <v>64926</v>
      </c>
      <c r="AN3303" s="28">
        <v>0.28218700000000002</v>
      </c>
      <c r="AO3303">
        <v>55831</v>
      </c>
      <c r="AP3303" s="32">
        <v>97864.078125</v>
      </c>
      <c r="AQ3303" s="36">
        <v>0.40311164489649409</v>
      </c>
      <c r="AR3303" s="32">
        <f t="shared" si="414"/>
        <v>169214.83927167946</v>
      </c>
      <c r="AS3303" s="32">
        <f t="shared" si="408"/>
        <v>2</v>
      </c>
      <c r="AT3303" s="32">
        <f t="shared" si="409"/>
        <v>1</v>
      </c>
      <c r="AU3303" s="32">
        <f t="shared" si="410"/>
        <v>2</v>
      </c>
      <c r="AV3303" s="32">
        <f t="shared" si="411"/>
        <v>97864.078125</v>
      </c>
      <c r="AW3303" s="32">
        <f t="shared" si="412"/>
        <v>0.40311164489649409</v>
      </c>
      <c r="AX3303" s="32">
        <f t="shared" si="413"/>
        <v>169214.83927167946</v>
      </c>
      <c r="AY3303" s="26">
        <v>2</v>
      </c>
      <c r="AZ3303" s="26">
        <v>1</v>
      </c>
      <c r="BA3303" s="26">
        <v>9215.84</v>
      </c>
      <c r="BB3303" s="26">
        <v>43.99</v>
      </c>
      <c r="BC3303" s="26">
        <v>68.41</v>
      </c>
      <c r="BD3303" s="26">
        <v>107.28</v>
      </c>
      <c r="BE3303" s="28">
        <v>7.0000000000000007E-2</v>
      </c>
      <c r="BF3303" s="28">
        <v>8.42</v>
      </c>
      <c r="BG3303" s="28">
        <v>0.67</v>
      </c>
      <c r="BH3303" s="28">
        <v>440.89</v>
      </c>
      <c r="BI3303" s="28">
        <v>0.08</v>
      </c>
      <c r="BJ3303" s="28">
        <v>9.08</v>
      </c>
      <c r="BK3303" s="28">
        <v>0.72</v>
      </c>
      <c r="BL3303" s="28">
        <v>189.43</v>
      </c>
      <c r="BM3303" s="28">
        <v>0.09</v>
      </c>
      <c r="BN3303" s="28">
        <v>9.0299999999999994</v>
      </c>
      <c r="BO3303" s="28">
        <v>0.79</v>
      </c>
      <c r="BP3303" s="28">
        <v>223.25</v>
      </c>
      <c r="BQ3303" s="26">
        <v>45.317100000000003</v>
      </c>
      <c r="BR3303" s="26">
        <v>2087.8139639999999</v>
      </c>
      <c r="BS3303" s="31">
        <f t="shared" si="415"/>
        <v>3.9404159999999995</v>
      </c>
    </row>
    <row r="3304" spans="1:71">
      <c r="A3304" s="26">
        <v>42283324200000</v>
      </c>
      <c r="B3304" s="26" t="s">
        <v>9283</v>
      </c>
      <c r="C3304" t="s">
        <v>7419</v>
      </c>
      <c r="D3304" s="26" t="s">
        <v>223</v>
      </c>
      <c r="E3304" s="27" t="s">
        <v>591</v>
      </c>
      <c r="F3304" t="s">
        <v>197</v>
      </c>
      <c r="G3304" t="s">
        <v>67</v>
      </c>
      <c r="H3304" t="s">
        <v>7420</v>
      </c>
      <c r="I3304" t="s">
        <v>7421</v>
      </c>
      <c r="J3304" t="s">
        <v>70</v>
      </c>
      <c r="K3304" t="s">
        <v>9261</v>
      </c>
      <c r="L3304">
        <v>28.33417</v>
      </c>
      <c r="M3304">
        <v>-99.311999999999998</v>
      </c>
      <c r="N3304" s="28">
        <v>1899623.87</v>
      </c>
      <c r="O3304" s="28">
        <v>182241.93</v>
      </c>
      <c r="P3304" s="26">
        <v>524</v>
      </c>
      <c r="Q3304" s="26">
        <v>9258</v>
      </c>
      <c r="R3304" s="26">
        <v>14150</v>
      </c>
      <c r="S3304" s="29" t="s">
        <v>72</v>
      </c>
      <c r="T3304" s="30">
        <v>40619</v>
      </c>
      <c r="U3304" s="30">
        <v>40736</v>
      </c>
      <c r="V3304" s="30">
        <v>41214</v>
      </c>
      <c r="W3304">
        <v>1813</v>
      </c>
      <c r="X3304" s="26">
        <v>4905</v>
      </c>
      <c r="Y3304" s="26">
        <v>1185</v>
      </c>
      <c r="Z3304" s="26">
        <v>1205</v>
      </c>
      <c r="AA3304" s="26" t="s">
        <v>5201</v>
      </c>
      <c r="AB3304" s="31">
        <v>51.700000762939453</v>
      </c>
      <c r="AC3304" s="31">
        <v>0.77999997138977051</v>
      </c>
      <c r="AD3304" s="26">
        <v>7226.8844597632251</v>
      </c>
      <c r="AE3304" s="26" t="s">
        <v>72</v>
      </c>
      <c r="AF3304" s="26">
        <v>1103</v>
      </c>
      <c r="AG3304" s="26">
        <v>4787</v>
      </c>
      <c r="AH3304" s="28">
        <v>4.1702000000000003E-2</v>
      </c>
      <c r="AI3304">
        <v>22727</v>
      </c>
      <c r="AJ3304" s="26">
        <v>4787</v>
      </c>
      <c r="AK3304" s="28">
        <v>4.1702000000000003E-2</v>
      </c>
      <c r="AL3304">
        <v>22727</v>
      </c>
      <c r="AM3304" s="26">
        <v>4787</v>
      </c>
      <c r="AN3304" s="28">
        <v>4.1702000000000003E-2</v>
      </c>
      <c r="AO3304">
        <v>22727</v>
      </c>
      <c r="AP3304" s="32">
        <v>34135.26953125</v>
      </c>
      <c r="AQ3304" s="36">
        <v>0.24669164890521975</v>
      </c>
      <c r="AR3304" s="32">
        <f t="shared" si="414"/>
        <v>77799.691387473897</v>
      </c>
      <c r="AS3304" s="32">
        <f t="shared" si="408"/>
        <v>1</v>
      </c>
      <c r="AT3304" s="32">
        <f t="shared" si="409"/>
        <v>1</v>
      </c>
      <c r="AU3304" s="32">
        <f t="shared" si="410"/>
        <v>1</v>
      </c>
      <c r="AV3304" s="32">
        <f t="shared" si="411"/>
        <v>39946.268523827726</v>
      </c>
      <c r="AW3304" s="32">
        <f t="shared" si="412"/>
        <v>0.28868706722037946</v>
      </c>
      <c r="AX3304" s="32">
        <f t="shared" si="413"/>
        <v>91043.879421834907</v>
      </c>
      <c r="AY3304" s="26">
        <v>2</v>
      </c>
      <c r="AZ3304" s="26">
        <v>1</v>
      </c>
      <c r="BA3304" s="26">
        <v>8510.52</v>
      </c>
      <c r="BB3304" s="26">
        <v>19.399999999999999</v>
      </c>
      <c r="BC3304" s="26">
        <v>133.78</v>
      </c>
      <c r="BD3304" s="26">
        <v>147.71</v>
      </c>
      <c r="BE3304" s="28">
        <v>0.08</v>
      </c>
      <c r="BF3304" s="28">
        <v>6.07</v>
      </c>
      <c r="BG3304" s="28">
        <v>0.79</v>
      </c>
      <c r="BH3304" s="28">
        <v>91.39</v>
      </c>
      <c r="BI3304" s="28">
        <v>0.1</v>
      </c>
      <c r="BJ3304" s="28">
        <v>8.17</v>
      </c>
      <c r="BK3304" s="28">
        <v>0.84</v>
      </c>
      <c r="BL3304" s="28">
        <v>30.18</v>
      </c>
      <c r="BM3304" s="28">
        <v>0.08</v>
      </c>
      <c r="BN3304" s="28">
        <v>6.94</v>
      </c>
      <c r="BO3304" s="28">
        <v>0.77</v>
      </c>
      <c r="BP3304" s="28">
        <v>6.6</v>
      </c>
      <c r="BQ3304" s="26">
        <v>50.803198999999999</v>
      </c>
      <c r="BR3304" s="26">
        <v>6988.1318350000001</v>
      </c>
      <c r="BS3304" s="31">
        <f t="shared" si="415"/>
        <v>11.23752</v>
      </c>
    </row>
    <row r="3305" spans="1:71">
      <c r="A3305" s="26">
        <v>42283324220000</v>
      </c>
      <c r="B3305" s="26" t="s">
        <v>9281</v>
      </c>
      <c r="C3305" t="s">
        <v>7422</v>
      </c>
      <c r="D3305" s="26" t="s">
        <v>804</v>
      </c>
      <c r="E3305" s="27" t="s">
        <v>591</v>
      </c>
      <c r="F3305" t="s">
        <v>745</v>
      </c>
      <c r="G3305" t="s">
        <v>67</v>
      </c>
      <c r="H3305" t="s">
        <v>7423</v>
      </c>
      <c r="I3305" t="s">
        <v>7424</v>
      </c>
      <c r="J3305" t="s">
        <v>232</v>
      </c>
      <c r="K3305" t="s">
        <v>9261</v>
      </c>
      <c r="L3305">
        <v>28.319389999999999</v>
      </c>
      <c r="M3305">
        <v>-98.982029999999995</v>
      </c>
      <c r="N3305" s="28">
        <v>2005782.11</v>
      </c>
      <c r="O3305" s="28">
        <v>176734.64</v>
      </c>
      <c r="P3305" s="26">
        <v>410</v>
      </c>
      <c r="Q3305" s="26">
        <v>10978</v>
      </c>
      <c r="R3305" s="26">
        <v>16688</v>
      </c>
      <c r="S3305" s="29">
        <v>9.6000003814697266</v>
      </c>
      <c r="T3305" s="30">
        <v>40599</v>
      </c>
      <c r="U3305" s="30">
        <v>40632</v>
      </c>
      <c r="V3305" s="30">
        <v>40664</v>
      </c>
      <c r="W3305">
        <v>1540.199951171875</v>
      </c>
      <c r="X3305" s="26">
        <v>5740</v>
      </c>
      <c r="Y3305" s="26">
        <v>4231</v>
      </c>
      <c r="Z3305" s="26">
        <v>6113</v>
      </c>
      <c r="AA3305" s="26" t="s">
        <v>5201</v>
      </c>
      <c r="AB3305" s="31">
        <v>61</v>
      </c>
      <c r="AC3305" s="31">
        <v>0.75</v>
      </c>
      <c r="AD3305" s="26">
        <v>17981.057504005697</v>
      </c>
      <c r="AE3305" s="26" t="s">
        <v>72</v>
      </c>
      <c r="AF3305" s="26">
        <v>4798</v>
      </c>
      <c r="AG3305" s="26">
        <v>25640</v>
      </c>
      <c r="AH3305" s="28">
        <v>0.378195</v>
      </c>
      <c r="AI3305">
        <v>26719</v>
      </c>
      <c r="AJ3305" s="26">
        <v>42426</v>
      </c>
      <c r="AK3305" s="28">
        <v>0.71430400000000005</v>
      </c>
      <c r="AL3305">
        <v>41196</v>
      </c>
      <c r="AM3305" s="26">
        <v>55377</v>
      </c>
      <c r="AN3305" s="28">
        <v>1.0060720000000001</v>
      </c>
      <c r="AO3305">
        <v>42534</v>
      </c>
      <c r="AP3305" s="32">
        <v>75928.65625</v>
      </c>
      <c r="AQ3305" s="36">
        <v>1.3652775342331316</v>
      </c>
      <c r="AR3305" s="32">
        <f t="shared" si="414"/>
        <v>317582.77980926429</v>
      </c>
      <c r="AS3305" s="32">
        <f t="shared" si="408"/>
        <v>2</v>
      </c>
      <c r="AT3305" s="32">
        <f t="shared" si="409"/>
        <v>1</v>
      </c>
      <c r="AU3305" s="32">
        <f t="shared" si="410"/>
        <v>4</v>
      </c>
      <c r="AV3305" s="32">
        <f t="shared" si="411"/>
        <v>75928.65625</v>
      </c>
      <c r="AW3305" s="32">
        <f t="shared" si="412"/>
        <v>1.3652775342331316</v>
      </c>
      <c r="AX3305" s="32">
        <f t="shared" si="413"/>
        <v>317582.77980926429</v>
      </c>
      <c r="AY3305" s="26">
        <v>2</v>
      </c>
      <c r="AZ3305" s="26">
        <v>1</v>
      </c>
      <c r="BA3305" s="26">
        <v>10214.85</v>
      </c>
      <c r="BB3305" s="26">
        <v>104.53</v>
      </c>
      <c r="BC3305" s="26">
        <v>75.91</v>
      </c>
      <c r="BD3305" s="26">
        <v>179.05</v>
      </c>
      <c r="BE3305" s="28">
        <v>0.09</v>
      </c>
      <c r="BF3305" s="28">
        <v>10.29</v>
      </c>
      <c r="BG3305" s="28">
        <v>0.71</v>
      </c>
      <c r="BH3305" s="28">
        <v>1009.39</v>
      </c>
      <c r="BI3305" s="28">
        <v>0.08</v>
      </c>
      <c r="BJ3305" s="28">
        <v>10.19</v>
      </c>
      <c r="BK3305" s="28">
        <v>0.73</v>
      </c>
      <c r="BL3305" s="28">
        <v>403.42</v>
      </c>
      <c r="BM3305" s="28">
        <v>0.09</v>
      </c>
      <c r="BN3305" s="28">
        <v>10.06</v>
      </c>
      <c r="BO3305" s="28">
        <v>0.78</v>
      </c>
      <c r="BP3305" s="28">
        <v>487.15</v>
      </c>
      <c r="BQ3305" s="26">
        <v>57.806399999999996</v>
      </c>
      <c r="BR3305" s="26">
        <v>11257.982421000001</v>
      </c>
      <c r="BS3305" s="31">
        <f t="shared" si="415"/>
        <v>4.4331439999999995</v>
      </c>
    </row>
    <row r="3306" spans="1:71">
      <c r="A3306" s="26">
        <v>42283324240000</v>
      </c>
      <c r="B3306" s="26" t="s">
        <v>9281</v>
      </c>
      <c r="C3306" t="s">
        <v>7425</v>
      </c>
      <c r="D3306" s="26" t="s">
        <v>804</v>
      </c>
      <c r="E3306" s="27" t="s">
        <v>591</v>
      </c>
      <c r="F3306" t="s">
        <v>745</v>
      </c>
      <c r="G3306" t="s">
        <v>67</v>
      </c>
      <c r="H3306" t="s">
        <v>7426</v>
      </c>
      <c r="I3306" t="s">
        <v>7427</v>
      </c>
      <c r="J3306" t="s">
        <v>70</v>
      </c>
      <c r="K3306" t="s">
        <v>9261</v>
      </c>
      <c r="L3306">
        <v>28.257709999999999</v>
      </c>
      <c r="M3306">
        <v>-99.058700000000002</v>
      </c>
      <c r="N3306" s="28">
        <v>1981101.16</v>
      </c>
      <c r="O3306" s="28">
        <v>154312.6</v>
      </c>
      <c r="P3306" s="26">
        <v>317.89999389648437</v>
      </c>
      <c r="Q3306" s="26">
        <v>10784</v>
      </c>
      <c r="R3306" s="26">
        <v>16890</v>
      </c>
      <c r="S3306" s="29">
        <v>12.199999809265137</v>
      </c>
      <c r="T3306" s="30">
        <v>40619</v>
      </c>
      <c r="U3306" s="30">
        <v>40650</v>
      </c>
      <c r="V3306" s="30">
        <v>40695</v>
      </c>
      <c r="W3306">
        <v>1754</v>
      </c>
      <c r="X3306" s="26">
        <v>6367</v>
      </c>
      <c r="Y3306" s="26">
        <v>5168</v>
      </c>
      <c r="Z3306" s="26">
        <v>6372</v>
      </c>
      <c r="AA3306" s="26" t="s">
        <v>5201</v>
      </c>
      <c r="AB3306" s="31">
        <v>61.599998474121094</v>
      </c>
      <c r="AC3306" s="31">
        <v>0.74000000953674316</v>
      </c>
      <c r="AD3306" s="26">
        <v>31767.631039117212</v>
      </c>
      <c r="AE3306" s="26" t="s">
        <v>72</v>
      </c>
      <c r="AF3306" s="26">
        <v>5776</v>
      </c>
      <c r="AG3306" s="26">
        <v>23756</v>
      </c>
      <c r="AH3306" s="28">
        <v>0.67438900000000002</v>
      </c>
      <c r="AI3306">
        <v>21520</v>
      </c>
      <c r="AJ3306" s="26">
        <v>39694</v>
      </c>
      <c r="AK3306" s="28">
        <v>1.221498</v>
      </c>
      <c r="AL3306">
        <v>25997</v>
      </c>
      <c r="AM3306" s="26">
        <v>56204</v>
      </c>
      <c r="AN3306" s="28">
        <v>1.7804610000000001</v>
      </c>
      <c r="AO3306">
        <v>29886</v>
      </c>
      <c r="AP3306" s="32">
        <v>86221.390625</v>
      </c>
      <c r="AQ3306" s="36">
        <v>2.7390493250545997</v>
      </c>
      <c r="AR3306" s="32">
        <f t="shared" si="414"/>
        <v>571033.12115966412</v>
      </c>
      <c r="AS3306" s="32">
        <f t="shared" si="408"/>
        <v>2</v>
      </c>
      <c r="AT3306" s="32">
        <f t="shared" si="409"/>
        <v>1</v>
      </c>
      <c r="AU3306" s="32">
        <f t="shared" si="410"/>
        <v>4</v>
      </c>
      <c r="AV3306" s="32">
        <f t="shared" si="411"/>
        <v>77730.608165148427</v>
      </c>
      <c r="AW3306" s="32">
        <f t="shared" si="412"/>
        <v>2.469317280636627</v>
      </c>
      <c r="AX3306" s="32">
        <f t="shared" si="413"/>
        <v>514799.76683783135</v>
      </c>
      <c r="AY3306" s="26">
        <v>2</v>
      </c>
      <c r="AZ3306" s="26">
        <v>1</v>
      </c>
      <c r="BA3306" s="26">
        <v>10344.23</v>
      </c>
      <c r="BB3306" s="26">
        <v>53.44</v>
      </c>
      <c r="BC3306" s="26">
        <v>200.01</v>
      </c>
      <c r="BD3306" s="26">
        <v>259.82</v>
      </c>
      <c r="BE3306" s="28">
        <v>0.09</v>
      </c>
      <c r="BF3306" s="28">
        <v>10.29</v>
      </c>
      <c r="BG3306" s="28">
        <v>0.76</v>
      </c>
      <c r="BH3306" s="28">
        <v>317.5</v>
      </c>
      <c r="BI3306" s="28">
        <v>0.1</v>
      </c>
      <c r="BJ3306" s="28">
        <v>10.44</v>
      </c>
      <c r="BK3306" s="28">
        <v>0.76</v>
      </c>
      <c r="BL3306" s="28">
        <v>125.14</v>
      </c>
      <c r="BM3306" s="28">
        <v>0.1</v>
      </c>
      <c r="BN3306" s="28">
        <v>10.56</v>
      </c>
      <c r="BO3306" s="28">
        <v>0.79</v>
      </c>
      <c r="BP3306" s="28">
        <v>133.13999999999999</v>
      </c>
      <c r="BQ3306" s="26">
        <v>61.884200999999997</v>
      </c>
      <c r="BR3306" s="26">
        <v>512725.4375</v>
      </c>
      <c r="BS3306" s="31">
        <f t="shared" si="415"/>
        <v>15.200760000000002</v>
      </c>
    </row>
    <row r="3307" spans="1:71">
      <c r="A3307" s="26">
        <v>42283324260100</v>
      </c>
      <c r="B3307" s="26" t="s">
        <v>9283</v>
      </c>
      <c r="C3307" t="s">
        <v>7428</v>
      </c>
      <c r="D3307" s="26" t="s">
        <v>1537</v>
      </c>
      <c r="E3307" s="27" t="s">
        <v>591</v>
      </c>
      <c r="F3307" t="s">
        <v>66</v>
      </c>
      <c r="G3307" t="s">
        <v>67</v>
      </c>
      <c r="H3307" t="s">
        <v>4818</v>
      </c>
      <c r="I3307" t="s">
        <v>7429</v>
      </c>
      <c r="J3307" t="s">
        <v>70</v>
      </c>
      <c r="K3307" t="s">
        <v>9261</v>
      </c>
      <c r="L3307">
        <v>28.318180000000002</v>
      </c>
      <c r="M3307">
        <v>-99.268299999999996</v>
      </c>
      <c r="N3307" s="28">
        <v>1913669.6</v>
      </c>
      <c r="O3307" s="28">
        <v>176393.27</v>
      </c>
      <c r="P3307" s="26">
        <v>523.4000244140625</v>
      </c>
      <c r="Q3307" s="26">
        <v>9624</v>
      </c>
      <c r="R3307" s="26">
        <v>14806</v>
      </c>
      <c r="S3307" s="29" t="s">
        <v>72</v>
      </c>
      <c r="T3307" s="30">
        <v>40584</v>
      </c>
      <c r="U3307" s="30" t="s">
        <v>72</v>
      </c>
      <c r="V3307" s="30">
        <v>40695</v>
      </c>
      <c r="W3307">
        <v>0</v>
      </c>
      <c r="X3307" s="26">
        <v>6443</v>
      </c>
      <c r="Y3307" s="26" t="s">
        <v>72</v>
      </c>
      <c r="Z3307" s="26" t="s">
        <v>72</v>
      </c>
      <c r="AA3307" s="26" t="s">
        <v>5201</v>
      </c>
      <c r="AB3307" s="31" t="s">
        <v>72</v>
      </c>
      <c r="AC3307" s="31" t="s">
        <v>72</v>
      </c>
      <c r="AD3307" s="26">
        <v>9451.075669109292</v>
      </c>
      <c r="AE3307" s="26">
        <v>215</v>
      </c>
      <c r="AF3307" s="26" t="s">
        <v>72</v>
      </c>
      <c r="AG3307" s="26">
        <v>21465</v>
      </c>
      <c r="AH3307" s="28">
        <v>0.214389</v>
      </c>
      <c r="AI3307">
        <v>13619</v>
      </c>
      <c r="AJ3307" s="26">
        <v>32714</v>
      </c>
      <c r="AK3307" s="28">
        <v>0.32323800000000003</v>
      </c>
      <c r="AL3307">
        <v>20183</v>
      </c>
      <c r="AM3307" s="26">
        <v>46391</v>
      </c>
      <c r="AN3307" s="28">
        <v>0.44602900000000001</v>
      </c>
      <c r="AO3307">
        <v>25927</v>
      </c>
      <c r="AP3307" s="32">
        <v>68186.3359375</v>
      </c>
      <c r="AQ3307" s="36">
        <v>0.64443422054461863</v>
      </c>
      <c r="AR3307" s="32">
        <f t="shared" si="414"/>
        <v>182251.1929738975</v>
      </c>
      <c r="AS3307" s="32">
        <f t="shared" si="408"/>
        <v>2</v>
      </c>
      <c r="AT3307" s="32">
        <f t="shared" si="409"/>
        <v>1</v>
      </c>
      <c r="AU3307" s="32">
        <f t="shared" si="410"/>
        <v>3</v>
      </c>
      <c r="AV3307" s="32">
        <f t="shared" si="411"/>
        <v>60746.479633905015</v>
      </c>
      <c r="AW3307" s="32">
        <f t="shared" si="412"/>
        <v>0.57411957565204264</v>
      </c>
      <c r="AX3307" s="32">
        <f t="shared" si="413"/>
        <v>162365.64452431657</v>
      </c>
      <c r="AY3307" s="26">
        <v>2</v>
      </c>
      <c r="AZ3307" s="26">
        <v>1</v>
      </c>
      <c r="BA3307" s="26">
        <v>8840.2199999999993</v>
      </c>
      <c r="BB3307" s="26">
        <v>22.62</v>
      </c>
      <c r="BC3307" s="26">
        <v>119.39</v>
      </c>
      <c r="BD3307" s="26">
        <v>141.86000000000001</v>
      </c>
      <c r="BE3307" s="28">
        <v>0.08</v>
      </c>
      <c r="BF3307" s="28">
        <v>6.62</v>
      </c>
      <c r="BG3307" s="28">
        <v>0.79</v>
      </c>
      <c r="BH3307" s="28">
        <v>135.76</v>
      </c>
      <c r="BI3307" s="28">
        <v>0.1</v>
      </c>
      <c r="BJ3307" s="28">
        <v>8.4</v>
      </c>
      <c r="BK3307" s="28">
        <v>0.83</v>
      </c>
      <c r="BL3307" s="28">
        <v>39.840000000000003</v>
      </c>
      <c r="BM3307" s="28">
        <v>0.09</v>
      </c>
      <c r="BN3307" s="28">
        <v>7.41</v>
      </c>
      <c r="BO3307" s="28">
        <v>0.78</v>
      </c>
      <c r="BP3307" s="28">
        <v>15.86</v>
      </c>
      <c r="BQ3307" s="26">
        <v>52.447699999999998</v>
      </c>
      <c r="BR3307" s="26">
        <v>5745.3227530000004</v>
      </c>
      <c r="BS3307" s="31">
        <f t="shared" si="415"/>
        <v>9.9093700000000009</v>
      </c>
    </row>
    <row r="3308" spans="1:71">
      <c r="A3308" s="26">
        <v>42283324290000</v>
      </c>
      <c r="B3308" s="26" t="s">
        <v>9281</v>
      </c>
      <c r="C3308" t="s">
        <v>7430</v>
      </c>
      <c r="D3308" s="26" t="s">
        <v>804</v>
      </c>
      <c r="E3308" s="27" t="s">
        <v>591</v>
      </c>
      <c r="F3308" t="s">
        <v>745</v>
      </c>
      <c r="G3308" t="s">
        <v>67</v>
      </c>
      <c r="H3308" t="s">
        <v>7431</v>
      </c>
      <c r="I3308" t="s">
        <v>7432</v>
      </c>
      <c r="J3308" t="s">
        <v>70</v>
      </c>
      <c r="K3308" t="s">
        <v>9261</v>
      </c>
      <c r="L3308">
        <v>28.258120000000002</v>
      </c>
      <c r="M3308">
        <v>-99.073560000000001</v>
      </c>
      <c r="N3308" s="28">
        <v>1976316.98</v>
      </c>
      <c r="O3308" s="28">
        <v>154464.37</v>
      </c>
      <c r="P3308" s="26">
        <v>319</v>
      </c>
      <c r="Q3308" s="26">
        <v>10764</v>
      </c>
      <c r="R3308" s="26">
        <v>16534</v>
      </c>
      <c r="S3308" s="29">
        <v>12.600000381469727</v>
      </c>
      <c r="T3308" s="30">
        <v>40654</v>
      </c>
      <c r="U3308" s="30">
        <v>40742</v>
      </c>
      <c r="V3308" s="30">
        <v>40725</v>
      </c>
      <c r="W3308">
        <v>1634</v>
      </c>
      <c r="X3308" s="26">
        <v>5984</v>
      </c>
      <c r="Y3308" s="26">
        <v>5241</v>
      </c>
      <c r="Z3308" s="26">
        <v>5645</v>
      </c>
      <c r="AA3308" s="26" t="s">
        <v>5201</v>
      </c>
      <c r="AB3308" s="31">
        <v>65.699996948242188</v>
      </c>
      <c r="AC3308" s="31">
        <v>0.72000002861022949</v>
      </c>
      <c r="AD3308" s="26">
        <v>36590.662640266295</v>
      </c>
      <c r="AE3308" s="26" t="s">
        <v>72</v>
      </c>
      <c r="AF3308" s="26">
        <v>4301</v>
      </c>
      <c r="AG3308" s="26">
        <v>27214</v>
      </c>
      <c r="AH3308" s="28">
        <v>0.88807899999999995</v>
      </c>
      <c r="AI3308">
        <v>43569</v>
      </c>
      <c r="AJ3308" s="26">
        <v>42858</v>
      </c>
      <c r="AK3308" s="28">
        <v>1.5299959999999999</v>
      </c>
      <c r="AL3308">
        <v>52466</v>
      </c>
      <c r="AM3308" s="26">
        <v>58734</v>
      </c>
      <c r="AN3308" s="28">
        <v>2.1470850000000001</v>
      </c>
      <c r="AO3308">
        <v>54262</v>
      </c>
      <c r="AP3308" s="32">
        <v>82582.28125</v>
      </c>
      <c r="AQ3308" s="36">
        <v>3.0217403932823386</v>
      </c>
      <c r="AR3308" s="32">
        <f t="shared" si="414"/>
        <v>617430.33086097392</v>
      </c>
      <c r="AS3308" s="32">
        <f t="shared" ref="AS3308:AS3371" si="416">IF(AP3308&gt;170000,4,IF(AP3308&gt;107000,3,IF(AP3308&gt;50000,2,1)))</f>
        <v>2</v>
      </c>
      <c r="AT3308" s="32">
        <f t="shared" ref="AT3308:AT3371" si="417">IF(AQ3308&gt;2400000,4,IF(AQ3308&gt;1450000,3,IF(AQ3308&gt;900000,2,1)))</f>
        <v>1</v>
      </c>
      <c r="AU3308" s="32">
        <f t="shared" ref="AU3308:AU3371" si="418">IF(AR3308&gt;290000,4,IF(AR3308&gt;170000,3,IF(AR3308&gt;103000,2,1)))</f>
        <v>4</v>
      </c>
      <c r="AV3308" s="32">
        <f t="shared" si="411"/>
        <v>79214.955610795456</v>
      </c>
      <c r="AW3308" s="32">
        <f t="shared" si="412"/>
        <v>2.8985277168182857</v>
      </c>
      <c r="AX3308" s="32">
        <f t="shared" si="413"/>
        <v>592254.36148763204</v>
      </c>
      <c r="AY3308" s="26">
        <v>2</v>
      </c>
      <c r="AZ3308" s="26">
        <v>1</v>
      </c>
      <c r="BA3308" s="26">
        <v>10269.870000000001</v>
      </c>
      <c r="BB3308" s="26">
        <v>46.6</v>
      </c>
      <c r="BC3308" s="26">
        <v>181.48</v>
      </c>
      <c r="BD3308" s="26">
        <v>240.69</v>
      </c>
      <c r="BE3308" s="28">
        <v>0.09</v>
      </c>
      <c r="BF3308" s="28">
        <v>10.220000000000001</v>
      </c>
      <c r="BG3308" s="28">
        <v>0.76</v>
      </c>
      <c r="BH3308" s="28">
        <v>291.64</v>
      </c>
      <c r="BI3308" s="28">
        <v>0.1</v>
      </c>
      <c r="BJ3308" s="28">
        <v>10.43</v>
      </c>
      <c r="BK3308" s="28">
        <v>0.77</v>
      </c>
      <c r="BL3308" s="28">
        <v>93.91</v>
      </c>
      <c r="BM3308" s="28">
        <v>0.1</v>
      </c>
      <c r="BN3308" s="28">
        <v>10.58</v>
      </c>
      <c r="BO3308" s="28">
        <v>0.79</v>
      </c>
      <c r="BP3308" s="28">
        <v>92.87</v>
      </c>
      <c r="BQ3308" s="26">
        <v>63.239497999999998</v>
      </c>
      <c r="BR3308" s="26">
        <v>15542084</v>
      </c>
      <c r="BS3308" s="31">
        <f t="shared" si="415"/>
        <v>13.973960000000002</v>
      </c>
    </row>
    <row r="3309" spans="1:71">
      <c r="A3309" s="26">
        <v>42283324320000</v>
      </c>
      <c r="B3309" s="26" t="s">
        <v>9283</v>
      </c>
      <c r="C3309" t="s">
        <v>7433</v>
      </c>
      <c r="D3309" s="26" t="s">
        <v>624</v>
      </c>
      <c r="E3309" s="27" t="s">
        <v>591</v>
      </c>
      <c r="F3309" t="s">
        <v>66</v>
      </c>
      <c r="G3309" t="s">
        <v>67</v>
      </c>
      <c r="H3309" t="s">
        <v>606</v>
      </c>
      <c r="I3309" t="s">
        <v>7434</v>
      </c>
      <c r="J3309" t="s">
        <v>297</v>
      </c>
      <c r="K3309" t="s">
        <v>9261</v>
      </c>
      <c r="L3309">
        <v>28.32761</v>
      </c>
      <c r="M3309">
        <v>-99.164069999999995</v>
      </c>
      <c r="N3309" s="28">
        <v>1947212.28</v>
      </c>
      <c r="O3309" s="28">
        <v>179759.93</v>
      </c>
      <c r="P3309" s="26">
        <v>371.79998779296875</v>
      </c>
      <c r="Q3309" s="26">
        <v>9928</v>
      </c>
      <c r="R3309" s="26">
        <v>15678</v>
      </c>
      <c r="S3309" s="29" t="s">
        <v>72</v>
      </c>
      <c r="T3309" s="30">
        <v>40594</v>
      </c>
      <c r="U3309" s="30">
        <v>40613</v>
      </c>
      <c r="V3309" s="30">
        <v>40756</v>
      </c>
      <c r="W3309">
        <v>6477700</v>
      </c>
      <c r="X3309" s="26">
        <v>6470</v>
      </c>
      <c r="Y3309" s="26" t="s">
        <v>72</v>
      </c>
      <c r="Z3309" s="26" t="s">
        <v>72</v>
      </c>
      <c r="AA3309" s="26" t="s">
        <v>5201</v>
      </c>
      <c r="AB3309" s="31" t="s">
        <v>72</v>
      </c>
      <c r="AC3309" s="31" t="s">
        <v>72</v>
      </c>
      <c r="AD3309" s="26">
        <v>8584.1775205016875</v>
      </c>
      <c r="AE3309" s="26" t="s">
        <v>72</v>
      </c>
      <c r="AF3309" s="26" t="s">
        <v>72</v>
      </c>
      <c r="AG3309" s="26">
        <v>27897</v>
      </c>
      <c r="AH3309" s="28">
        <v>0.18581</v>
      </c>
      <c r="AI3309">
        <v>16095</v>
      </c>
      <c r="AJ3309" s="26">
        <v>49007</v>
      </c>
      <c r="AK3309" s="28">
        <v>0.40482699999999999</v>
      </c>
      <c r="AL3309">
        <v>20079</v>
      </c>
      <c r="AM3309" s="26">
        <v>61216</v>
      </c>
      <c r="AN3309" s="28">
        <v>0.55440199999999995</v>
      </c>
      <c r="AO3309">
        <v>21610</v>
      </c>
      <c r="AP3309" s="32">
        <v>87897.3828125</v>
      </c>
      <c r="AQ3309" s="36">
        <v>0.75452673764999389</v>
      </c>
      <c r="AR3309" s="32">
        <f t="shared" si="414"/>
        <v>221448.61537654893</v>
      </c>
      <c r="AS3309" s="32">
        <f t="shared" si="416"/>
        <v>2</v>
      </c>
      <c r="AT3309" s="32">
        <f t="shared" si="417"/>
        <v>1</v>
      </c>
      <c r="AU3309" s="32">
        <f t="shared" si="418"/>
        <v>3</v>
      </c>
      <c r="AV3309" s="32">
        <f t="shared" si="411"/>
        <v>77980.058322063371</v>
      </c>
      <c r="AW3309" s="32">
        <f t="shared" si="412"/>
        <v>0.66939466369566691</v>
      </c>
      <c r="AX3309" s="32">
        <f t="shared" si="413"/>
        <v>196462.91379619643</v>
      </c>
      <c r="AY3309" s="26">
        <v>2</v>
      </c>
      <c r="AZ3309" s="26">
        <v>1</v>
      </c>
      <c r="BA3309" s="26">
        <v>9195.6299999999992</v>
      </c>
      <c r="BB3309" s="26">
        <v>94.09</v>
      </c>
      <c r="BC3309" s="26">
        <v>31.45</v>
      </c>
      <c r="BD3309" s="26">
        <v>155.88999999999999</v>
      </c>
      <c r="BE3309" s="28">
        <v>0.08</v>
      </c>
      <c r="BF3309" s="28">
        <v>8.0399999999999991</v>
      </c>
      <c r="BG3309" s="28">
        <v>0.77</v>
      </c>
      <c r="BH3309" s="28">
        <v>284.83</v>
      </c>
      <c r="BI3309" s="28">
        <v>0.09</v>
      </c>
      <c r="BJ3309" s="28">
        <v>8.8000000000000007</v>
      </c>
      <c r="BK3309" s="28">
        <v>0.79</v>
      </c>
      <c r="BL3309" s="28">
        <v>75.78</v>
      </c>
      <c r="BM3309" s="28">
        <v>0.1</v>
      </c>
      <c r="BN3309" s="28">
        <v>8.7100000000000009</v>
      </c>
      <c r="BO3309" s="28">
        <v>0.82</v>
      </c>
      <c r="BP3309" s="28">
        <v>71.12</v>
      </c>
      <c r="BQ3309" s="26">
        <v>51.843601</v>
      </c>
      <c r="BR3309" s="26">
        <v>4648.09375</v>
      </c>
      <c r="BS3309" s="31">
        <f t="shared" si="415"/>
        <v>2.2360949999999997</v>
      </c>
    </row>
    <row r="3310" spans="1:71">
      <c r="A3310" s="26">
        <v>42283324330000</v>
      </c>
      <c r="B3310" s="26" t="s">
        <v>9283</v>
      </c>
      <c r="C3310" t="s">
        <v>7435</v>
      </c>
      <c r="D3310" s="26" t="s">
        <v>624</v>
      </c>
      <c r="E3310" s="27" t="s">
        <v>591</v>
      </c>
      <c r="F3310" t="s">
        <v>66</v>
      </c>
      <c r="G3310" t="s">
        <v>67</v>
      </c>
      <c r="H3310" t="s">
        <v>606</v>
      </c>
      <c r="I3310" t="s">
        <v>7434</v>
      </c>
      <c r="J3310" t="s">
        <v>440</v>
      </c>
      <c r="K3310" t="s">
        <v>9261</v>
      </c>
      <c r="L3310">
        <v>28.327649999999998</v>
      </c>
      <c r="M3310">
        <v>-99.164029999999997</v>
      </c>
      <c r="N3310" s="28">
        <v>1947225.17</v>
      </c>
      <c r="O3310" s="28">
        <v>179774.45</v>
      </c>
      <c r="P3310" s="26">
        <v>396</v>
      </c>
      <c r="Q3310" s="26">
        <v>9929</v>
      </c>
      <c r="R3310" s="26">
        <v>15950</v>
      </c>
      <c r="S3310" s="29" t="s">
        <v>72</v>
      </c>
      <c r="T3310" s="30">
        <v>40616</v>
      </c>
      <c r="U3310" s="30">
        <v>40633</v>
      </c>
      <c r="V3310" s="30">
        <v>40756</v>
      </c>
      <c r="W3310">
        <v>5760072</v>
      </c>
      <c r="X3310" s="26">
        <v>6474</v>
      </c>
      <c r="Y3310" s="26" t="s">
        <v>72</v>
      </c>
      <c r="Z3310" s="26" t="s">
        <v>72</v>
      </c>
      <c r="AA3310" s="26" t="s">
        <v>5201</v>
      </c>
      <c r="AB3310" s="31" t="s">
        <v>72</v>
      </c>
      <c r="AC3310" s="31" t="s">
        <v>72</v>
      </c>
      <c r="AD3310" s="26">
        <v>8283.3645963595936</v>
      </c>
      <c r="AE3310" s="26" t="s">
        <v>72</v>
      </c>
      <c r="AF3310" s="26" t="s">
        <v>72</v>
      </c>
      <c r="AG3310" s="26">
        <v>27019</v>
      </c>
      <c r="AH3310" s="28">
        <v>0.21467600000000001</v>
      </c>
      <c r="AI3310">
        <v>14837</v>
      </c>
      <c r="AJ3310" s="26">
        <v>36177</v>
      </c>
      <c r="AK3310" s="28">
        <v>0.29128700000000002</v>
      </c>
      <c r="AL3310">
        <v>16761</v>
      </c>
      <c r="AM3310" s="26">
        <v>45938</v>
      </c>
      <c r="AN3310" s="28">
        <v>0.36360399999999998</v>
      </c>
      <c r="AO3310">
        <v>17774</v>
      </c>
      <c r="AP3310" s="32">
        <v>66595.25</v>
      </c>
      <c r="AQ3310" s="36">
        <v>0.55163273613571617</v>
      </c>
      <c r="AR3310" s="32">
        <f t="shared" si="414"/>
        <v>164234.24429602176</v>
      </c>
      <c r="AS3310" s="32">
        <f t="shared" si="416"/>
        <v>2</v>
      </c>
      <c r="AT3310" s="32">
        <f t="shared" si="417"/>
        <v>1</v>
      </c>
      <c r="AU3310" s="32">
        <f t="shared" si="418"/>
        <v>2</v>
      </c>
      <c r="AV3310" s="32">
        <f t="shared" si="411"/>
        <v>59044.908093914113</v>
      </c>
      <c r="AW3310" s="32">
        <f t="shared" si="412"/>
        <v>0.48909050130043413</v>
      </c>
      <c r="AX3310" s="32">
        <f t="shared" si="413"/>
        <v>145613.92682409097</v>
      </c>
      <c r="AY3310" s="26">
        <v>2</v>
      </c>
      <c r="AZ3310" s="26">
        <v>1</v>
      </c>
      <c r="BA3310" s="26">
        <v>9195.49</v>
      </c>
      <c r="BB3310" s="26">
        <v>94.07</v>
      </c>
      <c r="BC3310" s="26">
        <v>31.45</v>
      </c>
      <c r="BD3310" s="26">
        <v>155.85</v>
      </c>
      <c r="BE3310" s="28">
        <v>0.08</v>
      </c>
      <c r="BF3310" s="28">
        <v>8.0399999999999991</v>
      </c>
      <c r="BG3310" s="28">
        <v>0.77</v>
      </c>
      <c r="BH3310" s="28">
        <v>284.91000000000003</v>
      </c>
      <c r="BI3310" s="28">
        <v>0.09</v>
      </c>
      <c r="BJ3310" s="28">
        <v>8.8000000000000007</v>
      </c>
      <c r="BK3310" s="28">
        <v>0.79</v>
      </c>
      <c r="BL3310" s="28">
        <v>75.819999999999993</v>
      </c>
      <c r="BM3310" s="28">
        <v>0.1</v>
      </c>
      <c r="BN3310" s="28">
        <v>8.7100000000000009</v>
      </c>
      <c r="BO3310" s="28">
        <v>0.82</v>
      </c>
      <c r="BP3310" s="28">
        <v>71.17</v>
      </c>
      <c r="BQ3310" s="26">
        <v>51.843601</v>
      </c>
      <c r="BR3310" s="26">
        <v>4648.09375</v>
      </c>
      <c r="BS3310" s="31">
        <f t="shared" si="415"/>
        <v>2.2360949999999997</v>
      </c>
    </row>
    <row r="3311" spans="1:71">
      <c r="A3311" s="26">
        <v>42283324540000</v>
      </c>
      <c r="B3311" s="26" t="s">
        <v>9283</v>
      </c>
      <c r="C3311" t="s">
        <v>7436</v>
      </c>
      <c r="D3311" s="26" t="s">
        <v>223</v>
      </c>
      <c r="E3311" s="27" t="s">
        <v>591</v>
      </c>
      <c r="F3311" t="s">
        <v>197</v>
      </c>
      <c r="G3311" t="s">
        <v>67</v>
      </c>
      <c r="H3311" t="s">
        <v>7437</v>
      </c>
      <c r="I3311" t="s">
        <v>7438</v>
      </c>
      <c r="J3311" t="s">
        <v>70</v>
      </c>
      <c r="K3311" t="s">
        <v>9261</v>
      </c>
      <c r="L3311">
        <v>28.35202</v>
      </c>
      <c r="M3311">
        <v>-99.287099999999995</v>
      </c>
      <c r="N3311" s="28">
        <v>1907650.58</v>
      </c>
      <c r="O3311" s="28">
        <v>188711.45</v>
      </c>
      <c r="P3311" s="26">
        <v>545</v>
      </c>
      <c r="Q3311" s="26">
        <v>9086</v>
      </c>
      <c r="R3311" s="26">
        <v>14992</v>
      </c>
      <c r="S3311" s="29" t="s">
        <v>72</v>
      </c>
      <c r="T3311" s="30">
        <v>40681</v>
      </c>
      <c r="U3311" s="30">
        <v>40708</v>
      </c>
      <c r="V3311" s="30">
        <v>40756</v>
      </c>
      <c r="W3311">
        <v>3281</v>
      </c>
      <c r="X3311" s="26">
        <v>5911</v>
      </c>
      <c r="Y3311" s="26" t="s">
        <v>72</v>
      </c>
      <c r="Z3311" s="26" t="s">
        <v>72</v>
      </c>
      <c r="AA3311" s="26" t="s">
        <v>5201</v>
      </c>
      <c r="AB3311" s="31" t="s">
        <v>72</v>
      </c>
      <c r="AC3311" s="31" t="s">
        <v>72</v>
      </c>
      <c r="AD3311" s="26">
        <v>4138.6234357224121</v>
      </c>
      <c r="AE3311" s="26" t="s">
        <v>72</v>
      </c>
      <c r="AF3311" s="26" t="s">
        <v>72</v>
      </c>
      <c r="AG3311" s="26">
        <v>0</v>
      </c>
      <c r="AH3311" s="28">
        <v>0</v>
      </c>
      <c r="AI3311">
        <v>0</v>
      </c>
      <c r="AJ3311" s="26">
        <v>10535</v>
      </c>
      <c r="AK3311" s="28">
        <v>4.0141000000000003E-2</v>
      </c>
      <c r="AL3311">
        <v>14930</v>
      </c>
      <c r="AM3311" s="26">
        <v>17051</v>
      </c>
      <c r="AN3311" s="28">
        <v>7.1141999999999997E-2</v>
      </c>
      <c r="AO3311">
        <v>24165</v>
      </c>
      <c r="AP3311" s="32">
        <v>32546.630859375</v>
      </c>
      <c r="AQ3311" s="36">
        <v>0.13469824922841564</v>
      </c>
      <c r="AR3311" s="32">
        <f t="shared" si="414"/>
        <v>56388.220972804571</v>
      </c>
      <c r="AS3311" s="32">
        <f t="shared" si="416"/>
        <v>1</v>
      </c>
      <c r="AT3311" s="32">
        <f t="shared" si="417"/>
        <v>1</v>
      </c>
      <c r="AU3311" s="32">
        <f t="shared" si="418"/>
        <v>1</v>
      </c>
      <c r="AV3311" s="32">
        <f t="shared" si="411"/>
        <v>31605.085625581545</v>
      </c>
      <c r="AW3311" s="32">
        <f t="shared" si="412"/>
        <v>0.13080154805804531</v>
      </c>
      <c r="AX3311" s="32">
        <f t="shared" si="413"/>
        <v>54756.959631855563</v>
      </c>
      <c r="AY3311" s="26">
        <v>2</v>
      </c>
      <c r="AZ3311" s="26">
        <v>1</v>
      </c>
      <c r="BA3311" s="26">
        <v>8480.6</v>
      </c>
      <c r="BB3311" s="26">
        <v>18.149999999999999</v>
      </c>
      <c r="BC3311" s="26">
        <v>127.54</v>
      </c>
      <c r="BD3311" s="26">
        <v>138.08000000000001</v>
      </c>
      <c r="BE3311" s="28">
        <v>0.08</v>
      </c>
      <c r="BF3311" s="28">
        <v>6.07</v>
      </c>
      <c r="BG3311" s="28">
        <v>0.79</v>
      </c>
      <c r="BH3311" s="28">
        <v>107.72</v>
      </c>
      <c r="BI3311" s="28">
        <v>0.1</v>
      </c>
      <c r="BJ3311" s="28">
        <v>7.86</v>
      </c>
      <c r="BK3311" s="28">
        <v>0.84</v>
      </c>
      <c r="BL3311" s="28">
        <v>25.29</v>
      </c>
      <c r="BM3311" s="28">
        <v>0.08</v>
      </c>
      <c r="BN3311" s="28">
        <v>7.01</v>
      </c>
      <c r="BO3311" s="28">
        <v>0.78</v>
      </c>
      <c r="BP3311" s="28">
        <v>8.9600000000000009</v>
      </c>
      <c r="BQ3311" s="26">
        <v>49.942400999999997</v>
      </c>
      <c r="BR3311" s="26">
        <v>5747.390625</v>
      </c>
      <c r="BS3311" s="31">
        <f t="shared" si="415"/>
        <v>10.713360000000002</v>
      </c>
    </row>
    <row r="3312" spans="1:71">
      <c r="A3312" s="26">
        <v>42283324660100</v>
      </c>
      <c r="B3312" s="26" t="s">
        <v>9283</v>
      </c>
      <c r="C3312" t="s">
        <v>3010</v>
      </c>
      <c r="D3312" s="26" t="s">
        <v>1537</v>
      </c>
      <c r="E3312" s="27" t="s">
        <v>591</v>
      </c>
      <c r="F3312" t="s">
        <v>66</v>
      </c>
      <c r="G3312" t="s">
        <v>67</v>
      </c>
      <c r="H3312" t="s">
        <v>3011</v>
      </c>
      <c r="I3312" t="s">
        <v>3012</v>
      </c>
      <c r="J3312" t="s">
        <v>470</v>
      </c>
      <c r="K3312" t="s">
        <v>9261</v>
      </c>
      <c r="L3312">
        <v>28.57094</v>
      </c>
      <c r="M3312">
        <v>-99.325320000000005</v>
      </c>
      <c r="N3312" s="28">
        <v>1895578.06</v>
      </c>
      <c r="O3312" s="28">
        <v>268338.94</v>
      </c>
      <c r="P3312" s="26">
        <v>587</v>
      </c>
      <c r="Q3312" s="26">
        <v>7685</v>
      </c>
      <c r="R3312" s="26">
        <v>12310</v>
      </c>
      <c r="S3312" s="29" t="s">
        <v>72</v>
      </c>
      <c r="T3312" s="30">
        <v>40615</v>
      </c>
      <c r="U3312" s="30">
        <v>40756</v>
      </c>
      <c r="V3312" s="30">
        <v>40756</v>
      </c>
      <c r="W3312" t="s">
        <v>72</v>
      </c>
      <c r="X3312" s="26">
        <v>4818</v>
      </c>
      <c r="Y3312" s="26" t="s">
        <v>72</v>
      </c>
      <c r="Z3312" s="26" t="s">
        <v>72</v>
      </c>
      <c r="AA3312" s="26" t="s">
        <v>5201</v>
      </c>
      <c r="AB3312" s="31" t="s">
        <v>72</v>
      </c>
      <c r="AC3312" s="31" t="s">
        <v>72</v>
      </c>
      <c r="AD3312" s="26">
        <v>693.38521400778211</v>
      </c>
      <c r="AE3312" s="26">
        <v>131</v>
      </c>
      <c r="AF3312" s="26" t="s">
        <v>72</v>
      </c>
      <c r="AG3312" s="26">
        <v>11309</v>
      </c>
      <c r="AH3312" s="28">
        <v>6.1001E-2</v>
      </c>
      <c r="AI3312">
        <v>34963</v>
      </c>
      <c r="AJ3312" s="26">
        <v>21999</v>
      </c>
      <c r="AK3312" s="28">
        <v>0.129272</v>
      </c>
      <c r="AL3312">
        <v>60032</v>
      </c>
      <c r="AM3312" s="26">
        <v>30493</v>
      </c>
      <c r="AN3312" s="28">
        <v>0.17799000000000001</v>
      </c>
      <c r="AO3312">
        <v>67888</v>
      </c>
      <c r="AP3312" s="32">
        <v>55266.78125</v>
      </c>
      <c r="AQ3312" s="36">
        <v>3.8321168944552536E-2</v>
      </c>
      <c r="AR3312" s="32">
        <f t="shared" si="414"/>
        <v>62049.628153185797</v>
      </c>
      <c r="AS3312" s="32">
        <f t="shared" si="416"/>
        <v>2</v>
      </c>
      <c r="AT3312" s="32">
        <f t="shared" si="417"/>
        <v>1</v>
      </c>
      <c r="AU3312" s="32">
        <f t="shared" si="418"/>
        <v>1</v>
      </c>
      <c r="AV3312" s="32">
        <f t="shared" si="411"/>
        <v>65842.948189082599</v>
      </c>
      <c r="AW3312" s="32">
        <f t="shared" si="412"/>
        <v>4.5654526720990359E-2</v>
      </c>
      <c r="AX3312" s="32">
        <f t="shared" si="413"/>
        <v>73923.799418697905</v>
      </c>
      <c r="AY3312" s="26">
        <v>2</v>
      </c>
      <c r="AZ3312" s="26">
        <v>1</v>
      </c>
      <c r="BA3312" s="26">
        <v>6958.37</v>
      </c>
      <c r="BB3312" s="26">
        <v>76.27</v>
      </c>
      <c r="BC3312" s="26">
        <v>112.04</v>
      </c>
      <c r="BD3312" s="26">
        <v>188.41</v>
      </c>
      <c r="BE3312" s="28">
        <v>0.06</v>
      </c>
      <c r="BF3312" s="28">
        <v>4.38</v>
      </c>
      <c r="BG3312" s="28">
        <v>0.45</v>
      </c>
      <c r="BH3312" s="28">
        <v>-89.04</v>
      </c>
      <c r="BI3312" s="28">
        <v>0.09</v>
      </c>
      <c r="BJ3312" s="28">
        <v>8.11</v>
      </c>
      <c r="BK3312" s="28">
        <v>0.67</v>
      </c>
      <c r="BL3312" s="28">
        <v>-11.17</v>
      </c>
      <c r="BM3312" s="28">
        <v>0.08</v>
      </c>
      <c r="BN3312" s="28">
        <v>6.96</v>
      </c>
      <c r="BO3312" s="28">
        <v>0.75</v>
      </c>
      <c r="BP3312" s="28">
        <v>-5.03</v>
      </c>
      <c r="BQ3312" s="26">
        <v>37.701498999999998</v>
      </c>
      <c r="BR3312" s="26">
        <v>2115.9052729999999</v>
      </c>
      <c r="BS3312" s="31">
        <f t="shared" si="415"/>
        <v>6.7560120000000001</v>
      </c>
    </row>
    <row r="3313" spans="1:71">
      <c r="A3313" s="26">
        <v>42283324670000</v>
      </c>
      <c r="B3313" s="26" t="s">
        <v>9283</v>
      </c>
      <c r="C3313" t="s">
        <v>7439</v>
      </c>
      <c r="D3313" s="26" t="s">
        <v>1537</v>
      </c>
      <c r="E3313" s="27" t="s">
        <v>591</v>
      </c>
      <c r="F3313" t="s">
        <v>66</v>
      </c>
      <c r="G3313" t="s">
        <v>67</v>
      </c>
      <c r="H3313" t="s">
        <v>3011</v>
      </c>
      <c r="I3313" t="s">
        <v>3012</v>
      </c>
      <c r="J3313" t="s">
        <v>1487</v>
      </c>
      <c r="K3313" t="s">
        <v>9261</v>
      </c>
      <c r="L3313">
        <v>28.57094</v>
      </c>
      <c r="M3313">
        <v>-99.325320000000005</v>
      </c>
      <c r="N3313" s="28">
        <v>1895578.06</v>
      </c>
      <c r="O3313" s="28">
        <v>268338.94</v>
      </c>
      <c r="P3313" s="26">
        <v>586.5</v>
      </c>
      <c r="Q3313" s="26">
        <v>7678</v>
      </c>
      <c r="R3313" s="26">
        <v>12425</v>
      </c>
      <c r="S3313" s="29" t="s">
        <v>72</v>
      </c>
      <c r="T3313" s="30">
        <v>40603</v>
      </c>
      <c r="U3313" s="30">
        <v>40755</v>
      </c>
      <c r="V3313" s="30">
        <v>40756</v>
      </c>
      <c r="W3313">
        <v>0</v>
      </c>
      <c r="X3313" s="26">
        <v>4856</v>
      </c>
      <c r="Y3313" s="26" t="s">
        <v>72</v>
      </c>
      <c r="Z3313" s="26" t="s">
        <v>72</v>
      </c>
      <c r="AA3313" s="26" t="s">
        <v>5201</v>
      </c>
      <c r="AB3313" s="31" t="s">
        <v>72</v>
      </c>
      <c r="AC3313" s="31" t="s">
        <v>72</v>
      </c>
      <c r="AD3313" s="26">
        <v>3608.5406385335887</v>
      </c>
      <c r="AE3313" s="26">
        <v>213</v>
      </c>
      <c r="AF3313" s="26" t="s">
        <v>72</v>
      </c>
      <c r="AG3313" s="26">
        <v>17895</v>
      </c>
      <c r="AH3313" s="28">
        <v>7.1107000000000004E-2</v>
      </c>
      <c r="AI3313">
        <v>29597</v>
      </c>
      <c r="AJ3313" s="26">
        <v>33160</v>
      </c>
      <c r="AK3313" s="28">
        <v>0.133377</v>
      </c>
      <c r="AL3313">
        <v>52577</v>
      </c>
      <c r="AM3313" s="26">
        <v>42787</v>
      </c>
      <c r="AN3313" s="28">
        <v>0.166712</v>
      </c>
      <c r="AO3313">
        <v>63269</v>
      </c>
      <c r="AP3313" s="32">
        <v>63208.90234375</v>
      </c>
      <c r="AQ3313" s="36">
        <v>0.22809189282452288</v>
      </c>
      <c r="AR3313" s="32">
        <f t="shared" si="414"/>
        <v>103581.16737369055</v>
      </c>
      <c r="AS3313" s="32">
        <f t="shared" si="416"/>
        <v>2</v>
      </c>
      <c r="AT3313" s="32">
        <f t="shared" si="417"/>
        <v>1</v>
      </c>
      <c r="AU3313" s="32">
        <f t="shared" si="418"/>
        <v>2</v>
      </c>
      <c r="AV3313" s="32">
        <f t="shared" si="411"/>
        <v>74715.630035651775</v>
      </c>
      <c r="AW3313" s="32">
        <f t="shared" si="412"/>
        <v>0.26961438731729021</v>
      </c>
      <c r="AX3313" s="32">
        <f t="shared" si="413"/>
        <v>122437.37659081214</v>
      </c>
      <c r="AY3313" s="26">
        <v>2</v>
      </c>
      <c r="AZ3313" s="26">
        <v>1</v>
      </c>
      <c r="BA3313" s="26">
        <v>6958.37</v>
      </c>
      <c r="BB3313" s="26">
        <v>76.27</v>
      </c>
      <c r="BC3313" s="26">
        <v>112.04</v>
      </c>
      <c r="BD3313" s="26">
        <v>188.41</v>
      </c>
      <c r="BE3313" s="28">
        <v>0.06</v>
      </c>
      <c r="BF3313" s="28">
        <v>4.38</v>
      </c>
      <c r="BG3313" s="28">
        <v>0.45</v>
      </c>
      <c r="BH3313" s="28">
        <v>-89.04</v>
      </c>
      <c r="BI3313" s="28">
        <v>0.09</v>
      </c>
      <c r="BJ3313" s="28">
        <v>8.11</v>
      </c>
      <c r="BK3313" s="28">
        <v>0.67</v>
      </c>
      <c r="BL3313" s="28">
        <v>-11.17</v>
      </c>
      <c r="BM3313" s="28">
        <v>0.08</v>
      </c>
      <c r="BN3313" s="28">
        <v>6.96</v>
      </c>
      <c r="BO3313" s="28">
        <v>0.75</v>
      </c>
      <c r="BP3313" s="28">
        <v>-5.03</v>
      </c>
      <c r="BQ3313" s="26">
        <v>37.701498999999998</v>
      </c>
      <c r="BR3313" s="26">
        <v>2115.9052729999999</v>
      </c>
      <c r="BS3313" s="31">
        <f t="shared" si="415"/>
        <v>6.7560120000000001</v>
      </c>
    </row>
    <row r="3314" spans="1:71">
      <c r="A3314" s="26">
        <v>42283324710000</v>
      </c>
      <c r="B3314" s="26" t="s">
        <v>9283</v>
      </c>
      <c r="C3314" t="s">
        <v>7440</v>
      </c>
      <c r="D3314" s="26" t="s">
        <v>624</v>
      </c>
      <c r="E3314" s="27" t="s">
        <v>591</v>
      </c>
      <c r="F3314" t="s">
        <v>66</v>
      </c>
      <c r="G3314" t="s">
        <v>67</v>
      </c>
      <c r="H3314" t="s">
        <v>5697</v>
      </c>
      <c r="I3314" t="s">
        <v>5698</v>
      </c>
      <c r="J3314" t="s">
        <v>83</v>
      </c>
      <c r="K3314" t="s">
        <v>9261</v>
      </c>
      <c r="L3314">
        <v>28.306760000000001</v>
      </c>
      <c r="M3314">
        <v>-99.244259999999997</v>
      </c>
      <c r="N3314" s="28">
        <v>1921396.22</v>
      </c>
      <c r="O3314" s="28">
        <v>172224.13</v>
      </c>
      <c r="P3314" s="26">
        <v>454</v>
      </c>
      <c r="Q3314" s="26">
        <v>9429</v>
      </c>
      <c r="R3314" s="26">
        <v>14490</v>
      </c>
      <c r="S3314" s="29" t="s">
        <v>72</v>
      </c>
      <c r="T3314" s="30">
        <v>40816</v>
      </c>
      <c r="U3314" s="30">
        <v>40832</v>
      </c>
      <c r="V3314" s="30">
        <v>40940</v>
      </c>
      <c r="W3314">
        <v>1803</v>
      </c>
      <c r="X3314" s="26">
        <v>5254</v>
      </c>
      <c r="Y3314" s="26" t="s">
        <v>72</v>
      </c>
      <c r="Z3314" s="26" t="s">
        <v>72</v>
      </c>
      <c r="AA3314" s="26" t="s">
        <v>5201</v>
      </c>
      <c r="AB3314" s="31" t="s">
        <v>72</v>
      </c>
      <c r="AC3314" s="31" t="s">
        <v>72</v>
      </c>
      <c r="AD3314" s="26">
        <v>3771.5866944830782</v>
      </c>
      <c r="AE3314" s="26" t="s">
        <v>72</v>
      </c>
      <c r="AF3314" s="26" t="s">
        <v>72</v>
      </c>
      <c r="AG3314" s="26">
        <v>32644</v>
      </c>
      <c r="AH3314" s="28">
        <v>0.121513</v>
      </c>
      <c r="AI3314">
        <v>23880</v>
      </c>
      <c r="AJ3314" s="26">
        <v>51744</v>
      </c>
      <c r="AK3314" s="28">
        <v>0.19620899999999999</v>
      </c>
      <c r="AL3314">
        <v>26866</v>
      </c>
      <c r="AM3314" s="26">
        <v>61272</v>
      </c>
      <c r="AN3314" s="28">
        <v>0.22991500000000001</v>
      </c>
      <c r="AO3314">
        <v>27264</v>
      </c>
      <c r="AP3314" s="32">
        <v>107513.28125</v>
      </c>
      <c r="AQ3314" s="36">
        <v>0.405495661042717</v>
      </c>
      <c r="AR3314" s="32">
        <f t="shared" si="414"/>
        <v>179286.01325456091</v>
      </c>
      <c r="AS3314" s="32">
        <f t="shared" si="416"/>
        <v>3</v>
      </c>
      <c r="AT3314" s="32">
        <f t="shared" si="417"/>
        <v>1</v>
      </c>
      <c r="AU3314" s="32">
        <f t="shared" si="418"/>
        <v>3</v>
      </c>
      <c r="AV3314" s="32">
        <f t="shared" si="411"/>
        <v>117458.36208127141</v>
      </c>
      <c r="AW3314" s="32">
        <f t="shared" si="412"/>
        <v>0.44300439558149896</v>
      </c>
      <c r="AX3314" s="32">
        <f t="shared" si="413"/>
        <v>195870.14009919672</v>
      </c>
      <c r="AY3314" s="26">
        <v>2</v>
      </c>
      <c r="AZ3314" s="26">
        <v>1</v>
      </c>
      <c r="BA3314" s="26">
        <v>9018.5</v>
      </c>
      <c r="BB3314" s="26">
        <v>40.64</v>
      </c>
      <c r="BC3314" s="26">
        <v>102.62</v>
      </c>
      <c r="BD3314" s="26">
        <v>151.6</v>
      </c>
      <c r="BE3314" s="28">
        <v>0.08</v>
      </c>
      <c r="BF3314" s="28">
        <v>7.03</v>
      </c>
      <c r="BG3314" s="28">
        <v>0.79</v>
      </c>
      <c r="BH3314" s="28">
        <v>161.51</v>
      </c>
      <c r="BI3314" s="28">
        <v>0.1</v>
      </c>
      <c r="BJ3314" s="28">
        <v>8.6199999999999992</v>
      </c>
      <c r="BK3314" s="28">
        <v>0.83</v>
      </c>
      <c r="BL3314" s="28">
        <v>45.41</v>
      </c>
      <c r="BM3314" s="28">
        <v>0.09</v>
      </c>
      <c r="BN3314" s="28">
        <v>7.76</v>
      </c>
      <c r="BO3314" s="28">
        <v>0.79</v>
      </c>
      <c r="BP3314" s="28">
        <v>21.26</v>
      </c>
      <c r="BQ3314" s="26">
        <v>53.363799999999998</v>
      </c>
      <c r="BR3314" s="26">
        <v>5602.1816399999998</v>
      </c>
      <c r="BS3314" s="31">
        <f t="shared" si="415"/>
        <v>8.5174600000000016</v>
      </c>
    </row>
    <row r="3315" spans="1:71">
      <c r="A3315" s="26">
        <v>42283324860000</v>
      </c>
      <c r="B3315" s="26" t="s">
        <v>9283</v>
      </c>
      <c r="C3315" t="s">
        <v>7441</v>
      </c>
      <c r="D3315" s="26" t="s">
        <v>223</v>
      </c>
      <c r="E3315" s="27" t="s">
        <v>591</v>
      </c>
      <c r="F3315" t="s">
        <v>66</v>
      </c>
      <c r="G3315" t="s">
        <v>67</v>
      </c>
      <c r="H3315" t="s">
        <v>7442</v>
      </c>
      <c r="I3315" t="s">
        <v>7443</v>
      </c>
      <c r="J3315" t="s">
        <v>470</v>
      </c>
      <c r="K3315" t="s">
        <v>9261</v>
      </c>
      <c r="L3315">
        <v>28.35284</v>
      </c>
      <c r="M3315">
        <v>-99.245149999999995</v>
      </c>
      <c r="N3315" s="28">
        <v>1921144.94</v>
      </c>
      <c r="O3315" s="28">
        <v>188978.89</v>
      </c>
      <c r="P3315" s="26">
        <v>475</v>
      </c>
      <c r="Q3315" s="26">
        <v>9315</v>
      </c>
      <c r="R3315" s="26">
        <v>14607</v>
      </c>
      <c r="S3315" s="29" t="s">
        <v>72</v>
      </c>
      <c r="T3315" s="30">
        <v>40761</v>
      </c>
      <c r="U3315" s="30">
        <v>40786</v>
      </c>
      <c r="V3315" s="30">
        <v>41091</v>
      </c>
      <c r="W3315">
        <v>0</v>
      </c>
      <c r="X3315" s="26">
        <v>5530</v>
      </c>
      <c r="Y3315" s="26" t="s">
        <v>72</v>
      </c>
      <c r="Z3315" s="26" t="s">
        <v>72</v>
      </c>
      <c r="AA3315" s="26" t="s">
        <v>5201</v>
      </c>
      <c r="AB3315" s="31" t="s">
        <v>72</v>
      </c>
      <c r="AC3315" s="31" t="s">
        <v>72</v>
      </c>
      <c r="AD3315" s="26">
        <v>6229.2251544076362</v>
      </c>
      <c r="AE3315" s="26" t="s">
        <v>72</v>
      </c>
      <c r="AF3315" s="26" t="s">
        <v>72</v>
      </c>
      <c r="AG3315" s="26">
        <v>9731</v>
      </c>
      <c r="AH3315" s="28">
        <v>5.8647999999999999E-2</v>
      </c>
      <c r="AI3315">
        <v>8289</v>
      </c>
      <c r="AJ3315" s="26">
        <v>11772</v>
      </c>
      <c r="AK3315" s="28">
        <v>8.0341999999999997E-2</v>
      </c>
      <c r="AL3315">
        <v>9398</v>
      </c>
      <c r="AM3315" s="26">
        <v>11772</v>
      </c>
      <c r="AN3315" s="28">
        <v>8.0341999999999997E-2</v>
      </c>
      <c r="AO3315">
        <v>9398</v>
      </c>
      <c r="AP3315" s="32">
        <v>27914.724609375</v>
      </c>
      <c r="AQ3315" s="36">
        <v>0.17388710471508062</v>
      </c>
      <c r="AR3315" s="32">
        <f t="shared" si="414"/>
        <v>58692.74214394427</v>
      </c>
      <c r="AS3315" s="32">
        <f t="shared" si="416"/>
        <v>1</v>
      </c>
      <c r="AT3315" s="32">
        <f t="shared" si="417"/>
        <v>1</v>
      </c>
      <c r="AU3315" s="32">
        <f t="shared" si="418"/>
        <v>1</v>
      </c>
      <c r="AV3315" s="32">
        <f t="shared" si="411"/>
        <v>28974.777442642404</v>
      </c>
      <c r="AW3315" s="32">
        <f t="shared" si="412"/>
        <v>0.18049041248907105</v>
      </c>
      <c r="AX3315" s="32">
        <f t="shared" si="413"/>
        <v>60921.580453207978</v>
      </c>
      <c r="AY3315" s="26">
        <v>2</v>
      </c>
      <c r="AZ3315" s="26">
        <v>1</v>
      </c>
      <c r="BA3315" s="26">
        <v>8647.33</v>
      </c>
      <c r="BB3315" s="26">
        <v>33.01</v>
      </c>
      <c r="BC3315" s="26">
        <v>103.95</v>
      </c>
      <c r="BD3315" s="26">
        <v>139.21</v>
      </c>
      <c r="BE3315" s="28">
        <v>7.0000000000000007E-2</v>
      </c>
      <c r="BF3315" s="28">
        <v>6.45</v>
      </c>
      <c r="BG3315" s="28">
        <v>0.79</v>
      </c>
      <c r="BH3315" s="28">
        <v>151.29</v>
      </c>
      <c r="BI3315" s="28">
        <v>0.09</v>
      </c>
      <c r="BJ3315" s="28">
        <v>7.91</v>
      </c>
      <c r="BK3315" s="28">
        <v>0.82</v>
      </c>
      <c r="BL3315" s="28">
        <v>33.6</v>
      </c>
      <c r="BM3315" s="28">
        <v>0.09</v>
      </c>
      <c r="BN3315" s="28">
        <v>7.38</v>
      </c>
      <c r="BO3315" s="28">
        <v>0.79</v>
      </c>
      <c r="BP3315" s="28">
        <v>21.54</v>
      </c>
      <c r="BQ3315" s="26">
        <v>52.065601000000001</v>
      </c>
      <c r="BR3315" s="26">
        <v>5642.5849600000001</v>
      </c>
      <c r="BS3315" s="31">
        <f t="shared" si="415"/>
        <v>7.6715099999999996</v>
      </c>
    </row>
    <row r="3316" spans="1:71">
      <c r="A3316" s="26">
        <v>42283325010000</v>
      </c>
      <c r="B3316" s="26" t="s">
        <v>9283</v>
      </c>
      <c r="C3316" t="s">
        <v>7444</v>
      </c>
      <c r="D3316" s="26" t="s">
        <v>624</v>
      </c>
      <c r="E3316" s="27" t="s">
        <v>591</v>
      </c>
      <c r="F3316" t="s">
        <v>66</v>
      </c>
      <c r="G3316" t="s">
        <v>67</v>
      </c>
      <c r="H3316" t="s">
        <v>5697</v>
      </c>
      <c r="I3316" t="s">
        <v>5698</v>
      </c>
      <c r="J3316" t="s">
        <v>670</v>
      </c>
      <c r="K3316" t="s">
        <v>9261</v>
      </c>
      <c r="L3316">
        <v>28.283080000000002</v>
      </c>
      <c r="M3316">
        <v>-99.185580000000002</v>
      </c>
      <c r="N3316" s="28">
        <v>1940265.99</v>
      </c>
      <c r="O3316" s="28">
        <v>163579.6</v>
      </c>
      <c r="P3316" s="26">
        <v>400.70001220703125</v>
      </c>
      <c r="Q3316" s="26">
        <v>9780</v>
      </c>
      <c r="R3316" s="26">
        <v>16869</v>
      </c>
      <c r="S3316" s="29" t="s">
        <v>72</v>
      </c>
      <c r="T3316" s="30">
        <v>40648</v>
      </c>
      <c r="U3316" s="30">
        <v>40668</v>
      </c>
      <c r="V3316" s="30">
        <v>40787</v>
      </c>
      <c r="W3316">
        <v>5840000</v>
      </c>
      <c r="X3316" s="26">
        <v>7283</v>
      </c>
      <c r="Y3316" s="26" t="s">
        <v>72</v>
      </c>
      <c r="Z3316" s="26" t="s">
        <v>72</v>
      </c>
      <c r="AA3316" s="26" t="s">
        <v>5201</v>
      </c>
      <c r="AB3316" s="31" t="s">
        <v>72</v>
      </c>
      <c r="AC3316" s="31" t="s">
        <v>72</v>
      </c>
      <c r="AD3316" s="26">
        <v>6554.3934947577991</v>
      </c>
      <c r="AE3316" s="26" t="s">
        <v>72</v>
      </c>
      <c r="AF3316" s="26" t="s">
        <v>72</v>
      </c>
      <c r="AG3316" s="26">
        <v>43267</v>
      </c>
      <c r="AH3316" s="28">
        <v>0.20771500000000001</v>
      </c>
      <c r="AI3316">
        <v>15351</v>
      </c>
      <c r="AJ3316" s="26">
        <v>56635</v>
      </c>
      <c r="AK3316" s="28">
        <v>0.33859499999999998</v>
      </c>
      <c r="AL3316">
        <v>17451</v>
      </c>
      <c r="AM3316" s="26">
        <v>70640</v>
      </c>
      <c r="AN3316" s="28">
        <v>0.47507899999999997</v>
      </c>
      <c r="AO3316">
        <v>18794</v>
      </c>
      <c r="AP3316" s="32">
        <v>87155.7109375</v>
      </c>
      <c r="AQ3316" s="36">
        <v>0.57125282479974115</v>
      </c>
      <c r="AR3316" s="32">
        <f t="shared" si="414"/>
        <v>188267.46092705417</v>
      </c>
      <c r="AS3316" s="32">
        <f t="shared" si="416"/>
        <v>2</v>
      </c>
      <c r="AT3316" s="32">
        <f t="shared" si="417"/>
        <v>1</v>
      </c>
      <c r="AU3316" s="32">
        <f t="shared" si="418"/>
        <v>3</v>
      </c>
      <c r="AV3316" s="32">
        <f t="shared" si="411"/>
        <v>68690.619357579286</v>
      </c>
      <c r="AW3316" s="32">
        <f t="shared" si="412"/>
        <v>0.45022534866820185</v>
      </c>
      <c r="AX3316" s="32">
        <f t="shared" si="413"/>
        <v>148380.50607185104</v>
      </c>
      <c r="AY3316" s="26">
        <v>2</v>
      </c>
      <c r="AZ3316" s="26">
        <v>1</v>
      </c>
      <c r="BA3316" s="26">
        <v>9412.75</v>
      </c>
      <c r="BB3316" s="26">
        <v>95.82</v>
      </c>
      <c r="BC3316" s="26">
        <v>59.84</v>
      </c>
      <c r="BD3316" s="26">
        <v>164.88</v>
      </c>
      <c r="BE3316" s="28">
        <v>0.09</v>
      </c>
      <c r="BF3316" s="28">
        <v>8.17</v>
      </c>
      <c r="BG3316" s="28">
        <v>0.8</v>
      </c>
      <c r="BH3316" s="28">
        <v>219.36</v>
      </c>
      <c r="BI3316" s="28">
        <v>0.1</v>
      </c>
      <c r="BJ3316" s="28">
        <v>9.11</v>
      </c>
      <c r="BK3316" s="28">
        <v>0.82</v>
      </c>
      <c r="BL3316" s="28">
        <v>50.16</v>
      </c>
      <c r="BM3316" s="28">
        <v>0.1</v>
      </c>
      <c r="BN3316" s="28">
        <v>8.7200000000000006</v>
      </c>
      <c r="BO3316" s="28">
        <v>0.82</v>
      </c>
      <c r="BP3316" s="28">
        <v>28.14</v>
      </c>
      <c r="BQ3316" s="26">
        <v>52.553699000000002</v>
      </c>
      <c r="BR3316" s="26">
        <v>94953.140625</v>
      </c>
      <c r="BS3316" s="31">
        <f t="shared" si="415"/>
        <v>4.9068800000000001</v>
      </c>
    </row>
    <row r="3317" spans="1:71">
      <c r="A3317" s="26">
        <v>42283325050000</v>
      </c>
      <c r="B3317" s="26" t="s">
        <v>9283</v>
      </c>
      <c r="C3317" t="s">
        <v>7445</v>
      </c>
      <c r="D3317" s="26" t="s">
        <v>1537</v>
      </c>
      <c r="E3317" s="27" t="s">
        <v>591</v>
      </c>
      <c r="F3317" t="s">
        <v>66</v>
      </c>
      <c r="G3317" t="s">
        <v>67</v>
      </c>
      <c r="H3317" t="s">
        <v>4818</v>
      </c>
      <c r="I3317" t="s">
        <v>7429</v>
      </c>
      <c r="J3317" t="s">
        <v>1290</v>
      </c>
      <c r="K3317" t="s">
        <v>9261</v>
      </c>
      <c r="L3317">
        <v>28.320309999999999</v>
      </c>
      <c r="M3317">
        <v>-99.256060000000005</v>
      </c>
      <c r="N3317" s="28">
        <v>1917609.73</v>
      </c>
      <c r="O3317" s="28">
        <v>177158.89</v>
      </c>
      <c r="P3317" s="26">
        <v>505</v>
      </c>
      <c r="Q3317" s="26">
        <v>9596</v>
      </c>
      <c r="R3317" s="26">
        <v>15271</v>
      </c>
      <c r="S3317" s="29" t="s">
        <v>72</v>
      </c>
      <c r="T3317" s="30">
        <v>40652</v>
      </c>
      <c r="U3317" s="30">
        <v>40783</v>
      </c>
      <c r="V3317" s="30">
        <v>40787</v>
      </c>
      <c r="W3317">
        <v>0</v>
      </c>
      <c r="X3317" s="26">
        <v>5928</v>
      </c>
      <c r="Y3317" s="26" t="s">
        <v>72</v>
      </c>
      <c r="Z3317" s="26" t="s">
        <v>72</v>
      </c>
      <c r="AA3317" s="26" t="s">
        <v>5201</v>
      </c>
      <c r="AB3317" s="31" t="s">
        <v>72</v>
      </c>
      <c r="AC3317" s="31" t="s">
        <v>72</v>
      </c>
      <c r="AD3317" s="26">
        <v>5912.6678957071372</v>
      </c>
      <c r="AE3317" s="26">
        <v>193</v>
      </c>
      <c r="AF3317" s="26" t="s">
        <v>72</v>
      </c>
      <c r="AG3317" s="26">
        <v>12507</v>
      </c>
      <c r="AH3317" s="28">
        <v>8.8389999999999996E-2</v>
      </c>
      <c r="AI3317">
        <v>15003</v>
      </c>
      <c r="AJ3317" s="26">
        <v>25429</v>
      </c>
      <c r="AK3317" s="28">
        <v>0.161721</v>
      </c>
      <c r="AL3317">
        <v>28518</v>
      </c>
      <c r="AM3317" s="26">
        <v>32130</v>
      </c>
      <c r="AN3317" s="28">
        <v>0.20278199999999999</v>
      </c>
      <c r="AO3317">
        <v>31811</v>
      </c>
      <c r="AP3317" s="32">
        <v>50933.2578125</v>
      </c>
      <c r="AQ3317" s="36">
        <v>0.30115143829174346</v>
      </c>
      <c r="AR3317" s="32">
        <f t="shared" si="414"/>
        <v>104237.06239013858</v>
      </c>
      <c r="AS3317" s="32">
        <f t="shared" si="416"/>
        <v>2</v>
      </c>
      <c r="AT3317" s="32">
        <f t="shared" si="417"/>
        <v>1</v>
      </c>
      <c r="AU3317" s="32">
        <f t="shared" si="418"/>
        <v>2</v>
      </c>
      <c r="AV3317" s="32">
        <f t="shared" si="411"/>
        <v>49317.965560686578</v>
      </c>
      <c r="AW3317" s="32">
        <f t="shared" si="412"/>
        <v>0.29160075165226174</v>
      </c>
      <c r="AX3317" s="32">
        <f t="shared" si="413"/>
        <v>100931.29860313689</v>
      </c>
      <c r="AY3317" s="26">
        <v>2</v>
      </c>
      <c r="AZ3317" s="26">
        <v>1</v>
      </c>
      <c r="BA3317" s="26">
        <v>8878.74</v>
      </c>
      <c r="BB3317" s="26">
        <v>30.47</v>
      </c>
      <c r="BC3317" s="26">
        <v>108.48</v>
      </c>
      <c r="BD3317" s="26">
        <v>143.41999999999999</v>
      </c>
      <c r="BE3317" s="28">
        <v>0.08</v>
      </c>
      <c r="BF3317" s="28">
        <v>6.74</v>
      </c>
      <c r="BG3317" s="28">
        <v>0.79</v>
      </c>
      <c r="BH3317" s="28">
        <v>148.87</v>
      </c>
      <c r="BI3317" s="28">
        <v>0.1</v>
      </c>
      <c r="BJ3317" s="28">
        <v>8.3800000000000008</v>
      </c>
      <c r="BK3317" s="28">
        <v>0.83</v>
      </c>
      <c r="BL3317" s="28">
        <v>40.659999999999997</v>
      </c>
      <c r="BM3317" s="28">
        <v>0.09</v>
      </c>
      <c r="BN3317" s="28">
        <v>7.52</v>
      </c>
      <c r="BO3317" s="28">
        <v>0.79</v>
      </c>
      <c r="BP3317" s="28">
        <v>18.86</v>
      </c>
      <c r="BQ3317" s="26">
        <v>54.304000000000002</v>
      </c>
      <c r="BR3317" s="26">
        <v>5743.0244140000004</v>
      </c>
      <c r="BS3317" s="31">
        <f t="shared" si="415"/>
        <v>9.0038400000000003</v>
      </c>
    </row>
    <row r="3318" spans="1:71">
      <c r="A3318" s="26">
        <v>42283325060000</v>
      </c>
      <c r="B3318" s="26" t="s">
        <v>9283</v>
      </c>
      <c r="C3318" t="s">
        <v>7446</v>
      </c>
      <c r="D3318" s="26" t="s">
        <v>1537</v>
      </c>
      <c r="E3318" s="27" t="s">
        <v>591</v>
      </c>
      <c r="F3318" t="s">
        <v>66</v>
      </c>
      <c r="G3318" t="s">
        <v>67</v>
      </c>
      <c r="H3318" t="s">
        <v>4818</v>
      </c>
      <c r="I3318" t="s">
        <v>7429</v>
      </c>
      <c r="J3318" t="s">
        <v>1423</v>
      </c>
      <c r="K3318" t="s">
        <v>9261</v>
      </c>
      <c r="L3318">
        <v>28.320309999999999</v>
      </c>
      <c r="M3318">
        <v>-99.256020000000007</v>
      </c>
      <c r="N3318" s="28">
        <v>1917622.6</v>
      </c>
      <c r="O3318" s="28">
        <v>177158.86</v>
      </c>
      <c r="P3318" s="26">
        <v>509.25</v>
      </c>
      <c r="Q3318" s="26">
        <v>9595</v>
      </c>
      <c r="R3318" s="26">
        <v>15250</v>
      </c>
      <c r="S3318" s="29" t="s">
        <v>72</v>
      </c>
      <c r="T3318" s="30">
        <v>40658</v>
      </c>
      <c r="U3318" s="30">
        <v>40793</v>
      </c>
      <c r="V3318" s="30">
        <v>40787</v>
      </c>
      <c r="W3318">
        <v>0</v>
      </c>
      <c r="X3318" s="26">
        <v>5933</v>
      </c>
      <c r="Y3318" s="26" t="s">
        <v>72</v>
      </c>
      <c r="Z3318" s="26" t="s">
        <v>72</v>
      </c>
      <c r="AA3318" s="26" t="s">
        <v>5201</v>
      </c>
      <c r="AB3318" s="31" t="s">
        <v>72</v>
      </c>
      <c r="AC3318" s="31" t="s">
        <v>72</v>
      </c>
      <c r="AD3318" s="26">
        <v>6825.8862017558386</v>
      </c>
      <c r="AE3318" s="26">
        <v>257</v>
      </c>
      <c r="AF3318" s="26" t="s">
        <v>72</v>
      </c>
      <c r="AG3318" s="26">
        <v>16523</v>
      </c>
      <c r="AH3318" s="28">
        <v>0.13459699999999999</v>
      </c>
      <c r="AI3318">
        <v>19425</v>
      </c>
      <c r="AJ3318" s="26">
        <v>33030</v>
      </c>
      <c r="AK3318" s="28">
        <v>0.242981</v>
      </c>
      <c r="AL3318">
        <v>36906</v>
      </c>
      <c r="AM3318" s="26">
        <v>40519</v>
      </c>
      <c r="AN3318" s="28">
        <v>0.29641600000000001</v>
      </c>
      <c r="AO3318">
        <v>41116</v>
      </c>
      <c r="AP3318" s="32">
        <v>63150.3515625</v>
      </c>
      <c r="AQ3318" s="36">
        <v>0.43105711336649905</v>
      </c>
      <c r="AR3318" s="32">
        <f t="shared" si="414"/>
        <v>139447.46062837035</v>
      </c>
      <c r="AS3318" s="32">
        <f t="shared" si="416"/>
        <v>2</v>
      </c>
      <c r="AT3318" s="32">
        <f t="shared" si="417"/>
        <v>1</v>
      </c>
      <c r="AU3318" s="32">
        <f t="shared" si="418"/>
        <v>2</v>
      </c>
      <c r="AV3318" s="32">
        <f t="shared" si="411"/>
        <v>61096.075841690545</v>
      </c>
      <c r="AW3318" s="32">
        <f t="shared" si="412"/>
        <v>0.41703486106922377</v>
      </c>
      <c r="AX3318" s="32">
        <f t="shared" si="413"/>
        <v>134911.24625094316</v>
      </c>
      <c r="AY3318" s="26">
        <v>2</v>
      </c>
      <c r="AZ3318" s="26">
        <v>1</v>
      </c>
      <c r="BA3318" s="26">
        <v>8878.9</v>
      </c>
      <c r="BB3318" s="26">
        <v>30.5</v>
      </c>
      <c r="BC3318" s="26">
        <v>108.45</v>
      </c>
      <c r="BD3318" s="26">
        <v>143.43</v>
      </c>
      <c r="BE3318" s="28">
        <v>0.08</v>
      </c>
      <c r="BF3318" s="28">
        <v>6.74</v>
      </c>
      <c r="BG3318" s="28">
        <v>0.79</v>
      </c>
      <c r="BH3318" s="28">
        <v>148.91</v>
      </c>
      <c r="BI3318" s="28">
        <v>0.1</v>
      </c>
      <c r="BJ3318" s="28">
        <v>8.3800000000000008</v>
      </c>
      <c r="BK3318" s="28">
        <v>0.83</v>
      </c>
      <c r="BL3318" s="28">
        <v>40.659999999999997</v>
      </c>
      <c r="BM3318" s="28">
        <v>0.09</v>
      </c>
      <c r="BN3318" s="28">
        <v>7.52</v>
      </c>
      <c r="BO3318" s="28">
        <v>0.79</v>
      </c>
      <c r="BP3318" s="28">
        <v>18.87</v>
      </c>
      <c r="BQ3318" s="26">
        <v>54.304000000000002</v>
      </c>
      <c r="BR3318" s="26">
        <v>5743.0244140000004</v>
      </c>
      <c r="BS3318" s="31">
        <f t="shared" si="415"/>
        <v>9.0013500000000004</v>
      </c>
    </row>
    <row r="3319" spans="1:71">
      <c r="A3319" s="26">
        <v>42283325550000</v>
      </c>
      <c r="B3319" s="26" t="s">
        <v>9283</v>
      </c>
      <c r="C3319" t="s">
        <v>7447</v>
      </c>
      <c r="D3319" s="26" t="s">
        <v>223</v>
      </c>
      <c r="E3319" s="27" t="s">
        <v>591</v>
      </c>
      <c r="F3319" t="s">
        <v>66</v>
      </c>
      <c r="G3319" t="s">
        <v>67</v>
      </c>
      <c r="H3319" t="s">
        <v>7442</v>
      </c>
      <c r="I3319" t="s">
        <v>7443</v>
      </c>
      <c r="J3319" t="s">
        <v>1487</v>
      </c>
      <c r="K3319" t="s">
        <v>9261</v>
      </c>
      <c r="L3319">
        <v>28.35284</v>
      </c>
      <c r="M3319">
        <v>-99.245090000000005</v>
      </c>
      <c r="N3319" s="28">
        <v>1921164.24</v>
      </c>
      <c r="O3319" s="28">
        <v>188978.85</v>
      </c>
      <c r="P3319" s="26">
        <v>474</v>
      </c>
      <c r="Q3319" s="26">
        <v>9020</v>
      </c>
      <c r="R3319" s="26">
        <v>14700</v>
      </c>
      <c r="S3319" s="29" t="s">
        <v>72</v>
      </c>
      <c r="T3319" s="30">
        <v>40787</v>
      </c>
      <c r="U3319" s="30">
        <v>40808</v>
      </c>
      <c r="V3319" s="30">
        <v>41091</v>
      </c>
      <c r="W3319">
        <v>0</v>
      </c>
      <c r="X3319" s="26">
        <v>5740</v>
      </c>
      <c r="Y3319" s="26" t="s">
        <v>72</v>
      </c>
      <c r="Z3319" s="26" t="s">
        <v>72</v>
      </c>
      <c r="AA3319" s="26" t="s">
        <v>5201</v>
      </c>
      <c r="AB3319" s="31" t="s">
        <v>72</v>
      </c>
      <c r="AC3319" s="31" t="s">
        <v>72</v>
      </c>
      <c r="AD3319" s="26">
        <v>7258.217019360648</v>
      </c>
      <c r="AE3319" s="26" t="s">
        <v>72</v>
      </c>
      <c r="AF3319" s="26" t="s">
        <v>72</v>
      </c>
      <c r="AG3319" s="26">
        <v>8073</v>
      </c>
      <c r="AH3319" s="28">
        <v>6.0810000000000003E-2</v>
      </c>
      <c r="AI3319">
        <v>5331</v>
      </c>
      <c r="AJ3319" s="26">
        <v>10368</v>
      </c>
      <c r="AK3319" s="28">
        <v>8.4683999999999995E-2</v>
      </c>
      <c r="AL3319">
        <v>6392</v>
      </c>
      <c r="AM3319" s="26">
        <v>10368</v>
      </c>
      <c r="AN3319" s="28">
        <v>8.4683999999999995E-2</v>
      </c>
      <c r="AO3319">
        <v>6392</v>
      </c>
      <c r="AP3319" s="32">
        <v>19448.48046875</v>
      </c>
      <c r="AQ3319" s="36">
        <v>0.14116129193898438</v>
      </c>
      <c r="AR3319" s="32">
        <f t="shared" si="414"/>
        <v>44434.029141950232</v>
      </c>
      <c r="AS3319" s="32">
        <f t="shared" si="416"/>
        <v>1</v>
      </c>
      <c r="AT3319" s="32">
        <f t="shared" si="417"/>
        <v>1</v>
      </c>
      <c r="AU3319" s="32">
        <f t="shared" si="418"/>
        <v>1</v>
      </c>
      <c r="AV3319" s="32">
        <f t="shared" si="411"/>
        <v>19448.48046875</v>
      </c>
      <c r="AW3319" s="32">
        <f t="shared" si="412"/>
        <v>0.14116129193898438</v>
      </c>
      <c r="AX3319" s="32">
        <f t="shared" si="413"/>
        <v>44434.029141950232</v>
      </c>
      <c r="AY3319" s="26">
        <v>2</v>
      </c>
      <c r="AZ3319" s="26">
        <v>1</v>
      </c>
      <c r="BA3319" s="26">
        <v>8647.5300000000007</v>
      </c>
      <c r="BB3319" s="26">
        <v>33.04</v>
      </c>
      <c r="BC3319" s="26">
        <v>103.92</v>
      </c>
      <c r="BD3319" s="26">
        <v>139.22999999999999</v>
      </c>
      <c r="BE3319" s="28">
        <v>7.0000000000000007E-2</v>
      </c>
      <c r="BF3319" s="28">
        <v>6.46</v>
      </c>
      <c r="BG3319" s="28">
        <v>0.79</v>
      </c>
      <c r="BH3319" s="28">
        <v>151.36000000000001</v>
      </c>
      <c r="BI3319" s="28">
        <v>0.09</v>
      </c>
      <c r="BJ3319" s="28">
        <v>7.91</v>
      </c>
      <c r="BK3319" s="28">
        <v>0.82</v>
      </c>
      <c r="BL3319" s="28">
        <v>33.619999999999997</v>
      </c>
      <c r="BM3319" s="28">
        <v>0.09</v>
      </c>
      <c r="BN3319" s="28">
        <v>7.38</v>
      </c>
      <c r="BO3319" s="28">
        <v>0.79</v>
      </c>
      <c r="BP3319" s="28">
        <v>21.56</v>
      </c>
      <c r="BQ3319" s="26">
        <v>52.065601000000001</v>
      </c>
      <c r="BR3319" s="26">
        <v>5642.5849600000001</v>
      </c>
      <c r="BS3319" s="31">
        <f t="shared" si="415"/>
        <v>7.6692959999999992</v>
      </c>
    </row>
    <row r="3320" spans="1:71">
      <c r="A3320" s="26">
        <v>42283325560000</v>
      </c>
      <c r="B3320" s="26" t="s">
        <v>9283</v>
      </c>
      <c r="C3320" t="s">
        <v>7448</v>
      </c>
      <c r="D3320" s="26" t="s">
        <v>223</v>
      </c>
      <c r="E3320" s="27" t="s">
        <v>591</v>
      </c>
      <c r="F3320" t="s">
        <v>66</v>
      </c>
      <c r="G3320" t="s">
        <v>67</v>
      </c>
      <c r="H3320" t="s">
        <v>7442</v>
      </c>
      <c r="I3320" t="s">
        <v>7443</v>
      </c>
      <c r="J3320" t="s">
        <v>1337</v>
      </c>
      <c r="K3320" t="s">
        <v>9261</v>
      </c>
      <c r="L3320">
        <v>28.35031</v>
      </c>
      <c r="M3320">
        <v>-99.252080000000007</v>
      </c>
      <c r="N3320" s="28">
        <v>1918913.85</v>
      </c>
      <c r="O3320" s="28">
        <v>188063.75</v>
      </c>
      <c r="P3320" s="26">
        <v>514</v>
      </c>
      <c r="Q3320" s="26">
        <v>9341</v>
      </c>
      <c r="R3320" s="26">
        <v>14450</v>
      </c>
      <c r="S3320" s="29" t="s">
        <v>72</v>
      </c>
      <c r="T3320" s="30">
        <v>40632</v>
      </c>
      <c r="U3320" s="30">
        <v>40649</v>
      </c>
      <c r="V3320" s="30">
        <v>40756</v>
      </c>
      <c r="W3320">
        <v>3659893</v>
      </c>
      <c r="X3320" s="26">
        <v>5740</v>
      </c>
      <c r="Y3320" s="26" t="s">
        <v>72</v>
      </c>
      <c r="Z3320" s="26" t="s">
        <v>72</v>
      </c>
      <c r="AA3320" s="26" t="s">
        <v>5201</v>
      </c>
      <c r="AB3320" s="31" t="s">
        <v>72</v>
      </c>
      <c r="AC3320" s="31" t="s">
        <v>72</v>
      </c>
      <c r="AD3320" s="26">
        <v>3374.3467933491688</v>
      </c>
      <c r="AE3320" s="26" t="s">
        <v>72</v>
      </c>
      <c r="AF3320" s="26" t="s">
        <v>72</v>
      </c>
      <c r="AG3320" s="26">
        <v>4145</v>
      </c>
      <c r="AH3320" s="28">
        <v>1.3377999999999999E-2</v>
      </c>
      <c r="AI3320">
        <v>1941</v>
      </c>
      <c r="AJ3320" s="26">
        <v>8146</v>
      </c>
      <c r="AK3320" s="28">
        <v>2.4659E-2</v>
      </c>
      <c r="AL3320">
        <v>2041</v>
      </c>
      <c r="AM3320" s="26">
        <v>12424</v>
      </c>
      <c r="AN3320" s="28">
        <v>4.2618000000000003E-2</v>
      </c>
      <c r="AO3320">
        <v>2530</v>
      </c>
      <c r="AP3320" s="32">
        <v>28778.365234375</v>
      </c>
      <c r="AQ3320" s="36">
        <v>9.7108184446444493E-2</v>
      </c>
      <c r="AR3320" s="32">
        <f t="shared" si="414"/>
        <v>45966.513881395673</v>
      </c>
      <c r="AS3320" s="32">
        <f t="shared" si="416"/>
        <v>1</v>
      </c>
      <c r="AT3320" s="32">
        <f t="shared" si="417"/>
        <v>1</v>
      </c>
      <c r="AU3320" s="32">
        <f t="shared" si="418"/>
        <v>1</v>
      </c>
      <c r="AV3320" s="32">
        <f t="shared" si="411"/>
        <v>28778.365234375</v>
      </c>
      <c r="AW3320" s="32">
        <f t="shared" si="412"/>
        <v>9.7108184446444493E-2</v>
      </c>
      <c r="AX3320" s="32">
        <f t="shared" si="413"/>
        <v>45966.513881395673</v>
      </c>
      <c r="AY3320" s="26">
        <v>2</v>
      </c>
      <c r="AZ3320" s="26">
        <v>1</v>
      </c>
      <c r="BA3320" s="26">
        <v>8647.1299999999992</v>
      </c>
      <c r="BB3320" s="26">
        <v>29.7</v>
      </c>
      <c r="BC3320" s="26">
        <v>106.49</v>
      </c>
      <c r="BD3320" s="26">
        <v>137.65</v>
      </c>
      <c r="BE3320" s="28">
        <v>0.08</v>
      </c>
      <c r="BF3320" s="28">
        <v>6.41</v>
      </c>
      <c r="BG3320" s="28">
        <v>0.79</v>
      </c>
      <c r="BH3320" s="28">
        <v>144.68</v>
      </c>
      <c r="BI3320" s="28">
        <v>0.09</v>
      </c>
      <c r="BJ3320" s="28">
        <v>7.93</v>
      </c>
      <c r="BK3320" s="28">
        <v>0.82</v>
      </c>
      <c r="BL3320" s="28">
        <v>32.51</v>
      </c>
      <c r="BM3320" s="28">
        <v>0.09</v>
      </c>
      <c r="BN3320" s="28">
        <v>7.33</v>
      </c>
      <c r="BO3320" s="28">
        <v>0.79</v>
      </c>
      <c r="BP3320" s="28">
        <v>19.12</v>
      </c>
      <c r="BQ3320" s="26">
        <v>50.936599000000001</v>
      </c>
      <c r="BR3320" s="26">
        <v>5642.5849600000001</v>
      </c>
      <c r="BS3320" s="31">
        <f t="shared" si="415"/>
        <v>7.8589619999999982</v>
      </c>
    </row>
    <row r="3321" spans="1:71">
      <c r="A3321" s="26">
        <v>42283325650000</v>
      </c>
      <c r="B3321" s="26" t="s">
        <v>9283</v>
      </c>
      <c r="C3321" t="s">
        <v>7449</v>
      </c>
      <c r="D3321" s="26" t="s">
        <v>624</v>
      </c>
      <c r="E3321" s="27" t="s">
        <v>591</v>
      </c>
      <c r="F3321" t="s">
        <v>66</v>
      </c>
      <c r="G3321" t="s">
        <v>67</v>
      </c>
      <c r="H3321" t="s">
        <v>606</v>
      </c>
      <c r="I3321" t="s">
        <v>7434</v>
      </c>
      <c r="J3321" t="s">
        <v>83</v>
      </c>
      <c r="K3321" t="s">
        <v>9261</v>
      </c>
      <c r="L3321">
        <v>28.332409999999999</v>
      </c>
      <c r="M3321">
        <v>-99.126570000000001</v>
      </c>
      <c r="N3321" s="28">
        <v>1959279.37</v>
      </c>
      <c r="O3321" s="28">
        <v>181490.16</v>
      </c>
      <c r="P3321" s="26">
        <v>352</v>
      </c>
      <c r="Q3321" s="26">
        <v>9793</v>
      </c>
      <c r="R3321" s="26">
        <v>14378</v>
      </c>
      <c r="S3321" s="29" t="s">
        <v>72</v>
      </c>
      <c r="T3321" s="30">
        <v>40705</v>
      </c>
      <c r="U3321" s="30">
        <v>40770</v>
      </c>
      <c r="V3321" s="30">
        <v>40848</v>
      </c>
      <c r="W3321">
        <v>4508730</v>
      </c>
      <c r="X3321" s="26">
        <v>4824</v>
      </c>
      <c r="Y3321" s="26" t="s">
        <v>72</v>
      </c>
      <c r="Z3321" s="26" t="s">
        <v>72</v>
      </c>
      <c r="AA3321" s="26" t="s">
        <v>5201</v>
      </c>
      <c r="AB3321" s="31" t="s">
        <v>72</v>
      </c>
      <c r="AC3321" s="31" t="s">
        <v>72</v>
      </c>
      <c r="AD3321" s="26">
        <v>4669.4217227398822</v>
      </c>
      <c r="AE3321" s="26" t="s">
        <v>72</v>
      </c>
      <c r="AF3321" s="26" t="s">
        <v>72</v>
      </c>
      <c r="AG3321" s="26">
        <v>34662</v>
      </c>
      <c r="AH3321" s="28">
        <v>0.15137500000000001</v>
      </c>
      <c r="AI3321">
        <v>25353</v>
      </c>
      <c r="AJ3321" s="26">
        <v>54460</v>
      </c>
      <c r="AK3321" s="28">
        <v>0.258938</v>
      </c>
      <c r="AL3321">
        <v>35068</v>
      </c>
      <c r="AM3321" s="26">
        <v>61727</v>
      </c>
      <c r="AN3321" s="28">
        <v>0.30371100000000001</v>
      </c>
      <c r="AO3321">
        <v>38707</v>
      </c>
      <c r="AP3321" s="32">
        <v>86926.625</v>
      </c>
      <c r="AQ3321" s="36">
        <v>0.40589707105946371</v>
      </c>
      <c r="AR3321" s="32">
        <f t="shared" si="414"/>
        <v>158770.40657752508</v>
      </c>
      <c r="AS3321" s="32">
        <f t="shared" si="416"/>
        <v>2</v>
      </c>
      <c r="AT3321" s="32">
        <f t="shared" si="417"/>
        <v>1</v>
      </c>
      <c r="AU3321" s="32">
        <f t="shared" si="418"/>
        <v>2</v>
      </c>
      <c r="AV3321" s="32">
        <f t="shared" si="411"/>
        <v>103432.59276533996</v>
      </c>
      <c r="AW3321" s="32">
        <f t="shared" si="412"/>
        <v>0.48297039549778642</v>
      </c>
      <c r="AX3321" s="32">
        <f t="shared" si="413"/>
        <v>188918.35276844818</v>
      </c>
      <c r="AY3321" s="26">
        <v>2</v>
      </c>
      <c r="AZ3321" s="26">
        <v>1</v>
      </c>
      <c r="BA3321" s="26">
        <v>9316.24</v>
      </c>
      <c r="BB3321" s="26">
        <v>84.3</v>
      </c>
      <c r="BC3321" s="26">
        <v>37.17</v>
      </c>
      <c r="BD3321" s="26">
        <v>133.88</v>
      </c>
      <c r="BE3321" s="28">
        <v>7.0000000000000007E-2</v>
      </c>
      <c r="BF3321" s="28">
        <v>8.6300000000000008</v>
      </c>
      <c r="BG3321" s="28">
        <v>0.74</v>
      </c>
      <c r="BH3321" s="28">
        <v>372.63</v>
      </c>
      <c r="BI3321" s="28">
        <v>0.09</v>
      </c>
      <c r="BJ3321" s="28">
        <v>9.14</v>
      </c>
      <c r="BK3321" s="28">
        <v>0.76</v>
      </c>
      <c r="BL3321" s="28">
        <v>112.32</v>
      </c>
      <c r="BM3321" s="28">
        <v>0.1</v>
      </c>
      <c r="BN3321" s="28">
        <v>9.2100000000000009</v>
      </c>
      <c r="BO3321" s="28">
        <v>0.82</v>
      </c>
      <c r="BP3321" s="28">
        <v>118.92</v>
      </c>
      <c r="BQ3321" s="26">
        <v>50.197799000000003</v>
      </c>
      <c r="BR3321" s="26">
        <v>5144.0395500000004</v>
      </c>
      <c r="BS3321" s="31">
        <f t="shared" si="415"/>
        <v>2.5424280000000001</v>
      </c>
    </row>
    <row r="3322" spans="1:71">
      <c r="A3322" s="26">
        <v>42283325680000</v>
      </c>
      <c r="B3322" s="26" t="s">
        <v>9283</v>
      </c>
      <c r="C3322" t="s">
        <v>7450</v>
      </c>
      <c r="D3322" s="26" t="s">
        <v>64</v>
      </c>
      <c r="E3322" s="27" t="s">
        <v>591</v>
      </c>
      <c r="F3322" t="s">
        <v>66</v>
      </c>
      <c r="G3322" t="s">
        <v>67</v>
      </c>
      <c r="H3322" t="s">
        <v>7451</v>
      </c>
      <c r="I3322" t="s">
        <v>7452</v>
      </c>
      <c r="J3322" t="s">
        <v>158</v>
      </c>
      <c r="K3322" t="s">
        <v>9261</v>
      </c>
      <c r="L3322">
        <v>28.4785</v>
      </c>
      <c r="M3322">
        <v>-99.034649999999999</v>
      </c>
      <c r="N3322" s="28">
        <v>1988867.99</v>
      </c>
      <c r="O3322" s="28">
        <v>234585.98</v>
      </c>
      <c r="P3322" s="26">
        <v>426</v>
      </c>
      <c r="Q3322" s="26">
        <v>9087</v>
      </c>
      <c r="R3322" s="26">
        <v>15168</v>
      </c>
      <c r="S3322" s="29" t="s">
        <v>72</v>
      </c>
      <c r="T3322" s="30">
        <v>40790</v>
      </c>
      <c r="U3322" s="30">
        <v>40808</v>
      </c>
      <c r="V3322" s="30">
        <v>40817</v>
      </c>
      <c r="W3322">
        <v>4196</v>
      </c>
      <c r="X3322" s="26">
        <v>6328</v>
      </c>
      <c r="Y3322" s="26" t="s">
        <v>72</v>
      </c>
      <c r="Z3322" s="26" t="s">
        <v>72</v>
      </c>
      <c r="AA3322" s="26" t="s">
        <v>5201</v>
      </c>
      <c r="AB3322" s="31" t="s">
        <v>72</v>
      </c>
      <c r="AC3322" s="31" t="s">
        <v>72</v>
      </c>
      <c r="AD3322" s="26">
        <v>3449.3929001761053</v>
      </c>
      <c r="AE3322" s="26">
        <v>799</v>
      </c>
      <c r="AF3322" s="26" t="s">
        <v>72</v>
      </c>
      <c r="AG3322" s="26">
        <v>52935</v>
      </c>
      <c r="AH3322" s="28">
        <v>0.176237</v>
      </c>
      <c r="AI3322">
        <v>115477</v>
      </c>
      <c r="AJ3322" s="26">
        <v>75716</v>
      </c>
      <c r="AK3322" s="28">
        <v>0.27537499999999998</v>
      </c>
      <c r="AL3322">
        <v>157187</v>
      </c>
      <c r="AM3322" s="26">
        <v>91093</v>
      </c>
      <c r="AN3322" s="28">
        <v>0.35228700000000002</v>
      </c>
      <c r="AO3322">
        <v>164001</v>
      </c>
      <c r="AP3322" s="32">
        <v>131523.28125</v>
      </c>
      <c r="AQ3322" s="36">
        <v>0.45367547255161506</v>
      </c>
      <c r="AR3322" s="32">
        <f t="shared" si="414"/>
        <v>211823.83989163587</v>
      </c>
      <c r="AS3322" s="32">
        <f t="shared" si="416"/>
        <v>3</v>
      </c>
      <c r="AT3322" s="32">
        <f t="shared" si="417"/>
        <v>1</v>
      </c>
      <c r="AU3322" s="32">
        <f t="shared" si="418"/>
        <v>3</v>
      </c>
      <c r="AV3322" s="32">
        <f t="shared" si="411"/>
        <v>119302.09139933629</v>
      </c>
      <c r="AW3322" s="32">
        <f t="shared" si="412"/>
        <v>0.41151978704903136</v>
      </c>
      <c r="AX3322" s="32">
        <f t="shared" si="413"/>
        <v>192141.09370701484</v>
      </c>
      <c r="AY3322" s="26">
        <v>2</v>
      </c>
      <c r="AZ3322" s="26">
        <v>1</v>
      </c>
      <c r="BA3322" s="26">
        <v>8469.49</v>
      </c>
      <c r="BB3322" s="26">
        <v>13.5</v>
      </c>
      <c r="BC3322" s="26">
        <v>133.77000000000001</v>
      </c>
      <c r="BD3322" s="26">
        <v>149.15</v>
      </c>
      <c r="BE3322" s="28">
        <v>0.06</v>
      </c>
      <c r="BF3322" s="28">
        <v>5.84</v>
      </c>
      <c r="BG3322" s="28">
        <v>0.66</v>
      </c>
      <c r="BH3322" s="28">
        <v>118.26</v>
      </c>
      <c r="BI3322" s="28">
        <v>0.09</v>
      </c>
      <c r="BJ3322" s="28">
        <v>8.17</v>
      </c>
      <c r="BK3322" s="28">
        <v>0.76</v>
      </c>
      <c r="BL3322" s="28">
        <v>60.64</v>
      </c>
      <c r="BM3322" s="28">
        <v>0.09</v>
      </c>
      <c r="BN3322" s="28">
        <v>7.77</v>
      </c>
      <c r="BO3322" s="28">
        <v>0.77</v>
      </c>
      <c r="BP3322" s="28">
        <v>68.37</v>
      </c>
      <c r="BQ3322" s="26">
        <v>39.465598999999997</v>
      </c>
      <c r="BR3322" s="26">
        <v>1638.8736570000001</v>
      </c>
      <c r="BS3322" s="31">
        <f t="shared" si="415"/>
        <v>9.1498680000000014</v>
      </c>
    </row>
    <row r="3323" spans="1:71">
      <c r="A3323" s="26">
        <v>42283325690000</v>
      </c>
      <c r="B3323" s="26" t="s">
        <v>9283</v>
      </c>
      <c r="C3323" t="s">
        <v>7453</v>
      </c>
      <c r="D3323" s="26" t="s">
        <v>64</v>
      </c>
      <c r="E3323" s="27" t="s">
        <v>591</v>
      </c>
      <c r="F3323" t="s">
        <v>66</v>
      </c>
      <c r="G3323" t="s">
        <v>67</v>
      </c>
      <c r="H3323" t="s">
        <v>7451</v>
      </c>
      <c r="I3323" t="s">
        <v>7452</v>
      </c>
      <c r="J3323" t="s">
        <v>232</v>
      </c>
      <c r="K3323" t="s">
        <v>9261</v>
      </c>
      <c r="L3323">
        <v>28.482690000000002</v>
      </c>
      <c r="M3323">
        <v>-99.032600000000002</v>
      </c>
      <c r="N3323" s="28">
        <v>1989527.02</v>
      </c>
      <c r="O3323" s="28">
        <v>236109.2</v>
      </c>
      <c r="P3323" s="26">
        <v>431</v>
      </c>
      <c r="Q3323" s="26">
        <v>9074</v>
      </c>
      <c r="R3323" s="26">
        <v>15711</v>
      </c>
      <c r="S3323" s="29" t="s">
        <v>72</v>
      </c>
      <c r="T3323" s="30">
        <v>40762</v>
      </c>
      <c r="U3323" s="30">
        <v>40809</v>
      </c>
      <c r="V3323" s="30">
        <v>40817</v>
      </c>
      <c r="W3323">
        <v>4532</v>
      </c>
      <c r="X3323" s="26">
        <v>7064</v>
      </c>
      <c r="Y3323" s="26" t="s">
        <v>72</v>
      </c>
      <c r="Z3323" s="26" t="s">
        <v>72</v>
      </c>
      <c r="AA3323" s="26" t="s">
        <v>5201</v>
      </c>
      <c r="AB3323" s="31" t="s">
        <v>72</v>
      </c>
      <c r="AC3323" s="31" t="s">
        <v>72</v>
      </c>
      <c r="AD3323" s="26">
        <v>3701.6509552602192</v>
      </c>
      <c r="AE3323" s="26">
        <v>741</v>
      </c>
      <c r="AF3323" s="26" t="s">
        <v>72</v>
      </c>
      <c r="AG3323" s="26">
        <v>49044</v>
      </c>
      <c r="AH3323" s="28">
        <v>0.17921500000000001</v>
      </c>
      <c r="AI3323">
        <v>153125</v>
      </c>
      <c r="AJ3323" s="26">
        <v>70018</v>
      </c>
      <c r="AK3323" s="28">
        <v>0.27454299999999998</v>
      </c>
      <c r="AL3323">
        <v>208801</v>
      </c>
      <c r="AM3323" s="26">
        <v>83819</v>
      </c>
      <c r="AN3323" s="28">
        <v>0.34579300000000002</v>
      </c>
      <c r="AO3323">
        <v>219010</v>
      </c>
      <c r="AP3323" s="32">
        <v>118112.453125</v>
      </c>
      <c r="AQ3323" s="36">
        <v>0.43721107493828409</v>
      </c>
      <c r="AR3323" s="32">
        <f t="shared" si="414"/>
        <v>195498.81338907627</v>
      </c>
      <c r="AS3323" s="32">
        <f t="shared" si="416"/>
        <v>3</v>
      </c>
      <c r="AT3323" s="32">
        <f t="shared" si="417"/>
        <v>1</v>
      </c>
      <c r="AU3323" s="32">
        <f t="shared" si="418"/>
        <v>3</v>
      </c>
      <c r="AV3323" s="32">
        <f t="shared" si="411"/>
        <v>95974.728332035666</v>
      </c>
      <c r="AW3323" s="32">
        <f t="shared" si="412"/>
        <v>0.35526494481111986</v>
      </c>
      <c r="AX3323" s="32">
        <f t="shared" si="413"/>
        <v>158856.62356360388</v>
      </c>
      <c r="AY3323" s="26">
        <v>2</v>
      </c>
      <c r="AZ3323" s="26">
        <v>1</v>
      </c>
      <c r="BA3323" s="26">
        <v>8444.2099999999991</v>
      </c>
      <c r="BB3323" s="26">
        <v>12.1</v>
      </c>
      <c r="BC3323" s="26">
        <v>135.65</v>
      </c>
      <c r="BD3323" s="26">
        <v>149.86000000000001</v>
      </c>
      <c r="BE3323" s="28">
        <v>0.06</v>
      </c>
      <c r="BF3323" s="28">
        <v>5.73</v>
      </c>
      <c r="BG3323" s="28">
        <v>0.65</v>
      </c>
      <c r="BH3323" s="28">
        <v>107.74</v>
      </c>
      <c r="BI3323" s="28">
        <v>0.09</v>
      </c>
      <c r="BJ3323" s="28">
        <v>8.15</v>
      </c>
      <c r="BK3323" s="28">
        <v>0.77</v>
      </c>
      <c r="BL3323" s="28">
        <v>55.3</v>
      </c>
      <c r="BM3323" s="28">
        <v>0.09</v>
      </c>
      <c r="BN3323" s="28">
        <v>7.72</v>
      </c>
      <c r="BO3323" s="28">
        <v>0.77</v>
      </c>
      <c r="BP3323" s="28">
        <v>61.96</v>
      </c>
      <c r="BQ3323" s="26">
        <v>41.028598000000002</v>
      </c>
      <c r="BR3323" s="26">
        <v>1696.3415520000001</v>
      </c>
      <c r="BS3323" s="31">
        <f t="shared" si="415"/>
        <v>9.400545000000001</v>
      </c>
    </row>
    <row r="3324" spans="1:71">
      <c r="A3324" s="26">
        <v>42283325700000</v>
      </c>
      <c r="B3324" s="26" t="s">
        <v>9283</v>
      </c>
      <c r="C3324" t="s">
        <v>7454</v>
      </c>
      <c r="D3324" s="26" t="s">
        <v>624</v>
      </c>
      <c r="E3324" s="27" t="s">
        <v>591</v>
      </c>
      <c r="F3324" t="s">
        <v>66</v>
      </c>
      <c r="G3324" t="s">
        <v>67</v>
      </c>
      <c r="H3324" t="s">
        <v>606</v>
      </c>
      <c r="I3324" t="s">
        <v>7434</v>
      </c>
      <c r="J3324" t="s">
        <v>81</v>
      </c>
      <c r="K3324" t="s">
        <v>9261</v>
      </c>
      <c r="L3324">
        <v>28.33239</v>
      </c>
      <c r="M3324">
        <v>-99.126509999999996</v>
      </c>
      <c r="N3324" s="28">
        <v>1959298.67</v>
      </c>
      <c r="O3324" s="28">
        <v>181482.87</v>
      </c>
      <c r="P3324" s="26">
        <v>351.10000610351562</v>
      </c>
      <c r="Q3324" s="26">
        <v>9962</v>
      </c>
      <c r="R3324" s="26">
        <v>14482</v>
      </c>
      <c r="S3324" s="29" t="s">
        <v>72</v>
      </c>
      <c r="T3324" s="30">
        <v>40725</v>
      </c>
      <c r="U3324" s="30">
        <v>40830</v>
      </c>
      <c r="V3324" s="30">
        <v>41000</v>
      </c>
      <c r="W3324">
        <v>1767</v>
      </c>
      <c r="X3324" s="26">
        <v>4756</v>
      </c>
      <c r="Y3324" s="26" t="s">
        <v>72</v>
      </c>
      <c r="Z3324" s="26" t="s">
        <v>72</v>
      </c>
      <c r="AA3324" s="26" t="s">
        <v>5201</v>
      </c>
      <c r="AB3324" s="31" t="s">
        <v>72</v>
      </c>
      <c r="AC3324" s="31" t="s">
        <v>72</v>
      </c>
      <c r="AD3324" s="26">
        <v>5400.1035196687371</v>
      </c>
      <c r="AE3324" s="26">
        <v>255</v>
      </c>
      <c r="AF3324" s="26" t="s">
        <v>72</v>
      </c>
      <c r="AG3324" s="26">
        <v>14760</v>
      </c>
      <c r="AH3324" s="28">
        <v>7.7223E-2</v>
      </c>
      <c r="AI3324">
        <v>3475</v>
      </c>
      <c r="AJ3324" s="26">
        <v>21744</v>
      </c>
      <c r="AK3324" s="28">
        <v>0.12007</v>
      </c>
      <c r="AL3324">
        <v>6209</v>
      </c>
      <c r="AM3324" s="26">
        <v>21744</v>
      </c>
      <c r="AN3324" s="28">
        <v>0.12007</v>
      </c>
      <c r="AO3324">
        <v>6209</v>
      </c>
      <c r="AP3324" s="32">
        <v>38838.53125</v>
      </c>
      <c r="AQ3324" s="36">
        <v>0.20973208930188925</v>
      </c>
      <c r="AR3324" s="32">
        <f t="shared" si="414"/>
        <v>75961.111056434398</v>
      </c>
      <c r="AS3324" s="32">
        <f t="shared" si="416"/>
        <v>1</v>
      </c>
      <c r="AT3324" s="32">
        <f t="shared" si="417"/>
        <v>1</v>
      </c>
      <c r="AU3324" s="32">
        <f t="shared" si="418"/>
        <v>1</v>
      </c>
      <c r="AV3324" s="32">
        <f t="shared" si="411"/>
        <v>46874.089439655174</v>
      </c>
      <c r="AW3324" s="32">
        <f t="shared" si="412"/>
        <v>0.2531249353643491</v>
      </c>
      <c r="AX3324" s="32">
        <f t="shared" si="413"/>
        <v>91677.202999144967</v>
      </c>
      <c r="AY3324" s="26">
        <v>2</v>
      </c>
      <c r="AZ3324" s="26">
        <v>1</v>
      </c>
      <c r="BA3324" s="26">
        <v>9316.57</v>
      </c>
      <c r="BB3324" s="26">
        <v>84.3</v>
      </c>
      <c r="BC3324" s="26">
        <v>37.17</v>
      </c>
      <c r="BD3324" s="26">
        <v>133.86000000000001</v>
      </c>
      <c r="BE3324" s="28">
        <v>7.0000000000000007E-2</v>
      </c>
      <c r="BF3324" s="28">
        <v>8.6300000000000008</v>
      </c>
      <c r="BG3324" s="28">
        <v>0.74</v>
      </c>
      <c r="BH3324" s="28">
        <v>372.8</v>
      </c>
      <c r="BI3324" s="28">
        <v>0.09</v>
      </c>
      <c r="BJ3324" s="28">
        <v>9.14</v>
      </c>
      <c r="BK3324" s="28">
        <v>0.76</v>
      </c>
      <c r="BL3324" s="28">
        <v>112.38</v>
      </c>
      <c r="BM3324" s="28">
        <v>0.1</v>
      </c>
      <c r="BN3324" s="28">
        <v>9.2100000000000009</v>
      </c>
      <c r="BO3324" s="28">
        <v>0.82</v>
      </c>
      <c r="BP3324" s="28">
        <v>119</v>
      </c>
      <c r="BQ3324" s="26">
        <v>50.197799000000003</v>
      </c>
      <c r="BR3324" s="26">
        <v>5144.0395500000004</v>
      </c>
      <c r="BS3324" s="31">
        <f t="shared" si="415"/>
        <v>2.5424280000000001</v>
      </c>
    </row>
    <row r="3325" spans="1:71">
      <c r="A3325" s="26">
        <v>42283325710000</v>
      </c>
      <c r="B3325" s="26" t="s">
        <v>9283</v>
      </c>
      <c r="C3325" t="s">
        <v>7455</v>
      </c>
      <c r="D3325" s="26" t="s">
        <v>624</v>
      </c>
      <c r="E3325" s="27" t="s">
        <v>591</v>
      </c>
      <c r="F3325" t="s">
        <v>66</v>
      </c>
      <c r="G3325" t="s">
        <v>67</v>
      </c>
      <c r="H3325" t="s">
        <v>606</v>
      </c>
      <c r="I3325" t="s">
        <v>7434</v>
      </c>
      <c r="J3325" t="s">
        <v>85</v>
      </c>
      <c r="K3325" t="s">
        <v>9261</v>
      </c>
      <c r="L3325">
        <v>28.327539999999999</v>
      </c>
      <c r="M3325">
        <v>-99.135630000000006</v>
      </c>
      <c r="N3325" s="28">
        <v>1956362.5</v>
      </c>
      <c r="O3325" s="28">
        <v>179722.75</v>
      </c>
      <c r="P3325" s="26">
        <v>370.60000610351562</v>
      </c>
      <c r="Q3325" s="26">
        <v>9746</v>
      </c>
      <c r="R3325" s="26">
        <v>13431</v>
      </c>
      <c r="S3325" s="29" t="s">
        <v>72</v>
      </c>
      <c r="T3325" s="30">
        <v>40776</v>
      </c>
      <c r="U3325" s="30">
        <v>40844</v>
      </c>
      <c r="V3325" s="30">
        <v>40848</v>
      </c>
      <c r="W3325">
        <v>3569600</v>
      </c>
      <c r="X3325" s="26">
        <v>4008</v>
      </c>
      <c r="Y3325" s="26" t="s">
        <v>72</v>
      </c>
      <c r="Z3325" s="26" t="s">
        <v>72</v>
      </c>
      <c r="AA3325" s="26" t="s">
        <v>5201</v>
      </c>
      <c r="AB3325" s="31" t="s">
        <v>72</v>
      </c>
      <c r="AC3325" s="31" t="s">
        <v>72</v>
      </c>
      <c r="AD3325" s="26">
        <v>5586.2709951536881</v>
      </c>
      <c r="AE3325" s="26">
        <v>432</v>
      </c>
      <c r="AF3325" s="26" t="s">
        <v>72</v>
      </c>
      <c r="AG3325" s="26">
        <v>27752</v>
      </c>
      <c r="AH3325" s="28">
        <v>0.17494199999999999</v>
      </c>
      <c r="AI3325">
        <v>48214</v>
      </c>
      <c r="AJ3325" s="26">
        <v>44906</v>
      </c>
      <c r="AK3325" s="28">
        <v>0.25950000000000001</v>
      </c>
      <c r="AL3325">
        <v>66299</v>
      </c>
      <c r="AM3325" s="26">
        <v>53547</v>
      </c>
      <c r="AN3325" s="28">
        <v>0.29503400000000002</v>
      </c>
      <c r="AO3325">
        <v>72199</v>
      </c>
      <c r="AP3325" s="32">
        <v>80574.0546875</v>
      </c>
      <c r="AQ3325" s="36">
        <v>0.45010850466270824</v>
      </c>
      <c r="AR3325" s="32">
        <f t="shared" si="414"/>
        <v>160243.26001279935</v>
      </c>
      <c r="AS3325" s="32">
        <f t="shared" si="416"/>
        <v>2</v>
      </c>
      <c r="AT3325" s="32">
        <f t="shared" si="417"/>
        <v>1</v>
      </c>
      <c r="AU3325" s="32">
        <f t="shared" si="418"/>
        <v>2</v>
      </c>
      <c r="AV3325" s="32">
        <f t="shared" si="411"/>
        <v>115392.98251153942</v>
      </c>
      <c r="AW3325" s="32">
        <f t="shared" si="412"/>
        <v>0.64461647124848931</v>
      </c>
      <c r="AX3325" s="32">
        <f t="shared" si="413"/>
        <v>229490.09792252202</v>
      </c>
      <c r="AY3325" s="26">
        <v>2</v>
      </c>
      <c r="AZ3325" s="26">
        <v>1</v>
      </c>
      <c r="BA3325" s="26">
        <v>9335.5499999999993</v>
      </c>
      <c r="BB3325" s="26">
        <v>83.65</v>
      </c>
      <c r="BC3325" s="26">
        <v>36.21</v>
      </c>
      <c r="BD3325" s="26">
        <v>131.65</v>
      </c>
      <c r="BE3325" s="28">
        <v>7.0000000000000007E-2</v>
      </c>
      <c r="BF3325" s="28">
        <v>8.5500000000000007</v>
      </c>
      <c r="BG3325" s="28">
        <v>0.75</v>
      </c>
      <c r="BH3325" s="28">
        <v>349.35</v>
      </c>
      <c r="BI3325" s="28">
        <v>0.09</v>
      </c>
      <c r="BJ3325" s="28">
        <v>9.09</v>
      </c>
      <c r="BK3325" s="28">
        <v>0.77</v>
      </c>
      <c r="BL3325" s="28">
        <v>100.84</v>
      </c>
      <c r="BM3325" s="28">
        <v>0.1</v>
      </c>
      <c r="BN3325" s="28">
        <v>9.14</v>
      </c>
      <c r="BO3325" s="28">
        <v>0.82</v>
      </c>
      <c r="BP3325" s="28">
        <v>103.55</v>
      </c>
      <c r="BQ3325" s="26">
        <v>51.9221</v>
      </c>
      <c r="BR3325" s="26">
        <v>4566.0820309999999</v>
      </c>
      <c r="BS3325" s="31">
        <f t="shared" si="415"/>
        <v>2.5093529999999999</v>
      </c>
    </row>
    <row r="3326" spans="1:71">
      <c r="A3326" s="26">
        <v>42283325720000</v>
      </c>
      <c r="B3326" s="26" t="s">
        <v>9283</v>
      </c>
      <c r="C3326" t="s">
        <v>7456</v>
      </c>
      <c r="D3326" s="26" t="s">
        <v>624</v>
      </c>
      <c r="E3326" s="27" t="s">
        <v>591</v>
      </c>
      <c r="F3326" t="s">
        <v>66</v>
      </c>
      <c r="G3326" t="s">
        <v>67</v>
      </c>
      <c r="H3326" t="s">
        <v>606</v>
      </c>
      <c r="I3326" t="s">
        <v>7434</v>
      </c>
      <c r="J3326" t="s">
        <v>661</v>
      </c>
      <c r="K3326" t="s">
        <v>9261</v>
      </c>
      <c r="L3326">
        <v>28.327539999999999</v>
      </c>
      <c r="M3326">
        <v>-99.135559999999998</v>
      </c>
      <c r="N3326" s="28">
        <v>1956385.02</v>
      </c>
      <c r="O3326" s="28">
        <v>179722.72</v>
      </c>
      <c r="P3326" s="26">
        <v>370</v>
      </c>
      <c r="Q3326" s="26">
        <v>9947</v>
      </c>
      <c r="R3326" s="26">
        <v>13459</v>
      </c>
      <c r="S3326" s="29" t="s">
        <v>72</v>
      </c>
      <c r="T3326" s="30">
        <v>40792</v>
      </c>
      <c r="U3326" s="30">
        <v>40845</v>
      </c>
      <c r="V3326" s="30">
        <v>40848</v>
      </c>
      <c r="W3326">
        <v>3137140</v>
      </c>
      <c r="X3326" s="26">
        <v>3834</v>
      </c>
      <c r="Y3326" s="26" t="s">
        <v>72</v>
      </c>
      <c r="Z3326" s="26" t="s">
        <v>72</v>
      </c>
      <c r="AA3326" s="26" t="s">
        <v>5201</v>
      </c>
      <c r="AB3326" s="31" t="s">
        <v>72</v>
      </c>
      <c r="AC3326" s="31" t="s">
        <v>72</v>
      </c>
      <c r="AD3326" s="26">
        <v>6822.2538864836233</v>
      </c>
      <c r="AE3326" s="26">
        <v>408</v>
      </c>
      <c r="AF3326" s="26" t="s">
        <v>72</v>
      </c>
      <c r="AG3326" s="26">
        <v>25951</v>
      </c>
      <c r="AH3326" s="28">
        <v>0.18690599999999999</v>
      </c>
      <c r="AI3326">
        <v>50578</v>
      </c>
      <c r="AJ3326" s="26">
        <v>41469</v>
      </c>
      <c r="AK3326" s="28">
        <v>0.28928399999999999</v>
      </c>
      <c r="AL3326">
        <v>69719</v>
      </c>
      <c r="AM3326" s="26">
        <v>48408</v>
      </c>
      <c r="AN3326" s="28">
        <v>0.33296500000000001</v>
      </c>
      <c r="AO3326">
        <v>76332</v>
      </c>
      <c r="AP3326" s="32">
        <v>71506.671875</v>
      </c>
      <c r="AQ3326" s="36">
        <v>0.48783667010872794</v>
      </c>
      <c r="AR3326" s="32">
        <f t="shared" si="414"/>
        <v>157853.76248424483</v>
      </c>
      <c r="AS3326" s="32">
        <f t="shared" si="416"/>
        <v>2</v>
      </c>
      <c r="AT3326" s="32">
        <f t="shared" si="417"/>
        <v>1</v>
      </c>
      <c r="AU3326" s="32">
        <f t="shared" si="418"/>
        <v>2</v>
      </c>
      <c r="AV3326" s="32">
        <f t="shared" si="411"/>
        <v>107054.85043362023</v>
      </c>
      <c r="AW3326" s="32">
        <f t="shared" si="412"/>
        <v>0.73035536943768864</v>
      </c>
      <c r="AX3326" s="32">
        <f t="shared" si="413"/>
        <v>236327.75082409111</v>
      </c>
      <c r="AY3326" s="26">
        <v>2</v>
      </c>
      <c r="AZ3326" s="26">
        <v>1</v>
      </c>
      <c r="BA3326" s="26">
        <v>9335.7900000000009</v>
      </c>
      <c r="BB3326" s="26">
        <v>83.62</v>
      </c>
      <c r="BC3326" s="26">
        <v>36.24</v>
      </c>
      <c r="BD3326" s="26">
        <v>131.63999999999999</v>
      </c>
      <c r="BE3326" s="28">
        <v>7.0000000000000007E-2</v>
      </c>
      <c r="BF3326" s="28">
        <v>8.5500000000000007</v>
      </c>
      <c r="BG3326" s="28">
        <v>0.75</v>
      </c>
      <c r="BH3326" s="28">
        <v>349.53</v>
      </c>
      <c r="BI3326" s="28">
        <v>0.09</v>
      </c>
      <c r="BJ3326" s="28">
        <v>9.09</v>
      </c>
      <c r="BK3326" s="28">
        <v>0.77</v>
      </c>
      <c r="BL3326" s="28">
        <v>100.92</v>
      </c>
      <c r="BM3326" s="28">
        <v>0.1</v>
      </c>
      <c r="BN3326" s="28">
        <v>9.14</v>
      </c>
      <c r="BO3326" s="28">
        <v>0.82</v>
      </c>
      <c r="BP3326" s="28">
        <v>103.64</v>
      </c>
      <c r="BQ3326" s="26">
        <v>51.9221</v>
      </c>
      <c r="BR3326" s="26">
        <v>4566.0820309999999</v>
      </c>
      <c r="BS3326" s="31">
        <f t="shared" si="415"/>
        <v>2.5114320000000001</v>
      </c>
    </row>
    <row r="3327" spans="1:71">
      <c r="A3327" s="26">
        <v>42283325760000</v>
      </c>
      <c r="B3327" s="26" t="s">
        <v>9283</v>
      </c>
      <c r="C3327" t="s">
        <v>7457</v>
      </c>
      <c r="D3327" s="26" t="s">
        <v>223</v>
      </c>
      <c r="E3327" s="27" t="s">
        <v>591</v>
      </c>
      <c r="F3327" t="s">
        <v>66</v>
      </c>
      <c r="G3327" t="s">
        <v>67</v>
      </c>
      <c r="H3327" t="s">
        <v>7442</v>
      </c>
      <c r="I3327" t="s">
        <v>7443</v>
      </c>
      <c r="J3327" t="s">
        <v>1290</v>
      </c>
      <c r="K3327" t="s">
        <v>9261</v>
      </c>
      <c r="L3327">
        <v>28.35031</v>
      </c>
      <c r="M3327">
        <v>-99.252020000000002</v>
      </c>
      <c r="N3327" s="28">
        <v>1918933.15</v>
      </c>
      <c r="O3327" s="28">
        <v>188063.71</v>
      </c>
      <c r="P3327" s="26">
        <v>514</v>
      </c>
      <c r="Q3327" s="26">
        <v>9034</v>
      </c>
      <c r="R3327" s="26">
        <v>14454</v>
      </c>
      <c r="S3327" s="29" t="s">
        <v>72</v>
      </c>
      <c r="T3327" s="30">
        <v>40650</v>
      </c>
      <c r="U3327" s="30">
        <v>40773</v>
      </c>
      <c r="V3327" s="30">
        <v>40756</v>
      </c>
      <c r="W3327">
        <v>3585</v>
      </c>
      <c r="X3327" s="26">
        <v>5765</v>
      </c>
      <c r="Y3327" s="26" t="s">
        <v>72</v>
      </c>
      <c r="Z3327" s="26" t="s">
        <v>72</v>
      </c>
      <c r="AA3327" s="26" t="s">
        <v>5201</v>
      </c>
      <c r="AB3327" s="31" t="s">
        <v>72</v>
      </c>
      <c r="AC3327" s="31" t="s">
        <v>72</v>
      </c>
      <c r="AD3327" s="26">
        <v>5788.9950274797175</v>
      </c>
      <c r="AE3327" s="26">
        <v>447</v>
      </c>
      <c r="AF3327" s="26" t="s">
        <v>72</v>
      </c>
      <c r="AG3327" s="26">
        <v>10019</v>
      </c>
      <c r="AH3327" s="28">
        <v>4.6769999999999999E-2</v>
      </c>
      <c r="AI3327">
        <v>7830</v>
      </c>
      <c r="AJ3327" s="26">
        <v>20138</v>
      </c>
      <c r="AK3327" s="28">
        <v>0.114444</v>
      </c>
      <c r="AL3327">
        <v>14445</v>
      </c>
      <c r="AM3327" s="26">
        <v>29535</v>
      </c>
      <c r="AN3327" s="28">
        <v>0.17308899999999999</v>
      </c>
      <c r="AO3327">
        <v>16604</v>
      </c>
      <c r="AP3327" s="32">
        <v>65790.1875</v>
      </c>
      <c r="AQ3327" s="36">
        <v>0.38085906829445826</v>
      </c>
      <c r="AR3327" s="32">
        <f t="shared" si="414"/>
        <v>133202.24258811912</v>
      </c>
      <c r="AS3327" s="32">
        <f t="shared" si="416"/>
        <v>2</v>
      </c>
      <c r="AT3327" s="32">
        <f t="shared" si="417"/>
        <v>1</v>
      </c>
      <c r="AU3327" s="32">
        <f t="shared" si="418"/>
        <v>2</v>
      </c>
      <c r="AV3327" s="32">
        <f t="shared" si="411"/>
        <v>65504.887467476154</v>
      </c>
      <c r="AW3327" s="32">
        <f t="shared" si="412"/>
        <v>0.37920746782483794</v>
      </c>
      <c r="AX3327" s="32">
        <f t="shared" si="413"/>
        <v>132624.60927247247</v>
      </c>
      <c r="AY3327" s="26">
        <v>2</v>
      </c>
      <c r="AZ3327" s="26">
        <v>1</v>
      </c>
      <c r="BA3327" s="26">
        <v>8647.35</v>
      </c>
      <c r="BB3327" s="26">
        <v>29.73</v>
      </c>
      <c r="BC3327" s="26">
        <v>106.46</v>
      </c>
      <c r="BD3327" s="26">
        <v>137.66</v>
      </c>
      <c r="BE3327" s="28">
        <v>0.08</v>
      </c>
      <c r="BF3327" s="28">
        <v>6.42</v>
      </c>
      <c r="BG3327" s="28">
        <v>0.79</v>
      </c>
      <c r="BH3327" s="28">
        <v>144.75</v>
      </c>
      <c r="BI3327" s="28">
        <v>0.09</v>
      </c>
      <c r="BJ3327" s="28">
        <v>7.93</v>
      </c>
      <c r="BK3327" s="28">
        <v>0.82</v>
      </c>
      <c r="BL3327" s="28">
        <v>32.520000000000003</v>
      </c>
      <c r="BM3327" s="28">
        <v>0.09</v>
      </c>
      <c r="BN3327" s="28">
        <v>7.33</v>
      </c>
      <c r="BO3327" s="28">
        <v>0.79</v>
      </c>
      <c r="BP3327" s="28">
        <v>19.14</v>
      </c>
      <c r="BQ3327" s="26">
        <v>50.936599000000001</v>
      </c>
      <c r="BR3327" s="26">
        <v>5642.5849600000001</v>
      </c>
      <c r="BS3327" s="31">
        <f t="shared" si="415"/>
        <v>7.8567479999999987</v>
      </c>
    </row>
    <row r="3328" spans="1:71">
      <c r="A3328" s="26">
        <v>42283325830000</v>
      </c>
      <c r="B3328" s="26" t="s">
        <v>9283</v>
      </c>
      <c r="C3328" t="s">
        <v>7458</v>
      </c>
      <c r="D3328" s="26" t="s">
        <v>766</v>
      </c>
      <c r="E3328" s="27" t="s">
        <v>591</v>
      </c>
      <c r="F3328" t="s">
        <v>197</v>
      </c>
      <c r="G3328" t="s">
        <v>67</v>
      </c>
      <c r="H3328" t="s">
        <v>4133</v>
      </c>
      <c r="I3328" t="s">
        <v>7459</v>
      </c>
      <c r="J3328" t="s">
        <v>7460</v>
      </c>
      <c r="K3328" t="s">
        <v>9261</v>
      </c>
      <c r="L3328">
        <v>28.292149999999999</v>
      </c>
      <c r="M3328">
        <v>-99.389579999999995</v>
      </c>
      <c r="N3328" s="28">
        <v>1874614.15</v>
      </c>
      <c r="O3328" s="28">
        <v>167038.82</v>
      </c>
      <c r="P3328" s="26">
        <v>557</v>
      </c>
      <c r="Q3328" s="26">
        <v>9150</v>
      </c>
      <c r="R3328" s="26">
        <v>14280</v>
      </c>
      <c r="S3328" s="29" t="s">
        <v>72</v>
      </c>
      <c r="T3328" s="30">
        <v>40921</v>
      </c>
      <c r="U3328" s="30">
        <v>41001</v>
      </c>
      <c r="V3328" s="30">
        <v>41000</v>
      </c>
      <c r="W3328">
        <v>2492</v>
      </c>
      <c r="X3328" s="26">
        <v>5914</v>
      </c>
      <c r="Y3328" s="26">
        <v>1905</v>
      </c>
      <c r="Z3328" s="26">
        <v>2765</v>
      </c>
      <c r="AA3328" s="26" t="s">
        <v>5201</v>
      </c>
      <c r="AB3328" s="31">
        <v>54.200000762939453</v>
      </c>
      <c r="AC3328" s="31">
        <v>0.73000001907348633</v>
      </c>
      <c r="AD3328" s="26">
        <v>21055.622561191911</v>
      </c>
      <c r="AE3328" s="26" t="s">
        <v>72</v>
      </c>
      <c r="AF3328" s="26">
        <v>1162</v>
      </c>
      <c r="AG3328" s="26">
        <v>8572</v>
      </c>
      <c r="AH3328" s="28">
        <v>0.190556</v>
      </c>
      <c r="AI3328">
        <v>49362</v>
      </c>
      <c r="AJ3328" s="26">
        <v>11156</v>
      </c>
      <c r="AK3328" s="28">
        <v>0.27661200000000002</v>
      </c>
      <c r="AL3328">
        <v>71654</v>
      </c>
      <c r="AM3328" s="26">
        <v>11622</v>
      </c>
      <c r="AN3328" s="28">
        <v>0.29097299999999998</v>
      </c>
      <c r="AO3328">
        <v>71654</v>
      </c>
      <c r="AP3328" s="32">
        <v>15193.0205078125</v>
      </c>
      <c r="AQ3328" s="36">
        <v>0.31989850537694819</v>
      </c>
      <c r="AR3328" s="32">
        <f t="shared" si="414"/>
        <v>71815.055959532328</v>
      </c>
      <c r="AS3328" s="32">
        <f t="shared" si="416"/>
        <v>1</v>
      </c>
      <c r="AT3328" s="32">
        <f t="shared" si="417"/>
        <v>1</v>
      </c>
      <c r="AU3328" s="32">
        <f t="shared" si="418"/>
        <v>1</v>
      </c>
      <c r="AV3328" s="32">
        <f t="shared" si="411"/>
        <v>14746.015846270502</v>
      </c>
      <c r="AW3328" s="32">
        <f t="shared" si="412"/>
        <v>0.31048654394042657</v>
      </c>
      <c r="AX3328" s="32">
        <f t="shared" si="413"/>
        <v>69702.134123726006</v>
      </c>
      <c r="AY3328" s="26">
        <v>2</v>
      </c>
      <c r="AZ3328" s="26">
        <v>1</v>
      </c>
      <c r="BA3328" s="26">
        <v>8359.59</v>
      </c>
      <c r="BB3328" s="26">
        <v>56.35</v>
      </c>
      <c r="BC3328" s="26">
        <v>110.77</v>
      </c>
      <c r="BD3328" s="26">
        <v>172.08</v>
      </c>
      <c r="BE3328" s="28">
        <v>0.09</v>
      </c>
      <c r="BF3328" s="28">
        <v>5.93</v>
      </c>
      <c r="BG3328" s="28">
        <v>0.76</v>
      </c>
      <c r="BH3328" s="28">
        <v>37.07</v>
      </c>
      <c r="BI3328" s="28">
        <v>0.11</v>
      </c>
      <c r="BJ3328" s="28">
        <v>9.11</v>
      </c>
      <c r="BK3328" s="28">
        <v>0.85</v>
      </c>
      <c r="BL3328" s="28">
        <v>50.11</v>
      </c>
      <c r="BM3328" s="28">
        <v>7.0000000000000007E-2</v>
      </c>
      <c r="BN3328" s="28">
        <v>6.77</v>
      </c>
      <c r="BO3328" s="28">
        <v>0.73</v>
      </c>
      <c r="BP3328" s="28">
        <v>9.5399999999999991</v>
      </c>
      <c r="BQ3328" s="26">
        <v>53.498798000000001</v>
      </c>
      <c r="BR3328" s="26">
        <v>13588.278319999999</v>
      </c>
      <c r="BS3328" s="31">
        <f t="shared" si="415"/>
        <v>10.356995</v>
      </c>
    </row>
    <row r="3329" spans="1:71">
      <c r="A3329" s="26">
        <v>42283325840000</v>
      </c>
      <c r="B3329" s="26" t="s">
        <v>9283</v>
      </c>
      <c r="C3329" t="s">
        <v>7461</v>
      </c>
      <c r="D3329" s="26" t="s">
        <v>766</v>
      </c>
      <c r="E3329" s="27" t="s">
        <v>591</v>
      </c>
      <c r="F3329" t="s">
        <v>197</v>
      </c>
      <c r="G3329" t="s">
        <v>67</v>
      </c>
      <c r="H3329" t="s">
        <v>4133</v>
      </c>
      <c r="I3329" t="s">
        <v>7462</v>
      </c>
      <c r="J3329" t="s">
        <v>7463</v>
      </c>
      <c r="K3329" t="s">
        <v>9261</v>
      </c>
      <c r="L3329">
        <v>28.292000000000002</v>
      </c>
      <c r="M3329">
        <v>-99.389669999999995</v>
      </c>
      <c r="N3329" s="28">
        <v>1874585</v>
      </c>
      <c r="O3329" s="28">
        <v>166984.38</v>
      </c>
      <c r="P3329" s="26">
        <v>558</v>
      </c>
      <c r="Q3329" s="26">
        <v>9126</v>
      </c>
      <c r="R3329" s="26">
        <v>14310</v>
      </c>
      <c r="S3329" s="29" t="s">
        <v>72</v>
      </c>
      <c r="T3329" s="30">
        <v>40705</v>
      </c>
      <c r="U3329" s="30">
        <v>40818</v>
      </c>
      <c r="V3329" s="30">
        <v>41000</v>
      </c>
      <c r="W3329">
        <v>2619</v>
      </c>
      <c r="X3329" s="26">
        <v>5829</v>
      </c>
      <c r="Y3329" s="26">
        <v>2115</v>
      </c>
      <c r="Z3329" s="26">
        <v>3065</v>
      </c>
      <c r="AA3329" s="26" t="s">
        <v>5201</v>
      </c>
      <c r="AB3329" s="31">
        <v>52.599998474121094</v>
      </c>
      <c r="AC3329" s="31">
        <v>0.75999999046325684</v>
      </c>
      <c r="AD3329" s="26">
        <v>12361.63381788995</v>
      </c>
      <c r="AE3329" s="26" t="s">
        <v>72</v>
      </c>
      <c r="AF3329" s="26">
        <v>914</v>
      </c>
      <c r="AG3329" s="26">
        <v>16409</v>
      </c>
      <c r="AH3329" s="28">
        <v>0.184169</v>
      </c>
      <c r="AI3329">
        <v>145079</v>
      </c>
      <c r="AJ3329" s="26">
        <v>21245</v>
      </c>
      <c r="AK3329" s="28">
        <v>0.27132200000000001</v>
      </c>
      <c r="AL3329">
        <v>213734</v>
      </c>
      <c r="AM3329" s="26">
        <v>21833</v>
      </c>
      <c r="AN3329" s="28">
        <v>0.28731899999999999</v>
      </c>
      <c r="AO3329">
        <v>213734</v>
      </c>
      <c r="AP3329" s="32">
        <v>22349.802734375</v>
      </c>
      <c r="AQ3329" s="36">
        <v>0.27628007730441928</v>
      </c>
      <c r="AR3329" s="32">
        <f t="shared" si="414"/>
        <v>71251.376417257212</v>
      </c>
      <c r="AS3329" s="32">
        <f t="shared" si="416"/>
        <v>1</v>
      </c>
      <c r="AT3329" s="32">
        <f t="shared" si="417"/>
        <v>1</v>
      </c>
      <c r="AU3329" s="32">
        <f t="shared" si="418"/>
        <v>1</v>
      </c>
      <c r="AV3329" s="32">
        <f t="shared" si="411"/>
        <v>22008.555102987219</v>
      </c>
      <c r="AW3329" s="32">
        <f t="shared" si="412"/>
        <v>0.27206169904398125</v>
      </c>
      <c r="AX3329" s="32">
        <f t="shared" si="413"/>
        <v>70163.475833771896</v>
      </c>
      <c r="AY3329" s="26">
        <v>2</v>
      </c>
      <c r="AZ3329" s="26">
        <v>1</v>
      </c>
      <c r="BA3329" s="26">
        <v>8360.18</v>
      </c>
      <c r="BB3329" s="26">
        <v>56.39</v>
      </c>
      <c r="BC3329" s="26">
        <v>110.79</v>
      </c>
      <c r="BD3329" s="26">
        <v>172.07</v>
      </c>
      <c r="BE3329" s="28">
        <v>0.09</v>
      </c>
      <c r="BF3329" s="28">
        <v>5.93</v>
      </c>
      <c r="BG3329" s="28">
        <v>0.76</v>
      </c>
      <c r="BH3329" s="28">
        <v>37</v>
      </c>
      <c r="BI3329" s="28">
        <v>0.11</v>
      </c>
      <c r="BJ3329" s="28">
        <v>9.11</v>
      </c>
      <c r="BK3329" s="28">
        <v>0.85</v>
      </c>
      <c r="BL3329" s="28">
        <v>50.19</v>
      </c>
      <c r="BM3329" s="28">
        <v>7.0000000000000007E-2</v>
      </c>
      <c r="BN3329" s="28">
        <v>6.77</v>
      </c>
      <c r="BO3329" s="28">
        <v>0.73</v>
      </c>
      <c r="BP3329" s="28">
        <v>9.57</v>
      </c>
      <c r="BQ3329" s="26">
        <v>53.498798000000001</v>
      </c>
      <c r="BR3329" s="26">
        <v>13588.278319999999</v>
      </c>
      <c r="BS3329" s="31">
        <f t="shared" si="415"/>
        <v>10.358865</v>
      </c>
    </row>
    <row r="3330" spans="1:71">
      <c r="A3330" s="26">
        <v>42283325970000</v>
      </c>
      <c r="B3330" s="26" t="s">
        <v>9281</v>
      </c>
      <c r="C3330" t="s">
        <v>7464</v>
      </c>
      <c r="D3330" s="26" t="s">
        <v>804</v>
      </c>
      <c r="E3330" s="27" t="s">
        <v>591</v>
      </c>
      <c r="F3330" t="s">
        <v>745</v>
      </c>
      <c r="G3330" t="s">
        <v>67</v>
      </c>
      <c r="H3330" t="s">
        <v>5678</v>
      </c>
      <c r="I3330" t="s">
        <v>7465</v>
      </c>
      <c r="J3330" t="s">
        <v>81</v>
      </c>
      <c r="K3330" t="s">
        <v>9261</v>
      </c>
      <c r="L3330">
        <v>28.302119999999999</v>
      </c>
      <c r="M3330">
        <v>-98.929280000000006</v>
      </c>
      <c r="N3330" s="28">
        <v>2022758.99</v>
      </c>
      <c r="O3330" s="28">
        <v>170461.87</v>
      </c>
      <c r="P3330" s="26">
        <v>446.5</v>
      </c>
      <c r="Q3330" s="26">
        <v>11403</v>
      </c>
      <c r="R3330" s="26">
        <v>18326</v>
      </c>
      <c r="S3330" s="29" t="s">
        <v>72</v>
      </c>
      <c r="T3330" s="30">
        <v>40653</v>
      </c>
      <c r="U3330" s="30">
        <v>40678</v>
      </c>
      <c r="V3330" s="30">
        <v>40725</v>
      </c>
      <c r="W3330">
        <v>2760</v>
      </c>
      <c r="X3330" s="26">
        <v>7435</v>
      </c>
      <c r="Y3330" s="26">
        <v>5904</v>
      </c>
      <c r="Z3330" s="26">
        <v>7322</v>
      </c>
      <c r="AA3330" s="26" t="s">
        <v>5201</v>
      </c>
      <c r="AB3330" s="31">
        <v>64.300003051757812</v>
      </c>
      <c r="AC3330" s="31">
        <v>0.72000002861022949</v>
      </c>
      <c r="AD3330" s="26">
        <v>31576.545657921495</v>
      </c>
      <c r="AE3330" s="26" t="s">
        <v>72</v>
      </c>
      <c r="AF3330" s="26">
        <v>4884</v>
      </c>
      <c r="AG3330" s="26">
        <v>31413</v>
      </c>
      <c r="AH3330" s="28">
        <v>0.90304700000000004</v>
      </c>
      <c r="AI3330">
        <v>47336</v>
      </c>
      <c r="AJ3330" s="26">
        <v>54769</v>
      </c>
      <c r="AK3330" s="28">
        <v>1.616271</v>
      </c>
      <c r="AL3330">
        <v>56546</v>
      </c>
      <c r="AM3330" s="26">
        <v>77878</v>
      </c>
      <c r="AN3330" s="28">
        <v>2.4626510000000001</v>
      </c>
      <c r="AO3330">
        <v>63160</v>
      </c>
      <c r="AP3330" s="32">
        <v>136251.875</v>
      </c>
      <c r="AQ3330" s="36">
        <v>4.3023635519149126</v>
      </c>
      <c r="AR3330" s="32">
        <f t="shared" si="414"/>
        <v>897770.22368893959</v>
      </c>
      <c r="AS3330" s="32">
        <f t="shared" si="416"/>
        <v>3</v>
      </c>
      <c r="AT3330" s="32">
        <f t="shared" si="417"/>
        <v>1</v>
      </c>
      <c r="AU3330" s="32">
        <f t="shared" si="418"/>
        <v>4</v>
      </c>
      <c r="AV3330" s="32">
        <f t="shared" si="411"/>
        <v>105189.746133154</v>
      </c>
      <c r="AW3330" s="32">
        <f t="shared" si="412"/>
        <v>3.3215288215187089</v>
      </c>
      <c r="AX3330" s="32">
        <f t="shared" si="413"/>
        <v>693100.34754196543</v>
      </c>
      <c r="AY3330" s="26">
        <v>2</v>
      </c>
      <c r="AZ3330" s="26">
        <v>1</v>
      </c>
      <c r="BA3330" s="26">
        <v>10527.05</v>
      </c>
      <c r="BB3330" s="26">
        <v>107.3</v>
      </c>
      <c r="BC3330" s="26">
        <v>100.73</v>
      </c>
      <c r="BD3330" s="26">
        <v>207.2</v>
      </c>
      <c r="BE3330" s="28">
        <v>0.08</v>
      </c>
      <c r="BF3330" s="28">
        <v>9.99</v>
      </c>
      <c r="BG3330" s="28">
        <v>0.7</v>
      </c>
      <c r="BH3330" s="28">
        <v>1072.19</v>
      </c>
      <c r="BI3330" s="28">
        <v>0.09</v>
      </c>
      <c r="BJ3330" s="28">
        <v>9.85</v>
      </c>
      <c r="BK3330" s="28">
        <v>0.72</v>
      </c>
      <c r="BL3330" s="28">
        <v>414.74</v>
      </c>
      <c r="BM3330" s="28">
        <v>0.09</v>
      </c>
      <c r="BN3330" s="28">
        <v>9.69</v>
      </c>
      <c r="BO3330" s="28">
        <v>0.75</v>
      </c>
      <c r="BP3330" s="28">
        <v>504.69</v>
      </c>
      <c r="BQ3330" s="26">
        <v>61.020999000000003</v>
      </c>
      <c r="BR3330" s="26">
        <v>19298.744139999999</v>
      </c>
      <c r="BS3330" s="31">
        <f t="shared" si="415"/>
        <v>6.527304</v>
      </c>
    </row>
    <row r="3331" spans="1:71">
      <c r="A3331" s="26">
        <v>42283326060000</v>
      </c>
      <c r="B3331" s="26" t="s">
        <v>9281</v>
      </c>
      <c r="C3331" t="s">
        <v>7466</v>
      </c>
      <c r="D3331" s="26" t="s">
        <v>804</v>
      </c>
      <c r="E3331" s="27" t="s">
        <v>591</v>
      </c>
      <c r="F3331" t="s">
        <v>745</v>
      </c>
      <c r="G3331" t="s">
        <v>67</v>
      </c>
      <c r="H3331" t="s">
        <v>5678</v>
      </c>
      <c r="I3331" t="s">
        <v>7467</v>
      </c>
      <c r="J3331" t="s">
        <v>661</v>
      </c>
      <c r="K3331" t="s">
        <v>9261</v>
      </c>
      <c r="L3331">
        <v>28.314900000000002</v>
      </c>
      <c r="M3331">
        <v>-98.945409999999995</v>
      </c>
      <c r="N3331" s="28">
        <v>2017565.9</v>
      </c>
      <c r="O3331" s="28">
        <v>175105.77</v>
      </c>
      <c r="P3331" s="26">
        <v>461</v>
      </c>
      <c r="Q3331" s="26">
        <v>10821</v>
      </c>
      <c r="R3331" s="26">
        <v>15820</v>
      </c>
      <c r="S3331" s="29" t="s">
        <v>72</v>
      </c>
      <c r="T3331" s="30">
        <v>40678</v>
      </c>
      <c r="U3331" s="30">
        <v>40699</v>
      </c>
      <c r="V3331" s="30">
        <v>40756</v>
      </c>
      <c r="W3331">
        <v>1513</v>
      </c>
      <c r="X3331" s="26">
        <v>5179</v>
      </c>
      <c r="Y3331" s="26">
        <v>5038</v>
      </c>
      <c r="Z3331" s="26">
        <v>6508</v>
      </c>
      <c r="AA3331" s="26" t="s">
        <v>5201</v>
      </c>
      <c r="AB3331" s="31">
        <v>55.700000762939453</v>
      </c>
      <c r="AC3331" s="31">
        <v>0.75</v>
      </c>
      <c r="AD3331" s="26">
        <v>8418.0939671437118</v>
      </c>
      <c r="AE3331" s="26" t="s">
        <v>72</v>
      </c>
      <c r="AF3331" s="26">
        <v>2488</v>
      </c>
      <c r="AG3331" s="26">
        <v>55475</v>
      </c>
      <c r="AH3331" s="28">
        <v>0.427761</v>
      </c>
      <c r="AI3331">
        <v>88371</v>
      </c>
      <c r="AJ3331" s="26">
        <v>82504</v>
      </c>
      <c r="AK3331" s="28">
        <v>0.68412099999999998</v>
      </c>
      <c r="AL3331">
        <v>91867</v>
      </c>
      <c r="AM3331" s="26">
        <v>98563</v>
      </c>
      <c r="AN3331" s="28">
        <v>0.85593300000000005</v>
      </c>
      <c r="AO3331">
        <v>95538</v>
      </c>
      <c r="AP3331" s="32">
        <v>129576.3203125</v>
      </c>
      <c r="AQ3331" s="36">
        <v>1.0907856403073375</v>
      </c>
      <c r="AR3331" s="32">
        <f t="shared" si="414"/>
        <v>322645.37864689872</v>
      </c>
      <c r="AS3331" s="32">
        <f t="shared" si="416"/>
        <v>3</v>
      </c>
      <c r="AT3331" s="32">
        <f t="shared" si="417"/>
        <v>1</v>
      </c>
      <c r="AU3331" s="32">
        <f t="shared" si="418"/>
        <v>4</v>
      </c>
      <c r="AV3331" s="32">
        <f t="shared" si="411"/>
        <v>143612.29553847268</v>
      </c>
      <c r="AW3331" s="32">
        <f t="shared" si="412"/>
        <v>1.2089417986800768</v>
      </c>
      <c r="AX3331" s="32">
        <f t="shared" si="413"/>
        <v>357594.99390484625</v>
      </c>
      <c r="AY3331" s="26">
        <v>2</v>
      </c>
      <c r="AZ3331" s="26">
        <v>1</v>
      </c>
      <c r="BA3331" s="26">
        <v>10373.42</v>
      </c>
      <c r="BB3331" s="26">
        <v>113.19</v>
      </c>
      <c r="BC3331" s="26">
        <v>69.040000000000006</v>
      </c>
      <c r="BD3331" s="26">
        <v>177.11</v>
      </c>
      <c r="BE3331" s="28">
        <v>0.09</v>
      </c>
      <c r="BF3331" s="28">
        <v>10.210000000000001</v>
      </c>
      <c r="BG3331" s="28">
        <v>0.69</v>
      </c>
      <c r="BH3331" s="28">
        <v>1052.6300000000001</v>
      </c>
      <c r="BI3331" s="28">
        <v>0.08</v>
      </c>
      <c r="BJ3331" s="28">
        <v>9.9600000000000009</v>
      </c>
      <c r="BK3331" s="28">
        <v>0.71</v>
      </c>
      <c r="BL3331" s="28">
        <v>413.74</v>
      </c>
      <c r="BM3331" s="28">
        <v>0.09</v>
      </c>
      <c r="BN3331" s="28">
        <v>9.8000000000000007</v>
      </c>
      <c r="BO3331" s="28">
        <v>0.76</v>
      </c>
      <c r="BP3331" s="28">
        <v>502.5</v>
      </c>
      <c r="BQ3331" s="26">
        <v>58.670699999999997</v>
      </c>
      <c r="BR3331" s="26">
        <v>12323.631835</v>
      </c>
      <c r="BS3331" s="31">
        <f t="shared" si="415"/>
        <v>3.9214720000000001</v>
      </c>
    </row>
    <row r="3332" spans="1:71">
      <c r="A3332" s="26">
        <v>42283326080000</v>
      </c>
      <c r="B3332" s="26" t="s">
        <v>9281</v>
      </c>
      <c r="C3332" t="s">
        <v>7468</v>
      </c>
      <c r="D3332" s="26" t="s">
        <v>804</v>
      </c>
      <c r="E3332" s="27" t="s">
        <v>591</v>
      </c>
      <c r="F3332" t="s">
        <v>745</v>
      </c>
      <c r="G3332" t="s">
        <v>67</v>
      </c>
      <c r="H3332" t="s">
        <v>5672</v>
      </c>
      <c r="I3332" t="s">
        <v>7469</v>
      </c>
      <c r="J3332" t="s">
        <v>440</v>
      </c>
      <c r="K3332" t="s">
        <v>9261</v>
      </c>
      <c r="L3332">
        <v>28.340250000000001</v>
      </c>
      <c r="M3332">
        <v>-98.816249999999997</v>
      </c>
      <c r="N3332" s="28">
        <v>2059112.32</v>
      </c>
      <c r="O3332" s="28">
        <v>184365.1</v>
      </c>
      <c r="P3332" s="26">
        <v>420</v>
      </c>
      <c r="Q3332" s="26">
        <v>10802</v>
      </c>
      <c r="R3332" s="26">
        <v>16687</v>
      </c>
      <c r="S3332" s="29">
        <v>12.600000381469727</v>
      </c>
      <c r="T3332" s="30">
        <v>40681</v>
      </c>
      <c r="U3332" s="30">
        <v>40824</v>
      </c>
      <c r="V3332" s="30">
        <v>40817</v>
      </c>
      <c r="W3332">
        <v>1216</v>
      </c>
      <c r="X3332" s="26">
        <v>6166</v>
      </c>
      <c r="Y3332" s="26">
        <v>4609</v>
      </c>
      <c r="Z3332" s="26">
        <v>6314</v>
      </c>
      <c r="AA3332" s="26" t="s">
        <v>5201</v>
      </c>
      <c r="AB3332" s="31">
        <v>53.099998474121094</v>
      </c>
      <c r="AC3332" s="31">
        <v>0.75</v>
      </c>
      <c r="AD3332" s="26">
        <v>5685.4613454528244</v>
      </c>
      <c r="AE3332" s="26" t="s">
        <v>72</v>
      </c>
      <c r="AF3332" s="26">
        <v>1768</v>
      </c>
      <c r="AG3332" s="26">
        <v>49034</v>
      </c>
      <c r="AH3332" s="28">
        <v>0.26618999999999998</v>
      </c>
      <c r="AI3332">
        <v>29144</v>
      </c>
      <c r="AJ3332" s="26">
        <v>68985</v>
      </c>
      <c r="AK3332" s="28">
        <v>0.40333999999999998</v>
      </c>
      <c r="AL3332">
        <v>34836</v>
      </c>
      <c r="AM3332" s="26">
        <v>79993</v>
      </c>
      <c r="AN3332" s="28">
        <v>0.45788499999999999</v>
      </c>
      <c r="AO3332">
        <v>35167</v>
      </c>
      <c r="AP3332" s="32">
        <v>92669.6953125</v>
      </c>
      <c r="AQ3332" s="36">
        <v>0.52686997059410945</v>
      </c>
      <c r="AR3332" s="32">
        <f t="shared" si="414"/>
        <v>185925.68010765736</v>
      </c>
      <c r="AS3332" s="32">
        <f t="shared" si="416"/>
        <v>2</v>
      </c>
      <c r="AT3332" s="32">
        <f t="shared" si="417"/>
        <v>1</v>
      </c>
      <c r="AU3332" s="32">
        <f t="shared" si="418"/>
        <v>3</v>
      </c>
      <c r="AV3332" s="32">
        <f t="shared" ref="AV3332:AV3395" si="419">AP3332/X3332*5740</f>
        <v>86267.280423897188</v>
      </c>
      <c r="AW3332" s="32">
        <f t="shared" ref="AW3332:AW3395" si="420">AQ3332/X3332*5740</f>
        <v>0.49046928822740643</v>
      </c>
      <c r="AX3332" s="32">
        <f t="shared" ref="AX3332:AX3395" si="421">AR3332/X3332*5740</f>
        <v>173080.34444014812</v>
      </c>
      <c r="AY3332" s="26">
        <v>2</v>
      </c>
      <c r="AZ3332" s="26">
        <v>1</v>
      </c>
      <c r="BA3332" s="26">
        <v>10316.469999999999</v>
      </c>
      <c r="BB3332" s="26">
        <v>113.9</v>
      </c>
      <c r="BC3332" s="26">
        <v>53.27</v>
      </c>
      <c r="BD3332" s="26">
        <v>167.39</v>
      </c>
      <c r="BE3332" s="28">
        <v>0.09</v>
      </c>
      <c r="BF3332" s="28">
        <v>9.31</v>
      </c>
      <c r="BG3332" s="28">
        <v>0.74</v>
      </c>
      <c r="BH3332" s="28">
        <v>397.44</v>
      </c>
      <c r="BI3332" s="28">
        <v>0.09</v>
      </c>
      <c r="BJ3332" s="28">
        <v>8.2799999999999994</v>
      </c>
      <c r="BK3332" s="28">
        <v>0.72</v>
      </c>
      <c r="BL3332" s="28">
        <v>113.56</v>
      </c>
      <c r="BM3332" s="28">
        <v>0.09</v>
      </c>
      <c r="BN3332" s="28">
        <v>8.48</v>
      </c>
      <c r="BO3332" s="28">
        <v>0.73</v>
      </c>
      <c r="BP3332" s="28">
        <v>139.27000000000001</v>
      </c>
      <c r="BQ3332" s="26">
        <v>55.125597999999997</v>
      </c>
      <c r="BR3332" s="26">
        <v>6171.0649409999996</v>
      </c>
      <c r="BS3332" s="31">
        <f t="shared" si="415"/>
        <v>3.4518960000000001</v>
      </c>
    </row>
    <row r="3333" spans="1:71">
      <c r="A3333" s="26">
        <v>42283326100000</v>
      </c>
      <c r="B3333" s="26" t="s">
        <v>9283</v>
      </c>
      <c r="C3333" t="s">
        <v>7470</v>
      </c>
      <c r="D3333" s="26" t="s">
        <v>223</v>
      </c>
      <c r="E3333" s="27" t="s">
        <v>591</v>
      </c>
      <c r="F3333" t="s">
        <v>66</v>
      </c>
      <c r="G3333" t="s">
        <v>67</v>
      </c>
      <c r="H3333" t="s">
        <v>7471</v>
      </c>
      <c r="I3333" t="s">
        <v>7472</v>
      </c>
      <c r="J3333" t="s">
        <v>7473</v>
      </c>
      <c r="K3333" t="s">
        <v>9261</v>
      </c>
      <c r="L3333">
        <v>28.337330000000001</v>
      </c>
      <c r="M3333">
        <v>-99.279039999999995</v>
      </c>
      <c r="N3333" s="28">
        <v>1910230.43</v>
      </c>
      <c r="O3333" s="28">
        <v>183364.08</v>
      </c>
      <c r="P3333" s="26">
        <v>521</v>
      </c>
      <c r="Q3333" s="26">
        <v>9119</v>
      </c>
      <c r="R3333" s="26">
        <v>14412</v>
      </c>
      <c r="S3333" s="29" t="s">
        <v>72</v>
      </c>
      <c r="T3333" s="30">
        <v>40920</v>
      </c>
      <c r="U3333" s="30">
        <v>41062</v>
      </c>
      <c r="V3333" s="30">
        <v>41091</v>
      </c>
      <c r="W3333">
        <v>0</v>
      </c>
      <c r="X3333" s="26">
        <v>4978</v>
      </c>
      <c r="Y3333" s="26" t="s">
        <v>72</v>
      </c>
      <c r="Z3333" s="26" t="s">
        <v>72</v>
      </c>
      <c r="AA3333" s="26" t="s">
        <v>5201</v>
      </c>
      <c r="AB3333" s="31" t="s">
        <v>72</v>
      </c>
      <c r="AC3333" s="31" t="s">
        <v>72</v>
      </c>
      <c r="AD3333" s="26">
        <v>7614.5610278372587</v>
      </c>
      <c r="AE3333" s="26">
        <v>332</v>
      </c>
      <c r="AF3333" s="26" t="s">
        <v>72</v>
      </c>
      <c r="AG3333" s="26">
        <v>5455</v>
      </c>
      <c r="AH3333" s="28">
        <v>4.4810000000000003E-2</v>
      </c>
      <c r="AI3333">
        <v>3877</v>
      </c>
      <c r="AJ3333" s="26">
        <v>6042</v>
      </c>
      <c r="AK3333" s="28">
        <v>5.2517000000000001E-2</v>
      </c>
      <c r="AL3333">
        <v>3964</v>
      </c>
      <c r="AM3333" s="26">
        <v>6042</v>
      </c>
      <c r="AN3333" s="28">
        <v>5.2517000000000001E-2</v>
      </c>
      <c r="AO3333">
        <v>3964</v>
      </c>
      <c r="AP3333" s="32">
        <v>9003.2939453125</v>
      </c>
      <c r="AQ3333" s="36">
        <v>6.8556131198139719E-2</v>
      </c>
      <c r="AR3333" s="32">
        <f t="shared" ref="AR3333:AR3396" si="422">AP3333+(AQ3333*1000*177)</f>
        <v>21137.72916738323</v>
      </c>
      <c r="AS3333" s="32">
        <f t="shared" si="416"/>
        <v>1</v>
      </c>
      <c r="AT3333" s="32">
        <f t="shared" si="417"/>
        <v>1</v>
      </c>
      <c r="AU3333" s="32">
        <f t="shared" si="418"/>
        <v>1</v>
      </c>
      <c r="AV3333" s="32">
        <f t="shared" si="419"/>
        <v>10381.459872658448</v>
      </c>
      <c r="AW3333" s="32">
        <f t="shared" si="420"/>
        <v>7.9050259758401353E-2</v>
      </c>
      <c r="AX3333" s="32">
        <f t="shared" si="421"/>
        <v>24373.355849895488</v>
      </c>
      <c r="AY3333" s="26">
        <v>2</v>
      </c>
      <c r="AZ3333" s="26">
        <v>1</v>
      </c>
      <c r="BA3333" s="26">
        <v>8645.8700000000008</v>
      </c>
      <c r="BB3333" s="26">
        <v>18.690000000000001</v>
      </c>
      <c r="BC3333" s="26">
        <v>124.03</v>
      </c>
      <c r="BD3333" s="26">
        <v>137.44999999999999</v>
      </c>
      <c r="BE3333" s="28">
        <v>0.08</v>
      </c>
      <c r="BF3333" s="28">
        <v>6.31</v>
      </c>
      <c r="BG3333" s="28">
        <v>0.79</v>
      </c>
      <c r="BH3333" s="28">
        <v>121.2</v>
      </c>
      <c r="BI3333" s="28">
        <v>0.1</v>
      </c>
      <c r="BJ3333" s="28">
        <v>8.08</v>
      </c>
      <c r="BK3333" s="28">
        <v>0.83</v>
      </c>
      <c r="BL3333" s="28">
        <v>31.82</v>
      </c>
      <c r="BM3333" s="28">
        <v>0.08</v>
      </c>
      <c r="BN3333" s="28">
        <v>7.17</v>
      </c>
      <c r="BO3333" s="28">
        <v>0.78</v>
      </c>
      <c r="BP3333" s="28">
        <v>12.23</v>
      </c>
      <c r="BQ3333" s="26">
        <v>52.591898999999998</v>
      </c>
      <c r="BR3333" s="26">
        <v>6572.4262689999996</v>
      </c>
      <c r="BS3333" s="31">
        <f t="shared" ref="BS3333:BS3396" si="423">IF(BR3333="","",BI3333*BK3333*BC3333)</f>
        <v>10.294490000000001</v>
      </c>
    </row>
    <row r="3334" spans="1:71">
      <c r="A3334" s="26">
        <v>42283326150000</v>
      </c>
      <c r="B3334" s="26" t="s">
        <v>9283</v>
      </c>
      <c r="C3334" t="s">
        <v>7474</v>
      </c>
      <c r="D3334" s="26" t="s">
        <v>223</v>
      </c>
      <c r="E3334" s="27" t="s">
        <v>591</v>
      </c>
      <c r="F3334" t="s">
        <v>66</v>
      </c>
      <c r="G3334" t="s">
        <v>67</v>
      </c>
      <c r="H3334" t="s">
        <v>7471</v>
      </c>
      <c r="I3334" t="s">
        <v>7472</v>
      </c>
      <c r="J3334" t="s">
        <v>1290</v>
      </c>
      <c r="K3334" t="s">
        <v>9261</v>
      </c>
      <c r="L3334">
        <v>28.33727</v>
      </c>
      <c r="M3334">
        <v>-99.279030000000006</v>
      </c>
      <c r="N3334" s="28">
        <v>1910233.59</v>
      </c>
      <c r="O3334" s="28">
        <v>183342.26</v>
      </c>
      <c r="P3334" s="26">
        <v>521</v>
      </c>
      <c r="Q3334" s="26">
        <v>9131</v>
      </c>
      <c r="R3334" s="26">
        <v>14581</v>
      </c>
      <c r="S3334" s="29" t="s">
        <v>72</v>
      </c>
      <c r="T3334" s="30">
        <v>40902</v>
      </c>
      <c r="U3334" s="30">
        <v>41051</v>
      </c>
      <c r="V3334" s="30">
        <v>41091</v>
      </c>
      <c r="W3334">
        <v>0</v>
      </c>
      <c r="X3334" s="26">
        <v>5211</v>
      </c>
      <c r="Y3334" s="26" t="s">
        <v>72</v>
      </c>
      <c r="Z3334" s="26" t="s">
        <v>72</v>
      </c>
      <c r="AA3334" s="26" t="s">
        <v>5201</v>
      </c>
      <c r="AB3334" s="31" t="s">
        <v>72</v>
      </c>
      <c r="AC3334" s="31" t="s">
        <v>72</v>
      </c>
      <c r="AD3334" s="26">
        <v>6350.9467631605039</v>
      </c>
      <c r="AE3334" s="26">
        <v>345</v>
      </c>
      <c r="AF3334" s="26" t="s">
        <v>72</v>
      </c>
      <c r="AG3334" s="26">
        <v>7157</v>
      </c>
      <c r="AH3334" s="28">
        <v>4.6682000000000001E-2</v>
      </c>
      <c r="AI3334">
        <v>5664</v>
      </c>
      <c r="AJ3334" s="26">
        <v>8117</v>
      </c>
      <c r="AK3334" s="28">
        <v>5.6988999999999998E-2</v>
      </c>
      <c r="AL3334">
        <v>6001</v>
      </c>
      <c r="AM3334" s="26">
        <v>8117</v>
      </c>
      <c r="AN3334" s="28">
        <v>5.6988999999999998E-2</v>
      </c>
      <c r="AO3334">
        <v>6001</v>
      </c>
      <c r="AP3334" s="32">
        <v>14456.8291015625</v>
      </c>
      <c r="AQ3334" s="36">
        <v>9.1814551988132945E-2</v>
      </c>
      <c r="AR3334" s="32">
        <f t="shared" si="422"/>
        <v>30708.004803462034</v>
      </c>
      <c r="AS3334" s="32">
        <f t="shared" si="416"/>
        <v>1</v>
      </c>
      <c r="AT3334" s="32">
        <f t="shared" si="417"/>
        <v>1</v>
      </c>
      <c r="AU3334" s="32">
        <f t="shared" si="418"/>
        <v>1</v>
      </c>
      <c r="AV3334" s="32">
        <f t="shared" si="419"/>
        <v>15924.428908648773</v>
      </c>
      <c r="AW3334" s="32">
        <f t="shared" si="420"/>
        <v>0.10113520023256248</v>
      </c>
      <c r="AX3334" s="32">
        <f t="shared" si="421"/>
        <v>33825.35934981233</v>
      </c>
      <c r="AY3334" s="26">
        <v>2</v>
      </c>
      <c r="AZ3334" s="26">
        <v>1</v>
      </c>
      <c r="BA3334" s="26">
        <v>8646.41</v>
      </c>
      <c r="BB3334" s="26">
        <v>18.690000000000001</v>
      </c>
      <c r="BC3334" s="26">
        <v>124.02</v>
      </c>
      <c r="BD3334" s="26">
        <v>137.46</v>
      </c>
      <c r="BE3334" s="28">
        <v>0.08</v>
      </c>
      <c r="BF3334" s="28">
        <v>6.31</v>
      </c>
      <c r="BG3334" s="28">
        <v>0.79</v>
      </c>
      <c r="BH3334" s="28">
        <v>121.23</v>
      </c>
      <c r="BI3334" s="28">
        <v>0.1</v>
      </c>
      <c r="BJ3334" s="28">
        <v>8.08</v>
      </c>
      <c r="BK3334" s="28">
        <v>0.83</v>
      </c>
      <c r="BL3334" s="28">
        <v>31.85</v>
      </c>
      <c r="BM3334" s="28">
        <v>0.08</v>
      </c>
      <c r="BN3334" s="28">
        <v>7.17</v>
      </c>
      <c r="BO3334" s="28">
        <v>0.78</v>
      </c>
      <c r="BP3334" s="28">
        <v>12.23</v>
      </c>
      <c r="BQ3334" s="26">
        <v>52.591898999999998</v>
      </c>
      <c r="BR3334" s="26">
        <v>6572.4262689999996</v>
      </c>
      <c r="BS3334" s="31">
        <f t="shared" si="423"/>
        <v>10.293660000000001</v>
      </c>
    </row>
    <row r="3335" spans="1:71">
      <c r="A3335" s="26">
        <v>42283326170000</v>
      </c>
      <c r="B3335" s="26" t="s">
        <v>9283</v>
      </c>
      <c r="C3335" t="s">
        <v>7475</v>
      </c>
      <c r="D3335" s="26" t="s">
        <v>766</v>
      </c>
      <c r="E3335" s="27" t="s">
        <v>591</v>
      </c>
      <c r="F3335" t="s">
        <v>197</v>
      </c>
      <c r="G3335" t="s">
        <v>67</v>
      </c>
      <c r="H3335" t="s">
        <v>4818</v>
      </c>
      <c r="I3335" t="s">
        <v>7476</v>
      </c>
      <c r="J3335" t="s">
        <v>7477</v>
      </c>
      <c r="K3335" t="s">
        <v>9261</v>
      </c>
      <c r="L3335">
        <v>28.302209999999999</v>
      </c>
      <c r="M3335">
        <v>-99.307990000000004</v>
      </c>
      <c r="N3335" s="28">
        <v>1900883.36</v>
      </c>
      <c r="O3335" s="28">
        <v>170618.22</v>
      </c>
      <c r="P3335" s="26">
        <v>474</v>
      </c>
      <c r="Q3335" s="26">
        <v>9216</v>
      </c>
      <c r="R3335" s="26">
        <v>15410</v>
      </c>
      <c r="S3335" s="29">
        <v>12.600000381469727</v>
      </c>
      <c r="T3335" s="30">
        <v>40885</v>
      </c>
      <c r="U3335" s="30">
        <v>40925</v>
      </c>
      <c r="V3335" s="30">
        <v>40909</v>
      </c>
      <c r="W3335">
        <v>5884</v>
      </c>
      <c r="X3335" s="26">
        <v>6598</v>
      </c>
      <c r="Y3335" s="26">
        <v>1883</v>
      </c>
      <c r="Z3335" s="26">
        <v>2265</v>
      </c>
      <c r="AA3335" s="26" t="s">
        <v>5201</v>
      </c>
      <c r="AB3335" s="31">
        <v>52.799999237060547</v>
      </c>
      <c r="AC3335" s="31">
        <v>0.75</v>
      </c>
      <c r="AD3335" s="26">
        <v>8708.4983164983169</v>
      </c>
      <c r="AE3335" s="26" t="s">
        <v>72</v>
      </c>
      <c r="AF3335" s="26">
        <v>584</v>
      </c>
      <c r="AG3335" s="26">
        <v>24342</v>
      </c>
      <c r="AH3335" s="28">
        <v>0.17366999999999999</v>
      </c>
      <c r="AI3335">
        <v>41518</v>
      </c>
      <c r="AJ3335" s="26">
        <v>32932</v>
      </c>
      <c r="AK3335" s="28">
        <v>0.29605999999999999</v>
      </c>
      <c r="AL3335">
        <v>70648</v>
      </c>
      <c r="AM3335" s="26">
        <v>36712</v>
      </c>
      <c r="AN3335" s="28">
        <v>0.331237</v>
      </c>
      <c r="AO3335">
        <v>76949</v>
      </c>
      <c r="AP3335" s="32">
        <v>56001.03515625</v>
      </c>
      <c r="AQ3335" s="36">
        <v>0.4876849203803662</v>
      </c>
      <c r="AR3335" s="32">
        <f t="shared" si="422"/>
        <v>142321.26606357482</v>
      </c>
      <c r="AS3335" s="32">
        <f t="shared" si="416"/>
        <v>2</v>
      </c>
      <c r="AT3335" s="32">
        <f t="shared" si="417"/>
        <v>1</v>
      </c>
      <c r="AU3335" s="32">
        <f t="shared" si="418"/>
        <v>2</v>
      </c>
      <c r="AV3335" s="32">
        <f t="shared" si="419"/>
        <v>48718.69381583434</v>
      </c>
      <c r="AW3335" s="32">
        <f t="shared" si="420"/>
        <v>0.42426666307719035</v>
      </c>
      <c r="AX3335" s="32">
        <f t="shared" si="421"/>
        <v>123813.89318049703</v>
      </c>
      <c r="AY3335" s="26">
        <v>2</v>
      </c>
      <c r="AZ3335" s="26">
        <v>1</v>
      </c>
      <c r="BA3335" s="26">
        <v>8742.27</v>
      </c>
      <c r="BB3335" s="26">
        <v>18.420000000000002</v>
      </c>
      <c r="BC3335" s="26">
        <v>139.71</v>
      </c>
      <c r="BD3335" s="26">
        <v>151.5</v>
      </c>
      <c r="BE3335" s="28">
        <v>0.09</v>
      </c>
      <c r="BF3335" s="28">
        <v>6.37</v>
      </c>
      <c r="BG3335" s="28">
        <v>0.79</v>
      </c>
      <c r="BH3335" s="28">
        <v>97.6</v>
      </c>
      <c r="BI3335" s="28">
        <v>0.1</v>
      </c>
      <c r="BJ3335" s="28">
        <v>8.7100000000000009</v>
      </c>
      <c r="BK3335" s="28">
        <v>0.84</v>
      </c>
      <c r="BL3335" s="28">
        <v>44.96</v>
      </c>
      <c r="BM3335" s="28">
        <v>0.08</v>
      </c>
      <c r="BN3335" s="28">
        <v>7.15</v>
      </c>
      <c r="BO3335" s="28">
        <v>0.76</v>
      </c>
      <c r="BP3335" s="28">
        <v>11.29</v>
      </c>
      <c r="BQ3335" s="26">
        <v>51.604900000000001</v>
      </c>
      <c r="BR3335" s="26">
        <v>8050.5107420000004</v>
      </c>
      <c r="BS3335" s="31">
        <f t="shared" si="423"/>
        <v>11.735640000000002</v>
      </c>
    </row>
    <row r="3336" spans="1:71">
      <c r="A3336" s="26">
        <v>42283326210000</v>
      </c>
      <c r="B3336" s="26" t="s">
        <v>9281</v>
      </c>
      <c r="C3336" t="s">
        <v>7478</v>
      </c>
      <c r="D3336" s="26" t="s">
        <v>804</v>
      </c>
      <c r="E3336" s="27" t="s">
        <v>591</v>
      </c>
      <c r="F3336" t="s">
        <v>745</v>
      </c>
      <c r="G3336" t="s">
        <v>67</v>
      </c>
      <c r="H3336" t="s">
        <v>5665</v>
      </c>
      <c r="I3336" t="s">
        <v>7479</v>
      </c>
      <c r="J3336" t="s">
        <v>339</v>
      </c>
      <c r="K3336" t="s">
        <v>9261</v>
      </c>
      <c r="L3336">
        <v>28.27852</v>
      </c>
      <c r="M3336">
        <v>-99.010440000000003</v>
      </c>
      <c r="N3336" s="28">
        <v>1996639.45</v>
      </c>
      <c r="O3336" s="28">
        <v>161874.37</v>
      </c>
      <c r="P3336" s="26">
        <v>418</v>
      </c>
      <c r="Q3336" s="26">
        <v>10980</v>
      </c>
      <c r="R3336" s="26">
        <v>16424</v>
      </c>
      <c r="S3336" s="29" t="s">
        <v>72</v>
      </c>
      <c r="T3336" s="30">
        <v>40703</v>
      </c>
      <c r="U3336" s="30">
        <v>40769</v>
      </c>
      <c r="V3336" s="30">
        <v>40756</v>
      </c>
      <c r="W3336">
        <v>2167.699951171875</v>
      </c>
      <c r="X3336" s="26">
        <v>5740</v>
      </c>
      <c r="Y3336" s="26">
        <v>4696</v>
      </c>
      <c r="Z3336" s="26">
        <v>6343</v>
      </c>
      <c r="AA3336" s="26" t="s">
        <v>5201</v>
      </c>
      <c r="AB3336" s="31">
        <v>63.700000762939453</v>
      </c>
      <c r="AC3336" s="31">
        <v>0.75999999046325684</v>
      </c>
      <c r="AD3336" s="26">
        <v>30526.352881953186</v>
      </c>
      <c r="AE3336" s="26" t="s">
        <v>72</v>
      </c>
      <c r="AF3336" s="26">
        <v>5474</v>
      </c>
      <c r="AG3336" s="26">
        <v>22219</v>
      </c>
      <c r="AH3336" s="28">
        <v>0.63341400000000003</v>
      </c>
      <c r="AI3336">
        <v>14346</v>
      </c>
      <c r="AJ3336" s="26">
        <v>31084</v>
      </c>
      <c r="AK3336" s="28">
        <v>0.92954099999999995</v>
      </c>
      <c r="AL3336">
        <v>16908</v>
      </c>
      <c r="AM3336" s="26">
        <v>38900</v>
      </c>
      <c r="AN3336" s="28">
        <v>1.1811240000000001</v>
      </c>
      <c r="AO3336">
        <v>17922</v>
      </c>
      <c r="AP3336" s="32">
        <v>52772.72265625</v>
      </c>
      <c r="AQ3336" s="36">
        <v>1.6109587543461334</v>
      </c>
      <c r="AR3336" s="32">
        <f t="shared" si="422"/>
        <v>337912.42217551562</v>
      </c>
      <c r="AS3336" s="32">
        <f t="shared" si="416"/>
        <v>2</v>
      </c>
      <c r="AT3336" s="32">
        <f t="shared" si="417"/>
        <v>1</v>
      </c>
      <c r="AU3336" s="32">
        <f t="shared" si="418"/>
        <v>4</v>
      </c>
      <c r="AV3336" s="32">
        <f t="shared" si="419"/>
        <v>52772.722656249993</v>
      </c>
      <c r="AW3336" s="32">
        <f t="shared" si="420"/>
        <v>1.6109587543461334</v>
      </c>
      <c r="AX3336" s="32">
        <f t="shared" si="421"/>
        <v>337912.42217551562</v>
      </c>
      <c r="AY3336" s="26">
        <v>2</v>
      </c>
      <c r="AZ3336" s="26">
        <v>1</v>
      </c>
      <c r="BA3336" s="26">
        <v>10429.18</v>
      </c>
      <c r="BB3336" s="26">
        <v>66.92</v>
      </c>
      <c r="BC3336" s="26">
        <v>215.72</v>
      </c>
      <c r="BD3336" s="26">
        <v>282.49</v>
      </c>
      <c r="BE3336" s="28">
        <v>0.09</v>
      </c>
      <c r="BF3336" s="28">
        <v>10.39</v>
      </c>
      <c r="BG3336" s="28">
        <v>0.76</v>
      </c>
      <c r="BH3336" s="28">
        <v>811.42</v>
      </c>
      <c r="BI3336" s="28">
        <v>0.09</v>
      </c>
      <c r="BJ3336" s="28">
        <v>10.62</v>
      </c>
      <c r="BK3336" s="28">
        <v>0.76</v>
      </c>
      <c r="BL3336" s="28">
        <v>376.36</v>
      </c>
      <c r="BM3336" s="28">
        <v>0.1</v>
      </c>
      <c r="BN3336" s="28">
        <v>10.53</v>
      </c>
      <c r="BO3336" s="28">
        <v>0.78</v>
      </c>
      <c r="BP3336" s="28">
        <v>449.89</v>
      </c>
      <c r="BQ3336" s="26">
        <v>60.005699</v>
      </c>
      <c r="BR3336" s="26">
        <v>35165.046875</v>
      </c>
      <c r="BS3336" s="31">
        <f t="shared" si="423"/>
        <v>14.755248</v>
      </c>
    </row>
    <row r="3337" spans="1:71">
      <c r="A3337" s="26">
        <v>42283326240000</v>
      </c>
      <c r="B3337" s="26" t="s">
        <v>9283</v>
      </c>
      <c r="C3337" t="s">
        <v>7480</v>
      </c>
      <c r="D3337" s="26" t="s">
        <v>5393</v>
      </c>
      <c r="E3337" s="27" t="s">
        <v>591</v>
      </c>
      <c r="F3337" t="s">
        <v>66</v>
      </c>
      <c r="G3337" t="s">
        <v>67</v>
      </c>
      <c r="H3337" t="s">
        <v>7481</v>
      </c>
      <c r="I3337" t="s">
        <v>7482</v>
      </c>
      <c r="J3337" t="s">
        <v>245</v>
      </c>
      <c r="K3337" t="s">
        <v>9261</v>
      </c>
      <c r="L3337">
        <v>28.204519999999999</v>
      </c>
      <c r="M3337">
        <v>-99.376580000000004</v>
      </c>
      <c r="N3337" s="28">
        <v>1878695.58</v>
      </c>
      <c r="O3337" s="28">
        <v>135163.51</v>
      </c>
      <c r="P3337" s="26">
        <v>504</v>
      </c>
      <c r="Q3337" s="26">
        <v>9892</v>
      </c>
      <c r="R3337" s="26">
        <v>14632</v>
      </c>
      <c r="S3337" s="29" t="s">
        <v>72</v>
      </c>
      <c r="T3337" s="30">
        <v>40782</v>
      </c>
      <c r="U3337" s="30">
        <v>40898</v>
      </c>
      <c r="V3337" s="30">
        <v>40878</v>
      </c>
      <c r="W3337">
        <v>2284</v>
      </c>
      <c r="X3337" s="26">
        <v>5059</v>
      </c>
      <c r="Y3337" s="26">
        <v>3431</v>
      </c>
      <c r="Z3337" s="26">
        <v>3515</v>
      </c>
      <c r="AA3337" s="26" t="s">
        <v>5201</v>
      </c>
      <c r="AB3337" s="31">
        <v>66.800003051757813</v>
      </c>
      <c r="AC3337" s="31">
        <v>0.70999997854232788</v>
      </c>
      <c r="AD3337" s="26">
        <v>28509.64938126105</v>
      </c>
      <c r="AE3337" s="26" t="s">
        <v>72</v>
      </c>
      <c r="AF3337" s="26">
        <v>2782</v>
      </c>
      <c r="AG3337" s="26">
        <v>16050</v>
      </c>
      <c r="AH3337" s="28">
        <v>0.355043</v>
      </c>
      <c r="AI3337">
        <v>8264</v>
      </c>
      <c r="AJ3337" s="26">
        <v>22647</v>
      </c>
      <c r="AK3337" s="28">
        <v>0.54348200000000002</v>
      </c>
      <c r="AL3337">
        <v>25672</v>
      </c>
      <c r="AM3337" s="26">
        <v>26259</v>
      </c>
      <c r="AN3337" s="28">
        <v>0.67783199999999999</v>
      </c>
      <c r="AO3337">
        <v>35755</v>
      </c>
      <c r="AP3337" s="32">
        <v>33292.765625</v>
      </c>
      <c r="AQ3337" s="36">
        <v>0.94916507490125035</v>
      </c>
      <c r="AR3337" s="32">
        <f t="shared" si="422"/>
        <v>201294.98388252131</v>
      </c>
      <c r="AS3337" s="32">
        <f t="shared" si="416"/>
        <v>1</v>
      </c>
      <c r="AT3337" s="32">
        <f t="shared" si="417"/>
        <v>1</v>
      </c>
      <c r="AU3337" s="32">
        <f t="shared" si="418"/>
        <v>3</v>
      </c>
      <c r="AV3337" s="32">
        <f t="shared" si="419"/>
        <v>37774.357518778415</v>
      </c>
      <c r="AW3337" s="32">
        <f t="shared" si="420"/>
        <v>1.0769336884627747</v>
      </c>
      <c r="AX3337" s="32">
        <f t="shared" si="421"/>
        <v>228391.62037668951</v>
      </c>
      <c r="AY3337" s="26">
        <v>2</v>
      </c>
      <c r="AZ3337" s="26">
        <v>1</v>
      </c>
      <c r="BA3337" s="26">
        <v>9100.58</v>
      </c>
      <c r="BB3337" s="26">
        <v>16.489999999999998</v>
      </c>
      <c r="BC3337" s="26">
        <v>152.5</v>
      </c>
      <c r="BD3337" s="26">
        <v>163.81</v>
      </c>
      <c r="BE3337" s="28">
        <v>0.1</v>
      </c>
      <c r="BF3337" s="28">
        <v>6.13</v>
      </c>
      <c r="BG3337" s="28">
        <v>0.76</v>
      </c>
      <c r="BH3337" s="28">
        <v>18.510000000000002</v>
      </c>
      <c r="BI3337" s="28">
        <v>0.1</v>
      </c>
      <c r="BJ3337" s="28">
        <v>10.49</v>
      </c>
      <c r="BK3337" s="28">
        <v>0.85</v>
      </c>
      <c r="BL3337" s="28">
        <v>104.07</v>
      </c>
      <c r="BM3337" s="28">
        <v>0.06</v>
      </c>
      <c r="BN3337" s="28">
        <v>6.91</v>
      </c>
      <c r="BO3337" s="28">
        <v>0.68</v>
      </c>
      <c r="BP3337" s="28">
        <v>33.32</v>
      </c>
      <c r="BQ3337" s="26">
        <v>63.399397999999998</v>
      </c>
      <c r="BR3337" s="26">
        <v>34783.109375</v>
      </c>
      <c r="BS3337" s="31">
        <f t="shared" si="423"/>
        <v>12.9625</v>
      </c>
    </row>
    <row r="3338" spans="1:71">
      <c r="A3338" s="26">
        <v>42283326330000</v>
      </c>
      <c r="B3338" s="26" t="s">
        <v>9281</v>
      </c>
      <c r="C3338" t="s">
        <v>7483</v>
      </c>
      <c r="D3338" s="26" t="s">
        <v>223</v>
      </c>
      <c r="E3338" s="27" t="s">
        <v>591</v>
      </c>
      <c r="F3338" t="s">
        <v>66</v>
      </c>
      <c r="G3338" t="s">
        <v>67</v>
      </c>
      <c r="H3338" t="s">
        <v>7484</v>
      </c>
      <c r="I3338" t="s">
        <v>7485</v>
      </c>
      <c r="J3338" t="s">
        <v>70</v>
      </c>
      <c r="K3338" t="s">
        <v>9261</v>
      </c>
      <c r="L3338">
        <v>28.20815</v>
      </c>
      <c r="M3338">
        <v>-99.30874</v>
      </c>
      <c r="N3338" s="28">
        <v>1900551.71</v>
      </c>
      <c r="O3338" s="28">
        <v>136419.34</v>
      </c>
      <c r="P3338" s="26">
        <v>509</v>
      </c>
      <c r="Q3338" s="26">
        <v>9841</v>
      </c>
      <c r="R3338" s="26">
        <v>17193</v>
      </c>
      <c r="S3338" s="29" t="s">
        <v>72</v>
      </c>
      <c r="T3338" s="30">
        <v>40746</v>
      </c>
      <c r="U3338" s="30">
        <v>40845</v>
      </c>
      <c r="V3338" s="30">
        <v>40848</v>
      </c>
      <c r="W3338">
        <v>3940</v>
      </c>
      <c r="X3338" s="26">
        <v>6922</v>
      </c>
      <c r="Y3338" s="26">
        <v>3892</v>
      </c>
      <c r="Z3338" s="26">
        <v>4865</v>
      </c>
      <c r="AA3338" s="26" t="s">
        <v>5201</v>
      </c>
      <c r="AB3338" s="31">
        <v>67.900001525878906</v>
      </c>
      <c r="AC3338" s="31">
        <v>0.72000002861022949</v>
      </c>
      <c r="AD3338" s="26">
        <v>40066.867017280238</v>
      </c>
      <c r="AE3338" s="26" t="s">
        <v>72</v>
      </c>
      <c r="AF3338" s="26">
        <v>1442</v>
      </c>
      <c r="AG3338" s="26">
        <v>10918</v>
      </c>
      <c r="AH3338" s="28">
        <v>0.38574399999999998</v>
      </c>
      <c r="AI3338">
        <v>57513</v>
      </c>
      <c r="AJ3338" s="26">
        <v>13556</v>
      </c>
      <c r="AK3338" s="28">
        <v>0.49340099999999998</v>
      </c>
      <c r="AL3338">
        <v>73565</v>
      </c>
      <c r="AM3338" s="26">
        <v>20977</v>
      </c>
      <c r="AN3338" s="28">
        <v>0.87578199999999995</v>
      </c>
      <c r="AO3338">
        <v>122576</v>
      </c>
      <c r="AP3338" s="32">
        <v>62001.48828125</v>
      </c>
      <c r="AQ3338" s="36">
        <v>2.4842053858383029</v>
      </c>
      <c r="AR3338" s="32">
        <f t="shared" si="422"/>
        <v>501705.84157462959</v>
      </c>
      <c r="AS3338" s="32">
        <f t="shared" si="416"/>
        <v>2</v>
      </c>
      <c r="AT3338" s="32">
        <f t="shared" si="417"/>
        <v>1</v>
      </c>
      <c r="AU3338" s="32">
        <f t="shared" si="418"/>
        <v>4</v>
      </c>
      <c r="AV3338" s="32">
        <f t="shared" si="419"/>
        <v>51414.120591501727</v>
      </c>
      <c r="AW3338" s="32">
        <f t="shared" si="420"/>
        <v>2.0600027325501094</v>
      </c>
      <c r="AX3338" s="32">
        <f t="shared" si="421"/>
        <v>416034.60425287113</v>
      </c>
      <c r="AY3338" s="26">
        <v>2</v>
      </c>
      <c r="AZ3338" s="26">
        <v>1</v>
      </c>
      <c r="BA3338" s="26">
        <v>9143.75</v>
      </c>
      <c r="BB3338" s="26">
        <v>19.02</v>
      </c>
      <c r="BC3338" s="26">
        <v>146.05000000000001</v>
      </c>
      <c r="BD3338" s="26">
        <v>167.82</v>
      </c>
      <c r="BE3338" s="28">
        <v>0.1</v>
      </c>
      <c r="BF3338" s="28">
        <v>6.58</v>
      </c>
      <c r="BG3338" s="28">
        <v>0.76</v>
      </c>
      <c r="BH3338" s="28">
        <v>60.3</v>
      </c>
      <c r="BI3338" s="28">
        <v>0.1</v>
      </c>
      <c r="BJ3338" s="28">
        <v>10.119999999999999</v>
      </c>
      <c r="BK3338" s="28">
        <v>0.83</v>
      </c>
      <c r="BL3338" s="28">
        <v>87.37</v>
      </c>
      <c r="BM3338" s="28">
        <v>7.0000000000000007E-2</v>
      </c>
      <c r="BN3338" s="28">
        <v>7.29</v>
      </c>
      <c r="BO3338" s="28">
        <v>0.71</v>
      </c>
      <c r="BP3338" s="28">
        <v>26.11</v>
      </c>
      <c r="BQ3338" s="26">
        <v>64.996498000000003</v>
      </c>
      <c r="BR3338" s="26">
        <v>656570.375</v>
      </c>
      <c r="BS3338" s="31">
        <f t="shared" si="423"/>
        <v>12.122150000000001</v>
      </c>
    </row>
    <row r="3339" spans="1:71">
      <c r="A3339" s="26">
        <v>42283326370000</v>
      </c>
      <c r="B3339" s="26" t="s">
        <v>9283</v>
      </c>
      <c r="C3339" t="s">
        <v>7486</v>
      </c>
      <c r="D3339" s="26" t="s">
        <v>223</v>
      </c>
      <c r="E3339" s="27" t="s">
        <v>591</v>
      </c>
      <c r="F3339" t="s">
        <v>66</v>
      </c>
      <c r="G3339" t="s">
        <v>67</v>
      </c>
      <c r="H3339" t="s">
        <v>7487</v>
      </c>
      <c r="I3339" t="s">
        <v>7488</v>
      </c>
      <c r="J3339" t="s">
        <v>1487</v>
      </c>
      <c r="K3339" t="s">
        <v>9261</v>
      </c>
      <c r="L3339">
        <v>28.336020000000001</v>
      </c>
      <c r="M3339">
        <v>-99.322479999999999</v>
      </c>
      <c r="N3339" s="28">
        <v>1896254.13</v>
      </c>
      <c r="O3339" s="28">
        <v>182923.72</v>
      </c>
      <c r="P3339" s="26">
        <v>530</v>
      </c>
      <c r="Q3339" s="26">
        <v>8868</v>
      </c>
      <c r="R3339" s="26">
        <v>15274</v>
      </c>
      <c r="S3339" s="29" t="s">
        <v>72</v>
      </c>
      <c r="T3339" s="30">
        <v>40807</v>
      </c>
      <c r="U3339" s="30">
        <v>40830</v>
      </c>
      <c r="V3339" s="30">
        <v>40969</v>
      </c>
      <c r="W3339">
        <v>0</v>
      </c>
      <c r="X3339" s="26">
        <v>5740</v>
      </c>
      <c r="Y3339" s="26" t="s">
        <v>72</v>
      </c>
      <c r="Z3339" s="26" t="s">
        <v>72</v>
      </c>
      <c r="AA3339" s="26" t="s">
        <v>5201</v>
      </c>
      <c r="AB3339" s="31" t="s">
        <v>72</v>
      </c>
      <c r="AC3339" s="31" t="s">
        <v>72</v>
      </c>
      <c r="AD3339" s="26">
        <v>4008.4489139780926</v>
      </c>
      <c r="AE3339" s="26" t="s">
        <v>72</v>
      </c>
      <c r="AF3339" s="26" t="s">
        <v>72</v>
      </c>
      <c r="AG3339" s="26">
        <v>15131</v>
      </c>
      <c r="AH3339" s="28">
        <v>5.5175000000000002E-2</v>
      </c>
      <c r="AI3339">
        <v>22090</v>
      </c>
      <c r="AJ3339" s="26">
        <v>23522</v>
      </c>
      <c r="AK3339" s="28">
        <v>8.9842000000000005E-2</v>
      </c>
      <c r="AL3339">
        <v>29599</v>
      </c>
      <c r="AM3339" s="26">
        <v>25325</v>
      </c>
      <c r="AN3339" s="28">
        <v>0.102316</v>
      </c>
      <c r="AO3339">
        <v>30287</v>
      </c>
      <c r="AP3339" s="32">
        <v>28227.091796875</v>
      </c>
      <c r="AQ3339" s="36">
        <v>0.11314685545794352</v>
      </c>
      <c r="AR3339" s="32">
        <f t="shared" si="422"/>
        <v>48254.085212931008</v>
      </c>
      <c r="AS3339" s="32">
        <f t="shared" si="416"/>
        <v>1</v>
      </c>
      <c r="AT3339" s="32">
        <f t="shared" si="417"/>
        <v>1</v>
      </c>
      <c r="AU3339" s="32">
        <f t="shared" si="418"/>
        <v>1</v>
      </c>
      <c r="AV3339" s="32">
        <f t="shared" si="419"/>
        <v>28227.091796874996</v>
      </c>
      <c r="AW3339" s="32">
        <f t="shared" si="420"/>
        <v>0.11314685545794352</v>
      </c>
      <c r="AX3339" s="32">
        <f t="shared" si="421"/>
        <v>48254.085212931008</v>
      </c>
      <c r="AY3339" s="26">
        <v>2</v>
      </c>
      <c r="AZ3339" s="26">
        <v>1</v>
      </c>
      <c r="BA3339" s="26">
        <v>8440.59</v>
      </c>
      <c r="BB3339" s="26">
        <v>22.74</v>
      </c>
      <c r="BC3339" s="26">
        <v>132.21</v>
      </c>
      <c r="BD3339" s="26">
        <v>152.44999999999999</v>
      </c>
      <c r="BE3339" s="28">
        <v>0.08</v>
      </c>
      <c r="BF3339" s="28">
        <v>5.98</v>
      </c>
      <c r="BG3339" s="28">
        <v>0.78</v>
      </c>
      <c r="BH3339" s="28">
        <v>82.11</v>
      </c>
      <c r="BI3339" s="28">
        <v>0.1</v>
      </c>
      <c r="BJ3339" s="28">
        <v>8.16</v>
      </c>
      <c r="BK3339" s="28">
        <v>0.84</v>
      </c>
      <c r="BL3339" s="28">
        <v>28.84</v>
      </c>
      <c r="BM3339" s="28">
        <v>0.08</v>
      </c>
      <c r="BN3339" s="28">
        <v>6.87</v>
      </c>
      <c r="BO3339" s="28">
        <v>0.77</v>
      </c>
      <c r="BP3339" s="28">
        <v>5.0599999999999996</v>
      </c>
      <c r="BQ3339" s="26">
        <v>49.950901000000002</v>
      </c>
      <c r="BR3339" s="26">
        <v>6759.7983389999999</v>
      </c>
      <c r="BS3339" s="31">
        <f t="shared" si="423"/>
        <v>11.105640000000001</v>
      </c>
    </row>
    <row r="3340" spans="1:71">
      <c r="A3340" s="26">
        <v>42283326380000</v>
      </c>
      <c r="B3340" s="26" t="s">
        <v>9283</v>
      </c>
      <c r="C3340" t="s">
        <v>7489</v>
      </c>
      <c r="D3340" s="26" t="s">
        <v>223</v>
      </c>
      <c r="E3340" s="27" t="s">
        <v>591</v>
      </c>
      <c r="F3340" t="s">
        <v>66</v>
      </c>
      <c r="G3340" t="s">
        <v>67</v>
      </c>
      <c r="H3340" t="s">
        <v>7487</v>
      </c>
      <c r="I3340" t="s">
        <v>7488</v>
      </c>
      <c r="J3340" t="s">
        <v>470</v>
      </c>
      <c r="K3340" t="s">
        <v>9261</v>
      </c>
      <c r="L3340">
        <v>28.336089999999999</v>
      </c>
      <c r="M3340">
        <v>-99.31626</v>
      </c>
      <c r="N3340" s="28">
        <v>1898255.24</v>
      </c>
      <c r="O3340" s="28">
        <v>182943.7</v>
      </c>
      <c r="P3340" s="26">
        <v>531</v>
      </c>
      <c r="Q3340" s="26">
        <v>8882</v>
      </c>
      <c r="R3340" s="26">
        <v>13945</v>
      </c>
      <c r="S3340" s="29" t="s">
        <v>72</v>
      </c>
      <c r="T3340" s="30">
        <v>40781</v>
      </c>
      <c r="U3340" s="30">
        <v>40806</v>
      </c>
      <c r="V3340" s="30">
        <v>40969</v>
      </c>
      <c r="W3340">
        <v>0</v>
      </c>
      <c r="X3340" s="26">
        <v>5740</v>
      </c>
      <c r="Y3340" s="26" t="s">
        <v>72</v>
      </c>
      <c r="Z3340" s="26" t="s">
        <v>72</v>
      </c>
      <c r="AA3340" s="26" t="s">
        <v>5201</v>
      </c>
      <c r="AB3340" s="31" t="s">
        <v>72</v>
      </c>
      <c r="AC3340" s="31" t="s">
        <v>72</v>
      </c>
      <c r="AD3340" s="26">
        <v>6508.8872656440226</v>
      </c>
      <c r="AE3340" s="26">
        <v>548</v>
      </c>
      <c r="AF3340" s="26" t="s">
        <v>72</v>
      </c>
      <c r="AG3340" s="26">
        <v>19233</v>
      </c>
      <c r="AH3340" s="28">
        <v>0.11877600000000001</v>
      </c>
      <c r="AI3340">
        <v>3528</v>
      </c>
      <c r="AJ3340" s="26">
        <v>24907</v>
      </c>
      <c r="AK3340" s="28">
        <v>0.17218700000000001</v>
      </c>
      <c r="AL3340">
        <v>4894</v>
      </c>
      <c r="AM3340" s="26">
        <v>26187</v>
      </c>
      <c r="AN3340" s="28">
        <v>0.19087899999999999</v>
      </c>
      <c r="AO3340">
        <v>5095</v>
      </c>
      <c r="AP3340" s="32">
        <v>26829.5703125</v>
      </c>
      <c r="AQ3340" s="36">
        <v>0.17463064854973218</v>
      </c>
      <c r="AR3340" s="32">
        <f t="shared" si="422"/>
        <v>57739.195105802595</v>
      </c>
      <c r="AS3340" s="32">
        <f t="shared" si="416"/>
        <v>1</v>
      </c>
      <c r="AT3340" s="32">
        <f t="shared" si="417"/>
        <v>1</v>
      </c>
      <c r="AU3340" s="32">
        <f t="shared" si="418"/>
        <v>1</v>
      </c>
      <c r="AV3340" s="32">
        <f t="shared" si="419"/>
        <v>26829.5703125</v>
      </c>
      <c r="AW3340" s="32">
        <f t="shared" si="420"/>
        <v>0.17463064854973218</v>
      </c>
      <c r="AX3340" s="32">
        <f t="shared" si="421"/>
        <v>57739.195105802595</v>
      </c>
      <c r="AY3340" s="26">
        <v>2</v>
      </c>
      <c r="AZ3340" s="26">
        <v>1</v>
      </c>
      <c r="BA3340" s="26">
        <v>8472.82</v>
      </c>
      <c r="BB3340" s="26">
        <v>20.71</v>
      </c>
      <c r="BC3340" s="26">
        <v>133.06</v>
      </c>
      <c r="BD3340" s="26">
        <v>149.49</v>
      </c>
      <c r="BE3340" s="28">
        <v>0.08</v>
      </c>
      <c r="BF3340" s="28">
        <v>6.02</v>
      </c>
      <c r="BG3340" s="28">
        <v>0.79</v>
      </c>
      <c r="BH3340" s="28">
        <v>87.28</v>
      </c>
      <c r="BI3340" s="28">
        <v>0.1</v>
      </c>
      <c r="BJ3340" s="28">
        <v>8.15</v>
      </c>
      <c r="BK3340" s="28">
        <v>0.84</v>
      </c>
      <c r="BL3340" s="28">
        <v>29.11</v>
      </c>
      <c r="BM3340" s="28">
        <v>0.08</v>
      </c>
      <c r="BN3340" s="28">
        <v>6.91</v>
      </c>
      <c r="BO3340" s="28">
        <v>0.77</v>
      </c>
      <c r="BP3340" s="28">
        <v>5.79</v>
      </c>
      <c r="BQ3340" s="26">
        <v>49.950901000000002</v>
      </c>
      <c r="BR3340" s="26">
        <v>6988.1318350000001</v>
      </c>
      <c r="BS3340" s="31">
        <f t="shared" si="423"/>
        <v>11.177040000000002</v>
      </c>
    </row>
    <row r="3341" spans="1:71">
      <c r="A3341" s="26">
        <v>42283326430000</v>
      </c>
      <c r="B3341" s="26" t="s">
        <v>9281</v>
      </c>
      <c r="C3341" t="s">
        <v>7490</v>
      </c>
      <c r="D3341" s="26" t="s">
        <v>804</v>
      </c>
      <c r="E3341" s="27" t="s">
        <v>591</v>
      </c>
      <c r="F3341" t="s">
        <v>745</v>
      </c>
      <c r="G3341" t="s">
        <v>67</v>
      </c>
      <c r="H3341" t="s">
        <v>7491</v>
      </c>
      <c r="I3341" t="s">
        <v>7492</v>
      </c>
      <c r="J3341" t="s">
        <v>70</v>
      </c>
      <c r="K3341" t="s">
        <v>9261</v>
      </c>
      <c r="L3341">
        <v>28.327590000000001</v>
      </c>
      <c r="M3341">
        <v>-98.956010000000006</v>
      </c>
      <c r="N3341" s="28">
        <v>2014153.31</v>
      </c>
      <c r="O3341" s="28">
        <v>179718.29</v>
      </c>
      <c r="P3341" s="26">
        <v>439.79998779296875</v>
      </c>
      <c r="Q3341" s="26">
        <v>10494</v>
      </c>
      <c r="R3341" s="26">
        <v>17330</v>
      </c>
      <c r="S3341" s="29">
        <v>11.800000190734863</v>
      </c>
      <c r="T3341" s="30">
        <v>40746</v>
      </c>
      <c r="U3341" s="30">
        <v>40851</v>
      </c>
      <c r="V3341" s="30">
        <v>40848</v>
      </c>
      <c r="W3341">
        <v>1808</v>
      </c>
      <c r="X3341" s="26">
        <v>6967</v>
      </c>
      <c r="Y3341" s="26">
        <v>4131</v>
      </c>
      <c r="Z3341" s="26">
        <v>6259</v>
      </c>
      <c r="AA3341" s="26" t="s">
        <v>5201</v>
      </c>
      <c r="AB3341" s="31">
        <v>58.799999237060547</v>
      </c>
      <c r="AC3341" s="31">
        <v>0.70999997854232788</v>
      </c>
      <c r="AD3341" s="26">
        <v>6810.2481389578161</v>
      </c>
      <c r="AE3341" s="26" t="s">
        <v>72</v>
      </c>
      <c r="AF3341" s="26">
        <v>1576</v>
      </c>
      <c r="AG3341" s="26">
        <v>49786</v>
      </c>
      <c r="AH3341" s="28">
        <v>0.322295</v>
      </c>
      <c r="AI3341">
        <v>61556</v>
      </c>
      <c r="AJ3341" s="26">
        <v>65782</v>
      </c>
      <c r="AK3341" s="28">
        <v>0.44840000000000002</v>
      </c>
      <c r="AL3341">
        <v>77805</v>
      </c>
      <c r="AM3341" s="26">
        <v>73378</v>
      </c>
      <c r="AN3341" s="28">
        <v>0.51675899999999997</v>
      </c>
      <c r="AO3341">
        <v>78700</v>
      </c>
      <c r="AP3341" s="32">
        <v>86865.4921875</v>
      </c>
      <c r="AQ3341" s="36">
        <v>0.59157555650957649</v>
      </c>
      <c r="AR3341" s="32">
        <f t="shared" si="422"/>
        <v>191574.36568969506</v>
      </c>
      <c r="AS3341" s="32">
        <f t="shared" si="416"/>
        <v>2</v>
      </c>
      <c r="AT3341" s="32">
        <f t="shared" si="417"/>
        <v>1</v>
      </c>
      <c r="AU3341" s="32">
        <f t="shared" si="418"/>
        <v>3</v>
      </c>
      <c r="AV3341" s="32">
        <f t="shared" si="419"/>
        <v>71567.091309925367</v>
      </c>
      <c r="AW3341" s="32">
        <f t="shared" si="420"/>
        <v>0.4873896504040432</v>
      </c>
      <c r="AX3341" s="32">
        <f t="shared" si="421"/>
        <v>157835.05943144101</v>
      </c>
      <c r="AY3341" s="26">
        <v>2</v>
      </c>
      <c r="AZ3341" s="26">
        <v>1</v>
      </c>
      <c r="BA3341" s="26">
        <v>10234.93</v>
      </c>
      <c r="BB3341" s="26">
        <v>112.95</v>
      </c>
      <c r="BC3341" s="26">
        <v>51.39</v>
      </c>
      <c r="BD3341" s="26">
        <v>159.53</v>
      </c>
      <c r="BE3341" s="28">
        <v>0.09</v>
      </c>
      <c r="BF3341" s="28">
        <v>10.23</v>
      </c>
      <c r="BG3341" s="28">
        <v>0.69</v>
      </c>
      <c r="BH3341" s="28">
        <v>979.57</v>
      </c>
      <c r="BI3341" s="28">
        <v>0.08</v>
      </c>
      <c r="BJ3341" s="28">
        <v>9.91</v>
      </c>
      <c r="BK3341" s="28">
        <v>0.71</v>
      </c>
      <c r="BL3341" s="28">
        <v>389.23</v>
      </c>
      <c r="BM3341" s="28">
        <v>0.09</v>
      </c>
      <c r="BN3341" s="28">
        <v>9.77</v>
      </c>
      <c r="BO3341" s="28">
        <v>0.77</v>
      </c>
      <c r="BP3341" s="28">
        <v>471.77</v>
      </c>
      <c r="BQ3341" s="26">
        <v>56.525100000000002</v>
      </c>
      <c r="BR3341" s="26">
        <v>9098.9462889999995</v>
      </c>
      <c r="BS3341" s="31">
        <f t="shared" si="423"/>
        <v>2.918952</v>
      </c>
    </row>
    <row r="3342" spans="1:71">
      <c r="A3342" s="26">
        <v>42283326480000</v>
      </c>
      <c r="B3342" s="26" t="s">
        <v>9283</v>
      </c>
      <c r="C3342" t="s">
        <v>7493</v>
      </c>
      <c r="D3342" s="26" t="s">
        <v>383</v>
      </c>
      <c r="E3342" s="27" t="s">
        <v>591</v>
      </c>
      <c r="F3342" t="s">
        <v>66</v>
      </c>
      <c r="G3342" t="s">
        <v>67</v>
      </c>
      <c r="H3342" t="s">
        <v>621</v>
      </c>
      <c r="I3342" t="s">
        <v>3276</v>
      </c>
      <c r="J3342" t="s">
        <v>76</v>
      </c>
      <c r="K3342" t="s">
        <v>9261</v>
      </c>
      <c r="L3342">
        <v>28.369530000000001</v>
      </c>
      <c r="M3342">
        <v>-98.835830000000001</v>
      </c>
      <c r="N3342" s="28">
        <v>2052798.5</v>
      </c>
      <c r="O3342" s="28">
        <v>195001.58</v>
      </c>
      <c r="P3342" s="26">
        <v>389.39999389648437</v>
      </c>
      <c r="Q3342" s="26">
        <v>10263</v>
      </c>
      <c r="R3342" s="26">
        <v>16017</v>
      </c>
      <c r="S3342" s="29">
        <v>10.600000381469727</v>
      </c>
      <c r="T3342" s="30">
        <v>40712</v>
      </c>
      <c r="U3342" s="30">
        <v>40790</v>
      </c>
      <c r="V3342" s="30">
        <v>40787</v>
      </c>
      <c r="W3342">
        <v>4389776</v>
      </c>
      <c r="X3342" s="26">
        <v>6135</v>
      </c>
      <c r="Y3342" s="26" t="s">
        <v>72</v>
      </c>
      <c r="Z3342" s="26" t="s">
        <v>72</v>
      </c>
      <c r="AA3342" s="26" t="s">
        <v>5201</v>
      </c>
      <c r="AB3342" s="31" t="s">
        <v>72</v>
      </c>
      <c r="AC3342" s="31" t="s">
        <v>72</v>
      </c>
      <c r="AD3342" s="26">
        <v>7559.2706465112306</v>
      </c>
      <c r="AE3342" s="26">
        <v>119</v>
      </c>
      <c r="AF3342" s="26" t="s">
        <v>72</v>
      </c>
      <c r="AG3342" s="26">
        <v>14725</v>
      </c>
      <c r="AH3342" s="28">
        <v>6.6814999999999999E-2</v>
      </c>
      <c r="AI3342">
        <v>173369</v>
      </c>
      <c r="AJ3342" s="26">
        <v>18891</v>
      </c>
      <c r="AK3342" s="28">
        <v>0.14421700000000001</v>
      </c>
      <c r="AL3342">
        <v>196868</v>
      </c>
      <c r="AM3342" s="26">
        <v>21511</v>
      </c>
      <c r="AN3342" s="28">
        <v>0.162024</v>
      </c>
      <c r="AO3342">
        <v>197861</v>
      </c>
      <c r="AP3342" s="32">
        <v>25138.263671875</v>
      </c>
      <c r="AQ3342" s="36">
        <v>0.19002693867906431</v>
      </c>
      <c r="AR3342" s="32">
        <f t="shared" si="422"/>
        <v>58773.031818069379</v>
      </c>
      <c r="AS3342" s="32">
        <f t="shared" si="416"/>
        <v>1</v>
      </c>
      <c r="AT3342" s="32">
        <f t="shared" si="417"/>
        <v>1</v>
      </c>
      <c r="AU3342" s="32">
        <f t="shared" si="418"/>
        <v>1</v>
      </c>
      <c r="AV3342" s="32">
        <f t="shared" si="419"/>
        <v>23519.744657956398</v>
      </c>
      <c r="AW3342" s="32">
        <f t="shared" si="420"/>
        <v>0.17779211540632914</v>
      </c>
      <c r="AX3342" s="32">
        <f t="shared" si="421"/>
        <v>54988.949084876651</v>
      </c>
      <c r="AY3342" s="26">
        <v>2</v>
      </c>
      <c r="AZ3342" s="26">
        <v>1</v>
      </c>
      <c r="BA3342" s="26">
        <v>9841.07</v>
      </c>
      <c r="BB3342" s="26">
        <v>94.88</v>
      </c>
      <c r="BC3342" s="26">
        <v>29.59</v>
      </c>
      <c r="BD3342" s="26">
        <v>124.3</v>
      </c>
      <c r="BE3342" s="28">
        <v>0.08</v>
      </c>
      <c r="BF3342" s="28">
        <v>9.61</v>
      </c>
      <c r="BG3342" s="28">
        <v>0.72</v>
      </c>
      <c r="BH3342" s="28">
        <v>366.53</v>
      </c>
      <c r="BI3342" s="28">
        <v>0.08</v>
      </c>
      <c r="BJ3342" s="28">
        <v>8.4</v>
      </c>
      <c r="BK3342" s="28">
        <v>0.72</v>
      </c>
      <c r="BL3342" s="28">
        <v>134.18</v>
      </c>
      <c r="BM3342" s="28">
        <v>0.09</v>
      </c>
      <c r="BN3342" s="28">
        <v>8.59</v>
      </c>
      <c r="BO3342" s="28">
        <v>0.74</v>
      </c>
      <c r="BP3342" s="28">
        <v>165.36</v>
      </c>
      <c r="BQ3342" s="26">
        <v>46.530700000000003</v>
      </c>
      <c r="BR3342" s="26">
        <v>4209.4624020000001</v>
      </c>
      <c r="BS3342" s="31">
        <f t="shared" si="423"/>
        <v>1.7043839999999999</v>
      </c>
    </row>
    <row r="3343" spans="1:71">
      <c r="A3343" s="26">
        <v>42283326510000</v>
      </c>
      <c r="B3343" s="26" t="s">
        <v>9283</v>
      </c>
      <c r="C3343" t="s">
        <v>7494</v>
      </c>
      <c r="D3343" s="26" t="s">
        <v>738</v>
      </c>
      <c r="E3343" s="27" t="s">
        <v>591</v>
      </c>
      <c r="F3343" t="s">
        <v>745</v>
      </c>
      <c r="G3343" t="s">
        <v>67</v>
      </c>
      <c r="H3343" t="s">
        <v>7495</v>
      </c>
      <c r="I3343" t="s">
        <v>7496</v>
      </c>
      <c r="J3343" t="s">
        <v>70</v>
      </c>
      <c r="K3343" t="s">
        <v>9261</v>
      </c>
      <c r="L3343">
        <v>28.275079999999999</v>
      </c>
      <c r="M3343">
        <v>-99.386039999999994</v>
      </c>
      <c r="N3343" s="28">
        <v>1875733.01</v>
      </c>
      <c r="O3343" s="28">
        <v>160828.56</v>
      </c>
      <c r="P3343" s="26">
        <v>556</v>
      </c>
      <c r="Q3343" s="26">
        <v>9411</v>
      </c>
      <c r="R3343" s="26">
        <v>14270</v>
      </c>
      <c r="S3343" s="29" t="s">
        <v>72</v>
      </c>
      <c r="T3343" s="30">
        <v>40718</v>
      </c>
      <c r="U3343" s="30">
        <v>40810</v>
      </c>
      <c r="V3343" s="30">
        <v>40817</v>
      </c>
      <c r="W3343">
        <v>338600</v>
      </c>
      <c r="X3343" s="26">
        <v>5370</v>
      </c>
      <c r="Y3343" s="26">
        <v>1981</v>
      </c>
      <c r="Z3343" s="26">
        <v>4445</v>
      </c>
      <c r="AA3343" s="26" t="s">
        <v>5201</v>
      </c>
      <c r="AB3343" s="31">
        <v>53.400001525878906</v>
      </c>
      <c r="AC3343" s="31">
        <v>0.74000000953674316</v>
      </c>
      <c r="AD3343" s="26">
        <v>15985.501978838543</v>
      </c>
      <c r="AE3343" s="26" t="s">
        <v>72</v>
      </c>
      <c r="AF3343" s="26">
        <v>2439</v>
      </c>
      <c r="AG3343" s="26">
        <v>15716</v>
      </c>
      <c r="AH3343" s="28">
        <v>0.18692900000000001</v>
      </c>
      <c r="AI3343">
        <v>51422</v>
      </c>
      <c r="AJ3343" s="26">
        <v>20477</v>
      </c>
      <c r="AK3343" s="28">
        <v>0.30858400000000002</v>
      </c>
      <c r="AL3343">
        <v>52729</v>
      </c>
      <c r="AM3343" s="26">
        <v>23341</v>
      </c>
      <c r="AN3343" s="28">
        <v>0.406026</v>
      </c>
      <c r="AO3343">
        <v>54435</v>
      </c>
      <c r="AP3343" s="32">
        <v>27516.361328125</v>
      </c>
      <c r="AQ3343" s="36">
        <v>0.43986284846117851</v>
      </c>
      <c r="AR3343" s="32">
        <f t="shared" si="422"/>
        <v>105372.0855057536</v>
      </c>
      <c r="AS3343" s="32">
        <f t="shared" si="416"/>
        <v>1</v>
      </c>
      <c r="AT3343" s="32">
        <f t="shared" si="417"/>
        <v>1</v>
      </c>
      <c r="AU3343" s="32">
        <f t="shared" si="418"/>
        <v>2</v>
      </c>
      <c r="AV3343" s="32">
        <f t="shared" si="419"/>
        <v>29412.274492260243</v>
      </c>
      <c r="AW3343" s="32">
        <f t="shared" si="420"/>
        <v>0.47016997209816846</v>
      </c>
      <c r="AX3343" s="32">
        <f t="shared" si="421"/>
        <v>112632.35955363607</v>
      </c>
      <c r="AY3343" s="26">
        <v>2</v>
      </c>
      <c r="AZ3343" s="26">
        <v>1</v>
      </c>
      <c r="BA3343" s="26">
        <v>8510.51</v>
      </c>
      <c r="BB3343" s="26">
        <v>53.79</v>
      </c>
      <c r="BC3343" s="26">
        <v>114.25</v>
      </c>
      <c r="BD3343" s="26">
        <v>169.18</v>
      </c>
      <c r="BE3343" s="28">
        <v>0.1</v>
      </c>
      <c r="BF3343" s="28">
        <v>6.02</v>
      </c>
      <c r="BG3343" s="28">
        <v>0.76</v>
      </c>
      <c r="BH3343" s="28">
        <v>36.729999999999997</v>
      </c>
      <c r="BI3343" s="28">
        <v>0.11</v>
      </c>
      <c r="BJ3343" s="28">
        <v>9.4</v>
      </c>
      <c r="BK3343" s="28">
        <v>0.85</v>
      </c>
      <c r="BL3343" s="28">
        <v>60.6</v>
      </c>
      <c r="BM3343" s="28">
        <v>7.0000000000000007E-2</v>
      </c>
      <c r="BN3343" s="28">
        <v>6.83</v>
      </c>
      <c r="BO3343" s="28">
        <v>0.72</v>
      </c>
      <c r="BP3343" s="28">
        <v>13.73</v>
      </c>
      <c r="BQ3343" s="26">
        <v>54.493400000000001</v>
      </c>
      <c r="BR3343" s="26">
        <v>18559.650389999999</v>
      </c>
      <c r="BS3343" s="31">
        <f t="shared" si="423"/>
        <v>10.682375</v>
      </c>
    </row>
    <row r="3344" spans="1:71">
      <c r="A3344" s="26">
        <v>42283326520000</v>
      </c>
      <c r="B3344" s="26" t="s">
        <v>9281</v>
      </c>
      <c r="C3344" t="s">
        <v>7497</v>
      </c>
      <c r="D3344" s="26" t="s">
        <v>804</v>
      </c>
      <c r="E3344" s="27" t="s">
        <v>591</v>
      </c>
      <c r="F3344" t="s">
        <v>745</v>
      </c>
      <c r="G3344" t="s">
        <v>67</v>
      </c>
      <c r="H3344" t="s">
        <v>5672</v>
      </c>
      <c r="I3344" t="s">
        <v>7498</v>
      </c>
      <c r="J3344" t="s">
        <v>339</v>
      </c>
      <c r="K3344" t="s">
        <v>9261</v>
      </c>
      <c r="L3344">
        <v>28.345880000000001</v>
      </c>
      <c r="M3344">
        <v>-98.807829999999996</v>
      </c>
      <c r="N3344" s="28">
        <v>2061817.67</v>
      </c>
      <c r="O3344" s="28">
        <v>186416.46</v>
      </c>
      <c r="P3344" s="26">
        <v>400.20999145507812</v>
      </c>
      <c r="Q3344" s="26">
        <v>10793</v>
      </c>
      <c r="R3344" s="26">
        <v>15293</v>
      </c>
      <c r="S3344" s="29">
        <v>11.600000381469727</v>
      </c>
      <c r="T3344" s="30">
        <v>40730</v>
      </c>
      <c r="U3344" s="30">
        <v>40824</v>
      </c>
      <c r="V3344" s="30">
        <v>40817</v>
      </c>
      <c r="W3344">
        <v>1785</v>
      </c>
      <c r="X3344" s="26">
        <v>4690</v>
      </c>
      <c r="Y3344" s="26">
        <v>4911</v>
      </c>
      <c r="Z3344" s="26">
        <v>6247</v>
      </c>
      <c r="AA3344" s="26" t="s">
        <v>5201</v>
      </c>
      <c r="AB3344" s="31">
        <v>52.299999237060547</v>
      </c>
      <c r="AC3344" s="31">
        <v>0.74000000953674316</v>
      </c>
      <c r="AD3344" s="26">
        <v>5492.794694581803</v>
      </c>
      <c r="AE3344" s="26" t="s">
        <v>72</v>
      </c>
      <c r="AF3344" s="26">
        <v>1749</v>
      </c>
      <c r="AG3344" s="26">
        <v>58645</v>
      </c>
      <c r="AH3344" s="28">
        <v>0.29589700000000002</v>
      </c>
      <c r="AI3344">
        <v>25844</v>
      </c>
      <c r="AJ3344" s="26">
        <v>87521</v>
      </c>
      <c r="AK3344" s="28">
        <v>0.48181400000000002</v>
      </c>
      <c r="AL3344">
        <v>29868</v>
      </c>
      <c r="AM3344" s="26">
        <v>97366</v>
      </c>
      <c r="AN3344" s="28">
        <v>0.54244999999999999</v>
      </c>
      <c r="AO3344">
        <v>30205</v>
      </c>
      <c r="AP3344" s="32">
        <v>108586.0390625</v>
      </c>
      <c r="AQ3344" s="36">
        <v>0.59644081926815251</v>
      </c>
      <c r="AR3344" s="32">
        <f t="shared" si="422"/>
        <v>214156.064072963</v>
      </c>
      <c r="AS3344" s="32">
        <f t="shared" si="416"/>
        <v>3</v>
      </c>
      <c r="AT3344" s="32">
        <f t="shared" si="417"/>
        <v>1</v>
      </c>
      <c r="AU3344" s="32">
        <f t="shared" si="418"/>
        <v>3</v>
      </c>
      <c r="AV3344" s="32">
        <f t="shared" si="419"/>
        <v>132896.34631529852</v>
      </c>
      <c r="AW3344" s="32">
        <f t="shared" si="420"/>
        <v>0.72997234596997762</v>
      </c>
      <c r="AX3344" s="32">
        <f t="shared" si="421"/>
        <v>262101.45155198456</v>
      </c>
      <c r="AY3344" s="26">
        <v>2</v>
      </c>
      <c r="AZ3344" s="26">
        <v>1</v>
      </c>
      <c r="BA3344" s="26">
        <v>10266.52</v>
      </c>
      <c r="BB3344" s="26">
        <v>99.75</v>
      </c>
      <c r="BC3344" s="26">
        <v>63.18</v>
      </c>
      <c r="BD3344" s="26">
        <v>159.75</v>
      </c>
      <c r="BE3344" s="28">
        <v>0.09</v>
      </c>
      <c r="BF3344" s="28">
        <v>9.34</v>
      </c>
      <c r="BG3344" s="28">
        <v>0.75</v>
      </c>
      <c r="BH3344" s="28">
        <v>344.19</v>
      </c>
      <c r="BI3344" s="28">
        <v>0.09</v>
      </c>
      <c r="BJ3344" s="28">
        <v>8.09</v>
      </c>
      <c r="BK3344" s="28">
        <v>0.72</v>
      </c>
      <c r="BL3344" s="28">
        <v>95.62</v>
      </c>
      <c r="BM3344" s="28">
        <v>0.09</v>
      </c>
      <c r="BN3344" s="28">
        <v>8.35</v>
      </c>
      <c r="BO3344" s="28">
        <v>0.73</v>
      </c>
      <c r="BP3344" s="28">
        <v>117.62</v>
      </c>
      <c r="BQ3344" s="26">
        <v>53.749298000000003</v>
      </c>
      <c r="BR3344" s="26">
        <v>6634.0625</v>
      </c>
      <c r="BS3344" s="31">
        <f t="shared" si="423"/>
        <v>4.0940639999999995</v>
      </c>
    </row>
    <row r="3345" spans="1:71">
      <c r="A3345" s="26">
        <v>42283326560000</v>
      </c>
      <c r="B3345" s="26" t="s">
        <v>9283</v>
      </c>
      <c r="C3345" t="s">
        <v>7499</v>
      </c>
      <c r="D3345" s="26" t="s">
        <v>624</v>
      </c>
      <c r="E3345" s="27" t="s">
        <v>591</v>
      </c>
      <c r="F3345" t="s">
        <v>66</v>
      </c>
      <c r="G3345" t="s">
        <v>67</v>
      </c>
      <c r="H3345" t="s">
        <v>5697</v>
      </c>
      <c r="I3345" t="s">
        <v>5698</v>
      </c>
      <c r="J3345" t="s">
        <v>81</v>
      </c>
      <c r="K3345" t="s">
        <v>9261</v>
      </c>
      <c r="L3345">
        <v>28.306760000000001</v>
      </c>
      <c r="M3345">
        <v>-99.244209999999995</v>
      </c>
      <c r="N3345" s="28">
        <v>1921412.31</v>
      </c>
      <c r="O3345" s="28">
        <v>172224.1</v>
      </c>
      <c r="P3345" s="26">
        <v>452</v>
      </c>
      <c r="Q3345" s="26">
        <v>9462</v>
      </c>
      <c r="R3345" s="26">
        <v>14459</v>
      </c>
      <c r="S3345" s="29" t="s">
        <v>72</v>
      </c>
      <c r="T3345" s="30">
        <v>40832</v>
      </c>
      <c r="U3345" s="30">
        <v>40845</v>
      </c>
      <c r="V3345" s="30">
        <v>40940</v>
      </c>
      <c r="W3345">
        <v>1810</v>
      </c>
      <c r="X3345" s="26">
        <v>5165</v>
      </c>
      <c r="Y3345" s="26" t="s">
        <v>72</v>
      </c>
      <c r="Z3345" s="26" t="s">
        <v>72</v>
      </c>
      <c r="AA3345" s="26" t="s">
        <v>5201</v>
      </c>
      <c r="AB3345" s="31" t="s">
        <v>72</v>
      </c>
      <c r="AC3345" s="31" t="s">
        <v>72</v>
      </c>
      <c r="AD3345" s="26">
        <v>5610.2935651800572</v>
      </c>
      <c r="AE3345" s="26" t="s">
        <v>72</v>
      </c>
      <c r="AF3345" s="26" t="s">
        <v>72</v>
      </c>
      <c r="AG3345" s="26">
        <v>54382</v>
      </c>
      <c r="AH3345" s="28">
        <v>0.24818599999999999</v>
      </c>
      <c r="AI3345">
        <v>37164</v>
      </c>
      <c r="AJ3345" s="26">
        <v>77288</v>
      </c>
      <c r="AK3345" s="28">
        <v>0.43740499999999999</v>
      </c>
      <c r="AL3345">
        <v>41311</v>
      </c>
      <c r="AM3345" s="26">
        <v>80941</v>
      </c>
      <c r="AN3345" s="28">
        <v>0.47396199999999999</v>
      </c>
      <c r="AO3345">
        <v>41389</v>
      </c>
      <c r="AP3345" s="32">
        <v>118314.671875</v>
      </c>
      <c r="AQ3345" s="36">
        <v>0.6637800422867024</v>
      </c>
      <c r="AR3345" s="32">
        <f t="shared" si="422"/>
        <v>235803.73935974634</v>
      </c>
      <c r="AS3345" s="32">
        <f t="shared" si="416"/>
        <v>3</v>
      </c>
      <c r="AT3345" s="32">
        <f t="shared" si="417"/>
        <v>1</v>
      </c>
      <c r="AU3345" s="32">
        <f t="shared" si="418"/>
        <v>3</v>
      </c>
      <c r="AV3345" s="32">
        <f t="shared" si="419"/>
        <v>131486.19875363019</v>
      </c>
      <c r="AW3345" s="32">
        <f t="shared" si="420"/>
        <v>0.7376761747774776</v>
      </c>
      <c r="AX3345" s="32">
        <f t="shared" si="421"/>
        <v>262054.88168924375</v>
      </c>
      <c r="AY3345" s="26">
        <v>2</v>
      </c>
      <c r="AZ3345" s="26">
        <v>1</v>
      </c>
      <c r="BA3345" s="26">
        <v>9018.69</v>
      </c>
      <c r="BB3345" s="26">
        <v>40.68</v>
      </c>
      <c r="BC3345" s="26">
        <v>102.57</v>
      </c>
      <c r="BD3345" s="26">
        <v>151.62</v>
      </c>
      <c r="BE3345" s="28">
        <v>0.08</v>
      </c>
      <c r="BF3345" s="28">
        <v>7.04</v>
      </c>
      <c r="BG3345" s="28">
        <v>0.79</v>
      </c>
      <c r="BH3345" s="28">
        <v>161.57</v>
      </c>
      <c r="BI3345" s="28">
        <v>0.1</v>
      </c>
      <c r="BJ3345" s="28">
        <v>8.6199999999999992</v>
      </c>
      <c r="BK3345" s="28">
        <v>0.83</v>
      </c>
      <c r="BL3345" s="28">
        <v>45.42</v>
      </c>
      <c r="BM3345" s="28">
        <v>0.09</v>
      </c>
      <c r="BN3345" s="28">
        <v>7.76</v>
      </c>
      <c r="BO3345" s="28">
        <v>0.79</v>
      </c>
      <c r="BP3345" s="28">
        <v>21.27</v>
      </c>
      <c r="BQ3345" s="26">
        <v>53.363799999999998</v>
      </c>
      <c r="BR3345" s="26">
        <v>5602.1816399999998</v>
      </c>
      <c r="BS3345" s="31">
        <f t="shared" si="423"/>
        <v>8.5133100000000006</v>
      </c>
    </row>
    <row r="3346" spans="1:71">
      <c r="A3346" s="26">
        <v>42283326640000</v>
      </c>
      <c r="B3346" s="26" t="s">
        <v>9283</v>
      </c>
      <c r="C3346" t="s">
        <v>7500</v>
      </c>
      <c r="D3346" s="26" t="s">
        <v>624</v>
      </c>
      <c r="E3346" s="27" t="s">
        <v>591</v>
      </c>
      <c r="F3346" t="s">
        <v>66</v>
      </c>
      <c r="G3346" t="s">
        <v>67</v>
      </c>
      <c r="H3346" t="s">
        <v>5697</v>
      </c>
      <c r="I3346" t="s">
        <v>5698</v>
      </c>
      <c r="J3346" t="s">
        <v>85</v>
      </c>
      <c r="K3346" t="s">
        <v>9261</v>
      </c>
      <c r="L3346">
        <v>28.306760000000001</v>
      </c>
      <c r="M3346">
        <v>-99.244169999999997</v>
      </c>
      <c r="N3346" s="28">
        <v>1921425.19</v>
      </c>
      <c r="O3346" s="28">
        <v>172224.07</v>
      </c>
      <c r="P3346" s="26">
        <v>452</v>
      </c>
      <c r="Q3346" s="26">
        <v>9459</v>
      </c>
      <c r="R3346" s="26">
        <v>14490</v>
      </c>
      <c r="S3346" s="29" t="s">
        <v>72</v>
      </c>
      <c r="T3346" s="30">
        <v>40851</v>
      </c>
      <c r="U3346" s="30">
        <v>40866</v>
      </c>
      <c r="V3346" s="30">
        <v>40940</v>
      </c>
      <c r="W3346">
        <v>1802</v>
      </c>
      <c r="X3346" s="26">
        <v>5171</v>
      </c>
      <c r="Y3346" s="26" t="s">
        <v>72</v>
      </c>
      <c r="Z3346" s="26" t="s">
        <v>72</v>
      </c>
      <c r="AA3346" s="26" t="s">
        <v>5201</v>
      </c>
      <c r="AB3346" s="31" t="s">
        <v>72</v>
      </c>
      <c r="AC3346" s="31" t="s">
        <v>72</v>
      </c>
      <c r="AD3346" s="26">
        <v>3873.4800325998372</v>
      </c>
      <c r="AE3346" s="26" t="s">
        <v>72</v>
      </c>
      <c r="AF3346" s="26" t="s">
        <v>72</v>
      </c>
      <c r="AG3346" s="26">
        <v>32264</v>
      </c>
      <c r="AH3346" s="28">
        <v>9.6765000000000004E-2</v>
      </c>
      <c r="AI3346">
        <v>14806</v>
      </c>
      <c r="AJ3346" s="26">
        <v>47086</v>
      </c>
      <c r="AK3346" s="28">
        <v>0.169794</v>
      </c>
      <c r="AL3346">
        <v>14933</v>
      </c>
      <c r="AM3346" s="26">
        <v>52406</v>
      </c>
      <c r="AN3346" s="28">
        <v>0.20211799999999999</v>
      </c>
      <c r="AO3346">
        <v>15092</v>
      </c>
      <c r="AP3346" s="32">
        <v>77097.6015625</v>
      </c>
      <c r="AQ3346" s="36">
        <v>0.29863602021368174</v>
      </c>
      <c r="AR3346" s="32">
        <f t="shared" si="422"/>
        <v>129956.17714032167</v>
      </c>
      <c r="AS3346" s="32">
        <f t="shared" si="416"/>
        <v>2</v>
      </c>
      <c r="AT3346" s="32">
        <f t="shared" si="417"/>
        <v>1</v>
      </c>
      <c r="AU3346" s="32">
        <f t="shared" si="418"/>
        <v>2</v>
      </c>
      <c r="AV3346" s="32">
        <f t="shared" si="419"/>
        <v>85581.170560578234</v>
      </c>
      <c r="AW3346" s="32">
        <f t="shared" si="420"/>
        <v>0.33149695533292078</v>
      </c>
      <c r="AX3346" s="32">
        <f t="shared" si="421"/>
        <v>144256.13165450518</v>
      </c>
      <c r="AY3346" s="26">
        <v>2</v>
      </c>
      <c r="AZ3346" s="26">
        <v>1</v>
      </c>
      <c r="BA3346" s="26">
        <v>9018.84</v>
      </c>
      <c r="BB3346" s="26">
        <v>40.72</v>
      </c>
      <c r="BC3346" s="26">
        <v>102.53</v>
      </c>
      <c r="BD3346" s="26">
        <v>151.63</v>
      </c>
      <c r="BE3346" s="28">
        <v>0.08</v>
      </c>
      <c r="BF3346" s="28">
        <v>7.04</v>
      </c>
      <c r="BG3346" s="28">
        <v>0.79</v>
      </c>
      <c r="BH3346" s="28">
        <v>161.62</v>
      </c>
      <c r="BI3346" s="28">
        <v>0.1</v>
      </c>
      <c r="BJ3346" s="28">
        <v>8.6199999999999992</v>
      </c>
      <c r="BK3346" s="28">
        <v>0.83</v>
      </c>
      <c r="BL3346" s="28">
        <v>45.42</v>
      </c>
      <c r="BM3346" s="28">
        <v>0.09</v>
      </c>
      <c r="BN3346" s="28">
        <v>7.76</v>
      </c>
      <c r="BO3346" s="28">
        <v>0.79</v>
      </c>
      <c r="BP3346" s="28">
        <v>21.28</v>
      </c>
      <c r="BQ3346" s="26">
        <v>53.363799999999998</v>
      </c>
      <c r="BR3346" s="26">
        <v>5602.1816399999998</v>
      </c>
      <c r="BS3346" s="31">
        <f t="shared" si="423"/>
        <v>8.5099900000000002</v>
      </c>
    </row>
    <row r="3347" spans="1:71">
      <c r="A3347" s="26">
        <v>42283326690000</v>
      </c>
      <c r="B3347" s="26" t="s">
        <v>9283</v>
      </c>
      <c r="C3347" t="s">
        <v>7501</v>
      </c>
      <c r="D3347" s="26" t="s">
        <v>636</v>
      </c>
      <c r="E3347" s="27" t="s">
        <v>591</v>
      </c>
      <c r="F3347" t="s">
        <v>745</v>
      </c>
      <c r="G3347" t="s">
        <v>67</v>
      </c>
      <c r="H3347" t="s">
        <v>7502</v>
      </c>
      <c r="I3347" t="s">
        <v>7503</v>
      </c>
      <c r="J3347" t="s">
        <v>83</v>
      </c>
      <c r="K3347" t="s">
        <v>9261</v>
      </c>
      <c r="L3347">
        <v>28.321359999999999</v>
      </c>
      <c r="M3347">
        <v>-99.296400000000006</v>
      </c>
      <c r="N3347" s="28">
        <v>1904630.86</v>
      </c>
      <c r="O3347" s="28">
        <v>177571.31</v>
      </c>
      <c r="P3347" s="26">
        <v>545</v>
      </c>
      <c r="Q3347" s="26">
        <v>9226</v>
      </c>
      <c r="R3347" s="26">
        <v>14553</v>
      </c>
      <c r="S3347" s="29" t="s">
        <v>72</v>
      </c>
      <c r="T3347" s="30">
        <v>40830</v>
      </c>
      <c r="U3347" s="30">
        <v>40906</v>
      </c>
      <c r="V3347" s="30">
        <v>40940</v>
      </c>
      <c r="W3347">
        <v>3677</v>
      </c>
      <c r="X3347" s="26">
        <v>5351</v>
      </c>
      <c r="Y3347" s="26">
        <v>1979</v>
      </c>
      <c r="Z3347" s="26">
        <v>3205</v>
      </c>
      <c r="AA3347" s="26" t="s">
        <v>5201</v>
      </c>
      <c r="AB3347" s="31">
        <v>49.5</v>
      </c>
      <c r="AC3347" s="31">
        <v>0.76999998092651367</v>
      </c>
      <c r="AD3347" s="26">
        <v>8538.9074599077558</v>
      </c>
      <c r="AE3347" s="26" t="s">
        <v>72</v>
      </c>
      <c r="AF3347" s="26">
        <v>543</v>
      </c>
      <c r="AG3347" s="26">
        <v>12351</v>
      </c>
      <c r="AH3347" s="28">
        <v>8.5904999999999995E-2</v>
      </c>
      <c r="AI3347">
        <v>64065</v>
      </c>
      <c r="AJ3347" s="26">
        <v>19301</v>
      </c>
      <c r="AK3347" s="28">
        <v>0.16205900000000001</v>
      </c>
      <c r="AL3347">
        <v>121987</v>
      </c>
      <c r="AM3347" s="26">
        <v>21958</v>
      </c>
      <c r="AN3347" s="28">
        <v>0.18504399999999999</v>
      </c>
      <c r="AO3347">
        <v>138479</v>
      </c>
      <c r="AP3347" s="32">
        <v>39514.98046875</v>
      </c>
      <c r="AQ3347" s="36">
        <v>0.3374147615027186</v>
      </c>
      <c r="AR3347" s="32">
        <f t="shared" si="422"/>
        <v>99237.3932547312</v>
      </c>
      <c r="AS3347" s="32">
        <f t="shared" si="416"/>
        <v>1</v>
      </c>
      <c r="AT3347" s="32">
        <f t="shared" si="417"/>
        <v>1</v>
      </c>
      <c r="AU3347" s="32">
        <f t="shared" si="418"/>
        <v>1</v>
      </c>
      <c r="AV3347" s="32">
        <f t="shared" si="419"/>
        <v>42387.588841454868</v>
      </c>
      <c r="AW3347" s="32">
        <f t="shared" si="420"/>
        <v>0.36194369856580166</v>
      </c>
      <c r="AX3347" s="32">
        <f t="shared" si="421"/>
        <v>106451.62348760178</v>
      </c>
      <c r="AY3347" s="26">
        <v>2</v>
      </c>
      <c r="AZ3347" s="26">
        <v>1</v>
      </c>
      <c r="BA3347" s="26">
        <v>8683.11</v>
      </c>
      <c r="BB3347" s="26">
        <v>15.61</v>
      </c>
      <c r="BC3347" s="26">
        <v>134.72</v>
      </c>
      <c r="BD3347" s="26">
        <v>143.59</v>
      </c>
      <c r="BE3347" s="28">
        <v>0.08</v>
      </c>
      <c r="BF3347" s="28">
        <v>6.31</v>
      </c>
      <c r="BG3347" s="28">
        <v>0.79</v>
      </c>
      <c r="BH3347" s="28">
        <v>107.7</v>
      </c>
      <c r="BI3347" s="28">
        <v>0.1</v>
      </c>
      <c r="BJ3347" s="28">
        <v>8.36</v>
      </c>
      <c r="BK3347" s="28">
        <v>0.84</v>
      </c>
      <c r="BL3347" s="28">
        <v>36.57</v>
      </c>
      <c r="BM3347" s="28">
        <v>0.08</v>
      </c>
      <c r="BN3347" s="28">
        <v>7.13</v>
      </c>
      <c r="BO3347" s="28">
        <v>0.77</v>
      </c>
      <c r="BP3347" s="28">
        <v>10.39</v>
      </c>
      <c r="BQ3347" s="26">
        <v>51.604900000000001</v>
      </c>
      <c r="BR3347" s="26">
        <v>7063.3046869999998</v>
      </c>
      <c r="BS3347" s="31">
        <f t="shared" si="423"/>
        <v>11.31648</v>
      </c>
    </row>
    <row r="3348" spans="1:71">
      <c r="A3348" s="26">
        <v>42283326700000</v>
      </c>
      <c r="B3348" s="26" t="s">
        <v>9283</v>
      </c>
      <c r="C3348" t="s">
        <v>7504</v>
      </c>
      <c r="D3348" s="26" t="s">
        <v>636</v>
      </c>
      <c r="E3348" s="27" t="s">
        <v>591</v>
      </c>
      <c r="F3348" t="s">
        <v>745</v>
      </c>
      <c r="G3348" t="s">
        <v>67</v>
      </c>
      <c r="H3348" t="s">
        <v>7505</v>
      </c>
      <c r="I3348" t="s">
        <v>7506</v>
      </c>
      <c r="J3348" t="s">
        <v>81</v>
      </c>
      <c r="K3348" t="s">
        <v>9261</v>
      </c>
      <c r="L3348">
        <v>28.321359999999999</v>
      </c>
      <c r="M3348">
        <v>-99.296350000000004</v>
      </c>
      <c r="N3348" s="28">
        <v>1904646.95</v>
      </c>
      <c r="O3348" s="28">
        <v>177571.27</v>
      </c>
      <c r="P3348" s="26">
        <v>545</v>
      </c>
      <c r="Q3348" s="26">
        <v>9230</v>
      </c>
      <c r="R3348" s="26">
        <v>14305</v>
      </c>
      <c r="S3348" s="29" t="s">
        <v>72</v>
      </c>
      <c r="T3348" s="30">
        <v>40834</v>
      </c>
      <c r="U3348" s="30">
        <v>40898</v>
      </c>
      <c r="V3348" s="30">
        <v>40940</v>
      </c>
      <c r="W3348">
        <v>3490</v>
      </c>
      <c r="X3348" s="26">
        <v>5009</v>
      </c>
      <c r="Y3348" s="26">
        <v>2361</v>
      </c>
      <c r="Z3348" s="26">
        <v>3205</v>
      </c>
      <c r="AA3348" s="26" t="s">
        <v>5201</v>
      </c>
      <c r="AB3348" s="31">
        <v>50.5</v>
      </c>
      <c r="AC3348" s="31">
        <v>0.76999998092651367</v>
      </c>
      <c r="AD3348" s="26">
        <v>9796.3911525029107</v>
      </c>
      <c r="AE3348" s="26" t="s">
        <v>72</v>
      </c>
      <c r="AF3348" s="26">
        <v>632</v>
      </c>
      <c r="AG3348" s="26">
        <v>13417</v>
      </c>
      <c r="AH3348" s="28">
        <v>0.112941</v>
      </c>
      <c r="AI3348">
        <v>26007</v>
      </c>
      <c r="AJ3348" s="26">
        <v>21205</v>
      </c>
      <c r="AK3348" s="28">
        <v>0.20251</v>
      </c>
      <c r="AL3348">
        <v>46983</v>
      </c>
      <c r="AM3348" s="26">
        <v>23580</v>
      </c>
      <c r="AN3348" s="28">
        <v>0.23516999999999999</v>
      </c>
      <c r="AO3348">
        <v>54301</v>
      </c>
      <c r="AP3348" s="32">
        <v>40667.16015625</v>
      </c>
      <c r="AQ3348" s="36">
        <v>0.39839140795210642</v>
      </c>
      <c r="AR3348" s="32">
        <f t="shared" si="422"/>
        <v>111182.43936377284</v>
      </c>
      <c r="AS3348" s="32">
        <f t="shared" si="416"/>
        <v>1</v>
      </c>
      <c r="AT3348" s="32">
        <f t="shared" si="417"/>
        <v>1</v>
      </c>
      <c r="AU3348" s="32">
        <f t="shared" si="418"/>
        <v>2</v>
      </c>
      <c r="AV3348" s="32">
        <f t="shared" si="419"/>
        <v>46602.016230160705</v>
      </c>
      <c r="AW3348" s="32">
        <f t="shared" si="420"/>
        <v>0.45653157948594347</v>
      </c>
      <c r="AX3348" s="32">
        <f t="shared" si="421"/>
        <v>127408.1057991727</v>
      </c>
      <c r="AY3348" s="26">
        <v>2</v>
      </c>
      <c r="AZ3348" s="26">
        <v>1</v>
      </c>
      <c r="BA3348" s="26">
        <v>8683.35</v>
      </c>
      <c r="BB3348" s="26">
        <v>15.6</v>
      </c>
      <c r="BC3348" s="26">
        <v>134.71</v>
      </c>
      <c r="BD3348" s="26">
        <v>143.57</v>
      </c>
      <c r="BE3348" s="28">
        <v>0.08</v>
      </c>
      <c r="BF3348" s="28">
        <v>6.31</v>
      </c>
      <c r="BG3348" s="28">
        <v>0.79</v>
      </c>
      <c r="BH3348" s="28">
        <v>107.75</v>
      </c>
      <c r="BI3348" s="28">
        <v>0.1</v>
      </c>
      <c r="BJ3348" s="28">
        <v>8.36</v>
      </c>
      <c r="BK3348" s="28">
        <v>0.84</v>
      </c>
      <c r="BL3348" s="28">
        <v>36.57</v>
      </c>
      <c r="BM3348" s="28">
        <v>0.08</v>
      </c>
      <c r="BN3348" s="28">
        <v>7.13</v>
      </c>
      <c r="BO3348" s="28">
        <v>0.77</v>
      </c>
      <c r="BP3348" s="28">
        <v>10.4</v>
      </c>
      <c r="BQ3348" s="26">
        <v>51.604900000000001</v>
      </c>
      <c r="BR3348" s="26">
        <v>7063.3046869999998</v>
      </c>
      <c r="BS3348" s="31">
        <f t="shared" si="423"/>
        <v>11.315640000000002</v>
      </c>
    </row>
    <row r="3349" spans="1:71">
      <c r="A3349" s="26">
        <v>42283326880000</v>
      </c>
      <c r="B3349" s="26" t="s">
        <v>9281</v>
      </c>
      <c r="C3349" t="s">
        <v>7507</v>
      </c>
      <c r="D3349" s="26" t="s">
        <v>766</v>
      </c>
      <c r="E3349" s="27" t="s">
        <v>591</v>
      </c>
      <c r="F3349" t="s">
        <v>745</v>
      </c>
      <c r="G3349" t="s">
        <v>67</v>
      </c>
      <c r="H3349" t="s">
        <v>7508</v>
      </c>
      <c r="I3349" t="s">
        <v>7509</v>
      </c>
      <c r="J3349" t="s">
        <v>5663</v>
      </c>
      <c r="K3349" t="s">
        <v>9261</v>
      </c>
      <c r="L3349">
        <v>28.316220000000001</v>
      </c>
      <c r="M3349">
        <v>-99.019159999999999</v>
      </c>
      <c r="N3349" s="28">
        <v>1993834.8</v>
      </c>
      <c r="O3349" s="28">
        <v>175582.12</v>
      </c>
      <c r="P3349" s="26">
        <v>361</v>
      </c>
      <c r="Q3349" s="26">
        <v>10822</v>
      </c>
      <c r="R3349" s="26">
        <v>14790</v>
      </c>
      <c r="S3349" s="29" t="s">
        <v>72</v>
      </c>
      <c r="T3349" s="30">
        <v>40804</v>
      </c>
      <c r="U3349" s="30">
        <v>40870</v>
      </c>
      <c r="V3349" s="30">
        <v>40878</v>
      </c>
      <c r="W3349">
        <v>1917</v>
      </c>
      <c r="X3349" s="26">
        <v>4406</v>
      </c>
      <c r="Y3349" s="26">
        <v>4539</v>
      </c>
      <c r="Z3349" s="26">
        <v>4811</v>
      </c>
      <c r="AA3349" s="26" t="s">
        <v>5201</v>
      </c>
      <c r="AB3349" s="31">
        <v>60.299999237060547</v>
      </c>
      <c r="AC3349" s="31">
        <v>0.74000000953674316</v>
      </c>
      <c r="AD3349" s="26">
        <v>17366.869122257052</v>
      </c>
      <c r="AE3349" s="26" t="s">
        <v>72</v>
      </c>
      <c r="AF3349" s="26">
        <v>3334</v>
      </c>
      <c r="AG3349" s="26">
        <v>1760</v>
      </c>
      <c r="AH3349" s="28">
        <v>2.6345E-2</v>
      </c>
      <c r="AI3349">
        <v>3382</v>
      </c>
      <c r="AJ3349" s="26">
        <v>22759</v>
      </c>
      <c r="AK3349" s="28">
        <v>0.35056100000000001</v>
      </c>
      <c r="AL3349">
        <v>45001</v>
      </c>
      <c r="AM3349" s="26">
        <v>32005</v>
      </c>
      <c r="AN3349" s="28">
        <v>0.51043499999999997</v>
      </c>
      <c r="AO3349">
        <v>62854</v>
      </c>
      <c r="AP3349" s="32">
        <v>44906.44140625</v>
      </c>
      <c r="AQ3349" s="36">
        <v>0.77988429064864873</v>
      </c>
      <c r="AR3349" s="32">
        <f t="shared" si="422"/>
        <v>182945.96085106084</v>
      </c>
      <c r="AS3349" s="32">
        <f t="shared" si="416"/>
        <v>1</v>
      </c>
      <c r="AT3349" s="32">
        <f t="shared" si="417"/>
        <v>1</v>
      </c>
      <c r="AU3349" s="32">
        <f t="shared" si="418"/>
        <v>3</v>
      </c>
      <c r="AV3349" s="32">
        <f t="shared" si="419"/>
        <v>58502.717583267135</v>
      </c>
      <c r="AW3349" s="32">
        <f t="shared" si="420"/>
        <v>1.0160090395649668</v>
      </c>
      <c r="AX3349" s="32">
        <f t="shared" si="421"/>
        <v>238336.31758626629</v>
      </c>
      <c r="AY3349" s="26">
        <v>2</v>
      </c>
      <c r="AZ3349" s="26">
        <v>1</v>
      </c>
      <c r="BA3349" s="26">
        <v>9913.7800000000007</v>
      </c>
      <c r="BB3349" s="26">
        <v>54.76</v>
      </c>
      <c r="BC3349" s="26">
        <v>131.97999999999999</v>
      </c>
      <c r="BD3349" s="26">
        <v>201.72</v>
      </c>
      <c r="BE3349" s="28">
        <v>0.08</v>
      </c>
      <c r="BF3349" s="28">
        <v>10.220000000000001</v>
      </c>
      <c r="BG3349" s="28">
        <v>0.72</v>
      </c>
      <c r="BH3349" s="28">
        <v>854.17</v>
      </c>
      <c r="BI3349" s="28">
        <v>0.09</v>
      </c>
      <c r="BJ3349" s="28">
        <v>10.25</v>
      </c>
      <c r="BK3349" s="28">
        <v>0.74</v>
      </c>
      <c r="BL3349" s="28">
        <v>338.85</v>
      </c>
      <c r="BM3349" s="28">
        <v>0.1</v>
      </c>
      <c r="BN3349" s="28">
        <v>10.220000000000001</v>
      </c>
      <c r="BO3349" s="28">
        <v>0.79</v>
      </c>
      <c r="BP3349" s="28">
        <v>404.25</v>
      </c>
      <c r="BQ3349" s="26">
        <v>59.027900000000002</v>
      </c>
      <c r="BR3349" s="26">
        <v>11672.730468</v>
      </c>
      <c r="BS3349" s="31">
        <f t="shared" si="423"/>
        <v>8.7898679999999985</v>
      </c>
    </row>
    <row r="3350" spans="1:71">
      <c r="A3350" s="26">
        <v>42283327070000</v>
      </c>
      <c r="B3350" s="26" t="s">
        <v>9281</v>
      </c>
      <c r="C3350" t="s">
        <v>7510</v>
      </c>
      <c r="D3350" s="26" t="s">
        <v>804</v>
      </c>
      <c r="E3350" s="27" t="s">
        <v>591</v>
      </c>
      <c r="F3350" t="s">
        <v>745</v>
      </c>
      <c r="G3350" t="s">
        <v>67</v>
      </c>
      <c r="H3350" t="s">
        <v>7511</v>
      </c>
      <c r="I3350" t="s">
        <v>7512</v>
      </c>
      <c r="J3350" t="s">
        <v>70</v>
      </c>
      <c r="K3350" t="s">
        <v>9261</v>
      </c>
      <c r="L3350">
        <v>28.32047</v>
      </c>
      <c r="M3350">
        <v>-98.971760000000003</v>
      </c>
      <c r="N3350" s="28">
        <v>2009086.54</v>
      </c>
      <c r="O3350" s="28">
        <v>177127.97</v>
      </c>
      <c r="P3350" s="26">
        <v>416</v>
      </c>
      <c r="Q3350" s="26">
        <v>11007</v>
      </c>
      <c r="R3350" s="26">
        <v>16357</v>
      </c>
      <c r="S3350" s="29">
        <v>12.100000381469727</v>
      </c>
      <c r="T3350" s="30">
        <v>40784</v>
      </c>
      <c r="U3350" s="30">
        <v>40919</v>
      </c>
      <c r="V3350" s="30">
        <v>40909</v>
      </c>
      <c r="W3350">
        <v>1612</v>
      </c>
      <c r="X3350" s="26">
        <v>5814</v>
      </c>
      <c r="Y3350" s="26">
        <v>5188</v>
      </c>
      <c r="Z3350" s="26">
        <v>7011</v>
      </c>
      <c r="AA3350" s="26" t="s">
        <v>5201</v>
      </c>
      <c r="AB3350" s="31">
        <v>65.400001525878906</v>
      </c>
      <c r="AC3350" s="31">
        <v>0.70999997854232788</v>
      </c>
      <c r="AD3350" s="26">
        <v>14358.578032079045</v>
      </c>
      <c r="AE3350" s="26" t="s">
        <v>72</v>
      </c>
      <c r="AF3350" s="26">
        <v>2040</v>
      </c>
      <c r="AG3350" s="26">
        <v>44734</v>
      </c>
      <c r="AH3350" s="28">
        <v>0.61664699999999995</v>
      </c>
      <c r="AI3350">
        <v>4533</v>
      </c>
      <c r="AJ3350" s="26">
        <v>65916</v>
      </c>
      <c r="AK3350" s="28">
        <v>0.95701999999999998</v>
      </c>
      <c r="AL3350">
        <v>14312</v>
      </c>
      <c r="AM3350" s="26">
        <v>73124</v>
      </c>
      <c r="AN3350" s="28">
        <v>1.0834680000000001</v>
      </c>
      <c r="AO3350">
        <v>17265</v>
      </c>
      <c r="AP3350" s="32">
        <v>111824.4453125</v>
      </c>
      <c r="AQ3350" s="36">
        <v>1.6056400239134871</v>
      </c>
      <c r="AR3350" s="32">
        <f t="shared" si="422"/>
        <v>396022.72954518721</v>
      </c>
      <c r="AS3350" s="32">
        <f t="shared" si="416"/>
        <v>3</v>
      </c>
      <c r="AT3350" s="32">
        <f t="shared" si="417"/>
        <v>1</v>
      </c>
      <c r="AU3350" s="32">
        <f t="shared" si="418"/>
        <v>4</v>
      </c>
      <c r="AV3350" s="32">
        <f t="shared" si="419"/>
        <v>110401.15515888373</v>
      </c>
      <c r="AW3350" s="32">
        <f t="shared" si="420"/>
        <v>1.5852036011804982</v>
      </c>
      <c r="AX3350" s="32">
        <f t="shared" si="421"/>
        <v>390982.19256783189</v>
      </c>
      <c r="AY3350" s="26">
        <v>2</v>
      </c>
      <c r="AZ3350" s="26">
        <v>1</v>
      </c>
      <c r="BA3350" s="26">
        <v>10282.77</v>
      </c>
      <c r="BB3350" s="26">
        <v>110.96</v>
      </c>
      <c r="BC3350" s="26">
        <v>65.849999999999994</v>
      </c>
      <c r="BD3350" s="26">
        <v>175.51</v>
      </c>
      <c r="BE3350" s="28">
        <v>0.09</v>
      </c>
      <c r="BF3350" s="28">
        <v>10.28</v>
      </c>
      <c r="BG3350" s="28">
        <v>0.7</v>
      </c>
      <c r="BH3350" s="28">
        <v>1025.1199999999999</v>
      </c>
      <c r="BI3350" s="28">
        <v>0.08</v>
      </c>
      <c r="BJ3350" s="28">
        <v>10.119999999999999</v>
      </c>
      <c r="BK3350" s="28">
        <v>0.72</v>
      </c>
      <c r="BL3350" s="28">
        <v>407.97</v>
      </c>
      <c r="BM3350" s="28">
        <v>0.09</v>
      </c>
      <c r="BN3350" s="28">
        <v>9.98</v>
      </c>
      <c r="BO3350" s="28">
        <v>0.77</v>
      </c>
      <c r="BP3350" s="28">
        <v>493.58</v>
      </c>
      <c r="BQ3350" s="26">
        <v>58.4253</v>
      </c>
      <c r="BR3350" s="26">
        <v>11337.636718</v>
      </c>
      <c r="BS3350" s="31">
        <f t="shared" si="423"/>
        <v>3.7929599999999994</v>
      </c>
    </row>
    <row r="3351" spans="1:71">
      <c r="A3351" s="26">
        <v>42283327260000</v>
      </c>
      <c r="B3351" s="26" t="s">
        <v>9281</v>
      </c>
      <c r="C3351" t="s">
        <v>7513</v>
      </c>
      <c r="D3351" s="26" t="s">
        <v>766</v>
      </c>
      <c r="E3351" s="27" t="s">
        <v>591</v>
      </c>
      <c r="F3351" t="s">
        <v>745</v>
      </c>
      <c r="G3351" t="s">
        <v>67</v>
      </c>
      <c r="H3351" t="s">
        <v>5668</v>
      </c>
      <c r="I3351" t="s">
        <v>7514</v>
      </c>
      <c r="J3351" t="s">
        <v>7515</v>
      </c>
      <c r="K3351" t="s">
        <v>9261</v>
      </c>
      <c r="L3351">
        <v>28.297000000000001</v>
      </c>
      <c r="M3351">
        <v>-98.840699999999998</v>
      </c>
      <c r="N3351" s="28">
        <v>2051268.19</v>
      </c>
      <c r="O3351" s="28">
        <v>168628.32</v>
      </c>
      <c r="P3351" s="26">
        <v>378</v>
      </c>
      <c r="Q3351" s="26">
        <v>11482</v>
      </c>
      <c r="R3351" s="26">
        <v>16690</v>
      </c>
      <c r="S3351" s="29" t="s">
        <v>72</v>
      </c>
      <c r="T3351" s="30">
        <v>40844</v>
      </c>
      <c r="U3351" s="30">
        <v>40951</v>
      </c>
      <c r="V3351" s="30">
        <v>41091</v>
      </c>
      <c r="W3351">
        <v>2788</v>
      </c>
      <c r="X3351" s="26">
        <v>5840</v>
      </c>
      <c r="Y3351" s="26">
        <v>5511</v>
      </c>
      <c r="Z3351" s="26">
        <v>6525</v>
      </c>
      <c r="AA3351" s="26" t="s">
        <v>5201</v>
      </c>
      <c r="AB3351" s="31">
        <v>62.200000762939453</v>
      </c>
      <c r="AC3351" s="31">
        <v>0.74000000953674316</v>
      </c>
      <c r="AD3351" s="26">
        <v>35546.764750037531</v>
      </c>
      <c r="AE3351" s="26" t="s">
        <v>72</v>
      </c>
      <c r="AF3351" s="26">
        <v>2419</v>
      </c>
      <c r="AG3351" s="26">
        <v>3396</v>
      </c>
      <c r="AH3351" s="28">
        <v>8.3311999999999997E-2</v>
      </c>
      <c r="AI3351" t="s">
        <v>72</v>
      </c>
      <c r="AJ3351" s="26">
        <v>13977</v>
      </c>
      <c r="AK3351" s="28">
        <v>0.43895699999999999</v>
      </c>
      <c r="AL3351" t="s">
        <v>72</v>
      </c>
      <c r="AM3351" s="26">
        <v>13977</v>
      </c>
      <c r="AN3351" s="28">
        <v>0.43895699999999999</v>
      </c>
      <c r="AO3351" t="s">
        <v>72</v>
      </c>
      <c r="AP3351" s="32">
        <v>35222.87109375</v>
      </c>
      <c r="AQ3351" s="36">
        <v>1.2520591125904283</v>
      </c>
      <c r="AR3351" s="32">
        <f t="shared" si="422"/>
        <v>256837.33402225582</v>
      </c>
      <c r="AS3351" s="32">
        <f t="shared" si="416"/>
        <v>1</v>
      </c>
      <c r="AT3351" s="32">
        <f t="shared" si="417"/>
        <v>1</v>
      </c>
      <c r="AU3351" s="32">
        <f t="shared" si="418"/>
        <v>3</v>
      </c>
      <c r="AV3351" s="32">
        <f t="shared" si="419"/>
        <v>34619.739739404962</v>
      </c>
      <c r="AW3351" s="32">
        <f t="shared" si="420"/>
        <v>1.230619744224154</v>
      </c>
      <c r="AX3351" s="32">
        <f t="shared" si="421"/>
        <v>252439.43446708022</v>
      </c>
      <c r="AY3351" s="26">
        <v>2</v>
      </c>
      <c r="AZ3351" s="26">
        <v>1</v>
      </c>
      <c r="BA3351" s="26">
        <v>10841.89</v>
      </c>
      <c r="BB3351" s="26">
        <v>227.12</v>
      </c>
      <c r="BC3351" s="26">
        <v>-0.98</v>
      </c>
      <c r="BD3351" s="26">
        <v>248.8</v>
      </c>
      <c r="BE3351" s="28">
        <v>0.08</v>
      </c>
      <c r="BF3351" s="28">
        <v>8.7200000000000006</v>
      </c>
      <c r="BG3351" s="28">
        <v>0.71</v>
      </c>
      <c r="BH3351" s="28">
        <v>645.39</v>
      </c>
      <c r="BI3351" s="28">
        <v>0.09</v>
      </c>
      <c r="BJ3351" s="28">
        <v>8.58</v>
      </c>
      <c r="BK3351" s="28">
        <v>0.73</v>
      </c>
      <c r="BL3351" s="28">
        <v>167.45</v>
      </c>
      <c r="BM3351" s="28">
        <v>0.09</v>
      </c>
      <c r="BN3351" s="28">
        <v>8.66</v>
      </c>
      <c r="BO3351" s="28">
        <v>0.72</v>
      </c>
      <c r="BP3351" s="28">
        <v>203.55</v>
      </c>
      <c r="BQ3351" s="26">
        <v>57.336497999999999</v>
      </c>
      <c r="BR3351" s="26">
        <v>21036.494139999999</v>
      </c>
      <c r="BS3351" s="31">
        <f t="shared" si="423"/>
        <v>-6.4385999999999999E-2</v>
      </c>
    </row>
    <row r="3352" spans="1:71">
      <c r="A3352" s="26">
        <v>42283327270000</v>
      </c>
      <c r="B3352" s="26" t="s">
        <v>9281</v>
      </c>
      <c r="C3352" t="s">
        <v>7516</v>
      </c>
      <c r="D3352" s="26" t="s">
        <v>766</v>
      </c>
      <c r="E3352" s="27" t="s">
        <v>591</v>
      </c>
      <c r="F3352" t="s">
        <v>745</v>
      </c>
      <c r="G3352" t="s">
        <v>67</v>
      </c>
      <c r="H3352" t="s">
        <v>5668</v>
      </c>
      <c r="I3352" t="s">
        <v>7517</v>
      </c>
      <c r="J3352" t="s">
        <v>7518</v>
      </c>
      <c r="K3352" t="s">
        <v>9261</v>
      </c>
      <c r="L3352">
        <v>28.297000000000001</v>
      </c>
      <c r="M3352">
        <v>-98.840789999999998</v>
      </c>
      <c r="N3352" s="28">
        <v>2051239.22</v>
      </c>
      <c r="O3352" s="28">
        <v>168628.28</v>
      </c>
      <c r="P3352" s="26">
        <v>378</v>
      </c>
      <c r="Q3352" s="26">
        <v>11689</v>
      </c>
      <c r="R3352" s="26">
        <v>16861</v>
      </c>
      <c r="S3352" s="29" t="s">
        <v>72</v>
      </c>
      <c r="T3352" s="30">
        <v>40862</v>
      </c>
      <c r="U3352" s="30">
        <v>40945</v>
      </c>
      <c r="V3352" s="30">
        <v>41091</v>
      </c>
      <c r="W3352">
        <v>2731</v>
      </c>
      <c r="X3352" s="26">
        <v>6314</v>
      </c>
      <c r="Y3352" s="26">
        <v>5198</v>
      </c>
      <c r="Z3352" s="26">
        <v>5824</v>
      </c>
      <c r="AA3352" s="26" t="s">
        <v>5201</v>
      </c>
      <c r="AB3352" s="31">
        <v>63.900001525878906</v>
      </c>
      <c r="AC3352" s="31">
        <v>0.72000002861022949</v>
      </c>
      <c r="AD3352" s="26">
        <v>36537.723362011915</v>
      </c>
      <c r="AE3352" s="26" t="s">
        <v>72</v>
      </c>
      <c r="AF3352" s="26">
        <v>3071</v>
      </c>
      <c r="AG3352" s="26">
        <v>5377</v>
      </c>
      <c r="AH3352" s="28">
        <v>0.148282</v>
      </c>
      <c r="AI3352">
        <v>17914</v>
      </c>
      <c r="AJ3352" s="26">
        <v>13505</v>
      </c>
      <c r="AK3352" s="28">
        <v>0.50899700000000003</v>
      </c>
      <c r="AL3352">
        <v>52182</v>
      </c>
      <c r="AM3352" s="26">
        <v>13505</v>
      </c>
      <c r="AN3352" s="28">
        <v>0.50899700000000003</v>
      </c>
      <c r="AO3352">
        <v>52182</v>
      </c>
      <c r="AP3352" s="32">
        <v>62465.140625</v>
      </c>
      <c r="AQ3352" s="36">
        <v>2.2823340279254225</v>
      </c>
      <c r="AR3352" s="32">
        <f t="shared" si="422"/>
        <v>466438.26356779982</v>
      </c>
      <c r="AS3352" s="32">
        <f t="shared" si="416"/>
        <v>2</v>
      </c>
      <c r="AT3352" s="32">
        <f t="shared" si="417"/>
        <v>1</v>
      </c>
      <c r="AU3352" s="32">
        <f t="shared" si="418"/>
        <v>4</v>
      </c>
      <c r="AV3352" s="32">
        <f t="shared" si="419"/>
        <v>56786.491477272721</v>
      </c>
      <c r="AW3352" s="32">
        <f t="shared" si="420"/>
        <v>2.0748491162958387</v>
      </c>
      <c r="AX3352" s="32">
        <f t="shared" si="421"/>
        <v>424034.78506163618</v>
      </c>
      <c r="AY3352" s="26">
        <v>2</v>
      </c>
      <c r="AZ3352" s="26">
        <v>1</v>
      </c>
      <c r="BA3352" s="26">
        <v>10841.62</v>
      </c>
      <c r="BB3352" s="26">
        <v>227.4</v>
      </c>
      <c r="BC3352" s="26">
        <v>-1.18</v>
      </c>
      <c r="BD3352" s="26">
        <v>248.81</v>
      </c>
      <c r="BE3352" s="28">
        <v>0.08</v>
      </c>
      <c r="BF3352" s="28">
        <v>8.7200000000000006</v>
      </c>
      <c r="BG3352" s="28">
        <v>0.71</v>
      </c>
      <c r="BH3352" s="28">
        <v>645.89</v>
      </c>
      <c r="BI3352" s="28">
        <v>0.09</v>
      </c>
      <c r="BJ3352" s="28">
        <v>8.58</v>
      </c>
      <c r="BK3352" s="28">
        <v>0.73</v>
      </c>
      <c r="BL3352" s="28">
        <v>167.68</v>
      </c>
      <c r="BM3352" s="28">
        <v>0.09</v>
      </c>
      <c r="BN3352" s="28">
        <v>8.67</v>
      </c>
      <c r="BO3352" s="28">
        <v>0.72</v>
      </c>
      <c r="BP3352" s="28">
        <v>203.84</v>
      </c>
      <c r="BQ3352" s="26">
        <v>57.336497999999999</v>
      </c>
      <c r="BR3352" s="26">
        <v>21036.494139999999</v>
      </c>
      <c r="BS3352" s="31">
        <f t="shared" si="423"/>
        <v>-7.7525999999999984E-2</v>
      </c>
    </row>
    <row r="3353" spans="1:71">
      <c r="A3353" s="26">
        <v>42283327620000</v>
      </c>
      <c r="B3353" s="26" t="s">
        <v>9283</v>
      </c>
      <c r="C3353" t="s">
        <v>7519</v>
      </c>
      <c r="D3353" s="26" t="s">
        <v>738</v>
      </c>
      <c r="E3353" s="27" t="s">
        <v>591</v>
      </c>
      <c r="F3353" t="s">
        <v>66</v>
      </c>
      <c r="G3353" t="s">
        <v>67</v>
      </c>
      <c r="H3353" t="s">
        <v>7520</v>
      </c>
      <c r="I3353" t="s">
        <v>7521</v>
      </c>
      <c r="J3353" t="s">
        <v>76</v>
      </c>
      <c r="K3353" t="s">
        <v>9261</v>
      </c>
      <c r="L3353">
        <v>28.22092</v>
      </c>
      <c r="M3353">
        <v>-99.370930000000001</v>
      </c>
      <c r="N3353" s="28">
        <v>1880534.47</v>
      </c>
      <c r="O3353" s="28">
        <v>141120.65</v>
      </c>
      <c r="P3353" s="26">
        <v>489</v>
      </c>
      <c r="Q3353" s="26">
        <v>9811</v>
      </c>
      <c r="R3353" s="26">
        <v>14727</v>
      </c>
      <c r="S3353" s="29" t="s">
        <v>72</v>
      </c>
      <c r="T3353" s="30">
        <v>40812</v>
      </c>
      <c r="U3353" s="30">
        <v>40864</v>
      </c>
      <c r="V3353" s="30">
        <v>40848</v>
      </c>
      <c r="W3353">
        <v>334300</v>
      </c>
      <c r="X3353" s="26">
        <v>5212</v>
      </c>
      <c r="Y3353" s="26">
        <v>3075</v>
      </c>
      <c r="Z3353" s="26">
        <v>3546</v>
      </c>
      <c r="AA3353" s="26" t="s">
        <v>5201</v>
      </c>
      <c r="AB3353" s="31">
        <v>60.799999237060547</v>
      </c>
      <c r="AC3353" s="31">
        <v>0.72000002861022949</v>
      </c>
      <c r="AD3353" s="26">
        <v>20927.147087857848</v>
      </c>
      <c r="AE3353" s="26" t="s">
        <v>72</v>
      </c>
      <c r="AF3353" s="26">
        <v>3165</v>
      </c>
      <c r="AG3353" s="26">
        <v>18011</v>
      </c>
      <c r="AH3353" s="28">
        <v>0.33201700000000001</v>
      </c>
      <c r="AI3353">
        <v>44690</v>
      </c>
      <c r="AJ3353" s="26">
        <v>22589</v>
      </c>
      <c r="AK3353" s="28">
        <v>0.47085700000000003</v>
      </c>
      <c r="AL3353">
        <v>61032</v>
      </c>
      <c r="AM3353" s="26">
        <v>24385</v>
      </c>
      <c r="AN3353" s="28">
        <v>0.54741399999999996</v>
      </c>
      <c r="AO3353">
        <v>61417</v>
      </c>
      <c r="AP3353" s="32">
        <v>28387.724609375</v>
      </c>
      <c r="AQ3353" s="36">
        <v>0.59407408838999265</v>
      </c>
      <c r="AR3353" s="32">
        <f t="shared" si="422"/>
        <v>133538.8382544037</v>
      </c>
      <c r="AS3353" s="32">
        <f t="shared" si="416"/>
        <v>1</v>
      </c>
      <c r="AT3353" s="32">
        <f t="shared" si="417"/>
        <v>1</v>
      </c>
      <c r="AU3353" s="32">
        <f t="shared" si="418"/>
        <v>2</v>
      </c>
      <c r="AV3353" s="32">
        <f t="shared" si="419"/>
        <v>31263.534009557272</v>
      </c>
      <c r="AW3353" s="32">
        <f t="shared" si="420"/>
        <v>0.65425657470425136</v>
      </c>
      <c r="AX3353" s="32">
        <f t="shared" si="421"/>
        <v>147066.94773220975</v>
      </c>
      <c r="AY3353" s="26">
        <v>2</v>
      </c>
      <c r="AZ3353" s="26">
        <v>1</v>
      </c>
      <c r="BA3353" s="26">
        <v>9079.99</v>
      </c>
      <c r="BB3353" s="26">
        <v>14.57</v>
      </c>
      <c r="BC3353" s="26">
        <v>143.47</v>
      </c>
      <c r="BD3353" s="26">
        <v>157.88</v>
      </c>
      <c r="BE3353" s="28">
        <v>0.1</v>
      </c>
      <c r="BF3353" s="28">
        <v>6.17</v>
      </c>
      <c r="BG3353" s="28">
        <v>0.76</v>
      </c>
      <c r="BH3353" s="28">
        <v>28.58</v>
      </c>
      <c r="BI3353" s="28">
        <v>0.11</v>
      </c>
      <c r="BJ3353" s="28">
        <v>10.27</v>
      </c>
      <c r="BK3353" s="28">
        <v>0.85</v>
      </c>
      <c r="BL3353" s="28">
        <v>94.86</v>
      </c>
      <c r="BM3353" s="28">
        <v>7.0000000000000007E-2</v>
      </c>
      <c r="BN3353" s="28">
        <v>6.94</v>
      </c>
      <c r="BO3353" s="28">
        <v>0.69</v>
      </c>
      <c r="BP3353" s="28">
        <v>28.92</v>
      </c>
      <c r="BQ3353" s="26">
        <v>60.619300000000003</v>
      </c>
      <c r="BR3353" s="26">
        <v>32389.677734000001</v>
      </c>
      <c r="BS3353" s="31">
        <f t="shared" si="423"/>
        <v>13.414445000000001</v>
      </c>
    </row>
    <row r="3354" spans="1:71">
      <c r="A3354" s="26">
        <v>42283327630000</v>
      </c>
      <c r="B3354" s="26" t="s">
        <v>9281</v>
      </c>
      <c r="C3354" t="s">
        <v>7522</v>
      </c>
      <c r="D3354" s="26" t="s">
        <v>766</v>
      </c>
      <c r="E3354" s="27" t="s">
        <v>591</v>
      </c>
      <c r="F3354" t="s">
        <v>745</v>
      </c>
      <c r="G3354" t="s">
        <v>67</v>
      </c>
      <c r="H3354" t="s">
        <v>7523</v>
      </c>
      <c r="I3354" t="s">
        <v>7524</v>
      </c>
      <c r="J3354" t="s">
        <v>7525</v>
      </c>
      <c r="K3354" t="s">
        <v>9261</v>
      </c>
      <c r="L3354">
        <v>28.294</v>
      </c>
      <c r="M3354">
        <v>-99.042320000000004</v>
      </c>
      <c r="N3354" s="28">
        <v>1986379.58</v>
      </c>
      <c r="O3354" s="28">
        <v>167505.09</v>
      </c>
      <c r="P3354" s="26">
        <v>354.89999389648437</v>
      </c>
      <c r="Q3354" s="26">
        <v>10931</v>
      </c>
      <c r="R3354" s="26">
        <v>16175</v>
      </c>
      <c r="S3354" s="29" t="s">
        <v>72</v>
      </c>
      <c r="T3354" s="30">
        <v>40808</v>
      </c>
      <c r="U3354" s="30">
        <v>40891</v>
      </c>
      <c r="V3354" s="30">
        <v>41183</v>
      </c>
      <c r="W3354">
        <v>2949</v>
      </c>
      <c r="X3354" s="26">
        <v>5722</v>
      </c>
      <c r="Y3354" s="26" t="s">
        <v>72</v>
      </c>
      <c r="Z3354" s="26" t="s">
        <v>72</v>
      </c>
      <c r="AA3354" s="26" t="s">
        <v>5201</v>
      </c>
      <c r="AB3354" s="31" t="s">
        <v>72</v>
      </c>
      <c r="AC3354" s="31" t="s">
        <v>72</v>
      </c>
      <c r="AD3354" s="26">
        <v>13684.420772303596</v>
      </c>
      <c r="AE3354" s="26" t="s">
        <v>72</v>
      </c>
      <c r="AF3354" s="26" t="s">
        <v>72</v>
      </c>
      <c r="AG3354" s="26">
        <v>39092</v>
      </c>
      <c r="AH3354" s="28">
        <v>0.53175700000000004</v>
      </c>
      <c r="AI3354" t="s">
        <v>72</v>
      </c>
      <c r="AJ3354" s="26">
        <v>41779</v>
      </c>
      <c r="AK3354" s="28">
        <v>0.59889099999999995</v>
      </c>
      <c r="AL3354" t="s">
        <v>72</v>
      </c>
      <c r="AM3354" s="26">
        <v>41779</v>
      </c>
      <c r="AN3354" s="28">
        <v>0.59889099999999995</v>
      </c>
      <c r="AO3354" t="s">
        <v>72</v>
      </c>
      <c r="AP3354" s="32">
        <v>234366.8125</v>
      </c>
      <c r="AQ3354" s="36">
        <v>3.207174077313582</v>
      </c>
      <c r="AR3354" s="32">
        <f t="shared" si="422"/>
        <v>802036.62418450403</v>
      </c>
      <c r="AS3354" s="32">
        <f t="shared" si="416"/>
        <v>4</v>
      </c>
      <c r="AT3354" s="32">
        <f t="shared" si="417"/>
        <v>1</v>
      </c>
      <c r="AU3354" s="32">
        <f t="shared" si="418"/>
        <v>4</v>
      </c>
      <c r="AV3354" s="32">
        <f t="shared" si="419"/>
        <v>235104.07265816146</v>
      </c>
      <c r="AW3354" s="32">
        <f t="shared" si="420"/>
        <v>3.2172630555365189</v>
      </c>
      <c r="AX3354" s="32">
        <f t="shared" si="421"/>
        <v>804559.63348812528</v>
      </c>
      <c r="AY3354" s="26">
        <v>2</v>
      </c>
      <c r="AZ3354" s="26">
        <v>1</v>
      </c>
      <c r="BA3354" s="26">
        <v>9988.2199999999993</v>
      </c>
      <c r="BB3354" s="26">
        <v>63.5</v>
      </c>
      <c r="BC3354" s="26">
        <v>145.03</v>
      </c>
      <c r="BD3354" s="26">
        <v>211.96</v>
      </c>
      <c r="BE3354" s="28">
        <v>0.08</v>
      </c>
      <c r="BF3354" s="28">
        <v>10.3</v>
      </c>
      <c r="BG3354" s="28">
        <v>0.75</v>
      </c>
      <c r="BH3354" s="28">
        <v>684.65</v>
      </c>
      <c r="BI3354" s="28">
        <v>0.09</v>
      </c>
      <c r="BJ3354" s="28">
        <v>10.35</v>
      </c>
      <c r="BK3354" s="28">
        <v>0.76</v>
      </c>
      <c r="BL3354" s="28">
        <v>272.47000000000003</v>
      </c>
      <c r="BM3354" s="28">
        <v>0.1</v>
      </c>
      <c r="BN3354" s="28">
        <v>10.44</v>
      </c>
      <c r="BO3354" s="28">
        <v>0.8</v>
      </c>
      <c r="BP3354" s="28">
        <v>318.89</v>
      </c>
      <c r="BQ3354" s="26">
        <v>61.725700000000003</v>
      </c>
      <c r="BR3354" s="26">
        <v>16816.65625</v>
      </c>
      <c r="BS3354" s="31">
        <f t="shared" si="423"/>
        <v>9.9200520000000001</v>
      </c>
    </row>
    <row r="3355" spans="1:71">
      <c r="A3355" s="26">
        <v>42283328020000</v>
      </c>
      <c r="B3355" s="26" t="s">
        <v>9281</v>
      </c>
      <c r="C3355" t="s">
        <v>7526</v>
      </c>
      <c r="D3355" s="26" t="s">
        <v>766</v>
      </c>
      <c r="E3355" s="27" t="s">
        <v>591</v>
      </c>
      <c r="F3355" t="s">
        <v>745</v>
      </c>
      <c r="G3355" t="s">
        <v>67</v>
      </c>
      <c r="H3355" t="s">
        <v>7508</v>
      </c>
      <c r="I3355" t="s">
        <v>7527</v>
      </c>
      <c r="J3355" t="s">
        <v>6566</v>
      </c>
      <c r="K3355" t="s">
        <v>9261</v>
      </c>
      <c r="L3355">
        <v>28.316220000000001</v>
      </c>
      <c r="M3355">
        <v>-99.01925</v>
      </c>
      <c r="N3355" s="28">
        <v>1993805.84</v>
      </c>
      <c r="O3355" s="28">
        <v>175582.12</v>
      </c>
      <c r="P3355" s="26">
        <v>361</v>
      </c>
      <c r="Q3355" s="26">
        <v>10416</v>
      </c>
      <c r="R3355" s="26">
        <v>15752</v>
      </c>
      <c r="S3355" s="29" t="s">
        <v>72</v>
      </c>
      <c r="T3355" s="30">
        <v>40830</v>
      </c>
      <c r="U3355" s="30">
        <v>40882</v>
      </c>
      <c r="V3355" s="30">
        <v>41061</v>
      </c>
      <c r="W3355">
        <v>2336</v>
      </c>
      <c r="X3355" s="26">
        <v>5612</v>
      </c>
      <c r="Y3355" s="26">
        <v>4520</v>
      </c>
      <c r="Z3355" s="26">
        <v>5063</v>
      </c>
      <c r="AA3355" s="26" t="s">
        <v>5201</v>
      </c>
      <c r="AB3355" s="31">
        <v>57.5</v>
      </c>
      <c r="AC3355" s="31">
        <v>0.75999999046325684</v>
      </c>
      <c r="AD3355" s="26">
        <v>9589.6008688569109</v>
      </c>
      <c r="AE3355" s="26" t="s">
        <v>72</v>
      </c>
      <c r="AF3355" s="26">
        <v>1787</v>
      </c>
      <c r="AG3355" s="26">
        <v>37323</v>
      </c>
      <c r="AH3355" s="28">
        <v>0.32679900000000001</v>
      </c>
      <c r="AI3355">
        <v>61810</v>
      </c>
      <c r="AJ3355" s="26">
        <v>52123</v>
      </c>
      <c r="AK3355" s="28">
        <v>0.48596499999999998</v>
      </c>
      <c r="AL3355">
        <v>89254</v>
      </c>
      <c r="AM3355" s="26">
        <v>52123</v>
      </c>
      <c r="AN3355" s="28">
        <v>0.48596499999999998</v>
      </c>
      <c r="AO3355">
        <v>89254</v>
      </c>
      <c r="AP3355" s="32">
        <v>82669.8125</v>
      </c>
      <c r="AQ3355" s="36">
        <v>0.79277050577823793</v>
      </c>
      <c r="AR3355" s="32">
        <f t="shared" si="422"/>
        <v>222990.19202274812</v>
      </c>
      <c r="AS3355" s="32">
        <f t="shared" si="416"/>
        <v>2</v>
      </c>
      <c r="AT3355" s="32">
        <f t="shared" si="417"/>
        <v>1</v>
      </c>
      <c r="AU3355" s="32">
        <f t="shared" si="418"/>
        <v>3</v>
      </c>
      <c r="AV3355" s="32">
        <f t="shared" si="419"/>
        <v>84555.367738774061</v>
      </c>
      <c r="AW3355" s="32">
        <f t="shared" si="420"/>
        <v>0.81085222793426337</v>
      </c>
      <c r="AX3355" s="32">
        <f t="shared" si="421"/>
        <v>228076.21208313867</v>
      </c>
      <c r="AY3355" s="26">
        <v>2</v>
      </c>
      <c r="AZ3355" s="26">
        <v>1</v>
      </c>
      <c r="BA3355" s="26">
        <v>9913.0300000000007</v>
      </c>
      <c r="BB3355" s="26">
        <v>54.69</v>
      </c>
      <c r="BC3355" s="26">
        <v>132.04</v>
      </c>
      <c r="BD3355" s="26">
        <v>201.71</v>
      </c>
      <c r="BE3355" s="28">
        <v>0.08</v>
      </c>
      <c r="BF3355" s="28">
        <v>10.220000000000001</v>
      </c>
      <c r="BG3355" s="28">
        <v>0.72</v>
      </c>
      <c r="BH3355" s="28">
        <v>853.66</v>
      </c>
      <c r="BI3355" s="28">
        <v>0.09</v>
      </c>
      <c r="BJ3355" s="28">
        <v>10.25</v>
      </c>
      <c r="BK3355" s="28">
        <v>0.74</v>
      </c>
      <c r="BL3355" s="28">
        <v>338.61</v>
      </c>
      <c r="BM3355" s="28">
        <v>0.1</v>
      </c>
      <c r="BN3355" s="28">
        <v>10.220000000000001</v>
      </c>
      <c r="BO3355" s="28">
        <v>0.79</v>
      </c>
      <c r="BP3355" s="28">
        <v>403.95</v>
      </c>
      <c r="BQ3355" s="26">
        <v>59.027900000000002</v>
      </c>
      <c r="BR3355" s="26">
        <v>11672.730468</v>
      </c>
      <c r="BS3355" s="31">
        <f t="shared" si="423"/>
        <v>8.7938639999999992</v>
      </c>
    </row>
    <row r="3356" spans="1:71">
      <c r="A3356" s="26">
        <v>42283328320000</v>
      </c>
      <c r="B3356" s="26" t="s">
        <v>9281</v>
      </c>
      <c r="C3356" t="s">
        <v>7528</v>
      </c>
      <c r="D3356" s="26" t="s">
        <v>766</v>
      </c>
      <c r="E3356" s="27" t="s">
        <v>591</v>
      </c>
      <c r="F3356" t="s">
        <v>745</v>
      </c>
      <c r="G3356" t="s">
        <v>67</v>
      </c>
      <c r="H3356" t="s">
        <v>7508</v>
      </c>
      <c r="I3356" t="s">
        <v>7529</v>
      </c>
      <c r="J3356" t="s">
        <v>2979</v>
      </c>
      <c r="K3356" t="s">
        <v>9261</v>
      </c>
      <c r="L3356">
        <v>28.318429999999999</v>
      </c>
      <c r="M3356">
        <v>-99.024469999999994</v>
      </c>
      <c r="N3356" s="28">
        <v>1992126.35</v>
      </c>
      <c r="O3356" s="28">
        <v>176385.97</v>
      </c>
      <c r="P3356" s="26">
        <v>371</v>
      </c>
      <c r="Q3356" s="26">
        <v>10184</v>
      </c>
      <c r="R3356" s="26">
        <v>15439</v>
      </c>
      <c r="S3356" s="29" t="s">
        <v>72</v>
      </c>
      <c r="T3356" s="30">
        <v>40855</v>
      </c>
      <c r="U3356" s="30">
        <v>40880</v>
      </c>
      <c r="V3356" s="30">
        <v>40969</v>
      </c>
      <c r="W3356">
        <v>2263</v>
      </c>
      <c r="X3356" s="26">
        <v>5197</v>
      </c>
      <c r="Y3356" s="26">
        <v>3389</v>
      </c>
      <c r="Z3356" s="26">
        <v>3519</v>
      </c>
      <c r="AA3356" s="26" t="s">
        <v>5201</v>
      </c>
      <c r="AB3356" s="31">
        <v>57.799999237060547</v>
      </c>
      <c r="AC3356" s="31">
        <v>0.73000001907348633</v>
      </c>
      <c r="AD3356" s="26">
        <v>8913.2097925875551</v>
      </c>
      <c r="AE3356" s="26" t="s">
        <v>72</v>
      </c>
      <c r="AF3356" s="26">
        <v>1698</v>
      </c>
      <c r="AG3356" s="26">
        <v>15272</v>
      </c>
      <c r="AH3356" s="28">
        <v>9.8743999999999998E-2</v>
      </c>
      <c r="AI3356">
        <v>12968</v>
      </c>
      <c r="AJ3356" s="26">
        <v>21999</v>
      </c>
      <c r="AK3356" s="28">
        <v>0.204262</v>
      </c>
      <c r="AL3356">
        <v>26826</v>
      </c>
      <c r="AM3356" s="26">
        <v>23985</v>
      </c>
      <c r="AN3356" s="28">
        <v>0.21315799999999999</v>
      </c>
      <c r="AO3356">
        <v>27541</v>
      </c>
      <c r="AP3356" s="32">
        <v>29845.353515625</v>
      </c>
      <c r="AQ3356" s="36">
        <v>0.26601789721870617</v>
      </c>
      <c r="AR3356" s="32">
        <f t="shared" si="422"/>
        <v>76930.521323335997</v>
      </c>
      <c r="AS3356" s="32">
        <f t="shared" si="416"/>
        <v>1</v>
      </c>
      <c r="AT3356" s="32">
        <f t="shared" si="417"/>
        <v>1</v>
      </c>
      <c r="AU3356" s="32">
        <f t="shared" si="418"/>
        <v>1</v>
      </c>
      <c r="AV3356" s="32">
        <f t="shared" si="419"/>
        <v>32963.696205443041</v>
      </c>
      <c r="AW3356" s="32">
        <f t="shared" si="420"/>
        <v>0.29381233981823618</v>
      </c>
      <c r="AX3356" s="32">
        <f t="shared" si="421"/>
        <v>84968.480353270861</v>
      </c>
      <c r="AY3356" s="26">
        <v>2</v>
      </c>
      <c r="AZ3356" s="26">
        <v>1</v>
      </c>
      <c r="BA3356" s="26">
        <v>9847.2999999999993</v>
      </c>
      <c r="BB3356" s="26">
        <v>50.39</v>
      </c>
      <c r="BC3356" s="26">
        <v>132.58000000000001</v>
      </c>
      <c r="BD3356" s="26">
        <v>197.06</v>
      </c>
      <c r="BE3356" s="28">
        <v>0.08</v>
      </c>
      <c r="BF3356" s="28">
        <v>10.16</v>
      </c>
      <c r="BG3356" s="28">
        <v>0.72</v>
      </c>
      <c r="BH3356" s="28">
        <v>820.54</v>
      </c>
      <c r="BI3356" s="28">
        <v>0.08</v>
      </c>
      <c r="BJ3356" s="28">
        <v>10.199999999999999</v>
      </c>
      <c r="BK3356" s="28">
        <v>0.74</v>
      </c>
      <c r="BL3356" s="28">
        <v>322.54000000000002</v>
      </c>
      <c r="BM3356" s="28">
        <v>0.1</v>
      </c>
      <c r="BN3356" s="28">
        <v>10.19</v>
      </c>
      <c r="BO3356" s="28">
        <v>0.79</v>
      </c>
      <c r="BP3356" s="28">
        <v>383.77</v>
      </c>
      <c r="BQ3356" s="26">
        <v>57.781897999999998</v>
      </c>
      <c r="BR3356" s="26">
        <v>11409.384765000001</v>
      </c>
      <c r="BS3356" s="31">
        <f t="shared" si="423"/>
        <v>7.8487360000000015</v>
      </c>
    </row>
    <row r="3357" spans="1:71">
      <c r="A3357" s="26">
        <v>42283328330000</v>
      </c>
      <c r="B3357" s="26" t="s">
        <v>9281</v>
      </c>
      <c r="C3357" t="s">
        <v>7530</v>
      </c>
      <c r="D3357" s="26" t="s">
        <v>766</v>
      </c>
      <c r="E3357" s="27" t="s">
        <v>591</v>
      </c>
      <c r="F3357" t="s">
        <v>745</v>
      </c>
      <c r="G3357" t="s">
        <v>67</v>
      </c>
      <c r="H3357" t="s">
        <v>7508</v>
      </c>
      <c r="I3357" t="s">
        <v>7531</v>
      </c>
      <c r="J3357" t="s">
        <v>6467</v>
      </c>
      <c r="K3357" t="s">
        <v>9261</v>
      </c>
      <c r="L3357">
        <v>28.304780000000001</v>
      </c>
      <c r="M3357">
        <v>-99.025090000000006</v>
      </c>
      <c r="N3357" s="28">
        <v>1991925.78</v>
      </c>
      <c r="O3357" s="28">
        <v>171423</v>
      </c>
      <c r="P3357" s="26">
        <v>373</v>
      </c>
      <c r="Q3357" s="26">
        <v>10566</v>
      </c>
      <c r="R3357" s="26">
        <v>15350</v>
      </c>
      <c r="S3357" s="29" t="s">
        <v>72</v>
      </c>
      <c r="T3357" s="30">
        <v>40912</v>
      </c>
      <c r="U3357" s="30">
        <v>40966</v>
      </c>
      <c r="V3357" s="30">
        <v>41122</v>
      </c>
      <c r="W3357">
        <v>2526</v>
      </c>
      <c r="X3357" s="26">
        <v>4955</v>
      </c>
      <c r="Y3357" s="26">
        <v>4635</v>
      </c>
      <c r="Z3357" s="26">
        <v>5074</v>
      </c>
      <c r="AA3357" s="26" t="s">
        <v>5201</v>
      </c>
      <c r="AB3357" s="31">
        <v>60.700000762939453</v>
      </c>
      <c r="AC3357" s="31">
        <v>0.89999997615814209</v>
      </c>
      <c r="AD3357" s="26">
        <v>11963.092314688494</v>
      </c>
      <c r="AE3357" s="26" t="s">
        <v>72</v>
      </c>
      <c r="AF3357" s="26">
        <v>3148</v>
      </c>
      <c r="AG3357" s="26">
        <v>44670</v>
      </c>
      <c r="AH3357" s="28">
        <v>0.50705299999999998</v>
      </c>
      <c r="AI3357">
        <v>37851</v>
      </c>
      <c r="AJ3357" s="26">
        <v>56308</v>
      </c>
      <c r="AK3357" s="28">
        <v>0.69065699999999997</v>
      </c>
      <c r="AL3357">
        <v>48112</v>
      </c>
      <c r="AM3357" s="26">
        <v>56308</v>
      </c>
      <c r="AN3357" s="28">
        <v>0.69065699999999997</v>
      </c>
      <c r="AO3357">
        <v>48112</v>
      </c>
      <c r="AP3357" s="32">
        <v>147456.890625</v>
      </c>
      <c r="AQ3357" s="36">
        <v>1.7640403949837995</v>
      </c>
      <c r="AR3357" s="32">
        <f t="shared" si="422"/>
        <v>459692.04053713247</v>
      </c>
      <c r="AS3357" s="32">
        <f t="shared" si="416"/>
        <v>3</v>
      </c>
      <c r="AT3357" s="32">
        <f t="shared" si="417"/>
        <v>1</v>
      </c>
      <c r="AU3357" s="32">
        <f t="shared" si="418"/>
        <v>4</v>
      </c>
      <c r="AV3357" s="32">
        <f t="shared" si="419"/>
        <v>170817.8712790111</v>
      </c>
      <c r="AW3357" s="32">
        <f t="shared" si="420"/>
        <v>2.0435099631093863</v>
      </c>
      <c r="AX3357" s="32">
        <f t="shared" si="421"/>
        <v>532519.13474937237</v>
      </c>
      <c r="AY3357" s="26">
        <v>2</v>
      </c>
      <c r="AZ3357" s="26">
        <v>1</v>
      </c>
      <c r="BA3357" s="26">
        <v>10000.120000000001</v>
      </c>
      <c r="BB3357" s="26">
        <v>55.94</v>
      </c>
      <c r="BC3357" s="26">
        <v>149.03</v>
      </c>
      <c r="BD3357" s="26">
        <v>217.99</v>
      </c>
      <c r="BE3357" s="28">
        <v>0.08</v>
      </c>
      <c r="BF3357" s="28">
        <v>10.3</v>
      </c>
      <c r="BG3357" s="28">
        <v>0.74</v>
      </c>
      <c r="BH3357" s="28">
        <v>823.89</v>
      </c>
      <c r="BI3357" s="28">
        <v>0.09</v>
      </c>
      <c r="BJ3357" s="28">
        <v>10.36</v>
      </c>
      <c r="BK3357" s="28">
        <v>0.75</v>
      </c>
      <c r="BL3357" s="28">
        <v>331.79</v>
      </c>
      <c r="BM3357" s="28">
        <v>0.1</v>
      </c>
      <c r="BN3357" s="28">
        <v>10.36</v>
      </c>
      <c r="BO3357" s="28">
        <v>0.79</v>
      </c>
      <c r="BP3357" s="28">
        <v>394.42</v>
      </c>
      <c r="BQ3357" s="26">
        <v>57.781897999999998</v>
      </c>
      <c r="BR3357" s="26">
        <v>14276.815429</v>
      </c>
      <c r="BS3357" s="31">
        <f t="shared" si="423"/>
        <v>10.059525000000001</v>
      </c>
    </row>
    <row r="3358" spans="1:71">
      <c r="A3358" s="26">
        <v>42283328340000</v>
      </c>
      <c r="B3358" s="26" t="s">
        <v>9281</v>
      </c>
      <c r="C3358" t="s">
        <v>7532</v>
      </c>
      <c r="D3358" s="26" t="s">
        <v>738</v>
      </c>
      <c r="E3358" s="27" t="s">
        <v>591</v>
      </c>
      <c r="F3358" t="s">
        <v>66</v>
      </c>
      <c r="G3358" t="s">
        <v>67</v>
      </c>
      <c r="H3358" t="s">
        <v>7533</v>
      </c>
      <c r="I3358" t="s">
        <v>7534</v>
      </c>
      <c r="J3358" t="s">
        <v>232</v>
      </c>
      <c r="K3358" t="s">
        <v>9261</v>
      </c>
      <c r="L3358">
        <v>28.240279999999998</v>
      </c>
      <c r="M3358">
        <v>-99.248040000000003</v>
      </c>
      <c r="N3358" s="28">
        <v>1920128.54</v>
      </c>
      <c r="O3358" s="28">
        <v>148055.1</v>
      </c>
      <c r="P3358" s="26">
        <v>497</v>
      </c>
      <c r="Q3358" s="26">
        <v>9907</v>
      </c>
      <c r="R3358" s="26">
        <v>16372</v>
      </c>
      <c r="S3358" s="29" t="s">
        <v>72</v>
      </c>
      <c r="T3358" s="30">
        <v>40845</v>
      </c>
      <c r="U3358" s="30">
        <v>40921</v>
      </c>
      <c r="V3358" s="30">
        <v>40909</v>
      </c>
      <c r="W3358">
        <v>300020</v>
      </c>
      <c r="X3358" s="26">
        <v>6827</v>
      </c>
      <c r="Y3358" s="26" t="s">
        <v>72</v>
      </c>
      <c r="Z3358" s="26" t="s">
        <v>72</v>
      </c>
      <c r="AA3358" s="26" t="s">
        <v>5201</v>
      </c>
      <c r="AB3358" s="31" t="s">
        <v>72</v>
      </c>
      <c r="AC3358" s="31" t="s">
        <v>72</v>
      </c>
      <c r="AD3358" s="26">
        <v>47162.811860165311</v>
      </c>
      <c r="AE3358" s="26">
        <v>82</v>
      </c>
      <c r="AF3358" s="26" t="s">
        <v>72</v>
      </c>
      <c r="AG3358" s="26">
        <v>9009</v>
      </c>
      <c r="AH3358" s="28">
        <v>0.30551800000000001</v>
      </c>
      <c r="AI3358">
        <v>42189</v>
      </c>
      <c r="AJ3358" s="26">
        <v>11237</v>
      </c>
      <c r="AK3358" s="28">
        <v>0.49091899999999999</v>
      </c>
      <c r="AL3358">
        <v>52623</v>
      </c>
      <c r="AM3358" s="26">
        <v>11903</v>
      </c>
      <c r="AN3358" s="28">
        <v>0.56032499999999996</v>
      </c>
      <c r="AO3358">
        <v>55743</v>
      </c>
      <c r="AP3358" s="32">
        <v>15627.4638671875</v>
      </c>
      <c r="AQ3358" s="36">
        <v>0.73703513821969546</v>
      </c>
      <c r="AR3358" s="32">
        <f t="shared" si="422"/>
        <v>146082.68333207359</v>
      </c>
      <c r="AS3358" s="32">
        <f t="shared" si="416"/>
        <v>1</v>
      </c>
      <c r="AT3358" s="32">
        <f t="shared" si="417"/>
        <v>1</v>
      </c>
      <c r="AU3358" s="32">
        <f t="shared" si="418"/>
        <v>2</v>
      </c>
      <c r="AV3358" s="32">
        <f t="shared" si="419"/>
        <v>13139.247487572322</v>
      </c>
      <c r="AW3358" s="32">
        <f t="shared" si="420"/>
        <v>0.61968385724052322</v>
      </c>
      <c r="AX3358" s="32">
        <f t="shared" si="421"/>
        <v>122823.29021914492</v>
      </c>
      <c r="AY3358" s="26">
        <v>2</v>
      </c>
      <c r="AZ3358" s="26">
        <v>1</v>
      </c>
      <c r="BA3358" s="26">
        <v>9384.01</v>
      </c>
      <c r="BB3358" s="26">
        <v>23.99</v>
      </c>
      <c r="BC3358" s="26">
        <v>146.28</v>
      </c>
      <c r="BD3358" s="26">
        <v>169.88</v>
      </c>
      <c r="BE3358" s="28">
        <v>0.1</v>
      </c>
      <c r="BF3358" s="28">
        <v>7.37</v>
      </c>
      <c r="BG3358" s="28">
        <v>0.79</v>
      </c>
      <c r="BH3358" s="28">
        <v>119.81</v>
      </c>
      <c r="BI3358" s="28">
        <v>0.11</v>
      </c>
      <c r="BJ3358" s="28">
        <v>9.5299999999999994</v>
      </c>
      <c r="BK3358" s="28">
        <v>0.83</v>
      </c>
      <c r="BL3358" s="28">
        <v>54.71</v>
      </c>
      <c r="BM3358" s="28">
        <v>0.09</v>
      </c>
      <c r="BN3358" s="28">
        <v>7.99</v>
      </c>
      <c r="BO3358" s="28">
        <v>0.77</v>
      </c>
      <c r="BP3358" s="28">
        <v>11.24</v>
      </c>
      <c r="BQ3358" s="26">
        <v>59.761901000000002</v>
      </c>
      <c r="BR3358" s="26">
        <v>76252.25</v>
      </c>
      <c r="BS3358" s="31">
        <f t="shared" si="423"/>
        <v>13.355364</v>
      </c>
    </row>
    <row r="3359" spans="1:71">
      <c r="A3359" s="26">
        <v>42283328390000</v>
      </c>
      <c r="B3359" s="26" t="s">
        <v>9281</v>
      </c>
      <c r="C3359" t="s">
        <v>7535</v>
      </c>
      <c r="D3359" s="26" t="s">
        <v>804</v>
      </c>
      <c r="E3359" s="27" t="s">
        <v>591</v>
      </c>
      <c r="F3359" t="s">
        <v>745</v>
      </c>
      <c r="G3359" t="s">
        <v>67</v>
      </c>
      <c r="H3359" t="s">
        <v>7536</v>
      </c>
      <c r="I3359" t="s">
        <v>7537</v>
      </c>
      <c r="J3359" t="s">
        <v>70</v>
      </c>
      <c r="K3359" t="s">
        <v>9261</v>
      </c>
      <c r="L3359">
        <v>28.3276</v>
      </c>
      <c r="M3359">
        <v>-98.965609999999998</v>
      </c>
      <c r="N3359" s="28">
        <v>2011064.61</v>
      </c>
      <c r="O3359" s="28">
        <v>179720.89</v>
      </c>
      <c r="P3359" s="26">
        <v>433.70001220703125</v>
      </c>
      <c r="Q3359" s="26">
        <v>10315</v>
      </c>
      <c r="R3359" s="26">
        <v>17328</v>
      </c>
      <c r="S3359" s="29">
        <v>11</v>
      </c>
      <c r="T3359" s="30">
        <v>40908</v>
      </c>
      <c r="U3359" s="30">
        <v>41004</v>
      </c>
      <c r="V3359" s="30">
        <v>41000</v>
      </c>
      <c r="W3359">
        <v>2023</v>
      </c>
      <c r="X3359" s="26">
        <v>7042</v>
      </c>
      <c r="Y3359" s="26">
        <v>4616</v>
      </c>
      <c r="Z3359" s="26">
        <v>5627</v>
      </c>
      <c r="AA3359" s="26" t="s">
        <v>5201</v>
      </c>
      <c r="AB3359" s="31">
        <v>56</v>
      </c>
      <c r="AC3359" s="31">
        <v>0.75</v>
      </c>
      <c r="AD3359" s="26">
        <v>10495.623002803726</v>
      </c>
      <c r="AE3359" s="26" t="s">
        <v>72</v>
      </c>
      <c r="AF3359" s="26">
        <v>3321</v>
      </c>
      <c r="AG3359" s="26">
        <v>53837</v>
      </c>
      <c r="AH3359" s="28">
        <v>0.56076899999999996</v>
      </c>
      <c r="AI3359">
        <v>35969</v>
      </c>
      <c r="AJ3359" s="26">
        <v>75543</v>
      </c>
      <c r="AK3359" s="28">
        <v>0.81466799999999995</v>
      </c>
      <c r="AL3359">
        <v>50005</v>
      </c>
      <c r="AM3359" s="26">
        <v>75543</v>
      </c>
      <c r="AN3359" s="28">
        <v>0.81466799999999995</v>
      </c>
      <c r="AO3359">
        <v>50005</v>
      </c>
      <c r="AP3359" s="32">
        <v>118592.2734375</v>
      </c>
      <c r="AQ3359" s="36">
        <v>1.2446997930454142</v>
      </c>
      <c r="AR3359" s="32">
        <f t="shared" si="422"/>
        <v>338904.13680653833</v>
      </c>
      <c r="AS3359" s="32">
        <f t="shared" si="416"/>
        <v>3</v>
      </c>
      <c r="AT3359" s="32">
        <f t="shared" si="417"/>
        <v>1</v>
      </c>
      <c r="AU3359" s="32">
        <f t="shared" si="418"/>
        <v>4</v>
      </c>
      <c r="AV3359" s="32">
        <f t="shared" si="419"/>
        <v>96665.670197564614</v>
      </c>
      <c r="AW3359" s="32">
        <f t="shared" si="420"/>
        <v>1.0145664317069976</v>
      </c>
      <c r="AX3359" s="32">
        <f t="shared" si="421"/>
        <v>276243.9286097032</v>
      </c>
      <c r="AY3359" s="26">
        <v>2</v>
      </c>
      <c r="AZ3359" s="26">
        <v>1</v>
      </c>
      <c r="BA3359" s="26">
        <v>10217.73</v>
      </c>
      <c r="BB3359" s="26">
        <v>110.89</v>
      </c>
      <c r="BC3359" s="26">
        <v>54.42</v>
      </c>
      <c r="BD3359" s="26">
        <v>164.27</v>
      </c>
      <c r="BE3359" s="28">
        <v>0.09</v>
      </c>
      <c r="BF3359" s="28">
        <v>10.24</v>
      </c>
      <c r="BG3359" s="28">
        <v>0.69</v>
      </c>
      <c r="BH3359" s="28">
        <v>981.48</v>
      </c>
      <c r="BI3359" s="28">
        <v>0.08</v>
      </c>
      <c r="BJ3359" s="28">
        <v>9.98</v>
      </c>
      <c r="BK3359" s="28">
        <v>0.71</v>
      </c>
      <c r="BL3359" s="28">
        <v>390.74</v>
      </c>
      <c r="BM3359" s="28">
        <v>0.09</v>
      </c>
      <c r="BN3359" s="28">
        <v>9.85</v>
      </c>
      <c r="BO3359" s="28">
        <v>0.77</v>
      </c>
      <c r="BP3359" s="28">
        <v>472.96</v>
      </c>
      <c r="BQ3359" s="26">
        <v>56.525100000000002</v>
      </c>
      <c r="BR3359" s="26">
        <v>10627.908203000001</v>
      </c>
      <c r="BS3359" s="31">
        <f t="shared" si="423"/>
        <v>3.091056</v>
      </c>
    </row>
    <row r="3360" spans="1:71">
      <c r="A3360" s="26">
        <v>42283328830000</v>
      </c>
      <c r="B3360" s="26" t="s">
        <v>9283</v>
      </c>
      <c r="C3360" t="s">
        <v>7538</v>
      </c>
      <c r="D3360" s="26" t="s">
        <v>624</v>
      </c>
      <c r="E3360" s="27" t="s">
        <v>591</v>
      </c>
      <c r="F3360" t="s">
        <v>66</v>
      </c>
      <c r="G3360" t="s">
        <v>67</v>
      </c>
      <c r="H3360" t="s">
        <v>5697</v>
      </c>
      <c r="I3360" t="s">
        <v>5698</v>
      </c>
      <c r="J3360" t="s">
        <v>3809</v>
      </c>
      <c r="K3360" t="s">
        <v>9261</v>
      </c>
      <c r="L3360">
        <v>28.337319999999998</v>
      </c>
      <c r="M3360">
        <v>-99.224590000000006</v>
      </c>
      <c r="N3360" s="28">
        <v>1927747.43</v>
      </c>
      <c r="O3360" s="28">
        <v>183322.73</v>
      </c>
      <c r="P3360" s="26">
        <v>474</v>
      </c>
      <c r="Q3360" s="26">
        <v>9644</v>
      </c>
      <c r="R3360" s="26">
        <v>17735</v>
      </c>
      <c r="S3360" s="29" t="s">
        <v>72</v>
      </c>
      <c r="T3360" s="30">
        <v>40975</v>
      </c>
      <c r="U3360" s="30">
        <v>41080</v>
      </c>
      <c r="V3360" s="30">
        <v>41061</v>
      </c>
      <c r="W3360">
        <v>3027</v>
      </c>
      <c r="X3360" s="26">
        <v>8598</v>
      </c>
      <c r="Y3360" s="26" t="s">
        <v>72</v>
      </c>
      <c r="Z3360" s="26" t="s">
        <v>72</v>
      </c>
      <c r="AA3360" s="26" t="s">
        <v>5201</v>
      </c>
      <c r="AB3360" s="31" t="s">
        <v>72</v>
      </c>
      <c r="AC3360" s="31" t="s">
        <v>72</v>
      </c>
      <c r="AD3360" s="26">
        <v>6118.7143903116403</v>
      </c>
      <c r="AE3360" s="26">
        <v>960</v>
      </c>
      <c r="AF3360" s="26" t="s">
        <v>72</v>
      </c>
      <c r="AG3360" s="26">
        <v>70319</v>
      </c>
      <c r="AH3360" s="28">
        <v>0.42597699999999999</v>
      </c>
      <c r="AI3360">
        <v>62254</v>
      </c>
      <c r="AJ3360" s="26">
        <v>105534</v>
      </c>
      <c r="AK3360" s="28">
        <v>0.66752999999999996</v>
      </c>
      <c r="AL3360">
        <v>72707</v>
      </c>
      <c r="AM3360" s="26">
        <v>105534</v>
      </c>
      <c r="AN3360" s="28">
        <v>0.66752999999999996</v>
      </c>
      <c r="AO3360">
        <v>72707</v>
      </c>
      <c r="AP3360" s="32">
        <v>365052</v>
      </c>
      <c r="AQ3360" s="36">
        <v>2.2336489256120449</v>
      </c>
      <c r="AR3360" s="32">
        <f t="shared" si="422"/>
        <v>760407.85983333201</v>
      </c>
      <c r="AS3360" s="32">
        <f t="shared" si="416"/>
        <v>4</v>
      </c>
      <c r="AT3360" s="32">
        <f t="shared" si="417"/>
        <v>1</v>
      </c>
      <c r="AU3360" s="32">
        <f t="shared" si="418"/>
        <v>4</v>
      </c>
      <c r="AV3360" s="32">
        <f t="shared" si="419"/>
        <v>243707.66224703423</v>
      </c>
      <c r="AW3360" s="32">
        <f t="shared" si="420"/>
        <v>1.491177580020137</v>
      </c>
      <c r="AX3360" s="32">
        <f t="shared" si="421"/>
        <v>507646.09391059843</v>
      </c>
      <c r="AY3360" s="26">
        <v>2</v>
      </c>
      <c r="AZ3360" s="26">
        <v>1</v>
      </c>
      <c r="BA3360" s="26">
        <v>8862.33</v>
      </c>
      <c r="BB3360" s="26">
        <v>52.9</v>
      </c>
      <c r="BC3360" s="26">
        <v>82.28</v>
      </c>
      <c r="BD3360" s="26">
        <v>148.91999999999999</v>
      </c>
      <c r="BE3360" s="28">
        <v>0.08</v>
      </c>
      <c r="BF3360" s="28">
        <v>6.93</v>
      </c>
      <c r="BG3360" s="28">
        <v>0.79</v>
      </c>
      <c r="BH3360" s="28">
        <v>184.14</v>
      </c>
      <c r="BI3360" s="28">
        <v>0.09</v>
      </c>
      <c r="BJ3360" s="28">
        <v>8.23</v>
      </c>
      <c r="BK3360" s="28">
        <v>0.81</v>
      </c>
      <c r="BL3360" s="28">
        <v>44.22</v>
      </c>
      <c r="BM3360" s="28">
        <v>0.09</v>
      </c>
      <c r="BN3360" s="28">
        <v>7.75</v>
      </c>
      <c r="BO3360" s="28">
        <v>0.8</v>
      </c>
      <c r="BP3360" s="28">
        <v>31.12</v>
      </c>
      <c r="BQ3360" s="26">
        <v>50.809500999999997</v>
      </c>
      <c r="BR3360" s="26">
        <v>5577.9750969999996</v>
      </c>
      <c r="BS3360" s="31">
        <f t="shared" si="423"/>
        <v>5.9982120000000005</v>
      </c>
    </row>
    <row r="3361" spans="1:71">
      <c r="A3361" s="26">
        <v>42283328840000</v>
      </c>
      <c r="B3361" s="26" t="s">
        <v>9283</v>
      </c>
      <c r="C3361" t="s">
        <v>7539</v>
      </c>
      <c r="D3361" s="26" t="s">
        <v>624</v>
      </c>
      <c r="E3361" s="27" t="s">
        <v>591</v>
      </c>
      <c r="F3361" t="s">
        <v>66</v>
      </c>
      <c r="G3361" t="s">
        <v>67</v>
      </c>
      <c r="H3361" t="s">
        <v>5697</v>
      </c>
      <c r="I3361" t="s">
        <v>5698</v>
      </c>
      <c r="J3361" t="s">
        <v>952</v>
      </c>
      <c r="K3361" t="s">
        <v>9261</v>
      </c>
      <c r="L3361">
        <v>28.321639999999999</v>
      </c>
      <c r="M3361">
        <v>-99.235280000000003</v>
      </c>
      <c r="N3361" s="28">
        <v>1924296.9</v>
      </c>
      <c r="O3361" s="28">
        <v>177628.42</v>
      </c>
      <c r="P3361" s="26">
        <v>469</v>
      </c>
      <c r="Q3361" s="26">
        <v>9651</v>
      </c>
      <c r="R3361" s="26">
        <v>15140</v>
      </c>
      <c r="S3361" s="29" t="s">
        <v>72</v>
      </c>
      <c r="T3361" s="30">
        <v>40940</v>
      </c>
      <c r="U3361" s="30">
        <v>40949</v>
      </c>
      <c r="V3361" s="30">
        <v>41030</v>
      </c>
      <c r="W3361">
        <v>2116</v>
      </c>
      <c r="X3361" s="26">
        <v>5608</v>
      </c>
      <c r="Y3361" s="26" t="s">
        <v>72</v>
      </c>
      <c r="Z3361" s="26" t="s">
        <v>72</v>
      </c>
      <c r="AA3361" s="26" t="s">
        <v>5201</v>
      </c>
      <c r="AB3361" s="31" t="s">
        <v>72</v>
      </c>
      <c r="AC3361" s="31" t="s">
        <v>72</v>
      </c>
      <c r="AD3361" s="26">
        <v>5315.6013428109327</v>
      </c>
      <c r="AE3361" s="26" t="s">
        <v>72</v>
      </c>
      <c r="AF3361" s="26" t="s">
        <v>72</v>
      </c>
      <c r="AG3361" s="26">
        <v>41206</v>
      </c>
      <c r="AH3361" s="28">
        <v>0.18823400000000001</v>
      </c>
      <c r="AI3361">
        <v>13522</v>
      </c>
      <c r="AJ3361" s="26">
        <v>65149</v>
      </c>
      <c r="AK3361" s="28">
        <v>0.343916</v>
      </c>
      <c r="AL3361">
        <v>16374</v>
      </c>
      <c r="AM3361" s="26">
        <v>65149</v>
      </c>
      <c r="AN3361" s="28">
        <v>0.343916</v>
      </c>
      <c r="AO3361">
        <v>16374</v>
      </c>
      <c r="AP3361" s="32">
        <v>195255.03125</v>
      </c>
      <c r="AQ3361" s="36">
        <v>1.0378979063030906</v>
      </c>
      <c r="AR3361" s="32">
        <f t="shared" si="422"/>
        <v>378962.96066564706</v>
      </c>
      <c r="AS3361" s="32">
        <f t="shared" si="416"/>
        <v>4</v>
      </c>
      <c r="AT3361" s="32">
        <f t="shared" si="417"/>
        <v>1</v>
      </c>
      <c r="AU3361" s="32">
        <f t="shared" si="418"/>
        <v>4</v>
      </c>
      <c r="AV3361" s="32">
        <f t="shared" si="419"/>
        <v>199850.90573733952</v>
      </c>
      <c r="AW3361" s="32">
        <f t="shared" si="420"/>
        <v>1.0623277428993829</v>
      </c>
      <c r="AX3361" s="32">
        <f t="shared" si="421"/>
        <v>387882.91623053036</v>
      </c>
      <c r="AY3361" s="26">
        <v>2</v>
      </c>
      <c r="AZ3361" s="26">
        <v>1</v>
      </c>
      <c r="BA3361" s="26">
        <v>8949.0300000000007</v>
      </c>
      <c r="BB3361" s="26">
        <v>47.93</v>
      </c>
      <c r="BC3361" s="26">
        <v>88.7</v>
      </c>
      <c r="BD3361" s="26">
        <v>149.36000000000001</v>
      </c>
      <c r="BE3361" s="28">
        <v>0.08</v>
      </c>
      <c r="BF3361" s="28">
        <v>6.99</v>
      </c>
      <c r="BG3361" s="28">
        <v>0.79</v>
      </c>
      <c r="BH3361" s="28">
        <v>173.23</v>
      </c>
      <c r="BI3361" s="28">
        <v>0.1</v>
      </c>
      <c r="BJ3361" s="28">
        <v>8.42</v>
      </c>
      <c r="BK3361" s="28">
        <v>0.82</v>
      </c>
      <c r="BL3361" s="28">
        <v>44.13</v>
      </c>
      <c r="BM3361" s="28">
        <v>0.09</v>
      </c>
      <c r="BN3361" s="28">
        <v>7.76</v>
      </c>
      <c r="BO3361" s="28">
        <v>0.8</v>
      </c>
      <c r="BP3361" s="28">
        <v>25.52</v>
      </c>
      <c r="BQ3361" s="26">
        <v>53.363799999999998</v>
      </c>
      <c r="BR3361" s="26">
        <v>5702.4648429999997</v>
      </c>
      <c r="BS3361" s="31">
        <f t="shared" si="423"/>
        <v>7.2734000000000005</v>
      </c>
    </row>
    <row r="3362" spans="1:71">
      <c r="A3362" s="26">
        <v>42283328850000</v>
      </c>
      <c r="B3362" s="26" t="s">
        <v>9283</v>
      </c>
      <c r="C3362" t="s">
        <v>7540</v>
      </c>
      <c r="D3362" s="26" t="s">
        <v>1537</v>
      </c>
      <c r="E3362" s="27" t="s">
        <v>591</v>
      </c>
      <c r="F3362" t="s">
        <v>66</v>
      </c>
      <c r="G3362" t="s">
        <v>67</v>
      </c>
      <c r="H3362" t="s">
        <v>4818</v>
      </c>
      <c r="I3362" t="s">
        <v>7429</v>
      </c>
      <c r="J3362" t="s">
        <v>3099</v>
      </c>
      <c r="K3362" t="s">
        <v>9261</v>
      </c>
      <c r="L3362">
        <v>28.301929999999999</v>
      </c>
      <c r="M3362">
        <v>-99.273489999999995</v>
      </c>
      <c r="N3362" s="28">
        <v>1911985.81</v>
      </c>
      <c r="O3362" s="28">
        <v>170488.81</v>
      </c>
      <c r="P3362" s="26">
        <v>462</v>
      </c>
      <c r="Q3362" s="26">
        <v>9571</v>
      </c>
      <c r="R3362" s="26">
        <v>14672</v>
      </c>
      <c r="S3362" s="29" t="s">
        <v>72</v>
      </c>
      <c r="T3362" s="30">
        <v>40900</v>
      </c>
      <c r="U3362" s="30">
        <v>40990</v>
      </c>
      <c r="V3362" s="30">
        <v>40969</v>
      </c>
      <c r="W3362">
        <v>4128520</v>
      </c>
      <c r="X3362" s="26">
        <v>4847</v>
      </c>
      <c r="Y3362" s="26" t="s">
        <v>72</v>
      </c>
      <c r="Z3362" s="26" t="s">
        <v>72</v>
      </c>
      <c r="AA3362" s="26" t="s">
        <v>5201</v>
      </c>
      <c r="AB3362" s="31" t="s">
        <v>72</v>
      </c>
      <c r="AC3362" s="31" t="s">
        <v>72</v>
      </c>
      <c r="AD3362" s="26">
        <v>5425.2443933294999</v>
      </c>
      <c r="AE3362" s="26">
        <v>338</v>
      </c>
      <c r="AF3362" s="26" t="s">
        <v>72</v>
      </c>
      <c r="AG3362" s="26">
        <v>31599</v>
      </c>
      <c r="AH3362" s="28">
        <v>0.15467400000000001</v>
      </c>
      <c r="AI3362">
        <v>25846</v>
      </c>
      <c r="AJ3362" s="26">
        <v>44951</v>
      </c>
      <c r="AK3362" s="28">
        <v>0.24423</v>
      </c>
      <c r="AL3362">
        <v>31898</v>
      </c>
      <c r="AM3362" s="26">
        <v>46135</v>
      </c>
      <c r="AN3362" s="28">
        <v>0.25305800000000001</v>
      </c>
      <c r="AO3362">
        <v>31979</v>
      </c>
      <c r="AP3362" s="32">
        <v>64039.2421875</v>
      </c>
      <c r="AQ3362" s="36">
        <v>0.34742853963080439</v>
      </c>
      <c r="AR3362" s="32">
        <f t="shared" si="422"/>
        <v>125534.09370215237</v>
      </c>
      <c r="AS3362" s="32">
        <f t="shared" si="416"/>
        <v>2</v>
      </c>
      <c r="AT3362" s="32">
        <f t="shared" si="417"/>
        <v>1</v>
      </c>
      <c r="AU3362" s="32">
        <f t="shared" si="418"/>
        <v>2</v>
      </c>
      <c r="AV3362" s="32">
        <f t="shared" si="419"/>
        <v>75837.683135186715</v>
      </c>
      <c r="AW3362" s="32">
        <f t="shared" si="420"/>
        <v>0.41143796523227089</v>
      </c>
      <c r="AX3362" s="32">
        <f t="shared" si="421"/>
        <v>148662.20298129867</v>
      </c>
      <c r="AY3362" s="26">
        <v>2</v>
      </c>
      <c r="AZ3362" s="26">
        <v>1</v>
      </c>
      <c r="BA3362" s="26">
        <v>8917.2800000000007</v>
      </c>
      <c r="BB3362" s="26">
        <v>19.489999999999998</v>
      </c>
      <c r="BC3362" s="26">
        <v>129.09</v>
      </c>
      <c r="BD3362" s="26">
        <v>146.9</v>
      </c>
      <c r="BE3362" s="28">
        <v>0.09</v>
      </c>
      <c r="BF3362" s="28">
        <v>6.72</v>
      </c>
      <c r="BG3362" s="28">
        <v>0.79</v>
      </c>
      <c r="BH3362" s="28">
        <v>129.69999999999999</v>
      </c>
      <c r="BI3362" s="28">
        <v>0.1</v>
      </c>
      <c r="BJ3362" s="28">
        <v>8.67</v>
      </c>
      <c r="BK3362" s="28">
        <v>0.84</v>
      </c>
      <c r="BL3362" s="28">
        <v>45.01</v>
      </c>
      <c r="BM3362" s="28">
        <v>0.08</v>
      </c>
      <c r="BN3362" s="28">
        <v>7.46</v>
      </c>
      <c r="BO3362" s="28">
        <v>0.78</v>
      </c>
      <c r="BP3362" s="28">
        <v>15.33</v>
      </c>
      <c r="BQ3362" s="26">
        <v>52.447699999999998</v>
      </c>
      <c r="BR3362" s="26">
        <v>6426.6450189999996</v>
      </c>
      <c r="BS3362" s="31">
        <f t="shared" si="423"/>
        <v>10.84356</v>
      </c>
    </row>
    <row r="3363" spans="1:71">
      <c r="A3363" s="26">
        <v>42283328890000</v>
      </c>
      <c r="B3363" s="26" t="s">
        <v>9283</v>
      </c>
      <c r="C3363" t="s">
        <v>7541</v>
      </c>
      <c r="D3363" s="26" t="s">
        <v>223</v>
      </c>
      <c r="E3363" s="27" t="s">
        <v>591</v>
      </c>
      <c r="F3363" t="s">
        <v>66</v>
      </c>
      <c r="G3363" t="s">
        <v>67</v>
      </c>
      <c r="H3363" t="s">
        <v>7471</v>
      </c>
      <c r="I3363" t="s">
        <v>7472</v>
      </c>
      <c r="J3363" t="s">
        <v>1337</v>
      </c>
      <c r="K3363" t="s">
        <v>9261</v>
      </c>
      <c r="L3363">
        <v>28.337330000000001</v>
      </c>
      <c r="M3363">
        <v>-99.279039999999995</v>
      </c>
      <c r="N3363" s="28">
        <v>1910230.43</v>
      </c>
      <c r="O3363" s="28">
        <v>183364.08</v>
      </c>
      <c r="P3363" s="26">
        <v>521</v>
      </c>
      <c r="Q3363" s="26">
        <v>9122</v>
      </c>
      <c r="R3363" s="26">
        <v>14488</v>
      </c>
      <c r="S3363" s="29" t="s">
        <v>72</v>
      </c>
      <c r="T3363" s="30">
        <v>40880</v>
      </c>
      <c r="U3363" s="30">
        <v>41055</v>
      </c>
      <c r="V3363" s="30">
        <v>41091</v>
      </c>
      <c r="W3363">
        <v>0</v>
      </c>
      <c r="X3363" s="26">
        <v>5225</v>
      </c>
      <c r="Y3363" s="26" t="s">
        <v>72</v>
      </c>
      <c r="Z3363" s="26" t="s">
        <v>72</v>
      </c>
      <c r="AA3363" s="26" t="s">
        <v>5201</v>
      </c>
      <c r="AB3363" s="31" t="s">
        <v>72</v>
      </c>
      <c r="AC3363" s="31" t="s">
        <v>72</v>
      </c>
      <c r="AD3363" s="26">
        <v>5498.0372420734775</v>
      </c>
      <c r="AE3363" s="26">
        <v>302</v>
      </c>
      <c r="AF3363" s="26" t="s">
        <v>72</v>
      </c>
      <c r="AG3363" s="26">
        <v>6971</v>
      </c>
      <c r="AH3363" s="28">
        <v>3.9104E-2</v>
      </c>
      <c r="AI3363">
        <v>12205</v>
      </c>
      <c r="AJ3363" s="26">
        <v>8211</v>
      </c>
      <c r="AK3363" s="28">
        <v>4.6892999999999997E-2</v>
      </c>
      <c r="AL3363">
        <v>12666</v>
      </c>
      <c r="AM3363" s="26">
        <v>8211</v>
      </c>
      <c r="AN3363" s="28">
        <v>4.6892999999999997E-2</v>
      </c>
      <c r="AO3363">
        <v>12666</v>
      </c>
      <c r="AP3363" s="32">
        <v>17533.888671875</v>
      </c>
      <c r="AQ3363" s="36">
        <v>9.6401972916339021E-2</v>
      </c>
      <c r="AR3363" s="32">
        <f t="shared" si="422"/>
        <v>34597.037878067007</v>
      </c>
      <c r="AS3363" s="32">
        <f t="shared" si="416"/>
        <v>1</v>
      </c>
      <c r="AT3363" s="32">
        <f t="shared" si="417"/>
        <v>1</v>
      </c>
      <c r="AU3363" s="32">
        <f t="shared" si="418"/>
        <v>1</v>
      </c>
      <c r="AV3363" s="32">
        <f t="shared" si="419"/>
        <v>19262.109277811007</v>
      </c>
      <c r="AW3363" s="32">
        <f t="shared" si="420"/>
        <v>0.10590379417029397</v>
      </c>
      <c r="AX3363" s="32">
        <f t="shared" si="421"/>
        <v>38007.080845953038</v>
      </c>
      <c r="AY3363" s="26">
        <v>2</v>
      </c>
      <c r="AZ3363" s="26">
        <v>1</v>
      </c>
      <c r="BA3363" s="26">
        <v>8645.8700000000008</v>
      </c>
      <c r="BB3363" s="26">
        <v>18.690000000000001</v>
      </c>
      <c r="BC3363" s="26">
        <v>124.03</v>
      </c>
      <c r="BD3363" s="26">
        <v>137.44999999999999</v>
      </c>
      <c r="BE3363" s="28">
        <v>0.08</v>
      </c>
      <c r="BF3363" s="28">
        <v>6.31</v>
      </c>
      <c r="BG3363" s="28">
        <v>0.79</v>
      </c>
      <c r="BH3363" s="28">
        <v>121.2</v>
      </c>
      <c r="BI3363" s="28">
        <v>0.1</v>
      </c>
      <c r="BJ3363" s="28">
        <v>8.08</v>
      </c>
      <c r="BK3363" s="28">
        <v>0.83</v>
      </c>
      <c r="BL3363" s="28">
        <v>31.82</v>
      </c>
      <c r="BM3363" s="28">
        <v>0.08</v>
      </c>
      <c r="BN3363" s="28">
        <v>7.17</v>
      </c>
      <c r="BO3363" s="28">
        <v>0.78</v>
      </c>
      <c r="BP3363" s="28">
        <v>12.23</v>
      </c>
      <c r="BQ3363" s="26">
        <v>52.591898999999998</v>
      </c>
      <c r="BR3363" s="26">
        <v>6572.4262689999996</v>
      </c>
      <c r="BS3363" s="31">
        <f t="shared" si="423"/>
        <v>10.294490000000001</v>
      </c>
    </row>
    <row r="3364" spans="1:71">
      <c r="A3364" s="26">
        <v>42283328930000</v>
      </c>
      <c r="B3364" s="26" t="s">
        <v>9283</v>
      </c>
      <c r="C3364" t="s">
        <v>7542</v>
      </c>
      <c r="D3364" s="26" t="s">
        <v>624</v>
      </c>
      <c r="E3364" s="27" t="s">
        <v>591</v>
      </c>
      <c r="F3364" t="s">
        <v>66</v>
      </c>
      <c r="G3364" t="s">
        <v>67</v>
      </c>
      <c r="H3364" t="s">
        <v>5697</v>
      </c>
      <c r="I3364" t="s">
        <v>5698</v>
      </c>
      <c r="J3364" t="s">
        <v>649</v>
      </c>
      <c r="K3364" t="s">
        <v>9261</v>
      </c>
      <c r="L3364">
        <v>28.321639999999999</v>
      </c>
      <c r="M3364">
        <v>-99.235420000000005</v>
      </c>
      <c r="N3364" s="28">
        <v>1924251.85</v>
      </c>
      <c r="O3364" s="28">
        <v>177628.51</v>
      </c>
      <c r="P3364" s="26">
        <v>469</v>
      </c>
      <c r="Q3364" s="26">
        <v>9323</v>
      </c>
      <c r="R3364" s="26">
        <v>15380</v>
      </c>
      <c r="S3364" s="29">
        <v>8.8000001907348633</v>
      </c>
      <c r="T3364" s="30">
        <v>40884</v>
      </c>
      <c r="U3364" s="30">
        <v>40903</v>
      </c>
      <c r="V3364" s="30">
        <v>41030</v>
      </c>
      <c r="W3364">
        <v>2935</v>
      </c>
      <c r="X3364" s="26">
        <v>5943</v>
      </c>
      <c r="Y3364" s="26" t="s">
        <v>72</v>
      </c>
      <c r="Z3364" s="26" t="s">
        <v>72</v>
      </c>
      <c r="AA3364" s="26" t="s">
        <v>5201</v>
      </c>
      <c r="AB3364" s="31" t="s">
        <v>72</v>
      </c>
      <c r="AC3364" s="31" t="s">
        <v>72</v>
      </c>
      <c r="AD3364" s="26">
        <v>5161.5858077357889</v>
      </c>
      <c r="AE3364" s="26" t="s">
        <v>72</v>
      </c>
      <c r="AF3364" s="26" t="s">
        <v>72</v>
      </c>
      <c r="AG3364" s="26">
        <v>64101</v>
      </c>
      <c r="AH3364" s="28">
        <v>0.289906</v>
      </c>
      <c r="AI3364">
        <v>22073</v>
      </c>
      <c r="AJ3364" s="26">
        <v>94522</v>
      </c>
      <c r="AK3364" s="28">
        <v>0.50503799999999999</v>
      </c>
      <c r="AL3364">
        <v>26232</v>
      </c>
      <c r="AM3364" s="26">
        <v>94522</v>
      </c>
      <c r="AN3364" s="28">
        <v>0.50503799999999999</v>
      </c>
      <c r="AO3364">
        <v>26232</v>
      </c>
      <c r="AP3364" s="32">
        <v>210406.75</v>
      </c>
      <c r="AQ3364" s="36">
        <v>1.0860324946518123</v>
      </c>
      <c r="AR3364" s="32">
        <f t="shared" si="422"/>
        <v>402634.50155337079</v>
      </c>
      <c r="AS3364" s="32">
        <f t="shared" si="416"/>
        <v>4</v>
      </c>
      <c r="AT3364" s="32">
        <f t="shared" si="417"/>
        <v>1</v>
      </c>
      <c r="AU3364" s="32">
        <f t="shared" si="418"/>
        <v>4</v>
      </c>
      <c r="AV3364" s="32">
        <f t="shared" si="419"/>
        <v>203219.71142520613</v>
      </c>
      <c r="AW3364" s="32">
        <f t="shared" si="420"/>
        <v>1.0489359783445067</v>
      </c>
      <c r="AX3364" s="32">
        <f t="shared" si="421"/>
        <v>388881.37959218374</v>
      </c>
      <c r="AY3364" s="26">
        <v>2</v>
      </c>
      <c r="AZ3364" s="26">
        <v>1</v>
      </c>
      <c r="BA3364" s="26">
        <v>8948.5</v>
      </c>
      <c r="BB3364" s="26">
        <v>47.79</v>
      </c>
      <c r="BC3364" s="26">
        <v>88.84</v>
      </c>
      <c r="BD3364" s="26">
        <v>149.31</v>
      </c>
      <c r="BE3364" s="28">
        <v>0.08</v>
      </c>
      <c r="BF3364" s="28">
        <v>6.99</v>
      </c>
      <c r="BG3364" s="28">
        <v>0.79</v>
      </c>
      <c r="BH3364" s="28">
        <v>173.05</v>
      </c>
      <c r="BI3364" s="28">
        <v>0.1</v>
      </c>
      <c r="BJ3364" s="28">
        <v>8.41</v>
      </c>
      <c r="BK3364" s="28">
        <v>0.82</v>
      </c>
      <c r="BL3364" s="28">
        <v>44.1</v>
      </c>
      <c r="BM3364" s="28">
        <v>0.09</v>
      </c>
      <c r="BN3364" s="28">
        <v>7.76</v>
      </c>
      <c r="BO3364" s="28">
        <v>0.8</v>
      </c>
      <c r="BP3364" s="28">
        <v>25.47</v>
      </c>
      <c r="BQ3364" s="26">
        <v>53.363799999999998</v>
      </c>
      <c r="BR3364" s="26">
        <v>5702.4648429999997</v>
      </c>
      <c r="BS3364" s="31">
        <f t="shared" si="423"/>
        <v>7.2848800000000002</v>
      </c>
    </row>
    <row r="3365" spans="1:71">
      <c r="A3365" s="26">
        <v>42283328940000</v>
      </c>
      <c r="B3365" s="26" t="s">
        <v>9283</v>
      </c>
      <c r="C3365" t="s">
        <v>7543</v>
      </c>
      <c r="D3365" s="26" t="s">
        <v>804</v>
      </c>
      <c r="E3365" s="27" t="s">
        <v>591</v>
      </c>
      <c r="F3365" t="s">
        <v>745</v>
      </c>
      <c r="G3365" t="s">
        <v>67</v>
      </c>
      <c r="H3365" t="s">
        <v>7544</v>
      </c>
      <c r="I3365" t="s">
        <v>7545</v>
      </c>
      <c r="J3365" t="s">
        <v>339</v>
      </c>
      <c r="K3365" t="s">
        <v>9261</v>
      </c>
      <c r="L3365">
        <v>28.333760000000002</v>
      </c>
      <c r="M3365">
        <v>-98.969700000000003</v>
      </c>
      <c r="N3365" s="28">
        <v>2009748.12</v>
      </c>
      <c r="O3365" s="28">
        <v>181960.23</v>
      </c>
      <c r="P3365" s="26">
        <v>434.5</v>
      </c>
      <c r="Q3365" s="26">
        <v>10210</v>
      </c>
      <c r="R3365" s="26">
        <v>15089</v>
      </c>
      <c r="S3365" s="29">
        <v>11.600000381469727</v>
      </c>
      <c r="T3365" s="30">
        <v>40906</v>
      </c>
      <c r="U3365" s="30">
        <v>40993</v>
      </c>
      <c r="V3365" s="30">
        <v>40969</v>
      </c>
      <c r="W3365">
        <v>1893</v>
      </c>
      <c r="X3365" s="26">
        <v>4775</v>
      </c>
      <c r="Y3365" s="26">
        <v>3123</v>
      </c>
      <c r="Z3365" s="26">
        <v>5951</v>
      </c>
      <c r="AA3365" s="26" t="s">
        <v>5201</v>
      </c>
      <c r="AB3365" s="31">
        <v>54</v>
      </c>
      <c r="AC3365" s="31">
        <v>0.74000000953674316</v>
      </c>
      <c r="AD3365" s="26">
        <v>5181.0252318190569</v>
      </c>
      <c r="AE3365" s="26" t="s">
        <v>72</v>
      </c>
      <c r="AF3365" s="26">
        <v>1190</v>
      </c>
      <c r="AG3365" s="26">
        <v>29779</v>
      </c>
      <c r="AH3365" s="28">
        <v>0.153943</v>
      </c>
      <c r="AI3365">
        <v>71019</v>
      </c>
      <c r="AJ3365" s="26">
        <v>35206</v>
      </c>
      <c r="AK3365" s="28">
        <v>0.18291199999999999</v>
      </c>
      <c r="AL3365">
        <v>84383</v>
      </c>
      <c r="AM3365" s="26">
        <v>36538</v>
      </c>
      <c r="AN3365" s="28">
        <v>0.19176099999999999</v>
      </c>
      <c r="AO3365">
        <v>84383</v>
      </c>
      <c r="AP3365" s="32">
        <v>35804.9609375</v>
      </c>
      <c r="AQ3365" s="36">
        <v>0.18550640604148322</v>
      </c>
      <c r="AR3365" s="32">
        <f t="shared" si="422"/>
        <v>68639.594806842535</v>
      </c>
      <c r="AS3365" s="32">
        <f t="shared" si="416"/>
        <v>1</v>
      </c>
      <c r="AT3365" s="32">
        <f t="shared" si="417"/>
        <v>1</v>
      </c>
      <c r="AU3365" s="32">
        <f t="shared" si="418"/>
        <v>1</v>
      </c>
      <c r="AV3365" s="32">
        <f t="shared" si="419"/>
        <v>43040.937336387433</v>
      </c>
      <c r="AW3365" s="32">
        <f t="shared" si="420"/>
        <v>0.22299618234096621</v>
      </c>
      <c r="AX3365" s="32">
        <f t="shared" si="421"/>
        <v>82511.261610738453</v>
      </c>
      <c r="AY3365" s="26">
        <v>2</v>
      </c>
      <c r="AZ3365" s="26">
        <v>1</v>
      </c>
      <c r="BA3365" s="26">
        <v>10080.129999999999</v>
      </c>
      <c r="BB3365" s="26">
        <v>105.91</v>
      </c>
      <c r="BC3365" s="26">
        <v>52.15</v>
      </c>
      <c r="BD3365" s="26">
        <v>159.49</v>
      </c>
      <c r="BE3365" s="28">
        <v>0.09</v>
      </c>
      <c r="BF3365" s="28">
        <v>10.18</v>
      </c>
      <c r="BG3365" s="28">
        <v>0.69</v>
      </c>
      <c r="BH3365" s="28">
        <v>933.93</v>
      </c>
      <c r="BI3365" s="28">
        <v>0.08</v>
      </c>
      <c r="BJ3365" s="28">
        <v>9.92</v>
      </c>
      <c r="BK3365" s="28">
        <v>0.71</v>
      </c>
      <c r="BL3365" s="28">
        <v>374.17</v>
      </c>
      <c r="BM3365" s="28">
        <v>0.09</v>
      </c>
      <c r="BN3365" s="28">
        <v>9.8000000000000007</v>
      </c>
      <c r="BO3365" s="28">
        <v>0.77</v>
      </c>
      <c r="BP3365" s="28">
        <v>452.41</v>
      </c>
      <c r="BQ3365" s="26">
        <v>56.525100000000002</v>
      </c>
      <c r="BR3365" s="26">
        <v>10330.216796000001</v>
      </c>
      <c r="BS3365" s="31">
        <f t="shared" si="423"/>
        <v>2.9621199999999996</v>
      </c>
    </row>
    <row r="3366" spans="1:71">
      <c r="A3366" s="26">
        <v>42283328950000</v>
      </c>
      <c r="B3366" s="26" t="s">
        <v>9283</v>
      </c>
      <c r="C3366" t="s">
        <v>7546</v>
      </c>
      <c r="D3366" s="26" t="s">
        <v>1537</v>
      </c>
      <c r="E3366" s="27" t="s">
        <v>591</v>
      </c>
      <c r="F3366" t="s">
        <v>66</v>
      </c>
      <c r="G3366" t="s">
        <v>67</v>
      </c>
      <c r="H3366" t="s">
        <v>3011</v>
      </c>
      <c r="I3366" t="s">
        <v>3012</v>
      </c>
      <c r="J3366" t="s">
        <v>1423</v>
      </c>
      <c r="K3366" t="s">
        <v>9261</v>
      </c>
      <c r="L3366">
        <v>28.5748</v>
      </c>
      <c r="M3366">
        <v>-99.322749999999999</v>
      </c>
      <c r="N3366" s="28">
        <v>1896406.85</v>
      </c>
      <c r="O3366" s="28">
        <v>269740.06</v>
      </c>
      <c r="P3366" s="26">
        <v>572</v>
      </c>
      <c r="Q3366" s="26">
        <v>7587</v>
      </c>
      <c r="R3366" s="26">
        <v>13050</v>
      </c>
      <c r="S3366" s="29" t="s">
        <v>72</v>
      </c>
      <c r="T3366" s="30">
        <v>40903</v>
      </c>
      <c r="U3366" s="30">
        <v>40993</v>
      </c>
      <c r="V3366" s="30">
        <v>40969</v>
      </c>
      <c r="W3366">
        <v>4076580</v>
      </c>
      <c r="X3366" s="26">
        <v>5740</v>
      </c>
      <c r="Y3366" s="26" t="s">
        <v>72</v>
      </c>
      <c r="Z3366" s="26" t="s">
        <v>72</v>
      </c>
      <c r="AA3366" s="26" t="s">
        <v>5201</v>
      </c>
      <c r="AB3366" s="31" t="s">
        <v>72</v>
      </c>
      <c r="AC3366" s="31" t="s">
        <v>72</v>
      </c>
      <c r="AD3366" s="26">
        <v>3203.4570840463261</v>
      </c>
      <c r="AE3366" s="26">
        <v>178</v>
      </c>
      <c r="AF3366" s="26" t="s">
        <v>72</v>
      </c>
      <c r="AG3366" s="26">
        <v>19626</v>
      </c>
      <c r="AH3366" s="28">
        <v>5.3746000000000002E-2</v>
      </c>
      <c r="AI3366">
        <v>27066</v>
      </c>
      <c r="AJ3366" s="26">
        <v>35404</v>
      </c>
      <c r="AK3366" s="28">
        <v>0.119407</v>
      </c>
      <c r="AL3366">
        <v>41336</v>
      </c>
      <c r="AM3366" s="26">
        <v>37079</v>
      </c>
      <c r="AN3366" s="28">
        <v>0.12610099999999999</v>
      </c>
      <c r="AO3366">
        <v>42502</v>
      </c>
      <c r="AP3366" s="32">
        <v>100356.890625</v>
      </c>
      <c r="AQ3366" s="36">
        <v>0.32148899220551858</v>
      </c>
      <c r="AR3366" s="32">
        <f t="shared" si="422"/>
        <v>157260.44224537679</v>
      </c>
      <c r="AS3366" s="32">
        <f t="shared" si="416"/>
        <v>2</v>
      </c>
      <c r="AT3366" s="32">
        <f t="shared" si="417"/>
        <v>1</v>
      </c>
      <c r="AU3366" s="32">
        <f t="shared" si="418"/>
        <v>2</v>
      </c>
      <c r="AV3366" s="32">
        <f t="shared" si="419"/>
        <v>100356.890625</v>
      </c>
      <c r="AW3366" s="32">
        <f t="shared" si="420"/>
        <v>0.32148899220551858</v>
      </c>
      <c r="AX3366" s="32">
        <f t="shared" si="421"/>
        <v>157260.44224537679</v>
      </c>
      <c r="AY3366" s="26">
        <v>2</v>
      </c>
      <c r="AZ3366" s="26">
        <v>1</v>
      </c>
      <c r="BA3366" s="26">
        <v>6950.64</v>
      </c>
      <c r="BB3366" s="26">
        <v>79.33</v>
      </c>
      <c r="BC3366" s="26">
        <v>112.94</v>
      </c>
      <c r="BD3366" s="26">
        <v>188.17</v>
      </c>
      <c r="BE3366" s="28">
        <v>0.06</v>
      </c>
      <c r="BF3366" s="28">
        <v>4.37</v>
      </c>
      <c r="BG3366" s="28">
        <v>0.45</v>
      </c>
      <c r="BH3366" s="28">
        <v>-90.29</v>
      </c>
      <c r="BI3366" s="28">
        <v>0.09</v>
      </c>
      <c r="BJ3366" s="28">
        <v>8.16</v>
      </c>
      <c r="BK3366" s="28">
        <v>0.67</v>
      </c>
      <c r="BL3366" s="28">
        <v>-11.22</v>
      </c>
      <c r="BM3366" s="28">
        <v>0.08</v>
      </c>
      <c r="BN3366" s="28">
        <v>6.99</v>
      </c>
      <c r="BO3366" s="28">
        <v>0.75</v>
      </c>
      <c r="BP3366" s="28">
        <v>-5.1100000000000003</v>
      </c>
      <c r="BQ3366" s="26">
        <v>37.701498999999998</v>
      </c>
      <c r="BR3366" s="26">
        <v>2115.9052729999999</v>
      </c>
      <c r="BS3366" s="31">
        <f t="shared" si="423"/>
        <v>6.8102819999999999</v>
      </c>
    </row>
    <row r="3367" spans="1:71">
      <c r="A3367" s="26">
        <v>42283329080000</v>
      </c>
      <c r="B3367" s="26" t="s">
        <v>9283</v>
      </c>
      <c r="C3367" t="s">
        <v>7547</v>
      </c>
      <c r="D3367" s="26" t="s">
        <v>804</v>
      </c>
      <c r="E3367" s="27" t="s">
        <v>591</v>
      </c>
      <c r="F3367" t="s">
        <v>745</v>
      </c>
      <c r="G3367" t="s">
        <v>67</v>
      </c>
      <c r="H3367" t="s">
        <v>7548</v>
      </c>
      <c r="I3367" t="s">
        <v>7549</v>
      </c>
      <c r="J3367" t="s">
        <v>70</v>
      </c>
      <c r="K3367" t="s">
        <v>9261</v>
      </c>
      <c r="L3367">
        <v>28.334050000000001</v>
      </c>
      <c r="M3367">
        <v>-98.981890000000007</v>
      </c>
      <c r="N3367" s="28">
        <v>2005826.33</v>
      </c>
      <c r="O3367" s="28">
        <v>182064.86</v>
      </c>
      <c r="P3367" s="26">
        <v>446.60000610351562</v>
      </c>
      <c r="Q3367" s="26">
        <v>10236</v>
      </c>
      <c r="R3367" s="26">
        <v>15259</v>
      </c>
      <c r="S3367" s="29" t="s">
        <v>72</v>
      </c>
      <c r="T3367" s="30">
        <v>40876</v>
      </c>
      <c r="U3367" s="30">
        <v>40949</v>
      </c>
      <c r="V3367" s="30">
        <v>40969</v>
      </c>
      <c r="W3367">
        <v>1370</v>
      </c>
      <c r="X3367" s="26">
        <v>4625</v>
      </c>
      <c r="Y3367" s="26">
        <v>3441</v>
      </c>
      <c r="Z3367" s="26">
        <v>4581</v>
      </c>
      <c r="AA3367" s="26" t="s">
        <v>5201</v>
      </c>
      <c r="AB3367" s="31">
        <v>55.099998474121094</v>
      </c>
      <c r="AC3367" s="31">
        <v>0.73000001907348633</v>
      </c>
      <c r="AD3367" s="26">
        <v>6685.8363814145514</v>
      </c>
      <c r="AE3367" s="26" t="s">
        <v>72</v>
      </c>
      <c r="AF3367" s="26">
        <v>1039</v>
      </c>
      <c r="AG3367" s="26">
        <v>21477</v>
      </c>
      <c r="AH3367" s="28">
        <v>0.14252799999999999</v>
      </c>
      <c r="AI3367">
        <v>40742</v>
      </c>
      <c r="AJ3367" s="26">
        <v>25714</v>
      </c>
      <c r="AK3367" s="28">
        <v>0.17613599999999999</v>
      </c>
      <c r="AL3367">
        <v>50348</v>
      </c>
      <c r="AM3367" s="26">
        <v>26647</v>
      </c>
      <c r="AN3367" s="28">
        <v>0.192162</v>
      </c>
      <c r="AO3367">
        <v>50348</v>
      </c>
      <c r="AP3367" s="32">
        <v>29235.814453125</v>
      </c>
      <c r="AQ3367" s="36">
        <v>0.19546587191098846</v>
      </c>
      <c r="AR3367" s="32">
        <f t="shared" si="422"/>
        <v>63833.273781369957</v>
      </c>
      <c r="AS3367" s="32">
        <f t="shared" si="416"/>
        <v>1</v>
      </c>
      <c r="AT3367" s="32">
        <f t="shared" si="417"/>
        <v>1</v>
      </c>
      <c r="AU3367" s="32">
        <f t="shared" si="418"/>
        <v>1</v>
      </c>
      <c r="AV3367" s="32">
        <f t="shared" si="419"/>
        <v>36284.01620777027</v>
      </c>
      <c r="AW3367" s="32">
        <f t="shared" si="420"/>
        <v>0.24258899562574568</v>
      </c>
      <c r="AX3367" s="32">
        <f t="shared" si="421"/>
        <v>79222.26843352725</v>
      </c>
      <c r="AY3367" s="26">
        <v>2</v>
      </c>
      <c r="AZ3367" s="26">
        <v>1</v>
      </c>
      <c r="BA3367" s="26">
        <v>9968.6</v>
      </c>
      <c r="BB3367" s="26">
        <v>103.66</v>
      </c>
      <c r="BC3367" s="26">
        <v>51.36</v>
      </c>
      <c r="BD3367" s="26">
        <v>156.1</v>
      </c>
      <c r="BE3367" s="28">
        <v>0.08</v>
      </c>
      <c r="BF3367" s="28">
        <v>10.15</v>
      </c>
      <c r="BG3367" s="28">
        <v>0.69</v>
      </c>
      <c r="BH3367" s="28">
        <v>916.41</v>
      </c>
      <c r="BI3367" s="28">
        <v>0.08</v>
      </c>
      <c r="BJ3367" s="28">
        <v>9.9700000000000006</v>
      </c>
      <c r="BK3367" s="28">
        <v>0.72</v>
      </c>
      <c r="BL3367" s="28">
        <v>367.38</v>
      </c>
      <c r="BM3367" s="28">
        <v>0.09</v>
      </c>
      <c r="BN3367" s="28">
        <v>9.86</v>
      </c>
      <c r="BO3367" s="28">
        <v>0.78</v>
      </c>
      <c r="BP3367" s="28">
        <v>443.17</v>
      </c>
      <c r="BQ3367" s="26">
        <v>56.013697999999998</v>
      </c>
      <c r="BR3367" s="26">
        <v>9202.0351559999999</v>
      </c>
      <c r="BS3367" s="31">
        <f t="shared" si="423"/>
        <v>2.9583360000000001</v>
      </c>
    </row>
    <row r="3368" spans="1:71">
      <c r="A3368" s="26">
        <v>42283329210000</v>
      </c>
      <c r="B3368" s="26" t="s">
        <v>9283</v>
      </c>
      <c r="C3368" t="s">
        <v>7550</v>
      </c>
      <c r="D3368" s="26" t="s">
        <v>1537</v>
      </c>
      <c r="E3368" s="27" t="s">
        <v>591</v>
      </c>
      <c r="F3368" t="s">
        <v>66</v>
      </c>
      <c r="G3368" t="s">
        <v>67</v>
      </c>
      <c r="H3368" t="s">
        <v>4818</v>
      </c>
      <c r="I3368" t="s">
        <v>7429</v>
      </c>
      <c r="J3368" t="s">
        <v>3322</v>
      </c>
      <c r="K3368" t="s">
        <v>9261</v>
      </c>
      <c r="L3368">
        <v>28.301929999999999</v>
      </c>
      <c r="M3368">
        <v>-99.273430000000005</v>
      </c>
      <c r="N3368" s="28">
        <v>1912005.12</v>
      </c>
      <c r="O3368" s="28">
        <v>170488.77</v>
      </c>
      <c r="P3368" s="26">
        <v>462</v>
      </c>
      <c r="Q3368" s="26">
        <v>9575</v>
      </c>
      <c r="R3368" s="26">
        <v>14630</v>
      </c>
      <c r="S3368" s="29" t="s">
        <v>72</v>
      </c>
      <c r="T3368" s="30">
        <v>40923</v>
      </c>
      <c r="U3368" s="30">
        <v>40990</v>
      </c>
      <c r="V3368" s="30">
        <v>40969</v>
      </c>
      <c r="W3368">
        <v>4349472</v>
      </c>
      <c r="X3368" s="26">
        <v>5284</v>
      </c>
      <c r="Y3368" s="26" t="s">
        <v>72</v>
      </c>
      <c r="Z3368" s="26" t="s">
        <v>72</v>
      </c>
      <c r="AA3368" s="26" t="s">
        <v>5201</v>
      </c>
      <c r="AB3368" s="31" t="s">
        <v>72</v>
      </c>
      <c r="AC3368" s="31" t="s">
        <v>72</v>
      </c>
      <c r="AD3368" s="26">
        <v>4825.3110525837801</v>
      </c>
      <c r="AE3368" s="26">
        <v>300</v>
      </c>
      <c r="AF3368" s="26" t="s">
        <v>72</v>
      </c>
      <c r="AG3368" s="26">
        <v>28235</v>
      </c>
      <c r="AH3368" s="28">
        <v>0.121418</v>
      </c>
      <c r="AI3368">
        <v>28187</v>
      </c>
      <c r="AJ3368" s="26">
        <v>40631</v>
      </c>
      <c r="AK3368" s="28">
        <v>0.19643099999999999</v>
      </c>
      <c r="AL3368">
        <v>34897</v>
      </c>
      <c r="AM3368" s="26">
        <v>41775</v>
      </c>
      <c r="AN3368" s="28">
        <v>0.20417399999999999</v>
      </c>
      <c r="AO3368">
        <v>34997</v>
      </c>
      <c r="AP3368" s="32">
        <v>56139.23046875</v>
      </c>
      <c r="AQ3368" s="36">
        <v>0.27088924926440744</v>
      </c>
      <c r="AR3368" s="32">
        <f t="shared" si="422"/>
        <v>104086.62758855012</v>
      </c>
      <c r="AS3368" s="32">
        <f t="shared" si="416"/>
        <v>2</v>
      </c>
      <c r="AT3368" s="32">
        <f t="shared" si="417"/>
        <v>1</v>
      </c>
      <c r="AU3368" s="32">
        <f t="shared" si="418"/>
        <v>2</v>
      </c>
      <c r="AV3368" s="32">
        <f t="shared" si="419"/>
        <v>60983.948313895722</v>
      </c>
      <c r="AW3368" s="32">
        <f t="shared" si="420"/>
        <v>0.29426651982923896</v>
      </c>
      <c r="AX3368" s="32">
        <f t="shared" si="421"/>
        <v>113069.12232367104</v>
      </c>
      <c r="AY3368" s="26">
        <v>2</v>
      </c>
      <c r="AZ3368" s="26">
        <v>1</v>
      </c>
      <c r="BA3368" s="26">
        <v>8917.6</v>
      </c>
      <c r="BB3368" s="26">
        <v>19.510000000000002</v>
      </c>
      <c r="BC3368" s="26">
        <v>129.06</v>
      </c>
      <c r="BD3368" s="26">
        <v>146.91</v>
      </c>
      <c r="BE3368" s="28">
        <v>0.09</v>
      </c>
      <c r="BF3368" s="28">
        <v>6.72</v>
      </c>
      <c r="BG3368" s="28">
        <v>0.79</v>
      </c>
      <c r="BH3368" s="28">
        <v>129.75</v>
      </c>
      <c r="BI3368" s="28">
        <v>0.1</v>
      </c>
      <c r="BJ3368" s="28">
        <v>8.67</v>
      </c>
      <c r="BK3368" s="28">
        <v>0.84</v>
      </c>
      <c r="BL3368" s="28">
        <v>45.01</v>
      </c>
      <c r="BM3368" s="28">
        <v>0.08</v>
      </c>
      <c r="BN3368" s="28">
        <v>7.46</v>
      </c>
      <c r="BO3368" s="28">
        <v>0.78</v>
      </c>
      <c r="BP3368" s="28">
        <v>15.33</v>
      </c>
      <c r="BQ3368" s="26">
        <v>52.447699999999998</v>
      </c>
      <c r="BR3368" s="26">
        <v>6426.6450189999996</v>
      </c>
      <c r="BS3368" s="31">
        <f t="shared" si="423"/>
        <v>10.841040000000001</v>
      </c>
    </row>
    <row r="3369" spans="1:71">
      <c r="A3369" s="26">
        <v>42283329220000</v>
      </c>
      <c r="B3369" s="26" t="s">
        <v>9283</v>
      </c>
      <c r="C3369" t="s">
        <v>7551</v>
      </c>
      <c r="D3369" s="26" t="s">
        <v>738</v>
      </c>
      <c r="E3369" s="27" t="s">
        <v>591</v>
      </c>
      <c r="F3369" t="s">
        <v>66</v>
      </c>
      <c r="G3369" t="s">
        <v>67</v>
      </c>
      <c r="H3369" t="s">
        <v>7520</v>
      </c>
      <c r="I3369" t="s">
        <v>7552</v>
      </c>
      <c r="J3369" t="s">
        <v>158</v>
      </c>
      <c r="K3369" t="s">
        <v>9261</v>
      </c>
      <c r="L3369">
        <v>28.221450000000001</v>
      </c>
      <c r="M3369">
        <v>-99.361400000000003</v>
      </c>
      <c r="N3369" s="28">
        <v>1883604.38</v>
      </c>
      <c r="O3369" s="28">
        <v>141303.75</v>
      </c>
      <c r="P3369" s="26">
        <v>483</v>
      </c>
      <c r="Q3369" s="26">
        <v>9712</v>
      </c>
      <c r="R3369" s="26">
        <v>14555</v>
      </c>
      <c r="S3369" s="29" t="s">
        <v>72</v>
      </c>
      <c r="T3369" s="30">
        <v>40929</v>
      </c>
      <c r="U3369" s="30">
        <v>41042</v>
      </c>
      <c r="V3369" s="30">
        <v>41030</v>
      </c>
      <c r="W3369">
        <v>335160</v>
      </c>
      <c r="X3369" s="26">
        <v>5335</v>
      </c>
      <c r="Y3369" s="26">
        <v>2065</v>
      </c>
      <c r="Z3369" s="26">
        <v>2700</v>
      </c>
      <c r="AA3369" s="26" t="s">
        <v>5201</v>
      </c>
      <c r="AB3369" s="31">
        <v>61.900001525878906</v>
      </c>
      <c r="AC3369" s="31">
        <v>0.74000000953674316</v>
      </c>
      <c r="AD3369" s="26">
        <v>27057.453005030446</v>
      </c>
      <c r="AE3369" s="26" t="s">
        <v>72</v>
      </c>
      <c r="AF3369" s="26">
        <v>4403</v>
      </c>
      <c r="AG3369" s="26">
        <v>8969</v>
      </c>
      <c r="AH3369" s="28">
        <v>0.213898</v>
      </c>
      <c r="AI3369">
        <v>31479</v>
      </c>
      <c r="AJ3369" s="26">
        <v>11564</v>
      </c>
      <c r="AK3369" s="28">
        <v>0.31112099999999998</v>
      </c>
      <c r="AL3369">
        <v>39548</v>
      </c>
      <c r="AM3369" s="26">
        <v>11564</v>
      </c>
      <c r="AN3369" s="28">
        <v>0.31112099999999998</v>
      </c>
      <c r="AO3369">
        <v>39548</v>
      </c>
      <c r="AP3369" s="32">
        <v>15549.703125</v>
      </c>
      <c r="AQ3369" s="36">
        <v>0.42073536154686253</v>
      </c>
      <c r="AR3369" s="32">
        <f t="shared" si="422"/>
        <v>90019.86211879467</v>
      </c>
      <c r="AS3369" s="32">
        <f t="shared" si="416"/>
        <v>1</v>
      </c>
      <c r="AT3369" s="32">
        <f t="shared" si="417"/>
        <v>1</v>
      </c>
      <c r="AU3369" s="32">
        <f t="shared" si="418"/>
        <v>1</v>
      </c>
      <c r="AV3369" s="32">
        <f t="shared" si="419"/>
        <v>16730.139819587628</v>
      </c>
      <c r="AW3369" s="32">
        <f t="shared" si="420"/>
        <v>0.45267497193608075</v>
      </c>
      <c r="AX3369" s="32">
        <f t="shared" si="421"/>
        <v>96853.609852273934</v>
      </c>
      <c r="AY3369" s="26">
        <v>2</v>
      </c>
      <c r="AZ3369" s="26">
        <v>1</v>
      </c>
      <c r="BA3369" s="26">
        <v>9110.61</v>
      </c>
      <c r="BB3369" s="26">
        <v>14.11</v>
      </c>
      <c r="BC3369" s="26">
        <v>139.94</v>
      </c>
      <c r="BD3369" s="26">
        <v>157.88999999999999</v>
      </c>
      <c r="BE3369" s="28">
        <v>0.1</v>
      </c>
      <c r="BF3369" s="28">
        <v>6.22</v>
      </c>
      <c r="BG3369" s="28">
        <v>0.76</v>
      </c>
      <c r="BH3369" s="28">
        <v>34.369999999999997</v>
      </c>
      <c r="BI3369" s="28">
        <v>0.11</v>
      </c>
      <c r="BJ3369" s="28">
        <v>10.24</v>
      </c>
      <c r="BK3369" s="28">
        <v>0.85</v>
      </c>
      <c r="BL3369" s="28">
        <v>94.06</v>
      </c>
      <c r="BM3369" s="28">
        <v>7.0000000000000007E-2</v>
      </c>
      <c r="BN3369" s="28">
        <v>6.98</v>
      </c>
      <c r="BO3369" s="28">
        <v>0.69</v>
      </c>
      <c r="BP3369" s="28">
        <v>28.65</v>
      </c>
      <c r="BQ3369" s="26">
        <v>60.619300000000003</v>
      </c>
      <c r="BR3369" s="26">
        <v>31454.042968000002</v>
      </c>
      <c r="BS3369" s="31">
        <f t="shared" si="423"/>
        <v>13.084389999999999</v>
      </c>
    </row>
    <row r="3370" spans="1:71">
      <c r="A3370" s="26">
        <v>42283329260000</v>
      </c>
      <c r="B3370" s="26" t="s">
        <v>9283</v>
      </c>
      <c r="C3370" t="s">
        <v>7553</v>
      </c>
      <c r="D3370" s="26" t="s">
        <v>223</v>
      </c>
      <c r="E3370" s="27" t="s">
        <v>591</v>
      </c>
      <c r="F3370" t="s">
        <v>66</v>
      </c>
      <c r="G3370" t="s">
        <v>67</v>
      </c>
      <c r="H3370" t="s">
        <v>7442</v>
      </c>
      <c r="I3370" t="s">
        <v>7443</v>
      </c>
      <c r="J3370" t="s">
        <v>7554</v>
      </c>
      <c r="K3370" t="s">
        <v>9261</v>
      </c>
      <c r="L3370">
        <v>28.35284</v>
      </c>
      <c r="M3370">
        <v>-99.24503</v>
      </c>
      <c r="N3370" s="28">
        <v>1921183.54</v>
      </c>
      <c r="O3370" s="28">
        <v>188978.81</v>
      </c>
      <c r="P3370" s="26">
        <v>475</v>
      </c>
      <c r="Q3370" s="26">
        <v>9031</v>
      </c>
      <c r="R3370" s="26">
        <v>14692</v>
      </c>
      <c r="S3370" s="29" t="s">
        <v>72</v>
      </c>
      <c r="T3370" s="30">
        <v>40917</v>
      </c>
      <c r="U3370" s="30">
        <v>41022</v>
      </c>
      <c r="V3370" s="30">
        <v>41091</v>
      </c>
      <c r="W3370">
        <v>0</v>
      </c>
      <c r="X3370" s="26">
        <v>5740</v>
      </c>
      <c r="Y3370" s="26" t="s">
        <v>72</v>
      </c>
      <c r="Z3370" s="26" t="s">
        <v>72</v>
      </c>
      <c r="AA3370" s="26" t="s">
        <v>5201</v>
      </c>
      <c r="AB3370" s="31" t="s">
        <v>72</v>
      </c>
      <c r="AC3370" s="31" t="s">
        <v>72</v>
      </c>
      <c r="AD3370" s="26">
        <v>6731.347819480322</v>
      </c>
      <c r="AE3370" s="26">
        <v>408</v>
      </c>
      <c r="AF3370" s="26" t="s">
        <v>72</v>
      </c>
      <c r="AG3370" s="26">
        <v>7974</v>
      </c>
      <c r="AH3370" s="28">
        <v>5.5707E-2</v>
      </c>
      <c r="AI3370">
        <v>4641</v>
      </c>
      <c r="AJ3370" s="26">
        <v>10233</v>
      </c>
      <c r="AK3370" s="28">
        <v>7.7525999999999998E-2</v>
      </c>
      <c r="AL3370">
        <v>5631</v>
      </c>
      <c r="AM3370" s="26">
        <v>10233</v>
      </c>
      <c r="AN3370" s="28">
        <v>7.7525999999999998E-2</v>
      </c>
      <c r="AO3370">
        <v>5631</v>
      </c>
      <c r="AP3370" s="32">
        <v>19257.80859375</v>
      </c>
      <c r="AQ3370" s="36">
        <v>0.12963100788550846</v>
      </c>
      <c r="AR3370" s="32">
        <f t="shared" si="422"/>
        <v>42202.496989485</v>
      </c>
      <c r="AS3370" s="32">
        <f t="shared" si="416"/>
        <v>1</v>
      </c>
      <c r="AT3370" s="32">
        <f t="shared" si="417"/>
        <v>1</v>
      </c>
      <c r="AU3370" s="32">
        <f t="shared" si="418"/>
        <v>1</v>
      </c>
      <c r="AV3370" s="32">
        <f t="shared" si="419"/>
        <v>19257.80859375</v>
      </c>
      <c r="AW3370" s="32">
        <f t="shared" si="420"/>
        <v>0.12963100788550846</v>
      </c>
      <c r="AX3370" s="32">
        <f t="shared" si="421"/>
        <v>42202.496989485</v>
      </c>
      <c r="AY3370" s="26">
        <v>2</v>
      </c>
      <c r="AZ3370" s="26">
        <v>1</v>
      </c>
      <c r="BA3370" s="26">
        <v>8647.74</v>
      </c>
      <c r="BB3370" s="26">
        <v>33.08</v>
      </c>
      <c r="BC3370" s="26">
        <v>103.88</v>
      </c>
      <c r="BD3370" s="26">
        <v>139.24</v>
      </c>
      <c r="BE3370" s="28">
        <v>7.0000000000000007E-2</v>
      </c>
      <c r="BF3370" s="28">
        <v>6.46</v>
      </c>
      <c r="BG3370" s="28">
        <v>0.79</v>
      </c>
      <c r="BH3370" s="28">
        <v>151.43</v>
      </c>
      <c r="BI3370" s="28">
        <v>0.09</v>
      </c>
      <c r="BJ3370" s="28">
        <v>7.91</v>
      </c>
      <c r="BK3370" s="28">
        <v>0.82</v>
      </c>
      <c r="BL3370" s="28">
        <v>33.64</v>
      </c>
      <c r="BM3370" s="28">
        <v>0.09</v>
      </c>
      <c r="BN3370" s="28">
        <v>7.38</v>
      </c>
      <c r="BO3370" s="28">
        <v>0.79</v>
      </c>
      <c r="BP3370" s="28">
        <v>21.59</v>
      </c>
      <c r="BQ3370" s="26">
        <v>52.065601000000001</v>
      </c>
      <c r="BR3370" s="26">
        <v>5642.5849600000001</v>
      </c>
      <c r="BS3370" s="31">
        <f t="shared" si="423"/>
        <v>7.6663439999999987</v>
      </c>
    </row>
    <row r="3371" spans="1:71">
      <c r="A3371" s="26">
        <v>42283329270000</v>
      </c>
      <c r="B3371" s="26" t="s">
        <v>9283</v>
      </c>
      <c r="C3371" t="s">
        <v>7555</v>
      </c>
      <c r="D3371" s="26" t="s">
        <v>223</v>
      </c>
      <c r="E3371" s="27" t="s">
        <v>591</v>
      </c>
      <c r="F3371" t="s">
        <v>66</v>
      </c>
      <c r="G3371" t="s">
        <v>67</v>
      </c>
      <c r="H3371" t="s">
        <v>7442</v>
      </c>
      <c r="I3371" t="s">
        <v>7443</v>
      </c>
      <c r="J3371" t="s">
        <v>7556</v>
      </c>
      <c r="K3371" t="s">
        <v>9261</v>
      </c>
      <c r="L3371">
        <v>28.35284</v>
      </c>
      <c r="M3371">
        <v>-99.244969999999995</v>
      </c>
      <c r="N3371" s="28">
        <v>1921202.84</v>
      </c>
      <c r="O3371" s="28">
        <v>188978.77</v>
      </c>
      <c r="P3371" s="26">
        <v>475</v>
      </c>
      <c r="Q3371" s="26">
        <v>9335</v>
      </c>
      <c r="R3371" s="26">
        <v>14434</v>
      </c>
      <c r="S3371" s="29" t="s">
        <v>72</v>
      </c>
      <c r="T3371" s="30">
        <v>40913</v>
      </c>
      <c r="U3371" s="30">
        <v>41016</v>
      </c>
      <c r="V3371" s="30">
        <v>41091</v>
      </c>
      <c r="W3371">
        <v>0</v>
      </c>
      <c r="X3371" s="26">
        <v>5576</v>
      </c>
      <c r="Y3371" s="26" t="s">
        <v>72</v>
      </c>
      <c r="Z3371" s="26" t="s">
        <v>72</v>
      </c>
      <c r="AA3371" s="26" t="s">
        <v>5201</v>
      </c>
      <c r="AB3371" s="31" t="s">
        <v>72</v>
      </c>
      <c r="AC3371" s="31" t="s">
        <v>72</v>
      </c>
      <c r="AD3371" s="26">
        <v>6705.897980871413</v>
      </c>
      <c r="AE3371" s="26">
        <v>361</v>
      </c>
      <c r="AF3371" s="26" t="s">
        <v>72</v>
      </c>
      <c r="AG3371" s="26">
        <v>10261</v>
      </c>
      <c r="AH3371" s="28">
        <v>6.6553000000000001E-2</v>
      </c>
      <c r="AI3371">
        <v>7088</v>
      </c>
      <c r="AJ3371" s="26">
        <v>12465</v>
      </c>
      <c r="AK3371" s="28">
        <v>9.0133000000000005E-2</v>
      </c>
      <c r="AL3371">
        <v>7515</v>
      </c>
      <c r="AM3371" s="26">
        <v>12465</v>
      </c>
      <c r="AN3371" s="28">
        <v>9.0133000000000005E-2</v>
      </c>
      <c r="AO3371">
        <v>7515</v>
      </c>
      <c r="AP3371" s="32">
        <v>28828.111328125</v>
      </c>
      <c r="AQ3371" s="36">
        <v>0.19331837354760975</v>
      </c>
      <c r="AR3371" s="32">
        <f t="shared" si="422"/>
        <v>63045.463446051923</v>
      </c>
      <c r="AS3371" s="32">
        <f t="shared" si="416"/>
        <v>1</v>
      </c>
      <c r="AT3371" s="32">
        <f t="shared" si="417"/>
        <v>1</v>
      </c>
      <c r="AU3371" s="32">
        <f t="shared" si="418"/>
        <v>1</v>
      </c>
      <c r="AV3371" s="32">
        <f t="shared" si="419"/>
        <v>29675.996955422794</v>
      </c>
      <c r="AW3371" s="32">
        <f t="shared" si="420"/>
        <v>0.19900420806371594</v>
      </c>
      <c r="AX3371" s="32">
        <f t="shared" si="421"/>
        <v>64899.741782700512</v>
      </c>
      <c r="AY3371" s="26">
        <v>2</v>
      </c>
      <c r="AZ3371" s="26">
        <v>1</v>
      </c>
      <c r="BA3371" s="26">
        <v>8647.94</v>
      </c>
      <c r="BB3371" s="26">
        <v>33.11</v>
      </c>
      <c r="BC3371" s="26">
        <v>103.85</v>
      </c>
      <c r="BD3371" s="26">
        <v>139.26</v>
      </c>
      <c r="BE3371" s="28">
        <v>7.0000000000000007E-2</v>
      </c>
      <c r="BF3371" s="28">
        <v>6.46</v>
      </c>
      <c r="BG3371" s="28">
        <v>0.79</v>
      </c>
      <c r="BH3371" s="28">
        <v>151.5</v>
      </c>
      <c r="BI3371" s="28">
        <v>0.09</v>
      </c>
      <c r="BJ3371" s="28">
        <v>7.91</v>
      </c>
      <c r="BK3371" s="28">
        <v>0.82</v>
      </c>
      <c r="BL3371" s="28">
        <v>33.659999999999997</v>
      </c>
      <c r="BM3371" s="28">
        <v>0.09</v>
      </c>
      <c r="BN3371" s="28">
        <v>7.38</v>
      </c>
      <c r="BO3371" s="28">
        <v>0.79</v>
      </c>
      <c r="BP3371" s="28">
        <v>21.61</v>
      </c>
      <c r="BQ3371" s="26">
        <v>52.065601000000001</v>
      </c>
      <c r="BR3371" s="26">
        <v>5642.5849600000001</v>
      </c>
      <c r="BS3371" s="31">
        <f t="shared" si="423"/>
        <v>7.6641299999999983</v>
      </c>
    </row>
    <row r="3372" spans="1:71">
      <c r="A3372" s="26">
        <v>42283329360000</v>
      </c>
      <c r="B3372" s="26" t="s">
        <v>9283</v>
      </c>
      <c r="C3372" t="s">
        <v>7557</v>
      </c>
      <c r="D3372" s="26" t="s">
        <v>636</v>
      </c>
      <c r="E3372" s="27" t="s">
        <v>591</v>
      </c>
      <c r="F3372" t="s">
        <v>745</v>
      </c>
      <c r="G3372" t="s">
        <v>67</v>
      </c>
      <c r="H3372" t="s">
        <v>5725</v>
      </c>
      <c r="I3372" t="s">
        <v>7558</v>
      </c>
      <c r="J3372" t="s">
        <v>944</v>
      </c>
      <c r="K3372" t="s">
        <v>9261</v>
      </c>
      <c r="L3372">
        <v>28.320599999999999</v>
      </c>
      <c r="M3372">
        <v>-99.097980000000007</v>
      </c>
      <c r="N3372" s="28">
        <v>1968473.87</v>
      </c>
      <c r="O3372" s="28">
        <v>177187.34</v>
      </c>
      <c r="P3372" s="26">
        <v>358</v>
      </c>
      <c r="Q3372" s="26">
        <v>9941</v>
      </c>
      <c r="R3372" s="26">
        <v>19168</v>
      </c>
      <c r="S3372" s="29" t="s">
        <v>72</v>
      </c>
      <c r="T3372" s="30">
        <v>41044</v>
      </c>
      <c r="U3372" s="30">
        <v>41202</v>
      </c>
      <c r="V3372" s="30">
        <v>41214</v>
      </c>
      <c r="W3372">
        <v>6618</v>
      </c>
      <c r="X3372" s="26">
        <v>9911</v>
      </c>
      <c r="Y3372" s="26">
        <v>1665</v>
      </c>
      <c r="Z3372" s="26">
        <v>2765</v>
      </c>
      <c r="AA3372" s="26" t="s">
        <v>5201</v>
      </c>
      <c r="AB3372" s="31">
        <v>50.5</v>
      </c>
      <c r="AC3372" s="31">
        <v>0.76999998092651367</v>
      </c>
      <c r="AD3372" s="26">
        <v>6177.6230230314213</v>
      </c>
      <c r="AE3372" s="26" t="s">
        <v>72</v>
      </c>
      <c r="AF3372" s="26">
        <v>1762</v>
      </c>
      <c r="AG3372" s="26">
        <v>40433</v>
      </c>
      <c r="AH3372" s="28">
        <v>0.30418899999999999</v>
      </c>
      <c r="AI3372" t="s">
        <v>72</v>
      </c>
      <c r="AJ3372" s="26">
        <v>40433</v>
      </c>
      <c r="AK3372" s="28">
        <v>0.30418899999999999</v>
      </c>
      <c r="AL3372" t="s">
        <v>72</v>
      </c>
      <c r="AM3372" s="26">
        <v>40433</v>
      </c>
      <c r="AN3372" s="28">
        <v>0.30418899999999999</v>
      </c>
      <c r="AO3372" t="s">
        <v>72</v>
      </c>
      <c r="AP3372" s="32">
        <v>82711.7890625</v>
      </c>
      <c r="AQ3372" s="36">
        <v>0.51096225238861859</v>
      </c>
      <c r="AR3372" s="32">
        <f t="shared" si="422"/>
        <v>173152.10773528548</v>
      </c>
      <c r="AS3372" s="32">
        <f t="shared" ref="AS3372:AS3435" si="424">IF(AP3372&gt;170000,4,IF(AP3372&gt;107000,3,IF(AP3372&gt;50000,2,1)))</f>
        <v>2</v>
      </c>
      <c r="AT3372" s="32">
        <f t="shared" ref="AT3372:AT3435" si="425">IF(AQ3372&gt;2400000,4,IF(AQ3372&gt;1450000,3,IF(AQ3372&gt;900000,2,1)))</f>
        <v>1</v>
      </c>
      <c r="AU3372" s="32">
        <f t="shared" ref="AU3372:AU3435" si="426">IF(AR3372&gt;290000,4,IF(AR3372&gt;170000,3,IF(AR3372&gt;103000,2,1)))</f>
        <v>3</v>
      </c>
      <c r="AV3372" s="32">
        <f t="shared" si="419"/>
        <v>47902.902756407027</v>
      </c>
      <c r="AW3372" s="32">
        <f t="shared" si="420"/>
        <v>0.29592607493801537</v>
      </c>
      <c r="AX3372" s="32">
        <f t="shared" si="421"/>
        <v>100281.81802043575</v>
      </c>
      <c r="AY3372" s="26">
        <v>2</v>
      </c>
      <c r="AZ3372" s="26">
        <v>1</v>
      </c>
      <c r="BA3372" s="26">
        <v>9488.18</v>
      </c>
      <c r="BB3372" s="26">
        <v>91.48</v>
      </c>
      <c r="BC3372" s="26">
        <v>33.36</v>
      </c>
      <c r="BD3372" s="26">
        <v>134.58000000000001</v>
      </c>
      <c r="BE3372" s="28">
        <v>0.08</v>
      </c>
      <c r="BF3372" s="28">
        <v>9.32</v>
      </c>
      <c r="BG3372" s="28">
        <v>0.74</v>
      </c>
      <c r="BH3372" s="28">
        <v>464.26</v>
      </c>
      <c r="BI3372" s="28">
        <v>0.09</v>
      </c>
      <c r="BJ3372" s="28">
        <v>9.57</v>
      </c>
      <c r="BK3372" s="28">
        <v>0.76</v>
      </c>
      <c r="BL3372" s="28">
        <v>149.37</v>
      </c>
      <c r="BM3372" s="28">
        <v>0.1</v>
      </c>
      <c r="BN3372" s="28">
        <v>9.74</v>
      </c>
      <c r="BO3372" s="28">
        <v>0.82</v>
      </c>
      <c r="BP3372" s="28">
        <v>164.65</v>
      </c>
      <c r="BQ3372" s="26">
        <v>50.232700000000001</v>
      </c>
      <c r="BR3372" s="26">
        <v>4339.5805659999996</v>
      </c>
      <c r="BS3372" s="31">
        <f t="shared" si="423"/>
        <v>2.2818239999999999</v>
      </c>
    </row>
    <row r="3373" spans="1:71">
      <c r="A3373" s="26">
        <v>42283329400000</v>
      </c>
      <c r="B3373" s="26" t="s">
        <v>9283</v>
      </c>
      <c r="C3373" t="s">
        <v>7559</v>
      </c>
      <c r="D3373" s="26" t="s">
        <v>636</v>
      </c>
      <c r="E3373" s="27" t="s">
        <v>591</v>
      </c>
      <c r="F3373" t="s">
        <v>745</v>
      </c>
      <c r="G3373" t="s">
        <v>67</v>
      </c>
      <c r="H3373" t="s">
        <v>5725</v>
      </c>
      <c r="I3373" t="s">
        <v>7560</v>
      </c>
      <c r="J3373" t="s">
        <v>1105</v>
      </c>
      <c r="K3373" t="s">
        <v>9261</v>
      </c>
      <c r="L3373">
        <v>28.320630000000001</v>
      </c>
      <c r="M3373">
        <v>-99.098010000000002</v>
      </c>
      <c r="N3373" s="28">
        <v>1968464.22</v>
      </c>
      <c r="O3373" s="28">
        <v>177198.26</v>
      </c>
      <c r="P3373" s="26">
        <v>358</v>
      </c>
      <c r="Q3373" s="26">
        <v>9927</v>
      </c>
      <c r="R3373" s="26">
        <v>19275</v>
      </c>
      <c r="S3373" s="29" t="s">
        <v>72</v>
      </c>
      <c r="T3373" s="30">
        <v>41048</v>
      </c>
      <c r="U3373" s="30">
        <v>41202</v>
      </c>
      <c r="V3373" s="30">
        <v>41214</v>
      </c>
      <c r="W3373">
        <v>6810</v>
      </c>
      <c r="X3373" s="26">
        <v>9869</v>
      </c>
      <c r="Y3373" s="26">
        <v>1755</v>
      </c>
      <c r="Z3373" s="26">
        <v>2765</v>
      </c>
      <c r="AA3373" s="26" t="s">
        <v>5201</v>
      </c>
      <c r="AB3373" s="31">
        <v>49.5</v>
      </c>
      <c r="AC3373" s="31">
        <v>0.76999998092651367</v>
      </c>
      <c r="AD3373" s="26">
        <v>5510.4465598096167</v>
      </c>
      <c r="AE3373" s="26" t="s">
        <v>72</v>
      </c>
      <c r="AF3373" s="26">
        <v>1920</v>
      </c>
      <c r="AG3373" s="26">
        <v>50482</v>
      </c>
      <c r="AH3373" s="28">
        <v>0.281024</v>
      </c>
      <c r="AI3373" t="s">
        <v>72</v>
      </c>
      <c r="AJ3373" s="26">
        <v>50482</v>
      </c>
      <c r="AK3373" s="28">
        <v>0.281024</v>
      </c>
      <c r="AL3373" t="s">
        <v>72</v>
      </c>
      <c r="AM3373" s="26">
        <v>50482</v>
      </c>
      <c r="AN3373" s="28">
        <v>0.281024</v>
      </c>
      <c r="AO3373" t="s">
        <v>72</v>
      </c>
      <c r="AP3373" s="32">
        <v>193024.859375</v>
      </c>
      <c r="AQ3373" s="36">
        <v>1.0636531723007039</v>
      </c>
      <c r="AR3373" s="32">
        <f t="shared" si="422"/>
        <v>381291.47087222454</v>
      </c>
      <c r="AS3373" s="32">
        <f t="shared" si="424"/>
        <v>4</v>
      </c>
      <c r="AT3373" s="32">
        <f t="shared" si="425"/>
        <v>1</v>
      </c>
      <c r="AU3373" s="32">
        <f t="shared" si="426"/>
        <v>4</v>
      </c>
      <c r="AV3373" s="32">
        <f t="shared" si="419"/>
        <v>112266.96654296281</v>
      </c>
      <c r="AW3373" s="32">
        <f t="shared" si="420"/>
        <v>0.6186411195669308</v>
      </c>
      <c r="AX3373" s="32">
        <f t="shared" si="421"/>
        <v>221766.44470630956</v>
      </c>
      <c r="AY3373" s="26">
        <v>2</v>
      </c>
      <c r="AZ3373" s="26">
        <v>1</v>
      </c>
      <c r="BA3373" s="26">
        <v>9487.7900000000009</v>
      </c>
      <c r="BB3373" s="26">
        <v>91.47</v>
      </c>
      <c r="BC3373" s="26">
        <v>33.35</v>
      </c>
      <c r="BD3373" s="26">
        <v>134.58000000000001</v>
      </c>
      <c r="BE3373" s="28">
        <v>0.08</v>
      </c>
      <c r="BF3373" s="28">
        <v>9.32</v>
      </c>
      <c r="BG3373" s="28">
        <v>0.74</v>
      </c>
      <c r="BH3373" s="28">
        <v>464.16</v>
      </c>
      <c r="BI3373" s="28">
        <v>0.09</v>
      </c>
      <c r="BJ3373" s="28">
        <v>9.57</v>
      </c>
      <c r="BK3373" s="28">
        <v>0.76</v>
      </c>
      <c r="BL3373" s="28">
        <v>149.33000000000001</v>
      </c>
      <c r="BM3373" s="28">
        <v>0.1</v>
      </c>
      <c r="BN3373" s="28">
        <v>9.74</v>
      </c>
      <c r="BO3373" s="28">
        <v>0.82</v>
      </c>
      <c r="BP3373" s="28">
        <v>164.61</v>
      </c>
      <c r="BQ3373" s="26">
        <v>50.232700000000001</v>
      </c>
      <c r="BR3373" s="26">
        <v>4339.5805659999996</v>
      </c>
      <c r="BS3373" s="31">
        <f t="shared" si="423"/>
        <v>2.2811400000000002</v>
      </c>
    </row>
    <row r="3374" spans="1:71">
      <c r="A3374" s="26">
        <v>42283329420000</v>
      </c>
      <c r="B3374" s="26" t="s">
        <v>9283</v>
      </c>
      <c r="C3374" t="s">
        <v>7561</v>
      </c>
      <c r="D3374" s="26" t="s">
        <v>804</v>
      </c>
      <c r="E3374" s="27" t="s">
        <v>591</v>
      </c>
      <c r="F3374" t="s">
        <v>745</v>
      </c>
      <c r="G3374" t="s">
        <v>67</v>
      </c>
      <c r="H3374" t="s">
        <v>7562</v>
      </c>
      <c r="I3374" t="s">
        <v>7563</v>
      </c>
      <c r="J3374" t="s">
        <v>76</v>
      </c>
      <c r="K3374" t="s">
        <v>9261</v>
      </c>
      <c r="L3374">
        <v>28.333939999999998</v>
      </c>
      <c r="M3374">
        <v>-98.9983</v>
      </c>
      <c r="N3374" s="28">
        <v>2000546.92</v>
      </c>
      <c r="O3374" s="28">
        <v>182024.42</v>
      </c>
      <c r="P3374" s="26">
        <v>440</v>
      </c>
      <c r="Q3374" s="26">
        <v>10058</v>
      </c>
      <c r="R3374" s="26">
        <v>15300</v>
      </c>
      <c r="S3374" s="29" t="s">
        <v>72</v>
      </c>
      <c r="T3374" s="30">
        <v>40951</v>
      </c>
      <c r="U3374" s="30">
        <v>41180</v>
      </c>
      <c r="V3374" s="30">
        <v>41153</v>
      </c>
      <c r="W3374">
        <v>1541</v>
      </c>
      <c r="X3374" s="26">
        <v>5740</v>
      </c>
      <c r="Y3374" s="26">
        <v>2624</v>
      </c>
      <c r="Z3374" s="26">
        <v>6202</v>
      </c>
      <c r="AA3374" s="26" t="s">
        <v>5201</v>
      </c>
      <c r="AB3374" s="31">
        <v>53.900001525878906</v>
      </c>
      <c r="AC3374" s="31">
        <v>0.72000002861022949</v>
      </c>
      <c r="AD3374" s="26">
        <v>5145.1108948419815</v>
      </c>
      <c r="AE3374" s="26" t="s">
        <v>72</v>
      </c>
      <c r="AF3374" s="26">
        <v>1140</v>
      </c>
      <c r="AG3374" s="26">
        <v>18392</v>
      </c>
      <c r="AH3374" s="28">
        <v>9.6231999999999998E-2</v>
      </c>
      <c r="AI3374">
        <v>17642</v>
      </c>
      <c r="AJ3374" s="26">
        <v>19433</v>
      </c>
      <c r="AK3374" s="28">
        <v>0.10255499999999999</v>
      </c>
      <c r="AL3374">
        <v>17642</v>
      </c>
      <c r="AM3374" s="26">
        <v>19433</v>
      </c>
      <c r="AN3374" s="28">
        <v>0.10255499999999999</v>
      </c>
      <c r="AO3374">
        <v>17642</v>
      </c>
      <c r="AP3374" s="32">
        <v>24968.0078125</v>
      </c>
      <c r="AQ3374" s="36">
        <v>0.12846316901859345</v>
      </c>
      <c r="AR3374" s="32">
        <f t="shared" si="422"/>
        <v>47705.988728791039</v>
      </c>
      <c r="AS3374" s="32">
        <f t="shared" si="424"/>
        <v>1</v>
      </c>
      <c r="AT3374" s="32">
        <f t="shared" si="425"/>
        <v>1</v>
      </c>
      <c r="AU3374" s="32">
        <f t="shared" si="426"/>
        <v>1</v>
      </c>
      <c r="AV3374" s="32">
        <f t="shared" si="419"/>
        <v>24968.0078125</v>
      </c>
      <c r="AW3374" s="32">
        <f t="shared" si="420"/>
        <v>0.12846316901859345</v>
      </c>
      <c r="AX3374" s="32">
        <f t="shared" si="421"/>
        <v>47705.988728791039</v>
      </c>
      <c r="AY3374" s="26">
        <v>2</v>
      </c>
      <c r="AZ3374" s="26">
        <v>1</v>
      </c>
      <c r="BA3374" s="26">
        <v>9855.7199999999993</v>
      </c>
      <c r="BB3374" s="26">
        <v>89.24</v>
      </c>
      <c r="BC3374" s="26">
        <v>62.14</v>
      </c>
      <c r="BD3374" s="26">
        <v>154.22999999999999</v>
      </c>
      <c r="BE3374" s="28">
        <v>0.08</v>
      </c>
      <c r="BF3374" s="28">
        <v>10.09</v>
      </c>
      <c r="BG3374" s="28">
        <v>0.7</v>
      </c>
      <c r="BH3374" s="28">
        <v>875.18</v>
      </c>
      <c r="BI3374" s="28">
        <v>0.08</v>
      </c>
      <c r="BJ3374" s="28">
        <v>10.01</v>
      </c>
      <c r="BK3374" s="28">
        <v>0.72</v>
      </c>
      <c r="BL3374" s="28">
        <v>349.76</v>
      </c>
      <c r="BM3374" s="28">
        <v>0.09</v>
      </c>
      <c r="BN3374" s="28">
        <v>9.94</v>
      </c>
      <c r="BO3374" s="28">
        <v>0.78</v>
      </c>
      <c r="BP3374" s="28">
        <v>420.22</v>
      </c>
      <c r="BQ3374" s="26">
        <v>55.055098999999998</v>
      </c>
      <c r="BR3374" s="26">
        <v>8194.8613280000009</v>
      </c>
      <c r="BS3374" s="31">
        <f t="shared" si="423"/>
        <v>3.5792639999999998</v>
      </c>
    </row>
    <row r="3375" spans="1:71">
      <c r="A3375" s="26">
        <v>42283329490000</v>
      </c>
      <c r="B3375" s="26" t="s">
        <v>9281</v>
      </c>
      <c r="C3375" t="s">
        <v>7564</v>
      </c>
      <c r="D3375" s="26" t="s">
        <v>804</v>
      </c>
      <c r="E3375" s="27" t="s">
        <v>591</v>
      </c>
      <c r="F3375" t="s">
        <v>745</v>
      </c>
      <c r="G3375" t="s">
        <v>67</v>
      </c>
      <c r="H3375" t="s">
        <v>5678</v>
      </c>
      <c r="I3375" t="s">
        <v>7565</v>
      </c>
      <c r="J3375" t="s">
        <v>83</v>
      </c>
      <c r="K3375" t="s">
        <v>9261</v>
      </c>
      <c r="L3375">
        <v>28.315729999999999</v>
      </c>
      <c r="M3375">
        <v>-98.945620000000005</v>
      </c>
      <c r="N3375" s="28">
        <v>2017498.18</v>
      </c>
      <c r="O3375" s="28">
        <v>175407.52</v>
      </c>
      <c r="P3375" s="26">
        <v>465</v>
      </c>
      <c r="Q3375" s="26">
        <v>11093</v>
      </c>
      <c r="R3375" s="26">
        <v>14996</v>
      </c>
      <c r="S3375" s="29" t="s">
        <v>72</v>
      </c>
      <c r="T3375" s="30">
        <v>41037</v>
      </c>
      <c r="U3375" s="30">
        <v>41129</v>
      </c>
      <c r="V3375" s="30">
        <v>41122</v>
      </c>
      <c r="W3375">
        <v>1524</v>
      </c>
      <c r="X3375" s="26">
        <v>4279</v>
      </c>
      <c r="Y3375" s="26">
        <v>5412</v>
      </c>
      <c r="Z3375" s="26">
        <v>6796</v>
      </c>
      <c r="AA3375" s="26" t="s">
        <v>5201</v>
      </c>
      <c r="AB3375" s="31">
        <v>59</v>
      </c>
      <c r="AC3375" s="31">
        <v>0.75999999046325684</v>
      </c>
      <c r="AD3375" s="26">
        <v>9665.8468985439358</v>
      </c>
      <c r="AE3375" s="26" t="s">
        <v>72</v>
      </c>
      <c r="AF3375" s="26">
        <v>2577</v>
      </c>
      <c r="AG3375" s="26">
        <v>40692</v>
      </c>
      <c r="AH3375" s="28">
        <v>0.397895</v>
      </c>
      <c r="AI3375">
        <v>40760</v>
      </c>
      <c r="AJ3375" s="26">
        <v>49099</v>
      </c>
      <c r="AK3375" s="28">
        <v>0.48561399999999999</v>
      </c>
      <c r="AL3375">
        <v>44531</v>
      </c>
      <c r="AM3375" s="26">
        <v>49099</v>
      </c>
      <c r="AN3375" s="28">
        <v>0.48561399999999999</v>
      </c>
      <c r="AO3375">
        <v>44531</v>
      </c>
      <c r="AP3375" s="32">
        <v>133353.375</v>
      </c>
      <c r="AQ3375" s="36">
        <v>1.2889733061541162</v>
      </c>
      <c r="AR3375" s="32">
        <f t="shared" si="422"/>
        <v>361501.65018927859</v>
      </c>
      <c r="AS3375" s="32">
        <f t="shared" si="424"/>
        <v>3</v>
      </c>
      <c r="AT3375" s="32">
        <f t="shared" si="425"/>
        <v>1</v>
      </c>
      <c r="AU3375" s="32">
        <f t="shared" si="426"/>
        <v>4</v>
      </c>
      <c r="AV3375" s="32">
        <f t="shared" si="419"/>
        <v>178884.87321804158</v>
      </c>
      <c r="AW3375" s="32">
        <f t="shared" si="420"/>
        <v>1.7290737969910321</v>
      </c>
      <c r="AX3375" s="32">
        <f t="shared" si="421"/>
        <v>484930.93528545432</v>
      </c>
      <c r="AY3375" s="26">
        <v>2</v>
      </c>
      <c r="AZ3375" s="26">
        <v>1</v>
      </c>
      <c r="BA3375" s="26">
        <v>10363.31</v>
      </c>
      <c r="BB3375" s="26">
        <v>113.29</v>
      </c>
      <c r="BC3375" s="26">
        <v>67.37</v>
      </c>
      <c r="BD3375" s="26">
        <v>175.39</v>
      </c>
      <c r="BE3375" s="28">
        <v>0.09</v>
      </c>
      <c r="BF3375" s="28">
        <v>10.210000000000001</v>
      </c>
      <c r="BG3375" s="28">
        <v>0.69</v>
      </c>
      <c r="BH3375" s="28">
        <v>1047.72</v>
      </c>
      <c r="BI3375" s="28">
        <v>0.08</v>
      </c>
      <c r="BJ3375" s="28">
        <v>9.9499999999999993</v>
      </c>
      <c r="BK3375" s="28">
        <v>0.71</v>
      </c>
      <c r="BL3375" s="28">
        <v>411.96</v>
      </c>
      <c r="BM3375" s="28">
        <v>0.09</v>
      </c>
      <c r="BN3375" s="28">
        <v>9.8000000000000007</v>
      </c>
      <c r="BO3375" s="28">
        <v>0.76</v>
      </c>
      <c r="BP3375" s="28">
        <v>500.29</v>
      </c>
      <c r="BQ3375" s="26">
        <v>58.670699999999997</v>
      </c>
      <c r="BR3375" s="26">
        <v>12323.631835</v>
      </c>
      <c r="BS3375" s="31">
        <f t="shared" si="423"/>
        <v>3.826616</v>
      </c>
    </row>
    <row r="3376" spans="1:71">
      <c r="A3376" s="26">
        <v>42283329510000</v>
      </c>
      <c r="B3376" s="26" t="s">
        <v>9281</v>
      </c>
      <c r="C3376" t="s">
        <v>7566</v>
      </c>
      <c r="D3376" s="26" t="s">
        <v>738</v>
      </c>
      <c r="E3376" s="27" t="s">
        <v>591</v>
      </c>
      <c r="F3376" t="s">
        <v>745</v>
      </c>
      <c r="G3376" t="s">
        <v>67</v>
      </c>
      <c r="H3376" t="s">
        <v>7567</v>
      </c>
      <c r="I3376" t="s">
        <v>7568</v>
      </c>
      <c r="J3376" t="s">
        <v>76</v>
      </c>
      <c r="K3376" t="s">
        <v>9261</v>
      </c>
      <c r="L3376">
        <v>28.262530000000002</v>
      </c>
      <c r="M3376">
        <v>-99.299409999999995</v>
      </c>
      <c r="N3376" s="28">
        <v>1903607.61</v>
      </c>
      <c r="O3376" s="28">
        <v>156183.76</v>
      </c>
      <c r="P3376" s="26">
        <v>437</v>
      </c>
      <c r="Q3376" s="26">
        <v>9708</v>
      </c>
      <c r="R3376" s="26">
        <v>16269</v>
      </c>
      <c r="S3376" s="29" t="s">
        <v>72</v>
      </c>
      <c r="T3376" s="30">
        <v>40945</v>
      </c>
      <c r="U3376" s="30">
        <v>41026</v>
      </c>
      <c r="V3376" s="30">
        <v>41000</v>
      </c>
      <c r="W3376">
        <v>316320</v>
      </c>
      <c r="X3376" s="26">
        <v>7128</v>
      </c>
      <c r="Y3376" s="26">
        <v>3442</v>
      </c>
      <c r="Z3376" s="26">
        <v>3957</v>
      </c>
      <c r="AA3376" s="26" t="s">
        <v>5201</v>
      </c>
      <c r="AB3376" s="31">
        <v>56.700000762939453</v>
      </c>
      <c r="AC3376" s="31">
        <v>0.75</v>
      </c>
      <c r="AD3376" s="26">
        <v>20652.356463193461</v>
      </c>
      <c r="AE3376" s="26" t="s">
        <v>72</v>
      </c>
      <c r="AF3376" s="26">
        <v>2694</v>
      </c>
      <c r="AG3376" s="26">
        <v>30406</v>
      </c>
      <c r="AH3376" s="28">
        <v>0.60382899999999995</v>
      </c>
      <c r="AI3376">
        <v>212034</v>
      </c>
      <c r="AJ3376" s="26">
        <v>41174</v>
      </c>
      <c r="AK3376" s="28">
        <v>0.86726199999999998</v>
      </c>
      <c r="AL3376">
        <v>291283</v>
      </c>
      <c r="AM3376" s="26">
        <v>42473</v>
      </c>
      <c r="AN3376" s="28">
        <v>0.89862299999999995</v>
      </c>
      <c r="AO3376">
        <v>291283</v>
      </c>
      <c r="AP3376" s="32">
        <v>49867.62890625</v>
      </c>
      <c r="AQ3376" s="36">
        <v>1.0298840481461251</v>
      </c>
      <c r="AR3376" s="32">
        <f t="shared" si="422"/>
        <v>232157.10542811413</v>
      </c>
      <c r="AS3376" s="32">
        <f t="shared" si="424"/>
        <v>1</v>
      </c>
      <c r="AT3376" s="32">
        <f t="shared" si="425"/>
        <v>1</v>
      </c>
      <c r="AU3376" s="32">
        <f t="shared" si="426"/>
        <v>3</v>
      </c>
      <c r="AV3376" s="32">
        <f t="shared" si="419"/>
        <v>40157.153468276512</v>
      </c>
      <c r="AW3376" s="32">
        <f t="shared" si="420"/>
        <v>0.82933984797401217</v>
      </c>
      <c r="AX3376" s="32">
        <f t="shared" si="421"/>
        <v>186950.30655967665</v>
      </c>
      <c r="AY3376" s="26">
        <v>2</v>
      </c>
      <c r="AZ3376" s="26">
        <v>1</v>
      </c>
      <c r="BA3376" s="26">
        <v>8984.73</v>
      </c>
      <c r="BB3376" s="26">
        <v>22.19</v>
      </c>
      <c r="BC3376" s="26">
        <v>147.44999999999999</v>
      </c>
      <c r="BD3376" s="26">
        <v>161.63</v>
      </c>
      <c r="BE3376" s="28">
        <v>0.09</v>
      </c>
      <c r="BF3376" s="28">
        <v>6.67</v>
      </c>
      <c r="BG3376" s="28">
        <v>0.78</v>
      </c>
      <c r="BH3376" s="28">
        <v>94.76</v>
      </c>
      <c r="BI3376" s="28">
        <v>0.11</v>
      </c>
      <c r="BJ3376" s="28">
        <v>9.3800000000000008</v>
      </c>
      <c r="BK3376" s="28">
        <v>0.84</v>
      </c>
      <c r="BL3376" s="28">
        <v>62.85</v>
      </c>
      <c r="BM3376" s="28">
        <v>0.08</v>
      </c>
      <c r="BN3376" s="28">
        <v>7.38</v>
      </c>
      <c r="BO3376" s="28">
        <v>0.75</v>
      </c>
      <c r="BP3376" s="28">
        <v>16.86</v>
      </c>
      <c r="BQ3376" s="26">
        <v>57.343299000000002</v>
      </c>
      <c r="BR3376" s="26">
        <v>10013.02246</v>
      </c>
      <c r="BS3376" s="31">
        <f t="shared" si="423"/>
        <v>13.624379999999999</v>
      </c>
    </row>
    <row r="3377" spans="1:71">
      <c r="A3377" s="26">
        <v>42283329530000</v>
      </c>
      <c r="B3377" s="26" t="s">
        <v>9281</v>
      </c>
      <c r="C3377" t="s">
        <v>7569</v>
      </c>
      <c r="D3377" s="26" t="s">
        <v>738</v>
      </c>
      <c r="E3377" s="27" t="s">
        <v>591</v>
      </c>
      <c r="F3377" t="s">
        <v>745</v>
      </c>
      <c r="G3377" t="s">
        <v>67</v>
      </c>
      <c r="H3377" t="s">
        <v>7567</v>
      </c>
      <c r="I3377" t="s">
        <v>7570</v>
      </c>
      <c r="J3377" t="s">
        <v>70</v>
      </c>
      <c r="K3377" t="s">
        <v>9261</v>
      </c>
      <c r="L3377">
        <v>28.262450000000001</v>
      </c>
      <c r="M3377">
        <v>-99.298850000000002</v>
      </c>
      <c r="N3377" s="28">
        <v>1903787.82</v>
      </c>
      <c r="O3377" s="28">
        <v>156154.21</v>
      </c>
      <c r="P3377" s="26">
        <v>436</v>
      </c>
      <c r="Q3377" s="26">
        <v>9720</v>
      </c>
      <c r="R3377" s="26">
        <v>16206</v>
      </c>
      <c r="S3377" s="29" t="s">
        <v>72</v>
      </c>
      <c r="T3377" s="30">
        <v>40919</v>
      </c>
      <c r="U3377" s="30">
        <v>41006</v>
      </c>
      <c r="V3377" s="30">
        <v>41000</v>
      </c>
      <c r="W3377">
        <v>324300</v>
      </c>
      <c r="X3377" s="26">
        <v>7050</v>
      </c>
      <c r="Y3377" s="26">
        <v>3419</v>
      </c>
      <c r="Z3377" s="26">
        <v>3927</v>
      </c>
      <c r="AA3377" s="26" t="s">
        <v>5201</v>
      </c>
      <c r="AB3377" s="31">
        <v>57.700000762939453</v>
      </c>
      <c r="AC3377" s="31">
        <v>0.75999999046325684</v>
      </c>
      <c r="AD3377" s="26">
        <v>21453.618574831369</v>
      </c>
      <c r="AE3377" s="26" t="s">
        <v>72</v>
      </c>
      <c r="AF3377" s="26">
        <v>4001</v>
      </c>
      <c r="AG3377" s="26">
        <v>32126</v>
      </c>
      <c r="AH3377" s="28">
        <v>0.675396</v>
      </c>
      <c r="AI3377">
        <v>97736</v>
      </c>
      <c r="AJ3377" s="26">
        <v>45304</v>
      </c>
      <c r="AK3377" s="28">
        <v>1.003584</v>
      </c>
      <c r="AL3377">
        <v>132615</v>
      </c>
      <c r="AM3377" s="26">
        <v>46662</v>
      </c>
      <c r="AN3377" s="28">
        <v>1.0411760000000001</v>
      </c>
      <c r="AO3377">
        <v>132615</v>
      </c>
      <c r="AP3377" s="32">
        <v>58536.328125</v>
      </c>
      <c r="AQ3377" s="36">
        <v>1.2558160563649239</v>
      </c>
      <c r="AR3377" s="32">
        <f t="shared" si="422"/>
        <v>280815.77010159154</v>
      </c>
      <c r="AS3377" s="32">
        <f t="shared" si="424"/>
        <v>2</v>
      </c>
      <c r="AT3377" s="32">
        <f t="shared" si="425"/>
        <v>1</v>
      </c>
      <c r="AU3377" s="32">
        <f t="shared" si="426"/>
        <v>3</v>
      </c>
      <c r="AV3377" s="32">
        <f t="shared" si="419"/>
        <v>47659.36502659574</v>
      </c>
      <c r="AW3377" s="32">
        <f t="shared" si="420"/>
        <v>1.0224658387992429</v>
      </c>
      <c r="AX3377" s="32">
        <f t="shared" si="421"/>
        <v>228635.81849406176</v>
      </c>
      <c r="AY3377" s="26">
        <v>2</v>
      </c>
      <c r="AZ3377" s="26">
        <v>1</v>
      </c>
      <c r="BA3377" s="26">
        <v>8987.81</v>
      </c>
      <c r="BB3377" s="26">
        <v>22.16</v>
      </c>
      <c r="BC3377" s="26">
        <v>147.44999999999999</v>
      </c>
      <c r="BD3377" s="26">
        <v>161.72</v>
      </c>
      <c r="BE3377" s="28">
        <v>0.09</v>
      </c>
      <c r="BF3377" s="28">
        <v>6.68</v>
      </c>
      <c r="BG3377" s="28">
        <v>0.78</v>
      </c>
      <c r="BH3377" s="28">
        <v>95.17</v>
      </c>
      <c r="BI3377" s="28">
        <v>0.11</v>
      </c>
      <c r="BJ3377" s="28">
        <v>9.3800000000000008</v>
      </c>
      <c r="BK3377" s="28">
        <v>0.84</v>
      </c>
      <c r="BL3377" s="28">
        <v>62.78</v>
      </c>
      <c r="BM3377" s="28">
        <v>0.08</v>
      </c>
      <c r="BN3377" s="28">
        <v>7.38</v>
      </c>
      <c r="BO3377" s="28">
        <v>0.75</v>
      </c>
      <c r="BP3377" s="28">
        <v>16.850000000000001</v>
      </c>
      <c r="BQ3377" s="26">
        <v>57.343299000000002</v>
      </c>
      <c r="BR3377" s="26">
        <v>10013.02246</v>
      </c>
      <c r="BS3377" s="31">
        <f t="shared" si="423"/>
        <v>13.624379999999999</v>
      </c>
    </row>
    <row r="3378" spans="1:71">
      <c r="A3378" s="26">
        <v>42283329540000</v>
      </c>
      <c r="B3378" s="26" t="s">
        <v>9283</v>
      </c>
      <c r="C3378" t="s">
        <v>7571</v>
      </c>
      <c r="D3378" s="26" t="s">
        <v>766</v>
      </c>
      <c r="E3378" s="27" t="s">
        <v>591</v>
      </c>
      <c r="F3378" t="s">
        <v>745</v>
      </c>
      <c r="G3378" t="s">
        <v>67</v>
      </c>
      <c r="H3378" t="s">
        <v>4818</v>
      </c>
      <c r="I3378" t="s">
        <v>7572</v>
      </c>
      <c r="J3378" t="s">
        <v>7573</v>
      </c>
      <c r="K3378" t="s">
        <v>9261</v>
      </c>
      <c r="L3378">
        <v>28.30452</v>
      </c>
      <c r="M3378">
        <v>-99.334370000000007</v>
      </c>
      <c r="N3378" s="28">
        <v>1892396.23</v>
      </c>
      <c r="O3378" s="28">
        <v>171481.43</v>
      </c>
      <c r="P3378" s="26">
        <v>510</v>
      </c>
      <c r="Q3378" s="26">
        <v>9144</v>
      </c>
      <c r="R3378" s="26">
        <v>13970</v>
      </c>
      <c r="S3378" s="29" t="s">
        <v>72</v>
      </c>
      <c r="T3378" s="30">
        <v>40916</v>
      </c>
      <c r="U3378" s="30">
        <v>40965</v>
      </c>
      <c r="V3378" s="30">
        <v>40969</v>
      </c>
      <c r="W3378">
        <v>2625</v>
      </c>
      <c r="X3378" s="26">
        <v>5716</v>
      </c>
      <c r="Y3378" s="26">
        <v>1727</v>
      </c>
      <c r="Z3378" s="26">
        <v>2122</v>
      </c>
      <c r="AA3378" s="26" t="s">
        <v>5201</v>
      </c>
      <c r="AB3378" s="31">
        <v>52.400001525878906</v>
      </c>
      <c r="AC3378" s="31">
        <v>0.73000001907348633</v>
      </c>
      <c r="AD3378" s="26">
        <v>10141.712933466824</v>
      </c>
      <c r="AE3378" s="26" t="s">
        <v>72</v>
      </c>
      <c r="AF3378" s="26">
        <v>994</v>
      </c>
      <c r="AG3378" s="26">
        <v>15744</v>
      </c>
      <c r="AH3378" s="28">
        <v>0.15370600000000001</v>
      </c>
      <c r="AI3378">
        <v>56752</v>
      </c>
      <c r="AJ3378" s="26">
        <v>19591</v>
      </c>
      <c r="AK3378" s="28">
        <v>0.207149</v>
      </c>
      <c r="AL3378">
        <v>76484</v>
      </c>
      <c r="AM3378" s="26">
        <v>20226</v>
      </c>
      <c r="AN3378" s="28">
        <v>0.219553</v>
      </c>
      <c r="AO3378">
        <v>78361</v>
      </c>
      <c r="AP3378" s="32">
        <v>22115.73046875</v>
      </c>
      <c r="AQ3378" s="36">
        <v>0.22429138972798821</v>
      </c>
      <c r="AR3378" s="32">
        <f t="shared" si="422"/>
        <v>61815.306450603915</v>
      </c>
      <c r="AS3378" s="32">
        <f t="shared" si="424"/>
        <v>1</v>
      </c>
      <c r="AT3378" s="32">
        <f t="shared" si="425"/>
        <v>1</v>
      </c>
      <c r="AU3378" s="32">
        <f t="shared" si="426"/>
        <v>1</v>
      </c>
      <c r="AV3378" s="32">
        <f t="shared" si="419"/>
        <v>22208.588679255601</v>
      </c>
      <c r="AW3378" s="32">
        <f t="shared" si="420"/>
        <v>0.22523313104245141</v>
      </c>
      <c r="AX3378" s="32">
        <f t="shared" si="421"/>
        <v>62074.852873769509</v>
      </c>
      <c r="AY3378" s="26">
        <v>2</v>
      </c>
      <c r="AZ3378" s="26">
        <v>1</v>
      </c>
      <c r="BA3378" s="26">
        <v>8599.14</v>
      </c>
      <c r="BB3378" s="26">
        <v>28.42</v>
      </c>
      <c r="BC3378" s="26">
        <v>130.57</v>
      </c>
      <c r="BD3378" s="26">
        <v>159.63</v>
      </c>
      <c r="BE3378" s="28">
        <v>0.09</v>
      </c>
      <c r="BF3378" s="28">
        <v>6.15</v>
      </c>
      <c r="BG3378" s="28">
        <v>0.78</v>
      </c>
      <c r="BH3378" s="28">
        <v>75.8</v>
      </c>
      <c r="BI3378" s="28">
        <v>0.1</v>
      </c>
      <c r="BJ3378" s="28">
        <v>8.74</v>
      </c>
      <c r="BK3378" s="28">
        <v>0.85</v>
      </c>
      <c r="BL3378" s="28">
        <v>44.05</v>
      </c>
      <c r="BM3378" s="28">
        <v>0.08</v>
      </c>
      <c r="BN3378" s="28">
        <v>6.96</v>
      </c>
      <c r="BO3378" s="28">
        <v>0.75</v>
      </c>
      <c r="BP3378" s="28">
        <v>8.99</v>
      </c>
      <c r="BQ3378" s="26">
        <v>52.124800999999998</v>
      </c>
      <c r="BR3378" s="26">
        <v>7772.9111320000002</v>
      </c>
      <c r="BS3378" s="31">
        <f t="shared" si="423"/>
        <v>11.09845</v>
      </c>
    </row>
    <row r="3379" spans="1:71">
      <c r="A3379" s="26">
        <v>42283329570000</v>
      </c>
      <c r="B3379" s="26" t="s">
        <v>9283</v>
      </c>
      <c r="C3379" t="s">
        <v>7574</v>
      </c>
      <c r="D3379" s="26" t="s">
        <v>223</v>
      </c>
      <c r="E3379" s="27" t="s">
        <v>591</v>
      </c>
      <c r="F3379" t="s">
        <v>66</v>
      </c>
      <c r="G3379" t="s">
        <v>67</v>
      </c>
      <c r="H3379" t="s">
        <v>7575</v>
      </c>
      <c r="I3379" t="s">
        <v>7576</v>
      </c>
      <c r="J3379" t="s">
        <v>70</v>
      </c>
      <c r="K3379" t="s">
        <v>9261</v>
      </c>
      <c r="L3379">
        <v>28.349740000000001</v>
      </c>
      <c r="M3379">
        <v>-99.004639999999995</v>
      </c>
      <c r="N3379" s="28">
        <v>1998507.45</v>
      </c>
      <c r="O3379" s="28">
        <v>187769.15</v>
      </c>
      <c r="P3379" s="26">
        <v>416</v>
      </c>
      <c r="Q3379" s="26">
        <v>10259</v>
      </c>
      <c r="R3379" s="26">
        <v>15220</v>
      </c>
      <c r="S3379" s="29" t="s">
        <v>72</v>
      </c>
      <c r="T3379" s="30">
        <v>41014</v>
      </c>
      <c r="U3379" s="30">
        <v>41110</v>
      </c>
      <c r="V3379" s="30">
        <v>41153</v>
      </c>
      <c r="W3379">
        <v>0</v>
      </c>
      <c r="X3379" s="26">
        <v>5740</v>
      </c>
      <c r="Y3379" s="26" t="s">
        <v>72</v>
      </c>
      <c r="Z3379" s="26" t="s">
        <v>72</v>
      </c>
      <c r="AA3379" s="26" t="s">
        <v>5201</v>
      </c>
      <c r="AB3379" s="31" t="s">
        <v>72</v>
      </c>
      <c r="AC3379" s="31" t="s">
        <v>72</v>
      </c>
      <c r="AD3379" s="26">
        <v>3514.2865911671729</v>
      </c>
      <c r="AE3379" s="26">
        <v>568</v>
      </c>
      <c r="AF3379" s="26" t="s">
        <v>72</v>
      </c>
      <c r="AG3379" s="26">
        <v>24059</v>
      </c>
      <c r="AH3379" s="28">
        <v>9.0509000000000006E-2</v>
      </c>
      <c r="AI3379">
        <v>8132</v>
      </c>
      <c r="AJ3379" s="26">
        <v>25254</v>
      </c>
      <c r="AK3379" s="28">
        <v>9.7661999999999999E-2</v>
      </c>
      <c r="AL3379">
        <v>8536</v>
      </c>
      <c r="AM3379" s="26">
        <v>25254</v>
      </c>
      <c r="AN3379" s="28">
        <v>9.7661999999999999E-2</v>
      </c>
      <c r="AO3379">
        <v>8536</v>
      </c>
      <c r="AP3379" s="32">
        <v>46695.8203125</v>
      </c>
      <c r="AQ3379" s="36">
        <v>0.16410249518777045</v>
      </c>
      <c r="AR3379" s="32">
        <f t="shared" si="422"/>
        <v>75741.961960735367</v>
      </c>
      <c r="AS3379" s="32">
        <f t="shared" si="424"/>
        <v>1</v>
      </c>
      <c r="AT3379" s="32">
        <f t="shared" si="425"/>
        <v>1</v>
      </c>
      <c r="AU3379" s="32">
        <f t="shared" si="426"/>
        <v>1</v>
      </c>
      <c r="AV3379" s="32">
        <f t="shared" si="419"/>
        <v>46695.8203125</v>
      </c>
      <c r="AW3379" s="32">
        <f t="shared" si="420"/>
        <v>0.16410249518777045</v>
      </c>
      <c r="AX3379" s="32">
        <f t="shared" si="421"/>
        <v>75741.961960735367</v>
      </c>
      <c r="AY3379" s="26">
        <v>2</v>
      </c>
      <c r="AZ3379" s="26">
        <v>1</v>
      </c>
      <c r="BA3379" s="26">
        <v>9651.1</v>
      </c>
      <c r="BB3379" s="26">
        <v>85.97</v>
      </c>
      <c r="BC3379" s="26">
        <v>40.78</v>
      </c>
      <c r="BD3379" s="26">
        <v>127.12</v>
      </c>
      <c r="BE3379" s="28">
        <v>0.08</v>
      </c>
      <c r="BF3379" s="28">
        <v>9.8000000000000007</v>
      </c>
      <c r="BG3379" s="28">
        <v>0.68</v>
      </c>
      <c r="BH3379" s="28">
        <v>759.55</v>
      </c>
      <c r="BI3379" s="28">
        <v>0.08</v>
      </c>
      <c r="BJ3379" s="28">
        <v>9.7799999999999994</v>
      </c>
      <c r="BK3379" s="28">
        <v>0.71</v>
      </c>
      <c r="BL3379" s="28">
        <v>308.47000000000003</v>
      </c>
      <c r="BM3379" s="28">
        <v>0.09</v>
      </c>
      <c r="BN3379" s="28">
        <v>9.73</v>
      </c>
      <c r="BO3379" s="28">
        <v>0.78</v>
      </c>
      <c r="BP3379" s="28">
        <v>369.58</v>
      </c>
      <c r="BQ3379" s="26">
        <v>50.740698999999999</v>
      </c>
      <c r="BR3379" s="26">
        <v>6489.8657219999996</v>
      </c>
      <c r="BS3379" s="31">
        <f t="shared" si="423"/>
        <v>2.3163039999999997</v>
      </c>
    </row>
    <row r="3380" spans="1:71">
      <c r="A3380" s="26">
        <v>42283329580000</v>
      </c>
      <c r="B3380" s="26" t="s">
        <v>9281</v>
      </c>
      <c r="C3380" t="s">
        <v>7577</v>
      </c>
      <c r="D3380" s="26" t="s">
        <v>804</v>
      </c>
      <c r="E3380" s="27" t="s">
        <v>591</v>
      </c>
      <c r="F3380" t="s">
        <v>745</v>
      </c>
      <c r="G3380" t="s">
        <v>67</v>
      </c>
      <c r="H3380" t="s">
        <v>7578</v>
      </c>
      <c r="I3380" t="s">
        <v>7579</v>
      </c>
      <c r="J3380" t="s">
        <v>70</v>
      </c>
      <c r="K3380" t="s">
        <v>9261</v>
      </c>
      <c r="L3380">
        <v>28.31934</v>
      </c>
      <c r="M3380">
        <v>-99.004429999999999</v>
      </c>
      <c r="N3380" s="28">
        <v>1998574.58</v>
      </c>
      <c r="O3380" s="28">
        <v>176716.04</v>
      </c>
      <c r="P3380" s="26">
        <v>392</v>
      </c>
      <c r="Q3380" s="26">
        <v>10903</v>
      </c>
      <c r="R3380" s="26">
        <v>16054</v>
      </c>
      <c r="S3380" s="29" t="s">
        <v>72</v>
      </c>
      <c r="T3380" s="30">
        <v>41041</v>
      </c>
      <c r="U3380" s="30">
        <v>41137</v>
      </c>
      <c r="V3380" s="30">
        <v>41122</v>
      </c>
      <c r="W3380">
        <v>1547</v>
      </c>
      <c r="X3380" s="26">
        <v>5530</v>
      </c>
      <c r="Y3380" s="26">
        <v>4576</v>
      </c>
      <c r="Z3380" s="26">
        <v>6773</v>
      </c>
      <c r="AA3380" s="26" t="s">
        <v>5201</v>
      </c>
      <c r="AB3380" s="31">
        <v>59.5</v>
      </c>
      <c r="AC3380" s="31">
        <v>0.75</v>
      </c>
      <c r="AD3380" s="26">
        <v>15579.534273532307</v>
      </c>
      <c r="AE3380" s="26" t="s">
        <v>72</v>
      </c>
      <c r="AF3380" s="26">
        <v>2471</v>
      </c>
      <c r="AG3380" s="26">
        <v>22820</v>
      </c>
      <c r="AH3380" s="28">
        <v>0.35233599999999998</v>
      </c>
      <c r="AI3380">
        <v>24812</v>
      </c>
      <c r="AJ3380" s="26">
        <v>27617</v>
      </c>
      <c r="AK3380" s="28">
        <v>0.440301</v>
      </c>
      <c r="AL3380">
        <v>27848</v>
      </c>
      <c r="AM3380" s="26">
        <v>27617</v>
      </c>
      <c r="AN3380" s="28">
        <v>0.440301</v>
      </c>
      <c r="AO3380">
        <v>27848</v>
      </c>
      <c r="AP3380" s="32">
        <v>58941.47265625</v>
      </c>
      <c r="AQ3380" s="36">
        <v>0.91828069338051421</v>
      </c>
      <c r="AR3380" s="32">
        <f t="shared" si="422"/>
        <v>221477.15538460101</v>
      </c>
      <c r="AS3380" s="32">
        <f t="shared" si="424"/>
        <v>2</v>
      </c>
      <c r="AT3380" s="32">
        <f t="shared" si="425"/>
        <v>1</v>
      </c>
      <c r="AU3380" s="32">
        <f t="shared" si="426"/>
        <v>3</v>
      </c>
      <c r="AV3380" s="32">
        <f t="shared" si="419"/>
        <v>61179.756428006323</v>
      </c>
      <c r="AW3380" s="32">
        <f t="shared" si="420"/>
        <v>0.9531521121164831</v>
      </c>
      <c r="AX3380" s="32">
        <f t="shared" si="421"/>
        <v>229887.68027262384</v>
      </c>
      <c r="AY3380" s="26">
        <v>2</v>
      </c>
      <c r="AZ3380" s="26">
        <v>1</v>
      </c>
      <c r="BA3380" s="26">
        <v>10003.61</v>
      </c>
      <c r="BB3380" s="26">
        <v>74.62</v>
      </c>
      <c r="BC3380" s="26">
        <v>106.22</v>
      </c>
      <c r="BD3380" s="26">
        <v>192.01</v>
      </c>
      <c r="BE3380" s="28">
        <v>0.08</v>
      </c>
      <c r="BF3380" s="28">
        <v>10.25</v>
      </c>
      <c r="BG3380" s="28">
        <v>0.71</v>
      </c>
      <c r="BH3380" s="28">
        <v>922.26</v>
      </c>
      <c r="BI3380" s="28">
        <v>0.08</v>
      </c>
      <c r="BJ3380" s="28">
        <v>10.23</v>
      </c>
      <c r="BK3380" s="28">
        <v>0.73</v>
      </c>
      <c r="BL3380" s="28">
        <v>368.59</v>
      </c>
      <c r="BM3380" s="28">
        <v>0.09</v>
      </c>
      <c r="BN3380" s="28">
        <v>10.16</v>
      </c>
      <c r="BO3380" s="28">
        <v>0.78</v>
      </c>
      <c r="BP3380" s="28">
        <v>442.35</v>
      </c>
      <c r="BQ3380" s="26">
        <v>59.027900000000002</v>
      </c>
      <c r="BR3380" s="26">
        <v>12511.186523</v>
      </c>
      <c r="BS3380" s="31">
        <f t="shared" si="423"/>
        <v>6.2032480000000003</v>
      </c>
    </row>
    <row r="3381" spans="1:71">
      <c r="A3381" s="26">
        <v>42283329590000</v>
      </c>
      <c r="B3381" s="26" t="s">
        <v>9281</v>
      </c>
      <c r="C3381" t="s">
        <v>7580</v>
      </c>
      <c r="D3381" s="26" t="s">
        <v>804</v>
      </c>
      <c r="E3381" s="27" t="s">
        <v>591</v>
      </c>
      <c r="F3381" t="s">
        <v>745</v>
      </c>
      <c r="G3381" t="s">
        <v>67</v>
      </c>
      <c r="H3381" t="s">
        <v>7581</v>
      </c>
      <c r="I3381" t="s">
        <v>7582</v>
      </c>
      <c r="J3381" t="s">
        <v>70</v>
      </c>
      <c r="K3381" t="s">
        <v>9261</v>
      </c>
      <c r="L3381">
        <v>28.31934</v>
      </c>
      <c r="M3381">
        <v>-99.004369999999994</v>
      </c>
      <c r="N3381" s="28">
        <v>1998593.89</v>
      </c>
      <c r="O3381" s="28">
        <v>176716.04</v>
      </c>
      <c r="P3381" s="26">
        <v>392</v>
      </c>
      <c r="Q3381" s="26">
        <v>10540</v>
      </c>
      <c r="R3381" s="26">
        <v>15953</v>
      </c>
      <c r="S3381" s="29">
        <v>11</v>
      </c>
      <c r="T3381" s="30">
        <v>41019</v>
      </c>
      <c r="U3381" s="30">
        <v>41137</v>
      </c>
      <c r="V3381" s="30">
        <v>41122</v>
      </c>
      <c r="W3381">
        <v>1531</v>
      </c>
      <c r="X3381" s="26">
        <v>4954</v>
      </c>
      <c r="Y3381" s="26">
        <v>4518</v>
      </c>
      <c r="Z3381" s="26">
        <v>6556</v>
      </c>
      <c r="AA3381" s="26" t="s">
        <v>5201</v>
      </c>
      <c r="AB3381" s="31">
        <v>58</v>
      </c>
      <c r="AC3381" s="31">
        <v>0.73000001907348633</v>
      </c>
      <c r="AD3381" s="26">
        <v>9649.8415020726643</v>
      </c>
      <c r="AE3381" s="26" t="s">
        <v>72</v>
      </c>
      <c r="AF3381" s="26">
        <v>2181</v>
      </c>
      <c r="AG3381" s="26">
        <v>33511</v>
      </c>
      <c r="AH3381" s="28">
        <v>0.324266</v>
      </c>
      <c r="AI3381">
        <v>21706</v>
      </c>
      <c r="AJ3381" s="26">
        <v>40074</v>
      </c>
      <c r="AK3381" s="28">
        <v>0.39705400000000002</v>
      </c>
      <c r="AL3381">
        <v>24222</v>
      </c>
      <c r="AM3381" s="26">
        <v>40074</v>
      </c>
      <c r="AN3381" s="28">
        <v>0.39705400000000002</v>
      </c>
      <c r="AO3381">
        <v>24222</v>
      </c>
      <c r="AP3381" s="32">
        <v>84196.625</v>
      </c>
      <c r="AQ3381" s="36">
        <v>0.8124840862594489</v>
      </c>
      <c r="AR3381" s="32">
        <f t="shared" si="422"/>
        <v>228006.30826792246</v>
      </c>
      <c r="AS3381" s="32">
        <f t="shared" si="424"/>
        <v>2</v>
      </c>
      <c r="AT3381" s="32">
        <f t="shared" si="425"/>
        <v>1</v>
      </c>
      <c r="AU3381" s="32">
        <f t="shared" si="426"/>
        <v>3</v>
      </c>
      <c r="AV3381" s="32">
        <f t="shared" si="419"/>
        <v>97555.233649576097</v>
      </c>
      <c r="AW3381" s="32">
        <f t="shared" si="420"/>
        <v>0.94139254241607528</v>
      </c>
      <c r="AX3381" s="32">
        <f t="shared" si="421"/>
        <v>264181.71365722141</v>
      </c>
      <c r="AY3381" s="26">
        <v>2</v>
      </c>
      <c r="AZ3381" s="26">
        <v>1</v>
      </c>
      <c r="BA3381" s="26">
        <v>10004.17</v>
      </c>
      <c r="BB3381" s="26">
        <v>74.72</v>
      </c>
      <c r="BC3381" s="26">
        <v>106.13</v>
      </c>
      <c r="BD3381" s="26">
        <v>191.96</v>
      </c>
      <c r="BE3381" s="28">
        <v>0.08</v>
      </c>
      <c r="BF3381" s="28">
        <v>10.25</v>
      </c>
      <c r="BG3381" s="28">
        <v>0.71</v>
      </c>
      <c r="BH3381" s="28">
        <v>922.53</v>
      </c>
      <c r="BI3381" s="28">
        <v>0.08</v>
      </c>
      <c r="BJ3381" s="28">
        <v>10.23</v>
      </c>
      <c r="BK3381" s="28">
        <v>0.73</v>
      </c>
      <c r="BL3381" s="28">
        <v>368.71</v>
      </c>
      <c r="BM3381" s="28">
        <v>0.09</v>
      </c>
      <c r="BN3381" s="28">
        <v>10.16</v>
      </c>
      <c r="BO3381" s="28">
        <v>0.78</v>
      </c>
      <c r="BP3381" s="28">
        <v>442.51</v>
      </c>
      <c r="BQ3381" s="26">
        <v>59.027900000000002</v>
      </c>
      <c r="BR3381" s="26">
        <v>12511.186523</v>
      </c>
      <c r="BS3381" s="31">
        <f t="shared" si="423"/>
        <v>6.1979920000000002</v>
      </c>
    </row>
    <row r="3382" spans="1:71">
      <c r="A3382" s="26">
        <v>42283329610000</v>
      </c>
      <c r="B3382" s="26" t="s">
        <v>9281</v>
      </c>
      <c r="C3382" t="s">
        <v>7583</v>
      </c>
      <c r="D3382" s="26" t="s">
        <v>804</v>
      </c>
      <c r="E3382" s="27" t="s">
        <v>591</v>
      </c>
      <c r="F3382" t="s">
        <v>745</v>
      </c>
      <c r="G3382" t="s">
        <v>67</v>
      </c>
      <c r="H3382" t="s">
        <v>7584</v>
      </c>
      <c r="I3382" t="s">
        <v>7585</v>
      </c>
      <c r="J3382" t="s">
        <v>76</v>
      </c>
      <c r="K3382" t="s">
        <v>9261</v>
      </c>
      <c r="L3382">
        <v>28.319210000000002</v>
      </c>
      <c r="M3382">
        <v>-99.013729999999995</v>
      </c>
      <c r="N3382" s="28">
        <v>1995582.16</v>
      </c>
      <c r="O3382" s="28">
        <v>176669</v>
      </c>
      <c r="P3382" s="26">
        <v>383</v>
      </c>
      <c r="Q3382" s="26">
        <v>10283</v>
      </c>
      <c r="R3382" s="26">
        <v>15931</v>
      </c>
      <c r="S3382" s="29" t="s">
        <v>72</v>
      </c>
      <c r="T3382" s="30">
        <v>40954</v>
      </c>
      <c r="U3382" s="30">
        <v>41068</v>
      </c>
      <c r="V3382" s="30">
        <v>41061</v>
      </c>
      <c r="W3382">
        <v>1632</v>
      </c>
      <c r="X3382" s="26">
        <v>4996</v>
      </c>
      <c r="Y3382" s="26">
        <v>4593</v>
      </c>
      <c r="Z3382" s="26">
        <v>6466</v>
      </c>
      <c r="AA3382" s="26" t="s">
        <v>5201</v>
      </c>
      <c r="AB3382" s="31">
        <v>57.5</v>
      </c>
      <c r="AC3382" s="31">
        <v>0.73000001907348633</v>
      </c>
      <c r="AD3382" s="26">
        <v>9262.2884197264957</v>
      </c>
      <c r="AE3382" s="26" t="s">
        <v>72</v>
      </c>
      <c r="AF3382" s="26">
        <v>2706</v>
      </c>
      <c r="AG3382" s="26">
        <v>37001</v>
      </c>
      <c r="AH3382" s="28">
        <v>0.34479300000000002</v>
      </c>
      <c r="AI3382">
        <v>36315</v>
      </c>
      <c r="AJ3382" s="26">
        <v>43923</v>
      </c>
      <c r="AK3382" s="28">
        <v>0.41752400000000001</v>
      </c>
      <c r="AL3382">
        <v>42503</v>
      </c>
      <c r="AM3382" s="26">
        <v>43923</v>
      </c>
      <c r="AN3382" s="28">
        <v>0.41752400000000001</v>
      </c>
      <c r="AO3382">
        <v>42503</v>
      </c>
      <c r="AP3382" s="32">
        <v>62682.9296875</v>
      </c>
      <c r="AQ3382" s="36">
        <v>0.58058737375906144</v>
      </c>
      <c r="AR3382" s="32">
        <f t="shared" si="422"/>
        <v>165446.89484285389</v>
      </c>
      <c r="AS3382" s="32">
        <f t="shared" si="424"/>
        <v>2</v>
      </c>
      <c r="AT3382" s="32">
        <f t="shared" si="425"/>
        <v>1</v>
      </c>
      <c r="AU3382" s="32">
        <f t="shared" si="426"/>
        <v>2</v>
      </c>
      <c r="AV3382" s="32">
        <f t="shared" si="419"/>
        <v>72017.617375150119</v>
      </c>
      <c r="AW3382" s="32">
        <f t="shared" si="420"/>
        <v>0.66704794343014662</v>
      </c>
      <c r="AX3382" s="32">
        <f t="shared" si="421"/>
        <v>190085.10336228609</v>
      </c>
      <c r="AY3382" s="26">
        <v>2</v>
      </c>
      <c r="AZ3382" s="26">
        <v>1</v>
      </c>
      <c r="BA3382" s="26">
        <v>9923.98</v>
      </c>
      <c r="BB3382" s="26">
        <v>60.62</v>
      </c>
      <c r="BC3382" s="26">
        <v>120.81</v>
      </c>
      <c r="BD3382" s="26">
        <v>195.04</v>
      </c>
      <c r="BE3382" s="28">
        <v>0.08</v>
      </c>
      <c r="BF3382" s="28">
        <v>10.210000000000001</v>
      </c>
      <c r="BG3382" s="28">
        <v>0.72</v>
      </c>
      <c r="BH3382" s="28">
        <v>876.31</v>
      </c>
      <c r="BI3382" s="28">
        <v>0.08</v>
      </c>
      <c r="BJ3382" s="28">
        <v>10.220000000000001</v>
      </c>
      <c r="BK3382" s="28">
        <v>0.73</v>
      </c>
      <c r="BL3382" s="28">
        <v>348.24</v>
      </c>
      <c r="BM3382" s="28">
        <v>0.09</v>
      </c>
      <c r="BN3382" s="28">
        <v>10.18</v>
      </c>
      <c r="BO3382" s="28">
        <v>0.79</v>
      </c>
      <c r="BP3382" s="28">
        <v>416.44</v>
      </c>
      <c r="BQ3382" s="26">
        <v>59.027900000000002</v>
      </c>
      <c r="BR3382" s="26">
        <v>11163.997069999999</v>
      </c>
      <c r="BS3382" s="31">
        <f t="shared" si="423"/>
        <v>7.0553040000000005</v>
      </c>
    </row>
    <row r="3383" spans="1:71">
      <c r="A3383" s="26">
        <v>42283329620000</v>
      </c>
      <c r="B3383" s="26" t="s">
        <v>9281</v>
      </c>
      <c r="C3383" t="s">
        <v>7586</v>
      </c>
      <c r="D3383" s="26" t="s">
        <v>804</v>
      </c>
      <c r="E3383" s="27" t="s">
        <v>591</v>
      </c>
      <c r="F3383" t="s">
        <v>745</v>
      </c>
      <c r="G3383" t="s">
        <v>67</v>
      </c>
      <c r="H3383" t="s">
        <v>7587</v>
      </c>
      <c r="I3383" t="s">
        <v>7588</v>
      </c>
      <c r="J3383" t="s">
        <v>76</v>
      </c>
      <c r="K3383" t="s">
        <v>9261</v>
      </c>
      <c r="L3383">
        <v>28.319210000000002</v>
      </c>
      <c r="M3383">
        <v>-99.013800000000003</v>
      </c>
      <c r="N3383" s="28">
        <v>1995559.64</v>
      </c>
      <c r="O3383" s="28">
        <v>176669.01</v>
      </c>
      <c r="P3383" s="26">
        <v>383</v>
      </c>
      <c r="Q3383" s="26">
        <v>10945</v>
      </c>
      <c r="R3383" s="26">
        <v>15919</v>
      </c>
      <c r="S3383" s="29" t="s">
        <v>72</v>
      </c>
      <c r="T3383" s="30">
        <v>40982</v>
      </c>
      <c r="U3383" s="30">
        <v>41069</v>
      </c>
      <c r="V3383" s="30">
        <v>41061</v>
      </c>
      <c r="W3383">
        <v>1627</v>
      </c>
      <c r="X3383" s="26">
        <v>5494</v>
      </c>
      <c r="Y3383" s="26">
        <v>4397</v>
      </c>
      <c r="Z3383" s="26">
        <v>6750</v>
      </c>
      <c r="AA3383" s="26" t="s">
        <v>5201</v>
      </c>
      <c r="AB3383" s="31">
        <v>59.400001525878906</v>
      </c>
      <c r="AC3383" s="31">
        <v>0.75</v>
      </c>
      <c r="AD3383" s="26">
        <v>15074.640512010639</v>
      </c>
      <c r="AE3383" s="26" t="s">
        <v>72</v>
      </c>
      <c r="AF3383" s="26">
        <v>3032</v>
      </c>
      <c r="AG3383" s="26">
        <v>24556</v>
      </c>
      <c r="AH3383" s="28">
        <v>0.37257299999999999</v>
      </c>
      <c r="AI3383">
        <v>41779</v>
      </c>
      <c r="AJ3383" s="26">
        <v>32588</v>
      </c>
      <c r="AK3383" s="28">
        <v>0.51432299999999997</v>
      </c>
      <c r="AL3383">
        <v>53999</v>
      </c>
      <c r="AM3383" s="26">
        <v>32588</v>
      </c>
      <c r="AN3383" s="28">
        <v>0.51432299999999997</v>
      </c>
      <c r="AO3383">
        <v>53999</v>
      </c>
      <c r="AP3383" s="32">
        <v>48505.625</v>
      </c>
      <c r="AQ3383" s="36">
        <v>0.73120485968539606</v>
      </c>
      <c r="AR3383" s="32">
        <f t="shared" si="422"/>
        <v>177928.88516431511</v>
      </c>
      <c r="AS3383" s="32">
        <f t="shared" si="424"/>
        <v>1</v>
      </c>
      <c r="AT3383" s="32">
        <f t="shared" si="425"/>
        <v>1</v>
      </c>
      <c r="AU3383" s="32">
        <f t="shared" si="426"/>
        <v>3</v>
      </c>
      <c r="AV3383" s="32">
        <f t="shared" si="419"/>
        <v>50677.51865671642</v>
      </c>
      <c r="AW3383" s="32">
        <f t="shared" si="420"/>
        <v>0.7639453757907122</v>
      </c>
      <c r="AX3383" s="32">
        <f t="shared" si="421"/>
        <v>185895.85017167253</v>
      </c>
      <c r="AY3383" s="26">
        <v>2</v>
      </c>
      <c r="AZ3383" s="26">
        <v>1</v>
      </c>
      <c r="BA3383" s="26">
        <v>9923.4</v>
      </c>
      <c r="BB3383" s="26">
        <v>60.52</v>
      </c>
      <c r="BC3383" s="26">
        <v>120.92</v>
      </c>
      <c r="BD3383" s="26">
        <v>195.06</v>
      </c>
      <c r="BE3383" s="28">
        <v>0.08</v>
      </c>
      <c r="BF3383" s="28">
        <v>10.210000000000001</v>
      </c>
      <c r="BG3383" s="28">
        <v>0.72</v>
      </c>
      <c r="BH3383" s="28">
        <v>875.96</v>
      </c>
      <c r="BI3383" s="28">
        <v>0.08</v>
      </c>
      <c r="BJ3383" s="28">
        <v>10.220000000000001</v>
      </c>
      <c r="BK3383" s="28">
        <v>0.73</v>
      </c>
      <c r="BL3383" s="28">
        <v>348.07</v>
      </c>
      <c r="BM3383" s="28">
        <v>0.09</v>
      </c>
      <c r="BN3383" s="28">
        <v>10.18</v>
      </c>
      <c r="BO3383" s="28">
        <v>0.79</v>
      </c>
      <c r="BP3383" s="28">
        <v>416.24</v>
      </c>
      <c r="BQ3383" s="26">
        <v>59.027900000000002</v>
      </c>
      <c r="BR3383" s="26">
        <v>11163.997069999999</v>
      </c>
      <c r="BS3383" s="31">
        <f t="shared" si="423"/>
        <v>7.0617280000000004</v>
      </c>
    </row>
    <row r="3384" spans="1:71">
      <c r="A3384" s="26">
        <v>42283329680000</v>
      </c>
      <c r="B3384" s="26" t="s">
        <v>9281</v>
      </c>
      <c r="C3384" t="s">
        <v>7589</v>
      </c>
      <c r="D3384" s="26" t="s">
        <v>766</v>
      </c>
      <c r="E3384" s="27" t="s">
        <v>591</v>
      </c>
      <c r="F3384" t="s">
        <v>745</v>
      </c>
      <c r="G3384" t="s">
        <v>67</v>
      </c>
      <c r="H3384" t="s">
        <v>7590</v>
      </c>
      <c r="I3384" t="s">
        <v>7591</v>
      </c>
      <c r="J3384" t="s">
        <v>6670</v>
      </c>
      <c r="K3384" t="s">
        <v>9261</v>
      </c>
      <c r="L3384">
        <v>28.2882</v>
      </c>
      <c r="M3384">
        <v>-99.027619999999999</v>
      </c>
      <c r="N3384" s="28">
        <v>1991110.18</v>
      </c>
      <c r="O3384" s="28">
        <v>165394.84</v>
      </c>
      <c r="P3384" s="26">
        <v>369.35000610351562</v>
      </c>
      <c r="Q3384" s="26">
        <v>10759</v>
      </c>
      <c r="R3384" s="26">
        <v>16107</v>
      </c>
      <c r="S3384" s="29" t="s">
        <v>72</v>
      </c>
      <c r="T3384" s="30">
        <v>41001</v>
      </c>
      <c r="U3384" s="30">
        <v>41070</v>
      </c>
      <c r="V3384" s="30">
        <v>41061</v>
      </c>
      <c r="W3384">
        <v>2860</v>
      </c>
      <c r="X3384" s="26">
        <v>5598</v>
      </c>
      <c r="Y3384" s="26">
        <v>5318</v>
      </c>
      <c r="Z3384" s="26">
        <v>5425</v>
      </c>
      <c r="AA3384" s="26" t="s">
        <v>5201</v>
      </c>
      <c r="AB3384" s="31">
        <v>61.5</v>
      </c>
      <c r="AC3384" s="31">
        <v>0.74000000953674316</v>
      </c>
      <c r="AD3384" s="26">
        <v>14515.198495399787</v>
      </c>
      <c r="AE3384" s="26" t="s">
        <v>72</v>
      </c>
      <c r="AF3384" s="26">
        <v>2209</v>
      </c>
      <c r="AG3384" s="26">
        <v>16259</v>
      </c>
      <c r="AH3384" s="28">
        <v>0.19881499999999999</v>
      </c>
      <c r="AI3384">
        <v>31230</v>
      </c>
      <c r="AJ3384" s="26">
        <v>39958</v>
      </c>
      <c r="AK3384" s="28">
        <v>0.60559799999999997</v>
      </c>
      <c r="AL3384">
        <v>86376</v>
      </c>
      <c r="AM3384" s="26">
        <v>39958</v>
      </c>
      <c r="AN3384" s="28">
        <v>0.60559799999999997</v>
      </c>
      <c r="AO3384">
        <v>86376</v>
      </c>
      <c r="AP3384" s="32">
        <v>76693.84375</v>
      </c>
      <c r="AQ3384" s="36">
        <v>1.1132263654064263</v>
      </c>
      <c r="AR3384" s="32">
        <f t="shared" si="422"/>
        <v>273734.91042693745</v>
      </c>
      <c r="AS3384" s="32">
        <f t="shared" si="424"/>
        <v>2</v>
      </c>
      <c r="AT3384" s="32">
        <f t="shared" si="425"/>
        <v>1</v>
      </c>
      <c r="AU3384" s="32">
        <f t="shared" si="426"/>
        <v>3</v>
      </c>
      <c r="AV3384" s="32">
        <f t="shared" si="419"/>
        <v>78639.275299214001</v>
      </c>
      <c r="AW3384" s="32">
        <f t="shared" si="420"/>
        <v>1.1414646905024808</v>
      </c>
      <c r="AX3384" s="32">
        <f t="shared" si="421"/>
        <v>280678.5255181531</v>
      </c>
      <c r="AY3384" s="26">
        <v>2</v>
      </c>
      <c r="AZ3384" s="26">
        <v>1</v>
      </c>
      <c r="BA3384" s="26">
        <v>10172.06</v>
      </c>
      <c r="BB3384" s="26">
        <v>57.41</v>
      </c>
      <c r="BC3384" s="26">
        <v>183.62</v>
      </c>
      <c r="BD3384" s="26">
        <v>246.57</v>
      </c>
      <c r="BE3384" s="28">
        <v>0.09</v>
      </c>
      <c r="BF3384" s="28">
        <v>10.39</v>
      </c>
      <c r="BG3384" s="28">
        <v>0.76</v>
      </c>
      <c r="BH3384" s="28">
        <v>750.21</v>
      </c>
      <c r="BI3384" s="28">
        <v>0.09</v>
      </c>
      <c r="BJ3384" s="28">
        <v>10.5</v>
      </c>
      <c r="BK3384" s="28">
        <v>0.76</v>
      </c>
      <c r="BL3384" s="28">
        <v>320.51</v>
      </c>
      <c r="BM3384" s="28">
        <v>0.1</v>
      </c>
      <c r="BN3384" s="28">
        <v>10.51</v>
      </c>
      <c r="BO3384" s="28">
        <v>0.79</v>
      </c>
      <c r="BP3384" s="28">
        <v>379.42</v>
      </c>
      <c r="BQ3384" s="26">
        <v>61.725700000000003</v>
      </c>
      <c r="BR3384" s="26">
        <v>27390.767577999999</v>
      </c>
      <c r="BS3384" s="31">
        <f t="shared" si="423"/>
        <v>12.559608000000001</v>
      </c>
    </row>
    <row r="3385" spans="1:71">
      <c r="A3385" s="26">
        <v>42283329690000</v>
      </c>
      <c r="B3385" s="26" t="s">
        <v>9281</v>
      </c>
      <c r="C3385" t="s">
        <v>7592</v>
      </c>
      <c r="D3385" s="26" t="s">
        <v>766</v>
      </c>
      <c r="E3385" s="27" t="s">
        <v>591</v>
      </c>
      <c r="F3385" t="s">
        <v>745</v>
      </c>
      <c r="G3385" t="s">
        <v>67</v>
      </c>
      <c r="H3385" t="s">
        <v>7590</v>
      </c>
      <c r="I3385" t="s">
        <v>7593</v>
      </c>
      <c r="J3385" t="s">
        <v>7594</v>
      </c>
      <c r="K3385" t="s">
        <v>9261</v>
      </c>
      <c r="L3385">
        <v>28.28809</v>
      </c>
      <c r="M3385">
        <v>-99.019599999999997</v>
      </c>
      <c r="N3385" s="28">
        <v>1993691.5</v>
      </c>
      <c r="O3385" s="28">
        <v>165354.32999999999</v>
      </c>
      <c r="P3385" s="26">
        <v>400</v>
      </c>
      <c r="Q3385" s="26">
        <v>10815</v>
      </c>
      <c r="R3385" s="26">
        <v>15730</v>
      </c>
      <c r="S3385" s="29" t="s">
        <v>72</v>
      </c>
      <c r="T3385" s="30">
        <v>40975</v>
      </c>
      <c r="U3385" s="30">
        <v>41078</v>
      </c>
      <c r="V3385" s="30">
        <v>41061</v>
      </c>
      <c r="W3385">
        <v>2471</v>
      </c>
      <c r="X3385" s="26">
        <v>5799</v>
      </c>
      <c r="Y3385" s="26">
        <v>4651</v>
      </c>
      <c r="Z3385" s="26">
        <v>5104</v>
      </c>
      <c r="AA3385" s="26" t="s">
        <v>5201</v>
      </c>
      <c r="AB3385" s="31">
        <v>63.099998474121094</v>
      </c>
      <c r="AC3385" s="31">
        <v>0.73000001907348633</v>
      </c>
      <c r="AD3385" s="26">
        <v>13658.988023608963</v>
      </c>
      <c r="AE3385" s="26" t="s">
        <v>72</v>
      </c>
      <c r="AF3385" s="26">
        <v>2519</v>
      </c>
      <c r="AG3385" s="26">
        <v>12111</v>
      </c>
      <c r="AH3385" s="28">
        <v>0.14244599999999999</v>
      </c>
      <c r="AI3385">
        <v>17248</v>
      </c>
      <c r="AJ3385" s="26">
        <v>35925</v>
      </c>
      <c r="AK3385" s="28">
        <v>0.49862299999999998</v>
      </c>
      <c r="AL3385">
        <v>54534</v>
      </c>
      <c r="AM3385" s="26">
        <v>35925</v>
      </c>
      <c r="AN3385" s="28">
        <v>0.49862299999999998</v>
      </c>
      <c r="AO3385">
        <v>54534</v>
      </c>
      <c r="AP3385" s="32">
        <v>72942.234375</v>
      </c>
      <c r="AQ3385" s="36">
        <v>0.99631710574340293</v>
      </c>
      <c r="AR3385" s="32">
        <f t="shared" si="422"/>
        <v>249290.36209158233</v>
      </c>
      <c r="AS3385" s="32">
        <f t="shared" si="424"/>
        <v>2</v>
      </c>
      <c r="AT3385" s="32">
        <f t="shared" si="425"/>
        <v>1</v>
      </c>
      <c r="AU3385" s="32">
        <f t="shared" si="426"/>
        <v>3</v>
      </c>
      <c r="AV3385" s="32">
        <f t="shared" si="419"/>
        <v>72200.107831091562</v>
      </c>
      <c r="AW3385" s="32">
        <f t="shared" si="420"/>
        <v>0.98618040816815533</v>
      </c>
      <c r="AX3385" s="32">
        <f t="shared" si="421"/>
        <v>246754.04007685508</v>
      </c>
      <c r="AY3385" s="26">
        <v>2</v>
      </c>
      <c r="AZ3385" s="26">
        <v>1</v>
      </c>
      <c r="BA3385" s="26">
        <v>10249.23</v>
      </c>
      <c r="BB3385" s="26">
        <v>59.28</v>
      </c>
      <c r="BC3385" s="26">
        <v>190.14</v>
      </c>
      <c r="BD3385" s="26">
        <v>255.75</v>
      </c>
      <c r="BE3385" s="28">
        <v>0.09</v>
      </c>
      <c r="BF3385" s="28">
        <v>10.41</v>
      </c>
      <c r="BG3385" s="28">
        <v>0.76</v>
      </c>
      <c r="BH3385" s="28">
        <v>806.42</v>
      </c>
      <c r="BI3385" s="28">
        <v>0.09</v>
      </c>
      <c r="BJ3385" s="28">
        <v>10.55</v>
      </c>
      <c r="BK3385" s="28">
        <v>0.76</v>
      </c>
      <c r="BL3385" s="28">
        <v>350.86</v>
      </c>
      <c r="BM3385" s="28">
        <v>0.1</v>
      </c>
      <c r="BN3385" s="28">
        <v>10.51</v>
      </c>
      <c r="BO3385" s="28">
        <v>0.79</v>
      </c>
      <c r="BP3385" s="28">
        <v>417.75</v>
      </c>
      <c r="BQ3385" s="26">
        <v>60.005699</v>
      </c>
      <c r="BR3385" s="26">
        <v>30678.996093000002</v>
      </c>
      <c r="BS3385" s="31">
        <f t="shared" si="423"/>
        <v>13.005576</v>
      </c>
    </row>
    <row r="3386" spans="1:71">
      <c r="A3386" s="26">
        <v>42283329710000</v>
      </c>
      <c r="B3386" s="26" t="s">
        <v>9283</v>
      </c>
      <c r="C3386" t="s">
        <v>7595</v>
      </c>
      <c r="D3386" s="26" t="s">
        <v>383</v>
      </c>
      <c r="E3386" s="27" t="s">
        <v>591</v>
      </c>
      <c r="F3386" t="s">
        <v>66</v>
      </c>
      <c r="G3386" t="s">
        <v>67</v>
      </c>
      <c r="H3386" t="s">
        <v>621</v>
      </c>
      <c r="I3386" t="s">
        <v>3276</v>
      </c>
      <c r="J3386" t="s">
        <v>245</v>
      </c>
      <c r="K3386" t="s">
        <v>9261</v>
      </c>
      <c r="L3386">
        <v>28.374300000000002</v>
      </c>
      <c r="M3386">
        <v>-98.822130000000001</v>
      </c>
      <c r="N3386" s="28">
        <v>2057201.9</v>
      </c>
      <c r="O3386" s="28">
        <v>196742.33</v>
      </c>
      <c r="P3386" s="26">
        <v>409.1199951171875</v>
      </c>
      <c r="Q3386" s="26">
        <v>10770</v>
      </c>
      <c r="R3386" s="26">
        <v>16166</v>
      </c>
      <c r="S3386" s="29" t="s">
        <v>72</v>
      </c>
      <c r="T3386" s="30">
        <v>40906</v>
      </c>
      <c r="U3386" s="30">
        <v>40948</v>
      </c>
      <c r="V3386" s="30">
        <v>41000</v>
      </c>
      <c r="W3386">
        <v>6260978</v>
      </c>
      <c r="X3386" s="26">
        <v>6118</v>
      </c>
      <c r="Y3386" s="26" t="s">
        <v>72</v>
      </c>
      <c r="Z3386" s="26" t="s">
        <v>72</v>
      </c>
      <c r="AA3386" s="26" t="s">
        <v>5201</v>
      </c>
      <c r="AB3386" s="31" t="s">
        <v>72</v>
      </c>
      <c r="AC3386" s="31" t="s">
        <v>72</v>
      </c>
      <c r="AD3386" s="26">
        <v>3757.5284987560804</v>
      </c>
      <c r="AE3386" s="26">
        <v>460</v>
      </c>
      <c r="AF3386" s="26" t="s">
        <v>72</v>
      </c>
      <c r="AG3386" s="26">
        <v>30320</v>
      </c>
      <c r="AH3386" s="28">
        <v>0.144093</v>
      </c>
      <c r="AI3386">
        <v>45650</v>
      </c>
      <c r="AJ3386" s="26">
        <v>50322</v>
      </c>
      <c r="AK3386" s="28">
        <v>0.18193300000000001</v>
      </c>
      <c r="AL3386">
        <v>65611</v>
      </c>
      <c r="AM3386" s="26">
        <v>50322</v>
      </c>
      <c r="AN3386" s="28">
        <v>0.18193300000000001</v>
      </c>
      <c r="AO3386">
        <v>65611</v>
      </c>
      <c r="AP3386" s="32">
        <v>84334.3125</v>
      </c>
      <c r="AQ3386" s="36">
        <v>0.31688858264175118</v>
      </c>
      <c r="AR3386" s="32">
        <f t="shared" si="422"/>
        <v>140423.59162758995</v>
      </c>
      <c r="AS3386" s="32">
        <f t="shared" si="424"/>
        <v>2</v>
      </c>
      <c r="AT3386" s="32">
        <f t="shared" si="425"/>
        <v>1</v>
      </c>
      <c r="AU3386" s="32">
        <f t="shared" si="426"/>
        <v>2</v>
      </c>
      <c r="AV3386" s="32">
        <f t="shared" si="419"/>
        <v>79123.725686498859</v>
      </c>
      <c r="AW3386" s="32">
        <f t="shared" si="420"/>
        <v>0.29730965419477801</v>
      </c>
      <c r="AX3386" s="32">
        <f t="shared" si="421"/>
        <v>131747.53447897456</v>
      </c>
      <c r="AY3386" s="26">
        <v>2</v>
      </c>
      <c r="AZ3386" s="26">
        <v>1</v>
      </c>
      <c r="BA3386" s="26">
        <v>9847.49</v>
      </c>
      <c r="BB3386" s="26">
        <v>84.88</v>
      </c>
      <c r="BC3386" s="26">
        <v>37.69</v>
      </c>
      <c r="BD3386" s="26">
        <v>122.34</v>
      </c>
      <c r="BE3386" s="28">
        <v>0.08</v>
      </c>
      <c r="BF3386" s="28">
        <v>9.57</v>
      </c>
      <c r="BG3386" s="28">
        <v>0.74</v>
      </c>
      <c r="BH3386" s="28">
        <v>303.57</v>
      </c>
      <c r="BI3386" s="28">
        <v>0.09</v>
      </c>
      <c r="BJ3386" s="28">
        <v>8.14</v>
      </c>
      <c r="BK3386" s="28">
        <v>0.71</v>
      </c>
      <c r="BL3386" s="28">
        <v>106.3</v>
      </c>
      <c r="BM3386" s="28">
        <v>0.09</v>
      </c>
      <c r="BN3386" s="28">
        <v>8.4</v>
      </c>
      <c r="BO3386" s="28">
        <v>0.74</v>
      </c>
      <c r="BP3386" s="28">
        <v>131.69999999999999</v>
      </c>
      <c r="BQ3386" s="26">
        <v>46.530700000000003</v>
      </c>
      <c r="BR3386" s="26">
        <v>4151.1376950000003</v>
      </c>
      <c r="BS3386" s="31">
        <f t="shared" si="423"/>
        <v>2.4083909999999999</v>
      </c>
    </row>
    <row r="3387" spans="1:71">
      <c r="A3387" s="26">
        <v>42283329810000</v>
      </c>
      <c r="B3387" s="26" t="s">
        <v>9283</v>
      </c>
      <c r="C3387" t="s">
        <v>7596</v>
      </c>
      <c r="D3387" s="26" t="s">
        <v>223</v>
      </c>
      <c r="E3387" s="27" t="s">
        <v>591</v>
      </c>
      <c r="F3387" t="s">
        <v>66</v>
      </c>
      <c r="G3387" t="s">
        <v>67</v>
      </c>
      <c r="H3387" t="s">
        <v>7597</v>
      </c>
      <c r="I3387" t="s">
        <v>7598</v>
      </c>
      <c r="J3387" t="s">
        <v>232</v>
      </c>
      <c r="K3387" t="s">
        <v>9261</v>
      </c>
      <c r="L3387">
        <v>28.340630000000001</v>
      </c>
      <c r="M3387">
        <v>-99.085390000000004</v>
      </c>
      <c r="N3387" s="28">
        <v>1972530.15</v>
      </c>
      <c r="O3387" s="28">
        <v>184466.86</v>
      </c>
      <c r="P3387" s="26">
        <v>381</v>
      </c>
      <c r="Q3387" s="26">
        <v>10127</v>
      </c>
      <c r="R3387" s="26">
        <v>18561</v>
      </c>
      <c r="S3387" s="29" t="s">
        <v>72</v>
      </c>
      <c r="T3387" s="30">
        <v>41033</v>
      </c>
      <c r="U3387" s="30">
        <v>41056</v>
      </c>
      <c r="V3387" s="30">
        <v>41091</v>
      </c>
      <c r="W3387">
        <v>0</v>
      </c>
      <c r="X3387" s="26">
        <v>8492</v>
      </c>
      <c r="Y3387" s="26" t="s">
        <v>72</v>
      </c>
      <c r="Z3387" s="26" t="s">
        <v>72</v>
      </c>
      <c r="AA3387" s="26" t="s">
        <v>5201</v>
      </c>
      <c r="AB3387" s="31" t="s">
        <v>72</v>
      </c>
      <c r="AC3387" s="31" t="s">
        <v>72</v>
      </c>
      <c r="AD3387" s="26">
        <v>3486.119861648644</v>
      </c>
      <c r="AE3387" s="26">
        <v>817</v>
      </c>
      <c r="AF3387" s="26" t="s">
        <v>72</v>
      </c>
      <c r="AG3387" s="26">
        <v>52020</v>
      </c>
      <c r="AH3387" s="28">
        <v>0.15190600000000001</v>
      </c>
      <c r="AI3387">
        <v>42851</v>
      </c>
      <c r="AJ3387" s="26">
        <v>69460</v>
      </c>
      <c r="AK3387" s="28">
        <v>0.247137</v>
      </c>
      <c r="AL3387">
        <v>57218</v>
      </c>
      <c r="AM3387" s="26">
        <v>69460</v>
      </c>
      <c r="AN3387" s="28">
        <v>0.247137</v>
      </c>
      <c r="AO3387">
        <v>57218</v>
      </c>
      <c r="AP3387" s="32">
        <v>226644.390625</v>
      </c>
      <c r="AQ3387" s="36">
        <v>0.79010951168906629</v>
      </c>
      <c r="AR3387" s="32">
        <f t="shared" si="422"/>
        <v>366493.77419396472</v>
      </c>
      <c r="AS3387" s="32">
        <f t="shared" si="424"/>
        <v>4</v>
      </c>
      <c r="AT3387" s="32">
        <f t="shared" si="425"/>
        <v>1</v>
      </c>
      <c r="AU3387" s="32">
        <f t="shared" si="426"/>
        <v>4</v>
      </c>
      <c r="AV3387" s="32">
        <f t="shared" si="419"/>
        <v>153195.80807671926</v>
      </c>
      <c r="AW3387" s="32">
        <f t="shared" si="420"/>
        <v>0.53405894925756481</v>
      </c>
      <c r="AX3387" s="32">
        <f t="shared" si="421"/>
        <v>247724.24209530823</v>
      </c>
      <c r="AY3387" s="26">
        <v>2</v>
      </c>
      <c r="AZ3387" s="26">
        <v>1</v>
      </c>
      <c r="BA3387" s="26">
        <v>9388.15</v>
      </c>
      <c r="BB3387" s="26">
        <v>82.23</v>
      </c>
      <c r="BC3387" s="26">
        <v>43.24</v>
      </c>
      <c r="BD3387" s="26">
        <v>132.88999999999999</v>
      </c>
      <c r="BE3387" s="28">
        <v>7.0000000000000007E-2</v>
      </c>
      <c r="BF3387" s="28">
        <v>9.14</v>
      </c>
      <c r="BG3387" s="28">
        <v>0.71</v>
      </c>
      <c r="BH3387" s="28">
        <v>498.12</v>
      </c>
      <c r="BI3387" s="28">
        <v>0.08</v>
      </c>
      <c r="BJ3387" s="28">
        <v>9.48</v>
      </c>
      <c r="BK3387" s="28">
        <v>0.74</v>
      </c>
      <c r="BL3387" s="28">
        <v>173.74</v>
      </c>
      <c r="BM3387" s="28">
        <v>0.1</v>
      </c>
      <c r="BN3387" s="28">
        <v>9.59</v>
      </c>
      <c r="BO3387" s="28">
        <v>0.81</v>
      </c>
      <c r="BP3387" s="28">
        <v>197.73</v>
      </c>
      <c r="BQ3387" s="26">
        <v>51.103499999999997</v>
      </c>
      <c r="BR3387" s="26">
        <v>3287.1047359999998</v>
      </c>
      <c r="BS3387" s="31">
        <f t="shared" si="423"/>
        <v>2.5598080000000003</v>
      </c>
    </row>
    <row r="3388" spans="1:71">
      <c r="A3388" s="26">
        <v>42283329890000</v>
      </c>
      <c r="B3388" s="26" t="s">
        <v>9281</v>
      </c>
      <c r="C3388" t="s">
        <v>7599</v>
      </c>
      <c r="D3388" s="26" t="s">
        <v>766</v>
      </c>
      <c r="E3388" s="27" t="s">
        <v>591</v>
      </c>
      <c r="F3388" t="s">
        <v>745</v>
      </c>
      <c r="G3388" t="s">
        <v>67</v>
      </c>
      <c r="H3388" t="s">
        <v>7508</v>
      </c>
      <c r="I3388" t="s">
        <v>7600</v>
      </c>
      <c r="J3388" t="s">
        <v>7601</v>
      </c>
      <c r="K3388" t="s">
        <v>9261</v>
      </c>
      <c r="L3388">
        <v>28.30874</v>
      </c>
      <c r="M3388">
        <v>-99.03425</v>
      </c>
      <c r="N3388" s="28">
        <v>1988978.43</v>
      </c>
      <c r="O3388" s="28">
        <v>172863.57</v>
      </c>
      <c r="P3388" s="26">
        <v>356</v>
      </c>
      <c r="Q3388" s="26">
        <v>10258</v>
      </c>
      <c r="R3388" s="26">
        <v>18318</v>
      </c>
      <c r="S3388" s="29" t="s">
        <v>72</v>
      </c>
      <c r="T3388" s="30">
        <v>40945</v>
      </c>
      <c r="U3388" s="30">
        <v>41013</v>
      </c>
      <c r="V3388" s="30">
        <v>41000</v>
      </c>
      <c r="W3388">
        <v>1654</v>
      </c>
      <c r="X3388" s="26">
        <v>7632</v>
      </c>
      <c r="Y3388" s="26">
        <v>4161</v>
      </c>
      <c r="Z3388" s="26">
        <v>4470</v>
      </c>
      <c r="AA3388" s="26" t="s">
        <v>5201</v>
      </c>
      <c r="AB3388" s="31">
        <v>57.599998474121094</v>
      </c>
      <c r="AC3388" s="31">
        <v>0.75999999046325684</v>
      </c>
      <c r="AD3388" s="26">
        <v>7943.8803851376369</v>
      </c>
      <c r="AE3388" s="26" t="s">
        <v>72</v>
      </c>
      <c r="AF3388" s="26">
        <v>3121</v>
      </c>
      <c r="AG3388" s="26">
        <v>8382</v>
      </c>
      <c r="AH3388" s="28">
        <v>2.5520000000000001E-2</v>
      </c>
      <c r="AI3388">
        <v>3458</v>
      </c>
      <c r="AJ3388" s="26">
        <v>63554</v>
      </c>
      <c r="AK3388" s="28">
        <v>0.502027</v>
      </c>
      <c r="AL3388">
        <v>68039</v>
      </c>
      <c r="AM3388" s="26">
        <v>66528</v>
      </c>
      <c r="AN3388" s="28">
        <v>0.55278899999999997</v>
      </c>
      <c r="AO3388">
        <v>68039</v>
      </c>
      <c r="AP3388" s="32">
        <v>124304.0703125</v>
      </c>
      <c r="AQ3388" s="36">
        <v>0.98745666594823833</v>
      </c>
      <c r="AR3388" s="32">
        <f t="shared" si="422"/>
        <v>299083.90018533822</v>
      </c>
      <c r="AS3388" s="32">
        <f t="shared" si="424"/>
        <v>3</v>
      </c>
      <c r="AT3388" s="32">
        <f t="shared" si="425"/>
        <v>1</v>
      </c>
      <c r="AU3388" s="32">
        <f t="shared" si="426"/>
        <v>4</v>
      </c>
      <c r="AV3388" s="32">
        <f t="shared" si="419"/>
        <v>93488.648269621321</v>
      </c>
      <c r="AW3388" s="32">
        <f t="shared" si="420"/>
        <v>0.74266263922207654</v>
      </c>
      <c r="AX3388" s="32">
        <f t="shared" si="421"/>
        <v>224939.93541192889</v>
      </c>
      <c r="AY3388" s="26">
        <v>2</v>
      </c>
      <c r="AZ3388" s="26">
        <v>1</v>
      </c>
      <c r="BA3388" s="26">
        <v>9880.25</v>
      </c>
      <c r="BB3388" s="26">
        <v>59.92</v>
      </c>
      <c r="BC3388" s="26">
        <v>127.73</v>
      </c>
      <c r="BD3388" s="26">
        <v>200.45</v>
      </c>
      <c r="BE3388" s="28">
        <v>0.08</v>
      </c>
      <c r="BF3388" s="28">
        <v>10.220000000000001</v>
      </c>
      <c r="BG3388" s="28">
        <v>0.73</v>
      </c>
      <c r="BH3388" s="28">
        <v>770.2</v>
      </c>
      <c r="BI3388" s="28">
        <v>0.09</v>
      </c>
      <c r="BJ3388" s="28">
        <v>10.27</v>
      </c>
      <c r="BK3388" s="28">
        <v>0.75</v>
      </c>
      <c r="BL3388" s="28">
        <v>301.94</v>
      </c>
      <c r="BM3388" s="28">
        <v>0.1</v>
      </c>
      <c r="BN3388" s="28">
        <v>10.31</v>
      </c>
      <c r="BO3388" s="28">
        <v>0.8</v>
      </c>
      <c r="BP3388" s="28">
        <v>356.94</v>
      </c>
      <c r="BQ3388" s="26">
        <v>57.781897999999998</v>
      </c>
      <c r="BR3388" s="26">
        <v>14214.849609000001</v>
      </c>
      <c r="BS3388" s="31">
        <f t="shared" si="423"/>
        <v>8.6217750000000013</v>
      </c>
    </row>
    <row r="3389" spans="1:71">
      <c r="A3389" s="26">
        <v>42283329900000</v>
      </c>
      <c r="B3389" s="26" t="s">
        <v>9281</v>
      </c>
      <c r="C3389" t="s">
        <v>7602</v>
      </c>
      <c r="D3389" s="26" t="s">
        <v>766</v>
      </c>
      <c r="E3389" s="27" t="s">
        <v>591</v>
      </c>
      <c r="F3389" t="s">
        <v>745</v>
      </c>
      <c r="G3389" t="s">
        <v>67</v>
      </c>
      <c r="H3389" t="s">
        <v>7508</v>
      </c>
      <c r="I3389" t="s">
        <v>7603</v>
      </c>
      <c r="J3389" t="s">
        <v>7604</v>
      </c>
      <c r="K3389" t="s">
        <v>9261</v>
      </c>
      <c r="L3389">
        <v>28.308720000000001</v>
      </c>
      <c r="M3389">
        <v>-99.037589999999994</v>
      </c>
      <c r="N3389" s="28">
        <v>1987903.62</v>
      </c>
      <c r="O3389" s="28">
        <v>172856.63</v>
      </c>
      <c r="P3389" s="26">
        <v>354</v>
      </c>
      <c r="Q3389" s="26">
        <v>10106</v>
      </c>
      <c r="R3389" s="26">
        <v>18783</v>
      </c>
      <c r="S3389" s="29" t="s">
        <v>72</v>
      </c>
      <c r="T3389" s="30">
        <v>40987</v>
      </c>
      <c r="U3389" s="30">
        <v>41089</v>
      </c>
      <c r="V3389" s="30">
        <v>41091</v>
      </c>
      <c r="W3389">
        <v>4314</v>
      </c>
      <c r="X3389" s="26">
        <v>8662</v>
      </c>
      <c r="Y3389" s="26">
        <v>4077</v>
      </c>
      <c r="Z3389" s="26">
        <v>5004</v>
      </c>
      <c r="AA3389" s="26" t="s">
        <v>5201</v>
      </c>
      <c r="AB3389" s="31">
        <v>55.299999237060547</v>
      </c>
      <c r="AC3389" s="31">
        <v>0.79000002145767212</v>
      </c>
      <c r="AD3389" s="26">
        <v>8078.5083248385999</v>
      </c>
      <c r="AE3389" s="26" t="s">
        <v>72</v>
      </c>
      <c r="AF3389" s="26">
        <v>2356</v>
      </c>
      <c r="AG3389" s="26">
        <v>33580</v>
      </c>
      <c r="AH3389" s="28">
        <v>0.25727299999999997</v>
      </c>
      <c r="AI3389">
        <v>83866</v>
      </c>
      <c r="AJ3389" s="26">
        <v>61188</v>
      </c>
      <c r="AK3389" s="28">
        <v>0.514212</v>
      </c>
      <c r="AL3389">
        <v>149820</v>
      </c>
      <c r="AM3389" s="26">
        <v>61188</v>
      </c>
      <c r="AN3389" s="28">
        <v>0.514212</v>
      </c>
      <c r="AO3389">
        <v>149820</v>
      </c>
      <c r="AP3389" s="32">
        <v>119968.703125</v>
      </c>
      <c r="AQ3389" s="36">
        <v>0.96916816691540297</v>
      </c>
      <c r="AR3389" s="32">
        <f t="shared" si="422"/>
        <v>291511.46866902633</v>
      </c>
      <c r="AS3389" s="32">
        <f t="shared" si="424"/>
        <v>3</v>
      </c>
      <c r="AT3389" s="32">
        <f t="shared" si="425"/>
        <v>1</v>
      </c>
      <c r="AU3389" s="32">
        <f t="shared" si="426"/>
        <v>4</v>
      </c>
      <c r="AV3389" s="32">
        <f t="shared" si="419"/>
        <v>79499.002070826595</v>
      </c>
      <c r="AW3389" s="32">
        <f t="shared" si="420"/>
        <v>0.64223335004553372</v>
      </c>
      <c r="AX3389" s="32">
        <f t="shared" si="421"/>
        <v>193174.30502888607</v>
      </c>
      <c r="AY3389" s="26">
        <v>2</v>
      </c>
      <c r="AZ3389" s="26">
        <v>1</v>
      </c>
      <c r="BA3389" s="26">
        <v>9858.59</v>
      </c>
      <c r="BB3389" s="26">
        <v>64.180000000000007</v>
      </c>
      <c r="BC3389" s="26">
        <v>119.61</v>
      </c>
      <c r="BD3389" s="26">
        <v>194.49</v>
      </c>
      <c r="BE3389" s="28">
        <v>0.08</v>
      </c>
      <c r="BF3389" s="28">
        <v>10.19</v>
      </c>
      <c r="BG3389" s="28">
        <v>0.73</v>
      </c>
      <c r="BH3389" s="28">
        <v>750.05</v>
      </c>
      <c r="BI3389" s="28">
        <v>0.09</v>
      </c>
      <c r="BJ3389" s="28">
        <v>10.24</v>
      </c>
      <c r="BK3389" s="28">
        <v>0.75</v>
      </c>
      <c r="BL3389" s="28">
        <v>291.88</v>
      </c>
      <c r="BM3389" s="28">
        <v>0.1</v>
      </c>
      <c r="BN3389" s="28">
        <v>10.3</v>
      </c>
      <c r="BO3389" s="28">
        <v>0.8</v>
      </c>
      <c r="BP3389" s="28">
        <v>344.21</v>
      </c>
      <c r="BQ3389" s="26">
        <v>57.781897999999998</v>
      </c>
      <c r="BR3389" s="26">
        <v>14214.849609000001</v>
      </c>
      <c r="BS3389" s="31">
        <f t="shared" si="423"/>
        <v>8.0736749999999997</v>
      </c>
    </row>
    <row r="3390" spans="1:71">
      <c r="A3390" s="26">
        <v>42283329920000</v>
      </c>
      <c r="B3390" s="26" t="s">
        <v>9281</v>
      </c>
      <c r="C3390" t="s">
        <v>7605</v>
      </c>
      <c r="D3390" s="26" t="s">
        <v>804</v>
      </c>
      <c r="E3390" s="27" t="s">
        <v>591</v>
      </c>
      <c r="F3390" t="s">
        <v>745</v>
      </c>
      <c r="G3390" t="s">
        <v>67</v>
      </c>
      <c r="H3390" t="s">
        <v>5672</v>
      </c>
      <c r="I3390" t="s">
        <v>7606</v>
      </c>
      <c r="J3390" t="s">
        <v>661</v>
      </c>
      <c r="K3390" t="s">
        <v>9261</v>
      </c>
      <c r="L3390">
        <v>28.346699999999998</v>
      </c>
      <c r="M3390">
        <v>-98.808139999999995</v>
      </c>
      <c r="N3390" s="28">
        <v>2061717.46</v>
      </c>
      <c r="O3390" s="28">
        <v>186714.43</v>
      </c>
      <c r="P3390" s="26">
        <v>401</v>
      </c>
      <c r="Q3390" s="26">
        <v>11178</v>
      </c>
      <c r="R3390" s="26">
        <v>15498</v>
      </c>
      <c r="S3390" s="29" t="s">
        <v>72</v>
      </c>
      <c r="T3390" s="30">
        <v>40962</v>
      </c>
      <c r="U3390" s="30">
        <v>41015</v>
      </c>
      <c r="V3390" s="30">
        <v>41000</v>
      </c>
      <c r="W3390">
        <v>2020</v>
      </c>
      <c r="X3390" s="26">
        <v>4548</v>
      </c>
      <c r="Y3390" s="26">
        <v>4946</v>
      </c>
      <c r="Z3390" s="26">
        <v>5798</v>
      </c>
      <c r="AA3390" s="26" t="s">
        <v>5201</v>
      </c>
      <c r="AB3390" s="31">
        <v>56.200000762939453</v>
      </c>
      <c r="AC3390" s="31">
        <v>0.75</v>
      </c>
      <c r="AD3390" s="26">
        <v>7817.9328326077593</v>
      </c>
      <c r="AE3390" s="26" t="s">
        <v>72</v>
      </c>
      <c r="AF3390" s="26">
        <v>1812</v>
      </c>
      <c r="AG3390" s="26">
        <v>59579</v>
      </c>
      <c r="AH3390" s="28">
        <v>0.43769799999999998</v>
      </c>
      <c r="AI3390">
        <v>84787</v>
      </c>
      <c r="AJ3390" s="26">
        <v>83777</v>
      </c>
      <c r="AK3390" s="28">
        <v>0.66833299999999995</v>
      </c>
      <c r="AL3390">
        <v>121901</v>
      </c>
      <c r="AM3390" s="26">
        <v>83777</v>
      </c>
      <c r="AN3390" s="28">
        <v>0.66833299999999995</v>
      </c>
      <c r="AO3390">
        <v>121901</v>
      </c>
      <c r="AP3390" s="32">
        <v>121570.1328125</v>
      </c>
      <c r="AQ3390" s="36">
        <v>0.95042713277932966</v>
      </c>
      <c r="AR3390" s="32">
        <f t="shared" si="422"/>
        <v>289795.73531444138</v>
      </c>
      <c r="AS3390" s="32">
        <f t="shared" si="424"/>
        <v>3</v>
      </c>
      <c r="AT3390" s="32">
        <f t="shared" si="425"/>
        <v>1</v>
      </c>
      <c r="AU3390" s="32">
        <f t="shared" si="426"/>
        <v>3</v>
      </c>
      <c r="AV3390" s="32">
        <f t="shared" si="419"/>
        <v>153432.84132448328</v>
      </c>
      <c r="AW3390" s="32">
        <f t="shared" si="420"/>
        <v>1.1995276477909746</v>
      </c>
      <c r="AX3390" s="32">
        <f t="shared" si="421"/>
        <v>365749.23498348583</v>
      </c>
      <c r="AY3390" s="26">
        <v>2</v>
      </c>
      <c r="AZ3390" s="26">
        <v>1</v>
      </c>
      <c r="BA3390" s="26">
        <v>10255.24</v>
      </c>
      <c r="BB3390" s="26">
        <v>99.42</v>
      </c>
      <c r="BC3390" s="26">
        <v>61.98</v>
      </c>
      <c r="BD3390" s="26">
        <v>158.22999999999999</v>
      </c>
      <c r="BE3390" s="28">
        <v>0.09</v>
      </c>
      <c r="BF3390" s="28">
        <v>9.35</v>
      </c>
      <c r="BG3390" s="28">
        <v>0.75</v>
      </c>
      <c r="BH3390" s="28">
        <v>343.09</v>
      </c>
      <c r="BI3390" s="28">
        <v>0.09</v>
      </c>
      <c r="BJ3390" s="28">
        <v>8.09</v>
      </c>
      <c r="BK3390" s="28">
        <v>0.72</v>
      </c>
      <c r="BL3390" s="28">
        <v>95.93</v>
      </c>
      <c r="BM3390" s="28">
        <v>0.09</v>
      </c>
      <c r="BN3390" s="28">
        <v>8.35</v>
      </c>
      <c r="BO3390" s="28">
        <v>0.73</v>
      </c>
      <c r="BP3390" s="28">
        <v>118.03</v>
      </c>
      <c r="BQ3390" s="26">
        <v>53.749298000000003</v>
      </c>
      <c r="BR3390" s="26">
        <v>6634.0625</v>
      </c>
      <c r="BS3390" s="31">
        <f t="shared" si="423"/>
        <v>4.0163039999999999</v>
      </c>
    </row>
    <row r="3391" spans="1:71">
      <c r="A3391" s="26">
        <v>42283329940000</v>
      </c>
      <c r="B3391" s="26" t="s">
        <v>9281</v>
      </c>
      <c r="C3391" t="s">
        <v>7607</v>
      </c>
      <c r="D3391" s="26" t="s">
        <v>804</v>
      </c>
      <c r="E3391" s="27" t="s">
        <v>591</v>
      </c>
      <c r="F3391" t="s">
        <v>745</v>
      </c>
      <c r="G3391" t="s">
        <v>67</v>
      </c>
      <c r="H3391" t="s">
        <v>7608</v>
      </c>
      <c r="I3391" t="s">
        <v>7609</v>
      </c>
      <c r="J3391" t="s">
        <v>70</v>
      </c>
      <c r="K3391" t="s">
        <v>9261</v>
      </c>
      <c r="L3391">
        <v>28.3276</v>
      </c>
      <c r="M3391">
        <v>-98.96499</v>
      </c>
      <c r="N3391" s="28">
        <v>2011264.09</v>
      </c>
      <c r="O3391" s="28">
        <v>179720.95</v>
      </c>
      <c r="P3391" s="26">
        <v>434</v>
      </c>
      <c r="Q3391" s="26">
        <v>10968</v>
      </c>
      <c r="R3391" s="26">
        <v>16811</v>
      </c>
      <c r="S3391" s="29" t="s">
        <v>72</v>
      </c>
      <c r="T3391" s="30">
        <v>40937</v>
      </c>
      <c r="U3391" s="30">
        <v>40973</v>
      </c>
      <c r="V3391" s="30">
        <v>41000</v>
      </c>
      <c r="W3391">
        <v>1935</v>
      </c>
      <c r="X3391" s="26">
        <v>5751</v>
      </c>
      <c r="Y3391" s="26">
        <v>3696</v>
      </c>
      <c r="Z3391" s="26">
        <v>4551</v>
      </c>
      <c r="AA3391" s="26" t="s">
        <v>5201</v>
      </c>
      <c r="AB3391" s="31">
        <v>55.299999237060547</v>
      </c>
      <c r="AC3391" s="31">
        <v>0.75</v>
      </c>
      <c r="AD3391" s="26">
        <v>6774.3254912060111</v>
      </c>
      <c r="AE3391" s="26" t="s">
        <v>72</v>
      </c>
      <c r="AF3391" s="26">
        <v>1468</v>
      </c>
      <c r="AG3391" s="26">
        <v>45884</v>
      </c>
      <c r="AH3391" s="28">
        <v>0.28509699999999999</v>
      </c>
      <c r="AI3391">
        <v>38453</v>
      </c>
      <c r="AJ3391" s="26">
        <v>60278</v>
      </c>
      <c r="AK3391" s="28">
        <v>0.43414799999999998</v>
      </c>
      <c r="AL3391">
        <v>55085</v>
      </c>
      <c r="AM3391" s="26">
        <v>60278</v>
      </c>
      <c r="AN3391" s="28">
        <v>0.43414799999999998</v>
      </c>
      <c r="AO3391">
        <v>55085</v>
      </c>
      <c r="AP3391" s="32">
        <v>86537.515625</v>
      </c>
      <c r="AQ3391" s="36">
        <v>0.58623329804407598</v>
      </c>
      <c r="AR3391" s="32">
        <f t="shared" si="422"/>
        <v>190300.80937880144</v>
      </c>
      <c r="AS3391" s="32">
        <f t="shared" si="424"/>
        <v>2</v>
      </c>
      <c r="AT3391" s="32">
        <f t="shared" si="425"/>
        <v>1</v>
      </c>
      <c r="AU3391" s="32">
        <f t="shared" si="426"/>
        <v>3</v>
      </c>
      <c r="AV3391" s="32">
        <f t="shared" si="419"/>
        <v>86371.994381411932</v>
      </c>
      <c r="AW3391" s="32">
        <f t="shared" si="420"/>
        <v>0.58511200326430113</v>
      </c>
      <c r="AX3391" s="32">
        <f t="shared" si="421"/>
        <v>189936.81895919322</v>
      </c>
      <c r="AY3391" s="26">
        <v>2</v>
      </c>
      <c r="AZ3391" s="26">
        <v>1</v>
      </c>
      <c r="BA3391" s="26">
        <v>10220.81</v>
      </c>
      <c r="BB3391" s="26">
        <v>110.99</v>
      </c>
      <c r="BC3391" s="26">
        <v>54.34</v>
      </c>
      <c r="BD3391" s="26">
        <v>164.03</v>
      </c>
      <c r="BE3391" s="28">
        <v>0.09</v>
      </c>
      <c r="BF3391" s="28">
        <v>10.24</v>
      </c>
      <c r="BG3391" s="28">
        <v>0.69</v>
      </c>
      <c r="BH3391" s="28">
        <v>981.66</v>
      </c>
      <c r="BI3391" s="28">
        <v>0.08</v>
      </c>
      <c r="BJ3391" s="28">
        <v>9.9700000000000006</v>
      </c>
      <c r="BK3391" s="28">
        <v>0.71</v>
      </c>
      <c r="BL3391" s="28">
        <v>390.76</v>
      </c>
      <c r="BM3391" s="28">
        <v>0.09</v>
      </c>
      <c r="BN3391" s="28">
        <v>9.84</v>
      </c>
      <c r="BO3391" s="28">
        <v>0.77</v>
      </c>
      <c r="BP3391" s="28">
        <v>473.03</v>
      </c>
      <c r="BQ3391" s="26">
        <v>56.525100000000002</v>
      </c>
      <c r="BR3391" s="26">
        <v>10627.908203000001</v>
      </c>
      <c r="BS3391" s="31">
        <f t="shared" si="423"/>
        <v>3.0865119999999999</v>
      </c>
    </row>
    <row r="3392" spans="1:71">
      <c r="A3392" s="26">
        <v>42283329960000</v>
      </c>
      <c r="B3392" s="26" t="s">
        <v>9281</v>
      </c>
      <c r="C3392" t="s">
        <v>7610</v>
      </c>
      <c r="D3392" s="26" t="s">
        <v>766</v>
      </c>
      <c r="E3392" s="27" t="s">
        <v>591</v>
      </c>
      <c r="F3392" t="s">
        <v>745</v>
      </c>
      <c r="G3392" t="s">
        <v>67</v>
      </c>
      <c r="H3392" t="s">
        <v>7611</v>
      </c>
      <c r="I3392" t="s">
        <v>72</v>
      </c>
      <c r="J3392" t="s">
        <v>7604</v>
      </c>
      <c r="K3392" t="s">
        <v>9261</v>
      </c>
      <c r="L3392">
        <v>28.319939999999999</v>
      </c>
      <c r="M3392">
        <v>-98.827879999999993</v>
      </c>
      <c r="N3392" s="28">
        <v>2055381.82</v>
      </c>
      <c r="O3392" s="28">
        <v>176974.92</v>
      </c>
      <c r="P3392" s="26">
        <v>400</v>
      </c>
      <c r="Q3392" s="26">
        <v>11035</v>
      </c>
      <c r="R3392" s="26">
        <v>16182</v>
      </c>
      <c r="S3392" s="29" t="s">
        <v>72</v>
      </c>
      <c r="T3392" s="30">
        <v>40988</v>
      </c>
      <c r="U3392" s="30">
        <v>41129</v>
      </c>
      <c r="V3392" s="30">
        <v>41091</v>
      </c>
      <c r="W3392">
        <v>2503</v>
      </c>
      <c r="X3392" s="26">
        <v>5476</v>
      </c>
      <c r="Y3392" s="26" t="s">
        <v>72</v>
      </c>
      <c r="Z3392" s="26" t="s">
        <v>72</v>
      </c>
      <c r="AA3392" s="26" t="s">
        <v>5201</v>
      </c>
      <c r="AB3392" s="31" t="s">
        <v>72</v>
      </c>
      <c r="AC3392" s="31" t="s">
        <v>72</v>
      </c>
      <c r="AD3392" s="26">
        <v>8287.1421717575558</v>
      </c>
      <c r="AE3392" s="26" t="s">
        <v>72</v>
      </c>
      <c r="AF3392" s="26" t="s">
        <v>72</v>
      </c>
      <c r="AG3392" s="26">
        <v>27738</v>
      </c>
      <c r="AH3392" s="28">
        <v>0.19023000000000001</v>
      </c>
      <c r="AI3392" t="s">
        <v>72</v>
      </c>
      <c r="AJ3392" s="26">
        <v>36257</v>
      </c>
      <c r="AK3392" s="28">
        <v>0.30226500000000001</v>
      </c>
      <c r="AL3392" t="s">
        <v>72</v>
      </c>
      <c r="AM3392" s="26">
        <v>36257</v>
      </c>
      <c r="AN3392" s="28">
        <v>0.30226500000000001</v>
      </c>
      <c r="AO3392" t="s">
        <v>72</v>
      </c>
      <c r="AP3392" s="32">
        <v>109785.1171875</v>
      </c>
      <c r="AQ3392" s="36">
        <v>0.90980487447587655</v>
      </c>
      <c r="AR3392" s="32">
        <f t="shared" si="422"/>
        <v>270820.57996973011</v>
      </c>
      <c r="AS3392" s="32">
        <f t="shared" si="424"/>
        <v>3</v>
      </c>
      <c r="AT3392" s="32">
        <f t="shared" si="425"/>
        <v>1</v>
      </c>
      <c r="AU3392" s="32">
        <f t="shared" si="426"/>
        <v>3</v>
      </c>
      <c r="AV3392" s="32">
        <f t="shared" si="419"/>
        <v>115077.89858587473</v>
      </c>
      <c r="AW3392" s="32">
        <f t="shared" si="420"/>
        <v>0.9536669064082417</v>
      </c>
      <c r="AX3392" s="32">
        <f t="shared" si="421"/>
        <v>283876.94102013344</v>
      </c>
      <c r="AY3392" s="26">
        <v>2</v>
      </c>
      <c r="AZ3392" s="26">
        <v>1</v>
      </c>
      <c r="BA3392" s="26">
        <v>10545.05</v>
      </c>
      <c r="BB3392" s="26">
        <v>159.25</v>
      </c>
      <c r="BC3392" s="26">
        <v>28.06</v>
      </c>
      <c r="BD3392" s="26">
        <v>209.53</v>
      </c>
      <c r="BE3392" s="28">
        <v>0.09</v>
      </c>
      <c r="BF3392" s="28">
        <v>9.1</v>
      </c>
      <c r="BG3392" s="28">
        <v>0.73</v>
      </c>
      <c r="BH3392" s="28">
        <v>515.88</v>
      </c>
      <c r="BI3392" s="28">
        <v>0.09</v>
      </c>
      <c r="BJ3392" s="28">
        <v>8.51</v>
      </c>
      <c r="BK3392" s="28">
        <v>0.73</v>
      </c>
      <c r="BL3392" s="28">
        <v>142.44999999999999</v>
      </c>
      <c r="BM3392" s="28">
        <v>0.09</v>
      </c>
      <c r="BN3392" s="28">
        <v>8.64</v>
      </c>
      <c r="BO3392" s="28">
        <v>0.72</v>
      </c>
      <c r="BP3392" s="28">
        <v>173.7</v>
      </c>
      <c r="BQ3392" s="26">
        <v>58.778700999999998</v>
      </c>
      <c r="BR3392" s="26">
        <v>14802.805664</v>
      </c>
      <c r="BS3392" s="31">
        <f t="shared" si="423"/>
        <v>1.8435419999999998</v>
      </c>
    </row>
    <row r="3393" spans="1:71">
      <c r="A3393" s="26">
        <v>42283329970000</v>
      </c>
      <c r="B3393" s="26" t="s">
        <v>9281</v>
      </c>
      <c r="C3393" t="s">
        <v>7612</v>
      </c>
      <c r="D3393" s="26" t="s">
        <v>804</v>
      </c>
      <c r="E3393" s="27" t="s">
        <v>591</v>
      </c>
      <c r="F3393" t="s">
        <v>745</v>
      </c>
      <c r="G3393" t="s">
        <v>67</v>
      </c>
      <c r="H3393" t="s">
        <v>5694</v>
      </c>
      <c r="I3393" t="s">
        <v>7613</v>
      </c>
      <c r="J3393" t="s">
        <v>76</v>
      </c>
      <c r="K3393" t="s">
        <v>9261</v>
      </c>
      <c r="L3393">
        <v>28.289549999999998</v>
      </c>
      <c r="M3393">
        <v>-99.018000000000001</v>
      </c>
      <c r="N3393" s="28">
        <v>1994206.57</v>
      </c>
      <c r="O3393" s="28">
        <v>165885.09</v>
      </c>
      <c r="P3393" s="26">
        <v>402.10000610351562</v>
      </c>
      <c r="Q3393" s="26">
        <v>11057</v>
      </c>
      <c r="R3393" s="26">
        <v>16011</v>
      </c>
      <c r="S3393" s="29">
        <v>11.300000190734863</v>
      </c>
      <c r="T3393" s="30">
        <v>40929</v>
      </c>
      <c r="U3393" s="30">
        <v>41033</v>
      </c>
      <c r="V3393" s="30">
        <v>41030</v>
      </c>
      <c r="W3393">
        <v>1925</v>
      </c>
      <c r="X3393" s="26">
        <v>5391</v>
      </c>
      <c r="Y3393" s="26">
        <v>5315</v>
      </c>
      <c r="Z3393" s="26">
        <v>7147</v>
      </c>
      <c r="AA3393" s="26" t="s">
        <v>5201</v>
      </c>
      <c r="AB3393" s="31">
        <v>52.900001525878906</v>
      </c>
      <c r="AC3393" s="31">
        <v>0.73000001907348633</v>
      </c>
      <c r="AD3393" s="26">
        <v>29741.876008296844</v>
      </c>
      <c r="AE3393" s="26" t="s">
        <v>72</v>
      </c>
      <c r="AF3393" s="26">
        <v>4124</v>
      </c>
      <c r="AG3393" s="26">
        <v>19294</v>
      </c>
      <c r="AH3393" s="28">
        <v>0.56153200000000003</v>
      </c>
      <c r="AI3393" t="s">
        <v>72</v>
      </c>
      <c r="AJ3393" s="26">
        <v>27888</v>
      </c>
      <c r="AK3393" s="28">
        <v>0.854931</v>
      </c>
      <c r="AL3393" t="s">
        <v>72</v>
      </c>
      <c r="AM3393" s="26">
        <v>27888</v>
      </c>
      <c r="AN3393" s="28">
        <v>0.854931</v>
      </c>
      <c r="AO3393" t="s">
        <v>72</v>
      </c>
      <c r="AP3393" s="32">
        <v>51594.4375</v>
      </c>
      <c r="AQ3393" s="36">
        <v>1.5345153628428208</v>
      </c>
      <c r="AR3393" s="32">
        <f t="shared" si="422"/>
        <v>323203.65672317927</v>
      </c>
      <c r="AS3393" s="32">
        <f t="shared" si="424"/>
        <v>2</v>
      </c>
      <c r="AT3393" s="32">
        <f t="shared" si="425"/>
        <v>1</v>
      </c>
      <c r="AU3393" s="32">
        <f t="shared" si="426"/>
        <v>4</v>
      </c>
      <c r="AV3393" s="32">
        <f t="shared" si="419"/>
        <v>54934.533713596735</v>
      </c>
      <c r="AW3393" s="32">
        <f t="shared" si="420"/>
        <v>1.6338560902833965</v>
      </c>
      <c r="AX3393" s="32">
        <f t="shared" si="421"/>
        <v>344127.06169375795</v>
      </c>
      <c r="AY3393" s="26">
        <v>2</v>
      </c>
      <c r="AZ3393" s="26">
        <v>1</v>
      </c>
      <c r="BA3393" s="26">
        <v>10247.629999999999</v>
      </c>
      <c r="BB3393" s="26">
        <v>59.81</v>
      </c>
      <c r="BC3393" s="26">
        <v>187.24</v>
      </c>
      <c r="BD3393" s="26">
        <v>254.26</v>
      </c>
      <c r="BE3393" s="28">
        <v>0.09</v>
      </c>
      <c r="BF3393" s="28">
        <v>10.41</v>
      </c>
      <c r="BG3393" s="28">
        <v>0.75</v>
      </c>
      <c r="BH3393" s="28">
        <v>826.09</v>
      </c>
      <c r="BI3393" s="28">
        <v>0.09</v>
      </c>
      <c r="BJ3393" s="28">
        <v>10.55</v>
      </c>
      <c r="BK3393" s="28">
        <v>0.76</v>
      </c>
      <c r="BL3393" s="28">
        <v>357.62</v>
      </c>
      <c r="BM3393" s="28">
        <v>0.1</v>
      </c>
      <c r="BN3393" s="28">
        <v>10.5</v>
      </c>
      <c r="BO3393" s="28">
        <v>0.79</v>
      </c>
      <c r="BP3393" s="28">
        <v>426.32</v>
      </c>
      <c r="BQ3393" s="26">
        <v>60.005699</v>
      </c>
      <c r="BR3393" s="26">
        <v>30678.996093000002</v>
      </c>
      <c r="BS3393" s="31">
        <f t="shared" si="423"/>
        <v>12.807216</v>
      </c>
    </row>
    <row r="3394" spans="1:71">
      <c r="A3394" s="26">
        <v>42283330050000</v>
      </c>
      <c r="B3394" s="26" t="s">
        <v>9283</v>
      </c>
      <c r="C3394" t="s">
        <v>7614</v>
      </c>
      <c r="D3394" s="26" t="s">
        <v>636</v>
      </c>
      <c r="E3394" s="27" t="s">
        <v>591</v>
      </c>
      <c r="F3394" t="s">
        <v>66</v>
      </c>
      <c r="G3394" t="s">
        <v>67</v>
      </c>
      <c r="H3394" t="s">
        <v>3071</v>
      </c>
      <c r="I3394" t="s">
        <v>3072</v>
      </c>
      <c r="J3394" t="s">
        <v>6072</v>
      </c>
      <c r="K3394" t="s">
        <v>9261</v>
      </c>
      <c r="L3394">
        <v>28.392199999999999</v>
      </c>
      <c r="M3394">
        <v>-98.99333</v>
      </c>
      <c r="N3394" s="28">
        <v>2002144.66</v>
      </c>
      <c r="O3394" s="28">
        <v>203207.09</v>
      </c>
      <c r="P3394" s="26">
        <v>408</v>
      </c>
      <c r="Q3394" s="26">
        <v>10067</v>
      </c>
      <c r="R3394" s="26">
        <v>17667</v>
      </c>
      <c r="S3394" s="29" t="s">
        <v>72</v>
      </c>
      <c r="T3394" s="30">
        <v>40981</v>
      </c>
      <c r="U3394" s="30">
        <v>41001</v>
      </c>
      <c r="V3394" s="30">
        <v>41122</v>
      </c>
      <c r="W3394">
        <v>5470</v>
      </c>
      <c r="X3394" s="26">
        <v>5740</v>
      </c>
      <c r="Y3394" s="26" t="s">
        <v>72</v>
      </c>
      <c r="Z3394" s="26" t="s">
        <v>72</v>
      </c>
      <c r="AA3394" s="26" t="s">
        <v>5201</v>
      </c>
      <c r="AB3394" s="31" t="s">
        <v>72</v>
      </c>
      <c r="AC3394" s="31" t="s">
        <v>72</v>
      </c>
      <c r="AD3394" s="26">
        <v>3202.5310318076026</v>
      </c>
      <c r="AE3394" s="26" t="s">
        <v>72</v>
      </c>
      <c r="AF3394" s="26" t="s">
        <v>72</v>
      </c>
      <c r="AG3394" s="26">
        <v>30267</v>
      </c>
      <c r="AH3394" s="28">
        <v>0.107861</v>
      </c>
      <c r="AI3394">
        <v>11380</v>
      </c>
      <c r="AJ3394" s="26">
        <v>36124</v>
      </c>
      <c r="AK3394" s="28">
        <v>0.13209799999999999</v>
      </c>
      <c r="AL3394">
        <v>13582</v>
      </c>
      <c r="AM3394" s="26">
        <v>36124</v>
      </c>
      <c r="AN3394" s="28">
        <v>0.13209799999999999</v>
      </c>
      <c r="AO3394">
        <v>13582</v>
      </c>
      <c r="AP3394" s="32">
        <v>79583.5</v>
      </c>
      <c r="AQ3394" s="36">
        <v>0.25486862836986035</v>
      </c>
      <c r="AR3394" s="32">
        <f t="shared" si="422"/>
        <v>124695.24722146528</v>
      </c>
      <c r="AS3394" s="32">
        <f t="shared" si="424"/>
        <v>2</v>
      </c>
      <c r="AT3394" s="32">
        <f t="shared" si="425"/>
        <v>1</v>
      </c>
      <c r="AU3394" s="32">
        <f t="shared" si="426"/>
        <v>2</v>
      </c>
      <c r="AV3394" s="32">
        <f t="shared" si="419"/>
        <v>79583.5</v>
      </c>
      <c r="AW3394" s="32">
        <f t="shared" si="420"/>
        <v>0.25486862836986035</v>
      </c>
      <c r="AX3394" s="32">
        <f t="shared" si="421"/>
        <v>124695.24722146528</v>
      </c>
      <c r="AY3394" s="26">
        <v>2</v>
      </c>
      <c r="AZ3394" s="26">
        <v>1</v>
      </c>
      <c r="BA3394" s="26">
        <v>9231.2199999999993</v>
      </c>
      <c r="BB3394" s="26">
        <v>66.25</v>
      </c>
      <c r="BC3394" s="26">
        <v>55.39</v>
      </c>
      <c r="BD3394" s="26">
        <v>108.66</v>
      </c>
      <c r="BE3394" s="28">
        <v>0.08</v>
      </c>
      <c r="BF3394" s="28">
        <v>8.86</v>
      </c>
      <c r="BG3394" s="28">
        <v>0.67</v>
      </c>
      <c r="BH3394" s="28">
        <v>495.86</v>
      </c>
      <c r="BI3394" s="28">
        <v>0.08</v>
      </c>
      <c r="BJ3394" s="28">
        <v>9.17</v>
      </c>
      <c r="BK3394" s="28">
        <v>0.72</v>
      </c>
      <c r="BL3394" s="28">
        <v>229.16</v>
      </c>
      <c r="BM3394" s="28">
        <v>0.09</v>
      </c>
      <c r="BN3394" s="28">
        <v>9.1</v>
      </c>
      <c r="BO3394" s="28">
        <v>0.78</v>
      </c>
      <c r="BP3394" s="28">
        <v>274.58999999999997</v>
      </c>
      <c r="BQ3394" s="26">
        <v>46.104900000000001</v>
      </c>
      <c r="BR3394" s="26">
        <v>2224.6059570000002</v>
      </c>
      <c r="BS3394" s="31">
        <f t="shared" si="423"/>
        <v>3.190464</v>
      </c>
    </row>
    <row r="3395" spans="1:71">
      <c r="A3395" s="26">
        <v>42283330090000</v>
      </c>
      <c r="B3395" s="26" t="s">
        <v>9283</v>
      </c>
      <c r="C3395" t="s">
        <v>7615</v>
      </c>
      <c r="D3395" s="26" t="s">
        <v>1537</v>
      </c>
      <c r="E3395" s="27" t="s">
        <v>591</v>
      </c>
      <c r="F3395" t="s">
        <v>66</v>
      </c>
      <c r="G3395" t="s">
        <v>67</v>
      </c>
      <c r="H3395" t="s">
        <v>4818</v>
      </c>
      <c r="I3395" t="s">
        <v>7429</v>
      </c>
      <c r="J3395" t="s">
        <v>3343</v>
      </c>
      <c r="K3395" t="s">
        <v>9261</v>
      </c>
      <c r="L3395">
        <v>28.304110000000001</v>
      </c>
      <c r="M3395">
        <v>-99.250429999999994</v>
      </c>
      <c r="N3395" s="28">
        <v>1919408.63</v>
      </c>
      <c r="O3395" s="28">
        <v>171264.82</v>
      </c>
      <c r="P3395" s="26">
        <v>478</v>
      </c>
      <c r="Q3395" s="26">
        <v>9729</v>
      </c>
      <c r="R3395" s="26">
        <v>14767</v>
      </c>
      <c r="S3395" s="29" t="s">
        <v>72</v>
      </c>
      <c r="T3395" s="30">
        <v>40950</v>
      </c>
      <c r="U3395" s="30">
        <v>41044</v>
      </c>
      <c r="V3395" s="30">
        <v>41030</v>
      </c>
      <c r="W3395">
        <v>3037664</v>
      </c>
      <c r="X3395" s="26">
        <v>5868</v>
      </c>
      <c r="Y3395" s="26" t="s">
        <v>72</v>
      </c>
      <c r="Z3395" s="26" t="s">
        <v>72</v>
      </c>
      <c r="AA3395" s="26" t="s">
        <v>5201</v>
      </c>
      <c r="AB3395" s="31" t="s">
        <v>72</v>
      </c>
      <c r="AC3395" s="31" t="s">
        <v>72</v>
      </c>
      <c r="AD3395" s="26">
        <v>5498.4027777777774</v>
      </c>
      <c r="AE3395" s="26">
        <v>276</v>
      </c>
      <c r="AF3395" s="26" t="s">
        <v>72</v>
      </c>
      <c r="AG3395" s="26">
        <v>25872</v>
      </c>
      <c r="AH3395" s="28">
        <v>0.13800000000000001</v>
      </c>
      <c r="AI3395">
        <v>21212</v>
      </c>
      <c r="AJ3395" s="26">
        <v>37499</v>
      </c>
      <c r="AK3395" s="28">
        <v>0.21590200000000001</v>
      </c>
      <c r="AL3395">
        <v>24164</v>
      </c>
      <c r="AM3395" s="26">
        <v>37499</v>
      </c>
      <c r="AN3395" s="28">
        <v>0.21590200000000001</v>
      </c>
      <c r="AO3395">
        <v>24164</v>
      </c>
      <c r="AP3395" s="32">
        <v>66700.96875</v>
      </c>
      <c r="AQ3395" s="36">
        <v>0.36674879185546877</v>
      </c>
      <c r="AR3395" s="32">
        <f t="shared" si="422"/>
        <v>131615.50490841796</v>
      </c>
      <c r="AS3395" s="32">
        <f t="shared" si="424"/>
        <v>2</v>
      </c>
      <c r="AT3395" s="32">
        <f t="shared" si="425"/>
        <v>1</v>
      </c>
      <c r="AU3395" s="32">
        <f t="shared" si="426"/>
        <v>2</v>
      </c>
      <c r="AV3395" s="32">
        <f t="shared" si="419"/>
        <v>65246.005559815952</v>
      </c>
      <c r="AW3395" s="32">
        <f t="shared" si="420"/>
        <v>0.3587488182089964</v>
      </c>
      <c r="AX3395" s="32">
        <f t="shared" si="421"/>
        <v>128744.5463828083</v>
      </c>
      <c r="AY3395" s="26">
        <v>2</v>
      </c>
      <c r="AZ3395" s="26">
        <v>1</v>
      </c>
      <c r="BA3395" s="26">
        <v>9012.4500000000007</v>
      </c>
      <c r="BB3395" s="26">
        <v>35.07</v>
      </c>
      <c r="BC3395" s="26">
        <v>109.75</v>
      </c>
      <c r="BD3395" s="26">
        <v>150.75</v>
      </c>
      <c r="BE3395" s="28">
        <v>0.08</v>
      </c>
      <c r="BF3395" s="28">
        <v>6.98</v>
      </c>
      <c r="BG3395" s="28">
        <v>0.79</v>
      </c>
      <c r="BH3395" s="28">
        <v>154.12</v>
      </c>
      <c r="BI3395" s="28">
        <v>0.1</v>
      </c>
      <c r="BJ3395" s="28">
        <v>8.65</v>
      </c>
      <c r="BK3395" s="28">
        <v>0.83</v>
      </c>
      <c r="BL3395" s="28">
        <v>45.39</v>
      </c>
      <c r="BM3395" s="28">
        <v>0.09</v>
      </c>
      <c r="BN3395" s="28">
        <v>7.7</v>
      </c>
      <c r="BO3395" s="28">
        <v>0.79</v>
      </c>
      <c r="BP3395" s="28">
        <v>19.559999999999999</v>
      </c>
      <c r="BQ3395" s="26">
        <v>54.304000000000002</v>
      </c>
      <c r="BR3395" s="26">
        <v>5602.1816399999998</v>
      </c>
      <c r="BS3395" s="31">
        <f t="shared" si="423"/>
        <v>9.1092500000000012</v>
      </c>
    </row>
    <row r="3396" spans="1:71">
      <c r="A3396" s="26">
        <v>42283330100000</v>
      </c>
      <c r="B3396" s="26" t="s">
        <v>9283</v>
      </c>
      <c r="C3396" t="s">
        <v>7616</v>
      </c>
      <c r="D3396" s="26" t="s">
        <v>1537</v>
      </c>
      <c r="E3396" s="27" t="s">
        <v>591</v>
      </c>
      <c r="F3396" t="s">
        <v>66</v>
      </c>
      <c r="G3396" t="s">
        <v>67</v>
      </c>
      <c r="H3396" t="s">
        <v>4818</v>
      </c>
      <c r="I3396" t="s">
        <v>7429</v>
      </c>
      <c r="J3396" t="s">
        <v>7617</v>
      </c>
      <c r="K3396" t="s">
        <v>9261</v>
      </c>
      <c r="L3396">
        <v>28.304110000000001</v>
      </c>
      <c r="M3396">
        <v>-99.250360000000001</v>
      </c>
      <c r="N3396" s="28">
        <v>1919431.16</v>
      </c>
      <c r="O3396" s="28">
        <v>171264.77</v>
      </c>
      <c r="P3396" s="26">
        <v>478</v>
      </c>
      <c r="Q3396" s="26">
        <v>9550</v>
      </c>
      <c r="R3396" s="26">
        <v>15283</v>
      </c>
      <c r="S3396" s="29" t="s">
        <v>72</v>
      </c>
      <c r="T3396" s="30">
        <v>40969</v>
      </c>
      <c r="U3396" s="30">
        <v>41033</v>
      </c>
      <c r="V3396" s="30">
        <v>41030</v>
      </c>
      <c r="W3396">
        <v>3424278</v>
      </c>
      <c r="X3396" s="26">
        <v>6122</v>
      </c>
      <c r="Y3396" s="26" t="s">
        <v>72</v>
      </c>
      <c r="Z3396" s="26" t="s">
        <v>72</v>
      </c>
      <c r="AA3396" s="26" t="s">
        <v>5201</v>
      </c>
      <c r="AB3396" s="31" t="s">
        <v>72</v>
      </c>
      <c r="AC3396" s="31" t="s">
        <v>72</v>
      </c>
      <c r="AD3396" s="26">
        <v>5109.9727376659921</v>
      </c>
      <c r="AE3396" s="26">
        <v>293</v>
      </c>
      <c r="AF3396" s="26" t="s">
        <v>72</v>
      </c>
      <c r="AG3396" s="26">
        <v>27347</v>
      </c>
      <c r="AH3396" s="28">
        <v>0.13134999999999999</v>
      </c>
      <c r="AI3396">
        <v>29626</v>
      </c>
      <c r="AJ3396" s="26">
        <v>39430</v>
      </c>
      <c r="AK3396" s="28">
        <v>0.21559700000000001</v>
      </c>
      <c r="AL3396">
        <v>33909</v>
      </c>
      <c r="AM3396" s="26">
        <v>39430</v>
      </c>
      <c r="AN3396" s="28">
        <v>0.21559700000000001</v>
      </c>
      <c r="AO3396">
        <v>33909</v>
      </c>
      <c r="AP3396" s="32">
        <v>68113.375</v>
      </c>
      <c r="AQ3396" s="36">
        <v>0.3480574893204203</v>
      </c>
      <c r="AR3396" s="32">
        <f t="shared" si="422"/>
        <v>129719.5506097144</v>
      </c>
      <c r="AS3396" s="32">
        <f t="shared" si="424"/>
        <v>2</v>
      </c>
      <c r="AT3396" s="32">
        <f t="shared" si="425"/>
        <v>1</v>
      </c>
      <c r="AU3396" s="32">
        <f t="shared" si="426"/>
        <v>2</v>
      </c>
      <c r="AV3396" s="32">
        <f t="shared" ref="AV3396:AV3459" si="427">AP3396/X3396*5740</f>
        <v>63863.242812806275</v>
      </c>
      <c r="AW3396" s="32">
        <f t="shared" ref="AW3396:AW3459" si="428">AQ3396/X3396*5740</f>
        <v>0.32633942971238361</v>
      </c>
      <c r="AX3396" s="32">
        <f t="shared" ref="AX3396:AX3459" si="429">AR3396/X3396*5740</f>
        <v>121625.32187189817</v>
      </c>
      <c r="AY3396" s="26">
        <v>2</v>
      </c>
      <c r="AZ3396" s="26">
        <v>1</v>
      </c>
      <c r="BA3396" s="26">
        <v>9012.74</v>
      </c>
      <c r="BB3396" s="26">
        <v>35.130000000000003</v>
      </c>
      <c r="BC3396" s="26">
        <v>109.69</v>
      </c>
      <c r="BD3396" s="26">
        <v>150.77000000000001</v>
      </c>
      <c r="BE3396" s="28">
        <v>0.08</v>
      </c>
      <c r="BF3396" s="28">
        <v>6.98</v>
      </c>
      <c r="BG3396" s="28">
        <v>0.79</v>
      </c>
      <c r="BH3396" s="28">
        <v>154.19999999999999</v>
      </c>
      <c r="BI3396" s="28">
        <v>0.1</v>
      </c>
      <c r="BJ3396" s="28">
        <v>8.65</v>
      </c>
      <c r="BK3396" s="28">
        <v>0.83</v>
      </c>
      <c r="BL3396" s="28">
        <v>45.4</v>
      </c>
      <c r="BM3396" s="28">
        <v>0.09</v>
      </c>
      <c r="BN3396" s="28">
        <v>7.7</v>
      </c>
      <c r="BO3396" s="28">
        <v>0.79</v>
      </c>
      <c r="BP3396" s="28">
        <v>19.579999999999998</v>
      </c>
      <c r="BQ3396" s="26">
        <v>54.304000000000002</v>
      </c>
      <c r="BR3396" s="26">
        <v>5602.1816399999998</v>
      </c>
      <c r="BS3396" s="31">
        <f t="shared" si="423"/>
        <v>9.1042699999999996</v>
      </c>
    </row>
    <row r="3397" spans="1:71">
      <c r="A3397" s="26">
        <v>42283330200000</v>
      </c>
      <c r="B3397" s="26" t="s">
        <v>9281</v>
      </c>
      <c r="C3397" t="s">
        <v>7618</v>
      </c>
      <c r="D3397" s="26" t="s">
        <v>766</v>
      </c>
      <c r="E3397" s="27" t="s">
        <v>591</v>
      </c>
      <c r="F3397" t="s">
        <v>745</v>
      </c>
      <c r="G3397" t="s">
        <v>67</v>
      </c>
      <c r="H3397" t="s">
        <v>7619</v>
      </c>
      <c r="I3397" t="s">
        <v>72</v>
      </c>
      <c r="J3397" t="s">
        <v>7620</v>
      </c>
      <c r="K3397" t="s">
        <v>9261</v>
      </c>
      <c r="L3397">
        <v>28.319939999999999</v>
      </c>
      <c r="M3397">
        <v>-98.827799999999996</v>
      </c>
      <c r="N3397" s="28">
        <v>2055407.56</v>
      </c>
      <c r="O3397" s="28">
        <v>176974.96</v>
      </c>
      <c r="P3397" s="26">
        <v>400</v>
      </c>
      <c r="Q3397" s="26">
        <v>11363</v>
      </c>
      <c r="R3397" s="26">
        <v>15805</v>
      </c>
      <c r="S3397" s="29" t="s">
        <v>72</v>
      </c>
      <c r="T3397" s="30">
        <v>41023</v>
      </c>
      <c r="U3397" s="30">
        <v>41129</v>
      </c>
      <c r="V3397" s="30">
        <v>41091</v>
      </c>
      <c r="W3397">
        <v>1190</v>
      </c>
      <c r="X3397" s="26">
        <v>4975</v>
      </c>
      <c r="Y3397" s="26" t="s">
        <v>72</v>
      </c>
      <c r="Z3397" s="26" t="s">
        <v>72</v>
      </c>
      <c r="AA3397" s="26" t="s">
        <v>5201</v>
      </c>
      <c r="AB3397" s="31" t="s">
        <v>72</v>
      </c>
      <c r="AC3397" s="31" t="s">
        <v>72</v>
      </c>
      <c r="AD3397" s="26">
        <v>11547.460966000292</v>
      </c>
      <c r="AE3397" s="26" t="s">
        <v>72</v>
      </c>
      <c r="AF3397" s="26" t="s">
        <v>72</v>
      </c>
      <c r="AG3397" s="26">
        <v>21298</v>
      </c>
      <c r="AH3397" s="28">
        <v>0.21554000000000001</v>
      </c>
      <c r="AI3397" t="s">
        <v>72</v>
      </c>
      <c r="AJ3397" s="26">
        <v>26266</v>
      </c>
      <c r="AK3397" s="28">
        <v>0.30505500000000002</v>
      </c>
      <c r="AL3397" t="s">
        <v>72</v>
      </c>
      <c r="AM3397" s="26">
        <v>26266</v>
      </c>
      <c r="AN3397" s="28">
        <v>0.30505500000000002</v>
      </c>
      <c r="AO3397" t="s">
        <v>72</v>
      </c>
      <c r="AP3397" s="32">
        <v>50725.36328125</v>
      </c>
      <c r="AQ3397" s="36">
        <v>0.5857491524764189</v>
      </c>
      <c r="AR3397" s="32">
        <f t="shared" ref="AR3397:AR3460" si="430">AP3397+(AQ3397*1000*177)</f>
        <v>154402.96326957614</v>
      </c>
      <c r="AS3397" s="32">
        <f t="shared" si="424"/>
        <v>2</v>
      </c>
      <c r="AT3397" s="32">
        <f t="shared" si="425"/>
        <v>1</v>
      </c>
      <c r="AU3397" s="32">
        <f t="shared" si="426"/>
        <v>2</v>
      </c>
      <c r="AV3397" s="32">
        <f t="shared" si="427"/>
        <v>58525.343765703517</v>
      </c>
      <c r="AW3397" s="32">
        <f t="shared" si="428"/>
        <v>0.67581912265621003</v>
      </c>
      <c r="AX3397" s="32">
        <f t="shared" si="429"/>
        <v>178145.32847585267</v>
      </c>
      <c r="AY3397" s="26">
        <v>2</v>
      </c>
      <c r="AZ3397" s="26">
        <v>1</v>
      </c>
      <c r="BA3397" s="26">
        <v>10545.27</v>
      </c>
      <c r="BB3397" s="26">
        <v>159</v>
      </c>
      <c r="BC3397" s="26">
        <v>28.34</v>
      </c>
      <c r="BD3397" s="26">
        <v>209.52</v>
      </c>
      <c r="BE3397" s="28">
        <v>0.09</v>
      </c>
      <c r="BF3397" s="28">
        <v>9.09</v>
      </c>
      <c r="BG3397" s="28">
        <v>0.73</v>
      </c>
      <c r="BH3397" s="28">
        <v>515.47</v>
      </c>
      <c r="BI3397" s="28">
        <v>0.09</v>
      </c>
      <c r="BJ3397" s="28">
        <v>8.51</v>
      </c>
      <c r="BK3397" s="28">
        <v>0.73</v>
      </c>
      <c r="BL3397" s="28">
        <v>142.26</v>
      </c>
      <c r="BM3397" s="28">
        <v>0.09</v>
      </c>
      <c r="BN3397" s="28">
        <v>8.64</v>
      </c>
      <c r="BO3397" s="28">
        <v>0.72</v>
      </c>
      <c r="BP3397" s="28">
        <v>173.47</v>
      </c>
      <c r="BQ3397" s="26">
        <v>58.778700999999998</v>
      </c>
      <c r="BR3397" s="26">
        <v>14802.805664</v>
      </c>
      <c r="BS3397" s="31">
        <f t="shared" ref="BS3397:BS3460" si="431">IF(BR3397="","",BI3397*BK3397*BC3397)</f>
        <v>1.8619379999999999</v>
      </c>
    </row>
    <row r="3398" spans="1:71">
      <c r="A3398" s="26">
        <v>42283330600100</v>
      </c>
      <c r="B3398" s="26" t="s">
        <v>9283</v>
      </c>
      <c r="C3398" t="s">
        <v>7621</v>
      </c>
      <c r="D3398" s="26" t="s">
        <v>624</v>
      </c>
      <c r="E3398" s="27" t="s">
        <v>591</v>
      </c>
      <c r="F3398" t="s">
        <v>66</v>
      </c>
      <c r="G3398" t="s">
        <v>67</v>
      </c>
      <c r="H3398" t="s">
        <v>7622</v>
      </c>
      <c r="I3398" t="s">
        <v>7623</v>
      </c>
      <c r="J3398" t="s">
        <v>70</v>
      </c>
      <c r="K3398" t="s">
        <v>9261</v>
      </c>
      <c r="L3398">
        <v>28.387060000000002</v>
      </c>
      <c r="M3398">
        <v>-99.190160000000006</v>
      </c>
      <c r="N3398" s="28">
        <v>1938853.26</v>
      </c>
      <c r="O3398" s="28">
        <v>201387.91</v>
      </c>
      <c r="P3398" s="26">
        <v>405.70001220703125</v>
      </c>
      <c r="Q3398" s="26">
        <v>9104</v>
      </c>
      <c r="R3398" s="26">
        <v>13780</v>
      </c>
      <c r="S3398" s="29" t="s">
        <v>72</v>
      </c>
      <c r="T3398" s="30">
        <v>41014</v>
      </c>
      <c r="U3398" s="30" t="s">
        <v>72</v>
      </c>
      <c r="V3398" s="30">
        <v>41061</v>
      </c>
      <c r="W3398">
        <v>2056</v>
      </c>
      <c r="X3398" s="26">
        <v>5062</v>
      </c>
      <c r="Y3398" s="26" t="s">
        <v>72</v>
      </c>
      <c r="Z3398" s="26" t="s">
        <v>72</v>
      </c>
      <c r="AA3398" s="26" t="s">
        <v>5201</v>
      </c>
      <c r="AB3398" s="31" t="s">
        <v>72</v>
      </c>
      <c r="AC3398" s="31" t="s">
        <v>72</v>
      </c>
      <c r="AD3398" s="26">
        <v>4739.1541758811809</v>
      </c>
      <c r="AE3398" s="26" t="s">
        <v>72</v>
      </c>
      <c r="AF3398" s="26" t="s">
        <v>72</v>
      </c>
      <c r="AG3398" s="26">
        <v>27734</v>
      </c>
      <c r="AH3398" s="28">
        <v>0.11712599999999999</v>
      </c>
      <c r="AI3398">
        <v>32557</v>
      </c>
      <c r="AJ3398" s="26">
        <v>36627</v>
      </c>
      <c r="AK3398" s="28">
        <v>0.17352400000000001</v>
      </c>
      <c r="AL3398">
        <v>42997</v>
      </c>
      <c r="AM3398" s="26">
        <v>36627</v>
      </c>
      <c r="AN3398" s="28">
        <v>0.17352400000000001</v>
      </c>
      <c r="AO3398">
        <v>42997</v>
      </c>
      <c r="AP3398" s="32">
        <v>48131.140625</v>
      </c>
      <c r="AQ3398" s="36">
        <v>0.22810089608289311</v>
      </c>
      <c r="AR3398" s="32">
        <f t="shared" si="430"/>
        <v>88504.999231672089</v>
      </c>
      <c r="AS3398" s="32">
        <f t="shared" si="424"/>
        <v>1</v>
      </c>
      <c r="AT3398" s="32">
        <f t="shared" si="425"/>
        <v>1</v>
      </c>
      <c r="AU3398" s="32">
        <f t="shared" si="426"/>
        <v>1</v>
      </c>
      <c r="AV3398" s="32">
        <f t="shared" si="427"/>
        <v>54577.784904681947</v>
      </c>
      <c r="AW3398" s="32">
        <f t="shared" si="428"/>
        <v>0.25865253724136833</v>
      </c>
      <c r="AX3398" s="32">
        <f t="shared" si="429"/>
        <v>100359.28399640415</v>
      </c>
      <c r="AY3398" s="26">
        <v>2</v>
      </c>
      <c r="AZ3398" s="26">
        <v>1</v>
      </c>
      <c r="BA3398" s="26">
        <v>8579.2199999999993</v>
      </c>
      <c r="BB3398" s="26">
        <v>40.26</v>
      </c>
      <c r="BC3398" s="26">
        <v>109.32</v>
      </c>
      <c r="BD3398" s="26">
        <v>157.38999999999999</v>
      </c>
      <c r="BE3398" s="28">
        <v>0.06</v>
      </c>
      <c r="BF3398" s="28">
        <v>6.54</v>
      </c>
      <c r="BG3398" s="28">
        <v>0.77</v>
      </c>
      <c r="BH3398" s="28">
        <v>190.61</v>
      </c>
      <c r="BI3398" s="28">
        <v>0.08</v>
      </c>
      <c r="BJ3398" s="28">
        <v>7.83</v>
      </c>
      <c r="BK3398" s="28">
        <v>0.79</v>
      </c>
      <c r="BL3398" s="28">
        <v>47.71</v>
      </c>
      <c r="BM3398" s="28">
        <v>0.09</v>
      </c>
      <c r="BN3398" s="28">
        <v>7.66</v>
      </c>
      <c r="BO3398" s="28">
        <v>0.8</v>
      </c>
      <c r="BP3398" s="28">
        <v>47.15</v>
      </c>
      <c r="BQ3398" s="26">
        <v>46.952998999999998</v>
      </c>
      <c r="BR3398" s="26">
        <v>3156.0100090000001</v>
      </c>
      <c r="BS3398" s="31">
        <f t="shared" si="431"/>
        <v>6.9090240000000005</v>
      </c>
    </row>
    <row r="3399" spans="1:71">
      <c r="A3399" s="26">
        <v>42283330610000</v>
      </c>
      <c r="B3399" s="26" t="s">
        <v>9283</v>
      </c>
      <c r="C3399" t="s">
        <v>7624</v>
      </c>
      <c r="D3399" s="26" t="s">
        <v>1537</v>
      </c>
      <c r="E3399" s="27" t="s">
        <v>591</v>
      </c>
      <c r="F3399" t="s">
        <v>66</v>
      </c>
      <c r="G3399" t="s">
        <v>67</v>
      </c>
      <c r="H3399" t="s">
        <v>4818</v>
      </c>
      <c r="I3399" t="s">
        <v>7429</v>
      </c>
      <c r="J3399" t="s">
        <v>7625</v>
      </c>
      <c r="K3399" t="s">
        <v>9261</v>
      </c>
      <c r="L3399">
        <v>28.303629999999998</v>
      </c>
      <c r="M3399">
        <v>-99.246229999999997</v>
      </c>
      <c r="N3399" s="28">
        <v>1920759.87</v>
      </c>
      <c r="O3399" s="28">
        <v>171087.42</v>
      </c>
      <c r="P3399" s="26">
        <v>473</v>
      </c>
      <c r="Q3399" s="26">
        <v>9696</v>
      </c>
      <c r="R3399" s="26">
        <v>15733</v>
      </c>
      <c r="S3399" s="29" t="s">
        <v>72</v>
      </c>
      <c r="T3399" s="30">
        <v>40992</v>
      </c>
      <c r="U3399" s="30">
        <v>41063</v>
      </c>
      <c r="V3399" s="30">
        <v>41061</v>
      </c>
      <c r="W3399">
        <v>4531616</v>
      </c>
      <c r="X3399" s="26">
        <v>5757</v>
      </c>
      <c r="Y3399" s="26" t="s">
        <v>72</v>
      </c>
      <c r="Z3399" s="26" t="s">
        <v>72</v>
      </c>
      <c r="AA3399" s="26" t="s">
        <v>5201</v>
      </c>
      <c r="AB3399" s="31" t="s">
        <v>72</v>
      </c>
      <c r="AC3399" s="31" t="s">
        <v>72</v>
      </c>
      <c r="AD3399" s="26">
        <v>5764.7882575659341</v>
      </c>
      <c r="AE3399" s="26">
        <v>275</v>
      </c>
      <c r="AF3399" s="26" t="s">
        <v>72</v>
      </c>
      <c r="AG3399" s="26">
        <v>24562</v>
      </c>
      <c r="AH3399" s="28">
        <v>0.139621</v>
      </c>
      <c r="AI3399">
        <v>37204</v>
      </c>
      <c r="AJ3399" s="26">
        <v>32866</v>
      </c>
      <c r="AK3399" s="28">
        <v>0.19803999999999999</v>
      </c>
      <c r="AL3399">
        <v>39875</v>
      </c>
      <c r="AM3399" s="26">
        <v>32866</v>
      </c>
      <c r="AN3399" s="28">
        <v>0.19803999999999999</v>
      </c>
      <c r="AO3399">
        <v>39875</v>
      </c>
      <c r="AP3399" s="32">
        <v>56099.796875</v>
      </c>
      <c r="AQ3399" s="36">
        <v>0.32340345027683409</v>
      </c>
      <c r="AR3399" s="32">
        <f t="shared" si="430"/>
        <v>113342.20757399962</v>
      </c>
      <c r="AS3399" s="32">
        <f t="shared" si="424"/>
        <v>2</v>
      </c>
      <c r="AT3399" s="32">
        <f t="shared" si="425"/>
        <v>1</v>
      </c>
      <c r="AU3399" s="32">
        <f t="shared" si="426"/>
        <v>2</v>
      </c>
      <c r="AV3399" s="32">
        <f t="shared" si="427"/>
        <v>55934.138277314567</v>
      </c>
      <c r="AW3399" s="32">
        <f t="shared" si="428"/>
        <v>0.32244846353813228</v>
      </c>
      <c r="AX3399" s="32">
        <f t="shared" si="429"/>
        <v>113007.51632356398</v>
      </c>
      <c r="AY3399" s="26">
        <v>2</v>
      </c>
      <c r="AZ3399" s="26">
        <v>1</v>
      </c>
      <c r="BA3399" s="26">
        <v>9032.57</v>
      </c>
      <c r="BB3399" s="26">
        <v>38.79</v>
      </c>
      <c r="BC3399" s="26">
        <v>106.09</v>
      </c>
      <c r="BD3399" s="26">
        <v>152.21</v>
      </c>
      <c r="BE3399" s="28">
        <v>0.08</v>
      </c>
      <c r="BF3399" s="28">
        <v>7.04</v>
      </c>
      <c r="BG3399" s="28">
        <v>0.79</v>
      </c>
      <c r="BH3399" s="28">
        <v>158.68</v>
      </c>
      <c r="BI3399" s="28">
        <v>0.1</v>
      </c>
      <c r="BJ3399" s="28">
        <v>8.66</v>
      </c>
      <c r="BK3399" s="28">
        <v>0.83</v>
      </c>
      <c r="BL3399" s="28">
        <v>45.83</v>
      </c>
      <c r="BM3399" s="28">
        <v>0.09</v>
      </c>
      <c r="BN3399" s="28">
        <v>7.76</v>
      </c>
      <c r="BO3399" s="28">
        <v>0.79</v>
      </c>
      <c r="BP3399" s="28">
        <v>20.46</v>
      </c>
      <c r="BQ3399" s="26">
        <v>54.304000000000002</v>
      </c>
      <c r="BR3399" s="26">
        <v>5602.1816399999998</v>
      </c>
      <c r="BS3399" s="31">
        <f t="shared" si="431"/>
        <v>8.8054700000000015</v>
      </c>
    </row>
    <row r="3400" spans="1:71">
      <c r="A3400" s="26">
        <v>42283330800000</v>
      </c>
      <c r="B3400" s="26" t="s">
        <v>9283</v>
      </c>
      <c r="C3400" t="s">
        <v>7626</v>
      </c>
      <c r="D3400" s="26" t="s">
        <v>766</v>
      </c>
      <c r="E3400" s="27" t="s">
        <v>591</v>
      </c>
      <c r="F3400" t="s">
        <v>745</v>
      </c>
      <c r="G3400" t="s">
        <v>67</v>
      </c>
      <c r="H3400" t="s">
        <v>4818</v>
      </c>
      <c r="I3400" t="s">
        <v>7627</v>
      </c>
      <c r="J3400" t="s">
        <v>6414</v>
      </c>
      <c r="K3400" t="s">
        <v>9261</v>
      </c>
      <c r="L3400">
        <v>28.306930000000001</v>
      </c>
      <c r="M3400">
        <v>-99.316479999999999</v>
      </c>
      <c r="N3400" s="28">
        <v>1898155.78</v>
      </c>
      <c r="O3400" s="28">
        <v>172341.66</v>
      </c>
      <c r="P3400" s="26">
        <v>472</v>
      </c>
      <c r="Q3400" s="26">
        <v>9176</v>
      </c>
      <c r="R3400" s="26">
        <v>14579</v>
      </c>
      <c r="S3400" s="29" t="s">
        <v>72</v>
      </c>
      <c r="T3400" s="30">
        <v>41030</v>
      </c>
      <c r="U3400" s="30">
        <v>41312</v>
      </c>
      <c r="V3400" s="30">
        <v>41306</v>
      </c>
      <c r="W3400">
        <v>2697</v>
      </c>
      <c r="X3400" s="26">
        <v>5740</v>
      </c>
      <c r="Y3400" s="26">
        <v>2050</v>
      </c>
      <c r="Z3400" s="26">
        <v>2375</v>
      </c>
      <c r="AA3400" s="26" t="s">
        <v>5201</v>
      </c>
      <c r="AB3400" s="31">
        <v>52.200000762939453</v>
      </c>
      <c r="AC3400" s="31">
        <v>0.80000001192092896</v>
      </c>
      <c r="AD3400" s="26">
        <v>3863.2033075678592</v>
      </c>
      <c r="AE3400" s="26" t="s">
        <v>72</v>
      </c>
      <c r="AF3400" s="26">
        <v>4370</v>
      </c>
      <c r="AG3400" s="26">
        <v>17724</v>
      </c>
      <c r="AH3400" s="28">
        <v>0.103695</v>
      </c>
      <c r="AI3400" t="s">
        <v>72</v>
      </c>
      <c r="AJ3400" s="26">
        <v>17724</v>
      </c>
      <c r="AK3400" s="28">
        <v>0.103695</v>
      </c>
      <c r="AL3400" t="s">
        <v>72</v>
      </c>
      <c r="AM3400" s="26">
        <v>17724</v>
      </c>
      <c r="AN3400" s="28">
        <v>0.103695</v>
      </c>
      <c r="AO3400" t="s">
        <v>72</v>
      </c>
      <c r="AP3400" s="32">
        <v>61902.046875</v>
      </c>
      <c r="AQ3400" s="36">
        <v>0.23914019223272068</v>
      </c>
      <c r="AR3400" s="32">
        <f t="shared" si="430"/>
        <v>104229.86090019156</v>
      </c>
      <c r="AS3400" s="32">
        <f t="shared" si="424"/>
        <v>2</v>
      </c>
      <c r="AT3400" s="32">
        <f t="shared" si="425"/>
        <v>1</v>
      </c>
      <c r="AU3400" s="32">
        <f t="shared" si="426"/>
        <v>2</v>
      </c>
      <c r="AV3400" s="32">
        <f t="shared" si="427"/>
        <v>61902.046875</v>
      </c>
      <c r="AW3400" s="32">
        <f t="shared" si="428"/>
        <v>0.23914019223272068</v>
      </c>
      <c r="AX3400" s="32">
        <f t="shared" si="429"/>
        <v>104229.86090019156</v>
      </c>
      <c r="AY3400" s="26">
        <v>2</v>
      </c>
      <c r="AZ3400" s="26">
        <v>1</v>
      </c>
      <c r="BA3400" s="26">
        <v>8675.43</v>
      </c>
      <c r="BB3400" s="26">
        <v>21.24</v>
      </c>
      <c r="BC3400" s="26">
        <v>137.47999999999999</v>
      </c>
      <c r="BD3400" s="26">
        <v>153.35</v>
      </c>
      <c r="BE3400" s="28">
        <v>0.09</v>
      </c>
      <c r="BF3400" s="28">
        <v>6.26</v>
      </c>
      <c r="BG3400" s="28">
        <v>0.79</v>
      </c>
      <c r="BH3400" s="28">
        <v>90.49</v>
      </c>
      <c r="BI3400" s="28">
        <v>0.1</v>
      </c>
      <c r="BJ3400" s="28">
        <v>8.65</v>
      </c>
      <c r="BK3400" s="28">
        <v>0.85</v>
      </c>
      <c r="BL3400" s="28">
        <v>42.73</v>
      </c>
      <c r="BM3400" s="28">
        <v>0.08</v>
      </c>
      <c r="BN3400" s="28">
        <v>7.06</v>
      </c>
      <c r="BO3400" s="28">
        <v>0.76</v>
      </c>
      <c r="BP3400" s="28">
        <v>9.8699999999999992</v>
      </c>
      <c r="BQ3400" s="26">
        <v>52.124800999999998</v>
      </c>
      <c r="BR3400" s="26">
        <v>7924.8217770000001</v>
      </c>
      <c r="BS3400" s="31">
        <f t="shared" si="431"/>
        <v>11.6858</v>
      </c>
    </row>
    <row r="3401" spans="1:71">
      <c r="A3401" s="26">
        <v>42283330810000</v>
      </c>
      <c r="B3401" s="26" t="s">
        <v>9281</v>
      </c>
      <c r="C3401" t="s">
        <v>7628</v>
      </c>
      <c r="D3401" s="26" t="s">
        <v>738</v>
      </c>
      <c r="E3401" s="27" t="s">
        <v>591</v>
      </c>
      <c r="F3401" t="s">
        <v>66</v>
      </c>
      <c r="G3401" t="s">
        <v>67</v>
      </c>
      <c r="H3401" t="s">
        <v>7533</v>
      </c>
      <c r="I3401" t="s">
        <v>7629</v>
      </c>
      <c r="J3401" t="s">
        <v>297</v>
      </c>
      <c r="K3401" t="s">
        <v>9261</v>
      </c>
      <c r="L3401">
        <v>28.240359999999999</v>
      </c>
      <c r="M3401">
        <v>-99.251609999999999</v>
      </c>
      <c r="N3401" s="28">
        <v>1918979.03</v>
      </c>
      <c r="O3401" s="28">
        <v>148086.65</v>
      </c>
      <c r="P3401" s="26">
        <v>498</v>
      </c>
      <c r="Q3401" s="26">
        <v>9924</v>
      </c>
      <c r="R3401" s="26">
        <v>16959</v>
      </c>
      <c r="S3401" s="29" t="s">
        <v>72</v>
      </c>
      <c r="T3401" s="30">
        <v>41053</v>
      </c>
      <c r="U3401" s="30" t="s">
        <v>72</v>
      </c>
      <c r="V3401" s="30">
        <v>41091</v>
      </c>
      <c r="W3401">
        <v>334160</v>
      </c>
      <c r="X3401" s="26">
        <v>7172</v>
      </c>
      <c r="Y3401" s="26">
        <v>3461</v>
      </c>
      <c r="Z3401" s="26">
        <v>4476</v>
      </c>
      <c r="AA3401" s="26" t="s">
        <v>5201</v>
      </c>
      <c r="AB3401" s="31">
        <v>55.299999237060547</v>
      </c>
      <c r="AC3401" s="31">
        <v>0.70999997854232788</v>
      </c>
      <c r="AD3401" s="26">
        <v>43483.088611293737</v>
      </c>
      <c r="AE3401" s="26" t="s">
        <v>72</v>
      </c>
      <c r="AF3401" s="26">
        <v>3064</v>
      </c>
      <c r="AG3401" s="26">
        <v>9897</v>
      </c>
      <c r="AH3401" s="28">
        <v>0.43939899999999998</v>
      </c>
      <c r="AI3401">
        <v>77908</v>
      </c>
      <c r="AJ3401" s="26">
        <v>13454</v>
      </c>
      <c r="AK3401" s="28">
        <v>0.62596200000000002</v>
      </c>
      <c r="AL3401">
        <v>103537</v>
      </c>
      <c r="AM3401" s="26">
        <v>13454</v>
      </c>
      <c r="AN3401" s="28">
        <v>0.62596200000000002</v>
      </c>
      <c r="AO3401">
        <v>103537</v>
      </c>
      <c r="AP3401" s="32">
        <v>22307.427734375</v>
      </c>
      <c r="AQ3401" s="36">
        <v>0.9699958568638597</v>
      </c>
      <c r="AR3401" s="32">
        <f t="shared" si="430"/>
        <v>193996.69439927817</v>
      </c>
      <c r="AS3401" s="32">
        <f t="shared" si="424"/>
        <v>1</v>
      </c>
      <c r="AT3401" s="32">
        <f t="shared" si="425"/>
        <v>1</v>
      </c>
      <c r="AU3401" s="32">
        <f t="shared" si="426"/>
        <v>3</v>
      </c>
      <c r="AV3401" s="32">
        <f t="shared" si="427"/>
        <v>17853.407026674915</v>
      </c>
      <c r="AW3401" s="32">
        <f t="shared" si="428"/>
        <v>0.77632127975439968</v>
      </c>
      <c r="AX3401" s="32">
        <f t="shared" si="429"/>
        <v>155262.27354320369</v>
      </c>
      <c r="AY3401" s="26">
        <v>2</v>
      </c>
      <c r="AZ3401" s="26">
        <v>1</v>
      </c>
      <c r="BA3401" s="26">
        <v>9373.73</v>
      </c>
      <c r="BB3401" s="26">
        <v>24</v>
      </c>
      <c r="BC3401" s="26">
        <v>145.27000000000001</v>
      </c>
      <c r="BD3401" s="26">
        <v>168.94</v>
      </c>
      <c r="BE3401" s="28">
        <v>0.1</v>
      </c>
      <c r="BF3401" s="28">
        <v>7.32</v>
      </c>
      <c r="BG3401" s="28">
        <v>0.79</v>
      </c>
      <c r="BH3401" s="28">
        <v>117.47</v>
      </c>
      <c r="BI3401" s="28">
        <v>0.11</v>
      </c>
      <c r="BJ3401" s="28">
        <v>9.5399999999999991</v>
      </c>
      <c r="BK3401" s="28">
        <v>0.83</v>
      </c>
      <c r="BL3401" s="28">
        <v>56.11</v>
      </c>
      <c r="BM3401" s="28">
        <v>0.09</v>
      </c>
      <c r="BN3401" s="28">
        <v>7.95</v>
      </c>
      <c r="BO3401" s="28">
        <v>0.77</v>
      </c>
      <c r="BP3401" s="28">
        <v>12.04</v>
      </c>
      <c r="BQ3401" s="26">
        <v>59.761901000000002</v>
      </c>
      <c r="BR3401" s="26">
        <v>76252.25</v>
      </c>
      <c r="BS3401" s="31">
        <f t="shared" si="431"/>
        <v>13.263151000000001</v>
      </c>
    </row>
    <row r="3402" spans="1:71">
      <c r="A3402" s="26">
        <v>42283330820000</v>
      </c>
      <c r="B3402" s="26" t="s">
        <v>9281</v>
      </c>
      <c r="C3402" t="s">
        <v>7630</v>
      </c>
      <c r="D3402" s="26" t="s">
        <v>804</v>
      </c>
      <c r="E3402" s="27" t="s">
        <v>591</v>
      </c>
      <c r="F3402" t="s">
        <v>745</v>
      </c>
      <c r="G3402" t="s">
        <v>67</v>
      </c>
      <c r="H3402" t="s">
        <v>7631</v>
      </c>
      <c r="I3402" t="s">
        <v>7632</v>
      </c>
      <c r="J3402" t="s">
        <v>70</v>
      </c>
      <c r="K3402" t="s">
        <v>9261</v>
      </c>
      <c r="L3402">
        <v>28.319299999999998</v>
      </c>
      <c r="M3402">
        <v>-98.996020000000001</v>
      </c>
      <c r="N3402" s="28">
        <v>2001280.62</v>
      </c>
      <c r="O3402" s="28">
        <v>176701.49</v>
      </c>
      <c r="P3402" s="26">
        <v>431.5</v>
      </c>
      <c r="Q3402" s="26">
        <v>10617</v>
      </c>
      <c r="R3402" s="26">
        <v>15453</v>
      </c>
      <c r="S3402" s="29">
        <v>11.100000381469727</v>
      </c>
      <c r="T3402" s="30">
        <v>41005</v>
      </c>
      <c r="U3402" s="30">
        <v>41139</v>
      </c>
      <c r="V3402" s="30">
        <v>41122</v>
      </c>
      <c r="W3402">
        <v>1424</v>
      </c>
      <c r="X3402" s="26">
        <v>4977</v>
      </c>
      <c r="Y3402" s="26">
        <v>4398</v>
      </c>
      <c r="Z3402" s="26">
        <v>4882</v>
      </c>
      <c r="AA3402" s="26" t="s">
        <v>5201</v>
      </c>
      <c r="AB3402" s="31">
        <v>60.799999237060547</v>
      </c>
      <c r="AC3402" s="31">
        <v>0.73000001907348633</v>
      </c>
      <c r="AD3402" s="26">
        <v>9380.9448498678303</v>
      </c>
      <c r="AE3402" s="26" t="s">
        <v>72</v>
      </c>
      <c r="AF3402" s="26">
        <v>2480</v>
      </c>
      <c r="AG3402" s="26">
        <v>36247</v>
      </c>
      <c r="AH3402" s="28">
        <v>0.340924</v>
      </c>
      <c r="AI3402">
        <v>16497</v>
      </c>
      <c r="AJ3402" s="26">
        <v>44307</v>
      </c>
      <c r="AK3402" s="28">
        <v>0.42626500000000001</v>
      </c>
      <c r="AL3402">
        <v>18629</v>
      </c>
      <c r="AM3402" s="26">
        <v>44307</v>
      </c>
      <c r="AN3402" s="28">
        <v>0.42626500000000001</v>
      </c>
      <c r="AO3402">
        <v>18629</v>
      </c>
      <c r="AP3402" s="32">
        <v>95936.3515625</v>
      </c>
      <c r="AQ3402" s="36">
        <v>0.8999736231053439</v>
      </c>
      <c r="AR3402" s="32">
        <f t="shared" si="430"/>
        <v>255231.68285214587</v>
      </c>
      <c r="AS3402" s="32">
        <f t="shared" si="424"/>
        <v>2</v>
      </c>
      <c r="AT3402" s="32">
        <f t="shared" si="425"/>
        <v>1</v>
      </c>
      <c r="AU3402" s="32">
        <f t="shared" si="426"/>
        <v>3</v>
      </c>
      <c r="AV3402" s="32">
        <f t="shared" si="427"/>
        <v>110643.89350386779</v>
      </c>
      <c r="AW3402" s="32">
        <f t="shared" si="428"/>
        <v>1.0379442629344333</v>
      </c>
      <c r="AX3402" s="32">
        <f t="shared" si="429"/>
        <v>294360.02804326249</v>
      </c>
      <c r="AY3402" s="26">
        <v>2</v>
      </c>
      <c r="AZ3402" s="26">
        <v>1</v>
      </c>
      <c r="BA3402" s="26">
        <v>10084.35</v>
      </c>
      <c r="BB3402" s="26">
        <v>87.59</v>
      </c>
      <c r="BC3402" s="26">
        <v>94.11</v>
      </c>
      <c r="BD3402" s="26">
        <v>185.98</v>
      </c>
      <c r="BE3402" s="28">
        <v>0.08</v>
      </c>
      <c r="BF3402" s="28">
        <v>10.27</v>
      </c>
      <c r="BG3402" s="28">
        <v>0.71</v>
      </c>
      <c r="BH3402" s="28">
        <v>960.11</v>
      </c>
      <c r="BI3402" s="28">
        <v>0.08</v>
      </c>
      <c r="BJ3402" s="28">
        <v>10.23</v>
      </c>
      <c r="BK3402" s="28">
        <v>0.73</v>
      </c>
      <c r="BL3402" s="28">
        <v>384.52</v>
      </c>
      <c r="BM3402" s="28">
        <v>0.09</v>
      </c>
      <c r="BN3402" s="28">
        <v>10.130000000000001</v>
      </c>
      <c r="BO3402" s="28">
        <v>0.78</v>
      </c>
      <c r="BP3402" s="28">
        <v>462.71</v>
      </c>
      <c r="BQ3402" s="26">
        <v>57.806399999999996</v>
      </c>
      <c r="BR3402" s="26">
        <v>12567.49121</v>
      </c>
      <c r="BS3402" s="31">
        <f t="shared" si="431"/>
        <v>5.4960240000000002</v>
      </c>
    </row>
    <row r="3403" spans="1:71">
      <c r="A3403" s="26">
        <v>42283330860000</v>
      </c>
      <c r="B3403" s="26" t="s">
        <v>9283</v>
      </c>
      <c r="C3403" t="s">
        <v>7633</v>
      </c>
      <c r="D3403" s="26" t="s">
        <v>738</v>
      </c>
      <c r="E3403" s="27" t="s">
        <v>591</v>
      </c>
      <c r="F3403" t="s">
        <v>66</v>
      </c>
      <c r="G3403" t="s">
        <v>67</v>
      </c>
      <c r="H3403" t="s">
        <v>7634</v>
      </c>
      <c r="I3403" t="s">
        <v>7635</v>
      </c>
      <c r="J3403" t="s">
        <v>70</v>
      </c>
      <c r="K3403" t="s">
        <v>9261</v>
      </c>
      <c r="L3403">
        <v>28.26671</v>
      </c>
      <c r="M3403">
        <v>-99.237719999999996</v>
      </c>
      <c r="N3403" s="28">
        <v>1923471.22</v>
      </c>
      <c r="O3403" s="28">
        <v>157657.97</v>
      </c>
      <c r="P3403" s="26">
        <v>407</v>
      </c>
      <c r="Q3403" s="26">
        <v>9744</v>
      </c>
      <c r="R3403" s="26">
        <v>15585</v>
      </c>
      <c r="S3403" s="29" t="s">
        <v>72</v>
      </c>
      <c r="T3403" s="30">
        <v>41014</v>
      </c>
      <c r="U3403" s="30">
        <v>41122</v>
      </c>
      <c r="V3403" s="30">
        <v>41122</v>
      </c>
      <c r="W3403">
        <v>0</v>
      </c>
      <c r="X3403" s="26">
        <v>5793</v>
      </c>
      <c r="Y3403" s="26">
        <v>3315</v>
      </c>
      <c r="Z3403" s="26">
        <v>5175</v>
      </c>
      <c r="AA3403" s="26" t="s">
        <v>5201</v>
      </c>
      <c r="AB3403" s="31">
        <v>62</v>
      </c>
      <c r="AC3403" s="31">
        <v>0.74000000953674316</v>
      </c>
      <c r="AD3403" s="26">
        <v>12813.368085325286</v>
      </c>
      <c r="AE3403" s="26" t="s">
        <v>72</v>
      </c>
      <c r="AF3403" s="26">
        <v>2149</v>
      </c>
      <c r="AG3403" s="26">
        <v>27183</v>
      </c>
      <c r="AH3403" s="28">
        <v>0.32320599999999999</v>
      </c>
      <c r="AI3403">
        <v>82410</v>
      </c>
      <c r="AJ3403" s="26">
        <v>30048</v>
      </c>
      <c r="AK3403" s="28">
        <v>0.37170700000000001</v>
      </c>
      <c r="AL3403">
        <v>93196</v>
      </c>
      <c r="AM3403" s="26">
        <v>30048</v>
      </c>
      <c r="AN3403" s="28">
        <v>0.37170700000000001</v>
      </c>
      <c r="AO3403">
        <v>93196</v>
      </c>
      <c r="AP3403" s="32">
        <v>45142.52734375</v>
      </c>
      <c r="AQ3403" s="36">
        <v>0.57842781915733033</v>
      </c>
      <c r="AR3403" s="32">
        <f t="shared" si="430"/>
        <v>147524.25133459747</v>
      </c>
      <c r="AS3403" s="32">
        <f t="shared" si="424"/>
        <v>1</v>
      </c>
      <c r="AT3403" s="32">
        <f t="shared" si="425"/>
        <v>1</v>
      </c>
      <c r="AU3403" s="32">
        <f t="shared" si="426"/>
        <v>2</v>
      </c>
      <c r="AV3403" s="32">
        <f t="shared" si="427"/>
        <v>44729.519584520109</v>
      </c>
      <c r="AW3403" s="32">
        <f t="shared" si="428"/>
        <v>0.57313579871622233</v>
      </c>
      <c r="AX3403" s="32">
        <f t="shared" si="429"/>
        <v>146174.55595729148</v>
      </c>
      <c r="AY3403" s="26">
        <v>2</v>
      </c>
      <c r="AZ3403" s="26">
        <v>1</v>
      </c>
      <c r="BA3403" s="26">
        <v>9307</v>
      </c>
      <c r="BB3403" s="26">
        <v>37.6</v>
      </c>
      <c r="BC3403" s="26">
        <v>124.5</v>
      </c>
      <c r="BD3403" s="26">
        <v>165.74</v>
      </c>
      <c r="BE3403" s="28">
        <v>0.09</v>
      </c>
      <c r="BF3403" s="28">
        <v>7.44</v>
      </c>
      <c r="BG3403" s="28">
        <v>0.8</v>
      </c>
      <c r="BH3403" s="28">
        <v>148.96</v>
      </c>
      <c r="BI3403" s="28">
        <v>0.11</v>
      </c>
      <c r="BJ3403" s="28">
        <v>9.1999999999999993</v>
      </c>
      <c r="BK3403" s="28">
        <v>0.83</v>
      </c>
      <c r="BL3403" s="28">
        <v>49.89</v>
      </c>
      <c r="BM3403" s="28">
        <v>0.09</v>
      </c>
      <c r="BN3403" s="28">
        <v>8.06</v>
      </c>
      <c r="BO3403" s="28">
        <v>0.79</v>
      </c>
      <c r="BP3403" s="28">
        <v>14.83</v>
      </c>
      <c r="BQ3403" s="26">
        <v>58.918899000000003</v>
      </c>
      <c r="BR3403" s="26">
        <v>23324.363281000002</v>
      </c>
      <c r="BS3403" s="31">
        <f t="shared" si="431"/>
        <v>11.366849999999999</v>
      </c>
    </row>
    <row r="3404" spans="1:71">
      <c r="A3404" s="26">
        <v>42283330870000</v>
      </c>
      <c r="B3404" s="26" t="s">
        <v>9281</v>
      </c>
      <c r="C3404" t="s">
        <v>7636</v>
      </c>
      <c r="D3404" s="26" t="s">
        <v>738</v>
      </c>
      <c r="E3404" s="27" t="s">
        <v>591</v>
      </c>
      <c r="F3404" t="s">
        <v>66</v>
      </c>
      <c r="G3404" t="s">
        <v>67</v>
      </c>
      <c r="H3404" t="s">
        <v>7567</v>
      </c>
      <c r="I3404" t="s">
        <v>7637</v>
      </c>
      <c r="J3404" t="s">
        <v>245</v>
      </c>
      <c r="K3404" t="s">
        <v>9261</v>
      </c>
      <c r="L3404">
        <v>28.259789999999999</v>
      </c>
      <c r="M3404">
        <v>-99.294790000000006</v>
      </c>
      <c r="N3404" s="28">
        <v>1905092.47</v>
      </c>
      <c r="O3404" s="28">
        <v>155183.74</v>
      </c>
      <c r="P3404" s="26">
        <v>434</v>
      </c>
      <c r="Q3404" s="26">
        <v>9549</v>
      </c>
      <c r="R3404" s="26">
        <v>16906</v>
      </c>
      <c r="S3404" s="29" t="s">
        <v>72</v>
      </c>
      <c r="T3404" s="30">
        <v>41029</v>
      </c>
      <c r="U3404" s="30">
        <v>41049</v>
      </c>
      <c r="V3404" s="30">
        <v>41091</v>
      </c>
      <c r="W3404">
        <v>333560</v>
      </c>
      <c r="X3404" s="26">
        <v>7682</v>
      </c>
      <c r="Y3404" s="26" t="s">
        <v>72</v>
      </c>
      <c r="Z3404" s="26" t="s">
        <v>72</v>
      </c>
      <c r="AA3404" s="26" t="s">
        <v>5201</v>
      </c>
      <c r="AB3404" s="31" t="s">
        <v>72</v>
      </c>
      <c r="AC3404" s="31" t="s">
        <v>72</v>
      </c>
      <c r="AD3404" s="26">
        <v>4273.685252065502</v>
      </c>
      <c r="AE3404" s="26" t="s">
        <v>72</v>
      </c>
      <c r="AF3404" s="26" t="s">
        <v>72</v>
      </c>
      <c r="AG3404" s="26">
        <v>14609</v>
      </c>
      <c r="AH3404" s="28">
        <v>5.4295000000000003E-2</v>
      </c>
      <c r="AI3404">
        <v>71581</v>
      </c>
      <c r="AJ3404" s="26">
        <v>16559</v>
      </c>
      <c r="AK3404" s="28">
        <v>6.6417000000000004E-2</v>
      </c>
      <c r="AL3404">
        <v>81134</v>
      </c>
      <c r="AM3404" s="26">
        <v>16559</v>
      </c>
      <c r="AN3404" s="28">
        <v>6.6417000000000004E-2</v>
      </c>
      <c r="AO3404">
        <v>81134</v>
      </c>
      <c r="AP3404" s="32">
        <v>22604.123046875</v>
      </c>
      <c r="AQ3404" s="36">
        <v>9.6602907301303609E-2</v>
      </c>
      <c r="AR3404" s="32">
        <f t="shared" si="430"/>
        <v>39702.83763920574</v>
      </c>
      <c r="AS3404" s="32">
        <f t="shared" si="424"/>
        <v>1</v>
      </c>
      <c r="AT3404" s="32">
        <f t="shared" si="425"/>
        <v>1</v>
      </c>
      <c r="AU3404" s="32">
        <f t="shared" si="426"/>
        <v>1</v>
      </c>
      <c r="AV3404" s="32">
        <f t="shared" si="427"/>
        <v>16889.828988422611</v>
      </c>
      <c r="AW3404" s="32">
        <f t="shared" si="428"/>
        <v>7.218181305773011E-2</v>
      </c>
      <c r="AX3404" s="32">
        <f t="shared" si="429"/>
        <v>29666.009899640841</v>
      </c>
      <c r="AY3404" s="26">
        <v>2</v>
      </c>
      <c r="AZ3404" s="26">
        <v>1</v>
      </c>
      <c r="BA3404" s="26">
        <v>9021.07</v>
      </c>
      <c r="BB3404" s="26">
        <v>22.33</v>
      </c>
      <c r="BC3404" s="26">
        <v>147.51</v>
      </c>
      <c r="BD3404" s="26">
        <v>162.85</v>
      </c>
      <c r="BE3404" s="28">
        <v>0.09</v>
      </c>
      <c r="BF3404" s="28">
        <v>6.73</v>
      </c>
      <c r="BG3404" s="28">
        <v>0.78</v>
      </c>
      <c r="BH3404" s="28">
        <v>97.21</v>
      </c>
      <c r="BI3404" s="28">
        <v>0.11</v>
      </c>
      <c r="BJ3404" s="28">
        <v>9.41</v>
      </c>
      <c r="BK3404" s="28">
        <v>0.84</v>
      </c>
      <c r="BL3404" s="28">
        <v>63.19</v>
      </c>
      <c r="BM3404" s="28">
        <v>0.08</v>
      </c>
      <c r="BN3404" s="28">
        <v>7.43</v>
      </c>
      <c r="BO3404" s="28">
        <v>0.75</v>
      </c>
      <c r="BP3404" s="28">
        <v>17.02</v>
      </c>
      <c r="BQ3404" s="26">
        <v>57.343299000000002</v>
      </c>
      <c r="BR3404" s="26">
        <v>23671.724609000001</v>
      </c>
      <c r="BS3404" s="31">
        <f t="shared" si="431"/>
        <v>13.629923999999999</v>
      </c>
    </row>
    <row r="3405" spans="1:71">
      <c r="A3405" s="26">
        <v>42283330900000</v>
      </c>
      <c r="B3405" s="26" t="s">
        <v>9283</v>
      </c>
      <c r="C3405" t="s">
        <v>7638</v>
      </c>
      <c r="D3405" s="26" t="s">
        <v>738</v>
      </c>
      <c r="E3405" s="27" t="s">
        <v>591</v>
      </c>
      <c r="F3405" t="s">
        <v>66</v>
      </c>
      <c r="G3405" t="s">
        <v>67</v>
      </c>
      <c r="H3405" t="s">
        <v>7634</v>
      </c>
      <c r="I3405" t="s">
        <v>7639</v>
      </c>
      <c r="J3405" t="s">
        <v>76</v>
      </c>
      <c r="K3405" t="s">
        <v>9261</v>
      </c>
      <c r="L3405">
        <v>28.26671</v>
      </c>
      <c r="M3405">
        <v>-99.237780000000001</v>
      </c>
      <c r="N3405" s="28">
        <v>1923451.9</v>
      </c>
      <c r="O3405" s="28">
        <v>157658.01</v>
      </c>
      <c r="P3405" s="26">
        <v>406</v>
      </c>
      <c r="Q3405" s="26">
        <v>9771</v>
      </c>
      <c r="R3405" s="26">
        <v>15488</v>
      </c>
      <c r="S3405" s="29" t="s">
        <v>72</v>
      </c>
      <c r="T3405" s="30">
        <v>41048</v>
      </c>
      <c r="U3405" s="30">
        <v>41122</v>
      </c>
      <c r="V3405" s="30">
        <v>41122</v>
      </c>
      <c r="W3405">
        <v>307860</v>
      </c>
      <c r="X3405" s="26">
        <v>5795</v>
      </c>
      <c r="Y3405" s="26">
        <v>3465</v>
      </c>
      <c r="Z3405" s="26">
        <v>5331</v>
      </c>
      <c r="AA3405" s="26" t="s">
        <v>5201</v>
      </c>
      <c r="AB3405" s="31">
        <v>61.700000762939453</v>
      </c>
      <c r="AC3405" s="31">
        <v>0.75999999046325684</v>
      </c>
      <c r="AD3405" s="26">
        <v>14647.484301724824</v>
      </c>
      <c r="AE3405" s="26" t="s">
        <v>72</v>
      </c>
      <c r="AF3405" s="26">
        <v>4491</v>
      </c>
      <c r="AG3405" s="26">
        <v>33221</v>
      </c>
      <c r="AH3405" s="28">
        <v>0.46139400000000003</v>
      </c>
      <c r="AI3405">
        <v>46554</v>
      </c>
      <c r="AJ3405" s="26">
        <v>39871</v>
      </c>
      <c r="AK3405" s="28">
        <v>0.57535899999999995</v>
      </c>
      <c r="AL3405">
        <v>54601</v>
      </c>
      <c r="AM3405" s="26">
        <v>39871</v>
      </c>
      <c r="AN3405" s="28">
        <v>0.57535899999999995</v>
      </c>
      <c r="AO3405">
        <v>54601</v>
      </c>
      <c r="AP3405" s="32">
        <v>55490.51953125</v>
      </c>
      <c r="AQ3405" s="36">
        <v>0.81279651372853912</v>
      </c>
      <c r="AR3405" s="32">
        <f t="shared" si="430"/>
        <v>199355.50246120142</v>
      </c>
      <c r="AS3405" s="32">
        <f t="shared" si="424"/>
        <v>2</v>
      </c>
      <c r="AT3405" s="32">
        <f t="shared" si="425"/>
        <v>1</v>
      </c>
      <c r="AU3405" s="32">
        <f t="shared" si="426"/>
        <v>3</v>
      </c>
      <c r="AV3405" s="32">
        <f t="shared" si="427"/>
        <v>54963.862313956</v>
      </c>
      <c r="AW3405" s="32">
        <f t="shared" si="428"/>
        <v>0.80508231040583511</v>
      </c>
      <c r="AX3405" s="32">
        <f t="shared" si="429"/>
        <v>197463.4312557888</v>
      </c>
      <c r="AY3405" s="26">
        <v>2</v>
      </c>
      <c r="AZ3405" s="26">
        <v>1</v>
      </c>
      <c r="BA3405" s="26">
        <v>9306.85</v>
      </c>
      <c r="BB3405" s="26">
        <v>37.549999999999997</v>
      </c>
      <c r="BC3405" s="26">
        <v>124.55</v>
      </c>
      <c r="BD3405" s="26">
        <v>165.74</v>
      </c>
      <c r="BE3405" s="28">
        <v>0.09</v>
      </c>
      <c r="BF3405" s="28">
        <v>7.44</v>
      </c>
      <c r="BG3405" s="28">
        <v>0.8</v>
      </c>
      <c r="BH3405" s="28">
        <v>148.9</v>
      </c>
      <c r="BI3405" s="28">
        <v>0.11</v>
      </c>
      <c r="BJ3405" s="28">
        <v>9.1999999999999993</v>
      </c>
      <c r="BK3405" s="28">
        <v>0.83</v>
      </c>
      <c r="BL3405" s="28">
        <v>49.9</v>
      </c>
      <c r="BM3405" s="28">
        <v>0.09</v>
      </c>
      <c r="BN3405" s="28">
        <v>8.06</v>
      </c>
      <c r="BO3405" s="28">
        <v>0.79</v>
      </c>
      <c r="BP3405" s="28">
        <v>14.83</v>
      </c>
      <c r="BQ3405" s="26">
        <v>58.918899000000003</v>
      </c>
      <c r="BR3405" s="26">
        <v>23324.363281000002</v>
      </c>
      <c r="BS3405" s="31">
        <f t="shared" si="431"/>
        <v>11.371414999999999</v>
      </c>
    </row>
    <row r="3406" spans="1:71">
      <c r="A3406" s="26">
        <v>42283330950000</v>
      </c>
      <c r="B3406" s="26" t="s">
        <v>9281</v>
      </c>
      <c r="C3406" t="s">
        <v>7640</v>
      </c>
      <c r="D3406" s="26" t="s">
        <v>738</v>
      </c>
      <c r="E3406" s="27" t="s">
        <v>591</v>
      </c>
      <c r="F3406" t="s">
        <v>66</v>
      </c>
      <c r="G3406" t="s">
        <v>67</v>
      </c>
      <c r="H3406" t="s">
        <v>7567</v>
      </c>
      <c r="I3406" t="s">
        <v>7637</v>
      </c>
      <c r="J3406" t="s">
        <v>158</v>
      </c>
      <c r="K3406" t="s">
        <v>9261</v>
      </c>
      <c r="L3406">
        <v>28.259789999999999</v>
      </c>
      <c r="M3406">
        <v>-99.294979999999995</v>
      </c>
      <c r="N3406" s="28">
        <v>1905031.3</v>
      </c>
      <c r="O3406" s="28">
        <v>155183.89000000001</v>
      </c>
      <c r="P3406" s="26">
        <v>435</v>
      </c>
      <c r="Q3406" s="26">
        <v>9519</v>
      </c>
      <c r="R3406" s="26">
        <v>16902</v>
      </c>
      <c r="S3406" s="29" t="s">
        <v>72</v>
      </c>
      <c r="T3406" s="30">
        <v>41005</v>
      </c>
      <c r="U3406" s="30">
        <v>41026</v>
      </c>
      <c r="V3406" s="30">
        <v>41091</v>
      </c>
      <c r="W3406">
        <v>335480</v>
      </c>
      <c r="X3406" s="26">
        <v>7697</v>
      </c>
      <c r="Y3406" s="26" t="s">
        <v>72</v>
      </c>
      <c r="Z3406" s="26" t="s">
        <v>72</v>
      </c>
      <c r="AA3406" s="26" t="s">
        <v>5201</v>
      </c>
      <c r="AB3406" s="31" t="s">
        <v>72</v>
      </c>
      <c r="AC3406" s="31" t="s">
        <v>72</v>
      </c>
      <c r="AD3406" s="26">
        <v>8289.565846599131</v>
      </c>
      <c r="AE3406" s="26" t="s">
        <v>72</v>
      </c>
      <c r="AF3406" s="26" t="s">
        <v>72</v>
      </c>
      <c r="AG3406" s="26">
        <v>58601</v>
      </c>
      <c r="AH3406" s="28">
        <v>0.45477000000000001</v>
      </c>
      <c r="AI3406">
        <v>25075</v>
      </c>
      <c r="AJ3406" s="26">
        <v>66421</v>
      </c>
      <c r="AK3406" s="28">
        <v>0.55630299999999999</v>
      </c>
      <c r="AL3406">
        <v>28420</v>
      </c>
      <c r="AM3406" s="26">
        <v>66421</v>
      </c>
      <c r="AN3406" s="28">
        <v>0.55630299999999999</v>
      </c>
      <c r="AO3406">
        <v>28420</v>
      </c>
      <c r="AP3406" s="32">
        <v>78104.390625</v>
      </c>
      <c r="AQ3406" s="36">
        <v>0.64745148899443739</v>
      </c>
      <c r="AR3406" s="32">
        <f t="shared" si="430"/>
        <v>192703.30417701541</v>
      </c>
      <c r="AS3406" s="32">
        <f t="shared" si="424"/>
        <v>2</v>
      </c>
      <c r="AT3406" s="32">
        <f t="shared" si="425"/>
        <v>1</v>
      </c>
      <c r="AU3406" s="32">
        <f t="shared" si="426"/>
        <v>3</v>
      </c>
      <c r="AV3406" s="32">
        <f t="shared" si="427"/>
        <v>58245.966244965573</v>
      </c>
      <c r="AW3406" s="32">
        <f t="shared" si="428"/>
        <v>0.4828337724864325</v>
      </c>
      <c r="AX3406" s="32">
        <f t="shared" si="429"/>
        <v>143707.54397506409</v>
      </c>
      <c r="AY3406" s="26">
        <v>2</v>
      </c>
      <c r="AZ3406" s="26">
        <v>1</v>
      </c>
      <c r="BA3406" s="26">
        <v>9020.0400000000009</v>
      </c>
      <c r="BB3406" s="26">
        <v>22.34</v>
      </c>
      <c r="BC3406" s="26">
        <v>147.53</v>
      </c>
      <c r="BD3406" s="26">
        <v>162.82</v>
      </c>
      <c r="BE3406" s="28">
        <v>0.09</v>
      </c>
      <c r="BF3406" s="28">
        <v>6.73</v>
      </c>
      <c r="BG3406" s="28">
        <v>0.78</v>
      </c>
      <c r="BH3406" s="28">
        <v>97.06</v>
      </c>
      <c r="BI3406" s="28">
        <v>0.11</v>
      </c>
      <c r="BJ3406" s="28">
        <v>9.41</v>
      </c>
      <c r="BK3406" s="28">
        <v>0.84</v>
      </c>
      <c r="BL3406" s="28">
        <v>63.23</v>
      </c>
      <c r="BM3406" s="28">
        <v>0.08</v>
      </c>
      <c r="BN3406" s="28">
        <v>7.43</v>
      </c>
      <c r="BO3406" s="28">
        <v>0.75</v>
      </c>
      <c r="BP3406" s="28">
        <v>17.02</v>
      </c>
      <c r="BQ3406" s="26">
        <v>57.343299000000002</v>
      </c>
      <c r="BR3406" s="26">
        <v>23671.724609000001</v>
      </c>
      <c r="BS3406" s="31">
        <f t="shared" si="431"/>
        <v>13.631772</v>
      </c>
    </row>
    <row r="3407" spans="1:71">
      <c r="A3407" s="26">
        <v>42283331500000</v>
      </c>
      <c r="B3407" s="26" t="s">
        <v>9283</v>
      </c>
      <c r="C3407" t="s">
        <v>7641</v>
      </c>
      <c r="D3407" s="26" t="s">
        <v>738</v>
      </c>
      <c r="E3407" s="27" t="s">
        <v>591</v>
      </c>
      <c r="F3407" t="s">
        <v>66</v>
      </c>
      <c r="G3407" t="s">
        <v>67</v>
      </c>
      <c r="H3407" t="s">
        <v>7520</v>
      </c>
      <c r="I3407" t="s">
        <v>7642</v>
      </c>
      <c r="J3407" t="s">
        <v>245</v>
      </c>
      <c r="K3407" t="s">
        <v>9261</v>
      </c>
      <c r="L3407">
        <v>28.221430000000002</v>
      </c>
      <c r="M3407">
        <v>-99.364400000000003</v>
      </c>
      <c r="N3407" s="28">
        <v>1882638.16</v>
      </c>
      <c r="O3407" s="28">
        <v>141299.47</v>
      </c>
      <c r="P3407" s="26">
        <v>498</v>
      </c>
      <c r="Q3407" s="26">
        <v>9756</v>
      </c>
      <c r="R3407" s="26">
        <v>14840</v>
      </c>
      <c r="S3407" s="29" t="s">
        <v>72</v>
      </c>
      <c r="T3407" s="30">
        <v>41026</v>
      </c>
      <c r="U3407" s="30">
        <v>41189</v>
      </c>
      <c r="V3407" s="30">
        <v>41122</v>
      </c>
      <c r="W3407">
        <v>291480</v>
      </c>
      <c r="X3407" s="26">
        <v>5444</v>
      </c>
      <c r="Y3407" s="26">
        <v>2616</v>
      </c>
      <c r="Z3407" s="26">
        <v>3631</v>
      </c>
      <c r="AA3407" s="26" t="s">
        <v>5201</v>
      </c>
      <c r="AB3407" s="31">
        <v>60.799999237060547</v>
      </c>
      <c r="AC3407" s="31">
        <v>0.73000001907348633</v>
      </c>
      <c r="AD3407" s="26">
        <v>25720.504644392069</v>
      </c>
      <c r="AE3407" s="26" t="s">
        <v>72</v>
      </c>
      <c r="AF3407" s="26">
        <v>2774</v>
      </c>
      <c r="AG3407" s="26">
        <v>10114</v>
      </c>
      <c r="AH3407" s="28">
        <v>0.27661400000000003</v>
      </c>
      <c r="AI3407">
        <v>30812</v>
      </c>
      <c r="AJ3407" s="26">
        <v>12138</v>
      </c>
      <c r="AK3407" s="28">
        <v>0.34329900000000002</v>
      </c>
      <c r="AL3407">
        <v>36289</v>
      </c>
      <c r="AM3407" s="26">
        <v>12138</v>
      </c>
      <c r="AN3407" s="28">
        <v>0.34329900000000002</v>
      </c>
      <c r="AO3407">
        <v>36289</v>
      </c>
      <c r="AP3407" s="32">
        <v>19745.1640625</v>
      </c>
      <c r="AQ3407" s="36">
        <v>0.50785558397381458</v>
      </c>
      <c r="AR3407" s="32">
        <f t="shared" si="430"/>
        <v>109635.60242586519</v>
      </c>
      <c r="AS3407" s="32">
        <f t="shared" si="424"/>
        <v>1</v>
      </c>
      <c r="AT3407" s="32">
        <f t="shared" si="425"/>
        <v>1</v>
      </c>
      <c r="AU3407" s="32">
        <f t="shared" si="426"/>
        <v>2</v>
      </c>
      <c r="AV3407" s="32">
        <f t="shared" si="427"/>
        <v>20818.743886618297</v>
      </c>
      <c r="AW3407" s="32">
        <f t="shared" si="428"/>
        <v>0.53546859882617481</v>
      </c>
      <c r="AX3407" s="32">
        <f t="shared" si="429"/>
        <v>115596.68587885125</v>
      </c>
      <c r="AY3407" s="26">
        <v>2</v>
      </c>
      <c r="AZ3407" s="26">
        <v>1</v>
      </c>
      <c r="BA3407" s="26">
        <v>9102.64</v>
      </c>
      <c r="BB3407" s="26">
        <v>14.33</v>
      </c>
      <c r="BC3407" s="26">
        <v>140.79</v>
      </c>
      <c r="BD3407" s="26">
        <v>157.83000000000001</v>
      </c>
      <c r="BE3407" s="28">
        <v>0.1</v>
      </c>
      <c r="BF3407" s="28">
        <v>6.21</v>
      </c>
      <c r="BG3407" s="28">
        <v>0.76</v>
      </c>
      <c r="BH3407" s="28">
        <v>32.58</v>
      </c>
      <c r="BI3407" s="28">
        <v>0.11</v>
      </c>
      <c r="BJ3407" s="28">
        <v>10.25</v>
      </c>
      <c r="BK3407" s="28">
        <v>0.85</v>
      </c>
      <c r="BL3407" s="28">
        <v>94.28</v>
      </c>
      <c r="BM3407" s="28">
        <v>7.0000000000000007E-2</v>
      </c>
      <c r="BN3407" s="28">
        <v>6.97</v>
      </c>
      <c r="BO3407" s="28">
        <v>0.69</v>
      </c>
      <c r="BP3407" s="28">
        <v>28.72</v>
      </c>
      <c r="BQ3407" s="26">
        <v>60.619300000000003</v>
      </c>
      <c r="BR3407" s="26">
        <v>33890.785155999998</v>
      </c>
      <c r="BS3407" s="31">
        <f t="shared" si="431"/>
        <v>13.163864999999999</v>
      </c>
    </row>
    <row r="3408" spans="1:71">
      <c r="A3408" s="26">
        <v>42283331510000</v>
      </c>
      <c r="B3408" s="26" t="s">
        <v>9283</v>
      </c>
      <c r="C3408" t="s">
        <v>7643</v>
      </c>
      <c r="D3408" s="26" t="s">
        <v>738</v>
      </c>
      <c r="E3408" s="27" t="s">
        <v>591</v>
      </c>
      <c r="F3408" t="s">
        <v>66</v>
      </c>
      <c r="G3408" t="s">
        <v>67</v>
      </c>
      <c r="H3408" t="s">
        <v>7520</v>
      </c>
      <c r="I3408" t="s">
        <v>7644</v>
      </c>
      <c r="J3408" t="s">
        <v>232</v>
      </c>
      <c r="K3408" t="s">
        <v>9261</v>
      </c>
      <c r="L3408">
        <v>28.22137</v>
      </c>
      <c r="M3408">
        <v>-99.364400000000003</v>
      </c>
      <c r="N3408" s="28">
        <v>1882638.09</v>
      </c>
      <c r="O3408" s="28">
        <v>141277.66</v>
      </c>
      <c r="P3408" s="26">
        <v>499</v>
      </c>
      <c r="Q3408" s="26">
        <v>9770</v>
      </c>
      <c r="R3408" s="26">
        <v>14899</v>
      </c>
      <c r="S3408" s="29" t="s">
        <v>72</v>
      </c>
      <c r="T3408" s="30">
        <v>41061</v>
      </c>
      <c r="U3408" s="30">
        <v>41194</v>
      </c>
      <c r="V3408" s="30">
        <v>41122</v>
      </c>
      <c r="W3408">
        <v>291300</v>
      </c>
      <c r="X3408" s="26">
        <v>5330</v>
      </c>
      <c r="Y3408" s="26">
        <v>2318</v>
      </c>
      <c r="Z3408" s="26">
        <v>3582</v>
      </c>
      <c r="AA3408" s="26" t="s">
        <v>5201</v>
      </c>
      <c r="AB3408" s="31">
        <v>60.700000762939453</v>
      </c>
      <c r="AC3408" s="31">
        <v>0.72000002861022949</v>
      </c>
      <c r="AD3408" s="26">
        <v>23308.943647470656</v>
      </c>
      <c r="AE3408" s="26" t="s">
        <v>72</v>
      </c>
      <c r="AF3408" s="26">
        <v>2573</v>
      </c>
      <c r="AG3408" s="26">
        <v>9957</v>
      </c>
      <c r="AH3408" s="28">
        <v>0.24368200000000001</v>
      </c>
      <c r="AI3408">
        <v>26518</v>
      </c>
      <c r="AJ3408" s="26">
        <v>12099</v>
      </c>
      <c r="AK3408" s="28">
        <v>0.30603399999999997</v>
      </c>
      <c r="AL3408">
        <v>31698</v>
      </c>
      <c r="AM3408" s="26">
        <v>12099</v>
      </c>
      <c r="AN3408" s="28">
        <v>0.30603399999999997</v>
      </c>
      <c r="AO3408">
        <v>31698</v>
      </c>
      <c r="AP3408" s="32">
        <v>23173.02734375</v>
      </c>
      <c r="AQ3408" s="36">
        <v>0.54013878849676544</v>
      </c>
      <c r="AR3408" s="32">
        <f t="shared" si="430"/>
        <v>118777.59290767748</v>
      </c>
      <c r="AS3408" s="32">
        <f t="shared" si="424"/>
        <v>1</v>
      </c>
      <c r="AT3408" s="32">
        <f t="shared" si="425"/>
        <v>1</v>
      </c>
      <c r="AU3408" s="32">
        <f t="shared" si="426"/>
        <v>2</v>
      </c>
      <c r="AV3408" s="32">
        <f t="shared" si="427"/>
        <v>24955.567908653844</v>
      </c>
      <c r="AW3408" s="32">
        <f t="shared" si="428"/>
        <v>0.58168792607343978</v>
      </c>
      <c r="AX3408" s="32">
        <f t="shared" si="429"/>
        <v>127914.33082365266</v>
      </c>
      <c r="AY3408" s="26">
        <v>2</v>
      </c>
      <c r="AZ3408" s="26">
        <v>1</v>
      </c>
      <c r="BA3408" s="26">
        <v>9102.9599999999991</v>
      </c>
      <c r="BB3408" s="26">
        <v>14.31</v>
      </c>
      <c r="BC3408" s="26">
        <v>140.82</v>
      </c>
      <c r="BD3408" s="26">
        <v>157.84</v>
      </c>
      <c r="BE3408" s="28">
        <v>0.1</v>
      </c>
      <c r="BF3408" s="28">
        <v>6.21</v>
      </c>
      <c r="BG3408" s="28">
        <v>0.76</v>
      </c>
      <c r="BH3408" s="28">
        <v>32.56</v>
      </c>
      <c r="BI3408" s="28">
        <v>0.11</v>
      </c>
      <c r="BJ3408" s="28">
        <v>10.25</v>
      </c>
      <c r="BK3408" s="28">
        <v>0.85</v>
      </c>
      <c r="BL3408" s="28">
        <v>94.32</v>
      </c>
      <c r="BM3408" s="28">
        <v>7.0000000000000007E-2</v>
      </c>
      <c r="BN3408" s="28">
        <v>6.97</v>
      </c>
      <c r="BO3408" s="28">
        <v>0.69</v>
      </c>
      <c r="BP3408" s="28">
        <v>28.74</v>
      </c>
      <c r="BQ3408" s="26">
        <v>60.619300000000003</v>
      </c>
      <c r="BR3408" s="26">
        <v>33890.785155999998</v>
      </c>
      <c r="BS3408" s="31">
        <f t="shared" si="431"/>
        <v>13.16667</v>
      </c>
    </row>
    <row r="3409" spans="1:71">
      <c r="A3409" s="26">
        <v>42283332200000</v>
      </c>
      <c r="B3409" s="26" t="s">
        <v>9283</v>
      </c>
      <c r="C3409" t="s">
        <v>7645</v>
      </c>
      <c r="D3409" s="26" t="s">
        <v>624</v>
      </c>
      <c r="E3409" s="27" t="s">
        <v>591</v>
      </c>
      <c r="F3409" t="s">
        <v>66</v>
      </c>
      <c r="G3409" t="s">
        <v>67</v>
      </c>
      <c r="H3409" t="s">
        <v>4925</v>
      </c>
      <c r="I3409" t="s">
        <v>4926</v>
      </c>
      <c r="J3409" t="s">
        <v>158</v>
      </c>
      <c r="K3409" t="s">
        <v>9261</v>
      </c>
      <c r="L3409">
        <v>28.402249999999999</v>
      </c>
      <c r="M3409">
        <v>-99.175259999999994</v>
      </c>
      <c r="N3409" s="28">
        <v>1943652.69</v>
      </c>
      <c r="O3409" s="28">
        <v>206903.28</v>
      </c>
      <c r="P3409" s="26">
        <v>440</v>
      </c>
      <c r="Q3409" s="26">
        <v>8829</v>
      </c>
      <c r="R3409" s="26">
        <v>16899</v>
      </c>
      <c r="S3409" s="29" t="s">
        <v>72</v>
      </c>
      <c r="T3409" s="30">
        <v>41055</v>
      </c>
      <c r="U3409" s="30">
        <v>41067</v>
      </c>
      <c r="V3409" s="30">
        <v>41122</v>
      </c>
      <c r="W3409">
        <v>3065</v>
      </c>
      <c r="X3409" s="26">
        <v>7657</v>
      </c>
      <c r="Y3409" s="26" t="s">
        <v>72</v>
      </c>
      <c r="Z3409" s="26" t="s">
        <v>72</v>
      </c>
      <c r="AA3409" s="26" t="s">
        <v>5201</v>
      </c>
      <c r="AB3409" s="31" t="s">
        <v>72</v>
      </c>
      <c r="AC3409" s="31" t="s">
        <v>72</v>
      </c>
      <c r="AD3409" s="26">
        <v>4114.3763959092512</v>
      </c>
      <c r="AE3409" s="26" t="s">
        <v>72</v>
      </c>
      <c r="AF3409" s="26" t="s">
        <v>72</v>
      </c>
      <c r="AG3409" s="26">
        <v>19544</v>
      </c>
      <c r="AH3409" s="28">
        <v>8.1713999999999995E-2</v>
      </c>
      <c r="AI3409">
        <v>36478</v>
      </c>
      <c r="AJ3409" s="26">
        <v>23440</v>
      </c>
      <c r="AK3409" s="28">
        <v>9.9762000000000003E-2</v>
      </c>
      <c r="AL3409">
        <v>37549</v>
      </c>
      <c r="AM3409" s="26">
        <v>23440</v>
      </c>
      <c r="AN3409" s="28">
        <v>9.9762000000000003E-2</v>
      </c>
      <c r="AO3409">
        <v>37549</v>
      </c>
      <c r="AP3409" s="32">
        <v>49487.046875</v>
      </c>
      <c r="AQ3409" s="36">
        <v>0.20360833756575469</v>
      </c>
      <c r="AR3409" s="32">
        <f t="shared" si="430"/>
        <v>85525.72262413858</v>
      </c>
      <c r="AS3409" s="32">
        <f t="shared" si="424"/>
        <v>1</v>
      </c>
      <c r="AT3409" s="32">
        <f t="shared" si="425"/>
        <v>1</v>
      </c>
      <c r="AU3409" s="32">
        <f t="shared" si="426"/>
        <v>1</v>
      </c>
      <c r="AV3409" s="32">
        <f t="shared" si="427"/>
        <v>37097.511958012277</v>
      </c>
      <c r="AW3409" s="32">
        <f t="shared" si="428"/>
        <v>0.15263312754700692</v>
      </c>
      <c r="AX3409" s="32">
        <f t="shared" si="429"/>
        <v>64113.575533832496</v>
      </c>
      <c r="AY3409" s="26">
        <v>2</v>
      </c>
      <c r="AZ3409" s="26">
        <v>1</v>
      </c>
      <c r="BA3409" s="26">
        <v>8560.74</v>
      </c>
      <c r="BB3409" s="26">
        <v>34.86</v>
      </c>
      <c r="BC3409" s="26">
        <v>118.4</v>
      </c>
      <c r="BD3409" s="26">
        <v>156.57</v>
      </c>
      <c r="BE3409" s="28">
        <v>0.06</v>
      </c>
      <c r="BF3409" s="28">
        <v>6.43</v>
      </c>
      <c r="BG3409" s="28">
        <v>0.76</v>
      </c>
      <c r="BH3409" s="28">
        <v>188.24</v>
      </c>
      <c r="BI3409" s="28">
        <v>0.08</v>
      </c>
      <c r="BJ3409" s="28">
        <v>7.81</v>
      </c>
      <c r="BK3409" s="28">
        <v>0.78</v>
      </c>
      <c r="BL3409" s="28">
        <v>50.99</v>
      </c>
      <c r="BM3409" s="28">
        <v>0.09</v>
      </c>
      <c r="BN3409" s="28">
        <v>7.66</v>
      </c>
      <c r="BO3409" s="28">
        <v>0.79</v>
      </c>
      <c r="BP3409" s="28">
        <v>53</v>
      </c>
      <c r="BQ3409" s="26">
        <v>45.812300999999998</v>
      </c>
      <c r="BR3409" s="26">
        <v>2770.2346189999998</v>
      </c>
      <c r="BS3409" s="31">
        <f t="shared" si="431"/>
        <v>7.3881600000000009</v>
      </c>
    </row>
    <row r="3410" spans="1:71">
      <c r="A3410" s="26">
        <v>42283332940000</v>
      </c>
      <c r="B3410" s="26" t="s">
        <v>9283</v>
      </c>
      <c r="C3410" t="s">
        <v>7646</v>
      </c>
      <c r="D3410" s="26" t="s">
        <v>624</v>
      </c>
      <c r="E3410" s="27" t="s">
        <v>591</v>
      </c>
      <c r="F3410" t="s">
        <v>66</v>
      </c>
      <c r="G3410" t="s">
        <v>67</v>
      </c>
      <c r="H3410" t="s">
        <v>7647</v>
      </c>
      <c r="I3410" t="s">
        <v>7648</v>
      </c>
      <c r="J3410" t="s">
        <v>70</v>
      </c>
      <c r="K3410" t="s">
        <v>9261</v>
      </c>
      <c r="L3410">
        <v>28.342130000000001</v>
      </c>
      <c r="M3410">
        <v>-99.177229999999994</v>
      </c>
      <c r="N3410" s="28">
        <v>1942986.2</v>
      </c>
      <c r="O3410" s="28">
        <v>185045.41</v>
      </c>
      <c r="P3410" s="26">
        <v>405.29998779296875</v>
      </c>
      <c r="Q3410" s="26">
        <v>9730</v>
      </c>
      <c r="R3410" s="26">
        <v>15152</v>
      </c>
      <c r="S3410" s="29" t="s">
        <v>72</v>
      </c>
      <c r="T3410" s="30">
        <v>41083</v>
      </c>
      <c r="U3410" s="30">
        <v>41096</v>
      </c>
      <c r="V3410" s="30">
        <v>41183</v>
      </c>
      <c r="W3410">
        <v>2159</v>
      </c>
      <c r="X3410" s="26">
        <v>5904</v>
      </c>
      <c r="Y3410" s="26" t="s">
        <v>72</v>
      </c>
      <c r="Z3410" s="26" t="s">
        <v>72</v>
      </c>
      <c r="AA3410" s="26" t="s">
        <v>5201</v>
      </c>
      <c r="AB3410" s="31" t="s">
        <v>72</v>
      </c>
      <c r="AC3410" s="31" t="s">
        <v>72</v>
      </c>
      <c r="AD3410" s="26">
        <v>3905.4837341543489</v>
      </c>
      <c r="AE3410" s="26" t="s">
        <v>72</v>
      </c>
      <c r="AF3410" s="26" t="s">
        <v>72</v>
      </c>
      <c r="AG3410" s="26">
        <v>48085</v>
      </c>
      <c r="AH3410" s="28">
        <v>0.206619</v>
      </c>
      <c r="AI3410">
        <v>30870</v>
      </c>
      <c r="AJ3410" s="26">
        <v>48085</v>
      </c>
      <c r="AK3410" s="28">
        <v>0.206619</v>
      </c>
      <c r="AL3410">
        <v>30870</v>
      </c>
      <c r="AM3410" s="26">
        <v>48085</v>
      </c>
      <c r="AN3410" s="28">
        <v>0.206619</v>
      </c>
      <c r="AO3410">
        <v>30870</v>
      </c>
      <c r="AP3410" s="32">
        <v>124107.953125</v>
      </c>
      <c r="AQ3410" s="36">
        <v>0.48470159220887793</v>
      </c>
      <c r="AR3410" s="32">
        <f t="shared" si="430"/>
        <v>209900.1349459714</v>
      </c>
      <c r="AS3410" s="32">
        <f t="shared" si="424"/>
        <v>3</v>
      </c>
      <c r="AT3410" s="32">
        <f t="shared" si="425"/>
        <v>1</v>
      </c>
      <c r="AU3410" s="32">
        <f t="shared" si="426"/>
        <v>3</v>
      </c>
      <c r="AV3410" s="32">
        <f t="shared" si="427"/>
        <v>120660.50998263888</v>
      </c>
      <c r="AW3410" s="32">
        <f t="shared" si="428"/>
        <v>0.47123765909196463</v>
      </c>
      <c r="AX3410" s="32">
        <f t="shared" si="429"/>
        <v>204069.57564191663</v>
      </c>
      <c r="AY3410" s="26">
        <v>2</v>
      </c>
      <c r="AZ3410" s="26">
        <v>1</v>
      </c>
      <c r="BA3410" s="26">
        <v>9000.83</v>
      </c>
      <c r="BB3410" s="26">
        <v>81.45</v>
      </c>
      <c r="BC3410" s="26">
        <v>49.74</v>
      </c>
      <c r="BD3410" s="26">
        <v>163.41999999999999</v>
      </c>
      <c r="BE3410" s="28">
        <v>7.0000000000000007E-2</v>
      </c>
      <c r="BF3410" s="28">
        <v>7.58</v>
      </c>
      <c r="BG3410" s="28">
        <v>0.77</v>
      </c>
      <c r="BH3410" s="28">
        <v>255.77</v>
      </c>
      <c r="BI3410" s="28">
        <v>0.09</v>
      </c>
      <c r="BJ3410" s="28">
        <v>8.51</v>
      </c>
      <c r="BK3410" s="28">
        <v>0.79</v>
      </c>
      <c r="BL3410" s="28">
        <v>67.39</v>
      </c>
      <c r="BM3410" s="28">
        <v>0.09</v>
      </c>
      <c r="BN3410" s="28">
        <v>8.35</v>
      </c>
      <c r="BO3410" s="28">
        <v>0.81</v>
      </c>
      <c r="BP3410" s="28">
        <v>63.09</v>
      </c>
      <c r="BQ3410" s="26">
        <v>51.843601</v>
      </c>
      <c r="BR3410" s="26">
        <v>4436.8374020000001</v>
      </c>
      <c r="BS3410" s="31">
        <f t="shared" si="431"/>
        <v>3.5365139999999999</v>
      </c>
    </row>
    <row r="3411" spans="1:71">
      <c r="A3411" s="26">
        <v>42283333010000</v>
      </c>
      <c r="B3411" s="26" t="s">
        <v>9283</v>
      </c>
      <c r="C3411" t="s">
        <v>7649</v>
      </c>
      <c r="D3411" s="26" t="s">
        <v>766</v>
      </c>
      <c r="E3411" s="27" t="s">
        <v>591</v>
      </c>
      <c r="F3411" t="s">
        <v>203</v>
      </c>
      <c r="G3411" t="s">
        <v>67</v>
      </c>
      <c r="H3411" t="s">
        <v>4818</v>
      </c>
      <c r="I3411" t="s">
        <v>72</v>
      </c>
      <c r="J3411" t="s">
        <v>7018</v>
      </c>
      <c r="K3411" t="s">
        <v>9261</v>
      </c>
      <c r="L3411">
        <v>28.291160000000001</v>
      </c>
      <c r="M3411">
        <v>-99.343469999999996</v>
      </c>
      <c r="N3411" s="28">
        <v>1889453.5</v>
      </c>
      <c r="O3411" s="28">
        <v>166632.35999999999</v>
      </c>
      <c r="P3411" s="26">
        <v>515</v>
      </c>
      <c r="Q3411" s="26">
        <v>9144</v>
      </c>
      <c r="R3411" s="26">
        <v>14529</v>
      </c>
      <c r="S3411" s="29" t="s">
        <v>72</v>
      </c>
      <c r="T3411" s="30">
        <v>41097</v>
      </c>
      <c r="U3411" s="30">
        <v>41186</v>
      </c>
      <c r="V3411" s="30">
        <v>41153</v>
      </c>
      <c r="W3411">
        <v>2532</v>
      </c>
      <c r="X3411" s="26">
        <v>5183</v>
      </c>
      <c r="Y3411" s="26" t="s">
        <v>72</v>
      </c>
      <c r="Z3411" s="26" t="s">
        <v>72</v>
      </c>
      <c r="AA3411" s="26" t="s">
        <v>5201</v>
      </c>
      <c r="AB3411" s="31" t="s">
        <v>72</v>
      </c>
      <c r="AC3411" s="31" t="s">
        <v>72</v>
      </c>
      <c r="AD3411" s="26">
        <v>11236.710924761239</v>
      </c>
      <c r="AE3411" s="26" t="s">
        <v>72</v>
      </c>
      <c r="AF3411" s="26" t="s">
        <v>72</v>
      </c>
      <c r="AG3411" s="26">
        <v>19152</v>
      </c>
      <c r="AH3411" s="28">
        <v>0.21440000000000001</v>
      </c>
      <c r="AI3411" t="s">
        <v>72</v>
      </c>
      <c r="AJ3411" s="26">
        <v>19866</v>
      </c>
      <c r="AK3411" s="28">
        <v>0.234096</v>
      </c>
      <c r="AL3411" t="s">
        <v>72</v>
      </c>
      <c r="AM3411" s="26">
        <v>19866</v>
      </c>
      <c r="AN3411" s="28">
        <v>0.234096</v>
      </c>
      <c r="AO3411" t="s">
        <v>72</v>
      </c>
      <c r="AP3411" s="32">
        <v>36883.53125</v>
      </c>
      <c r="AQ3411" s="36">
        <v>0.41444957854064757</v>
      </c>
      <c r="AR3411" s="32">
        <f t="shared" si="430"/>
        <v>110241.10665169462</v>
      </c>
      <c r="AS3411" s="32">
        <f t="shared" si="424"/>
        <v>1</v>
      </c>
      <c r="AT3411" s="32">
        <f t="shared" si="425"/>
        <v>1</v>
      </c>
      <c r="AU3411" s="32">
        <f t="shared" si="426"/>
        <v>2</v>
      </c>
      <c r="AV3411" s="32">
        <f t="shared" si="427"/>
        <v>40847.283306000383</v>
      </c>
      <c r="AW3411" s="32">
        <f t="shared" si="428"/>
        <v>0.45898911457135189</v>
      </c>
      <c r="AX3411" s="32">
        <f t="shared" si="429"/>
        <v>122088.35658512966</v>
      </c>
      <c r="AY3411" s="26">
        <v>2</v>
      </c>
      <c r="AZ3411" s="26">
        <v>1</v>
      </c>
      <c r="BA3411" s="26">
        <v>8633.2999999999993</v>
      </c>
      <c r="BB3411" s="26">
        <v>32.15</v>
      </c>
      <c r="BC3411" s="26">
        <v>126.52</v>
      </c>
      <c r="BD3411" s="26">
        <v>161.9</v>
      </c>
      <c r="BE3411" s="28">
        <v>0.09</v>
      </c>
      <c r="BF3411" s="28">
        <v>6.17</v>
      </c>
      <c r="BG3411" s="28">
        <v>0.78</v>
      </c>
      <c r="BH3411" s="28">
        <v>67.790000000000006</v>
      </c>
      <c r="BI3411" s="28">
        <v>0.1</v>
      </c>
      <c r="BJ3411" s="28">
        <v>9.01</v>
      </c>
      <c r="BK3411" s="28">
        <v>0.85</v>
      </c>
      <c r="BL3411" s="28">
        <v>51.51</v>
      </c>
      <c r="BM3411" s="28">
        <v>0.08</v>
      </c>
      <c r="BN3411" s="28">
        <v>6.96</v>
      </c>
      <c r="BO3411" s="28">
        <v>0.74</v>
      </c>
      <c r="BP3411" s="28">
        <v>11.15</v>
      </c>
      <c r="BQ3411" s="26">
        <v>54.152099</v>
      </c>
      <c r="BR3411" s="26">
        <v>10979.650390000001</v>
      </c>
      <c r="BS3411" s="31">
        <f t="shared" si="431"/>
        <v>10.754200000000001</v>
      </c>
    </row>
    <row r="3412" spans="1:71">
      <c r="A3412" s="26">
        <v>42283333220000</v>
      </c>
      <c r="B3412" s="26" t="s">
        <v>9283</v>
      </c>
      <c r="C3412" t="s">
        <v>7650</v>
      </c>
      <c r="D3412" s="26" t="s">
        <v>624</v>
      </c>
      <c r="E3412" s="27" t="s">
        <v>591</v>
      </c>
      <c r="F3412" t="s">
        <v>66</v>
      </c>
      <c r="G3412" t="s">
        <v>67</v>
      </c>
      <c r="H3412" t="s">
        <v>7651</v>
      </c>
      <c r="I3412" t="s">
        <v>7652</v>
      </c>
      <c r="J3412" t="s">
        <v>70</v>
      </c>
      <c r="K3412" t="s">
        <v>9261</v>
      </c>
      <c r="L3412">
        <v>28.34216</v>
      </c>
      <c r="M3412">
        <v>-99.177199999999999</v>
      </c>
      <c r="N3412" s="28">
        <v>1942995.86</v>
      </c>
      <c r="O3412" s="28">
        <v>185056.3</v>
      </c>
      <c r="P3412" s="26">
        <v>405.29998779296875</v>
      </c>
      <c r="Q3412" s="26">
        <v>9315</v>
      </c>
      <c r="R3412" s="26">
        <v>16229</v>
      </c>
      <c r="S3412" s="29" t="s">
        <v>72</v>
      </c>
      <c r="T3412" s="30">
        <v>41096</v>
      </c>
      <c r="U3412" s="30">
        <v>41112</v>
      </c>
      <c r="V3412" s="30">
        <v>41183</v>
      </c>
      <c r="W3412">
        <v>2493</v>
      </c>
      <c r="X3412" s="26">
        <v>5740</v>
      </c>
      <c r="Y3412" s="26" t="s">
        <v>72</v>
      </c>
      <c r="Z3412" s="26" t="s">
        <v>72</v>
      </c>
      <c r="AA3412" s="26" t="s">
        <v>5201</v>
      </c>
      <c r="AB3412" s="31" t="s">
        <v>72</v>
      </c>
      <c r="AC3412" s="31" t="s">
        <v>72</v>
      </c>
      <c r="AD3412" s="26">
        <v>3861.1418471310121</v>
      </c>
      <c r="AE3412" s="26" t="s">
        <v>72</v>
      </c>
      <c r="AF3412" s="26" t="s">
        <v>72</v>
      </c>
      <c r="AG3412" s="26">
        <v>54008</v>
      </c>
      <c r="AH3412" s="28">
        <v>0.22406699999999999</v>
      </c>
      <c r="AI3412">
        <v>35113</v>
      </c>
      <c r="AJ3412" s="26">
        <v>54008</v>
      </c>
      <c r="AK3412" s="28">
        <v>0.22406699999999999</v>
      </c>
      <c r="AL3412">
        <v>35113</v>
      </c>
      <c r="AM3412" s="26">
        <v>54008</v>
      </c>
      <c r="AN3412" s="28">
        <v>0.22406699999999999</v>
      </c>
      <c r="AO3412">
        <v>35113</v>
      </c>
      <c r="AP3412" s="32">
        <v>106208.0234375</v>
      </c>
      <c r="AQ3412" s="36">
        <v>0.4100842437956026</v>
      </c>
      <c r="AR3412" s="32">
        <f t="shared" si="430"/>
        <v>178792.93458932167</v>
      </c>
      <c r="AS3412" s="32">
        <f t="shared" si="424"/>
        <v>2</v>
      </c>
      <c r="AT3412" s="32">
        <f t="shared" si="425"/>
        <v>1</v>
      </c>
      <c r="AU3412" s="32">
        <f t="shared" si="426"/>
        <v>3</v>
      </c>
      <c r="AV3412" s="32">
        <f t="shared" si="427"/>
        <v>106208.02343749999</v>
      </c>
      <c r="AW3412" s="32">
        <f t="shared" si="428"/>
        <v>0.4100842437956026</v>
      </c>
      <c r="AX3412" s="32">
        <f t="shared" si="429"/>
        <v>178792.93458932167</v>
      </c>
      <c r="AY3412" s="26">
        <v>2</v>
      </c>
      <c r="AZ3412" s="26">
        <v>1</v>
      </c>
      <c r="BA3412" s="26">
        <v>9000.7000000000007</v>
      </c>
      <c r="BB3412" s="26">
        <v>81.44</v>
      </c>
      <c r="BC3412" s="26">
        <v>49.76</v>
      </c>
      <c r="BD3412" s="26">
        <v>163.41999999999999</v>
      </c>
      <c r="BE3412" s="28">
        <v>7.0000000000000007E-2</v>
      </c>
      <c r="BF3412" s="28">
        <v>7.58</v>
      </c>
      <c r="BG3412" s="28">
        <v>0.77</v>
      </c>
      <c r="BH3412" s="28">
        <v>255.81</v>
      </c>
      <c r="BI3412" s="28">
        <v>0.09</v>
      </c>
      <c r="BJ3412" s="28">
        <v>8.51</v>
      </c>
      <c r="BK3412" s="28">
        <v>0.79</v>
      </c>
      <c r="BL3412" s="28">
        <v>67.41</v>
      </c>
      <c r="BM3412" s="28">
        <v>0.09</v>
      </c>
      <c r="BN3412" s="28">
        <v>8.35</v>
      </c>
      <c r="BO3412" s="28">
        <v>0.81</v>
      </c>
      <c r="BP3412" s="28">
        <v>63.12</v>
      </c>
      <c r="BQ3412" s="26">
        <v>51.843601</v>
      </c>
      <c r="BR3412" s="26">
        <v>4436.8374020000001</v>
      </c>
      <c r="BS3412" s="31">
        <f t="shared" si="431"/>
        <v>3.5379359999999997</v>
      </c>
    </row>
    <row r="3413" spans="1:71">
      <c r="A3413" s="26">
        <v>42283333650000</v>
      </c>
      <c r="B3413" s="26" t="s">
        <v>9281</v>
      </c>
      <c r="C3413" t="s">
        <v>7653</v>
      </c>
      <c r="D3413" s="26" t="s">
        <v>804</v>
      </c>
      <c r="E3413" s="27" t="s">
        <v>591</v>
      </c>
      <c r="F3413" t="s">
        <v>745</v>
      </c>
      <c r="G3413" t="s">
        <v>67</v>
      </c>
      <c r="H3413" t="s">
        <v>5678</v>
      </c>
      <c r="I3413" t="s">
        <v>7654</v>
      </c>
      <c r="J3413" t="s">
        <v>297</v>
      </c>
      <c r="K3413" t="s">
        <v>9261</v>
      </c>
      <c r="L3413">
        <v>28.328240000000001</v>
      </c>
      <c r="M3413">
        <v>-98.935220000000001</v>
      </c>
      <c r="N3413" s="28">
        <v>2020842.13</v>
      </c>
      <c r="O3413" s="28">
        <v>179957.73</v>
      </c>
      <c r="P3413" s="26">
        <v>470</v>
      </c>
      <c r="Q3413" s="26">
        <v>10698</v>
      </c>
      <c r="R3413" s="26">
        <v>15880</v>
      </c>
      <c r="S3413" s="29">
        <v>11</v>
      </c>
      <c r="T3413" s="30">
        <v>41116</v>
      </c>
      <c r="U3413" s="30">
        <v>41260</v>
      </c>
      <c r="V3413" s="30">
        <v>41244</v>
      </c>
      <c r="W3413">
        <v>1546</v>
      </c>
      <c r="X3413" s="26">
        <v>5122</v>
      </c>
      <c r="Y3413" s="26" t="s">
        <v>72</v>
      </c>
      <c r="Z3413" s="26">
        <v>4435</v>
      </c>
      <c r="AA3413" s="26" t="s">
        <v>5201</v>
      </c>
      <c r="AB3413" s="31">
        <v>59.900001525878906</v>
      </c>
      <c r="AC3413" s="31">
        <v>0.75</v>
      </c>
      <c r="AD3413" s="26">
        <v>6446.4180182546461</v>
      </c>
      <c r="AE3413" s="26" t="s">
        <v>72</v>
      </c>
      <c r="AF3413" s="26">
        <v>2371</v>
      </c>
      <c r="AG3413" s="26">
        <v>24540</v>
      </c>
      <c r="AH3413" s="28">
        <v>0.193444</v>
      </c>
      <c r="AI3413" t="s">
        <v>72</v>
      </c>
      <c r="AJ3413" s="26">
        <v>24540</v>
      </c>
      <c r="AK3413" s="28">
        <v>0.193444</v>
      </c>
      <c r="AL3413" t="s">
        <v>72</v>
      </c>
      <c r="AM3413" s="26">
        <v>24540</v>
      </c>
      <c r="AN3413" s="28">
        <v>0.193444</v>
      </c>
      <c r="AO3413" t="s">
        <v>72</v>
      </c>
      <c r="AP3413" s="32">
        <v>115623.15625</v>
      </c>
      <c r="AQ3413" s="36">
        <v>0.74535519777747217</v>
      </c>
      <c r="AR3413" s="32">
        <f t="shared" si="430"/>
        <v>247551.02625661259</v>
      </c>
      <c r="AS3413" s="32">
        <f t="shared" si="424"/>
        <v>3</v>
      </c>
      <c r="AT3413" s="32">
        <f t="shared" si="425"/>
        <v>1</v>
      </c>
      <c r="AU3413" s="32">
        <f t="shared" si="426"/>
        <v>3</v>
      </c>
      <c r="AV3413" s="32">
        <f t="shared" si="427"/>
        <v>129573.78306813745</v>
      </c>
      <c r="AW3413" s="32">
        <f t="shared" si="428"/>
        <v>0.83528676986385986</v>
      </c>
      <c r="AX3413" s="32">
        <f t="shared" si="429"/>
        <v>277419.5413340407</v>
      </c>
      <c r="AY3413" s="26">
        <v>2</v>
      </c>
      <c r="AZ3413" s="26">
        <v>1</v>
      </c>
      <c r="BA3413" s="26">
        <v>10119.85</v>
      </c>
      <c r="BB3413" s="26">
        <v>108.73</v>
      </c>
      <c r="BC3413" s="26">
        <v>47.47</v>
      </c>
      <c r="BD3413" s="26">
        <v>150.88999999999999</v>
      </c>
      <c r="BE3413" s="28">
        <v>0.08</v>
      </c>
      <c r="BF3413" s="28">
        <v>10.199999999999999</v>
      </c>
      <c r="BG3413" s="28">
        <v>0.68</v>
      </c>
      <c r="BH3413" s="28">
        <v>937.54</v>
      </c>
      <c r="BI3413" s="28">
        <v>0.08</v>
      </c>
      <c r="BJ3413" s="28">
        <v>9.7200000000000006</v>
      </c>
      <c r="BK3413" s="28">
        <v>0.7</v>
      </c>
      <c r="BL3413" s="28">
        <v>370.95</v>
      </c>
      <c r="BM3413" s="28">
        <v>0.09</v>
      </c>
      <c r="BN3413" s="28">
        <v>9.6</v>
      </c>
      <c r="BO3413" s="28">
        <v>0.76</v>
      </c>
      <c r="BP3413" s="28">
        <v>450.64</v>
      </c>
      <c r="BQ3413" s="26">
        <v>58.349899000000001</v>
      </c>
      <c r="BR3413" s="26">
        <v>10146.674804</v>
      </c>
      <c r="BS3413" s="31">
        <f t="shared" si="431"/>
        <v>2.6583199999999998</v>
      </c>
    </row>
    <row r="3414" spans="1:71">
      <c r="A3414" s="26">
        <v>42285335880100</v>
      </c>
      <c r="B3414" s="26" t="s">
        <v>9285</v>
      </c>
      <c r="C3414" t="s">
        <v>7655</v>
      </c>
      <c r="D3414" s="26" t="s">
        <v>1800</v>
      </c>
      <c r="E3414" s="27" t="s">
        <v>679</v>
      </c>
      <c r="F3414" t="s">
        <v>66</v>
      </c>
      <c r="G3414" t="s">
        <v>67</v>
      </c>
      <c r="H3414" t="s">
        <v>7656</v>
      </c>
      <c r="I3414" t="s">
        <v>7657</v>
      </c>
      <c r="J3414" t="s">
        <v>470</v>
      </c>
      <c r="K3414" t="s">
        <v>9261</v>
      </c>
      <c r="L3414">
        <v>29.521799999999999</v>
      </c>
      <c r="M3414">
        <v>-96.894009999999994</v>
      </c>
      <c r="N3414" s="28">
        <v>2669724.62</v>
      </c>
      <c r="O3414" s="28">
        <v>619939.04</v>
      </c>
      <c r="P3414" s="26">
        <v>256</v>
      </c>
      <c r="Q3414" s="26">
        <v>13494</v>
      </c>
      <c r="R3414" s="26">
        <v>17652</v>
      </c>
      <c r="S3414" s="29" t="s">
        <v>72</v>
      </c>
      <c r="T3414" s="30">
        <v>40603</v>
      </c>
      <c r="U3414" s="30" t="s">
        <v>72</v>
      </c>
      <c r="V3414" s="30">
        <v>40695</v>
      </c>
      <c r="W3414" t="s">
        <v>72</v>
      </c>
      <c r="X3414" s="26">
        <v>4539</v>
      </c>
      <c r="Y3414" s="26" t="s">
        <v>72</v>
      </c>
      <c r="Z3414" s="26" t="s">
        <v>72</v>
      </c>
      <c r="AA3414" s="26" t="s">
        <v>5201</v>
      </c>
      <c r="AB3414" s="31" t="s">
        <v>72</v>
      </c>
      <c r="AC3414" s="31" t="s">
        <v>72</v>
      </c>
      <c r="AD3414" s="26">
        <v>44059.237383826978</v>
      </c>
      <c r="AE3414" s="26">
        <v>120</v>
      </c>
      <c r="AF3414" s="26" t="s">
        <v>72</v>
      </c>
      <c r="AG3414" s="26">
        <v>5694</v>
      </c>
      <c r="AH3414" s="28">
        <v>0.260662</v>
      </c>
      <c r="AI3414">
        <v>47450</v>
      </c>
      <c r="AJ3414" s="26">
        <v>8545</v>
      </c>
      <c r="AK3414" s="28">
        <v>0.382102</v>
      </c>
      <c r="AL3414">
        <v>71208</v>
      </c>
      <c r="AM3414" s="26">
        <v>11364</v>
      </c>
      <c r="AN3414" s="28">
        <v>0.50387300000000002</v>
      </c>
      <c r="AO3414">
        <v>94700</v>
      </c>
      <c r="AP3414" s="32">
        <v>16973.650390625</v>
      </c>
      <c r="AQ3414" s="36">
        <v>0.74784609183063444</v>
      </c>
      <c r="AR3414" s="32">
        <f t="shared" si="430"/>
        <v>149342.40864464731</v>
      </c>
      <c r="AS3414" s="32">
        <f t="shared" si="424"/>
        <v>1</v>
      </c>
      <c r="AT3414" s="32">
        <f t="shared" si="425"/>
        <v>1</v>
      </c>
      <c r="AU3414" s="32">
        <f t="shared" si="426"/>
        <v>2</v>
      </c>
      <c r="AV3414" s="32">
        <f t="shared" si="427"/>
        <v>21464.8057374284</v>
      </c>
      <c r="AW3414" s="32">
        <f t="shared" si="428"/>
        <v>0.94572297138308925</v>
      </c>
      <c r="AX3414" s="32">
        <f t="shared" si="429"/>
        <v>188857.77167223519</v>
      </c>
      <c r="AY3414" s="26">
        <v>2</v>
      </c>
      <c r="AZ3414" s="26">
        <v>1</v>
      </c>
      <c r="BA3414" s="26" t="s">
        <v>72</v>
      </c>
      <c r="BB3414" s="26" t="s">
        <v>72</v>
      </c>
      <c r="BC3414" s="26" t="s">
        <v>72</v>
      </c>
      <c r="BD3414" s="26" t="s">
        <v>72</v>
      </c>
      <c r="BE3414" s="28" t="s">
        <v>72</v>
      </c>
      <c r="BF3414" s="28" t="s">
        <v>72</v>
      </c>
      <c r="BG3414" s="28" t="s">
        <v>72</v>
      </c>
      <c r="BH3414" s="28" t="s">
        <v>72</v>
      </c>
      <c r="BI3414" s="28" t="s">
        <v>72</v>
      </c>
      <c r="BJ3414" s="28" t="s">
        <v>72</v>
      </c>
      <c r="BK3414" s="28" t="s">
        <v>72</v>
      </c>
      <c r="BL3414" s="28" t="s">
        <v>72</v>
      </c>
      <c r="BM3414" s="28" t="s">
        <v>72</v>
      </c>
      <c r="BN3414" s="28" t="s">
        <v>72</v>
      </c>
      <c r="BO3414" s="28" t="s">
        <v>72</v>
      </c>
      <c r="BP3414" s="28" t="s">
        <v>72</v>
      </c>
      <c r="BQ3414" s="26" t="s">
        <v>72</v>
      </c>
      <c r="BR3414" s="26" t="s">
        <v>72</v>
      </c>
      <c r="BS3414" s="31" t="str">
        <f t="shared" si="431"/>
        <v/>
      </c>
    </row>
    <row r="3415" spans="1:71">
      <c r="A3415" s="26">
        <v>42285335970000</v>
      </c>
      <c r="B3415" s="26" t="s">
        <v>9285</v>
      </c>
      <c r="C3415" t="s">
        <v>7658</v>
      </c>
      <c r="D3415" s="26" t="s">
        <v>1800</v>
      </c>
      <c r="E3415" s="27" t="s">
        <v>679</v>
      </c>
      <c r="F3415" t="s">
        <v>66</v>
      </c>
      <c r="G3415" t="s">
        <v>67</v>
      </c>
      <c r="H3415" t="s">
        <v>7659</v>
      </c>
      <c r="I3415" t="s">
        <v>7660</v>
      </c>
      <c r="J3415" t="s">
        <v>5663</v>
      </c>
      <c r="K3415" t="s">
        <v>9261</v>
      </c>
      <c r="L3415">
        <v>29.504629999999999</v>
      </c>
      <c r="M3415">
        <v>-96.846710000000002</v>
      </c>
      <c r="N3415" s="28">
        <v>2684879.72</v>
      </c>
      <c r="O3415" s="28">
        <v>613970.99</v>
      </c>
      <c r="P3415" s="26">
        <v>490.79998779296875</v>
      </c>
      <c r="Q3415" s="26">
        <v>14057</v>
      </c>
      <c r="R3415" s="26">
        <v>18912</v>
      </c>
      <c r="S3415" s="29" t="s">
        <v>72</v>
      </c>
      <c r="T3415" s="30">
        <v>40660</v>
      </c>
      <c r="U3415" s="30">
        <v>40868</v>
      </c>
      <c r="V3415" s="30">
        <v>40848</v>
      </c>
      <c r="W3415">
        <v>0</v>
      </c>
      <c r="X3415" s="26">
        <v>5294</v>
      </c>
      <c r="Y3415" s="26">
        <v>380</v>
      </c>
      <c r="Z3415" s="26">
        <v>6000</v>
      </c>
      <c r="AA3415" s="26" t="s">
        <v>5201</v>
      </c>
      <c r="AB3415" s="31">
        <v>59.700000762939453</v>
      </c>
      <c r="AC3415" s="31" t="s">
        <v>72</v>
      </c>
      <c r="AD3415" s="26">
        <v>33892.071952031976</v>
      </c>
      <c r="AE3415" s="26" t="s">
        <v>72</v>
      </c>
      <c r="AF3415" s="26">
        <v>520</v>
      </c>
      <c r="AG3415" s="26">
        <v>1405</v>
      </c>
      <c r="AH3415" s="28">
        <v>5.4991999999999999E-2</v>
      </c>
      <c r="AI3415">
        <v>4461</v>
      </c>
      <c r="AJ3415" s="26">
        <v>2170</v>
      </c>
      <c r="AK3415" s="28">
        <v>7.9705999999999999E-2</v>
      </c>
      <c r="AL3415">
        <v>13206</v>
      </c>
      <c r="AM3415" s="26">
        <v>2571</v>
      </c>
      <c r="AN3415" s="28">
        <v>9.2483999999999997E-2</v>
      </c>
      <c r="AO3415">
        <v>15794</v>
      </c>
      <c r="AP3415" s="32">
        <v>3820.393310546875</v>
      </c>
      <c r="AQ3415" s="36">
        <v>0.12948104496611634</v>
      </c>
      <c r="AR3415" s="32">
        <f t="shared" si="430"/>
        <v>26738.538269549466</v>
      </c>
      <c r="AS3415" s="32">
        <f t="shared" si="424"/>
        <v>1</v>
      </c>
      <c r="AT3415" s="32">
        <f t="shared" si="425"/>
        <v>1</v>
      </c>
      <c r="AU3415" s="32">
        <f t="shared" si="426"/>
        <v>1</v>
      </c>
      <c r="AV3415" s="32">
        <f t="shared" si="427"/>
        <v>4142.2473748657094</v>
      </c>
      <c r="AW3415" s="32">
        <f t="shared" si="428"/>
        <v>0.14038934607206419</v>
      </c>
      <c r="AX3415" s="32">
        <f t="shared" si="429"/>
        <v>28991.161629621067</v>
      </c>
      <c r="AY3415" s="26">
        <v>2</v>
      </c>
      <c r="AZ3415" s="26">
        <v>1</v>
      </c>
      <c r="BA3415" s="26" t="s">
        <v>72</v>
      </c>
      <c r="BB3415" s="26" t="s">
        <v>72</v>
      </c>
      <c r="BC3415" s="26" t="s">
        <v>72</v>
      </c>
      <c r="BD3415" s="26" t="s">
        <v>72</v>
      </c>
      <c r="BE3415" s="28" t="s">
        <v>72</v>
      </c>
      <c r="BF3415" s="28" t="s">
        <v>72</v>
      </c>
      <c r="BG3415" s="28" t="s">
        <v>72</v>
      </c>
      <c r="BH3415" s="28" t="s">
        <v>72</v>
      </c>
      <c r="BI3415" s="28" t="s">
        <v>72</v>
      </c>
      <c r="BJ3415" s="28" t="s">
        <v>72</v>
      </c>
      <c r="BK3415" s="28" t="s">
        <v>72</v>
      </c>
      <c r="BL3415" s="28" t="s">
        <v>72</v>
      </c>
      <c r="BM3415" s="28" t="s">
        <v>72</v>
      </c>
      <c r="BN3415" s="28" t="s">
        <v>72</v>
      </c>
      <c r="BO3415" s="28" t="s">
        <v>72</v>
      </c>
      <c r="BP3415" s="28" t="s">
        <v>72</v>
      </c>
      <c r="BQ3415" s="26" t="s">
        <v>72</v>
      </c>
      <c r="BR3415" s="26" t="s">
        <v>72</v>
      </c>
      <c r="BS3415" s="31" t="str">
        <f t="shared" si="431"/>
        <v/>
      </c>
    </row>
    <row r="3416" spans="1:71">
      <c r="A3416" s="26">
        <v>42285335980000</v>
      </c>
      <c r="B3416" s="26" t="s">
        <v>9282</v>
      </c>
      <c r="C3416" t="s">
        <v>7661</v>
      </c>
      <c r="D3416" s="26" t="s">
        <v>185</v>
      </c>
      <c r="E3416" s="27" t="s">
        <v>679</v>
      </c>
      <c r="F3416" t="s">
        <v>4071</v>
      </c>
      <c r="G3416" t="s">
        <v>67</v>
      </c>
      <c r="H3416" t="s">
        <v>7662</v>
      </c>
      <c r="I3416" t="s">
        <v>7663</v>
      </c>
      <c r="J3416" t="s">
        <v>149</v>
      </c>
      <c r="K3416" t="s">
        <v>9261</v>
      </c>
      <c r="L3416">
        <v>29.378139999999998</v>
      </c>
      <c r="M3416">
        <v>-97.218990000000005</v>
      </c>
      <c r="N3416" s="28">
        <v>2567182.0699999998</v>
      </c>
      <c r="O3416" s="28">
        <v>565993.49</v>
      </c>
      <c r="P3416" s="26">
        <v>351</v>
      </c>
      <c r="Q3416" s="26">
        <v>12850</v>
      </c>
      <c r="R3416" s="26">
        <v>17275</v>
      </c>
      <c r="S3416" s="29">
        <v>11.5</v>
      </c>
      <c r="T3416" s="30">
        <v>40659</v>
      </c>
      <c r="U3416" s="30">
        <v>40746</v>
      </c>
      <c r="V3416" s="30">
        <v>40756</v>
      </c>
      <c r="W3416">
        <v>1993</v>
      </c>
      <c r="X3416" s="26">
        <v>4758</v>
      </c>
      <c r="Y3416" s="26">
        <v>1990</v>
      </c>
      <c r="Z3416" s="26">
        <v>5765</v>
      </c>
      <c r="AA3416" s="26" t="s">
        <v>5201</v>
      </c>
      <c r="AB3416" s="31">
        <v>58</v>
      </c>
      <c r="AC3416" s="31">
        <v>0.77999997138977051</v>
      </c>
      <c r="AD3416" s="26">
        <v>3521.1018894578847</v>
      </c>
      <c r="AE3416" s="26" t="s">
        <v>72</v>
      </c>
      <c r="AF3416" s="26">
        <v>711</v>
      </c>
      <c r="AG3416" s="26">
        <v>6219</v>
      </c>
      <c r="AH3416" s="28">
        <v>0</v>
      </c>
      <c r="AI3416">
        <v>0</v>
      </c>
      <c r="AJ3416" s="26">
        <v>16739</v>
      </c>
      <c r="AK3416" s="28">
        <v>4.0438000000000002E-2</v>
      </c>
      <c r="AL3416">
        <v>5062</v>
      </c>
      <c r="AM3416" s="26">
        <v>25951</v>
      </c>
      <c r="AN3416" s="28">
        <v>0.10596700000000001</v>
      </c>
      <c r="AO3416">
        <v>12027</v>
      </c>
      <c r="AP3416" s="32">
        <v>55742.76171875</v>
      </c>
      <c r="AQ3416" s="36">
        <v>0.19627594361149125</v>
      </c>
      <c r="AR3416" s="32">
        <f t="shared" si="430"/>
        <v>90483.60373798394</v>
      </c>
      <c r="AS3416" s="32">
        <f t="shared" si="424"/>
        <v>2</v>
      </c>
      <c r="AT3416" s="32">
        <f t="shared" si="425"/>
        <v>1</v>
      </c>
      <c r="AU3416" s="32">
        <f t="shared" si="426"/>
        <v>1</v>
      </c>
      <c r="AV3416" s="32">
        <f t="shared" si="427"/>
        <v>67247.467899458803</v>
      </c>
      <c r="AW3416" s="32">
        <f t="shared" si="428"/>
        <v>0.23678518628204281</v>
      </c>
      <c r="AX3416" s="32">
        <f t="shared" si="429"/>
        <v>109158.44587138038</v>
      </c>
      <c r="AY3416" s="26">
        <v>2</v>
      </c>
      <c r="AZ3416" s="26">
        <v>1</v>
      </c>
      <c r="BA3416" s="26">
        <v>12038.77</v>
      </c>
      <c r="BB3416" s="26">
        <v>29.29</v>
      </c>
      <c r="BC3416" s="26">
        <v>146.61000000000001</v>
      </c>
      <c r="BD3416" s="26">
        <v>157.85</v>
      </c>
      <c r="BE3416" s="28">
        <v>0.08</v>
      </c>
      <c r="BF3416" s="28">
        <v>0.1</v>
      </c>
      <c r="BG3416" s="28">
        <v>0.31</v>
      </c>
      <c r="BH3416" s="28">
        <v>0.03</v>
      </c>
      <c r="BI3416" s="28">
        <v>0.08</v>
      </c>
      <c r="BJ3416" s="28">
        <v>7.13</v>
      </c>
      <c r="BK3416" s="28">
        <v>0.68</v>
      </c>
      <c r="BL3416" s="28">
        <v>1.73</v>
      </c>
      <c r="BM3416" s="28">
        <v>0.09</v>
      </c>
      <c r="BN3416" s="28">
        <v>5.71</v>
      </c>
      <c r="BO3416" s="28">
        <v>0.76</v>
      </c>
      <c r="BP3416" s="28">
        <v>1.3</v>
      </c>
      <c r="BQ3416" s="26">
        <v>52.540698999999996</v>
      </c>
      <c r="BR3416" s="26">
        <v>2041.2824700000001</v>
      </c>
      <c r="BS3416" s="31">
        <f t="shared" si="431"/>
        <v>7.9755840000000013</v>
      </c>
    </row>
    <row r="3417" spans="1:71">
      <c r="A3417" s="26">
        <v>42297348830000</v>
      </c>
      <c r="B3417" s="26" t="s">
        <v>9280</v>
      </c>
      <c r="C3417" t="s">
        <v>7664</v>
      </c>
      <c r="D3417" s="26" t="s">
        <v>766</v>
      </c>
      <c r="E3417" s="27" t="s">
        <v>706</v>
      </c>
      <c r="F3417" t="s">
        <v>2781</v>
      </c>
      <c r="G3417" t="s">
        <v>67</v>
      </c>
      <c r="H3417" t="s">
        <v>7665</v>
      </c>
      <c r="I3417" t="s">
        <v>7666</v>
      </c>
      <c r="J3417" t="s">
        <v>149</v>
      </c>
      <c r="K3417" t="s">
        <v>9261</v>
      </c>
      <c r="L3417">
        <v>28.557639999999999</v>
      </c>
      <c r="M3417">
        <v>-98.165859999999995</v>
      </c>
      <c r="N3417" s="28">
        <v>2267776.69</v>
      </c>
      <c r="O3417" s="28">
        <v>264313.05</v>
      </c>
      <c r="P3417" s="26">
        <v>212</v>
      </c>
      <c r="Q3417" s="26">
        <v>13188</v>
      </c>
      <c r="R3417" s="26">
        <v>18925</v>
      </c>
      <c r="S3417" s="29" t="s">
        <v>72</v>
      </c>
      <c r="T3417" s="30">
        <v>40329</v>
      </c>
      <c r="U3417" s="30">
        <v>40692</v>
      </c>
      <c r="V3417" s="30">
        <v>40695</v>
      </c>
      <c r="W3417">
        <v>5087990</v>
      </c>
      <c r="X3417" s="26">
        <v>6075</v>
      </c>
      <c r="Y3417" s="26">
        <v>7000</v>
      </c>
      <c r="Z3417" s="26">
        <v>7800</v>
      </c>
      <c r="AA3417" s="26" t="s">
        <v>5201</v>
      </c>
      <c r="AB3417" s="31">
        <v>61</v>
      </c>
      <c r="AC3417" s="31">
        <v>0.69999998807907104</v>
      </c>
      <c r="AD3417" s="26">
        <v>31035.153930964294</v>
      </c>
      <c r="AE3417" s="26" t="s">
        <v>72</v>
      </c>
      <c r="AF3417" s="26">
        <v>3218</v>
      </c>
      <c r="AG3417" s="26">
        <v>10493</v>
      </c>
      <c r="AH3417" s="28">
        <v>0.35474899999999998</v>
      </c>
      <c r="AI3417">
        <v>4410</v>
      </c>
      <c r="AJ3417" s="26">
        <v>13788</v>
      </c>
      <c r="AK3417" s="28">
        <v>0.46526000000000001</v>
      </c>
      <c r="AL3417">
        <v>5783</v>
      </c>
      <c r="AM3417" s="26">
        <v>19111</v>
      </c>
      <c r="AN3417" s="28">
        <v>0.59270800000000001</v>
      </c>
      <c r="AO3417">
        <v>6532</v>
      </c>
      <c r="AP3417" s="32">
        <v>23549.5390625</v>
      </c>
      <c r="AQ3417" s="36">
        <v>0.73086356980794398</v>
      </c>
      <c r="AR3417" s="32">
        <f t="shared" si="430"/>
        <v>152912.39091850608</v>
      </c>
      <c r="AS3417" s="32">
        <f t="shared" si="424"/>
        <v>1</v>
      </c>
      <c r="AT3417" s="32">
        <f t="shared" si="425"/>
        <v>1</v>
      </c>
      <c r="AU3417" s="32">
        <f t="shared" si="426"/>
        <v>2</v>
      </c>
      <c r="AV3417" s="32">
        <f t="shared" si="427"/>
        <v>22250.922505144033</v>
      </c>
      <c r="AW3417" s="32">
        <f t="shared" si="428"/>
        <v>0.69056080505310258</v>
      </c>
      <c r="AX3417" s="32">
        <f t="shared" si="429"/>
        <v>144480.18499954318</v>
      </c>
      <c r="AY3417" s="26">
        <v>2</v>
      </c>
      <c r="AZ3417" s="26">
        <v>1</v>
      </c>
      <c r="BA3417" s="26">
        <v>13175</v>
      </c>
      <c r="BB3417" s="26">
        <v>72.7</v>
      </c>
      <c r="BC3417" s="26">
        <v>196.91</v>
      </c>
      <c r="BD3417" s="26">
        <v>275.49</v>
      </c>
      <c r="BE3417" s="28">
        <v>0.08</v>
      </c>
      <c r="BF3417" s="28">
        <v>6.19</v>
      </c>
      <c r="BG3417" s="28">
        <v>0.75</v>
      </c>
      <c r="BH3417" s="28">
        <v>2.04</v>
      </c>
      <c r="BI3417" s="28">
        <v>0.08</v>
      </c>
      <c r="BJ3417" s="28">
        <v>6.91</v>
      </c>
      <c r="BK3417" s="28">
        <v>0.7</v>
      </c>
      <c r="BL3417" s="28">
        <v>13.39</v>
      </c>
      <c r="BM3417" s="28">
        <v>0.08</v>
      </c>
      <c r="BN3417" s="28">
        <v>6.53</v>
      </c>
      <c r="BO3417" s="28">
        <v>0.74</v>
      </c>
      <c r="BP3417" s="28">
        <v>10</v>
      </c>
      <c r="BQ3417" s="26">
        <v>62.461897999999998</v>
      </c>
      <c r="BR3417" s="26">
        <v>3403782.75</v>
      </c>
      <c r="BS3417" s="31">
        <f t="shared" si="431"/>
        <v>11.026959999999999</v>
      </c>
    </row>
    <row r="3418" spans="1:71">
      <c r="A3418" s="26">
        <v>42297348880000</v>
      </c>
      <c r="B3418" s="26" t="s">
        <v>9280</v>
      </c>
      <c r="C3418" t="s">
        <v>7667</v>
      </c>
      <c r="D3418" s="26" t="s">
        <v>766</v>
      </c>
      <c r="E3418" s="27" t="s">
        <v>706</v>
      </c>
      <c r="F3418" t="s">
        <v>2781</v>
      </c>
      <c r="G3418" t="s">
        <v>67</v>
      </c>
      <c r="H3418" t="s">
        <v>7668</v>
      </c>
      <c r="I3418" t="s">
        <v>7669</v>
      </c>
      <c r="J3418" t="s">
        <v>149</v>
      </c>
      <c r="K3418" t="s">
        <v>9261</v>
      </c>
      <c r="L3418">
        <v>28.51624</v>
      </c>
      <c r="M3418">
        <v>-98.307360000000003</v>
      </c>
      <c r="N3418" s="28">
        <v>2222441.91</v>
      </c>
      <c r="O3418" s="28">
        <v>248964.6</v>
      </c>
      <c r="P3418" s="26">
        <v>248</v>
      </c>
      <c r="Q3418" s="26">
        <v>12310</v>
      </c>
      <c r="R3418" s="26">
        <v>19510</v>
      </c>
      <c r="S3418" s="29" t="s">
        <v>72</v>
      </c>
      <c r="T3418" s="30">
        <v>40378</v>
      </c>
      <c r="U3418" s="30">
        <v>40447</v>
      </c>
      <c r="V3418" s="30">
        <v>40725</v>
      </c>
      <c r="W3418">
        <v>3333</v>
      </c>
      <c r="X3418" s="26">
        <v>7534</v>
      </c>
      <c r="Y3418" s="26">
        <v>4289</v>
      </c>
      <c r="Z3418" s="26">
        <v>4695</v>
      </c>
      <c r="AA3418" s="26" t="s">
        <v>5201</v>
      </c>
      <c r="AB3418" s="31">
        <v>54.200000762939453</v>
      </c>
      <c r="AC3418" s="31">
        <v>0.87999999523162842</v>
      </c>
      <c r="AD3418" s="26">
        <v>9423.879662774094</v>
      </c>
      <c r="AE3418" s="26" t="s">
        <v>72</v>
      </c>
      <c r="AF3418" s="26">
        <v>2101</v>
      </c>
      <c r="AG3418" s="26">
        <v>0</v>
      </c>
      <c r="AH3418" s="28">
        <v>0</v>
      </c>
      <c r="AI3418">
        <v>0</v>
      </c>
      <c r="AJ3418" s="26">
        <v>258</v>
      </c>
      <c r="AK3418" s="28">
        <v>2.4550000000000002E-3</v>
      </c>
      <c r="AL3418">
        <v>0</v>
      </c>
      <c r="AM3418" s="26">
        <v>45491</v>
      </c>
      <c r="AN3418" s="28">
        <v>0.51302800000000004</v>
      </c>
      <c r="AO3418">
        <v>15648</v>
      </c>
      <c r="AP3418" s="32">
        <v>70190.0625</v>
      </c>
      <c r="AQ3418" s="36">
        <v>0.66146270252259254</v>
      </c>
      <c r="AR3418" s="32">
        <f t="shared" si="430"/>
        <v>187268.96084649887</v>
      </c>
      <c r="AS3418" s="32">
        <f t="shared" si="424"/>
        <v>2</v>
      </c>
      <c r="AT3418" s="32">
        <f t="shared" si="425"/>
        <v>1</v>
      </c>
      <c r="AU3418" s="32">
        <f t="shared" si="426"/>
        <v>3</v>
      </c>
      <c r="AV3418" s="32">
        <f t="shared" si="427"/>
        <v>53476.368297053355</v>
      </c>
      <c r="AW3418" s="32">
        <f t="shared" si="428"/>
        <v>0.50395485963361841</v>
      </c>
      <c r="AX3418" s="32">
        <f t="shared" si="429"/>
        <v>142676.37845220382</v>
      </c>
      <c r="AY3418" s="26">
        <v>2</v>
      </c>
      <c r="AZ3418" s="26">
        <v>1</v>
      </c>
      <c r="BA3418" s="26">
        <v>12022.49</v>
      </c>
      <c r="BB3418" s="26">
        <v>49.85</v>
      </c>
      <c r="BC3418" s="26">
        <v>176.15</v>
      </c>
      <c r="BD3418" s="26">
        <v>225.9</v>
      </c>
      <c r="BE3418" s="28">
        <v>0.08</v>
      </c>
      <c r="BF3418" s="28">
        <v>8.09</v>
      </c>
      <c r="BG3418" s="28">
        <v>0.76</v>
      </c>
      <c r="BH3418" s="28">
        <v>7.09</v>
      </c>
      <c r="BI3418" s="28">
        <v>0.08</v>
      </c>
      <c r="BJ3418" s="28">
        <v>7.35</v>
      </c>
      <c r="BK3418" s="28">
        <v>0.73</v>
      </c>
      <c r="BL3418" s="28">
        <v>10.7</v>
      </c>
      <c r="BM3418" s="28">
        <v>0.08</v>
      </c>
      <c r="BN3418" s="28">
        <v>7.36</v>
      </c>
      <c r="BO3418" s="28">
        <v>0.74</v>
      </c>
      <c r="BP3418" s="28">
        <v>7.79</v>
      </c>
      <c r="BQ3418" s="26">
        <v>54.171599999999998</v>
      </c>
      <c r="BR3418" s="26">
        <v>55693.851562000003</v>
      </c>
      <c r="BS3418" s="31">
        <f t="shared" si="431"/>
        <v>10.28716</v>
      </c>
    </row>
    <row r="3419" spans="1:71">
      <c r="A3419" s="26">
        <v>42297348960000</v>
      </c>
      <c r="B3419" s="26" t="s">
        <v>9280</v>
      </c>
      <c r="C3419" t="s">
        <v>7670</v>
      </c>
      <c r="D3419" s="26" t="s">
        <v>128</v>
      </c>
      <c r="E3419" s="27" t="s">
        <v>706</v>
      </c>
      <c r="F3419" t="s">
        <v>2781</v>
      </c>
      <c r="G3419" t="s">
        <v>67</v>
      </c>
      <c r="H3419" t="s">
        <v>4197</v>
      </c>
      <c r="I3419" t="s">
        <v>7671</v>
      </c>
      <c r="J3419" t="s">
        <v>859</v>
      </c>
      <c r="K3419" t="s">
        <v>9261</v>
      </c>
      <c r="L3419">
        <v>28.53125</v>
      </c>
      <c r="M3419">
        <v>-98.227969999999999</v>
      </c>
      <c r="N3419" s="28">
        <v>2247901.7000000002</v>
      </c>
      <c r="O3419" s="28">
        <v>254581.47</v>
      </c>
      <c r="P3419" s="26">
        <v>241</v>
      </c>
      <c r="Q3419" s="26">
        <v>12911</v>
      </c>
      <c r="R3419" s="26">
        <v>18201</v>
      </c>
      <c r="S3419" s="29" t="s">
        <v>72</v>
      </c>
      <c r="T3419" s="30">
        <v>40723</v>
      </c>
      <c r="U3419" s="30">
        <v>40806</v>
      </c>
      <c r="V3419" s="30">
        <v>40787</v>
      </c>
      <c r="W3419">
        <v>0</v>
      </c>
      <c r="X3419" s="26">
        <v>5453</v>
      </c>
      <c r="Y3419" s="26">
        <v>6447</v>
      </c>
      <c r="Z3419" s="26">
        <v>7015</v>
      </c>
      <c r="AA3419" s="26" t="s">
        <v>5201</v>
      </c>
      <c r="AB3419" s="31">
        <v>62</v>
      </c>
      <c r="AC3419" s="31">
        <v>0.77999997138977051</v>
      </c>
      <c r="AD3419" s="26">
        <v>8834.5900773257763</v>
      </c>
      <c r="AE3419" s="26" t="s">
        <v>72</v>
      </c>
      <c r="AF3419" s="26">
        <v>3446</v>
      </c>
      <c r="AG3419" s="26">
        <v>51333</v>
      </c>
      <c r="AH3419" s="28">
        <v>0.45905699999999999</v>
      </c>
      <c r="AI3419" t="s">
        <v>72</v>
      </c>
      <c r="AJ3419" s="26">
        <v>76883</v>
      </c>
      <c r="AK3419" s="28">
        <v>0.69557199999999997</v>
      </c>
      <c r="AL3419">
        <v>8768</v>
      </c>
      <c r="AM3419" s="26">
        <v>100157</v>
      </c>
      <c r="AN3419" s="28">
        <v>0.88993900000000004</v>
      </c>
      <c r="AO3419">
        <v>16867</v>
      </c>
      <c r="AP3419" s="32">
        <v>144087.90625</v>
      </c>
      <c r="AQ3419" s="36">
        <v>1.2729575868188967</v>
      </c>
      <c r="AR3419" s="32">
        <f t="shared" si="430"/>
        <v>369401.39911694475</v>
      </c>
      <c r="AS3419" s="32">
        <f t="shared" si="424"/>
        <v>3</v>
      </c>
      <c r="AT3419" s="32">
        <f t="shared" si="425"/>
        <v>1</v>
      </c>
      <c r="AU3419" s="32">
        <f t="shared" si="426"/>
        <v>4</v>
      </c>
      <c r="AV3419" s="32">
        <f t="shared" si="427"/>
        <v>151671.48026315789</v>
      </c>
      <c r="AW3419" s="32">
        <f t="shared" si="428"/>
        <v>1.3399553545462071</v>
      </c>
      <c r="AX3419" s="32">
        <f t="shared" si="429"/>
        <v>388843.57801783661</v>
      </c>
      <c r="AY3419" s="26">
        <v>2</v>
      </c>
      <c r="AZ3419" s="26">
        <v>1</v>
      </c>
      <c r="BA3419" s="26">
        <v>12824.56</v>
      </c>
      <c r="BB3419" s="26">
        <v>56.99</v>
      </c>
      <c r="BC3419" s="26">
        <v>192</v>
      </c>
      <c r="BD3419" s="26">
        <v>246.73</v>
      </c>
      <c r="BE3419" s="28">
        <v>0.08</v>
      </c>
      <c r="BF3419" s="28">
        <v>6.92</v>
      </c>
      <c r="BG3419" s="28">
        <v>0.74</v>
      </c>
      <c r="BH3419" s="28">
        <v>4.29</v>
      </c>
      <c r="BI3419" s="28">
        <v>0.08</v>
      </c>
      <c r="BJ3419" s="28">
        <v>7.07</v>
      </c>
      <c r="BK3419" s="28">
        <v>0.72</v>
      </c>
      <c r="BL3419" s="28">
        <v>16.829999999999998</v>
      </c>
      <c r="BM3419" s="28">
        <v>0.08</v>
      </c>
      <c r="BN3419" s="28">
        <v>6.93</v>
      </c>
      <c r="BO3419" s="28">
        <v>0.73</v>
      </c>
      <c r="BP3419" s="28">
        <v>12.58</v>
      </c>
      <c r="BQ3419" s="26">
        <v>62.872698999999997</v>
      </c>
      <c r="BR3419" s="26">
        <v>2834728</v>
      </c>
      <c r="BS3419" s="31">
        <f t="shared" si="431"/>
        <v>11.059200000000001</v>
      </c>
    </row>
    <row r="3420" spans="1:71">
      <c r="A3420" s="26">
        <v>42297349010000</v>
      </c>
      <c r="B3420" s="26" t="s">
        <v>9280</v>
      </c>
      <c r="C3420" t="s">
        <v>7672</v>
      </c>
      <c r="D3420" s="26" t="s">
        <v>128</v>
      </c>
      <c r="E3420" s="27" t="s">
        <v>706</v>
      </c>
      <c r="F3420" t="s">
        <v>2781</v>
      </c>
      <c r="G3420" t="s">
        <v>67</v>
      </c>
      <c r="H3420" t="s">
        <v>7673</v>
      </c>
      <c r="I3420" t="s">
        <v>72</v>
      </c>
      <c r="J3420" t="s">
        <v>131</v>
      </c>
      <c r="K3420" t="s">
        <v>9261</v>
      </c>
      <c r="L3420">
        <v>28.528020000000001</v>
      </c>
      <c r="M3420">
        <v>-98.177109999999999</v>
      </c>
      <c r="N3420" s="28">
        <v>2264241.04</v>
      </c>
      <c r="O3420" s="28">
        <v>253518.5</v>
      </c>
      <c r="P3420" s="26">
        <v>171.69999694824219</v>
      </c>
      <c r="Q3420" s="26">
        <v>12963</v>
      </c>
      <c r="R3420" s="26">
        <v>17897</v>
      </c>
      <c r="S3420" s="29" t="s">
        <v>72</v>
      </c>
      <c r="T3420" s="30">
        <v>40812</v>
      </c>
      <c r="U3420" s="30">
        <v>40996</v>
      </c>
      <c r="V3420" s="30">
        <v>40969</v>
      </c>
      <c r="W3420">
        <v>67616</v>
      </c>
      <c r="X3420" s="26">
        <v>4990</v>
      </c>
      <c r="Y3420" s="26" t="s">
        <v>72</v>
      </c>
      <c r="Z3420" s="26" t="s">
        <v>72</v>
      </c>
      <c r="AA3420" s="26" t="s">
        <v>5201</v>
      </c>
      <c r="AB3420" s="31" t="s">
        <v>72</v>
      </c>
      <c r="AC3420" s="31" t="s">
        <v>72</v>
      </c>
      <c r="AD3420" s="26">
        <v>16371.864009378663</v>
      </c>
      <c r="AE3420" s="26" t="s">
        <v>72</v>
      </c>
      <c r="AF3420" s="26" t="s">
        <v>72</v>
      </c>
      <c r="AG3420" s="26">
        <v>4795</v>
      </c>
      <c r="AH3420" s="28">
        <v>7.1815000000000004E-2</v>
      </c>
      <c r="AI3420" t="s">
        <v>72</v>
      </c>
      <c r="AJ3420" s="26">
        <v>19382</v>
      </c>
      <c r="AK3420" s="28">
        <v>0.311755</v>
      </c>
      <c r="AL3420" t="s">
        <v>72</v>
      </c>
      <c r="AM3420" s="26">
        <v>20642</v>
      </c>
      <c r="AN3420" s="28">
        <v>0.33483800000000002</v>
      </c>
      <c r="AO3420" t="s">
        <v>72</v>
      </c>
      <c r="AP3420" s="32">
        <v>31545.828125</v>
      </c>
      <c r="AQ3420" s="36">
        <v>0.51646400812573268</v>
      </c>
      <c r="AR3420" s="32">
        <f t="shared" si="430"/>
        <v>122959.95756325468</v>
      </c>
      <c r="AS3420" s="32">
        <f t="shared" si="424"/>
        <v>1</v>
      </c>
      <c r="AT3420" s="32">
        <f t="shared" si="425"/>
        <v>1</v>
      </c>
      <c r="AU3420" s="32">
        <f t="shared" si="426"/>
        <v>2</v>
      </c>
      <c r="AV3420" s="32">
        <f t="shared" si="427"/>
        <v>36287.185057615228</v>
      </c>
      <c r="AW3420" s="32">
        <f t="shared" si="428"/>
        <v>0.59408885904643405</v>
      </c>
      <c r="AX3420" s="32">
        <f t="shared" si="429"/>
        <v>141440.91310883404</v>
      </c>
      <c r="AY3420" s="26">
        <v>2</v>
      </c>
      <c r="AZ3420" s="26">
        <v>1</v>
      </c>
      <c r="BA3420" s="26">
        <v>13520.48</v>
      </c>
      <c r="BB3420" s="26">
        <v>52.78</v>
      </c>
      <c r="BC3420" s="26">
        <v>210.06</v>
      </c>
      <c r="BD3420" s="26">
        <v>265.33</v>
      </c>
      <c r="BE3420" s="28">
        <v>0.08</v>
      </c>
      <c r="BF3420" s="28">
        <v>6.58</v>
      </c>
      <c r="BG3420" s="28">
        <v>0.74</v>
      </c>
      <c r="BH3420" s="28">
        <v>3.46</v>
      </c>
      <c r="BI3420" s="28">
        <v>0.08</v>
      </c>
      <c r="BJ3420" s="28">
        <v>6.87</v>
      </c>
      <c r="BK3420" s="28">
        <v>0.72</v>
      </c>
      <c r="BL3420" s="28">
        <v>21.03</v>
      </c>
      <c r="BM3420" s="28">
        <v>0.08</v>
      </c>
      <c r="BN3420" s="28">
        <v>6.73</v>
      </c>
      <c r="BO3420" s="28">
        <v>0.72</v>
      </c>
      <c r="BP3420" s="28">
        <v>15.71</v>
      </c>
      <c r="BQ3420" s="26">
        <v>62.204600999999997</v>
      </c>
      <c r="BR3420" s="26">
        <v>11388888</v>
      </c>
      <c r="BS3420" s="31">
        <f t="shared" si="431"/>
        <v>12.099456</v>
      </c>
    </row>
    <row r="3421" spans="1:71">
      <c r="A3421" s="26">
        <v>42297349020000</v>
      </c>
      <c r="B3421" s="26" t="s">
        <v>9280</v>
      </c>
      <c r="C3421" t="s">
        <v>7674</v>
      </c>
      <c r="D3421" s="26" t="s">
        <v>128</v>
      </c>
      <c r="E3421" s="27" t="s">
        <v>706</v>
      </c>
      <c r="F3421" t="s">
        <v>2781</v>
      </c>
      <c r="G3421" t="s">
        <v>67</v>
      </c>
      <c r="H3421" t="s">
        <v>7675</v>
      </c>
      <c r="I3421" t="s">
        <v>7676</v>
      </c>
      <c r="J3421" t="s">
        <v>131</v>
      </c>
      <c r="K3421" t="s">
        <v>9261</v>
      </c>
      <c r="L3421">
        <v>28.52477</v>
      </c>
      <c r="M3421">
        <v>-98.218869999999995</v>
      </c>
      <c r="N3421" s="28">
        <v>2250839.44</v>
      </c>
      <c r="O3421" s="28">
        <v>252244.93</v>
      </c>
      <c r="P3421" s="26">
        <v>197.69999694824219</v>
      </c>
      <c r="Q3421" s="26">
        <v>13048</v>
      </c>
      <c r="R3421" s="26">
        <v>19590</v>
      </c>
      <c r="S3421" s="29" t="s">
        <v>72</v>
      </c>
      <c r="T3421" s="30">
        <v>40731</v>
      </c>
      <c r="U3421" s="30">
        <v>40843</v>
      </c>
      <c r="V3421" s="30">
        <v>41030</v>
      </c>
      <c r="W3421">
        <v>0</v>
      </c>
      <c r="X3421" s="26">
        <v>5740</v>
      </c>
      <c r="Y3421" s="26">
        <v>7400</v>
      </c>
      <c r="Z3421" s="26">
        <v>9000</v>
      </c>
      <c r="AA3421" s="26" t="s">
        <v>5201</v>
      </c>
      <c r="AB3421" s="31">
        <v>60.799999237060547</v>
      </c>
      <c r="AC3421" s="31">
        <v>0.70999997854232788</v>
      </c>
      <c r="AD3421" s="26">
        <v>8542.2723412757878</v>
      </c>
      <c r="AE3421" s="26" t="s">
        <v>72</v>
      </c>
      <c r="AF3421" s="26">
        <v>3673</v>
      </c>
      <c r="AG3421" s="26">
        <v>50526</v>
      </c>
      <c r="AH3421" s="28">
        <v>0.42519299999999999</v>
      </c>
      <c r="AI3421">
        <v>11114</v>
      </c>
      <c r="AJ3421" s="26">
        <v>72760</v>
      </c>
      <c r="AK3421" s="28">
        <v>0.63066299999999997</v>
      </c>
      <c r="AL3421">
        <v>15632</v>
      </c>
      <c r="AM3421" s="26">
        <v>72760</v>
      </c>
      <c r="AN3421" s="28">
        <v>0.63066299999999997</v>
      </c>
      <c r="AO3421">
        <v>15632</v>
      </c>
      <c r="AP3421" s="32">
        <v>141829.40625</v>
      </c>
      <c r="AQ3421" s="36">
        <v>1.2115454141889423</v>
      </c>
      <c r="AR3421" s="32">
        <f t="shared" si="430"/>
        <v>356272.94456144283</v>
      </c>
      <c r="AS3421" s="32">
        <f t="shared" si="424"/>
        <v>3</v>
      </c>
      <c r="AT3421" s="32">
        <f t="shared" si="425"/>
        <v>1</v>
      </c>
      <c r="AU3421" s="32">
        <f t="shared" si="426"/>
        <v>4</v>
      </c>
      <c r="AV3421" s="32">
        <f t="shared" si="427"/>
        <v>141829.40625</v>
      </c>
      <c r="AW3421" s="32">
        <f t="shared" si="428"/>
        <v>1.2115454141889423</v>
      </c>
      <c r="AX3421" s="32">
        <f t="shared" si="429"/>
        <v>356272.94456144283</v>
      </c>
      <c r="AY3421" s="26">
        <v>2</v>
      </c>
      <c r="AZ3421" s="26">
        <v>1</v>
      </c>
      <c r="BA3421" s="26">
        <v>13037.43</v>
      </c>
      <c r="BB3421" s="26">
        <v>43.48</v>
      </c>
      <c r="BC3421" s="26">
        <v>198.13</v>
      </c>
      <c r="BD3421" s="26">
        <v>240.36</v>
      </c>
      <c r="BE3421" s="28">
        <v>0.08</v>
      </c>
      <c r="BF3421" s="28">
        <v>6.91</v>
      </c>
      <c r="BG3421" s="28">
        <v>0.73</v>
      </c>
      <c r="BH3421" s="28">
        <v>4.25</v>
      </c>
      <c r="BI3421" s="28">
        <v>0.08</v>
      </c>
      <c r="BJ3421" s="28">
        <v>7.02</v>
      </c>
      <c r="BK3421" s="28">
        <v>0.72</v>
      </c>
      <c r="BL3421" s="28">
        <v>19.09</v>
      </c>
      <c r="BM3421" s="28">
        <v>0.08</v>
      </c>
      <c r="BN3421" s="28">
        <v>6.93</v>
      </c>
      <c r="BO3421" s="28">
        <v>0.72</v>
      </c>
      <c r="BP3421" s="28">
        <v>14.26</v>
      </c>
      <c r="BQ3421" s="26">
        <v>62.872698999999997</v>
      </c>
      <c r="BR3421" s="26">
        <v>11674751</v>
      </c>
      <c r="BS3421" s="31">
        <f t="shared" si="431"/>
        <v>11.412288</v>
      </c>
    </row>
    <row r="3422" spans="1:71">
      <c r="A3422" s="26">
        <v>42297349120000</v>
      </c>
      <c r="B3422" s="26" t="s">
        <v>9280</v>
      </c>
      <c r="C3422" t="s">
        <v>7677</v>
      </c>
      <c r="D3422" s="26" t="s">
        <v>128</v>
      </c>
      <c r="E3422" s="27" t="s">
        <v>706</v>
      </c>
      <c r="F3422" t="s">
        <v>2781</v>
      </c>
      <c r="G3422" t="s">
        <v>67</v>
      </c>
      <c r="H3422" t="s">
        <v>4197</v>
      </c>
      <c r="I3422" t="s">
        <v>7678</v>
      </c>
      <c r="J3422" t="s">
        <v>990</v>
      </c>
      <c r="K3422" t="s">
        <v>9261</v>
      </c>
      <c r="L3422">
        <v>28.556149999999999</v>
      </c>
      <c r="M3422">
        <v>-98.240260000000006</v>
      </c>
      <c r="N3422" s="28">
        <v>2243896.58</v>
      </c>
      <c r="O3422" s="28">
        <v>263608.58</v>
      </c>
      <c r="P3422" s="26">
        <v>241</v>
      </c>
      <c r="Q3422" s="26">
        <v>12367</v>
      </c>
      <c r="R3422" s="26">
        <v>17802</v>
      </c>
      <c r="S3422" s="29" t="s">
        <v>72</v>
      </c>
      <c r="T3422" s="30">
        <v>40745</v>
      </c>
      <c r="U3422" s="30">
        <v>40808</v>
      </c>
      <c r="V3422" s="30">
        <v>40787</v>
      </c>
      <c r="W3422">
        <v>1987</v>
      </c>
      <c r="X3422" s="26">
        <v>5520</v>
      </c>
      <c r="Y3422" s="26">
        <v>4714</v>
      </c>
      <c r="Z3422" s="26">
        <v>4964</v>
      </c>
      <c r="AA3422" s="26" t="s">
        <v>5201</v>
      </c>
      <c r="AB3422" s="31">
        <v>54</v>
      </c>
      <c r="AC3422" s="31">
        <v>0.74000000953674316</v>
      </c>
      <c r="AD3422" s="26">
        <v>3788.5394396309216</v>
      </c>
      <c r="AE3422" s="26" t="s">
        <v>72</v>
      </c>
      <c r="AF3422" s="26">
        <v>2538</v>
      </c>
      <c r="AG3422" s="26">
        <v>96938</v>
      </c>
      <c r="AH3422" s="28">
        <v>0.33914499999999997</v>
      </c>
      <c r="AI3422" t="s">
        <v>72</v>
      </c>
      <c r="AJ3422" s="26">
        <v>140990</v>
      </c>
      <c r="AK3422" s="28">
        <v>0.49857899999999999</v>
      </c>
      <c r="AL3422">
        <v>6652</v>
      </c>
      <c r="AM3422" s="26">
        <v>178271</v>
      </c>
      <c r="AN3422" s="28">
        <v>0.64611799999999997</v>
      </c>
      <c r="AO3422">
        <v>13582</v>
      </c>
      <c r="AP3422" s="32">
        <v>254442.078125</v>
      </c>
      <c r="AQ3422" s="36">
        <v>0.96396384807821467</v>
      </c>
      <c r="AR3422" s="32">
        <f t="shared" si="430"/>
        <v>425063.67923484399</v>
      </c>
      <c r="AS3422" s="32">
        <f t="shared" si="424"/>
        <v>4</v>
      </c>
      <c r="AT3422" s="32">
        <f t="shared" si="425"/>
        <v>1</v>
      </c>
      <c r="AU3422" s="32">
        <f t="shared" si="426"/>
        <v>4</v>
      </c>
      <c r="AV3422" s="32">
        <f t="shared" si="427"/>
        <v>264582.88558650366</v>
      </c>
      <c r="AW3422" s="32">
        <f t="shared" si="428"/>
        <v>1.0023826970958247</v>
      </c>
      <c r="AX3422" s="32">
        <f t="shared" si="429"/>
        <v>442004.6229724646</v>
      </c>
      <c r="AY3422" s="26">
        <v>2</v>
      </c>
      <c r="AZ3422" s="26">
        <v>1</v>
      </c>
      <c r="BA3422" s="26">
        <v>12312.47</v>
      </c>
      <c r="BB3422" s="26">
        <v>73.33</v>
      </c>
      <c r="BC3422" s="26">
        <v>174.52</v>
      </c>
      <c r="BD3422" s="26">
        <v>243.62</v>
      </c>
      <c r="BE3422" s="28">
        <v>0.08</v>
      </c>
      <c r="BF3422" s="28">
        <v>6.7</v>
      </c>
      <c r="BG3422" s="28">
        <v>0.75</v>
      </c>
      <c r="BH3422" s="28">
        <v>3.73</v>
      </c>
      <c r="BI3422" s="28">
        <v>0.08</v>
      </c>
      <c r="BJ3422" s="28">
        <v>7.14</v>
      </c>
      <c r="BK3422" s="28">
        <v>0.71</v>
      </c>
      <c r="BL3422" s="28">
        <v>10.16</v>
      </c>
      <c r="BM3422" s="28">
        <v>0.08</v>
      </c>
      <c r="BN3422" s="28">
        <v>6.81</v>
      </c>
      <c r="BO3422" s="28">
        <v>0.75</v>
      </c>
      <c r="BP3422" s="28">
        <v>7.62</v>
      </c>
      <c r="BQ3422" s="26">
        <v>54.062399999999997</v>
      </c>
      <c r="BR3422" s="26">
        <v>3363.747558</v>
      </c>
      <c r="BS3422" s="31">
        <f t="shared" si="431"/>
        <v>9.9127360000000007</v>
      </c>
    </row>
    <row r="3423" spans="1:71">
      <c r="A3423" s="26">
        <v>42297349470000</v>
      </c>
      <c r="B3423" s="26" t="s">
        <v>9280</v>
      </c>
      <c r="C3423" t="s">
        <v>7679</v>
      </c>
      <c r="D3423" s="26" t="s">
        <v>705</v>
      </c>
      <c r="E3423" s="27" t="s">
        <v>706</v>
      </c>
      <c r="F3423" t="s">
        <v>2781</v>
      </c>
      <c r="G3423" t="s">
        <v>67</v>
      </c>
      <c r="H3423" t="s">
        <v>7680</v>
      </c>
      <c r="I3423" t="s">
        <v>7681</v>
      </c>
      <c r="J3423" t="s">
        <v>149</v>
      </c>
      <c r="K3423" t="s">
        <v>9261</v>
      </c>
      <c r="L3423">
        <v>28.703379999999999</v>
      </c>
      <c r="M3423">
        <v>-98.026030000000006</v>
      </c>
      <c r="N3423" s="28">
        <v>2312222.86</v>
      </c>
      <c r="O3423" s="28">
        <v>317645.99</v>
      </c>
      <c r="P3423" s="26">
        <v>387</v>
      </c>
      <c r="Q3423" s="26">
        <v>12288</v>
      </c>
      <c r="R3423" s="26">
        <v>17921</v>
      </c>
      <c r="S3423" s="29" t="s">
        <v>72</v>
      </c>
      <c r="T3423" s="30">
        <v>40862</v>
      </c>
      <c r="U3423" s="30">
        <v>41067</v>
      </c>
      <c r="V3423" s="30">
        <v>41061</v>
      </c>
      <c r="W3423">
        <v>0</v>
      </c>
      <c r="X3423" s="26">
        <v>5942</v>
      </c>
      <c r="Y3423" s="26">
        <v>4664</v>
      </c>
      <c r="Z3423" s="26">
        <v>5530</v>
      </c>
      <c r="AA3423" s="26" t="s">
        <v>5201</v>
      </c>
      <c r="AB3423" s="31">
        <v>63</v>
      </c>
      <c r="AC3423" s="31">
        <v>0.72000002861022949</v>
      </c>
      <c r="AD3423" s="26">
        <v>10399.00937384037</v>
      </c>
      <c r="AE3423" s="26" t="s">
        <v>72</v>
      </c>
      <c r="AF3423" s="26">
        <v>1152</v>
      </c>
      <c r="AG3423" s="26">
        <v>45820</v>
      </c>
      <c r="AH3423" s="28">
        <v>0.47813499999999998</v>
      </c>
      <c r="AI3423">
        <v>11207</v>
      </c>
      <c r="AJ3423" s="26">
        <v>64843</v>
      </c>
      <c r="AK3423" s="28">
        <v>0.67762699999999998</v>
      </c>
      <c r="AL3423">
        <v>15072</v>
      </c>
      <c r="AM3423" s="26">
        <v>64843</v>
      </c>
      <c r="AN3423" s="28">
        <v>0.67762699999999998</v>
      </c>
      <c r="AO3423">
        <v>15072</v>
      </c>
      <c r="AP3423" s="32">
        <v>102510.7265625</v>
      </c>
      <c r="AQ3423" s="36">
        <v>1.0660100064426246</v>
      </c>
      <c r="AR3423" s="32">
        <f t="shared" si="430"/>
        <v>291194.49770284456</v>
      </c>
      <c r="AS3423" s="32">
        <f t="shared" si="424"/>
        <v>2</v>
      </c>
      <c r="AT3423" s="32">
        <f t="shared" si="425"/>
        <v>1</v>
      </c>
      <c r="AU3423" s="32">
        <f t="shared" si="426"/>
        <v>4</v>
      </c>
      <c r="AV3423" s="32">
        <f t="shared" si="427"/>
        <v>99025.844912277025</v>
      </c>
      <c r="AW3423" s="32">
        <f t="shared" si="428"/>
        <v>1.0297706894952314</v>
      </c>
      <c r="AX3423" s="32">
        <f t="shared" si="429"/>
        <v>281295.25695293298</v>
      </c>
      <c r="AY3423" s="26">
        <v>2</v>
      </c>
      <c r="AZ3423" s="26">
        <v>1</v>
      </c>
      <c r="BA3423" s="26">
        <v>12124.58</v>
      </c>
      <c r="BB3423" s="26">
        <v>-17.8</v>
      </c>
      <c r="BC3423" s="26">
        <v>184.87</v>
      </c>
      <c r="BD3423" s="26">
        <v>167.7</v>
      </c>
      <c r="BE3423" s="28">
        <v>0.09</v>
      </c>
      <c r="BF3423" s="28">
        <v>6.34</v>
      </c>
      <c r="BG3423" s="28">
        <v>0.85</v>
      </c>
      <c r="BH3423" s="28">
        <v>0.38</v>
      </c>
      <c r="BI3423" s="28">
        <v>0.09</v>
      </c>
      <c r="BJ3423" s="28">
        <v>5.52</v>
      </c>
      <c r="BK3423" s="28">
        <v>0.67</v>
      </c>
      <c r="BL3423" s="28">
        <v>2</v>
      </c>
      <c r="BM3423" s="28">
        <v>0.09</v>
      </c>
      <c r="BN3423" s="28">
        <v>7.4</v>
      </c>
      <c r="BO3423" s="28">
        <v>0.81</v>
      </c>
      <c r="BP3423" s="28">
        <v>1.42</v>
      </c>
      <c r="BQ3423" s="26">
        <v>61.986899999999999</v>
      </c>
      <c r="BR3423" s="26">
        <v>18745.748046000001</v>
      </c>
      <c r="BS3423" s="31">
        <f t="shared" si="431"/>
        <v>11.147660999999999</v>
      </c>
    </row>
    <row r="3424" spans="1:71">
      <c r="A3424" s="26">
        <v>42297349520000</v>
      </c>
      <c r="B3424" s="26" t="s">
        <v>9280</v>
      </c>
      <c r="C3424" t="s">
        <v>7682</v>
      </c>
      <c r="D3424" s="26" t="s">
        <v>705</v>
      </c>
      <c r="E3424" s="27" t="s">
        <v>706</v>
      </c>
      <c r="F3424" t="s">
        <v>2781</v>
      </c>
      <c r="G3424" t="s">
        <v>67</v>
      </c>
      <c r="H3424" t="s">
        <v>7683</v>
      </c>
      <c r="I3424" t="s">
        <v>7684</v>
      </c>
      <c r="J3424" t="s">
        <v>149</v>
      </c>
      <c r="K3424" t="s">
        <v>9261</v>
      </c>
      <c r="L3424">
        <v>28.628630000000001</v>
      </c>
      <c r="M3424">
        <v>-98.177480000000003</v>
      </c>
      <c r="N3424" s="28">
        <v>2263864.96</v>
      </c>
      <c r="O3424" s="28">
        <v>290096.42</v>
      </c>
      <c r="P3424" s="26">
        <v>254.19999694824219</v>
      </c>
      <c r="Q3424" s="26">
        <v>12536</v>
      </c>
      <c r="R3424" s="26">
        <v>17159</v>
      </c>
      <c r="S3424" s="29" t="s">
        <v>72</v>
      </c>
      <c r="T3424" s="30">
        <v>40656</v>
      </c>
      <c r="U3424" s="30">
        <v>40772</v>
      </c>
      <c r="V3424" s="30">
        <v>40787</v>
      </c>
      <c r="W3424">
        <v>0</v>
      </c>
      <c r="X3424" s="26">
        <v>4975</v>
      </c>
      <c r="Y3424" s="26">
        <v>5535</v>
      </c>
      <c r="Z3424" s="26">
        <v>7030</v>
      </c>
      <c r="AA3424" s="26" t="s">
        <v>5201</v>
      </c>
      <c r="AB3424" s="31">
        <v>53.200000762939453</v>
      </c>
      <c r="AC3424" s="31">
        <v>0.73000001907348633</v>
      </c>
      <c r="AD3424" s="26">
        <v>6153.8093383951455</v>
      </c>
      <c r="AE3424" s="26" t="s">
        <v>72</v>
      </c>
      <c r="AF3424" s="26">
        <v>3827</v>
      </c>
      <c r="AG3424" s="26">
        <v>82999</v>
      </c>
      <c r="AH3424" s="28">
        <v>0.47649399999999997</v>
      </c>
      <c r="AI3424">
        <v>3735</v>
      </c>
      <c r="AJ3424" s="26">
        <v>105445</v>
      </c>
      <c r="AK3424" s="28">
        <v>0.65470700000000004</v>
      </c>
      <c r="AL3424">
        <v>6148</v>
      </c>
      <c r="AM3424" s="26">
        <v>121758</v>
      </c>
      <c r="AN3424" s="28">
        <v>0.76987799999999995</v>
      </c>
      <c r="AO3424">
        <v>7555</v>
      </c>
      <c r="AP3424" s="32">
        <v>134273.28125</v>
      </c>
      <c r="AQ3424" s="36">
        <v>0.82629217205320771</v>
      </c>
      <c r="AR3424" s="32">
        <f t="shared" si="430"/>
        <v>280526.99570341775</v>
      </c>
      <c r="AS3424" s="32">
        <f t="shared" si="424"/>
        <v>3</v>
      </c>
      <c r="AT3424" s="32">
        <f t="shared" si="425"/>
        <v>1</v>
      </c>
      <c r="AU3424" s="32">
        <f t="shared" si="426"/>
        <v>3</v>
      </c>
      <c r="AV3424" s="32">
        <f t="shared" si="427"/>
        <v>154920.32851758794</v>
      </c>
      <c r="AW3424" s="32">
        <f t="shared" si="428"/>
        <v>0.95335016433877628</v>
      </c>
      <c r="AX3424" s="32">
        <f t="shared" si="429"/>
        <v>323663.30760555132</v>
      </c>
      <c r="AY3424" s="26">
        <v>2</v>
      </c>
      <c r="AZ3424" s="26">
        <v>1</v>
      </c>
      <c r="BA3424" s="26">
        <v>11932.69</v>
      </c>
      <c r="BB3424" s="26">
        <v>13.27</v>
      </c>
      <c r="BC3424" s="26">
        <v>167.62</v>
      </c>
      <c r="BD3424" s="26">
        <v>177.73</v>
      </c>
      <c r="BE3424" s="28">
        <v>7.0000000000000007E-2</v>
      </c>
      <c r="BF3424" s="28">
        <v>5.24</v>
      </c>
      <c r="BG3424" s="28">
        <v>0.76</v>
      </c>
      <c r="BH3424" s="28">
        <v>-1.3</v>
      </c>
      <c r="BI3424" s="28">
        <v>0.09</v>
      </c>
      <c r="BJ3424" s="28">
        <v>7.31</v>
      </c>
      <c r="BK3424" s="28">
        <v>0.63</v>
      </c>
      <c r="BL3424" s="28">
        <v>-1.58</v>
      </c>
      <c r="BM3424" s="28">
        <v>0.08</v>
      </c>
      <c r="BN3424" s="28">
        <v>6.07</v>
      </c>
      <c r="BO3424" s="28">
        <v>0.77</v>
      </c>
      <c r="BP3424" s="28">
        <v>-1.2</v>
      </c>
      <c r="BQ3424" s="26">
        <v>52.935797999999998</v>
      </c>
      <c r="BR3424" s="26">
        <v>4174.8637689999996</v>
      </c>
      <c r="BS3424" s="31">
        <f t="shared" si="431"/>
        <v>9.504054</v>
      </c>
    </row>
    <row r="3425" spans="1:71">
      <c r="A3425" s="26">
        <v>42297349550000</v>
      </c>
      <c r="B3425" s="26" t="s">
        <v>9280</v>
      </c>
      <c r="C3425" t="s">
        <v>7685</v>
      </c>
      <c r="D3425" s="26" t="s">
        <v>705</v>
      </c>
      <c r="E3425" s="27" t="s">
        <v>706</v>
      </c>
      <c r="F3425" t="s">
        <v>66</v>
      </c>
      <c r="G3425" t="s">
        <v>67</v>
      </c>
      <c r="H3425" t="s">
        <v>7686</v>
      </c>
      <c r="I3425" t="s">
        <v>7687</v>
      </c>
      <c r="J3425" t="s">
        <v>149</v>
      </c>
      <c r="K3425" t="s">
        <v>9261</v>
      </c>
      <c r="L3425">
        <v>28.646930000000001</v>
      </c>
      <c r="M3425">
        <v>-98.163129999999995</v>
      </c>
      <c r="N3425" s="28">
        <v>2268420.7599999998</v>
      </c>
      <c r="O3425" s="28">
        <v>296782.37</v>
      </c>
      <c r="P3425" s="26">
        <v>296</v>
      </c>
      <c r="Q3425" s="26">
        <v>11817</v>
      </c>
      <c r="R3425" s="26">
        <v>17227</v>
      </c>
      <c r="S3425" s="29" t="s">
        <v>72</v>
      </c>
      <c r="T3425" s="30">
        <v>40533</v>
      </c>
      <c r="U3425" s="30">
        <v>40692</v>
      </c>
      <c r="V3425" s="30">
        <v>40664</v>
      </c>
      <c r="W3425">
        <v>2499.800048828125</v>
      </c>
      <c r="X3425" s="26">
        <v>5637</v>
      </c>
      <c r="Y3425" s="26" t="s">
        <v>72</v>
      </c>
      <c r="Z3425" s="26" t="s">
        <v>72</v>
      </c>
      <c r="AA3425" s="26" t="s">
        <v>5201</v>
      </c>
      <c r="AB3425" s="31" t="s">
        <v>72</v>
      </c>
      <c r="AC3425" s="31" t="s">
        <v>72</v>
      </c>
      <c r="AD3425" s="26">
        <v>3378.2320002447905</v>
      </c>
      <c r="AE3425" s="26">
        <v>1020</v>
      </c>
      <c r="AF3425" s="26" t="s">
        <v>72</v>
      </c>
      <c r="AG3425" s="26">
        <v>81709</v>
      </c>
      <c r="AH3425" s="28">
        <v>0.23968600000000001</v>
      </c>
      <c r="AI3425" t="s">
        <v>72</v>
      </c>
      <c r="AJ3425" s="26">
        <v>108081</v>
      </c>
      <c r="AK3425" s="28">
        <v>0.34764899999999999</v>
      </c>
      <c r="AL3425" t="s">
        <v>72</v>
      </c>
      <c r="AM3425" s="26">
        <v>129122</v>
      </c>
      <c r="AN3425" s="28">
        <v>0.43669000000000002</v>
      </c>
      <c r="AO3425" t="s">
        <v>72</v>
      </c>
      <c r="AP3425" s="32">
        <v>140454.515625</v>
      </c>
      <c r="AQ3425" s="36">
        <v>0.47448793926325689</v>
      </c>
      <c r="AR3425" s="32">
        <f t="shared" si="430"/>
        <v>224438.88087459648</v>
      </c>
      <c r="AS3425" s="32">
        <f t="shared" si="424"/>
        <v>3</v>
      </c>
      <c r="AT3425" s="32">
        <f t="shared" si="425"/>
        <v>1</v>
      </c>
      <c r="AU3425" s="32">
        <f t="shared" si="426"/>
        <v>3</v>
      </c>
      <c r="AV3425" s="32">
        <f t="shared" si="427"/>
        <v>143020.91887307077</v>
      </c>
      <c r="AW3425" s="32">
        <f t="shared" si="428"/>
        <v>0.48315784484142177</v>
      </c>
      <c r="AX3425" s="32">
        <f t="shared" si="429"/>
        <v>228539.85741000244</v>
      </c>
      <c r="AY3425" s="26">
        <v>2</v>
      </c>
      <c r="AZ3425" s="26">
        <v>1</v>
      </c>
      <c r="BA3425" s="26">
        <v>11775.4</v>
      </c>
      <c r="BB3425" s="26">
        <v>-5.49</v>
      </c>
      <c r="BC3425" s="26">
        <v>165.98</v>
      </c>
      <c r="BD3425" s="26">
        <v>159.97999999999999</v>
      </c>
      <c r="BE3425" s="28">
        <v>7.0000000000000007E-2</v>
      </c>
      <c r="BF3425" s="28">
        <v>5.04</v>
      </c>
      <c r="BG3425" s="28">
        <v>0.77</v>
      </c>
      <c r="BH3425" s="28">
        <v>-1.63</v>
      </c>
      <c r="BI3425" s="28">
        <v>0.09</v>
      </c>
      <c r="BJ3425" s="28">
        <v>7.35</v>
      </c>
      <c r="BK3425" s="28">
        <v>0.64</v>
      </c>
      <c r="BL3425" s="28">
        <v>-2.52</v>
      </c>
      <c r="BM3425" s="28">
        <v>0.08</v>
      </c>
      <c r="BN3425" s="28">
        <v>6</v>
      </c>
      <c r="BO3425" s="28">
        <v>0.77</v>
      </c>
      <c r="BP3425" s="28">
        <v>-1.94</v>
      </c>
      <c r="BQ3425" s="26">
        <v>53.672798</v>
      </c>
      <c r="BR3425" s="26">
        <v>3674.4357909999999</v>
      </c>
      <c r="BS3425" s="31">
        <f t="shared" si="431"/>
        <v>9.5604479999999992</v>
      </c>
    </row>
    <row r="3426" spans="1:71">
      <c r="A3426" s="26">
        <v>42297349560000</v>
      </c>
      <c r="B3426" s="26" t="s">
        <v>9280</v>
      </c>
      <c r="C3426" t="s">
        <v>7688</v>
      </c>
      <c r="D3426" s="26" t="s">
        <v>705</v>
      </c>
      <c r="E3426" s="27" t="s">
        <v>706</v>
      </c>
      <c r="F3426" t="s">
        <v>2781</v>
      </c>
      <c r="G3426" t="s">
        <v>67</v>
      </c>
      <c r="H3426" t="s">
        <v>7689</v>
      </c>
      <c r="I3426" t="s">
        <v>7690</v>
      </c>
      <c r="J3426" t="s">
        <v>149</v>
      </c>
      <c r="K3426" t="s">
        <v>9261</v>
      </c>
      <c r="L3426">
        <v>28.725490000000001</v>
      </c>
      <c r="M3426">
        <v>-98.054630000000003</v>
      </c>
      <c r="N3426" s="28">
        <v>2302989.86</v>
      </c>
      <c r="O3426" s="28">
        <v>325609.15999999997</v>
      </c>
      <c r="P3426" s="26">
        <v>338</v>
      </c>
      <c r="Q3426" s="26">
        <v>11748</v>
      </c>
      <c r="R3426" s="26">
        <v>17090</v>
      </c>
      <c r="S3426" s="29" t="s">
        <v>72</v>
      </c>
      <c r="T3426" s="30">
        <v>40752</v>
      </c>
      <c r="U3426" s="30">
        <v>40974</v>
      </c>
      <c r="V3426" s="30">
        <v>40969</v>
      </c>
      <c r="W3426">
        <v>0</v>
      </c>
      <c r="X3426" s="26">
        <v>5835</v>
      </c>
      <c r="Y3426" s="26">
        <v>3970</v>
      </c>
      <c r="Z3426" s="26" t="s">
        <v>72</v>
      </c>
      <c r="AA3426" s="26" t="s">
        <v>5201</v>
      </c>
      <c r="AB3426" s="31">
        <v>50</v>
      </c>
      <c r="AC3426" s="31" t="s">
        <v>72</v>
      </c>
      <c r="AD3426" s="26">
        <v>5343.0709714740233</v>
      </c>
      <c r="AE3426" s="26" t="s">
        <v>72</v>
      </c>
      <c r="AF3426" s="26">
        <v>2000</v>
      </c>
      <c r="AG3426" s="26">
        <v>66598</v>
      </c>
      <c r="AH3426" s="28">
        <v>0.35309099999999999</v>
      </c>
      <c r="AI3426">
        <v>177</v>
      </c>
      <c r="AJ3426" s="26">
        <v>89192</v>
      </c>
      <c r="AK3426" s="28">
        <v>0.49594199999999999</v>
      </c>
      <c r="AL3426">
        <v>248</v>
      </c>
      <c r="AM3426" s="26">
        <v>96335</v>
      </c>
      <c r="AN3426" s="28">
        <v>0.53186800000000001</v>
      </c>
      <c r="AO3426">
        <v>259</v>
      </c>
      <c r="AP3426" s="32">
        <v>136528.015625</v>
      </c>
      <c r="AQ3426" s="36">
        <v>0.72947887707888937</v>
      </c>
      <c r="AR3426" s="32">
        <f t="shared" si="430"/>
        <v>265645.77686796343</v>
      </c>
      <c r="AS3426" s="32">
        <f t="shared" si="424"/>
        <v>3</v>
      </c>
      <c r="AT3426" s="32">
        <f t="shared" si="425"/>
        <v>1</v>
      </c>
      <c r="AU3426" s="32">
        <f t="shared" si="426"/>
        <v>3</v>
      </c>
      <c r="AV3426" s="32">
        <f t="shared" si="427"/>
        <v>134305.19446229649</v>
      </c>
      <c r="AW3426" s="32">
        <f t="shared" si="428"/>
        <v>0.71760218584967006</v>
      </c>
      <c r="AX3426" s="32">
        <f t="shared" si="429"/>
        <v>261320.78135768813</v>
      </c>
      <c r="AY3426" s="26">
        <v>2</v>
      </c>
      <c r="AZ3426" s="26">
        <v>1</v>
      </c>
      <c r="BA3426" s="26">
        <v>11570.38</v>
      </c>
      <c r="BB3426" s="26">
        <v>-9.31</v>
      </c>
      <c r="BC3426" s="26">
        <v>182.65</v>
      </c>
      <c r="BD3426" s="26">
        <v>163.15</v>
      </c>
      <c r="BE3426" s="28">
        <v>0.08</v>
      </c>
      <c r="BF3426" s="28">
        <v>6.1</v>
      </c>
      <c r="BG3426" s="28">
        <v>0.83</v>
      </c>
      <c r="BH3426" s="28">
        <v>0.22</v>
      </c>
      <c r="BI3426" s="28">
        <v>0.08</v>
      </c>
      <c r="BJ3426" s="28">
        <v>5.52</v>
      </c>
      <c r="BK3426" s="28">
        <v>0.67</v>
      </c>
      <c r="BL3426" s="28">
        <v>0.68</v>
      </c>
      <c r="BM3426" s="28">
        <v>0.09</v>
      </c>
      <c r="BN3426" s="28">
        <v>7.3</v>
      </c>
      <c r="BO3426" s="28">
        <v>0.81</v>
      </c>
      <c r="BP3426" s="28">
        <v>0.5</v>
      </c>
      <c r="BQ3426" s="26">
        <v>53.614199999999997</v>
      </c>
      <c r="BR3426" s="26">
        <v>5731.903808</v>
      </c>
      <c r="BS3426" s="31">
        <f t="shared" si="431"/>
        <v>9.7900400000000012</v>
      </c>
    </row>
    <row r="3427" spans="1:71">
      <c r="A3427" s="26">
        <v>42297349640000</v>
      </c>
      <c r="B3427" s="26" t="s">
        <v>9280</v>
      </c>
      <c r="C3427" t="s">
        <v>7691</v>
      </c>
      <c r="D3427" s="26" t="s">
        <v>705</v>
      </c>
      <c r="E3427" s="27" t="s">
        <v>706</v>
      </c>
      <c r="F3427" t="s">
        <v>66</v>
      </c>
      <c r="G3427" t="s">
        <v>67</v>
      </c>
      <c r="H3427" t="s">
        <v>7692</v>
      </c>
      <c r="I3427" t="s">
        <v>7693</v>
      </c>
      <c r="J3427" t="s">
        <v>149</v>
      </c>
      <c r="K3427" t="s">
        <v>9261</v>
      </c>
      <c r="L3427">
        <v>28.67014</v>
      </c>
      <c r="M3427">
        <v>-98.127279999999999</v>
      </c>
      <c r="N3427" s="28">
        <v>2279856.25</v>
      </c>
      <c r="O3427" s="28">
        <v>305304.8</v>
      </c>
      <c r="P3427" s="26">
        <v>245.80000305175781</v>
      </c>
      <c r="Q3427" s="26">
        <v>11686</v>
      </c>
      <c r="R3427" s="26">
        <v>17703</v>
      </c>
      <c r="S3427" s="29" t="s">
        <v>72</v>
      </c>
      <c r="T3427" s="30">
        <v>40605</v>
      </c>
      <c r="U3427" s="30">
        <v>40731</v>
      </c>
      <c r="V3427" s="30">
        <v>40725</v>
      </c>
      <c r="W3427">
        <v>0</v>
      </c>
      <c r="X3427" s="26">
        <v>5660</v>
      </c>
      <c r="Y3427" s="26" t="s">
        <v>72</v>
      </c>
      <c r="Z3427" s="26" t="s">
        <v>72</v>
      </c>
      <c r="AA3427" s="26" t="s">
        <v>5201</v>
      </c>
      <c r="AB3427" s="31" t="s">
        <v>72</v>
      </c>
      <c r="AC3427" s="31" t="s">
        <v>72</v>
      </c>
      <c r="AD3427" s="26">
        <v>3328.1105915571115</v>
      </c>
      <c r="AE3427" s="26">
        <v>1262</v>
      </c>
      <c r="AF3427" s="26" t="s">
        <v>72</v>
      </c>
      <c r="AG3427" s="26">
        <v>63782</v>
      </c>
      <c r="AH3427" s="28">
        <v>0.17865400000000001</v>
      </c>
      <c r="AI3427" t="s">
        <v>72</v>
      </c>
      <c r="AJ3427" s="26">
        <v>94372</v>
      </c>
      <c r="AK3427" s="28">
        <v>0.29160700000000001</v>
      </c>
      <c r="AL3427" t="s">
        <v>72</v>
      </c>
      <c r="AM3427" s="26">
        <v>114738</v>
      </c>
      <c r="AN3427" s="28">
        <v>0.391206</v>
      </c>
      <c r="AO3427" t="s">
        <v>72</v>
      </c>
      <c r="AP3427" s="32">
        <v>144589.75</v>
      </c>
      <c r="AQ3427" s="36">
        <v>0.48121067840559489</v>
      </c>
      <c r="AR3427" s="32">
        <f t="shared" si="430"/>
        <v>229764.0400777903</v>
      </c>
      <c r="AS3427" s="32">
        <f t="shared" si="424"/>
        <v>3</v>
      </c>
      <c r="AT3427" s="32">
        <f t="shared" si="425"/>
        <v>1</v>
      </c>
      <c r="AU3427" s="32">
        <f t="shared" si="426"/>
        <v>3</v>
      </c>
      <c r="AV3427" s="32">
        <f t="shared" si="427"/>
        <v>146633.42137809188</v>
      </c>
      <c r="AW3427" s="32">
        <f t="shared" si="428"/>
        <v>0.48801224276468452</v>
      </c>
      <c r="AX3427" s="32">
        <f t="shared" si="429"/>
        <v>233011.58834744105</v>
      </c>
      <c r="AY3427" s="26">
        <v>2</v>
      </c>
      <c r="AZ3427" s="26">
        <v>1</v>
      </c>
      <c r="BA3427" s="26">
        <v>11601.16</v>
      </c>
      <c r="BB3427" s="26">
        <v>-1.98</v>
      </c>
      <c r="BC3427" s="26">
        <v>165.33</v>
      </c>
      <c r="BD3427" s="26">
        <v>165.98</v>
      </c>
      <c r="BE3427" s="28">
        <v>0.08</v>
      </c>
      <c r="BF3427" s="28">
        <v>5.13</v>
      </c>
      <c r="BG3427" s="28">
        <v>0.79</v>
      </c>
      <c r="BH3427" s="28">
        <v>-1.32</v>
      </c>
      <c r="BI3427" s="28">
        <v>0.09</v>
      </c>
      <c r="BJ3427" s="28">
        <v>7.09</v>
      </c>
      <c r="BK3427" s="28">
        <v>0.67</v>
      </c>
      <c r="BL3427" s="28">
        <v>-1.94</v>
      </c>
      <c r="BM3427" s="28">
        <v>0.08</v>
      </c>
      <c r="BN3427" s="28">
        <v>6.19</v>
      </c>
      <c r="BO3427" s="28">
        <v>0.78</v>
      </c>
      <c r="BP3427" s="28">
        <v>-1.53</v>
      </c>
      <c r="BQ3427" s="26">
        <v>53.143397999999998</v>
      </c>
      <c r="BR3427" s="26">
        <v>3966.5222159999998</v>
      </c>
      <c r="BS3427" s="31">
        <f t="shared" si="431"/>
        <v>9.969399000000001</v>
      </c>
    </row>
    <row r="3428" spans="1:71">
      <c r="A3428" s="26">
        <v>42297349670000</v>
      </c>
      <c r="B3428" s="26" t="s">
        <v>9280</v>
      </c>
      <c r="C3428" t="s">
        <v>7694</v>
      </c>
      <c r="D3428" s="26" t="s">
        <v>705</v>
      </c>
      <c r="E3428" s="27" t="s">
        <v>706</v>
      </c>
      <c r="F3428" t="s">
        <v>2781</v>
      </c>
      <c r="G3428" t="s">
        <v>67</v>
      </c>
      <c r="H3428" t="s">
        <v>7695</v>
      </c>
      <c r="I3428" t="s">
        <v>7696</v>
      </c>
      <c r="J3428" t="s">
        <v>149</v>
      </c>
      <c r="K3428" t="s">
        <v>9261</v>
      </c>
      <c r="L3428">
        <v>28.658719999999999</v>
      </c>
      <c r="M3428">
        <v>-98.113829999999993</v>
      </c>
      <c r="N3428" s="28">
        <v>2284200.65</v>
      </c>
      <c r="O3428" s="28">
        <v>301185.3</v>
      </c>
      <c r="P3428" s="26">
        <v>282</v>
      </c>
      <c r="Q3428" s="26">
        <v>12066</v>
      </c>
      <c r="R3428" s="26">
        <v>18010</v>
      </c>
      <c r="S3428" s="29" t="s">
        <v>72</v>
      </c>
      <c r="T3428" s="30">
        <v>40580</v>
      </c>
      <c r="U3428" s="30">
        <v>40696</v>
      </c>
      <c r="V3428" s="30">
        <v>40695</v>
      </c>
      <c r="W3428">
        <v>0</v>
      </c>
      <c r="X3428" s="26">
        <v>6021</v>
      </c>
      <c r="Y3428" s="26" t="s">
        <v>72</v>
      </c>
      <c r="Z3428" s="26">
        <v>5819</v>
      </c>
      <c r="AA3428" s="26" t="s">
        <v>5201</v>
      </c>
      <c r="AB3428" s="31">
        <v>56.700000762939453</v>
      </c>
      <c r="AC3428" s="31">
        <v>1.0800000429153442</v>
      </c>
      <c r="AD3428" s="26">
        <v>5604.2601423177266</v>
      </c>
      <c r="AE3428" s="26" t="s">
        <v>72</v>
      </c>
      <c r="AF3428" s="26" t="s">
        <v>72</v>
      </c>
      <c r="AG3428" s="26">
        <v>76951</v>
      </c>
      <c r="AH3428" s="28">
        <v>0.40738400000000002</v>
      </c>
      <c r="AI3428">
        <v>247</v>
      </c>
      <c r="AJ3428" s="26">
        <v>113758</v>
      </c>
      <c r="AK3428" s="28">
        <v>0.60701000000000005</v>
      </c>
      <c r="AL3428">
        <v>1305</v>
      </c>
      <c r="AM3428" s="26">
        <v>143225</v>
      </c>
      <c r="AN3428" s="28">
        <v>0.83171499999999998</v>
      </c>
      <c r="AO3428">
        <v>4787</v>
      </c>
      <c r="AP3428" s="32">
        <v>173832.3125</v>
      </c>
      <c r="AQ3428" s="36">
        <v>0.97420150039066955</v>
      </c>
      <c r="AR3428" s="32">
        <f t="shared" si="430"/>
        <v>346265.97806914849</v>
      </c>
      <c r="AS3428" s="32">
        <f t="shared" si="424"/>
        <v>4</v>
      </c>
      <c r="AT3428" s="32">
        <f t="shared" si="425"/>
        <v>1</v>
      </c>
      <c r="AU3428" s="32">
        <f t="shared" si="426"/>
        <v>4</v>
      </c>
      <c r="AV3428" s="32">
        <f t="shared" si="427"/>
        <v>165719.56049659525</v>
      </c>
      <c r="AW3428" s="32">
        <f t="shared" si="428"/>
        <v>0.92873552769348</v>
      </c>
      <c r="AX3428" s="32">
        <f t="shared" si="429"/>
        <v>330105.7488983412</v>
      </c>
      <c r="AY3428" s="26">
        <v>2</v>
      </c>
      <c r="AZ3428" s="26">
        <v>1</v>
      </c>
      <c r="BA3428" s="26">
        <v>11869.01</v>
      </c>
      <c r="BB3428" s="26">
        <v>-4.5999999999999996</v>
      </c>
      <c r="BC3428" s="26">
        <v>173.77</v>
      </c>
      <c r="BD3428" s="26">
        <v>173.08</v>
      </c>
      <c r="BE3428" s="28">
        <v>0.08</v>
      </c>
      <c r="BF3428" s="28">
        <v>5.35</v>
      </c>
      <c r="BG3428" s="28">
        <v>0.8</v>
      </c>
      <c r="BH3428" s="28">
        <v>-1.27</v>
      </c>
      <c r="BI3428" s="28">
        <v>0.09</v>
      </c>
      <c r="BJ3428" s="28">
        <v>6.86</v>
      </c>
      <c r="BK3428" s="28">
        <v>0.67</v>
      </c>
      <c r="BL3428" s="28">
        <v>-1.2</v>
      </c>
      <c r="BM3428" s="28">
        <v>0.08</v>
      </c>
      <c r="BN3428" s="28">
        <v>6.31</v>
      </c>
      <c r="BO3428" s="28">
        <v>0.78</v>
      </c>
      <c r="BP3428" s="28">
        <v>-0.99</v>
      </c>
      <c r="BQ3428" s="26">
        <v>57.161399000000003</v>
      </c>
      <c r="BR3428" s="26">
        <v>4438.3862300000001</v>
      </c>
      <c r="BS3428" s="31">
        <f t="shared" si="431"/>
        <v>10.478331000000001</v>
      </c>
    </row>
    <row r="3429" spans="1:71">
      <c r="A3429" s="26">
        <v>42297349710000</v>
      </c>
      <c r="B3429" s="26" t="s">
        <v>9280</v>
      </c>
      <c r="C3429" t="s">
        <v>7697</v>
      </c>
      <c r="D3429" s="26" t="s">
        <v>128</v>
      </c>
      <c r="E3429" s="27" t="s">
        <v>706</v>
      </c>
      <c r="F3429" t="s">
        <v>2781</v>
      </c>
      <c r="G3429" t="s">
        <v>67</v>
      </c>
      <c r="H3429" t="s">
        <v>7698</v>
      </c>
      <c r="I3429" t="s">
        <v>7699</v>
      </c>
      <c r="J3429" t="s">
        <v>131</v>
      </c>
      <c r="K3429" t="s">
        <v>9261</v>
      </c>
      <c r="L3429">
        <v>28.54344</v>
      </c>
      <c r="M3429">
        <v>-98.197900000000004</v>
      </c>
      <c r="N3429" s="28">
        <v>2257526.7400000002</v>
      </c>
      <c r="O3429" s="28">
        <v>259078.39</v>
      </c>
      <c r="P3429" s="26">
        <v>171</v>
      </c>
      <c r="Q3429" s="26">
        <v>12863</v>
      </c>
      <c r="R3429" s="26">
        <v>18928</v>
      </c>
      <c r="S3429" s="29">
        <v>13</v>
      </c>
      <c r="T3429" s="30">
        <v>40593</v>
      </c>
      <c r="U3429" s="30">
        <v>40700</v>
      </c>
      <c r="V3429" s="30">
        <v>40817</v>
      </c>
      <c r="W3429">
        <v>2479</v>
      </c>
      <c r="X3429" s="26">
        <v>6058</v>
      </c>
      <c r="Y3429" s="26">
        <v>6507</v>
      </c>
      <c r="Z3429" s="26">
        <v>7825</v>
      </c>
      <c r="AA3429" s="26" t="s">
        <v>5201</v>
      </c>
      <c r="AB3429" s="31">
        <v>61.799999237060547</v>
      </c>
      <c r="AC3429" s="31">
        <v>0.68999999761581421</v>
      </c>
      <c r="AD3429" s="26">
        <v>7434.4009804246298</v>
      </c>
      <c r="AE3429" s="26" t="s">
        <v>72</v>
      </c>
      <c r="AF3429" s="26">
        <v>7010</v>
      </c>
      <c r="AG3429" s="26">
        <v>69850</v>
      </c>
      <c r="AH3429" s="28">
        <v>0.50753000000000004</v>
      </c>
      <c r="AI3429">
        <v>11947</v>
      </c>
      <c r="AJ3429" s="26">
        <v>114959</v>
      </c>
      <c r="AK3429" s="28">
        <v>0.85338000000000003</v>
      </c>
      <c r="AL3429">
        <v>20089</v>
      </c>
      <c r="AM3429" s="26">
        <v>148820</v>
      </c>
      <c r="AN3429" s="28">
        <v>1.1102540000000001</v>
      </c>
      <c r="AO3429">
        <v>22957</v>
      </c>
      <c r="AP3429" s="32">
        <v>253511.921875</v>
      </c>
      <c r="AQ3429" s="36">
        <v>1.884709280536832</v>
      </c>
      <c r="AR3429" s="32">
        <f t="shared" si="430"/>
        <v>587105.46453001932</v>
      </c>
      <c r="AS3429" s="32">
        <f t="shared" si="424"/>
        <v>4</v>
      </c>
      <c r="AT3429" s="32">
        <f t="shared" si="425"/>
        <v>1</v>
      </c>
      <c r="AU3429" s="32">
        <f t="shared" si="426"/>
        <v>4</v>
      </c>
      <c r="AV3429" s="32">
        <f t="shared" si="427"/>
        <v>240204.42911233081</v>
      </c>
      <c r="AW3429" s="32">
        <f t="shared" si="428"/>
        <v>1.7857760432950505</v>
      </c>
      <c r="AX3429" s="32">
        <f t="shared" si="429"/>
        <v>556286.78877555474</v>
      </c>
      <c r="AY3429" s="26">
        <v>2</v>
      </c>
      <c r="AZ3429" s="26">
        <v>1</v>
      </c>
      <c r="BA3429" s="26">
        <v>13040.33</v>
      </c>
      <c r="BB3429" s="26">
        <v>67.39</v>
      </c>
      <c r="BC3429" s="26">
        <v>195.02</v>
      </c>
      <c r="BD3429" s="26">
        <v>261.48</v>
      </c>
      <c r="BE3429" s="28">
        <v>0.08</v>
      </c>
      <c r="BF3429" s="28">
        <v>6.53</v>
      </c>
      <c r="BG3429" s="28">
        <v>0.74</v>
      </c>
      <c r="BH3429" s="28">
        <v>3.35</v>
      </c>
      <c r="BI3429" s="28">
        <v>0.08</v>
      </c>
      <c r="BJ3429" s="28">
        <v>6.99</v>
      </c>
      <c r="BK3429" s="28">
        <v>0.71</v>
      </c>
      <c r="BL3429" s="28">
        <v>16.010000000000002</v>
      </c>
      <c r="BM3429" s="28">
        <v>0.08</v>
      </c>
      <c r="BN3429" s="28">
        <v>6.73</v>
      </c>
      <c r="BO3429" s="28">
        <v>0.73</v>
      </c>
      <c r="BP3429" s="28">
        <v>11.99</v>
      </c>
      <c r="BQ3429" s="26">
        <v>62.011797999999999</v>
      </c>
      <c r="BR3429" s="26">
        <v>2666848.5</v>
      </c>
      <c r="BS3429" s="31">
        <f t="shared" si="431"/>
        <v>11.077135999999999</v>
      </c>
    </row>
    <row r="3430" spans="1:71">
      <c r="A3430" s="26">
        <v>42297349780000</v>
      </c>
      <c r="B3430" s="26" t="s">
        <v>9280</v>
      </c>
      <c r="C3430" t="s">
        <v>7700</v>
      </c>
      <c r="D3430" s="26" t="s">
        <v>139</v>
      </c>
      <c r="E3430" s="27" t="s">
        <v>706</v>
      </c>
      <c r="F3430" t="s">
        <v>66</v>
      </c>
      <c r="G3430" t="s">
        <v>67</v>
      </c>
      <c r="H3430" t="s">
        <v>5117</v>
      </c>
      <c r="I3430" t="s">
        <v>5118</v>
      </c>
      <c r="J3430" t="s">
        <v>76</v>
      </c>
      <c r="K3430" t="s">
        <v>9261</v>
      </c>
      <c r="L3430">
        <v>28.76229</v>
      </c>
      <c r="M3430">
        <v>-98.075360000000003</v>
      </c>
      <c r="N3430" s="28">
        <v>2296240.2799999998</v>
      </c>
      <c r="O3430" s="28">
        <v>338935.2</v>
      </c>
      <c r="P3430" s="26">
        <v>429</v>
      </c>
      <c r="Q3430" s="26">
        <v>11367</v>
      </c>
      <c r="R3430" s="26">
        <v>15517</v>
      </c>
      <c r="S3430" s="29" t="s">
        <v>72</v>
      </c>
      <c r="T3430" s="30">
        <v>40610</v>
      </c>
      <c r="U3430" s="30">
        <v>40710</v>
      </c>
      <c r="V3430" s="30">
        <v>40695</v>
      </c>
      <c r="W3430">
        <v>1774</v>
      </c>
      <c r="X3430" s="26">
        <v>4476</v>
      </c>
      <c r="Y3430" s="26" t="s">
        <v>72</v>
      </c>
      <c r="Z3430" s="26" t="s">
        <v>72</v>
      </c>
      <c r="AA3430" s="26" t="s">
        <v>5201</v>
      </c>
      <c r="AB3430" s="31" t="s">
        <v>72</v>
      </c>
      <c r="AC3430" s="31" t="s">
        <v>72</v>
      </c>
      <c r="AD3430" s="26">
        <v>4426.9345275324613</v>
      </c>
      <c r="AE3430" s="26">
        <v>1313</v>
      </c>
      <c r="AF3430" s="26" t="s">
        <v>72</v>
      </c>
      <c r="AG3430" s="26">
        <v>7008</v>
      </c>
      <c r="AH3430" s="28">
        <v>2.4922E-2</v>
      </c>
      <c r="AI3430">
        <v>13297</v>
      </c>
      <c r="AJ3430" s="26">
        <v>22449</v>
      </c>
      <c r="AK3430" s="28">
        <v>8.7145E-2</v>
      </c>
      <c r="AL3430">
        <v>42120</v>
      </c>
      <c r="AM3430" s="26">
        <v>38485</v>
      </c>
      <c r="AN3430" s="28">
        <v>0.173794</v>
      </c>
      <c r="AO3430">
        <v>67799</v>
      </c>
      <c r="AP3430" s="32">
        <v>40069.46484375</v>
      </c>
      <c r="AQ3430" s="36">
        <v>0.17738489741654495</v>
      </c>
      <c r="AR3430" s="32">
        <f t="shared" si="430"/>
        <v>71466.591686478467</v>
      </c>
      <c r="AS3430" s="32">
        <f t="shared" si="424"/>
        <v>1</v>
      </c>
      <c r="AT3430" s="32">
        <f t="shared" si="425"/>
        <v>1</v>
      </c>
      <c r="AU3430" s="32">
        <f t="shared" si="426"/>
        <v>1</v>
      </c>
      <c r="AV3430" s="32">
        <f t="shared" si="427"/>
        <v>51384.881189259388</v>
      </c>
      <c r="AW3430" s="32">
        <f t="shared" si="428"/>
        <v>0.22747750472988562</v>
      </c>
      <c r="AX3430" s="32">
        <f t="shared" si="429"/>
        <v>91648.399526449153</v>
      </c>
      <c r="AY3430" s="26">
        <v>2</v>
      </c>
      <c r="AZ3430" s="26">
        <v>1</v>
      </c>
      <c r="BA3430" s="26">
        <v>10955.27</v>
      </c>
      <c r="BB3430" s="26">
        <v>8.5</v>
      </c>
      <c r="BC3430" s="26">
        <v>166.5</v>
      </c>
      <c r="BD3430" s="26">
        <v>159.13</v>
      </c>
      <c r="BE3430" s="28">
        <v>0.08</v>
      </c>
      <c r="BF3430" s="28">
        <v>5.75</v>
      </c>
      <c r="BG3430" s="28">
        <v>0.79</v>
      </c>
      <c r="BH3430" s="28">
        <v>0.24</v>
      </c>
      <c r="BI3430" s="28">
        <v>0.08</v>
      </c>
      <c r="BJ3430" s="28">
        <v>5.64</v>
      </c>
      <c r="BK3430" s="28">
        <v>0.68</v>
      </c>
      <c r="BL3430" s="28">
        <v>0.47</v>
      </c>
      <c r="BM3430" s="28">
        <v>0.09</v>
      </c>
      <c r="BN3430" s="28">
        <v>7.26</v>
      </c>
      <c r="BO3430" s="28">
        <v>0.8</v>
      </c>
      <c r="BP3430" s="28">
        <v>0.39</v>
      </c>
      <c r="BQ3430" s="26">
        <v>46.993198</v>
      </c>
      <c r="BR3430" s="26">
        <v>2601.9143060000001</v>
      </c>
      <c r="BS3430" s="31">
        <f t="shared" si="431"/>
        <v>9.0576000000000008</v>
      </c>
    </row>
    <row r="3431" spans="1:71">
      <c r="A3431" s="26">
        <v>42297349860000</v>
      </c>
      <c r="B3431" s="26" t="s">
        <v>9280</v>
      </c>
      <c r="C3431" t="s">
        <v>7701</v>
      </c>
      <c r="D3431" s="26" t="s">
        <v>102</v>
      </c>
      <c r="E3431" s="27" t="s">
        <v>706</v>
      </c>
      <c r="F3431" t="s">
        <v>2781</v>
      </c>
      <c r="G3431" t="s">
        <v>67</v>
      </c>
      <c r="H3431" t="s">
        <v>7702</v>
      </c>
      <c r="I3431" t="s">
        <v>7703</v>
      </c>
      <c r="J3431" t="s">
        <v>70</v>
      </c>
      <c r="K3431" t="s">
        <v>9261</v>
      </c>
      <c r="L3431">
        <v>28.73865</v>
      </c>
      <c r="M3431">
        <v>-98.059439999999995</v>
      </c>
      <c r="N3431" s="28">
        <v>2301409.81</v>
      </c>
      <c r="O3431" s="28">
        <v>330381.23</v>
      </c>
      <c r="P3431" s="26">
        <v>335</v>
      </c>
      <c r="Q3431" s="26">
        <v>11473</v>
      </c>
      <c r="R3431" s="26">
        <v>18303</v>
      </c>
      <c r="S3431" s="29" t="s">
        <v>72</v>
      </c>
      <c r="T3431" s="30">
        <v>40649</v>
      </c>
      <c r="U3431" s="30">
        <v>40775</v>
      </c>
      <c r="V3431" s="30">
        <v>40756</v>
      </c>
      <c r="W3431">
        <v>1822</v>
      </c>
      <c r="X3431" s="26">
        <v>6939</v>
      </c>
      <c r="Y3431" s="26">
        <v>3915</v>
      </c>
      <c r="Z3431" s="26">
        <v>3954</v>
      </c>
      <c r="AA3431" s="26" t="s">
        <v>5201</v>
      </c>
      <c r="AB3431" s="31">
        <v>53</v>
      </c>
      <c r="AC3431" s="31">
        <v>0.74000000953674316</v>
      </c>
      <c r="AD3431" s="26">
        <v>4608.38874081017</v>
      </c>
      <c r="AE3431" s="26" t="s">
        <v>72</v>
      </c>
      <c r="AF3431" s="26">
        <v>2500</v>
      </c>
      <c r="AG3431" s="26">
        <v>118264</v>
      </c>
      <c r="AH3431" s="28">
        <v>0.53873499999999996</v>
      </c>
      <c r="AI3431">
        <v>16459</v>
      </c>
      <c r="AJ3431" s="26">
        <v>184366</v>
      </c>
      <c r="AK3431" s="28">
        <v>0.86179799999999995</v>
      </c>
      <c r="AL3431">
        <v>28606</v>
      </c>
      <c r="AM3431" s="26">
        <v>237806</v>
      </c>
      <c r="AN3431" s="28">
        <v>1.1065929999999999</v>
      </c>
      <c r="AO3431">
        <v>36793</v>
      </c>
      <c r="AP3431" s="32">
        <v>346084.84375</v>
      </c>
      <c r="AQ3431" s="36">
        <v>1.5948934973025468</v>
      </c>
      <c r="AR3431" s="32">
        <f t="shared" si="430"/>
        <v>628380.99277255079</v>
      </c>
      <c r="AS3431" s="32">
        <f t="shared" si="424"/>
        <v>4</v>
      </c>
      <c r="AT3431" s="32">
        <f t="shared" si="425"/>
        <v>1</v>
      </c>
      <c r="AU3431" s="32">
        <f t="shared" si="426"/>
        <v>4</v>
      </c>
      <c r="AV3431" s="32">
        <f t="shared" si="427"/>
        <v>286284.33536892926</v>
      </c>
      <c r="AW3431" s="32">
        <f t="shared" si="428"/>
        <v>1.3193095077844961</v>
      </c>
      <c r="AX3431" s="32">
        <f t="shared" si="429"/>
        <v>519802.11824678502</v>
      </c>
      <c r="AY3431" s="26">
        <v>2</v>
      </c>
      <c r="AZ3431" s="26">
        <v>1</v>
      </c>
      <c r="BA3431" s="26">
        <v>11379.27</v>
      </c>
      <c r="BB3431" s="26">
        <v>-5.43</v>
      </c>
      <c r="BC3431" s="26">
        <v>179.9</v>
      </c>
      <c r="BD3431" s="26">
        <v>161.94999999999999</v>
      </c>
      <c r="BE3431" s="28">
        <v>0.08</v>
      </c>
      <c r="BF3431" s="28">
        <v>6.06</v>
      </c>
      <c r="BG3431" s="28">
        <v>0.82</v>
      </c>
      <c r="BH3431" s="28">
        <v>0.25</v>
      </c>
      <c r="BI3431" s="28">
        <v>0.08</v>
      </c>
      <c r="BJ3431" s="28">
        <v>5.48</v>
      </c>
      <c r="BK3431" s="28">
        <v>0.67</v>
      </c>
      <c r="BL3431" s="28">
        <v>0.56999999999999995</v>
      </c>
      <c r="BM3431" s="28">
        <v>0.09</v>
      </c>
      <c r="BN3431" s="28">
        <v>7.35</v>
      </c>
      <c r="BO3431" s="28">
        <v>0.8</v>
      </c>
      <c r="BP3431" s="28">
        <v>0.44</v>
      </c>
      <c r="BQ3431" s="26">
        <v>52.862997999999997</v>
      </c>
      <c r="BR3431" s="26">
        <v>3709.8466790000002</v>
      </c>
      <c r="BS3431" s="31">
        <f t="shared" si="431"/>
        <v>9.6426400000000001</v>
      </c>
    </row>
    <row r="3432" spans="1:71">
      <c r="A3432" s="26">
        <v>42297349900000</v>
      </c>
      <c r="B3432" s="26" t="s">
        <v>9280</v>
      </c>
      <c r="C3432" t="s">
        <v>7704</v>
      </c>
      <c r="D3432" s="26" t="s">
        <v>102</v>
      </c>
      <c r="E3432" s="27" t="s">
        <v>706</v>
      </c>
      <c r="F3432" t="s">
        <v>2781</v>
      </c>
      <c r="G3432" t="s">
        <v>67</v>
      </c>
      <c r="H3432" t="s">
        <v>7705</v>
      </c>
      <c r="I3432" t="s">
        <v>7706</v>
      </c>
      <c r="J3432" t="s">
        <v>70</v>
      </c>
      <c r="K3432" t="s">
        <v>9261</v>
      </c>
      <c r="L3432">
        <v>28.73865</v>
      </c>
      <c r="M3432">
        <v>-98.0595</v>
      </c>
      <c r="N3432" s="28">
        <v>2301390.58</v>
      </c>
      <c r="O3432" s="28">
        <v>330381.07</v>
      </c>
      <c r="P3432" s="26">
        <v>334</v>
      </c>
      <c r="Q3432" s="26">
        <v>11426</v>
      </c>
      <c r="R3432" s="26">
        <v>18480</v>
      </c>
      <c r="S3432" s="29" t="s">
        <v>72</v>
      </c>
      <c r="T3432" s="30">
        <v>40677</v>
      </c>
      <c r="U3432" s="30">
        <v>40792</v>
      </c>
      <c r="V3432" s="30">
        <v>40848</v>
      </c>
      <c r="W3432">
        <v>1886</v>
      </c>
      <c r="X3432" s="26">
        <v>7613</v>
      </c>
      <c r="Y3432" s="26">
        <v>3615</v>
      </c>
      <c r="Z3432" s="26">
        <v>3904</v>
      </c>
      <c r="AA3432" s="26" t="s">
        <v>5201</v>
      </c>
      <c r="AB3432" s="31">
        <v>53</v>
      </c>
      <c r="AC3432" s="31">
        <v>0.74000000953674316</v>
      </c>
      <c r="AD3432" s="26">
        <v>4669.0517633562122</v>
      </c>
      <c r="AE3432" s="26" t="s">
        <v>72</v>
      </c>
      <c r="AF3432" s="26">
        <v>2705</v>
      </c>
      <c r="AG3432" s="26">
        <v>99084</v>
      </c>
      <c r="AH3432" s="28">
        <v>0.47109400000000001</v>
      </c>
      <c r="AI3432">
        <v>11320</v>
      </c>
      <c r="AJ3432" s="26">
        <v>165034</v>
      </c>
      <c r="AK3432" s="28">
        <v>0.77676299999999998</v>
      </c>
      <c r="AL3432">
        <v>18665</v>
      </c>
      <c r="AM3432" s="26">
        <v>208882</v>
      </c>
      <c r="AN3432" s="28">
        <v>0.97911999999999999</v>
      </c>
      <c r="AO3432">
        <v>22689</v>
      </c>
      <c r="AP3432" s="32">
        <v>338683.125</v>
      </c>
      <c r="AQ3432" s="36">
        <v>1.5813290420002426</v>
      </c>
      <c r="AR3432" s="32">
        <f t="shared" si="430"/>
        <v>618578.36543404288</v>
      </c>
      <c r="AS3432" s="32">
        <f t="shared" si="424"/>
        <v>4</v>
      </c>
      <c r="AT3432" s="32">
        <f t="shared" si="425"/>
        <v>1</v>
      </c>
      <c r="AU3432" s="32">
        <f t="shared" si="426"/>
        <v>4</v>
      </c>
      <c r="AV3432" s="32">
        <f t="shared" si="427"/>
        <v>255358.0897806384</v>
      </c>
      <c r="AW3432" s="32">
        <f t="shared" si="428"/>
        <v>1.1922801393775637</v>
      </c>
      <c r="AX3432" s="32">
        <f t="shared" si="429"/>
        <v>466391.67445046711</v>
      </c>
      <c r="AY3432" s="26">
        <v>2</v>
      </c>
      <c r="AZ3432" s="26">
        <v>1</v>
      </c>
      <c r="BA3432" s="26">
        <v>11378.61</v>
      </c>
      <c r="BB3432" s="26">
        <v>-5.4</v>
      </c>
      <c r="BC3432" s="26">
        <v>179.87</v>
      </c>
      <c r="BD3432" s="26">
        <v>161.94999999999999</v>
      </c>
      <c r="BE3432" s="28">
        <v>0.08</v>
      </c>
      <c r="BF3432" s="28">
        <v>6.05</v>
      </c>
      <c r="BG3432" s="28">
        <v>0.82</v>
      </c>
      <c r="BH3432" s="28">
        <v>0.25</v>
      </c>
      <c r="BI3432" s="28">
        <v>0.08</v>
      </c>
      <c r="BJ3432" s="28">
        <v>5.48</v>
      </c>
      <c r="BK3432" s="28">
        <v>0.67</v>
      </c>
      <c r="BL3432" s="28">
        <v>0.56999999999999995</v>
      </c>
      <c r="BM3432" s="28">
        <v>0.09</v>
      </c>
      <c r="BN3432" s="28">
        <v>7.35</v>
      </c>
      <c r="BO3432" s="28">
        <v>0.8</v>
      </c>
      <c r="BP3432" s="28">
        <v>0.44</v>
      </c>
      <c r="BQ3432" s="26">
        <v>52.862997999999997</v>
      </c>
      <c r="BR3432" s="26">
        <v>3709.8466790000002</v>
      </c>
      <c r="BS3432" s="31">
        <f t="shared" si="431"/>
        <v>9.6410320000000009</v>
      </c>
    </row>
    <row r="3433" spans="1:71">
      <c r="A3433" s="26">
        <v>42297349910000</v>
      </c>
      <c r="B3433" s="26" t="s">
        <v>9280</v>
      </c>
      <c r="C3433" t="s">
        <v>7707</v>
      </c>
      <c r="D3433" s="26" t="s">
        <v>705</v>
      </c>
      <c r="E3433" s="27" t="s">
        <v>706</v>
      </c>
      <c r="F3433" t="s">
        <v>2781</v>
      </c>
      <c r="G3433" t="s">
        <v>67</v>
      </c>
      <c r="H3433" t="s">
        <v>7708</v>
      </c>
      <c r="I3433" t="s">
        <v>7709</v>
      </c>
      <c r="J3433" t="s">
        <v>149</v>
      </c>
      <c r="K3433" t="s">
        <v>9261</v>
      </c>
      <c r="L3433">
        <v>28.68468</v>
      </c>
      <c r="M3433">
        <v>-98.060419999999993</v>
      </c>
      <c r="N3433" s="28">
        <v>2301253.41</v>
      </c>
      <c r="O3433" s="28">
        <v>310757.15000000002</v>
      </c>
      <c r="P3433" s="26">
        <v>355</v>
      </c>
      <c r="Q3433" s="26">
        <v>12820</v>
      </c>
      <c r="R3433" s="26">
        <v>18160</v>
      </c>
      <c r="S3433" s="29">
        <v>12.5</v>
      </c>
      <c r="T3433" s="30">
        <v>40665</v>
      </c>
      <c r="U3433" s="30">
        <v>40810</v>
      </c>
      <c r="V3433" s="30">
        <v>40817</v>
      </c>
      <c r="W3433">
        <v>0</v>
      </c>
      <c r="X3433" s="26">
        <v>6969</v>
      </c>
      <c r="Y3433" s="26">
        <v>5717</v>
      </c>
      <c r="Z3433" s="26">
        <v>7179</v>
      </c>
      <c r="AA3433" s="26" t="s">
        <v>5201</v>
      </c>
      <c r="AB3433" s="31">
        <v>61.5</v>
      </c>
      <c r="AC3433" s="31">
        <v>0.70999997854232788</v>
      </c>
      <c r="AD3433" s="26">
        <v>22062.51916590003</v>
      </c>
      <c r="AE3433" s="26" t="s">
        <v>72</v>
      </c>
      <c r="AF3433" s="26">
        <v>3100</v>
      </c>
      <c r="AG3433" s="26">
        <v>25887</v>
      </c>
      <c r="AH3433" s="28">
        <v>0.51079699999999995</v>
      </c>
      <c r="AI3433" t="s">
        <v>72</v>
      </c>
      <c r="AJ3433" s="26">
        <v>40578</v>
      </c>
      <c r="AK3433" s="28">
        <v>0.87085299999999999</v>
      </c>
      <c r="AL3433" t="s">
        <v>72</v>
      </c>
      <c r="AM3433" s="26">
        <v>52843</v>
      </c>
      <c r="AN3433" s="28">
        <v>1.1796660000000001</v>
      </c>
      <c r="AO3433">
        <v>18570</v>
      </c>
      <c r="AP3433" s="32">
        <v>98571.328125</v>
      </c>
      <c r="AQ3433" s="36">
        <v>2.1747318159660329</v>
      </c>
      <c r="AR3433" s="32">
        <f t="shared" si="430"/>
        <v>483498.85955098784</v>
      </c>
      <c r="AS3433" s="32">
        <f t="shared" si="424"/>
        <v>2</v>
      </c>
      <c r="AT3433" s="32">
        <f t="shared" si="425"/>
        <v>1</v>
      </c>
      <c r="AU3433" s="32">
        <f t="shared" si="426"/>
        <v>4</v>
      </c>
      <c r="AV3433" s="32">
        <f t="shared" si="427"/>
        <v>81188.036079423167</v>
      </c>
      <c r="AW3433" s="32">
        <f t="shared" si="428"/>
        <v>1.7912126020440566</v>
      </c>
      <c r="AX3433" s="32">
        <f t="shared" si="429"/>
        <v>398232.66664122115</v>
      </c>
      <c r="AY3433" s="26">
        <v>2</v>
      </c>
      <c r="AZ3433" s="26">
        <v>1</v>
      </c>
      <c r="BA3433" s="26">
        <v>11940.14</v>
      </c>
      <c r="BB3433" s="26">
        <v>-13.47</v>
      </c>
      <c r="BC3433" s="26">
        <v>181.99</v>
      </c>
      <c r="BD3433" s="26">
        <v>167.87</v>
      </c>
      <c r="BE3433" s="28">
        <v>0.09</v>
      </c>
      <c r="BF3433" s="28">
        <v>5.92</v>
      </c>
      <c r="BG3433" s="28">
        <v>0.84</v>
      </c>
      <c r="BH3433" s="28">
        <v>-0.16</v>
      </c>
      <c r="BI3433" s="28">
        <v>0.09</v>
      </c>
      <c r="BJ3433" s="28">
        <v>5.89</v>
      </c>
      <c r="BK3433" s="28">
        <v>0.68</v>
      </c>
      <c r="BL3433" s="28">
        <v>0.6</v>
      </c>
      <c r="BM3433" s="28">
        <v>0.09</v>
      </c>
      <c r="BN3433" s="28">
        <v>6.93</v>
      </c>
      <c r="BO3433" s="28">
        <v>0.8</v>
      </c>
      <c r="BP3433" s="28">
        <v>0.36</v>
      </c>
      <c r="BQ3433" s="26">
        <v>57.897300000000001</v>
      </c>
      <c r="BR3433" s="26">
        <v>31509.015625</v>
      </c>
      <c r="BS3433" s="31">
        <f t="shared" si="431"/>
        <v>11.137788000000002</v>
      </c>
    </row>
    <row r="3434" spans="1:71">
      <c r="A3434" s="26">
        <v>42297350040000</v>
      </c>
      <c r="B3434" s="26" t="s">
        <v>9280</v>
      </c>
      <c r="C3434" t="s">
        <v>7710</v>
      </c>
      <c r="D3434" s="26" t="s">
        <v>705</v>
      </c>
      <c r="E3434" s="27" t="s">
        <v>706</v>
      </c>
      <c r="F3434" t="s">
        <v>66</v>
      </c>
      <c r="G3434" t="s">
        <v>67</v>
      </c>
      <c r="H3434" t="s">
        <v>7711</v>
      </c>
      <c r="I3434" t="s">
        <v>7712</v>
      </c>
      <c r="J3434" t="s">
        <v>149</v>
      </c>
      <c r="K3434" t="s">
        <v>9261</v>
      </c>
      <c r="L3434">
        <v>28.670159999999999</v>
      </c>
      <c r="M3434">
        <v>-98.11506</v>
      </c>
      <c r="N3434" s="28">
        <v>2283774.7200000002</v>
      </c>
      <c r="O3434" s="28">
        <v>305341.51</v>
      </c>
      <c r="P3434" s="26">
        <v>293</v>
      </c>
      <c r="Q3434" s="26">
        <v>11899</v>
      </c>
      <c r="R3434" s="26">
        <v>16845</v>
      </c>
      <c r="S3434" s="29" t="s">
        <v>72</v>
      </c>
      <c r="T3434" s="30">
        <v>40720</v>
      </c>
      <c r="U3434" s="30">
        <v>40824</v>
      </c>
      <c r="V3434" s="30">
        <v>40817</v>
      </c>
      <c r="W3434">
        <v>0</v>
      </c>
      <c r="X3434" s="26">
        <v>5082</v>
      </c>
      <c r="Y3434" s="26" t="s">
        <v>72</v>
      </c>
      <c r="Z3434" s="26" t="s">
        <v>72</v>
      </c>
      <c r="AA3434" s="26" t="s">
        <v>5201</v>
      </c>
      <c r="AB3434" s="31" t="s">
        <v>72</v>
      </c>
      <c r="AC3434" s="31" t="s">
        <v>72</v>
      </c>
      <c r="AD3434" s="26">
        <v>4032.8557964184733</v>
      </c>
      <c r="AE3434" s="26">
        <v>905</v>
      </c>
      <c r="AF3434" s="26" t="s">
        <v>72</v>
      </c>
      <c r="AG3434" s="26">
        <v>91609</v>
      </c>
      <c r="AH3434" s="28">
        <v>0.34650999999999998</v>
      </c>
      <c r="AI3434" t="s">
        <v>72</v>
      </c>
      <c r="AJ3434" s="26">
        <v>131350</v>
      </c>
      <c r="AK3434" s="28">
        <v>0.52340699999999996</v>
      </c>
      <c r="AL3434" t="s">
        <v>72</v>
      </c>
      <c r="AM3434" s="26">
        <v>152806</v>
      </c>
      <c r="AN3434" s="28">
        <v>0.62427200000000005</v>
      </c>
      <c r="AO3434" t="s">
        <v>72</v>
      </c>
      <c r="AP3434" s="32">
        <v>192144.0625</v>
      </c>
      <c r="AQ3434" s="36">
        <v>0.77488929620051838</v>
      </c>
      <c r="AR3434" s="32">
        <f t="shared" si="430"/>
        <v>329299.46792749176</v>
      </c>
      <c r="AS3434" s="32">
        <f t="shared" si="424"/>
        <v>4</v>
      </c>
      <c r="AT3434" s="32">
        <f t="shared" si="425"/>
        <v>1</v>
      </c>
      <c r="AU3434" s="32">
        <f t="shared" si="426"/>
        <v>4</v>
      </c>
      <c r="AV3434" s="32">
        <f t="shared" si="427"/>
        <v>217022.21935261707</v>
      </c>
      <c r="AW3434" s="32">
        <f t="shared" si="428"/>
        <v>0.87521931526780306</v>
      </c>
      <c r="AX3434" s="32">
        <f t="shared" si="429"/>
        <v>371936.03815501824</v>
      </c>
      <c r="AY3434" s="26">
        <v>2</v>
      </c>
      <c r="AZ3434" s="26">
        <v>1</v>
      </c>
      <c r="BA3434" s="26">
        <v>11664.69</v>
      </c>
      <c r="BB3434" s="26">
        <v>-2.9</v>
      </c>
      <c r="BC3434" s="26">
        <v>169.15</v>
      </c>
      <c r="BD3434" s="26">
        <v>169.25</v>
      </c>
      <c r="BE3434" s="28">
        <v>0.08</v>
      </c>
      <c r="BF3434" s="28">
        <v>5.28</v>
      </c>
      <c r="BG3434" s="28">
        <v>0.8</v>
      </c>
      <c r="BH3434" s="28">
        <v>-1.17</v>
      </c>
      <c r="BI3434" s="28">
        <v>0.09</v>
      </c>
      <c r="BJ3434" s="28">
        <v>6.9</v>
      </c>
      <c r="BK3434" s="28">
        <v>0.67</v>
      </c>
      <c r="BL3434" s="28">
        <v>-1.51</v>
      </c>
      <c r="BM3434" s="28">
        <v>0.08</v>
      </c>
      <c r="BN3434" s="28">
        <v>6.31</v>
      </c>
      <c r="BO3434" s="28">
        <v>0.79</v>
      </c>
      <c r="BP3434" s="28">
        <v>-1.21</v>
      </c>
      <c r="BQ3434" s="26">
        <v>54.436500000000002</v>
      </c>
      <c r="BR3434" s="26">
        <v>4506.4765619999998</v>
      </c>
      <c r="BS3434" s="31">
        <f t="shared" si="431"/>
        <v>10.199745</v>
      </c>
    </row>
    <row r="3435" spans="1:71">
      <c r="A3435" s="26">
        <v>42297350050000</v>
      </c>
      <c r="B3435" s="26" t="s">
        <v>9280</v>
      </c>
      <c r="C3435" t="s">
        <v>7713</v>
      </c>
      <c r="D3435" s="26" t="s">
        <v>705</v>
      </c>
      <c r="E3435" s="27" t="s">
        <v>706</v>
      </c>
      <c r="F3435" t="s">
        <v>2781</v>
      </c>
      <c r="G3435" t="s">
        <v>67</v>
      </c>
      <c r="H3435" t="s">
        <v>7714</v>
      </c>
      <c r="I3435" t="s">
        <v>7715</v>
      </c>
      <c r="J3435" t="s">
        <v>149</v>
      </c>
      <c r="K3435" t="s">
        <v>9261</v>
      </c>
      <c r="L3435">
        <v>28.67</v>
      </c>
      <c r="M3435">
        <v>-98.099959999999996</v>
      </c>
      <c r="N3435" s="28">
        <v>2288617.21</v>
      </c>
      <c r="O3435" s="28">
        <v>305320.3</v>
      </c>
      <c r="P3435" s="26">
        <v>336</v>
      </c>
      <c r="Q3435" s="26">
        <v>12049</v>
      </c>
      <c r="R3435" s="26">
        <v>18365</v>
      </c>
      <c r="S3435" s="29" t="s">
        <v>72</v>
      </c>
      <c r="T3435" s="30">
        <v>40774</v>
      </c>
      <c r="U3435" s="30">
        <v>40892</v>
      </c>
      <c r="V3435" s="30">
        <v>40878</v>
      </c>
      <c r="W3435">
        <v>0</v>
      </c>
      <c r="X3435" s="26">
        <v>6287</v>
      </c>
      <c r="Y3435" s="26">
        <v>4877</v>
      </c>
      <c r="Z3435" s="26">
        <v>5082</v>
      </c>
      <c r="AA3435" s="26" t="s">
        <v>5201</v>
      </c>
      <c r="AB3435" s="31">
        <v>54.700000762939453</v>
      </c>
      <c r="AC3435" s="31">
        <v>0.73000001907348633</v>
      </c>
      <c r="AD3435" s="26">
        <v>5656.4495353121238</v>
      </c>
      <c r="AE3435" s="26" t="s">
        <v>72</v>
      </c>
      <c r="AF3435" s="26">
        <v>1182</v>
      </c>
      <c r="AG3435" s="26">
        <v>92915</v>
      </c>
      <c r="AH3435" s="28">
        <v>0.47709099999999999</v>
      </c>
      <c r="AI3435">
        <v>10496</v>
      </c>
      <c r="AJ3435" s="26">
        <v>124586</v>
      </c>
      <c r="AK3435" s="28">
        <v>0.69852999999999998</v>
      </c>
      <c r="AL3435">
        <v>15368</v>
      </c>
      <c r="AM3435" s="26">
        <v>139806</v>
      </c>
      <c r="AN3435" s="28">
        <v>0.80747599999999997</v>
      </c>
      <c r="AO3435">
        <v>17263</v>
      </c>
      <c r="AP3435" s="32">
        <v>173920.78125</v>
      </c>
      <c r="AQ3435" s="36">
        <v>0.98377412228268413</v>
      </c>
      <c r="AR3435" s="32">
        <f t="shared" si="430"/>
        <v>348048.80089403508</v>
      </c>
      <c r="AS3435" s="32">
        <f t="shared" si="424"/>
        <v>4</v>
      </c>
      <c r="AT3435" s="32">
        <f t="shared" si="425"/>
        <v>1</v>
      </c>
      <c r="AU3435" s="32">
        <f t="shared" si="426"/>
        <v>4</v>
      </c>
      <c r="AV3435" s="32">
        <f t="shared" si="427"/>
        <v>158788.81571099095</v>
      </c>
      <c r="AW3435" s="32">
        <f t="shared" si="428"/>
        <v>0.89818092284119722</v>
      </c>
      <c r="AX3435" s="32">
        <f t="shared" si="429"/>
        <v>317766.83905388287</v>
      </c>
      <c r="AY3435" s="26">
        <v>2</v>
      </c>
      <c r="AZ3435" s="26">
        <v>1</v>
      </c>
      <c r="BA3435" s="26">
        <v>11783.45</v>
      </c>
      <c r="BB3435" s="26">
        <v>-5.2</v>
      </c>
      <c r="BC3435" s="26">
        <v>173.64</v>
      </c>
      <c r="BD3435" s="26">
        <v>170.47</v>
      </c>
      <c r="BE3435" s="28">
        <v>0.08</v>
      </c>
      <c r="BF3435" s="28">
        <v>5.46</v>
      </c>
      <c r="BG3435" s="28">
        <v>0.81</v>
      </c>
      <c r="BH3435" s="28">
        <v>-0.94</v>
      </c>
      <c r="BI3435" s="28">
        <v>0.09</v>
      </c>
      <c r="BJ3435" s="28">
        <v>6.63</v>
      </c>
      <c r="BK3435" s="28">
        <v>0.68</v>
      </c>
      <c r="BL3435" s="28">
        <v>-0.92</v>
      </c>
      <c r="BM3435" s="28">
        <v>0.08</v>
      </c>
      <c r="BN3435" s="28">
        <v>6.46</v>
      </c>
      <c r="BO3435" s="28">
        <v>0.79</v>
      </c>
      <c r="BP3435" s="28">
        <v>-0.77</v>
      </c>
      <c r="BQ3435" s="26">
        <v>54.436500000000002</v>
      </c>
      <c r="BR3435" s="26">
        <v>7959.9101559999999</v>
      </c>
      <c r="BS3435" s="31">
        <f t="shared" si="431"/>
        <v>10.626768</v>
      </c>
    </row>
    <row r="3436" spans="1:71">
      <c r="A3436" s="26">
        <v>42297350080000</v>
      </c>
      <c r="B3436" s="26" t="s">
        <v>9280</v>
      </c>
      <c r="C3436" t="s">
        <v>7716</v>
      </c>
      <c r="D3436" s="26" t="s">
        <v>705</v>
      </c>
      <c r="E3436" s="27" t="s">
        <v>706</v>
      </c>
      <c r="F3436" t="s">
        <v>66</v>
      </c>
      <c r="G3436" t="s">
        <v>67</v>
      </c>
      <c r="H3436" t="s">
        <v>7717</v>
      </c>
      <c r="I3436" t="s">
        <v>7718</v>
      </c>
      <c r="J3436" t="s">
        <v>149</v>
      </c>
      <c r="K3436" t="s">
        <v>9261</v>
      </c>
      <c r="L3436">
        <v>28.632989999999999</v>
      </c>
      <c r="M3436">
        <v>-98.18553</v>
      </c>
      <c r="N3436" s="28">
        <v>2261271.52</v>
      </c>
      <c r="O3436" s="28">
        <v>291663.5</v>
      </c>
      <c r="P3436" s="26">
        <v>268</v>
      </c>
      <c r="Q3436" s="26">
        <v>12486</v>
      </c>
      <c r="R3436" s="26">
        <v>17547</v>
      </c>
      <c r="S3436" s="29" t="s">
        <v>72</v>
      </c>
      <c r="T3436" s="30">
        <v>40744</v>
      </c>
      <c r="U3436" s="30">
        <v>40893</v>
      </c>
      <c r="V3436" s="30">
        <v>40878</v>
      </c>
      <c r="W3436">
        <v>0</v>
      </c>
      <c r="X3436" s="26">
        <v>5574</v>
      </c>
      <c r="Y3436" s="26" t="s">
        <v>72</v>
      </c>
      <c r="Z3436" s="26" t="s">
        <v>72</v>
      </c>
      <c r="AA3436" s="26" t="s">
        <v>5201</v>
      </c>
      <c r="AB3436" s="31" t="s">
        <v>72</v>
      </c>
      <c r="AC3436" s="31" t="s">
        <v>72</v>
      </c>
      <c r="AD3436" s="26">
        <v>4088.7014738236617</v>
      </c>
      <c r="AE3436" s="26">
        <v>1123.199951171875</v>
      </c>
      <c r="AF3436" s="26" t="s">
        <v>72</v>
      </c>
      <c r="AG3436" s="26">
        <v>4988</v>
      </c>
      <c r="AH3436" s="28">
        <v>1.6660999999999999E-2</v>
      </c>
      <c r="AI3436" t="s">
        <v>72</v>
      </c>
      <c r="AJ3436" s="26">
        <v>68944</v>
      </c>
      <c r="AK3436" s="28">
        <v>0.28009000000000001</v>
      </c>
      <c r="AL3436" t="s">
        <v>72</v>
      </c>
      <c r="AM3436" s="26">
        <v>83225</v>
      </c>
      <c r="AN3436" s="28">
        <v>0.34106599999999998</v>
      </c>
      <c r="AO3436" t="s">
        <v>72</v>
      </c>
      <c r="AP3436" s="32">
        <v>109532.625</v>
      </c>
      <c r="AQ3436" s="36">
        <v>0.44784620526927449</v>
      </c>
      <c r="AR3436" s="32">
        <f t="shared" si="430"/>
        <v>188801.4033326616</v>
      </c>
      <c r="AS3436" s="32">
        <f t="shared" ref="AS3436:AS3499" si="432">IF(AP3436&gt;170000,4,IF(AP3436&gt;107000,3,IF(AP3436&gt;50000,2,1)))</f>
        <v>3</v>
      </c>
      <c r="AT3436" s="32">
        <f t="shared" ref="AT3436:AT3499" si="433">IF(AQ3436&gt;2400000,4,IF(AQ3436&gt;1450000,3,IF(AQ3436&gt;900000,2,1)))</f>
        <v>1</v>
      </c>
      <c r="AU3436" s="32">
        <f t="shared" ref="AU3436:AU3499" si="434">IF(AR3436&gt;290000,4,IF(AR3436&gt;170000,3,IF(AR3436&gt;103000,2,1)))</f>
        <v>3</v>
      </c>
      <c r="AV3436" s="32">
        <f t="shared" si="427"/>
        <v>112794.62997847148</v>
      </c>
      <c r="AW3436" s="32">
        <f t="shared" si="428"/>
        <v>0.46118356983237091</v>
      </c>
      <c r="AX3436" s="32">
        <f t="shared" si="429"/>
        <v>194424.12183880116</v>
      </c>
      <c r="AY3436" s="26">
        <v>2</v>
      </c>
      <c r="AZ3436" s="26">
        <v>1</v>
      </c>
      <c r="BA3436" s="26">
        <v>11811.41</v>
      </c>
      <c r="BB3436" s="26">
        <v>7.68</v>
      </c>
      <c r="BC3436" s="26">
        <v>164.12</v>
      </c>
      <c r="BD3436" s="26">
        <v>166.62</v>
      </c>
      <c r="BE3436" s="28">
        <v>7.0000000000000007E-2</v>
      </c>
      <c r="BF3436" s="28">
        <v>5.15</v>
      </c>
      <c r="BG3436" s="28">
        <v>0.76</v>
      </c>
      <c r="BH3436" s="28">
        <v>-1.24</v>
      </c>
      <c r="BI3436" s="28">
        <v>0.09</v>
      </c>
      <c r="BJ3436" s="28">
        <v>7.36</v>
      </c>
      <c r="BK3436" s="28">
        <v>0.63</v>
      </c>
      <c r="BL3436" s="28">
        <v>-2.1800000000000002</v>
      </c>
      <c r="BM3436" s="28">
        <v>0.08</v>
      </c>
      <c r="BN3436" s="28">
        <v>6.02</v>
      </c>
      <c r="BO3436" s="28">
        <v>0.77</v>
      </c>
      <c r="BP3436" s="28">
        <v>-1.65</v>
      </c>
      <c r="BQ3436" s="26">
        <v>52.935797999999998</v>
      </c>
      <c r="BR3436" s="26">
        <v>3226.1965329999998</v>
      </c>
      <c r="BS3436" s="31">
        <f t="shared" si="431"/>
        <v>9.3056040000000007</v>
      </c>
    </row>
    <row r="3437" spans="1:71">
      <c r="A3437" s="26">
        <v>42297350100000</v>
      </c>
      <c r="B3437" s="26" t="s">
        <v>9280</v>
      </c>
      <c r="C3437" t="s">
        <v>7719</v>
      </c>
      <c r="D3437" s="26" t="s">
        <v>705</v>
      </c>
      <c r="E3437" s="27" t="s">
        <v>706</v>
      </c>
      <c r="F3437" t="s">
        <v>2781</v>
      </c>
      <c r="G3437" t="s">
        <v>67</v>
      </c>
      <c r="H3437" t="s">
        <v>7720</v>
      </c>
      <c r="I3437" t="s">
        <v>7721</v>
      </c>
      <c r="J3437" t="s">
        <v>149</v>
      </c>
      <c r="K3437" t="s">
        <v>9261</v>
      </c>
      <c r="L3437">
        <v>28.667560000000002</v>
      </c>
      <c r="M3437">
        <v>-98.134339999999995</v>
      </c>
      <c r="N3437" s="28">
        <v>2277599.29</v>
      </c>
      <c r="O3437" s="28">
        <v>304349.96999999997</v>
      </c>
      <c r="P3437" s="26">
        <v>263</v>
      </c>
      <c r="Q3437" s="26">
        <v>12296</v>
      </c>
      <c r="R3437" s="26">
        <v>19136</v>
      </c>
      <c r="S3437" s="29" t="s">
        <v>72</v>
      </c>
      <c r="T3437" s="30">
        <v>40764</v>
      </c>
      <c r="U3437" s="30">
        <v>40927</v>
      </c>
      <c r="V3437" s="30">
        <v>40909</v>
      </c>
      <c r="W3437">
        <v>0</v>
      </c>
      <c r="X3437" s="26">
        <v>8036</v>
      </c>
      <c r="Y3437" s="26">
        <v>1119</v>
      </c>
      <c r="Z3437" s="26">
        <v>1554</v>
      </c>
      <c r="AA3437" s="26" t="s">
        <v>5201</v>
      </c>
      <c r="AB3437" s="31">
        <v>57</v>
      </c>
      <c r="AC3437" s="31">
        <v>0.75999999046325684</v>
      </c>
      <c r="AD3437" s="26">
        <v>6269.4415666878322</v>
      </c>
      <c r="AE3437" s="26" t="s">
        <v>72</v>
      </c>
      <c r="AF3437" s="26" t="s">
        <v>72</v>
      </c>
      <c r="AG3437" s="26">
        <v>84928</v>
      </c>
      <c r="AH3437" s="28">
        <v>0.50752399999999998</v>
      </c>
      <c r="AI3437">
        <v>19762</v>
      </c>
      <c r="AJ3437" s="26">
        <v>110556</v>
      </c>
      <c r="AK3437" s="28">
        <v>0.68384900000000004</v>
      </c>
      <c r="AL3437">
        <v>54808</v>
      </c>
      <c r="AM3437" s="26">
        <v>120593</v>
      </c>
      <c r="AN3437" s="28">
        <v>0.761212</v>
      </c>
      <c r="AO3437">
        <v>67062</v>
      </c>
      <c r="AP3437" s="32">
        <v>155074.3125</v>
      </c>
      <c r="AQ3437" s="36">
        <v>0.97222934071303846</v>
      </c>
      <c r="AR3437" s="32">
        <f t="shared" si="430"/>
        <v>327158.9058062078</v>
      </c>
      <c r="AS3437" s="32">
        <f t="shared" si="432"/>
        <v>3</v>
      </c>
      <c r="AT3437" s="32">
        <f t="shared" si="433"/>
        <v>1</v>
      </c>
      <c r="AU3437" s="32">
        <f t="shared" si="434"/>
        <v>4</v>
      </c>
      <c r="AV3437" s="32">
        <f t="shared" si="427"/>
        <v>110767.36607142857</v>
      </c>
      <c r="AW3437" s="32">
        <f t="shared" si="428"/>
        <v>0.69444952908074176</v>
      </c>
      <c r="AX3437" s="32">
        <f t="shared" si="429"/>
        <v>233684.93271871985</v>
      </c>
      <c r="AY3437" s="26">
        <v>2</v>
      </c>
      <c r="AZ3437" s="26">
        <v>1</v>
      </c>
      <c r="BA3437" s="26">
        <v>11613.76</v>
      </c>
      <c r="BB3437" s="26">
        <v>-2.86</v>
      </c>
      <c r="BC3437" s="26">
        <v>164.43</v>
      </c>
      <c r="BD3437" s="26">
        <v>164.18</v>
      </c>
      <c r="BE3437" s="28">
        <v>7.0000000000000007E-2</v>
      </c>
      <c r="BF3437" s="28">
        <v>5.07</v>
      </c>
      <c r="BG3437" s="28">
        <v>0.79</v>
      </c>
      <c r="BH3437" s="28">
        <v>-1.42</v>
      </c>
      <c r="BI3437" s="28">
        <v>0.09</v>
      </c>
      <c r="BJ3437" s="28">
        <v>7.18</v>
      </c>
      <c r="BK3437" s="28">
        <v>0.67</v>
      </c>
      <c r="BL3437" s="28">
        <v>-2.16</v>
      </c>
      <c r="BM3437" s="28">
        <v>0.08</v>
      </c>
      <c r="BN3437" s="28">
        <v>6.13</v>
      </c>
      <c r="BO3437" s="28">
        <v>0.78</v>
      </c>
      <c r="BP3437" s="28">
        <v>-1.69</v>
      </c>
      <c r="BQ3437" s="26">
        <v>53.143397999999998</v>
      </c>
      <c r="BR3437" s="26">
        <v>4160.8232420000004</v>
      </c>
      <c r="BS3437" s="31">
        <f t="shared" si="431"/>
        <v>9.9151290000000003</v>
      </c>
    </row>
    <row r="3438" spans="1:71">
      <c r="A3438" s="26">
        <v>42297350110100</v>
      </c>
      <c r="B3438" s="26" t="s">
        <v>9280</v>
      </c>
      <c r="C3438" t="s">
        <v>7722</v>
      </c>
      <c r="D3438" s="26" t="s">
        <v>102</v>
      </c>
      <c r="E3438" s="27" t="s">
        <v>706</v>
      </c>
      <c r="F3438" t="s">
        <v>2781</v>
      </c>
      <c r="G3438" t="s">
        <v>67</v>
      </c>
      <c r="H3438" t="s">
        <v>7723</v>
      </c>
      <c r="I3438" t="s">
        <v>7724</v>
      </c>
      <c r="J3438" t="s">
        <v>70</v>
      </c>
      <c r="K3438" t="s">
        <v>9261</v>
      </c>
      <c r="L3438">
        <v>28.615290000000002</v>
      </c>
      <c r="M3438">
        <v>-98.141750000000002</v>
      </c>
      <c r="N3438" s="28">
        <v>2275362.56</v>
      </c>
      <c r="O3438" s="28">
        <v>285328.78999999998</v>
      </c>
      <c r="P3438" s="26">
        <v>296</v>
      </c>
      <c r="Q3438" s="26">
        <v>12502</v>
      </c>
      <c r="R3438" s="26">
        <v>18630</v>
      </c>
      <c r="S3438" s="29" t="s">
        <v>72</v>
      </c>
      <c r="T3438" s="30">
        <v>40743</v>
      </c>
      <c r="U3438" s="30">
        <v>40860</v>
      </c>
      <c r="V3438" s="30">
        <v>40848</v>
      </c>
      <c r="W3438">
        <v>3401490</v>
      </c>
      <c r="X3438" s="26">
        <v>6283</v>
      </c>
      <c r="Y3438" s="26">
        <v>6000</v>
      </c>
      <c r="Z3438" s="26">
        <v>6050</v>
      </c>
      <c r="AA3438" s="26" t="s">
        <v>5201</v>
      </c>
      <c r="AB3438" s="31">
        <v>52</v>
      </c>
      <c r="AC3438" s="31">
        <v>0.73000001907348633</v>
      </c>
      <c r="AD3438" s="26">
        <v>7846.1594397865019</v>
      </c>
      <c r="AE3438" s="26" t="s">
        <v>72</v>
      </c>
      <c r="AF3438" s="26">
        <v>4095</v>
      </c>
      <c r="AG3438" s="26">
        <v>52628</v>
      </c>
      <c r="AH3438" s="28">
        <v>0.39713999999999999</v>
      </c>
      <c r="AI3438">
        <v>5239</v>
      </c>
      <c r="AJ3438" s="26">
        <v>102471</v>
      </c>
      <c r="AK3438" s="28">
        <v>0.78497300000000003</v>
      </c>
      <c r="AL3438">
        <v>10354</v>
      </c>
      <c r="AM3438" s="26">
        <v>133989</v>
      </c>
      <c r="AN3438" s="28">
        <v>1.04376</v>
      </c>
      <c r="AO3438">
        <v>13210</v>
      </c>
      <c r="AP3438" s="32">
        <v>254272.890625</v>
      </c>
      <c r="AQ3438" s="36">
        <v>1.9950656410591443</v>
      </c>
      <c r="AR3438" s="32">
        <f t="shared" si="430"/>
        <v>607399.50909246854</v>
      </c>
      <c r="AS3438" s="32">
        <f t="shared" si="432"/>
        <v>4</v>
      </c>
      <c r="AT3438" s="32">
        <f t="shared" si="433"/>
        <v>1</v>
      </c>
      <c r="AU3438" s="32">
        <f t="shared" si="434"/>
        <v>4</v>
      </c>
      <c r="AV3438" s="32">
        <f t="shared" si="427"/>
        <v>232297.69094182717</v>
      </c>
      <c r="AW3438" s="32">
        <f t="shared" si="428"/>
        <v>1.8226447206238241</v>
      </c>
      <c r="AX3438" s="32">
        <f t="shared" si="429"/>
        <v>554905.80649224401</v>
      </c>
      <c r="AY3438" s="26">
        <v>2</v>
      </c>
      <c r="AZ3438" s="26">
        <v>1</v>
      </c>
      <c r="BA3438" s="26">
        <v>12401.06</v>
      </c>
      <c r="BB3438" s="26">
        <v>26.81</v>
      </c>
      <c r="BC3438" s="26">
        <v>180.95</v>
      </c>
      <c r="BD3438" s="26">
        <v>212.58</v>
      </c>
      <c r="BE3438" s="28">
        <v>0.08</v>
      </c>
      <c r="BF3438" s="28">
        <v>5.51</v>
      </c>
      <c r="BG3438" s="28">
        <v>0.78</v>
      </c>
      <c r="BH3438" s="28">
        <v>-1.1299999999999999</v>
      </c>
      <c r="BI3438" s="28">
        <v>0.09</v>
      </c>
      <c r="BJ3438" s="28">
        <v>7.03</v>
      </c>
      <c r="BK3438" s="28">
        <v>0.66</v>
      </c>
      <c r="BL3438" s="28">
        <v>1.32</v>
      </c>
      <c r="BM3438" s="28">
        <v>0.08</v>
      </c>
      <c r="BN3438" s="28">
        <v>6.23</v>
      </c>
      <c r="BO3438" s="28">
        <v>0.77</v>
      </c>
      <c r="BP3438" s="28">
        <v>0.92</v>
      </c>
      <c r="BQ3438" s="26">
        <v>56.1571</v>
      </c>
      <c r="BR3438" s="26">
        <v>19110.351562</v>
      </c>
      <c r="BS3438" s="31">
        <f t="shared" si="431"/>
        <v>10.748429999999999</v>
      </c>
    </row>
    <row r="3439" spans="1:71">
      <c r="A3439" s="26">
        <v>42297350150000</v>
      </c>
      <c r="B3439" s="26" t="s">
        <v>9280</v>
      </c>
      <c r="C3439" t="s">
        <v>7725</v>
      </c>
      <c r="D3439" s="26" t="s">
        <v>128</v>
      </c>
      <c r="E3439" s="27" t="s">
        <v>706</v>
      </c>
      <c r="F3439" t="s">
        <v>2781</v>
      </c>
      <c r="G3439" t="s">
        <v>67</v>
      </c>
      <c r="H3439" t="s">
        <v>7726</v>
      </c>
      <c r="I3439" t="s">
        <v>7727</v>
      </c>
      <c r="J3439" t="s">
        <v>131</v>
      </c>
      <c r="K3439" t="s">
        <v>9261</v>
      </c>
      <c r="L3439">
        <v>28.65681</v>
      </c>
      <c r="M3439">
        <v>-98.220420000000004</v>
      </c>
      <c r="N3439" s="28">
        <v>2250021.7000000002</v>
      </c>
      <c r="O3439" s="28">
        <v>300247.44</v>
      </c>
      <c r="P3439" s="26">
        <v>267.70001220703125</v>
      </c>
      <c r="Q3439" s="26">
        <v>11436</v>
      </c>
      <c r="R3439" s="26">
        <v>16103</v>
      </c>
      <c r="S3439" s="29" t="s">
        <v>72</v>
      </c>
      <c r="T3439" s="30">
        <v>40704</v>
      </c>
      <c r="U3439" s="30">
        <v>40778</v>
      </c>
      <c r="V3439" s="30">
        <v>40756</v>
      </c>
      <c r="W3439">
        <v>1579</v>
      </c>
      <c r="X3439" s="26">
        <v>4949</v>
      </c>
      <c r="Y3439" s="26">
        <v>1679</v>
      </c>
      <c r="Z3439" s="26">
        <v>4015</v>
      </c>
      <c r="AA3439" s="26" t="s">
        <v>5201</v>
      </c>
      <c r="AB3439" s="31">
        <v>50</v>
      </c>
      <c r="AC3439" s="31">
        <v>0.77999997138977051</v>
      </c>
      <c r="AD3439" s="26">
        <v>3376.8758861763508</v>
      </c>
      <c r="AE3439" s="26" t="s">
        <v>72</v>
      </c>
      <c r="AF3439" s="26">
        <v>1415</v>
      </c>
      <c r="AG3439" s="26">
        <v>22776</v>
      </c>
      <c r="AH3439" s="28">
        <v>0.10119300000000001</v>
      </c>
      <c r="AI3439" t="s">
        <v>72</v>
      </c>
      <c r="AJ3439" s="26">
        <v>46275</v>
      </c>
      <c r="AK3439" s="28">
        <v>0.16239100000000001</v>
      </c>
      <c r="AL3439">
        <v>8168</v>
      </c>
      <c r="AM3439" s="26">
        <v>69590</v>
      </c>
      <c r="AN3439" s="28">
        <v>0.228191</v>
      </c>
      <c r="AO3439">
        <v>19500</v>
      </c>
      <c r="AP3439" s="32">
        <v>152612.71875</v>
      </c>
      <c r="AQ3439" s="36">
        <v>0.51535420987068847</v>
      </c>
      <c r="AR3439" s="32">
        <f t="shared" si="430"/>
        <v>243830.41389711184</v>
      </c>
      <c r="AS3439" s="32">
        <f t="shared" si="432"/>
        <v>3</v>
      </c>
      <c r="AT3439" s="32">
        <f t="shared" si="433"/>
        <v>1</v>
      </c>
      <c r="AU3439" s="32">
        <f t="shared" si="434"/>
        <v>3</v>
      </c>
      <c r="AV3439" s="32">
        <f t="shared" si="427"/>
        <v>177004.85060113153</v>
      </c>
      <c r="AW3439" s="32">
        <f t="shared" si="428"/>
        <v>0.59772341173120869</v>
      </c>
      <c r="AX3439" s="32">
        <f t="shared" si="429"/>
        <v>282801.89447755547</v>
      </c>
      <c r="AY3439" s="26">
        <v>2</v>
      </c>
      <c r="AZ3439" s="26">
        <v>1</v>
      </c>
      <c r="BA3439" s="26">
        <v>11261.76</v>
      </c>
      <c r="BB3439" s="26">
        <v>-4.5</v>
      </c>
      <c r="BC3439" s="26">
        <v>144.28</v>
      </c>
      <c r="BD3439" s="26">
        <v>130.80000000000001</v>
      </c>
      <c r="BE3439" s="28">
        <v>7.0000000000000007E-2</v>
      </c>
      <c r="BF3439" s="28">
        <v>4.6500000000000004</v>
      </c>
      <c r="BG3439" s="28">
        <v>0.73</v>
      </c>
      <c r="BH3439" s="28">
        <v>-0.56999999999999995</v>
      </c>
      <c r="BI3439" s="28">
        <v>0.09</v>
      </c>
      <c r="BJ3439" s="28">
        <v>7.39</v>
      </c>
      <c r="BK3439" s="28">
        <v>0.63</v>
      </c>
      <c r="BL3439" s="28">
        <v>-3.69</v>
      </c>
      <c r="BM3439" s="28">
        <v>7.0000000000000007E-2</v>
      </c>
      <c r="BN3439" s="28">
        <v>5.75</v>
      </c>
      <c r="BO3439" s="28">
        <v>0.77</v>
      </c>
      <c r="BP3439" s="28">
        <v>-2.78</v>
      </c>
      <c r="BQ3439" s="26">
        <v>49.469799000000002</v>
      </c>
      <c r="BR3439" s="26">
        <v>1619.8469230000001</v>
      </c>
      <c r="BS3439" s="31">
        <f t="shared" si="431"/>
        <v>8.1806760000000001</v>
      </c>
    </row>
    <row r="3440" spans="1:71">
      <c r="A3440" s="26">
        <v>42297350210000</v>
      </c>
      <c r="B3440" s="26" t="s">
        <v>9280</v>
      </c>
      <c r="C3440" t="s">
        <v>7728</v>
      </c>
      <c r="D3440" s="26" t="s">
        <v>705</v>
      </c>
      <c r="E3440" s="27" t="s">
        <v>706</v>
      </c>
      <c r="F3440" t="s">
        <v>66</v>
      </c>
      <c r="G3440" t="s">
        <v>67</v>
      </c>
      <c r="H3440" t="s">
        <v>7729</v>
      </c>
      <c r="I3440" t="s">
        <v>7730</v>
      </c>
      <c r="J3440" t="s">
        <v>149</v>
      </c>
      <c r="K3440" t="s">
        <v>9261</v>
      </c>
      <c r="L3440">
        <v>28.667560000000002</v>
      </c>
      <c r="M3440">
        <v>-98.134289999999993</v>
      </c>
      <c r="N3440" s="28">
        <v>2277615.3199999998</v>
      </c>
      <c r="O3440" s="28">
        <v>304350.09000000003</v>
      </c>
      <c r="P3440" s="26">
        <v>263</v>
      </c>
      <c r="Q3440" s="26">
        <v>11761</v>
      </c>
      <c r="R3440" s="26">
        <v>16314</v>
      </c>
      <c r="S3440" s="29" t="s">
        <v>72</v>
      </c>
      <c r="T3440" s="30">
        <v>40768</v>
      </c>
      <c r="U3440" s="30">
        <v>40930</v>
      </c>
      <c r="V3440" s="30">
        <v>40909</v>
      </c>
      <c r="W3440">
        <v>0</v>
      </c>
      <c r="X3440" s="26">
        <v>4968</v>
      </c>
      <c r="Y3440" s="26" t="s">
        <v>72</v>
      </c>
      <c r="Z3440" s="26" t="s">
        <v>72</v>
      </c>
      <c r="AA3440" s="26" t="s">
        <v>5201</v>
      </c>
      <c r="AB3440" s="31" t="s">
        <v>72</v>
      </c>
      <c r="AC3440" s="31" t="s">
        <v>72</v>
      </c>
      <c r="AD3440" s="26">
        <v>4904.0971937359745</v>
      </c>
      <c r="AE3440" s="26" t="s">
        <v>72</v>
      </c>
      <c r="AF3440" s="26" t="s">
        <v>72</v>
      </c>
      <c r="AG3440" s="26">
        <v>58803</v>
      </c>
      <c r="AH3440" s="28">
        <v>0.24359800000000001</v>
      </c>
      <c r="AI3440" t="s">
        <v>72</v>
      </c>
      <c r="AJ3440" s="26">
        <v>75373</v>
      </c>
      <c r="AK3440" s="28">
        <v>0.34720600000000001</v>
      </c>
      <c r="AL3440" t="s">
        <v>72</v>
      </c>
      <c r="AM3440" s="26">
        <v>81540</v>
      </c>
      <c r="AN3440" s="28">
        <v>0.40366200000000002</v>
      </c>
      <c r="AO3440" t="s">
        <v>72</v>
      </c>
      <c r="AP3440" s="32">
        <v>113498.6484375</v>
      </c>
      <c r="AQ3440" s="36">
        <v>0.5566084032951697</v>
      </c>
      <c r="AR3440" s="32">
        <f t="shared" si="430"/>
        <v>212018.33582074504</v>
      </c>
      <c r="AS3440" s="32">
        <f t="shared" si="432"/>
        <v>3</v>
      </c>
      <c r="AT3440" s="32">
        <f t="shared" si="433"/>
        <v>1</v>
      </c>
      <c r="AU3440" s="32">
        <f t="shared" si="434"/>
        <v>3</v>
      </c>
      <c r="AV3440" s="32">
        <f t="shared" si="427"/>
        <v>131135.71699501813</v>
      </c>
      <c r="AW3440" s="32">
        <f t="shared" si="428"/>
        <v>0.64310230171382321</v>
      </c>
      <c r="AX3440" s="32">
        <f t="shared" si="429"/>
        <v>244964.82439836484</v>
      </c>
      <c r="AY3440" s="26">
        <v>2</v>
      </c>
      <c r="AZ3440" s="26">
        <v>1</v>
      </c>
      <c r="BA3440" s="26">
        <v>11613.97</v>
      </c>
      <c r="BB3440" s="26">
        <v>-2.86</v>
      </c>
      <c r="BC3440" s="26">
        <v>164.45</v>
      </c>
      <c r="BD3440" s="26">
        <v>164.19</v>
      </c>
      <c r="BE3440" s="28">
        <v>7.0000000000000007E-2</v>
      </c>
      <c r="BF3440" s="28">
        <v>5.07</v>
      </c>
      <c r="BG3440" s="28">
        <v>0.79</v>
      </c>
      <c r="BH3440" s="28">
        <v>-1.42</v>
      </c>
      <c r="BI3440" s="28">
        <v>0.09</v>
      </c>
      <c r="BJ3440" s="28">
        <v>7.18</v>
      </c>
      <c r="BK3440" s="28">
        <v>0.67</v>
      </c>
      <c r="BL3440" s="28">
        <v>-2.15</v>
      </c>
      <c r="BM3440" s="28">
        <v>0.08</v>
      </c>
      <c r="BN3440" s="28">
        <v>6.13</v>
      </c>
      <c r="BO3440" s="28">
        <v>0.78</v>
      </c>
      <c r="BP3440" s="28">
        <v>-1.69</v>
      </c>
      <c r="BQ3440" s="26">
        <v>53.143397999999998</v>
      </c>
      <c r="BR3440" s="26">
        <v>4160.8232420000004</v>
      </c>
      <c r="BS3440" s="31">
        <f t="shared" si="431"/>
        <v>9.9163349999999983</v>
      </c>
    </row>
    <row r="3441" spans="1:71">
      <c r="A3441" s="26">
        <v>42297350220000</v>
      </c>
      <c r="B3441" s="26" t="s">
        <v>9280</v>
      </c>
      <c r="C3441" t="s">
        <v>7731</v>
      </c>
      <c r="D3441" s="26" t="s">
        <v>705</v>
      </c>
      <c r="E3441" s="27" t="s">
        <v>706</v>
      </c>
      <c r="F3441" t="s">
        <v>66</v>
      </c>
      <c r="G3441" t="s">
        <v>67</v>
      </c>
      <c r="H3441" t="s">
        <v>7732</v>
      </c>
      <c r="I3441" t="s">
        <v>7733</v>
      </c>
      <c r="J3441" t="s">
        <v>149</v>
      </c>
      <c r="K3441" t="s">
        <v>9261</v>
      </c>
      <c r="L3441">
        <v>28.64742</v>
      </c>
      <c r="M3441">
        <v>-98.156869999999998</v>
      </c>
      <c r="N3441" s="28">
        <v>2270427.2999999998</v>
      </c>
      <c r="O3441" s="28">
        <v>296974.94</v>
      </c>
      <c r="P3441" s="26">
        <v>264</v>
      </c>
      <c r="Q3441" s="26">
        <v>11738</v>
      </c>
      <c r="R3441" s="26">
        <v>18350</v>
      </c>
      <c r="S3441" s="29" t="s">
        <v>72</v>
      </c>
      <c r="T3441" s="30">
        <v>40823</v>
      </c>
      <c r="U3441" s="30">
        <v>40849</v>
      </c>
      <c r="V3441" s="30">
        <v>41000</v>
      </c>
      <c r="W3441">
        <v>0</v>
      </c>
      <c r="X3441" s="26">
        <v>6909</v>
      </c>
      <c r="Y3441" s="26" t="s">
        <v>72</v>
      </c>
      <c r="Z3441" s="26" t="s">
        <v>72</v>
      </c>
      <c r="AA3441" s="26" t="s">
        <v>5201</v>
      </c>
      <c r="AB3441" s="31" t="s">
        <v>72</v>
      </c>
      <c r="AC3441" s="31" t="s">
        <v>72</v>
      </c>
      <c r="AD3441" s="26">
        <v>3407.4691160855341</v>
      </c>
      <c r="AE3441" s="26" t="s">
        <v>72</v>
      </c>
      <c r="AF3441" s="26" t="s">
        <v>72</v>
      </c>
      <c r="AG3441" s="26">
        <v>89144</v>
      </c>
      <c r="AH3441" s="28">
        <v>0.27099499999999999</v>
      </c>
      <c r="AI3441" t="s">
        <v>72</v>
      </c>
      <c r="AJ3441" s="26">
        <v>115100</v>
      </c>
      <c r="AK3441" s="28">
        <v>0.39193899999999998</v>
      </c>
      <c r="AL3441" t="s">
        <v>72</v>
      </c>
      <c r="AM3441" s="26">
        <v>115100</v>
      </c>
      <c r="AN3441" s="28">
        <v>0.39193899999999998</v>
      </c>
      <c r="AO3441" t="s">
        <v>72</v>
      </c>
      <c r="AP3441" s="32">
        <v>140525.609375</v>
      </c>
      <c r="AQ3441" s="36">
        <v>0.47883667396441232</v>
      </c>
      <c r="AR3441" s="32">
        <f t="shared" si="430"/>
        <v>225279.70066670098</v>
      </c>
      <c r="AS3441" s="32">
        <f t="shared" si="432"/>
        <v>3</v>
      </c>
      <c r="AT3441" s="32">
        <f t="shared" si="433"/>
        <v>1</v>
      </c>
      <c r="AU3441" s="32">
        <f t="shared" si="434"/>
        <v>3</v>
      </c>
      <c r="AV3441" s="32">
        <f t="shared" si="427"/>
        <v>116748.73321935158</v>
      </c>
      <c r="AW3441" s="32">
        <f t="shared" si="428"/>
        <v>0.39781770278704975</v>
      </c>
      <c r="AX3441" s="32">
        <f t="shared" si="429"/>
        <v>187162.46661265939</v>
      </c>
      <c r="AY3441" s="26">
        <v>2</v>
      </c>
      <c r="AZ3441" s="26">
        <v>1</v>
      </c>
      <c r="BA3441" s="26">
        <v>11811.01</v>
      </c>
      <c r="BB3441" s="26">
        <v>-4.92</v>
      </c>
      <c r="BC3441" s="26">
        <v>167.4</v>
      </c>
      <c r="BD3441" s="26">
        <v>163.13</v>
      </c>
      <c r="BE3441" s="28">
        <v>7.0000000000000007E-2</v>
      </c>
      <c r="BF3441" s="28">
        <v>5.07</v>
      </c>
      <c r="BG3441" s="28">
        <v>0.77</v>
      </c>
      <c r="BH3441" s="28">
        <v>-1.66</v>
      </c>
      <c r="BI3441" s="28">
        <v>0.09</v>
      </c>
      <c r="BJ3441" s="28">
        <v>7.31</v>
      </c>
      <c r="BK3441" s="28">
        <v>0.64</v>
      </c>
      <c r="BL3441" s="28">
        <v>-2.35</v>
      </c>
      <c r="BM3441" s="28">
        <v>0.08</v>
      </c>
      <c r="BN3441" s="28">
        <v>6.03</v>
      </c>
      <c r="BO3441" s="28">
        <v>0.77</v>
      </c>
      <c r="BP3441" s="28">
        <v>-1.81</v>
      </c>
      <c r="BQ3441" s="26">
        <v>53.672798</v>
      </c>
      <c r="BR3441" s="26">
        <v>3674.4357909999999</v>
      </c>
      <c r="BS3441" s="31">
        <f t="shared" si="431"/>
        <v>9.6422399999999993</v>
      </c>
    </row>
    <row r="3442" spans="1:71">
      <c r="A3442" s="26">
        <v>42297350240000</v>
      </c>
      <c r="B3442" s="26" t="s">
        <v>9280</v>
      </c>
      <c r="C3442" t="s">
        <v>7734</v>
      </c>
      <c r="D3442" s="26" t="s">
        <v>705</v>
      </c>
      <c r="E3442" s="27" t="s">
        <v>706</v>
      </c>
      <c r="F3442" t="s">
        <v>66</v>
      </c>
      <c r="G3442" t="s">
        <v>67</v>
      </c>
      <c r="H3442" t="s">
        <v>7735</v>
      </c>
      <c r="I3442" t="s">
        <v>7736</v>
      </c>
      <c r="J3442" t="s">
        <v>149</v>
      </c>
      <c r="K3442" t="s">
        <v>9261</v>
      </c>
      <c r="L3442">
        <v>28.68439</v>
      </c>
      <c r="M3442">
        <v>-98.158749999999998</v>
      </c>
      <c r="N3442" s="28">
        <v>2269727.63</v>
      </c>
      <c r="O3442" s="28">
        <v>310411.68</v>
      </c>
      <c r="P3442" s="26">
        <v>353</v>
      </c>
      <c r="Q3442" s="26">
        <v>11640</v>
      </c>
      <c r="R3442" s="26">
        <v>16568</v>
      </c>
      <c r="S3442" s="29" t="s">
        <v>72</v>
      </c>
      <c r="T3442" s="30">
        <v>40804</v>
      </c>
      <c r="U3442" s="30">
        <v>40829</v>
      </c>
      <c r="V3442" s="30">
        <v>40940</v>
      </c>
      <c r="W3442">
        <v>0</v>
      </c>
      <c r="X3442" s="26">
        <v>5060</v>
      </c>
      <c r="Y3442" s="26" t="s">
        <v>72</v>
      </c>
      <c r="Z3442" s="26" t="s">
        <v>72</v>
      </c>
      <c r="AA3442" s="26" t="s">
        <v>5201</v>
      </c>
      <c r="AB3442" s="31" t="s">
        <v>72</v>
      </c>
      <c r="AC3442" s="31" t="s">
        <v>72</v>
      </c>
      <c r="AD3442" s="26">
        <v>4186.1077774200157</v>
      </c>
      <c r="AE3442" s="26" t="s">
        <v>72</v>
      </c>
      <c r="AF3442" s="26" t="s">
        <v>72</v>
      </c>
      <c r="AG3442" s="26">
        <v>46255</v>
      </c>
      <c r="AH3442" s="28">
        <v>0.20735000000000001</v>
      </c>
      <c r="AI3442">
        <v>2314</v>
      </c>
      <c r="AJ3442" s="26">
        <v>66446</v>
      </c>
      <c r="AK3442" s="28">
        <v>0.28351900000000002</v>
      </c>
      <c r="AL3442">
        <v>3324</v>
      </c>
      <c r="AM3442" s="26">
        <v>66446</v>
      </c>
      <c r="AN3442" s="28">
        <v>0.28351900000000002</v>
      </c>
      <c r="AO3442">
        <v>3324</v>
      </c>
      <c r="AP3442" s="32">
        <v>82777.140625</v>
      </c>
      <c r="AQ3442" s="36">
        <v>0.34651403216290283</v>
      </c>
      <c r="AR3442" s="32">
        <f t="shared" si="430"/>
        <v>144110.1243178338</v>
      </c>
      <c r="AS3442" s="32">
        <f t="shared" si="432"/>
        <v>2</v>
      </c>
      <c r="AT3442" s="32">
        <f t="shared" si="433"/>
        <v>1</v>
      </c>
      <c r="AU3442" s="32">
        <f t="shared" si="434"/>
        <v>2</v>
      </c>
      <c r="AV3442" s="32">
        <f t="shared" si="427"/>
        <v>93901.341341403153</v>
      </c>
      <c r="AW3442" s="32">
        <f t="shared" si="428"/>
        <v>0.3930811352994194</v>
      </c>
      <c r="AX3442" s="32">
        <f t="shared" si="429"/>
        <v>163476.70228940039</v>
      </c>
      <c r="AY3442" s="26">
        <v>2</v>
      </c>
      <c r="AZ3442" s="26">
        <v>1</v>
      </c>
      <c r="BA3442" s="26">
        <v>11292.56</v>
      </c>
      <c r="BB3442" s="26">
        <v>9.69</v>
      </c>
      <c r="BC3442" s="26">
        <v>148.25</v>
      </c>
      <c r="BD3442" s="26">
        <v>162.6</v>
      </c>
      <c r="BE3442" s="28">
        <v>7.0000000000000007E-2</v>
      </c>
      <c r="BF3442" s="28">
        <v>4.6100000000000003</v>
      </c>
      <c r="BG3442" s="28">
        <v>0.76</v>
      </c>
      <c r="BH3442" s="28">
        <v>-1.24</v>
      </c>
      <c r="BI3442" s="28">
        <v>0.09</v>
      </c>
      <c r="BJ3442" s="28">
        <v>7.48</v>
      </c>
      <c r="BK3442" s="28">
        <v>0.68</v>
      </c>
      <c r="BL3442" s="28">
        <v>-2.57</v>
      </c>
      <c r="BM3442" s="28">
        <v>0.08</v>
      </c>
      <c r="BN3442" s="28">
        <v>5.87</v>
      </c>
      <c r="BO3442" s="28">
        <v>0.78</v>
      </c>
      <c r="BP3442" s="28">
        <v>-2</v>
      </c>
      <c r="BQ3442" s="26">
        <v>48.583499000000003</v>
      </c>
      <c r="BR3442" s="26">
        <v>2770.3564449999999</v>
      </c>
      <c r="BS3442" s="31">
        <f t="shared" si="431"/>
        <v>9.0729000000000006</v>
      </c>
    </row>
    <row r="3443" spans="1:71">
      <c r="A3443" s="26">
        <v>42297350290000</v>
      </c>
      <c r="B3443" s="26" t="s">
        <v>9280</v>
      </c>
      <c r="C3443" t="s">
        <v>7737</v>
      </c>
      <c r="D3443" s="26" t="s">
        <v>102</v>
      </c>
      <c r="E3443" s="27" t="s">
        <v>706</v>
      </c>
      <c r="F3443" t="s">
        <v>2781</v>
      </c>
      <c r="G3443" t="s">
        <v>67</v>
      </c>
      <c r="H3443" t="s">
        <v>7738</v>
      </c>
      <c r="I3443" t="s">
        <v>7739</v>
      </c>
      <c r="J3443" t="s">
        <v>70</v>
      </c>
      <c r="K3443" t="s">
        <v>9261</v>
      </c>
      <c r="L3443">
        <v>28.613790000000002</v>
      </c>
      <c r="M3443">
        <v>-98.148020000000002</v>
      </c>
      <c r="N3443" s="28">
        <v>2273354.89</v>
      </c>
      <c r="O3443" s="28">
        <v>284768.73</v>
      </c>
      <c r="P3443" s="26">
        <v>290</v>
      </c>
      <c r="Q3443" s="26">
        <v>12950</v>
      </c>
      <c r="R3443" s="26">
        <v>18472</v>
      </c>
      <c r="S3443" s="29" t="s">
        <v>72</v>
      </c>
      <c r="T3443" s="30">
        <v>40773</v>
      </c>
      <c r="U3443" s="30">
        <v>40862</v>
      </c>
      <c r="V3443" s="30">
        <v>40848</v>
      </c>
      <c r="W3443">
        <v>0</v>
      </c>
      <c r="X3443" s="26">
        <v>5752</v>
      </c>
      <c r="Y3443" s="26">
        <v>7050</v>
      </c>
      <c r="Z3443" s="26">
        <v>7360</v>
      </c>
      <c r="AA3443" s="26" t="s">
        <v>5201</v>
      </c>
      <c r="AB3443" s="31">
        <v>52</v>
      </c>
      <c r="AC3443" s="31">
        <v>0.72000002861022949</v>
      </c>
      <c r="AD3443" s="26">
        <v>12694.366854862674</v>
      </c>
      <c r="AE3443" s="26" t="s">
        <v>72</v>
      </c>
      <c r="AF3443" s="26">
        <v>5106</v>
      </c>
      <c r="AG3443" s="26">
        <v>66704</v>
      </c>
      <c r="AH3443" s="28">
        <v>0.78920000000000001</v>
      </c>
      <c r="AI3443">
        <v>7110</v>
      </c>
      <c r="AJ3443" s="26">
        <v>97854</v>
      </c>
      <c r="AK3443" s="28">
        <v>1.232761</v>
      </c>
      <c r="AL3443">
        <v>11107</v>
      </c>
      <c r="AM3443" s="26">
        <v>115677</v>
      </c>
      <c r="AN3443" s="28">
        <v>1.464515</v>
      </c>
      <c r="AO3443">
        <v>12883</v>
      </c>
      <c r="AP3443" s="32">
        <v>157316.125</v>
      </c>
      <c r="AQ3443" s="36">
        <v>1.9970286029354332</v>
      </c>
      <c r="AR3443" s="32">
        <f t="shared" si="430"/>
        <v>510790.18771957164</v>
      </c>
      <c r="AS3443" s="32">
        <f t="shared" si="432"/>
        <v>3</v>
      </c>
      <c r="AT3443" s="32">
        <f t="shared" si="433"/>
        <v>1</v>
      </c>
      <c r="AU3443" s="32">
        <f t="shared" si="434"/>
        <v>4</v>
      </c>
      <c r="AV3443" s="32">
        <f t="shared" si="427"/>
        <v>156987.92724269821</v>
      </c>
      <c r="AW3443" s="32">
        <f t="shared" si="428"/>
        <v>1.9928623402033008</v>
      </c>
      <c r="AX3443" s="32">
        <f t="shared" si="429"/>
        <v>509724.56145868241</v>
      </c>
      <c r="AY3443" s="26">
        <v>2</v>
      </c>
      <c r="AZ3443" s="26">
        <v>1</v>
      </c>
      <c r="BA3443" s="26">
        <v>12376.12</v>
      </c>
      <c r="BB3443" s="26">
        <v>30.04</v>
      </c>
      <c r="BC3443" s="26">
        <v>179.4</v>
      </c>
      <c r="BD3443" s="26">
        <v>213.65</v>
      </c>
      <c r="BE3443" s="28">
        <v>0.08</v>
      </c>
      <c r="BF3443" s="28">
        <v>5.51</v>
      </c>
      <c r="BG3443" s="28">
        <v>0.78</v>
      </c>
      <c r="BH3443" s="28">
        <v>-1.1000000000000001</v>
      </c>
      <c r="BI3443" s="28">
        <v>0.09</v>
      </c>
      <c r="BJ3443" s="28">
        <v>7.07</v>
      </c>
      <c r="BK3443" s="28">
        <v>0.66</v>
      </c>
      <c r="BL3443" s="28">
        <v>1.28</v>
      </c>
      <c r="BM3443" s="28">
        <v>0.08</v>
      </c>
      <c r="BN3443" s="28">
        <v>6.22</v>
      </c>
      <c r="BO3443" s="28">
        <v>0.77</v>
      </c>
      <c r="BP3443" s="28">
        <v>0.9</v>
      </c>
      <c r="BQ3443" s="26">
        <v>58.222301000000002</v>
      </c>
      <c r="BR3443" s="26">
        <v>8139.1567379999997</v>
      </c>
      <c r="BS3443" s="31">
        <f t="shared" si="431"/>
        <v>10.656360000000001</v>
      </c>
    </row>
    <row r="3444" spans="1:71">
      <c r="A3444" s="26">
        <v>42297350310000</v>
      </c>
      <c r="B3444" s="26" t="s">
        <v>9280</v>
      </c>
      <c r="C3444" t="s">
        <v>7740</v>
      </c>
      <c r="D3444" s="26" t="s">
        <v>128</v>
      </c>
      <c r="E3444" s="27" t="s">
        <v>706</v>
      </c>
      <c r="F3444" t="s">
        <v>2781</v>
      </c>
      <c r="G3444" t="s">
        <v>67</v>
      </c>
      <c r="H3444" t="s">
        <v>4197</v>
      </c>
      <c r="I3444" t="s">
        <v>7741</v>
      </c>
      <c r="J3444" t="s">
        <v>3474</v>
      </c>
      <c r="K3444" t="s">
        <v>9261</v>
      </c>
      <c r="L3444">
        <v>28.560140000000001</v>
      </c>
      <c r="M3444">
        <v>-98.215729999999994</v>
      </c>
      <c r="N3444" s="28">
        <v>2251761.5099999998</v>
      </c>
      <c r="O3444" s="28">
        <v>265111.21000000002</v>
      </c>
      <c r="P3444" s="26">
        <v>171.83999633789062</v>
      </c>
      <c r="Q3444" s="26">
        <v>12683</v>
      </c>
      <c r="R3444" s="26">
        <v>18386</v>
      </c>
      <c r="S3444" s="29" t="s">
        <v>72</v>
      </c>
      <c r="T3444" s="30">
        <v>40944</v>
      </c>
      <c r="U3444" s="30">
        <v>40978</v>
      </c>
      <c r="V3444" s="30">
        <v>40969</v>
      </c>
      <c r="W3444">
        <v>0</v>
      </c>
      <c r="X3444" s="26">
        <v>5853</v>
      </c>
      <c r="Y3444" s="26">
        <v>6498</v>
      </c>
      <c r="Z3444" s="26">
        <v>7515</v>
      </c>
      <c r="AA3444" s="26" t="s">
        <v>5201</v>
      </c>
      <c r="AB3444" s="31">
        <v>63.599998474121094</v>
      </c>
      <c r="AC3444" s="31">
        <v>0.77999997138977051</v>
      </c>
      <c r="AD3444" s="26">
        <v>5452.5055590363518</v>
      </c>
      <c r="AE3444" s="26" t="s">
        <v>72</v>
      </c>
      <c r="AF3444" s="26">
        <v>1062</v>
      </c>
      <c r="AG3444" s="26">
        <v>104876</v>
      </c>
      <c r="AH3444" s="28">
        <v>0.539489</v>
      </c>
      <c r="AI3444">
        <v>216606</v>
      </c>
      <c r="AJ3444" s="26">
        <v>171231</v>
      </c>
      <c r="AK3444" s="28">
        <v>0.91092399999999996</v>
      </c>
      <c r="AL3444">
        <v>389033</v>
      </c>
      <c r="AM3444" s="26">
        <v>185514</v>
      </c>
      <c r="AN3444" s="28">
        <v>1.0040880000000001</v>
      </c>
      <c r="AO3444">
        <v>412067</v>
      </c>
      <c r="AP3444" s="32">
        <v>287952.25</v>
      </c>
      <c r="AQ3444" s="36">
        <v>1.5700612438620252</v>
      </c>
      <c r="AR3444" s="32">
        <f t="shared" si="430"/>
        <v>565853.09016357851</v>
      </c>
      <c r="AS3444" s="32">
        <f t="shared" si="432"/>
        <v>4</v>
      </c>
      <c r="AT3444" s="32">
        <f t="shared" si="433"/>
        <v>1</v>
      </c>
      <c r="AU3444" s="32">
        <f t="shared" si="434"/>
        <v>4</v>
      </c>
      <c r="AV3444" s="32">
        <f t="shared" si="427"/>
        <v>282392.94635229796</v>
      </c>
      <c r="AW3444" s="32">
        <f t="shared" si="428"/>
        <v>1.5397491098185589</v>
      </c>
      <c r="AX3444" s="32">
        <f t="shared" si="429"/>
        <v>554928.53879018291</v>
      </c>
      <c r="AY3444" s="26">
        <v>2</v>
      </c>
      <c r="AZ3444" s="26">
        <v>1</v>
      </c>
      <c r="BA3444" s="26">
        <v>12555.58</v>
      </c>
      <c r="BB3444" s="26">
        <v>79.11</v>
      </c>
      <c r="BC3444" s="26">
        <v>180.16</v>
      </c>
      <c r="BD3444" s="26">
        <v>255.4</v>
      </c>
      <c r="BE3444" s="28">
        <v>0.08</v>
      </c>
      <c r="BF3444" s="28">
        <v>6.43</v>
      </c>
      <c r="BG3444" s="28">
        <v>0.74</v>
      </c>
      <c r="BH3444" s="28">
        <v>2.9</v>
      </c>
      <c r="BI3444" s="28">
        <v>0.08</v>
      </c>
      <c r="BJ3444" s="28">
        <v>7.09</v>
      </c>
      <c r="BK3444" s="28">
        <v>0.71</v>
      </c>
      <c r="BL3444" s="28">
        <v>10.67</v>
      </c>
      <c r="BM3444" s="28">
        <v>0.08</v>
      </c>
      <c r="BN3444" s="28">
        <v>6.68</v>
      </c>
      <c r="BO3444" s="28">
        <v>0.75</v>
      </c>
      <c r="BP3444" s="28">
        <v>8.01</v>
      </c>
      <c r="BQ3444" s="26">
        <v>57.074401000000002</v>
      </c>
      <c r="BR3444" s="26">
        <v>4981.2294920000004</v>
      </c>
      <c r="BS3444" s="31">
        <f t="shared" si="431"/>
        <v>10.233087999999999</v>
      </c>
    </row>
    <row r="3445" spans="1:71">
      <c r="A3445" s="26">
        <v>42297350320000</v>
      </c>
      <c r="B3445" s="26" t="s">
        <v>9280</v>
      </c>
      <c r="C3445" t="s">
        <v>7742</v>
      </c>
      <c r="D3445" s="26" t="s">
        <v>128</v>
      </c>
      <c r="E3445" s="27" t="s">
        <v>706</v>
      </c>
      <c r="F3445" t="s">
        <v>2781</v>
      </c>
      <c r="G3445" t="s">
        <v>67</v>
      </c>
      <c r="H3445" t="s">
        <v>4197</v>
      </c>
      <c r="I3445" t="s">
        <v>7743</v>
      </c>
      <c r="J3445" t="s">
        <v>3476</v>
      </c>
      <c r="K3445" t="s">
        <v>9261</v>
      </c>
      <c r="L3445">
        <v>28.544070000000001</v>
      </c>
      <c r="M3445">
        <v>-98.221260000000001</v>
      </c>
      <c r="N3445" s="28">
        <v>2250025.2400000002</v>
      </c>
      <c r="O3445" s="28">
        <v>259256.75</v>
      </c>
      <c r="P3445" s="26">
        <v>306</v>
      </c>
      <c r="Q3445" s="26">
        <v>12702</v>
      </c>
      <c r="R3445" s="26">
        <v>19885</v>
      </c>
      <c r="S3445" s="29" t="s">
        <v>72</v>
      </c>
      <c r="T3445" s="30">
        <v>40932</v>
      </c>
      <c r="U3445" s="30">
        <v>40981</v>
      </c>
      <c r="V3445" s="30">
        <v>40969</v>
      </c>
      <c r="W3445">
        <v>2661</v>
      </c>
      <c r="X3445" s="26">
        <v>6861</v>
      </c>
      <c r="Y3445" s="26">
        <v>7220</v>
      </c>
      <c r="Z3445" s="26">
        <v>7715</v>
      </c>
      <c r="AA3445" s="26" t="s">
        <v>5201</v>
      </c>
      <c r="AB3445" s="31">
        <v>59.299999237060547</v>
      </c>
      <c r="AC3445" s="31">
        <v>0.72000002861022949</v>
      </c>
      <c r="AD3445" s="26">
        <v>7118.78249602711</v>
      </c>
      <c r="AE3445" s="26" t="s">
        <v>72</v>
      </c>
      <c r="AF3445" s="26">
        <v>2183</v>
      </c>
      <c r="AG3445" s="26">
        <v>94423</v>
      </c>
      <c r="AH3445" s="28">
        <v>0.65875600000000001</v>
      </c>
      <c r="AI3445">
        <v>79663</v>
      </c>
      <c r="AJ3445" s="26">
        <v>162950</v>
      </c>
      <c r="AK3445" s="28">
        <v>1.1652690000000001</v>
      </c>
      <c r="AL3445">
        <v>140916</v>
      </c>
      <c r="AM3445" s="26">
        <v>179160</v>
      </c>
      <c r="AN3445" s="28">
        <v>1.2941240000000001</v>
      </c>
      <c r="AO3445">
        <v>148893</v>
      </c>
      <c r="AP3445" s="32">
        <v>363920.8125</v>
      </c>
      <c r="AQ3445" s="36">
        <v>2.590673109964964</v>
      </c>
      <c r="AR3445" s="32">
        <f t="shared" si="430"/>
        <v>822469.95296379866</v>
      </c>
      <c r="AS3445" s="32">
        <f t="shared" si="432"/>
        <v>4</v>
      </c>
      <c r="AT3445" s="32">
        <f t="shared" si="433"/>
        <v>1</v>
      </c>
      <c r="AU3445" s="32">
        <f t="shared" si="434"/>
        <v>4</v>
      </c>
      <c r="AV3445" s="32">
        <f t="shared" si="427"/>
        <v>304460.78760384786</v>
      </c>
      <c r="AW3445" s="32">
        <f t="shared" si="428"/>
        <v>2.1673901255209</v>
      </c>
      <c r="AX3445" s="32">
        <f t="shared" si="429"/>
        <v>688088.83982104715</v>
      </c>
      <c r="AY3445" s="26">
        <v>2</v>
      </c>
      <c r="AZ3445" s="26">
        <v>1</v>
      </c>
      <c r="BA3445" s="26">
        <v>12733.77</v>
      </c>
      <c r="BB3445" s="26">
        <v>68.22</v>
      </c>
      <c r="BC3445" s="26">
        <v>186.89</v>
      </c>
      <c r="BD3445" s="26">
        <v>252.14</v>
      </c>
      <c r="BE3445" s="28">
        <v>0.08</v>
      </c>
      <c r="BF3445" s="28">
        <v>6.7</v>
      </c>
      <c r="BG3445" s="28">
        <v>0.74</v>
      </c>
      <c r="BH3445" s="28">
        <v>3.76</v>
      </c>
      <c r="BI3445" s="28">
        <v>0.08</v>
      </c>
      <c r="BJ3445" s="28">
        <v>7.07</v>
      </c>
      <c r="BK3445" s="28">
        <v>0.72</v>
      </c>
      <c r="BL3445" s="28">
        <v>14.35</v>
      </c>
      <c r="BM3445" s="28">
        <v>0.08</v>
      </c>
      <c r="BN3445" s="28">
        <v>6.82</v>
      </c>
      <c r="BO3445" s="28">
        <v>0.74</v>
      </c>
      <c r="BP3445" s="28">
        <v>10.75</v>
      </c>
      <c r="BQ3445" s="26">
        <v>62.872698999999997</v>
      </c>
      <c r="BR3445" s="26">
        <v>6447.060058</v>
      </c>
      <c r="BS3445" s="31">
        <f t="shared" si="431"/>
        <v>10.764863999999999</v>
      </c>
    </row>
    <row r="3446" spans="1:71">
      <c r="A3446" s="26">
        <v>42297350340000</v>
      </c>
      <c r="B3446" s="26" t="s">
        <v>9280</v>
      </c>
      <c r="C3446" t="s">
        <v>7744</v>
      </c>
      <c r="D3446" s="26" t="s">
        <v>128</v>
      </c>
      <c r="E3446" s="27" t="s">
        <v>706</v>
      </c>
      <c r="F3446" t="s">
        <v>2781</v>
      </c>
      <c r="G3446" t="s">
        <v>67</v>
      </c>
      <c r="H3446" t="s">
        <v>7745</v>
      </c>
      <c r="I3446" t="s">
        <v>7746</v>
      </c>
      <c r="J3446" t="s">
        <v>4199</v>
      </c>
      <c r="K3446" t="s">
        <v>9261</v>
      </c>
      <c r="L3446">
        <v>28.526499999999999</v>
      </c>
      <c r="M3446">
        <v>-98.227860000000007</v>
      </c>
      <c r="N3446" s="28">
        <v>2247948.42</v>
      </c>
      <c r="O3446" s="28">
        <v>252854.74</v>
      </c>
      <c r="P3446" s="26">
        <v>237</v>
      </c>
      <c r="Q3446" s="26">
        <v>12990</v>
      </c>
      <c r="R3446" s="26">
        <v>18090</v>
      </c>
      <c r="S3446" s="29" t="s">
        <v>72</v>
      </c>
      <c r="T3446" s="30">
        <v>40767</v>
      </c>
      <c r="U3446" s="30">
        <v>40903</v>
      </c>
      <c r="V3446" s="30">
        <v>40878</v>
      </c>
      <c r="W3446">
        <v>0</v>
      </c>
      <c r="X3446" s="26">
        <v>4961</v>
      </c>
      <c r="Y3446" s="26">
        <v>7463</v>
      </c>
      <c r="Z3446" s="26">
        <v>7915</v>
      </c>
      <c r="AA3446" s="26" t="s">
        <v>5201</v>
      </c>
      <c r="AB3446" s="31">
        <v>52.200000762939453</v>
      </c>
      <c r="AC3446" s="31">
        <v>0.70999997854232788</v>
      </c>
      <c r="AD3446" s="26">
        <v>8444.638663771033</v>
      </c>
      <c r="AE3446" s="26" t="s">
        <v>72</v>
      </c>
      <c r="AF3446" s="26">
        <v>3664</v>
      </c>
      <c r="AG3446" s="26">
        <v>55726</v>
      </c>
      <c r="AH3446" s="28">
        <v>0.438948</v>
      </c>
      <c r="AI3446">
        <v>1544</v>
      </c>
      <c r="AJ3446" s="26">
        <v>85175</v>
      </c>
      <c r="AK3446" s="28">
        <v>0.69531900000000002</v>
      </c>
      <c r="AL3446">
        <v>5042</v>
      </c>
      <c r="AM3446" s="26">
        <v>100464</v>
      </c>
      <c r="AN3446" s="28">
        <v>0.82657899999999995</v>
      </c>
      <c r="AO3446">
        <v>6527</v>
      </c>
      <c r="AP3446" s="32">
        <v>132726.96875</v>
      </c>
      <c r="AQ3446" s="36">
        <v>1.1208312920313797</v>
      </c>
      <c r="AR3446" s="32">
        <f t="shared" si="430"/>
        <v>331114.10743955418</v>
      </c>
      <c r="AS3446" s="32">
        <f t="shared" si="432"/>
        <v>3</v>
      </c>
      <c r="AT3446" s="32">
        <f t="shared" si="433"/>
        <v>1</v>
      </c>
      <c r="AU3446" s="32">
        <f t="shared" si="434"/>
        <v>4</v>
      </c>
      <c r="AV3446" s="32">
        <f t="shared" si="427"/>
        <v>153568.3935950413</v>
      </c>
      <c r="AW3446" s="32">
        <f t="shared" si="428"/>
        <v>1.2968295940858938</v>
      </c>
      <c r="AX3446" s="32">
        <f t="shared" si="429"/>
        <v>383107.23174824455</v>
      </c>
      <c r="AY3446" s="26">
        <v>2</v>
      </c>
      <c r="AZ3446" s="26">
        <v>1</v>
      </c>
      <c r="BA3446" s="26">
        <v>12891.54</v>
      </c>
      <c r="BB3446" s="26">
        <v>52.54</v>
      </c>
      <c r="BC3446" s="26">
        <v>194.75</v>
      </c>
      <c r="BD3446" s="26">
        <v>245.45</v>
      </c>
      <c r="BE3446" s="28">
        <v>0.08</v>
      </c>
      <c r="BF3446" s="28">
        <v>6.97</v>
      </c>
      <c r="BG3446" s="28">
        <v>0.73</v>
      </c>
      <c r="BH3446" s="28">
        <v>4.38</v>
      </c>
      <c r="BI3446" s="28">
        <v>0.08</v>
      </c>
      <c r="BJ3446" s="28">
        <v>7.06</v>
      </c>
      <c r="BK3446" s="28">
        <v>0.72</v>
      </c>
      <c r="BL3446" s="28">
        <v>17.88</v>
      </c>
      <c r="BM3446" s="28">
        <v>0.08</v>
      </c>
      <c r="BN3446" s="28">
        <v>6.96</v>
      </c>
      <c r="BO3446" s="28">
        <v>0.73</v>
      </c>
      <c r="BP3446" s="28">
        <v>13.35</v>
      </c>
      <c r="BQ3446" s="26">
        <v>62.872698999999997</v>
      </c>
      <c r="BR3446" s="26">
        <v>2834728</v>
      </c>
      <c r="BS3446" s="31">
        <f t="shared" si="431"/>
        <v>11.217599999999999</v>
      </c>
    </row>
    <row r="3447" spans="1:71">
      <c r="A3447" s="26">
        <v>42297350350000</v>
      </c>
      <c r="B3447" s="26" t="s">
        <v>9280</v>
      </c>
      <c r="C3447" t="s">
        <v>7747</v>
      </c>
      <c r="D3447" s="26" t="s">
        <v>128</v>
      </c>
      <c r="E3447" s="27" t="s">
        <v>706</v>
      </c>
      <c r="F3447" t="s">
        <v>2781</v>
      </c>
      <c r="G3447" t="s">
        <v>67</v>
      </c>
      <c r="H3447" t="s">
        <v>7745</v>
      </c>
      <c r="I3447" t="s">
        <v>7748</v>
      </c>
      <c r="J3447" t="s">
        <v>5094</v>
      </c>
      <c r="K3447" t="s">
        <v>9261</v>
      </c>
      <c r="L3447">
        <v>28.526540000000001</v>
      </c>
      <c r="M3447">
        <v>-98.22784</v>
      </c>
      <c r="N3447" s="28">
        <v>2247954.75</v>
      </c>
      <c r="O3447" s="28">
        <v>252869.32</v>
      </c>
      <c r="P3447" s="26">
        <v>237.30000305175781</v>
      </c>
      <c r="Q3447" s="26">
        <v>12990</v>
      </c>
      <c r="R3447" s="26">
        <v>18280</v>
      </c>
      <c r="S3447" s="29" t="s">
        <v>72</v>
      </c>
      <c r="T3447" s="30">
        <v>40771</v>
      </c>
      <c r="U3447" s="30">
        <v>40903</v>
      </c>
      <c r="V3447" s="30">
        <v>40969</v>
      </c>
      <c r="W3447">
        <v>0</v>
      </c>
      <c r="X3447" s="26">
        <v>5020</v>
      </c>
      <c r="Y3447" s="26">
        <v>7383</v>
      </c>
      <c r="Z3447" s="26">
        <v>7665</v>
      </c>
      <c r="AA3447" s="26" t="s">
        <v>5201</v>
      </c>
      <c r="AB3447" s="31">
        <v>62</v>
      </c>
      <c r="AC3447" s="31">
        <v>0.69999998807907104</v>
      </c>
      <c r="AD3447" s="26">
        <v>8417.9933981541781</v>
      </c>
      <c r="AE3447" s="26" t="s">
        <v>72</v>
      </c>
      <c r="AF3447" s="26">
        <v>3671</v>
      </c>
      <c r="AG3447" s="26">
        <v>47244</v>
      </c>
      <c r="AH3447" s="28">
        <v>0.392814</v>
      </c>
      <c r="AI3447">
        <v>6529</v>
      </c>
      <c r="AJ3447" s="26">
        <v>74123</v>
      </c>
      <c r="AK3447" s="28">
        <v>0.62956000000000001</v>
      </c>
      <c r="AL3447">
        <v>10463</v>
      </c>
      <c r="AM3447" s="26">
        <v>80909</v>
      </c>
      <c r="AN3447" s="28">
        <v>0.69130100000000005</v>
      </c>
      <c r="AO3447">
        <v>10998</v>
      </c>
      <c r="AP3447" s="32">
        <v>139313.6875</v>
      </c>
      <c r="AQ3447" s="36">
        <v>1.1727417016475143</v>
      </c>
      <c r="AR3447" s="32">
        <f t="shared" si="430"/>
        <v>346888.96869161003</v>
      </c>
      <c r="AS3447" s="32">
        <f t="shared" si="432"/>
        <v>3</v>
      </c>
      <c r="AT3447" s="32">
        <f t="shared" si="433"/>
        <v>1</v>
      </c>
      <c r="AU3447" s="32">
        <f t="shared" si="434"/>
        <v>4</v>
      </c>
      <c r="AV3447" s="32">
        <f t="shared" si="427"/>
        <v>159294.93351593625</v>
      </c>
      <c r="AW3447" s="32">
        <f t="shared" si="428"/>
        <v>1.3409436986965602</v>
      </c>
      <c r="AX3447" s="32">
        <f t="shared" si="429"/>
        <v>396641.96818522742</v>
      </c>
      <c r="AY3447" s="26">
        <v>2</v>
      </c>
      <c r="AZ3447" s="26">
        <v>1</v>
      </c>
      <c r="BA3447" s="26">
        <v>12891.26</v>
      </c>
      <c r="BB3447" s="26">
        <v>52.56</v>
      </c>
      <c r="BC3447" s="26">
        <v>194.74</v>
      </c>
      <c r="BD3447" s="26">
        <v>245.46</v>
      </c>
      <c r="BE3447" s="28">
        <v>0.08</v>
      </c>
      <c r="BF3447" s="28">
        <v>6.97</v>
      </c>
      <c r="BG3447" s="28">
        <v>0.73</v>
      </c>
      <c r="BH3447" s="28">
        <v>4.38</v>
      </c>
      <c r="BI3447" s="28">
        <v>0.08</v>
      </c>
      <c r="BJ3447" s="28">
        <v>7.06</v>
      </c>
      <c r="BK3447" s="28">
        <v>0.72</v>
      </c>
      <c r="BL3447" s="28">
        <v>17.87</v>
      </c>
      <c r="BM3447" s="28">
        <v>0.08</v>
      </c>
      <c r="BN3447" s="28">
        <v>6.96</v>
      </c>
      <c r="BO3447" s="28">
        <v>0.73</v>
      </c>
      <c r="BP3447" s="28">
        <v>13.35</v>
      </c>
      <c r="BQ3447" s="26">
        <v>62.872698999999997</v>
      </c>
      <c r="BR3447" s="26">
        <v>2834728</v>
      </c>
      <c r="BS3447" s="31">
        <f t="shared" si="431"/>
        <v>11.217024</v>
      </c>
    </row>
    <row r="3448" spans="1:71">
      <c r="A3448" s="26">
        <v>42297350360000</v>
      </c>
      <c r="B3448" s="26" t="s">
        <v>9280</v>
      </c>
      <c r="C3448" t="s">
        <v>7749</v>
      </c>
      <c r="D3448" s="26" t="s">
        <v>128</v>
      </c>
      <c r="E3448" s="27" t="s">
        <v>706</v>
      </c>
      <c r="F3448" t="s">
        <v>2781</v>
      </c>
      <c r="G3448" t="s">
        <v>67</v>
      </c>
      <c r="H3448" t="s">
        <v>7745</v>
      </c>
      <c r="I3448" t="s">
        <v>7750</v>
      </c>
      <c r="J3448" t="s">
        <v>5126</v>
      </c>
      <c r="K3448" t="s">
        <v>9261</v>
      </c>
      <c r="L3448">
        <v>28.52647</v>
      </c>
      <c r="M3448">
        <v>-98.227890000000002</v>
      </c>
      <c r="N3448" s="28">
        <v>2247938.86</v>
      </c>
      <c r="O3448" s="28">
        <v>252843.77</v>
      </c>
      <c r="P3448" s="26">
        <v>236</v>
      </c>
      <c r="Q3448" s="26">
        <v>13028</v>
      </c>
      <c r="R3448" s="26">
        <v>18570</v>
      </c>
      <c r="S3448" s="29" t="s">
        <v>72</v>
      </c>
      <c r="T3448" s="30">
        <v>40754</v>
      </c>
      <c r="U3448" s="30">
        <v>40904</v>
      </c>
      <c r="V3448" s="30">
        <v>40878</v>
      </c>
      <c r="W3448">
        <v>0</v>
      </c>
      <c r="X3448" s="26">
        <v>5740</v>
      </c>
      <c r="Y3448" s="26">
        <v>7292</v>
      </c>
      <c r="Z3448" s="26">
        <v>7915</v>
      </c>
      <c r="AA3448" s="26" t="s">
        <v>5201</v>
      </c>
      <c r="AB3448" s="31">
        <v>61.200000762939453</v>
      </c>
      <c r="AC3448" s="31">
        <v>0.69999998807907104</v>
      </c>
      <c r="AD3448" s="26">
        <v>8720.3923263373472</v>
      </c>
      <c r="AE3448" s="26" t="s">
        <v>72</v>
      </c>
      <c r="AF3448" s="26">
        <v>3679</v>
      </c>
      <c r="AG3448" s="26">
        <v>59197</v>
      </c>
      <c r="AH3448" s="28">
        <v>0.46593600000000002</v>
      </c>
      <c r="AI3448">
        <v>2253</v>
      </c>
      <c r="AJ3448" s="26">
        <v>86316</v>
      </c>
      <c r="AK3448" s="28">
        <v>0.70645100000000005</v>
      </c>
      <c r="AL3448">
        <v>6765</v>
      </c>
      <c r="AM3448" s="26">
        <v>100028</v>
      </c>
      <c r="AN3448" s="28">
        <v>0.83101899999999995</v>
      </c>
      <c r="AO3448">
        <v>8706</v>
      </c>
      <c r="AP3448" s="32">
        <v>130850.234375</v>
      </c>
      <c r="AQ3448" s="36">
        <v>1.1410653797431933</v>
      </c>
      <c r="AR3448" s="32">
        <f t="shared" si="430"/>
        <v>332818.80658954522</v>
      </c>
      <c r="AS3448" s="32">
        <f t="shared" si="432"/>
        <v>3</v>
      </c>
      <c r="AT3448" s="32">
        <f t="shared" si="433"/>
        <v>1</v>
      </c>
      <c r="AU3448" s="32">
        <f t="shared" si="434"/>
        <v>4</v>
      </c>
      <c r="AV3448" s="32">
        <f t="shared" si="427"/>
        <v>130850.234375</v>
      </c>
      <c r="AW3448" s="32">
        <f t="shared" si="428"/>
        <v>1.1410653797431933</v>
      </c>
      <c r="AX3448" s="32">
        <f t="shared" si="429"/>
        <v>332818.80658954522</v>
      </c>
      <c r="AY3448" s="26">
        <v>2</v>
      </c>
      <c r="AZ3448" s="26">
        <v>1</v>
      </c>
      <c r="BA3448" s="26">
        <v>12891.55</v>
      </c>
      <c r="BB3448" s="26">
        <v>52.53</v>
      </c>
      <c r="BC3448" s="26">
        <v>194.76</v>
      </c>
      <c r="BD3448" s="26">
        <v>245.45</v>
      </c>
      <c r="BE3448" s="28">
        <v>0.08</v>
      </c>
      <c r="BF3448" s="28">
        <v>6.98</v>
      </c>
      <c r="BG3448" s="28">
        <v>0.73</v>
      </c>
      <c r="BH3448" s="28">
        <v>4.3899999999999997</v>
      </c>
      <c r="BI3448" s="28">
        <v>0.08</v>
      </c>
      <c r="BJ3448" s="28">
        <v>7.06</v>
      </c>
      <c r="BK3448" s="28">
        <v>0.72</v>
      </c>
      <c r="BL3448" s="28">
        <v>17.88</v>
      </c>
      <c r="BM3448" s="28">
        <v>0.08</v>
      </c>
      <c r="BN3448" s="28">
        <v>6.96</v>
      </c>
      <c r="BO3448" s="28">
        <v>0.73</v>
      </c>
      <c r="BP3448" s="28">
        <v>13.36</v>
      </c>
      <c r="BQ3448" s="26">
        <v>62.872698999999997</v>
      </c>
      <c r="BR3448" s="26">
        <v>2834728</v>
      </c>
      <c r="BS3448" s="31">
        <f t="shared" si="431"/>
        <v>11.218176</v>
      </c>
    </row>
    <row r="3449" spans="1:71">
      <c r="A3449" s="26">
        <v>42297350440000</v>
      </c>
      <c r="B3449" s="26" t="s">
        <v>9280</v>
      </c>
      <c r="C3449" t="s">
        <v>7751</v>
      </c>
      <c r="D3449" s="26" t="s">
        <v>128</v>
      </c>
      <c r="E3449" s="27" t="s">
        <v>706</v>
      </c>
      <c r="F3449" t="s">
        <v>2781</v>
      </c>
      <c r="G3449" t="s">
        <v>67</v>
      </c>
      <c r="H3449" t="s">
        <v>7752</v>
      </c>
      <c r="I3449" t="s">
        <v>7753</v>
      </c>
      <c r="J3449" t="s">
        <v>131</v>
      </c>
      <c r="K3449" t="s">
        <v>9261</v>
      </c>
      <c r="L3449">
        <v>28.541650000000001</v>
      </c>
      <c r="M3449">
        <v>-98.211939999999998</v>
      </c>
      <c r="N3449" s="28">
        <v>2253023.44</v>
      </c>
      <c r="O3449" s="28">
        <v>258396.95</v>
      </c>
      <c r="P3449" s="26">
        <v>190</v>
      </c>
      <c r="Q3449" s="26">
        <v>12959</v>
      </c>
      <c r="R3449" s="26">
        <v>18152</v>
      </c>
      <c r="S3449" s="29" t="s">
        <v>72</v>
      </c>
      <c r="T3449" s="30">
        <v>40803</v>
      </c>
      <c r="U3449" s="30">
        <v>40905</v>
      </c>
      <c r="V3449" s="30">
        <v>40878</v>
      </c>
      <c r="W3449">
        <v>0</v>
      </c>
      <c r="X3449" s="26">
        <v>5335</v>
      </c>
      <c r="Y3449" s="26">
        <v>7114</v>
      </c>
      <c r="Z3449" s="26">
        <v>9215</v>
      </c>
      <c r="AA3449" s="26" t="s">
        <v>5201</v>
      </c>
      <c r="AB3449" s="31">
        <v>59.799999237060547</v>
      </c>
      <c r="AC3449" s="31">
        <v>0.70999997854232788</v>
      </c>
      <c r="AD3449" s="26">
        <v>6853.3309836920207</v>
      </c>
      <c r="AE3449" s="26" t="s">
        <v>72</v>
      </c>
      <c r="AF3449" s="26">
        <v>4382</v>
      </c>
      <c r="AG3449" s="26">
        <v>75923</v>
      </c>
      <c r="AH3449" s="28">
        <v>0.51792700000000003</v>
      </c>
      <c r="AI3449">
        <v>9810</v>
      </c>
      <c r="AJ3449" s="26">
        <v>116223</v>
      </c>
      <c r="AK3449" s="28">
        <v>0.79448300000000005</v>
      </c>
      <c r="AL3449">
        <v>15047</v>
      </c>
      <c r="AM3449" s="26">
        <v>138330</v>
      </c>
      <c r="AN3449" s="28">
        <v>0.94773499999999999</v>
      </c>
      <c r="AO3449">
        <v>17442</v>
      </c>
      <c r="AP3449" s="32">
        <v>201854.1875</v>
      </c>
      <c r="AQ3449" s="36">
        <v>1.3833735573817287</v>
      </c>
      <c r="AR3449" s="32">
        <f t="shared" si="430"/>
        <v>446711.30715656595</v>
      </c>
      <c r="AS3449" s="32">
        <f t="shared" si="432"/>
        <v>4</v>
      </c>
      <c r="AT3449" s="32">
        <f t="shared" si="433"/>
        <v>1</v>
      </c>
      <c r="AU3449" s="32">
        <f t="shared" si="434"/>
        <v>4</v>
      </c>
      <c r="AV3449" s="32">
        <f t="shared" si="427"/>
        <v>217177.70126522961</v>
      </c>
      <c r="AW3449" s="32">
        <f t="shared" si="428"/>
        <v>1.488390669048008</v>
      </c>
      <c r="AX3449" s="32">
        <f t="shared" si="429"/>
        <v>480622.84968672699</v>
      </c>
      <c r="AY3449" s="26">
        <v>2</v>
      </c>
      <c r="AZ3449" s="26">
        <v>1</v>
      </c>
      <c r="BA3449" s="26">
        <v>12888.83</v>
      </c>
      <c r="BB3449" s="26">
        <v>64.92</v>
      </c>
      <c r="BC3449" s="26">
        <v>191.23</v>
      </c>
      <c r="BD3449" s="26">
        <v>253.98</v>
      </c>
      <c r="BE3449" s="28">
        <v>0.08</v>
      </c>
      <c r="BF3449" s="28">
        <v>6.65</v>
      </c>
      <c r="BG3449" s="28">
        <v>0.74</v>
      </c>
      <c r="BH3449" s="28">
        <v>3.67</v>
      </c>
      <c r="BI3449" s="28">
        <v>0.08</v>
      </c>
      <c r="BJ3449" s="28">
        <v>7.03</v>
      </c>
      <c r="BK3449" s="28">
        <v>0.72</v>
      </c>
      <c r="BL3449" s="28">
        <v>15.61</v>
      </c>
      <c r="BM3449" s="28">
        <v>0.08</v>
      </c>
      <c r="BN3449" s="28">
        <v>6.8</v>
      </c>
      <c r="BO3449" s="28">
        <v>0.74</v>
      </c>
      <c r="BP3449" s="28">
        <v>11.69</v>
      </c>
      <c r="BQ3449" s="26">
        <v>62.872698999999997</v>
      </c>
      <c r="BR3449" s="26">
        <v>6477.5996089999999</v>
      </c>
      <c r="BS3449" s="31">
        <f t="shared" si="431"/>
        <v>11.014847999999999</v>
      </c>
    </row>
    <row r="3450" spans="1:71">
      <c r="A3450" s="26">
        <v>42297350500000</v>
      </c>
      <c r="B3450" s="26" t="s">
        <v>9280</v>
      </c>
      <c r="C3450" t="s">
        <v>7754</v>
      </c>
      <c r="D3450" s="26" t="s">
        <v>705</v>
      </c>
      <c r="E3450" s="27" t="s">
        <v>706</v>
      </c>
      <c r="F3450" t="s">
        <v>2781</v>
      </c>
      <c r="G3450" t="s">
        <v>67</v>
      </c>
      <c r="H3450" t="s">
        <v>7755</v>
      </c>
      <c r="I3450" t="s">
        <v>7756</v>
      </c>
      <c r="J3450" t="s">
        <v>149</v>
      </c>
      <c r="K3450" t="s">
        <v>9261</v>
      </c>
      <c r="L3450">
        <v>28.686679999999999</v>
      </c>
      <c r="M3450">
        <v>-98.085070000000002</v>
      </c>
      <c r="N3450" s="28">
        <v>2293344.4700000002</v>
      </c>
      <c r="O3450" s="28">
        <v>311421.61</v>
      </c>
      <c r="P3450" s="26">
        <v>347</v>
      </c>
      <c r="Q3450" s="26">
        <v>11898</v>
      </c>
      <c r="R3450" s="26">
        <v>17388</v>
      </c>
      <c r="S3450" s="29" t="s">
        <v>72</v>
      </c>
      <c r="T3450" s="30">
        <v>40804</v>
      </c>
      <c r="U3450" s="30">
        <v>41061</v>
      </c>
      <c r="V3450" s="30">
        <v>41061</v>
      </c>
      <c r="W3450">
        <v>0</v>
      </c>
      <c r="X3450" s="26">
        <v>5736</v>
      </c>
      <c r="Y3450" s="26">
        <v>3962</v>
      </c>
      <c r="Z3450" s="26">
        <v>4211</v>
      </c>
      <c r="AA3450" s="26" t="s">
        <v>5201</v>
      </c>
      <c r="AB3450" s="31">
        <v>56.799999237060547</v>
      </c>
      <c r="AC3450" s="31">
        <v>0.68999999761581421</v>
      </c>
      <c r="AD3450" s="26">
        <v>5711.6884245280971</v>
      </c>
      <c r="AE3450" s="26" t="s">
        <v>72</v>
      </c>
      <c r="AF3450" s="26" t="s">
        <v>72</v>
      </c>
      <c r="AG3450" s="26">
        <v>66649</v>
      </c>
      <c r="AH3450" s="28">
        <v>0.388152</v>
      </c>
      <c r="AI3450" t="s">
        <v>72</v>
      </c>
      <c r="AJ3450" s="26">
        <v>84327</v>
      </c>
      <c r="AK3450" s="28">
        <v>0.49713200000000002</v>
      </c>
      <c r="AL3450" t="s">
        <v>72</v>
      </c>
      <c r="AM3450" s="26">
        <v>84327</v>
      </c>
      <c r="AN3450" s="28">
        <v>0.49713200000000002</v>
      </c>
      <c r="AO3450" t="s">
        <v>72</v>
      </c>
      <c r="AP3450" s="32">
        <v>117340.8828125</v>
      </c>
      <c r="AQ3450" s="36">
        <v>0.67021456208406427</v>
      </c>
      <c r="AR3450" s="32">
        <f t="shared" si="430"/>
        <v>235968.86030137938</v>
      </c>
      <c r="AS3450" s="32">
        <f t="shared" si="432"/>
        <v>3</v>
      </c>
      <c r="AT3450" s="32">
        <f t="shared" si="433"/>
        <v>1</v>
      </c>
      <c r="AU3450" s="32">
        <f t="shared" si="434"/>
        <v>3</v>
      </c>
      <c r="AV3450" s="32">
        <f t="shared" si="427"/>
        <v>117422.71048531205</v>
      </c>
      <c r="AW3450" s="32">
        <f t="shared" si="428"/>
        <v>0.67068193625567107</v>
      </c>
      <c r="AX3450" s="32">
        <f t="shared" si="429"/>
        <v>236133.41320256583</v>
      </c>
      <c r="AY3450" s="26">
        <v>2</v>
      </c>
      <c r="AZ3450" s="26">
        <v>1</v>
      </c>
      <c r="BA3450" s="26">
        <v>11667</v>
      </c>
      <c r="BB3450" s="26">
        <v>-4.8600000000000003</v>
      </c>
      <c r="BC3450" s="26">
        <v>174.19</v>
      </c>
      <c r="BD3450" s="26">
        <v>167.8</v>
      </c>
      <c r="BE3450" s="28">
        <v>0.08</v>
      </c>
      <c r="BF3450" s="28">
        <v>5.61</v>
      </c>
      <c r="BG3450" s="28">
        <v>0.82</v>
      </c>
      <c r="BH3450" s="28">
        <v>-0.51</v>
      </c>
      <c r="BI3450" s="28">
        <v>0.09</v>
      </c>
      <c r="BJ3450" s="28">
        <v>6.31</v>
      </c>
      <c r="BK3450" s="28">
        <v>0.68</v>
      </c>
      <c r="BL3450" s="28">
        <v>-0.45</v>
      </c>
      <c r="BM3450" s="28">
        <v>0.08</v>
      </c>
      <c r="BN3450" s="28">
        <v>6.67</v>
      </c>
      <c r="BO3450" s="28">
        <v>0.79</v>
      </c>
      <c r="BP3450" s="28">
        <v>-0.42</v>
      </c>
      <c r="BQ3450" s="26">
        <v>56.089098999999997</v>
      </c>
      <c r="BR3450" s="26">
        <v>8223.9921869999998</v>
      </c>
      <c r="BS3450" s="31">
        <f t="shared" si="431"/>
        <v>10.660428000000001</v>
      </c>
    </row>
    <row r="3451" spans="1:71">
      <c r="A3451" s="26">
        <v>42297350630000</v>
      </c>
      <c r="B3451" s="26" t="s">
        <v>9280</v>
      </c>
      <c r="C3451" t="s">
        <v>7757</v>
      </c>
      <c r="D3451" s="26" t="s">
        <v>705</v>
      </c>
      <c r="E3451" s="27" t="s">
        <v>706</v>
      </c>
      <c r="F3451" t="s">
        <v>2781</v>
      </c>
      <c r="G3451" t="s">
        <v>67</v>
      </c>
      <c r="H3451" t="s">
        <v>7758</v>
      </c>
      <c r="I3451" t="s">
        <v>7759</v>
      </c>
      <c r="J3451" t="s">
        <v>149</v>
      </c>
      <c r="K3451" t="s">
        <v>9261</v>
      </c>
      <c r="L3451">
        <v>28.613209999999999</v>
      </c>
      <c r="M3451">
        <v>-98.165400000000005</v>
      </c>
      <c r="N3451" s="28">
        <v>2267780.1800000002</v>
      </c>
      <c r="O3451" s="28">
        <v>284517.65000000002</v>
      </c>
      <c r="P3451" s="26">
        <v>203</v>
      </c>
      <c r="Q3451" s="26">
        <v>12798</v>
      </c>
      <c r="R3451" s="26">
        <v>18245</v>
      </c>
      <c r="S3451" s="29" t="s">
        <v>72</v>
      </c>
      <c r="T3451" s="30">
        <v>40895</v>
      </c>
      <c r="U3451" s="30">
        <v>41066</v>
      </c>
      <c r="V3451" s="30">
        <v>41061</v>
      </c>
      <c r="W3451">
        <v>0</v>
      </c>
      <c r="X3451" s="26">
        <v>5699</v>
      </c>
      <c r="Y3451" s="26">
        <v>6512</v>
      </c>
      <c r="Z3451" s="26">
        <v>7562</v>
      </c>
      <c r="AA3451" s="26" t="s">
        <v>5201</v>
      </c>
      <c r="AB3451" s="31">
        <v>66</v>
      </c>
      <c r="AC3451" s="31">
        <v>0.68000000715255737</v>
      </c>
      <c r="AD3451" s="26">
        <v>11049.491291602</v>
      </c>
      <c r="AE3451" s="26" t="s">
        <v>72</v>
      </c>
      <c r="AF3451" s="26" t="s">
        <v>72</v>
      </c>
      <c r="AG3451" s="26">
        <v>44116</v>
      </c>
      <c r="AH3451" s="28">
        <v>0.457733</v>
      </c>
      <c r="AI3451">
        <v>2834</v>
      </c>
      <c r="AJ3451" s="26">
        <v>66338</v>
      </c>
      <c r="AK3451" s="28">
        <v>0.73885999999999996</v>
      </c>
      <c r="AL3451">
        <v>4468</v>
      </c>
      <c r="AM3451" s="26">
        <v>66338</v>
      </c>
      <c r="AN3451" s="28">
        <v>0.73885999999999996</v>
      </c>
      <c r="AO3451">
        <v>4468</v>
      </c>
      <c r="AP3451" s="32">
        <v>104694.234375</v>
      </c>
      <c r="AQ3451" s="36">
        <v>1.1568180310075014</v>
      </c>
      <c r="AR3451" s="32">
        <f t="shared" si="430"/>
        <v>309451.02586332773</v>
      </c>
      <c r="AS3451" s="32">
        <f t="shared" si="432"/>
        <v>2</v>
      </c>
      <c r="AT3451" s="32">
        <f t="shared" si="433"/>
        <v>1</v>
      </c>
      <c r="AU3451" s="32">
        <f t="shared" si="434"/>
        <v>4</v>
      </c>
      <c r="AV3451" s="32">
        <f t="shared" si="427"/>
        <v>105447.43030575539</v>
      </c>
      <c r="AW3451" s="32">
        <f t="shared" si="428"/>
        <v>1.1651404628852533</v>
      </c>
      <c r="AX3451" s="32">
        <f t="shared" si="429"/>
        <v>311677.29223644524</v>
      </c>
      <c r="AY3451" s="26">
        <v>2</v>
      </c>
      <c r="AZ3451" s="26">
        <v>1</v>
      </c>
      <c r="BA3451" s="26">
        <v>12260.81</v>
      </c>
      <c r="BB3451" s="26">
        <v>34.51</v>
      </c>
      <c r="BC3451" s="26">
        <v>174.82</v>
      </c>
      <c r="BD3451" s="26">
        <v>210.24</v>
      </c>
      <c r="BE3451" s="28">
        <v>0.08</v>
      </c>
      <c r="BF3451" s="28">
        <v>5.48</v>
      </c>
      <c r="BG3451" s="28">
        <v>0.77</v>
      </c>
      <c r="BH3451" s="28">
        <v>-1</v>
      </c>
      <c r="BI3451" s="28">
        <v>0.09</v>
      </c>
      <c r="BJ3451" s="28">
        <v>7.17</v>
      </c>
      <c r="BK3451" s="28">
        <v>0.65</v>
      </c>
      <c r="BL3451" s="28">
        <v>0.73</v>
      </c>
      <c r="BM3451" s="28">
        <v>0.08</v>
      </c>
      <c r="BN3451" s="28">
        <v>6.19</v>
      </c>
      <c r="BO3451" s="28">
        <v>0.77</v>
      </c>
      <c r="BP3451" s="28">
        <v>0.51</v>
      </c>
      <c r="BQ3451" s="26">
        <v>58.914797999999998</v>
      </c>
      <c r="BR3451" s="26">
        <v>6158.8930659999996</v>
      </c>
      <c r="BS3451" s="31">
        <f t="shared" si="431"/>
        <v>10.22697</v>
      </c>
    </row>
    <row r="3452" spans="1:71">
      <c r="A3452" s="26">
        <v>42297350650000</v>
      </c>
      <c r="B3452" s="26" t="s">
        <v>9280</v>
      </c>
      <c r="C3452" t="s">
        <v>7760</v>
      </c>
      <c r="D3452" s="26" t="s">
        <v>128</v>
      </c>
      <c r="E3452" s="27" t="s">
        <v>706</v>
      </c>
      <c r="F3452" t="s">
        <v>2781</v>
      </c>
      <c r="G3452" t="s">
        <v>67</v>
      </c>
      <c r="H3452" t="s">
        <v>7761</v>
      </c>
      <c r="I3452" t="s">
        <v>72</v>
      </c>
      <c r="J3452" t="s">
        <v>131</v>
      </c>
      <c r="K3452" t="s">
        <v>9261</v>
      </c>
      <c r="L3452">
        <v>28.54213</v>
      </c>
      <c r="M3452">
        <v>-98.180430000000001</v>
      </c>
      <c r="N3452" s="28">
        <v>2263139.0099999998</v>
      </c>
      <c r="O3452" s="28">
        <v>258641</v>
      </c>
      <c r="P3452" s="26">
        <v>182.6300048828125</v>
      </c>
      <c r="Q3452" s="26">
        <v>12963</v>
      </c>
      <c r="R3452" s="26">
        <v>18218</v>
      </c>
      <c r="S3452" s="29" t="s">
        <v>72</v>
      </c>
      <c r="T3452" s="30">
        <v>40856</v>
      </c>
      <c r="U3452" s="30">
        <v>40922</v>
      </c>
      <c r="V3452" s="30">
        <v>40909</v>
      </c>
      <c r="W3452">
        <v>0</v>
      </c>
      <c r="X3452" s="26">
        <v>5114</v>
      </c>
      <c r="Y3452" s="26" t="s">
        <v>72</v>
      </c>
      <c r="Z3452" s="26" t="s">
        <v>72</v>
      </c>
      <c r="AA3452" s="26" t="s">
        <v>5201</v>
      </c>
      <c r="AB3452" s="31" t="s">
        <v>72</v>
      </c>
      <c r="AC3452" s="31" t="s">
        <v>72</v>
      </c>
      <c r="AD3452" s="26">
        <v>8174.2184382067317</v>
      </c>
      <c r="AE3452" s="26" t="s">
        <v>72</v>
      </c>
      <c r="AF3452" s="26" t="s">
        <v>72</v>
      </c>
      <c r="AG3452" s="26">
        <v>42918</v>
      </c>
      <c r="AH3452" s="28">
        <v>0.33446599999999999</v>
      </c>
      <c r="AI3452" t="s">
        <v>72</v>
      </c>
      <c r="AJ3452" s="26">
        <v>61815</v>
      </c>
      <c r="AK3452" s="28">
        <v>0.50920399999999999</v>
      </c>
      <c r="AL3452" t="s">
        <v>72</v>
      </c>
      <c r="AM3452" s="26">
        <v>68377</v>
      </c>
      <c r="AN3452" s="28">
        <v>0.57005099999999997</v>
      </c>
      <c r="AO3452" t="s">
        <v>72</v>
      </c>
      <c r="AP3452" s="32">
        <v>95035.6875</v>
      </c>
      <c r="AQ3452" s="36">
        <v>0.77684246905015308</v>
      </c>
      <c r="AR3452" s="32">
        <f t="shared" si="430"/>
        <v>232536.80452187711</v>
      </c>
      <c r="AS3452" s="32">
        <f t="shared" si="432"/>
        <v>2</v>
      </c>
      <c r="AT3452" s="32">
        <f t="shared" si="433"/>
        <v>1</v>
      </c>
      <c r="AU3452" s="32">
        <f t="shared" si="434"/>
        <v>3</v>
      </c>
      <c r="AV3452" s="32">
        <f t="shared" si="427"/>
        <v>106668.91792139226</v>
      </c>
      <c r="AW3452" s="32">
        <f t="shared" si="428"/>
        <v>0.87193503565660502</v>
      </c>
      <c r="AX3452" s="32">
        <f t="shared" si="429"/>
        <v>261001.41923261137</v>
      </c>
      <c r="AY3452" s="26">
        <v>2</v>
      </c>
      <c r="AZ3452" s="26">
        <v>1</v>
      </c>
      <c r="BA3452" s="26">
        <v>13263.49</v>
      </c>
      <c r="BB3452" s="26">
        <v>67.03</v>
      </c>
      <c r="BC3452" s="26">
        <v>201.42</v>
      </c>
      <c r="BD3452" s="26">
        <v>270.48</v>
      </c>
      <c r="BE3452" s="28">
        <v>0.08</v>
      </c>
      <c r="BF3452" s="28">
        <v>6.44</v>
      </c>
      <c r="BG3452" s="28">
        <v>0.74</v>
      </c>
      <c r="BH3452" s="28">
        <v>3.07</v>
      </c>
      <c r="BI3452" s="28">
        <v>0.08</v>
      </c>
      <c r="BJ3452" s="28">
        <v>6.92</v>
      </c>
      <c r="BK3452" s="28">
        <v>0.71</v>
      </c>
      <c r="BL3452" s="28">
        <v>17.23</v>
      </c>
      <c r="BM3452" s="28">
        <v>0.08</v>
      </c>
      <c r="BN3452" s="28">
        <v>6.67</v>
      </c>
      <c r="BO3452" s="28">
        <v>0.73</v>
      </c>
      <c r="BP3452" s="28">
        <v>12.88</v>
      </c>
      <c r="BQ3452" s="26">
        <v>62.204600999999997</v>
      </c>
      <c r="BR3452" s="26">
        <v>2605213</v>
      </c>
      <c r="BS3452" s="31">
        <f t="shared" si="431"/>
        <v>11.440655999999999</v>
      </c>
    </row>
    <row r="3453" spans="1:71">
      <c r="A3453" s="26">
        <v>42297350730000</v>
      </c>
      <c r="B3453" s="26" t="s">
        <v>9280</v>
      </c>
      <c r="C3453" t="s">
        <v>7762</v>
      </c>
      <c r="D3453" s="26" t="s">
        <v>705</v>
      </c>
      <c r="E3453" s="27" t="s">
        <v>706</v>
      </c>
      <c r="F3453" t="s">
        <v>66</v>
      </c>
      <c r="G3453" t="s">
        <v>67</v>
      </c>
      <c r="H3453" t="s">
        <v>7763</v>
      </c>
      <c r="I3453" t="s">
        <v>7764</v>
      </c>
      <c r="J3453" t="s">
        <v>149</v>
      </c>
      <c r="K3453" t="s">
        <v>9261</v>
      </c>
      <c r="L3453">
        <v>28.68732</v>
      </c>
      <c r="M3453">
        <v>-98.122569999999996</v>
      </c>
      <c r="N3453" s="28">
        <v>2281319.7200000002</v>
      </c>
      <c r="O3453" s="28">
        <v>311562.15999999997</v>
      </c>
      <c r="P3453" s="26">
        <v>285</v>
      </c>
      <c r="Q3453" s="26">
        <v>11685</v>
      </c>
      <c r="R3453" s="26">
        <v>16906</v>
      </c>
      <c r="S3453" s="29" t="s">
        <v>72</v>
      </c>
      <c r="T3453" s="30">
        <v>40907</v>
      </c>
      <c r="U3453" s="30">
        <v>40927</v>
      </c>
      <c r="V3453" s="30">
        <v>41061</v>
      </c>
      <c r="W3453">
        <v>0</v>
      </c>
      <c r="X3453" s="26">
        <v>5740</v>
      </c>
      <c r="Y3453" s="26" t="s">
        <v>72</v>
      </c>
      <c r="Z3453" s="26" t="s">
        <v>72</v>
      </c>
      <c r="AA3453" s="26" t="s">
        <v>5201</v>
      </c>
      <c r="AB3453" s="31" t="s">
        <v>72</v>
      </c>
      <c r="AC3453" s="31" t="s">
        <v>72</v>
      </c>
      <c r="AD3453" s="26">
        <v>3266.2883602687489</v>
      </c>
      <c r="AE3453" s="26" t="s">
        <v>72</v>
      </c>
      <c r="AF3453" s="26" t="s">
        <v>72</v>
      </c>
      <c r="AG3453" s="26">
        <v>82602</v>
      </c>
      <c r="AH3453" s="28">
        <v>0.25839800000000002</v>
      </c>
      <c r="AI3453" t="s">
        <v>72</v>
      </c>
      <c r="AJ3453" s="26">
        <v>108769</v>
      </c>
      <c r="AK3453" s="28">
        <v>0.35971599999999998</v>
      </c>
      <c r="AL3453" t="s">
        <v>72</v>
      </c>
      <c r="AM3453" s="26">
        <v>108769</v>
      </c>
      <c r="AN3453" s="28">
        <v>0.35971599999999998</v>
      </c>
      <c r="AO3453" t="s">
        <v>72</v>
      </c>
      <c r="AP3453" s="32">
        <v>195676.90625</v>
      </c>
      <c r="AQ3453" s="36">
        <v>0.63913720125777429</v>
      </c>
      <c r="AR3453" s="32">
        <f t="shared" si="430"/>
        <v>308804.19087262603</v>
      </c>
      <c r="AS3453" s="32">
        <f t="shared" si="432"/>
        <v>4</v>
      </c>
      <c r="AT3453" s="32">
        <f t="shared" si="433"/>
        <v>1</v>
      </c>
      <c r="AU3453" s="32">
        <f t="shared" si="434"/>
        <v>4</v>
      </c>
      <c r="AV3453" s="32">
        <f t="shared" si="427"/>
        <v>195676.90625000003</v>
      </c>
      <c r="AW3453" s="32">
        <f t="shared" si="428"/>
        <v>0.63913720125777429</v>
      </c>
      <c r="AX3453" s="32">
        <f t="shared" si="429"/>
        <v>308804.19087262603</v>
      </c>
      <c r="AY3453" s="26">
        <v>2</v>
      </c>
      <c r="AZ3453" s="26">
        <v>1</v>
      </c>
      <c r="BA3453" s="26">
        <v>11361.23</v>
      </c>
      <c r="BB3453" s="26">
        <v>6.7</v>
      </c>
      <c r="BC3453" s="26">
        <v>159.53</v>
      </c>
      <c r="BD3453" s="26">
        <v>167.28</v>
      </c>
      <c r="BE3453" s="28">
        <v>7.0000000000000007E-2</v>
      </c>
      <c r="BF3453" s="28">
        <v>5.08</v>
      </c>
      <c r="BG3453" s="28">
        <v>0.79</v>
      </c>
      <c r="BH3453" s="28">
        <v>-0.99</v>
      </c>
      <c r="BI3453" s="28">
        <v>0.09</v>
      </c>
      <c r="BJ3453" s="28">
        <v>7.04</v>
      </c>
      <c r="BK3453" s="28">
        <v>0.69</v>
      </c>
      <c r="BL3453" s="28">
        <v>-1.64</v>
      </c>
      <c r="BM3453" s="28">
        <v>0.08</v>
      </c>
      <c r="BN3453" s="28">
        <v>6.25</v>
      </c>
      <c r="BO3453" s="28">
        <v>0.79</v>
      </c>
      <c r="BP3453" s="28">
        <v>-1.3</v>
      </c>
      <c r="BQ3453" s="26">
        <v>49.847599000000002</v>
      </c>
      <c r="BR3453" s="26">
        <v>3266.7761230000001</v>
      </c>
      <c r="BS3453" s="31">
        <f t="shared" si="431"/>
        <v>9.9068129999999996</v>
      </c>
    </row>
    <row r="3454" spans="1:71">
      <c r="A3454" s="26">
        <v>42297350930000</v>
      </c>
      <c r="B3454" s="26" t="s">
        <v>9280</v>
      </c>
      <c r="C3454" t="s">
        <v>7765</v>
      </c>
      <c r="D3454" s="26" t="s">
        <v>102</v>
      </c>
      <c r="E3454" s="27" t="s">
        <v>706</v>
      </c>
      <c r="F3454" t="s">
        <v>2781</v>
      </c>
      <c r="G3454" t="s">
        <v>67</v>
      </c>
      <c r="H3454" t="s">
        <v>7766</v>
      </c>
      <c r="I3454" t="s">
        <v>7767</v>
      </c>
      <c r="J3454" t="s">
        <v>70</v>
      </c>
      <c r="K3454" t="s">
        <v>9261</v>
      </c>
      <c r="L3454">
        <v>28.737590000000001</v>
      </c>
      <c r="M3454">
        <v>-98.057410000000004</v>
      </c>
      <c r="N3454" s="28">
        <v>2302063.4300000002</v>
      </c>
      <c r="O3454" s="28">
        <v>330001.09000000003</v>
      </c>
      <c r="P3454" s="26">
        <v>331</v>
      </c>
      <c r="Q3454" s="26">
        <v>11894</v>
      </c>
      <c r="R3454" s="26">
        <v>17539</v>
      </c>
      <c r="S3454" s="29" t="s">
        <v>72</v>
      </c>
      <c r="T3454" s="30">
        <v>40946</v>
      </c>
      <c r="U3454" s="30">
        <v>41053</v>
      </c>
      <c r="V3454" s="30">
        <v>41030</v>
      </c>
      <c r="W3454">
        <v>6650920</v>
      </c>
      <c r="X3454" s="26">
        <v>5740</v>
      </c>
      <c r="Y3454" s="26">
        <v>4800</v>
      </c>
      <c r="Z3454" s="26">
        <v>4950</v>
      </c>
      <c r="AA3454" s="26" t="s">
        <v>5201</v>
      </c>
      <c r="AB3454" s="31">
        <v>53</v>
      </c>
      <c r="AC3454" s="31">
        <v>0.73000001907348633</v>
      </c>
      <c r="AD3454" s="26">
        <v>5014.1733886358434</v>
      </c>
      <c r="AE3454" s="26" t="s">
        <v>72</v>
      </c>
      <c r="AF3454" s="26">
        <v>2272</v>
      </c>
      <c r="AG3454" s="26">
        <v>80354</v>
      </c>
      <c r="AH3454" s="28">
        <v>0.39435199999999998</v>
      </c>
      <c r="AI3454">
        <v>28812</v>
      </c>
      <c r="AJ3454" s="26">
        <v>119956</v>
      </c>
      <c r="AK3454" s="28">
        <v>0.60870599999999997</v>
      </c>
      <c r="AL3454">
        <v>42410</v>
      </c>
      <c r="AM3454" s="26">
        <v>119956</v>
      </c>
      <c r="AN3454" s="28">
        <v>0.60870599999999997</v>
      </c>
      <c r="AO3454">
        <v>42410</v>
      </c>
      <c r="AP3454" s="32">
        <v>195733.640625</v>
      </c>
      <c r="AQ3454" s="36">
        <v>0.98144241208268668</v>
      </c>
      <c r="AR3454" s="32">
        <f t="shared" si="430"/>
        <v>369448.94756363553</v>
      </c>
      <c r="AS3454" s="32">
        <f t="shared" si="432"/>
        <v>4</v>
      </c>
      <c r="AT3454" s="32">
        <f t="shared" si="433"/>
        <v>1</v>
      </c>
      <c r="AU3454" s="32">
        <f t="shared" si="434"/>
        <v>4</v>
      </c>
      <c r="AV3454" s="32">
        <f t="shared" si="427"/>
        <v>195733.640625</v>
      </c>
      <c r="AW3454" s="32">
        <f t="shared" si="428"/>
        <v>0.98144241208268668</v>
      </c>
      <c r="AX3454" s="32">
        <f t="shared" si="429"/>
        <v>369448.94756363553</v>
      </c>
      <c r="AY3454" s="26">
        <v>2</v>
      </c>
      <c r="AZ3454" s="26">
        <v>1</v>
      </c>
      <c r="BA3454" s="26">
        <v>11412.65</v>
      </c>
      <c r="BB3454" s="26">
        <v>-6.62</v>
      </c>
      <c r="BC3454" s="26">
        <v>180.9</v>
      </c>
      <c r="BD3454" s="26">
        <v>162.11000000000001</v>
      </c>
      <c r="BE3454" s="28">
        <v>0.08</v>
      </c>
      <c r="BF3454" s="28">
        <v>6.09</v>
      </c>
      <c r="BG3454" s="28">
        <v>0.82</v>
      </c>
      <c r="BH3454" s="28">
        <v>0.26</v>
      </c>
      <c r="BI3454" s="28">
        <v>0.08</v>
      </c>
      <c r="BJ3454" s="28">
        <v>5.46</v>
      </c>
      <c r="BK3454" s="28">
        <v>0.67</v>
      </c>
      <c r="BL3454" s="28">
        <v>0.6</v>
      </c>
      <c r="BM3454" s="28">
        <v>0.09</v>
      </c>
      <c r="BN3454" s="28">
        <v>7.37</v>
      </c>
      <c r="BO3454" s="28">
        <v>0.8</v>
      </c>
      <c r="BP3454" s="28">
        <v>0.47</v>
      </c>
      <c r="BQ3454" s="26">
        <v>52.862997999999997</v>
      </c>
      <c r="BR3454" s="26">
        <v>3709.8466790000002</v>
      </c>
      <c r="BS3454" s="31">
        <f t="shared" si="431"/>
        <v>9.6962400000000013</v>
      </c>
    </row>
    <row r="3455" spans="1:71">
      <c r="A3455" s="26">
        <v>42297350940000</v>
      </c>
      <c r="B3455" s="26" t="s">
        <v>9280</v>
      </c>
      <c r="C3455" t="s">
        <v>7768</v>
      </c>
      <c r="D3455" s="26" t="s">
        <v>102</v>
      </c>
      <c r="E3455" s="27" t="s">
        <v>706</v>
      </c>
      <c r="F3455" t="s">
        <v>2781</v>
      </c>
      <c r="G3455" t="s">
        <v>67</v>
      </c>
      <c r="H3455" t="s">
        <v>7766</v>
      </c>
      <c r="I3455" t="s">
        <v>7769</v>
      </c>
      <c r="J3455" t="s">
        <v>76</v>
      </c>
      <c r="K3455" t="s">
        <v>9261</v>
      </c>
      <c r="L3455">
        <v>28.737639999999999</v>
      </c>
      <c r="M3455">
        <v>-98.057410000000004</v>
      </c>
      <c r="N3455" s="28">
        <v>2302063.29</v>
      </c>
      <c r="O3455" s="28">
        <v>330019.27</v>
      </c>
      <c r="P3455" s="26">
        <v>331</v>
      </c>
      <c r="Q3455" s="26">
        <v>11931</v>
      </c>
      <c r="R3455" s="26">
        <v>17764</v>
      </c>
      <c r="S3455" s="29" t="s">
        <v>72</v>
      </c>
      <c r="T3455" s="30">
        <v>40972</v>
      </c>
      <c r="U3455" s="30">
        <v>41054</v>
      </c>
      <c r="V3455" s="30">
        <v>41030</v>
      </c>
      <c r="W3455">
        <v>3614</v>
      </c>
      <c r="X3455" s="26">
        <v>5733</v>
      </c>
      <c r="Y3455" s="26">
        <v>5150</v>
      </c>
      <c r="Z3455" s="26">
        <v>5240</v>
      </c>
      <c r="AA3455" s="26" t="s">
        <v>5201</v>
      </c>
      <c r="AB3455" s="31">
        <v>52.799999237060547</v>
      </c>
      <c r="AC3455" s="31">
        <v>0.73000001907348633</v>
      </c>
      <c r="AD3455" s="26">
        <v>5127.8171906504367</v>
      </c>
      <c r="AE3455" s="26" t="s">
        <v>72</v>
      </c>
      <c r="AF3455" s="26">
        <v>2405</v>
      </c>
      <c r="AG3455" s="26">
        <v>89828</v>
      </c>
      <c r="AH3455" s="28">
        <v>0.442245</v>
      </c>
      <c r="AI3455">
        <v>19308</v>
      </c>
      <c r="AJ3455" s="26">
        <v>136454</v>
      </c>
      <c r="AK3455" s="28">
        <v>0.70376499999999997</v>
      </c>
      <c r="AL3455">
        <v>29451</v>
      </c>
      <c r="AM3455" s="26">
        <v>136454</v>
      </c>
      <c r="AN3455" s="28">
        <v>0.70376499999999997</v>
      </c>
      <c r="AO3455">
        <v>29451</v>
      </c>
      <c r="AP3455" s="32">
        <v>228170.75</v>
      </c>
      <c r="AQ3455" s="36">
        <v>1.1700178942536033</v>
      </c>
      <c r="AR3455" s="32">
        <f t="shared" si="430"/>
        <v>435263.91728288779</v>
      </c>
      <c r="AS3455" s="32">
        <f t="shared" si="432"/>
        <v>4</v>
      </c>
      <c r="AT3455" s="32">
        <f t="shared" si="433"/>
        <v>1</v>
      </c>
      <c r="AU3455" s="32">
        <f t="shared" si="434"/>
        <v>4</v>
      </c>
      <c r="AV3455" s="32">
        <f t="shared" si="427"/>
        <v>228449.34676434679</v>
      </c>
      <c r="AW3455" s="32">
        <f t="shared" si="428"/>
        <v>1.1714464875310802</v>
      </c>
      <c r="AX3455" s="32">
        <f t="shared" si="429"/>
        <v>435795.37505734799</v>
      </c>
      <c r="AY3455" s="26">
        <v>2</v>
      </c>
      <c r="AZ3455" s="26">
        <v>1</v>
      </c>
      <c r="BA3455" s="26">
        <v>11412.13</v>
      </c>
      <c r="BB3455" s="26">
        <v>-6.61</v>
      </c>
      <c r="BC3455" s="26">
        <v>180.89</v>
      </c>
      <c r="BD3455" s="26">
        <v>162.11000000000001</v>
      </c>
      <c r="BE3455" s="28">
        <v>0.08</v>
      </c>
      <c r="BF3455" s="28">
        <v>6.09</v>
      </c>
      <c r="BG3455" s="28">
        <v>0.82</v>
      </c>
      <c r="BH3455" s="28">
        <v>0.26</v>
      </c>
      <c r="BI3455" s="28">
        <v>0.08</v>
      </c>
      <c r="BJ3455" s="28">
        <v>5.46</v>
      </c>
      <c r="BK3455" s="28">
        <v>0.67</v>
      </c>
      <c r="BL3455" s="28">
        <v>0.6</v>
      </c>
      <c r="BM3455" s="28">
        <v>0.09</v>
      </c>
      <c r="BN3455" s="28">
        <v>7.37</v>
      </c>
      <c r="BO3455" s="28">
        <v>0.8</v>
      </c>
      <c r="BP3455" s="28">
        <v>0.47</v>
      </c>
      <c r="BQ3455" s="26">
        <v>52.862997999999997</v>
      </c>
      <c r="BR3455" s="26">
        <v>3709.8466790000002</v>
      </c>
      <c r="BS3455" s="31">
        <f t="shared" si="431"/>
        <v>9.6957039999999992</v>
      </c>
    </row>
    <row r="3456" spans="1:71">
      <c r="A3456" s="26">
        <v>42297351150000</v>
      </c>
      <c r="B3456" s="26" t="s">
        <v>9280</v>
      </c>
      <c r="C3456" t="s">
        <v>7770</v>
      </c>
      <c r="D3456" s="26" t="s">
        <v>766</v>
      </c>
      <c r="E3456" s="27" t="s">
        <v>706</v>
      </c>
      <c r="F3456" t="s">
        <v>2781</v>
      </c>
      <c r="G3456" t="s">
        <v>67</v>
      </c>
      <c r="H3456" t="s">
        <v>7771</v>
      </c>
      <c r="I3456" t="s">
        <v>7772</v>
      </c>
      <c r="J3456" t="s">
        <v>2979</v>
      </c>
      <c r="K3456" t="s">
        <v>9261</v>
      </c>
      <c r="L3456">
        <v>28.541340000000002</v>
      </c>
      <c r="M3456">
        <v>-98.166830000000004</v>
      </c>
      <c r="N3456" s="28">
        <v>2267507.5299999998</v>
      </c>
      <c r="O3456" s="28">
        <v>258384.63</v>
      </c>
      <c r="P3456" s="26">
        <v>233</v>
      </c>
      <c r="Q3456" s="26">
        <v>13154</v>
      </c>
      <c r="R3456" s="26">
        <v>17655</v>
      </c>
      <c r="S3456" s="29" t="s">
        <v>72</v>
      </c>
      <c r="T3456" s="30">
        <v>40984</v>
      </c>
      <c r="U3456" s="30">
        <v>41098</v>
      </c>
      <c r="V3456" s="30">
        <v>41091</v>
      </c>
      <c r="W3456">
        <v>2353</v>
      </c>
      <c r="X3456" s="26">
        <v>4444</v>
      </c>
      <c r="Y3456" s="26">
        <v>6185</v>
      </c>
      <c r="Z3456" s="26">
        <v>7202</v>
      </c>
      <c r="AA3456" s="26" t="s">
        <v>5201</v>
      </c>
      <c r="AB3456" s="31">
        <v>63.299999237060547</v>
      </c>
      <c r="AC3456" s="31">
        <v>0.70999997854232788</v>
      </c>
      <c r="AD3456" s="26">
        <v>31090.472926662096</v>
      </c>
      <c r="AE3456" s="26" t="s">
        <v>72</v>
      </c>
      <c r="AF3456" s="26">
        <v>3717</v>
      </c>
      <c r="AG3456" s="26">
        <v>7756</v>
      </c>
      <c r="AH3456" s="28">
        <v>0.24685299999999999</v>
      </c>
      <c r="AI3456">
        <v>15276</v>
      </c>
      <c r="AJ3456" s="26">
        <v>10849</v>
      </c>
      <c r="AK3456" s="28">
        <v>0.37071300000000001</v>
      </c>
      <c r="AL3456">
        <v>21656</v>
      </c>
      <c r="AM3456" s="26">
        <v>10849</v>
      </c>
      <c r="AN3456" s="28">
        <v>0.37071300000000001</v>
      </c>
      <c r="AO3456">
        <v>21656</v>
      </c>
      <c r="AP3456" s="32">
        <v>19992.271484375</v>
      </c>
      <c r="AQ3456" s="36">
        <v>0.6215691753274396</v>
      </c>
      <c r="AR3456" s="32">
        <f t="shared" si="430"/>
        <v>130010.01551733181</v>
      </c>
      <c r="AS3456" s="32">
        <f t="shared" si="432"/>
        <v>1</v>
      </c>
      <c r="AT3456" s="32">
        <f t="shared" si="433"/>
        <v>1</v>
      </c>
      <c r="AU3456" s="32">
        <f t="shared" si="434"/>
        <v>2</v>
      </c>
      <c r="AV3456" s="32">
        <f t="shared" si="427"/>
        <v>25822.600882158527</v>
      </c>
      <c r="AW3456" s="32">
        <f t="shared" si="428"/>
        <v>0.80283687362275058</v>
      </c>
      <c r="AX3456" s="32">
        <f t="shared" si="429"/>
        <v>167924.72751338538</v>
      </c>
      <c r="AY3456" s="26">
        <v>2</v>
      </c>
      <c r="AZ3456" s="26">
        <v>1</v>
      </c>
      <c r="BA3456" s="26">
        <v>13419.7</v>
      </c>
      <c r="BB3456" s="26">
        <v>64.95</v>
      </c>
      <c r="BC3456" s="26">
        <v>205.62</v>
      </c>
      <c r="BD3456" s="26">
        <v>275.52999999999997</v>
      </c>
      <c r="BE3456" s="28">
        <v>0.08</v>
      </c>
      <c r="BF3456" s="28">
        <v>6.38</v>
      </c>
      <c r="BG3456" s="28">
        <v>0.74</v>
      </c>
      <c r="BH3456" s="28">
        <v>2.82</v>
      </c>
      <c r="BI3456" s="28">
        <v>0.08</v>
      </c>
      <c r="BJ3456" s="28">
        <v>6.86</v>
      </c>
      <c r="BK3456" s="28">
        <v>0.71</v>
      </c>
      <c r="BL3456" s="28">
        <v>17.940000000000001</v>
      </c>
      <c r="BM3456" s="28">
        <v>0.08</v>
      </c>
      <c r="BN3456" s="28">
        <v>6.63</v>
      </c>
      <c r="BO3456" s="28">
        <v>0.73</v>
      </c>
      <c r="BP3456" s="28">
        <v>13.4</v>
      </c>
      <c r="BQ3456" s="26">
        <v>62.204600999999997</v>
      </c>
      <c r="BR3456" s="26">
        <v>6336000</v>
      </c>
      <c r="BS3456" s="31">
        <f t="shared" si="431"/>
        <v>11.679216</v>
      </c>
    </row>
    <row r="3457" spans="1:71">
      <c r="A3457" s="26">
        <v>42297351250000</v>
      </c>
      <c r="B3457" s="26" t="s">
        <v>9280</v>
      </c>
      <c r="C3457" t="s">
        <v>7773</v>
      </c>
      <c r="D3457" s="26" t="s">
        <v>766</v>
      </c>
      <c r="E3457" s="27" t="s">
        <v>706</v>
      </c>
      <c r="F3457" t="s">
        <v>66</v>
      </c>
      <c r="G3457" t="s">
        <v>67</v>
      </c>
      <c r="H3457" t="s">
        <v>7774</v>
      </c>
      <c r="I3457" t="s">
        <v>7775</v>
      </c>
      <c r="J3457" t="s">
        <v>1290</v>
      </c>
      <c r="K3457" t="s">
        <v>9261</v>
      </c>
      <c r="L3457">
        <v>28.520389999999999</v>
      </c>
      <c r="M3457">
        <v>-98.312839999999994</v>
      </c>
      <c r="N3457" s="28">
        <v>2220673.16</v>
      </c>
      <c r="O3457" s="28">
        <v>250463.05</v>
      </c>
      <c r="P3457" s="26">
        <v>266</v>
      </c>
      <c r="Q3457" s="26">
        <v>11977</v>
      </c>
      <c r="R3457" s="26">
        <v>16780</v>
      </c>
      <c r="S3457" s="29">
        <v>9</v>
      </c>
      <c r="T3457" s="30">
        <v>41064</v>
      </c>
      <c r="U3457" s="30">
        <v>41153</v>
      </c>
      <c r="V3457" s="30">
        <v>41153</v>
      </c>
      <c r="W3457">
        <v>2221</v>
      </c>
      <c r="X3457" s="26">
        <v>4751</v>
      </c>
      <c r="Y3457" s="26" t="s">
        <v>72</v>
      </c>
      <c r="Z3457" s="26" t="s">
        <v>72</v>
      </c>
      <c r="AA3457" s="26" t="s">
        <v>5201</v>
      </c>
      <c r="AB3457" s="31" t="s">
        <v>72</v>
      </c>
      <c r="AC3457" s="31" t="s">
        <v>72</v>
      </c>
      <c r="AD3457" s="26">
        <v>4055.679012345679</v>
      </c>
      <c r="AE3457" s="26">
        <v>672.29998779296875</v>
      </c>
      <c r="AF3457" s="26" t="s">
        <v>72</v>
      </c>
      <c r="AG3457" s="26">
        <v>58241</v>
      </c>
      <c r="AH3457" s="28">
        <v>0.23125100000000001</v>
      </c>
      <c r="AI3457">
        <v>9702</v>
      </c>
      <c r="AJ3457" s="26">
        <v>62408</v>
      </c>
      <c r="AK3457" s="28">
        <v>0.25293500000000002</v>
      </c>
      <c r="AL3457">
        <v>10396</v>
      </c>
      <c r="AM3457" s="26">
        <v>62408</v>
      </c>
      <c r="AN3457" s="28">
        <v>0.25293500000000002</v>
      </c>
      <c r="AO3457">
        <v>10396</v>
      </c>
      <c r="AP3457" s="32">
        <v>158429.796875</v>
      </c>
      <c r="AQ3457" s="36">
        <v>0.64254040211612651</v>
      </c>
      <c r="AR3457" s="32">
        <f t="shared" si="430"/>
        <v>272159.44804955437</v>
      </c>
      <c r="AS3457" s="32">
        <f t="shared" si="432"/>
        <v>3</v>
      </c>
      <c r="AT3457" s="32">
        <f t="shared" si="433"/>
        <v>1</v>
      </c>
      <c r="AU3457" s="32">
        <f t="shared" si="434"/>
        <v>3</v>
      </c>
      <c r="AV3457" s="32">
        <f t="shared" si="427"/>
        <v>191409.60514891602</v>
      </c>
      <c r="AW3457" s="32">
        <f t="shared" si="428"/>
        <v>0.77629591836383205</v>
      </c>
      <c r="AX3457" s="32">
        <f t="shared" si="429"/>
        <v>328813.98269931425</v>
      </c>
      <c r="AY3457" s="26">
        <v>2</v>
      </c>
      <c r="AZ3457" s="26">
        <v>1</v>
      </c>
      <c r="BA3457" s="26">
        <v>11899.45</v>
      </c>
      <c r="BB3457" s="26">
        <v>49.49</v>
      </c>
      <c r="BC3457" s="26">
        <v>172.26</v>
      </c>
      <c r="BD3457" s="26">
        <v>222.1</v>
      </c>
      <c r="BE3457" s="28">
        <v>0.08</v>
      </c>
      <c r="BF3457" s="28">
        <v>8.1300000000000008</v>
      </c>
      <c r="BG3457" s="28">
        <v>0.76</v>
      </c>
      <c r="BH3457" s="28">
        <v>7.31</v>
      </c>
      <c r="BI3457" s="28">
        <v>0.08</v>
      </c>
      <c r="BJ3457" s="28">
        <v>7.37</v>
      </c>
      <c r="BK3457" s="28">
        <v>0.74</v>
      </c>
      <c r="BL3457" s="28">
        <v>9.6999999999999993</v>
      </c>
      <c r="BM3457" s="28">
        <v>0.08</v>
      </c>
      <c r="BN3457" s="28">
        <v>7.37</v>
      </c>
      <c r="BO3457" s="28">
        <v>0.75</v>
      </c>
      <c r="BP3457" s="28">
        <v>7.04</v>
      </c>
      <c r="BQ3457" s="26">
        <v>54.171599999999998</v>
      </c>
      <c r="BR3457" s="26">
        <v>54656.410155999998</v>
      </c>
      <c r="BS3457" s="31">
        <f t="shared" si="431"/>
        <v>10.197792</v>
      </c>
    </row>
    <row r="3458" spans="1:71">
      <c r="A3458" s="26">
        <v>42297351620000</v>
      </c>
      <c r="B3458" s="26" t="s">
        <v>9280</v>
      </c>
      <c r="C3458" t="s">
        <v>7776</v>
      </c>
      <c r="D3458" s="26" t="s">
        <v>128</v>
      </c>
      <c r="E3458" s="27" t="s">
        <v>706</v>
      </c>
      <c r="F3458" t="s">
        <v>2781</v>
      </c>
      <c r="G3458" t="s">
        <v>67</v>
      </c>
      <c r="H3458" t="s">
        <v>7777</v>
      </c>
      <c r="I3458" t="s">
        <v>72</v>
      </c>
      <c r="J3458" t="s">
        <v>131</v>
      </c>
      <c r="K3458" t="s">
        <v>9261</v>
      </c>
      <c r="L3458">
        <v>28.594660000000001</v>
      </c>
      <c r="M3458">
        <v>-98.129099999999994</v>
      </c>
      <c r="N3458" s="28">
        <v>2279476.9900000002</v>
      </c>
      <c r="O3458" s="28">
        <v>277858.39</v>
      </c>
      <c r="P3458" s="26">
        <v>296</v>
      </c>
      <c r="Q3458" s="26">
        <v>12815</v>
      </c>
      <c r="R3458" s="26">
        <v>19376</v>
      </c>
      <c r="S3458" s="29" t="s">
        <v>72</v>
      </c>
      <c r="T3458" s="30">
        <v>41083</v>
      </c>
      <c r="U3458" s="30">
        <v>41156</v>
      </c>
      <c r="V3458" s="30">
        <v>41153</v>
      </c>
      <c r="W3458">
        <v>2157</v>
      </c>
      <c r="X3458" s="26">
        <v>6364</v>
      </c>
      <c r="Y3458" s="26" t="s">
        <v>72</v>
      </c>
      <c r="Z3458" s="26" t="s">
        <v>72</v>
      </c>
      <c r="AA3458" s="26" t="s">
        <v>5201</v>
      </c>
      <c r="AB3458" s="31" t="s">
        <v>72</v>
      </c>
      <c r="AC3458" s="31" t="s">
        <v>72</v>
      </c>
      <c r="AD3458" s="26">
        <v>10242.447254597682</v>
      </c>
      <c r="AE3458" s="26" t="s">
        <v>72</v>
      </c>
      <c r="AF3458" s="26" t="s">
        <v>72</v>
      </c>
      <c r="AG3458" s="26">
        <v>54083</v>
      </c>
      <c r="AH3458" s="28">
        <v>0.54821500000000001</v>
      </c>
      <c r="AI3458" t="s">
        <v>72</v>
      </c>
      <c r="AJ3458" s="26">
        <v>59907</v>
      </c>
      <c r="AK3458" s="28">
        <v>0.61131199999999997</v>
      </c>
      <c r="AL3458" t="s">
        <v>72</v>
      </c>
      <c r="AM3458" s="26">
        <v>59907</v>
      </c>
      <c r="AN3458" s="28">
        <v>0.61131199999999997</v>
      </c>
      <c r="AO3458" t="s">
        <v>72</v>
      </c>
      <c r="AP3458" s="32">
        <v>142608.21875</v>
      </c>
      <c r="AQ3458" s="36">
        <v>1.4606571586190034</v>
      </c>
      <c r="AR3458" s="32">
        <f t="shared" si="430"/>
        <v>401144.53582556359</v>
      </c>
      <c r="AS3458" s="32">
        <f t="shared" si="432"/>
        <v>3</v>
      </c>
      <c r="AT3458" s="32">
        <f t="shared" si="433"/>
        <v>1</v>
      </c>
      <c r="AU3458" s="32">
        <f t="shared" si="434"/>
        <v>4</v>
      </c>
      <c r="AV3458" s="32">
        <f t="shared" si="427"/>
        <v>128625.26329745442</v>
      </c>
      <c r="AW3458" s="32">
        <f t="shared" si="428"/>
        <v>1.3174374749329163</v>
      </c>
      <c r="AX3458" s="32">
        <f t="shared" si="429"/>
        <v>361811.69636058062</v>
      </c>
      <c r="AY3458" s="26">
        <v>2</v>
      </c>
      <c r="AZ3458" s="26">
        <v>1</v>
      </c>
      <c r="BA3458" s="26">
        <v>12884.71</v>
      </c>
      <c r="BB3458" s="26">
        <v>44.34</v>
      </c>
      <c r="BC3458" s="26">
        <v>190.52</v>
      </c>
      <c r="BD3458" s="26">
        <v>244.99</v>
      </c>
      <c r="BE3458" s="28">
        <v>0.08</v>
      </c>
      <c r="BF3458" s="28">
        <v>5.75</v>
      </c>
      <c r="BG3458" s="28">
        <v>0.78</v>
      </c>
      <c r="BH3458" s="28">
        <v>-0.2</v>
      </c>
      <c r="BI3458" s="28">
        <v>0.09</v>
      </c>
      <c r="BJ3458" s="28">
        <v>6.84</v>
      </c>
      <c r="BK3458" s="28">
        <v>0.68</v>
      </c>
      <c r="BL3458" s="28">
        <v>5.36</v>
      </c>
      <c r="BM3458" s="28">
        <v>0.08</v>
      </c>
      <c r="BN3458" s="28">
        <v>6.34</v>
      </c>
      <c r="BO3458" s="28">
        <v>0.76</v>
      </c>
      <c r="BP3458" s="28">
        <v>3.93</v>
      </c>
      <c r="BQ3458" s="26">
        <v>59.883299999999998</v>
      </c>
      <c r="BR3458" s="26">
        <v>3279457.5</v>
      </c>
      <c r="BS3458" s="31">
        <f t="shared" si="431"/>
        <v>11.659824000000002</v>
      </c>
    </row>
    <row r="3459" spans="1:71">
      <c r="A3459" s="26">
        <v>42297351800000</v>
      </c>
      <c r="B3459" s="26" t="s">
        <v>9280</v>
      </c>
      <c r="C3459" t="s">
        <v>7778</v>
      </c>
      <c r="D3459" s="26" t="s">
        <v>102</v>
      </c>
      <c r="E3459" s="27" t="s">
        <v>706</v>
      </c>
      <c r="F3459" t="s">
        <v>66</v>
      </c>
      <c r="G3459" t="s">
        <v>67</v>
      </c>
      <c r="H3459" t="s">
        <v>716</v>
      </c>
      <c r="I3459" t="s">
        <v>717</v>
      </c>
      <c r="J3459" t="s">
        <v>76</v>
      </c>
      <c r="K3459" t="s">
        <v>9261</v>
      </c>
      <c r="L3459">
        <v>28.62002</v>
      </c>
      <c r="M3459">
        <v>-98.213419999999999</v>
      </c>
      <c r="N3459" s="28">
        <v>2252356.62</v>
      </c>
      <c r="O3459" s="28">
        <v>286886.77</v>
      </c>
      <c r="P3459" s="26">
        <v>317</v>
      </c>
      <c r="Q3459" s="26">
        <v>12050</v>
      </c>
      <c r="R3459" s="26">
        <v>20040</v>
      </c>
      <c r="S3459" s="29" t="s">
        <v>72</v>
      </c>
      <c r="T3459" s="30">
        <v>41148</v>
      </c>
      <c r="U3459" s="30">
        <v>41202</v>
      </c>
      <c r="V3459" s="30">
        <v>41183</v>
      </c>
      <c r="W3459">
        <v>2708480</v>
      </c>
      <c r="X3459" s="26">
        <v>8134</v>
      </c>
      <c r="Y3459" s="26" t="s">
        <v>72</v>
      </c>
      <c r="Z3459" s="26" t="s">
        <v>72</v>
      </c>
      <c r="AA3459" s="26" t="s">
        <v>5201</v>
      </c>
      <c r="AB3459" s="31" t="s">
        <v>72</v>
      </c>
      <c r="AC3459" s="31" t="s">
        <v>72</v>
      </c>
      <c r="AD3459" s="26">
        <v>3248.5798306425895</v>
      </c>
      <c r="AE3459" s="26">
        <v>739</v>
      </c>
      <c r="AF3459" s="26" t="s">
        <v>72</v>
      </c>
      <c r="AG3459" s="26">
        <v>79283</v>
      </c>
      <c r="AH3459" s="28">
        <v>0.25916</v>
      </c>
      <c r="AI3459">
        <v>83681</v>
      </c>
      <c r="AJ3459" s="26">
        <v>79283</v>
      </c>
      <c r="AK3459" s="28">
        <v>0.25916</v>
      </c>
      <c r="AL3459">
        <v>83681</v>
      </c>
      <c r="AM3459" s="26">
        <v>79283</v>
      </c>
      <c r="AN3459" s="28">
        <v>0.25916</v>
      </c>
      <c r="AO3459">
        <v>83681</v>
      </c>
      <c r="AP3459" s="32">
        <v>261566.953125</v>
      </c>
      <c r="AQ3459" s="36">
        <v>0.84972112828451063</v>
      </c>
      <c r="AR3459" s="32">
        <f t="shared" si="430"/>
        <v>411967.59283135837</v>
      </c>
      <c r="AS3459" s="32">
        <f t="shared" si="432"/>
        <v>4</v>
      </c>
      <c r="AT3459" s="32">
        <f t="shared" si="433"/>
        <v>1</v>
      </c>
      <c r="AU3459" s="32">
        <f t="shared" si="434"/>
        <v>4</v>
      </c>
      <c r="AV3459" s="32">
        <f t="shared" si="427"/>
        <v>184582.53146514631</v>
      </c>
      <c r="AW3459" s="32">
        <f t="shared" si="428"/>
        <v>0.59963108880662541</v>
      </c>
      <c r="AX3459" s="32">
        <f t="shared" si="429"/>
        <v>290717.23418391898</v>
      </c>
      <c r="AY3459" s="26">
        <v>2</v>
      </c>
      <c r="AZ3459" s="26">
        <v>1</v>
      </c>
      <c r="BA3459" s="26">
        <v>11752.51</v>
      </c>
      <c r="BB3459" s="26">
        <v>29.01</v>
      </c>
      <c r="BC3459" s="26">
        <v>159.06</v>
      </c>
      <c r="BD3459" s="26">
        <v>179.53</v>
      </c>
      <c r="BE3459" s="28">
        <v>7.0000000000000007E-2</v>
      </c>
      <c r="BF3459" s="28">
        <v>5.38</v>
      </c>
      <c r="BG3459" s="28">
        <v>0.75</v>
      </c>
      <c r="BH3459" s="28">
        <v>-0.17</v>
      </c>
      <c r="BI3459" s="28">
        <v>0.09</v>
      </c>
      <c r="BJ3459" s="28">
        <v>7.31</v>
      </c>
      <c r="BK3459" s="28">
        <v>0.64</v>
      </c>
      <c r="BL3459" s="28">
        <v>-1.31</v>
      </c>
      <c r="BM3459" s="28">
        <v>0.08</v>
      </c>
      <c r="BN3459" s="28">
        <v>6.12</v>
      </c>
      <c r="BO3459" s="28">
        <v>0.77</v>
      </c>
      <c r="BP3459" s="28">
        <v>-0.95</v>
      </c>
      <c r="BQ3459" s="26">
        <v>51.051200000000001</v>
      </c>
      <c r="BR3459" s="26">
        <v>3038.8996579999998</v>
      </c>
      <c r="BS3459" s="31">
        <f t="shared" si="431"/>
        <v>9.1618560000000002</v>
      </c>
    </row>
    <row r="3460" spans="1:71">
      <c r="A3460" s="26">
        <v>42311343270000</v>
      </c>
      <c r="B3460" s="26" t="s">
        <v>9281</v>
      </c>
      <c r="C3460" t="s">
        <v>7779</v>
      </c>
      <c r="D3460" s="26" t="s">
        <v>738</v>
      </c>
      <c r="E3460" s="27" t="s">
        <v>726</v>
      </c>
      <c r="F3460" t="s">
        <v>66</v>
      </c>
      <c r="G3460" t="s">
        <v>67</v>
      </c>
      <c r="H3460" t="s">
        <v>739</v>
      </c>
      <c r="I3460" t="s">
        <v>3818</v>
      </c>
      <c r="J3460" t="s">
        <v>232</v>
      </c>
      <c r="K3460" t="s">
        <v>9261</v>
      </c>
      <c r="L3460">
        <v>28.404620000000001</v>
      </c>
      <c r="M3460">
        <v>-98.508290000000002</v>
      </c>
      <c r="N3460" s="28">
        <v>2158084.16</v>
      </c>
      <c r="O3460" s="28">
        <v>208055.09</v>
      </c>
      <c r="P3460" s="26">
        <v>316</v>
      </c>
      <c r="Q3460" s="26">
        <v>11636</v>
      </c>
      <c r="R3460" s="26">
        <v>16350</v>
      </c>
      <c r="S3460" s="29" t="s">
        <v>72</v>
      </c>
      <c r="T3460" s="30">
        <v>40875</v>
      </c>
      <c r="U3460" s="30">
        <v>40968</v>
      </c>
      <c r="V3460" s="30">
        <v>40969</v>
      </c>
      <c r="W3460">
        <v>296220</v>
      </c>
      <c r="X3460" s="26">
        <v>4784</v>
      </c>
      <c r="Y3460" s="26" t="s">
        <v>72</v>
      </c>
      <c r="Z3460" s="26" t="s">
        <v>72</v>
      </c>
      <c r="AA3460" s="26" t="s">
        <v>5201</v>
      </c>
      <c r="AB3460" s="31" t="s">
        <v>72</v>
      </c>
      <c r="AC3460" s="31" t="s">
        <v>72</v>
      </c>
      <c r="AD3460" s="26">
        <v>11319.714325464916</v>
      </c>
      <c r="AE3460" s="26">
        <v>369</v>
      </c>
      <c r="AF3460" s="26" t="s">
        <v>72</v>
      </c>
      <c r="AG3460" s="26">
        <v>8645</v>
      </c>
      <c r="AH3460" s="28">
        <v>0.10624400000000001</v>
      </c>
      <c r="AI3460">
        <v>12256</v>
      </c>
      <c r="AJ3460" s="26">
        <v>14400</v>
      </c>
      <c r="AK3460" s="28">
        <v>0.16559399999999999</v>
      </c>
      <c r="AL3460">
        <v>19470</v>
      </c>
      <c r="AM3460" s="26">
        <v>14741</v>
      </c>
      <c r="AN3460" s="28">
        <v>0.17333699999999999</v>
      </c>
      <c r="AO3460">
        <v>19884</v>
      </c>
      <c r="AP3460" s="32">
        <v>29998.107421875</v>
      </c>
      <c r="AQ3460" s="36">
        <v>0.33957000632023387</v>
      </c>
      <c r="AR3460" s="32">
        <f t="shared" si="430"/>
        <v>90101.998540556393</v>
      </c>
      <c r="AS3460" s="32">
        <f t="shared" si="432"/>
        <v>1</v>
      </c>
      <c r="AT3460" s="32">
        <f t="shared" si="433"/>
        <v>1</v>
      </c>
      <c r="AU3460" s="32">
        <f t="shared" si="434"/>
        <v>1</v>
      </c>
      <c r="AV3460" s="32">
        <f t="shared" ref="AV3460:AV3523" si="435">AP3460/X3460*5740</f>
        <v>35992.712500326605</v>
      </c>
      <c r="AW3460" s="32">
        <f t="shared" ref="AW3460:AW3523" si="436">AQ3460/X3460*5740</f>
        <v>0.40742722330228731</v>
      </c>
      <c r="AX3460" s="32">
        <f t="shared" ref="AX3460:AX3523" si="437">AR3460/X3460*5740</f>
        <v>108107.33102483145</v>
      </c>
      <c r="AY3460" s="26">
        <v>2</v>
      </c>
      <c r="AZ3460" s="26">
        <v>1</v>
      </c>
      <c r="BA3460" s="26">
        <v>11675.46</v>
      </c>
      <c r="BB3460" s="26">
        <v>12.16</v>
      </c>
      <c r="BC3460" s="26">
        <v>169.31</v>
      </c>
      <c r="BD3460" s="26">
        <v>178.68</v>
      </c>
      <c r="BE3460" s="28">
        <v>0.08</v>
      </c>
      <c r="BF3460" s="28">
        <v>8.07</v>
      </c>
      <c r="BG3460" s="28">
        <v>0.67</v>
      </c>
      <c r="BH3460" s="28">
        <v>-5.7</v>
      </c>
      <c r="BI3460" s="28">
        <v>7.0000000000000007E-2</v>
      </c>
      <c r="BJ3460" s="28">
        <v>8.3800000000000008</v>
      </c>
      <c r="BK3460" s="28">
        <v>0.71</v>
      </c>
      <c r="BL3460" s="28">
        <v>3.32</v>
      </c>
      <c r="BM3460" s="28">
        <v>7.0000000000000007E-2</v>
      </c>
      <c r="BN3460" s="28">
        <v>8.42</v>
      </c>
      <c r="BO3460" s="28">
        <v>0.7</v>
      </c>
      <c r="BP3460" s="28">
        <v>3.29</v>
      </c>
      <c r="BQ3460" s="26">
        <v>57.212501000000003</v>
      </c>
      <c r="BR3460" s="26">
        <v>14786.860350999999</v>
      </c>
      <c r="BS3460" s="31">
        <f t="shared" si="431"/>
        <v>8.4147069999999999</v>
      </c>
    </row>
    <row r="3461" spans="1:71">
      <c r="A3461" s="26">
        <v>42311344580000</v>
      </c>
      <c r="B3461" s="26" t="s">
        <v>9281</v>
      </c>
      <c r="C3461" t="s">
        <v>7780</v>
      </c>
      <c r="D3461" s="26" t="s">
        <v>766</v>
      </c>
      <c r="E3461" s="27" t="s">
        <v>726</v>
      </c>
      <c r="F3461" t="s">
        <v>66</v>
      </c>
      <c r="G3461" t="s">
        <v>67</v>
      </c>
      <c r="H3461" t="s">
        <v>7781</v>
      </c>
      <c r="I3461" t="s">
        <v>7782</v>
      </c>
      <c r="J3461" t="s">
        <v>7783</v>
      </c>
      <c r="K3461" t="s">
        <v>9261</v>
      </c>
      <c r="L3461">
        <v>28.400359999999999</v>
      </c>
      <c r="M3461">
        <v>-98.510919999999999</v>
      </c>
      <c r="N3461" s="28">
        <v>2157245.1</v>
      </c>
      <c r="O3461" s="28">
        <v>206502.68</v>
      </c>
      <c r="P3461" s="26">
        <v>290</v>
      </c>
      <c r="Q3461" s="26">
        <v>11839</v>
      </c>
      <c r="R3461" s="26">
        <v>16280</v>
      </c>
      <c r="S3461" s="29">
        <v>10.5</v>
      </c>
      <c r="T3461" s="30">
        <v>40654</v>
      </c>
      <c r="U3461" s="30">
        <v>40736</v>
      </c>
      <c r="V3461" s="30">
        <v>40725</v>
      </c>
      <c r="W3461">
        <v>1912</v>
      </c>
      <c r="X3461" s="26">
        <v>4769</v>
      </c>
      <c r="Y3461" s="26">
        <v>5229</v>
      </c>
      <c r="Z3461" s="26">
        <v>5715</v>
      </c>
      <c r="AA3461" s="26" t="s">
        <v>5201</v>
      </c>
      <c r="AB3461" s="31">
        <v>60</v>
      </c>
      <c r="AC3461" s="31">
        <v>0.73000001907348633</v>
      </c>
      <c r="AD3461" s="26">
        <v>15465.149322457572</v>
      </c>
      <c r="AE3461" s="26" t="s">
        <v>72</v>
      </c>
      <c r="AF3461" s="26">
        <v>2225</v>
      </c>
      <c r="AG3461" s="26">
        <v>5328</v>
      </c>
      <c r="AH3461" s="28">
        <v>6.4549999999999996E-2</v>
      </c>
      <c r="AI3461" t="s">
        <v>72</v>
      </c>
      <c r="AJ3461" s="26">
        <v>27622</v>
      </c>
      <c r="AK3461" s="28">
        <v>0.44264500000000001</v>
      </c>
      <c r="AL3461">
        <v>28296</v>
      </c>
      <c r="AM3461" s="26">
        <v>35556</v>
      </c>
      <c r="AN3461" s="28">
        <v>0.59487500000000004</v>
      </c>
      <c r="AO3461">
        <v>45578</v>
      </c>
      <c r="AP3461" s="32">
        <v>39546.8125</v>
      </c>
      <c r="AQ3461" s="36">
        <v>0.61159736053973157</v>
      </c>
      <c r="AR3461" s="32">
        <f t="shared" ref="AR3461:AR3524" si="438">AP3461+(AQ3461*1000*177)</f>
        <v>147799.54531553248</v>
      </c>
      <c r="AS3461" s="32">
        <f t="shared" si="432"/>
        <v>1</v>
      </c>
      <c r="AT3461" s="32">
        <f t="shared" si="433"/>
        <v>1</v>
      </c>
      <c r="AU3461" s="32">
        <f t="shared" si="434"/>
        <v>2</v>
      </c>
      <c r="AV3461" s="32">
        <f t="shared" si="435"/>
        <v>47598.805567204865</v>
      </c>
      <c r="AW3461" s="32">
        <f t="shared" si="436"/>
        <v>0.73612263566744796</v>
      </c>
      <c r="AX3461" s="32">
        <f t="shared" si="437"/>
        <v>177892.51208034312</v>
      </c>
      <c r="AY3461" s="26">
        <v>2</v>
      </c>
      <c r="AZ3461" s="26">
        <v>1</v>
      </c>
      <c r="BA3461" s="26">
        <v>11677.37</v>
      </c>
      <c r="BB3461" s="26">
        <v>10.41</v>
      </c>
      <c r="BC3461" s="26">
        <v>175.2</v>
      </c>
      <c r="BD3461" s="26">
        <v>182.07</v>
      </c>
      <c r="BE3461" s="28">
        <v>7.0000000000000007E-2</v>
      </c>
      <c r="BF3461" s="28">
        <v>7.87</v>
      </c>
      <c r="BG3461" s="28">
        <v>0.66</v>
      </c>
      <c r="BH3461" s="28">
        <v>-7.18</v>
      </c>
      <c r="BI3461" s="28">
        <v>7.0000000000000007E-2</v>
      </c>
      <c r="BJ3461" s="28">
        <v>8.35</v>
      </c>
      <c r="BK3461" s="28">
        <v>0.69</v>
      </c>
      <c r="BL3461" s="28">
        <v>3.56</v>
      </c>
      <c r="BM3461" s="28">
        <v>7.0000000000000007E-2</v>
      </c>
      <c r="BN3461" s="28">
        <v>8.39</v>
      </c>
      <c r="BO3461" s="28">
        <v>0.69</v>
      </c>
      <c r="BP3461" s="28">
        <v>3.61</v>
      </c>
      <c r="BQ3461" s="26">
        <v>57.212501000000003</v>
      </c>
      <c r="BR3461" s="26">
        <v>14786.860350999999</v>
      </c>
      <c r="BS3461" s="31">
        <f t="shared" ref="BS3461:BS3524" si="439">IF(BR3461="","",BI3461*BK3461*BC3461)</f>
        <v>8.4621600000000008</v>
      </c>
    </row>
    <row r="3462" spans="1:71">
      <c r="A3462" s="26">
        <v>42311344590000</v>
      </c>
      <c r="B3462" s="26" t="s">
        <v>9281</v>
      </c>
      <c r="C3462" t="s">
        <v>7784</v>
      </c>
      <c r="D3462" s="26" t="s">
        <v>766</v>
      </c>
      <c r="E3462" s="27" t="s">
        <v>726</v>
      </c>
      <c r="F3462" t="s">
        <v>66</v>
      </c>
      <c r="G3462" t="s">
        <v>67</v>
      </c>
      <c r="H3462" t="s">
        <v>7781</v>
      </c>
      <c r="I3462" t="s">
        <v>7785</v>
      </c>
      <c r="J3462" t="s">
        <v>7786</v>
      </c>
      <c r="K3462" t="s">
        <v>9261</v>
      </c>
      <c r="L3462">
        <v>28.400359999999999</v>
      </c>
      <c r="M3462">
        <v>-98.511020000000002</v>
      </c>
      <c r="N3462" s="28">
        <v>2157212.9500000002</v>
      </c>
      <c r="O3462" s="28">
        <v>206502.55</v>
      </c>
      <c r="P3462" s="26">
        <v>290</v>
      </c>
      <c r="Q3462" s="26">
        <v>11862</v>
      </c>
      <c r="R3462" s="26">
        <v>16460</v>
      </c>
      <c r="S3462" s="29" t="s">
        <v>72</v>
      </c>
      <c r="T3462" s="30">
        <v>40760</v>
      </c>
      <c r="U3462" s="30">
        <v>40828</v>
      </c>
      <c r="V3462" s="30">
        <v>40817</v>
      </c>
      <c r="W3462">
        <v>2127</v>
      </c>
      <c r="X3462" s="26">
        <v>4844</v>
      </c>
      <c r="Y3462" s="26">
        <v>5526</v>
      </c>
      <c r="Z3462" s="26">
        <v>5962</v>
      </c>
      <c r="AA3462" s="26" t="s">
        <v>5201</v>
      </c>
      <c r="AB3462" s="31">
        <v>55.900001525878906</v>
      </c>
      <c r="AC3462" s="31">
        <v>0.75</v>
      </c>
      <c r="AD3462" s="26">
        <v>13482.309330825196</v>
      </c>
      <c r="AE3462" s="26" t="s">
        <v>72</v>
      </c>
      <c r="AF3462" s="26">
        <v>2114</v>
      </c>
      <c r="AG3462" s="26">
        <v>22405</v>
      </c>
      <c r="AH3462" s="28">
        <v>0.27426600000000001</v>
      </c>
      <c r="AI3462">
        <v>53970</v>
      </c>
      <c r="AJ3462" s="26">
        <v>30397</v>
      </c>
      <c r="AK3462" s="28">
        <v>0.410715</v>
      </c>
      <c r="AL3462">
        <v>80820</v>
      </c>
      <c r="AM3462" s="26">
        <v>35320</v>
      </c>
      <c r="AN3462" s="28">
        <v>0.48303299999999999</v>
      </c>
      <c r="AO3462">
        <v>94387</v>
      </c>
      <c r="AP3462" s="32">
        <v>42414.23046875</v>
      </c>
      <c r="AQ3462" s="36">
        <v>0.57184177520859836</v>
      </c>
      <c r="AR3462" s="32">
        <f t="shared" si="438"/>
        <v>143630.22468067193</v>
      </c>
      <c r="AS3462" s="32">
        <f t="shared" si="432"/>
        <v>1</v>
      </c>
      <c r="AT3462" s="32">
        <f t="shared" si="433"/>
        <v>1</v>
      </c>
      <c r="AU3462" s="32">
        <f t="shared" si="434"/>
        <v>2</v>
      </c>
      <c r="AV3462" s="32">
        <f t="shared" si="435"/>
        <v>50259.637260657517</v>
      </c>
      <c r="AW3462" s="32">
        <f t="shared" si="436"/>
        <v>0.67761597640325233</v>
      </c>
      <c r="AX3462" s="32">
        <f t="shared" si="437"/>
        <v>170197.66508403321</v>
      </c>
      <c r="AY3462" s="26">
        <v>2</v>
      </c>
      <c r="AZ3462" s="26">
        <v>1</v>
      </c>
      <c r="BA3462" s="26">
        <v>11676.37</v>
      </c>
      <c r="BB3462" s="26">
        <v>10.4</v>
      </c>
      <c r="BC3462" s="26">
        <v>175.14</v>
      </c>
      <c r="BD3462" s="26">
        <v>182.01</v>
      </c>
      <c r="BE3462" s="28">
        <v>7.0000000000000007E-2</v>
      </c>
      <c r="BF3462" s="28">
        <v>7.86</v>
      </c>
      <c r="BG3462" s="28">
        <v>0.66</v>
      </c>
      <c r="BH3462" s="28">
        <v>-7.2</v>
      </c>
      <c r="BI3462" s="28">
        <v>7.0000000000000007E-2</v>
      </c>
      <c r="BJ3462" s="28">
        <v>8.35</v>
      </c>
      <c r="BK3462" s="28">
        <v>0.69</v>
      </c>
      <c r="BL3462" s="28">
        <v>3.56</v>
      </c>
      <c r="BM3462" s="28">
        <v>7.0000000000000007E-2</v>
      </c>
      <c r="BN3462" s="28">
        <v>8.39</v>
      </c>
      <c r="BO3462" s="28">
        <v>0.69</v>
      </c>
      <c r="BP3462" s="28">
        <v>3.61</v>
      </c>
      <c r="BQ3462" s="26">
        <v>57.212501000000003</v>
      </c>
      <c r="BR3462" s="26">
        <v>14786.860350999999</v>
      </c>
      <c r="BS3462" s="31">
        <f t="shared" si="439"/>
        <v>8.4592619999999989</v>
      </c>
    </row>
    <row r="3463" spans="1:71">
      <c r="A3463" s="26">
        <v>42311345110000</v>
      </c>
      <c r="B3463" s="26" t="s">
        <v>9281</v>
      </c>
      <c r="C3463" t="s">
        <v>7787</v>
      </c>
      <c r="D3463" s="26" t="s">
        <v>223</v>
      </c>
      <c r="E3463" s="27" t="s">
        <v>726</v>
      </c>
      <c r="F3463" t="s">
        <v>66</v>
      </c>
      <c r="G3463" t="s">
        <v>67</v>
      </c>
      <c r="H3463" t="s">
        <v>7788</v>
      </c>
      <c r="I3463" t="s">
        <v>7789</v>
      </c>
      <c r="J3463" t="s">
        <v>70</v>
      </c>
      <c r="K3463" t="s">
        <v>9261</v>
      </c>
      <c r="L3463">
        <v>28.40615</v>
      </c>
      <c r="M3463">
        <v>-98.526880000000006</v>
      </c>
      <c r="N3463" s="28">
        <v>2152105.2799999998</v>
      </c>
      <c r="O3463" s="28">
        <v>208586.71</v>
      </c>
      <c r="P3463" s="26">
        <v>332</v>
      </c>
      <c r="Q3463" s="26">
        <v>11789</v>
      </c>
      <c r="R3463" s="26">
        <v>18651</v>
      </c>
      <c r="S3463" s="29" t="s">
        <v>72</v>
      </c>
      <c r="T3463" s="30">
        <v>40630</v>
      </c>
      <c r="U3463" s="30">
        <v>40687</v>
      </c>
      <c r="V3463" s="30">
        <v>40848</v>
      </c>
      <c r="W3463">
        <v>2886</v>
      </c>
      <c r="X3463" s="26">
        <v>7072</v>
      </c>
      <c r="Y3463" s="26" t="s">
        <v>72</v>
      </c>
      <c r="Z3463" s="26" t="s">
        <v>72</v>
      </c>
      <c r="AA3463" s="26" t="s">
        <v>5201</v>
      </c>
      <c r="AB3463" s="31" t="s">
        <v>72</v>
      </c>
      <c r="AC3463" s="31" t="s">
        <v>72</v>
      </c>
      <c r="AD3463" s="26">
        <v>7719.3733556565412</v>
      </c>
      <c r="AE3463" s="26" t="s">
        <v>72</v>
      </c>
      <c r="AF3463" s="26" t="s">
        <v>72</v>
      </c>
      <c r="AG3463" s="26">
        <v>23070</v>
      </c>
      <c r="AH3463" s="28">
        <v>0.14993999999999999</v>
      </c>
      <c r="AI3463">
        <v>2663</v>
      </c>
      <c r="AJ3463" s="26">
        <v>34837</v>
      </c>
      <c r="AK3463" s="28">
        <v>0.25659100000000001</v>
      </c>
      <c r="AL3463">
        <v>4022</v>
      </c>
      <c r="AM3463" s="26">
        <v>40845</v>
      </c>
      <c r="AN3463" s="28">
        <v>0.31756000000000001</v>
      </c>
      <c r="AO3463">
        <v>4717</v>
      </c>
      <c r="AP3463" s="32">
        <v>55132.8046875</v>
      </c>
      <c r="AQ3463" s="36">
        <v>0.4255907035273036</v>
      </c>
      <c r="AR3463" s="32">
        <f t="shared" si="438"/>
        <v>130462.35921183274</v>
      </c>
      <c r="AS3463" s="32">
        <f t="shared" si="432"/>
        <v>2</v>
      </c>
      <c r="AT3463" s="32">
        <f t="shared" si="433"/>
        <v>1</v>
      </c>
      <c r="AU3463" s="32">
        <f t="shared" si="434"/>
        <v>2</v>
      </c>
      <c r="AV3463" s="32">
        <f t="shared" si="435"/>
        <v>44748.628239005942</v>
      </c>
      <c r="AW3463" s="32">
        <f t="shared" si="436"/>
        <v>0.34543136853036238</v>
      </c>
      <c r="AX3463" s="32">
        <f t="shared" si="437"/>
        <v>105889.98046888008</v>
      </c>
      <c r="AY3463" s="26">
        <v>2</v>
      </c>
      <c r="AZ3463" s="26">
        <v>1</v>
      </c>
      <c r="BA3463" s="26">
        <v>11464.65</v>
      </c>
      <c r="BB3463" s="26">
        <v>12.19</v>
      </c>
      <c r="BC3463" s="26">
        <v>156.07</v>
      </c>
      <c r="BD3463" s="26">
        <v>165.7</v>
      </c>
      <c r="BE3463" s="28">
        <v>7.0000000000000007E-2</v>
      </c>
      <c r="BF3463" s="28">
        <v>7.52</v>
      </c>
      <c r="BG3463" s="28">
        <v>0.66</v>
      </c>
      <c r="BH3463" s="28">
        <v>-8.74</v>
      </c>
      <c r="BI3463" s="28">
        <v>0.08</v>
      </c>
      <c r="BJ3463" s="28">
        <v>8.5399999999999991</v>
      </c>
      <c r="BK3463" s="28">
        <v>0.72</v>
      </c>
      <c r="BL3463" s="28">
        <v>4.05</v>
      </c>
      <c r="BM3463" s="28">
        <v>0.08</v>
      </c>
      <c r="BN3463" s="28">
        <v>8.58</v>
      </c>
      <c r="BO3463" s="28">
        <v>0.72</v>
      </c>
      <c r="BP3463" s="28">
        <v>4.17</v>
      </c>
      <c r="BQ3463" s="26">
        <v>52.248199</v>
      </c>
      <c r="BR3463" s="26">
        <v>7023.8984369999998</v>
      </c>
      <c r="BS3463" s="31">
        <f t="shared" si="439"/>
        <v>8.9896319999999985</v>
      </c>
    </row>
    <row r="3464" spans="1:71">
      <c r="A3464" s="26">
        <v>42311345140000</v>
      </c>
      <c r="B3464" s="26" t="s">
        <v>9281</v>
      </c>
      <c r="C3464" t="s">
        <v>7790</v>
      </c>
      <c r="D3464" s="26" t="s">
        <v>804</v>
      </c>
      <c r="E3464" s="27" t="s">
        <v>726</v>
      </c>
      <c r="F3464" t="s">
        <v>745</v>
      </c>
      <c r="G3464" t="s">
        <v>67</v>
      </c>
      <c r="H3464" t="s">
        <v>3717</v>
      </c>
      <c r="I3464" t="s">
        <v>7791</v>
      </c>
      <c r="J3464" t="s">
        <v>70</v>
      </c>
      <c r="K3464" t="s">
        <v>9261</v>
      </c>
      <c r="L3464">
        <v>28.3826</v>
      </c>
      <c r="M3464">
        <v>-98.632919999999999</v>
      </c>
      <c r="N3464" s="28">
        <v>2118041.0499999998</v>
      </c>
      <c r="O3464" s="28">
        <v>199901.85</v>
      </c>
      <c r="P3464" s="26">
        <v>345.5</v>
      </c>
      <c r="Q3464" s="26">
        <v>11437</v>
      </c>
      <c r="R3464" s="26">
        <v>16649</v>
      </c>
      <c r="S3464" s="29">
        <v>11.199999809265137</v>
      </c>
      <c r="T3464" s="30">
        <v>40623</v>
      </c>
      <c r="U3464" s="30">
        <v>40810</v>
      </c>
      <c r="V3464" s="30">
        <v>40787</v>
      </c>
      <c r="W3464">
        <v>1538</v>
      </c>
      <c r="X3464" s="26">
        <v>5243</v>
      </c>
      <c r="Y3464" s="26">
        <v>5246</v>
      </c>
      <c r="Z3464" s="26">
        <v>6270</v>
      </c>
      <c r="AA3464" s="26" t="s">
        <v>5201</v>
      </c>
      <c r="AB3464" s="31">
        <v>52.700000762939453</v>
      </c>
      <c r="AC3464" s="31">
        <v>0.74000000953674316</v>
      </c>
      <c r="AD3464" s="26">
        <v>4228.4051878812734</v>
      </c>
      <c r="AE3464" s="26" t="s">
        <v>72</v>
      </c>
      <c r="AF3464" s="26">
        <v>1688</v>
      </c>
      <c r="AG3464" s="26">
        <v>78356</v>
      </c>
      <c r="AH3464" s="28">
        <v>0.32829700000000001</v>
      </c>
      <c r="AI3464">
        <v>8581</v>
      </c>
      <c r="AJ3464" s="26">
        <v>101530</v>
      </c>
      <c r="AK3464" s="28">
        <v>0.43212</v>
      </c>
      <c r="AL3464">
        <v>11371</v>
      </c>
      <c r="AM3464" s="26">
        <v>115234</v>
      </c>
      <c r="AN3464" s="28">
        <v>0.49065599999999998</v>
      </c>
      <c r="AO3464">
        <v>13166</v>
      </c>
      <c r="AP3464" s="32">
        <v>131623.609375</v>
      </c>
      <c r="AQ3464" s="36">
        <v>0.55655795272890818</v>
      </c>
      <c r="AR3464" s="32">
        <f t="shared" si="438"/>
        <v>230134.36700801674</v>
      </c>
      <c r="AS3464" s="32">
        <f t="shared" si="432"/>
        <v>3</v>
      </c>
      <c r="AT3464" s="32">
        <f t="shared" si="433"/>
        <v>1</v>
      </c>
      <c r="AU3464" s="32">
        <f t="shared" si="434"/>
        <v>3</v>
      </c>
      <c r="AV3464" s="32">
        <f t="shared" si="435"/>
        <v>144100.61373497997</v>
      </c>
      <c r="AW3464" s="32">
        <f t="shared" si="436"/>
        <v>0.60931578269386477</v>
      </c>
      <c r="AX3464" s="32">
        <f t="shared" si="437"/>
        <v>251949.50727179405</v>
      </c>
      <c r="AY3464" s="26">
        <v>2</v>
      </c>
      <c r="AZ3464" s="26">
        <v>1</v>
      </c>
      <c r="BA3464" s="26">
        <v>10961.85</v>
      </c>
      <c r="BB3464" s="26">
        <v>19.57</v>
      </c>
      <c r="BC3464" s="26">
        <v>138.01</v>
      </c>
      <c r="BD3464" s="26">
        <v>154.32</v>
      </c>
      <c r="BE3464" s="28">
        <v>7.0000000000000007E-2</v>
      </c>
      <c r="BF3464" s="28">
        <v>6.77</v>
      </c>
      <c r="BG3464" s="28">
        <v>0.68</v>
      </c>
      <c r="BH3464" s="28">
        <v>-33.869999999999997</v>
      </c>
      <c r="BI3464" s="28">
        <v>0.08</v>
      </c>
      <c r="BJ3464" s="28">
        <v>7.83</v>
      </c>
      <c r="BK3464" s="28">
        <v>0.7</v>
      </c>
      <c r="BL3464" s="28">
        <v>0.63</v>
      </c>
      <c r="BM3464" s="28">
        <v>0.08</v>
      </c>
      <c r="BN3464" s="28">
        <v>8.4600000000000009</v>
      </c>
      <c r="BO3464" s="28">
        <v>0.72</v>
      </c>
      <c r="BP3464" s="28">
        <v>1.94</v>
      </c>
      <c r="BQ3464" s="26">
        <v>52.243899999999996</v>
      </c>
      <c r="BR3464" s="26">
        <v>4425.3466790000002</v>
      </c>
      <c r="BS3464" s="31">
        <f t="shared" si="439"/>
        <v>7.728559999999999</v>
      </c>
    </row>
    <row r="3465" spans="1:71">
      <c r="A3465" s="26">
        <v>42311345230000</v>
      </c>
      <c r="B3465" s="26" t="s">
        <v>9283</v>
      </c>
      <c r="C3465" t="s">
        <v>7792</v>
      </c>
      <c r="D3465" s="26" t="s">
        <v>738</v>
      </c>
      <c r="E3465" s="27" t="s">
        <v>726</v>
      </c>
      <c r="F3465" t="s">
        <v>66</v>
      </c>
      <c r="G3465" t="s">
        <v>67</v>
      </c>
      <c r="H3465" t="s">
        <v>7793</v>
      </c>
      <c r="I3465" t="s">
        <v>7794</v>
      </c>
      <c r="J3465" t="s">
        <v>158</v>
      </c>
      <c r="K3465" t="s">
        <v>9261</v>
      </c>
      <c r="L3465">
        <v>28.425219999999999</v>
      </c>
      <c r="M3465">
        <v>-98.470089999999999</v>
      </c>
      <c r="N3465" s="28">
        <v>2170331.4</v>
      </c>
      <c r="O3465" s="28">
        <v>215598.5</v>
      </c>
      <c r="P3465" s="26">
        <v>308.39999389648437</v>
      </c>
      <c r="Q3465" s="26">
        <v>12339</v>
      </c>
      <c r="R3465" s="26">
        <v>17453</v>
      </c>
      <c r="S3465" s="29" t="s">
        <v>72</v>
      </c>
      <c r="T3465" s="30">
        <v>40659</v>
      </c>
      <c r="U3465" s="30">
        <v>40861</v>
      </c>
      <c r="V3465" s="30">
        <v>40848</v>
      </c>
      <c r="W3465">
        <v>287980</v>
      </c>
      <c r="X3465" s="26">
        <v>5849</v>
      </c>
      <c r="Y3465" s="26" t="s">
        <v>72</v>
      </c>
      <c r="Z3465" s="26" t="s">
        <v>72</v>
      </c>
      <c r="AA3465" s="26" t="s">
        <v>5201</v>
      </c>
      <c r="AB3465" s="31" t="s">
        <v>72</v>
      </c>
      <c r="AC3465" s="31" t="s">
        <v>72</v>
      </c>
      <c r="AD3465" s="26">
        <v>8665.3806752544733</v>
      </c>
      <c r="AE3465" s="26">
        <v>436</v>
      </c>
      <c r="AF3465" s="26" t="s">
        <v>72</v>
      </c>
      <c r="AG3465" s="26">
        <v>27777</v>
      </c>
      <c r="AH3465" s="28">
        <v>0.22628899999999999</v>
      </c>
      <c r="AI3465">
        <v>24546</v>
      </c>
      <c r="AJ3465" s="26">
        <v>39866</v>
      </c>
      <c r="AK3465" s="28">
        <v>0.31283699999999998</v>
      </c>
      <c r="AL3465">
        <v>28840</v>
      </c>
      <c r="AM3465" s="26">
        <v>40835</v>
      </c>
      <c r="AN3465" s="28">
        <v>0.358126</v>
      </c>
      <c r="AO3465">
        <v>29184</v>
      </c>
      <c r="AP3465" s="32">
        <v>53727.2265625</v>
      </c>
      <c r="AQ3465" s="36">
        <v>0.46556687078970638</v>
      </c>
      <c r="AR3465" s="32">
        <f t="shared" si="438"/>
        <v>136132.56269227804</v>
      </c>
      <c r="AS3465" s="32">
        <f t="shared" si="432"/>
        <v>2</v>
      </c>
      <c r="AT3465" s="32">
        <f t="shared" si="433"/>
        <v>1</v>
      </c>
      <c r="AU3465" s="32">
        <f t="shared" si="434"/>
        <v>2</v>
      </c>
      <c r="AV3465" s="32">
        <f t="shared" si="435"/>
        <v>52725.984009018641</v>
      </c>
      <c r="AW3465" s="32">
        <f t="shared" si="436"/>
        <v>0.45689072291552651</v>
      </c>
      <c r="AX3465" s="32">
        <f t="shared" si="437"/>
        <v>133595.64196506684</v>
      </c>
      <c r="AY3465" s="26">
        <v>2</v>
      </c>
      <c r="AZ3465" s="26">
        <v>1</v>
      </c>
      <c r="BA3465" s="26">
        <v>11876.83</v>
      </c>
      <c r="BB3465" s="26">
        <v>22.36</v>
      </c>
      <c r="BC3465" s="26">
        <v>159.52000000000001</v>
      </c>
      <c r="BD3465" s="26">
        <v>182.5</v>
      </c>
      <c r="BE3465" s="28">
        <v>0.09</v>
      </c>
      <c r="BF3465" s="28">
        <v>9.35</v>
      </c>
      <c r="BG3465" s="28">
        <v>0.75</v>
      </c>
      <c r="BH3465" s="28">
        <v>3.24</v>
      </c>
      <c r="BI3465" s="28">
        <v>0.08</v>
      </c>
      <c r="BJ3465" s="28">
        <v>8.39</v>
      </c>
      <c r="BK3465" s="28">
        <v>0.75</v>
      </c>
      <c r="BL3465" s="28">
        <v>2.29</v>
      </c>
      <c r="BM3465" s="28">
        <v>0.08</v>
      </c>
      <c r="BN3465" s="28">
        <v>8.4499999999999993</v>
      </c>
      <c r="BO3465" s="28">
        <v>0.75</v>
      </c>
      <c r="BP3465" s="28">
        <v>1.82</v>
      </c>
      <c r="BQ3465" s="26">
        <v>54.861499000000002</v>
      </c>
      <c r="BR3465" s="26">
        <v>22293.507812</v>
      </c>
      <c r="BS3465" s="31">
        <f t="shared" si="439"/>
        <v>9.571200000000001</v>
      </c>
    </row>
    <row r="3466" spans="1:71">
      <c r="A3466" s="26">
        <v>42311345240000</v>
      </c>
      <c r="B3466" s="26" t="s">
        <v>9283</v>
      </c>
      <c r="C3466" t="s">
        <v>7795</v>
      </c>
      <c r="D3466" s="26" t="s">
        <v>738</v>
      </c>
      <c r="E3466" s="27" t="s">
        <v>726</v>
      </c>
      <c r="F3466" t="s">
        <v>66</v>
      </c>
      <c r="G3466" t="s">
        <v>67</v>
      </c>
      <c r="H3466" t="s">
        <v>7793</v>
      </c>
      <c r="I3466" t="s">
        <v>7794</v>
      </c>
      <c r="J3466" t="s">
        <v>245</v>
      </c>
      <c r="K3466" t="s">
        <v>9261</v>
      </c>
      <c r="L3466">
        <v>28.425229999999999</v>
      </c>
      <c r="M3466">
        <v>-98.470659999999995</v>
      </c>
      <c r="N3466" s="28">
        <v>2170148.16</v>
      </c>
      <c r="O3466" s="28">
        <v>215601.31</v>
      </c>
      <c r="P3466" s="26">
        <v>314</v>
      </c>
      <c r="Q3466" s="26">
        <v>11977</v>
      </c>
      <c r="R3466" s="26">
        <v>16440</v>
      </c>
      <c r="S3466" s="29" t="s">
        <v>72</v>
      </c>
      <c r="T3466" s="30">
        <v>40750</v>
      </c>
      <c r="U3466" s="30">
        <v>40861</v>
      </c>
      <c r="V3466" s="30">
        <v>40848</v>
      </c>
      <c r="W3466">
        <v>246500</v>
      </c>
      <c r="X3466" s="26">
        <v>4451</v>
      </c>
      <c r="Y3466" s="26" t="s">
        <v>72</v>
      </c>
      <c r="Z3466" s="26" t="s">
        <v>72</v>
      </c>
      <c r="AA3466" s="26" t="s">
        <v>5201</v>
      </c>
      <c r="AB3466" s="31" t="s">
        <v>72</v>
      </c>
      <c r="AC3466" s="31" t="s">
        <v>72</v>
      </c>
      <c r="AD3466" s="26">
        <v>12720.631468728605</v>
      </c>
      <c r="AE3466" s="26">
        <v>334</v>
      </c>
      <c r="AF3466" s="26" t="s">
        <v>72</v>
      </c>
      <c r="AG3466" s="26">
        <v>16728</v>
      </c>
      <c r="AH3466" s="28">
        <v>0.17477000000000001</v>
      </c>
      <c r="AI3466">
        <v>13643</v>
      </c>
      <c r="AJ3466" s="26">
        <v>20684</v>
      </c>
      <c r="AK3466" s="28">
        <v>0.238265</v>
      </c>
      <c r="AL3466">
        <v>15159</v>
      </c>
      <c r="AM3466" s="26">
        <v>20967</v>
      </c>
      <c r="AN3466" s="28">
        <v>0.27820600000000001</v>
      </c>
      <c r="AO3466">
        <v>15264</v>
      </c>
      <c r="AP3466" s="32">
        <v>26543.71484375</v>
      </c>
      <c r="AQ3466" s="36">
        <v>0.3376528143383648</v>
      </c>
      <c r="AR3466" s="32">
        <f t="shared" si="438"/>
        <v>86308.262981640568</v>
      </c>
      <c r="AS3466" s="32">
        <f t="shared" si="432"/>
        <v>1</v>
      </c>
      <c r="AT3466" s="32">
        <f t="shared" si="433"/>
        <v>1</v>
      </c>
      <c r="AU3466" s="32">
        <f t="shared" si="434"/>
        <v>1</v>
      </c>
      <c r="AV3466" s="32">
        <f t="shared" si="435"/>
        <v>34230.717412519662</v>
      </c>
      <c r="AW3466" s="32">
        <f t="shared" si="436"/>
        <v>0.43543634111485369</v>
      </c>
      <c r="AX3466" s="32">
        <f t="shared" si="437"/>
        <v>111302.94978984876</v>
      </c>
      <c r="AY3466" s="26">
        <v>2</v>
      </c>
      <c r="AZ3466" s="26">
        <v>1</v>
      </c>
      <c r="BA3466" s="26">
        <v>11871.07</v>
      </c>
      <c r="BB3466" s="26">
        <v>22.32</v>
      </c>
      <c r="BC3466" s="26">
        <v>159.13999999999999</v>
      </c>
      <c r="BD3466" s="26">
        <v>182.04</v>
      </c>
      <c r="BE3466" s="28">
        <v>0.09</v>
      </c>
      <c r="BF3466" s="28">
        <v>9.34</v>
      </c>
      <c r="BG3466" s="28">
        <v>0.75</v>
      </c>
      <c r="BH3466" s="28">
        <v>3.2</v>
      </c>
      <c r="BI3466" s="28">
        <v>0.08</v>
      </c>
      <c r="BJ3466" s="28">
        <v>8.39</v>
      </c>
      <c r="BK3466" s="28">
        <v>0.75</v>
      </c>
      <c r="BL3466" s="28">
        <v>2.29</v>
      </c>
      <c r="BM3466" s="28">
        <v>0.08</v>
      </c>
      <c r="BN3466" s="28">
        <v>8.4600000000000009</v>
      </c>
      <c r="BO3466" s="28">
        <v>0.75</v>
      </c>
      <c r="BP3466" s="28">
        <v>1.82</v>
      </c>
      <c r="BQ3466" s="26">
        <v>54.861499000000002</v>
      </c>
      <c r="BR3466" s="26">
        <v>22293.507812</v>
      </c>
      <c r="BS3466" s="31">
        <f t="shared" si="439"/>
        <v>9.5483999999999991</v>
      </c>
    </row>
    <row r="3467" spans="1:71">
      <c r="A3467" s="26">
        <v>42311345250000</v>
      </c>
      <c r="B3467" s="26" t="s">
        <v>9281</v>
      </c>
      <c r="C3467" t="s">
        <v>7796</v>
      </c>
      <c r="D3467" s="26" t="s">
        <v>738</v>
      </c>
      <c r="E3467" s="27" t="s">
        <v>726</v>
      </c>
      <c r="F3467" t="s">
        <v>66</v>
      </c>
      <c r="G3467" t="s">
        <v>67</v>
      </c>
      <c r="H3467" t="s">
        <v>7797</v>
      </c>
      <c r="I3467" t="s">
        <v>7798</v>
      </c>
      <c r="J3467" t="s">
        <v>83</v>
      </c>
      <c r="K3467" t="s">
        <v>9261</v>
      </c>
      <c r="L3467">
        <v>28.390339999999998</v>
      </c>
      <c r="M3467">
        <v>-98.463520000000003</v>
      </c>
      <c r="N3467" s="28">
        <v>2172501.38</v>
      </c>
      <c r="O3467" s="28">
        <v>202926.41</v>
      </c>
      <c r="P3467" s="26">
        <v>244.30000305175781</v>
      </c>
      <c r="Q3467" s="26">
        <v>12370</v>
      </c>
      <c r="R3467" s="26">
        <v>18893</v>
      </c>
      <c r="S3467" s="29">
        <v>11.800000190734863</v>
      </c>
      <c r="T3467" s="30">
        <v>40649</v>
      </c>
      <c r="U3467" s="30">
        <v>40778</v>
      </c>
      <c r="V3467" s="30">
        <v>40756</v>
      </c>
      <c r="W3467">
        <v>210803</v>
      </c>
      <c r="X3467" s="26">
        <v>6775</v>
      </c>
      <c r="Y3467" s="26">
        <v>6550</v>
      </c>
      <c r="Z3467" s="26">
        <v>6600</v>
      </c>
      <c r="AA3467" s="26" t="s">
        <v>5201</v>
      </c>
      <c r="AB3467" s="31">
        <v>54</v>
      </c>
      <c r="AC3467" s="31">
        <v>0.72000002861022949</v>
      </c>
      <c r="AD3467" s="26">
        <v>43160.638107187668</v>
      </c>
      <c r="AE3467" s="26" t="s">
        <v>72</v>
      </c>
      <c r="AF3467" s="26">
        <v>6164</v>
      </c>
      <c r="AG3467" s="26">
        <v>16230</v>
      </c>
      <c r="AH3467" s="28">
        <v>0.70921800000000002</v>
      </c>
      <c r="AI3467">
        <v>80078</v>
      </c>
      <c r="AJ3467" s="26">
        <v>23461</v>
      </c>
      <c r="AK3467" s="28">
        <v>0.95890699999999995</v>
      </c>
      <c r="AL3467">
        <v>108269</v>
      </c>
      <c r="AM3467" s="26">
        <v>26916</v>
      </c>
      <c r="AN3467" s="28">
        <v>1.184137</v>
      </c>
      <c r="AO3467">
        <v>114671</v>
      </c>
      <c r="AP3467" s="32">
        <v>33413.09765625</v>
      </c>
      <c r="AQ3467" s="36">
        <v>1.4421306159815266</v>
      </c>
      <c r="AR3467" s="32">
        <f t="shared" si="438"/>
        <v>288670.2166849802</v>
      </c>
      <c r="AS3467" s="32">
        <f t="shared" si="432"/>
        <v>1</v>
      </c>
      <c r="AT3467" s="32">
        <f t="shared" si="433"/>
        <v>1</v>
      </c>
      <c r="AU3467" s="32">
        <f t="shared" si="434"/>
        <v>3</v>
      </c>
      <c r="AV3467" s="32">
        <f t="shared" si="435"/>
        <v>28308.661335332104</v>
      </c>
      <c r="AW3467" s="32">
        <f t="shared" si="436"/>
        <v>1.2218198871932049</v>
      </c>
      <c r="AX3467" s="32">
        <f t="shared" si="437"/>
        <v>244570.78136852937</v>
      </c>
      <c r="AY3467" s="26">
        <v>2</v>
      </c>
      <c r="AZ3467" s="26">
        <v>1</v>
      </c>
      <c r="BA3467" s="26">
        <v>12229.5</v>
      </c>
      <c r="BB3467" s="26">
        <v>11.98</v>
      </c>
      <c r="BC3467" s="26">
        <v>220.43</v>
      </c>
      <c r="BD3467" s="26">
        <v>229.57</v>
      </c>
      <c r="BE3467" s="28">
        <v>0.08</v>
      </c>
      <c r="BF3467" s="28">
        <v>9.0500000000000007</v>
      </c>
      <c r="BG3467" s="28">
        <v>0.66</v>
      </c>
      <c r="BH3467" s="28">
        <v>-4.42</v>
      </c>
      <c r="BI3467" s="28">
        <v>0.06</v>
      </c>
      <c r="BJ3467" s="28">
        <v>7.54</v>
      </c>
      <c r="BK3467" s="28">
        <v>0.61</v>
      </c>
      <c r="BL3467" s="28">
        <v>0.45</v>
      </c>
      <c r="BM3467" s="28">
        <v>0.06</v>
      </c>
      <c r="BN3467" s="28">
        <v>7.58</v>
      </c>
      <c r="BO3467" s="28">
        <v>0.61</v>
      </c>
      <c r="BP3467" s="28">
        <v>-0.2</v>
      </c>
      <c r="BQ3467" s="26">
        <v>56.051600999999998</v>
      </c>
      <c r="BR3467" s="26">
        <v>188753.078125</v>
      </c>
      <c r="BS3467" s="31">
        <f t="shared" si="439"/>
        <v>8.0677380000000003</v>
      </c>
    </row>
    <row r="3468" spans="1:71">
      <c r="A3468" s="26">
        <v>42311345260000</v>
      </c>
      <c r="B3468" s="26" t="s">
        <v>9283</v>
      </c>
      <c r="C3468" t="s">
        <v>7799</v>
      </c>
      <c r="D3468" s="26" t="s">
        <v>128</v>
      </c>
      <c r="E3468" s="27" t="s">
        <v>726</v>
      </c>
      <c r="F3468" t="s">
        <v>745</v>
      </c>
      <c r="G3468" t="s">
        <v>67</v>
      </c>
      <c r="H3468" t="s">
        <v>7800</v>
      </c>
      <c r="I3468" t="s">
        <v>7801</v>
      </c>
      <c r="J3468" t="s">
        <v>131</v>
      </c>
      <c r="K3468" t="s">
        <v>9261</v>
      </c>
      <c r="L3468">
        <v>28.465900000000001</v>
      </c>
      <c r="M3468">
        <v>-98.393829999999994</v>
      </c>
      <c r="N3468" s="28">
        <v>2194767.13</v>
      </c>
      <c r="O3468" s="28">
        <v>230507.94</v>
      </c>
      <c r="P3468" s="26">
        <v>258.14999389648437</v>
      </c>
      <c r="Q3468" s="26">
        <v>12256</v>
      </c>
      <c r="R3468" s="26">
        <v>17712</v>
      </c>
      <c r="S3468" s="29" t="s">
        <v>72</v>
      </c>
      <c r="T3468" s="30">
        <v>40667</v>
      </c>
      <c r="U3468" s="30">
        <v>40720</v>
      </c>
      <c r="V3468" s="30">
        <v>40695</v>
      </c>
      <c r="W3468">
        <v>2157</v>
      </c>
      <c r="X3468" s="26">
        <v>6108</v>
      </c>
      <c r="Y3468" s="26">
        <v>2834</v>
      </c>
      <c r="Z3468" s="26">
        <v>4615</v>
      </c>
      <c r="AA3468" s="26" t="s">
        <v>5201</v>
      </c>
      <c r="AB3468" s="31">
        <v>53</v>
      </c>
      <c r="AC3468" s="31">
        <v>0.70999997854232788</v>
      </c>
      <c r="AD3468" s="26">
        <v>5163.4640071097065</v>
      </c>
      <c r="AE3468" s="26" t="s">
        <v>72</v>
      </c>
      <c r="AF3468" s="26">
        <v>1809</v>
      </c>
      <c r="AG3468" s="26">
        <v>25928</v>
      </c>
      <c r="AH3468" s="28">
        <v>0.130549</v>
      </c>
      <c r="AI3468">
        <v>34711</v>
      </c>
      <c r="AJ3468" s="26">
        <v>37621</v>
      </c>
      <c r="AK3468" s="28">
        <v>0.19583500000000001</v>
      </c>
      <c r="AL3468">
        <v>52071</v>
      </c>
      <c r="AM3468" s="26">
        <v>50812</v>
      </c>
      <c r="AN3468" s="28">
        <v>0.26293699999999998</v>
      </c>
      <c r="AO3468">
        <v>65955</v>
      </c>
      <c r="AP3468" s="32">
        <v>68232.6953125</v>
      </c>
      <c r="AQ3468" s="36">
        <v>0.35231706635417698</v>
      </c>
      <c r="AR3468" s="32">
        <f t="shared" si="438"/>
        <v>130592.81605718932</v>
      </c>
      <c r="AS3468" s="32">
        <f t="shared" si="432"/>
        <v>2</v>
      </c>
      <c r="AT3468" s="32">
        <f t="shared" si="433"/>
        <v>1</v>
      </c>
      <c r="AU3468" s="32">
        <f t="shared" si="434"/>
        <v>2</v>
      </c>
      <c r="AV3468" s="32">
        <f t="shared" si="435"/>
        <v>64121.753617182381</v>
      </c>
      <c r="AW3468" s="32">
        <f t="shared" si="436"/>
        <v>0.33109036687507787</v>
      </c>
      <c r="AX3468" s="32">
        <f t="shared" si="437"/>
        <v>122724.74855407118</v>
      </c>
      <c r="AY3468" s="26">
        <v>2</v>
      </c>
      <c r="AZ3468" s="26">
        <v>1</v>
      </c>
      <c r="BA3468" s="26">
        <v>11986.65</v>
      </c>
      <c r="BB3468" s="26">
        <v>37.56</v>
      </c>
      <c r="BC3468" s="26">
        <v>177.25</v>
      </c>
      <c r="BD3468" s="26">
        <v>207.38</v>
      </c>
      <c r="BE3468" s="28">
        <v>0.09</v>
      </c>
      <c r="BF3468" s="28">
        <v>9.4700000000000006</v>
      </c>
      <c r="BG3468" s="28">
        <v>0.78</v>
      </c>
      <c r="BH3468" s="28">
        <v>8.84</v>
      </c>
      <c r="BI3468" s="28">
        <v>0.08</v>
      </c>
      <c r="BJ3468" s="28">
        <v>7.9</v>
      </c>
      <c r="BK3468" s="28">
        <v>0.75</v>
      </c>
      <c r="BL3468" s="28">
        <v>5.34</v>
      </c>
      <c r="BM3468" s="28">
        <v>0.08</v>
      </c>
      <c r="BN3468" s="28">
        <v>7.99</v>
      </c>
      <c r="BO3468" s="28">
        <v>0.74</v>
      </c>
      <c r="BP3468" s="28">
        <v>3.61</v>
      </c>
      <c r="BQ3468" s="26">
        <v>52.670501000000002</v>
      </c>
      <c r="BR3468" s="26">
        <v>21870.308593000002</v>
      </c>
      <c r="BS3468" s="31">
        <f t="shared" si="439"/>
        <v>10.635</v>
      </c>
    </row>
    <row r="3469" spans="1:71">
      <c r="A3469" s="26">
        <v>42311345270000</v>
      </c>
      <c r="B3469" s="26" t="s">
        <v>9281</v>
      </c>
      <c r="C3469" t="s">
        <v>7802</v>
      </c>
      <c r="D3469" s="26" t="s">
        <v>223</v>
      </c>
      <c r="E3469" s="27" t="s">
        <v>726</v>
      </c>
      <c r="F3469" t="s">
        <v>66</v>
      </c>
      <c r="G3469" t="s">
        <v>67</v>
      </c>
      <c r="H3469" t="s">
        <v>7803</v>
      </c>
      <c r="I3469" t="s">
        <v>7804</v>
      </c>
      <c r="J3469" t="s">
        <v>245</v>
      </c>
      <c r="K3469" t="s">
        <v>9261</v>
      </c>
      <c r="L3469">
        <v>28.398409999999998</v>
      </c>
      <c r="M3469">
        <v>-98.533280000000005</v>
      </c>
      <c r="N3469" s="28">
        <v>2150058.96</v>
      </c>
      <c r="O3469" s="28">
        <v>205764.32</v>
      </c>
      <c r="P3469" s="26">
        <v>333</v>
      </c>
      <c r="Q3469" s="26">
        <v>11923</v>
      </c>
      <c r="R3469" s="26">
        <v>16787</v>
      </c>
      <c r="S3469" s="29" t="s">
        <v>72</v>
      </c>
      <c r="T3469" s="30">
        <v>40700</v>
      </c>
      <c r="U3469" s="30">
        <v>40800</v>
      </c>
      <c r="V3469" s="30">
        <v>40817</v>
      </c>
      <c r="W3469">
        <v>1947</v>
      </c>
      <c r="X3469" s="26">
        <v>5014</v>
      </c>
      <c r="Y3469" s="26" t="s">
        <v>72</v>
      </c>
      <c r="Z3469" s="26" t="s">
        <v>72</v>
      </c>
      <c r="AA3469" s="26" t="s">
        <v>5201</v>
      </c>
      <c r="AB3469" s="31" t="s">
        <v>72</v>
      </c>
      <c r="AC3469" s="31" t="s">
        <v>72</v>
      </c>
      <c r="AD3469" s="26">
        <v>5032.8823951072945</v>
      </c>
      <c r="AE3469" s="26">
        <v>617</v>
      </c>
      <c r="AF3469" s="26" t="s">
        <v>72</v>
      </c>
      <c r="AG3469" s="26">
        <v>43562</v>
      </c>
      <c r="AH3469" s="28">
        <v>0.21094399999999999</v>
      </c>
      <c r="AI3469">
        <v>8473</v>
      </c>
      <c r="AJ3469" s="26">
        <v>55100</v>
      </c>
      <c r="AK3469" s="28">
        <v>0.27960099999999999</v>
      </c>
      <c r="AL3469">
        <v>10717</v>
      </c>
      <c r="AM3469" s="26">
        <v>65087</v>
      </c>
      <c r="AN3469" s="28">
        <v>0.328017</v>
      </c>
      <c r="AO3469">
        <v>12659</v>
      </c>
      <c r="AP3469" s="32">
        <v>84314.734375</v>
      </c>
      <c r="AQ3469" s="36">
        <v>0.42434614228408535</v>
      </c>
      <c r="AR3469" s="32">
        <f t="shared" si="438"/>
        <v>159424.00155928312</v>
      </c>
      <c r="AS3469" s="32">
        <f t="shared" si="432"/>
        <v>2</v>
      </c>
      <c r="AT3469" s="32">
        <f t="shared" si="433"/>
        <v>1</v>
      </c>
      <c r="AU3469" s="32">
        <f t="shared" si="434"/>
        <v>2</v>
      </c>
      <c r="AV3469" s="32">
        <f t="shared" si="435"/>
        <v>96523.050521041092</v>
      </c>
      <c r="AW3469" s="32">
        <f t="shared" si="436"/>
        <v>0.48578916168939967</v>
      </c>
      <c r="AX3469" s="32">
        <f t="shared" si="437"/>
        <v>182507.73214006485</v>
      </c>
      <c r="AY3469" s="26">
        <v>2</v>
      </c>
      <c r="AZ3469" s="26">
        <v>1</v>
      </c>
      <c r="BA3469" s="26">
        <v>11454.79</v>
      </c>
      <c r="BB3469" s="26">
        <v>9.14</v>
      </c>
      <c r="BC3469" s="26">
        <v>164.61</v>
      </c>
      <c r="BD3469" s="26">
        <v>172.61</v>
      </c>
      <c r="BE3469" s="28">
        <v>7.0000000000000007E-2</v>
      </c>
      <c r="BF3469" s="28">
        <v>7.06</v>
      </c>
      <c r="BG3469" s="28">
        <v>0.63</v>
      </c>
      <c r="BH3469" s="28">
        <v>-11.92</v>
      </c>
      <c r="BI3469" s="28">
        <v>7.0000000000000007E-2</v>
      </c>
      <c r="BJ3469" s="28">
        <v>8.5399999999999991</v>
      </c>
      <c r="BK3469" s="28">
        <v>0.7</v>
      </c>
      <c r="BL3469" s="28">
        <v>4.7</v>
      </c>
      <c r="BM3469" s="28">
        <v>7.0000000000000007E-2</v>
      </c>
      <c r="BN3469" s="28">
        <v>8.6</v>
      </c>
      <c r="BO3469" s="28">
        <v>0.7</v>
      </c>
      <c r="BP3469" s="28">
        <v>5.04</v>
      </c>
      <c r="BQ3469" s="26">
        <v>52.248199</v>
      </c>
      <c r="BR3469" s="26">
        <v>7010.4301750000004</v>
      </c>
      <c r="BS3469" s="31">
        <f t="shared" si="439"/>
        <v>8.0658900000000013</v>
      </c>
    </row>
    <row r="3470" spans="1:71">
      <c r="A3470" s="26">
        <v>42311345340000</v>
      </c>
      <c r="B3470" s="26" t="s">
        <v>9281</v>
      </c>
      <c r="C3470" t="s">
        <v>7805</v>
      </c>
      <c r="D3470" s="26" t="s">
        <v>804</v>
      </c>
      <c r="E3470" s="27" t="s">
        <v>726</v>
      </c>
      <c r="F3470" t="s">
        <v>745</v>
      </c>
      <c r="G3470" t="s">
        <v>67</v>
      </c>
      <c r="H3470" t="s">
        <v>7806</v>
      </c>
      <c r="I3470" t="s">
        <v>7807</v>
      </c>
      <c r="J3470" t="s">
        <v>245</v>
      </c>
      <c r="K3470" t="s">
        <v>9261</v>
      </c>
      <c r="L3470">
        <v>28.33915</v>
      </c>
      <c r="M3470">
        <v>-98.794970000000006</v>
      </c>
      <c r="N3470" s="28">
        <v>2065958.78</v>
      </c>
      <c r="O3470" s="28">
        <v>183976.53</v>
      </c>
      <c r="P3470" s="26">
        <v>424</v>
      </c>
      <c r="Q3470" s="26">
        <v>11056</v>
      </c>
      <c r="R3470" s="26">
        <v>17445</v>
      </c>
      <c r="S3470" s="29">
        <v>11.699999809265137</v>
      </c>
      <c r="T3470" s="30">
        <v>40679</v>
      </c>
      <c r="U3470" s="30">
        <v>40823</v>
      </c>
      <c r="V3470" s="30">
        <v>40817</v>
      </c>
      <c r="W3470">
        <v>1617</v>
      </c>
      <c r="X3470" s="26">
        <v>6526</v>
      </c>
      <c r="Y3470" s="26">
        <v>5030</v>
      </c>
      <c r="Z3470" s="26">
        <v>6987</v>
      </c>
      <c r="AA3470" s="26" t="s">
        <v>5201</v>
      </c>
      <c r="AB3470" s="31">
        <v>57.400001525878906</v>
      </c>
      <c r="AC3470" s="31">
        <v>0.77999997138977051</v>
      </c>
      <c r="AD3470" s="26">
        <v>7313.749227712191</v>
      </c>
      <c r="AE3470" s="26" t="s">
        <v>72</v>
      </c>
      <c r="AF3470" s="26">
        <v>1739</v>
      </c>
      <c r="AG3470" s="26">
        <v>68987</v>
      </c>
      <c r="AH3470" s="28">
        <v>0.484794</v>
      </c>
      <c r="AI3470">
        <v>65791</v>
      </c>
      <c r="AJ3470" s="26">
        <v>98524</v>
      </c>
      <c r="AK3470" s="28">
        <v>0.72735300000000003</v>
      </c>
      <c r="AL3470">
        <v>90671</v>
      </c>
      <c r="AM3470" s="26">
        <v>113123</v>
      </c>
      <c r="AN3470" s="28">
        <v>0.84469499999999997</v>
      </c>
      <c r="AO3470">
        <v>91550</v>
      </c>
      <c r="AP3470" s="32">
        <v>147420.453125</v>
      </c>
      <c r="AQ3470" s="36">
        <v>1.0781962251919501</v>
      </c>
      <c r="AR3470" s="32">
        <f t="shared" si="438"/>
        <v>338261.18498397514</v>
      </c>
      <c r="AS3470" s="32">
        <f t="shared" si="432"/>
        <v>3</v>
      </c>
      <c r="AT3470" s="32">
        <f t="shared" si="433"/>
        <v>1</v>
      </c>
      <c r="AU3470" s="32">
        <f t="shared" si="434"/>
        <v>4</v>
      </c>
      <c r="AV3470" s="32">
        <f t="shared" si="435"/>
        <v>129664.94038269996</v>
      </c>
      <c r="AW3470" s="32">
        <f t="shared" si="436"/>
        <v>0.94833685758531927</v>
      </c>
      <c r="AX3470" s="32">
        <f t="shared" si="437"/>
        <v>297520.56417530146</v>
      </c>
      <c r="AY3470" s="26">
        <v>2</v>
      </c>
      <c r="AZ3470" s="26">
        <v>1</v>
      </c>
      <c r="BA3470" s="26">
        <v>10383.57</v>
      </c>
      <c r="BB3470" s="26">
        <v>87.43</v>
      </c>
      <c r="BC3470" s="26">
        <v>90.33</v>
      </c>
      <c r="BD3470" s="26">
        <v>176.24</v>
      </c>
      <c r="BE3470" s="28">
        <v>0.09</v>
      </c>
      <c r="BF3470" s="28">
        <v>9.14</v>
      </c>
      <c r="BG3470" s="28">
        <v>0.75</v>
      </c>
      <c r="BH3470" s="28">
        <v>307.35000000000002</v>
      </c>
      <c r="BI3470" s="28">
        <v>0.09</v>
      </c>
      <c r="BJ3470" s="28">
        <v>7.89</v>
      </c>
      <c r="BK3470" s="28">
        <v>0.72</v>
      </c>
      <c r="BL3470" s="28">
        <v>74.81</v>
      </c>
      <c r="BM3470" s="28">
        <v>0.09</v>
      </c>
      <c r="BN3470" s="28">
        <v>8.19</v>
      </c>
      <c r="BO3470" s="28">
        <v>0.72</v>
      </c>
      <c r="BP3470" s="28">
        <v>91.78</v>
      </c>
      <c r="BQ3470" s="26">
        <v>55.125597999999997</v>
      </c>
      <c r="BR3470" s="26">
        <v>6691.1074209999997</v>
      </c>
      <c r="BS3470" s="31">
        <f t="shared" si="439"/>
        <v>5.8533839999999993</v>
      </c>
    </row>
    <row r="3471" spans="1:71">
      <c r="A3471" s="26">
        <v>42311345410000</v>
      </c>
      <c r="B3471" s="26" t="s">
        <v>9283</v>
      </c>
      <c r="C3471" t="s">
        <v>7808</v>
      </c>
      <c r="D3471" s="26" t="s">
        <v>738</v>
      </c>
      <c r="E3471" s="27" t="s">
        <v>726</v>
      </c>
      <c r="F3471" t="s">
        <v>66</v>
      </c>
      <c r="G3471" t="s">
        <v>67</v>
      </c>
      <c r="H3471" t="s">
        <v>3585</v>
      </c>
      <c r="I3471" t="s">
        <v>3586</v>
      </c>
      <c r="J3471" t="s">
        <v>245</v>
      </c>
      <c r="K3471" t="s">
        <v>9261</v>
      </c>
      <c r="L3471">
        <v>28.56222</v>
      </c>
      <c r="M3471">
        <v>-98.458640000000003</v>
      </c>
      <c r="N3471" s="28">
        <v>2173781.23</v>
      </c>
      <c r="O3471" s="28">
        <v>265425.51</v>
      </c>
      <c r="P3471" s="26">
        <v>306</v>
      </c>
      <c r="Q3471" s="26">
        <v>10909</v>
      </c>
      <c r="R3471" s="26">
        <v>17334</v>
      </c>
      <c r="S3471" s="29" t="s">
        <v>72</v>
      </c>
      <c r="T3471" s="30">
        <v>40700</v>
      </c>
      <c r="U3471" s="30">
        <v>40839</v>
      </c>
      <c r="V3471" s="30">
        <v>40817</v>
      </c>
      <c r="W3471">
        <v>277980</v>
      </c>
      <c r="X3471" s="26">
        <v>6802</v>
      </c>
      <c r="Y3471" s="26" t="s">
        <v>72</v>
      </c>
      <c r="Z3471" s="26" t="s">
        <v>72</v>
      </c>
      <c r="AA3471" s="26" t="s">
        <v>5201</v>
      </c>
      <c r="AB3471" s="31" t="s">
        <v>72</v>
      </c>
      <c r="AC3471" s="31" t="s">
        <v>72</v>
      </c>
      <c r="AD3471" s="26">
        <v>3247.1406325511466</v>
      </c>
      <c r="AE3471" s="26">
        <v>1062</v>
      </c>
      <c r="AF3471" s="26" t="s">
        <v>72</v>
      </c>
      <c r="AG3471" s="26">
        <v>15436</v>
      </c>
      <c r="AH3471" s="28">
        <v>4.5412000000000001E-2</v>
      </c>
      <c r="AI3471">
        <v>3355</v>
      </c>
      <c r="AJ3471" s="26">
        <v>27520</v>
      </c>
      <c r="AK3471" s="28">
        <v>8.5248000000000004E-2</v>
      </c>
      <c r="AL3471">
        <v>6053</v>
      </c>
      <c r="AM3471" s="26">
        <v>35217</v>
      </c>
      <c r="AN3471" s="28">
        <v>0.116158</v>
      </c>
      <c r="AO3471">
        <v>7813</v>
      </c>
      <c r="AP3471" s="32">
        <v>48804.09765625</v>
      </c>
      <c r="AQ3471" s="36">
        <v>0.15847376853460357</v>
      </c>
      <c r="AR3471" s="32">
        <f t="shared" si="438"/>
        <v>76853.954686874829</v>
      </c>
      <c r="AS3471" s="32">
        <f t="shared" si="432"/>
        <v>1</v>
      </c>
      <c r="AT3471" s="32">
        <f t="shared" si="433"/>
        <v>1</v>
      </c>
      <c r="AU3471" s="32">
        <f t="shared" si="434"/>
        <v>1</v>
      </c>
      <c r="AV3471" s="32">
        <f t="shared" si="435"/>
        <v>41184.287054818436</v>
      </c>
      <c r="AW3471" s="32">
        <f t="shared" si="436"/>
        <v>0.13373117191835115</v>
      </c>
      <c r="AX3471" s="32">
        <f t="shared" si="437"/>
        <v>64854.704484366586</v>
      </c>
      <c r="AY3471" s="26">
        <v>2</v>
      </c>
      <c r="AZ3471" s="26">
        <v>1</v>
      </c>
      <c r="BA3471" s="26">
        <v>10013.42</v>
      </c>
      <c r="BB3471" s="26">
        <v>64.69</v>
      </c>
      <c r="BC3471" s="26">
        <v>80.150000000000006</v>
      </c>
      <c r="BD3471" s="26">
        <v>136.01</v>
      </c>
      <c r="BE3471" s="28">
        <v>0.09</v>
      </c>
      <c r="BF3471" s="28">
        <v>8.82</v>
      </c>
      <c r="BG3471" s="28">
        <v>0.81</v>
      </c>
      <c r="BH3471" s="28">
        <v>11.62</v>
      </c>
      <c r="BI3471" s="28">
        <v>0.08</v>
      </c>
      <c r="BJ3471" s="28">
        <v>7.53</v>
      </c>
      <c r="BK3471" s="28">
        <v>0.76</v>
      </c>
      <c r="BL3471" s="28">
        <v>-0.72</v>
      </c>
      <c r="BM3471" s="28">
        <v>0.08</v>
      </c>
      <c r="BN3471" s="28">
        <v>7.75</v>
      </c>
      <c r="BO3471" s="28">
        <v>0.79</v>
      </c>
      <c r="BP3471" s="28">
        <v>-0.56000000000000005</v>
      </c>
      <c r="BQ3471" s="26">
        <v>44.036701000000001</v>
      </c>
      <c r="BR3471" s="26">
        <v>1631.130371</v>
      </c>
      <c r="BS3471" s="31">
        <f t="shared" si="439"/>
        <v>4.8731200000000001</v>
      </c>
    </row>
    <row r="3472" spans="1:71">
      <c r="A3472" s="26">
        <v>42311345450001</v>
      </c>
      <c r="B3472" s="26" t="s">
        <v>9285</v>
      </c>
      <c r="C3472" t="s">
        <v>7809</v>
      </c>
      <c r="D3472" s="26" t="s">
        <v>738</v>
      </c>
      <c r="E3472" s="27" t="s">
        <v>726</v>
      </c>
      <c r="F3472" t="s">
        <v>66</v>
      </c>
      <c r="G3472" t="s">
        <v>67</v>
      </c>
      <c r="H3472" t="s">
        <v>749</v>
      </c>
      <c r="I3472" t="s">
        <v>750</v>
      </c>
      <c r="J3472" t="s">
        <v>76</v>
      </c>
      <c r="K3472" t="s">
        <v>9261</v>
      </c>
      <c r="L3472">
        <v>28.417079999999999</v>
      </c>
      <c r="M3472">
        <v>-98.580250000000007</v>
      </c>
      <c r="N3472" s="28">
        <v>2134932.96</v>
      </c>
      <c r="O3472" s="28">
        <v>212495.18</v>
      </c>
      <c r="P3472" s="26">
        <v>301</v>
      </c>
      <c r="Q3472" s="26">
        <v>11636</v>
      </c>
      <c r="R3472" s="26">
        <v>17883</v>
      </c>
      <c r="S3472" s="29" t="s">
        <v>72</v>
      </c>
      <c r="T3472" s="30">
        <v>40788</v>
      </c>
      <c r="U3472" s="30">
        <v>40807</v>
      </c>
      <c r="V3472" s="30">
        <v>40787</v>
      </c>
      <c r="W3472">
        <v>344200</v>
      </c>
      <c r="X3472" s="26">
        <v>5740</v>
      </c>
      <c r="Y3472" s="26" t="s">
        <v>72</v>
      </c>
      <c r="Z3472" s="26" t="s">
        <v>72</v>
      </c>
      <c r="AA3472" s="26" t="s">
        <v>5201</v>
      </c>
      <c r="AB3472" s="31" t="s">
        <v>72</v>
      </c>
      <c r="AC3472" s="31" t="s">
        <v>72</v>
      </c>
      <c r="AD3472" s="26">
        <v>3364.4600321496418</v>
      </c>
      <c r="AE3472" s="26">
        <v>584</v>
      </c>
      <c r="AF3472" s="26" t="s">
        <v>72</v>
      </c>
      <c r="AG3472" s="26">
        <v>19757</v>
      </c>
      <c r="AH3472" s="28">
        <v>5.8139999999999997E-2</v>
      </c>
      <c r="AI3472">
        <v>19991</v>
      </c>
      <c r="AJ3472" s="26">
        <v>28557</v>
      </c>
      <c r="AK3472" s="28">
        <v>0.101171</v>
      </c>
      <c r="AL3472">
        <v>29059</v>
      </c>
      <c r="AM3472" s="26">
        <v>46116</v>
      </c>
      <c r="AN3472" s="28">
        <v>0.161161</v>
      </c>
      <c r="AO3472">
        <v>46829</v>
      </c>
      <c r="AP3472" s="32">
        <v>108902.4375</v>
      </c>
      <c r="AQ3472" s="36">
        <v>0.36639789837242437</v>
      </c>
      <c r="AR3472" s="32">
        <f t="shared" si="438"/>
        <v>173754.86551191911</v>
      </c>
      <c r="AS3472" s="32">
        <f t="shared" si="432"/>
        <v>3</v>
      </c>
      <c r="AT3472" s="32">
        <f t="shared" si="433"/>
        <v>1</v>
      </c>
      <c r="AU3472" s="32">
        <f t="shared" si="434"/>
        <v>3</v>
      </c>
      <c r="AV3472" s="32">
        <f t="shared" si="435"/>
        <v>108902.4375</v>
      </c>
      <c r="AW3472" s="32">
        <f t="shared" si="436"/>
        <v>0.36639789837242437</v>
      </c>
      <c r="AX3472" s="32">
        <f t="shared" si="437"/>
        <v>173754.86551191911</v>
      </c>
      <c r="AY3472" s="26">
        <v>2</v>
      </c>
      <c r="AZ3472" s="26">
        <v>1</v>
      </c>
      <c r="BA3472" s="26" t="s">
        <v>72</v>
      </c>
      <c r="BB3472" s="26" t="s">
        <v>72</v>
      </c>
      <c r="BC3472" s="26" t="s">
        <v>72</v>
      </c>
      <c r="BD3472" s="26" t="s">
        <v>72</v>
      </c>
      <c r="BE3472" s="28" t="s">
        <v>72</v>
      </c>
      <c r="BF3472" s="28" t="s">
        <v>72</v>
      </c>
      <c r="BG3472" s="28" t="s">
        <v>72</v>
      </c>
      <c r="BH3472" s="28" t="s">
        <v>72</v>
      </c>
      <c r="BI3472" s="28" t="s">
        <v>72</v>
      </c>
      <c r="BJ3472" s="28" t="s">
        <v>72</v>
      </c>
      <c r="BK3472" s="28" t="s">
        <v>72</v>
      </c>
      <c r="BL3472" s="28" t="s">
        <v>72</v>
      </c>
      <c r="BM3472" s="28" t="s">
        <v>72</v>
      </c>
      <c r="BN3472" s="28" t="s">
        <v>72</v>
      </c>
      <c r="BO3472" s="28" t="s">
        <v>72</v>
      </c>
      <c r="BP3472" s="28" t="s">
        <v>72</v>
      </c>
      <c r="BQ3472" s="26" t="s">
        <v>72</v>
      </c>
      <c r="BR3472" s="26" t="s">
        <v>72</v>
      </c>
      <c r="BS3472" s="31" t="str">
        <f t="shared" si="439"/>
        <v/>
      </c>
    </row>
    <row r="3473" spans="1:71">
      <c r="A3473" s="26">
        <v>42311345460000</v>
      </c>
      <c r="B3473" s="26" t="s">
        <v>9281</v>
      </c>
      <c r="C3473" t="s">
        <v>7810</v>
      </c>
      <c r="D3473" s="26" t="s">
        <v>95</v>
      </c>
      <c r="E3473" s="27" t="s">
        <v>726</v>
      </c>
      <c r="F3473" t="s">
        <v>66</v>
      </c>
      <c r="G3473" t="s">
        <v>67</v>
      </c>
      <c r="H3473" t="s">
        <v>5808</v>
      </c>
      <c r="I3473" t="s">
        <v>7811</v>
      </c>
      <c r="J3473" t="s">
        <v>76</v>
      </c>
      <c r="K3473" t="s">
        <v>9261</v>
      </c>
      <c r="L3473">
        <v>28.402670000000001</v>
      </c>
      <c r="M3473">
        <v>-98.501729999999995</v>
      </c>
      <c r="N3473" s="28">
        <v>2160196.2000000002</v>
      </c>
      <c r="O3473" s="28">
        <v>207355.03</v>
      </c>
      <c r="P3473" s="26">
        <v>300</v>
      </c>
      <c r="Q3473" s="26">
        <v>11819</v>
      </c>
      <c r="R3473" s="26">
        <v>16288</v>
      </c>
      <c r="S3473" s="29" t="s">
        <v>72</v>
      </c>
      <c r="T3473" s="30">
        <v>40688</v>
      </c>
      <c r="U3473" s="30">
        <v>40794</v>
      </c>
      <c r="V3473" s="30">
        <v>40787</v>
      </c>
      <c r="W3473">
        <v>3728775</v>
      </c>
      <c r="X3473" s="26">
        <v>4574</v>
      </c>
      <c r="Y3473" s="26">
        <v>4396</v>
      </c>
      <c r="Z3473" s="26">
        <v>5300</v>
      </c>
      <c r="AA3473" s="26" t="s">
        <v>5201</v>
      </c>
      <c r="AB3473" s="31">
        <v>52</v>
      </c>
      <c r="AC3473" s="31">
        <v>0.75999999046325684</v>
      </c>
      <c r="AD3473" s="26">
        <v>7580.4983996342025</v>
      </c>
      <c r="AE3473" s="26" t="s">
        <v>72</v>
      </c>
      <c r="AF3473" s="26">
        <v>2090</v>
      </c>
      <c r="AG3473" s="26">
        <v>24996</v>
      </c>
      <c r="AH3473" s="28">
        <v>0.176507</v>
      </c>
      <c r="AI3473">
        <v>51262</v>
      </c>
      <c r="AJ3473" s="26">
        <v>31838</v>
      </c>
      <c r="AK3473" s="28">
        <v>0.242532</v>
      </c>
      <c r="AL3473">
        <v>70438</v>
      </c>
      <c r="AM3473" s="26">
        <v>37947</v>
      </c>
      <c r="AN3473" s="28">
        <v>0.29675699999999999</v>
      </c>
      <c r="AO3473">
        <v>73976</v>
      </c>
      <c r="AP3473" s="32">
        <v>55329.85546875</v>
      </c>
      <c r="AQ3473" s="36">
        <v>0.4194278808328511</v>
      </c>
      <c r="AR3473" s="32">
        <f t="shared" si="438"/>
        <v>129568.59037616465</v>
      </c>
      <c r="AS3473" s="32">
        <f t="shared" si="432"/>
        <v>2</v>
      </c>
      <c r="AT3473" s="32">
        <f t="shared" si="433"/>
        <v>1</v>
      </c>
      <c r="AU3473" s="32">
        <f t="shared" si="434"/>
        <v>2</v>
      </c>
      <c r="AV3473" s="32">
        <f t="shared" si="435"/>
        <v>69434.492870709451</v>
      </c>
      <c r="AW3473" s="32">
        <f t="shared" si="436"/>
        <v>0.52634806208582541</v>
      </c>
      <c r="AX3473" s="32">
        <f t="shared" si="437"/>
        <v>162598.09985990054</v>
      </c>
      <c r="AY3473" s="26">
        <v>2</v>
      </c>
      <c r="AZ3473" s="26">
        <v>1</v>
      </c>
      <c r="BA3473" s="26">
        <v>11753.51</v>
      </c>
      <c r="BB3473" s="26">
        <v>11.97</v>
      </c>
      <c r="BC3473" s="26">
        <v>176.49</v>
      </c>
      <c r="BD3473" s="26">
        <v>185.44</v>
      </c>
      <c r="BE3473" s="28">
        <v>0.08</v>
      </c>
      <c r="BF3473" s="28">
        <v>8.24</v>
      </c>
      <c r="BG3473" s="28">
        <v>0.67</v>
      </c>
      <c r="BH3473" s="28">
        <v>-5.18</v>
      </c>
      <c r="BI3473" s="28">
        <v>7.0000000000000007E-2</v>
      </c>
      <c r="BJ3473" s="28">
        <v>8.2799999999999994</v>
      </c>
      <c r="BK3473" s="28">
        <v>0.7</v>
      </c>
      <c r="BL3473" s="28">
        <v>2.95</v>
      </c>
      <c r="BM3473" s="28">
        <v>7.0000000000000007E-2</v>
      </c>
      <c r="BN3473" s="28">
        <v>8.32</v>
      </c>
      <c r="BO3473" s="28">
        <v>0.69</v>
      </c>
      <c r="BP3473" s="28">
        <v>2.87</v>
      </c>
      <c r="BQ3473" s="26">
        <v>57.212501000000003</v>
      </c>
      <c r="BR3473" s="26">
        <v>14953.876953000001</v>
      </c>
      <c r="BS3473" s="31">
        <f t="shared" si="439"/>
        <v>8.6480100000000011</v>
      </c>
    </row>
    <row r="3474" spans="1:71">
      <c r="A3474" s="26">
        <v>42311345680000</v>
      </c>
      <c r="B3474" s="26" t="s">
        <v>9281</v>
      </c>
      <c r="C3474" t="s">
        <v>7812</v>
      </c>
      <c r="D3474" s="26" t="s">
        <v>95</v>
      </c>
      <c r="E3474" s="27" t="s">
        <v>726</v>
      </c>
      <c r="F3474" t="s">
        <v>66</v>
      </c>
      <c r="G3474" t="s">
        <v>67</v>
      </c>
      <c r="H3474" t="s">
        <v>5808</v>
      </c>
      <c r="I3474" t="s">
        <v>7813</v>
      </c>
      <c r="J3474" t="s">
        <v>158</v>
      </c>
      <c r="K3474" t="s">
        <v>9261</v>
      </c>
      <c r="L3474">
        <v>28.402940000000001</v>
      </c>
      <c r="M3474">
        <v>-98.497110000000006</v>
      </c>
      <c r="N3474" s="28">
        <v>2161681.12</v>
      </c>
      <c r="O3474" s="28">
        <v>207459.55</v>
      </c>
      <c r="P3474" s="26">
        <v>300</v>
      </c>
      <c r="Q3474" s="26">
        <v>11838</v>
      </c>
      <c r="R3474" s="26">
        <v>16604</v>
      </c>
      <c r="S3474" s="29" t="s">
        <v>72</v>
      </c>
      <c r="T3474" s="30">
        <v>40737</v>
      </c>
      <c r="U3474" s="30">
        <v>40793</v>
      </c>
      <c r="V3474" s="30">
        <v>40787</v>
      </c>
      <c r="W3474">
        <v>4062070</v>
      </c>
      <c r="X3474" s="26">
        <v>4836</v>
      </c>
      <c r="Y3474" s="26">
        <v>4855</v>
      </c>
      <c r="Z3474" s="26">
        <v>6300</v>
      </c>
      <c r="AA3474" s="26" t="s">
        <v>5201</v>
      </c>
      <c r="AB3474" s="31">
        <v>54.099998474121094</v>
      </c>
      <c r="AC3474" s="31">
        <v>0.74000000953674316</v>
      </c>
      <c r="AD3474" s="26">
        <v>13871.249616001638</v>
      </c>
      <c r="AE3474" s="26" t="s">
        <v>72</v>
      </c>
      <c r="AF3474" s="26">
        <v>2150</v>
      </c>
      <c r="AG3474" s="26">
        <v>18299</v>
      </c>
      <c r="AH3474" s="28">
        <v>0.232681</v>
      </c>
      <c r="AI3474">
        <v>67097</v>
      </c>
      <c r="AJ3474" s="26">
        <v>23248</v>
      </c>
      <c r="AK3474" s="28">
        <v>0.32201299999999999</v>
      </c>
      <c r="AL3474">
        <v>92857</v>
      </c>
      <c r="AM3474" s="26">
        <v>27393</v>
      </c>
      <c r="AN3474" s="28">
        <v>0.39253300000000002</v>
      </c>
      <c r="AO3474">
        <v>97334</v>
      </c>
      <c r="AP3474" s="32">
        <v>31884.89453125</v>
      </c>
      <c r="AQ3474" s="36">
        <v>0.44228333102285428</v>
      </c>
      <c r="AR3474" s="32">
        <f t="shared" si="438"/>
        <v>110169.04412229521</v>
      </c>
      <c r="AS3474" s="32">
        <f t="shared" si="432"/>
        <v>1</v>
      </c>
      <c r="AT3474" s="32">
        <f t="shared" si="433"/>
        <v>1</v>
      </c>
      <c r="AU3474" s="32">
        <f t="shared" si="434"/>
        <v>2</v>
      </c>
      <c r="AV3474" s="32">
        <f t="shared" si="435"/>
        <v>37845.180853882346</v>
      </c>
      <c r="AW3474" s="32">
        <f t="shared" si="436"/>
        <v>0.524959950386928</v>
      </c>
      <c r="AX3474" s="32">
        <f t="shared" si="437"/>
        <v>130763.0920723686</v>
      </c>
      <c r="AY3474" s="26">
        <v>2</v>
      </c>
      <c r="AZ3474" s="26">
        <v>1</v>
      </c>
      <c r="BA3474" s="26">
        <v>11797.94</v>
      </c>
      <c r="BB3474" s="26">
        <v>12.5</v>
      </c>
      <c r="BC3474" s="26">
        <v>178.7</v>
      </c>
      <c r="BD3474" s="26">
        <v>188.4</v>
      </c>
      <c r="BE3474" s="28">
        <v>0.08</v>
      </c>
      <c r="BF3474" s="28">
        <v>8.4</v>
      </c>
      <c r="BG3474" s="28">
        <v>0.68</v>
      </c>
      <c r="BH3474" s="28">
        <v>-4.46</v>
      </c>
      <c r="BI3474" s="28">
        <v>7.0000000000000007E-2</v>
      </c>
      <c r="BJ3474" s="28">
        <v>8.24</v>
      </c>
      <c r="BK3474" s="28">
        <v>0.69</v>
      </c>
      <c r="BL3474" s="28">
        <v>2.65</v>
      </c>
      <c r="BM3474" s="28">
        <v>7.0000000000000007E-2</v>
      </c>
      <c r="BN3474" s="28">
        <v>8.2799999999999994</v>
      </c>
      <c r="BO3474" s="28">
        <v>0.69</v>
      </c>
      <c r="BP3474" s="28">
        <v>2.52</v>
      </c>
      <c r="BQ3474" s="26">
        <v>54.733699000000001</v>
      </c>
      <c r="BR3474" s="26">
        <v>14953.876953000001</v>
      </c>
      <c r="BS3474" s="31">
        <f t="shared" si="439"/>
        <v>8.6312099999999994</v>
      </c>
    </row>
    <row r="3475" spans="1:71">
      <c r="A3475" s="26">
        <v>42311345890000</v>
      </c>
      <c r="B3475" s="26" t="s">
        <v>9283</v>
      </c>
      <c r="C3475" t="s">
        <v>7814</v>
      </c>
      <c r="D3475" s="26" t="s">
        <v>738</v>
      </c>
      <c r="E3475" s="27" t="s">
        <v>726</v>
      </c>
      <c r="F3475" t="s">
        <v>66</v>
      </c>
      <c r="G3475" t="s">
        <v>67</v>
      </c>
      <c r="H3475" t="s">
        <v>7815</v>
      </c>
      <c r="I3475" t="s">
        <v>7816</v>
      </c>
      <c r="J3475" t="s">
        <v>76</v>
      </c>
      <c r="K3475" t="s">
        <v>9261</v>
      </c>
      <c r="L3475">
        <v>28.477910000000001</v>
      </c>
      <c r="M3475">
        <v>-98.420730000000006</v>
      </c>
      <c r="N3475" s="28">
        <v>2186102.4</v>
      </c>
      <c r="O3475" s="28">
        <v>234830.71</v>
      </c>
      <c r="P3475" s="26">
        <v>308</v>
      </c>
      <c r="Q3475" s="26">
        <v>11774</v>
      </c>
      <c r="R3475" s="26">
        <v>18620</v>
      </c>
      <c r="S3475" s="29" t="s">
        <v>72</v>
      </c>
      <c r="T3475" s="30">
        <v>40742</v>
      </c>
      <c r="U3475" s="30">
        <v>40824</v>
      </c>
      <c r="V3475" s="30">
        <v>40817</v>
      </c>
      <c r="W3475">
        <v>349200</v>
      </c>
      <c r="X3475" s="26">
        <v>7130</v>
      </c>
      <c r="Y3475" s="26" t="s">
        <v>72</v>
      </c>
      <c r="Z3475" s="26" t="s">
        <v>72</v>
      </c>
      <c r="AA3475" s="26" t="s">
        <v>5201</v>
      </c>
      <c r="AB3475" s="31" t="s">
        <v>72</v>
      </c>
      <c r="AC3475" s="31" t="s">
        <v>72</v>
      </c>
      <c r="AD3475" s="26">
        <v>3757.4665927704909</v>
      </c>
      <c r="AE3475" s="26">
        <v>149</v>
      </c>
      <c r="AF3475" s="26" t="s">
        <v>72</v>
      </c>
      <c r="AG3475" s="26">
        <v>19897</v>
      </c>
      <c r="AH3475" s="28">
        <v>6.3981999999999997E-2</v>
      </c>
      <c r="AI3475">
        <v>11381</v>
      </c>
      <c r="AJ3475" s="26">
        <v>27058</v>
      </c>
      <c r="AK3475" s="28">
        <v>9.2533000000000004E-2</v>
      </c>
      <c r="AL3475">
        <v>12366</v>
      </c>
      <c r="AM3475" s="26">
        <v>29972</v>
      </c>
      <c r="AN3475" s="28">
        <v>0.116061</v>
      </c>
      <c r="AO3475">
        <v>13604</v>
      </c>
      <c r="AP3475" s="32">
        <v>38766.5234375</v>
      </c>
      <c r="AQ3475" s="36">
        <v>0.14566391673426052</v>
      </c>
      <c r="AR3475" s="32">
        <f t="shared" si="438"/>
        <v>64549.036699464108</v>
      </c>
      <c r="AS3475" s="32">
        <f t="shared" si="432"/>
        <v>1</v>
      </c>
      <c r="AT3475" s="32">
        <f t="shared" si="433"/>
        <v>1</v>
      </c>
      <c r="AU3475" s="32">
        <f t="shared" si="434"/>
        <v>1</v>
      </c>
      <c r="AV3475" s="32">
        <f t="shared" si="435"/>
        <v>31208.954352208977</v>
      </c>
      <c r="AW3475" s="32">
        <f t="shared" si="436"/>
        <v>0.11726660337372445</v>
      </c>
      <c r="AX3475" s="32">
        <f t="shared" si="437"/>
        <v>51965.143149358199</v>
      </c>
      <c r="AY3475" s="26">
        <v>2</v>
      </c>
      <c r="AZ3475" s="26">
        <v>1</v>
      </c>
      <c r="BA3475" s="26">
        <v>11652.99</v>
      </c>
      <c r="BB3475" s="26">
        <v>40.22</v>
      </c>
      <c r="BC3475" s="26">
        <v>152.57</v>
      </c>
      <c r="BD3475" s="26">
        <v>187.48</v>
      </c>
      <c r="BE3475" s="28">
        <v>0.09</v>
      </c>
      <c r="BF3475" s="28">
        <v>9.67</v>
      </c>
      <c r="BG3475" s="28">
        <v>0.81</v>
      </c>
      <c r="BH3475" s="28">
        <v>10.39</v>
      </c>
      <c r="BI3475" s="28">
        <v>0.08</v>
      </c>
      <c r="BJ3475" s="28">
        <v>8.08</v>
      </c>
      <c r="BK3475" s="28">
        <v>0.78</v>
      </c>
      <c r="BL3475" s="28">
        <v>3.45</v>
      </c>
      <c r="BM3475" s="28">
        <v>0.08</v>
      </c>
      <c r="BN3475" s="28">
        <v>8.16</v>
      </c>
      <c r="BO3475" s="28">
        <v>0.77</v>
      </c>
      <c r="BP3475" s="28">
        <v>2.37</v>
      </c>
      <c r="BQ3475" s="26">
        <v>49.734000999999999</v>
      </c>
      <c r="BR3475" s="26">
        <v>6241.59375</v>
      </c>
      <c r="BS3475" s="31">
        <f t="shared" si="439"/>
        <v>9.5203679999999995</v>
      </c>
    </row>
    <row r="3476" spans="1:71">
      <c r="A3476" s="26">
        <v>42311345920000</v>
      </c>
      <c r="B3476" s="26" t="s">
        <v>9283</v>
      </c>
      <c r="C3476" t="s">
        <v>7817</v>
      </c>
      <c r="D3476" s="26" t="s">
        <v>738</v>
      </c>
      <c r="E3476" s="27" t="s">
        <v>726</v>
      </c>
      <c r="F3476" t="s">
        <v>66</v>
      </c>
      <c r="G3476" t="s">
        <v>67</v>
      </c>
      <c r="H3476" t="s">
        <v>7815</v>
      </c>
      <c r="I3476" t="s">
        <v>7816</v>
      </c>
      <c r="J3476" t="s">
        <v>158</v>
      </c>
      <c r="K3476" t="s">
        <v>9261</v>
      </c>
      <c r="L3476">
        <v>28.47794</v>
      </c>
      <c r="M3476">
        <v>-98.429509999999993</v>
      </c>
      <c r="N3476" s="28">
        <v>2183281.61</v>
      </c>
      <c r="O3476" s="28">
        <v>234827.75</v>
      </c>
      <c r="P3476" s="26">
        <v>299</v>
      </c>
      <c r="Q3476" s="26">
        <v>11974</v>
      </c>
      <c r="R3476" s="26">
        <v>18369</v>
      </c>
      <c r="S3476" s="29" t="s">
        <v>72</v>
      </c>
      <c r="T3476" s="30">
        <v>40884</v>
      </c>
      <c r="U3476" s="30">
        <v>40936</v>
      </c>
      <c r="V3476" s="30">
        <v>40940</v>
      </c>
      <c r="W3476">
        <v>312200</v>
      </c>
      <c r="X3476" s="26">
        <v>6909</v>
      </c>
      <c r="Y3476" s="26" t="s">
        <v>72</v>
      </c>
      <c r="Z3476" s="26" t="s">
        <v>72</v>
      </c>
      <c r="AA3476" s="26" t="s">
        <v>5201</v>
      </c>
      <c r="AB3476" s="31" t="s">
        <v>72</v>
      </c>
      <c r="AC3476" s="31" t="s">
        <v>72</v>
      </c>
      <c r="AD3476" s="26">
        <v>4367.9711246200604</v>
      </c>
      <c r="AE3476" s="26">
        <v>637</v>
      </c>
      <c r="AF3476" s="26" t="s">
        <v>72</v>
      </c>
      <c r="AG3476" s="26">
        <v>17420</v>
      </c>
      <c r="AH3476" s="28">
        <v>6.9138000000000005E-2</v>
      </c>
      <c r="AI3476">
        <v>6711</v>
      </c>
      <c r="AJ3476" s="26">
        <v>23451</v>
      </c>
      <c r="AK3476" s="28">
        <v>0.114109</v>
      </c>
      <c r="AL3476">
        <v>8865</v>
      </c>
      <c r="AM3476" s="26">
        <v>24987</v>
      </c>
      <c r="AN3476" s="28">
        <v>0.11963</v>
      </c>
      <c r="AO3476">
        <v>9588</v>
      </c>
      <c r="AP3476" s="32">
        <v>41894.7890625</v>
      </c>
      <c r="AQ3476" s="36">
        <v>0.18299522889704833</v>
      </c>
      <c r="AR3476" s="32">
        <f t="shared" si="438"/>
        <v>74284.944577277551</v>
      </c>
      <c r="AS3476" s="32">
        <f t="shared" si="432"/>
        <v>1</v>
      </c>
      <c r="AT3476" s="32">
        <f t="shared" si="433"/>
        <v>1</v>
      </c>
      <c r="AU3476" s="32">
        <f t="shared" si="434"/>
        <v>1</v>
      </c>
      <c r="AV3476" s="32">
        <f t="shared" si="435"/>
        <v>34806.207731762923</v>
      </c>
      <c r="AW3476" s="32">
        <f t="shared" si="436"/>
        <v>0.15203251032986792</v>
      </c>
      <c r="AX3476" s="32">
        <f t="shared" si="437"/>
        <v>61715.962060149533</v>
      </c>
      <c r="AY3476" s="26">
        <v>2</v>
      </c>
      <c r="AZ3476" s="26">
        <v>1</v>
      </c>
      <c r="BA3476" s="26">
        <v>11597.65</v>
      </c>
      <c r="BB3476" s="26">
        <v>40.08</v>
      </c>
      <c r="BC3476" s="26">
        <v>146.58000000000001</v>
      </c>
      <c r="BD3476" s="26">
        <v>182.51</v>
      </c>
      <c r="BE3476" s="28">
        <v>0.09</v>
      </c>
      <c r="BF3476" s="28">
        <v>9.6999999999999993</v>
      </c>
      <c r="BG3476" s="28">
        <v>0.81</v>
      </c>
      <c r="BH3476" s="28">
        <v>10.51</v>
      </c>
      <c r="BI3476" s="28">
        <v>0.08</v>
      </c>
      <c r="BJ3476" s="28">
        <v>8.14</v>
      </c>
      <c r="BK3476" s="28">
        <v>0.78</v>
      </c>
      <c r="BL3476" s="28">
        <v>3.02</v>
      </c>
      <c r="BM3476" s="28">
        <v>0.08</v>
      </c>
      <c r="BN3476" s="28">
        <v>8.2100000000000009</v>
      </c>
      <c r="BO3476" s="28">
        <v>0.78</v>
      </c>
      <c r="BP3476" s="28">
        <v>2.11</v>
      </c>
      <c r="BQ3476" s="26">
        <v>49.734000999999999</v>
      </c>
      <c r="BR3476" s="26">
        <v>3465.8674310000001</v>
      </c>
      <c r="BS3476" s="31">
        <f t="shared" si="439"/>
        <v>9.1465920000000018</v>
      </c>
    </row>
    <row r="3477" spans="1:71">
      <c r="A3477" s="26">
        <v>42311346000000</v>
      </c>
      <c r="B3477" s="26" t="s">
        <v>9281</v>
      </c>
      <c r="C3477" t="s">
        <v>7818</v>
      </c>
      <c r="D3477" s="26" t="s">
        <v>804</v>
      </c>
      <c r="E3477" s="27" t="s">
        <v>726</v>
      </c>
      <c r="F3477" t="s">
        <v>745</v>
      </c>
      <c r="G3477" t="s">
        <v>67</v>
      </c>
      <c r="H3477" t="s">
        <v>7819</v>
      </c>
      <c r="I3477" t="s">
        <v>7820</v>
      </c>
      <c r="J3477" t="s">
        <v>70</v>
      </c>
      <c r="K3477" t="s">
        <v>9261</v>
      </c>
      <c r="L3477">
        <v>28.381910000000001</v>
      </c>
      <c r="M3477">
        <v>-98.621610000000004</v>
      </c>
      <c r="N3477" s="28">
        <v>2121678.7799999998</v>
      </c>
      <c r="O3477" s="28">
        <v>199662.57</v>
      </c>
      <c r="P3477" s="26">
        <v>318.39999389648437</v>
      </c>
      <c r="Q3477" s="26">
        <v>11682</v>
      </c>
      <c r="R3477" s="26">
        <v>16053</v>
      </c>
      <c r="S3477" s="29">
        <v>11.699999809265137</v>
      </c>
      <c r="T3477" s="30">
        <v>40802</v>
      </c>
      <c r="U3477" s="30">
        <v>40925</v>
      </c>
      <c r="V3477" s="30">
        <v>40909</v>
      </c>
      <c r="W3477">
        <v>1235</v>
      </c>
      <c r="X3477" s="26">
        <v>4881</v>
      </c>
      <c r="Y3477" s="26" t="s">
        <v>72</v>
      </c>
      <c r="Z3477" s="26">
        <v>4865</v>
      </c>
      <c r="AA3477" s="26" t="s">
        <v>5201</v>
      </c>
      <c r="AB3477" s="31">
        <v>53.700000762939453</v>
      </c>
      <c r="AC3477" s="31">
        <v>0.73000001907348633</v>
      </c>
      <c r="AD3477" s="26">
        <v>5314.7758244313263</v>
      </c>
      <c r="AE3477" s="26" t="s">
        <v>72</v>
      </c>
      <c r="AF3477" s="26">
        <v>2044</v>
      </c>
      <c r="AG3477" s="26">
        <v>50670</v>
      </c>
      <c r="AH3477" s="28">
        <v>0.26294299999999998</v>
      </c>
      <c r="AI3477">
        <v>12222</v>
      </c>
      <c r="AJ3477" s="26">
        <v>64264</v>
      </c>
      <c r="AK3477" s="28">
        <v>0.34800900000000001</v>
      </c>
      <c r="AL3477">
        <v>15265</v>
      </c>
      <c r="AM3477" s="26">
        <v>72130</v>
      </c>
      <c r="AN3477" s="28">
        <v>0.39203199999999999</v>
      </c>
      <c r="AO3477">
        <v>15420</v>
      </c>
      <c r="AP3477" s="32">
        <v>85257.3125</v>
      </c>
      <c r="AQ3477" s="36">
        <v>0.45312350333098672</v>
      </c>
      <c r="AR3477" s="32">
        <f t="shared" si="438"/>
        <v>165460.17258958466</v>
      </c>
      <c r="AS3477" s="32">
        <f t="shared" si="432"/>
        <v>2</v>
      </c>
      <c r="AT3477" s="32">
        <f t="shared" si="433"/>
        <v>1</v>
      </c>
      <c r="AU3477" s="32">
        <f t="shared" si="434"/>
        <v>2</v>
      </c>
      <c r="AV3477" s="32">
        <f t="shared" si="435"/>
        <v>100261.62133784061</v>
      </c>
      <c r="AW3477" s="32">
        <f t="shared" si="436"/>
        <v>0.53286804120464326</v>
      </c>
      <c r="AX3477" s="32">
        <f t="shared" si="437"/>
        <v>194579.26463106246</v>
      </c>
      <c r="AY3477" s="26">
        <v>2</v>
      </c>
      <c r="AZ3477" s="26">
        <v>1</v>
      </c>
      <c r="BA3477" s="26">
        <v>11040.1</v>
      </c>
      <c r="BB3477" s="26">
        <v>15.82</v>
      </c>
      <c r="BC3477" s="26">
        <v>144.84</v>
      </c>
      <c r="BD3477" s="26">
        <v>155.85</v>
      </c>
      <c r="BE3477" s="28">
        <v>7.0000000000000007E-2</v>
      </c>
      <c r="BF3477" s="28">
        <v>6.2</v>
      </c>
      <c r="BG3477" s="28">
        <v>0.66</v>
      </c>
      <c r="BH3477" s="28">
        <v>-33.520000000000003</v>
      </c>
      <c r="BI3477" s="28">
        <v>0.08</v>
      </c>
      <c r="BJ3477" s="28">
        <v>8.17</v>
      </c>
      <c r="BK3477" s="28">
        <v>0.71</v>
      </c>
      <c r="BL3477" s="28">
        <v>2.46</v>
      </c>
      <c r="BM3477" s="28">
        <v>0.08</v>
      </c>
      <c r="BN3477" s="28">
        <v>8.74</v>
      </c>
      <c r="BO3477" s="28">
        <v>0.73</v>
      </c>
      <c r="BP3477" s="28">
        <v>3.91</v>
      </c>
      <c r="BQ3477" s="26">
        <v>52.243899999999996</v>
      </c>
      <c r="BR3477" s="26">
        <v>4470.6899409999996</v>
      </c>
      <c r="BS3477" s="31">
        <f t="shared" si="439"/>
        <v>8.2269120000000004</v>
      </c>
    </row>
    <row r="3478" spans="1:71">
      <c r="A3478" s="26">
        <v>42311346060000</v>
      </c>
      <c r="B3478" s="26" t="s">
        <v>9281</v>
      </c>
      <c r="C3478" t="s">
        <v>7821</v>
      </c>
      <c r="D3478" s="26" t="s">
        <v>766</v>
      </c>
      <c r="E3478" s="27" t="s">
        <v>726</v>
      </c>
      <c r="F3478" t="s">
        <v>66</v>
      </c>
      <c r="G3478" t="s">
        <v>67</v>
      </c>
      <c r="H3478" t="s">
        <v>7822</v>
      </c>
      <c r="I3478" t="s">
        <v>7823</v>
      </c>
      <c r="J3478" t="s">
        <v>5663</v>
      </c>
      <c r="K3478" t="s">
        <v>9261</v>
      </c>
      <c r="L3478">
        <v>28.383279999999999</v>
      </c>
      <c r="M3478">
        <v>-98.529849999999996</v>
      </c>
      <c r="N3478" s="28">
        <v>2151183.88</v>
      </c>
      <c r="O3478" s="28">
        <v>200267.72</v>
      </c>
      <c r="P3478" s="26">
        <v>286</v>
      </c>
      <c r="Q3478" s="26">
        <v>11709</v>
      </c>
      <c r="R3478" s="26">
        <v>18229</v>
      </c>
      <c r="S3478" s="29" t="s">
        <v>72</v>
      </c>
      <c r="T3478" s="30">
        <v>40772</v>
      </c>
      <c r="U3478" s="30">
        <v>40851</v>
      </c>
      <c r="V3478" s="30">
        <v>40848</v>
      </c>
      <c r="W3478">
        <v>3221</v>
      </c>
      <c r="X3478" s="26">
        <v>6465</v>
      </c>
      <c r="Y3478" s="26">
        <v>5976</v>
      </c>
      <c r="Z3478" s="26">
        <v>6194</v>
      </c>
      <c r="AA3478" s="26" t="s">
        <v>5201</v>
      </c>
      <c r="AB3478" s="31">
        <v>53.799999237060547</v>
      </c>
      <c r="AC3478" s="31">
        <v>0.75999999046325684</v>
      </c>
      <c r="AD3478" s="26">
        <v>6984.5502234311252</v>
      </c>
      <c r="AE3478" s="26" t="s">
        <v>72</v>
      </c>
      <c r="AF3478" s="26">
        <v>3845</v>
      </c>
      <c r="AG3478" s="26">
        <v>55811</v>
      </c>
      <c r="AH3478" s="28">
        <v>0.351744</v>
      </c>
      <c r="AI3478">
        <v>48301</v>
      </c>
      <c r="AJ3478" s="26">
        <v>108407</v>
      </c>
      <c r="AK3478" s="28">
        <v>0.74816899999999997</v>
      </c>
      <c r="AL3478">
        <v>102738</v>
      </c>
      <c r="AM3478" s="26">
        <v>129541</v>
      </c>
      <c r="AN3478" s="28">
        <v>0.900204</v>
      </c>
      <c r="AO3478">
        <v>120993</v>
      </c>
      <c r="AP3478" s="32">
        <v>154999.34375</v>
      </c>
      <c r="AQ3478" s="36">
        <v>1.0826007010207401</v>
      </c>
      <c r="AR3478" s="32">
        <f t="shared" si="438"/>
        <v>346619.66783067101</v>
      </c>
      <c r="AS3478" s="32">
        <f t="shared" si="432"/>
        <v>3</v>
      </c>
      <c r="AT3478" s="32">
        <f t="shared" si="433"/>
        <v>1</v>
      </c>
      <c r="AU3478" s="32">
        <f t="shared" si="434"/>
        <v>4</v>
      </c>
      <c r="AV3478" s="32">
        <f t="shared" si="435"/>
        <v>137617.36011214231</v>
      </c>
      <c r="AW3478" s="32">
        <f t="shared" si="436"/>
        <v>0.96119536331926503</v>
      </c>
      <c r="AX3478" s="32">
        <f t="shared" si="437"/>
        <v>307748.93941965222</v>
      </c>
      <c r="AY3478" s="26">
        <v>2</v>
      </c>
      <c r="AZ3478" s="26">
        <v>1</v>
      </c>
      <c r="BA3478" s="26">
        <v>11624.5</v>
      </c>
      <c r="BB3478" s="26">
        <v>2.94</v>
      </c>
      <c r="BC3478" s="26">
        <v>192.29</v>
      </c>
      <c r="BD3478" s="26">
        <v>194.96</v>
      </c>
      <c r="BE3478" s="28">
        <v>0.06</v>
      </c>
      <c r="BF3478" s="28">
        <v>6.6</v>
      </c>
      <c r="BG3478" s="28">
        <v>0.59</v>
      </c>
      <c r="BH3478" s="28">
        <v>-14.96</v>
      </c>
      <c r="BI3478" s="28">
        <v>7.0000000000000007E-2</v>
      </c>
      <c r="BJ3478" s="28">
        <v>8.4</v>
      </c>
      <c r="BK3478" s="28">
        <v>0.66</v>
      </c>
      <c r="BL3478" s="28">
        <v>5.57</v>
      </c>
      <c r="BM3478" s="28">
        <v>7.0000000000000007E-2</v>
      </c>
      <c r="BN3478" s="28">
        <v>8.4700000000000006</v>
      </c>
      <c r="BO3478" s="28">
        <v>0.66</v>
      </c>
      <c r="BP3478" s="28">
        <v>6.14</v>
      </c>
      <c r="BQ3478" s="26">
        <v>55.130198999999998</v>
      </c>
      <c r="BR3478" s="26">
        <v>12114.451171000001</v>
      </c>
      <c r="BS3478" s="31">
        <f t="shared" si="439"/>
        <v>8.8837980000000005</v>
      </c>
    </row>
    <row r="3479" spans="1:71">
      <c r="A3479" s="26">
        <v>42311346070000</v>
      </c>
      <c r="B3479" s="26" t="s">
        <v>9281</v>
      </c>
      <c r="C3479" t="s">
        <v>7824</v>
      </c>
      <c r="D3479" s="26" t="s">
        <v>766</v>
      </c>
      <c r="E3479" s="27" t="s">
        <v>726</v>
      </c>
      <c r="F3479" t="s">
        <v>66</v>
      </c>
      <c r="G3479" t="s">
        <v>67</v>
      </c>
      <c r="H3479" t="s">
        <v>7822</v>
      </c>
      <c r="I3479" t="s">
        <v>7825</v>
      </c>
      <c r="J3479" t="s">
        <v>2979</v>
      </c>
      <c r="K3479" t="s">
        <v>9261</v>
      </c>
      <c r="L3479">
        <v>28.3873</v>
      </c>
      <c r="M3479">
        <v>-98.518109999999993</v>
      </c>
      <c r="N3479" s="28">
        <v>2154953.0099999998</v>
      </c>
      <c r="O3479" s="28">
        <v>201744.69</v>
      </c>
      <c r="P3479" s="26">
        <v>276</v>
      </c>
      <c r="Q3479" s="26">
        <v>11755</v>
      </c>
      <c r="R3479" s="26">
        <v>16691</v>
      </c>
      <c r="S3479" s="29" t="s">
        <v>72</v>
      </c>
      <c r="T3479" s="30">
        <v>40813</v>
      </c>
      <c r="U3479" s="30">
        <v>40857</v>
      </c>
      <c r="V3479" s="30">
        <v>40848</v>
      </c>
      <c r="W3479">
        <v>2418</v>
      </c>
      <c r="X3479" s="26">
        <v>4931</v>
      </c>
      <c r="Y3479" s="26">
        <v>5572</v>
      </c>
      <c r="Z3479" s="26">
        <v>5740</v>
      </c>
      <c r="AA3479" s="26" t="s">
        <v>5201</v>
      </c>
      <c r="AB3479" s="31">
        <v>54.900001525878906</v>
      </c>
      <c r="AC3479" s="31">
        <v>0.74000000953674316</v>
      </c>
      <c r="AD3479" s="26">
        <v>12895.423899010186</v>
      </c>
      <c r="AE3479" s="26" t="s">
        <v>72</v>
      </c>
      <c r="AF3479" s="26">
        <v>2263</v>
      </c>
      <c r="AG3479" s="26">
        <v>25651</v>
      </c>
      <c r="AH3479" s="28">
        <v>0.29522500000000002</v>
      </c>
      <c r="AI3479">
        <v>62228</v>
      </c>
      <c r="AJ3479" s="26">
        <v>35918</v>
      </c>
      <c r="AK3479" s="28">
        <v>0.45974799999999999</v>
      </c>
      <c r="AL3479">
        <v>96907</v>
      </c>
      <c r="AM3479" s="26">
        <v>41476</v>
      </c>
      <c r="AN3479" s="28">
        <v>0.53150500000000001</v>
      </c>
      <c r="AO3479">
        <v>110143</v>
      </c>
      <c r="AP3479" s="32">
        <v>47153.609375</v>
      </c>
      <c r="AQ3479" s="36">
        <v>0.60806578125896571</v>
      </c>
      <c r="AR3479" s="32">
        <f t="shared" si="438"/>
        <v>154781.25265783694</v>
      </c>
      <c r="AS3479" s="32">
        <f t="shared" si="432"/>
        <v>1</v>
      </c>
      <c r="AT3479" s="32">
        <f t="shared" si="433"/>
        <v>1</v>
      </c>
      <c r="AU3479" s="32">
        <f t="shared" si="434"/>
        <v>2</v>
      </c>
      <c r="AV3479" s="32">
        <f t="shared" si="435"/>
        <v>54889.823121577778</v>
      </c>
      <c r="AW3479" s="32">
        <f t="shared" si="436"/>
        <v>0.70782753689443589</v>
      </c>
      <c r="AX3479" s="32">
        <f t="shared" si="437"/>
        <v>180175.29715189294</v>
      </c>
      <c r="AY3479" s="26">
        <v>2</v>
      </c>
      <c r="AZ3479" s="26">
        <v>1</v>
      </c>
      <c r="BA3479" s="26">
        <v>11694.57</v>
      </c>
      <c r="BB3479" s="26">
        <v>5.0599999999999996</v>
      </c>
      <c r="BC3479" s="26">
        <v>193.54</v>
      </c>
      <c r="BD3479" s="26">
        <v>196.24</v>
      </c>
      <c r="BE3479" s="28">
        <v>0.06</v>
      </c>
      <c r="BF3479" s="28">
        <v>7.19</v>
      </c>
      <c r="BG3479" s="28">
        <v>0.61</v>
      </c>
      <c r="BH3479" s="28">
        <v>-11.76</v>
      </c>
      <c r="BI3479" s="28">
        <v>7.0000000000000007E-2</v>
      </c>
      <c r="BJ3479" s="28">
        <v>8.26</v>
      </c>
      <c r="BK3479" s="28">
        <v>0.65</v>
      </c>
      <c r="BL3479" s="28">
        <v>4.49</v>
      </c>
      <c r="BM3479" s="28">
        <v>7.0000000000000007E-2</v>
      </c>
      <c r="BN3479" s="28">
        <v>8.3000000000000007</v>
      </c>
      <c r="BO3479" s="28">
        <v>0.65</v>
      </c>
      <c r="BP3479" s="28">
        <v>4.82</v>
      </c>
      <c r="BQ3479" s="26">
        <v>55.650100000000002</v>
      </c>
      <c r="BR3479" s="26">
        <v>14201.401367</v>
      </c>
      <c r="BS3479" s="31">
        <f t="shared" si="439"/>
        <v>8.8060700000000001</v>
      </c>
    </row>
    <row r="3480" spans="1:71">
      <c r="A3480" s="26">
        <v>42311346210001</v>
      </c>
      <c r="B3480" s="26" t="s">
        <v>9285</v>
      </c>
      <c r="C3480" t="s">
        <v>7826</v>
      </c>
      <c r="D3480" s="26" t="s">
        <v>95</v>
      </c>
      <c r="E3480" s="27" t="s">
        <v>726</v>
      </c>
      <c r="F3480" t="s">
        <v>66</v>
      </c>
      <c r="G3480" t="s">
        <v>67</v>
      </c>
      <c r="H3480" t="s">
        <v>7827</v>
      </c>
      <c r="I3480" t="s">
        <v>7828</v>
      </c>
      <c r="J3480" t="s">
        <v>70</v>
      </c>
      <c r="K3480" t="s">
        <v>9261</v>
      </c>
      <c r="L3480">
        <v>28.394359999999999</v>
      </c>
      <c r="M3480">
        <v>-98.500280000000004</v>
      </c>
      <c r="N3480" s="28">
        <v>2160675.29</v>
      </c>
      <c r="O3480" s="28">
        <v>204335.65</v>
      </c>
      <c r="P3480" s="26">
        <v>310</v>
      </c>
      <c r="Q3480" s="26">
        <v>11994</v>
      </c>
      <c r="R3480" s="26">
        <v>16716</v>
      </c>
      <c r="S3480" s="29" t="s">
        <v>72</v>
      </c>
      <c r="T3480" s="30">
        <v>41003</v>
      </c>
      <c r="U3480" s="30">
        <v>41027</v>
      </c>
      <c r="V3480" s="30">
        <v>40848</v>
      </c>
      <c r="W3480">
        <v>2414680</v>
      </c>
      <c r="X3480" s="26">
        <v>5740</v>
      </c>
      <c r="Y3480" s="26">
        <v>4630</v>
      </c>
      <c r="Z3480" s="26">
        <v>5415</v>
      </c>
      <c r="AA3480" s="26" t="s">
        <v>5201</v>
      </c>
      <c r="AB3480" s="31">
        <v>58.400001525878906</v>
      </c>
      <c r="AC3480" s="31">
        <v>0.73000001907348633</v>
      </c>
      <c r="AD3480" s="26">
        <v>12959.277971007134</v>
      </c>
      <c r="AE3480" s="26" t="s">
        <v>72</v>
      </c>
      <c r="AF3480" s="26">
        <v>4046</v>
      </c>
      <c r="AG3480" s="26">
        <v>14926</v>
      </c>
      <c r="AH3480" s="28">
        <v>0.19966900000000001</v>
      </c>
      <c r="AI3480">
        <v>27636</v>
      </c>
      <c r="AJ3480" s="26">
        <v>31961</v>
      </c>
      <c r="AK3480" s="28">
        <v>0.40065200000000001</v>
      </c>
      <c r="AL3480">
        <v>55455</v>
      </c>
      <c r="AM3480" s="26">
        <v>38290</v>
      </c>
      <c r="AN3480" s="28">
        <v>0.49451600000000001</v>
      </c>
      <c r="AO3480">
        <v>66675</v>
      </c>
      <c r="AP3480" s="32">
        <v>44905.25390625</v>
      </c>
      <c r="AQ3480" s="36">
        <v>0.58193966772974759</v>
      </c>
      <c r="AR3480" s="32">
        <f t="shared" si="438"/>
        <v>147908.57509441534</v>
      </c>
      <c r="AS3480" s="32">
        <f t="shared" si="432"/>
        <v>1</v>
      </c>
      <c r="AT3480" s="32">
        <f t="shared" si="433"/>
        <v>1</v>
      </c>
      <c r="AU3480" s="32">
        <f t="shared" si="434"/>
        <v>2</v>
      </c>
      <c r="AV3480" s="32">
        <f t="shared" si="435"/>
        <v>44905.25390625</v>
      </c>
      <c r="AW3480" s="32">
        <f t="shared" si="436"/>
        <v>0.58193966772974759</v>
      </c>
      <c r="AX3480" s="32">
        <f t="shared" si="437"/>
        <v>147908.57509441534</v>
      </c>
      <c r="AY3480" s="26">
        <v>2</v>
      </c>
      <c r="AZ3480" s="26">
        <v>1</v>
      </c>
      <c r="BA3480" s="26" t="s">
        <v>72</v>
      </c>
      <c r="BB3480" s="26" t="s">
        <v>72</v>
      </c>
      <c r="BC3480" s="26" t="s">
        <v>72</v>
      </c>
      <c r="BD3480" s="26" t="s">
        <v>72</v>
      </c>
      <c r="BE3480" s="28" t="s">
        <v>72</v>
      </c>
      <c r="BF3480" s="28" t="s">
        <v>72</v>
      </c>
      <c r="BG3480" s="28" t="s">
        <v>72</v>
      </c>
      <c r="BH3480" s="28" t="s">
        <v>72</v>
      </c>
      <c r="BI3480" s="28" t="s">
        <v>72</v>
      </c>
      <c r="BJ3480" s="28" t="s">
        <v>72</v>
      </c>
      <c r="BK3480" s="28" t="s">
        <v>72</v>
      </c>
      <c r="BL3480" s="28" t="s">
        <v>72</v>
      </c>
      <c r="BM3480" s="28" t="s">
        <v>72</v>
      </c>
      <c r="BN3480" s="28" t="s">
        <v>72</v>
      </c>
      <c r="BO3480" s="28" t="s">
        <v>72</v>
      </c>
      <c r="BP3480" s="28" t="s">
        <v>72</v>
      </c>
      <c r="BQ3480" s="26" t="s">
        <v>72</v>
      </c>
      <c r="BR3480" s="26" t="s">
        <v>72</v>
      </c>
      <c r="BS3480" s="31" t="str">
        <f t="shared" si="439"/>
        <v/>
      </c>
    </row>
    <row r="3481" spans="1:71">
      <c r="A3481" s="26">
        <v>42311346380001</v>
      </c>
      <c r="B3481" s="26" t="s">
        <v>9285</v>
      </c>
      <c r="C3481" t="s">
        <v>7829</v>
      </c>
      <c r="D3481" s="26" t="s">
        <v>95</v>
      </c>
      <c r="E3481" s="27" t="s">
        <v>726</v>
      </c>
      <c r="F3481" t="s">
        <v>66</v>
      </c>
      <c r="G3481" t="s">
        <v>67</v>
      </c>
      <c r="H3481" t="s">
        <v>7827</v>
      </c>
      <c r="I3481" t="s">
        <v>7830</v>
      </c>
      <c r="J3481" t="s">
        <v>76</v>
      </c>
      <c r="K3481" t="s">
        <v>9261</v>
      </c>
      <c r="L3481">
        <v>28.394359999999999</v>
      </c>
      <c r="M3481">
        <v>-98.500240000000005</v>
      </c>
      <c r="N3481" s="28">
        <v>2160688.15</v>
      </c>
      <c r="O3481" s="28">
        <v>204335.7</v>
      </c>
      <c r="P3481" s="26">
        <v>310</v>
      </c>
      <c r="Q3481" s="26">
        <v>11973</v>
      </c>
      <c r="R3481" s="26">
        <v>16710</v>
      </c>
      <c r="S3481" s="29" t="s">
        <v>72</v>
      </c>
      <c r="T3481" s="30">
        <v>40996</v>
      </c>
      <c r="U3481" s="30">
        <v>41015</v>
      </c>
      <c r="V3481" s="30">
        <v>40848</v>
      </c>
      <c r="W3481">
        <v>2071260</v>
      </c>
      <c r="X3481" s="26">
        <v>5740</v>
      </c>
      <c r="Y3481" s="26">
        <v>5715</v>
      </c>
      <c r="Z3481" s="26">
        <v>6515</v>
      </c>
      <c r="AA3481" s="26" t="s">
        <v>5201</v>
      </c>
      <c r="AB3481" s="31">
        <v>55.900001525878906</v>
      </c>
      <c r="AC3481" s="31">
        <v>0.73000001907348633</v>
      </c>
      <c r="AD3481" s="26">
        <v>17729.262177650431</v>
      </c>
      <c r="AE3481" s="26" t="s">
        <v>72</v>
      </c>
      <c r="AF3481" s="26">
        <v>3475</v>
      </c>
      <c r="AG3481" s="26">
        <v>12100</v>
      </c>
      <c r="AH3481" s="28">
        <v>0.23619100000000001</v>
      </c>
      <c r="AI3481">
        <v>25827</v>
      </c>
      <c r="AJ3481" s="26">
        <v>23750</v>
      </c>
      <c r="AK3481" s="28">
        <v>0.40414</v>
      </c>
      <c r="AL3481">
        <v>44193</v>
      </c>
      <c r="AM3481" s="26">
        <v>28408</v>
      </c>
      <c r="AN3481" s="28">
        <v>0.49091400000000002</v>
      </c>
      <c r="AO3481">
        <v>52287</v>
      </c>
      <c r="AP3481" s="32">
        <v>32176.294921875</v>
      </c>
      <c r="AQ3481" s="36">
        <v>0.57046196857532405</v>
      </c>
      <c r="AR3481" s="32">
        <f t="shared" si="438"/>
        <v>133148.06335970736</v>
      </c>
      <c r="AS3481" s="32">
        <f t="shared" si="432"/>
        <v>1</v>
      </c>
      <c r="AT3481" s="32">
        <f t="shared" si="433"/>
        <v>1</v>
      </c>
      <c r="AU3481" s="32">
        <f t="shared" si="434"/>
        <v>2</v>
      </c>
      <c r="AV3481" s="32">
        <f t="shared" si="435"/>
        <v>32176.294921875</v>
      </c>
      <c r="AW3481" s="32">
        <f t="shared" si="436"/>
        <v>0.57046196857532405</v>
      </c>
      <c r="AX3481" s="32">
        <f t="shared" si="437"/>
        <v>133148.06335970736</v>
      </c>
      <c r="AY3481" s="26">
        <v>2</v>
      </c>
      <c r="AZ3481" s="26">
        <v>1</v>
      </c>
      <c r="BA3481" s="26" t="s">
        <v>72</v>
      </c>
      <c r="BB3481" s="26" t="s">
        <v>72</v>
      </c>
      <c r="BC3481" s="26" t="s">
        <v>72</v>
      </c>
      <c r="BD3481" s="26" t="s">
        <v>72</v>
      </c>
      <c r="BE3481" s="28" t="s">
        <v>72</v>
      </c>
      <c r="BF3481" s="28" t="s">
        <v>72</v>
      </c>
      <c r="BG3481" s="28" t="s">
        <v>72</v>
      </c>
      <c r="BH3481" s="28" t="s">
        <v>72</v>
      </c>
      <c r="BI3481" s="28" t="s">
        <v>72</v>
      </c>
      <c r="BJ3481" s="28" t="s">
        <v>72</v>
      </c>
      <c r="BK3481" s="28" t="s">
        <v>72</v>
      </c>
      <c r="BL3481" s="28" t="s">
        <v>72</v>
      </c>
      <c r="BM3481" s="28" t="s">
        <v>72</v>
      </c>
      <c r="BN3481" s="28" t="s">
        <v>72</v>
      </c>
      <c r="BO3481" s="28" t="s">
        <v>72</v>
      </c>
      <c r="BP3481" s="28" t="s">
        <v>72</v>
      </c>
      <c r="BQ3481" s="26" t="s">
        <v>72</v>
      </c>
      <c r="BR3481" s="26" t="s">
        <v>72</v>
      </c>
      <c r="BS3481" s="31" t="str">
        <f t="shared" si="439"/>
        <v/>
      </c>
    </row>
    <row r="3482" spans="1:71">
      <c r="A3482" s="26">
        <v>42311346390000</v>
      </c>
      <c r="B3482" s="26" t="s">
        <v>9281</v>
      </c>
      <c r="C3482" t="s">
        <v>7831</v>
      </c>
      <c r="D3482" s="26" t="s">
        <v>95</v>
      </c>
      <c r="E3482" s="27" t="s">
        <v>726</v>
      </c>
      <c r="F3482" t="s">
        <v>66</v>
      </c>
      <c r="G3482" t="s">
        <v>67</v>
      </c>
      <c r="H3482" t="s">
        <v>7832</v>
      </c>
      <c r="I3482" t="s">
        <v>7833</v>
      </c>
      <c r="J3482" t="s">
        <v>70</v>
      </c>
      <c r="K3482" t="s">
        <v>9261</v>
      </c>
      <c r="L3482">
        <v>28.398050000000001</v>
      </c>
      <c r="M3482">
        <v>-98.479690000000005</v>
      </c>
      <c r="N3482" s="28">
        <v>2167289.59</v>
      </c>
      <c r="O3482" s="28">
        <v>205706.14</v>
      </c>
      <c r="P3482" s="26">
        <v>276</v>
      </c>
      <c r="Q3482" s="26">
        <v>11905</v>
      </c>
      <c r="R3482" s="26">
        <v>16928</v>
      </c>
      <c r="S3482" s="29" t="s">
        <v>72</v>
      </c>
      <c r="T3482" s="30">
        <v>40827</v>
      </c>
      <c r="U3482" s="30">
        <v>41009</v>
      </c>
      <c r="V3482" s="30">
        <v>41000</v>
      </c>
      <c r="W3482">
        <v>4192000</v>
      </c>
      <c r="X3482" s="26">
        <v>4969</v>
      </c>
      <c r="Y3482" s="26">
        <v>5485</v>
      </c>
      <c r="Z3482" s="26">
        <v>6515</v>
      </c>
      <c r="AA3482" s="26" t="s">
        <v>5201</v>
      </c>
      <c r="AB3482" s="31">
        <v>56</v>
      </c>
      <c r="AC3482" s="31">
        <v>0.75</v>
      </c>
      <c r="AD3482" s="26">
        <v>11730.610385666565</v>
      </c>
      <c r="AE3482" s="26" t="s">
        <v>72</v>
      </c>
      <c r="AF3482" s="26">
        <v>3617</v>
      </c>
      <c r="AG3482" s="26">
        <v>20926</v>
      </c>
      <c r="AH3482" s="28">
        <v>0.25845600000000002</v>
      </c>
      <c r="AI3482">
        <v>58166</v>
      </c>
      <c r="AJ3482" s="26">
        <v>28509</v>
      </c>
      <c r="AK3482" s="28">
        <v>0.35878900000000002</v>
      </c>
      <c r="AL3482">
        <v>80746</v>
      </c>
      <c r="AM3482" s="26">
        <v>29441</v>
      </c>
      <c r="AN3482" s="28">
        <v>0.37232999999999999</v>
      </c>
      <c r="AO3482">
        <v>80746</v>
      </c>
      <c r="AP3482" s="32">
        <v>42737.8515625</v>
      </c>
      <c r="AQ3482" s="36">
        <v>0.50134108540013855</v>
      </c>
      <c r="AR3482" s="32">
        <f t="shared" si="438"/>
        <v>131475.22367832455</v>
      </c>
      <c r="AS3482" s="32">
        <f t="shared" si="432"/>
        <v>1</v>
      </c>
      <c r="AT3482" s="32">
        <f t="shared" si="433"/>
        <v>1</v>
      </c>
      <c r="AU3482" s="32">
        <f t="shared" si="434"/>
        <v>2</v>
      </c>
      <c r="AV3482" s="32">
        <f t="shared" si="435"/>
        <v>49369.142275860337</v>
      </c>
      <c r="AW3482" s="32">
        <f t="shared" si="436"/>
        <v>0.57913017311265758</v>
      </c>
      <c r="AX3482" s="32">
        <f t="shared" si="437"/>
        <v>151875.18291680075</v>
      </c>
      <c r="AY3482" s="26">
        <v>2</v>
      </c>
      <c r="AZ3482" s="26">
        <v>1</v>
      </c>
      <c r="BA3482" s="26">
        <v>12010.44</v>
      </c>
      <c r="BB3482" s="26">
        <v>12.71</v>
      </c>
      <c r="BC3482" s="26">
        <v>197.93</v>
      </c>
      <c r="BD3482" s="26">
        <v>208.13</v>
      </c>
      <c r="BE3482" s="28">
        <v>0.08</v>
      </c>
      <c r="BF3482" s="28">
        <v>8.83</v>
      </c>
      <c r="BG3482" s="28">
        <v>0.68</v>
      </c>
      <c r="BH3482" s="28">
        <v>-3.7</v>
      </c>
      <c r="BI3482" s="28">
        <v>7.0000000000000007E-2</v>
      </c>
      <c r="BJ3482" s="28">
        <v>7.9</v>
      </c>
      <c r="BK3482" s="28">
        <v>0.66</v>
      </c>
      <c r="BL3482" s="28">
        <v>1.39</v>
      </c>
      <c r="BM3482" s="28">
        <v>7.0000000000000007E-2</v>
      </c>
      <c r="BN3482" s="28">
        <v>7.95</v>
      </c>
      <c r="BO3482" s="28">
        <v>0.65</v>
      </c>
      <c r="BP3482" s="28">
        <v>1.04</v>
      </c>
      <c r="BQ3482" s="26">
        <v>54.733699000000001</v>
      </c>
      <c r="BR3482" s="26">
        <v>40912.660155999998</v>
      </c>
      <c r="BS3482" s="31">
        <f t="shared" si="439"/>
        <v>9.1443660000000015</v>
      </c>
    </row>
    <row r="3483" spans="1:71">
      <c r="A3483" s="26">
        <v>42311346510000</v>
      </c>
      <c r="B3483" s="26" t="s">
        <v>9281</v>
      </c>
      <c r="C3483" t="s">
        <v>7834</v>
      </c>
      <c r="D3483" s="26" t="s">
        <v>804</v>
      </c>
      <c r="E3483" s="27" t="s">
        <v>726</v>
      </c>
      <c r="F3483" t="s">
        <v>745</v>
      </c>
      <c r="G3483" t="s">
        <v>67</v>
      </c>
      <c r="H3483" t="s">
        <v>7806</v>
      </c>
      <c r="I3483" t="s">
        <v>7835</v>
      </c>
      <c r="J3483" t="s">
        <v>232</v>
      </c>
      <c r="K3483" t="s">
        <v>9261</v>
      </c>
      <c r="L3483">
        <v>28.34094</v>
      </c>
      <c r="M3483">
        <v>-98.778570000000002</v>
      </c>
      <c r="N3483" s="28">
        <v>2071233.48</v>
      </c>
      <c r="O3483" s="28">
        <v>184636.98</v>
      </c>
      <c r="P3483" s="26">
        <v>385</v>
      </c>
      <c r="Q3483" s="26">
        <v>10947</v>
      </c>
      <c r="R3483" s="26">
        <v>16279</v>
      </c>
      <c r="S3483" s="29">
        <v>11.300000190734863</v>
      </c>
      <c r="T3483" s="30">
        <v>40790</v>
      </c>
      <c r="U3483" s="30">
        <v>40991</v>
      </c>
      <c r="V3483" s="30">
        <v>40969</v>
      </c>
      <c r="W3483">
        <v>1642</v>
      </c>
      <c r="X3483" s="26">
        <v>5510</v>
      </c>
      <c r="Y3483" s="26">
        <v>4444</v>
      </c>
      <c r="Z3483" s="26">
        <v>7221</v>
      </c>
      <c r="AA3483" s="26" t="s">
        <v>5201</v>
      </c>
      <c r="AB3483" s="31">
        <v>52.299999237060547</v>
      </c>
      <c r="AC3483" s="31">
        <v>0.75</v>
      </c>
      <c r="AD3483" s="26">
        <v>6880.6800151114467</v>
      </c>
      <c r="AE3483" s="26" t="s">
        <v>72</v>
      </c>
      <c r="AF3483" s="26">
        <v>2053</v>
      </c>
      <c r="AG3483" s="26">
        <v>46315</v>
      </c>
      <c r="AH3483" s="28">
        <v>0.30112499999999998</v>
      </c>
      <c r="AI3483">
        <v>24054</v>
      </c>
      <c r="AJ3483" s="26">
        <v>64443</v>
      </c>
      <c r="AK3483" s="28">
        <v>0.44455699999999998</v>
      </c>
      <c r="AL3483">
        <v>35511</v>
      </c>
      <c r="AM3483" s="26">
        <v>66582</v>
      </c>
      <c r="AN3483" s="28">
        <v>0.46203699999999998</v>
      </c>
      <c r="AO3483">
        <v>35511</v>
      </c>
      <c r="AP3483" s="32">
        <v>90085.9375</v>
      </c>
      <c r="AQ3483" s="36">
        <v>0.61985250979882889</v>
      </c>
      <c r="AR3483" s="32">
        <f t="shared" si="438"/>
        <v>199799.83173439273</v>
      </c>
      <c r="AS3483" s="32">
        <f t="shared" si="432"/>
        <v>2</v>
      </c>
      <c r="AT3483" s="32">
        <f t="shared" si="433"/>
        <v>1</v>
      </c>
      <c r="AU3483" s="32">
        <f t="shared" si="434"/>
        <v>3</v>
      </c>
      <c r="AV3483" s="32">
        <f t="shared" si="435"/>
        <v>93846.330535390196</v>
      </c>
      <c r="AW3483" s="32">
        <f t="shared" si="436"/>
        <v>0.64572657100640252</v>
      </c>
      <c r="AX3483" s="32">
        <f t="shared" si="437"/>
        <v>208139.93360352347</v>
      </c>
      <c r="AY3483" s="26">
        <v>2</v>
      </c>
      <c r="AZ3483" s="26">
        <v>1</v>
      </c>
      <c r="BA3483" s="26">
        <v>10415.93</v>
      </c>
      <c r="BB3483" s="26">
        <v>62.75</v>
      </c>
      <c r="BC3483" s="26">
        <v>116.09</v>
      </c>
      <c r="BD3483" s="26">
        <v>180.21</v>
      </c>
      <c r="BE3483" s="28">
        <v>0.09</v>
      </c>
      <c r="BF3483" s="28">
        <v>9.07</v>
      </c>
      <c r="BG3483" s="28">
        <v>0.76</v>
      </c>
      <c r="BH3483" s="28">
        <v>236.07</v>
      </c>
      <c r="BI3483" s="28">
        <v>0.09</v>
      </c>
      <c r="BJ3483" s="28">
        <v>7.58</v>
      </c>
      <c r="BK3483" s="28">
        <v>0.71</v>
      </c>
      <c r="BL3483" s="28">
        <v>50.54</v>
      </c>
      <c r="BM3483" s="28">
        <v>0.09</v>
      </c>
      <c r="BN3483" s="28">
        <v>7.95</v>
      </c>
      <c r="BO3483" s="28">
        <v>0.72</v>
      </c>
      <c r="BP3483" s="28">
        <v>62.1</v>
      </c>
      <c r="BQ3483" s="26">
        <v>54.212898000000003</v>
      </c>
      <c r="BR3483" s="26">
        <v>6686.2783200000003</v>
      </c>
      <c r="BS3483" s="31">
        <f t="shared" si="439"/>
        <v>7.4181509999999999</v>
      </c>
    </row>
    <row r="3484" spans="1:71">
      <c r="A3484" s="26">
        <v>42311346590000</v>
      </c>
      <c r="B3484" s="26" t="s">
        <v>9281</v>
      </c>
      <c r="C3484" t="s">
        <v>7836</v>
      </c>
      <c r="D3484" s="26" t="s">
        <v>738</v>
      </c>
      <c r="E3484" s="27" t="s">
        <v>726</v>
      </c>
      <c r="F3484" t="s">
        <v>66</v>
      </c>
      <c r="G3484" t="s">
        <v>67</v>
      </c>
      <c r="H3484" t="s">
        <v>7797</v>
      </c>
      <c r="I3484" t="s">
        <v>7837</v>
      </c>
      <c r="J3484" t="s">
        <v>81</v>
      </c>
      <c r="K3484" t="s">
        <v>9261</v>
      </c>
      <c r="L3484">
        <v>28.39368</v>
      </c>
      <c r="M3484">
        <v>-98.477580000000003</v>
      </c>
      <c r="N3484" s="28">
        <v>2167975.09</v>
      </c>
      <c r="O3484" s="28">
        <v>204120.31</v>
      </c>
      <c r="P3484" s="26">
        <v>269.89999389648437</v>
      </c>
      <c r="Q3484" s="26">
        <v>12085</v>
      </c>
      <c r="R3484" s="26">
        <v>17445</v>
      </c>
      <c r="S3484" s="29">
        <v>13.399999618530273</v>
      </c>
      <c r="T3484" s="30">
        <v>40802</v>
      </c>
      <c r="U3484" s="30">
        <v>40894</v>
      </c>
      <c r="V3484" s="30">
        <v>40878</v>
      </c>
      <c r="W3484">
        <v>194180</v>
      </c>
      <c r="X3484" s="26">
        <v>5570</v>
      </c>
      <c r="Y3484" s="26">
        <v>4039</v>
      </c>
      <c r="Z3484" s="26">
        <v>6175</v>
      </c>
      <c r="AA3484" s="26" t="s">
        <v>5201</v>
      </c>
      <c r="AB3484" s="31">
        <v>56.200000762939453</v>
      </c>
      <c r="AC3484" s="31">
        <v>0.73000001907348633</v>
      </c>
      <c r="AD3484" s="26">
        <v>8473.4105813992992</v>
      </c>
      <c r="AE3484" s="26" t="s">
        <v>72</v>
      </c>
      <c r="AF3484" s="26">
        <v>5239</v>
      </c>
      <c r="AG3484" s="26">
        <v>22635</v>
      </c>
      <c r="AH3484" s="28">
        <v>0.212591</v>
      </c>
      <c r="AI3484">
        <v>10843</v>
      </c>
      <c r="AJ3484" s="26">
        <v>33538</v>
      </c>
      <c r="AK3484" s="28">
        <v>0.29987000000000003</v>
      </c>
      <c r="AL3484">
        <v>19388</v>
      </c>
      <c r="AM3484" s="26">
        <v>39497</v>
      </c>
      <c r="AN3484" s="28">
        <v>0.36240099999999997</v>
      </c>
      <c r="AO3484">
        <v>23245</v>
      </c>
      <c r="AP3484" s="32">
        <v>63518.72265625</v>
      </c>
      <c r="AQ3484" s="36">
        <v>0.53822021667243614</v>
      </c>
      <c r="AR3484" s="32">
        <f t="shared" si="438"/>
        <v>158783.70100727119</v>
      </c>
      <c r="AS3484" s="32">
        <f t="shared" si="432"/>
        <v>2</v>
      </c>
      <c r="AT3484" s="32">
        <f t="shared" si="433"/>
        <v>1</v>
      </c>
      <c r="AU3484" s="32">
        <f t="shared" si="434"/>
        <v>2</v>
      </c>
      <c r="AV3484" s="32">
        <f t="shared" si="435"/>
        <v>65457.355125112212</v>
      </c>
      <c r="AW3484" s="32">
        <f t="shared" si="436"/>
        <v>0.55464704554753741</v>
      </c>
      <c r="AX3484" s="32">
        <f t="shared" si="437"/>
        <v>163629.88218702632</v>
      </c>
      <c r="AY3484" s="26">
        <v>2</v>
      </c>
      <c r="AZ3484" s="26">
        <v>1</v>
      </c>
      <c r="BA3484" s="26">
        <v>12062.32</v>
      </c>
      <c r="BB3484" s="26">
        <v>11.57</v>
      </c>
      <c r="BC3484" s="26">
        <v>207.4</v>
      </c>
      <c r="BD3484" s="26">
        <v>216.22</v>
      </c>
      <c r="BE3484" s="28">
        <v>0.08</v>
      </c>
      <c r="BF3484" s="28">
        <v>8.82</v>
      </c>
      <c r="BG3484" s="28">
        <v>0.67</v>
      </c>
      <c r="BH3484" s="28">
        <v>-4.6399999999999997</v>
      </c>
      <c r="BI3484" s="28">
        <v>0.06</v>
      </c>
      <c r="BJ3484" s="28">
        <v>7.76</v>
      </c>
      <c r="BK3484" s="28">
        <v>0.64</v>
      </c>
      <c r="BL3484" s="28">
        <v>1.04</v>
      </c>
      <c r="BM3484" s="28">
        <v>7.0000000000000007E-2</v>
      </c>
      <c r="BN3484" s="28">
        <v>7.8</v>
      </c>
      <c r="BO3484" s="28">
        <v>0.63</v>
      </c>
      <c r="BP3484" s="28">
        <v>0.65</v>
      </c>
      <c r="BQ3484" s="26">
        <v>56.051600999999998</v>
      </c>
      <c r="BR3484" s="26">
        <v>43490.785155999998</v>
      </c>
      <c r="BS3484" s="31">
        <f t="shared" si="439"/>
        <v>7.9641599999999997</v>
      </c>
    </row>
    <row r="3485" spans="1:71">
      <c r="A3485" s="26">
        <v>42311346640000</v>
      </c>
      <c r="B3485" s="26" t="s">
        <v>9281</v>
      </c>
      <c r="C3485" t="s">
        <v>7838</v>
      </c>
      <c r="D3485" s="26" t="s">
        <v>95</v>
      </c>
      <c r="E3485" s="27" t="s">
        <v>726</v>
      </c>
      <c r="F3485" t="s">
        <v>66</v>
      </c>
      <c r="G3485" t="s">
        <v>67</v>
      </c>
      <c r="H3485" t="s">
        <v>7832</v>
      </c>
      <c r="I3485" t="s">
        <v>7839</v>
      </c>
      <c r="J3485" t="s">
        <v>76</v>
      </c>
      <c r="K3485" t="s">
        <v>9261</v>
      </c>
      <c r="L3485">
        <v>28.398050000000001</v>
      </c>
      <c r="M3485">
        <v>-98.479730000000004</v>
      </c>
      <c r="N3485" s="28">
        <v>2167276.73</v>
      </c>
      <c r="O3485" s="28">
        <v>205706.08</v>
      </c>
      <c r="P3485" s="26">
        <v>276</v>
      </c>
      <c r="Q3485" s="26">
        <v>11880</v>
      </c>
      <c r="R3485" s="26">
        <v>17011</v>
      </c>
      <c r="S3485" s="29" t="s">
        <v>72</v>
      </c>
      <c r="T3485" s="30">
        <v>40850</v>
      </c>
      <c r="U3485" s="30">
        <v>41010</v>
      </c>
      <c r="V3485" s="30">
        <v>41000</v>
      </c>
      <c r="W3485">
        <v>4170320</v>
      </c>
      <c r="X3485" s="26">
        <v>4990</v>
      </c>
      <c r="Y3485" s="26">
        <v>5370</v>
      </c>
      <c r="Z3485" s="26">
        <v>6565</v>
      </c>
      <c r="AA3485" s="26" t="s">
        <v>5201</v>
      </c>
      <c r="AB3485" s="31">
        <v>55.400001525878906</v>
      </c>
      <c r="AC3485" s="31">
        <v>0.74000000953674316</v>
      </c>
      <c r="AD3485" s="26">
        <v>10165.741434067495</v>
      </c>
      <c r="AE3485" s="26" t="s">
        <v>72</v>
      </c>
      <c r="AF3485" s="26">
        <v>3420</v>
      </c>
      <c r="AG3485" s="26">
        <v>27364</v>
      </c>
      <c r="AH3485" s="28">
        <v>0.25530900000000001</v>
      </c>
      <c r="AI3485">
        <v>40685</v>
      </c>
      <c r="AJ3485" s="26">
        <v>36451</v>
      </c>
      <c r="AK3485" s="28">
        <v>0.36277300000000001</v>
      </c>
      <c r="AL3485">
        <v>57811</v>
      </c>
      <c r="AM3485" s="26">
        <v>37667</v>
      </c>
      <c r="AN3485" s="28">
        <v>0.37937700000000002</v>
      </c>
      <c r="AO3485">
        <v>57811</v>
      </c>
      <c r="AP3485" s="32">
        <v>44986.48046875</v>
      </c>
      <c r="AQ3485" s="36">
        <v>0.45732092847403993</v>
      </c>
      <c r="AR3485" s="32">
        <f t="shared" si="438"/>
        <v>125932.28480865507</v>
      </c>
      <c r="AS3485" s="32">
        <f t="shared" si="432"/>
        <v>1</v>
      </c>
      <c r="AT3485" s="32">
        <f t="shared" si="433"/>
        <v>1</v>
      </c>
      <c r="AU3485" s="32">
        <f t="shared" si="434"/>
        <v>2</v>
      </c>
      <c r="AV3485" s="32">
        <f t="shared" si="435"/>
        <v>51747.975529183364</v>
      </c>
      <c r="AW3485" s="32">
        <f t="shared" si="436"/>
        <v>0.52605653896613003</v>
      </c>
      <c r="AX3485" s="32">
        <f t="shared" si="437"/>
        <v>144859.98292618839</v>
      </c>
      <c r="AY3485" s="26">
        <v>2</v>
      </c>
      <c r="AZ3485" s="26">
        <v>1</v>
      </c>
      <c r="BA3485" s="26">
        <v>12010.04</v>
      </c>
      <c r="BB3485" s="26">
        <v>12.71</v>
      </c>
      <c r="BC3485" s="26">
        <v>197.91</v>
      </c>
      <c r="BD3485" s="26">
        <v>208.1</v>
      </c>
      <c r="BE3485" s="28">
        <v>0.08</v>
      </c>
      <c r="BF3485" s="28">
        <v>8.83</v>
      </c>
      <c r="BG3485" s="28">
        <v>0.68</v>
      </c>
      <c r="BH3485" s="28">
        <v>-3.71</v>
      </c>
      <c r="BI3485" s="28">
        <v>7.0000000000000007E-2</v>
      </c>
      <c r="BJ3485" s="28">
        <v>7.9</v>
      </c>
      <c r="BK3485" s="28">
        <v>0.66</v>
      </c>
      <c r="BL3485" s="28">
        <v>1.39</v>
      </c>
      <c r="BM3485" s="28">
        <v>7.0000000000000007E-2</v>
      </c>
      <c r="BN3485" s="28">
        <v>7.95</v>
      </c>
      <c r="BO3485" s="28">
        <v>0.65</v>
      </c>
      <c r="BP3485" s="28">
        <v>1.04</v>
      </c>
      <c r="BQ3485" s="26">
        <v>54.733699000000001</v>
      </c>
      <c r="BR3485" s="26">
        <v>40912.660155999998</v>
      </c>
      <c r="BS3485" s="31">
        <f t="shared" si="439"/>
        <v>9.1434420000000003</v>
      </c>
    </row>
    <row r="3486" spans="1:71">
      <c r="A3486" s="26">
        <v>42311346650100</v>
      </c>
      <c r="B3486" s="26" t="s">
        <v>9281</v>
      </c>
      <c r="C3486" t="s">
        <v>7840</v>
      </c>
      <c r="D3486" s="26" t="s">
        <v>766</v>
      </c>
      <c r="E3486" s="27" t="s">
        <v>726</v>
      </c>
      <c r="F3486" t="s">
        <v>745</v>
      </c>
      <c r="G3486" t="s">
        <v>67</v>
      </c>
      <c r="H3486" t="s">
        <v>7841</v>
      </c>
      <c r="I3486" t="s">
        <v>72</v>
      </c>
      <c r="J3486" t="s">
        <v>6670</v>
      </c>
      <c r="K3486" t="s">
        <v>9261</v>
      </c>
      <c r="L3486">
        <v>28.37161</v>
      </c>
      <c r="M3486">
        <v>-98.51952</v>
      </c>
      <c r="N3486" s="28">
        <v>2154523.06</v>
      </c>
      <c r="O3486" s="28">
        <v>196038.2</v>
      </c>
      <c r="P3486" s="26">
        <v>273</v>
      </c>
      <c r="Q3486" s="26">
        <v>11793</v>
      </c>
      <c r="R3486" s="26">
        <v>17395</v>
      </c>
      <c r="S3486" s="29" t="s">
        <v>72</v>
      </c>
      <c r="T3486" s="30">
        <v>40888</v>
      </c>
      <c r="U3486" s="30">
        <v>40992</v>
      </c>
      <c r="V3486" s="30">
        <v>40969</v>
      </c>
      <c r="W3486">
        <v>2647</v>
      </c>
      <c r="X3486" s="26">
        <v>5433</v>
      </c>
      <c r="Y3486" s="26" t="s">
        <v>72</v>
      </c>
      <c r="Z3486" s="26" t="s">
        <v>72</v>
      </c>
      <c r="AA3486" s="26" t="s">
        <v>5201</v>
      </c>
      <c r="AB3486" s="31" t="s">
        <v>72</v>
      </c>
      <c r="AC3486" s="31" t="s">
        <v>72</v>
      </c>
      <c r="AD3486" s="26">
        <v>7431.042924759262</v>
      </c>
      <c r="AE3486" s="26" t="s">
        <v>72</v>
      </c>
      <c r="AF3486" s="26" t="s">
        <v>72</v>
      </c>
      <c r="AG3486" s="26">
        <v>51859</v>
      </c>
      <c r="AH3486" s="28">
        <v>0.32980500000000001</v>
      </c>
      <c r="AI3486" t="s">
        <v>72</v>
      </c>
      <c r="AJ3486" s="26">
        <v>79751</v>
      </c>
      <c r="AK3486" s="28">
        <v>0.60131999999999997</v>
      </c>
      <c r="AL3486" t="s">
        <v>72</v>
      </c>
      <c r="AM3486" s="26">
        <v>81569</v>
      </c>
      <c r="AN3486" s="28">
        <v>0.61676299999999995</v>
      </c>
      <c r="AO3486" t="s">
        <v>72</v>
      </c>
      <c r="AP3486" s="32">
        <v>105017.671875</v>
      </c>
      <c r="AQ3486" s="36">
        <v>0.78039082756140854</v>
      </c>
      <c r="AR3486" s="32">
        <f t="shared" si="438"/>
        <v>243146.84835336931</v>
      </c>
      <c r="AS3486" s="32">
        <f t="shared" si="432"/>
        <v>2</v>
      </c>
      <c r="AT3486" s="32">
        <f t="shared" si="433"/>
        <v>1</v>
      </c>
      <c r="AU3486" s="32">
        <f t="shared" si="434"/>
        <v>3</v>
      </c>
      <c r="AV3486" s="32">
        <f t="shared" si="435"/>
        <v>110951.85653644394</v>
      </c>
      <c r="AW3486" s="32">
        <f t="shared" si="436"/>
        <v>0.82448800850404658</v>
      </c>
      <c r="AX3486" s="32">
        <f t="shared" si="437"/>
        <v>256886.23404166021</v>
      </c>
      <c r="AY3486" s="26">
        <v>2</v>
      </c>
      <c r="AZ3486" s="26">
        <v>1</v>
      </c>
      <c r="BA3486" s="26">
        <v>11845.94</v>
      </c>
      <c r="BB3486" s="26">
        <v>-0.38</v>
      </c>
      <c r="BC3486" s="26">
        <v>220.47</v>
      </c>
      <c r="BD3486" s="26">
        <v>219.74</v>
      </c>
      <c r="BE3486" s="28">
        <v>0.06</v>
      </c>
      <c r="BF3486" s="28">
        <v>6.57</v>
      </c>
      <c r="BG3486" s="28">
        <v>0.56000000000000005</v>
      </c>
      <c r="BH3486" s="28">
        <v>-16.11</v>
      </c>
      <c r="BI3486" s="28">
        <v>0.06</v>
      </c>
      <c r="BJ3486" s="28">
        <v>8.1</v>
      </c>
      <c r="BK3486" s="28">
        <v>0.6</v>
      </c>
      <c r="BL3486" s="28">
        <v>5.42</v>
      </c>
      <c r="BM3486" s="28">
        <v>0.06</v>
      </c>
      <c r="BN3486" s="28">
        <v>8.14</v>
      </c>
      <c r="BO3486" s="28">
        <v>0.6</v>
      </c>
      <c r="BP3486" s="28">
        <v>5.93</v>
      </c>
      <c r="BQ3486" s="26">
        <v>55.650100000000002</v>
      </c>
      <c r="BR3486" s="26">
        <v>15024.543944999999</v>
      </c>
      <c r="BS3486" s="31">
        <f t="shared" si="439"/>
        <v>7.9369199999999998</v>
      </c>
    </row>
    <row r="3487" spans="1:71">
      <c r="A3487" s="26">
        <v>42311346660000</v>
      </c>
      <c r="B3487" s="26" t="s">
        <v>9281</v>
      </c>
      <c r="C3487" t="s">
        <v>7842</v>
      </c>
      <c r="D3487" s="26" t="s">
        <v>766</v>
      </c>
      <c r="E3487" s="27" t="s">
        <v>726</v>
      </c>
      <c r="F3487" t="s">
        <v>66</v>
      </c>
      <c r="G3487" t="s">
        <v>67</v>
      </c>
      <c r="H3487" t="s">
        <v>7843</v>
      </c>
      <c r="I3487" t="s">
        <v>7844</v>
      </c>
      <c r="J3487" t="s">
        <v>5663</v>
      </c>
      <c r="K3487" t="s">
        <v>9261</v>
      </c>
      <c r="L3487">
        <v>28.371580000000002</v>
      </c>
      <c r="M3487">
        <v>-98.512950000000004</v>
      </c>
      <c r="N3487" s="28">
        <v>2156636.0099999998</v>
      </c>
      <c r="O3487" s="28">
        <v>196036.03</v>
      </c>
      <c r="P3487" s="26">
        <v>270</v>
      </c>
      <c r="Q3487" s="26">
        <v>11809</v>
      </c>
      <c r="R3487" s="26">
        <v>17300</v>
      </c>
      <c r="S3487" s="29" t="s">
        <v>72</v>
      </c>
      <c r="T3487" s="30">
        <v>40920</v>
      </c>
      <c r="U3487" s="30">
        <v>40980</v>
      </c>
      <c r="V3487" s="30">
        <v>40969</v>
      </c>
      <c r="W3487">
        <v>2665</v>
      </c>
      <c r="X3487" s="26">
        <v>5358</v>
      </c>
      <c r="Y3487" s="26">
        <v>5055</v>
      </c>
      <c r="Z3487" s="26">
        <v>6134</v>
      </c>
      <c r="AA3487" s="26" t="s">
        <v>5201</v>
      </c>
      <c r="AB3487" s="31">
        <v>54.700000762939453</v>
      </c>
      <c r="AC3487" s="31">
        <v>0.75999999046325684</v>
      </c>
      <c r="AD3487" s="26">
        <v>10167.314827231683</v>
      </c>
      <c r="AE3487" s="26" t="s">
        <v>72</v>
      </c>
      <c r="AF3487" s="26">
        <v>2581</v>
      </c>
      <c r="AG3487" s="26">
        <v>28375</v>
      </c>
      <c r="AH3487" s="28">
        <v>0.26704</v>
      </c>
      <c r="AI3487">
        <v>27521</v>
      </c>
      <c r="AJ3487" s="26">
        <v>38836</v>
      </c>
      <c r="AK3487" s="28">
        <v>0.39835399999999999</v>
      </c>
      <c r="AL3487">
        <v>41054</v>
      </c>
      <c r="AM3487" s="26">
        <v>41136</v>
      </c>
      <c r="AN3487" s="28">
        <v>0.41541400000000001</v>
      </c>
      <c r="AO3487">
        <v>42253</v>
      </c>
      <c r="AP3487" s="32">
        <v>47782.11328125</v>
      </c>
      <c r="AQ3487" s="36">
        <v>0.48581578884091703</v>
      </c>
      <c r="AR3487" s="32">
        <f t="shared" si="438"/>
        <v>133771.50790609233</v>
      </c>
      <c r="AS3487" s="32">
        <f t="shared" si="432"/>
        <v>1</v>
      </c>
      <c r="AT3487" s="32">
        <f t="shared" si="433"/>
        <v>1</v>
      </c>
      <c r="AU3487" s="32">
        <f t="shared" si="434"/>
        <v>2</v>
      </c>
      <c r="AV3487" s="32">
        <f t="shared" si="435"/>
        <v>51188.751443519031</v>
      </c>
      <c r="AW3487" s="32">
        <f t="shared" si="436"/>
        <v>0.52045215153916835</v>
      </c>
      <c r="AX3487" s="32">
        <f t="shared" si="437"/>
        <v>143308.78226595183</v>
      </c>
      <c r="AY3487" s="26">
        <v>2</v>
      </c>
      <c r="AZ3487" s="26">
        <v>1</v>
      </c>
      <c r="BA3487" s="26">
        <v>11897.75</v>
      </c>
      <c r="BB3487" s="26">
        <v>0.37</v>
      </c>
      <c r="BC3487" s="26">
        <v>225.32</v>
      </c>
      <c r="BD3487" s="26">
        <v>224.62</v>
      </c>
      <c r="BE3487" s="28">
        <v>0.06</v>
      </c>
      <c r="BF3487" s="28">
        <v>6.85</v>
      </c>
      <c r="BG3487" s="28">
        <v>0.56000000000000005</v>
      </c>
      <c r="BH3487" s="28">
        <v>-15.07</v>
      </c>
      <c r="BI3487" s="28">
        <v>0.06</v>
      </c>
      <c r="BJ3487" s="28">
        <v>7.96</v>
      </c>
      <c r="BK3487" s="28">
        <v>0.59</v>
      </c>
      <c r="BL3487" s="28">
        <v>4.7</v>
      </c>
      <c r="BM3487" s="28">
        <v>0.06</v>
      </c>
      <c r="BN3487" s="28">
        <v>7.99</v>
      </c>
      <c r="BO3487" s="28">
        <v>0.59</v>
      </c>
      <c r="BP3487" s="28">
        <v>5.07</v>
      </c>
      <c r="BQ3487" s="26">
        <v>55.650100000000002</v>
      </c>
      <c r="BR3487" s="26">
        <v>1675284.875</v>
      </c>
      <c r="BS3487" s="31">
        <f t="shared" si="439"/>
        <v>7.9763279999999988</v>
      </c>
    </row>
    <row r="3488" spans="1:71">
      <c r="A3488" s="26">
        <v>42311346750000</v>
      </c>
      <c r="B3488" s="26" t="s">
        <v>9281</v>
      </c>
      <c r="C3488" t="s">
        <v>7845</v>
      </c>
      <c r="D3488" s="26" t="s">
        <v>804</v>
      </c>
      <c r="E3488" s="27" t="s">
        <v>726</v>
      </c>
      <c r="F3488" t="s">
        <v>745</v>
      </c>
      <c r="G3488" t="s">
        <v>67</v>
      </c>
      <c r="H3488" t="s">
        <v>7846</v>
      </c>
      <c r="I3488" t="s">
        <v>7847</v>
      </c>
      <c r="J3488" t="s">
        <v>76</v>
      </c>
      <c r="K3488" t="s">
        <v>9261</v>
      </c>
      <c r="L3488">
        <v>28.366330000000001</v>
      </c>
      <c r="M3488">
        <v>-98.555300000000003</v>
      </c>
      <c r="N3488" s="28">
        <v>2143023.52</v>
      </c>
      <c r="O3488" s="28">
        <v>194072.95999999999</v>
      </c>
      <c r="P3488" s="26">
        <v>290.39999389648437</v>
      </c>
      <c r="Q3488" s="26">
        <v>12055</v>
      </c>
      <c r="R3488" s="26">
        <v>17690</v>
      </c>
      <c r="S3488" s="29">
        <v>11.5</v>
      </c>
      <c r="T3488" s="30">
        <v>40837</v>
      </c>
      <c r="U3488" s="30">
        <v>40895</v>
      </c>
      <c r="V3488" s="30">
        <v>40878</v>
      </c>
      <c r="W3488">
        <v>1725</v>
      </c>
      <c r="X3488" s="26">
        <v>5717</v>
      </c>
      <c r="Y3488" s="26">
        <v>5742</v>
      </c>
      <c r="Z3488" s="26">
        <v>7164</v>
      </c>
      <c r="AA3488" s="26" t="s">
        <v>5201</v>
      </c>
      <c r="AB3488" s="31">
        <v>55</v>
      </c>
      <c r="AC3488" s="31">
        <v>0.75</v>
      </c>
      <c r="AD3488" s="26">
        <v>7295.409595208047</v>
      </c>
      <c r="AE3488" s="26" t="s">
        <v>72</v>
      </c>
      <c r="AF3488" s="26">
        <v>2356</v>
      </c>
      <c r="AG3488" s="26">
        <v>65729</v>
      </c>
      <c r="AH3488" s="28">
        <v>0.43076700000000001</v>
      </c>
      <c r="AI3488">
        <v>25782</v>
      </c>
      <c r="AJ3488" s="26">
        <v>92096</v>
      </c>
      <c r="AK3488" s="28">
        <v>0.66196500000000003</v>
      </c>
      <c r="AL3488">
        <v>34062</v>
      </c>
      <c r="AM3488" s="26">
        <v>103499</v>
      </c>
      <c r="AN3488" s="28">
        <v>0.77200100000000005</v>
      </c>
      <c r="AO3488">
        <v>36063</v>
      </c>
      <c r="AP3488" s="32">
        <v>135740.875</v>
      </c>
      <c r="AQ3488" s="36">
        <v>0.99028528193693621</v>
      </c>
      <c r="AR3488" s="32">
        <f t="shared" si="438"/>
        <v>311021.36990283773</v>
      </c>
      <c r="AS3488" s="32">
        <f t="shared" si="432"/>
        <v>3</v>
      </c>
      <c r="AT3488" s="32">
        <f t="shared" si="433"/>
        <v>1</v>
      </c>
      <c r="AU3488" s="32">
        <f t="shared" si="434"/>
        <v>4</v>
      </c>
      <c r="AV3488" s="32">
        <f t="shared" si="435"/>
        <v>136286.97262550288</v>
      </c>
      <c r="AW3488" s="32">
        <f t="shared" si="436"/>
        <v>0.9942692877939503</v>
      </c>
      <c r="AX3488" s="32">
        <f t="shared" si="437"/>
        <v>312272.63656503212</v>
      </c>
      <c r="AY3488" s="26">
        <v>2</v>
      </c>
      <c r="AZ3488" s="26">
        <v>1</v>
      </c>
      <c r="BA3488" s="26">
        <v>11621.77</v>
      </c>
      <c r="BB3488" s="26">
        <v>-4.28</v>
      </c>
      <c r="BC3488" s="26">
        <v>206.65</v>
      </c>
      <c r="BD3488" s="26">
        <v>202.68</v>
      </c>
      <c r="BE3488" s="28">
        <v>0.05</v>
      </c>
      <c r="BF3488" s="28">
        <v>4.97</v>
      </c>
      <c r="BG3488" s="28">
        <v>0.53</v>
      </c>
      <c r="BH3488" s="28">
        <v>-23.93</v>
      </c>
      <c r="BI3488" s="28">
        <v>7.0000000000000007E-2</v>
      </c>
      <c r="BJ3488" s="28">
        <v>8.7799999999999994</v>
      </c>
      <c r="BK3488" s="28">
        <v>0.66</v>
      </c>
      <c r="BL3488" s="28">
        <v>8.77</v>
      </c>
      <c r="BM3488" s="28">
        <v>7.0000000000000007E-2</v>
      </c>
      <c r="BN3488" s="28">
        <v>8.9499999999999993</v>
      </c>
      <c r="BO3488" s="28">
        <v>0.66</v>
      </c>
      <c r="BP3488" s="28">
        <v>10.08</v>
      </c>
      <c r="BQ3488" s="26">
        <v>57.935797999999998</v>
      </c>
      <c r="BR3488" s="26">
        <v>91910.59375</v>
      </c>
      <c r="BS3488" s="31">
        <f t="shared" si="439"/>
        <v>9.5472300000000008</v>
      </c>
    </row>
    <row r="3489" spans="1:71">
      <c r="A3489" s="26">
        <v>42311346890000</v>
      </c>
      <c r="B3489" s="26" t="s">
        <v>9281</v>
      </c>
      <c r="C3489" t="s">
        <v>7848</v>
      </c>
      <c r="D3489" s="26" t="s">
        <v>804</v>
      </c>
      <c r="E3489" s="27" t="s">
        <v>726</v>
      </c>
      <c r="F3489" t="s">
        <v>745</v>
      </c>
      <c r="G3489" t="s">
        <v>67</v>
      </c>
      <c r="H3489" t="s">
        <v>7849</v>
      </c>
      <c r="I3489" t="s">
        <v>7850</v>
      </c>
      <c r="J3489" t="s">
        <v>70</v>
      </c>
      <c r="K3489" t="s">
        <v>9261</v>
      </c>
      <c r="L3489">
        <v>28.36007</v>
      </c>
      <c r="M3489">
        <v>-98.549580000000006</v>
      </c>
      <c r="N3489" s="28">
        <v>2144871.9300000002</v>
      </c>
      <c r="O3489" s="28">
        <v>191803.96</v>
      </c>
      <c r="P3489" s="26">
        <v>254.69999694824219</v>
      </c>
      <c r="Q3489" s="26">
        <v>12483</v>
      </c>
      <c r="R3489" s="26">
        <v>18952</v>
      </c>
      <c r="S3489" s="29">
        <v>11.600000381469727</v>
      </c>
      <c r="T3489" s="30">
        <v>40864</v>
      </c>
      <c r="U3489" s="30">
        <v>40926</v>
      </c>
      <c r="V3489" s="30">
        <v>40909</v>
      </c>
      <c r="W3489">
        <v>1933</v>
      </c>
      <c r="X3489" s="26">
        <v>6830</v>
      </c>
      <c r="Y3489" s="26">
        <v>6359</v>
      </c>
      <c r="Z3489" s="26">
        <v>7840</v>
      </c>
      <c r="AA3489" s="26" t="s">
        <v>5201</v>
      </c>
      <c r="AB3489" s="31">
        <v>58.799999237060547</v>
      </c>
      <c r="AC3489" s="31">
        <v>0.74000000953674316</v>
      </c>
      <c r="AD3489" s="26">
        <v>16829.893830599216</v>
      </c>
      <c r="AE3489" s="26" t="s">
        <v>72</v>
      </c>
      <c r="AF3489" s="26">
        <v>3221</v>
      </c>
      <c r="AG3489" s="26">
        <v>35866</v>
      </c>
      <c r="AH3489" s="28">
        <v>0.58874800000000005</v>
      </c>
      <c r="AI3489">
        <v>43137</v>
      </c>
      <c r="AJ3489" s="26">
        <v>49822</v>
      </c>
      <c r="AK3489" s="28">
        <v>0.84634200000000004</v>
      </c>
      <c r="AL3489">
        <v>62012</v>
      </c>
      <c r="AM3489" s="26">
        <v>54436</v>
      </c>
      <c r="AN3489" s="28">
        <v>0.92242400000000002</v>
      </c>
      <c r="AO3489">
        <v>64208</v>
      </c>
      <c r="AP3489" s="32">
        <v>69023.4765625</v>
      </c>
      <c r="AQ3489" s="36">
        <v>1.1616577823657284</v>
      </c>
      <c r="AR3489" s="32">
        <f t="shared" si="438"/>
        <v>274636.90404123394</v>
      </c>
      <c r="AS3489" s="32">
        <f t="shared" si="432"/>
        <v>2</v>
      </c>
      <c r="AT3489" s="32">
        <f t="shared" si="433"/>
        <v>1</v>
      </c>
      <c r="AU3489" s="32">
        <f t="shared" si="434"/>
        <v>3</v>
      </c>
      <c r="AV3489" s="32">
        <f t="shared" si="435"/>
        <v>58008.016906112738</v>
      </c>
      <c r="AW3489" s="32">
        <f t="shared" si="436"/>
        <v>0.97626876585348177</v>
      </c>
      <c r="AX3489" s="32">
        <f t="shared" si="437"/>
        <v>230807.58846217903</v>
      </c>
      <c r="AY3489" s="26">
        <v>2</v>
      </c>
      <c r="AZ3489" s="26">
        <v>1</v>
      </c>
      <c r="BA3489" s="26">
        <v>11749.36</v>
      </c>
      <c r="BB3489" s="26">
        <v>-6.29</v>
      </c>
      <c r="BC3489" s="26">
        <v>220.47</v>
      </c>
      <c r="BD3489" s="26">
        <v>215.55</v>
      </c>
      <c r="BE3489" s="28">
        <v>0.05</v>
      </c>
      <c r="BF3489" s="28">
        <v>4.8600000000000003</v>
      </c>
      <c r="BG3489" s="28">
        <v>0.51</v>
      </c>
      <c r="BH3489" s="28">
        <v>-24.07</v>
      </c>
      <c r="BI3489" s="28">
        <v>0.06</v>
      </c>
      <c r="BJ3489" s="28">
        <v>8.6999999999999993</v>
      </c>
      <c r="BK3489" s="28">
        <v>0.63</v>
      </c>
      <c r="BL3489" s="28">
        <v>9.26</v>
      </c>
      <c r="BM3489" s="28">
        <v>7.0000000000000007E-2</v>
      </c>
      <c r="BN3489" s="28">
        <v>8.84</v>
      </c>
      <c r="BO3489" s="28">
        <v>0.64</v>
      </c>
      <c r="BP3489" s="28">
        <v>10.5</v>
      </c>
      <c r="BQ3489" s="26">
        <v>57.935797999999998</v>
      </c>
      <c r="BR3489" s="26">
        <v>97803.320311999996</v>
      </c>
      <c r="BS3489" s="31">
        <f t="shared" si="439"/>
        <v>8.3337660000000007</v>
      </c>
    </row>
    <row r="3490" spans="1:71">
      <c r="A3490" s="26">
        <v>42311346910000</v>
      </c>
      <c r="B3490" s="26" t="s">
        <v>9281</v>
      </c>
      <c r="C3490" t="s">
        <v>7851</v>
      </c>
      <c r="D3490" s="26" t="s">
        <v>804</v>
      </c>
      <c r="E3490" s="27" t="s">
        <v>726</v>
      </c>
      <c r="F3490" t="s">
        <v>745</v>
      </c>
      <c r="G3490" t="s">
        <v>67</v>
      </c>
      <c r="H3490" t="s">
        <v>7852</v>
      </c>
      <c r="I3490" t="s">
        <v>7853</v>
      </c>
      <c r="J3490" t="s">
        <v>70</v>
      </c>
      <c r="K3490" t="s">
        <v>9261</v>
      </c>
      <c r="L3490">
        <v>28.360289999999999</v>
      </c>
      <c r="M3490">
        <v>-98.534080000000003</v>
      </c>
      <c r="N3490" s="28">
        <v>2149856.96</v>
      </c>
      <c r="O3490" s="28">
        <v>191903.48</v>
      </c>
      <c r="P3490" s="26">
        <v>278</v>
      </c>
      <c r="Q3490" s="26">
        <v>12584</v>
      </c>
      <c r="R3490" s="26">
        <v>18742</v>
      </c>
      <c r="S3490" s="29">
        <v>11.399999618530273</v>
      </c>
      <c r="T3490" s="30">
        <v>40893</v>
      </c>
      <c r="U3490" s="30">
        <v>41004</v>
      </c>
      <c r="V3490" s="30">
        <v>41000</v>
      </c>
      <c r="W3490">
        <v>1895</v>
      </c>
      <c r="X3490" s="26">
        <v>6731</v>
      </c>
      <c r="Y3490" s="26">
        <v>6868</v>
      </c>
      <c r="Z3490" s="26">
        <v>8005</v>
      </c>
      <c r="AA3490" s="26" t="s">
        <v>5201</v>
      </c>
      <c r="AB3490" s="31">
        <v>60.400001525878906</v>
      </c>
      <c r="AC3490" s="31">
        <v>0.73000001907348633</v>
      </c>
      <c r="AD3490" s="26">
        <v>22683.619702176402</v>
      </c>
      <c r="AE3490" s="26" t="s">
        <v>72</v>
      </c>
      <c r="AF3490" s="26">
        <v>3336</v>
      </c>
      <c r="AG3490" s="26">
        <v>23209</v>
      </c>
      <c r="AH3490" s="28">
        <v>0.53322999999999998</v>
      </c>
      <c r="AI3490">
        <v>33887</v>
      </c>
      <c r="AJ3490" s="26">
        <v>36164</v>
      </c>
      <c r="AK3490" s="28">
        <v>0.84332200000000002</v>
      </c>
      <c r="AL3490">
        <v>51237</v>
      </c>
      <c r="AM3490" s="26">
        <v>36164</v>
      </c>
      <c r="AN3490" s="28">
        <v>0.84332200000000002</v>
      </c>
      <c r="AO3490">
        <v>51237</v>
      </c>
      <c r="AP3490" s="32">
        <v>58772.1953125</v>
      </c>
      <c r="AQ3490" s="36">
        <v>1.3331661275307847</v>
      </c>
      <c r="AR3490" s="32">
        <f t="shared" si="438"/>
        <v>294742.59988544893</v>
      </c>
      <c r="AS3490" s="32">
        <f t="shared" si="432"/>
        <v>2</v>
      </c>
      <c r="AT3490" s="32">
        <f t="shared" si="433"/>
        <v>1</v>
      </c>
      <c r="AU3490" s="32">
        <f t="shared" si="434"/>
        <v>4</v>
      </c>
      <c r="AV3490" s="32">
        <f t="shared" si="435"/>
        <v>50119.209789592926</v>
      </c>
      <c r="AW3490" s="32">
        <f t="shared" si="436"/>
        <v>1.1368850946407225</v>
      </c>
      <c r="AX3490" s="32">
        <f t="shared" si="437"/>
        <v>251347.87154100087</v>
      </c>
      <c r="AY3490" s="26">
        <v>2</v>
      </c>
      <c r="AZ3490" s="26">
        <v>1</v>
      </c>
      <c r="BA3490" s="26">
        <v>11874.97</v>
      </c>
      <c r="BB3490" s="26">
        <v>-5.1100000000000003</v>
      </c>
      <c r="BC3490" s="26">
        <v>229.97</v>
      </c>
      <c r="BD3490" s="26">
        <v>226.84</v>
      </c>
      <c r="BE3490" s="28">
        <v>0.05</v>
      </c>
      <c r="BF3490" s="28">
        <v>5.51</v>
      </c>
      <c r="BG3490" s="28">
        <v>0.51</v>
      </c>
      <c r="BH3490" s="28">
        <v>-21.31</v>
      </c>
      <c r="BI3490" s="28">
        <v>0.06</v>
      </c>
      <c r="BJ3490" s="28">
        <v>8.36</v>
      </c>
      <c r="BK3490" s="28">
        <v>0.6</v>
      </c>
      <c r="BL3490" s="28">
        <v>7.8</v>
      </c>
      <c r="BM3490" s="28">
        <v>0.06</v>
      </c>
      <c r="BN3490" s="28">
        <v>8.43</v>
      </c>
      <c r="BO3490" s="28">
        <v>0.61</v>
      </c>
      <c r="BP3490" s="28">
        <v>8.69</v>
      </c>
      <c r="BQ3490" s="26">
        <v>60.151297999999997</v>
      </c>
      <c r="BR3490" s="26">
        <v>1064075</v>
      </c>
      <c r="BS3490" s="31">
        <f t="shared" si="439"/>
        <v>8.2789199999999994</v>
      </c>
    </row>
    <row r="3491" spans="1:71">
      <c r="A3491" s="26">
        <v>42311347060000</v>
      </c>
      <c r="B3491" s="26" t="s">
        <v>9283</v>
      </c>
      <c r="C3491" t="s">
        <v>7854</v>
      </c>
      <c r="D3491" s="26" t="s">
        <v>804</v>
      </c>
      <c r="E3491" s="27" t="s">
        <v>726</v>
      </c>
      <c r="F3491" t="s">
        <v>745</v>
      </c>
      <c r="G3491" t="s">
        <v>67</v>
      </c>
      <c r="H3491" t="s">
        <v>7846</v>
      </c>
      <c r="I3491" t="s">
        <v>7855</v>
      </c>
      <c r="J3491" t="s">
        <v>158</v>
      </c>
      <c r="K3491" t="s">
        <v>9261</v>
      </c>
      <c r="L3491">
        <v>28.403310000000001</v>
      </c>
      <c r="M3491">
        <v>-98.562139999999999</v>
      </c>
      <c r="N3491" s="28">
        <v>2140773.3199999998</v>
      </c>
      <c r="O3491" s="28">
        <v>207509.99</v>
      </c>
      <c r="P3491" s="26">
        <v>373.79998779296875</v>
      </c>
      <c r="Q3491" s="26">
        <v>12047</v>
      </c>
      <c r="R3491" s="26">
        <v>17118</v>
      </c>
      <c r="S3491" s="29">
        <v>11.399999618530273</v>
      </c>
      <c r="T3491" s="30">
        <v>40880</v>
      </c>
      <c r="U3491" s="30">
        <v>40941</v>
      </c>
      <c r="V3491" s="30">
        <v>40940</v>
      </c>
      <c r="W3491">
        <v>1648</v>
      </c>
      <c r="X3491" s="26">
        <v>5312</v>
      </c>
      <c r="Y3491" s="26">
        <v>5824</v>
      </c>
      <c r="Z3491" s="26">
        <v>6851</v>
      </c>
      <c r="AA3491" s="26" t="s">
        <v>5201</v>
      </c>
      <c r="AB3491" s="31">
        <v>52.5</v>
      </c>
      <c r="AC3491" s="31">
        <v>0.72000002861022949</v>
      </c>
      <c r="AD3491" s="26">
        <v>6882.897319511746</v>
      </c>
      <c r="AE3491" s="26" t="s">
        <v>72</v>
      </c>
      <c r="AF3491" s="26">
        <v>2735</v>
      </c>
      <c r="AG3491" s="26">
        <v>87579</v>
      </c>
      <c r="AH3491" s="28">
        <v>0.56933599999999995</v>
      </c>
      <c r="AI3491">
        <v>23108</v>
      </c>
      <c r="AJ3491" s="26">
        <v>117182</v>
      </c>
      <c r="AK3491" s="28">
        <v>0.82357999999999998</v>
      </c>
      <c r="AL3491">
        <v>33429</v>
      </c>
      <c r="AM3491" s="26">
        <v>124201</v>
      </c>
      <c r="AN3491" s="28">
        <v>0.88574299999999995</v>
      </c>
      <c r="AO3491">
        <v>44836</v>
      </c>
      <c r="AP3491" s="32">
        <v>160751.296875</v>
      </c>
      <c r="AQ3491" s="36">
        <v>1.1064346703689745</v>
      </c>
      <c r="AR3491" s="32">
        <f t="shared" si="438"/>
        <v>356590.23353030847</v>
      </c>
      <c r="AS3491" s="32">
        <f t="shared" si="432"/>
        <v>3</v>
      </c>
      <c r="AT3491" s="32">
        <f t="shared" si="433"/>
        <v>1</v>
      </c>
      <c r="AU3491" s="32">
        <f t="shared" si="434"/>
        <v>4</v>
      </c>
      <c r="AV3491" s="32">
        <f t="shared" si="435"/>
        <v>173703.39684911523</v>
      </c>
      <c r="AW3491" s="32">
        <f t="shared" si="436"/>
        <v>1.1955826445628603</v>
      </c>
      <c r="AX3491" s="32">
        <f t="shared" si="437"/>
        <v>385321.52493674151</v>
      </c>
      <c r="AY3491" s="26">
        <v>2</v>
      </c>
      <c r="AZ3491" s="26">
        <v>1</v>
      </c>
      <c r="BA3491" s="26">
        <v>11151.53</v>
      </c>
      <c r="BB3491" s="26">
        <v>14.73</v>
      </c>
      <c r="BC3491" s="26">
        <v>138.18</v>
      </c>
      <c r="BD3491" s="26">
        <v>152.26</v>
      </c>
      <c r="BE3491" s="28">
        <v>7.0000000000000007E-2</v>
      </c>
      <c r="BF3491" s="28">
        <v>6.5</v>
      </c>
      <c r="BG3491" s="28">
        <v>0.64</v>
      </c>
      <c r="BH3491" s="28">
        <v>-17.809999999999999</v>
      </c>
      <c r="BI3491" s="28">
        <v>0.08</v>
      </c>
      <c r="BJ3491" s="28">
        <v>8.65</v>
      </c>
      <c r="BK3491" s="28">
        <v>0.72</v>
      </c>
      <c r="BL3491" s="28">
        <v>4.3899999999999997</v>
      </c>
      <c r="BM3491" s="28">
        <v>0.08</v>
      </c>
      <c r="BN3491" s="28">
        <v>8.7899999999999991</v>
      </c>
      <c r="BO3491" s="28">
        <v>0.73</v>
      </c>
      <c r="BP3491" s="28">
        <v>5.01</v>
      </c>
      <c r="BQ3491" s="26">
        <v>51.169998</v>
      </c>
      <c r="BR3491" s="26">
        <v>3019.2460930000002</v>
      </c>
      <c r="BS3491" s="31">
        <f t="shared" si="439"/>
        <v>7.959168</v>
      </c>
    </row>
    <row r="3492" spans="1:71">
      <c r="A3492" s="26">
        <v>42311347070000</v>
      </c>
      <c r="B3492" s="26" t="s">
        <v>9281</v>
      </c>
      <c r="C3492" t="s">
        <v>7856</v>
      </c>
      <c r="D3492" s="26" t="s">
        <v>95</v>
      </c>
      <c r="E3492" s="27" t="s">
        <v>726</v>
      </c>
      <c r="F3492" t="s">
        <v>66</v>
      </c>
      <c r="G3492" t="s">
        <v>67</v>
      </c>
      <c r="H3492" t="s">
        <v>7827</v>
      </c>
      <c r="I3492" t="s">
        <v>7857</v>
      </c>
      <c r="J3492" t="s">
        <v>158</v>
      </c>
      <c r="K3492" t="s">
        <v>9261</v>
      </c>
      <c r="L3492">
        <v>28.39443</v>
      </c>
      <c r="M3492">
        <v>-98.500349999999997</v>
      </c>
      <c r="N3492" s="28">
        <v>2160652.67</v>
      </c>
      <c r="O3492" s="28">
        <v>204361</v>
      </c>
      <c r="P3492" s="26">
        <v>312</v>
      </c>
      <c r="Q3492" s="26">
        <v>12016</v>
      </c>
      <c r="R3492" s="26">
        <v>16820</v>
      </c>
      <c r="S3492" s="29" t="s">
        <v>72</v>
      </c>
      <c r="T3492" s="30">
        <v>40904</v>
      </c>
      <c r="U3492" s="30">
        <v>41003</v>
      </c>
      <c r="V3492" s="30">
        <v>41000</v>
      </c>
      <c r="W3492">
        <v>4223240</v>
      </c>
      <c r="X3492" s="26">
        <v>5322</v>
      </c>
      <c r="Y3492" s="26">
        <v>5685</v>
      </c>
      <c r="Z3492" s="26">
        <v>6415</v>
      </c>
      <c r="AA3492" s="26" t="s">
        <v>5201</v>
      </c>
      <c r="AB3492" s="31">
        <v>56.5</v>
      </c>
      <c r="AC3492" s="31">
        <v>0.72000002861022949</v>
      </c>
      <c r="AD3492" s="26">
        <v>21217.246217435819</v>
      </c>
      <c r="AE3492" s="26" t="s">
        <v>72</v>
      </c>
      <c r="AF3492" s="26">
        <v>2215</v>
      </c>
      <c r="AG3492" s="26">
        <v>19452</v>
      </c>
      <c r="AH3492" s="28">
        <v>0.40653</v>
      </c>
      <c r="AI3492">
        <v>139490</v>
      </c>
      <c r="AJ3492" s="26">
        <v>25943</v>
      </c>
      <c r="AK3492" s="28">
        <v>0.55424899999999999</v>
      </c>
      <c r="AL3492">
        <v>190175</v>
      </c>
      <c r="AM3492" s="26">
        <v>26326</v>
      </c>
      <c r="AN3492" s="28">
        <v>0.56760200000000005</v>
      </c>
      <c r="AO3492">
        <v>190175</v>
      </c>
      <c r="AP3492" s="32">
        <v>31284.11328125</v>
      </c>
      <c r="AQ3492" s="36">
        <v>0.66376273418243537</v>
      </c>
      <c r="AR3492" s="32">
        <f t="shared" si="438"/>
        <v>148770.11723154105</v>
      </c>
      <c r="AS3492" s="32">
        <f t="shared" si="432"/>
        <v>1</v>
      </c>
      <c r="AT3492" s="32">
        <f t="shared" si="433"/>
        <v>1</v>
      </c>
      <c r="AU3492" s="32">
        <f t="shared" si="434"/>
        <v>2</v>
      </c>
      <c r="AV3492" s="32">
        <f t="shared" si="435"/>
        <v>33741.227026376364</v>
      </c>
      <c r="AW3492" s="32">
        <f t="shared" si="436"/>
        <v>0.71589592149702719</v>
      </c>
      <c r="AX3492" s="32">
        <f t="shared" si="437"/>
        <v>160454.80513135018</v>
      </c>
      <c r="AY3492" s="26">
        <v>2</v>
      </c>
      <c r="AZ3492" s="26">
        <v>1</v>
      </c>
      <c r="BA3492" s="26">
        <v>11821.98</v>
      </c>
      <c r="BB3492" s="26">
        <v>9.1999999999999993</v>
      </c>
      <c r="BC3492" s="26">
        <v>192.39</v>
      </c>
      <c r="BD3492" s="26">
        <v>197.55</v>
      </c>
      <c r="BE3492" s="28">
        <v>7.0000000000000007E-2</v>
      </c>
      <c r="BF3492" s="28">
        <v>8.08</v>
      </c>
      <c r="BG3492" s="28">
        <v>0.65</v>
      </c>
      <c r="BH3492" s="28">
        <v>-7.08</v>
      </c>
      <c r="BI3492" s="28">
        <v>7.0000000000000007E-2</v>
      </c>
      <c r="BJ3492" s="28">
        <v>8.1</v>
      </c>
      <c r="BK3492" s="28">
        <v>0.66</v>
      </c>
      <c r="BL3492" s="28">
        <v>2.83</v>
      </c>
      <c r="BM3492" s="28">
        <v>7.0000000000000007E-2</v>
      </c>
      <c r="BN3492" s="28">
        <v>8.14</v>
      </c>
      <c r="BO3492" s="28">
        <v>0.66</v>
      </c>
      <c r="BP3492" s="28">
        <v>2.81</v>
      </c>
      <c r="BQ3492" s="26">
        <v>54.733699000000001</v>
      </c>
      <c r="BR3492" s="26">
        <v>15124.424804</v>
      </c>
      <c r="BS3492" s="31">
        <f t="shared" si="439"/>
        <v>8.8884179999999997</v>
      </c>
    </row>
    <row r="3493" spans="1:71">
      <c r="A3493" s="26">
        <v>42311347080000</v>
      </c>
      <c r="B3493" s="26" t="s">
        <v>9281</v>
      </c>
      <c r="C3493" t="s">
        <v>7858</v>
      </c>
      <c r="D3493" s="26" t="s">
        <v>95</v>
      </c>
      <c r="E3493" s="27" t="s">
        <v>726</v>
      </c>
      <c r="F3493" t="s">
        <v>66</v>
      </c>
      <c r="G3493" t="s">
        <v>67</v>
      </c>
      <c r="H3493" t="s">
        <v>7827</v>
      </c>
      <c r="I3493" t="s">
        <v>7859</v>
      </c>
      <c r="J3493" t="s">
        <v>245</v>
      </c>
      <c r="K3493" t="s">
        <v>9261</v>
      </c>
      <c r="L3493">
        <v>28.39443</v>
      </c>
      <c r="M3493">
        <v>-98.500389999999996</v>
      </c>
      <c r="N3493" s="28">
        <v>2160639.81</v>
      </c>
      <c r="O3493" s="28">
        <v>204360.95</v>
      </c>
      <c r="P3493" s="26">
        <v>312</v>
      </c>
      <c r="Q3493" s="26">
        <v>12035</v>
      </c>
      <c r="R3493" s="26">
        <v>16532</v>
      </c>
      <c r="S3493" s="29" t="s">
        <v>72</v>
      </c>
      <c r="T3493" s="30">
        <v>40875</v>
      </c>
      <c r="U3493" s="30">
        <v>41017</v>
      </c>
      <c r="V3493" s="30">
        <v>41000</v>
      </c>
      <c r="W3493">
        <v>4189180</v>
      </c>
      <c r="X3493" s="26">
        <v>5132</v>
      </c>
      <c r="Y3493" s="26">
        <v>5585</v>
      </c>
      <c r="Z3493" s="26">
        <v>6115</v>
      </c>
      <c r="AA3493" s="26" t="s">
        <v>5201</v>
      </c>
      <c r="AB3493" s="31">
        <v>56.400001525878906</v>
      </c>
      <c r="AC3493" s="31">
        <v>0.75</v>
      </c>
      <c r="AD3493" s="26">
        <v>14964.731378237617</v>
      </c>
      <c r="AE3493" s="26" t="s">
        <v>72</v>
      </c>
      <c r="AF3493" s="26">
        <v>3540</v>
      </c>
      <c r="AG3493" s="26">
        <v>22562</v>
      </c>
      <c r="AH3493" s="28">
        <v>0.32022600000000001</v>
      </c>
      <c r="AI3493">
        <v>62418</v>
      </c>
      <c r="AJ3493" s="26">
        <v>28161</v>
      </c>
      <c r="AK3493" s="28">
        <v>0.418655</v>
      </c>
      <c r="AL3493">
        <v>81604</v>
      </c>
      <c r="AM3493" s="26">
        <v>28676</v>
      </c>
      <c r="AN3493" s="28">
        <v>0.42970199999999997</v>
      </c>
      <c r="AO3493">
        <v>81604</v>
      </c>
      <c r="AP3493" s="32">
        <v>32202.11328125</v>
      </c>
      <c r="AQ3493" s="36">
        <v>0.48189597506548415</v>
      </c>
      <c r="AR3493" s="32">
        <f t="shared" si="438"/>
        <v>117497.7008678407</v>
      </c>
      <c r="AS3493" s="32">
        <f t="shared" si="432"/>
        <v>1</v>
      </c>
      <c r="AT3493" s="32">
        <f t="shared" si="433"/>
        <v>1</v>
      </c>
      <c r="AU3493" s="32">
        <f t="shared" si="434"/>
        <v>2</v>
      </c>
      <c r="AV3493" s="32">
        <f t="shared" si="435"/>
        <v>36017.17268791407</v>
      </c>
      <c r="AW3493" s="32">
        <f t="shared" si="436"/>
        <v>0.53898731427823054</v>
      </c>
      <c r="AX3493" s="32">
        <f t="shared" si="437"/>
        <v>131417.92731516086</v>
      </c>
      <c r="AY3493" s="26">
        <v>2</v>
      </c>
      <c r="AZ3493" s="26">
        <v>1</v>
      </c>
      <c r="BA3493" s="26">
        <v>11821.56</v>
      </c>
      <c r="BB3493" s="26">
        <v>9.19</v>
      </c>
      <c r="BC3493" s="26">
        <v>192.37</v>
      </c>
      <c r="BD3493" s="26">
        <v>197.52</v>
      </c>
      <c r="BE3493" s="28">
        <v>7.0000000000000007E-2</v>
      </c>
      <c r="BF3493" s="28">
        <v>8.08</v>
      </c>
      <c r="BG3493" s="28">
        <v>0.65</v>
      </c>
      <c r="BH3493" s="28">
        <v>-7.09</v>
      </c>
      <c r="BI3493" s="28">
        <v>7.0000000000000007E-2</v>
      </c>
      <c r="BJ3493" s="28">
        <v>8.1</v>
      </c>
      <c r="BK3493" s="28">
        <v>0.66</v>
      </c>
      <c r="BL3493" s="28">
        <v>2.83</v>
      </c>
      <c r="BM3493" s="28">
        <v>7.0000000000000007E-2</v>
      </c>
      <c r="BN3493" s="28">
        <v>8.14</v>
      </c>
      <c r="BO3493" s="28">
        <v>0.66</v>
      </c>
      <c r="BP3493" s="28">
        <v>2.81</v>
      </c>
      <c r="BQ3493" s="26">
        <v>54.733699000000001</v>
      </c>
      <c r="BR3493" s="26">
        <v>15124.424804</v>
      </c>
      <c r="BS3493" s="31">
        <f t="shared" si="439"/>
        <v>8.887494000000002</v>
      </c>
    </row>
    <row r="3494" spans="1:71">
      <c r="A3494" s="26">
        <v>42311347190000</v>
      </c>
      <c r="B3494" s="26" t="s">
        <v>9281</v>
      </c>
      <c r="C3494" t="s">
        <v>7860</v>
      </c>
      <c r="D3494" s="26" t="s">
        <v>738</v>
      </c>
      <c r="E3494" s="27" t="s">
        <v>726</v>
      </c>
      <c r="F3494" t="s">
        <v>66</v>
      </c>
      <c r="G3494" t="s">
        <v>67</v>
      </c>
      <c r="H3494" t="s">
        <v>739</v>
      </c>
      <c r="I3494" t="s">
        <v>7861</v>
      </c>
      <c r="J3494" t="s">
        <v>440</v>
      </c>
      <c r="K3494" t="s">
        <v>9261</v>
      </c>
      <c r="L3494">
        <v>28.404119999999999</v>
      </c>
      <c r="M3494">
        <v>-98.508390000000006</v>
      </c>
      <c r="N3494" s="28">
        <v>2158052.7799999998</v>
      </c>
      <c r="O3494" s="28">
        <v>207873.16</v>
      </c>
      <c r="P3494" s="26">
        <v>313.5</v>
      </c>
      <c r="Q3494" s="26">
        <v>11601</v>
      </c>
      <c r="R3494" s="26">
        <v>17776</v>
      </c>
      <c r="S3494" s="29" t="s">
        <v>72</v>
      </c>
      <c r="T3494" s="30">
        <v>40918</v>
      </c>
      <c r="U3494" s="30">
        <v>40967</v>
      </c>
      <c r="V3494" s="30">
        <v>40940</v>
      </c>
      <c r="W3494">
        <v>293240</v>
      </c>
      <c r="X3494" s="26">
        <v>6405</v>
      </c>
      <c r="Y3494" s="26">
        <v>4420</v>
      </c>
      <c r="Z3494" s="26">
        <v>5823</v>
      </c>
      <c r="AA3494" s="26" t="s">
        <v>5201</v>
      </c>
      <c r="AB3494" s="31">
        <v>51</v>
      </c>
      <c r="AC3494" s="31">
        <v>0.75</v>
      </c>
      <c r="AD3494" s="26">
        <v>8427.5391156818805</v>
      </c>
      <c r="AE3494" s="26" t="s">
        <v>72</v>
      </c>
      <c r="AF3494" s="26">
        <v>4104</v>
      </c>
      <c r="AG3494" s="26">
        <v>37751</v>
      </c>
      <c r="AH3494" s="28">
        <v>0.29082000000000002</v>
      </c>
      <c r="AI3494">
        <v>47052</v>
      </c>
      <c r="AJ3494" s="26">
        <v>46443</v>
      </c>
      <c r="AK3494" s="28">
        <v>0.38908900000000002</v>
      </c>
      <c r="AL3494">
        <v>62948</v>
      </c>
      <c r="AM3494" s="26">
        <v>50535</v>
      </c>
      <c r="AN3494" s="28">
        <v>0.42820599999999998</v>
      </c>
      <c r="AO3494">
        <v>65096</v>
      </c>
      <c r="AP3494" s="32">
        <v>52347.171875</v>
      </c>
      <c r="AQ3494" s="36">
        <v>0.4411578385718849</v>
      </c>
      <c r="AR3494" s="32">
        <f t="shared" si="438"/>
        <v>130432.10930222363</v>
      </c>
      <c r="AS3494" s="32">
        <f t="shared" si="432"/>
        <v>2</v>
      </c>
      <c r="AT3494" s="32">
        <f t="shared" si="433"/>
        <v>1</v>
      </c>
      <c r="AU3494" s="32">
        <f t="shared" si="434"/>
        <v>2</v>
      </c>
      <c r="AV3494" s="32">
        <f t="shared" si="435"/>
        <v>46912.219603825135</v>
      </c>
      <c r="AW3494" s="32">
        <f t="shared" si="436"/>
        <v>0.39535456571469468</v>
      </c>
      <c r="AX3494" s="32">
        <f t="shared" si="437"/>
        <v>116889.9777353261</v>
      </c>
      <c r="AY3494" s="26">
        <v>2</v>
      </c>
      <c r="AZ3494" s="26">
        <v>1</v>
      </c>
      <c r="BA3494" s="26">
        <v>11677.9</v>
      </c>
      <c r="BB3494" s="26">
        <v>11.97</v>
      </c>
      <c r="BC3494" s="26">
        <v>170.11</v>
      </c>
      <c r="BD3494" s="26">
        <v>179.17</v>
      </c>
      <c r="BE3494" s="28">
        <v>0.08</v>
      </c>
      <c r="BF3494" s="28">
        <v>8.06</v>
      </c>
      <c r="BG3494" s="28">
        <v>0.67</v>
      </c>
      <c r="BH3494" s="28">
        <v>-5.84</v>
      </c>
      <c r="BI3494" s="28">
        <v>7.0000000000000007E-2</v>
      </c>
      <c r="BJ3494" s="28">
        <v>8.3800000000000008</v>
      </c>
      <c r="BK3494" s="28">
        <v>0.71</v>
      </c>
      <c r="BL3494" s="28">
        <v>3.34</v>
      </c>
      <c r="BM3494" s="28">
        <v>7.0000000000000007E-2</v>
      </c>
      <c r="BN3494" s="28">
        <v>8.42</v>
      </c>
      <c r="BO3494" s="28">
        <v>0.7</v>
      </c>
      <c r="BP3494" s="28">
        <v>3.31</v>
      </c>
      <c r="BQ3494" s="26">
        <v>57.212501000000003</v>
      </c>
      <c r="BR3494" s="26">
        <v>14786.860350999999</v>
      </c>
      <c r="BS3494" s="31">
        <f t="shared" si="439"/>
        <v>8.4544670000000011</v>
      </c>
    </row>
    <row r="3495" spans="1:71">
      <c r="A3495" s="26">
        <v>42311347410000</v>
      </c>
      <c r="B3495" s="26" t="s">
        <v>9281</v>
      </c>
      <c r="C3495" t="s">
        <v>7862</v>
      </c>
      <c r="D3495" s="26" t="s">
        <v>95</v>
      </c>
      <c r="E3495" s="27" t="s">
        <v>726</v>
      </c>
      <c r="F3495" t="s">
        <v>66</v>
      </c>
      <c r="G3495" t="s">
        <v>67</v>
      </c>
      <c r="H3495" t="s">
        <v>7827</v>
      </c>
      <c r="I3495" t="s">
        <v>7863</v>
      </c>
      <c r="J3495" t="s">
        <v>232</v>
      </c>
      <c r="K3495" t="s">
        <v>9261</v>
      </c>
      <c r="L3495">
        <v>28.39368</v>
      </c>
      <c r="M3495">
        <v>-98.505099999999999</v>
      </c>
      <c r="N3495" s="28">
        <v>2159126.5699999998</v>
      </c>
      <c r="O3495" s="28">
        <v>204081.82</v>
      </c>
      <c r="P3495" s="26">
        <v>298</v>
      </c>
      <c r="Q3495" s="26">
        <v>12064</v>
      </c>
      <c r="R3495" s="26">
        <v>17247</v>
      </c>
      <c r="S3495" s="29" t="s">
        <v>72</v>
      </c>
      <c r="T3495" s="30">
        <v>40941</v>
      </c>
      <c r="U3495" s="30">
        <v>41020</v>
      </c>
      <c r="V3495" s="30">
        <v>41000</v>
      </c>
      <c r="W3495">
        <v>5126740</v>
      </c>
      <c r="X3495" s="26">
        <v>4804</v>
      </c>
      <c r="Y3495" s="26">
        <v>5885</v>
      </c>
      <c r="Z3495" s="26">
        <v>6365</v>
      </c>
      <c r="AA3495" s="26" t="s">
        <v>5201</v>
      </c>
      <c r="AB3495" s="31">
        <v>55.099998474121094</v>
      </c>
      <c r="AC3495" s="31">
        <v>0.73000001907348633</v>
      </c>
      <c r="AD3495" s="26">
        <v>33785.796174500691</v>
      </c>
      <c r="AE3495" s="26" t="s">
        <v>72</v>
      </c>
      <c r="AF3495" s="26">
        <v>3780</v>
      </c>
      <c r="AG3495" s="26">
        <v>12250</v>
      </c>
      <c r="AH3495" s="28">
        <v>0.40500199999999997</v>
      </c>
      <c r="AI3495">
        <v>56786</v>
      </c>
      <c r="AJ3495" s="26">
        <v>15982</v>
      </c>
      <c r="AK3495" s="28">
        <v>0.55088999999999999</v>
      </c>
      <c r="AL3495">
        <v>77242</v>
      </c>
      <c r="AM3495" s="26">
        <v>16219</v>
      </c>
      <c r="AN3495" s="28">
        <v>0.56504600000000005</v>
      </c>
      <c r="AO3495">
        <v>77242</v>
      </c>
      <c r="AP3495" s="32">
        <v>18347.5078125</v>
      </c>
      <c r="AQ3495" s="36">
        <v>0.6198851592631841</v>
      </c>
      <c r="AR3495" s="32">
        <f t="shared" si="438"/>
        <v>128067.18100208358</v>
      </c>
      <c r="AS3495" s="32">
        <f t="shared" si="432"/>
        <v>1</v>
      </c>
      <c r="AT3495" s="32">
        <f t="shared" si="433"/>
        <v>1</v>
      </c>
      <c r="AU3495" s="32">
        <f t="shared" si="434"/>
        <v>2</v>
      </c>
      <c r="AV3495" s="32">
        <f t="shared" si="435"/>
        <v>21922.292848407578</v>
      </c>
      <c r="AW3495" s="32">
        <f t="shared" si="436"/>
        <v>0.74066211785401259</v>
      </c>
      <c r="AX3495" s="32">
        <f t="shared" si="437"/>
        <v>153019.48770856782</v>
      </c>
      <c r="AY3495" s="26">
        <v>2</v>
      </c>
      <c r="AZ3495" s="26">
        <v>1</v>
      </c>
      <c r="BA3495" s="26">
        <v>11777.5</v>
      </c>
      <c r="BB3495" s="26">
        <v>8.4499999999999993</v>
      </c>
      <c r="BC3495" s="26">
        <v>190.74</v>
      </c>
      <c r="BD3495" s="26">
        <v>195.1</v>
      </c>
      <c r="BE3495" s="28">
        <v>7.0000000000000007E-2</v>
      </c>
      <c r="BF3495" s="28">
        <v>7.88</v>
      </c>
      <c r="BG3495" s="28">
        <v>0.64</v>
      </c>
      <c r="BH3495" s="28">
        <v>-7.97</v>
      </c>
      <c r="BI3495" s="28">
        <v>7.0000000000000007E-2</v>
      </c>
      <c r="BJ3495" s="28">
        <v>8.16</v>
      </c>
      <c r="BK3495" s="28">
        <v>0.66</v>
      </c>
      <c r="BL3495" s="28">
        <v>3.24</v>
      </c>
      <c r="BM3495" s="28">
        <v>7.0000000000000007E-2</v>
      </c>
      <c r="BN3495" s="28">
        <v>8.1999999999999993</v>
      </c>
      <c r="BO3495" s="28">
        <v>0.66</v>
      </c>
      <c r="BP3495" s="28">
        <v>3.3</v>
      </c>
      <c r="BQ3495" s="26">
        <v>57.212501000000003</v>
      </c>
      <c r="BR3495" s="26">
        <v>15351.224609000001</v>
      </c>
      <c r="BS3495" s="31">
        <f t="shared" si="439"/>
        <v>8.8121880000000008</v>
      </c>
    </row>
    <row r="3496" spans="1:71">
      <c r="A3496" s="26">
        <v>42311347470000</v>
      </c>
      <c r="B3496" s="26" t="s">
        <v>9281</v>
      </c>
      <c r="C3496" t="s">
        <v>7864</v>
      </c>
      <c r="D3496" s="26" t="s">
        <v>804</v>
      </c>
      <c r="E3496" s="27" t="s">
        <v>726</v>
      </c>
      <c r="F3496" t="s">
        <v>745</v>
      </c>
      <c r="G3496" t="s">
        <v>67</v>
      </c>
      <c r="H3496" t="s">
        <v>7865</v>
      </c>
      <c r="I3496" t="s">
        <v>7866</v>
      </c>
      <c r="J3496" t="s">
        <v>70</v>
      </c>
      <c r="K3496" t="s">
        <v>9261</v>
      </c>
      <c r="L3496">
        <v>28.38157</v>
      </c>
      <c r="M3496">
        <v>-98.612889999999993</v>
      </c>
      <c r="N3496" s="28">
        <v>2124483.27</v>
      </c>
      <c r="O3496" s="28">
        <v>199548.13</v>
      </c>
      <c r="P3496" s="26">
        <v>337.70001220703125</v>
      </c>
      <c r="Q3496" s="26">
        <v>11396</v>
      </c>
      <c r="R3496" s="26">
        <v>17230</v>
      </c>
      <c r="S3496" s="29">
        <v>11.399999618530273</v>
      </c>
      <c r="T3496" s="30">
        <v>40974</v>
      </c>
      <c r="U3496" s="30">
        <v>41100</v>
      </c>
      <c r="V3496" s="30">
        <v>41091</v>
      </c>
      <c r="W3496">
        <v>2957</v>
      </c>
      <c r="X3496" s="26">
        <v>5540</v>
      </c>
      <c r="Y3496" s="26">
        <v>5040</v>
      </c>
      <c r="Z3496" s="26">
        <v>5417</v>
      </c>
      <c r="AA3496" s="26" t="s">
        <v>5201</v>
      </c>
      <c r="AB3496" s="31">
        <v>50</v>
      </c>
      <c r="AC3496" s="31">
        <v>0.75</v>
      </c>
      <c r="AD3496" s="26">
        <v>5219.8448119949826</v>
      </c>
      <c r="AE3496" s="26" t="s">
        <v>72</v>
      </c>
      <c r="AF3496" s="26">
        <v>1375</v>
      </c>
      <c r="AG3496" s="26">
        <v>53329</v>
      </c>
      <c r="AH3496" s="28">
        <v>0.270264</v>
      </c>
      <c r="AI3496">
        <v>65061</v>
      </c>
      <c r="AJ3496" s="26">
        <v>66737</v>
      </c>
      <c r="AK3496" s="28">
        <v>0.35287299999999999</v>
      </c>
      <c r="AL3496">
        <v>78455</v>
      </c>
      <c r="AM3496" s="26">
        <v>66737</v>
      </c>
      <c r="AN3496" s="28">
        <v>0.35287299999999999</v>
      </c>
      <c r="AO3496">
        <v>78455</v>
      </c>
      <c r="AP3496" s="32">
        <v>111211.171875</v>
      </c>
      <c r="AQ3496" s="36">
        <v>0.58050505854760115</v>
      </c>
      <c r="AR3496" s="32">
        <f t="shared" si="438"/>
        <v>213960.56723792542</v>
      </c>
      <c r="AS3496" s="32">
        <f t="shared" si="432"/>
        <v>3</v>
      </c>
      <c r="AT3496" s="32">
        <f t="shared" si="433"/>
        <v>1</v>
      </c>
      <c r="AU3496" s="32">
        <f t="shared" si="434"/>
        <v>3</v>
      </c>
      <c r="AV3496" s="32">
        <f t="shared" si="435"/>
        <v>115226.015625</v>
      </c>
      <c r="AW3496" s="32">
        <f t="shared" si="436"/>
        <v>0.60146191986700914</v>
      </c>
      <c r="AX3496" s="32">
        <f t="shared" si="437"/>
        <v>221684.77544146063</v>
      </c>
      <c r="AY3496" s="26">
        <v>2</v>
      </c>
      <c r="AZ3496" s="26">
        <v>1</v>
      </c>
      <c r="BA3496" s="26">
        <v>11093.56</v>
      </c>
      <c r="BB3496" s="26">
        <v>12.97</v>
      </c>
      <c r="BC3496" s="26">
        <v>149.99</v>
      </c>
      <c r="BD3496" s="26">
        <v>157.35</v>
      </c>
      <c r="BE3496" s="28">
        <v>0.06</v>
      </c>
      <c r="BF3496" s="28">
        <v>5.83</v>
      </c>
      <c r="BG3496" s="28">
        <v>0.64</v>
      </c>
      <c r="BH3496" s="28">
        <v>-32.630000000000003</v>
      </c>
      <c r="BI3496" s="28">
        <v>0.08</v>
      </c>
      <c r="BJ3496" s="28">
        <v>8.4</v>
      </c>
      <c r="BK3496" s="28">
        <v>0.71</v>
      </c>
      <c r="BL3496" s="28">
        <v>3.72</v>
      </c>
      <c r="BM3496" s="28">
        <v>0.08</v>
      </c>
      <c r="BN3496" s="28">
        <v>8.91</v>
      </c>
      <c r="BO3496" s="28">
        <v>0.73</v>
      </c>
      <c r="BP3496" s="28">
        <v>5.23</v>
      </c>
      <c r="BQ3496" s="26">
        <v>53.130797999999999</v>
      </c>
      <c r="BR3496" s="26">
        <v>4814.6767570000002</v>
      </c>
      <c r="BS3496" s="31">
        <f t="shared" si="439"/>
        <v>8.5194320000000001</v>
      </c>
    </row>
    <row r="3497" spans="1:71">
      <c r="A3497" s="26">
        <v>42311348340000</v>
      </c>
      <c r="B3497" s="26" t="s">
        <v>9281</v>
      </c>
      <c r="C3497" t="s">
        <v>7867</v>
      </c>
      <c r="D3497" s="26" t="s">
        <v>804</v>
      </c>
      <c r="E3497" s="27" t="s">
        <v>726</v>
      </c>
      <c r="F3497" t="s">
        <v>745</v>
      </c>
      <c r="G3497" t="s">
        <v>67</v>
      </c>
      <c r="H3497" t="s">
        <v>3565</v>
      </c>
      <c r="I3497" t="s">
        <v>7868</v>
      </c>
      <c r="J3497" t="s">
        <v>76</v>
      </c>
      <c r="K3497" t="s">
        <v>9261</v>
      </c>
      <c r="L3497">
        <v>28.380970000000001</v>
      </c>
      <c r="M3497">
        <v>-98.574759999999998</v>
      </c>
      <c r="N3497" s="28">
        <v>2136745.5</v>
      </c>
      <c r="O3497" s="28">
        <v>199372.56</v>
      </c>
      <c r="P3497" s="26">
        <v>354.20001220703125</v>
      </c>
      <c r="Q3497" s="26">
        <v>11833</v>
      </c>
      <c r="R3497" s="26">
        <v>17611</v>
      </c>
      <c r="S3497" s="29">
        <v>11.199999809265137</v>
      </c>
      <c r="T3497" s="30">
        <v>41012</v>
      </c>
      <c r="U3497" s="30">
        <v>41166</v>
      </c>
      <c r="V3497" s="30">
        <v>41153</v>
      </c>
      <c r="W3497">
        <v>1624</v>
      </c>
      <c r="X3497" s="26">
        <v>5792</v>
      </c>
      <c r="Y3497" s="26">
        <v>5873</v>
      </c>
      <c r="Z3497" s="26">
        <v>6165</v>
      </c>
      <c r="AA3497" s="26" t="s">
        <v>5201</v>
      </c>
      <c r="AB3497" s="31">
        <v>52.400001525878906</v>
      </c>
      <c r="AC3497" s="31">
        <v>0.73000001907348633</v>
      </c>
      <c r="AD3497" s="26">
        <v>4881.5135604696025</v>
      </c>
      <c r="AE3497" s="26" t="s">
        <v>72</v>
      </c>
      <c r="AF3497" s="26">
        <v>2808</v>
      </c>
      <c r="AG3497" s="26">
        <v>68546</v>
      </c>
      <c r="AH3497" s="28">
        <v>0.34137299999999998</v>
      </c>
      <c r="AI3497">
        <v>6080</v>
      </c>
      <c r="AJ3497" s="26">
        <v>74246</v>
      </c>
      <c r="AK3497" s="28">
        <v>0.37669200000000003</v>
      </c>
      <c r="AL3497">
        <v>6080</v>
      </c>
      <c r="AM3497" s="26">
        <v>74246</v>
      </c>
      <c r="AN3497" s="28">
        <v>0.37669200000000003</v>
      </c>
      <c r="AO3497">
        <v>6080</v>
      </c>
      <c r="AP3497" s="32">
        <v>146041.34375</v>
      </c>
      <c r="AQ3497" s="36">
        <v>0.71290279990482763</v>
      </c>
      <c r="AR3497" s="32">
        <f t="shared" si="438"/>
        <v>272225.13933315448</v>
      </c>
      <c r="AS3497" s="32">
        <f t="shared" si="432"/>
        <v>3</v>
      </c>
      <c r="AT3497" s="32">
        <f t="shared" si="433"/>
        <v>1</v>
      </c>
      <c r="AU3497" s="32">
        <f t="shared" si="434"/>
        <v>3</v>
      </c>
      <c r="AV3497" s="32">
        <f t="shared" si="435"/>
        <v>144730.19908926106</v>
      </c>
      <c r="AW3497" s="32">
        <f t="shared" si="436"/>
        <v>0.70650242946369313</v>
      </c>
      <c r="AX3497" s="32">
        <f t="shared" si="437"/>
        <v>269781.12910433474</v>
      </c>
      <c r="AY3497" s="26">
        <v>2</v>
      </c>
      <c r="AZ3497" s="26">
        <v>1</v>
      </c>
      <c r="BA3497" s="26">
        <v>11305.92</v>
      </c>
      <c r="BB3497" s="26">
        <v>4.03</v>
      </c>
      <c r="BC3497" s="26">
        <v>170.2</v>
      </c>
      <c r="BD3497" s="26">
        <v>172.41</v>
      </c>
      <c r="BE3497" s="28">
        <v>0.06</v>
      </c>
      <c r="BF3497" s="28">
        <v>5.32</v>
      </c>
      <c r="BG3497" s="28">
        <v>0.57999999999999996</v>
      </c>
      <c r="BH3497" s="28">
        <v>-25.31</v>
      </c>
      <c r="BI3497" s="28">
        <v>7.0000000000000007E-2</v>
      </c>
      <c r="BJ3497" s="28">
        <v>8.84</v>
      </c>
      <c r="BK3497" s="28">
        <v>0.7</v>
      </c>
      <c r="BL3497" s="28">
        <v>6.82</v>
      </c>
      <c r="BM3497" s="28">
        <v>7.0000000000000007E-2</v>
      </c>
      <c r="BN3497" s="28">
        <v>9.11</v>
      </c>
      <c r="BO3497" s="28">
        <v>0.71</v>
      </c>
      <c r="BP3497" s="28">
        <v>8.18</v>
      </c>
      <c r="BQ3497" s="26">
        <v>52.714297999999999</v>
      </c>
      <c r="BR3497" s="26">
        <v>11810.796875</v>
      </c>
      <c r="BS3497" s="31">
        <f t="shared" si="439"/>
        <v>8.3398000000000003</v>
      </c>
    </row>
    <row r="3498" spans="1:71">
      <c r="A3498" s="26">
        <v>42311348350000</v>
      </c>
      <c r="B3498" s="26" t="s">
        <v>9283</v>
      </c>
      <c r="C3498" t="s">
        <v>7869</v>
      </c>
      <c r="D3498" s="26" t="s">
        <v>804</v>
      </c>
      <c r="E3498" s="27" t="s">
        <v>726</v>
      </c>
      <c r="F3498" t="s">
        <v>745</v>
      </c>
      <c r="G3498" t="s">
        <v>67</v>
      </c>
      <c r="H3498" t="s">
        <v>7870</v>
      </c>
      <c r="I3498" t="s">
        <v>7871</v>
      </c>
      <c r="J3498" t="s">
        <v>70</v>
      </c>
      <c r="K3498" t="s">
        <v>9261</v>
      </c>
      <c r="L3498">
        <v>28.438929999999999</v>
      </c>
      <c r="M3498">
        <v>-98.3643</v>
      </c>
      <c r="N3498" s="28">
        <v>2204308.56</v>
      </c>
      <c r="O3498" s="28">
        <v>220752.62</v>
      </c>
      <c r="P3498" s="26">
        <v>256.29998779296875</v>
      </c>
      <c r="Q3498" s="26">
        <v>12711</v>
      </c>
      <c r="R3498" s="26">
        <v>19367</v>
      </c>
      <c r="S3498" s="29">
        <v>12</v>
      </c>
      <c r="T3498" s="30">
        <v>41070</v>
      </c>
      <c r="U3498" s="30">
        <v>41129</v>
      </c>
      <c r="V3498" s="30">
        <v>41122</v>
      </c>
      <c r="W3498">
        <v>667</v>
      </c>
      <c r="X3498" s="26">
        <v>7120</v>
      </c>
      <c r="Y3498" s="26">
        <v>5722</v>
      </c>
      <c r="Z3498" s="26">
        <v>5910</v>
      </c>
      <c r="AA3498" s="26" t="s">
        <v>5201</v>
      </c>
      <c r="AB3498" s="31">
        <v>59.900001525878906</v>
      </c>
      <c r="AC3498" s="31">
        <v>0.70999997854232788</v>
      </c>
      <c r="AD3498" s="26">
        <v>32255.435575660296</v>
      </c>
      <c r="AE3498" s="26" t="s">
        <v>72</v>
      </c>
      <c r="AF3498" s="26">
        <v>5011</v>
      </c>
      <c r="AG3498" s="26">
        <v>9905</v>
      </c>
      <c r="AH3498" s="28">
        <v>0.28856900000000002</v>
      </c>
      <c r="AI3498">
        <v>4836</v>
      </c>
      <c r="AJ3498" s="26">
        <v>11945</v>
      </c>
      <c r="AK3498" s="28">
        <v>0.37733</v>
      </c>
      <c r="AL3498">
        <v>5755</v>
      </c>
      <c r="AM3498" s="26">
        <v>11945</v>
      </c>
      <c r="AN3498" s="28">
        <v>0.37733</v>
      </c>
      <c r="AO3498">
        <v>5755</v>
      </c>
      <c r="AP3498" s="32">
        <v>22251.197265625</v>
      </c>
      <c r="AQ3498" s="36">
        <v>0.71772205988267579</v>
      </c>
      <c r="AR3498" s="32">
        <f t="shared" si="438"/>
        <v>149288.00186485861</v>
      </c>
      <c r="AS3498" s="32">
        <f t="shared" si="432"/>
        <v>1</v>
      </c>
      <c r="AT3498" s="32">
        <f t="shared" si="433"/>
        <v>1</v>
      </c>
      <c r="AU3498" s="32">
        <f t="shared" si="434"/>
        <v>2</v>
      </c>
      <c r="AV3498" s="32">
        <f t="shared" si="435"/>
        <v>17938.465211332514</v>
      </c>
      <c r="AW3498" s="32">
        <f t="shared" si="436"/>
        <v>0.57861300895035939</v>
      </c>
      <c r="AX3498" s="32">
        <f t="shared" si="437"/>
        <v>120352.96779554612</v>
      </c>
      <c r="AY3498" s="26">
        <v>2</v>
      </c>
      <c r="AZ3498" s="26">
        <v>1</v>
      </c>
      <c r="BA3498" s="26">
        <v>12632.15</v>
      </c>
      <c r="BB3498" s="26">
        <v>31.87</v>
      </c>
      <c r="BC3498" s="26">
        <v>208.86</v>
      </c>
      <c r="BD3498" s="26">
        <v>232.48</v>
      </c>
      <c r="BE3498" s="28">
        <v>0.08</v>
      </c>
      <c r="BF3498" s="28">
        <v>9.11</v>
      </c>
      <c r="BG3498" s="28">
        <v>0.74</v>
      </c>
      <c r="BH3498" s="28">
        <v>5.08</v>
      </c>
      <c r="BI3498" s="28">
        <v>7.0000000000000007E-2</v>
      </c>
      <c r="BJ3498" s="28">
        <v>7.65</v>
      </c>
      <c r="BK3498" s="28">
        <v>0.7</v>
      </c>
      <c r="BL3498" s="28">
        <v>7.92</v>
      </c>
      <c r="BM3498" s="28">
        <v>7.0000000000000007E-2</v>
      </c>
      <c r="BN3498" s="28">
        <v>7.75</v>
      </c>
      <c r="BO3498" s="28">
        <v>0.69</v>
      </c>
      <c r="BP3498" s="28">
        <v>5.25</v>
      </c>
      <c r="BQ3498" s="26">
        <v>62.069999000000003</v>
      </c>
      <c r="BR3498" s="26">
        <v>34634.75</v>
      </c>
      <c r="BS3498" s="31">
        <f t="shared" si="439"/>
        <v>10.234140000000002</v>
      </c>
    </row>
    <row r="3499" spans="1:71">
      <c r="A3499" s="26">
        <v>42311349010000</v>
      </c>
      <c r="B3499" s="26" t="s">
        <v>9281</v>
      </c>
      <c r="C3499" t="s">
        <v>7872</v>
      </c>
      <c r="D3499" s="26" t="s">
        <v>804</v>
      </c>
      <c r="E3499" s="27" t="s">
        <v>726</v>
      </c>
      <c r="F3499" t="s">
        <v>745</v>
      </c>
      <c r="G3499" t="s">
        <v>67</v>
      </c>
      <c r="H3499" t="s">
        <v>7873</v>
      </c>
      <c r="I3499" t="s">
        <v>7874</v>
      </c>
      <c r="J3499" t="s">
        <v>70</v>
      </c>
      <c r="K3499" t="s">
        <v>9261</v>
      </c>
      <c r="L3499">
        <v>28.416979999999999</v>
      </c>
      <c r="M3499">
        <v>-98.437600000000003</v>
      </c>
      <c r="N3499" s="28">
        <v>2180789.13</v>
      </c>
      <c r="O3499" s="28">
        <v>212651.37</v>
      </c>
      <c r="P3499" s="26">
        <v>277.5</v>
      </c>
      <c r="Q3499" s="26">
        <v>12836</v>
      </c>
      <c r="R3499" s="26">
        <v>18109</v>
      </c>
      <c r="S3499" s="29">
        <v>11.800000190734863</v>
      </c>
      <c r="T3499" s="30">
        <v>41032</v>
      </c>
      <c r="U3499" s="30">
        <v>41163</v>
      </c>
      <c r="V3499" s="30">
        <v>41153</v>
      </c>
      <c r="W3499">
        <v>1561</v>
      </c>
      <c r="X3499" s="26">
        <v>5526</v>
      </c>
      <c r="Y3499" s="26">
        <v>6355</v>
      </c>
      <c r="Z3499" s="26">
        <v>8027</v>
      </c>
      <c r="AA3499" s="26" t="s">
        <v>5201</v>
      </c>
      <c r="AB3499" s="31">
        <v>65.800003051757812</v>
      </c>
      <c r="AC3499" s="31">
        <v>0.68000000715255737</v>
      </c>
      <c r="AD3499" s="26">
        <v>28011.239542754964</v>
      </c>
      <c r="AE3499" s="26" t="s">
        <v>72</v>
      </c>
      <c r="AF3499" s="26">
        <v>4762</v>
      </c>
      <c r="AG3499" s="26">
        <v>12964</v>
      </c>
      <c r="AH3499" s="28">
        <v>0.37074499999999999</v>
      </c>
      <c r="AI3499">
        <v>28028</v>
      </c>
      <c r="AJ3499" s="26">
        <v>13434</v>
      </c>
      <c r="AK3499" s="28">
        <v>0.40517700000000001</v>
      </c>
      <c r="AL3499">
        <v>28028</v>
      </c>
      <c r="AM3499" s="26">
        <v>13434</v>
      </c>
      <c r="AN3499" s="28">
        <v>0.40517700000000001</v>
      </c>
      <c r="AO3499">
        <v>28028</v>
      </c>
      <c r="AP3499" s="32">
        <v>20712.84375</v>
      </c>
      <c r="AQ3499" s="36">
        <v>0.58019242789290493</v>
      </c>
      <c r="AR3499" s="32">
        <f t="shared" si="438"/>
        <v>123406.90348704417</v>
      </c>
      <c r="AS3499" s="32">
        <f t="shared" si="432"/>
        <v>1</v>
      </c>
      <c r="AT3499" s="32">
        <f t="shared" si="433"/>
        <v>1</v>
      </c>
      <c r="AU3499" s="32">
        <f t="shared" si="434"/>
        <v>2</v>
      </c>
      <c r="AV3499" s="32">
        <f t="shared" si="435"/>
        <v>21514.969801845818</v>
      </c>
      <c r="AW3499" s="32">
        <f t="shared" si="436"/>
        <v>0.60266097287464249</v>
      </c>
      <c r="AX3499" s="32">
        <f t="shared" si="437"/>
        <v>128185.96200065753</v>
      </c>
      <c r="AY3499" s="26">
        <v>2</v>
      </c>
      <c r="AZ3499" s="26">
        <v>1</v>
      </c>
      <c r="BA3499" s="26">
        <v>12276.21</v>
      </c>
      <c r="BB3499" s="26">
        <v>21.87</v>
      </c>
      <c r="BC3499" s="26">
        <v>191.79</v>
      </c>
      <c r="BD3499" s="26">
        <v>212.34</v>
      </c>
      <c r="BE3499" s="28">
        <v>0.09</v>
      </c>
      <c r="BF3499" s="28">
        <v>9.48</v>
      </c>
      <c r="BG3499" s="28">
        <v>0.73</v>
      </c>
      <c r="BH3499" s="28">
        <v>2.84</v>
      </c>
      <c r="BI3499" s="28">
        <v>7.0000000000000007E-2</v>
      </c>
      <c r="BJ3499" s="28">
        <v>8.01</v>
      </c>
      <c r="BK3499" s="28">
        <v>0.7</v>
      </c>
      <c r="BL3499" s="28">
        <v>2.56</v>
      </c>
      <c r="BM3499" s="28">
        <v>7.0000000000000007E-2</v>
      </c>
      <c r="BN3499" s="28">
        <v>8.09</v>
      </c>
      <c r="BO3499" s="28">
        <v>0.7</v>
      </c>
      <c r="BP3499" s="28">
        <v>1.53</v>
      </c>
      <c r="BQ3499" s="26">
        <v>64.018698999999998</v>
      </c>
      <c r="BR3499" s="26">
        <v>61948.886718000002</v>
      </c>
      <c r="BS3499" s="31">
        <f t="shared" si="439"/>
        <v>9.39771</v>
      </c>
    </row>
    <row r="3500" spans="1:71">
      <c r="A3500" s="26">
        <v>42311349270000</v>
      </c>
      <c r="B3500" s="26" t="s">
        <v>9281</v>
      </c>
      <c r="C3500" t="s">
        <v>7875</v>
      </c>
      <c r="D3500" s="26" t="s">
        <v>804</v>
      </c>
      <c r="E3500" s="27" t="s">
        <v>726</v>
      </c>
      <c r="F3500" t="s">
        <v>745</v>
      </c>
      <c r="G3500" t="s">
        <v>67</v>
      </c>
      <c r="H3500" t="s">
        <v>7876</v>
      </c>
      <c r="I3500" t="s">
        <v>7877</v>
      </c>
      <c r="J3500" t="s">
        <v>70</v>
      </c>
      <c r="K3500" t="s">
        <v>9261</v>
      </c>
      <c r="L3500">
        <v>28.429939999999998</v>
      </c>
      <c r="M3500">
        <v>-98.392799999999994</v>
      </c>
      <c r="N3500" s="28">
        <v>2195165.96</v>
      </c>
      <c r="O3500" s="28">
        <v>217435.37</v>
      </c>
      <c r="P3500" s="26">
        <v>296</v>
      </c>
      <c r="Q3500" s="26">
        <v>12538</v>
      </c>
      <c r="R3500" s="26">
        <v>17996</v>
      </c>
      <c r="S3500" s="29">
        <v>11.100000381469727</v>
      </c>
      <c r="T3500" s="30">
        <v>41064</v>
      </c>
      <c r="U3500" s="30">
        <v>41107</v>
      </c>
      <c r="V3500" s="30">
        <v>41214</v>
      </c>
      <c r="W3500">
        <v>2798</v>
      </c>
      <c r="X3500" s="26">
        <v>5408</v>
      </c>
      <c r="Y3500" s="26">
        <v>5811</v>
      </c>
      <c r="Z3500" s="26">
        <v>6220</v>
      </c>
      <c r="AA3500" s="26" t="s">
        <v>5201</v>
      </c>
      <c r="AB3500" s="31">
        <v>61.900001525878906</v>
      </c>
      <c r="AC3500" s="31">
        <v>0.72000002861022949</v>
      </c>
      <c r="AD3500" s="26">
        <v>35328.251347708894</v>
      </c>
      <c r="AE3500" s="26" t="s">
        <v>72</v>
      </c>
      <c r="AF3500" s="26">
        <v>6420</v>
      </c>
      <c r="AG3500" s="26">
        <v>8773</v>
      </c>
      <c r="AH3500" s="28">
        <v>0.321409</v>
      </c>
      <c r="AI3500">
        <v>14558</v>
      </c>
      <c r="AJ3500" s="26">
        <v>8773</v>
      </c>
      <c r="AK3500" s="28">
        <v>0.321409</v>
      </c>
      <c r="AL3500">
        <v>14558</v>
      </c>
      <c r="AM3500" s="26">
        <v>8773</v>
      </c>
      <c r="AN3500" s="28">
        <v>0.321409</v>
      </c>
      <c r="AO3500">
        <v>14558</v>
      </c>
      <c r="AP3500" s="32">
        <v>18438.078125</v>
      </c>
      <c r="AQ3500" s="36">
        <v>0.65138505836869309</v>
      </c>
      <c r="AR3500" s="32">
        <f t="shared" si="438"/>
        <v>133733.23345625866</v>
      </c>
      <c r="AS3500" s="32">
        <f t="shared" ref="AS3500:AS3561" si="440">IF(AP3500&gt;170000,4,IF(AP3500&gt;107000,3,IF(AP3500&gt;50000,2,1)))</f>
        <v>1</v>
      </c>
      <c r="AT3500" s="32">
        <f t="shared" ref="AT3500:AT3561" si="441">IF(AQ3500&gt;2400000,4,IF(AQ3500&gt;1450000,3,IF(AQ3500&gt;900000,2,1)))</f>
        <v>1</v>
      </c>
      <c r="AU3500" s="32">
        <f t="shared" ref="AU3500:AU3561" si="442">IF(AR3500&gt;290000,4,IF(AR3500&gt;170000,3,IF(AR3500&gt;103000,2,1)))</f>
        <v>2</v>
      </c>
      <c r="AV3500" s="32">
        <f t="shared" si="435"/>
        <v>19570.001560188612</v>
      </c>
      <c r="AW3500" s="32">
        <f t="shared" si="436"/>
        <v>0.6913739339933983</v>
      </c>
      <c r="AX3500" s="32">
        <f t="shared" si="437"/>
        <v>141943.1878770201</v>
      </c>
      <c r="AY3500" s="26">
        <v>2</v>
      </c>
      <c r="AZ3500" s="26">
        <v>1</v>
      </c>
      <c r="BA3500" s="26">
        <v>12496.03</v>
      </c>
      <c r="BB3500" s="26">
        <v>27.96</v>
      </c>
      <c r="BC3500" s="26">
        <v>203.47</v>
      </c>
      <c r="BD3500" s="26">
        <v>225.32</v>
      </c>
      <c r="BE3500" s="28">
        <v>0.09</v>
      </c>
      <c r="BF3500" s="28">
        <v>9.34</v>
      </c>
      <c r="BG3500" s="28">
        <v>0.74</v>
      </c>
      <c r="BH3500" s="28">
        <v>4.68</v>
      </c>
      <c r="BI3500" s="28">
        <v>7.0000000000000007E-2</v>
      </c>
      <c r="BJ3500" s="28">
        <v>7.81</v>
      </c>
      <c r="BK3500" s="28">
        <v>0.7</v>
      </c>
      <c r="BL3500" s="28">
        <v>5.42</v>
      </c>
      <c r="BM3500" s="28">
        <v>7.0000000000000007E-2</v>
      </c>
      <c r="BN3500" s="28">
        <v>7.9</v>
      </c>
      <c r="BO3500" s="28">
        <v>0.69</v>
      </c>
      <c r="BP3500" s="28">
        <v>3.42</v>
      </c>
      <c r="BQ3500" s="26">
        <v>61.625700999999999</v>
      </c>
      <c r="BR3500" s="26">
        <v>34843.796875</v>
      </c>
      <c r="BS3500" s="31">
        <f t="shared" si="439"/>
        <v>9.9700299999999995</v>
      </c>
    </row>
    <row r="3501" spans="1:71">
      <c r="A3501" s="26">
        <v>42311349590000</v>
      </c>
      <c r="B3501" s="26" t="s">
        <v>9283</v>
      </c>
      <c r="C3501" t="s">
        <v>7878</v>
      </c>
      <c r="D3501" s="26" t="s">
        <v>738</v>
      </c>
      <c r="E3501" s="27" t="s">
        <v>726</v>
      </c>
      <c r="F3501" t="s">
        <v>66</v>
      </c>
      <c r="G3501" t="s">
        <v>67</v>
      </c>
      <c r="H3501" t="s">
        <v>5178</v>
      </c>
      <c r="I3501" t="s">
        <v>5179</v>
      </c>
      <c r="J3501" t="s">
        <v>70</v>
      </c>
      <c r="K3501" t="s">
        <v>9261</v>
      </c>
      <c r="L3501">
        <v>28.45195</v>
      </c>
      <c r="M3501">
        <v>-98.475319999999996</v>
      </c>
      <c r="N3501" s="28">
        <v>2168606.7000000002</v>
      </c>
      <c r="O3501" s="28">
        <v>225309.42</v>
      </c>
      <c r="P3501" s="26">
        <v>324</v>
      </c>
      <c r="Q3501" s="26">
        <v>11586</v>
      </c>
      <c r="R3501" s="26">
        <v>19058</v>
      </c>
      <c r="S3501" s="29" t="s">
        <v>72</v>
      </c>
      <c r="T3501" s="30">
        <v>41078</v>
      </c>
      <c r="U3501" s="30">
        <v>41117</v>
      </c>
      <c r="V3501" s="30">
        <v>41183</v>
      </c>
      <c r="W3501">
        <v>330400</v>
      </c>
      <c r="X3501" s="26">
        <v>7613</v>
      </c>
      <c r="Y3501" s="26" t="s">
        <v>72</v>
      </c>
      <c r="Z3501" s="26" t="s">
        <v>72</v>
      </c>
      <c r="AA3501" s="26" t="s">
        <v>5201</v>
      </c>
      <c r="AB3501" s="31" t="s">
        <v>72</v>
      </c>
      <c r="AC3501" s="31" t="s">
        <v>72</v>
      </c>
      <c r="AD3501" s="26">
        <v>4235.8812381554008</v>
      </c>
      <c r="AE3501" s="26" t="s">
        <v>72</v>
      </c>
      <c r="AF3501" s="26" t="s">
        <v>72</v>
      </c>
      <c r="AG3501" s="26">
        <v>20998</v>
      </c>
      <c r="AH3501" s="28">
        <v>9.4136999999999998E-2</v>
      </c>
      <c r="AI3501">
        <v>13260</v>
      </c>
      <c r="AJ3501" s="26">
        <v>20998</v>
      </c>
      <c r="AK3501" s="28">
        <v>9.4136999999999998E-2</v>
      </c>
      <c r="AL3501">
        <v>13260</v>
      </c>
      <c r="AM3501" s="26">
        <v>20998</v>
      </c>
      <c r="AN3501" s="28">
        <v>9.4136999999999998E-2</v>
      </c>
      <c r="AO3501">
        <v>13260</v>
      </c>
      <c r="AP3501" s="32">
        <v>38776.546875</v>
      </c>
      <c r="AQ3501" s="36">
        <v>0.16425284738826595</v>
      </c>
      <c r="AR3501" s="32">
        <f t="shared" si="438"/>
        <v>67849.300862723074</v>
      </c>
      <c r="AS3501" s="32">
        <f t="shared" si="440"/>
        <v>1</v>
      </c>
      <c r="AT3501" s="32">
        <f t="shared" si="441"/>
        <v>1</v>
      </c>
      <c r="AU3501" s="32">
        <f t="shared" si="442"/>
        <v>1</v>
      </c>
      <c r="AV3501" s="32">
        <f t="shared" si="435"/>
        <v>29236.487463877576</v>
      </c>
      <c r="AW3501" s="32">
        <f t="shared" si="436"/>
        <v>0.12384228871780462</v>
      </c>
      <c r="AX3501" s="32">
        <f t="shared" si="437"/>
        <v>51156.572566928997</v>
      </c>
      <c r="AY3501" s="26">
        <v>2</v>
      </c>
      <c r="AZ3501" s="26">
        <v>1</v>
      </c>
      <c r="BA3501" s="26">
        <v>11517.63</v>
      </c>
      <c r="BB3501" s="26">
        <v>30.15</v>
      </c>
      <c r="BC3501" s="26">
        <v>131.46</v>
      </c>
      <c r="BD3501" s="26">
        <v>165.2</v>
      </c>
      <c r="BE3501" s="28">
        <v>0.09</v>
      </c>
      <c r="BF3501" s="28">
        <v>9.44</v>
      </c>
      <c r="BG3501" s="28">
        <v>0.79</v>
      </c>
      <c r="BH3501" s="28">
        <v>6.98</v>
      </c>
      <c r="BI3501" s="28">
        <v>0.08</v>
      </c>
      <c r="BJ3501" s="28">
        <v>8.49</v>
      </c>
      <c r="BK3501" s="28">
        <v>0.79</v>
      </c>
      <c r="BL3501" s="28">
        <v>2.2599999999999998</v>
      </c>
      <c r="BM3501" s="28">
        <v>0.08</v>
      </c>
      <c r="BN3501" s="28">
        <v>8.5299999999999994</v>
      </c>
      <c r="BO3501" s="28">
        <v>0.79</v>
      </c>
      <c r="BP3501" s="28">
        <v>1.89</v>
      </c>
      <c r="BQ3501" s="26">
        <v>50.047798</v>
      </c>
      <c r="BR3501" s="26">
        <v>15519.936523</v>
      </c>
      <c r="BS3501" s="31">
        <f t="shared" si="439"/>
        <v>8.3082720000000005</v>
      </c>
    </row>
    <row r="3502" spans="1:71">
      <c r="A3502" s="26">
        <v>42311350000000</v>
      </c>
      <c r="B3502" s="26" t="s">
        <v>9281</v>
      </c>
      <c r="C3502" t="s">
        <v>7879</v>
      </c>
      <c r="D3502" s="26" t="s">
        <v>804</v>
      </c>
      <c r="E3502" s="27" t="s">
        <v>726</v>
      </c>
      <c r="F3502" t="s">
        <v>745</v>
      </c>
      <c r="G3502" t="s">
        <v>67</v>
      </c>
      <c r="H3502" t="s">
        <v>3565</v>
      </c>
      <c r="I3502" t="s">
        <v>7880</v>
      </c>
      <c r="J3502" t="s">
        <v>158</v>
      </c>
      <c r="K3502" t="s">
        <v>9261</v>
      </c>
      <c r="L3502">
        <v>28.39629</v>
      </c>
      <c r="M3502">
        <v>-98.587729999999993</v>
      </c>
      <c r="N3502" s="28">
        <v>2132555.09</v>
      </c>
      <c r="O3502" s="28">
        <v>204927.73</v>
      </c>
      <c r="P3502" s="26">
        <v>392.10000610351562</v>
      </c>
      <c r="Q3502" s="26">
        <v>11983</v>
      </c>
      <c r="R3502" s="26">
        <v>16536</v>
      </c>
      <c r="S3502" s="29">
        <v>11</v>
      </c>
      <c r="T3502" s="30">
        <v>41098</v>
      </c>
      <c r="U3502" s="30">
        <v>41119</v>
      </c>
      <c r="V3502" s="30">
        <v>41214</v>
      </c>
      <c r="W3502" t="s">
        <v>72</v>
      </c>
      <c r="X3502" s="26">
        <v>5740</v>
      </c>
      <c r="Y3502" s="26" t="s">
        <v>72</v>
      </c>
      <c r="Z3502" s="26" t="s">
        <v>72</v>
      </c>
      <c r="AA3502" s="26" t="s">
        <v>5201</v>
      </c>
      <c r="AB3502" s="31" t="s">
        <v>72</v>
      </c>
      <c r="AC3502" s="31" t="s">
        <v>72</v>
      </c>
      <c r="AD3502" s="26">
        <v>3775.1519513755597</v>
      </c>
      <c r="AE3502" s="26" t="s">
        <v>72</v>
      </c>
      <c r="AF3502" s="26" t="s">
        <v>72</v>
      </c>
      <c r="AG3502" s="26">
        <v>37739</v>
      </c>
      <c r="AH3502" s="28">
        <v>0.18787100000000001</v>
      </c>
      <c r="AI3502" t="s">
        <v>72</v>
      </c>
      <c r="AJ3502" s="26">
        <v>37739</v>
      </c>
      <c r="AK3502" s="28">
        <v>0.18787100000000001</v>
      </c>
      <c r="AL3502" t="s">
        <v>72</v>
      </c>
      <c r="AM3502" s="26">
        <v>37739</v>
      </c>
      <c r="AN3502" s="28">
        <v>0.18787100000000001</v>
      </c>
      <c r="AO3502" t="s">
        <v>72</v>
      </c>
      <c r="AP3502" s="32">
        <v>153009.578125</v>
      </c>
      <c r="AQ3502" s="36">
        <v>0.57763440743774486</v>
      </c>
      <c r="AR3502" s="32">
        <f t="shared" si="438"/>
        <v>255250.86824148084</v>
      </c>
      <c r="AS3502" s="32">
        <f t="shared" si="440"/>
        <v>3</v>
      </c>
      <c r="AT3502" s="32">
        <f t="shared" si="441"/>
        <v>1</v>
      </c>
      <c r="AU3502" s="32">
        <f t="shared" si="442"/>
        <v>3</v>
      </c>
      <c r="AV3502" s="32">
        <f t="shared" si="435"/>
        <v>153009.578125</v>
      </c>
      <c r="AW3502" s="32">
        <f t="shared" si="436"/>
        <v>0.57763440743774486</v>
      </c>
      <c r="AX3502" s="32">
        <f t="shared" si="437"/>
        <v>255250.86824148084</v>
      </c>
      <c r="AY3502" s="26">
        <v>2</v>
      </c>
      <c r="AZ3502" s="26">
        <v>1</v>
      </c>
      <c r="BA3502" s="26">
        <v>11070.41</v>
      </c>
      <c r="BB3502" s="26">
        <v>17.16</v>
      </c>
      <c r="BC3502" s="26">
        <v>134.80000000000001</v>
      </c>
      <c r="BD3502" s="26">
        <v>147.93</v>
      </c>
      <c r="BE3502" s="28">
        <v>0.06</v>
      </c>
      <c r="BF3502" s="28">
        <v>6</v>
      </c>
      <c r="BG3502" s="28">
        <v>0.63</v>
      </c>
      <c r="BH3502" s="28">
        <v>-25.67</v>
      </c>
      <c r="BI3502" s="28">
        <v>0.08</v>
      </c>
      <c r="BJ3502" s="28">
        <v>8.61</v>
      </c>
      <c r="BK3502" s="28">
        <v>0.72</v>
      </c>
      <c r="BL3502" s="28">
        <v>4.01</v>
      </c>
      <c r="BM3502" s="28">
        <v>0.08</v>
      </c>
      <c r="BN3502" s="28">
        <v>8.91</v>
      </c>
      <c r="BO3502" s="28">
        <v>0.73</v>
      </c>
      <c r="BP3502" s="28">
        <v>5.14</v>
      </c>
      <c r="BQ3502" s="26">
        <v>50.234698999999999</v>
      </c>
      <c r="BR3502" s="26">
        <v>4139.1669920000004</v>
      </c>
      <c r="BS3502" s="31">
        <f t="shared" si="439"/>
        <v>7.7644800000000007</v>
      </c>
    </row>
    <row r="3503" spans="1:71">
      <c r="A3503" s="26">
        <v>42323333490000</v>
      </c>
      <c r="B3503" s="26" t="s">
        <v>9284</v>
      </c>
      <c r="C3503" t="s">
        <v>7881</v>
      </c>
      <c r="D3503" s="26" t="s">
        <v>195</v>
      </c>
      <c r="E3503" s="27" t="s">
        <v>3821</v>
      </c>
      <c r="F3503" t="s">
        <v>197</v>
      </c>
      <c r="G3503" t="s">
        <v>67</v>
      </c>
      <c r="H3503" t="s">
        <v>7882</v>
      </c>
      <c r="I3503" t="s">
        <v>7883</v>
      </c>
      <c r="J3503" t="s">
        <v>70</v>
      </c>
      <c r="K3503" t="s">
        <v>9261</v>
      </c>
      <c r="L3503">
        <v>28.767410000000002</v>
      </c>
      <c r="M3503">
        <v>-100.40040999999999</v>
      </c>
      <c r="N3503" s="28">
        <v>1551358.75</v>
      </c>
      <c r="O3503" s="28">
        <v>342311.75</v>
      </c>
      <c r="P3503" s="26">
        <v>874</v>
      </c>
      <c r="Q3503" s="26">
        <v>3200</v>
      </c>
      <c r="R3503" s="26">
        <v>8715</v>
      </c>
      <c r="S3503" s="29" t="s">
        <v>72</v>
      </c>
      <c r="T3503" s="30">
        <v>40306</v>
      </c>
      <c r="U3503" s="30">
        <v>40345</v>
      </c>
      <c r="V3503" s="30">
        <v>40483</v>
      </c>
      <c r="W3503">
        <v>2450000</v>
      </c>
      <c r="X3503" s="26">
        <v>5776</v>
      </c>
      <c r="Y3503" s="26" t="s">
        <v>72</v>
      </c>
      <c r="Z3503" s="26" t="s">
        <v>72</v>
      </c>
      <c r="AA3503" s="26" t="s">
        <v>5201</v>
      </c>
      <c r="AB3503" s="31" t="s">
        <v>72</v>
      </c>
      <c r="AC3503" s="31" t="s">
        <v>72</v>
      </c>
      <c r="AD3503" s="26">
        <v>9171.4743589743593</v>
      </c>
      <c r="AE3503" s="26" t="s">
        <v>72</v>
      </c>
      <c r="AF3503" s="26" t="s">
        <v>72</v>
      </c>
      <c r="AG3503" s="26">
        <v>1042</v>
      </c>
      <c r="AH3503" s="28">
        <v>1.3318E-2</v>
      </c>
      <c r="AI3503">
        <v>4168</v>
      </c>
      <c r="AJ3503" s="26">
        <v>1804</v>
      </c>
      <c r="AK3503" s="28">
        <v>1.4086E-2</v>
      </c>
      <c r="AL3503">
        <v>7216</v>
      </c>
      <c r="AM3503" s="26">
        <v>1804</v>
      </c>
      <c r="AN3503" s="28">
        <v>1.4086E-2</v>
      </c>
      <c r="AO3503">
        <v>7216</v>
      </c>
      <c r="AP3503" s="32">
        <v>4919.677734375</v>
      </c>
      <c r="AQ3503" s="36">
        <v>4.5120698195237383E-2</v>
      </c>
      <c r="AR3503" s="32">
        <f t="shared" si="438"/>
        <v>12906.041314932016</v>
      </c>
      <c r="AS3503" s="32">
        <f t="shared" si="440"/>
        <v>1</v>
      </c>
      <c r="AT3503" s="32">
        <f t="shared" si="441"/>
        <v>1</v>
      </c>
      <c r="AU3503" s="32">
        <f t="shared" si="442"/>
        <v>1</v>
      </c>
      <c r="AV3503" s="32">
        <f t="shared" si="435"/>
        <v>4889.0149230111665</v>
      </c>
      <c r="AW3503" s="32">
        <f t="shared" si="436"/>
        <v>4.4839475007039921E-2</v>
      </c>
      <c r="AX3503" s="32">
        <f t="shared" si="437"/>
        <v>12825.601999257231</v>
      </c>
      <c r="AY3503" s="26">
        <v>2</v>
      </c>
      <c r="AZ3503" s="26">
        <v>1</v>
      </c>
      <c r="BA3503" s="26">
        <v>1963.69</v>
      </c>
      <c r="BB3503" s="26">
        <v>308.64999999999998</v>
      </c>
      <c r="BC3503" s="26">
        <v>192.12</v>
      </c>
      <c r="BD3503" s="26">
        <v>500.65</v>
      </c>
      <c r="BE3503" s="28">
        <v>0.09</v>
      </c>
      <c r="BF3503" s="28">
        <v>2.06</v>
      </c>
      <c r="BG3503" s="28">
        <v>0.67</v>
      </c>
      <c r="BH3503" s="28">
        <v>-15.38</v>
      </c>
      <c r="BI3503" s="28">
        <v>0.12</v>
      </c>
      <c r="BJ3503" s="28">
        <v>4.68</v>
      </c>
      <c r="BK3503" s="28">
        <v>0.77</v>
      </c>
      <c r="BL3503" s="28">
        <v>-34.81</v>
      </c>
      <c r="BM3503" s="28">
        <v>0.08</v>
      </c>
      <c r="BN3503" s="28">
        <v>2.79</v>
      </c>
      <c r="BO3503" s="28">
        <v>0.81</v>
      </c>
      <c r="BP3503" s="28">
        <v>-13.4</v>
      </c>
      <c r="BQ3503" s="26">
        <v>27.242899999999999</v>
      </c>
      <c r="BR3503" s="26">
        <v>0</v>
      </c>
      <c r="BS3503" s="31">
        <f t="shared" si="439"/>
        <v>17.751888000000001</v>
      </c>
    </row>
    <row r="3504" spans="1:71">
      <c r="A3504" s="26">
        <v>42323333750000</v>
      </c>
      <c r="B3504" s="26" t="s">
        <v>9284</v>
      </c>
      <c r="C3504" t="s">
        <v>7884</v>
      </c>
      <c r="D3504" s="26" t="s">
        <v>195</v>
      </c>
      <c r="E3504" s="27" t="s">
        <v>3821</v>
      </c>
      <c r="F3504" t="s">
        <v>197</v>
      </c>
      <c r="G3504" t="s">
        <v>67</v>
      </c>
      <c r="H3504" t="s">
        <v>4219</v>
      </c>
      <c r="I3504" t="s">
        <v>7885</v>
      </c>
      <c r="J3504" t="s">
        <v>6843</v>
      </c>
      <c r="K3504" t="s">
        <v>9261</v>
      </c>
      <c r="L3504">
        <v>28.449919999999999</v>
      </c>
      <c r="M3504">
        <v>-100.12869999999999</v>
      </c>
      <c r="N3504" s="28">
        <v>1637287.86</v>
      </c>
      <c r="O3504" s="28">
        <v>225943.42</v>
      </c>
      <c r="P3504" s="26">
        <v>819</v>
      </c>
      <c r="Q3504" s="26">
        <v>5034</v>
      </c>
      <c r="R3504" s="26">
        <v>10688</v>
      </c>
      <c r="S3504" s="29" t="s">
        <v>72</v>
      </c>
      <c r="T3504" s="30">
        <v>40601</v>
      </c>
      <c r="U3504" s="30">
        <v>40756</v>
      </c>
      <c r="V3504" s="30">
        <v>40787</v>
      </c>
      <c r="W3504">
        <v>2583000</v>
      </c>
      <c r="X3504" s="26">
        <v>5895</v>
      </c>
      <c r="Y3504" s="26">
        <v>369</v>
      </c>
      <c r="Z3504" s="26">
        <v>605</v>
      </c>
      <c r="AA3504" s="26" t="s">
        <v>5201</v>
      </c>
      <c r="AB3504" s="31">
        <v>42.700000762939453</v>
      </c>
      <c r="AC3504" s="31">
        <v>0.75</v>
      </c>
      <c r="AD3504" s="26">
        <v>10785.027059530968</v>
      </c>
      <c r="AE3504" s="26" t="s">
        <v>72</v>
      </c>
      <c r="AF3504" s="26">
        <v>450</v>
      </c>
      <c r="AG3504" s="26">
        <v>1781</v>
      </c>
      <c r="AH3504" s="28">
        <v>2.7328000000000002E-2</v>
      </c>
      <c r="AI3504">
        <v>13603</v>
      </c>
      <c r="AJ3504" s="26">
        <v>2204</v>
      </c>
      <c r="AK3504" s="28">
        <v>2.8395E-2</v>
      </c>
      <c r="AL3504">
        <v>14134</v>
      </c>
      <c r="AM3504" s="26">
        <v>2253</v>
      </c>
      <c r="AN3504" s="28">
        <v>2.8395E-2</v>
      </c>
      <c r="AO3504">
        <v>14134</v>
      </c>
      <c r="AP3504" s="32">
        <v>3701.67236328125</v>
      </c>
      <c r="AQ3504" s="36">
        <v>3.9922636603506229E-2</v>
      </c>
      <c r="AR3504" s="32">
        <f t="shared" si="438"/>
        <v>10767.979042101852</v>
      </c>
      <c r="AS3504" s="32">
        <f t="shared" si="440"/>
        <v>1</v>
      </c>
      <c r="AT3504" s="32">
        <f t="shared" si="441"/>
        <v>1</v>
      </c>
      <c r="AU3504" s="32">
        <f t="shared" si="442"/>
        <v>1</v>
      </c>
      <c r="AV3504" s="32">
        <f t="shared" si="435"/>
        <v>3604.3425555953136</v>
      </c>
      <c r="AW3504" s="32">
        <f t="shared" si="436"/>
        <v>3.8872931993914464E-2</v>
      </c>
      <c r="AX3504" s="32">
        <f t="shared" si="437"/>
        <v>10484.851518518173</v>
      </c>
      <c r="AY3504" s="26">
        <v>2</v>
      </c>
      <c r="AZ3504" s="26">
        <v>1</v>
      </c>
      <c r="BA3504" s="26">
        <v>3884.98</v>
      </c>
      <c r="BB3504" s="26">
        <v>207.99</v>
      </c>
      <c r="BC3504" s="26">
        <v>233.03</v>
      </c>
      <c r="BD3504" s="26">
        <v>444.05</v>
      </c>
      <c r="BE3504" s="28">
        <v>7.0000000000000007E-2</v>
      </c>
      <c r="BF3504" s="28">
        <v>2.72</v>
      </c>
      <c r="BG3504" s="28">
        <v>0.68</v>
      </c>
      <c r="BH3504" s="28">
        <v>-2.2000000000000002</v>
      </c>
      <c r="BI3504" s="28">
        <v>0.09</v>
      </c>
      <c r="BJ3504" s="28">
        <v>7.11</v>
      </c>
      <c r="BK3504" s="28">
        <v>0.78</v>
      </c>
      <c r="BL3504" s="28">
        <v>4.6900000000000004</v>
      </c>
      <c r="BM3504" s="28">
        <v>0.08</v>
      </c>
      <c r="BN3504" s="28">
        <v>4.66</v>
      </c>
      <c r="BO3504" s="28">
        <v>0.73</v>
      </c>
      <c r="BP3504" s="28">
        <v>3.53</v>
      </c>
      <c r="BQ3504" s="26">
        <v>42.0946</v>
      </c>
      <c r="BR3504" s="26">
        <v>9162.2285150000007</v>
      </c>
      <c r="BS3504" s="31">
        <f t="shared" si="439"/>
        <v>16.358705999999998</v>
      </c>
    </row>
    <row r="3505" spans="1:71">
      <c r="A3505" s="26">
        <v>42323333760000</v>
      </c>
      <c r="B3505" s="26" t="s">
        <v>9284</v>
      </c>
      <c r="C3505" t="s">
        <v>7886</v>
      </c>
      <c r="D3505" s="26" t="s">
        <v>207</v>
      </c>
      <c r="E3505" s="27" t="s">
        <v>3821</v>
      </c>
      <c r="F3505" t="s">
        <v>197</v>
      </c>
      <c r="G3505" t="s">
        <v>67</v>
      </c>
      <c r="H3505" t="s">
        <v>4215</v>
      </c>
      <c r="I3505" t="s">
        <v>7887</v>
      </c>
      <c r="J3505" t="s">
        <v>7888</v>
      </c>
      <c r="K3505" t="s">
        <v>9261</v>
      </c>
      <c r="L3505">
        <v>28.284659999999999</v>
      </c>
      <c r="M3505">
        <v>-100.16983999999999</v>
      </c>
      <c r="N3505" s="28">
        <v>1623466.77</v>
      </c>
      <c r="O3505" s="28">
        <v>165989.89000000001</v>
      </c>
      <c r="P3505" s="26">
        <v>745</v>
      </c>
      <c r="Q3505" s="26">
        <v>5689</v>
      </c>
      <c r="R3505" s="26">
        <v>10495</v>
      </c>
      <c r="S3505" s="29" t="s">
        <v>72</v>
      </c>
      <c r="T3505" s="30">
        <v>40625</v>
      </c>
      <c r="U3505" s="30">
        <v>40708</v>
      </c>
      <c r="V3505" s="30">
        <v>40725</v>
      </c>
      <c r="W3505">
        <v>2268</v>
      </c>
      <c r="X3505" s="26">
        <v>5215</v>
      </c>
      <c r="Y3505" s="26">
        <v>782</v>
      </c>
      <c r="Z3505" s="26">
        <v>1564</v>
      </c>
      <c r="AA3505" s="26" t="s">
        <v>5201</v>
      </c>
      <c r="AB3505" s="31">
        <v>46.599998474121094</v>
      </c>
      <c r="AC3505" s="31">
        <v>0.85000002384185791</v>
      </c>
      <c r="AD3505" s="26">
        <v>8701.177946228936</v>
      </c>
      <c r="AE3505" s="26" t="s">
        <v>72</v>
      </c>
      <c r="AF3505" s="26">
        <v>750</v>
      </c>
      <c r="AG3505" s="26">
        <v>19609</v>
      </c>
      <c r="AH3505" s="28">
        <v>0.12177499999999999</v>
      </c>
      <c r="AI3505">
        <v>6900</v>
      </c>
      <c r="AJ3505" s="26">
        <v>25915</v>
      </c>
      <c r="AK3505" s="28">
        <v>0.19949900000000001</v>
      </c>
      <c r="AL3505">
        <v>15086</v>
      </c>
      <c r="AM3505" s="26">
        <v>33111</v>
      </c>
      <c r="AN3505" s="28">
        <v>0.31598399999999999</v>
      </c>
      <c r="AO3505">
        <v>20320</v>
      </c>
      <c r="AP3505" s="32">
        <v>42369.390625</v>
      </c>
      <c r="AQ3505" s="36">
        <v>0.36866360730140901</v>
      </c>
      <c r="AR3505" s="32">
        <f t="shared" si="438"/>
        <v>107622.8491173494</v>
      </c>
      <c r="AS3505" s="32">
        <f t="shared" si="440"/>
        <v>1</v>
      </c>
      <c r="AT3505" s="32">
        <f t="shared" si="441"/>
        <v>1</v>
      </c>
      <c r="AU3505" s="32">
        <f t="shared" si="442"/>
        <v>2</v>
      </c>
      <c r="AV3505" s="32">
        <f t="shared" si="435"/>
        <v>46634.765520134228</v>
      </c>
      <c r="AW3505" s="32">
        <f t="shared" si="436"/>
        <v>0.40577739327134954</v>
      </c>
      <c r="AX3505" s="32">
        <f t="shared" si="437"/>
        <v>118457.36412916309</v>
      </c>
      <c r="AY3505" s="26">
        <v>2</v>
      </c>
      <c r="AZ3505" s="26">
        <v>1</v>
      </c>
      <c r="BA3505" s="26">
        <v>3190.82</v>
      </c>
      <c r="BB3505" s="26">
        <v>115.47</v>
      </c>
      <c r="BC3505" s="26">
        <v>209.29</v>
      </c>
      <c r="BD3505" s="26">
        <v>328.13</v>
      </c>
      <c r="BE3505" s="28">
        <v>0.04</v>
      </c>
      <c r="BF3505" s="28">
        <v>1.43</v>
      </c>
      <c r="BG3505" s="28">
        <v>0.55000000000000004</v>
      </c>
      <c r="BH3505" s="28">
        <v>-5.79</v>
      </c>
      <c r="BI3505" s="28">
        <v>7.0000000000000007E-2</v>
      </c>
      <c r="BJ3505" s="28">
        <v>7.07</v>
      </c>
      <c r="BK3505" s="28">
        <v>0.76</v>
      </c>
      <c r="BL3505" s="28">
        <v>32.68</v>
      </c>
      <c r="BM3505" s="28">
        <v>0.05</v>
      </c>
      <c r="BN3505" s="28">
        <v>4</v>
      </c>
      <c r="BO3505" s="28">
        <v>0.67</v>
      </c>
      <c r="BP3505" s="28">
        <v>2.3199999999999998</v>
      </c>
      <c r="BQ3505" s="26">
        <v>46.879798000000001</v>
      </c>
      <c r="BR3505" s="26">
        <v>8655.0039059999999</v>
      </c>
      <c r="BS3505" s="31">
        <f t="shared" si="439"/>
        <v>11.134228</v>
      </c>
    </row>
    <row r="3506" spans="1:71">
      <c r="A3506" s="26">
        <v>42323333770000</v>
      </c>
      <c r="B3506" s="26" t="s">
        <v>9284</v>
      </c>
      <c r="C3506" t="s">
        <v>7889</v>
      </c>
      <c r="D3506" s="26" t="s">
        <v>207</v>
      </c>
      <c r="E3506" s="27" t="s">
        <v>3821</v>
      </c>
      <c r="F3506" t="s">
        <v>197</v>
      </c>
      <c r="G3506" t="s">
        <v>67</v>
      </c>
      <c r="H3506" t="s">
        <v>4215</v>
      </c>
      <c r="I3506" t="s">
        <v>7890</v>
      </c>
      <c r="J3506" t="s">
        <v>7891</v>
      </c>
      <c r="K3506" t="s">
        <v>9261</v>
      </c>
      <c r="L3506">
        <v>28.27826</v>
      </c>
      <c r="M3506">
        <v>-100.20412</v>
      </c>
      <c r="N3506" s="28">
        <v>1612409.58</v>
      </c>
      <c r="O3506" s="28">
        <v>163775.01</v>
      </c>
      <c r="P3506" s="26">
        <v>751.4000244140625</v>
      </c>
      <c r="Q3506" s="26">
        <v>5304</v>
      </c>
      <c r="R3506" s="26">
        <v>9918</v>
      </c>
      <c r="S3506" s="29" t="s">
        <v>72</v>
      </c>
      <c r="T3506" s="30">
        <v>40612</v>
      </c>
      <c r="U3506" s="30">
        <v>40708</v>
      </c>
      <c r="V3506" s="30">
        <v>40695</v>
      </c>
      <c r="W3506">
        <v>1504.699951171875</v>
      </c>
      <c r="X3506" s="26">
        <v>4934</v>
      </c>
      <c r="Y3506" s="26">
        <v>1015</v>
      </c>
      <c r="Z3506" s="26">
        <v>1665</v>
      </c>
      <c r="AA3506" s="26" t="s">
        <v>5201</v>
      </c>
      <c r="AB3506" s="31">
        <v>44.599998474121094</v>
      </c>
      <c r="AC3506" s="31">
        <v>0.76999998092651367</v>
      </c>
      <c r="AD3506" s="26">
        <v>11653.484231943032</v>
      </c>
      <c r="AE3506" s="26" t="s">
        <v>72</v>
      </c>
      <c r="AF3506" s="26">
        <v>375</v>
      </c>
      <c r="AG3506" s="26">
        <v>12402</v>
      </c>
      <c r="AH3506" s="28">
        <v>9.8132999999999998E-2</v>
      </c>
      <c r="AI3506">
        <v>33770</v>
      </c>
      <c r="AJ3506" s="26">
        <v>17833</v>
      </c>
      <c r="AK3506" s="28">
        <v>0.18334700000000001</v>
      </c>
      <c r="AL3506">
        <v>45052</v>
      </c>
      <c r="AM3506" s="26">
        <v>22131</v>
      </c>
      <c r="AN3506" s="28">
        <v>0.28667900000000002</v>
      </c>
      <c r="AO3506">
        <v>47365</v>
      </c>
      <c r="AP3506" s="32">
        <v>26057.400390625</v>
      </c>
      <c r="AQ3506" s="36">
        <v>0.30365950457757462</v>
      </c>
      <c r="AR3506" s="32">
        <f t="shared" si="438"/>
        <v>79805.132700855713</v>
      </c>
      <c r="AS3506" s="32">
        <f t="shared" si="440"/>
        <v>1</v>
      </c>
      <c r="AT3506" s="32">
        <f t="shared" si="441"/>
        <v>1</v>
      </c>
      <c r="AU3506" s="32">
        <f t="shared" si="442"/>
        <v>1</v>
      </c>
      <c r="AV3506" s="32">
        <f t="shared" si="435"/>
        <v>30314.040989498884</v>
      </c>
      <c r="AW3506" s="32">
        <f t="shared" si="436"/>
        <v>0.35326419867759995</v>
      </c>
      <c r="AX3506" s="32">
        <f t="shared" si="437"/>
        <v>92841.804155434089</v>
      </c>
      <c r="AY3506" s="26">
        <v>2</v>
      </c>
      <c r="AZ3506" s="26">
        <v>1</v>
      </c>
      <c r="BA3506" s="26">
        <v>2050.9299999999998</v>
      </c>
      <c r="BB3506" s="26">
        <v>63.64</v>
      </c>
      <c r="BC3506" s="26">
        <v>202.01</v>
      </c>
      <c r="BD3506" s="26">
        <v>264.36</v>
      </c>
      <c r="BE3506" s="28">
        <v>0.04</v>
      </c>
      <c r="BF3506" s="28">
        <v>1.62</v>
      </c>
      <c r="BG3506" s="28">
        <v>0.56000000000000005</v>
      </c>
      <c r="BH3506" s="28">
        <v>-7.23</v>
      </c>
      <c r="BI3506" s="28">
        <v>7.0000000000000007E-2</v>
      </c>
      <c r="BJ3506" s="28">
        <v>7.13</v>
      </c>
      <c r="BK3506" s="28">
        <v>0.77</v>
      </c>
      <c r="BL3506" s="28">
        <v>34.630000000000003</v>
      </c>
      <c r="BM3506" s="28">
        <v>0.05</v>
      </c>
      <c r="BN3506" s="28">
        <v>4.09</v>
      </c>
      <c r="BO3506" s="28">
        <v>0.68</v>
      </c>
      <c r="BP3506" s="28">
        <v>2.4300000000000002</v>
      </c>
      <c r="BQ3506" s="26">
        <v>45.496699999999997</v>
      </c>
      <c r="BR3506" s="26">
        <v>8550.78125</v>
      </c>
      <c r="BS3506" s="31">
        <f t="shared" si="439"/>
        <v>10.888339</v>
      </c>
    </row>
    <row r="3507" spans="1:71">
      <c r="A3507" s="26">
        <v>42323333780000</v>
      </c>
      <c r="B3507" s="26" t="s">
        <v>9284</v>
      </c>
      <c r="C3507" t="s">
        <v>7892</v>
      </c>
      <c r="D3507" s="26" t="s">
        <v>1324</v>
      </c>
      <c r="E3507" s="27" t="s">
        <v>3821</v>
      </c>
      <c r="F3507" t="s">
        <v>197</v>
      </c>
      <c r="G3507" t="s">
        <v>67</v>
      </c>
      <c r="H3507" t="s">
        <v>7893</v>
      </c>
      <c r="I3507" t="s">
        <v>7894</v>
      </c>
      <c r="J3507" t="s">
        <v>70</v>
      </c>
      <c r="K3507" t="s">
        <v>9261</v>
      </c>
      <c r="L3507">
        <v>28.432590000000001</v>
      </c>
      <c r="M3507">
        <v>-100.18319</v>
      </c>
      <c r="N3507" s="28">
        <v>1619714.12</v>
      </c>
      <c r="O3507" s="28">
        <v>219815.91</v>
      </c>
      <c r="P3507" s="26">
        <v>781</v>
      </c>
      <c r="Q3507" s="26">
        <v>4933</v>
      </c>
      <c r="R3507" s="26">
        <v>9680</v>
      </c>
      <c r="S3507" s="29" t="s">
        <v>72</v>
      </c>
      <c r="T3507" s="30">
        <v>40618</v>
      </c>
      <c r="U3507" s="30">
        <v>40633</v>
      </c>
      <c r="V3507" s="30">
        <v>40756</v>
      </c>
      <c r="W3507">
        <v>1625</v>
      </c>
      <c r="X3507" s="26">
        <v>4998</v>
      </c>
      <c r="Y3507" s="26" t="s">
        <v>72</v>
      </c>
      <c r="Z3507" s="26" t="s">
        <v>72</v>
      </c>
      <c r="AA3507" s="26" t="s">
        <v>5201</v>
      </c>
      <c r="AB3507" s="31" t="s">
        <v>72</v>
      </c>
      <c r="AC3507" s="31" t="s">
        <v>72</v>
      </c>
      <c r="AD3507" s="26">
        <v>4474.1830880518837</v>
      </c>
      <c r="AE3507" s="26" t="s">
        <v>72</v>
      </c>
      <c r="AF3507" s="26" t="s">
        <v>72</v>
      </c>
      <c r="AG3507" s="26">
        <v>2384</v>
      </c>
      <c r="AH3507" s="28">
        <v>8.4950000000000008E-3</v>
      </c>
      <c r="AI3507">
        <v>10350</v>
      </c>
      <c r="AJ3507" s="26">
        <v>3114</v>
      </c>
      <c r="AK3507" s="28">
        <v>1.2028E-2</v>
      </c>
      <c r="AL3507">
        <v>13270</v>
      </c>
      <c r="AM3507" s="26">
        <v>4002</v>
      </c>
      <c r="AN3507" s="28">
        <v>1.7937000000000002E-2</v>
      </c>
      <c r="AO3507">
        <v>16822</v>
      </c>
      <c r="AP3507" s="32">
        <v>5150.33154296875</v>
      </c>
      <c r="AQ3507" s="36">
        <v>2.3043526287410944E-2</v>
      </c>
      <c r="AR3507" s="32">
        <f t="shared" si="438"/>
        <v>9229.0356958404882</v>
      </c>
      <c r="AS3507" s="32">
        <f t="shared" si="440"/>
        <v>1</v>
      </c>
      <c r="AT3507" s="32">
        <f t="shared" si="441"/>
        <v>1</v>
      </c>
      <c r="AU3507" s="32">
        <f t="shared" si="442"/>
        <v>1</v>
      </c>
      <c r="AV3507" s="32">
        <f t="shared" si="435"/>
        <v>5914.9465899641109</v>
      </c>
      <c r="AW3507" s="32">
        <f t="shared" si="436"/>
        <v>2.6464553999547582E-2</v>
      </c>
      <c r="AX3507" s="32">
        <f t="shared" si="437"/>
        <v>10599.172647884036</v>
      </c>
      <c r="AY3507" s="26">
        <v>2</v>
      </c>
      <c r="AZ3507" s="26">
        <v>1</v>
      </c>
      <c r="BA3507" s="26">
        <v>3666.08</v>
      </c>
      <c r="BB3507" s="26">
        <v>233.96</v>
      </c>
      <c r="BC3507" s="26">
        <v>202.21</v>
      </c>
      <c r="BD3507" s="26">
        <v>433.75</v>
      </c>
      <c r="BE3507" s="28">
        <v>0.06</v>
      </c>
      <c r="BF3507" s="28">
        <v>2.59</v>
      </c>
      <c r="BG3507" s="28">
        <v>0.67</v>
      </c>
      <c r="BH3507" s="28">
        <v>-4.45</v>
      </c>
      <c r="BI3507" s="28">
        <v>0.09</v>
      </c>
      <c r="BJ3507" s="28">
        <v>6.92</v>
      </c>
      <c r="BK3507" s="28">
        <v>0.79</v>
      </c>
      <c r="BL3507" s="28">
        <v>6.28</v>
      </c>
      <c r="BM3507" s="28">
        <v>7.0000000000000007E-2</v>
      </c>
      <c r="BN3507" s="28">
        <v>4.45</v>
      </c>
      <c r="BO3507" s="28">
        <v>0.73</v>
      </c>
      <c r="BP3507" s="28">
        <v>3.07</v>
      </c>
      <c r="BQ3507" s="26">
        <v>41.266899000000002</v>
      </c>
      <c r="BR3507" s="26">
        <v>7775.6542959999997</v>
      </c>
      <c r="BS3507" s="31">
        <f t="shared" si="439"/>
        <v>14.377131</v>
      </c>
    </row>
    <row r="3508" spans="1:71">
      <c r="A3508" s="26">
        <v>42323333790000</v>
      </c>
      <c r="B3508" s="26" t="s">
        <v>9284</v>
      </c>
      <c r="C3508" t="s">
        <v>7895</v>
      </c>
      <c r="D3508" s="26" t="s">
        <v>1324</v>
      </c>
      <c r="E3508" s="27" t="s">
        <v>3821</v>
      </c>
      <c r="F3508" t="s">
        <v>197</v>
      </c>
      <c r="G3508" t="s">
        <v>67</v>
      </c>
      <c r="H3508" t="s">
        <v>7896</v>
      </c>
      <c r="I3508" t="s">
        <v>7897</v>
      </c>
      <c r="J3508" t="s">
        <v>70</v>
      </c>
      <c r="K3508" t="s">
        <v>9261</v>
      </c>
      <c r="L3508">
        <v>28.416409999999999</v>
      </c>
      <c r="M3508">
        <v>-100.21044999999999</v>
      </c>
      <c r="N3508" s="28">
        <v>1610891.98</v>
      </c>
      <c r="O3508" s="28">
        <v>214023.09</v>
      </c>
      <c r="P3508" s="26">
        <v>792</v>
      </c>
      <c r="Q3508" s="26">
        <v>4942</v>
      </c>
      <c r="R3508" s="26">
        <v>9861</v>
      </c>
      <c r="S3508" s="29" t="s">
        <v>72</v>
      </c>
      <c r="T3508" s="30">
        <v>40636</v>
      </c>
      <c r="U3508" s="30">
        <v>40652</v>
      </c>
      <c r="V3508" s="30">
        <v>40756</v>
      </c>
      <c r="W3508">
        <v>1930</v>
      </c>
      <c r="X3508" s="26">
        <v>4995</v>
      </c>
      <c r="Y3508" s="26" t="s">
        <v>72</v>
      </c>
      <c r="Z3508" s="26" t="s">
        <v>72</v>
      </c>
      <c r="AA3508" s="26" t="s">
        <v>5201</v>
      </c>
      <c r="AB3508" s="31" t="s">
        <v>72</v>
      </c>
      <c r="AC3508" s="31" t="s">
        <v>72</v>
      </c>
      <c r="AD3508" s="26">
        <v>4870.0375469336668</v>
      </c>
      <c r="AE3508" s="26" t="s">
        <v>72</v>
      </c>
      <c r="AF3508" s="26" t="s">
        <v>72</v>
      </c>
      <c r="AG3508" s="26">
        <v>10568</v>
      </c>
      <c r="AH3508" s="28">
        <v>4.7503999999999998E-2</v>
      </c>
      <c r="AI3508">
        <v>11147</v>
      </c>
      <c r="AJ3508" s="26">
        <v>13943</v>
      </c>
      <c r="AK3508" s="28">
        <v>6.9433999999999996E-2</v>
      </c>
      <c r="AL3508">
        <v>13342</v>
      </c>
      <c r="AM3508" s="26">
        <v>17589</v>
      </c>
      <c r="AN3508" s="28">
        <v>9.4727000000000006E-2</v>
      </c>
      <c r="AO3508">
        <v>15713</v>
      </c>
      <c r="AP3508" s="32">
        <v>25368.166015625</v>
      </c>
      <c r="AQ3508" s="36">
        <v>0.12354392099294038</v>
      </c>
      <c r="AR3508" s="32">
        <f t="shared" si="438"/>
        <v>47235.440031375445</v>
      </c>
      <c r="AS3508" s="32">
        <f t="shared" si="440"/>
        <v>1</v>
      </c>
      <c r="AT3508" s="32">
        <f t="shared" si="441"/>
        <v>1</v>
      </c>
      <c r="AU3508" s="32">
        <f t="shared" si="442"/>
        <v>1</v>
      </c>
      <c r="AV3508" s="32">
        <f t="shared" si="435"/>
        <v>29151.806392329832</v>
      </c>
      <c r="AW3508" s="32">
        <f t="shared" si="436"/>
        <v>0.14197039169158715</v>
      </c>
      <c r="AX3508" s="32">
        <f t="shared" si="437"/>
        <v>54280.565721740757</v>
      </c>
      <c r="AY3508" s="26">
        <v>2</v>
      </c>
      <c r="AZ3508" s="26">
        <v>1</v>
      </c>
      <c r="BA3508" s="26">
        <v>3334.72</v>
      </c>
      <c r="BB3508" s="26">
        <v>250.62</v>
      </c>
      <c r="BC3508" s="26">
        <v>165.23</v>
      </c>
      <c r="BD3508" s="26">
        <v>410.72</v>
      </c>
      <c r="BE3508" s="28">
        <v>0.06</v>
      </c>
      <c r="BF3508" s="28">
        <v>2.5</v>
      </c>
      <c r="BG3508" s="28">
        <v>0.66</v>
      </c>
      <c r="BH3508" s="28">
        <v>-5.8</v>
      </c>
      <c r="BI3508" s="28">
        <v>0.09</v>
      </c>
      <c r="BJ3508" s="28">
        <v>6.86</v>
      </c>
      <c r="BK3508" s="28">
        <v>0.79</v>
      </c>
      <c r="BL3508" s="28">
        <v>7.47</v>
      </c>
      <c r="BM3508" s="28">
        <v>7.0000000000000007E-2</v>
      </c>
      <c r="BN3508" s="28">
        <v>4.3600000000000003</v>
      </c>
      <c r="BO3508" s="28">
        <v>0.73</v>
      </c>
      <c r="BP3508" s="28">
        <v>2.7</v>
      </c>
      <c r="BQ3508" s="26">
        <v>44.153300999999999</v>
      </c>
      <c r="BR3508" s="26">
        <v>7575.0722649999998</v>
      </c>
      <c r="BS3508" s="31">
        <f t="shared" si="439"/>
        <v>11.747852999999999</v>
      </c>
    </row>
    <row r="3509" spans="1:71">
      <c r="A3509" s="26">
        <v>42323333820000</v>
      </c>
      <c r="B3509" s="26" t="s">
        <v>9284</v>
      </c>
      <c r="C3509" t="s">
        <v>7898</v>
      </c>
      <c r="D3509" s="26" t="s">
        <v>195</v>
      </c>
      <c r="E3509" s="27" t="s">
        <v>3821</v>
      </c>
      <c r="F3509" t="s">
        <v>197</v>
      </c>
      <c r="G3509" t="s">
        <v>67</v>
      </c>
      <c r="H3509" t="s">
        <v>5852</v>
      </c>
      <c r="I3509" t="s">
        <v>5853</v>
      </c>
      <c r="J3509" t="s">
        <v>7899</v>
      </c>
      <c r="K3509" t="s">
        <v>9261</v>
      </c>
      <c r="L3509">
        <v>28.411380000000001</v>
      </c>
      <c r="M3509">
        <v>-100.12175999999999</v>
      </c>
      <c r="N3509" s="28">
        <v>1639383.58</v>
      </c>
      <c r="O3509" s="28">
        <v>211910.07</v>
      </c>
      <c r="P3509" s="26">
        <v>759.29998779296875</v>
      </c>
      <c r="Q3509" s="26">
        <v>5234</v>
      </c>
      <c r="R3509" s="26">
        <v>10910</v>
      </c>
      <c r="S3509" s="29" t="s">
        <v>72</v>
      </c>
      <c r="T3509" s="30">
        <v>40654</v>
      </c>
      <c r="U3509" s="30">
        <v>40704</v>
      </c>
      <c r="V3509" s="30">
        <v>40848</v>
      </c>
      <c r="W3509">
        <v>2056000</v>
      </c>
      <c r="X3509" s="26">
        <v>5947</v>
      </c>
      <c r="Y3509" s="26" t="s">
        <v>72</v>
      </c>
      <c r="Z3509" s="26" t="s">
        <v>72</v>
      </c>
      <c r="AA3509" s="26" t="s">
        <v>5201</v>
      </c>
      <c r="AB3509" s="31" t="s">
        <v>72</v>
      </c>
      <c r="AC3509" s="31" t="s">
        <v>72</v>
      </c>
      <c r="AD3509" s="26">
        <v>22147.743813682679</v>
      </c>
      <c r="AE3509" s="26">
        <v>16</v>
      </c>
      <c r="AF3509" s="26" t="s">
        <v>72</v>
      </c>
      <c r="AG3509" s="26">
        <v>976</v>
      </c>
      <c r="AH3509" s="28">
        <v>2.1381000000000001E-2</v>
      </c>
      <c r="AI3509">
        <v>11446</v>
      </c>
      <c r="AJ3509" s="26">
        <v>1085</v>
      </c>
      <c r="AK3509" s="28">
        <v>2.8034E-2</v>
      </c>
      <c r="AL3509">
        <v>12032</v>
      </c>
      <c r="AM3509" s="26">
        <v>1085</v>
      </c>
      <c r="AN3509" s="28">
        <v>2.8034E-2</v>
      </c>
      <c r="AO3509">
        <v>12032</v>
      </c>
      <c r="AP3509" s="32">
        <v>1769.057373046875</v>
      </c>
      <c r="AQ3509" s="36">
        <v>3.9180629489948653E-2</v>
      </c>
      <c r="AR3509" s="32">
        <f t="shared" si="438"/>
        <v>8704.0287927677855</v>
      </c>
      <c r="AS3509" s="32">
        <f t="shared" si="440"/>
        <v>1</v>
      </c>
      <c r="AT3509" s="32">
        <f t="shared" si="441"/>
        <v>1</v>
      </c>
      <c r="AU3509" s="32">
        <f t="shared" si="442"/>
        <v>1</v>
      </c>
      <c r="AV3509" s="32">
        <f t="shared" si="435"/>
        <v>1707.4809687723327</v>
      </c>
      <c r="AW3509" s="32">
        <f t="shared" si="436"/>
        <v>3.7816851063108337E-2</v>
      </c>
      <c r="AX3509" s="32">
        <f t="shared" si="437"/>
        <v>8401.0636069425072</v>
      </c>
      <c r="AY3509" s="26">
        <v>2</v>
      </c>
      <c r="AZ3509" s="26">
        <v>1</v>
      </c>
      <c r="BA3509" s="26">
        <v>3993.92</v>
      </c>
      <c r="BB3509" s="26">
        <v>200.95</v>
      </c>
      <c r="BC3509" s="26">
        <v>227.6</v>
      </c>
      <c r="BD3509" s="26">
        <v>430.37</v>
      </c>
      <c r="BE3509" s="28">
        <v>0.06</v>
      </c>
      <c r="BF3509" s="28">
        <v>2.36</v>
      </c>
      <c r="BG3509" s="28">
        <v>0.64</v>
      </c>
      <c r="BH3509" s="28">
        <v>-2.2400000000000002</v>
      </c>
      <c r="BI3509" s="28">
        <v>0.09</v>
      </c>
      <c r="BJ3509" s="28">
        <v>7.03</v>
      </c>
      <c r="BK3509" s="28">
        <v>0.77</v>
      </c>
      <c r="BL3509" s="28">
        <v>7.19</v>
      </c>
      <c r="BM3509" s="28">
        <v>7.0000000000000007E-2</v>
      </c>
      <c r="BN3509" s="28">
        <v>4.46</v>
      </c>
      <c r="BO3509" s="28">
        <v>0.72</v>
      </c>
      <c r="BP3509" s="28">
        <v>3.37</v>
      </c>
      <c r="BQ3509" s="26">
        <v>41.474601</v>
      </c>
      <c r="BR3509" s="26">
        <v>8058.2690419999999</v>
      </c>
      <c r="BS3509" s="31">
        <f t="shared" si="439"/>
        <v>15.772679999999999</v>
      </c>
    </row>
    <row r="3510" spans="1:71">
      <c r="A3510" s="26">
        <v>42323333830000</v>
      </c>
      <c r="B3510" s="26" t="s">
        <v>9284</v>
      </c>
      <c r="C3510" t="s">
        <v>7900</v>
      </c>
      <c r="D3510" s="26" t="s">
        <v>207</v>
      </c>
      <c r="E3510" s="27" t="s">
        <v>3821</v>
      </c>
      <c r="F3510" t="s">
        <v>197</v>
      </c>
      <c r="G3510" t="s">
        <v>67</v>
      </c>
      <c r="H3510" t="s">
        <v>4215</v>
      </c>
      <c r="I3510" t="s">
        <v>7901</v>
      </c>
      <c r="J3510" t="s">
        <v>7902</v>
      </c>
      <c r="K3510" t="s">
        <v>9261</v>
      </c>
      <c r="L3510">
        <v>28.32422</v>
      </c>
      <c r="M3510">
        <v>-100.16061999999999</v>
      </c>
      <c r="N3510" s="28">
        <v>1626577.02</v>
      </c>
      <c r="O3510" s="28">
        <v>180343.27</v>
      </c>
      <c r="P3510" s="26">
        <v>702.4000244140625</v>
      </c>
      <c r="Q3510" s="26">
        <v>5681</v>
      </c>
      <c r="R3510" s="26">
        <v>10827</v>
      </c>
      <c r="S3510" s="29" t="s">
        <v>72</v>
      </c>
      <c r="T3510" s="30">
        <v>40656</v>
      </c>
      <c r="U3510" s="30">
        <v>40743</v>
      </c>
      <c r="V3510" s="30">
        <v>40725</v>
      </c>
      <c r="W3510">
        <v>2437</v>
      </c>
      <c r="X3510" s="26">
        <v>5547</v>
      </c>
      <c r="Y3510" s="26">
        <v>765</v>
      </c>
      <c r="Z3510" s="26">
        <v>2190</v>
      </c>
      <c r="AA3510" s="26" t="s">
        <v>5201</v>
      </c>
      <c r="AB3510" s="31">
        <v>45.299999237060547</v>
      </c>
      <c r="AC3510" s="31">
        <v>0.75</v>
      </c>
      <c r="AD3510" s="26">
        <v>9390.7690667803654</v>
      </c>
      <c r="AE3510" s="26" t="s">
        <v>72</v>
      </c>
      <c r="AF3510" s="26">
        <v>580</v>
      </c>
      <c r="AG3510" s="26">
        <v>9952</v>
      </c>
      <c r="AH3510" s="28">
        <v>6.4834000000000003E-2</v>
      </c>
      <c r="AI3510">
        <v>61704</v>
      </c>
      <c r="AJ3510" s="26">
        <v>13804</v>
      </c>
      <c r="AK3510" s="28">
        <v>0.12173399999999999</v>
      </c>
      <c r="AL3510">
        <v>115857</v>
      </c>
      <c r="AM3510" s="26">
        <v>18079</v>
      </c>
      <c r="AN3510" s="28">
        <v>0.18122099999999999</v>
      </c>
      <c r="AO3510">
        <v>125207</v>
      </c>
      <c r="AP3510" s="32">
        <v>25078.40234375</v>
      </c>
      <c r="AQ3510" s="36">
        <v>0.23550548497395971</v>
      </c>
      <c r="AR3510" s="32">
        <f t="shared" si="438"/>
        <v>66762.873184140859</v>
      </c>
      <c r="AS3510" s="32">
        <f t="shared" si="440"/>
        <v>1</v>
      </c>
      <c r="AT3510" s="32">
        <f t="shared" si="441"/>
        <v>1</v>
      </c>
      <c r="AU3510" s="32">
        <f t="shared" si="442"/>
        <v>1</v>
      </c>
      <c r="AV3510" s="32">
        <f t="shared" si="435"/>
        <v>25950.969795046876</v>
      </c>
      <c r="AW3510" s="32">
        <f t="shared" si="436"/>
        <v>0.24369956440427776</v>
      </c>
      <c r="AX3510" s="32">
        <f t="shared" si="437"/>
        <v>69085.792694604024</v>
      </c>
      <c r="AY3510" s="26">
        <v>2</v>
      </c>
      <c r="AZ3510" s="26">
        <v>1</v>
      </c>
      <c r="BA3510" s="26">
        <v>3575.73</v>
      </c>
      <c r="BB3510" s="26">
        <v>157.80000000000001</v>
      </c>
      <c r="BC3510" s="26">
        <v>208.33</v>
      </c>
      <c r="BD3510" s="26">
        <v>364.15</v>
      </c>
      <c r="BE3510" s="28">
        <v>0.04</v>
      </c>
      <c r="BF3510" s="28">
        <v>1.42</v>
      </c>
      <c r="BG3510" s="28">
        <v>0.56000000000000005</v>
      </c>
      <c r="BH3510" s="28">
        <v>-4.8</v>
      </c>
      <c r="BI3510" s="28">
        <v>7.0000000000000007E-2</v>
      </c>
      <c r="BJ3510" s="28">
        <v>6.87</v>
      </c>
      <c r="BK3510" s="28">
        <v>0.77</v>
      </c>
      <c r="BL3510" s="28">
        <v>22.72</v>
      </c>
      <c r="BM3510" s="28">
        <v>0.05</v>
      </c>
      <c r="BN3510" s="28">
        <v>3.9</v>
      </c>
      <c r="BO3510" s="28">
        <v>0.68</v>
      </c>
      <c r="BP3510" s="28">
        <v>2.88</v>
      </c>
      <c r="BQ3510" s="26">
        <v>45.756801000000003</v>
      </c>
      <c r="BR3510" s="26">
        <v>7834.8012689999996</v>
      </c>
      <c r="BS3510" s="31">
        <f t="shared" si="439"/>
        <v>11.228987000000002</v>
      </c>
    </row>
    <row r="3511" spans="1:71">
      <c r="A3511" s="26">
        <v>42323333840000</v>
      </c>
      <c r="B3511" s="26" t="s">
        <v>9284</v>
      </c>
      <c r="C3511" t="s">
        <v>7903</v>
      </c>
      <c r="D3511" s="26" t="s">
        <v>207</v>
      </c>
      <c r="E3511" s="27" t="s">
        <v>3821</v>
      </c>
      <c r="F3511" t="s">
        <v>197</v>
      </c>
      <c r="G3511" t="s">
        <v>67</v>
      </c>
      <c r="H3511" t="s">
        <v>4215</v>
      </c>
      <c r="I3511" t="s">
        <v>7904</v>
      </c>
      <c r="J3511" t="s">
        <v>7905</v>
      </c>
      <c r="K3511" t="s">
        <v>9261</v>
      </c>
      <c r="L3511">
        <v>28.301200000000001</v>
      </c>
      <c r="M3511">
        <v>-100.143</v>
      </c>
      <c r="N3511" s="28">
        <v>1632164.18</v>
      </c>
      <c r="O3511" s="28">
        <v>171917.98</v>
      </c>
      <c r="P3511" s="26">
        <v>663.79998779296875</v>
      </c>
      <c r="Q3511" s="26">
        <v>5824</v>
      </c>
      <c r="R3511" s="26">
        <v>11370</v>
      </c>
      <c r="S3511" s="29" t="s">
        <v>72</v>
      </c>
      <c r="T3511" s="30">
        <v>40668</v>
      </c>
      <c r="U3511" s="30">
        <v>40772</v>
      </c>
      <c r="V3511" s="30">
        <v>40756</v>
      </c>
      <c r="W3511">
        <v>1916</v>
      </c>
      <c r="X3511" s="26">
        <v>6027</v>
      </c>
      <c r="Y3511" s="26">
        <v>515</v>
      </c>
      <c r="Z3511" s="26">
        <v>1215</v>
      </c>
      <c r="AA3511" s="26" t="s">
        <v>5201</v>
      </c>
      <c r="AB3511" s="31">
        <v>41.099998474121094</v>
      </c>
      <c r="AC3511" s="31">
        <v>0.8399999737739563</v>
      </c>
      <c r="AD3511" s="26">
        <v>6590.0067980965332</v>
      </c>
      <c r="AE3511" s="26" t="s">
        <v>72</v>
      </c>
      <c r="AF3511" s="26">
        <v>227</v>
      </c>
      <c r="AG3511" s="26">
        <v>4394</v>
      </c>
      <c r="AH3511" s="28">
        <v>4.5387999999999998E-2</v>
      </c>
      <c r="AI3511">
        <v>39589</v>
      </c>
      <c r="AJ3511" s="26">
        <v>8561</v>
      </c>
      <c r="AK3511" s="28">
        <v>6.4644999999999994E-2</v>
      </c>
      <c r="AL3511">
        <v>56386</v>
      </c>
      <c r="AM3511" s="26">
        <v>14199</v>
      </c>
      <c r="AN3511" s="28">
        <v>9.7394999999999995E-2</v>
      </c>
      <c r="AO3511">
        <v>62497</v>
      </c>
      <c r="AP3511" s="32">
        <v>52482.55859375</v>
      </c>
      <c r="AQ3511" s="36">
        <v>0.3458604179143121</v>
      </c>
      <c r="AR3511" s="32">
        <f t="shared" si="438"/>
        <v>113699.85256458324</v>
      </c>
      <c r="AS3511" s="32">
        <f t="shared" si="440"/>
        <v>2</v>
      </c>
      <c r="AT3511" s="32">
        <f t="shared" si="441"/>
        <v>1</v>
      </c>
      <c r="AU3511" s="32">
        <f t="shared" si="442"/>
        <v>2</v>
      </c>
      <c r="AV3511" s="32">
        <f t="shared" si="435"/>
        <v>49983.389136904763</v>
      </c>
      <c r="AW3511" s="32">
        <f t="shared" si="436"/>
        <v>0.32939087420410679</v>
      </c>
      <c r="AX3511" s="32">
        <f t="shared" si="437"/>
        <v>108285.57387103167</v>
      </c>
      <c r="AY3511" s="26">
        <v>2</v>
      </c>
      <c r="AZ3511" s="26">
        <v>1</v>
      </c>
      <c r="BA3511" s="26">
        <v>3987.05</v>
      </c>
      <c r="BB3511" s="26">
        <v>161.96</v>
      </c>
      <c r="BC3511" s="26">
        <v>209.45</v>
      </c>
      <c r="BD3511" s="26">
        <v>375.88</v>
      </c>
      <c r="BE3511" s="28">
        <v>0.03</v>
      </c>
      <c r="BF3511" s="28">
        <v>1.31</v>
      </c>
      <c r="BG3511" s="28">
        <v>0.54</v>
      </c>
      <c r="BH3511" s="28">
        <v>-4.51</v>
      </c>
      <c r="BI3511" s="28">
        <v>7.0000000000000007E-2</v>
      </c>
      <c r="BJ3511" s="28">
        <v>6.99</v>
      </c>
      <c r="BK3511" s="28">
        <v>0.76</v>
      </c>
      <c r="BL3511" s="28">
        <v>27.78</v>
      </c>
      <c r="BM3511" s="28">
        <v>0.05</v>
      </c>
      <c r="BN3511" s="28">
        <v>3.92</v>
      </c>
      <c r="BO3511" s="28">
        <v>0.67</v>
      </c>
      <c r="BP3511" s="28">
        <v>2.37</v>
      </c>
      <c r="BQ3511" s="26">
        <v>44.941398</v>
      </c>
      <c r="BR3511" s="26">
        <v>8443.7255850000001</v>
      </c>
      <c r="BS3511" s="31">
        <f t="shared" si="439"/>
        <v>11.14274</v>
      </c>
    </row>
    <row r="3512" spans="1:71">
      <c r="A3512" s="26">
        <v>42323333890000</v>
      </c>
      <c r="B3512" s="26" t="s">
        <v>9284</v>
      </c>
      <c r="C3512" t="s">
        <v>7906</v>
      </c>
      <c r="D3512" s="26" t="s">
        <v>207</v>
      </c>
      <c r="E3512" s="27" t="s">
        <v>3821</v>
      </c>
      <c r="F3512" t="s">
        <v>197</v>
      </c>
      <c r="G3512" t="s">
        <v>67</v>
      </c>
      <c r="H3512" t="s">
        <v>7907</v>
      </c>
      <c r="I3512" t="s">
        <v>7908</v>
      </c>
      <c r="J3512" t="s">
        <v>70</v>
      </c>
      <c r="K3512" t="s">
        <v>9261</v>
      </c>
      <c r="L3512">
        <v>28.302949999999999</v>
      </c>
      <c r="M3512">
        <v>-100.16070000000001</v>
      </c>
      <c r="N3512" s="28">
        <v>1626474.53</v>
      </c>
      <c r="O3512" s="28">
        <v>172610.34</v>
      </c>
      <c r="P3512" s="26">
        <v>683.20001220703125</v>
      </c>
      <c r="Q3512" s="26">
        <v>5557</v>
      </c>
      <c r="R3512" s="26">
        <v>10521</v>
      </c>
      <c r="S3512" s="29" t="s">
        <v>72</v>
      </c>
      <c r="T3512" s="30">
        <v>40750</v>
      </c>
      <c r="U3512" s="30">
        <v>40820</v>
      </c>
      <c r="V3512" s="30">
        <v>40817</v>
      </c>
      <c r="W3512">
        <v>1497</v>
      </c>
      <c r="X3512" s="26">
        <v>5249</v>
      </c>
      <c r="Y3512" s="26">
        <v>40</v>
      </c>
      <c r="Z3512" s="26">
        <v>265</v>
      </c>
      <c r="AA3512" s="26" t="s">
        <v>5201</v>
      </c>
      <c r="AB3512" s="31">
        <v>58.299999237060547</v>
      </c>
      <c r="AC3512" s="31">
        <v>0.68000000715255737</v>
      </c>
      <c r="AD3512" s="26">
        <v>5557.6725905673275</v>
      </c>
      <c r="AE3512" s="26" t="s">
        <v>72</v>
      </c>
      <c r="AF3512" s="26">
        <v>198</v>
      </c>
      <c r="AG3512" s="26">
        <v>1518</v>
      </c>
      <c r="AH3512" s="28">
        <v>6.4349999999999997E-3</v>
      </c>
      <c r="AI3512">
        <v>0</v>
      </c>
      <c r="AJ3512" s="26">
        <v>4719</v>
      </c>
      <c r="AK3512" s="28">
        <v>2.4333E-2</v>
      </c>
      <c r="AL3512">
        <v>1080</v>
      </c>
      <c r="AM3512" s="26">
        <v>9353</v>
      </c>
      <c r="AN3512" s="28">
        <v>6.0581000000000003E-2</v>
      </c>
      <c r="AO3512">
        <v>2765</v>
      </c>
      <c r="AP3512" s="32">
        <v>36365.05078125</v>
      </c>
      <c r="AQ3512" s="36">
        <v>0.20210504598154211</v>
      </c>
      <c r="AR3512" s="32">
        <f t="shared" si="438"/>
        <v>72137.643919982947</v>
      </c>
      <c r="AS3512" s="32">
        <f t="shared" si="440"/>
        <v>1</v>
      </c>
      <c r="AT3512" s="32">
        <f t="shared" si="441"/>
        <v>1</v>
      </c>
      <c r="AU3512" s="32">
        <f t="shared" si="442"/>
        <v>1</v>
      </c>
      <c r="AV3512" s="32">
        <f t="shared" si="435"/>
        <v>39766.696796413598</v>
      </c>
      <c r="AW3512" s="32">
        <f t="shared" si="436"/>
        <v>0.22101028080282942</v>
      </c>
      <c r="AX3512" s="32">
        <f t="shared" si="437"/>
        <v>78885.516498514407</v>
      </c>
      <c r="AY3512" s="26">
        <v>2</v>
      </c>
      <c r="AZ3512" s="26">
        <v>1</v>
      </c>
      <c r="BA3512" s="26">
        <v>3522.01</v>
      </c>
      <c r="BB3512" s="26">
        <v>142.13999999999999</v>
      </c>
      <c r="BC3512" s="26">
        <v>208.68</v>
      </c>
      <c r="BD3512" s="26">
        <v>352.41</v>
      </c>
      <c r="BE3512" s="28">
        <v>0.04</v>
      </c>
      <c r="BF3512" s="28">
        <v>1.38</v>
      </c>
      <c r="BG3512" s="28">
        <v>0.55000000000000004</v>
      </c>
      <c r="BH3512" s="28">
        <v>-5.14</v>
      </c>
      <c r="BI3512" s="28">
        <v>7.0000000000000007E-2</v>
      </c>
      <c r="BJ3512" s="28">
        <v>6.96</v>
      </c>
      <c r="BK3512" s="28">
        <v>0.77</v>
      </c>
      <c r="BL3512" s="28">
        <v>27.73</v>
      </c>
      <c r="BM3512" s="28">
        <v>0.05</v>
      </c>
      <c r="BN3512" s="28">
        <v>3.92</v>
      </c>
      <c r="BO3512" s="28">
        <v>0.67</v>
      </c>
      <c r="BP3512" s="28">
        <v>2.56</v>
      </c>
      <c r="BQ3512" s="26">
        <v>48.636501000000003</v>
      </c>
      <c r="BR3512" s="26">
        <v>8547.7714840000008</v>
      </c>
      <c r="BS3512" s="31">
        <f t="shared" si="439"/>
        <v>11.247852000000002</v>
      </c>
    </row>
    <row r="3513" spans="1:71">
      <c r="A3513" s="26">
        <v>42323333900000</v>
      </c>
      <c r="B3513" s="26" t="s">
        <v>9284</v>
      </c>
      <c r="C3513" t="s">
        <v>7909</v>
      </c>
      <c r="D3513" s="26" t="s">
        <v>207</v>
      </c>
      <c r="E3513" s="27" t="s">
        <v>3821</v>
      </c>
      <c r="F3513" t="s">
        <v>197</v>
      </c>
      <c r="G3513" t="s">
        <v>67</v>
      </c>
      <c r="H3513" t="s">
        <v>7910</v>
      </c>
      <c r="I3513" t="s">
        <v>7911</v>
      </c>
      <c r="J3513" t="s">
        <v>70</v>
      </c>
      <c r="K3513" t="s">
        <v>9261</v>
      </c>
      <c r="L3513">
        <v>28.312830000000002</v>
      </c>
      <c r="M3513">
        <v>-100.15204</v>
      </c>
      <c r="N3513" s="28">
        <v>1629296.71</v>
      </c>
      <c r="O3513" s="28">
        <v>176174.88</v>
      </c>
      <c r="P3513" s="26">
        <v>715.20001220703125</v>
      </c>
      <c r="Q3513" s="26">
        <v>5797</v>
      </c>
      <c r="R3513" s="26">
        <v>11274</v>
      </c>
      <c r="S3513" s="29" t="s">
        <v>72</v>
      </c>
      <c r="T3513" s="30">
        <v>40768</v>
      </c>
      <c r="U3513" s="30">
        <v>40820</v>
      </c>
      <c r="V3513" s="30">
        <v>40817</v>
      </c>
      <c r="W3513">
        <v>1498</v>
      </c>
      <c r="X3513" s="26">
        <v>5902</v>
      </c>
      <c r="Y3513" s="26">
        <v>220</v>
      </c>
      <c r="Z3513" s="26">
        <v>454</v>
      </c>
      <c r="AA3513" s="26" t="s">
        <v>5201</v>
      </c>
      <c r="AB3513" s="31">
        <v>46.599998474121094</v>
      </c>
      <c r="AC3513" s="31">
        <v>0.74000000953674316</v>
      </c>
      <c r="AD3513" s="26">
        <v>6979.6794041450776</v>
      </c>
      <c r="AE3513" s="26" t="s">
        <v>72</v>
      </c>
      <c r="AF3513" s="26">
        <v>322</v>
      </c>
      <c r="AG3513" s="26">
        <v>3994</v>
      </c>
      <c r="AH3513" s="28">
        <v>3.3354000000000002E-2</v>
      </c>
      <c r="AI3513">
        <v>2900</v>
      </c>
      <c r="AJ3513" s="26">
        <v>7045</v>
      </c>
      <c r="AK3513" s="28">
        <v>5.5231000000000002E-2</v>
      </c>
      <c r="AL3513">
        <v>4657</v>
      </c>
      <c r="AM3513" s="26">
        <v>9914</v>
      </c>
      <c r="AN3513" s="28">
        <v>7.7664999999999998E-2</v>
      </c>
      <c r="AO3513">
        <v>5955</v>
      </c>
      <c r="AP3513" s="32">
        <v>19494.263671875</v>
      </c>
      <c r="AQ3513" s="36">
        <v>0.13606371064955955</v>
      </c>
      <c r="AR3513" s="32">
        <f t="shared" si="438"/>
        <v>43577.54045684704</v>
      </c>
      <c r="AS3513" s="32">
        <f t="shared" si="440"/>
        <v>1</v>
      </c>
      <c r="AT3513" s="32">
        <f t="shared" si="441"/>
        <v>1</v>
      </c>
      <c r="AU3513" s="32">
        <f t="shared" si="442"/>
        <v>1</v>
      </c>
      <c r="AV3513" s="32">
        <f t="shared" si="435"/>
        <v>18959.17883371103</v>
      </c>
      <c r="AW3513" s="32">
        <f t="shared" si="436"/>
        <v>0.13232899002515619</v>
      </c>
      <c r="AX3513" s="32">
        <f t="shared" si="437"/>
        <v>42381.410068163677</v>
      </c>
      <c r="AY3513" s="26">
        <v>2</v>
      </c>
      <c r="AZ3513" s="26">
        <v>1</v>
      </c>
      <c r="BA3513" s="26">
        <v>3775.38</v>
      </c>
      <c r="BB3513" s="26">
        <v>159.33000000000001</v>
      </c>
      <c r="BC3513" s="26">
        <v>208.93</v>
      </c>
      <c r="BD3513" s="26">
        <v>368.99</v>
      </c>
      <c r="BE3513" s="28">
        <v>0.04</v>
      </c>
      <c r="BF3513" s="28">
        <v>1.35</v>
      </c>
      <c r="BG3513" s="28">
        <v>0.55000000000000004</v>
      </c>
      <c r="BH3513" s="28">
        <v>-4.6500000000000004</v>
      </c>
      <c r="BI3513" s="28">
        <v>7.0000000000000007E-2</v>
      </c>
      <c r="BJ3513" s="28">
        <v>6.92</v>
      </c>
      <c r="BK3513" s="28">
        <v>0.77</v>
      </c>
      <c r="BL3513" s="28">
        <v>25.13</v>
      </c>
      <c r="BM3513" s="28">
        <v>0.05</v>
      </c>
      <c r="BN3513" s="28">
        <v>3.9</v>
      </c>
      <c r="BO3513" s="28">
        <v>0.68</v>
      </c>
      <c r="BP3513" s="28">
        <v>2.65</v>
      </c>
      <c r="BQ3513" s="26">
        <v>48.636501000000003</v>
      </c>
      <c r="BR3513" s="26">
        <v>7779.8208000000004</v>
      </c>
      <c r="BS3513" s="31">
        <f t="shared" si="439"/>
        <v>11.261327000000001</v>
      </c>
    </row>
    <row r="3514" spans="1:71">
      <c r="A3514" s="26">
        <v>42323334000000</v>
      </c>
      <c r="B3514" s="26" t="s">
        <v>9284</v>
      </c>
      <c r="C3514" t="s">
        <v>7912</v>
      </c>
      <c r="D3514" s="26" t="s">
        <v>207</v>
      </c>
      <c r="E3514" s="27" t="s">
        <v>3821</v>
      </c>
      <c r="F3514" t="s">
        <v>197</v>
      </c>
      <c r="G3514" t="s">
        <v>67</v>
      </c>
      <c r="H3514" t="s">
        <v>7913</v>
      </c>
      <c r="I3514" t="s">
        <v>7914</v>
      </c>
      <c r="J3514" t="s">
        <v>70</v>
      </c>
      <c r="K3514" t="s">
        <v>9261</v>
      </c>
      <c r="L3514">
        <v>28.302969999999998</v>
      </c>
      <c r="M3514">
        <v>-100.16082</v>
      </c>
      <c r="N3514" s="28">
        <v>1626435.99</v>
      </c>
      <c r="O3514" s="28">
        <v>172617.99</v>
      </c>
      <c r="P3514" s="26">
        <v>684</v>
      </c>
      <c r="Q3514" s="26">
        <v>5654</v>
      </c>
      <c r="R3514" s="26">
        <v>10804</v>
      </c>
      <c r="S3514" s="29" t="s">
        <v>72</v>
      </c>
      <c r="T3514" s="30">
        <v>40874</v>
      </c>
      <c r="U3514" s="30">
        <v>40972</v>
      </c>
      <c r="V3514" s="30">
        <v>41000</v>
      </c>
      <c r="W3514">
        <v>1477</v>
      </c>
      <c r="X3514" s="26">
        <v>5367</v>
      </c>
      <c r="Y3514" s="26">
        <v>890</v>
      </c>
      <c r="Z3514" s="26">
        <v>915</v>
      </c>
      <c r="AA3514" s="26" t="s">
        <v>5201</v>
      </c>
      <c r="AB3514" s="31">
        <v>47.400001525878906</v>
      </c>
      <c r="AC3514" s="31">
        <v>0.82999998331069946</v>
      </c>
      <c r="AD3514" s="26">
        <v>5607.4720861602118</v>
      </c>
      <c r="AE3514" s="26" t="s">
        <v>72</v>
      </c>
      <c r="AF3514" s="26">
        <v>869</v>
      </c>
      <c r="AG3514" s="26">
        <v>17598</v>
      </c>
      <c r="AH3514" s="28">
        <v>0.102616</v>
      </c>
      <c r="AI3514">
        <v>22672</v>
      </c>
      <c r="AJ3514" s="26">
        <v>24104</v>
      </c>
      <c r="AK3514" s="28">
        <v>0.15174299999999999</v>
      </c>
      <c r="AL3514">
        <v>33527</v>
      </c>
      <c r="AM3514" s="26">
        <v>25506</v>
      </c>
      <c r="AN3514" s="28">
        <v>0.16747799999999999</v>
      </c>
      <c r="AO3514">
        <v>33527</v>
      </c>
      <c r="AP3514" s="32">
        <v>66101.0625</v>
      </c>
      <c r="AQ3514" s="36">
        <v>0.37065986283428159</v>
      </c>
      <c r="AR3514" s="32">
        <f t="shared" si="438"/>
        <v>131707.85822166782</v>
      </c>
      <c r="AS3514" s="32">
        <f t="shared" si="440"/>
        <v>2</v>
      </c>
      <c r="AT3514" s="32">
        <f t="shared" si="441"/>
        <v>1</v>
      </c>
      <c r="AU3514" s="32">
        <f t="shared" si="442"/>
        <v>2</v>
      </c>
      <c r="AV3514" s="32">
        <f t="shared" si="435"/>
        <v>70695.006288429286</v>
      </c>
      <c r="AW3514" s="32">
        <f t="shared" si="436"/>
        <v>0.39642027439328792</v>
      </c>
      <c r="AX3514" s="32">
        <f t="shared" si="437"/>
        <v>140861.39485604121</v>
      </c>
      <c r="AY3514" s="26">
        <v>2</v>
      </c>
      <c r="AZ3514" s="26">
        <v>1</v>
      </c>
      <c r="BA3514" s="26">
        <v>3518.68</v>
      </c>
      <c r="BB3514" s="26">
        <v>142.02000000000001</v>
      </c>
      <c r="BC3514" s="26">
        <v>208.66</v>
      </c>
      <c r="BD3514" s="26">
        <v>352.25</v>
      </c>
      <c r="BE3514" s="28">
        <v>0.04</v>
      </c>
      <c r="BF3514" s="28">
        <v>1.38</v>
      </c>
      <c r="BG3514" s="28">
        <v>0.55000000000000004</v>
      </c>
      <c r="BH3514" s="28">
        <v>-5.15</v>
      </c>
      <c r="BI3514" s="28">
        <v>7.0000000000000007E-2</v>
      </c>
      <c r="BJ3514" s="28">
        <v>6.96</v>
      </c>
      <c r="BK3514" s="28">
        <v>0.77</v>
      </c>
      <c r="BL3514" s="28">
        <v>27.73</v>
      </c>
      <c r="BM3514" s="28">
        <v>0.05</v>
      </c>
      <c r="BN3514" s="28">
        <v>3.92</v>
      </c>
      <c r="BO3514" s="28">
        <v>0.67</v>
      </c>
      <c r="BP3514" s="28">
        <v>2.56</v>
      </c>
      <c r="BQ3514" s="26">
        <v>48.636501000000003</v>
      </c>
      <c r="BR3514" s="26">
        <v>8547.7714840000008</v>
      </c>
      <c r="BS3514" s="31">
        <f t="shared" si="439"/>
        <v>11.246774</v>
      </c>
    </row>
    <row r="3515" spans="1:71">
      <c r="A3515" s="26">
        <v>42323334200000</v>
      </c>
      <c r="B3515" s="26" t="s">
        <v>9284</v>
      </c>
      <c r="C3515" t="s">
        <v>7915</v>
      </c>
      <c r="D3515" s="26" t="s">
        <v>207</v>
      </c>
      <c r="E3515" s="27" t="s">
        <v>3821</v>
      </c>
      <c r="F3515" t="s">
        <v>197</v>
      </c>
      <c r="G3515" t="s">
        <v>67</v>
      </c>
      <c r="H3515" t="s">
        <v>7916</v>
      </c>
      <c r="I3515" t="s">
        <v>7917</v>
      </c>
      <c r="J3515" t="s">
        <v>70</v>
      </c>
      <c r="K3515" t="s">
        <v>9261</v>
      </c>
      <c r="L3515">
        <v>28.375309999999999</v>
      </c>
      <c r="M3515">
        <v>-100.13612999999999</v>
      </c>
      <c r="N3515" s="28">
        <v>1634636.75</v>
      </c>
      <c r="O3515" s="28">
        <v>198840.74</v>
      </c>
      <c r="P3515" s="26">
        <v>768</v>
      </c>
      <c r="Q3515" s="26">
        <v>5682</v>
      </c>
      <c r="R3515" s="26">
        <v>10789</v>
      </c>
      <c r="S3515" s="29" t="s">
        <v>72</v>
      </c>
      <c r="T3515" s="30">
        <v>41065</v>
      </c>
      <c r="U3515" s="30">
        <v>41169</v>
      </c>
      <c r="V3515" s="30">
        <v>41153</v>
      </c>
      <c r="W3515">
        <v>1450</v>
      </c>
      <c r="X3515" s="26">
        <v>5470</v>
      </c>
      <c r="Y3515" s="26" t="s">
        <v>72</v>
      </c>
      <c r="Z3515" s="26">
        <v>665</v>
      </c>
      <c r="AA3515" s="26" t="s">
        <v>5201</v>
      </c>
      <c r="AB3515" s="31">
        <v>47.5</v>
      </c>
      <c r="AC3515" s="31">
        <v>0.68999999761581421</v>
      </c>
      <c r="AD3515" s="26">
        <v>3230.7051028914921</v>
      </c>
      <c r="AE3515" s="26" t="s">
        <v>72</v>
      </c>
      <c r="AF3515" s="26">
        <v>1202</v>
      </c>
      <c r="AG3515" s="26">
        <v>18837</v>
      </c>
      <c r="AH3515" s="28">
        <v>7.4194999999999997E-2</v>
      </c>
      <c r="AI3515" t="s">
        <v>72</v>
      </c>
      <c r="AJ3515" s="26">
        <v>23012</v>
      </c>
      <c r="AK3515" s="28">
        <v>0.105598</v>
      </c>
      <c r="AL3515" t="s">
        <v>72</v>
      </c>
      <c r="AM3515" s="26">
        <v>23012</v>
      </c>
      <c r="AN3515" s="28">
        <v>0.105598</v>
      </c>
      <c r="AO3515" t="s">
        <v>72</v>
      </c>
      <c r="AP3515" s="32">
        <v>76877.7734375</v>
      </c>
      <c r="AQ3515" s="36">
        <v>0.24836941494346726</v>
      </c>
      <c r="AR3515" s="32">
        <f t="shared" si="438"/>
        <v>120839.1598824937</v>
      </c>
      <c r="AS3515" s="32">
        <f t="shared" si="440"/>
        <v>2</v>
      </c>
      <c r="AT3515" s="32">
        <f t="shared" si="441"/>
        <v>1</v>
      </c>
      <c r="AU3515" s="32">
        <f t="shared" si="442"/>
        <v>2</v>
      </c>
      <c r="AV3515" s="32">
        <f t="shared" si="435"/>
        <v>80672.47157792504</v>
      </c>
      <c r="AW3515" s="32">
        <f t="shared" si="436"/>
        <v>0.2606289655896713</v>
      </c>
      <c r="AX3515" s="32">
        <f t="shared" si="437"/>
        <v>126803.79848729687</v>
      </c>
      <c r="AY3515" s="26">
        <v>2</v>
      </c>
      <c r="AZ3515" s="26">
        <v>1</v>
      </c>
      <c r="BA3515" s="26">
        <v>3986.72</v>
      </c>
      <c r="BB3515" s="26">
        <v>193.69</v>
      </c>
      <c r="BC3515" s="26">
        <v>220.27</v>
      </c>
      <c r="BD3515" s="26">
        <v>409.95</v>
      </c>
      <c r="BE3515" s="28">
        <v>0.05</v>
      </c>
      <c r="BF3515" s="28">
        <v>1.83</v>
      </c>
      <c r="BG3515" s="28">
        <v>0.6</v>
      </c>
      <c r="BH3515" s="28">
        <v>-3.15</v>
      </c>
      <c r="BI3515" s="28">
        <v>0.08</v>
      </c>
      <c r="BJ3515" s="28">
        <v>6.9</v>
      </c>
      <c r="BK3515" s="28">
        <v>0.77</v>
      </c>
      <c r="BL3515" s="28">
        <v>12.46</v>
      </c>
      <c r="BM3515" s="28">
        <v>0.06</v>
      </c>
      <c r="BN3515" s="28">
        <v>4.13</v>
      </c>
      <c r="BO3515" s="28">
        <v>0.7</v>
      </c>
      <c r="BP3515" s="28">
        <v>3.29</v>
      </c>
      <c r="BQ3515" s="26">
        <v>46.254100000000001</v>
      </c>
      <c r="BR3515" s="26">
        <v>6716.9584960000002</v>
      </c>
      <c r="BS3515" s="31">
        <f t="shared" si="439"/>
        <v>13.568632000000001</v>
      </c>
    </row>
    <row r="3516" spans="1:71">
      <c r="A3516" s="26">
        <v>42479409390000</v>
      </c>
      <c r="B3516" s="26" t="s">
        <v>9281</v>
      </c>
      <c r="C3516" t="s">
        <v>7918</v>
      </c>
      <c r="D3516" s="26" t="s">
        <v>5859</v>
      </c>
      <c r="E3516" s="27" t="s">
        <v>5184</v>
      </c>
      <c r="F3516" t="s">
        <v>197</v>
      </c>
      <c r="G3516" t="s">
        <v>67</v>
      </c>
      <c r="H3516" t="s">
        <v>7919</v>
      </c>
      <c r="I3516" t="s">
        <v>7920</v>
      </c>
      <c r="J3516" t="s">
        <v>232</v>
      </c>
      <c r="K3516" t="s">
        <v>9261</v>
      </c>
      <c r="L3516">
        <v>28.129339999999999</v>
      </c>
      <c r="M3516">
        <v>-99.980689999999996</v>
      </c>
      <c r="N3516" s="28">
        <v>1683872.84</v>
      </c>
      <c r="O3516" s="28">
        <v>108958.21</v>
      </c>
      <c r="P3516" s="26">
        <v>632.5</v>
      </c>
      <c r="Q3516" s="26">
        <v>6718</v>
      </c>
      <c r="R3516" s="26">
        <v>11820</v>
      </c>
      <c r="S3516" s="29" t="s">
        <v>72</v>
      </c>
      <c r="T3516" s="30">
        <v>40345</v>
      </c>
      <c r="U3516" s="30">
        <v>40407</v>
      </c>
      <c r="V3516" s="30">
        <v>40695</v>
      </c>
      <c r="W3516">
        <v>2827.699951171875</v>
      </c>
      <c r="X3516" s="26">
        <v>5366</v>
      </c>
      <c r="Y3516" s="26">
        <v>885</v>
      </c>
      <c r="Z3516" s="26">
        <v>2500</v>
      </c>
      <c r="AA3516" s="26" t="s">
        <v>5201</v>
      </c>
      <c r="AB3516" s="31">
        <v>55.799999237060547</v>
      </c>
      <c r="AC3516" s="31">
        <v>0.64999997615814209</v>
      </c>
      <c r="AD3516" s="26">
        <v>14404.8</v>
      </c>
      <c r="AE3516" s="26" t="s">
        <v>72</v>
      </c>
      <c r="AF3516" s="26">
        <v>2049</v>
      </c>
      <c r="AG3516" s="26">
        <v>5164</v>
      </c>
      <c r="AH3516" s="28">
        <v>0.10274</v>
      </c>
      <c r="AI3516">
        <v>60301</v>
      </c>
      <c r="AJ3516" s="26">
        <v>11421</v>
      </c>
      <c r="AK3516" s="28">
        <v>0.185393</v>
      </c>
      <c r="AL3516">
        <v>78239</v>
      </c>
      <c r="AM3516" s="26">
        <v>21072</v>
      </c>
      <c r="AN3516" s="28">
        <v>0.305114</v>
      </c>
      <c r="AO3516">
        <v>78375</v>
      </c>
      <c r="AP3516" s="32">
        <v>68334.0859375</v>
      </c>
      <c r="AQ3516" s="36">
        <v>0.98433884111249992</v>
      </c>
      <c r="AR3516" s="32">
        <f t="shared" si="438"/>
        <v>242562.06081441249</v>
      </c>
      <c r="AS3516" s="32">
        <f t="shared" si="440"/>
        <v>2</v>
      </c>
      <c r="AT3516" s="32">
        <f t="shared" si="441"/>
        <v>1</v>
      </c>
      <c r="AU3516" s="32">
        <f t="shared" si="442"/>
        <v>3</v>
      </c>
      <c r="AV3516" s="32">
        <f t="shared" si="435"/>
        <v>73096.841834001112</v>
      </c>
      <c r="AW3516" s="32">
        <f t="shared" si="436"/>
        <v>1.0529453872504193</v>
      </c>
      <c r="AX3516" s="32">
        <f t="shared" si="437"/>
        <v>259468.17537732533</v>
      </c>
      <c r="AY3516" s="26">
        <v>2</v>
      </c>
      <c r="AZ3516" s="26">
        <v>1</v>
      </c>
      <c r="BA3516" s="26">
        <v>6094.1</v>
      </c>
      <c r="BB3516" s="26">
        <v>186.88</v>
      </c>
      <c r="BC3516" s="26">
        <v>157.94999999999999</v>
      </c>
      <c r="BD3516" s="26">
        <v>351.38</v>
      </c>
      <c r="BE3516" s="28">
        <v>0.06</v>
      </c>
      <c r="BF3516" s="28">
        <v>2.11</v>
      </c>
      <c r="BG3516" s="28">
        <v>0.53</v>
      </c>
      <c r="BH3516" s="28">
        <v>-3.48</v>
      </c>
      <c r="BI3516" s="28">
        <v>0.09</v>
      </c>
      <c r="BJ3516" s="28">
        <v>9.32</v>
      </c>
      <c r="BK3516" s="28">
        <v>0.72</v>
      </c>
      <c r="BL3516" s="28">
        <v>91.43</v>
      </c>
      <c r="BM3516" s="28">
        <v>7.0000000000000007E-2</v>
      </c>
      <c r="BN3516" s="28">
        <v>5.41</v>
      </c>
      <c r="BO3516" s="28">
        <v>0.63</v>
      </c>
      <c r="BP3516" s="28">
        <v>-7.82</v>
      </c>
      <c r="BQ3516" s="26">
        <v>55.654499000000001</v>
      </c>
      <c r="BR3516" s="26">
        <v>11833.920898</v>
      </c>
      <c r="BS3516" s="31">
        <f t="shared" si="439"/>
        <v>10.235159999999999</v>
      </c>
    </row>
    <row r="3517" spans="1:71">
      <c r="A3517" s="26">
        <v>42479409770000</v>
      </c>
      <c r="B3517" s="26" t="s">
        <v>9281</v>
      </c>
      <c r="C3517" t="s">
        <v>7921</v>
      </c>
      <c r="D3517" s="26" t="s">
        <v>223</v>
      </c>
      <c r="E3517" s="27" t="s">
        <v>5184</v>
      </c>
      <c r="F3517" t="s">
        <v>197</v>
      </c>
      <c r="G3517" t="s">
        <v>67</v>
      </c>
      <c r="H3517" t="s">
        <v>6644</v>
      </c>
      <c r="I3517" t="s">
        <v>7922</v>
      </c>
      <c r="J3517" t="s">
        <v>70</v>
      </c>
      <c r="K3517" t="s">
        <v>9261</v>
      </c>
      <c r="L3517">
        <v>28.19378</v>
      </c>
      <c r="M3517">
        <v>-99.801460000000006</v>
      </c>
      <c r="N3517" s="28">
        <v>1741807.51</v>
      </c>
      <c r="O3517" s="28">
        <v>131947.87</v>
      </c>
      <c r="P3517" s="26">
        <v>710</v>
      </c>
      <c r="Q3517" s="26">
        <v>8027</v>
      </c>
      <c r="R3517" s="26">
        <v>15688</v>
      </c>
      <c r="S3517" s="29" t="s">
        <v>72</v>
      </c>
      <c r="T3517" s="30">
        <v>40492</v>
      </c>
      <c r="U3517" s="30">
        <v>40523</v>
      </c>
      <c r="V3517" s="30">
        <v>40664</v>
      </c>
      <c r="W3517">
        <v>2767</v>
      </c>
      <c r="X3517" s="26">
        <v>7346</v>
      </c>
      <c r="Y3517" s="26">
        <v>532</v>
      </c>
      <c r="Z3517" s="26">
        <v>615</v>
      </c>
      <c r="AA3517" s="26" t="s">
        <v>5201</v>
      </c>
      <c r="AB3517" s="31">
        <v>63.799999237060547</v>
      </c>
      <c r="AC3517" s="31">
        <v>0.75</v>
      </c>
      <c r="AD3517" s="26">
        <v>16399.407092925376</v>
      </c>
      <c r="AE3517" s="26" t="s">
        <v>72</v>
      </c>
      <c r="AF3517" s="26">
        <v>1049</v>
      </c>
      <c r="AG3517" s="26">
        <v>3558</v>
      </c>
      <c r="AH3517" s="28">
        <v>7.3403999999999997E-2</v>
      </c>
      <c r="AI3517">
        <v>6340</v>
      </c>
      <c r="AJ3517" s="26">
        <v>13332</v>
      </c>
      <c r="AK3517" s="28">
        <v>0.230185</v>
      </c>
      <c r="AL3517">
        <v>18730</v>
      </c>
      <c r="AM3517" s="26">
        <v>28403</v>
      </c>
      <c r="AN3517" s="28">
        <v>0.464194</v>
      </c>
      <c r="AO3517">
        <v>21166</v>
      </c>
      <c r="AP3517" s="32">
        <v>95687.28125</v>
      </c>
      <c r="AQ3517" s="36">
        <v>1.5692146788339953</v>
      </c>
      <c r="AR3517" s="32">
        <f t="shared" si="438"/>
        <v>373438.2794036172</v>
      </c>
      <c r="AS3517" s="32">
        <f t="shared" si="440"/>
        <v>2</v>
      </c>
      <c r="AT3517" s="32">
        <f t="shared" si="441"/>
        <v>1</v>
      </c>
      <c r="AU3517" s="32">
        <f t="shared" si="442"/>
        <v>4</v>
      </c>
      <c r="AV3517" s="32">
        <f t="shared" si="435"/>
        <v>74767.900132725292</v>
      </c>
      <c r="AW3517" s="32">
        <f t="shared" si="436"/>
        <v>1.2261492317597513</v>
      </c>
      <c r="AX3517" s="32">
        <f t="shared" si="437"/>
        <v>291796.3141542013</v>
      </c>
      <c r="AY3517" s="26">
        <v>2</v>
      </c>
      <c r="AZ3517" s="26">
        <v>1</v>
      </c>
      <c r="BA3517" s="26">
        <v>7198.3</v>
      </c>
      <c r="BB3517" s="26">
        <v>227.94</v>
      </c>
      <c r="BC3517" s="26">
        <v>115.6</v>
      </c>
      <c r="BD3517" s="26">
        <v>341.54</v>
      </c>
      <c r="BE3517" s="28">
        <v>7.0000000000000007E-2</v>
      </c>
      <c r="BF3517" s="28">
        <v>3.67</v>
      </c>
      <c r="BG3517" s="28">
        <v>0.64</v>
      </c>
      <c r="BH3517" s="28">
        <v>-5.37</v>
      </c>
      <c r="BI3517" s="28">
        <v>0.1</v>
      </c>
      <c r="BJ3517" s="28">
        <v>9.16</v>
      </c>
      <c r="BK3517" s="28">
        <v>0.76</v>
      </c>
      <c r="BL3517" s="28">
        <v>45.28</v>
      </c>
      <c r="BM3517" s="28">
        <v>0.08</v>
      </c>
      <c r="BN3517" s="28">
        <v>5.97</v>
      </c>
      <c r="BO3517" s="28">
        <v>0.67</v>
      </c>
      <c r="BP3517" s="28">
        <v>-0.85</v>
      </c>
      <c r="BQ3517" s="26">
        <v>63.621799000000003</v>
      </c>
      <c r="BR3517" s="26">
        <v>17803.919921000001</v>
      </c>
      <c r="BS3517" s="31">
        <f t="shared" si="439"/>
        <v>8.7856000000000005</v>
      </c>
    </row>
    <row r="3518" spans="1:71">
      <c r="A3518" s="26">
        <v>42479409780000</v>
      </c>
      <c r="B3518" s="26" t="s">
        <v>9281</v>
      </c>
      <c r="C3518" t="s">
        <v>7923</v>
      </c>
      <c r="D3518" s="26" t="s">
        <v>223</v>
      </c>
      <c r="E3518" s="27" t="s">
        <v>5184</v>
      </c>
      <c r="F3518" t="s">
        <v>197</v>
      </c>
      <c r="G3518" t="s">
        <v>67</v>
      </c>
      <c r="H3518" t="s">
        <v>6644</v>
      </c>
      <c r="I3518" t="s">
        <v>7924</v>
      </c>
      <c r="J3518" t="s">
        <v>76</v>
      </c>
      <c r="K3518" t="s">
        <v>9261</v>
      </c>
      <c r="L3518">
        <v>28.193750000000001</v>
      </c>
      <c r="M3518">
        <v>-99.801509999999993</v>
      </c>
      <c r="N3518" s="28">
        <v>1741791.33</v>
      </c>
      <c r="O3518" s="28">
        <v>131937.07</v>
      </c>
      <c r="P3518" s="26">
        <v>710</v>
      </c>
      <c r="Q3518" s="26">
        <v>8106</v>
      </c>
      <c r="R3518" s="26">
        <v>15050</v>
      </c>
      <c r="S3518" s="29" t="s">
        <v>72</v>
      </c>
      <c r="T3518" s="30">
        <v>40525</v>
      </c>
      <c r="U3518" s="30">
        <v>40575</v>
      </c>
      <c r="V3518" s="30">
        <v>40756</v>
      </c>
      <c r="W3518">
        <v>4095</v>
      </c>
      <c r="X3518" s="26">
        <v>6855</v>
      </c>
      <c r="Y3518" s="26">
        <v>574</v>
      </c>
      <c r="Z3518" s="26">
        <v>2157</v>
      </c>
      <c r="AA3518" s="26" t="s">
        <v>5201</v>
      </c>
      <c r="AB3518" s="31">
        <v>66</v>
      </c>
      <c r="AC3518" s="31">
        <v>0.60000002384185791</v>
      </c>
      <c r="AD3518" s="26">
        <v>17700.374778091918</v>
      </c>
      <c r="AE3518" s="26" t="s">
        <v>72</v>
      </c>
      <c r="AF3518" s="26" t="s">
        <v>72</v>
      </c>
      <c r="AG3518" s="26">
        <v>24574</v>
      </c>
      <c r="AH3518" s="28">
        <v>0.42675200000000002</v>
      </c>
      <c r="AI3518">
        <v>0</v>
      </c>
      <c r="AJ3518" s="26">
        <v>41817</v>
      </c>
      <c r="AK3518" s="28">
        <v>0.75326199999999999</v>
      </c>
      <c r="AL3518">
        <v>784</v>
      </c>
      <c r="AM3518" s="26">
        <v>61541</v>
      </c>
      <c r="AN3518" s="28">
        <v>1.084015</v>
      </c>
      <c r="AO3518">
        <v>2909</v>
      </c>
      <c r="AP3518" s="32">
        <v>106462.4453125</v>
      </c>
      <c r="AQ3518" s="36">
        <v>1.884425181823365</v>
      </c>
      <c r="AR3518" s="32">
        <f t="shared" si="438"/>
        <v>440005.7024952356</v>
      </c>
      <c r="AS3518" s="32">
        <f t="shared" si="440"/>
        <v>2</v>
      </c>
      <c r="AT3518" s="32">
        <f t="shared" si="441"/>
        <v>1</v>
      </c>
      <c r="AU3518" s="32">
        <f t="shared" si="442"/>
        <v>4</v>
      </c>
      <c r="AV3518" s="32">
        <f t="shared" si="435"/>
        <v>89145.796658460982</v>
      </c>
      <c r="AW3518" s="32">
        <f t="shared" si="436"/>
        <v>1.5779140107463334</v>
      </c>
      <c r="AX3518" s="32">
        <f t="shared" si="437"/>
        <v>368436.57656056195</v>
      </c>
      <c r="AY3518" s="26">
        <v>2</v>
      </c>
      <c r="AZ3518" s="26">
        <v>1</v>
      </c>
      <c r="BA3518" s="26">
        <v>7198.04</v>
      </c>
      <c r="BB3518" s="26">
        <v>227.93</v>
      </c>
      <c r="BC3518" s="26">
        <v>115.62</v>
      </c>
      <c r="BD3518" s="26">
        <v>341.54</v>
      </c>
      <c r="BE3518" s="28">
        <v>7.0000000000000007E-2</v>
      </c>
      <c r="BF3518" s="28">
        <v>3.67</v>
      </c>
      <c r="BG3518" s="28">
        <v>0.64</v>
      </c>
      <c r="BH3518" s="28">
        <v>-5.37</v>
      </c>
      <c r="BI3518" s="28">
        <v>0.1</v>
      </c>
      <c r="BJ3518" s="28">
        <v>9.16</v>
      </c>
      <c r="BK3518" s="28">
        <v>0.76</v>
      </c>
      <c r="BL3518" s="28">
        <v>45.3</v>
      </c>
      <c r="BM3518" s="28">
        <v>0.08</v>
      </c>
      <c r="BN3518" s="28">
        <v>5.97</v>
      </c>
      <c r="BO3518" s="28">
        <v>0.67</v>
      </c>
      <c r="BP3518" s="28">
        <v>-0.85</v>
      </c>
      <c r="BQ3518" s="26">
        <v>63.621799000000003</v>
      </c>
      <c r="BR3518" s="26">
        <v>17803.919921000001</v>
      </c>
      <c r="BS3518" s="31">
        <f t="shared" si="439"/>
        <v>8.7871200000000016</v>
      </c>
    </row>
    <row r="3519" spans="1:71">
      <c r="A3519" s="26">
        <v>42479410210000</v>
      </c>
      <c r="B3519" s="26" t="s">
        <v>9281</v>
      </c>
      <c r="C3519" t="s">
        <v>7925</v>
      </c>
      <c r="D3519" s="26" t="s">
        <v>223</v>
      </c>
      <c r="E3519" s="27" t="s">
        <v>5184</v>
      </c>
      <c r="F3519" t="s">
        <v>197</v>
      </c>
      <c r="G3519" t="s">
        <v>67</v>
      </c>
      <c r="H3519" t="s">
        <v>6644</v>
      </c>
      <c r="I3519" t="s">
        <v>7926</v>
      </c>
      <c r="J3519" t="s">
        <v>158</v>
      </c>
      <c r="K3519" t="s">
        <v>9261</v>
      </c>
      <c r="L3519">
        <v>28.187560000000001</v>
      </c>
      <c r="M3519">
        <v>-99.806209999999993</v>
      </c>
      <c r="N3519" s="28">
        <v>1740261.72</v>
      </c>
      <c r="O3519" s="28">
        <v>129696.86</v>
      </c>
      <c r="P3519" s="26">
        <v>705</v>
      </c>
      <c r="Q3519" s="26">
        <v>8065</v>
      </c>
      <c r="R3519" s="26">
        <v>14493</v>
      </c>
      <c r="S3519" s="29" t="s">
        <v>72</v>
      </c>
      <c r="T3519" s="30">
        <v>40480</v>
      </c>
      <c r="U3519" s="30">
        <v>40667</v>
      </c>
      <c r="V3519" s="30">
        <v>40695</v>
      </c>
      <c r="W3519">
        <v>2226.300048828125</v>
      </c>
      <c r="X3519" s="26">
        <v>6103</v>
      </c>
      <c r="Y3519" s="26">
        <v>353</v>
      </c>
      <c r="Z3519" s="26">
        <v>1465</v>
      </c>
      <c r="AA3519" s="26" t="s">
        <v>5201</v>
      </c>
      <c r="AB3519" s="31">
        <v>61.900001525878906</v>
      </c>
      <c r="AC3519" s="31">
        <v>0.75999999046325684</v>
      </c>
      <c r="AD3519" s="26">
        <v>16636.376577773561</v>
      </c>
      <c r="AE3519" s="26" t="s">
        <v>72</v>
      </c>
      <c r="AF3519" s="26">
        <v>501</v>
      </c>
      <c r="AG3519" s="26">
        <v>14411</v>
      </c>
      <c r="AH3519" s="28">
        <v>0.232765</v>
      </c>
      <c r="AI3519">
        <v>29830</v>
      </c>
      <c r="AJ3519" s="26">
        <v>27374</v>
      </c>
      <c r="AK3519" s="28">
        <v>0.458343</v>
      </c>
      <c r="AL3519">
        <v>47449</v>
      </c>
      <c r="AM3519" s="26">
        <v>42508</v>
      </c>
      <c r="AN3519" s="28">
        <v>0.70794000000000001</v>
      </c>
      <c r="AO3519">
        <v>50367</v>
      </c>
      <c r="AP3519" s="32">
        <v>67699.34375</v>
      </c>
      <c r="AQ3519" s="36">
        <v>1.1262717766931412</v>
      </c>
      <c r="AR3519" s="32">
        <f t="shared" si="438"/>
        <v>267049.44822468597</v>
      </c>
      <c r="AS3519" s="32">
        <f t="shared" si="440"/>
        <v>2</v>
      </c>
      <c r="AT3519" s="32">
        <f t="shared" si="441"/>
        <v>1</v>
      </c>
      <c r="AU3519" s="32">
        <f t="shared" si="442"/>
        <v>3</v>
      </c>
      <c r="AV3519" s="32">
        <f t="shared" si="435"/>
        <v>63672.658221366539</v>
      </c>
      <c r="AW3519" s="32">
        <f t="shared" si="436"/>
        <v>1.0592823198785237</v>
      </c>
      <c r="AX3519" s="32">
        <f t="shared" si="437"/>
        <v>251165.62883986524</v>
      </c>
      <c r="AY3519" s="26">
        <v>2</v>
      </c>
      <c r="AZ3519" s="26">
        <v>1</v>
      </c>
      <c r="BA3519" s="26">
        <v>7182.84</v>
      </c>
      <c r="BB3519" s="26">
        <v>225.73</v>
      </c>
      <c r="BC3519" s="26">
        <v>116.51</v>
      </c>
      <c r="BD3519" s="26">
        <v>339.89</v>
      </c>
      <c r="BE3519" s="28">
        <v>7.0000000000000007E-2</v>
      </c>
      <c r="BF3519" s="28">
        <v>3.61</v>
      </c>
      <c r="BG3519" s="28">
        <v>0.63</v>
      </c>
      <c r="BH3519" s="28">
        <v>-5.52</v>
      </c>
      <c r="BI3519" s="28">
        <v>0.1</v>
      </c>
      <c r="BJ3519" s="28">
        <v>9.1999999999999993</v>
      </c>
      <c r="BK3519" s="28">
        <v>0.76</v>
      </c>
      <c r="BL3519" s="28">
        <v>48.37</v>
      </c>
      <c r="BM3519" s="28">
        <v>0.08</v>
      </c>
      <c r="BN3519" s="28">
        <v>5.96</v>
      </c>
      <c r="BO3519" s="28">
        <v>0.67</v>
      </c>
      <c r="BP3519" s="28">
        <v>-1.1499999999999999</v>
      </c>
      <c r="BQ3519" s="26">
        <v>63.621799000000003</v>
      </c>
      <c r="BR3519" s="26">
        <v>17803.919921000001</v>
      </c>
      <c r="BS3519" s="31">
        <f t="shared" si="439"/>
        <v>8.8547600000000024</v>
      </c>
    </row>
    <row r="3520" spans="1:71">
      <c r="A3520" s="26">
        <v>42479410610100</v>
      </c>
      <c r="B3520" s="26" t="s">
        <v>9283</v>
      </c>
      <c r="C3520" t="s">
        <v>7927</v>
      </c>
      <c r="D3520" s="26" t="s">
        <v>1437</v>
      </c>
      <c r="E3520" s="27" t="s">
        <v>5184</v>
      </c>
      <c r="F3520" t="s">
        <v>197</v>
      </c>
      <c r="G3520" t="s">
        <v>67</v>
      </c>
      <c r="H3520" t="s">
        <v>1438</v>
      </c>
      <c r="I3520" t="s">
        <v>7928</v>
      </c>
      <c r="J3520" t="s">
        <v>6467</v>
      </c>
      <c r="K3520" t="s">
        <v>9261</v>
      </c>
      <c r="L3520">
        <v>28.137689999999999</v>
      </c>
      <c r="M3520">
        <v>-99.597099999999998</v>
      </c>
      <c r="N3520" s="28">
        <v>1807537.84</v>
      </c>
      <c r="O3520" s="28">
        <v>111160.16</v>
      </c>
      <c r="P3520" s="26">
        <v>729</v>
      </c>
      <c r="Q3520" s="26">
        <v>8846</v>
      </c>
      <c r="R3520" s="26">
        <v>14676</v>
      </c>
      <c r="S3520" s="29">
        <v>8.3299999237060547</v>
      </c>
      <c r="T3520" s="30">
        <v>40550</v>
      </c>
      <c r="U3520" s="30">
        <v>40622</v>
      </c>
      <c r="V3520" s="30">
        <v>40695</v>
      </c>
      <c r="W3520">
        <v>2120.199951171875</v>
      </c>
      <c r="X3520" s="26">
        <v>6051</v>
      </c>
      <c r="Y3520" s="26" t="s">
        <v>72</v>
      </c>
      <c r="Z3520" s="26">
        <v>3015</v>
      </c>
      <c r="AA3520" s="26" t="s">
        <v>5201</v>
      </c>
      <c r="AB3520" s="31">
        <v>63</v>
      </c>
      <c r="AC3520" s="31">
        <v>0.72000002861022949</v>
      </c>
      <c r="AD3520" s="26">
        <v>19055.342465753423</v>
      </c>
      <c r="AE3520" s="26" t="s">
        <v>72</v>
      </c>
      <c r="AF3520" s="26">
        <v>3220</v>
      </c>
      <c r="AG3520" s="26">
        <v>15128</v>
      </c>
      <c r="AH3520" s="28">
        <v>0.29572999999999999</v>
      </c>
      <c r="AI3520">
        <v>4960</v>
      </c>
      <c r="AJ3520" s="26">
        <v>23120</v>
      </c>
      <c r="AK3520" s="28">
        <v>0.44628699999999999</v>
      </c>
      <c r="AL3520">
        <v>6027</v>
      </c>
      <c r="AM3520" s="26">
        <v>26564</v>
      </c>
      <c r="AN3520" s="28">
        <v>0.509189</v>
      </c>
      <c r="AO3520">
        <v>6430</v>
      </c>
      <c r="AP3520" s="32">
        <v>38379.03125</v>
      </c>
      <c r="AQ3520" s="36">
        <v>0.73132558397260272</v>
      </c>
      <c r="AR3520" s="32">
        <f t="shared" si="438"/>
        <v>167823.6596131507</v>
      </c>
      <c r="AS3520" s="32">
        <f t="shared" si="440"/>
        <v>1</v>
      </c>
      <c r="AT3520" s="32">
        <f t="shared" si="441"/>
        <v>1</v>
      </c>
      <c r="AU3520" s="32">
        <f t="shared" si="442"/>
        <v>2</v>
      </c>
      <c r="AV3520" s="32">
        <f t="shared" si="435"/>
        <v>36406.484775243764</v>
      </c>
      <c r="AW3520" s="32">
        <f t="shared" si="436"/>
        <v>0.69373803536650802</v>
      </c>
      <c r="AX3520" s="32">
        <f t="shared" si="437"/>
        <v>159198.11703511566</v>
      </c>
      <c r="AY3520" s="26">
        <v>2</v>
      </c>
      <c r="AZ3520" s="26">
        <v>1</v>
      </c>
      <c r="BA3520" s="26">
        <v>8167.24</v>
      </c>
      <c r="BB3520" s="26">
        <v>216.95</v>
      </c>
      <c r="BC3520" s="26">
        <v>34.07</v>
      </c>
      <c r="BD3520" s="26">
        <v>251.17</v>
      </c>
      <c r="BE3520" s="28">
        <v>0.09</v>
      </c>
      <c r="BF3520" s="28">
        <v>5.54</v>
      </c>
      <c r="BG3520" s="28">
        <v>0.7</v>
      </c>
      <c r="BH3520" s="28">
        <v>-27.72</v>
      </c>
      <c r="BI3520" s="28">
        <v>0.1</v>
      </c>
      <c r="BJ3520" s="28">
        <v>9.82</v>
      </c>
      <c r="BK3520" s="28">
        <v>0.79</v>
      </c>
      <c r="BL3520" s="28">
        <v>62.34</v>
      </c>
      <c r="BM3520" s="28">
        <v>0.08</v>
      </c>
      <c r="BN3520" s="28">
        <v>6.86</v>
      </c>
      <c r="BO3520" s="28">
        <v>0.69</v>
      </c>
      <c r="BP3520" s="28">
        <v>14.52</v>
      </c>
      <c r="BQ3520" s="26">
        <v>61.844799000000002</v>
      </c>
      <c r="BR3520" s="26">
        <v>23420.984375</v>
      </c>
      <c r="BS3520" s="31">
        <f t="shared" si="439"/>
        <v>2.6915300000000006</v>
      </c>
    </row>
    <row r="3521" spans="1:71">
      <c r="A3521" s="26">
        <v>42479410640000</v>
      </c>
      <c r="B3521" s="26" t="s">
        <v>9281</v>
      </c>
      <c r="C3521" t="s">
        <v>7929</v>
      </c>
      <c r="D3521" s="26" t="s">
        <v>1201</v>
      </c>
      <c r="E3521" s="27" t="s">
        <v>5184</v>
      </c>
      <c r="F3521" t="s">
        <v>5863</v>
      </c>
      <c r="G3521" t="s">
        <v>67</v>
      </c>
      <c r="H3521" t="s">
        <v>5915</v>
      </c>
      <c r="I3521" t="s">
        <v>7930</v>
      </c>
      <c r="J3521" t="s">
        <v>7931</v>
      </c>
      <c r="K3521" t="s">
        <v>9261</v>
      </c>
      <c r="L3521">
        <v>28.077269999999999</v>
      </c>
      <c r="M3521">
        <v>-99.726079999999996</v>
      </c>
      <c r="N3521" s="28">
        <v>1765828.05</v>
      </c>
      <c r="O3521" s="28">
        <v>89426.78</v>
      </c>
      <c r="P3521" s="26">
        <v>679.79998779296875</v>
      </c>
      <c r="Q3521" s="26">
        <v>8793</v>
      </c>
      <c r="R3521" s="26">
        <v>14274</v>
      </c>
      <c r="S3521" s="29" t="s">
        <v>72</v>
      </c>
      <c r="T3521" s="30">
        <v>40543</v>
      </c>
      <c r="U3521" s="30">
        <v>40621</v>
      </c>
      <c r="V3521" s="30">
        <v>40756</v>
      </c>
      <c r="W3521">
        <v>3964000</v>
      </c>
      <c r="X3521" s="26">
        <v>5817</v>
      </c>
      <c r="Y3521" s="26">
        <v>3995</v>
      </c>
      <c r="Z3521" s="26">
        <v>4515</v>
      </c>
      <c r="AA3521" s="26" t="s">
        <v>5201</v>
      </c>
      <c r="AB3521" s="31">
        <v>61.200000762939453</v>
      </c>
      <c r="AC3521" s="31">
        <v>0.73000001907348633</v>
      </c>
      <c r="AD3521" s="26">
        <v>32914.253281718426</v>
      </c>
      <c r="AE3521" s="26" t="s">
        <v>72</v>
      </c>
      <c r="AF3521" s="26">
        <v>4678</v>
      </c>
      <c r="AG3521" s="26">
        <v>32525</v>
      </c>
      <c r="AH3521" s="28">
        <v>0.91293999999999997</v>
      </c>
      <c r="AI3521">
        <v>144800</v>
      </c>
      <c r="AJ3521" s="26">
        <v>52154</v>
      </c>
      <c r="AK3521" s="28">
        <v>1.559931</v>
      </c>
      <c r="AL3521">
        <v>247419</v>
      </c>
      <c r="AM3521" s="26">
        <v>70203</v>
      </c>
      <c r="AN3521" s="28">
        <v>2.3405179999999999</v>
      </c>
      <c r="AO3521">
        <v>306741</v>
      </c>
      <c r="AP3521" s="32">
        <v>114932.71875</v>
      </c>
      <c r="AQ3521" s="36">
        <v>3.7829246152940081</v>
      </c>
      <c r="AR3521" s="32">
        <f t="shared" si="438"/>
        <v>784510.37565703946</v>
      </c>
      <c r="AS3521" s="32">
        <f t="shared" si="440"/>
        <v>3</v>
      </c>
      <c r="AT3521" s="32">
        <f t="shared" si="441"/>
        <v>1</v>
      </c>
      <c r="AU3521" s="32">
        <f t="shared" si="442"/>
        <v>4</v>
      </c>
      <c r="AV3521" s="32">
        <f t="shared" si="435"/>
        <v>113411.34702166065</v>
      </c>
      <c r="AW3521" s="32">
        <f t="shared" si="436"/>
        <v>3.7328498008918012</v>
      </c>
      <c r="AX3521" s="32">
        <f t="shared" si="437"/>
        <v>774125.76177950948</v>
      </c>
      <c r="AY3521" s="26">
        <v>2</v>
      </c>
      <c r="AZ3521" s="26">
        <v>1</v>
      </c>
      <c r="BA3521" s="26">
        <v>7918.73</v>
      </c>
      <c r="BB3521" s="26">
        <v>172.79</v>
      </c>
      <c r="BC3521" s="26">
        <v>66.33</v>
      </c>
      <c r="BD3521" s="26">
        <v>244.32</v>
      </c>
      <c r="BE3521" s="28">
        <v>0.08</v>
      </c>
      <c r="BF3521" s="28">
        <v>4.63</v>
      </c>
      <c r="BG3521" s="28">
        <v>0.64</v>
      </c>
      <c r="BH3521" s="28">
        <v>-12.55</v>
      </c>
      <c r="BI3521" s="28">
        <v>0.1</v>
      </c>
      <c r="BJ3521" s="28">
        <v>9.58</v>
      </c>
      <c r="BK3521" s="28">
        <v>0.76</v>
      </c>
      <c r="BL3521" s="28">
        <v>86.35</v>
      </c>
      <c r="BM3521" s="28">
        <v>0.08</v>
      </c>
      <c r="BN3521" s="28">
        <v>6.6</v>
      </c>
      <c r="BO3521" s="28">
        <v>0.68</v>
      </c>
      <c r="BP3521" s="28">
        <v>5.55</v>
      </c>
      <c r="BQ3521" s="26">
        <v>63.973899000000003</v>
      </c>
      <c r="BR3521" s="26">
        <v>21151.794921000001</v>
      </c>
      <c r="BS3521" s="31">
        <f t="shared" si="439"/>
        <v>5.0410800000000009</v>
      </c>
    </row>
    <row r="3522" spans="1:71">
      <c r="A3522" s="26">
        <v>42479410670000</v>
      </c>
      <c r="B3522" s="26" t="s">
        <v>9281</v>
      </c>
      <c r="C3522" t="s">
        <v>7932</v>
      </c>
      <c r="D3522" s="26" t="s">
        <v>223</v>
      </c>
      <c r="E3522" s="27" t="s">
        <v>5184</v>
      </c>
      <c r="F3522" t="s">
        <v>197</v>
      </c>
      <c r="G3522" t="s">
        <v>67</v>
      </c>
      <c r="H3522" t="s">
        <v>6052</v>
      </c>
      <c r="I3522" t="s">
        <v>7933</v>
      </c>
      <c r="J3522" t="s">
        <v>7934</v>
      </c>
      <c r="K3522" t="s">
        <v>9261</v>
      </c>
      <c r="L3522">
        <v>28.062919999999998</v>
      </c>
      <c r="M3522">
        <v>-99.857560000000007</v>
      </c>
      <c r="N3522" s="28">
        <v>1723386.17</v>
      </c>
      <c r="O3522" s="28">
        <v>84496.25</v>
      </c>
      <c r="P3522" s="26">
        <v>693</v>
      </c>
      <c r="Q3522" s="26">
        <v>8235</v>
      </c>
      <c r="R3522" s="26">
        <v>14768</v>
      </c>
      <c r="S3522" s="29" t="s">
        <v>72</v>
      </c>
      <c r="T3522" s="30">
        <v>40680</v>
      </c>
      <c r="U3522" s="30">
        <v>40705</v>
      </c>
      <c r="V3522" s="30">
        <v>40787</v>
      </c>
      <c r="W3522">
        <v>3614.199951171875</v>
      </c>
      <c r="X3522" s="26">
        <v>7013</v>
      </c>
      <c r="Y3522" s="26">
        <v>1250</v>
      </c>
      <c r="Z3522" s="26">
        <v>2625</v>
      </c>
      <c r="AA3522" s="26" t="s">
        <v>5201</v>
      </c>
      <c r="AB3522" s="31">
        <v>68.699996948242188</v>
      </c>
      <c r="AC3522" s="31">
        <v>0.60000002384185791</v>
      </c>
      <c r="AD3522" s="26">
        <v>18426.767344328888</v>
      </c>
      <c r="AE3522" s="26" t="s">
        <v>72</v>
      </c>
      <c r="AF3522" s="26">
        <v>3598</v>
      </c>
      <c r="AG3522" s="26">
        <v>36325</v>
      </c>
      <c r="AH3522" s="28">
        <v>0.64343099999999998</v>
      </c>
      <c r="AI3522">
        <v>108081</v>
      </c>
      <c r="AJ3522" s="26">
        <v>73093</v>
      </c>
      <c r="AK3522" s="28">
        <v>1.344298</v>
      </c>
      <c r="AL3522">
        <v>110394</v>
      </c>
      <c r="AM3522" s="26">
        <v>110653</v>
      </c>
      <c r="AN3522" s="28">
        <v>2.0519530000000001</v>
      </c>
      <c r="AO3522">
        <v>111597</v>
      </c>
      <c r="AP3522" s="32">
        <v>180244.984375</v>
      </c>
      <c r="AQ3522" s="36">
        <v>3.3213323920603202</v>
      </c>
      <c r="AR3522" s="32">
        <f t="shared" si="438"/>
        <v>768120.81776967668</v>
      </c>
      <c r="AS3522" s="32">
        <f t="shared" si="440"/>
        <v>4</v>
      </c>
      <c r="AT3522" s="32">
        <f t="shared" si="441"/>
        <v>1</v>
      </c>
      <c r="AU3522" s="32">
        <f t="shared" si="442"/>
        <v>4</v>
      </c>
      <c r="AV3522" s="32">
        <f t="shared" si="435"/>
        <v>147526.9086428775</v>
      </c>
      <c r="AW3522" s="32">
        <f t="shared" si="436"/>
        <v>2.7184440225903663</v>
      </c>
      <c r="AX3522" s="32">
        <f t="shared" si="437"/>
        <v>628691.5006413724</v>
      </c>
      <c r="AY3522" s="26">
        <v>2</v>
      </c>
      <c r="AZ3522" s="26">
        <v>1</v>
      </c>
      <c r="BA3522" s="26">
        <v>7183.8</v>
      </c>
      <c r="BB3522" s="26">
        <v>182.06</v>
      </c>
      <c r="BC3522" s="26">
        <v>115.29</v>
      </c>
      <c r="BD3522" s="26">
        <v>287.33999999999997</v>
      </c>
      <c r="BE3522" s="28">
        <v>7.0000000000000007E-2</v>
      </c>
      <c r="BF3522" s="28">
        <v>2.36</v>
      </c>
      <c r="BG3522" s="28">
        <v>0.55000000000000004</v>
      </c>
      <c r="BH3522" s="28">
        <v>-2.85</v>
      </c>
      <c r="BI3522" s="28">
        <v>0.1</v>
      </c>
      <c r="BJ3522" s="28">
        <v>10.039999999999999</v>
      </c>
      <c r="BK3522" s="28">
        <v>0.72</v>
      </c>
      <c r="BL3522" s="28">
        <v>117.46</v>
      </c>
      <c r="BM3522" s="28">
        <v>0.08</v>
      </c>
      <c r="BN3522" s="28">
        <v>5.73</v>
      </c>
      <c r="BO3522" s="28">
        <v>0.63</v>
      </c>
      <c r="BP3522" s="28">
        <v>-9.5299999999999994</v>
      </c>
      <c r="BQ3522" s="26">
        <v>60.353499999999997</v>
      </c>
      <c r="BR3522" s="26">
        <v>17774.482421000001</v>
      </c>
      <c r="BS3522" s="31">
        <f t="shared" si="439"/>
        <v>8.3008799999999994</v>
      </c>
    </row>
    <row r="3523" spans="1:71">
      <c r="A3523" s="26">
        <v>42479410680000</v>
      </c>
      <c r="B3523" s="26" t="s">
        <v>9281</v>
      </c>
      <c r="C3523" t="s">
        <v>7935</v>
      </c>
      <c r="D3523" s="26" t="s">
        <v>223</v>
      </c>
      <c r="E3523" s="27" t="s">
        <v>5184</v>
      </c>
      <c r="F3523" t="s">
        <v>197</v>
      </c>
      <c r="G3523" t="s">
        <v>67</v>
      </c>
      <c r="H3523" t="s">
        <v>6644</v>
      </c>
      <c r="I3523" t="s">
        <v>7936</v>
      </c>
      <c r="J3523" t="s">
        <v>245</v>
      </c>
      <c r="K3523" t="s">
        <v>9261</v>
      </c>
      <c r="L3523">
        <v>28.18759</v>
      </c>
      <c r="M3523">
        <v>-99.806259999999995</v>
      </c>
      <c r="N3523" s="28">
        <v>1740245.69</v>
      </c>
      <c r="O3523" s="28">
        <v>129707.88</v>
      </c>
      <c r="P3523" s="26">
        <v>704</v>
      </c>
      <c r="Q3523" s="26">
        <v>8089</v>
      </c>
      <c r="R3523" s="26">
        <v>14492</v>
      </c>
      <c r="S3523" s="29" t="s">
        <v>72</v>
      </c>
      <c r="T3523" s="30">
        <v>40518</v>
      </c>
      <c r="U3523" s="30">
        <v>40673</v>
      </c>
      <c r="V3523" s="30">
        <v>40695</v>
      </c>
      <c r="W3523">
        <v>3886</v>
      </c>
      <c r="X3523" s="26">
        <v>6311</v>
      </c>
      <c r="Y3523" s="26">
        <v>1715</v>
      </c>
      <c r="Z3523" s="26">
        <v>3665</v>
      </c>
      <c r="AA3523" s="26" t="s">
        <v>5201</v>
      </c>
      <c r="AB3523" s="31">
        <v>61.400001525878906</v>
      </c>
      <c r="AC3523" s="31">
        <v>0.77999997138977051</v>
      </c>
      <c r="AD3523" s="26">
        <v>14999.124319295077</v>
      </c>
      <c r="AE3523" s="26" t="s">
        <v>72</v>
      </c>
      <c r="AF3523" s="26">
        <v>2616</v>
      </c>
      <c r="AG3523" s="26">
        <v>22752</v>
      </c>
      <c r="AH3523" s="28">
        <v>0.29333599999999999</v>
      </c>
      <c r="AI3523">
        <v>42382</v>
      </c>
      <c r="AJ3523" s="26">
        <v>45261</v>
      </c>
      <c r="AK3523" s="28">
        <v>0.66310100000000005</v>
      </c>
      <c r="AL3523">
        <v>78947</v>
      </c>
      <c r="AM3523" s="26">
        <v>73253</v>
      </c>
      <c r="AN3523" s="28">
        <v>1.0927659999999999</v>
      </c>
      <c r="AO3523">
        <v>83469</v>
      </c>
      <c r="AP3523" s="32">
        <v>158227.390625</v>
      </c>
      <c r="AQ3523" s="36">
        <v>2.373272302702039</v>
      </c>
      <c r="AR3523" s="32">
        <f t="shared" si="438"/>
        <v>578296.58820326091</v>
      </c>
      <c r="AS3523" s="32">
        <f t="shared" si="440"/>
        <v>3</v>
      </c>
      <c r="AT3523" s="32">
        <f t="shared" si="441"/>
        <v>1</v>
      </c>
      <c r="AU3523" s="32">
        <f t="shared" si="442"/>
        <v>4</v>
      </c>
      <c r="AV3523" s="32">
        <f t="shared" si="435"/>
        <v>143911.45970329581</v>
      </c>
      <c r="AW3523" s="32">
        <f t="shared" si="436"/>
        <v>2.1585458750609576</v>
      </c>
      <c r="AX3523" s="32">
        <f t="shared" si="437"/>
        <v>525974.0795890853</v>
      </c>
      <c r="AY3523" s="26">
        <v>2</v>
      </c>
      <c r="AZ3523" s="26">
        <v>1</v>
      </c>
      <c r="BA3523" s="26">
        <v>7182.37</v>
      </c>
      <c r="BB3523" s="26">
        <v>225.73</v>
      </c>
      <c r="BC3523" s="26">
        <v>116.54</v>
      </c>
      <c r="BD3523" s="26">
        <v>339.93</v>
      </c>
      <c r="BE3523" s="28">
        <v>7.0000000000000007E-2</v>
      </c>
      <c r="BF3523" s="28">
        <v>3.61</v>
      </c>
      <c r="BG3523" s="28">
        <v>0.63</v>
      </c>
      <c r="BH3523" s="28">
        <v>-5.51</v>
      </c>
      <c r="BI3523" s="28">
        <v>0.1</v>
      </c>
      <c r="BJ3523" s="28">
        <v>9.1999999999999993</v>
      </c>
      <c r="BK3523" s="28">
        <v>0.76</v>
      </c>
      <c r="BL3523" s="28">
        <v>48.36</v>
      </c>
      <c r="BM3523" s="28">
        <v>0.08</v>
      </c>
      <c r="BN3523" s="28">
        <v>5.96</v>
      </c>
      <c r="BO3523" s="28">
        <v>0.67</v>
      </c>
      <c r="BP3523" s="28">
        <v>-1.1499999999999999</v>
      </c>
      <c r="BQ3523" s="26">
        <v>63.621799000000003</v>
      </c>
      <c r="BR3523" s="26">
        <v>17803.919921000001</v>
      </c>
      <c r="BS3523" s="31">
        <f t="shared" si="439"/>
        <v>8.8570400000000014</v>
      </c>
    </row>
    <row r="3524" spans="1:71">
      <c r="A3524" s="26">
        <v>42479410690000</v>
      </c>
      <c r="B3524" s="26" t="s">
        <v>9281</v>
      </c>
      <c r="C3524" t="s">
        <v>7937</v>
      </c>
      <c r="D3524" s="26" t="s">
        <v>223</v>
      </c>
      <c r="E3524" s="27" t="s">
        <v>5184</v>
      </c>
      <c r="F3524" t="s">
        <v>197</v>
      </c>
      <c r="G3524" t="s">
        <v>67</v>
      </c>
      <c r="H3524" t="s">
        <v>5884</v>
      </c>
      <c r="I3524" t="s">
        <v>7938</v>
      </c>
      <c r="J3524" t="s">
        <v>7939</v>
      </c>
      <c r="K3524" t="s">
        <v>9261</v>
      </c>
      <c r="L3524">
        <v>28.149339999999999</v>
      </c>
      <c r="M3524">
        <v>-99.82723</v>
      </c>
      <c r="N3524" s="28">
        <v>1733391.48</v>
      </c>
      <c r="O3524" s="28">
        <v>115847.71</v>
      </c>
      <c r="P3524" s="26">
        <v>662</v>
      </c>
      <c r="Q3524" s="26">
        <v>7937</v>
      </c>
      <c r="R3524" s="26">
        <v>13190</v>
      </c>
      <c r="S3524" s="29" t="s">
        <v>72</v>
      </c>
      <c r="T3524" s="30">
        <v>40697</v>
      </c>
      <c r="U3524" s="30">
        <v>40726</v>
      </c>
      <c r="V3524" s="30">
        <v>40848</v>
      </c>
      <c r="W3524">
        <v>2807</v>
      </c>
      <c r="X3524" s="26">
        <v>5351</v>
      </c>
      <c r="Y3524" s="26">
        <v>2013</v>
      </c>
      <c r="Z3524" s="26">
        <v>2240</v>
      </c>
      <c r="AA3524" s="26" t="s">
        <v>5201</v>
      </c>
      <c r="AB3524" s="31">
        <v>60.799999237060547</v>
      </c>
      <c r="AC3524" s="31">
        <v>0.79000002145767212</v>
      </c>
      <c r="AD3524" s="26">
        <v>11309.385863267671</v>
      </c>
      <c r="AE3524" s="26" t="s">
        <v>72</v>
      </c>
      <c r="AF3524" s="26">
        <v>4660</v>
      </c>
      <c r="AG3524" s="26">
        <v>31273</v>
      </c>
      <c r="AH3524" s="28">
        <v>0.36598199999999997</v>
      </c>
      <c r="AI3524">
        <v>48456</v>
      </c>
      <c r="AJ3524" s="26">
        <v>42364</v>
      </c>
      <c r="AK3524" s="28">
        <v>0.47569499999999998</v>
      </c>
      <c r="AL3524">
        <v>156706</v>
      </c>
      <c r="AM3524" s="26">
        <v>55448</v>
      </c>
      <c r="AN3524" s="28">
        <v>0.58576700000000004</v>
      </c>
      <c r="AO3524">
        <v>1384477</v>
      </c>
      <c r="AP3524" s="32">
        <v>107429.828125</v>
      </c>
      <c r="AQ3524" s="36">
        <v>1.2149653794901507</v>
      </c>
      <c r="AR3524" s="32">
        <f t="shared" si="438"/>
        <v>322478.70029475668</v>
      </c>
      <c r="AS3524" s="32">
        <f t="shared" si="440"/>
        <v>3</v>
      </c>
      <c r="AT3524" s="32">
        <f t="shared" si="441"/>
        <v>1</v>
      </c>
      <c r="AU3524" s="32">
        <f t="shared" si="442"/>
        <v>4</v>
      </c>
      <c r="AV3524" s="32">
        <f t="shared" ref="AV3524:AV3587" si="443">AP3524/X3524*5740</f>
        <v>115239.62127406092</v>
      </c>
      <c r="AW3524" s="32">
        <f t="shared" ref="AW3524:AW3587" si="444">AQ3524/X3524*5740</f>
        <v>1.3032893437251849</v>
      </c>
      <c r="AX3524" s="32">
        <f t="shared" ref="AX3524:AX3587" si="445">AR3524/X3524*5740</f>
        <v>345921.8351134187</v>
      </c>
      <c r="AY3524" s="26">
        <v>2</v>
      </c>
      <c r="AZ3524" s="26">
        <v>1</v>
      </c>
      <c r="BA3524" s="26">
        <v>7114.9</v>
      </c>
      <c r="BB3524" s="26">
        <v>214.91</v>
      </c>
      <c r="BC3524" s="26">
        <v>113.98</v>
      </c>
      <c r="BD3524" s="26">
        <v>322.57</v>
      </c>
      <c r="BE3524" s="28">
        <v>7.0000000000000007E-2</v>
      </c>
      <c r="BF3524" s="28">
        <v>3.27</v>
      </c>
      <c r="BG3524" s="28">
        <v>0.6</v>
      </c>
      <c r="BH3524" s="28">
        <v>-6.06</v>
      </c>
      <c r="BI3524" s="28">
        <v>0.1</v>
      </c>
      <c r="BJ3524" s="28">
        <v>9.4600000000000009</v>
      </c>
      <c r="BK3524" s="28">
        <v>0.75</v>
      </c>
      <c r="BL3524" s="28">
        <v>67.959999999999994</v>
      </c>
      <c r="BM3524" s="28">
        <v>0.08</v>
      </c>
      <c r="BN3524" s="28">
        <v>5.92</v>
      </c>
      <c r="BO3524" s="28">
        <v>0.65</v>
      </c>
      <c r="BP3524" s="28">
        <v>-3.35</v>
      </c>
      <c r="BQ3524" s="26">
        <v>61.519598999999999</v>
      </c>
      <c r="BR3524" s="26">
        <v>11817.292968</v>
      </c>
      <c r="BS3524" s="31">
        <f t="shared" si="439"/>
        <v>8.5485000000000024</v>
      </c>
    </row>
    <row r="3525" spans="1:71">
      <c r="A3525" s="26">
        <v>42479410700000</v>
      </c>
      <c r="B3525" s="26" t="s">
        <v>9281</v>
      </c>
      <c r="C3525" t="s">
        <v>7940</v>
      </c>
      <c r="D3525" s="26" t="s">
        <v>223</v>
      </c>
      <c r="E3525" s="27" t="s">
        <v>5184</v>
      </c>
      <c r="F3525" t="s">
        <v>197</v>
      </c>
      <c r="G3525" t="s">
        <v>67</v>
      </c>
      <c r="H3525" t="s">
        <v>5884</v>
      </c>
      <c r="I3525" t="s">
        <v>7941</v>
      </c>
      <c r="J3525" t="s">
        <v>7942</v>
      </c>
      <c r="K3525" t="s">
        <v>9261</v>
      </c>
      <c r="L3525">
        <v>28.1494</v>
      </c>
      <c r="M3525">
        <v>-99.827240000000003</v>
      </c>
      <c r="N3525" s="28">
        <v>1733388.41</v>
      </c>
      <c r="O3525" s="28">
        <v>115869.55</v>
      </c>
      <c r="P3525" s="26">
        <v>663</v>
      </c>
      <c r="Q3525" s="26">
        <v>7904</v>
      </c>
      <c r="R3525" s="26">
        <v>13378</v>
      </c>
      <c r="S3525" s="29" t="s">
        <v>72</v>
      </c>
      <c r="T3525" s="30">
        <v>40739</v>
      </c>
      <c r="U3525" s="30">
        <v>40755</v>
      </c>
      <c r="V3525" s="30">
        <v>40848</v>
      </c>
      <c r="W3525">
        <v>3348.300048828125</v>
      </c>
      <c r="X3525" s="26">
        <v>5222</v>
      </c>
      <c r="Y3525" s="26">
        <v>1729</v>
      </c>
      <c r="Z3525" s="26">
        <v>2500</v>
      </c>
      <c r="AA3525" s="26" t="s">
        <v>5201</v>
      </c>
      <c r="AB3525" s="31">
        <v>61.5</v>
      </c>
      <c r="AC3525" s="31">
        <v>0.60000002384185791</v>
      </c>
      <c r="AD3525" s="26">
        <v>9911.1123755334283</v>
      </c>
      <c r="AE3525" s="26" t="s">
        <v>72</v>
      </c>
      <c r="AF3525" s="26">
        <v>4931</v>
      </c>
      <c r="AG3525" s="26">
        <v>36315</v>
      </c>
      <c r="AH3525" s="28">
        <v>0.41190700000000002</v>
      </c>
      <c r="AI3525">
        <v>30073</v>
      </c>
      <c r="AJ3525" s="26">
        <v>58592</v>
      </c>
      <c r="AK3525" s="28">
        <v>0.59697299999999998</v>
      </c>
      <c r="AL3525">
        <v>43586</v>
      </c>
      <c r="AM3525" s="26">
        <v>78772</v>
      </c>
      <c r="AN3525" s="28">
        <v>0.78750299999999995</v>
      </c>
      <c r="AO3525">
        <v>55628</v>
      </c>
      <c r="AP3525" s="32">
        <v>170698.34375</v>
      </c>
      <c r="AQ3525" s="36">
        <v>1.6918104672236842</v>
      </c>
      <c r="AR3525" s="32">
        <f t="shared" ref="AR3525:AR3588" si="446">AP3525+(AQ3525*1000*177)</f>
        <v>470148.79644859215</v>
      </c>
      <c r="AS3525" s="32">
        <f t="shared" si="440"/>
        <v>4</v>
      </c>
      <c r="AT3525" s="32">
        <f t="shared" si="441"/>
        <v>1</v>
      </c>
      <c r="AU3525" s="32">
        <f t="shared" si="442"/>
        <v>4</v>
      </c>
      <c r="AV3525" s="32">
        <f t="shared" si="443"/>
        <v>187630.88723190347</v>
      </c>
      <c r="AW3525" s="32">
        <f t="shared" si="444"/>
        <v>1.8596308084764357</v>
      </c>
      <c r="AX3525" s="32">
        <f t="shared" si="445"/>
        <v>516785.54033223266</v>
      </c>
      <c r="AY3525" s="26">
        <v>2</v>
      </c>
      <c r="AZ3525" s="26">
        <v>1</v>
      </c>
      <c r="BA3525" s="26">
        <v>7114.67</v>
      </c>
      <c r="BB3525" s="26">
        <v>214.92</v>
      </c>
      <c r="BC3525" s="26">
        <v>114</v>
      </c>
      <c r="BD3525" s="26">
        <v>322.61</v>
      </c>
      <c r="BE3525" s="28">
        <v>7.0000000000000007E-2</v>
      </c>
      <c r="BF3525" s="28">
        <v>3.27</v>
      </c>
      <c r="BG3525" s="28">
        <v>0.6</v>
      </c>
      <c r="BH3525" s="28">
        <v>-6.06</v>
      </c>
      <c r="BI3525" s="28">
        <v>0.1</v>
      </c>
      <c r="BJ3525" s="28">
        <v>9.4600000000000009</v>
      </c>
      <c r="BK3525" s="28">
        <v>0.75</v>
      </c>
      <c r="BL3525" s="28">
        <v>67.930000000000007</v>
      </c>
      <c r="BM3525" s="28">
        <v>0.08</v>
      </c>
      <c r="BN3525" s="28">
        <v>5.92</v>
      </c>
      <c r="BO3525" s="28">
        <v>0.65</v>
      </c>
      <c r="BP3525" s="28">
        <v>-3.35</v>
      </c>
      <c r="BQ3525" s="26">
        <v>61.519598999999999</v>
      </c>
      <c r="BR3525" s="26">
        <v>11817.292968</v>
      </c>
      <c r="BS3525" s="31">
        <f t="shared" ref="BS3525:BS3588" si="447">IF(BR3525="","",BI3525*BK3525*BC3525)</f>
        <v>8.5500000000000007</v>
      </c>
    </row>
    <row r="3526" spans="1:71">
      <c r="A3526" s="26">
        <v>42479410710000</v>
      </c>
      <c r="B3526" s="26" t="s">
        <v>9281</v>
      </c>
      <c r="C3526" t="s">
        <v>7943</v>
      </c>
      <c r="D3526" s="26" t="s">
        <v>223</v>
      </c>
      <c r="E3526" s="27" t="s">
        <v>5184</v>
      </c>
      <c r="F3526" t="s">
        <v>197</v>
      </c>
      <c r="G3526" t="s">
        <v>67</v>
      </c>
      <c r="H3526" t="s">
        <v>6052</v>
      </c>
      <c r="I3526" t="s">
        <v>7944</v>
      </c>
      <c r="J3526" t="s">
        <v>7945</v>
      </c>
      <c r="K3526" t="s">
        <v>9261</v>
      </c>
      <c r="L3526">
        <v>28.06298</v>
      </c>
      <c r="M3526">
        <v>-99.857560000000007</v>
      </c>
      <c r="N3526" s="28">
        <v>1723386.33</v>
      </c>
      <c r="O3526" s="28">
        <v>84518.07</v>
      </c>
      <c r="P3526" s="26">
        <v>693</v>
      </c>
      <c r="Q3526" s="26">
        <v>8273</v>
      </c>
      <c r="R3526" s="26">
        <v>15162</v>
      </c>
      <c r="S3526" s="29" t="s">
        <v>72</v>
      </c>
      <c r="T3526" s="30">
        <v>40706</v>
      </c>
      <c r="U3526" s="30">
        <v>40729</v>
      </c>
      <c r="V3526" s="30">
        <v>40787</v>
      </c>
      <c r="W3526">
        <v>3832</v>
      </c>
      <c r="X3526" s="26">
        <v>6812</v>
      </c>
      <c r="Y3526" s="26">
        <v>2453</v>
      </c>
      <c r="Z3526" s="26">
        <v>2590</v>
      </c>
      <c r="AA3526" s="26" t="s">
        <v>5201</v>
      </c>
      <c r="AB3526" s="31">
        <v>63.700000762939453</v>
      </c>
      <c r="AC3526" s="31">
        <v>0.74000000953674316</v>
      </c>
      <c r="AD3526" s="26">
        <v>16509.318209119145</v>
      </c>
      <c r="AE3526" s="26" t="s">
        <v>72</v>
      </c>
      <c r="AF3526" s="26">
        <v>4374</v>
      </c>
      <c r="AG3526" s="26">
        <v>46722</v>
      </c>
      <c r="AH3526" s="28">
        <v>0.67627800000000005</v>
      </c>
      <c r="AI3526">
        <v>45614</v>
      </c>
      <c r="AJ3526" s="26">
        <v>83875</v>
      </c>
      <c r="AK3526" s="28">
        <v>1.3397840000000001</v>
      </c>
      <c r="AL3526">
        <v>86073</v>
      </c>
      <c r="AM3526" s="26">
        <v>118296</v>
      </c>
      <c r="AN3526" s="28">
        <v>1.9617910000000001</v>
      </c>
      <c r="AO3526">
        <v>87114</v>
      </c>
      <c r="AP3526" s="32">
        <v>202274.421875</v>
      </c>
      <c r="AQ3526" s="36">
        <v>3.3394127962999858</v>
      </c>
      <c r="AR3526" s="32">
        <f t="shared" si="446"/>
        <v>793350.48682009755</v>
      </c>
      <c r="AS3526" s="32">
        <f t="shared" si="440"/>
        <v>4</v>
      </c>
      <c r="AT3526" s="32">
        <f t="shared" si="441"/>
        <v>1</v>
      </c>
      <c r="AU3526" s="32">
        <f t="shared" si="442"/>
        <v>4</v>
      </c>
      <c r="AV3526" s="32">
        <f t="shared" si="443"/>
        <v>170442.6279451703</v>
      </c>
      <c r="AW3526" s="32">
        <f t="shared" si="444"/>
        <v>2.8138915811453198</v>
      </c>
      <c r="AX3526" s="32">
        <f t="shared" si="445"/>
        <v>668501.43780789198</v>
      </c>
      <c r="AY3526" s="26">
        <v>2</v>
      </c>
      <c r="AZ3526" s="26">
        <v>1</v>
      </c>
      <c r="BA3526" s="26">
        <v>7183.58</v>
      </c>
      <c r="BB3526" s="26">
        <v>182.09</v>
      </c>
      <c r="BC3526" s="26">
        <v>115.29</v>
      </c>
      <c r="BD3526" s="26">
        <v>287.35000000000002</v>
      </c>
      <c r="BE3526" s="28">
        <v>7.0000000000000007E-2</v>
      </c>
      <c r="BF3526" s="28">
        <v>2.36</v>
      </c>
      <c r="BG3526" s="28">
        <v>0.55000000000000004</v>
      </c>
      <c r="BH3526" s="28">
        <v>-2.86</v>
      </c>
      <c r="BI3526" s="28">
        <v>0.1</v>
      </c>
      <c r="BJ3526" s="28">
        <v>10.039999999999999</v>
      </c>
      <c r="BK3526" s="28">
        <v>0.72</v>
      </c>
      <c r="BL3526" s="28">
        <v>117.43</v>
      </c>
      <c r="BM3526" s="28">
        <v>0.08</v>
      </c>
      <c r="BN3526" s="28">
        <v>5.73</v>
      </c>
      <c r="BO3526" s="28">
        <v>0.63</v>
      </c>
      <c r="BP3526" s="28">
        <v>-9.5299999999999994</v>
      </c>
      <c r="BQ3526" s="26">
        <v>60.353499999999997</v>
      </c>
      <c r="BR3526" s="26">
        <v>17774.482421000001</v>
      </c>
      <c r="BS3526" s="31">
        <f t="shared" si="447"/>
        <v>8.3008799999999994</v>
      </c>
    </row>
    <row r="3527" spans="1:71">
      <c r="A3527" s="26">
        <v>42479410900000</v>
      </c>
      <c r="B3527" s="26" t="s">
        <v>9281</v>
      </c>
      <c r="C3527" t="s">
        <v>7946</v>
      </c>
      <c r="D3527" s="26" t="s">
        <v>223</v>
      </c>
      <c r="E3527" s="27" t="s">
        <v>5184</v>
      </c>
      <c r="F3527" t="s">
        <v>197</v>
      </c>
      <c r="G3527" t="s">
        <v>67</v>
      </c>
      <c r="H3527" t="s">
        <v>5884</v>
      </c>
      <c r="I3527" t="s">
        <v>7947</v>
      </c>
      <c r="J3527" t="s">
        <v>7254</v>
      </c>
      <c r="K3527" t="s">
        <v>9261</v>
      </c>
      <c r="L3527">
        <v>28.15832</v>
      </c>
      <c r="M3527">
        <v>-99.823710000000005</v>
      </c>
      <c r="N3527" s="28">
        <v>1734548.92</v>
      </c>
      <c r="O3527" s="28">
        <v>119104.76</v>
      </c>
      <c r="P3527" s="26">
        <v>665</v>
      </c>
      <c r="Q3527" s="26">
        <v>7952</v>
      </c>
      <c r="R3527" s="26">
        <v>14023</v>
      </c>
      <c r="S3527" s="29" t="s">
        <v>72</v>
      </c>
      <c r="T3527" s="30">
        <v>40753</v>
      </c>
      <c r="U3527" s="30">
        <v>40787</v>
      </c>
      <c r="V3527" s="30">
        <v>40817</v>
      </c>
      <c r="W3527">
        <v>3987</v>
      </c>
      <c r="X3527" s="26">
        <v>5938</v>
      </c>
      <c r="Y3527" s="26">
        <v>2184</v>
      </c>
      <c r="Z3527" s="26">
        <v>2810</v>
      </c>
      <c r="AA3527" s="26" t="s">
        <v>5201</v>
      </c>
      <c r="AB3527" s="31">
        <v>61.099998474121094</v>
      </c>
      <c r="AC3527" s="31">
        <v>0.79000002145767212</v>
      </c>
      <c r="AD3527" s="26">
        <v>11549.12783250658</v>
      </c>
      <c r="AE3527" s="26" t="s">
        <v>72</v>
      </c>
      <c r="AF3527" s="26">
        <v>4732</v>
      </c>
      <c r="AG3527" s="26">
        <v>51134</v>
      </c>
      <c r="AH3527" s="28">
        <v>0.63068100000000005</v>
      </c>
      <c r="AI3527">
        <v>61044</v>
      </c>
      <c r="AJ3527" s="26">
        <v>68638</v>
      </c>
      <c r="AK3527" s="28">
        <v>0.83179099999999995</v>
      </c>
      <c r="AL3527">
        <v>79092</v>
      </c>
      <c r="AM3527" s="26">
        <v>86324</v>
      </c>
      <c r="AN3527" s="28">
        <v>0.99243000000000003</v>
      </c>
      <c r="AO3527">
        <v>80280</v>
      </c>
      <c r="AP3527" s="32">
        <v>105960.328125</v>
      </c>
      <c r="AQ3527" s="36">
        <v>1.223749374689967</v>
      </c>
      <c r="AR3527" s="32">
        <f t="shared" si="446"/>
        <v>322563.96744512417</v>
      </c>
      <c r="AS3527" s="32">
        <f t="shared" si="440"/>
        <v>2</v>
      </c>
      <c r="AT3527" s="32">
        <f t="shared" si="441"/>
        <v>1</v>
      </c>
      <c r="AU3527" s="32">
        <f t="shared" si="442"/>
        <v>4</v>
      </c>
      <c r="AV3527" s="32">
        <f t="shared" si="443"/>
        <v>102427.12755767936</v>
      </c>
      <c r="AW3527" s="32">
        <f t="shared" si="444"/>
        <v>1.1829439896800962</v>
      </c>
      <c r="AX3527" s="32">
        <f t="shared" si="445"/>
        <v>311808.21373105637</v>
      </c>
      <c r="AY3527" s="26">
        <v>2</v>
      </c>
      <c r="AZ3527" s="26">
        <v>1</v>
      </c>
      <c r="BA3527" s="26">
        <v>7119.97</v>
      </c>
      <c r="BB3527" s="26">
        <v>217.06</v>
      </c>
      <c r="BC3527" s="26">
        <v>115.52</v>
      </c>
      <c r="BD3527" s="26">
        <v>327.17</v>
      </c>
      <c r="BE3527" s="28">
        <v>7.0000000000000007E-2</v>
      </c>
      <c r="BF3527" s="28">
        <v>3.34</v>
      </c>
      <c r="BG3527" s="28">
        <v>0.61</v>
      </c>
      <c r="BH3527" s="28">
        <v>-5.99</v>
      </c>
      <c r="BI3527" s="28">
        <v>0.1</v>
      </c>
      <c r="BJ3527" s="28">
        <v>9.4</v>
      </c>
      <c r="BK3527" s="28">
        <v>0.75</v>
      </c>
      <c r="BL3527" s="28">
        <v>63.31</v>
      </c>
      <c r="BM3527" s="28">
        <v>0.08</v>
      </c>
      <c r="BN3527" s="28">
        <v>5.92</v>
      </c>
      <c r="BO3527" s="28">
        <v>0.66</v>
      </c>
      <c r="BP3527" s="28">
        <v>-2.81</v>
      </c>
      <c r="BQ3527" s="26">
        <v>61.519598999999999</v>
      </c>
      <c r="BR3527" s="26">
        <v>13789.438475999999</v>
      </c>
      <c r="BS3527" s="31">
        <f t="shared" si="447"/>
        <v>8.6640000000000015</v>
      </c>
    </row>
    <row r="3528" spans="1:71">
      <c r="A3528" s="26">
        <v>42479411030000</v>
      </c>
      <c r="B3528" s="26" t="s">
        <v>9281</v>
      </c>
      <c r="C3528" t="s">
        <v>7948</v>
      </c>
      <c r="D3528" s="26" t="s">
        <v>223</v>
      </c>
      <c r="E3528" s="27" t="s">
        <v>5184</v>
      </c>
      <c r="F3528" t="s">
        <v>197</v>
      </c>
      <c r="G3528" t="s">
        <v>67</v>
      </c>
      <c r="H3528" t="s">
        <v>5884</v>
      </c>
      <c r="I3528" t="s">
        <v>7949</v>
      </c>
      <c r="J3528" t="s">
        <v>6536</v>
      </c>
      <c r="K3528" t="s">
        <v>9261</v>
      </c>
      <c r="L3528">
        <v>28.158370000000001</v>
      </c>
      <c r="M3528">
        <v>-99.823679999999996</v>
      </c>
      <c r="N3528" s="28">
        <v>1734558.72</v>
      </c>
      <c r="O3528" s="28">
        <v>119122.87</v>
      </c>
      <c r="P3528" s="26">
        <v>666</v>
      </c>
      <c r="Q3528" s="26">
        <v>7926</v>
      </c>
      <c r="R3528" s="26">
        <v>14358</v>
      </c>
      <c r="S3528" s="29" t="s">
        <v>72</v>
      </c>
      <c r="T3528" s="30">
        <v>40715</v>
      </c>
      <c r="U3528" s="30">
        <v>40751</v>
      </c>
      <c r="V3528" s="30">
        <v>40817</v>
      </c>
      <c r="W3528">
        <v>3404.5</v>
      </c>
      <c r="X3528" s="26">
        <v>6228</v>
      </c>
      <c r="Y3528" s="26">
        <v>2444</v>
      </c>
      <c r="Z3528" s="26">
        <v>2835</v>
      </c>
      <c r="AA3528" s="26" t="s">
        <v>5201</v>
      </c>
      <c r="AB3528" s="31">
        <v>61.200000762939453</v>
      </c>
      <c r="AC3528" s="31">
        <v>0.75999999046325684</v>
      </c>
      <c r="AD3528" s="26">
        <v>12493.951612903225</v>
      </c>
      <c r="AE3528" s="26" t="s">
        <v>72</v>
      </c>
      <c r="AF3528" s="26">
        <v>3758</v>
      </c>
      <c r="AG3528" s="26">
        <v>39380</v>
      </c>
      <c r="AH3528" s="28">
        <v>0.52237299999999998</v>
      </c>
      <c r="AI3528">
        <v>51151</v>
      </c>
      <c r="AJ3528" s="26">
        <v>56385</v>
      </c>
      <c r="AK3528" s="28">
        <v>0.72423400000000004</v>
      </c>
      <c r="AL3528">
        <v>67088</v>
      </c>
      <c r="AM3528" s="26">
        <v>74835</v>
      </c>
      <c r="AN3528" s="28">
        <v>0.93194999999999995</v>
      </c>
      <c r="AO3528">
        <v>68535</v>
      </c>
      <c r="AP3528" s="32">
        <v>131693.953125</v>
      </c>
      <c r="AQ3528" s="36">
        <v>1.6453778780556954</v>
      </c>
      <c r="AR3528" s="32">
        <f t="shared" si="446"/>
        <v>422925.83754085808</v>
      </c>
      <c r="AS3528" s="32">
        <f t="shared" si="440"/>
        <v>3</v>
      </c>
      <c r="AT3528" s="32">
        <f t="shared" si="441"/>
        <v>1</v>
      </c>
      <c r="AU3528" s="32">
        <f t="shared" si="442"/>
        <v>4</v>
      </c>
      <c r="AV3528" s="32">
        <f t="shared" si="443"/>
        <v>121374.96643184008</v>
      </c>
      <c r="AW3528" s="32">
        <f t="shared" si="444"/>
        <v>1.5164529576171628</v>
      </c>
      <c r="AX3528" s="32">
        <f t="shared" si="445"/>
        <v>389787.13993007789</v>
      </c>
      <c r="AY3528" s="26">
        <v>2</v>
      </c>
      <c r="AZ3528" s="26">
        <v>1</v>
      </c>
      <c r="BA3528" s="26">
        <v>7120.09</v>
      </c>
      <c r="BB3528" s="26">
        <v>217.08</v>
      </c>
      <c r="BC3528" s="26">
        <v>115.53</v>
      </c>
      <c r="BD3528" s="26">
        <v>327.19</v>
      </c>
      <c r="BE3528" s="28">
        <v>7.0000000000000007E-2</v>
      </c>
      <c r="BF3528" s="28">
        <v>3.34</v>
      </c>
      <c r="BG3528" s="28">
        <v>0.61</v>
      </c>
      <c r="BH3528" s="28">
        <v>-5.99</v>
      </c>
      <c r="BI3528" s="28">
        <v>0.1</v>
      </c>
      <c r="BJ3528" s="28">
        <v>9.4</v>
      </c>
      <c r="BK3528" s="28">
        <v>0.75</v>
      </c>
      <c r="BL3528" s="28">
        <v>63.28</v>
      </c>
      <c r="BM3528" s="28">
        <v>0.08</v>
      </c>
      <c r="BN3528" s="28">
        <v>5.92</v>
      </c>
      <c r="BO3528" s="28">
        <v>0.66</v>
      </c>
      <c r="BP3528" s="28">
        <v>-2.8</v>
      </c>
      <c r="BQ3528" s="26">
        <v>61.519598999999999</v>
      </c>
      <c r="BR3528" s="26">
        <v>13789.438475999999</v>
      </c>
      <c r="BS3528" s="31">
        <f t="shared" si="447"/>
        <v>8.6647500000000015</v>
      </c>
    </row>
    <row r="3529" spans="1:71">
      <c r="A3529" s="26">
        <v>42479411080000</v>
      </c>
      <c r="B3529" s="26" t="s">
        <v>9281</v>
      </c>
      <c r="C3529" t="s">
        <v>7950</v>
      </c>
      <c r="D3529" s="26" t="s">
        <v>207</v>
      </c>
      <c r="E3529" s="27" t="s">
        <v>5184</v>
      </c>
      <c r="F3529" t="s">
        <v>197</v>
      </c>
      <c r="G3529" t="s">
        <v>67</v>
      </c>
      <c r="H3529" t="s">
        <v>6009</v>
      </c>
      <c r="I3529" t="s">
        <v>7951</v>
      </c>
      <c r="J3529" t="s">
        <v>339</v>
      </c>
      <c r="K3529" t="s">
        <v>9261</v>
      </c>
      <c r="L3529">
        <v>28.14789</v>
      </c>
      <c r="M3529">
        <v>-99.704750000000004</v>
      </c>
      <c r="N3529" s="28">
        <v>1772861.95</v>
      </c>
      <c r="O3529" s="28">
        <v>115061.96</v>
      </c>
      <c r="P3529" s="26">
        <v>582</v>
      </c>
      <c r="Q3529" s="26">
        <v>8587</v>
      </c>
      <c r="R3529" s="26">
        <v>14626</v>
      </c>
      <c r="S3529" s="29" t="s">
        <v>72</v>
      </c>
      <c r="T3529" s="30">
        <v>40649</v>
      </c>
      <c r="U3529" s="30">
        <v>40755</v>
      </c>
      <c r="V3529" s="30">
        <v>40756</v>
      </c>
      <c r="W3529">
        <v>2423.800048828125</v>
      </c>
      <c r="X3529" s="26">
        <v>6297</v>
      </c>
      <c r="Y3529" s="26">
        <v>3916</v>
      </c>
      <c r="Z3529" s="26">
        <v>4515</v>
      </c>
      <c r="AA3529" s="26" t="s">
        <v>5201</v>
      </c>
      <c r="AB3529" s="31">
        <v>61.5</v>
      </c>
      <c r="AC3529" s="31">
        <v>0.74000000953674316</v>
      </c>
      <c r="AD3529" s="26">
        <v>14641.917691981333</v>
      </c>
      <c r="AE3529" s="26" t="s">
        <v>72</v>
      </c>
      <c r="AF3529" s="26">
        <v>2460</v>
      </c>
      <c r="AG3529" s="26">
        <v>38142</v>
      </c>
      <c r="AH3529" s="28">
        <v>0.56631200000000004</v>
      </c>
      <c r="AI3529">
        <v>60776</v>
      </c>
      <c r="AJ3529" s="26">
        <v>63344</v>
      </c>
      <c r="AK3529" s="28">
        <v>0.86493699999999996</v>
      </c>
      <c r="AL3529">
        <v>92823</v>
      </c>
      <c r="AM3529" s="26">
        <v>74482</v>
      </c>
      <c r="AN3529" s="28">
        <v>1.122609</v>
      </c>
      <c r="AO3529">
        <v>98282</v>
      </c>
      <c r="AP3529" s="32">
        <v>77365.9296875</v>
      </c>
      <c r="AQ3529" s="36">
        <v>1.13278557464799</v>
      </c>
      <c r="AR3529" s="32">
        <f t="shared" si="446"/>
        <v>277868.97640019422</v>
      </c>
      <c r="AS3529" s="32">
        <f t="shared" si="440"/>
        <v>2</v>
      </c>
      <c r="AT3529" s="32">
        <f t="shared" si="441"/>
        <v>1</v>
      </c>
      <c r="AU3529" s="32">
        <f t="shared" si="442"/>
        <v>3</v>
      </c>
      <c r="AV3529" s="32">
        <f t="shared" si="443"/>
        <v>70522.540321780209</v>
      </c>
      <c r="AW3529" s="32">
        <f t="shared" si="444"/>
        <v>1.0325852308209404</v>
      </c>
      <c r="AX3529" s="32">
        <f t="shared" si="445"/>
        <v>253290.12617708667</v>
      </c>
      <c r="AY3529" s="26">
        <v>2</v>
      </c>
      <c r="AZ3529" s="26">
        <v>1</v>
      </c>
      <c r="BA3529" s="26">
        <v>7695.42</v>
      </c>
      <c r="BB3529" s="26">
        <v>214.23</v>
      </c>
      <c r="BC3529" s="26">
        <v>54.27</v>
      </c>
      <c r="BD3529" s="26">
        <v>265.2</v>
      </c>
      <c r="BE3529" s="28">
        <v>0.08</v>
      </c>
      <c r="BF3529" s="28">
        <v>4.68</v>
      </c>
      <c r="BG3529" s="28">
        <v>0.66</v>
      </c>
      <c r="BH3529" s="28">
        <v>-16.48</v>
      </c>
      <c r="BI3529" s="28">
        <v>0.1</v>
      </c>
      <c r="BJ3529" s="28">
        <v>9.5500000000000007</v>
      </c>
      <c r="BK3529" s="28">
        <v>0.77</v>
      </c>
      <c r="BL3529" s="28">
        <v>55.59</v>
      </c>
      <c r="BM3529" s="28">
        <v>0.08</v>
      </c>
      <c r="BN3529" s="28">
        <v>6.5</v>
      </c>
      <c r="BO3529" s="28">
        <v>0.68</v>
      </c>
      <c r="BP3529" s="28">
        <v>3.69</v>
      </c>
      <c r="BQ3529" s="26">
        <v>58.710200999999998</v>
      </c>
      <c r="BR3529" s="26">
        <v>15984.179687</v>
      </c>
      <c r="BS3529" s="31">
        <f t="shared" si="447"/>
        <v>4.1787900000000011</v>
      </c>
    </row>
    <row r="3530" spans="1:71">
      <c r="A3530" s="26">
        <v>42479411130000</v>
      </c>
      <c r="B3530" s="26" t="s">
        <v>9281</v>
      </c>
      <c r="C3530" t="s">
        <v>7952</v>
      </c>
      <c r="D3530" s="26" t="s">
        <v>223</v>
      </c>
      <c r="E3530" s="27" t="s">
        <v>5184</v>
      </c>
      <c r="F3530" t="s">
        <v>197</v>
      </c>
      <c r="G3530" t="s">
        <v>67</v>
      </c>
      <c r="H3530" t="s">
        <v>6644</v>
      </c>
      <c r="I3530" t="s">
        <v>7953</v>
      </c>
      <c r="J3530" t="s">
        <v>232</v>
      </c>
      <c r="K3530" t="s">
        <v>9261</v>
      </c>
      <c r="L3530">
        <v>28.187619999999999</v>
      </c>
      <c r="M3530">
        <v>-99.806309999999996</v>
      </c>
      <c r="N3530" s="28">
        <v>1740229.65</v>
      </c>
      <c r="O3530" s="28">
        <v>129718.9</v>
      </c>
      <c r="P3530" s="26">
        <v>704</v>
      </c>
      <c r="Q3530" s="26">
        <v>8084</v>
      </c>
      <c r="R3530" s="26">
        <v>14434</v>
      </c>
      <c r="S3530" s="29" t="s">
        <v>72</v>
      </c>
      <c r="T3530" s="30">
        <v>40545</v>
      </c>
      <c r="U3530" s="30">
        <v>40680</v>
      </c>
      <c r="V3530" s="30">
        <v>40695</v>
      </c>
      <c r="W3530">
        <v>3212</v>
      </c>
      <c r="X3530" s="26">
        <v>6139</v>
      </c>
      <c r="Y3530" s="26">
        <v>623</v>
      </c>
      <c r="Z3530" s="26">
        <v>1665</v>
      </c>
      <c r="AA3530" s="26" t="s">
        <v>5201</v>
      </c>
      <c r="AB3530" s="31">
        <v>60.099998474121094</v>
      </c>
      <c r="AC3530" s="31">
        <v>0.76999998092651367</v>
      </c>
      <c r="AD3530" s="26">
        <v>17328.633316312244</v>
      </c>
      <c r="AE3530" s="26" t="s">
        <v>72</v>
      </c>
      <c r="AF3530" s="26">
        <v>1231</v>
      </c>
      <c r="AG3530" s="26">
        <v>24616</v>
      </c>
      <c r="AH3530" s="28">
        <v>0.35520699999999999</v>
      </c>
      <c r="AI3530">
        <v>70649</v>
      </c>
      <c r="AJ3530" s="26">
        <v>44659</v>
      </c>
      <c r="AK3530" s="28">
        <v>0.74735200000000002</v>
      </c>
      <c r="AL3530">
        <v>116418</v>
      </c>
      <c r="AM3530" s="26">
        <v>61935</v>
      </c>
      <c r="AN3530" s="28">
        <v>1.0639989999999999</v>
      </c>
      <c r="AO3530">
        <v>120341</v>
      </c>
      <c r="AP3530" s="32">
        <v>81705.5703125</v>
      </c>
      <c r="AQ3530" s="36">
        <v>1.4158458678454799</v>
      </c>
      <c r="AR3530" s="32">
        <f t="shared" si="446"/>
        <v>332310.28892114991</v>
      </c>
      <c r="AS3530" s="32">
        <f t="shared" si="440"/>
        <v>2</v>
      </c>
      <c r="AT3530" s="32">
        <f t="shared" si="441"/>
        <v>1</v>
      </c>
      <c r="AU3530" s="32">
        <f t="shared" si="442"/>
        <v>4</v>
      </c>
      <c r="AV3530" s="32">
        <f t="shared" si="443"/>
        <v>76395.174066419611</v>
      </c>
      <c r="AW3530" s="32">
        <f t="shared" si="444"/>
        <v>1.323823958532832</v>
      </c>
      <c r="AX3530" s="32">
        <f t="shared" si="445"/>
        <v>310712.01472673082</v>
      </c>
      <c r="AY3530" s="26">
        <v>2</v>
      </c>
      <c r="AZ3530" s="26">
        <v>1</v>
      </c>
      <c r="BA3530" s="26">
        <v>7181.9</v>
      </c>
      <c r="BB3530" s="26">
        <v>225.74</v>
      </c>
      <c r="BC3530" s="26">
        <v>116.58</v>
      </c>
      <c r="BD3530" s="26">
        <v>339.96</v>
      </c>
      <c r="BE3530" s="28">
        <v>7.0000000000000007E-2</v>
      </c>
      <c r="BF3530" s="28">
        <v>3.61</v>
      </c>
      <c r="BG3530" s="28">
        <v>0.63</v>
      </c>
      <c r="BH3530" s="28">
        <v>-5.51</v>
      </c>
      <c r="BI3530" s="28">
        <v>0.1</v>
      </c>
      <c r="BJ3530" s="28">
        <v>9.1999999999999993</v>
      </c>
      <c r="BK3530" s="28">
        <v>0.76</v>
      </c>
      <c r="BL3530" s="28">
        <v>48.35</v>
      </c>
      <c r="BM3530" s="28">
        <v>0.08</v>
      </c>
      <c r="BN3530" s="28">
        <v>5.96</v>
      </c>
      <c r="BO3530" s="28">
        <v>0.67</v>
      </c>
      <c r="BP3530" s="28">
        <v>-1.1499999999999999</v>
      </c>
      <c r="BQ3530" s="26">
        <v>63.621799000000003</v>
      </c>
      <c r="BR3530" s="26">
        <v>17803.919921000001</v>
      </c>
      <c r="BS3530" s="31">
        <f t="shared" si="447"/>
        <v>8.8600800000000017</v>
      </c>
    </row>
    <row r="3531" spans="1:71">
      <c r="A3531" s="26">
        <v>42479411140000</v>
      </c>
      <c r="B3531" s="26" t="s">
        <v>9281</v>
      </c>
      <c r="C3531" t="s">
        <v>7954</v>
      </c>
      <c r="D3531" s="26" t="s">
        <v>223</v>
      </c>
      <c r="E3531" s="27" t="s">
        <v>5184</v>
      </c>
      <c r="F3531" t="s">
        <v>197</v>
      </c>
      <c r="G3531" t="s">
        <v>67</v>
      </c>
      <c r="H3531" t="s">
        <v>6644</v>
      </c>
      <c r="I3531" t="s">
        <v>7955</v>
      </c>
      <c r="J3531" t="s">
        <v>339</v>
      </c>
      <c r="K3531" t="s">
        <v>9261</v>
      </c>
      <c r="L3531">
        <v>28.187660000000001</v>
      </c>
      <c r="M3531">
        <v>-99.806370000000001</v>
      </c>
      <c r="N3531" s="28">
        <v>1740210.42</v>
      </c>
      <c r="O3531" s="28">
        <v>129733.57</v>
      </c>
      <c r="P3531" s="26">
        <v>705</v>
      </c>
      <c r="Q3531" s="26">
        <v>8079</v>
      </c>
      <c r="R3531" s="26">
        <v>14424</v>
      </c>
      <c r="S3531" s="29" t="s">
        <v>72</v>
      </c>
      <c r="T3531" s="30">
        <v>40574</v>
      </c>
      <c r="U3531" s="30">
        <v>40663</v>
      </c>
      <c r="V3531" s="30">
        <v>40695</v>
      </c>
      <c r="W3531">
        <v>3230</v>
      </c>
      <c r="X3531" s="26">
        <v>5997</v>
      </c>
      <c r="Y3531" s="26">
        <v>584</v>
      </c>
      <c r="Z3531" s="26">
        <v>1515</v>
      </c>
      <c r="AA3531" s="26" t="s">
        <v>5201</v>
      </c>
      <c r="AB3531" s="31" t="s">
        <v>72</v>
      </c>
      <c r="AC3531" s="31">
        <v>0.75999999046325684</v>
      </c>
      <c r="AD3531" s="26">
        <v>16557.659402440629</v>
      </c>
      <c r="AE3531" s="26" t="s">
        <v>72</v>
      </c>
      <c r="AF3531" s="26">
        <v>717</v>
      </c>
      <c r="AG3531" s="26">
        <v>19926</v>
      </c>
      <c r="AH3531" s="28">
        <v>0.29944300000000001</v>
      </c>
      <c r="AI3531">
        <v>24317</v>
      </c>
      <c r="AJ3531" s="26">
        <v>37584</v>
      </c>
      <c r="AK3531" s="28">
        <v>0.60868199999999995</v>
      </c>
      <c r="AL3531">
        <v>35947</v>
      </c>
      <c r="AM3531" s="26">
        <v>54567</v>
      </c>
      <c r="AN3531" s="28">
        <v>0.90036300000000002</v>
      </c>
      <c r="AO3531">
        <v>39088</v>
      </c>
      <c r="AP3531" s="32">
        <v>68932.890625</v>
      </c>
      <c r="AQ3531" s="36">
        <v>1.1413673245944427</v>
      </c>
      <c r="AR3531" s="32">
        <f t="shared" si="446"/>
        <v>270954.90707821632</v>
      </c>
      <c r="AS3531" s="32">
        <f t="shared" si="440"/>
        <v>2</v>
      </c>
      <c r="AT3531" s="32">
        <f t="shared" si="441"/>
        <v>1</v>
      </c>
      <c r="AU3531" s="32">
        <f t="shared" si="442"/>
        <v>3</v>
      </c>
      <c r="AV3531" s="32">
        <f t="shared" si="443"/>
        <v>65978.788091962648</v>
      </c>
      <c r="AW3531" s="32">
        <f t="shared" si="444"/>
        <v>1.0924543010125232</v>
      </c>
      <c r="AX3531" s="32">
        <f t="shared" si="445"/>
        <v>259343.19937117919</v>
      </c>
      <c r="AY3531" s="26">
        <v>2</v>
      </c>
      <c r="AZ3531" s="26">
        <v>1</v>
      </c>
      <c r="BA3531" s="26">
        <v>7181.32</v>
      </c>
      <c r="BB3531" s="26">
        <v>225.74</v>
      </c>
      <c r="BC3531" s="26">
        <v>116.61</v>
      </c>
      <c r="BD3531" s="26">
        <v>340</v>
      </c>
      <c r="BE3531" s="28">
        <v>7.0000000000000007E-2</v>
      </c>
      <c r="BF3531" s="28">
        <v>3.61</v>
      </c>
      <c r="BG3531" s="28">
        <v>0.63</v>
      </c>
      <c r="BH3531" s="28">
        <v>-5.5</v>
      </c>
      <c r="BI3531" s="28">
        <v>0.1</v>
      </c>
      <c r="BJ3531" s="28">
        <v>9.1999999999999993</v>
      </c>
      <c r="BK3531" s="28">
        <v>0.76</v>
      </c>
      <c r="BL3531" s="28">
        <v>48.34</v>
      </c>
      <c r="BM3531" s="28">
        <v>0.08</v>
      </c>
      <c r="BN3531" s="28">
        <v>5.96</v>
      </c>
      <c r="BO3531" s="28">
        <v>0.67</v>
      </c>
      <c r="BP3531" s="28">
        <v>-1.1499999999999999</v>
      </c>
      <c r="BQ3531" s="26">
        <v>63.621799000000003</v>
      </c>
      <c r="BR3531" s="26">
        <v>17803.919921000001</v>
      </c>
      <c r="BS3531" s="31">
        <f t="shared" si="447"/>
        <v>8.8623600000000007</v>
      </c>
    </row>
    <row r="3532" spans="1:71">
      <c r="A3532" s="26">
        <v>42479411170000</v>
      </c>
      <c r="B3532" s="26" t="s">
        <v>9281</v>
      </c>
      <c r="C3532" t="s">
        <v>7956</v>
      </c>
      <c r="D3532" s="26" t="s">
        <v>1201</v>
      </c>
      <c r="E3532" s="27" t="s">
        <v>5184</v>
      </c>
      <c r="F3532" t="s">
        <v>5863</v>
      </c>
      <c r="G3532" t="s">
        <v>67</v>
      </c>
      <c r="H3532" t="s">
        <v>6116</v>
      </c>
      <c r="I3532" t="s">
        <v>7957</v>
      </c>
      <c r="J3532" t="s">
        <v>7958</v>
      </c>
      <c r="K3532" t="s">
        <v>9261</v>
      </c>
      <c r="L3532">
        <v>28.141839999999998</v>
      </c>
      <c r="M3532">
        <v>-99.710610000000003</v>
      </c>
      <c r="N3532" s="28">
        <v>1770959.95</v>
      </c>
      <c r="O3532" s="28">
        <v>112873.64</v>
      </c>
      <c r="P3532" s="26">
        <v>288.29998779296875</v>
      </c>
      <c r="Q3532" s="26">
        <v>8486</v>
      </c>
      <c r="R3532" s="26">
        <v>14319</v>
      </c>
      <c r="S3532" s="29" t="s">
        <v>72</v>
      </c>
      <c r="T3532" s="30">
        <v>40521</v>
      </c>
      <c r="U3532" s="30">
        <v>40723</v>
      </c>
      <c r="V3532" s="30">
        <v>40725</v>
      </c>
      <c r="W3532">
        <v>4057000</v>
      </c>
      <c r="X3532" s="26">
        <v>6183</v>
      </c>
      <c r="Y3532" s="26">
        <v>2985</v>
      </c>
      <c r="Z3532" s="26">
        <v>3515</v>
      </c>
      <c r="AA3532" s="26" t="s">
        <v>5201</v>
      </c>
      <c r="AB3532" s="31">
        <v>62.099998474121094</v>
      </c>
      <c r="AC3532" s="31">
        <v>0.76999998092651367</v>
      </c>
      <c r="AD3532" s="26">
        <v>14195.671910029088</v>
      </c>
      <c r="AE3532" s="26" t="s">
        <v>72</v>
      </c>
      <c r="AF3532" s="26">
        <v>3666</v>
      </c>
      <c r="AG3532" s="26">
        <v>46156</v>
      </c>
      <c r="AH3532" s="28">
        <v>0.58682100000000004</v>
      </c>
      <c r="AI3532">
        <v>50261</v>
      </c>
      <c r="AJ3532" s="26">
        <v>72175</v>
      </c>
      <c r="AK3532" s="28">
        <v>1.008354</v>
      </c>
      <c r="AL3532">
        <v>81088</v>
      </c>
      <c r="AM3532" s="26">
        <v>102075</v>
      </c>
      <c r="AN3532" s="28">
        <v>1.460861</v>
      </c>
      <c r="AO3532">
        <v>83120</v>
      </c>
      <c r="AP3532" s="32">
        <v>165961.5</v>
      </c>
      <c r="AQ3532" s="36">
        <v>2.3559350036962923</v>
      </c>
      <c r="AR3532" s="32">
        <f t="shared" si="446"/>
        <v>582961.99565424374</v>
      </c>
      <c r="AS3532" s="32">
        <f t="shared" si="440"/>
        <v>3</v>
      </c>
      <c r="AT3532" s="32">
        <f t="shared" si="441"/>
        <v>1</v>
      </c>
      <c r="AU3532" s="32">
        <f t="shared" si="442"/>
        <v>4</v>
      </c>
      <c r="AV3532" s="32">
        <f t="shared" si="443"/>
        <v>154070.679281902</v>
      </c>
      <c r="AW3532" s="32">
        <f t="shared" si="444"/>
        <v>2.1871368140411964</v>
      </c>
      <c r="AX3532" s="32">
        <f t="shared" si="445"/>
        <v>541193.89536719373</v>
      </c>
      <c r="AY3532" s="26">
        <v>2</v>
      </c>
      <c r="AZ3532" s="26">
        <v>1</v>
      </c>
      <c r="BA3532" s="26">
        <v>7695.38</v>
      </c>
      <c r="BB3532" s="26">
        <v>208.82</v>
      </c>
      <c r="BC3532" s="26">
        <v>56.59</v>
      </c>
      <c r="BD3532" s="26">
        <v>259.62</v>
      </c>
      <c r="BE3532" s="28">
        <v>0.08</v>
      </c>
      <c r="BF3532" s="28">
        <v>4.63</v>
      </c>
      <c r="BG3532" s="28">
        <v>0.66</v>
      </c>
      <c r="BH3532" s="28">
        <v>-16.04</v>
      </c>
      <c r="BI3532" s="28">
        <v>0.1</v>
      </c>
      <c r="BJ3532" s="28">
        <v>9.5500000000000007</v>
      </c>
      <c r="BK3532" s="28">
        <v>0.77</v>
      </c>
      <c r="BL3532" s="28">
        <v>58.29</v>
      </c>
      <c r="BM3532" s="28">
        <v>0.08</v>
      </c>
      <c r="BN3532" s="28">
        <v>6.5</v>
      </c>
      <c r="BO3532" s="28">
        <v>0.68</v>
      </c>
      <c r="BP3532" s="28">
        <v>3.46</v>
      </c>
      <c r="BQ3532" s="26">
        <v>58.710200999999998</v>
      </c>
      <c r="BR3532" s="26">
        <v>14843.080078000001</v>
      </c>
      <c r="BS3532" s="31">
        <f t="shared" si="447"/>
        <v>4.3574300000000008</v>
      </c>
    </row>
    <row r="3533" spans="1:71">
      <c r="A3533" s="26">
        <v>42479411290000</v>
      </c>
      <c r="B3533" s="26" t="s">
        <v>9281</v>
      </c>
      <c r="C3533" t="s">
        <v>7959</v>
      </c>
      <c r="D3533" s="26" t="s">
        <v>207</v>
      </c>
      <c r="E3533" s="27" t="s">
        <v>5184</v>
      </c>
      <c r="F3533" t="s">
        <v>197</v>
      </c>
      <c r="G3533" t="s">
        <v>67</v>
      </c>
      <c r="H3533" t="s">
        <v>5896</v>
      </c>
      <c r="I3533" t="s">
        <v>7960</v>
      </c>
      <c r="J3533" t="s">
        <v>1105</v>
      </c>
      <c r="K3533" t="s">
        <v>9261</v>
      </c>
      <c r="L3533">
        <v>28.150289999999998</v>
      </c>
      <c r="M3533">
        <v>-99.653099999999995</v>
      </c>
      <c r="N3533" s="28">
        <v>1789513.23</v>
      </c>
      <c r="O3533" s="28">
        <v>115837.95</v>
      </c>
      <c r="P3533" s="26">
        <v>612.29998779296875</v>
      </c>
      <c r="Q3533" s="26">
        <v>8559</v>
      </c>
      <c r="R3533" s="26">
        <v>14423</v>
      </c>
      <c r="S3533" s="29" t="s">
        <v>72</v>
      </c>
      <c r="T3533" s="30">
        <v>40562</v>
      </c>
      <c r="U3533" s="30">
        <v>40758</v>
      </c>
      <c r="V3533" s="30">
        <v>40756</v>
      </c>
      <c r="W3533">
        <v>2568.10009765625</v>
      </c>
      <c r="X3533" s="26">
        <v>5860</v>
      </c>
      <c r="Y3533" s="26">
        <v>3265</v>
      </c>
      <c r="Z3533" s="26">
        <v>4605</v>
      </c>
      <c r="AA3533" s="26" t="s">
        <v>5201</v>
      </c>
      <c r="AB3533" s="31">
        <v>64.400001525878906</v>
      </c>
      <c r="AC3533" s="31">
        <v>0.74000000953674316</v>
      </c>
      <c r="AD3533" s="26">
        <v>17314.161031608743</v>
      </c>
      <c r="AE3533" s="26" t="s">
        <v>72</v>
      </c>
      <c r="AF3533" s="26">
        <v>3143</v>
      </c>
      <c r="AG3533" s="26">
        <v>27934</v>
      </c>
      <c r="AH3533" s="28">
        <v>0.46407599999999999</v>
      </c>
      <c r="AI3533">
        <v>1125</v>
      </c>
      <c r="AJ3533" s="26">
        <v>42929</v>
      </c>
      <c r="AK3533" s="28">
        <v>0.82841299999999995</v>
      </c>
      <c r="AL3533">
        <v>89295</v>
      </c>
      <c r="AM3533" s="26">
        <v>73736</v>
      </c>
      <c r="AN3533" s="28">
        <v>1.287712</v>
      </c>
      <c r="AO3533">
        <v>107032</v>
      </c>
      <c r="AP3533" s="32">
        <v>179366.828125</v>
      </c>
      <c r="AQ3533" s="36">
        <v>3.1055861458851379</v>
      </c>
      <c r="AR3533" s="32">
        <f t="shared" si="446"/>
        <v>729055.57594666933</v>
      </c>
      <c r="AS3533" s="32">
        <f t="shared" si="440"/>
        <v>4</v>
      </c>
      <c r="AT3533" s="32">
        <f t="shared" si="441"/>
        <v>1</v>
      </c>
      <c r="AU3533" s="32">
        <f t="shared" si="442"/>
        <v>4</v>
      </c>
      <c r="AV3533" s="32">
        <f t="shared" si="443"/>
        <v>175693.78727602388</v>
      </c>
      <c r="AW3533" s="32">
        <f t="shared" si="444"/>
        <v>3.0419905251502888</v>
      </c>
      <c r="AX3533" s="32">
        <f t="shared" si="445"/>
        <v>714126.11022762489</v>
      </c>
      <c r="AY3533" s="26">
        <v>2</v>
      </c>
      <c r="AZ3533" s="26">
        <v>1</v>
      </c>
      <c r="BA3533" s="26">
        <v>7875.89</v>
      </c>
      <c r="BB3533" s="26">
        <v>216.34</v>
      </c>
      <c r="BC3533" s="26">
        <v>37.67</v>
      </c>
      <c r="BD3533" s="26">
        <v>237.24</v>
      </c>
      <c r="BE3533" s="28">
        <v>0.08</v>
      </c>
      <c r="BF3533" s="28">
        <v>5.1100000000000003</v>
      </c>
      <c r="BG3533" s="28">
        <v>0.68</v>
      </c>
      <c r="BH3533" s="28">
        <v>-22.2</v>
      </c>
      <c r="BI3533" s="28">
        <v>0.1</v>
      </c>
      <c r="BJ3533" s="28">
        <v>9.64</v>
      </c>
      <c r="BK3533" s="28">
        <v>0.78</v>
      </c>
      <c r="BL3533" s="28">
        <v>54.22</v>
      </c>
      <c r="BM3533" s="28">
        <v>0.08</v>
      </c>
      <c r="BN3533" s="28">
        <v>6.67</v>
      </c>
      <c r="BO3533" s="28">
        <v>0.68</v>
      </c>
      <c r="BP3533" s="28">
        <v>7.67</v>
      </c>
      <c r="BQ3533" s="26">
        <v>61.383800000000001</v>
      </c>
      <c r="BR3533" s="26">
        <v>15128.61621</v>
      </c>
      <c r="BS3533" s="31">
        <f t="shared" si="447"/>
        <v>2.9382600000000005</v>
      </c>
    </row>
    <row r="3534" spans="1:71">
      <c r="A3534" s="26">
        <v>42479411300000</v>
      </c>
      <c r="B3534" s="26" t="s">
        <v>9281</v>
      </c>
      <c r="C3534" t="s">
        <v>7961</v>
      </c>
      <c r="D3534" s="26" t="s">
        <v>207</v>
      </c>
      <c r="E3534" s="27" t="s">
        <v>5184</v>
      </c>
      <c r="F3534" t="s">
        <v>197</v>
      </c>
      <c r="G3534" t="s">
        <v>67</v>
      </c>
      <c r="H3534" t="s">
        <v>5896</v>
      </c>
      <c r="I3534" t="s">
        <v>7962</v>
      </c>
      <c r="J3534" t="s">
        <v>952</v>
      </c>
      <c r="K3534" t="s">
        <v>9261</v>
      </c>
      <c r="L3534">
        <v>28.150320000000001</v>
      </c>
      <c r="M3534">
        <v>-99.653040000000004</v>
      </c>
      <c r="N3534" s="28">
        <v>1789532.62</v>
      </c>
      <c r="O3534" s="28">
        <v>115848.75</v>
      </c>
      <c r="P3534" s="26">
        <v>612.5</v>
      </c>
      <c r="Q3534" s="26">
        <v>7922</v>
      </c>
      <c r="R3534" s="26">
        <v>14423</v>
      </c>
      <c r="S3534" s="29" t="s">
        <v>72</v>
      </c>
      <c r="T3534" s="30">
        <v>40587</v>
      </c>
      <c r="U3534" s="30">
        <v>40758</v>
      </c>
      <c r="V3534" s="30">
        <v>40756</v>
      </c>
      <c r="W3534">
        <v>2408</v>
      </c>
      <c r="X3534" s="26">
        <v>5786</v>
      </c>
      <c r="Y3534" s="26">
        <v>2740</v>
      </c>
      <c r="Z3534" s="26">
        <v>5415</v>
      </c>
      <c r="AA3534" s="26" t="s">
        <v>5201</v>
      </c>
      <c r="AB3534" s="31">
        <v>64.699996948242188</v>
      </c>
      <c r="AC3534" s="31">
        <v>0.73000001907348633</v>
      </c>
      <c r="AD3534" s="26">
        <v>16460.605236314179</v>
      </c>
      <c r="AE3534" s="26" t="s">
        <v>72</v>
      </c>
      <c r="AF3534" s="26">
        <v>2945</v>
      </c>
      <c r="AG3534" s="26">
        <v>26192</v>
      </c>
      <c r="AH3534" s="28">
        <v>0.41759299999999999</v>
      </c>
      <c r="AI3534">
        <v>6353</v>
      </c>
      <c r="AJ3534" s="26">
        <v>49245</v>
      </c>
      <c r="AK3534" s="28">
        <v>0.82577999999999996</v>
      </c>
      <c r="AL3534">
        <v>14390</v>
      </c>
      <c r="AM3534" s="26">
        <v>71349</v>
      </c>
      <c r="AN3534" s="28">
        <v>1.173942</v>
      </c>
      <c r="AO3534">
        <v>18204</v>
      </c>
      <c r="AP3534" s="32">
        <v>196410.546875</v>
      </c>
      <c r="AQ3534" s="36">
        <v>3.2330364763579564</v>
      </c>
      <c r="AR3534" s="32">
        <f t="shared" si="446"/>
        <v>768658.00319035829</v>
      </c>
      <c r="AS3534" s="32">
        <f t="shared" si="440"/>
        <v>4</v>
      </c>
      <c r="AT3534" s="32">
        <f t="shared" si="441"/>
        <v>1</v>
      </c>
      <c r="AU3534" s="32">
        <f t="shared" si="442"/>
        <v>4</v>
      </c>
      <c r="AV3534" s="32">
        <f t="shared" si="443"/>
        <v>194849.03889777049</v>
      </c>
      <c r="AW3534" s="32">
        <f t="shared" si="444"/>
        <v>3.207333109971426</v>
      </c>
      <c r="AX3534" s="32">
        <f t="shared" si="445"/>
        <v>762546.99936271284</v>
      </c>
      <c r="AY3534" s="26">
        <v>2</v>
      </c>
      <c r="AZ3534" s="26">
        <v>1</v>
      </c>
      <c r="BA3534" s="26">
        <v>7875.93</v>
      </c>
      <c r="BB3534" s="26">
        <v>216.4</v>
      </c>
      <c r="BC3534" s="26">
        <v>37.65</v>
      </c>
      <c r="BD3534" s="26">
        <v>237.28</v>
      </c>
      <c r="BE3534" s="28">
        <v>0.08</v>
      </c>
      <c r="BF3534" s="28">
        <v>5.1100000000000003</v>
      </c>
      <c r="BG3534" s="28">
        <v>0.68</v>
      </c>
      <c r="BH3534" s="28">
        <v>-22.2</v>
      </c>
      <c r="BI3534" s="28">
        <v>0.1</v>
      </c>
      <c r="BJ3534" s="28">
        <v>9.64</v>
      </c>
      <c r="BK3534" s="28">
        <v>0.78</v>
      </c>
      <c r="BL3534" s="28">
        <v>54.22</v>
      </c>
      <c r="BM3534" s="28">
        <v>0.08</v>
      </c>
      <c r="BN3534" s="28">
        <v>6.67</v>
      </c>
      <c r="BO3534" s="28">
        <v>0.68</v>
      </c>
      <c r="BP3534" s="28">
        <v>7.68</v>
      </c>
      <c r="BQ3534" s="26">
        <v>61.383800000000001</v>
      </c>
      <c r="BR3534" s="26">
        <v>15128.61621</v>
      </c>
      <c r="BS3534" s="31">
        <f t="shared" si="447"/>
        <v>2.9367000000000005</v>
      </c>
    </row>
    <row r="3535" spans="1:71">
      <c r="A3535" s="26">
        <v>42479411340000</v>
      </c>
      <c r="B3535" s="26" t="s">
        <v>9281</v>
      </c>
      <c r="C3535" t="s">
        <v>7963</v>
      </c>
      <c r="D3535" s="26" t="s">
        <v>207</v>
      </c>
      <c r="E3535" s="27" t="s">
        <v>5184</v>
      </c>
      <c r="F3535" t="s">
        <v>197</v>
      </c>
      <c r="G3535" t="s">
        <v>67</v>
      </c>
      <c r="H3535" t="s">
        <v>6009</v>
      </c>
      <c r="I3535" t="s">
        <v>7964</v>
      </c>
      <c r="J3535" t="s">
        <v>649</v>
      </c>
      <c r="K3535" t="s">
        <v>9261</v>
      </c>
      <c r="L3535">
        <v>28.11007</v>
      </c>
      <c r="M3535">
        <v>-99.672330000000002</v>
      </c>
      <c r="N3535" s="28">
        <v>1783231.61</v>
      </c>
      <c r="O3535" s="28">
        <v>101249.21</v>
      </c>
      <c r="P3535" s="26">
        <v>643.5</v>
      </c>
      <c r="Q3535" s="26">
        <v>9087</v>
      </c>
      <c r="R3535" s="26">
        <v>14661</v>
      </c>
      <c r="S3535" s="29" t="s">
        <v>72</v>
      </c>
      <c r="T3535" s="30">
        <v>40580</v>
      </c>
      <c r="U3535" s="30">
        <v>40734</v>
      </c>
      <c r="V3535" s="30">
        <v>40725</v>
      </c>
      <c r="W3535">
        <v>1695.699951171875</v>
      </c>
      <c r="X3535" s="26">
        <v>5943</v>
      </c>
      <c r="Y3535" s="26">
        <v>4515</v>
      </c>
      <c r="Z3535" s="26">
        <v>5116</v>
      </c>
      <c r="AA3535" s="26" t="s">
        <v>5201</v>
      </c>
      <c r="AB3535" s="31">
        <v>63.099998474121094</v>
      </c>
      <c r="AC3535" s="31">
        <v>0.70999997854232788</v>
      </c>
      <c r="AD3535" s="26">
        <v>30829.255021205088</v>
      </c>
      <c r="AE3535" s="26" t="s">
        <v>72</v>
      </c>
      <c r="AF3535" s="26">
        <v>2038</v>
      </c>
      <c r="AG3535" s="26">
        <v>21090</v>
      </c>
      <c r="AH3535" s="28">
        <v>0.62795400000000001</v>
      </c>
      <c r="AI3535">
        <v>105069</v>
      </c>
      <c r="AJ3535" s="26">
        <v>39704</v>
      </c>
      <c r="AK3535" s="28">
        <v>1.2414099999999999</v>
      </c>
      <c r="AL3535">
        <v>207712</v>
      </c>
      <c r="AM3535" s="26">
        <v>64613</v>
      </c>
      <c r="AN3535" s="28">
        <v>1.9928710000000001</v>
      </c>
      <c r="AO3535">
        <v>223847</v>
      </c>
      <c r="AP3535" s="32">
        <v>131618.875</v>
      </c>
      <c r="AQ3535" s="36">
        <v>4.0577118629791151</v>
      </c>
      <c r="AR3535" s="32">
        <f t="shared" si="446"/>
        <v>849833.87474730343</v>
      </c>
      <c r="AS3535" s="32">
        <f t="shared" si="440"/>
        <v>3</v>
      </c>
      <c r="AT3535" s="32">
        <f t="shared" si="441"/>
        <v>1</v>
      </c>
      <c r="AU3535" s="32">
        <f t="shared" si="442"/>
        <v>4</v>
      </c>
      <c r="AV3535" s="32">
        <f t="shared" si="443"/>
        <v>127123.05948174323</v>
      </c>
      <c r="AW3535" s="32">
        <f t="shared" si="444"/>
        <v>3.9191092198384858</v>
      </c>
      <c r="AX3535" s="32">
        <f t="shared" si="445"/>
        <v>820805.39139315521</v>
      </c>
      <c r="AY3535" s="26">
        <v>2</v>
      </c>
      <c r="AZ3535" s="26">
        <v>1</v>
      </c>
      <c r="BA3535" s="26">
        <v>7910.39</v>
      </c>
      <c r="BB3535" s="26">
        <v>154.97999999999999</v>
      </c>
      <c r="BC3535" s="26">
        <v>53.21</v>
      </c>
      <c r="BD3535" s="26">
        <v>162.56</v>
      </c>
      <c r="BE3535" s="28">
        <v>0.08</v>
      </c>
      <c r="BF3535" s="28">
        <v>4.9800000000000004</v>
      </c>
      <c r="BG3535" s="28">
        <v>0.67</v>
      </c>
      <c r="BH3535" s="28">
        <v>-20.3</v>
      </c>
      <c r="BI3535" s="28">
        <v>0.1</v>
      </c>
      <c r="BJ3535" s="28">
        <v>9.6199999999999992</v>
      </c>
      <c r="BK3535" s="28">
        <v>0.77</v>
      </c>
      <c r="BL3535" s="28">
        <v>66.989999999999995</v>
      </c>
      <c r="BM3535" s="28">
        <v>0.08</v>
      </c>
      <c r="BN3535" s="28">
        <v>6.68</v>
      </c>
      <c r="BO3535" s="28">
        <v>0.68</v>
      </c>
      <c r="BP3535" s="28">
        <v>8.48</v>
      </c>
      <c r="BQ3535" s="26">
        <v>63.792900000000003</v>
      </c>
      <c r="BR3535" s="26">
        <v>23879.712889999999</v>
      </c>
      <c r="BS3535" s="31">
        <f t="shared" si="447"/>
        <v>4.0971700000000011</v>
      </c>
    </row>
    <row r="3536" spans="1:71">
      <c r="A3536" s="26">
        <v>42479411360000</v>
      </c>
      <c r="B3536" s="26" t="s">
        <v>9281</v>
      </c>
      <c r="C3536" t="s">
        <v>7965</v>
      </c>
      <c r="D3536" s="26" t="s">
        <v>5393</v>
      </c>
      <c r="E3536" s="27" t="s">
        <v>5184</v>
      </c>
      <c r="F3536" t="s">
        <v>197</v>
      </c>
      <c r="G3536" t="s">
        <v>67</v>
      </c>
      <c r="H3536" t="s">
        <v>5394</v>
      </c>
      <c r="I3536" t="s">
        <v>7966</v>
      </c>
      <c r="J3536" t="s">
        <v>158</v>
      </c>
      <c r="K3536" t="s">
        <v>9261</v>
      </c>
      <c r="L3536">
        <v>28.17614</v>
      </c>
      <c r="M3536">
        <v>-99.724360000000004</v>
      </c>
      <c r="N3536" s="28">
        <v>1766605.42</v>
      </c>
      <c r="O3536" s="28">
        <v>125372.09</v>
      </c>
      <c r="P3536" s="26">
        <v>580</v>
      </c>
      <c r="Q3536" s="26">
        <v>8422</v>
      </c>
      <c r="R3536" s="26">
        <v>13150</v>
      </c>
      <c r="S3536" s="29" t="s">
        <v>72</v>
      </c>
      <c r="T3536" s="30">
        <v>40543</v>
      </c>
      <c r="U3536" s="30">
        <v>40742</v>
      </c>
      <c r="V3536" s="30">
        <v>40725</v>
      </c>
      <c r="W3536">
        <v>1972</v>
      </c>
      <c r="X3536" s="26">
        <v>4941</v>
      </c>
      <c r="Y3536" s="26">
        <v>2799</v>
      </c>
      <c r="Z3536" s="26">
        <v>2975</v>
      </c>
      <c r="AA3536" s="26" t="s">
        <v>5201</v>
      </c>
      <c r="AB3536" s="31">
        <v>67.300003051757813</v>
      </c>
      <c r="AC3536" s="31">
        <v>0.77999997138977051</v>
      </c>
      <c r="AD3536" s="26">
        <v>14691.324880954713</v>
      </c>
      <c r="AE3536" s="26" t="s">
        <v>72</v>
      </c>
      <c r="AF3536" s="26">
        <v>2902</v>
      </c>
      <c r="AG3536" s="26">
        <v>23388</v>
      </c>
      <c r="AH3536" s="28">
        <v>0.37628299999999998</v>
      </c>
      <c r="AI3536">
        <v>38768</v>
      </c>
      <c r="AJ3536" s="26">
        <v>35177</v>
      </c>
      <c r="AK3536" s="28">
        <v>0.53417700000000001</v>
      </c>
      <c r="AL3536">
        <v>55036</v>
      </c>
      <c r="AM3536" s="26">
        <v>48890</v>
      </c>
      <c r="AN3536" s="28">
        <v>0.71696199999999999</v>
      </c>
      <c r="AO3536">
        <v>59508</v>
      </c>
      <c r="AP3536" s="32">
        <v>80615</v>
      </c>
      <c r="AQ3536" s="36">
        <v>1.1843411552781642</v>
      </c>
      <c r="AR3536" s="32">
        <f t="shared" si="446"/>
        <v>290243.38448423508</v>
      </c>
      <c r="AS3536" s="32">
        <f t="shared" si="440"/>
        <v>2</v>
      </c>
      <c r="AT3536" s="32">
        <f t="shared" si="441"/>
        <v>1</v>
      </c>
      <c r="AU3536" s="32">
        <f t="shared" si="442"/>
        <v>4</v>
      </c>
      <c r="AV3536" s="32">
        <f t="shared" si="443"/>
        <v>93651.103015583896</v>
      </c>
      <c r="AW3536" s="32">
        <f t="shared" si="444"/>
        <v>1.3758587798617006</v>
      </c>
      <c r="AX3536" s="32">
        <f t="shared" si="445"/>
        <v>337178.10705110495</v>
      </c>
      <c r="AY3536" s="26">
        <v>2</v>
      </c>
      <c r="AZ3536" s="26">
        <v>1</v>
      </c>
      <c r="BA3536" s="26">
        <v>7566.69</v>
      </c>
      <c r="BB3536" s="26">
        <v>240.89</v>
      </c>
      <c r="BC3536" s="26">
        <v>59.87</v>
      </c>
      <c r="BD3536" s="26">
        <v>301.89</v>
      </c>
      <c r="BE3536" s="28">
        <v>0.08</v>
      </c>
      <c r="BF3536" s="28">
        <v>4.49</v>
      </c>
      <c r="BG3536" s="28">
        <v>0.67</v>
      </c>
      <c r="BH3536" s="28">
        <v>-12.65</v>
      </c>
      <c r="BI3536" s="28">
        <v>0.1</v>
      </c>
      <c r="BJ3536" s="28">
        <v>9.39</v>
      </c>
      <c r="BK3536" s="28">
        <v>0.78</v>
      </c>
      <c r="BL3536" s="28">
        <v>45.62</v>
      </c>
      <c r="BM3536" s="28">
        <v>0.08</v>
      </c>
      <c r="BN3536" s="28">
        <v>6.36</v>
      </c>
      <c r="BO3536" s="28">
        <v>0.68</v>
      </c>
      <c r="BP3536" s="28">
        <v>1.89</v>
      </c>
      <c r="BQ3536" s="26">
        <v>61.970699000000003</v>
      </c>
      <c r="BR3536" s="26">
        <v>19397.523437</v>
      </c>
      <c r="BS3536" s="31">
        <f t="shared" si="447"/>
        <v>4.6698600000000008</v>
      </c>
    </row>
    <row r="3537" spans="1:71">
      <c r="A3537" s="26">
        <v>42479411430100</v>
      </c>
      <c r="B3537" s="26" t="s">
        <v>9283</v>
      </c>
      <c r="C3537" t="s">
        <v>7967</v>
      </c>
      <c r="D3537" s="26" t="s">
        <v>1437</v>
      </c>
      <c r="E3537" s="27" t="s">
        <v>5184</v>
      </c>
      <c r="F3537" t="s">
        <v>197</v>
      </c>
      <c r="G3537" t="s">
        <v>67</v>
      </c>
      <c r="H3537" t="s">
        <v>1438</v>
      </c>
      <c r="I3537" t="s">
        <v>7968</v>
      </c>
      <c r="J3537" t="s">
        <v>7939</v>
      </c>
      <c r="K3537" t="s">
        <v>9261</v>
      </c>
      <c r="L3537">
        <v>28.17062</v>
      </c>
      <c r="M3537">
        <v>-99.481489999999994</v>
      </c>
      <c r="N3537" s="28">
        <v>1844851.26</v>
      </c>
      <c r="O3537" s="28">
        <v>122961.60000000001</v>
      </c>
      <c r="P3537" s="26">
        <v>598</v>
      </c>
      <c r="Q3537" s="26">
        <v>9610</v>
      </c>
      <c r="R3537" s="26">
        <v>14797</v>
      </c>
      <c r="S3537" s="29">
        <v>10.600000381469727</v>
      </c>
      <c r="T3537" s="30">
        <v>40567</v>
      </c>
      <c r="U3537" s="30">
        <v>40632</v>
      </c>
      <c r="V3537" s="30">
        <v>40603</v>
      </c>
      <c r="W3537">
        <v>2190</v>
      </c>
      <c r="X3537" s="26">
        <v>5486</v>
      </c>
      <c r="Y3537" s="26" t="s">
        <v>72</v>
      </c>
      <c r="Z3537" s="26">
        <v>3215</v>
      </c>
      <c r="AA3537" s="26" t="s">
        <v>5201</v>
      </c>
      <c r="AB3537" s="31">
        <v>66.400001525878906</v>
      </c>
      <c r="AC3537" s="31">
        <v>0.70999997854232788</v>
      </c>
      <c r="AD3537" s="26">
        <v>19366.706969850617</v>
      </c>
      <c r="AE3537" s="26" t="s">
        <v>72</v>
      </c>
      <c r="AF3537" s="26">
        <v>2275</v>
      </c>
      <c r="AG3537" s="26">
        <v>15840</v>
      </c>
      <c r="AH3537" s="28">
        <v>0.30618499999999998</v>
      </c>
      <c r="AI3537">
        <v>176</v>
      </c>
      <c r="AJ3537" s="26">
        <v>21284</v>
      </c>
      <c r="AK3537" s="28">
        <v>0.41516799999999998</v>
      </c>
      <c r="AL3537">
        <v>320</v>
      </c>
      <c r="AM3537" s="26">
        <v>25427</v>
      </c>
      <c r="AN3537" s="28">
        <v>0.488097</v>
      </c>
      <c r="AO3537">
        <v>416</v>
      </c>
      <c r="AP3537" s="32">
        <v>56299.953125</v>
      </c>
      <c r="AQ3537" s="36">
        <v>1.0903446945882007</v>
      </c>
      <c r="AR3537" s="32">
        <f t="shared" si="446"/>
        <v>249290.96406711155</v>
      </c>
      <c r="AS3537" s="32">
        <f t="shared" si="440"/>
        <v>2</v>
      </c>
      <c r="AT3537" s="32">
        <f t="shared" si="441"/>
        <v>1</v>
      </c>
      <c r="AU3537" s="32">
        <f t="shared" si="442"/>
        <v>3</v>
      </c>
      <c r="AV3537" s="32">
        <f t="shared" si="443"/>
        <v>58906.622482227489</v>
      </c>
      <c r="AW3537" s="32">
        <f t="shared" si="444"/>
        <v>1.1408272961969144</v>
      </c>
      <c r="AX3537" s="32">
        <f t="shared" si="445"/>
        <v>260833.05390908135</v>
      </c>
      <c r="AY3537" s="26">
        <v>2</v>
      </c>
      <c r="AZ3537" s="26">
        <v>1</v>
      </c>
      <c r="BA3537" s="26">
        <v>9044.82</v>
      </c>
      <c r="BB3537" s="26">
        <v>214.58</v>
      </c>
      <c r="BC3537" s="26">
        <v>2.61</v>
      </c>
      <c r="BD3537" s="26">
        <v>217.56</v>
      </c>
      <c r="BE3537" s="28">
        <v>0.1</v>
      </c>
      <c r="BF3537" s="28">
        <v>5.98</v>
      </c>
      <c r="BG3537" s="28">
        <v>0.73</v>
      </c>
      <c r="BH3537" s="28">
        <v>-24.75</v>
      </c>
      <c r="BI3537" s="28">
        <v>0.1</v>
      </c>
      <c r="BJ3537" s="28">
        <v>10.42</v>
      </c>
      <c r="BK3537" s="28">
        <v>0.83</v>
      </c>
      <c r="BL3537" s="28">
        <v>89.61</v>
      </c>
      <c r="BM3537" s="28">
        <v>7.0000000000000007E-2</v>
      </c>
      <c r="BN3537" s="28">
        <v>6.92</v>
      </c>
      <c r="BO3537" s="28">
        <v>0.68</v>
      </c>
      <c r="BP3537" s="28">
        <v>28.82</v>
      </c>
      <c r="BQ3537" s="26">
        <v>62.665999999999997</v>
      </c>
      <c r="BR3537" s="26">
        <v>20338.355468000002</v>
      </c>
      <c r="BS3537" s="31">
        <f t="shared" si="447"/>
        <v>0.21662999999999999</v>
      </c>
    </row>
    <row r="3538" spans="1:71">
      <c r="A3538" s="26">
        <v>42479411440100</v>
      </c>
      <c r="B3538" s="26" t="s">
        <v>9281</v>
      </c>
      <c r="C3538" t="s">
        <v>7969</v>
      </c>
      <c r="D3538" s="26" t="s">
        <v>1437</v>
      </c>
      <c r="E3538" s="27" t="s">
        <v>5184</v>
      </c>
      <c r="F3538" t="s">
        <v>197</v>
      </c>
      <c r="G3538" t="s">
        <v>67</v>
      </c>
      <c r="H3538" t="s">
        <v>1438</v>
      </c>
      <c r="I3538" t="s">
        <v>7970</v>
      </c>
      <c r="J3538" t="s">
        <v>6488</v>
      </c>
      <c r="K3538" t="s">
        <v>9261</v>
      </c>
      <c r="L3538">
        <v>28.156300000000002</v>
      </c>
      <c r="M3538">
        <v>-99.68235</v>
      </c>
      <c r="N3538" s="28">
        <v>1780099.13</v>
      </c>
      <c r="O3538" s="28">
        <v>118076.98</v>
      </c>
      <c r="P3538" s="26">
        <v>589</v>
      </c>
      <c r="Q3538" s="26">
        <v>8534</v>
      </c>
      <c r="R3538" s="26">
        <v>14164</v>
      </c>
      <c r="S3538" s="29">
        <v>12</v>
      </c>
      <c r="T3538" s="30">
        <v>40613</v>
      </c>
      <c r="U3538" s="30">
        <v>40672</v>
      </c>
      <c r="V3538" s="30">
        <v>40909</v>
      </c>
      <c r="W3538">
        <v>2248</v>
      </c>
      <c r="X3538" s="26">
        <v>6016</v>
      </c>
      <c r="Y3538" s="26">
        <v>3290</v>
      </c>
      <c r="Z3538" s="26">
        <v>3300</v>
      </c>
      <c r="AA3538" s="26" t="s">
        <v>5201</v>
      </c>
      <c r="AB3538" s="31">
        <v>60.799999237060547</v>
      </c>
      <c r="AC3538" s="31">
        <v>0.76999998092651367</v>
      </c>
      <c r="AD3538" s="26">
        <v>15561.715105848583</v>
      </c>
      <c r="AE3538" s="26" t="s">
        <v>72</v>
      </c>
      <c r="AF3538" s="26">
        <v>1920</v>
      </c>
      <c r="AG3538" s="26">
        <v>8473</v>
      </c>
      <c r="AH3538" s="28">
        <v>0.13170899999999999</v>
      </c>
      <c r="AI3538">
        <v>1508</v>
      </c>
      <c r="AJ3538" s="26">
        <v>9815</v>
      </c>
      <c r="AK3538" s="28">
        <v>0.162323</v>
      </c>
      <c r="AL3538">
        <v>1859</v>
      </c>
      <c r="AM3538" s="26">
        <v>10687</v>
      </c>
      <c r="AN3538" s="28">
        <v>0.173482</v>
      </c>
      <c r="AO3538">
        <v>1987</v>
      </c>
      <c r="AP3538" s="32">
        <v>14035.841796875</v>
      </c>
      <c r="AQ3538" s="36">
        <v>0.21842177131373061</v>
      </c>
      <c r="AR3538" s="32">
        <f t="shared" si="446"/>
        <v>52696.495319405316</v>
      </c>
      <c r="AS3538" s="32">
        <f t="shared" si="440"/>
        <v>1</v>
      </c>
      <c r="AT3538" s="32">
        <f t="shared" si="441"/>
        <v>1</v>
      </c>
      <c r="AU3538" s="32">
        <f t="shared" si="442"/>
        <v>1</v>
      </c>
      <c r="AV3538" s="32">
        <f t="shared" si="443"/>
        <v>13391.910225076879</v>
      </c>
      <c r="AW3538" s="32">
        <f t="shared" si="444"/>
        <v>0.20840109164574697</v>
      </c>
      <c r="AX3538" s="32">
        <f t="shared" si="445"/>
        <v>50278.903446374083</v>
      </c>
      <c r="AY3538" s="26">
        <v>2</v>
      </c>
      <c r="AZ3538" s="26">
        <v>1</v>
      </c>
      <c r="BA3538" s="26">
        <v>7775.03</v>
      </c>
      <c r="BB3538" s="26">
        <v>223.87</v>
      </c>
      <c r="BC3538" s="26">
        <v>44.52</v>
      </c>
      <c r="BD3538" s="26">
        <v>268.11</v>
      </c>
      <c r="BE3538" s="28">
        <v>0.08</v>
      </c>
      <c r="BF3538" s="28">
        <v>4.87</v>
      </c>
      <c r="BG3538" s="28">
        <v>0.68</v>
      </c>
      <c r="BH3538" s="28">
        <v>-18.600000000000001</v>
      </c>
      <c r="BI3538" s="28">
        <v>0.1</v>
      </c>
      <c r="BJ3538" s="28">
        <v>9.56</v>
      </c>
      <c r="BK3538" s="28">
        <v>0.78</v>
      </c>
      <c r="BL3538" s="28">
        <v>51.79</v>
      </c>
      <c r="BM3538" s="28">
        <v>0.08</v>
      </c>
      <c r="BN3538" s="28">
        <v>6.56</v>
      </c>
      <c r="BO3538" s="28">
        <v>0.68</v>
      </c>
      <c r="BP3538" s="28">
        <v>4.99</v>
      </c>
      <c r="BQ3538" s="26">
        <v>61.935001</v>
      </c>
      <c r="BR3538" s="26">
        <v>15973.717773</v>
      </c>
      <c r="BS3538" s="31">
        <f t="shared" si="447"/>
        <v>3.472560000000001</v>
      </c>
    </row>
    <row r="3539" spans="1:71">
      <c r="A3539" s="26">
        <v>42479411460000</v>
      </c>
      <c r="B3539" s="26" t="s">
        <v>9281</v>
      </c>
      <c r="C3539" t="s">
        <v>7971</v>
      </c>
      <c r="D3539" s="26" t="s">
        <v>223</v>
      </c>
      <c r="E3539" s="27" t="s">
        <v>5184</v>
      </c>
      <c r="F3539" t="s">
        <v>197</v>
      </c>
      <c r="G3539" t="s">
        <v>67</v>
      </c>
      <c r="H3539" t="s">
        <v>6644</v>
      </c>
      <c r="I3539" t="s">
        <v>7972</v>
      </c>
      <c r="J3539" t="s">
        <v>81</v>
      </c>
      <c r="K3539" t="s">
        <v>9261</v>
      </c>
      <c r="L3539">
        <v>28.191109999999998</v>
      </c>
      <c r="M3539">
        <v>-99.845079999999996</v>
      </c>
      <c r="N3539" s="28">
        <v>1727748.44</v>
      </c>
      <c r="O3539" s="28">
        <v>131076.01</v>
      </c>
      <c r="P3539" s="26">
        <v>724</v>
      </c>
      <c r="Q3539" s="26">
        <v>7756</v>
      </c>
      <c r="R3539" s="26">
        <v>13723</v>
      </c>
      <c r="S3539" s="29" t="s">
        <v>72</v>
      </c>
      <c r="T3539" s="30">
        <v>40597</v>
      </c>
      <c r="U3539" s="30">
        <v>40627</v>
      </c>
      <c r="V3539" s="30">
        <v>40725</v>
      </c>
      <c r="W3539" t="s">
        <v>72</v>
      </c>
      <c r="X3539" s="26">
        <v>5631</v>
      </c>
      <c r="Y3539" s="26">
        <v>1660</v>
      </c>
      <c r="Z3539" s="26">
        <v>1795</v>
      </c>
      <c r="AA3539" s="26" t="s">
        <v>5201</v>
      </c>
      <c r="AB3539" s="31">
        <v>58</v>
      </c>
      <c r="AC3539" s="31">
        <v>0.77999997138977051</v>
      </c>
      <c r="AD3539" s="26">
        <v>7444.2006563525547</v>
      </c>
      <c r="AE3539" s="26" t="s">
        <v>72</v>
      </c>
      <c r="AF3539" s="26">
        <v>2437</v>
      </c>
      <c r="AG3539" s="26">
        <v>47846</v>
      </c>
      <c r="AH3539" s="28">
        <v>0.34499600000000002</v>
      </c>
      <c r="AI3539">
        <v>14849</v>
      </c>
      <c r="AJ3539" s="26">
        <v>70615</v>
      </c>
      <c r="AK3539" s="28">
        <v>0.51111499999999999</v>
      </c>
      <c r="AL3539">
        <v>23907</v>
      </c>
      <c r="AM3539" s="26">
        <v>109053</v>
      </c>
      <c r="AN3539" s="28">
        <v>0.79836600000000002</v>
      </c>
      <c r="AO3539">
        <v>31463</v>
      </c>
      <c r="AP3539" s="32">
        <v>262537.40625</v>
      </c>
      <c r="AQ3539" s="36">
        <v>1.9543811319233473</v>
      </c>
      <c r="AR3539" s="32">
        <f t="shared" si="446"/>
        <v>608462.86660043243</v>
      </c>
      <c r="AS3539" s="32">
        <f t="shared" si="440"/>
        <v>4</v>
      </c>
      <c r="AT3539" s="32">
        <f t="shared" si="441"/>
        <v>1</v>
      </c>
      <c r="AU3539" s="32">
        <f t="shared" si="442"/>
        <v>4</v>
      </c>
      <c r="AV3539" s="32">
        <f t="shared" si="443"/>
        <v>267619.37699786894</v>
      </c>
      <c r="AW3539" s="32">
        <f t="shared" si="444"/>
        <v>1.9922123419001978</v>
      </c>
      <c r="AX3539" s="32">
        <f t="shared" si="445"/>
        <v>620240.96151420393</v>
      </c>
      <c r="AY3539" s="26">
        <v>2</v>
      </c>
      <c r="AZ3539" s="26">
        <v>1</v>
      </c>
      <c r="BA3539" s="26">
        <v>6825.49</v>
      </c>
      <c r="BB3539" s="26">
        <v>220.69</v>
      </c>
      <c r="BC3539" s="26">
        <v>132.5</v>
      </c>
      <c r="BD3539" s="26">
        <v>351.86</v>
      </c>
      <c r="BE3539" s="28">
        <v>7.0000000000000007E-2</v>
      </c>
      <c r="BF3539" s="28">
        <v>3.16</v>
      </c>
      <c r="BG3539" s="28">
        <v>0.62</v>
      </c>
      <c r="BH3539" s="28">
        <v>-3.69</v>
      </c>
      <c r="BI3539" s="28">
        <v>0.1</v>
      </c>
      <c r="BJ3539" s="28">
        <v>9.1199999999999992</v>
      </c>
      <c r="BK3539" s="28">
        <v>0.75</v>
      </c>
      <c r="BL3539" s="28">
        <v>51.09</v>
      </c>
      <c r="BM3539" s="28">
        <v>0.08</v>
      </c>
      <c r="BN3539" s="28">
        <v>5.75</v>
      </c>
      <c r="BO3539" s="28">
        <v>0.66</v>
      </c>
      <c r="BP3539" s="28">
        <v>-2.09</v>
      </c>
      <c r="BQ3539" s="26">
        <v>58.297798</v>
      </c>
      <c r="BR3539" s="26">
        <v>10550.894531</v>
      </c>
      <c r="BS3539" s="31">
        <f t="shared" si="447"/>
        <v>9.9375000000000018</v>
      </c>
    </row>
    <row r="3540" spans="1:71">
      <c r="A3540" s="26">
        <v>42479411470000</v>
      </c>
      <c r="B3540" s="26" t="s">
        <v>9281</v>
      </c>
      <c r="C3540" t="s">
        <v>7973</v>
      </c>
      <c r="D3540" s="26" t="s">
        <v>223</v>
      </c>
      <c r="E3540" s="27" t="s">
        <v>5184</v>
      </c>
      <c r="F3540" t="s">
        <v>197</v>
      </c>
      <c r="G3540" t="s">
        <v>67</v>
      </c>
      <c r="H3540" t="s">
        <v>6644</v>
      </c>
      <c r="I3540" t="s">
        <v>7974</v>
      </c>
      <c r="J3540" t="s">
        <v>7942</v>
      </c>
      <c r="K3540" t="s">
        <v>9261</v>
      </c>
      <c r="L3540">
        <v>28.191109999999998</v>
      </c>
      <c r="M3540">
        <v>-99.845010000000002</v>
      </c>
      <c r="N3540" s="28">
        <v>1727770.99</v>
      </c>
      <c r="O3540" s="28">
        <v>131075.84</v>
      </c>
      <c r="P3540" s="26">
        <v>724</v>
      </c>
      <c r="Q3540" s="26">
        <v>7779</v>
      </c>
      <c r="R3540" s="26">
        <v>13396</v>
      </c>
      <c r="S3540" s="29" t="s">
        <v>72</v>
      </c>
      <c r="T3540" s="30">
        <v>40629</v>
      </c>
      <c r="U3540" s="30">
        <v>40673</v>
      </c>
      <c r="V3540" s="30">
        <v>40725</v>
      </c>
      <c r="W3540">
        <v>3705</v>
      </c>
      <c r="X3540" s="26">
        <v>5385</v>
      </c>
      <c r="Y3540" s="26">
        <v>1941</v>
      </c>
      <c r="Z3540" s="26">
        <v>2015</v>
      </c>
      <c r="AA3540" s="26" t="s">
        <v>5201</v>
      </c>
      <c r="AB3540" s="31">
        <v>60.400001525878906</v>
      </c>
      <c r="AC3540" s="31">
        <v>0.76999998092651367</v>
      </c>
      <c r="AD3540" s="26">
        <v>7533.9111335371463</v>
      </c>
      <c r="AE3540" s="26" t="s">
        <v>72</v>
      </c>
      <c r="AF3540" s="26">
        <v>2438</v>
      </c>
      <c r="AG3540" s="26">
        <v>38160</v>
      </c>
      <c r="AH3540" s="28">
        <v>0.30047099999999999</v>
      </c>
      <c r="AI3540">
        <v>34653</v>
      </c>
      <c r="AJ3540" s="26">
        <v>49605</v>
      </c>
      <c r="AK3540" s="28">
        <v>0.38164500000000001</v>
      </c>
      <c r="AL3540">
        <v>39337</v>
      </c>
      <c r="AM3540" s="26">
        <v>69080</v>
      </c>
      <c r="AN3540" s="28">
        <v>0.51672799999999997</v>
      </c>
      <c r="AO3540">
        <v>41686</v>
      </c>
      <c r="AP3540" s="32">
        <v>106481.6484375</v>
      </c>
      <c r="AQ3540" s="36">
        <v>0.80222327668066951</v>
      </c>
      <c r="AR3540" s="32">
        <f t="shared" si="446"/>
        <v>248475.16840997851</v>
      </c>
      <c r="AS3540" s="32">
        <f t="shared" si="440"/>
        <v>2</v>
      </c>
      <c r="AT3540" s="32">
        <f t="shared" si="441"/>
        <v>1</v>
      </c>
      <c r="AU3540" s="32">
        <f t="shared" si="442"/>
        <v>3</v>
      </c>
      <c r="AV3540" s="32">
        <f t="shared" si="443"/>
        <v>113501.32999651811</v>
      </c>
      <c r="AW3540" s="32">
        <f t="shared" si="444"/>
        <v>0.85510893373204133</v>
      </c>
      <c r="AX3540" s="32">
        <f t="shared" si="445"/>
        <v>264855.61126708944</v>
      </c>
      <c r="AY3540" s="26">
        <v>2</v>
      </c>
      <c r="AZ3540" s="26">
        <v>1</v>
      </c>
      <c r="BA3540" s="26">
        <v>6826.19</v>
      </c>
      <c r="BB3540" s="26">
        <v>220.71</v>
      </c>
      <c r="BC3540" s="26">
        <v>132.47999999999999</v>
      </c>
      <c r="BD3540" s="26">
        <v>351.85</v>
      </c>
      <c r="BE3540" s="28">
        <v>7.0000000000000007E-2</v>
      </c>
      <c r="BF3540" s="28">
        <v>3.16</v>
      </c>
      <c r="BG3540" s="28">
        <v>0.62</v>
      </c>
      <c r="BH3540" s="28">
        <v>-3.69</v>
      </c>
      <c r="BI3540" s="28">
        <v>0.1</v>
      </c>
      <c r="BJ3540" s="28">
        <v>9.1199999999999992</v>
      </c>
      <c r="BK3540" s="28">
        <v>0.75</v>
      </c>
      <c r="BL3540" s="28">
        <v>51.08</v>
      </c>
      <c r="BM3540" s="28">
        <v>0.08</v>
      </c>
      <c r="BN3540" s="28">
        <v>5.75</v>
      </c>
      <c r="BO3540" s="28">
        <v>0.66</v>
      </c>
      <c r="BP3540" s="28">
        <v>-2.09</v>
      </c>
      <c r="BQ3540" s="26">
        <v>58.297798</v>
      </c>
      <c r="BR3540" s="26">
        <v>10550.894531</v>
      </c>
      <c r="BS3540" s="31">
        <f t="shared" si="447"/>
        <v>9.9359999999999999</v>
      </c>
    </row>
    <row r="3541" spans="1:71">
      <c r="A3541" s="26">
        <v>42479411500000</v>
      </c>
      <c r="B3541" s="26" t="s">
        <v>9283</v>
      </c>
      <c r="C3541" t="s">
        <v>7975</v>
      </c>
      <c r="D3541" s="26" t="s">
        <v>7976</v>
      </c>
      <c r="E3541" s="27" t="s">
        <v>5184</v>
      </c>
      <c r="F3541" t="s">
        <v>5863</v>
      </c>
      <c r="G3541" t="s">
        <v>67</v>
      </c>
      <c r="H3541" t="s">
        <v>7977</v>
      </c>
      <c r="I3541" t="s">
        <v>7978</v>
      </c>
      <c r="J3541" t="s">
        <v>232</v>
      </c>
      <c r="K3541" t="s">
        <v>9261</v>
      </c>
      <c r="L3541">
        <v>28.147030000000001</v>
      </c>
      <c r="M3541">
        <v>-99.563919999999996</v>
      </c>
      <c r="N3541" s="28">
        <v>1818248.98</v>
      </c>
      <c r="O3541" s="28">
        <v>114503.08</v>
      </c>
      <c r="P3541" s="26">
        <v>601</v>
      </c>
      <c r="Q3541" s="26">
        <v>9442</v>
      </c>
      <c r="R3541" s="26">
        <v>14431</v>
      </c>
      <c r="S3541" s="29" t="s">
        <v>72</v>
      </c>
      <c r="T3541" s="30">
        <v>40648</v>
      </c>
      <c r="U3541" s="30">
        <v>40764</v>
      </c>
      <c r="V3541" s="30">
        <v>40756</v>
      </c>
      <c r="W3541">
        <v>1453</v>
      </c>
      <c r="X3541" s="26">
        <v>5452</v>
      </c>
      <c r="Y3541" s="26">
        <v>3867</v>
      </c>
      <c r="Z3541" s="26">
        <v>5265</v>
      </c>
      <c r="AA3541" s="26" t="s">
        <v>5201</v>
      </c>
      <c r="AB3541" s="31">
        <v>61.099998474121094</v>
      </c>
      <c r="AC3541" s="31">
        <v>0.85000002384185791</v>
      </c>
      <c r="AD3541" s="26">
        <v>17963.354851235257</v>
      </c>
      <c r="AE3541" s="26" t="s">
        <v>72</v>
      </c>
      <c r="AF3541" s="26">
        <v>2083</v>
      </c>
      <c r="AG3541" s="26">
        <v>8524</v>
      </c>
      <c r="AH3541" s="28">
        <v>0.157828</v>
      </c>
      <c r="AI3541">
        <v>18335</v>
      </c>
      <c r="AJ3541" s="26">
        <v>9106</v>
      </c>
      <c r="AK3541" s="28">
        <v>0.164211</v>
      </c>
      <c r="AL3541">
        <v>18363</v>
      </c>
      <c r="AM3541" s="26">
        <v>17762</v>
      </c>
      <c r="AN3541" s="28">
        <v>0.32134499999999999</v>
      </c>
      <c r="AO3541">
        <v>18983</v>
      </c>
      <c r="AP3541" s="32">
        <v>38678.046875</v>
      </c>
      <c r="AQ3541" s="36">
        <v>0.69478748096833598</v>
      </c>
      <c r="AR3541" s="32">
        <f t="shared" si="446"/>
        <v>161655.43100639549</v>
      </c>
      <c r="AS3541" s="32">
        <f t="shared" si="440"/>
        <v>1</v>
      </c>
      <c r="AT3541" s="32">
        <f t="shared" si="441"/>
        <v>1</v>
      </c>
      <c r="AU3541" s="32">
        <f t="shared" si="442"/>
        <v>2</v>
      </c>
      <c r="AV3541" s="32">
        <f t="shared" si="443"/>
        <v>40721.201222028612</v>
      </c>
      <c r="AW3541" s="32">
        <f t="shared" si="444"/>
        <v>0.73148938751985493</v>
      </c>
      <c r="AX3541" s="32">
        <f t="shared" si="445"/>
        <v>170194.82281304293</v>
      </c>
      <c r="AY3541" s="26">
        <v>2</v>
      </c>
      <c r="AZ3541" s="26">
        <v>1</v>
      </c>
      <c r="BA3541" s="26">
        <v>8368.67</v>
      </c>
      <c r="BB3541" s="26">
        <v>230.52</v>
      </c>
      <c r="BC3541" s="26">
        <v>23.12</v>
      </c>
      <c r="BD3541" s="26">
        <v>252.72</v>
      </c>
      <c r="BE3541" s="28">
        <v>0.09</v>
      </c>
      <c r="BF3541" s="28">
        <v>5.74</v>
      </c>
      <c r="BG3541" s="28">
        <v>0.71</v>
      </c>
      <c r="BH3541" s="28">
        <v>-29.25</v>
      </c>
      <c r="BI3541" s="28">
        <v>0.1</v>
      </c>
      <c r="BJ3541" s="28">
        <v>9.9700000000000006</v>
      </c>
      <c r="BK3541" s="28">
        <v>0.8</v>
      </c>
      <c r="BL3541" s="28">
        <v>66.819999999999993</v>
      </c>
      <c r="BM3541" s="28">
        <v>7.0000000000000007E-2</v>
      </c>
      <c r="BN3541" s="28">
        <v>6.92</v>
      </c>
      <c r="BO3541" s="28">
        <v>0.69</v>
      </c>
      <c r="BP3541" s="28">
        <v>18.22</v>
      </c>
      <c r="BQ3541" s="26">
        <v>60.817100000000003</v>
      </c>
      <c r="BR3541" s="26">
        <v>18635.591796000001</v>
      </c>
      <c r="BS3541" s="31">
        <f t="shared" si="447"/>
        <v>1.8496000000000004</v>
      </c>
    </row>
    <row r="3542" spans="1:71">
      <c r="A3542" s="26">
        <v>42479411630000</v>
      </c>
      <c r="B3542" s="26" t="s">
        <v>9281</v>
      </c>
      <c r="C3542" t="s">
        <v>7979</v>
      </c>
      <c r="D3542" s="26" t="s">
        <v>1201</v>
      </c>
      <c r="E3542" s="27" t="s">
        <v>5184</v>
      </c>
      <c r="F3542" t="s">
        <v>5863</v>
      </c>
      <c r="G3542" t="s">
        <v>67</v>
      </c>
      <c r="H3542" t="s">
        <v>5915</v>
      </c>
      <c r="I3542" t="s">
        <v>7980</v>
      </c>
      <c r="J3542" t="s">
        <v>7981</v>
      </c>
      <c r="K3542" t="s">
        <v>9261</v>
      </c>
      <c r="L3542">
        <v>28.117439999999998</v>
      </c>
      <c r="M3542">
        <v>-99.724829999999997</v>
      </c>
      <c r="N3542" s="28">
        <v>1766321.71</v>
      </c>
      <c r="O3542" s="28">
        <v>104030.03</v>
      </c>
      <c r="P3542" s="26">
        <v>612</v>
      </c>
      <c r="Q3542" s="26">
        <v>8492</v>
      </c>
      <c r="R3542" s="26">
        <v>14453</v>
      </c>
      <c r="S3542" s="29" t="s">
        <v>72</v>
      </c>
      <c r="T3542" s="30">
        <v>40587</v>
      </c>
      <c r="U3542" s="30">
        <v>40697</v>
      </c>
      <c r="V3542" s="30">
        <v>40695</v>
      </c>
      <c r="W3542">
        <v>2009500</v>
      </c>
      <c r="X3542" s="26">
        <v>6081</v>
      </c>
      <c r="Y3542" s="26">
        <v>3336</v>
      </c>
      <c r="Z3542" s="26">
        <v>3415</v>
      </c>
      <c r="AA3542" s="26" t="s">
        <v>5201</v>
      </c>
      <c r="AB3542" s="31">
        <v>58.799999237060547</v>
      </c>
      <c r="AC3542" s="31">
        <v>0.75999999046325684</v>
      </c>
      <c r="AD3542" s="26">
        <v>18958.879961626095</v>
      </c>
      <c r="AE3542" s="26" t="s">
        <v>72</v>
      </c>
      <c r="AF3542" s="26">
        <v>4236</v>
      </c>
      <c r="AG3542" s="26">
        <v>37952</v>
      </c>
      <c r="AH3542" s="28">
        <v>0.67549199999999998</v>
      </c>
      <c r="AI3542">
        <v>85315</v>
      </c>
      <c r="AJ3542" s="26">
        <v>59768</v>
      </c>
      <c r="AK3542" s="28">
        <v>1.1143240000000001</v>
      </c>
      <c r="AL3542">
        <v>140740</v>
      </c>
      <c r="AM3542" s="26">
        <v>79545</v>
      </c>
      <c r="AN3542" s="28">
        <v>1.5016309999999999</v>
      </c>
      <c r="AO3542">
        <v>142630</v>
      </c>
      <c r="AP3542" s="32">
        <v>110141.9921875</v>
      </c>
      <c r="AQ3542" s="36">
        <v>2.0881688086171715</v>
      </c>
      <c r="AR3542" s="32">
        <f t="shared" si="446"/>
        <v>479747.87131273939</v>
      </c>
      <c r="AS3542" s="32">
        <f t="shared" si="440"/>
        <v>3</v>
      </c>
      <c r="AT3542" s="32">
        <f t="shared" si="441"/>
        <v>1</v>
      </c>
      <c r="AU3542" s="32">
        <f t="shared" si="442"/>
        <v>4</v>
      </c>
      <c r="AV3542" s="32">
        <f t="shared" si="443"/>
        <v>103965.63643418024</v>
      </c>
      <c r="AW3542" s="32">
        <f t="shared" si="444"/>
        <v>1.9710720212896833</v>
      </c>
      <c r="AX3542" s="32">
        <f t="shared" si="445"/>
        <v>452845.38420245418</v>
      </c>
      <c r="AY3542" s="26">
        <v>2</v>
      </c>
      <c r="AZ3542" s="26">
        <v>1</v>
      </c>
      <c r="BA3542" s="26">
        <v>7724.97</v>
      </c>
      <c r="BB3542" s="26">
        <v>191.92</v>
      </c>
      <c r="BC3542" s="26">
        <v>61.44</v>
      </c>
      <c r="BD3542" s="26">
        <v>246.22</v>
      </c>
      <c r="BE3542" s="28">
        <v>0.08</v>
      </c>
      <c r="BF3542" s="28">
        <v>4.5199999999999996</v>
      </c>
      <c r="BG3542" s="28">
        <v>0.65</v>
      </c>
      <c r="BH3542" s="28">
        <v>-14.69</v>
      </c>
      <c r="BI3542" s="28">
        <v>0.1</v>
      </c>
      <c r="BJ3542" s="28">
        <v>9.59</v>
      </c>
      <c r="BK3542" s="28">
        <v>0.76</v>
      </c>
      <c r="BL3542" s="28">
        <v>69.400000000000006</v>
      </c>
      <c r="BM3542" s="28">
        <v>0.08</v>
      </c>
      <c r="BN3542" s="28">
        <v>6.5</v>
      </c>
      <c r="BO3542" s="28">
        <v>0.67</v>
      </c>
      <c r="BP3542" s="28">
        <v>3.17</v>
      </c>
      <c r="BQ3542" s="26">
        <v>63.545699999999997</v>
      </c>
      <c r="BR3542" s="26">
        <v>17794.703125</v>
      </c>
      <c r="BS3542" s="31">
        <f t="shared" si="447"/>
        <v>4.6694400000000007</v>
      </c>
    </row>
    <row r="3543" spans="1:71">
      <c r="A3543" s="26">
        <v>42479411640000</v>
      </c>
      <c r="B3543" s="26" t="s">
        <v>9281</v>
      </c>
      <c r="C3543" t="s">
        <v>7982</v>
      </c>
      <c r="D3543" s="26" t="s">
        <v>1201</v>
      </c>
      <c r="E3543" s="27" t="s">
        <v>5184</v>
      </c>
      <c r="F3543" t="s">
        <v>5863</v>
      </c>
      <c r="G3543" t="s">
        <v>67</v>
      </c>
      <c r="H3543" t="s">
        <v>5915</v>
      </c>
      <c r="I3543" t="s">
        <v>7983</v>
      </c>
      <c r="J3543" t="s">
        <v>7984</v>
      </c>
      <c r="K3543" t="s">
        <v>9261</v>
      </c>
      <c r="L3543">
        <v>28.117470000000001</v>
      </c>
      <c r="M3543">
        <v>-99.724760000000003</v>
      </c>
      <c r="N3543" s="28">
        <v>1766344.34</v>
      </c>
      <c r="O3543" s="28">
        <v>104040.79</v>
      </c>
      <c r="P3543" s="26">
        <v>612.20001220703125</v>
      </c>
      <c r="Q3543" s="26">
        <v>8481</v>
      </c>
      <c r="R3543" s="26">
        <v>14245</v>
      </c>
      <c r="S3543" s="29" t="s">
        <v>72</v>
      </c>
      <c r="T3543" s="30">
        <v>40609</v>
      </c>
      <c r="U3543" s="30">
        <v>40697</v>
      </c>
      <c r="V3543" s="30">
        <v>40695</v>
      </c>
      <c r="W3543">
        <v>4095000</v>
      </c>
      <c r="X3543" s="26">
        <v>6045</v>
      </c>
      <c r="Y3543" s="26">
        <v>3544</v>
      </c>
      <c r="Z3543" s="26">
        <v>3640</v>
      </c>
      <c r="AA3543" s="26" t="s">
        <v>5201</v>
      </c>
      <c r="AB3543" s="31">
        <v>57</v>
      </c>
      <c r="AC3543" s="31">
        <v>0.75999999046325684</v>
      </c>
      <c r="AD3543" s="26">
        <v>17500.043725404459</v>
      </c>
      <c r="AE3543" s="26" t="s">
        <v>72</v>
      </c>
      <c r="AF3543" s="26">
        <v>4611</v>
      </c>
      <c r="AG3543" s="26">
        <v>44229</v>
      </c>
      <c r="AH3543" s="28">
        <v>0.59475900000000004</v>
      </c>
      <c r="AI3543">
        <v>80490</v>
      </c>
      <c r="AJ3543" s="26">
        <v>60949</v>
      </c>
      <c r="AK3543" s="28">
        <v>0.94221500000000002</v>
      </c>
      <c r="AL3543">
        <v>121145</v>
      </c>
      <c r="AM3543" s="26">
        <v>75810</v>
      </c>
      <c r="AN3543" s="28">
        <v>1.3160639999999999</v>
      </c>
      <c r="AO3543">
        <v>122486</v>
      </c>
      <c r="AP3543" s="32">
        <v>87737.515625</v>
      </c>
      <c r="AQ3543" s="36">
        <v>1.535410359795857</v>
      </c>
      <c r="AR3543" s="32">
        <f t="shared" si="446"/>
        <v>359505.1493088667</v>
      </c>
      <c r="AS3543" s="32">
        <f t="shared" si="440"/>
        <v>2</v>
      </c>
      <c r="AT3543" s="32">
        <f t="shared" si="441"/>
        <v>1</v>
      </c>
      <c r="AU3543" s="32">
        <f t="shared" si="442"/>
        <v>4</v>
      </c>
      <c r="AV3543" s="32">
        <f t="shared" si="443"/>
        <v>83310.726168320936</v>
      </c>
      <c r="AW3543" s="32">
        <f t="shared" si="444"/>
        <v>1.4579413507408139</v>
      </c>
      <c r="AX3543" s="32">
        <f t="shared" si="445"/>
        <v>341366.345249445</v>
      </c>
      <c r="AY3543" s="26">
        <v>2</v>
      </c>
      <c r="AZ3543" s="26">
        <v>1</v>
      </c>
      <c r="BA3543" s="26">
        <v>7725.07</v>
      </c>
      <c r="BB3543" s="26">
        <v>191.91</v>
      </c>
      <c r="BC3543" s="26">
        <v>61.42</v>
      </c>
      <c r="BD3543" s="26">
        <v>246.17</v>
      </c>
      <c r="BE3543" s="28">
        <v>0.08</v>
      </c>
      <c r="BF3543" s="28">
        <v>4.5199999999999996</v>
      </c>
      <c r="BG3543" s="28">
        <v>0.65</v>
      </c>
      <c r="BH3543" s="28">
        <v>-14.69</v>
      </c>
      <c r="BI3543" s="28">
        <v>0.1</v>
      </c>
      <c r="BJ3543" s="28">
        <v>9.59</v>
      </c>
      <c r="BK3543" s="28">
        <v>0.76</v>
      </c>
      <c r="BL3543" s="28">
        <v>69.38</v>
      </c>
      <c r="BM3543" s="28">
        <v>0.08</v>
      </c>
      <c r="BN3543" s="28">
        <v>6.5</v>
      </c>
      <c r="BO3543" s="28">
        <v>0.67</v>
      </c>
      <c r="BP3543" s="28">
        <v>3.17</v>
      </c>
      <c r="BQ3543" s="26">
        <v>63.545699999999997</v>
      </c>
      <c r="BR3543" s="26">
        <v>17794.703125</v>
      </c>
      <c r="BS3543" s="31">
        <f t="shared" si="447"/>
        <v>4.6679200000000005</v>
      </c>
    </row>
    <row r="3544" spans="1:71">
      <c r="A3544" s="26">
        <v>42479411650000</v>
      </c>
      <c r="B3544" s="26" t="s">
        <v>9281</v>
      </c>
      <c r="C3544" t="s">
        <v>7985</v>
      </c>
      <c r="D3544" s="26" t="s">
        <v>5859</v>
      </c>
      <c r="E3544" s="27" t="s">
        <v>5184</v>
      </c>
      <c r="F3544" t="s">
        <v>197</v>
      </c>
      <c r="G3544" t="s">
        <v>67</v>
      </c>
      <c r="H3544" t="s">
        <v>5927</v>
      </c>
      <c r="I3544" t="s">
        <v>7986</v>
      </c>
      <c r="J3544" t="s">
        <v>3256</v>
      </c>
      <c r="K3544" t="s">
        <v>9261</v>
      </c>
      <c r="L3544">
        <v>28.110469999999999</v>
      </c>
      <c r="M3544">
        <v>-99.603549999999998</v>
      </c>
      <c r="N3544" s="28">
        <v>1805407.77</v>
      </c>
      <c r="O3544" s="28">
        <v>101273.69</v>
      </c>
      <c r="P3544" s="26">
        <v>763.29998779296875</v>
      </c>
      <c r="Q3544" s="26">
        <v>9184</v>
      </c>
      <c r="R3544" s="26">
        <v>14780</v>
      </c>
      <c r="S3544" s="29" t="s">
        <v>72</v>
      </c>
      <c r="T3544" s="30">
        <v>40619</v>
      </c>
      <c r="U3544" s="30">
        <v>40768</v>
      </c>
      <c r="V3544" s="30">
        <v>40725</v>
      </c>
      <c r="W3544">
        <v>1878</v>
      </c>
      <c r="X3544" s="26">
        <v>6344</v>
      </c>
      <c r="Y3544" s="26" t="s">
        <v>72</v>
      </c>
      <c r="Z3544" s="26">
        <v>3050</v>
      </c>
      <c r="AA3544" s="26" t="s">
        <v>5201</v>
      </c>
      <c r="AB3544" s="31">
        <v>62.200000762939453</v>
      </c>
      <c r="AC3544" s="31">
        <v>0.60000002384185791</v>
      </c>
      <c r="AD3544" s="26">
        <v>23807.056195115896</v>
      </c>
      <c r="AE3544" s="26" t="s">
        <v>72</v>
      </c>
      <c r="AF3544" s="26">
        <v>2378</v>
      </c>
      <c r="AG3544" s="26">
        <v>16697</v>
      </c>
      <c r="AH3544" s="28">
        <v>0.39021600000000001</v>
      </c>
      <c r="AI3544">
        <v>68920</v>
      </c>
      <c r="AJ3544" s="26">
        <v>22502</v>
      </c>
      <c r="AK3544" s="28">
        <v>0.55616100000000002</v>
      </c>
      <c r="AL3544">
        <v>98229</v>
      </c>
      <c r="AM3544" s="26">
        <v>33451</v>
      </c>
      <c r="AN3544" s="28">
        <v>0.79580700000000004</v>
      </c>
      <c r="AO3544">
        <v>110153</v>
      </c>
      <c r="AP3544" s="32">
        <v>49998.75</v>
      </c>
      <c r="AQ3544" s="36">
        <v>1.1903230509355509</v>
      </c>
      <c r="AR3544" s="32">
        <f t="shared" si="446"/>
        <v>260685.93001559252</v>
      </c>
      <c r="AS3544" s="32">
        <f t="shared" si="440"/>
        <v>1</v>
      </c>
      <c r="AT3544" s="32">
        <f t="shared" si="441"/>
        <v>1</v>
      </c>
      <c r="AU3544" s="32">
        <f t="shared" si="442"/>
        <v>3</v>
      </c>
      <c r="AV3544" s="32">
        <f t="shared" si="443"/>
        <v>45238.465479192942</v>
      </c>
      <c r="AW3544" s="32">
        <f t="shared" si="444"/>
        <v>1.0769946898439569</v>
      </c>
      <c r="AX3544" s="32">
        <f t="shared" si="445"/>
        <v>235866.52558157331</v>
      </c>
      <c r="AY3544" s="26">
        <v>2</v>
      </c>
      <c r="AZ3544" s="26">
        <v>1</v>
      </c>
      <c r="BA3544" s="26">
        <v>8600.74</v>
      </c>
      <c r="BB3544" s="26">
        <v>211.55</v>
      </c>
      <c r="BC3544" s="26">
        <v>52.59</v>
      </c>
      <c r="BD3544" s="26">
        <v>260.04000000000002</v>
      </c>
      <c r="BE3544" s="28">
        <v>0.08</v>
      </c>
      <c r="BF3544" s="28">
        <v>5.52</v>
      </c>
      <c r="BG3544" s="28">
        <v>0.69</v>
      </c>
      <c r="BH3544" s="28">
        <v>-26.55</v>
      </c>
      <c r="BI3544" s="28">
        <v>0.1</v>
      </c>
      <c r="BJ3544" s="28">
        <v>9.74</v>
      </c>
      <c r="BK3544" s="28">
        <v>0.78</v>
      </c>
      <c r="BL3544" s="28">
        <v>66.27</v>
      </c>
      <c r="BM3544" s="28">
        <v>0.08</v>
      </c>
      <c r="BN3544" s="28">
        <v>6.9</v>
      </c>
      <c r="BO3544" s="28">
        <v>0.69</v>
      </c>
      <c r="BP3544" s="28">
        <v>15.9</v>
      </c>
      <c r="BQ3544" s="26">
        <v>63.110401000000003</v>
      </c>
      <c r="BR3544" s="26">
        <v>29989.212889999999</v>
      </c>
      <c r="BS3544" s="31">
        <f t="shared" si="447"/>
        <v>4.1020200000000013</v>
      </c>
    </row>
    <row r="3545" spans="1:71">
      <c r="A3545" s="26">
        <v>42479411660000</v>
      </c>
      <c r="B3545" s="26" t="s">
        <v>9281</v>
      </c>
      <c r="C3545" t="s">
        <v>7987</v>
      </c>
      <c r="D3545" s="26" t="s">
        <v>1201</v>
      </c>
      <c r="E3545" s="27" t="s">
        <v>5184</v>
      </c>
      <c r="F3545" t="s">
        <v>5863</v>
      </c>
      <c r="G3545" t="s">
        <v>67</v>
      </c>
      <c r="H3545" t="s">
        <v>5915</v>
      </c>
      <c r="I3545" t="s">
        <v>7988</v>
      </c>
      <c r="J3545" t="s">
        <v>7989</v>
      </c>
      <c r="K3545" t="s">
        <v>9261</v>
      </c>
      <c r="L3545">
        <v>28.117509999999999</v>
      </c>
      <c r="M3545">
        <v>-99.724689999999995</v>
      </c>
      <c r="N3545" s="28">
        <v>1766367</v>
      </c>
      <c r="O3545" s="28">
        <v>104055.2</v>
      </c>
      <c r="P3545" s="26">
        <v>612.0999755859375</v>
      </c>
      <c r="Q3545" s="26">
        <v>8504</v>
      </c>
      <c r="R3545" s="26">
        <v>14357</v>
      </c>
      <c r="S3545" s="29" t="s">
        <v>72</v>
      </c>
      <c r="T3545" s="30">
        <v>40625</v>
      </c>
      <c r="U3545" s="30">
        <v>40698</v>
      </c>
      <c r="V3545" s="30">
        <v>40695</v>
      </c>
      <c r="W3545">
        <v>2063500</v>
      </c>
      <c r="X3545" s="26">
        <v>6139</v>
      </c>
      <c r="Y3545" s="26">
        <v>3240</v>
      </c>
      <c r="Z3545" s="26">
        <v>3315</v>
      </c>
      <c r="AA3545" s="26" t="s">
        <v>5201</v>
      </c>
      <c r="AB3545" s="31">
        <v>61.200000762939453</v>
      </c>
      <c r="AC3545" s="31">
        <v>0.75999999046325684</v>
      </c>
      <c r="AD3545" s="26">
        <v>17418.115346394967</v>
      </c>
      <c r="AE3545" s="26" t="s">
        <v>72</v>
      </c>
      <c r="AF3545" s="26">
        <v>4398</v>
      </c>
      <c r="AG3545" s="26">
        <v>37564</v>
      </c>
      <c r="AH3545" s="28">
        <v>0.59890399999999999</v>
      </c>
      <c r="AI3545">
        <v>3271</v>
      </c>
      <c r="AJ3545" s="26">
        <v>56959</v>
      </c>
      <c r="AK3545" s="28">
        <v>0.98162499999999997</v>
      </c>
      <c r="AL3545">
        <v>5306</v>
      </c>
      <c r="AM3545" s="26">
        <v>76640</v>
      </c>
      <c r="AN3545" s="28">
        <v>1.349404</v>
      </c>
      <c r="AO3545">
        <v>8115</v>
      </c>
      <c r="AP3545" s="32">
        <v>110781.3984375</v>
      </c>
      <c r="AQ3545" s="36">
        <v>1.9296031762193142</v>
      </c>
      <c r="AR3545" s="32">
        <f t="shared" si="446"/>
        <v>452321.16062831861</v>
      </c>
      <c r="AS3545" s="32">
        <f t="shared" si="440"/>
        <v>3</v>
      </c>
      <c r="AT3545" s="32">
        <f t="shared" si="441"/>
        <v>1</v>
      </c>
      <c r="AU3545" s="32">
        <f t="shared" si="442"/>
        <v>4</v>
      </c>
      <c r="AV3545" s="32">
        <f t="shared" si="443"/>
        <v>103581.23913198404</v>
      </c>
      <c r="AW3545" s="32">
        <f t="shared" si="444"/>
        <v>1.8041899709234179</v>
      </c>
      <c r="AX3545" s="32">
        <f t="shared" si="445"/>
        <v>422922.86398542905</v>
      </c>
      <c r="AY3545" s="26">
        <v>2</v>
      </c>
      <c r="AZ3545" s="26">
        <v>1</v>
      </c>
      <c r="BA3545" s="26">
        <v>7725.15</v>
      </c>
      <c r="BB3545" s="26">
        <v>191.9</v>
      </c>
      <c r="BC3545" s="26">
        <v>61.41</v>
      </c>
      <c r="BD3545" s="26">
        <v>246.12</v>
      </c>
      <c r="BE3545" s="28">
        <v>0.08</v>
      </c>
      <c r="BF3545" s="28">
        <v>4.5199999999999996</v>
      </c>
      <c r="BG3545" s="28">
        <v>0.65</v>
      </c>
      <c r="BH3545" s="28">
        <v>-14.7</v>
      </c>
      <c r="BI3545" s="28">
        <v>0.1</v>
      </c>
      <c r="BJ3545" s="28">
        <v>9.59</v>
      </c>
      <c r="BK3545" s="28">
        <v>0.76</v>
      </c>
      <c r="BL3545" s="28">
        <v>69.36</v>
      </c>
      <c r="BM3545" s="28">
        <v>0.08</v>
      </c>
      <c r="BN3545" s="28">
        <v>6.5</v>
      </c>
      <c r="BO3545" s="28">
        <v>0.67</v>
      </c>
      <c r="BP3545" s="28">
        <v>3.18</v>
      </c>
      <c r="BQ3545" s="26">
        <v>63.545699999999997</v>
      </c>
      <c r="BR3545" s="26">
        <v>17794.703125</v>
      </c>
      <c r="BS3545" s="31">
        <f t="shared" si="447"/>
        <v>4.6671600000000009</v>
      </c>
    </row>
    <row r="3546" spans="1:71">
      <c r="A3546" s="26">
        <v>42479411680000</v>
      </c>
      <c r="B3546" s="26" t="s">
        <v>9281</v>
      </c>
      <c r="C3546" t="s">
        <v>7990</v>
      </c>
      <c r="D3546" s="26" t="s">
        <v>5859</v>
      </c>
      <c r="E3546" s="27" t="s">
        <v>5184</v>
      </c>
      <c r="F3546" t="s">
        <v>197</v>
      </c>
      <c r="G3546" t="s">
        <v>67</v>
      </c>
      <c r="H3546" t="s">
        <v>5927</v>
      </c>
      <c r="I3546" t="s">
        <v>7991</v>
      </c>
      <c r="J3546" t="s">
        <v>3047</v>
      </c>
      <c r="K3546" t="s">
        <v>9261</v>
      </c>
      <c r="L3546">
        <v>28.110430000000001</v>
      </c>
      <c r="M3546">
        <v>-99.603589999999997</v>
      </c>
      <c r="N3546" s="28">
        <v>1805394.79</v>
      </c>
      <c r="O3546" s="28">
        <v>101259.21</v>
      </c>
      <c r="P3546" s="26">
        <v>764.0999755859375</v>
      </c>
      <c r="Q3546" s="26">
        <v>9196</v>
      </c>
      <c r="R3546" s="26">
        <v>14995</v>
      </c>
      <c r="S3546" s="29" t="s">
        <v>72</v>
      </c>
      <c r="T3546" s="30">
        <v>40639</v>
      </c>
      <c r="U3546" s="30">
        <v>40768</v>
      </c>
      <c r="V3546" s="30">
        <v>40725</v>
      </c>
      <c r="W3546">
        <v>2085.89990234375</v>
      </c>
      <c r="X3546" s="26">
        <v>6437</v>
      </c>
      <c r="Y3546" s="26" t="s">
        <v>72</v>
      </c>
      <c r="Z3546" s="26">
        <v>3200</v>
      </c>
      <c r="AA3546" s="26" t="s">
        <v>5201</v>
      </c>
      <c r="AB3546" s="31">
        <v>64</v>
      </c>
      <c r="AC3546" s="31">
        <v>0.60000002384185791</v>
      </c>
      <c r="AD3546" s="26">
        <v>30839.933919721392</v>
      </c>
      <c r="AE3546" s="26" t="s">
        <v>72</v>
      </c>
      <c r="AF3546" s="26">
        <v>2801</v>
      </c>
      <c r="AG3546" s="26">
        <v>12598</v>
      </c>
      <c r="AH3546" s="28">
        <v>0.42529499999999998</v>
      </c>
      <c r="AI3546">
        <v>29909</v>
      </c>
      <c r="AJ3546" s="26">
        <v>16089</v>
      </c>
      <c r="AK3546" s="28">
        <v>0.55633600000000005</v>
      </c>
      <c r="AL3546">
        <v>39125</v>
      </c>
      <c r="AM3546" s="26">
        <v>22668</v>
      </c>
      <c r="AN3546" s="28">
        <v>0.70114399999999999</v>
      </c>
      <c r="AO3546">
        <v>41572</v>
      </c>
      <c r="AP3546" s="32">
        <v>29223.7109375</v>
      </c>
      <c r="AQ3546" s="36">
        <v>0.90125731420153932</v>
      </c>
      <c r="AR3546" s="32">
        <f t="shared" si="446"/>
        <v>188746.25555117245</v>
      </c>
      <c r="AS3546" s="32">
        <f t="shared" si="440"/>
        <v>1</v>
      </c>
      <c r="AT3546" s="32">
        <f t="shared" si="441"/>
        <v>1</v>
      </c>
      <c r="AU3546" s="32">
        <f t="shared" si="442"/>
        <v>3</v>
      </c>
      <c r="AV3546" s="32">
        <f t="shared" si="443"/>
        <v>26059.360071656054</v>
      </c>
      <c r="AW3546" s="32">
        <f t="shared" si="444"/>
        <v>0.8036689426000988</v>
      </c>
      <c r="AX3546" s="32">
        <f t="shared" si="445"/>
        <v>168308.76291187352</v>
      </c>
      <c r="AY3546" s="26">
        <v>2</v>
      </c>
      <c r="AZ3546" s="26">
        <v>1</v>
      </c>
      <c r="BA3546" s="26">
        <v>8602.3700000000008</v>
      </c>
      <c r="BB3546" s="26">
        <v>211.56</v>
      </c>
      <c r="BC3546" s="26">
        <v>52.62</v>
      </c>
      <c r="BD3546" s="26">
        <v>260.02999999999997</v>
      </c>
      <c r="BE3546" s="28">
        <v>0.08</v>
      </c>
      <c r="BF3546" s="28">
        <v>5.52</v>
      </c>
      <c r="BG3546" s="28">
        <v>0.69</v>
      </c>
      <c r="BH3546" s="28">
        <v>-26.54</v>
      </c>
      <c r="BI3546" s="28">
        <v>0.1</v>
      </c>
      <c r="BJ3546" s="28">
        <v>9.74</v>
      </c>
      <c r="BK3546" s="28">
        <v>0.78</v>
      </c>
      <c r="BL3546" s="28">
        <v>66.28</v>
      </c>
      <c r="BM3546" s="28">
        <v>0.08</v>
      </c>
      <c r="BN3546" s="28">
        <v>6.9</v>
      </c>
      <c r="BO3546" s="28">
        <v>0.69</v>
      </c>
      <c r="BP3546" s="28">
        <v>15.9</v>
      </c>
      <c r="BQ3546" s="26">
        <v>63.110401000000003</v>
      </c>
      <c r="BR3546" s="26">
        <v>29989.212889999999</v>
      </c>
      <c r="BS3546" s="31">
        <f t="shared" si="447"/>
        <v>4.1043600000000007</v>
      </c>
    </row>
    <row r="3547" spans="1:71">
      <c r="A3547" s="26">
        <v>42479411690000</v>
      </c>
      <c r="B3547" s="26" t="s">
        <v>9281</v>
      </c>
      <c r="C3547" t="s">
        <v>7992</v>
      </c>
      <c r="D3547" s="26" t="s">
        <v>5859</v>
      </c>
      <c r="E3547" s="27" t="s">
        <v>5184</v>
      </c>
      <c r="F3547" t="s">
        <v>197</v>
      </c>
      <c r="G3547" t="s">
        <v>67</v>
      </c>
      <c r="H3547" t="s">
        <v>5927</v>
      </c>
      <c r="I3547" t="s">
        <v>7993</v>
      </c>
      <c r="J3547" t="s">
        <v>3045</v>
      </c>
      <c r="K3547" t="s">
        <v>9261</v>
      </c>
      <c r="L3547">
        <v>28.110389999999999</v>
      </c>
      <c r="M3547">
        <v>-99.603629999999995</v>
      </c>
      <c r="N3547" s="28">
        <v>1805381.82</v>
      </c>
      <c r="O3547" s="28">
        <v>101244.73</v>
      </c>
      <c r="P3547" s="26">
        <v>764.29998779296875</v>
      </c>
      <c r="Q3547" s="26">
        <v>9240</v>
      </c>
      <c r="R3547" s="26">
        <v>15157</v>
      </c>
      <c r="S3547" s="29" t="s">
        <v>72</v>
      </c>
      <c r="T3547" s="30">
        <v>40657</v>
      </c>
      <c r="U3547" s="30">
        <v>40768</v>
      </c>
      <c r="V3547" s="30">
        <v>40725</v>
      </c>
      <c r="W3547">
        <v>1851</v>
      </c>
      <c r="X3547" s="26">
        <v>6621</v>
      </c>
      <c r="Y3547" s="26" t="s">
        <v>72</v>
      </c>
      <c r="Z3547" s="26">
        <v>3100</v>
      </c>
      <c r="AA3547" s="26" t="s">
        <v>5201</v>
      </c>
      <c r="AB3547" s="31">
        <v>63.599998474121094</v>
      </c>
      <c r="AC3547" s="31">
        <v>0.60000002384185791</v>
      </c>
      <c r="AD3547" s="26">
        <v>42564.142078556659</v>
      </c>
      <c r="AE3547" s="26" t="s">
        <v>72</v>
      </c>
      <c r="AF3547" s="26">
        <v>2722</v>
      </c>
      <c r="AG3547" s="26">
        <v>12506</v>
      </c>
      <c r="AH3547" s="28">
        <v>0.51439199999999996</v>
      </c>
      <c r="AI3547">
        <v>51403</v>
      </c>
      <c r="AJ3547" s="26">
        <v>16960</v>
      </c>
      <c r="AK3547" s="28">
        <v>0.83288899999999999</v>
      </c>
      <c r="AL3547">
        <v>68561</v>
      </c>
      <c r="AM3547" s="26">
        <v>27216</v>
      </c>
      <c r="AN3547" s="28">
        <v>1.1602809999999999</v>
      </c>
      <c r="AO3547">
        <v>68670</v>
      </c>
      <c r="AP3547" s="32">
        <v>53778.65625</v>
      </c>
      <c r="AQ3547" s="36">
        <v>2.289042365418859</v>
      </c>
      <c r="AR3547" s="32">
        <f t="shared" si="446"/>
        <v>458939.15492913802</v>
      </c>
      <c r="AS3547" s="32">
        <f t="shared" si="440"/>
        <v>2</v>
      </c>
      <c r="AT3547" s="32">
        <f t="shared" si="441"/>
        <v>1</v>
      </c>
      <c r="AU3547" s="32">
        <f t="shared" si="442"/>
        <v>4</v>
      </c>
      <c r="AV3547" s="32">
        <f t="shared" si="443"/>
        <v>46622.789136837338</v>
      </c>
      <c r="AW3547" s="32">
        <f t="shared" si="444"/>
        <v>1.9844590209189323</v>
      </c>
      <c r="AX3547" s="32">
        <f t="shared" si="445"/>
        <v>397872.03583948838</v>
      </c>
      <c r="AY3547" s="26">
        <v>2</v>
      </c>
      <c r="AZ3547" s="26">
        <v>1</v>
      </c>
      <c r="BA3547" s="26">
        <v>8604</v>
      </c>
      <c r="BB3547" s="26">
        <v>211.57</v>
      </c>
      <c r="BC3547" s="26">
        <v>52.64</v>
      </c>
      <c r="BD3547" s="26">
        <v>260.02</v>
      </c>
      <c r="BE3547" s="28">
        <v>0.08</v>
      </c>
      <c r="BF3547" s="28">
        <v>5.52</v>
      </c>
      <c r="BG3547" s="28">
        <v>0.69</v>
      </c>
      <c r="BH3547" s="28">
        <v>-26.54</v>
      </c>
      <c r="BI3547" s="28">
        <v>0.1</v>
      </c>
      <c r="BJ3547" s="28">
        <v>9.74</v>
      </c>
      <c r="BK3547" s="28">
        <v>0.78</v>
      </c>
      <c r="BL3547" s="28">
        <v>66.28</v>
      </c>
      <c r="BM3547" s="28">
        <v>0.08</v>
      </c>
      <c r="BN3547" s="28">
        <v>6.9</v>
      </c>
      <c r="BO3547" s="28">
        <v>0.69</v>
      </c>
      <c r="BP3547" s="28">
        <v>15.9</v>
      </c>
      <c r="BQ3547" s="26">
        <v>63.110401000000003</v>
      </c>
      <c r="BR3547" s="26">
        <v>29989.212889999999</v>
      </c>
      <c r="BS3547" s="31">
        <f t="shared" si="447"/>
        <v>4.1059200000000011</v>
      </c>
    </row>
    <row r="3548" spans="1:71">
      <c r="A3548" s="26">
        <v>42479411760000</v>
      </c>
      <c r="B3548" s="26" t="s">
        <v>9281</v>
      </c>
      <c r="C3548" t="s">
        <v>7994</v>
      </c>
      <c r="D3548" s="26" t="s">
        <v>1201</v>
      </c>
      <c r="E3548" s="27" t="s">
        <v>5184</v>
      </c>
      <c r="F3548" t="s">
        <v>5863</v>
      </c>
      <c r="G3548" t="s">
        <v>67</v>
      </c>
      <c r="H3548" t="s">
        <v>5944</v>
      </c>
      <c r="I3548" t="s">
        <v>7995</v>
      </c>
      <c r="J3548" t="s">
        <v>166</v>
      </c>
      <c r="K3548" t="s">
        <v>9261</v>
      </c>
      <c r="L3548">
        <v>28.12294</v>
      </c>
      <c r="M3548">
        <v>-99.712969999999999</v>
      </c>
      <c r="N3548" s="28">
        <v>1770157.4</v>
      </c>
      <c r="O3548" s="28">
        <v>106006.31</v>
      </c>
      <c r="P3548" s="26">
        <v>600.5</v>
      </c>
      <c r="Q3548" s="26">
        <v>8516</v>
      </c>
      <c r="R3548" s="26">
        <v>14360</v>
      </c>
      <c r="S3548" s="29" t="s">
        <v>72</v>
      </c>
      <c r="T3548" s="30">
        <v>40644</v>
      </c>
      <c r="U3548" s="30">
        <v>40779</v>
      </c>
      <c r="V3548" s="30">
        <v>40756</v>
      </c>
      <c r="W3548">
        <v>3808000</v>
      </c>
      <c r="X3548" s="26">
        <v>6082</v>
      </c>
      <c r="Y3548" s="26">
        <v>2741</v>
      </c>
      <c r="Z3548" s="26">
        <v>3015</v>
      </c>
      <c r="AA3548" s="26" t="s">
        <v>5201</v>
      </c>
      <c r="AB3548" s="31">
        <v>58.099998474121094</v>
      </c>
      <c r="AC3548" s="31">
        <v>0.74000000953674316</v>
      </c>
      <c r="AD3548" s="26">
        <v>19182.924154222561</v>
      </c>
      <c r="AE3548" s="26" t="s">
        <v>72</v>
      </c>
      <c r="AF3548" s="26">
        <v>4126</v>
      </c>
      <c r="AG3548" s="26">
        <v>29921</v>
      </c>
      <c r="AH3548" s="28">
        <v>0.546095</v>
      </c>
      <c r="AI3548">
        <v>47646</v>
      </c>
      <c r="AJ3548" s="26">
        <v>46486</v>
      </c>
      <c r="AK3548" s="28">
        <v>0.86265000000000003</v>
      </c>
      <c r="AL3548">
        <v>69188</v>
      </c>
      <c r="AM3548" s="26">
        <v>59692</v>
      </c>
      <c r="AN3548" s="28">
        <v>1.1583779999999999</v>
      </c>
      <c r="AO3548">
        <v>72723</v>
      </c>
      <c r="AP3548" s="32">
        <v>87957.6875</v>
      </c>
      <c r="AQ3548" s="36">
        <v>1.6872856480933101</v>
      </c>
      <c r="AR3548" s="32">
        <f t="shared" si="446"/>
        <v>386607.24721251591</v>
      </c>
      <c r="AS3548" s="32">
        <f t="shared" si="440"/>
        <v>2</v>
      </c>
      <c r="AT3548" s="32">
        <f t="shared" si="441"/>
        <v>1</v>
      </c>
      <c r="AU3548" s="32">
        <f t="shared" si="442"/>
        <v>4</v>
      </c>
      <c r="AV3548" s="32">
        <f t="shared" si="443"/>
        <v>83011.69454949029</v>
      </c>
      <c r="AW3548" s="32">
        <f t="shared" si="444"/>
        <v>1.5924070404563631</v>
      </c>
      <c r="AX3548" s="32">
        <f t="shared" si="445"/>
        <v>364867.74071026657</v>
      </c>
      <c r="AY3548" s="26">
        <v>2</v>
      </c>
      <c r="AZ3548" s="26">
        <v>1</v>
      </c>
      <c r="BA3548" s="26">
        <v>7737.64</v>
      </c>
      <c r="BB3548" s="26">
        <v>190.17</v>
      </c>
      <c r="BC3548" s="26">
        <v>58.75</v>
      </c>
      <c r="BD3548" s="26">
        <v>237.4</v>
      </c>
      <c r="BE3548" s="28">
        <v>0.08</v>
      </c>
      <c r="BF3548" s="28">
        <v>4.62</v>
      </c>
      <c r="BG3548" s="28">
        <v>0.65</v>
      </c>
      <c r="BH3548" s="28">
        <v>-16.03</v>
      </c>
      <c r="BI3548" s="28">
        <v>0.1</v>
      </c>
      <c r="BJ3548" s="28">
        <v>9.59</v>
      </c>
      <c r="BK3548" s="28">
        <v>0.77</v>
      </c>
      <c r="BL3548" s="28">
        <v>65.88</v>
      </c>
      <c r="BM3548" s="28">
        <v>0.08</v>
      </c>
      <c r="BN3548" s="28">
        <v>6.53</v>
      </c>
      <c r="BO3548" s="28">
        <v>0.67</v>
      </c>
      <c r="BP3548" s="28">
        <v>3.96</v>
      </c>
      <c r="BQ3548" s="26">
        <v>60.02</v>
      </c>
      <c r="BR3548" s="26">
        <v>16915.662109000001</v>
      </c>
      <c r="BS3548" s="31">
        <f t="shared" si="447"/>
        <v>4.5237500000000006</v>
      </c>
    </row>
    <row r="3549" spans="1:71">
      <c r="A3549" s="26">
        <v>42479411770000</v>
      </c>
      <c r="B3549" s="26" t="s">
        <v>9281</v>
      </c>
      <c r="C3549" t="s">
        <v>7996</v>
      </c>
      <c r="D3549" s="26" t="s">
        <v>1201</v>
      </c>
      <c r="E3549" s="27" t="s">
        <v>5184</v>
      </c>
      <c r="F3549" t="s">
        <v>5863</v>
      </c>
      <c r="G3549" t="s">
        <v>67</v>
      </c>
      <c r="H3549" t="s">
        <v>5944</v>
      </c>
      <c r="I3549" t="s">
        <v>7997</v>
      </c>
      <c r="J3549" t="s">
        <v>7998</v>
      </c>
      <c r="K3549" t="s">
        <v>9261</v>
      </c>
      <c r="L3549">
        <v>28.122979999999998</v>
      </c>
      <c r="M3549">
        <v>-99.712900000000005</v>
      </c>
      <c r="N3549" s="28">
        <v>1770180.06</v>
      </c>
      <c r="O3549" s="28">
        <v>106020.71</v>
      </c>
      <c r="P3549" s="26">
        <v>600.5</v>
      </c>
      <c r="Q3549" s="26">
        <v>8527</v>
      </c>
      <c r="R3549" s="26">
        <v>14220</v>
      </c>
      <c r="S3549" s="29" t="s">
        <v>72</v>
      </c>
      <c r="T3549" s="30">
        <v>40669</v>
      </c>
      <c r="U3549" s="30">
        <v>40779</v>
      </c>
      <c r="V3549" s="30">
        <v>40878</v>
      </c>
      <c r="W3549">
        <v>3987000</v>
      </c>
      <c r="X3549" s="26">
        <v>6023</v>
      </c>
      <c r="Y3549" s="26">
        <v>3063</v>
      </c>
      <c r="Z3549" s="26">
        <v>3615</v>
      </c>
      <c r="AA3549" s="26" t="s">
        <v>5201</v>
      </c>
      <c r="AB3549" s="31">
        <v>57.700000762939453</v>
      </c>
      <c r="AC3549" s="31">
        <v>0.75999999046325684</v>
      </c>
      <c r="AD3549" s="26">
        <v>18452.350273167714</v>
      </c>
      <c r="AE3549" s="26" t="s">
        <v>72</v>
      </c>
      <c r="AF3549" s="26">
        <v>4458</v>
      </c>
      <c r="AG3549" s="26">
        <v>19421</v>
      </c>
      <c r="AH3549" s="28">
        <v>0.381382</v>
      </c>
      <c r="AI3549">
        <v>30369</v>
      </c>
      <c r="AJ3549" s="26">
        <v>33482</v>
      </c>
      <c r="AK3549" s="28">
        <v>0.61220799999999997</v>
      </c>
      <c r="AL3549">
        <v>48750</v>
      </c>
      <c r="AM3549" s="26">
        <v>41188</v>
      </c>
      <c r="AN3549" s="28">
        <v>0.76345799999999997</v>
      </c>
      <c r="AO3549">
        <v>57017</v>
      </c>
      <c r="AP3549" s="32">
        <v>98851.8984375</v>
      </c>
      <c r="AQ3549" s="36">
        <v>1.8240498551363504</v>
      </c>
      <c r="AR3549" s="32">
        <f t="shared" si="446"/>
        <v>421708.72279663401</v>
      </c>
      <c r="AS3549" s="32">
        <f t="shared" si="440"/>
        <v>2</v>
      </c>
      <c r="AT3549" s="32">
        <f t="shared" si="441"/>
        <v>1</v>
      </c>
      <c r="AU3549" s="32">
        <f t="shared" si="442"/>
        <v>4</v>
      </c>
      <c r="AV3549" s="32">
        <f t="shared" si="443"/>
        <v>94207.188615515523</v>
      </c>
      <c r="AW3549" s="32">
        <f t="shared" si="444"/>
        <v>1.7383440425838705</v>
      </c>
      <c r="AX3549" s="32">
        <f t="shared" si="445"/>
        <v>401894.08415286057</v>
      </c>
      <c r="AY3549" s="26">
        <v>2</v>
      </c>
      <c r="AZ3549" s="26">
        <v>1</v>
      </c>
      <c r="BA3549" s="26">
        <v>7737.7</v>
      </c>
      <c r="BB3549" s="26">
        <v>190.17</v>
      </c>
      <c r="BC3549" s="26">
        <v>58.73</v>
      </c>
      <c r="BD3549" s="26">
        <v>237.37</v>
      </c>
      <c r="BE3549" s="28">
        <v>0.08</v>
      </c>
      <c r="BF3549" s="28">
        <v>4.62</v>
      </c>
      <c r="BG3549" s="28">
        <v>0.65</v>
      </c>
      <c r="BH3549" s="28">
        <v>-16.04</v>
      </c>
      <c r="BI3549" s="28">
        <v>0.1</v>
      </c>
      <c r="BJ3549" s="28">
        <v>9.59</v>
      </c>
      <c r="BK3549" s="28">
        <v>0.77</v>
      </c>
      <c r="BL3549" s="28">
        <v>65.849999999999994</v>
      </c>
      <c r="BM3549" s="28">
        <v>0.08</v>
      </c>
      <c r="BN3549" s="28">
        <v>6.53</v>
      </c>
      <c r="BO3549" s="28">
        <v>0.67</v>
      </c>
      <c r="BP3549" s="28">
        <v>3.96</v>
      </c>
      <c r="BQ3549" s="26">
        <v>60.02</v>
      </c>
      <c r="BR3549" s="26">
        <v>16915.662109000001</v>
      </c>
      <c r="BS3549" s="31">
        <f t="shared" si="447"/>
        <v>4.5222100000000003</v>
      </c>
    </row>
    <row r="3550" spans="1:71">
      <c r="A3550" s="26">
        <v>42479411780000</v>
      </c>
      <c r="B3550" s="26" t="s">
        <v>9281</v>
      </c>
      <c r="C3550" t="s">
        <v>7999</v>
      </c>
      <c r="D3550" s="26" t="s">
        <v>1201</v>
      </c>
      <c r="E3550" s="27" t="s">
        <v>5184</v>
      </c>
      <c r="F3550" t="s">
        <v>5863</v>
      </c>
      <c r="G3550" t="s">
        <v>67</v>
      </c>
      <c r="H3550" t="s">
        <v>5944</v>
      </c>
      <c r="I3550" t="s">
        <v>8000</v>
      </c>
      <c r="J3550" t="s">
        <v>176</v>
      </c>
      <c r="K3550" t="s">
        <v>9261</v>
      </c>
      <c r="L3550">
        <v>28.123010000000001</v>
      </c>
      <c r="M3550">
        <v>-99.712829999999997</v>
      </c>
      <c r="N3550" s="28">
        <v>1770202.69</v>
      </c>
      <c r="O3550" s="28">
        <v>106031.48</v>
      </c>
      <c r="P3550" s="26">
        <v>600.5</v>
      </c>
      <c r="Q3550" s="26">
        <v>8528</v>
      </c>
      <c r="R3550" s="26">
        <v>14400</v>
      </c>
      <c r="S3550" s="29" t="s">
        <v>72</v>
      </c>
      <c r="T3550" s="30">
        <v>40686</v>
      </c>
      <c r="U3550" s="30">
        <v>40782</v>
      </c>
      <c r="V3550" s="30">
        <v>40756</v>
      </c>
      <c r="W3550">
        <v>3983000</v>
      </c>
      <c r="X3550" s="26">
        <v>6100</v>
      </c>
      <c r="Y3550" s="26">
        <v>3365</v>
      </c>
      <c r="Z3550" s="26">
        <v>4315</v>
      </c>
      <c r="AA3550" s="26" t="s">
        <v>5201</v>
      </c>
      <c r="AB3550" s="31">
        <v>60.5</v>
      </c>
      <c r="AC3550" s="31">
        <v>0.75</v>
      </c>
      <c r="AD3550" s="26">
        <v>18641.488871190846</v>
      </c>
      <c r="AE3550" s="26" t="s">
        <v>72</v>
      </c>
      <c r="AF3550" s="26">
        <v>4081</v>
      </c>
      <c r="AG3550" s="26">
        <v>35178</v>
      </c>
      <c r="AH3550" s="28">
        <v>0.62705200000000005</v>
      </c>
      <c r="AI3550">
        <v>53777</v>
      </c>
      <c r="AJ3550" s="26">
        <v>58366</v>
      </c>
      <c r="AK3550" s="28">
        <v>1.0497590000000001</v>
      </c>
      <c r="AL3550">
        <v>75228</v>
      </c>
      <c r="AM3550" s="26">
        <v>72556</v>
      </c>
      <c r="AN3550" s="28">
        <v>1.355594</v>
      </c>
      <c r="AO3550">
        <v>77674</v>
      </c>
      <c r="AP3550" s="32">
        <v>91955.8046875</v>
      </c>
      <c r="AQ3550" s="36">
        <v>1.7141931097234304</v>
      </c>
      <c r="AR3550" s="32">
        <f t="shared" si="446"/>
        <v>395367.98510854715</v>
      </c>
      <c r="AS3550" s="32">
        <f t="shared" si="440"/>
        <v>2</v>
      </c>
      <c r="AT3550" s="32">
        <f t="shared" si="441"/>
        <v>1</v>
      </c>
      <c r="AU3550" s="32">
        <f t="shared" si="442"/>
        <v>4</v>
      </c>
      <c r="AV3550" s="32">
        <f t="shared" si="443"/>
        <v>86528.904738729514</v>
      </c>
      <c r="AW3550" s="32">
        <f t="shared" si="444"/>
        <v>1.6130276147233593</v>
      </c>
      <c r="AX3550" s="32">
        <f t="shared" si="445"/>
        <v>372034.79254476406</v>
      </c>
      <c r="AY3550" s="26">
        <v>2</v>
      </c>
      <c r="AZ3550" s="26">
        <v>1</v>
      </c>
      <c r="BA3550" s="26">
        <v>7737.79</v>
      </c>
      <c r="BB3550" s="26">
        <v>190.17</v>
      </c>
      <c r="BC3550" s="26">
        <v>58.71</v>
      </c>
      <c r="BD3550" s="26">
        <v>237.32</v>
      </c>
      <c r="BE3550" s="28">
        <v>0.08</v>
      </c>
      <c r="BF3550" s="28">
        <v>4.62</v>
      </c>
      <c r="BG3550" s="28">
        <v>0.65</v>
      </c>
      <c r="BH3550" s="28">
        <v>-16.05</v>
      </c>
      <c r="BI3550" s="28">
        <v>0.1</v>
      </c>
      <c r="BJ3550" s="28">
        <v>9.59</v>
      </c>
      <c r="BK3550" s="28">
        <v>0.77</v>
      </c>
      <c r="BL3550" s="28">
        <v>65.84</v>
      </c>
      <c r="BM3550" s="28">
        <v>0.08</v>
      </c>
      <c r="BN3550" s="28">
        <v>6.53</v>
      </c>
      <c r="BO3550" s="28">
        <v>0.67</v>
      </c>
      <c r="BP3550" s="28">
        <v>3.97</v>
      </c>
      <c r="BQ3550" s="26">
        <v>60.02</v>
      </c>
      <c r="BR3550" s="26">
        <v>16915.662109000001</v>
      </c>
      <c r="BS3550" s="31">
        <f t="shared" si="447"/>
        <v>4.5206700000000009</v>
      </c>
    </row>
    <row r="3551" spans="1:71">
      <c r="A3551" s="26">
        <v>42479411800000</v>
      </c>
      <c r="B3551" s="26" t="s">
        <v>9281</v>
      </c>
      <c r="C3551" t="s">
        <v>8001</v>
      </c>
      <c r="D3551" s="26" t="s">
        <v>5393</v>
      </c>
      <c r="E3551" s="27" t="s">
        <v>5184</v>
      </c>
      <c r="F3551" t="s">
        <v>197</v>
      </c>
      <c r="G3551" t="s">
        <v>67</v>
      </c>
      <c r="H3551" t="s">
        <v>8002</v>
      </c>
      <c r="I3551" t="s">
        <v>8003</v>
      </c>
      <c r="J3551" t="s">
        <v>99</v>
      </c>
      <c r="K3551" t="s">
        <v>9261</v>
      </c>
      <c r="L3551">
        <v>28.168379999999999</v>
      </c>
      <c r="M3551">
        <v>-99.778949999999995</v>
      </c>
      <c r="N3551" s="28">
        <v>1748997.55</v>
      </c>
      <c r="O3551" s="28">
        <v>122663.66</v>
      </c>
      <c r="P3551" s="26">
        <v>628</v>
      </c>
      <c r="Q3551" s="26">
        <v>8307</v>
      </c>
      <c r="R3551" s="26">
        <v>12813</v>
      </c>
      <c r="S3551" s="29" t="s">
        <v>72</v>
      </c>
      <c r="T3551" s="30">
        <v>40591</v>
      </c>
      <c r="U3551" s="30">
        <v>40766</v>
      </c>
      <c r="V3551" s="30">
        <v>40909</v>
      </c>
      <c r="W3551">
        <v>2009</v>
      </c>
      <c r="X3551" s="26">
        <v>4753</v>
      </c>
      <c r="Y3551" s="26">
        <v>2296</v>
      </c>
      <c r="Z3551" s="26">
        <v>2415</v>
      </c>
      <c r="AA3551" s="26" t="s">
        <v>5201</v>
      </c>
      <c r="AB3551" s="31">
        <v>67</v>
      </c>
      <c r="AC3551" s="31">
        <v>0.73000001907348633</v>
      </c>
      <c r="AD3551" s="26">
        <v>18501.462752063526</v>
      </c>
      <c r="AE3551" s="26" t="s">
        <v>72</v>
      </c>
      <c r="AF3551" s="26">
        <v>2163</v>
      </c>
      <c r="AG3551" s="26">
        <v>10082</v>
      </c>
      <c r="AH3551" s="28">
        <v>0.18712599999999999</v>
      </c>
      <c r="AI3551">
        <v>20331</v>
      </c>
      <c r="AJ3551" s="26">
        <v>16909</v>
      </c>
      <c r="AK3551" s="28">
        <v>0.31061800000000001</v>
      </c>
      <c r="AL3551">
        <v>33749</v>
      </c>
      <c r="AM3551" s="26">
        <v>20119</v>
      </c>
      <c r="AN3551" s="28">
        <v>0.36870399999999998</v>
      </c>
      <c r="AO3551">
        <v>38479</v>
      </c>
      <c r="AP3551" s="32">
        <v>36490.28515625</v>
      </c>
      <c r="AQ3551" s="36">
        <v>0.675123651630536</v>
      </c>
      <c r="AR3551" s="32">
        <f t="shared" si="446"/>
        <v>155987.17149485485</v>
      </c>
      <c r="AS3551" s="32">
        <f t="shared" si="440"/>
        <v>1</v>
      </c>
      <c r="AT3551" s="32">
        <f t="shared" si="441"/>
        <v>1</v>
      </c>
      <c r="AU3551" s="32">
        <f t="shared" si="442"/>
        <v>2</v>
      </c>
      <c r="AV3551" s="32">
        <f t="shared" si="443"/>
        <v>44067.796506811486</v>
      </c>
      <c r="AW3551" s="32">
        <f t="shared" si="444"/>
        <v>0.815318695636288</v>
      </c>
      <c r="AX3551" s="32">
        <f t="shared" si="445"/>
        <v>188379.20563443442</v>
      </c>
      <c r="AY3551" s="26">
        <v>2</v>
      </c>
      <c r="AZ3551" s="26">
        <v>1</v>
      </c>
      <c r="BA3551" s="26">
        <v>7410.81</v>
      </c>
      <c r="BB3551" s="26">
        <v>224.42</v>
      </c>
      <c r="BC3551" s="26">
        <v>95.78</v>
      </c>
      <c r="BD3551" s="26">
        <v>318.58</v>
      </c>
      <c r="BE3551" s="28">
        <v>7.0000000000000007E-2</v>
      </c>
      <c r="BF3551" s="28">
        <v>3.91</v>
      </c>
      <c r="BG3551" s="28">
        <v>0.64</v>
      </c>
      <c r="BH3551" s="28">
        <v>-8.36</v>
      </c>
      <c r="BI3551" s="28">
        <v>0.1</v>
      </c>
      <c r="BJ3551" s="28">
        <v>9.36</v>
      </c>
      <c r="BK3551" s="28">
        <v>0.76</v>
      </c>
      <c r="BL3551" s="28">
        <v>53.56</v>
      </c>
      <c r="BM3551" s="28">
        <v>0.08</v>
      </c>
      <c r="BN3551" s="28">
        <v>6.14</v>
      </c>
      <c r="BO3551" s="28">
        <v>0.67</v>
      </c>
      <c r="BP3551" s="28">
        <v>-0.6</v>
      </c>
      <c r="BQ3551" s="26">
        <v>65.873901000000004</v>
      </c>
      <c r="BR3551" s="26">
        <v>18500.017577999999</v>
      </c>
      <c r="BS3551" s="31">
        <f t="shared" si="447"/>
        <v>7.2792800000000009</v>
      </c>
    </row>
    <row r="3552" spans="1:71">
      <c r="A3552" s="26">
        <v>42479411840000</v>
      </c>
      <c r="B3552" s="26" t="s">
        <v>9281</v>
      </c>
      <c r="C3552" t="s">
        <v>8004</v>
      </c>
      <c r="D3552" s="26" t="s">
        <v>5859</v>
      </c>
      <c r="E3552" s="27" t="s">
        <v>5184</v>
      </c>
      <c r="F3552" t="s">
        <v>197</v>
      </c>
      <c r="G3552" t="s">
        <v>67</v>
      </c>
      <c r="H3552" t="s">
        <v>5927</v>
      </c>
      <c r="I3552" t="s">
        <v>8005</v>
      </c>
      <c r="J3552" t="s">
        <v>8006</v>
      </c>
      <c r="K3552" t="s">
        <v>9261</v>
      </c>
      <c r="L3552">
        <v>28.096499999999999</v>
      </c>
      <c r="M3552">
        <v>-99.631360000000001</v>
      </c>
      <c r="N3552" s="28">
        <v>1796414.13</v>
      </c>
      <c r="O3552" s="28">
        <v>96241.54</v>
      </c>
      <c r="P3552" s="26">
        <v>777.20001220703125</v>
      </c>
      <c r="Q3552" s="26">
        <v>9196</v>
      </c>
      <c r="R3552" s="26">
        <v>15465</v>
      </c>
      <c r="S3552" s="29" t="s">
        <v>72</v>
      </c>
      <c r="T3552" s="30">
        <v>40602</v>
      </c>
      <c r="U3552" s="30">
        <v>40776</v>
      </c>
      <c r="V3552" s="30">
        <v>40756</v>
      </c>
      <c r="W3552">
        <v>1489</v>
      </c>
      <c r="X3552" s="26">
        <v>6379</v>
      </c>
      <c r="Y3552" s="26">
        <v>3254</v>
      </c>
      <c r="Z3552" s="26">
        <v>3400</v>
      </c>
      <c r="AA3552" s="26" t="s">
        <v>5201</v>
      </c>
      <c r="AB3552" s="31">
        <v>66</v>
      </c>
      <c r="AC3552" s="31">
        <v>0.60000002384185791</v>
      </c>
      <c r="AD3552" s="26">
        <v>44127.513664019803</v>
      </c>
      <c r="AE3552" s="26" t="s">
        <v>72</v>
      </c>
      <c r="AF3552" s="26">
        <v>4200</v>
      </c>
      <c r="AG3552" s="26">
        <v>11915</v>
      </c>
      <c r="AH3552" s="28">
        <v>0.42061799999999999</v>
      </c>
      <c r="AI3552">
        <v>202</v>
      </c>
      <c r="AJ3552" s="26">
        <v>15584</v>
      </c>
      <c r="AK3552" s="28">
        <v>0.65920000000000001</v>
      </c>
      <c r="AL3552">
        <v>316</v>
      </c>
      <c r="AM3552" s="26">
        <v>19515</v>
      </c>
      <c r="AN3552" s="28">
        <v>0.82659800000000005</v>
      </c>
      <c r="AO3552">
        <v>554</v>
      </c>
      <c r="AP3552" s="32">
        <v>25457.021484375</v>
      </c>
      <c r="AQ3552" s="36">
        <v>1.1233550633970033</v>
      </c>
      <c r="AR3552" s="32">
        <f t="shared" si="446"/>
        <v>224290.86770564457</v>
      </c>
      <c r="AS3552" s="32">
        <f t="shared" si="440"/>
        <v>1</v>
      </c>
      <c r="AT3552" s="32">
        <f t="shared" si="441"/>
        <v>1</v>
      </c>
      <c r="AU3552" s="32">
        <f t="shared" si="442"/>
        <v>3</v>
      </c>
      <c r="AV3552" s="32">
        <f t="shared" si="443"/>
        <v>22906.929506241184</v>
      </c>
      <c r="AW3552" s="32">
        <f t="shared" si="444"/>
        <v>1.0108258447873959</v>
      </c>
      <c r="AX3552" s="32">
        <f t="shared" si="445"/>
        <v>201823.10403361026</v>
      </c>
      <c r="AY3552" s="26">
        <v>2</v>
      </c>
      <c r="AZ3552" s="26">
        <v>1</v>
      </c>
      <c r="BA3552" s="26">
        <v>8764.34</v>
      </c>
      <c r="BB3552" s="26">
        <v>186.73</v>
      </c>
      <c r="BC3552" s="26">
        <v>57</v>
      </c>
      <c r="BD3552" s="26">
        <v>207.16</v>
      </c>
      <c r="BE3552" s="28">
        <v>0.08</v>
      </c>
      <c r="BF3552" s="28">
        <v>5.31</v>
      </c>
      <c r="BG3552" s="28">
        <v>0.68</v>
      </c>
      <c r="BH3552" s="28">
        <v>-23.42</v>
      </c>
      <c r="BI3552" s="28">
        <v>0.1</v>
      </c>
      <c r="BJ3552" s="28">
        <v>9.6300000000000008</v>
      </c>
      <c r="BK3552" s="28">
        <v>0.78</v>
      </c>
      <c r="BL3552" s="28">
        <v>68.42</v>
      </c>
      <c r="BM3552" s="28">
        <v>0.08</v>
      </c>
      <c r="BN3552" s="28">
        <v>6.83</v>
      </c>
      <c r="BO3552" s="28">
        <v>0.69</v>
      </c>
      <c r="BP3552" s="28">
        <v>13.95</v>
      </c>
      <c r="BQ3552" s="26">
        <v>63.789901</v>
      </c>
      <c r="BR3552" s="26">
        <v>35823.929687000003</v>
      </c>
      <c r="BS3552" s="31">
        <f t="shared" si="447"/>
        <v>4.4460000000000006</v>
      </c>
    </row>
    <row r="3553" spans="1:71">
      <c r="A3553" s="26">
        <v>42479411850000</v>
      </c>
      <c r="B3553" s="26" t="s">
        <v>9281</v>
      </c>
      <c r="C3553" t="s">
        <v>8007</v>
      </c>
      <c r="D3553" s="26" t="s">
        <v>5859</v>
      </c>
      <c r="E3553" s="27" t="s">
        <v>5184</v>
      </c>
      <c r="F3553" t="s">
        <v>197</v>
      </c>
      <c r="G3553" t="s">
        <v>67</v>
      </c>
      <c r="H3553" t="s">
        <v>5927</v>
      </c>
      <c r="I3553" t="s">
        <v>8008</v>
      </c>
      <c r="J3553" t="s">
        <v>8009</v>
      </c>
      <c r="K3553" t="s">
        <v>9261</v>
      </c>
      <c r="L3553">
        <v>28.095559999999999</v>
      </c>
      <c r="M3553">
        <v>-99.629409999999993</v>
      </c>
      <c r="N3553" s="28">
        <v>1797041.07</v>
      </c>
      <c r="O3553" s="28">
        <v>95896.36</v>
      </c>
      <c r="P3553" s="26">
        <v>777.70001220703125</v>
      </c>
      <c r="Q3553" s="26">
        <v>9163</v>
      </c>
      <c r="R3553" s="26">
        <v>15230</v>
      </c>
      <c r="S3553" s="29">
        <v>10.5</v>
      </c>
      <c r="T3553" s="30">
        <v>40607</v>
      </c>
      <c r="U3553" s="30">
        <v>40776</v>
      </c>
      <c r="V3553" s="30">
        <v>40817</v>
      </c>
      <c r="W3553">
        <v>1595.300048828125</v>
      </c>
      <c r="X3553" s="26">
        <v>6147</v>
      </c>
      <c r="Y3553" s="26">
        <v>3251</v>
      </c>
      <c r="Z3553" s="26">
        <v>3300</v>
      </c>
      <c r="AA3553" s="26" t="s">
        <v>5201</v>
      </c>
      <c r="AB3553" s="31">
        <v>61.099998474121094</v>
      </c>
      <c r="AC3553" s="31">
        <v>0.64999997615814209</v>
      </c>
      <c r="AD3553" s="26">
        <v>32934.138411518812</v>
      </c>
      <c r="AE3553" s="26" t="s">
        <v>72</v>
      </c>
      <c r="AF3553" s="26">
        <v>5013</v>
      </c>
      <c r="AG3553" s="26">
        <v>5916</v>
      </c>
      <c r="AH3553" s="28">
        <v>0.19900399999999999</v>
      </c>
      <c r="AI3553">
        <v>35132</v>
      </c>
      <c r="AJ3553" s="26">
        <v>9143</v>
      </c>
      <c r="AK3553" s="28">
        <v>0.29268</v>
      </c>
      <c r="AL3553">
        <v>51670</v>
      </c>
      <c r="AM3553" s="26">
        <v>9353</v>
      </c>
      <c r="AN3553" s="28">
        <v>0.29963000000000001</v>
      </c>
      <c r="AO3553">
        <v>52897</v>
      </c>
      <c r="AP3553" s="32">
        <v>13100.2861328125</v>
      </c>
      <c r="AQ3553" s="36">
        <v>0.43144663672854738</v>
      </c>
      <c r="AR3553" s="32">
        <f t="shared" si="446"/>
        <v>89466.340833765382</v>
      </c>
      <c r="AS3553" s="32">
        <f t="shared" si="440"/>
        <v>1</v>
      </c>
      <c r="AT3553" s="32">
        <f t="shared" si="441"/>
        <v>1</v>
      </c>
      <c r="AU3553" s="32">
        <f t="shared" si="442"/>
        <v>1</v>
      </c>
      <c r="AV3553" s="32">
        <f t="shared" si="443"/>
        <v>12232.900992735276</v>
      </c>
      <c r="AW3553" s="32">
        <f t="shared" si="444"/>
        <v>0.40288005446914948</v>
      </c>
      <c r="AX3553" s="32">
        <f t="shared" si="445"/>
        <v>83542.670633774731</v>
      </c>
      <c r="AY3553" s="26">
        <v>2</v>
      </c>
      <c r="AZ3553" s="26">
        <v>1</v>
      </c>
      <c r="BA3553" s="26">
        <v>8823.27</v>
      </c>
      <c r="BB3553" s="26">
        <v>189.35</v>
      </c>
      <c r="BC3553" s="26">
        <v>57.44</v>
      </c>
      <c r="BD3553" s="26">
        <v>212.79</v>
      </c>
      <c r="BE3553" s="28">
        <v>0.08</v>
      </c>
      <c r="BF3553" s="28">
        <v>5.33</v>
      </c>
      <c r="BG3553" s="28">
        <v>0.68</v>
      </c>
      <c r="BH3553" s="28">
        <v>-23.49</v>
      </c>
      <c r="BI3553" s="28">
        <v>0.1</v>
      </c>
      <c r="BJ3553" s="28">
        <v>9.6300000000000008</v>
      </c>
      <c r="BK3553" s="28">
        <v>0.78</v>
      </c>
      <c r="BL3553" s="28">
        <v>68.55</v>
      </c>
      <c r="BM3553" s="28">
        <v>0.08</v>
      </c>
      <c r="BN3553" s="28">
        <v>6.84</v>
      </c>
      <c r="BO3553" s="28">
        <v>0.69</v>
      </c>
      <c r="BP3553" s="28">
        <v>14.26</v>
      </c>
      <c r="BQ3553" s="26">
        <v>65.428199000000006</v>
      </c>
      <c r="BR3553" s="26">
        <v>35823.929687000003</v>
      </c>
      <c r="BS3553" s="31">
        <f t="shared" si="447"/>
        <v>4.4803200000000007</v>
      </c>
    </row>
    <row r="3554" spans="1:71">
      <c r="A3554" s="26">
        <v>42479411890000</v>
      </c>
      <c r="B3554" s="26" t="s">
        <v>9281</v>
      </c>
      <c r="C3554" t="s">
        <v>8010</v>
      </c>
      <c r="D3554" s="26" t="s">
        <v>1201</v>
      </c>
      <c r="E3554" s="27" t="s">
        <v>5184</v>
      </c>
      <c r="F3554" t="s">
        <v>5863</v>
      </c>
      <c r="G3554" t="s">
        <v>67</v>
      </c>
      <c r="H3554" t="s">
        <v>5864</v>
      </c>
      <c r="I3554" t="s">
        <v>8011</v>
      </c>
      <c r="J3554" t="s">
        <v>8012</v>
      </c>
      <c r="K3554" t="s">
        <v>9261</v>
      </c>
      <c r="L3554">
        <v>28.0977</v>
      </c>
      <c r="M3554">
        <v>-99.769009999999994</v>
      </c>
      <c r="N3554" s="28">
        <v>1752031.5</v>
      </c>
      <c r="O3554" s="28">
        <v>96943.59</v>
      </c>
      <c r="P3554" s="26">
        <v>688</v>
      </c>
      <c r="Q3554" s="26">
        <v>8397</v>
      </c>
      <c r="R3554" s="26">
        <v>14350</v>
      </c>
      <c r="S3554" s="29" t="s">
        <v>72</v>
      </c>
      <c r="T3554" s="30">
        <v>40681</v>
      </c>
      <c r="U3554" s="30">
        <v>40818</v>
      </c>
      <c r="V3554" s="30">
        <v>40817</v>
      </c>
      <c r="W3554">
        <v>1575000</v>
      </c>
      <c r="X3554" s="26">
        <v>6276</v>
      </c>
      <c r="Y3554" s="26">
        <v>1845</v>
      </c>
      <c r="Z3554" s="26">
        <v>3215</v>
      </c>
      <c r="AA3554" s="26" t="s">
        <v>5201</v>
      </c>
      <c r="AB3554" s="31">
        <v>59.799999237060547</v>
      </c>
      <c r="AC3554" s="31">
        <v>0.75</v>
      </c>
      <c r="AD3554" s="26">
        <v>16539.974884889074</v>
      </c>
      <c r="AE3554" s="26" t="s">
        <v>72</v>
      </c>
      <c r="AF3554" s="26">
        <v>2168</v>
      </c>
      <c r="AG3554" s="26">
        <v>14365</v>
      </c>
      <c r="AH3554" s="28">
        <v>0.20355000000000001</v>
      </c>
      <c r="AI3554">
        <v>30042</v>
      </c>
      <c r="AJ3554" s="26">
        <v>22404</v>
      </c>
      <c r="AK3554" s="28">
        <v>0.35474099999999997</v>
      </c>
      <c r="AL3554">
        <v>52357</v>
      </c>
      <c r="AM3554" s="26">
        <v>29430</v>
      </c>
      <c r="AN3554" s="28">
        <v>0.49204999999999999</v>
      </c>
      <c r="AO3554">
        <v>59014</v>
      </c>
      <c r="AP3554" s="32">
        <v>46003.28125</v>
      </c>
      <c r="AQ3554" s="36">
        <v>0.76089311649748848</v>
      </c>
      <c r="AR3554" s="32">
        <f t="shared" si="446"/>
        <v>180681.36287005545</v>
      </c>
      <c r="AS3554" s="32">
        <f t="shared" si="440"/>
        <v>1</v>
      </c>
      <c r="AT3554" s="32">
        <f t="shared" si="441"/>
        <v>1</v>
      </c>
      <c r="AU3554" s="32">
        <f t="shared" si="442"/>
        <v>3</v>
      </c>
      <c r="AV3554" s="32">
        <f t="shared" si="443"/>
        <v>42074.384062300829</v>
      </c>
      <c r="AW3554" s="32">
        <f t="shared" si="444"/>
        <v>0.69590925568763284</v>
      </c>
      <c r="AX3554" s="32">
        <f t="shared" si="445"/>
        <v>165250.32231901184</v>
      </c>
      <c r="AY3554" s="26">
        <v>2</v>
      </c>
      <c r="AZ3554" s="26">
        <v>1</v>
      </c>
      <c r="BA3554" s="26">
        <v>7567.84</v>
      </c>
      <c r="BB3554" s="26">
        <v>196.24</v>
      </c>
      <c r="BC3554" s="26">
        <v>75.87</v>
      </c>
      <c r="BD3554" s="26">
        <v>276.47000000000003</v>
      </c>
      <c r="BE3554" s="28">
        <v>7.0000000000000007E-2</v>
      </c>
      <c r="BF3554" s="28">
        <v>4.07</v>
      </c>
      <c r="BG3554" s="28">
        <v>0.62</v>
      </c>
      <c r="BH3554" s="28">
        <v>-9.82</v>
      </c>
      <c r="BI3554" s="28">
        <v>0.1</v>
      </c>
      <c r="BJ3554" s="28">
        <v>9.65</v>
      </c>
      <c r="BK3554" s="28">
        <v>0.75</v>
      </c>
      <c r="BL3554" s="28">
        <v>84.67</v>
      </c>
      <c r="BM3554" s="28">
        <v>0.08</v>
      </c>
      <c r="BN3554" s="28">
        <v>6.36</v>
      </c>
      <c r="BO3554" s="28">
        <v>0.66</v>
      </c>
      <c r="BP3554" s="28">
        <v>-0.24</v>
      </c>
      <c r="BQ3554" s="26">
        <v>61.371799000000003</v>
      </c>
      <c r="BR3554" s="26">
        <v>14075.359375</v>
      </c>
      <c r="BS3554" s="31">
        <f t="shared" si="447"/>
        <v>5.6902500000000016</v>
      </c>
    </row>
    <row r="3555" spans="1:71">
      <c r="A3555" s="26">
        <v>42479411900000</v>
      </c>
      <c r="B3555" s="26" t="s">
        <v>9281</v>
      </c>
      <c r="C3555" t="s">
        <v>8013</v>
      </c>
      <c r="D3555" s="26" t="s">
        <v>1201</v>
      </c>
      <c r="E3555" s="27" t="s">
        <v>5184</v>
      </c>
      <c r="F3555" t="s">
        <v>5863</v>
      </c>
      <c r="G3555" t="s">
        <v>67</v>
      </c>
      <c r="H3555" t="s">
        <v>5864</v>
      </c>
      <c r="I3555" t="s">
        <v>8014</v>
      </c>
      <c r="J3555" t="s">
        <v>8015</v>
      </c>
      <c r="K3555" t="s">
        <v>9261</v>
      </c>
      <c r="L3555">
        <v>28.097729999999999</v>
      </c>
      <c r="M3555">
        <v>-99.768950000000004</v>
      </c>
      <c r="N3555" s="28">
        <v>1752050.92</v>
      </c>
      <c r="O3555" s="28">
        <v>96954.37</v>
      </c>
      <c r="P3555" s="26">
        <v>688</v>
      </c>
      <c r="Q3555" s="26">
        <v>8398</v>
      </c>
      <c r="R3555" s="26">
        <v>14108</v>
      </c>
      <c r="S3555" s="29" t="s">
        <v>72</v>
      </c>
      <c r="T3555" s="30">
        <v>40698</v>
      </c>
      <c r="U3555" s="30">
        <v>40818</v>
      </c>
      <c r="V3555" s="30">
        <v>40817</v>
      </c>
      <c r="W3555">
        <v>4063000</v>
      </c>
      <c r="X3555" s="26">
        <v>6135</v>
      </c>
      <c r="Y3555" s="26">
        <v>2999</v>
      </c>
      <c r="Z3555" s="26">
        <v>3315</v>
      </c>
      <c r="AA3555" s="26" t="s">
        <v>5201</v>
      </c>
      <c r="AB3555" s="31">
        <v>62</v>
      </c>
      <c r="AC3555" s="31">
        <v>0.74000000953674316</v>
      </c>
      <c r="AD3555" s="26">
        <v>13530.605855686628</v>
      </c>
      <c r="AE3555" s="26" t="s">
        <v>72</v>
      </c>
      <c r="AF3555" s="26">
        <v>4053</v>
      </c>
      <c r="AG3555" s="26">
        <v>36260</v>
      </c>
      <c r="AH3555" s="28">
        <v>0.450262</v>
      </c>
      <c r="AI3555">
        <v>52659</v>
      </c>
      <c r="AJ3555" s="26">
        <v>58327</v>
      </c>
      <c r="AK3555" s="28">
        <v>0.75313699999999995</v>
      </c>
      <c r="AL3555">
        <v>88080</v>
      </c>
      <c r="AM3555" s="26">
        <v>74196</v>
      </c>
      <c r="AN3555" s="28">
        <v>0.99133599999999999</v>
      </c>
      <c r="AO3555">
        <v>112025</v>
      </c>
      <c r="AP3555" s="32">
        <v>108715.109375</v>
      </c>
      <c r="AQ3555" s="36">
        <v>1.4709812955109873</v>
      </c>
      <c r="AR3555" s="32">
        <f t="shared" si="446"/>
        <v>369078.79868044477</v>
      </c>
      <c r="AS3555" s="32">
        <f t="shared" si="440"/>
        <v>3</v>
      </c>
      <c r="AT3555" s="32">
        <f t="shared" si="441"/>
        <v>1</v>
      </c>
      <c r="AU3555" s="32">
        <f t="shared" si="442"/>
        <v>4</v>
      </c>
      <c r="AV3555" s="32">
        <f t="shared" si="443"/>
        <v>101715.52205582723</v>
      </c>
      <c r="AW3555" s="32">
        <f t="shared" si="444"/>
        <v>1.3762726383427983</v>
      </c>
      <c r="AX3555" s="32">
        <f t="shared" si="445"/>
        <v>345315.77904250252</v>
      </c>
      <c r="AY3555" s="26">
        <v>2</v>
      </c>
      <c r="AZ3555" s="26">
        <v>1</v>
      </c>
      <c r="BA3555" s="26">
        <v>7568.1</v>
      </c>
      <c r="BB3555" s="26">
        <v>196.25</v>
      </c>
      <c r="BC3555" s="26">
        <v>75.84</v>
      </c>
      <c r="BD3555" s="26">
        <v>276.45</v>
      </c>
      <c r="BE3555" s="28">
        <v>7.0000000000000007E-2</v>
      </c>
      <c r="BF3555" s="28">
        <v>4.07</v>
      </c>
      <c r="BG3555" s="28">
        <v>0.62</v>
      </c>
      <c r="BH3555" s="28">
        <v>-9.82</v>
      </c>
      <c r="BI3555" s="28">
        <v>0.1</v>
      </c>
      <c r="BJ3555" s="28">
        <v>9.65</v>
      </c>
      <c r="BK3555" s="28">
        <v>0.75</v>
      </c>
      <c r="BL3555" s="28">
        <v>84.64</v>
      </c>
      <c r="BM3555" s="28">
        <v>0.08</v>
      </c>
      <c r="BN3555" s="28">
        <v>6.36</v>
      </c>
      <c r="BO3555" s="28">
        <v>0.66</v>
      </c>
      <c r="BP3555" s="28">
        <v>-0.24</v>
      </c>
      <c r="BQ3555" s="26">
        <v>61.371799000000003</v>
      </c>
      <c r="BR3555" s="26">
        <v>14075.359375</v>
      </c>
      <c r="BS3555" s="31">
        <f t="shared" si="447"/>
        <v>5.6880000000000015</v>
      </c>
    </row>
    <row r="3556" spans="1:71">
      <c r="A3556" s="26">
        <v>42479411910000</v>
      </c>
      <c r="B3556" s="26" t="s">
        <v>9281</v>
      </c>
      <c r="C3556" t="s">
        <v>8016</v>
      </c>
      <c r="D3556" s="26" t="s">
        <v>1201</v>
      </c>
      <c r="E3556" s="27" t="s">
        <v>5184</v>
      </c>
      <c r="F3556" t="s">
        <v>5863</v>
      </c>
      <c r="G3556" t="s">
        <v>67</v>
      </c>
      <c r="H3556" t="s">
        <v>5864</v>
      </c>
      <c r="I3556" t="s">
        <v>8017</v>
      </c>
      <c r="J3556" t="s">
        <v>8018</v>
      </c>
      <c r="K3556" t="s">
        <v>9261</v>
      </c>
      <c r="L3556">
        <v>28.097760000000001</v>
      </c>
      <c r="M3556">
        <v>-99.768879999999996</v>
      </c>
      <c r="N3556" s="28">
        <v>1752073.56</v>
      </c>
      <c r="O3556" s="28">
        <v>96965.13</v>
      </c>
      <c r="P3556" s="26">
        <v>689.4000244140625</v>
      </c>
      <c r="Q3556" s="26">
        <v>8409</v>
      </c>
      <c r="R3556" s="26">
        <v>14364</v>
      </c>
      <c r="S3556" s="29" t="s">
        <v>72</v>
      </c>
      <c r="T3556" s="30">
        <v>40715</v>
      </c>
      <c r="U3556" s="30">
        <v>40817</v>
      </c>
      <c r="V3556" s="30">
        <v>40878</v>
      </c>
      <c r="W3556">
        <v>3949000</v>
      </c>
      <c r="X3556" s="26">
        <v>6076</v>
      </c>
      <c r="Y3556" s="26">
        <v>2623</v>
      </c>
      <c r="Z3556" s="26">
        <v>2815</v>
      </c>
      <c r="AA3556" s="26" t="s">
        <v>5201</v>
      </c>
      <c r="AB3556" s="31">
        <v>61.900001525878906</v>
      </c>
      <c r="AC3556" s="31">
        <v>0.75999999046325684</v>
      </c>
      <c r="AD3556" s="26">
        <v>14117.597905409169</v>
      </c>
      <c r="AE3556" s="26" t="s">
        <v>72</v>
      </c>
      <c r="AF3556" s="26">
        <v>3912</v>
      </c>
      <c r="AG3556" s="26">
        <v>26900</v>
      </c>
      <c r="AH3556" s="28">
        <v>0.35151300000000002</v>
      </c>
      <c r="AI3556">
        <v>43400</v>
      </c>
      <c r="AJ3556" s="26">
        <v>45940</v>
      </c>
      <c r="AK3556" s="28">
        <v>0.62747200000000003</v>
      </c>
      <c r="AL3556">
        <v>77472</v>
      </c>
      <c r="AM3556" s="26">
        <v>55946</v>
      </c>
      <c r="AN3556" s="28">
        <v>0.79704799999999998</v>
      </c>
      <c r="AO3556">
        <v>93869</v>
      </c>
      <c r="AP3556" s="32">
        <v>94358.03125</v>
      </c>
      <c r="AQ3556" s="36">
        <v>1.3321087443335331</v>
      </c>
      <c r="AR3556" s="32">
        <f t="shared" si="446"/>
        <v>330141.27899703535</v>
      </c>
      <c r="AS3556" s="32">
        <f t="shared" si="440"/>
        <v>2</v>
      </c>
      <c r="AT3556" s="32">
        <f t="shared" si="441"/>
        <v>1</v>
      </c>
      <c r="AU3556" s="32">
        <f t="shared" si="442"/>
        <v>4</v>
      </c>
      <c r="AV3556" s="32">
        <f t="shared" si="443"/>
        <v>89140.075604838712</v>
      </c>
      <c r="AW3556" s="32">
        <f t="shared" si="444"/>
        <v>1.2584437446468861</v>
      </c>
      <c r="AX3556" s="32">
        <f t="shared" si="445"/>
        <v>311884.61840733752</v>
      </c>
      <c r="AY3556" s="26">
        <v>2</v>
      </c>
      <c r="AZ3556" s="26">
        <v>1</v>
      </c>
      <c r="BA3556" s="26">
        <v>7568.41</v>
      </c>
      <c r="BB3556" s="26">
        <v>196.25</v>
      </c>
      <c r="BC3556" s="26">
        <v>75.81</v>
      </c>
      <c r="BD3556" s="26">
        <v>276.41000000000003</v>
      </c>
      <c r="BE3556" s="28">
        <v>7.0000000000000007E-2</v>
      </c>
      <c r="BF3556" s="28">
        <v>4.07</v>
      </c>
      <c r="BG3556" s="28">
        <v>0.62</v>
      </c>
      <c r="BH3556" s="28">
        <v>-9.83</v>
      </c>
      <c r="BI3556" s="28">
        <v>0.1</v>
      </c>
      <c r="BJ3556" s="28">
        <v>9.65</v>
      </c>
      <c r="BK3556" s="28">
        <v>0.75</v>
      </c>
      <c r="BL3556" s="28">
        <v>84.62</v>
      </c>
      <c r="BM3556" s="28">
        <v>0.08</v>
      </c>
      <c r="BN3556" s="28">
        <v>6.36</v>
      </c>
      <c r="BO3556" s="28">
        <v>0.66</v>
      </c>
      <c r="BP3556" s="28">
        <v>-0.23</v>
      </c>
      <c r="BQ3556" s="26">
        <v>61.371799000000003</v>
      </c>
      <c r="BR3556" s="26">
        <v>14075.359375</v>
      </c>
      <c r="BS3556" s="31">
        <f t="shared" si="447"/>
        <v>5.6857500000000014</v>
      </c>
    </row>
    <row r="3557" spans="1:71">
      <c r="A3557" s="26">
        <v>42479411930000</v>
      </c>
      <c r="B3557" s="26" t="s">
        <v>9281</v>
      </c>
      <c r="C3557" t="s">
        <v>8019</v>
      </c>
      <c r="D3557" s="26" t="s">
        <v>5859</v>
      </c>
      <c r="E3557" s="27" t="s">
        <v>5184</v>
      </c>
      <c r="F3557" t="s">
        <v>197</v>
      </c>
      <c r="G3557" t="s">
        <v>67</v>
      </c>
      <c r="H3557" t="s">
        <v>5868</v>
      </c>
      <c r="I3557" t="s">
        <v>8020</v>
      </c>
      <c r="J3557" t="s">
        <v>440</v>
      </c>
      <c r="K3557" t="s">
        <v>9261</v>
      </c>
      <c r="L3557">
        <v>28.16216</v>
      </c>
      <c r="M3557">
        <v>-99.905259999999998</v>
      </c>
      <c r="N3557" s="28">
        <v>1708279.7</v>
      </c>
      <c r="O3557" s="28">
        <v>120695.21</v>
      </c>
      <c r="P3557" s="26">
        <v>776</v>
      </c>
      <c r="Q3557" s="26">
        <v>7574</v>
      </c>
      <c r="R3557" s="26">
        <v>13400</v>
      </c>
      <c r="S3557" s="29" t="s">
        <v>72</v>
      </c>
      <c r="T3557" s="30">
        <v>40642</v>
      </c>
      <c r="U3557" s="30">
        <v>40693</v>
      </c>
      <c r="V3557" s="30">
        <v>40695</v>
      </c>
      <c r="W3557">
        <v>2546.5</v>
      </c>
      <c r="X3557" s="26">
        <v>6020</v>
      </c>
      <c r="Y3557" s="26">
        <v>1018</v>
      </c>
      <c r="Z3557" s="26">
        <v>3100</v>
      </c>
      <c r="AA3557" s="26" t="s">
        <v>5201</v>
      </c>
      <c r="AB3557" s="31">
        <v>53.700000762939453</v>
      </c>
      <c r="AC3557" s="31">
        <v>0.64999997615814209</v>
      </c>
      <c r="AD3557" s="26">
        <v>5619.9741144030841</v>
      </c>
      <c r="AE3557" s="26" t="s">
        <v>72</v>
      </c>
      <c r="AF3557" s="26">
        <v>1764</v>
      </c>
      <c r="AG3557" s="26">
        <v>38247</v>
      </c>
      <c r="AH3557" s="28">
        <v>0.215721</v>
      </c>
      <c r="AI3557">
        <v>84625</v>
      </c>
      <c r="AJ3557" s="26">
        <v>60318</v>
      </c>
      <c r="AK3557" s="28">
        <v>0.326428</v>
      </c>
      <c r="AL3557">
        <v>121471</v>
      </c>
      <c r="AM3557" s="26">
        <v>64457</v>
      </c>
      <c r="AN3557" s="28">
        <v>0.35951300000000003</v>
      </c>
      <c r="AO3557">
        <v>127555</v>
      </c>
      <c r="AP3557" s="32">
        <v>58821.66015625</v>
      </c>
      <c r="AQ3557" s="36">
        <v>0.3305762074443403</v>
      </c>
      <c r="AR3557" s="32">
        <f t="shared" si="446"/>
        <v>117333.64887389823</v>
      </c>
      <c r="AS3557" s="32">
        <f t="shared" si="440"/>
        <v>2</v>
      </c>
      <c r="AT3557" s="32">
        <f t="shared" si="441"/>
        <v>1</v>
      </c>
      <c r="AU3557" s="32">
        <f t="shared" si="442"/>
        <v>2</v>
      </c>
      <c r="AV3557" s="32">
        <f t="shared" si="443"/>
        <v>56085.768986191862</v>
      </c>
      <c r="AW3557" s="32">
        <f t="shared" si="444"/>
        <v>0.31520056988878958</v>
      </c>
      <c r="AX3557" s="32">
        <f t="shared" si="445"/>
        <v>111876.26985650763</v>
      </c>
      <c r="AY3557" s="26">
        <v>2</v>
      </c>
      <c r="AZ3557" s="26">
        <v>1</v>
      </c>
      <c r="BA3557" s="26">
        <v>6390.16</v>
      </c>
      <c r="BB3557" s="26">
        <v>201.44</v>
      </c>
      <c r="BC3557" s="26">
        <v>148.44</v>
      </c>
      <c r="BD3557" s="26">
        <v>347.35</v>
      </c>
      <c r="BE3557" s="28">
        <v>0.06</v>
      </c>
      <c r="BF3557" s="28">
        <v>2.4500000000000002</v>
      </c>
      <c r="BG3557" s="28">
        <v>0.56999999999999995</v>
      </c>
      <c r="BH3557" s="28">
        <v>-3.32</v>
      </c>
      <c r="BI3557" s="28">
        <v>0.1</v>
      </c>
      <c r="BJ3557" s="28">
        <v>9.27</v>
      </c>
      <c r="BK3557" s="28">
        <v>0.73</v>
      </c>
      <c r="BL3557" s="28">
        <v>69.989999999999995</v>
      </c>
      <c r="BM3557" s="28">
        <v>0.08</v>
      </c>
      <c r="BN3557" s="28">
        <v>5.51</v>
      </c>
      <c r="BO3557" s="28">
        <v>0.64</v>
      </c>
      <c r="BP3557" s="28">
        <v>-5.08</v>
      </c>
      <c r="BQ3557" s="26">
        <v>54.086100999999999</v>
      </c>
      <c r="BR3557" s="26">
        <v>4653.1333000000004</v>
      </c>
      <c r="BS3557" s="31">
        <f t="shared" si="447"/>
        <v>10.836119999999999</v>
      </c>
    </row>
    <row r="3558" spans="1:71">
      <c r="A3558" s="26">
        <v>42479411940000</v>
      </c>
      <c r="B3558" s="26" t="s">
        <v>9281</v>
      </c>
      <c r="C3558" t="s">
        <v>8021</v>
      </c>
      <c r="D3558" s="26" t="s">
        <v>207</v>
      </c>
      <c r="E3558" s="27" t="s">
        <v>5184</v>
      </c>
      <c r="F3558" t="s">
        <v>197</v>
      </c>
      <c r="G3558" t="s">
        <v>67</v>
      </c>
      <c r="H3558" t="s">
        <v>6009</v>
      </c>
      <c r="I3558" t="s">
        <v>8022</v>
      </c>
      <c r="J3558" t="s">
        <v>297</v>
      </c>
      <c r="K3558" t="s">
        <v>9261</v>
      </c>
      <c r="L3558">
        <v>28.147829999999999</v>
      </c>
      <c r="M3558">
        <v>-99.704710000000006</v>
      </c>
      <c r="N3558" s="28">
        <v>1772874.71</v>
      </c>
      <c r="O3558" s="28">
        <v>115040.06</v>
      </c>
      <c r="P3558" s="26">
        <v>582.29998779296875</v>
      </c>
      <c r="Q3558" s="26">
        <v>8608</v>
      </c>
      <c r="R3558" s="26">
        <v>14347</v>
      </c>
      <c r="S3558" s="29" t="s">
        <v>72</v>
      </c>
      <c r="T3558" s="30">
        <v>40624</v>
      </c>
      <c r="U3558" s="30">
        <v>40755</v>
      </c>
      <c r="V3558" s="30">
        <v>40756</v>
      </c>
      <c r="W3558">
        <v>2495.39990234375</v>
      </c>
      <c r="X3558" s="26">
        <v>6199</v>
      </c>
      <c r="Y3558" s="26">
        <v>3967</v>
      </c>
      <c r="Z3558" s="26">
        <v>4540</v>
      </c>
      <c r="AA3558" s="26" t="s">
        <v>5201</v>
      </c>
      <c r="AB3558" s="31">
        <v>61.299999237060547</v>
      </c>
      <c r="AC3558" s="31">
        <v>0.74000000953674316</v>
      </c>
      <c r="AD3558" s="26">
        <v>16221.121743807273</v>
      </c>
      <c r="AE3558" s="26" t="s">
        <v>72</v>
      </c>
      <c r="AF3558" s="26">
        <v>2565</v>
      </c>
      <c r="AG3558" s="26">
        <v>40997</v>
      </c>
      <c r="AH3558" s="28">
        <v>0.55682600000000004</v>
      </c>
      <c r="AI3558">
        <v>57308</v>
      </c>
      <c r="AJ3558" s="26">
        <v>66166</v>
      </c>
      <c r="AK3558" s="28">
        <v>1.0925929999999999</v>
      </c>
      <c r="AL3558">
        <v>112449</v>
      </c>
      <c r="AM3558" s="26">
        <v>98356</v>
      </c>
      <c r="AN3558" s="28">
        <v>1.6003350000000001</v>
      </c>
      <c r="AO3558">
        <v>118765</v>
      </c>
      <c r="AP3558" s="32">
        <v>197289.453125</v>
      </c>
      <c r="AQ3558" s="36">
        <v>3.200256237909783</v>
      </c>
      <c r="AR3558" s="32">
        <f t="shared" si="446"/>
        <v>763734.80723503162</v>
      </c>
      <c r="AS3558" s="32">
        <f t="shared" si="440"/>
        <v>4</v>
      </c>
      <c r="AT3558" s="32">
        <f t="shared" si="441"/>
        <v>1</v>
      </c>
      <c r="AU3558" s="32">
        <f t="shared" si="442"/>
        <v>4</v>
      </c>
      <c r="AV3558" s="32">
        <f t="shared" si="443"/>
        <v>182681.3132662526</v>
      </c>
      <c r="AW3558" s="32">
        <f t="shared" si="444"/>
        <v>2.9632958228104784</v>
      </c>
      <c r="AX3558" s="32">
        <f t="shared" si="445"/>
        <v>707184.6739037073</v>
      </c>
      <c r="AY3558" s="26">
        <v>2</v>
      </c>
      <c r="AZ3558" s="26">
        <v>1</v>
      </c>
      <c r="BA3558" s="26">
        <v>7695.75</v>
      </c>
      <c r="BB3558" s="26">
        <v>214.16</v>
      </c>
      <c r="BC3558" s="26">
        <v>54.27</v>
      </c>
      <c r="BD3558" s="26">
        <v>265.10000000000002</v>
      </c>
      <c r="BE3558" s="28">
        <v>0.08</v>
      </c>
      <c r="BF3558" s="28">
        <v>4.68</v>
      </c>
      <c r="BG3558" s="28">
        <v>0.66</v>
      </c>
      <c r="BH3558" s="28">
        <v>-16.489999999999998</v>
      </c>
      <c r="BI3558" s="28">
        <v>0.1</v>
      </c>
      <c r="BJ3558" s="28">
        <v>9.5500000000000007</v>
      </c>
      <c r="BK3558" s="28">
        <v>0.77</v>
      </c>
      <c r="BL3558" s="28">
        <v>55.61</v>
      </c>
      <c r="BM3558" s="28">
        <v>0.08</v>
      </c>
      <c r="BN3558" s="28">
        <v>6.5</v>
      </c>
      <c r="BO3558" s="28">
        <v>0.68</v>
      </c>
      <c r="BP3558" s="28">
        <v>3.69</v>
      </c>
      <c r="BQ3558" s="26">
        <v>58.710200999999998</v>
      </c>
      <c r="BR3558" s="26">
        <v>15984.179687</v>
      </c>
      <c r="BS3558" s="31">
        <f t="shared" si="447"/>
        <v>4.1787900000000011</v>
      </c>
    </row>
    <row r="3559" spans="1:71">
      <c r="A3559" s="26">
        <v>42479411950000</v>
      </c>
      <c r="B3559" s="26" t="s">
        <v>9281</v>
      </c>
      <c r="C3559" t="s">
        <v>8023</v>
      </c>
      <c r="D3559" s="26" t="s">
        <v>5859</v>
      </c>
      <c r="E3559" s="27" t="s">
        <v>5184</v>
      </c>
      <c r="F3559" t="s">
        <v>197</v>
      </c>
      <c r="G3559" t="s">
        <v>67</v>
      </c>
      <c r="H3559" t="s">
        <v>5868</v>
      </c>
      <c r="I3559" t="s">
        <v>8024</v>
      </c>
      <c r="J3559" t="s">
        <v>85</v>
      </c>
      <c r="K3559" t="s">
        <v>9261</v>
      </c>
      <c r="L3559">
        <v>28.117039999999999</v>
      </c>
      <c r="M3559">
        <v>-99.915400000000005</v>
      </c>
      <c r="N3559" s="28">
        <v>1704883.74</v>
      </c>
      <c r="O3559" s="28">
        <v>104315.42</v>
      </c>
      <c r="P3559" s="26">
        <v>747.4000244140625</v>
      </c>
      <c r="Q3559" s="26">
        <v>7663</v>
      </c>
      <c r="R3559" s="26">
        <v>13515</v>
      </c>
      <c r="S3559" s="29" t="s">
        <v>72</v>
      </c>
      <c r="T3559" s="30">
        <v>40664</v>
      </c>
      <c r="U3559" s="30">
        <v>40708</v>
      </c>
      <c r="V3559" s="30">
        <v>40695</v>
      </c>
      <c r="W3559">
        <v>2242.199951171875</v>
      </c>
      <c r="X3559" s="26">
        <v>6002</v>
      </c>
      <c r="Y3559" s="26">
        <v>2118</v>
      </c>
      <c r="Z3559" s="26">
        <v>2300</v>
      </c>
      <c r="AA3559" s="26" t="s">
        <v>5201</v>
      </c>
      <c r="AB3559" s="31">
        <v>59.099998474121094</v>
      </c>
      <c r="AC3559" s="31">
        <v>0.60000002384185791</v>
      </c>
      <c r="AD3559" s="26">
        <v>12505.814783105023</v>
      </c>
      <c r="AE3559" s="26" t="s">
        <v>72</v>
      </c>
      <c r="AF3559" s="26">
        <v>2398</v>
      </c>
      <c r="AG3559" s="26">
        <v>29049</v>
      </c>
      <c r="AH3559" s="28">
        <v>0.32760099999999998</v>
      </c>
      <c r="AI3559">
        <v>131423</v>
      </c>
      <c r="AJ3559" s="26">
        <v>46398</v>
      </c>
      <c r="AK3559" s="28">
        <v>0.56940999999999997</v>
      </c>
      <c r="AL3559">
        <v>172892</v>
      </c>
      <c r="AM3559" s="26">
        <v>54778</v>
      </c>
      <c r="AN3559" s="28">
        <v>0.70075600000000005</v>
      </c>
      <c r="AO3559">
        <v>179454</v>
      </c>
      <c r="AP3559" s="32">
        <v>67437.703125</v>
      </c>
      <c r="AQ3559" s="36">
        <v>0.84336342467927283</v>
      </c>
      <c r="AR3559" s="32">
        <f t="shared" si="446"/>
        <v>216713.02929323129</v>
      </c>
      <c r="AS3559" s="32">
        <f t="shared" si="440"/>
        <v>2</v>
      </c>
      <c r="AT3559" s="32">
        <f t="shared" si="441"/>
        <v>1</v>
      </c>
      <c r="AU3559" s="32">
        <f t="shared" si="442"/>
        <v>3</v>
      </c>
      <c r="AV3559" s="32">
        <f t="shared" si="443"/>
        <v>64493.904688020659</v>
      </c>
      <c r="AW3559" s="32">
        <f t="shared" si="444"/>
        <v>0.80654882666761507</v>
      </c>
      <c r="AX3559" s="32">
        <f t="shared" si="445"/>
        <v>207253.04700818853</v>
      </c>
      <c r="AY3559" s="26">
        <v>2</v>
      </c>
      <c r="AZ3559" s="26">
        <v>1</v>
      </c>
      <c r="BA3559" s="26">
        <v>6611.67</v>
      </c>
      <c r="BB3559" s="26">
        <v>194.22</v>
      </c>
      <c r="BC3559" s="26">
        <v>142.51</v>
      </c>
      <c r="BD3559" s="26">
        <v>326.92</v>
      </c>
      <c r="BE3559" s="28">
        <v>0.06</v>
      </c>
      <c r="BF3559" s="28">
        <v>2.13</v>
      </c>
      <c r="BG3559" s="28">
        <v>0.54</v>
      </c>
      <c r="BH3559" s="28">
        <v>-3.51</v>
      </c>
      <c r="BI3559" s="28">
        <v>0.1</v>
      </c>
      <c r="BJ3559" s="28">
        <v>9.68</v>
      </c>
      <c r="BK3559" s="28">
        <v>0.72</v>
      </c>
      <c r="BL3559" s="28">
        <v>93.83</v>
      </c>
      <c r="BM3559" s="28">
        <v>0.08</v>
      </c>
      <c r="BN3559" s="28">
        <v>5.52</v>
      </c>
      <c r="BO3559" s="28">
        <v>0.63</v>
      </c>
      <c r="BP3559" s="28">
        <v>-8.7799999999999994</v>
      </c>
      <c r="BQ3559" s="26">
        <v>57.973098</v>
      </c>
      <c r="BR3559" s="26">
        <v>12236.245117</v>
      </c>
      <c r="BS3559" s="31">
        <f t="shared" si="447"/>
        <v>10.260719999999999</v>
      </c>
    </row>
    <row r="3560" spans="1:71">
      <c r="A3560" s="26">
        <v>42479412010000</v>
      </c>
      <c r="B3560" s="26" t="s">
        <v>9281</v>
      </c>
      <c r="C3560" t="s">
        <v>8025</v>
      </c>
      <c r="D3560" s="26" t="s">
        <v>5859</v>
      </c>
      <c r="E3560" s="27" t="s">
        <v>5184</v>
      </c>
      <c r="F3560" t="s">
        <v>197</v>
      </c>
      <c r="G3560" t="s">
        <v>67</v>
      </c>
      <c r="H3560" t="s">
        <v>5868</v>
      </c>
      <c r="I3560" t="s">
        <v>8026</v>
      </c>
      <c r="J3560" t="s">
        <v>661</v>
      </c>
      <c r="K3560" t="s">
        <v>9261</v>
      </c>
      <c r="L3560">
        <v>28.139220000000002</v>
      </c>
      <c r="M3560">
        <v>-99.910079999999994</v>
      </c>
      <c r="N3560" s="28">
        <v>1706661.58</v>
      </c>
      <c r="O3560" s="28">
        <v>112366.5</v>
      </c>
      <c r="P3560" s="26">
        <v>783</v>
      </c>
      <c r="Q3560" s="26">
        <v>7649</v>
      </c>
      <c r="R3560" s="26">
        <v>13090</v>
      </c>
      <c r="S3560" s="29">
        <v>10.5</v>
      </c>
      <c r="T3560" s="30">
        <v>40683</v>
      </c>
      <c r="U3560" s="30">
        <v>40759</v>
      </c>
      <c r="V3560" s="30">
        <v>40756</v>
      </c>
      <c r="W3560">
        <v>2069.800048828125</v>
      </c>
      <c r="X3560" s="26">
        <v>5825</v>
      </c>
      <c r="Y3560" s="26">
        <v>1922</v>
      </c>
      <c r="Z3560" s="26">
        <v>2650</v>
      </c>
      <c r="AA3560" s="26" t="s">
        <v>5201</v>
      </c>
      <c r="AB3560" s="31">
        <v>54.599998474121094</v>
      </c>
      <c r="AC3560" s="31">
        <v>0.64999997615814209</v>
      </c>
      <c r="AD3560" s="26">
        <v>10108.128353072174</v>
      </c>
      <c r="AE3560" s="26" t="s">
        <v>72</v>
      </c>
      <c r="AF3560" s="26">
        <v>2302</v>
      </c>
      <c r="AG3560" s="26">
        <v>23985</v>
      </c>
      <c r="AH3560" s="28">
        <v>0.198821</v>
      </c>
      <c r="AI3560">
        <v>75487</v>
      </c>
      <c r="AJ3560" s="26">
        <v>34874</v>
      </c>
      <c r="AK3560" s="28">
        <v>0.321017</v>
      </c>
      <c r="AL3560">
        <v>93143</v>
      </c>
      <c r="AM3560" s="26">
        <v>47602</v>
      </c>
      <c r="AN3560" s="28">
        <v>0.46232499999999999</v>
      </c>
      <c r="AO3560">
        <v>94310</v>
      </c>
      <c r="AP3560" s="32">
        <v>83432.4765625</v>
      </c>
      <c r="AQ3560" s="36">
        <v>0.8433461819084358</v>
      </c>
      <c r="AR3560" s="32">
        <f t="shared" si="446"/>
        <v>232704.75076029313</v>
      </c>
      <c r="AS3560" s="32">
        <f t="shared" si="440"/>
        <v>2</v>
      </c>
      <c r="AT3560" s="32">
        <f t="shared" si="441"/>
        <v>1</v>
      </c>
      <c r="AU3560" s="32">
        <f t="shared" si="442"/>
        <v>3</v>
      </c>
      <c r="AV3560" s="32">
        <f t="shared" si="443"/>
        <v>82215.006947424888</v>
      </c>
      <c r="AW3560" s="32">
        <f t="shared" si="444"/>
        <v>0.83103984277329113</v>
      </c>
      <c r="AX3560" s="32">
        <f t="shared" si="445"/>
        <v>229309.05911829742</v>
      </c>
      <c r="AY3560" s="26">
        <v>2</v>
      </c>
      <c r="AZ3560" s="26">
        <v>1</v>
      </c>
      <c r="BA3560" s="26">
        <v>6509.46</v>
      </c>
      <c r="BB3560" s="26">
        <v>198.71</v>
      </c>
      <c r="BC3560" s="26">
        <v>145.35</v>
      </c>
      <c r="BD3560" s="26">
        <v>335.86</v>
      </c>
      <c r="BE3560" s="28">
        <v>0.06</v>
      </c>
      <c r="BF3560" s="28">
        <v>2.31</v>
      </c>
      <c r="BG3560" s="28">
        <v>0.55000000000000004</v>
      </c>
      <c r="BH3560" s="28">
        <v>-3.58</v>
      </c>
      <c r="BI3560" s="28">
        <v>0.1</v>
      </c>
      <c r="BJ3560" s="28">
        <v>9.48</v>
      </c>
      <c r="BK3560" s="28">
        <v>0.73</v>
      </c>
      <c r="BL3560" s="28">
        <v>81.77</v>
      </c>
      <c r="BM3560" s="28">
        <v>0.08</v>
      </c>
      <c r="BN3560" s="28">
        <v>5.52</v>
      </c>
      <c r="BO3560" s="28">
        <v>0.63</v>
      </c>
      <c r="BP3560" s="28">
        <v>-6.87</v>
      </c>
      <c r="BQ3560" s="26">
        <v>57.394500000000001</v>
      </c>
      <c r="BR3560" s="26">
        <v>8506.7431639999995</v>
      </c>
      <c r="BS3560" s="31">
        <f t="shared" si="447"/>
        <v>10.610549999999998</v>
      </c>
    </row>
    <row r="3561" spans="1:71">
      <c r="A3561" s="26">
        <v>42479412020000</v>
      </c>
      <c r="B3561" s="26" t="s">
        <v>9281</v>
      </c>
      <c r="C3561" t="s">
        <v>8027</v>
      </c>
      <c r="D3561" s="26" t="s">
        <v>1201</v>
      </c>
      <c r="E3561" s="27" t="s">
        <v>5184</v>
      </c>
      <c r="F3561" t="s">
        <v>5863</v>
      </c>
      <c r="G3561" t="s">
        <v>67</v>
      </c>
      <c r="H3561" t="s">
        <v>5944</v>
      </c>
      <c r="I3561" t="s">
        <v>8028</v>
      </c>
      <c r="J3561" t="s">
        <v>1236</v>
      </c>
      <c r="K3561" t="s">
        <v>9261</v>
      </c>
      <c r="L3561">
        <v>28.125859999999999</v>
      </c>
      <c r="M3561">
        <v>-99.705820000000003</v>
      </c>
      <c r="N3561" s="28">
        <v>1772468.75</v>
      </c>
      <c r="O3561" s="28">
        <v>107054.03</v>
      </c>
      <c r="P3561" s="26">
        <v>607.5</v>
      </c>
      <c r="Q3561" s="26">
        <v>8536</v>
      </c>
      <c r="R3561" s="26">
        <v>14533</v>
      </c>
      <c r="S3561" s="29" t="s">
        <v>72</v>
      </c>
      <c r="T3561" s="30">
        <v>40627</v>
      </c>
      <c r="U3561" s="30">
        <v>40741</v>
      </c>
      <c r="V3561" s="30">
        <v>40725</v>
      </c>
      <c r="W3561">
        <v>4027000</v>
      </c>
      <c r="X3561" s="26">
        <v>6181</v>
      </c>
      <c r="Y3561" s="26">
        <v>3347</v>
      </c>
      <c r="Z3561" s="26">
        <v>3515</v>
      </c>
      <c r="AA3561" s="26" t="s">
        <v>5201</v>
      </c>
      <c r="AB3561" s="31">
        <v>60.599998474121094</v>
      </c>
      <c r="AC3561" s="31">
        <v>0.76999998092651367</v>
      </c>
      <c r="AD3561" s="26">
        <v>17779.116699937345</v>
      </c>
      <c r="AE3561" s="26" t="s">
        <v>72</v>
      </c>
      <c r="AF3561" s="26">
        <v>4043</v>
      </c>
      <c r="AG3561" s="26">
        <v>32093</v>
      </c>
      <c r="AH3561" s="28">
        <v>0.55330100000000004</v>
      </c>
      <c r="AI3561">
        <v>77047</v>
      </c>
      <c r="AJ3561" s="26">
        <v>52485</v>
      </c>
      <c r="AK3561" s="28">
        <v>0.92340500000000003</v>
      </c>
      <c r="AL3561">
        <v>115502</v>
      </c>
      <c r="AM3561" s="26">
        <v>67085</v>
      </c>
      <c r="AN3561" s="28">
        <v>1.195154</v>
      </c>
      <c r="AO3561">
        <v>117939</v>
      </c>
      <c r="AP3561" s="32">
        <v>93269.03125</v>
      </c>
      <c r="AQ3561" s="36">
        <v>1.6582409910838531</v>
      </c>
      <c r="AR3561" s="32">
        <f t="shared" si="446"/>
        <v>386777.68667184201</v>
      </c>
      <c r="AS3561" s="32">
        <f t="shared" si="440"/>
        <v>2</v>
      </c>
      <c r="AT3561" s="32">
        <f t="shared" si="441"/>
        <v>1</v>
      </c>
      <c r="AU3561" s="32">
        <f t="shared" si="442"/>
        <v>4</v>
      </c>
      <c r="AV3561" s="32">
        <f t="shared" si="443"/>
        <v>86614.502406568514</v>
      </c>
      <c r="AW3561" s="32">
        <f t="shared" si="444"/>
        <v>1.5399293461933856</v>
      </c>
      <c r="AX3561" s="32">
        <f t="shared" si="445"/>
        <v>359181.99668279779</v>
      </c>
      <c r="AY3561" s="26">
        <v>2</v>
      </c>
      <c r="AZ3561" s="26">
        <v>1</v>
      </c>
      <c r="BA3561" s="26">
        <v>7748.88</v>
      </c>
      <c r="BB3561" s="26">
        <v>189.57</v>
      </c>
      <c r="BC3561" s="26">
        <v>56.91</v>
      </c>
      <c r="BD3561" s="26">
        <v>233.02</v>
      </c>
      <c r="BE3561" s="28">
        <v>0.08</v>
      </c>
      <c r="BF3561" s="28">
        <v>4.68</v>
      </c>
      <c r="BG3561" s="28">
        <v>0.66</v>
      </c>
      <c r="BH3561" s="28">
        <v>-16.829999999999998</v>
      </c>
      <c r="BI3561" s="28">
        <v>0.1</v>
      </c>
      <c r="BJ3561" s="28">
        <v>9.59</v>
      </c>
      <c r="BK3561" s="28">
        <v>0.77</v>
      </c>
      <c r="BL3561" s="28">
        <v>64.069999999999993</v>
      </c>
      <c r="BM3561" s="28">
        <v>0.08</v>
      </c>
      <c r="BN3561" s="28">
        <v>6.55</v>
      </c>
      <c r="BO3561" s="28">
        <v>0.68</v>
      </c>
      <c r="BP3561" s="28">
        <v>4.4400000000000004</v>
      </c>
      <c r="BQ3561" s="26">
        <v>60.02</v>
      </c>
      <c r="BR3561" s="26">
        <v>16567.210937</v>
      </c>
      <c r="BS3561" s="31">
        <f t="shared" si="447"/>
        <v>4.3820700000000006</v>
      </c>
    </row>
    <row r="3562" spans="1:71">
      <c r="A3562" s="26">
        <v>42479412030000</v>
      </c>
      <c r="B3562" s="26" t="s">
        <v>9281</v>
      </c>
      <c r="C3562" t="s">
        <v>8029</v>
      </c>
      <c r="D3562" s="26" t="s">
        <v>1201</v>
      </c>
      <c r="E3562" s="27" t="s">
        <v>5184</v>
      </c>
      <c r="F3562" t="s">
        <v>5863</v>
      </c>
      <c r="G3562" t="s">
        <v>67</v>
      </c>
      <c r="H3562" t="s">
        <v>5944</v>
      </c>
      <c r="I3562" t="s">
        <v>8030</v>
      </c>
      <c r="J3562" t="s">
        <v>1238</v>
      </c>
      <c r="K3562" t="s">
        <v>9261</v>
      </c>
      <c r="L3562">
        <v>28.125900000000001</v>
      </c>
      <c r="M3562">
        <v>-99.705730000000003</v>
      </c>
      <c r="N3562" s="28">
        <v>1772497.85</v>
      </c>
      <c r="O3562" s="28">
        <v>107068.39</v>
      </c>
      <c r="P3562" s="26">
        <v>606.5999755859375</v>
      </c>
      <c r="Q3562" s="26">
        <v>8548</v>
      </c>
      <c r="R3562" s="26">
        <v>14366</v>
      </c>
      <c r="S3562" s="29" t="s">
        <v>72</v>
      </c>
      <c r="T3562" s="30">
        <v>40644</v>
      </c>
      <c r="U3562" s="30">
        <v>40741</v>
      </c>
      <c r="V3562" s="30">
        <v>40725</v>
      </c>
      <c r="W3562">
        <v>3904000</v>
      </c>
      <c r="X3562" s="26">
        <v>6132</v>
      </c>
      <c r="Y3562" s="26">
        <v>1315</v>
      </c>
      <c r="Z3562" s="26">
        <v>3615</v>
      </c>
      <c r="AA3562" s="26" t="s">
        <v>5201</v>
      </c>
      <c r="AB3562" s="31">
        <v>58.400001525878906</v>
      </c>
      <c r="AC3562" s="31">
        <v>0.79000002145767212</v>
      </c>
      <c r="AD3562" s="26">
        <v>18632.833852957738</v>
      </c>
      <c r="AE3562" s="26" t="s">
        <v>72</v>
      </c>
      <c r="AF3562" s="26">
        <v>4125</v>
      </c>
      <c r="AG3562" s="26">
        <v>37924</v>
      </c>
      <c r="AH3562" s="28">
        <v>0.67169599999999996</v>
      </c>
      <c r="AI3562">
        <v>116263</v>
      </c>
      <c r="AJ3562" s="26">
        <v>56483</v>
      </c>
      <c r="AK3562" s="28">
        <v>1.0389189999999999</v>
      </c>
      <c r="AL3562">
        <v>163780</v>
      </c>
      <c r="AM3562" s="26">
        <v>70370</v>
      </c>
      <c r="AN3562" s="28">
        <v>1.330506</v>
      </c>
      <c r="AO3562">
        <v>166034</v>
      </c>
      <c r="AP3562" s="32">
        <v>86051.21875</v>
      </c>
      <c r="AQ3562" s="36">
        <v>1.6033780618132716</v>
      </c>
      <c r="AR3562" s="32">
        <f t="shared" si="446"/>
        <v>369849.1356909491</v>
      </c>
      <c r="AS3562" s="32">
        <f t="shared" ref="AS3562:AS3625" si="448">IF(AP3562&gt;170000,4,IF(AP3562&gt;107000,3,IF(AP3562&gt;50000,2,1)))</f>
        <v>2</v>
      </c>
      <c r="AT3562" s="32">
        <f t="shared" ref="AT3562:AT3625" si="449">IF(AQ3562&gt;2400000,4,IF(AQ3562&gt;1450000,3,IF(AQ3562&gt;900000,2,1)))</f>
        <v>1</v>
      </c>
      <c r="AU3562" s="32">
        <f t="shared" ref="AU3562:AU3625" si="450">IF(AR3562&gt;290000,4,IF(AR3562&gt;170000,3,IF(AR3562&gt;103000,2,1)))</f>
        <v>4</v>
      </c>
      <c r="AV3562" s="32">
        <f t="shared" si="443"/>
        <v>80550.227597031961</v>
      </c>
      <c r="AW3562" s="32">
        <f t="shared" si="444"/>
        <v>1.500879007633428</v>
      </c>
      <c r="AX3562" s="32">
        <f t="shared" si="445"/>
        <v>346205.81194814871</v>
      </c>
      <c r="AY3562" s="26">
        <v>2</v>
      </c>
      <c r="AZ3562" s="26">
        <v>1</v>
      </c>
      <c r="BA3562" s="26">
        <v>7749.03</v>
      </c>
      <c r="BB3562" s="26">
        <v>189.57</v>
      </c>
      <c r="BC3562" s="26">
        <v>56.88</v>
      </c>
      <c r="BD3562" s="26">
        <v>232.97</v>
      </c>
      <c r="BE3562" s="28">
        <v>0.08</v>
      </c>
      <c r="BF3562" s="28">
        <v>4.68</v>
      </c>
      <c r="BG3562" s="28">
        <v>0.66</v>
      </c>
      <c r="BH3562" s="28">
        <v>-16.84</v>
      </c>
      <c r="BI3562" s="28">
        <v>0.1</v>
      </c>
      <c r="BJ3562" s="28">
        <v>9.59</v>
      </c>
      <c r="BK3562" s="28">
        <v>0.77</v>
      </c>
      <c r="BL3562" s="28">
        <v>64.05</v>
      </c>
      <c r="BM3562" s="28">
        <v>0.08</v>
      </c>
      <c r="BN3562" s="28">
        <v>6.55</v>
      </c>
      <c r="BO3562" s="28">
        <v>0.68</v>
      </c>
      <c r="BP3562" s="28">
        <v>4.4400000000000004</v>
      </c>
      <c r="BQ3562" s="26">
        <v>60.02</v>
      </c>
      <c r="BR3562" s="26">
        <v>16567.210937</v>
      </c>
      <c r="BS3562" s="31">
        <f t="shared" si="447"/>
        <v>4.379760000000001</v>
      </c>
    </row>
    <row r="3563" spans="1:71">
      <c r="A3563" s="26">
        <v>42479412040000</v>
      </c>
      <c r="B3563" s="26" t="s">
        <v>9281</v>
      </c>
      <c r="C3563" t="s">
        <v>8031</v>
      </c>
      <c r="D3563" s="26" t="s">
        <v>1201</v>
      </c>
      <c r="E3563" s="27" t="s">
        <v>5184</v>
      </c>
      <c r="F3563" t="s">
        <v>5863</v>
      </c>
      <c r="G3563" t="s">
        <v>67</v>
      </c>
      <c r="H3563" t="s">
        <v>5944</v>
      </c>
      <c r="I3563" t="s">
        <v>8032</v>
      </c>
      <c r="J3563" t="s">
        <v>8033</v>
      </c>
      <c r="K3563" t="s">
        <v>9261</v>
      </c>
      <c r="L3563">
        <v>28.12594</v>
      </c>
      <c r="M3563">
        <v>-99.705640000000002</v>
      </c>
      <c r="N3563" s="28">
        <v>1772526.95</v>
      </c>
      <c r="O3563" s="28">
        <v>107082.76</v>
      </c>
      <c r="P3563" s="26">
        <v>607.5</v>
      </c>
      <c r="Q3563" s="26">
        <v>8528</v>
      </c>
      <c r="R3563" s="26">
        <v>14551</v>
      </c>
      <c r="S3563" s="29" t="s">
        <v>72</v>
      </c>
      <c r="T3563" s="30">
        <v>40661</v>
      </c>
      <c r="U3563" s="30">
        <v>40741</v>
      </c>
      <c r="V3563" s="30">
        <v>40725</v>
      </c>
      <c r="W3563">
        <v>4030000</v>
      </c>
      <c r="X3563" s="26">
        <v>6197</v>
      </c>
      <c r="Y3563" s="26">
        <v>3031</v>
      </c>
      <c r="Z3563" s="26">
        <v>3465</v>
      </c>
      <c r="AA3563" s="26" t="s">
        <v>5201</v>
      </c>
      <c r="AB3563" s="31">
        <v>62.299999237060547</v>
      </c>
      <c r="AC3563" s="31">
        <v>0.76999998092651367</v>
      </c>
      <c r="AD3563" s="26">
        <v>13839.234590978405</v>
      </c>
      <c r="AE3563" s="26" t="s">
        <v>72</v>
      </c>
      <c r="AF3563" s="26">
        <v>3455</v>
      </c>
      <c r="AG3563" s="26">
        <v>57982</v>
      </c>
      <c r="AH3563" s="28">
        <v>0.62809700000000002</v>
      </c>
      <c r="AI3563">
        <v>123986</v>
      </c>
      <c r="AJ3563" s="26">
        <v>79502</v>
      </c>
      <c r="AK3563" s="28">
        <v>1.010281</v>
      </c>
      <c r="AL3563">
        <v>179510</v>
      </c>
      <c r="AM3563" s="26">
        <v>97406</v>
      </c>
      <c r="AN3563" s="28">
        <v>1.3722430000000001</v>
      </c>
      <c r="AO3563">
        <v>183770</v>
      </c>
      <c r="AP3563" s="32">
        <v>113530.921875</v>
      </c>
      <c r="AQ3563" s="36">
        <v>1.5711810611581669</v>
      </c>
      <c r="AR3563" s="32">
        <f t="shared" si="446"/>
        <v>391629.96969999553</v>
      </c>
      <c r="AS3563" s="32">
        <f t="shared" si="448"/>
        <v>3</v>
      </c>
      <c r="AT3563" s="32">
        <f t="shared" si="449"/>
        <v>1</v>
      </c>
      <c r="AU3563" s="32">
        <f t="shared" si="450"/>
        <v>4</v>
      </c>
      <c r="AV3563" s="32">
        <f t="shared" si="443"/>
        <v>105158.54309544941</v>
      </c>
      <c r="AW3563" s="32">
        <f t="shared" si="444"/>
        <v>1.4553137471434368</v>
      </c>
      <c r="AX3563" s="32">
        <f t="shared" si="445"/>
        <v>362749.07633983775</v>
      </c>
      <c r="AY3563" s="26">
        <v>2</v>
      </c>
      <c r="AZ3563" s="26">
        <v>1</v>
      </c>
      <c r="BA3563" s="26">
        <v>7749.2</v>
      </c>
      <c r="BB3563" s="26">
        <v>189.57</v>
      </c>
      <c r="BC3563" s="26">
        <v>56.86</v>
      </c>
      <c r="BD3563" s="26">
        <v>232.93</v>
      </c>
      <c r="BE3563" s="28">
        <v>0.08</v>
      </c>
      <c r="BF3563" s="28">
        <v>4.6900000000000004</v>
      </c>
      <c r="BG3563" s="28">
        <v>0.66</v>
      </c>
      <c r="BH3563" s="28">
        <v>-16.850000000000001</v>
      </c>
      <c r="BI3563" s="28">
        <v>0.1</v>
      </c>
      <c r="BJ3563" s="28">
        <v>9.59</v>
      </c>
      <c r="BK3563" s="28">
        <v>0.77</v>
      </c>
      <c r="BL3563" s="28">
        <v>64.03</v>
      </c>
      <c r="BM3563" s="28">
        <v>0.08</v>
      </c>
      <c r="BN3563" s="28">
        <v>6.55</v>
      </c>
      <c r="BO3563" s="28">
        <v>0.68</v>
      </c>
      <c r="BP3563" s="28">
        <v>4.45</v>
      </c>
      <c r="BQ3563" s="26">
        <v>60.02</v>
      </c>
      <c r="BR3563" s="26">
        <v>16567.210937</v>
      </c>
      <c r="BS3563" s="31">
        <f t="shared" si="447"/>
        <v>4.3782200000000007</v>
      </c>
    </row>
    <row r="3564" spans="1:71">
      <c r="A3564" s="26">
        <v>42479412060000</v>
      </c>
      <c r="B3564" s="26" t="s">
        <v>9281</v>
      </c>
      <c r="C3564" t="s">
        <v>8034</v>
      </c>
      <c r="D3564" s="26" t="s">
        <v>5859</v>
      </c>
      <c r="E3564" s="27" t="s">
        <v>5184</v>
      </c>
      <c r="F3564" t="s">
        <v>197</v>
      </c>
      <c r="G3564" t="s">
        <v>67</v>
      </c>
      <c r="H3564" t="s">
        <v>5941</v>
      </c>
      <c r="I3564" t="s">
        <v>8035</v>
      </c>
      <c r="J3564" t="s">
        <v>657</v>
      </c>
      <c r="K3564" t="s">
        <v>9261</v>
      </c>
      <c r="L3564">
        <v>28.1599</v>
      </c>
      <c r="M3564">
        <v>-99.959029999999998</v>
      </c>
      <c r="N3564" s="28">
        <v>1690945.94</v>
      </c>
      <c r="O3564" s="28">
        <v>120011.6</v>
      </c>
      <c r="P3564" s="26">
        <v>689.9000244140625</v>
      </c>
      <c r="Q3564" s="26">
        <v>6683</v>
      </c>
      <c r="R3564" s="26">
        <v>12457</v>
      </c>
      <c r="S3564" s="29" t="s">
        <v>72</v>
      </c>
      <c r="T3564" s="30">
        <v>40792</v>
      </c>
      <c r="U3564" s="30">
        <v>40883</v>
      </c>
      <c r="V3564" s="30">
        <v>40878</v>
      </c>
      <c r="W3564">
        <v>2930</v>
      </c>
      <c r="X3564" s="26">
        <v>6034</v>
      </c>
      <c r="Y3564" s="26">
        <v>626</v>
      </c>
      <c r="Z3564" s="26">
        <v>2500</v>
      </c>
      <c r="AA3564" s="26" t="s">
        <v>5201</v>
      </c>
      <c r="AB3564" s="31">
        <v>49.700000762939453</v>
      </c>
      <c r="AC3564" s="31">
        <v>0.60000002384185791</v>
      </c>
      <c r="AD3564" s="26">
        <v>5680.0206693212558</v>
      </c>
      <c r="AE3564" s="26" t="s">
        <v>72</v>
      </c>
      <c r="AF3564" s="26">
        <v>2021</v>
      </c>
      <c r="AG3564" s="26">
        <v>19491</v>
      </c>
      <c r="AH3564" s="28">
        <v>9.7780000000000006E-2</v>
      </c>
      <c r="AI3564">
        <v>42236</v>
      </c>
      <c r="AJ3564" s="26">
        <v>29043</v>
      </c>
      <c r="AK3564" s="28">
        <v>0.14607500000000001</v>
      </c>
      <c r="AL3564">
        <v>63097</v>
      </c>
      <c r="AM3564" s="26">
        <v>33590</v>
      </c>
      <c r="AN3564" s="28">
        <v>0.182256</v>
      </c>
      <c r="AO3564">
        <v>74059</v>
      </c>
      <c r="AP3564" s="32">
        <v>43427.38671875</v>
      </c>
      <c r="AQ3564" s="36">
        <v>0.24666845417710739</v>
      </c>
      <c r="AR3564" s="32">
        <f t="shared" si="446"/>
        <v>87087.703108098009</v>
      </c>
      <c r="AS3564" s="32">
        <f t="shared" si="448"/>
        <v>1</v>
      </c>
      <c r="AT3564" s="32">
        <f t="shared" si="449"/>
        <v>1</v>
      </c>
      <c r="AU3564" s="32">
        <f t="shared" si="450"/>
        <v>1</v>
      </c>
      <c r="AV3564" s="32">
        <f t="shared" si="443"/>
        <v>41311.435161687936</v>
      </c>
      <c r="AW3564" s="32">
        <f t="shared" si="444"/>
        <v>0.23464980559771237</v>
      </c>
      <c r="AX3564" s="32">
        <f t="shared" si="445"/>
        <v>82844.450752483026</v>
      </c>
      <c r="AY3564" s="26">
        <v>2</v>
      </c>
      <c r="AZ3564" s="26">
        <v>1</v>
      </c>
      <c r="BA3564" s="26">
        <v>6051.81</v>
      </c>
      <c r="BB3564" s="26">
        <v>190.59</v>
      </c>
      <c r="BC3564" s="26">
        <v>164.85</v>
      </c>
      <c r="BD3564" s="26">
        <v>360.51</v>
      </c>
      <c r="BE3564" s="28">
        <v>0.06</v>
      </c>
      <c r="BF3564" s="28">
        <v>2.15</v>
      </c>
      <c r="BG3564" s="28">
        <v>0.54</v>
      </c>
      <c r="BH3564" s="28">
        <v>-3.08</v>
      </c>
      <c r="BI3564" s="28">
        <v>0.09</v>
      </c>
      <c r="BJ3564" s="28">
        <v>9.1199999999999992</v>
      </c>
      <c r="BK3564" s="28">
        <v>0.72</v>
      </c>
      <c r="BL3564" s="28">
        <v>74.92</v>
      </c>
      <c r="BM3564" s="28">
        <v>7.0000000000000007E-2</v>
      </c>
      <c r="BN3564" s="28">
        <v>5.33</v>
      </c>
      <c r="BO3564" s="28">
        <v>0.64</v>
      </c>
      <c r="BP3564" s="28">
        <v>-5.65</v>
      </c>
      <c r="BQ3564" s="26">
        <v>51.948898</v>
      </c>
      <c r="BR3564" s="26">
        <v>9353.3359369999998</v>
      </c>
      <c r="BS3564" s="31">
        <f t="shared" si="447"/>
        <v>10.682279999999999</v>
      </c>
    </row>
    <row r="3565" spans="1:71">
      <c r="A3565" s="26">
        <v>42479412110000</v>
      </c>
      <c r="B3565" s="26" t="s">
        <v>9281</v>
      </c>
      <c r="C3565" t="s">
        <v>8036</v>
      </c>
      <c r="D3565" s="26" t="s">
        <v>207</v>
      </c>
      <c r="E3565" s="27" t="s">
        <v>5184</v>
      </c>
      <c r="F3565" t="s">
        <v>197</v>
      </c>
      <c r="G3565" t="s">
        <v>67</v>
      </c>
      <c r="H3565" t="s">
        <v>8037</v>
      </c>
      <c r="I3565" t="s">
        <v>8038</v>
      </c>
      <c r="J3565" t="s">
        <v>245</v>
      </c>
      <c r="K3565" t="s">
        <v>9261</v>
      </c>
      <c r="L3565">
        <v>28.184049999999999</v>
      </c>
      <c r="M3565">
        <v>-100.02921000000001</v>
      </c>
      <c r="N3565" s="28">
        <v>1668407.79</v>
      </c>
      <c r="O3565" s="28">
        <v>128984.44</v>
      </c>
      <c r="P3565" s="26">
        <v>728.0999755859375</v>
      </c>
      <c r="Q3565" s="26">
        <v>6579</v>
      </c>
      <c r="R3565" s="26">
        <v>13922</v>
      </c>
      <c r="S3565" s="29" t="s">
        <v>72</v>
      </c>
      <c r="T3565" s="30">
        <v>40633</v>
      </c>
      <c r="U3565" s="30">
        <v>40821</v>
      </c>
      <c r="V3565" s="30">
        <v>40817</v>
      </c>
      <c r="W3565">
        <v>3130</v>
      </c>
      <c r="X3565" s="26">
        <v>7729</v>
      </c>
      <c r="Y3565" s="26">
        <v>1590</v>
      </c>
      <c r="Z3565" s="26">
        <v>1965</v>
      </c>
      <c r="AA3565" s="26" t="s">
        <v>5201</v>
      </c>
      <c r="AB3565" s="31">
        <v>52.400001525878906</v>
      </c>
      <c r="AC3565" s="31">
        <v>0.82999998331069946</v>
      </c>
      <c r="AD3565" s="26">
        <v>5478.8766202592415</v>
      </c>
      <c r="AE3565" s="26" t="s">
        <v>72</v>
      </c>
      <c r="AF3565" s="26">
        <v>1104</v>
      </c>
      <c r="AG3565" s="26">
        <v>32604</v>
      </c>
      <c r="AH3565" s="28">
        <v>0.13339500000000001</v>
      </c>
      <c r="AI3565">
        <v>34798</v>
      </c>
      <c r="AJ3565" s="26">
        <v>60482</v>
      </c>
      <c r="AK3565" s="28">
        <v>0.28692499999999999</v>
      </c>
      <c r="AL3565">
        <v>65637</v>
      </c>
      <c r="AM3565" s="26">
        <v>83630</v>
      </c>
      <c r="AN3565" s="28">
        <v>0.48156599999999999</v>
      </c>
      <c r="AO3565">
        <v>75481</v>
      </c>
      <c r="AP3565" s="32">
        <v>161301.703125</v>
      </c>
      <c r="AQ3565" s="36">
        <v>0.88375213005955955</v>
      </c>
      <c r="AR3565" s="32">
        <f t="shared" si="446"/>
        <v>317725.83014554204</v>
      </c>
      <c r="AS3565" s="32">
        <f t="shared" si="448"/>
        <v>3</v>
      </c>
      <c r="AT3565" s="32">
        <f t="shared" si="449"/>
        <v>1</v>
      </c>
      <c r="AU3565" s="32">
        <f t="shared" si="450"/>
        <v>4</v>
      </c>
      <c r="AV3565" s="32">
        <f t="shared" si="443"/>
        <v>119791.92339727002</v>
      </c>
      <c r="AW3565" s="32">
        <f t="shared" si="444"/>
        <v>0.65632516839718869</v>
      </c>
      <c r="AX3565" s="32">
        <f t="shared" si="445"/>
        <v>235961.47820357245</v>
      </c>
      <c r="AY3565" s="26">
        <v>2</v>
      </c>
      <c r="AZ3565" s="26">
        <v>1</v>
      </c>
      <c r="BA3565" s="26">
        <v>5458.67</v>
      </c>
      <c r="BB3565" s="26">
        <v>170.03</v>
      </c>
      <c r="BC3565" s="26">
        <v>185.37</v>
      </c>
      <c r="BD3565" s="26">
        <v>373.12</v>
      </c>
      <c r="BE3565" s="28">
        <v>0.05</v>
      </c>
      <c r="BF3565" s="28">
        <v>1.95</v>
      </c>
      <c r="BG3565" s="28">
        <v>0.53</v>
      </c>
      <c r="BH3565" s="28">
        <v>-3.47</v>
      </c>
      <c r="BI3565" s="28">
        <v>0.08</v>
      </c>
      <c r="BJ3565" s="28">
        <v>8.5299999999999994</v>
      </c>
      <c r="BK3565" s="28">
        <v>0.73</v>
      </c>
      <c r="BL3565" s="28">
        <v>66.459999999999994</v>
      </c>
      <c r="BM3565" s="28">
        <v>7.0000000000000007E-2</v>
      </c>
      <c r="BN3565" s="28">
        <v>5</v>
      </c>
      <c r="BO3565" s="28">
        <v>0.64</v>
      </c>
      <c r="BP3565" s="28">
        <v>-3.26</v>
      </c>
      <c r="BQ3565" s="26">
        <v>52.354399999999998</v>
      </c>
      <c r="BR3565" s="26">
        <v>5539.4853510000003</v>
      </c>
      <c r="BS3565" s="31">
        <f t="shared" si="447"/>
        <v>10.825608000000001</v>
      </c>
    </row>
    <row r="3566" spans="1:71">
      <c r="A3566" s="26">
        <v>42479412120000</v>
      </c>
      <c r="B3566" s="26" t="s">
        <v>9281</v>
      </c>
      <c r="C3566" t="s">
        <v>8039</v>
      </c>
      <c r="D3566" s="26" t="s">
        <v>207</v>
      </c>
      <c r="E3566" s="27" t="s">
        <v>5184</v>
      </c>
      <c r="F3566" t="s">
        <v>197</v>
      </c>
      <c r="G3566" t="s">
        <v>67</v>
      </c>
      <c r="H3566" t="s">
        <v>8037</v>
      </c>
      <c r="I3566" t="s">
        <v>8040</v>
      </c>
      <c r="J3566" t="s">
        <v>158</v>
      </c>
      <c r="K3566" t="s">
        <v>9261</v>
      </c>
      <c r="L3566">
        <v>28.183990000000001</v>
      </c>
      <c r="M3566">
        <v>-100.02916999999999</v>
      </c>
      <c r="N3566" s="28">
        <v>1668420.49</v>
      </c>
      <c r="O3566" s="28">
        <v>128962.51</v>
      </c>
      <c r="P3566" s="26">
        <v>728</v>
      </c>
      <c r="Q3566" s="26">
        <v>6611</v>
      </c>
      <c r="R3566" s="26">
        <v>14505</v>
      </c>
      <c r="S3566" s="29" t="s">
        <v>72</v>
      </c>
      <c r="T3566" s="30">
        <v>40650</v>
      </c>
      <c r="U3566" s="30">
        <v>40821</v>
      </c>
      <c r="V3566" s="30">
        <v>40817</v>
      </c>
      <c r="W3566">
        <v>3551</v>
      </c>
      <c r="X3566" s="26">
        <v>8349</v>
      </c>
      <c r="Y3566" s="26">
        <v>1565</v>
      </c>
      <c r="Z3566" s="26">
        <v>1740</v>
      </c>
      <c r="AA3566" s="26" t="s">
        <v>5201</v>
      </c>
      <c r="AB3566" s="31">
        <v>51.799999237060547</v>
      </c>
      <c r="AC3566" s="31">
        <v>0.82999998331069946</v>
      </c>
      <c r="AD3566" s="26">
        <v>5137.2722384849749</v>
      </c>
      <c r="AE3566" s="26" t="s">
        <v>72</v>
      </c>
      <c r="AF3566" s="26">
        <v>1320</v>
      </c>
      <c r="AG3566" s="26">
        <v>27822</v>
      </c>
      <c r="AH3566" s="28">
        <v>0.101421</v>
      </c>
      <c r="AI3566">
        <v>23972</v>
      </c>
      <c r="AJ3566" s="26">
        <v>55273</v>
      </c>
      <c r="AK3566" s="28">
        <v>0.24245900000000001</v>
      </c>
      <c r="AL3566">
        <v>48349</v>
      </c>
      <c r="AM3566" s="26">
        <v>82736</v>
      </c>
      <c r="AN3566" s="28">
        <v>0.45510600000000001</v>
      </c>
      <c r="AO3566">
        <v>64404</v>
      </c>
      <c r="AP3566" s="32">
        <v>117078.515625</v>
      </c>
      <c r="AQ3566" s="36">
        <v>0.60146420804334189</v>
      </c>
      <c r="AR3566" s="32">
        <f t="shared" si="446"/>
        <v>223537.68044867151</v>
      </c>
      <c r="AS3566" s="32">
        <f t="shared" si="448"/>
        <v>3</v>
      </c>
      <c r="AT3566" s="32">
        <f t="shared" si="449"/>
        <v>1</v>
      </c>
      <c r="AU3566" s="32">
        <f t="shared" si="450"/>
        <v>3</v>
      </c>
      <c r="AV3566" s="32">
        <f t="shared" si="443"/>
        <v>80492.355933345316</v>
      </c>
      <c r="AW3566" s="32">
        <f t="shared" si="444"/>
        <v>0.41351114554662627</v>
      </c>
      <c r="AX3566" s="32">
        <f t="shared" si="445"/>
        <v>153683.82869509814</v>
      </c>
      <c r="AY3566" s="26">
        <v>2</v>
      </c>
      <c r="AZ3566" s="26">
        <v>1</v>
      </c>
      <c r="BA3566" s="26">
        <v>5459.19</v>
      </c>
      <c r="BB3566" s="26">
        <v>170.05</v>
      </c>
      <c r="BC3566" s="26">
        <v>185.34</v>
      </c>
      <c r="BD3566" s="26">
        <v>373.11</v>
      </c>
      <c r="BE3566" s="28">
        <v>0.05</v>
      </c>
      <c r="BF3566" s="28">
        <v>1.95</v>
      </c>
      <c r="BG3566" s="28">
        <v>0.53</v>
      </c>
      <c r="BH3566" s="28">
        <v>-3.47</v>
      </c>
      <c r="BI3566" s="28">
        <v>0.08</v>
      </c>
      <c r="BJ3566" s="28">
        <v>8.5299999999999994</v>
      </c>
      <c r="BK3566" s="28">
        <v>0.73</v>
      </c>
      <c r="BL3566" s="28">
        <v>66.489999999999995</v>
      </c>
      <c r="BM3566" s="28">
        <v>7.0000000000000007E-2</v>
      </c>
      <c r="BN3566" s="28">
        <v>5</v>
      </c>
      <c r="BO3566" s="28">
        <v>0.64</v>
      </c>
      <c r="BP3566" s="28">
        <v>-3.27</v>
      </c>
      <c r="BQ3566" s="26">
        <v>52.354399999999998</v>
      </c>
      <c r="BR3566" s="26">
        <v>5539.4853510000003</v>
      </c>
      <c r="BS3566" s="31">
        <f t="shared" si="447"/>
        <v>10.823856000000001</v>
      </c>
    </row>
    <row r="3567" spans="1:71">
      <c r="A3567" s="26">
        <v>42479412130000</v>
      </c>
      <c r="B3567" s="26" t="s">
        <v>9281</v>
      </c>
      <c r="C3567" t="s">
        <v>8041</v>
      </c>
      <c r="D3567" s="26" t="s">
        <v>1201</v>
      </c>
      <c r="E3567" s="27" t="s">
        <v>5184</v>
      </c>
      <c r="F3567" t="s">
        <v>5863</v>
      </c>
      <c r="G3567" t="s">
        <v>67</v>
      </c>
      <c r="H3567" t="s">
        <v>5864</v>
      </c>
      <c r="I3567" t="s">
        <v>8042</v>
      </c>
      <c r="J3567" t="s">
        <v>8043</v>
      </c>
      <c r="K3567" t="s">
        <v>9261</v>
      </c>
      <c r="L3567">
        <v>28.116790000000002</v>
      </c>
      <c r="M3567">
        <v>-99.77816</v>
      </c>
      <c r="N3567" s="28">
        <v>1749127.3</v>
      </c>
      <c r="O3567" s="28">
        <v>103904.17</v>
      </c>
      <c r="P3567" s="26">
        <v>637.79998779296875</v>
      </c>
      <c r="Q3567" s="26">
        <v>8259</v>
      </c>
      <c r="R3567" s="26">
        <v>14171</v>
      </c>
      <c r="S3567" s="29" t="s">
        <v>72</v>
      </c>
      <c r="T3567" s="30">
        <v>40713</v>
      </c>
      <c r="U3567" s="30">
        <v>40829</v>
      </c>
      <c r="V3567" s="30">
        <v>40817</v>
      </c>
      <c r="W3567">
        <v>3965000</v>
      </c>
      <c r="X3567" s="26">
        <v>6133</v>
      </c>
      <c r="Y3567" s="26">
        <v>2741</v>
      </c>
      <c r="Z3567" s="26">
        <v>3115</v>
      </c>
      <c r="AA3567" s="26" t="s">
        <v>5201</v>
      </c>
      <c r="AB3567" s="31">
        <v>62.099998474121094</v>
      </c>
      <c r="AC3567" s="31">
        <v>0.74000000953674316</v>
      </c>
      <c r="AD3567" s="26">
        <v>13684.317325345444</v>
      </c>
      <c r="AE3567" s="26" t="s">
        <v>72</v>
      </c>
      <c r="AF3567" s="26">
        <v>4115</v>
      </c>
      <c r="AG3567" s="26">
        <v>43853</v>
      </c>
      <c r="AH3567" s="28">
        <v>0.54081599999999996</v>
      </c>
      <c r="AI3567">
        <v>53621</v>
      </c>
      <c r="AJ3567" s="26">
        <v>59198</v>
      </c>
      <c r="AK3567" s="28">
        <v>0.767397</v>
      </c>
      <c r="AL3567">
        <v>76086</v>
      </c>
      <c r="AM3567" s="26">
        <v>71619</v>
      </c>
      <c r="AN3567" s="28">
        <v>0.97485299999999997</v>
      </c>
      <c r="AO3567">
        <v>83939</v>
      </c>
      <c r="AP3567" s="32">
        <v>89791.609375</v>
      </c>
      <c r="AQ3567" s="36">
        <v>1.2287368758409629</v>
      </c>
      <c r="AR3567" s="32">
        <f t="shared" si="446"/>
        <v>307278.03639885044</v>
      </c>
      <c r="AS3567" s="32">
        <f t="shared" si="448"/>
        <v>2</v>
      </c>
      <c r="AT3567" s="32">
        <f t="shared" si="449"/>
        <v>1</v>
      </c>
      <c r="AU3567" s="32">
        <f t="shared" si="450"/>
        <v>4</v>
      </c>
      <c r="AV3567" s="32">
        <f t="shared" si="443"/>
        <v>84037.801697782488</v>
      </c>
      <c r="AW3567" s="32">
        <f t="shared" si="444"/>
        <v>1.1499999457569097</v>
      </c>
      <c r="AX3567" s="32">
        <f t="shared" si="445"/>
        <v>287587.79209675547</v>
      </c>
      <c r="AY3567" s="26">
        <v>2</v>
      </c>
      <c r="AZ3567" s="26">
        <v>1</v>
      </c>
      <c r="BA3567" s="26">
        <v>7474.2</v>
      </c>
      <c r="BB3567" s="26">
        <v>207.09</v>
      </c>
      <c r="BC3567" s="26">
        <v>79.89</v>
      </c>
      <c r="BD3567" s="26">
        <v>287.18</v>
      </c>
      <c r="BE3567" s="28">
        <v>7.0000000000000007E-2</v>
      </c>
      <c r="BF3567" s="28">
        <v>3.91</v>
      </c>
      <c r="BG3567" s="28">
        <v>0.62</v>
      </c>
      <c r="BH3567" s="28">
        <v>-9.57</v>
      </c>
      <c r="BI3567" s="28">
        <v>0.1</v>
      </c>
      <c r="BJ3567" s="28">
        <v>9.61</v>
      </c>
      <c r="BK3567" s="28">
        <v>0.75</v>
      </c>
      <c r="BL3567" s="28">
        <v>76.989999999999995</v>
      </c>
      <c r="BM3567" s="28">
        <v>0.08</v>
      </c>
      <c r="BN3567" s="28">
        <v>6.26</v>
      </c>
      <c r="BO3567" s="28">
        <v>0.66</v>
      </c>
      <c r="BP3567" s="28">
        <v>-1.22</v>
      </c>
      <c r="BQ3567" s="26">
        <v>61.371799000000003</v>
      </c>
      <c r="BR3567" s="26">
        <v>13000.42871</v>
      </c>
      <c r="BS3567" s="31">
        <f t="shared" si="447"/>
        <v>5.9917500000000006</v>
      </c>
    </row>
    <row r="3568" spans="1:71">
      <c r="A3568" s="26">
        <v>42479412140000</v>
      </c>
      <c r="B3568" s="26" t="s">
        <v>9281</v>
      </c>
      <c r="C3568" t="s">
        <v>8044</v>
      </c>
      <c r="D3568" s="26" t="s">
        <v>1201</v>
      </c>
      <c r="E3568" s="27" t="s">
        <v>5184</v>
      </c>
      <c r="F3568" t="s">
        <v>5863</v>
      </c>
      <c r="G3568" t="s">
        <v>67</v>
      </c>
      <c r="H3568" t="s">
        <v>5864</v>
      </c>
      <c r="I3568" t="s">
        <v>8045</v>
      </c>
      <c r="J3568" t="s">
        <v>8046</v>
      </c>
      <c r="K3568" t="s">
        <v>9261</v>
      </c>
      <c r="L3568">
        <v>28.116720000000001</v>
      </c>
      <c r="M3568">
        <v>-99.778149999999997</v>
      </c>
      <c r="N3568" s="28">
        <v>1749130.35</v>
      </c>
      <c r="O3568" s="28">
        <v>103878.69</v>
      </c>
      <c r="P3568" s="26">
        <v>636.5999755859375</v>
      </c>
      <c r="Q3568" s="26">
        <v>8275</v>
      </c>
      <c r="R3568" s="26">
        <v>14133</v>
      </c>
      <c r="S3568" s="29" t="s">
        <v>72</v>
      </c>
      <c r="T3568" s="30">
        <v>40728</v>
      </c>
      <c r="U3568" s="30">
        <v>40832</v>
      </c>
      <c r="V3568" s="30">
        <v>40817</v>
      </c>
      <c r="W3568">
        <v>4000000</v>
      </c>
      <c r="X3568" s="26">
        <v>6091</v>
      </c>
      <c r="Y3568" s="26">
        <v>2715</v>
      </c>
      <c r="Z3568" s="26">
        <v>3015</v>
      </c>
      <c r="AA3568" s="26" t="s">
        <v>5201</v>
      </c>
      <c r="AB3568" s="31">
        <v>62.299999237060547</v>
      </c>
      <c r="AC3568" s="31">
        <v>0.75</v>
      </c>
      <c r="AD3568" s="26">
        <v>14311.645406992749</v>
      </c>
      <c r="AE3568" s="26" t="s">
        <v>72</v>
      </c>
      <c r="AF3568" s="26">
        <v>4140</v>
      </c>
      <c r="AG3568" s="26">
        <v>39473</v>
      </c>
      <c r="AH3568" s="28">
        <v>0.489458</v>
      </c>
      <c r="AI3568">
        <v>34051</v>
      </c>
      <c r="AJ3568" s="26">
        <v>52663</v>
      </c>
      <c r="AK3568" s="28">
        <v>0.71538800000000002</v>
      </c>
      <c r="AL3568">
        <v>49770</v>
      </c>
      <c r="AM3568" s="26">
        <v>65375</v>
      </c>
      <c r="AN3568" s="28">
        <v>0.92362299999999997</v>
      </c>
      <c r="AO3568">
        <v>62710</v>
      </c>
      <c r="AP3568" s="32">
        <v>84181.109375</v>
      </c>
      <c r="AQ3568" s="36">
        <v>1.2047701873422731</v>
      </c>
      <c r="AR3568" s="32">
        <f t="shared" si="446"/>
        <v>297425.43253458233</v>
      </c>
      <c r="AS3568" s="32">
        <f t="shared" si="448"/>
        <v>2</v>
      </c>
      <c r="AT3568" s="32">
        <f t="shared" si="449"/>
        <v>1</v>
      </c>
      <c r="AU3568" s="32">
        <f t="shared" si="450"/>
        <v>4</v>
      </c>
      <c r="AV3568" s="32">
        <f t="shared" si="443"/>
        <v>79330.08829625677</v>
      </c>
      <c r="AW3568" s="32">
        <f t="shared" si="444"/>
        <v>1.1353440938014527</v>
      </c>
      <c r="AX3568" s="32">
        <f t="shared" si="445"/>
        <v>280285.99289911386</v>
      </c>
      <c r="AY3568" s="26">
        <v>2</v>
      </c>
      <c r="AZ3568" s="26">
        <v>1</v>
      </c>
      <c r="BA3568" s="26">
        <v>7474.38</v>
      </c>
      <c r="BB3568" s="26">
        <v>207.06</v>
      </c>
      <c r="BC3568" s="26">
        <v>79.88</v>
      </c>
      <c r="BD3568" s="26">
        <v>287.14</v>
      </c>
      <c r="BE3568" s="28">
        <v>7.0000000000000007E-2</v>
      </c>
      <c r="BF3568" s="28">
        <v>3.91</v>
      </c>
      <c r="BG3568" s="28">
        <v>0.62</v>
      </c>
      <c r="BH3568" s="28">
        <v>-9.57</v>
      </c>
      <c r="BI3568" s="28">
        <v>0.1</v>
      </c>
      <c r="BJ3568" s="28">
        <v>9.61</v>
      </c>
      <c r="BK3568" s="28">
        <v>0.75</v>
      </c>
      <c r="BL3568" s="28">
        <v>77.02</v>
      </c>
      <c r="BM3568" s="28">
        <v>0.08</v>
      </c>
      <c r="BN3568" s="28">
        <v>6.26</v>
      </c>
      <c r="BO3568" s="28">
        <v>0.66</v>
      </c>
      <c r="BP3568" s="28">
        <v>-1.22</v>
      </c>
      <c r="BQ3568" s="26">
        <v>61.371799000000003</v>
      </c>
      <c r="BR3568" s="26">
        <v>13000.42871</v>
      </c>
      <c r="BS3568" s="31">
        <f t="shared" si="447"/>
        <v>5.9910000000000005</v>
      </c>
    </row>
    <row r="3569" spans="1:71">
      <c r="A3569" s="26">
        <v>42479412150000</v>
      </c>
      <c r="B3569" s="26" t="s">
        <v>9281</v>
      </c>
      <c r="C3569" t="s">
        <v>8047</v>
      </c>
      <c r="D3569" s="26" t="s">
        <v>1201</v>
      </c>
      <c r="E3569" s="27" t="s">
        <v>5184</v>
      </c>
      <c r="F3569" t="s">
        <v>5863</v>
      </c>
      <c r="G3569" t="s">
        <v>67</v>
      </c>
      <c r="H3569" t="s">
        <v>5864</v>
      </c>
      <c r="I3569" t="s">
        <v>8048</v>
      </c>
      <c r="J3569" t="s">
        <v>8049</v>
      </c>
      <c r="K3569" t="s">
        <v>9261</v>
      </c>
      <c r="L3569">
        <v>28.11665</v>
      </c>
      <c r="M3569">
        <v>-99.778149999999997</v>
      </c>
      <c r="N3569" s="28">
        <v>1749130.18</v>
      </c>
      <c r="O3569" s="28">
        <v>103853.24</v>
      </c>
      <c r="P3569" s="26">
        <v>636.5999755859375</v>
      </c>
      <c r="Q3569" s="26">
        <v>8252</v>
      </c>
      <c r="R3569" s="26">
        <v>14115</v>
      </c>
      <c r="S3569" s="29" t="s">
        <v>72</v>
      </c>
      <c r="T3569" s="30">
        <v>40744</v>
      </c>
      <c r="U3569" s="30">
        <v>40850</v>
      </c>
      <c r="V3569" s="30">
        <v>40848</v>
      </c>
      <c r="W3569">
        <v>3499000</v>
      </c>
      <c r="X3569" s="26">
        <v>6069</v>
      </c>
      <c r="Y3569" s="26">
        <v>2458</v>
      </c>
      <c r="Z3569" s="26">
        <v>2765</v>
      </c>
      <c r="AA3569" s="26" t="s">
        <v>5201</v>
      </c>
      <c r="AB3569" s="31">
        <v>65.599998474121094</v>
      </c>
      <c r="AC3569" s="31">
        <v>0.73000001907348633</v>
      </c>
      <c r="AD3569" s="26">
        <v>15314.127133352618</v>
      </c>
      <c r="AE3569" s="26" t="s">
        <v>72</v>
      </c>
      <c r="AF3569" s="26">
        <v>3973</v>
      </c>
      <c r="AG3569" s="26">
        <v>29105</v>
      </c>
      <c r="AH3569" s="28">
        <v>0.43392199999999997</v>
      </c>
      <c r="AI3569">
        <v>984</v>
      </c>
      <c r="AJ3569" s="26">
        <v>39289</v>
      </c>
      <c r="AK3569" s="28">
        <v>0.60277800000000004</v>
      </c>
      <c r="AL3569">
        <v>1369</v>
      </c>
      <c r="AM3569" s="26">
        <v>48867</v>
      </c>
      <c r="AN3569" s="28">
        <v>0.75953599999999999</v>
      </c>
      <c r="AO3569">
        <v>2043</v>
      </c>
      <c r="AP3569" s="32">
        <v>67933.28125</v>
      </c>
      <c r="AQ3569" s="36">
        <v>1.0403389056482997</v>
      </c>
      <c r="AR3569" s="32">
        <f t="shared" si="446"/>
        <v>252073.26754974906</v>
      </c>
      <c r="AS3569" s="32">
        <f t="shared" si="448"/>
        <v>2</v>
      </c>
      <c r="AT3569" s="32">
        <f t="shared" si="449"/>
        <v>1</v>
      </c>
      <c r="AU3569" s="32">
        <f t="shared" si="450"/>
        <v>3</v>
      </c>
      <c r="AV3569" s="32">
        <f t="shared" si="443"/>
        <v>64250.623558246822</v>
      </c>
      <c r="AW3569" s="32">
        <f t="shared" si="444"/>
        <v>0.98394221756817279</v>
      </c>
      <c r="AX3569" s="32">
        <f t="shared" si="445"/>
        <v>238408.39606781339</v>
      </c>
      <c r="AY3569" s="26">
        <v>2</v>
      </c>
      <c r="AZ3569" s="26">
        <v>1</v>
      </c>
      <c r="BA3569" s="26">
        <v>7474.5</v>
      </c>
      <c r="BB3569" s="26">
        <v>207.02</v>
      </c>
      <c r="BC3569" s="26">
        <v>79.88</v>
      </c>
      <c r="BD3569" s="26">
        <v>287.11</v>
      </c>
      <c r="BE3569" s="28">
        <v>7.0000000000000007E-2</v>
      </c>
      <c r="BF3569" s="28">
        <v>3.91</v>
      </c>
      <c r="BG3569" s="28">
        <v>0.62</v>
      </c>
      <c r="BH3569" s="28">
        <v>-9.57</v>
      </c>
      <c r="BI3569" s="28">
        <v>0.1</v>
      </c>
      <c r="BJ3569" s="28">
        <v>9.61</v>
      </c>
      <c r="BK3569" s="28">
        <v>0.75</v>
      </c>
      <c r="BL3569" s="28">
        <v>77.05</v>
      </c>
      <c r="BM3569" s="28">
        <v>0.08</v>
      </c>
      <c r="BN3569" s="28">
        <v>6.27</v>
      </c>
      <c r="BO3569" s="28">
        <v>0.66</v>
      </c>
      <c r="BP3569" s="28">
        <v>-1.22</v>
      </c>
      <c r="BQ3569" s="26">
        <v>61.371799000000003</v>
      </c>
      <c r="BR3569" s="26">
        <v>13000.42871</v>
      </c>
      <c r="BS3569" s="31">
        <f t="shared" si="447"/>
        <v>5.9910000000000005</v>
      </c>
    </row>
    <row r="3570" spans="1:71">
      <c r="A3570" s="26">
        <v>42479412170000</v>
      </c>
      <c r="B3570" s="26" t="s">
        <v>9281</v>
      </c>
      <c r="C3570" t="s">
        <v>8050</v>
      </c>
      <c r="D3570" s="26" t="s">
        <v>5859</v>
      </c>
      <c r="E3570" s="27" t="s">
        <v>5184</v>
      </c>
      <c r="F3570" t="s">
        <v>197</v>
      </c>
      <c r="G3570" t="s">
        <v>67</v>
      </c>
      <c r="H3570" t="s">
        <v>5941</v>
      </c>
      <c r="I3570" t="s">
        <v>8051</v>
      </c>
      <c r="J3570" t="s">
        <v>1813</v>
      </c>
      <c r="K3570" t="s">
        <v>9261</v>
      </c>
      <c r="L3570">
        <v>28.157959999999999</v>
      </c>
      <c r="M3570">
        <v>-99.959500000000006</v>
      </c>
      <c r="N3570" s="28">
        <v>1690788.7</v>
      </c>
      <c r="O3570" s="28">
        <v>119307.48</v>
      </c>
      <c r="P3570" s="26">
        <v>684</v>
      </c>
      <c r="Q3570" s="26">
        <v>6667</v>
      </c>
      <c r="R3570" s="26">
        <v>12380</v>
      </c>
      <c r="S3570" s="29" t="s">
        <v>72</v>
      </c>
      <c r="T3570" s="30">
        <v>40813</v>
      </c>
      <c r="U3570" s="30">
        <v>40882</v>
      </c>
      <c r="V3570" s="30">
        <v>40969</v>
      </c>
      <c r="W3570">
        <v>3011</v>
      </c>
      <c r="X3570" s="26">
        <v>6025</v>
      </c>
      <c r="Y3570" s="26">
        <v>550</v>
      </c>
      <c r="Z3570" s="26">
        <v>2775</v>
      </c>
      <c r="AA3570" s="26" t="s">
        <v>5201</v>
      </c>
      <c r="AB3570" s="31">
        <v>51.700000762939453</v>
      </c>
      <c r="AC3570" s="31">
        <v>0.64999997615814209</v>
      </c>
      <c r="AD3570" s="26">
        <v>8337.0300243440633</v>
      </c>
      <c r="AE3570" s="26" t="s">
        <v>72</v>
      </c>
      <c r="AF3570" s="26">
        <v>1936</v>
      </c>
      <c r="AG3570" s="26">
        <v>8046</v>
      </c>
      <c r="AH3570" s="28">
        <v>5.3544000000000001E-2</v>
      </c>
      <c r="AI3570">
        <v>11478</v>
      </c>
      <c r="AJ3570" s="26">
        <v>12599</v>
      </c>
      <c r="AK3570" s="28">
        <v>9.4949000000000006E-2</v>
      </c>
      <c r="AL3570">
        <v>20339</v>
      </c>
      <c r="AM3570" s="26">
        <v>13470</v>
      </c>
      <c r="AN3570" s="28">
        <v>0.106489</v>
      </c>
      <c r="AO3570">
        <v>22017</v>
      </c>
      <c r="AP3570" s="32">
        <v>24489.150390625</v>
      </c>
      <c r="AQ3570" s="36">
        <v>0.20416678207731775</v>
      </c>
      <c r="AR3570" s="32">
        <f t="shared" si="446"/>
        <v>60626.670818310238</v>
      </c>
      <c r="AS3570" s="32">
        <f t="shared" si="448"/>
        <v>1</v>
      </c>
      <c r="AT3570" s="32">
        <f t="shared" si="449"/>
        <v>1</v>
      </c>
      <c r="AU3570" s="32">
        <f t="shared" si="450"/>
        <v>1</v>
      </c>
      <c r="AV3570" s="32">
        <f t="shared" si="443"/>
        <v>23330.742446836099</v>
      </c>
      <c r="AW3570" s="32">
        <f t="shared" si="444"/>
        <v>0.19450910026951104</v>
      </c>
      <c r="AX3570" s="32">
        <f t="shared" si="445"/>
        <v>57758.853194539552</v>
      </c>
      <c r="AY3570" s="26">
        <v>2</v>
      </c>
      <c r="AZ3570" s="26">
        <v>1</v>
      </c>
      <c r="BA3570" s="26">
        <v>6060.61</v>
      </c>
      <c r="BB3570" s="26">
        <v>190.57</v>
      </c>
      <c r="BC3570" s="26">
        <v>164.3</v>
      </c>
      <c r="BD3570" s="26">
        <v>359.85</v>
      </c>
      <c r="BE3570" s="28">
        <v>0.06</v>
      </c>
      <c r="BF3570" s="28">
        <v>2.15</v>
      </c>
      <c r="BG3570" s="28">
        <v>0.54</v>
      </c>
      <c r="BH3570" s="28">
        <v>-3.11</v>
      </c>
      <c r="BI3570" s="28">
        <v>0.09</v>
      </c>
      <c r="BJ3570" s="28">
        <v>9.14</v>
      </c>
      <c r="BK3570" s="28">
        <v>0.72</v>
      </c>
      <c r="BL3570" s="28">
        <v>75.89</v>
      </c>
      <c r="BM3570" s="28">
        <v>7.0000000000000007E-2</v>
      </c>
      <c r="BN3570" s="28">
        <v>5.34</v>
      </c>
      <c r="BO3570" s="28">
        <v>0.64</v>
      </c>
      <c r="BP3570" s="28">
        <v>-5.79</v>
      </c>
      <c r="BQ3570" s="26">
        <v>51.948898</v>
      </c>
      <c r="BR3570" s="26">
        <v>9353.3359369999998</v>
      </c>
      <c r="BS3570" s="31">
        <f t="shared" si="447"/>
        <v>10.64664</v>
      </c>
    </row>
    <row r="3571" spans="1:71">
      <c r="A3571" s="26">
        <v>42479412190000</v>
      </c>
      <c r="B3571" s="26" t="s">
        <v>9281</v>
      </c>
      <c r="C3571" t="s">
        <v>8052</v>
      </c>
      <c r="D3571" s="26" t="s">
        <v>207</v>
      </c>
      <c r="E3571" s="27" t="s">
        <v>5184</v>
      </c>
      <c r="F3571" t="s">
        <v>197</v>
      </c>
      <c r="G3571" t="s">
        <v>67</v>
      </c>
      <c r="H3571" t="s">
        <v>8037</v>
      </c>
      <c r="I3571" t="s">
        <v>8053</v>
      </c>
      <c r="J3571" t="s">
        <v>232</v>
      </c>
      <c r="K3571" t="s">
        <v>9261</v>
      </c>
      <c r="L3571">
        <v>28.190529999999999</v>
      </c>
      <c r="M3571">
        <v>-100.02334</v>
      </c>
      <c r="N3571" s="28">
        <v>1670319.56</v>
      </c>
      <c r="O3571" s="28">
        <v>131323.87</v>
      </c>
      <c r="P3571" s="26">
        <v>726</v>
      </c>
      <c r="Q3571" s="26">
        <v>6545</v>
      </c>
      <c r="R3571" s="26">
        <v>13141</v>
      </c>
      <c r="S3571" s="29" t="s">
        <v>72</v>
      </c>
      <c r="T3571" s="30">
        <v>40674</v>
      </c>
      <c r="U3571" s="30">
        <v>40831</v>
      </c>
      <c r="V3571" s="30">
        <v>40817</v>
      </c>
      <c r="W3571">
        <v>3012</v>
      </c>
      <c r="X3571" s="26">
        <v>6796</v>
      </c>
      <c r="Y3571" s="26">
        <v>2015</v>
      </c>
      <c r="Z3571" s="26">
        <v>2665</v>
      </c>
      <c r="AA3571" s="26" t="s">
        <v>5201</v>
      </c>
      <c r="AB3571" s="31">
        <v>52.599998474121094</v>
      </c>
      <c r="AC3571" s="31">
        <v>0.77999997138977051</v>
      </c>
      <c r="AD3571" s="26">
        <v>5237.0336385059745</v>
      </c>
      <c r="AE3571" s="26" t="s">
        <v>72</v>
      </c>
      <c r="AF3571" s="26">
        <v>1061</v>
      </c>
      <c r="AG3571" s="26">
        <v>38111</v>
      </c>
      <c r="AH3571" s="28">
        <v>0.14471400000000001</v>
      </c>
      <c r="AI3571">
        <v>50601</v>
      </c>
      <c r="AJ3571" s="26">
        <v>70321</v>
      </c>
      <c r="AK3571" s="28">
        <v>0.30465500000000001</v>
      </c>
      <c r="AL3571">
        <v>90320</v>
      </c>
      <c r="AM3571" s="26">
        <v>98499</v>
      </c>
      <c r="AN3571" s="28">
        <v>0.52982099999999999</v>
      </c>
      <c r="AO3571">
        <v>101691</v>
      </c>
      <c r="AP3571" s="32">
        <v>179403.578125</v>
      </c>
      <c r="AQ3571" s="36">
        <v>0.93954257350895964</v>
      </c>
      <c r="AR3571" s="32">
        <f t="shared" si="446"/>
        <v>345702.61363608588</v>
      </c>
      <c r="AS3571" s="32">
        <f t="shared" si="448"/>
        <v>4</v>
      </c>
      <c r="AT3571" s="32">
        <f t="shared" si="449"/>
        <v>1</v>
      </c>
      <c r="AU3571" s="32">
        <f t="shared" si="450"/>
        <v>4</v>
      </c>
      <c r="AV3571" s="32">
        <f t="shared" si="443"/>
        <v>151526.85968768393</v>
      </c>
      <c r="AW3571" s="32">
        <f t="shared" si="444"/>
        <v>0.79355126132157572</v>
      </c>
      <c r="AX3571" s="32">
        <f t="shared" si="445"/>
        <v>291985.43294160283</v>
      </c>
      <c r="AY3571" s="26">
        <v>2</v>
      </c>
      <c r="AZ3571" s="26">
        <v>1</v>
      </c>
      <c r="BA3571" s="26">
        <v>5481.77</v>
      </c>
      <c r="BB3571" s="26">
        <v>171.9</v>
      </c>
      <c r="BC3571" s="26">
        <v>186.03</v>
      </c>
      <c r="BD3571" s="26">
        <v>374.84</v>
      </c>
      <c r="BE3571" s="28">
        <v>0.05</v>
      </c>
      <c r="BF3571" s="28">
        <v>1.94</v>
      </c>
      <c r="BG3571" s="28">
        <v>0.53</v>
      </c>
      <c r="BH3571" s="28">
        <v>-3.24</v>
      </c>
      <c r="BI3571" s="28">
        <v>0.09</v>
      </c>
      <c r="BJ3571" s="28">
        <v>8.5</v>
      </c>
      <c r="BK3571" s="28">
        <v>0.73</v>
      </c>
      <c r="BL3571" s="28">
        <v>63.4</v>
      </c>
      <c r="BM3571" s="28">
        <v>7.0000000000000007E-2</v>
      </c>
      <c r="BN3571" s="28">
        <v>4.9800000000000004</v>
      </c>
      <c r="BO3571" s="28">
        <v>0.64</v>
      </c>
      <c r="BP3571" s="28">
        <v>-3.01</v>
      </c>
      <c r="BQ3571" s="26">
        <v>52.257598000000002</v>
      </c>
      <c r="BR3571" s="26">
        <v>5434.3828119999998</v>
      </c>
      <c r="BS3571" s="31">
        <f t="shared" si="447"/>
        <v>12.222170999999999</v>
      </c>
    </row>
    <row r="3572" spans="1:71">
      <c r="A3572" s="26">
        <v>42479412200000</v>
      </c>
      <c r="B3572" s="26" t="s">
        <v>9281</v>
      </c>
      <c r="C3572" t="s">
        <v>8054</v>
      </c>
      <c r="D3572" s="26" t="s">
        <v>207</v>
      </c>
      <c r="E3572" s="27" t="s">
        <v>5184</v>
      </c>
      <c r="F3572" t="s">
        <v>197</v>
      </c>
      <c r="G3572" t="s">
        <v>67</v>
      </c>
      <c r="H3572" t="s">
        <v>8037</v>
      </c>
      <c r="I3572" t="s">
        <v>8055</v>
      </c>
      <c r="J3572" t="s">
        <v>339</v>
      </c>
      <c r="K3572" t="s">
        <v>9261</v>
      </c>
      <c r="L3572">
        <v>28.190529999999999</v>
      </c>
      <c r="M3572">
        <v>-100.02325999999999</v>
      </c>
      <c r="N3572" s="28">
        <v>1670345.33</v>
      </c>
      <c r="O3572" s="28">
        <v>131323.64000000001</v>
      </c>
      <c r="P3572" s="26">
        <v>726</v>
      </c>
      <c r="Q3572" s="26">
        <v>6559</v>
      </c>
      <c r="R3572" s="26">
        <v>12183</v>
      </c>
      <c r="S3572" s="29" t="s">
        <v>72</v>
      </c>
      <c r="T3572" s="30">
        <v>40690</v>
      </c>
      <c r="U3572" s="30">
        <v>40831</v>
      </c>
      <c r="V3572" s="30">
        <v>40817</v>
      </c>
      <c r="W3572">
        <v>25845</v>
      </c>
      <c r="X3572" s="26">
        <v>5994</v>
      </c>
      <c r="Y3572" s="26">
        <v>2065</v>
      </c>
      <c r="Z3572" s="26">
        <v>2265</v>
      </c>
      <c r="AA3572" s="26" t="s">
        <v>5201</v>
      </c>
      <c r="AB3572" s="31">
        <v>52.099998474121094</v>
      </c>
      <c r="AC3572" s="31">
        <v>0.77999997138977051</v>
      </c>
      <c r="AD3572" s="26">
        <v>5124.9964430364134</v>
      </c>
      <c r="AE3572" s="26" t="s">
        <v>72</v>
      </c>
      <c r="AF3572" s="26" t="s">
        <v>72</v>
      </c>
      <c r="AG3572" s="26">
        <v>40520</v>
      </c>
      <c r="AH3572" s="28">
        <v>0.18279599999999999</v>
      </c>
      <c r="AI3572">
        <v>69401</v>
      </c>
      <c r="AJ3572" s="26">
        <v>76835</v>
      </c>
      <c r="AK3572" s="28">
        <v>0.33538600000000002</v>
      </c>
      <c r="AL3572">
        <v>108994</v>
      </c>
      <c r="AM3572" s="26">
        <v>109292</v>
      </c>
      <c r="AN3572" s="28">
        <v>0.56561099999999997</v>
      </c>
      <c r="AO3572">
        <v>114122</v>
      </c>
      <c r="AP3572" s="32">
        <v>181919.21875</v>
      </c>
      <c r="AQ3572" s="36">
        <v>0.93233534901371318</v>
      </c>
      <c r="AR3572" s="32">
        <f t="shared" si="446"/>
        <v>346942.57552542724</v>
      </c>
      <c r="AS3572" s="32">
        <f t="shared" si="448"/>
        <v>4</v>
      </c>
      <c r="AT3572" s="32">
        <f t="shared" si="449"/>
        <v>1</v>
      </c>
      <c r="AU3572" s="32">
        <f t="shared" si="450"/>
        <v>4</v>
      </c>
      <c r="AV3572" s="32">
        <f t="shared" si="443"/>
        <v>174210.26286703371</v>
      </c>
      <c r="AW3572" s="32">
        <f t="shared" si="444"/>
        <v>0.89282697753398621</v>
      </c>
      <c r="AX3572" s="32">
        <f t="shared" si="445"/>
        <v>332240.63789054926</v>
      </c>
      <c r="AY3572" s="26">
        <v>2</v>
      </c>
      <c r="AZ3572" s="26">
        <v>1</v>
      </c>
      <c r="BA3572" s="26">
        <v>5482.36</v>
      </c>
      <c r="BB3572" s="26">
        <v>171.92</v>
      </c>
      <c r="BC3572" s="26">
        <v>186.02</v>
      </c>
      <c r="BD3572" s="26">
        <v>374.85</v>
      </c>
      <c r="BE3572" s="28">
        <v>0.05</v>
      </c>
      <c r="BF3572" s="28">
        <v>1.94</v>
      </c>
      <c r="BG3572" s="28">
        <v>0.53</v>
      </c>
      <c r="BH3572" s="28">
        <v>-3.24</v>
      </c>
      <c r="BI3572" s="28">
        <v>0.09</v>
      </c>
      <c r="BJ3572" s="28">
        <v>8.5</v>
      </c>
      <c r="BK3572" s="28">
        <v>0.73</v>
      </c>
      <c r="BL3572" s="28">
        <v>63.4</v>
      </c>
      <c r="BM3572" s="28">
        <v>7.0000000000000007E-2</v>
      </c>
      <c r="BN3572" s="28">
        <v>4.9800000000000004</v>
      </c>
      <c r="BO3572" s="28">
        <v>0.64</v>
      </c>
      <c r="BP3572" s="28">
        <v>-3.01</v>
      </c>
      <c r="BQ3572" s="26">
        <v>52.257598000000002</v>
      </c>
      <c r="BR3572" s="26">
        <v>5434.3828119999998</v>
      </c>
      <c r="BS3572" s="31">
        <f t="shared" si="447"/>
        <v>12.221513999999999</v>
      </c>
    </row>
    <row r="3573" spans="1:71">
      <c r="A3573" s="26">
        <v>42479412240000</v>
      </c>
      <c r="B3573" s="26" t="s">
        <v>9281</v>
      </c>
      <c r="C3573" t="s">
        <v>8056</v>
      </c>
      <c r="D3573" s="26" t="s">
        <v>95</v>
      </c>
      <c r="E3573" s="27" t="s">
        <v>5184</v>
      </c>
      <c r="F3573" t="s">
        <v>5863</v>
      </c>
      <c r="G3573" t="s">
        <v>67</v>
      </c>
      <c r="H3573" t="s">
        <v>5922</v>
      </c>
      <c r="I3573" t="s">
        <v>8057</v>
      </c>
      <c r="J3573" t="s">
        <v>81</v>
      </c>
      <c r="K3573" t="s">
        <v>9261</v>
      </c>
      <c r="L3573">
        <v>28.165520000000001</v>
      </c>
      <c r="M3573">
        <v>-99.449280000000002</v>
      </c>
      <c r="N3573" s="28">
        <v>1855222.99</v>
      </c>
      <c r="O3573" s="28">
        <v>121065.95</v>
      </c>
      <c r="P3573" s="26">
        <v>577</v>
      </c>
      <c r="Q3573" s="26">
        <v>9893</v>
      </c>
      <c r="R3573" s="26">
        <v>16260</v>
      </c>
      <c r="S3573" s="29" t="s">
        <v>72</v>
      </c>
      <c r="T3573" s="30">
        <v>40654</v>
      </c>
      <c r="U3573" s="30">
        <v>40719</v>
      </c>
      <c r="V3573" s="30">
        <v>40878</v>
      </c>
      <c r="W3573">
        <v>5311354</v>
      </c>
      <c r="X3573" s="26">
        <v>6920</v>
      </c>
      <c r="Y3573" s="26">
        <v>3585</v>
      </c>
      <c r="Z3573" s="26">
        <v>3965</v>
      </c>
      <c r="AA3573" s="26" t="s">
        <v>5201</v>
      </c>
      <c r="AB3573" s="31">
        <v>57.400001525878906</v>
      </c>
      <c r="AC3573" s="31">
        <v>0.72000002861022949</v>
      </c>
      <c r="AD3573" s="26">
        <v>49548.614166300045</v>
      </c>
      <c r="AE3573" s="26" t="s">
        <v>72</v>
      </c>
      <c r="AF3573" s="26">
        <v>2828</v>
      </c>
      <c r="AG3573" s="26">
        <v>2138</v>
      </c>
      <c r="AH3573" s="28">
        <v>0.118947</v>
      </c>
      <c r="AI3573">
        <v>25235</v>
      </c>
      <c r="AJ3573" s="26">
        <v>3712</v>
      </c>
      <c r="AK3573" s="28">
        <v>0.190525</v>
      </c>
      <c r="AL3573">
        <v>40421</v>
      </c>
      <c r="AM3573" s="26">
        <v>4697</v>
      </c>
      <c r="AN3573" s="28">
        <v>0.23296800000000001</v>
      </c>
      <c r="AO3573">
        <v>47788</v>
      </c>
      <c r="AP3573" s="32">
        <v>6727.83349609375</v>
      </c>
      <c r="AQ3573" s="36">
        <v>0.33335482607305872</v>
      </c>
      <c r="AR3573" s="32">
        <f t="shared" si="446"/>
        <v>65731.637711025149</v>
      </c>
      <c r="AS3573" s="32">
        <f t="shared" si="448"/>
        <v>1</v>
      </c>
      <c r="AT3573" s="32">
        <f t="shared" si="449"/>
        <v>1</v>
      </c>
      <c r="AU3573" s="32">
        <f t="shared" si="450"/>
        <v>1</v>
      </c>
      <c r="AV3573" s="32">
        <f t="shared" si="443"/>
        <v>5580.6017727714052</v>
      </c>
      <c r="AW3573" s="32">
        <f t="shared" si="444"/>
        <v>0.27651108405482039</v>
      </c>
      <c r="AX3573" s="32">
        <f t="shared" si="445"/>
        <v>54523.063650474622</v>
      </c>
      <c r="AY3573" s="26">
        <v>2</v>
      </c>
      <c r="AZ3573" s="26">
        <v>1</v>
      </c>
      <c r="BA3573" s="26">
        <v>9374.67</v>
      </c>
      <c r="BB3573" s="26">
        <v>153.03</v>
      </c>
      <c r="BC3573" s="26">
        <v>31.58</v>
      </c>
      <c r="BD3573" s="26">
        <v>208.78</v>
      </c>
      <c r="BE3573" s="28">
        <v>0.1</v>
      </c>
      <c r="BF3573" s="28">
        <v>6.03</v>
      </c>
      <c r="BG3573" s="28">
        <v>0.74</v>
      </c>
      <c r="BH3573" s="28">
        <v>-21.31</v>
      </c>
      <c r="BI3573" s="28">
        <v>0.1</v>
      </c>
      <c r="BJ3573" s="28">
        <v>10.63</v>
      </c>
      <c r="BK3573" s="28">
        <v>0.83</v>
      </c>
      <c r="BL3573" s="28">
        <v>103.13</v>
      </c>
      <c r="BM3573" s="28">
        <v>7.0000000000000007E-2</v>
      </c>
      <c r="BN3573" s="28">
        <v>6.91</v>
      </c>
      <c r="BO3573" s="28">
        <v>0.67</v>
      </c>
      <c r="BP3573" s="28">
        <v>34.770000000000003</v>
      </c>
      <c r="BQ3573" s="26">
        <v>60.8185</v>
      </c>
      <c r="BR3573" s="26">
        <v>37476.277343000002</v>
      </c>
      <c r="BS3573" s="31">
        <f t="shared" si="447"/>
        <v>2.62114</v>
      </c>
    </row>
    <row r="3574" spans="1:71">
      <c r="A3574" s="26">
        <v>42479412250000</v>
      </c>
      <c r="B3574" s="26" t="s">
        <v>9281</v>
      </c>
      <c r="C3574" t="s">
        <v>8058</v>
      </c>
      <c r="D3574" s="26" t="s">
        <v>95</v>
      </c>
      <c r="E3574" s="27" t="s">
        <v>5184</v>
      </c>
      <c r="F3574" t="s">
        <v>5863</v>
      </c>
      <c r="G3574" t="s">
        <v>67</v>
      </c>
      <c r="H3574" t="s">
        <v>5922</v>
      </c>
      <c r="I3574" t="s">
        <v>8059</v>
      </c>
      <c r="J3574" t="s">
        <v>1813</v>
      </c>
      <c r="K3574" t="s">
        <v>9261</v>
      </c>
      <c r="L3574">
        <v>28.157430000000002</v>
      </c>
      <c r="M3574">
        <v>-99.467740000000006</v>
      </c>
      <c r="N3574" s="28">
        <v>1849262.67</v>
      </c>
      <c r="O3574" s="28">
        <v>118147.77</v>
      </c>
      <c r="P3574" s="26">
        <v>596</v>
      </c>
      <c r="Q3574" s="26">
        <v>9859</v>
      </c>
      <c r="R3574" s="26">
        <v>16490</v>
      </c>
      <c r="S3574" s="29" t="s">
        <v>72</v>
      </c>
      <c r="T3574" s="30">
        <v>40681</v>
      </c>
      <c r="U3574" s="30">
        <v>40791</v>
      </c>
      <c r="V3574" s="30">
        <v>40787</v>
      </c>
      <c r="W3574">
        <v>5895580</v>
      </c>
      <c r="X3574" s="26">
        <v>6879</v>
      </c>
      <c r="Y3574" s="26">
        <v>3609</v>
      </c>
      <c r="Z3574" s="26">
        <v>4700</v>
      </c>
      <c r="AA3574" s="26" t="s">
        <v>5201</v>
      </c>
      <c r="AB3574" s="31">
        <v>61.799999237060547</v>
      </c>
      <c r="AC3574" s="31">
        <v>0.69999998807907104</v>
      </c>
      <c r="AD3574" s="26">
        <v>40575.532359081422</v>
      </c>
      <c r="AE3574" s="26" t="s">
        <v>72</v>
      </c>
      <c r="AF3574" s="26">
        <v>3382</v>
      </c>
      <c r="AG3574" s="26">
        <v>6106</v>
      </c>
      <c r="AH3574" s="28">
        <v>0.234544</v>
      </c>
      <c r="AI3574">
        <v>36202</v>
      </c>
      <c r="AJ3574" s="26">
        <v>7922</v>
      </c>
      <c r="AK3574" s="28">
        <v>0.34418100000000001</v>
      </c>
      <c r="AL3574">
        <v>53123</v>
      </c>
      <c r="AM3574" s="26">
        <v>9852</v>
      </c>
      <c r="AN3574" s="28">
        <v>0.42657400000000001</v>
      </c>
      <c r="AO3574">
        <v>60000</v>
      </c>
      <c r="AP3574" s="32">
        <v>12618.001953125</v>
      </c>
      <c r="AQ3574" s="36">
        <v>0.51198214655597596</v>
      </c>
      <c r="AR3574" s="32">
        <f t="shared" si="446"/>
        <v>103238.84189353275</v>
      </c>
      <c r="AS3574" s="32">
        <f t="shared" si="448"/>
        <v>1</v>
      </c>
      <c r="AT3574" s="32">
        <f t="shared" si="449"/>
        <v>1</v>
      </c>
      <c r="AU3574" s="32">
        <f t="shared" si="450"/>
        <v>2</v>
      </c>
      <c r="AV3574" s="32">
        <f t="shared" si="443"/>
        <v>10528.75871651948</v>
      </c>
      <c r="AW3574" s="32">
        <f t="shared" si="444"/>
        <v>0.42720999000309667</v>
      </c>
      <c r="AX3574" s="32">
        <f t="shared" si="445"/>
        <v>86144.926947067594</v>
      </c>
      <c r="AY3574" s="26">
        <v>2</v>
      </c>
      <c r="AZ3574" s="26">
        <v>1</v>
      </c>
      <c r="BA3574" s="26">
        <v>9084.7000000000007</v>
      </c>
      <c r="BB3574" s="26">
        <v>167.41</v>
      </c>
      <c r="BC3574" s="26">
        <v>7.99</v>
      </c>
      <c r="BD3574" s="26">
        <v>186.24</v>
      </c>
      <c r="BE3574" s="28">
        <v>0.09</v>
      </c>
      <c r="BF3574" s="28">
        <v>6.04</v>
      </c>
      <c r="BG3574" s="28">
        <v>0.73</v>
      </c>
      <c r="BH3574" s="28">
        <v>-25.5</v>
      </c>
      <c r="BI3574" s="28">
        <v>0.1</v>
      </c>
      <c r="BJ3574" s="28">
        <v>10.53</v>
      </c>
      <c r="BK3574" s="28">
        <v>0.82</v>
      </c>
      <c r="BL3574" s="28">
        <v>96.98</v>
      </c>
      <c r="BM3574" s="28">
        <v>7.0000000000000007E-2</v>
      </c>
      <c r="BN3574" s="28">
        <v>6.95</v>
      </c>
      <c r="BO3574" s="28">
        <v>0.68</v>
      </c>
      <c r="BP3574" s="28">
        <v>32.79</v>
      </c>
      <c r="BQ3574" s="26">
        <v>62.625900000000001</v>
      </c>
      <c r="BR3574" s="26">
        <v>35015.894530999998</v>
      </c>
      <c r="BS3574" s="31">
        <f t="shared" si="447"/>
        <v>0.6551800000000001</v>
      </c>
    </row>
    <row r="3575" spans="1:71">
      <c r="A3575" s="26">
        <v>42479412260000</v>
      </c>
      <c r="B3575" s="26" t="s">
        <v>9281</v>
      </c>
      <c r="C3575" t="s">
        <v>8060</v>
      </c>
      <c r="D3575" s="26" t="s">
        <v>207</v>
      </c>
      <c r="E3575" s="27" t="s">
        <v>5184</v>
      </c>
      <c r="F3575" t="s">
        <v>197</v>
      </c>
      <c r="G3575" t="s">
        <v>67</v>
      </c>
      <c r="H3575" t="s">
        <v>8037</v>
      </c>
      <c r="I3575" t="s">
        <v>8061</v>
      </c>
      <c r="J3575" t="s">
        <v>297</v>
      </c>
      <c r="K3575" t="s">
        <v>9261</v>
      </c>
      <c r="L3575">
        <v>28.190529999999999</v>
      </c>
      <c r="M3575">
        <v>-100.02318</v>
      </c>
      <c r="N3575" s="28">
        <v>1670371.11</v>
      </c>
      <c r="O3575" s="28">
        <v>131323.42000000001</v>
      </c>
      <c r="P3575" s="26">
        <v>726</v>
      </c>
      <c r="Q3575" s="26">
        <v>6571</v>
      </c>
      <c r="R3575" s="26">
        <v>11633</v>
      </c>
      <c r="S3575" s="29" t="s">
        <v>72</v>
      </c>
      <c r="T3575" s="30">
        <v>40703</v>
      </c>
      <c r="U3575" s="30">
        <v>40831</v>
      </c>
      <c r="V3575" s="30">
        <v>40817</v>
      </c>
      <c r="W3575">
        <v>2128</v>
      </c>
      <c r="X3575" s="26">
        <v>5363</v>
      </c>
      <c r="Y3575" s="26">
        <v>2015</v>
      </c>
      <c r="Z3575" s="26">
        <v>2715</v>
      </c>
      <c r="AA3575" s="26" t="s">
        <v>5201</v>
      </c>
      <c r="AB3575" s="31">
        <v>52.700000762939453</v>
      </c>
      <c r="AC3575" s="31">
        <v>0.75999999046325684</v>
      </c>
      <c r="AD3575" s="26">
        <v>5354.3244852292091</v>
      </c>
      <c r="AE3575" s="26" t="s">
        <v>72</v>
      </c>
      <c r="AF3575" s="26">
        <v>1158</v>
      </c>
      <c r="AG3575" s="26">
        <v>39306</v>
      </c>
      <c r="AH3575" s="28">
        <v>0.19192799999999999</v>
      </c>
      <c r="AI3575">
        <v>66794</v>
      </c>
      <c r="AJ3575" s="26">
        <v>74105</v>
      </c>
      <c r="AK3575" s="28">
        <v>0.36768499999999998</v>
      </c>
      <c r="AL3575">
        <v>111941</v>
      </c>
      <c r="AM3575" s="26">
        <v>99460</v>
      </c>
      <c r="AN3575" s="28">
        <v>0.54428399999999999</v>
      </c>
      <c r="AO3575">
        <v>122231</v>
      </c>
      <c r="AP3575" s="32">
        <v>151453.65625</v>
      </c>
      <c r="AQ3575" s="36">
        <v>0.81093202003686282</v>
      </c>
      <c r="AR3575" s="32">
        <f t="shared" si="446"/>
        <v>294988.62379652471</v>
      </c>
      <c r="AS3575" s="32">
        <f t="shared" si="448"/>
        <v>3</v>
      </c>
      <c r="AT3575" s="32">
        <f t="shared" si="449"/>
        <v>1</v>
      </c>
      <c r="AU3575" s="32">
        <f t="shared" si="450"/>
        <v>4</v>
      </c>
      <c r="AV3575" s="32">
        <f t="shared" si="443"/>
        <v>162100.31453943689</v>
      </c>
      <c r="AW3575" s="32">
        <f t="shared" si="444"/>
        <v>0.86793768320186326</v>
      </c>
      <c r="AX3575" s="32">
        <f t="shared" si="445"/>
        <v>315725.28446616669</v>
      </c>
      <c r="AY3575" s="26">
        <v>2</v>
      </c>
      <c r="AZ3575" s="26">
        <v>1</v>
      </c>
      <c r="BA3575" s="26">
        <v>5482.96</v>
      </c>
      <c r="BB3575" s="26">
        <v>171.95</v>
      </c>
      <c r="BC3575" s="26">
        <v>186.01</v>
      </c>
      <c r="BD3575" s="26">
        <v>374.85</v>
      </c>
      <c r="BE3575" s="28">
        <v>0.05</v>
      </c>
      <c r="BF3575" s="28">
        <v>1.94</v>
      </c>
      <c r="BG3575" s="28">
        <v>0.53</v>
      </c>
      <c r="BH3575" s="28">
        <v>-3.24</v>
      </c>
      <c r="BI3575" s="28">
        <v>0.09</v>
      </c>
      <c r="BJ3575" s="28">
        <v>8.5</v>
      </c>
      <c r="BK3575" s="28">
        <v>0.73</v>
      </c>
      <c r="BL3575" s="28">
        <v>63.4</v>
      </c>
      <c r="BM3575" s="28">
        <v>7.0000000000000007E-2</v>
      </c>
      <c r="BN3575" s="28">
        <v>4.9800000000000004</v>
      </c>
      <c r="BO3575" s="28">
        <v>0.64</v>
      </c>
      <c r="BP3575" s="28">
        <v>-3.01</v>
      </c>
      <c r="BQ3575" s="26">
        <v>52.257598000000002</v>
      </c>
      <c r="BR3575" s="26">
        <v>5434.3828119999998</v>
      </c>
      <c r="BS3575" s="31">
        <f t="shared" si="447"/>
        <v>12.220856999999999</v>
      </c>
    </row>
    <row r="3576" spans="1:71">
      <c r="A3576" s="26">
        <v>42479412280000</v>
      </c>
      <c r="B3576" s="26" t="s">
        <v>9281</v>
      </c>
      <c r="C3576" t="s">
        <v>8062</v>
      </c>
      <c r="D3576" s="26" t="s">
        <v>5859</v>
      </c>
      <c r="E3576" s="27" t="s">
        <v>5184</v>
      </c>
      <c r="F3576" t="s">
        <v>203</v>
      </c>
      <c r="G3576" t="s">
        <v>67</v>
      </c>
      <c r="H3576" t="s">
        <v>8063</v>
      </c>
      <c r="I3576" t="s">
        <v>72</v>
      </c>
      <c r="J3576" t="s">
        <v>8064</v>
      </c>
      <c r="K3576" t="s">
        <v>9261</v>
      </c>
      <c r="L3576">
        <v>28.084599999999998</v>
      </c>
      <c r="M3576">
        <v>-99.648690000000002</v>
      </c>
      <c r="N3576" s="28">
        <v>1790802.02</v>
      </c>
      <c r="O3576" s="28">
        <v>91945.279999999999</v>
      </c>
      <c r="P3576" s="26">
        <v>738.1199951171875</v>
      </c>
      <c r="Q3576" s="26">
        <v>9075</v>
      </c>
      <c r="R3576" s="26">
        <v>15000</v>
      </c>
      <c r="S3576" s="29" t="s">
        <v>72</v>
      </c>
      <c r="T3576" s="30">
        <v>41042</v>
      </c>
      <c r="U3576" s="30">
        <v>41109</v>
      </c>
      <c r="V3576" s="30">
        <v>41091</v>
      </c>
      <c r="W3576">
        <v>2742</v>
      </c>
      <c r="X3576" s="26">
        <v>5970</v>
      </c>
      <c r="Y3576" s="26" t="s">
        <v>72</v>
      </c>
      <c r="Z3576" s="26" t="s">
        <v>72</v>
      </c>
      <c r="AA3576" s="26" t="s">
        <v>5201</v>
      </c>
      <c r="AB3576" s="31" t="s">
        <v>72</v>
      </c>
      <c r="AC3576" s="31" t="s">
        <v>72</v>
      </c>
      <c r="AD3576" s="26">
        <v>39409.998849825555</v>
      </c>
      <c r="AE3576" s="26" t="s">
        <v>72</v>
      </c>
      <c r="AF3576" s="26" t="s">
        <v>72</v>
      </c>
      <c r="AG3576" s="26">
        <v>21831</v>
      </c>
      <c r="AH3576" s="28">
        <v>0.84353800000000001</v>
      </c>
      <c r="AI3576" t="s">
        <v>72</v>
      </c>
      <c r="AJ3576" s="26">
        <v>24150</v>
      </c>
      <c r="AK3576" s="28">
        <v>0.96651500000000001</v>
      </c>
      <c r="AL3576" t="s">
        <v>72</v>
      </c>
      <c r="AM3576" s="26">
        <v>24150</v>
      </c>
      <c r="AN3576" s="28">
        <v>0.96651500000000001</v>
      </c>
      <c r="AO3576" t="s">
        <v>72</v>
      </c>
      <c r="AP3576" s="32">
        <v>45970.50390625</v>
      </c>
      <c r="AQ3576" s="36">
        <v>1.8116975060712137</v>
      </c>
      <c r="AR3576" s="32">
        <f t="shared" si="446"/>
        <v>366640.96248085483</v>
      </c>
      <c r="AS3576" s="32">
        <f t="shared" si="448"/>
        <v>1</v>
      </c>
      <c r="AT3576" s="32">
        <f t="shared" si="449"/>
        <v>1</v>
      </c>
      <c r="AU3576" s="32">
        <f t="shared" si="450"/>
        <v>4</v>
      </c>
      <c r="AV3576" s="32">
        <f t="shared" si="443"/>
        <v>44199.445966813233</v>
      </c>
      <c r="AW3576" s="32">
        <f t="shared" si="444"/>
        <v>1.7419001147150361</v>
      </c>
      <c r="AX3576" s="32">
        <f t="shared" si="445"/>
        <v>352515.76627137465</v>
      </c>
      <c r="AY3576" s="26">
        <v>2</v>
      </c>
      <c r="AZ3576" s="26">
        <v>1</v>
      </c>
      <c r="BA3576" s="26">
        <v>8567.52</v>
      </c>
      <c r="BB3576" s="26">
        <v>163.66</v>
      </c>
      <c r="BC3576" s="26">
        <v>58.98</v>
      </c>
      <c r="BD3576" s="26">
        <v>180.39</v>
      </c>
      <c r="BE3576" s="28">
        <v>0.08</v>
      </c>
      <c r="BF3576" s="28">
        <v>5.19</v>
      </c>
      <c r="BG3576" s="28">
        <v>0.67</v>
      </c>
      <c r="BH3576" s="28">
        <v>-20.8</v>
      </c>
      <c r="BI3576" s="28">
        <v>0.1</v>
      </c>
      <c r="BJ3576" s="28">
        <v>9.57</v>
      </c>
      <c r="BK3576" s="28">
        <v>0.77</v>
      </c>
      <c r="BL3576" s="28">
        <v>72.239999999999995</v>
      </c>
      <c r="BM3576" s="28">
        <v>0.08</v>
      </c>
      <c r="BN3576" s="28">
        <v>6.79</v>
      </c>
      <c r="BO3576" s="28">
        <v>0.69</v>
      </c>
      <c r="BP3576" s="28">
        <v>13.31</v>
      </c>
      <c r="BQ3576" s="26">
        <v>65.428199000000006</v>
      </c>
      <c r="BR3576" s="26">
        <v>47367.546875</v>
      </c>
      <c r="BS3576" s="31">
        <f t="shared" si="447"/>
        <v>4.5414600000000007</v>
      </c>
    </row>
    <row r="3577" spans="1:71">
      <c r="A3577" s="26">
        <v>42479412290000</v>
      </c>
      <c r="B3577" s="26" t="s">
        <v>9281</v>
      </c>
      <c r="C3577" t="s">
        <v>8065</v>
      </c>
      <c r="D3577" s="26" t="s">
        <v>5859</v>
      </c>
      <c r="E3577" s="27" t="s">
        <v>5184</v>
      </c>
      <c r="F3577" t="s">
        <v>203</v>
      </c>
      <c r="G3577" t="s">
        <v>67</v>
      </c>
      <c r="H3577" t="s">
        <v>8066</v>
      </c>
      <c r="I3577" t="s">
        <v>72</v>
      </c>
      <c r="J3577" t="s">
        <v>8067</v>
      </c>
      <c r="K3577" t="s">
        <v>9261</v>
      </c>
      <c r="L3577">
        <v>28.084579999999999</v>
      </c>
      <c r="M3577">
        <v>-99.648750000000007</v>
      </c>
      <c r="N3577" s="28">
        <v>1790782.63</v>
      </c>
      <c r="O3577" s="28">
        <v>91938.11</v>
      </c>
      <c r="P3577" s="26">
        <v>737.66998291015625</v>
      </c>
      <c r="Q3577" s="26">
        <v>9057</v>
      </c>
      <c r="R3577" s="26">
        <v>14695</v>
      </c>
      <c r="S3577" s="29" t="s">
        <v>72</v>
      </c>
      <c r="T3577" s="30">
        <v>41021</v>
      </c>
      <c r="U3577" s="30" t="s">
        <v>72</v>
      </c>
      <c r="V3577" s="30">
        <v>41091</v>
      </c>
      <c r="W3577" t="s">
        <v>72</v>
      </c>
      <c r="X3577" s="26">
        <v>5740</v>
      </c>
      <c r="Y3577" s="26" t="s">
        <v>72</v>
      </c>
      <c r="Z3577" s="26" t="s">
        <v>72</v>
      </c>
      <c r="AA3577" s="26" t="s">
        <v>5201</v>
      </c>
      <c r="AB3577" s="31" t="s">
        <v>72</v>
      </c>
      <c r="AC3577" s="31" t="s">
        <v>72</v>
      </c>
      <c r="AD3577" s="26">
        <v>35727.837099577846</v>
      </c>
      <c r="AE3577" s="26" t="s">
        <v>72</v>
      </c>
      <c r="AF3577" s="26" t="s">
        <v>72</v>
      </c>
      <c r="AG3577" s="26">
        <v>16319</v>
      </c>
      <c r="AH3577" s="28">
        <v>0.57636699999999996</v>
      </c>
      <c r="AI3577" t="s">
        <v>72</v>
      </c>
      <c r="AJ3577" s="26">
        <v>18174</v>
      </c>
      <c r="AK3577" s="28">
        <v>0.65793299999999999</v>
      </c>
      <c r="AL3577" t="s">
        <v>72</v>
      </c>
      <c r="AM3577" s="26">
        <v>18174</v>
      </c>
      <c r="AN3577" s="28">
        <v>0.65793299999999999</v>
      </c>
      <c r="AO3577" t="s">
        <v>72</v>
      </c>
      <c r="AP3577" s="32">
        <v>37529.24609375</v>
      </c>
      <c r="AQ3577" s="36">
        <v>1.3408387909074684</v>
      </c>
      <c r="AR3577" s="32">
        <f t="shared" si="446"/>
        <v>274857.71208437189</v>
      </c>
      <c r="AS3577" s="32">
        <f t="shared" si="448"/>
        <v>1</v>
      </c>
      <c r="AT3577" s="32">
        <f t="shared" si="449"/>
        <v>1</v>
      </c>
      <c r="AU3577" s="32">
        <f t="shared" si="450"/>
        <v>3</v>
      </c>
      <c r="AV3577" s="32">
        <f t="shared" si="443"/>
        <v>37529.24609375</v>
      </c>
      <c r="AW3577" s="32">
        <f t="shared" si="444"/>
        <v>1.3408387909074684</v>
      </c>
      <c r="AX3577" s="32">
        <f t="shared" si="445"/>
        <v>274857.71208437189</v>
      </c>
      <c r="AY3577" s="26">
        <v>2</v>
      </c>
      <c r="AZ3577" s="26">
        <v>1</v>
      </c>
      <c r="BA3577" s="26">
        <v>8566.58</v>
      </c>
      <c r="BB3577" s="26">
        <v>163.6</v>
      </c>
      <c r="BC3577" s="26">
        <v>58.98</v>
      </c>
      <c r="BD3577" s="26">
        <v>180.34</v>
      </c>
      <c r="BE3577" s="28">
        <v>0.08</v>
      </c>
      <c r="BF3577" s="28">
        <v>5.19</v>
      </c>
      <c r="BG3577" s="28">
        <v>0.67</v>
      </c>
      <c r="BH3577" s="28">
        <v>-20.79</v>
      </c>
      <c r="BI3577" s="28">
        <v>0.1</v>
      </c>
      <c r="BJ3577" s="28">
        <v>9.57</v>
      </c>
      <c r="BK3577" s="28">
        <v>0.77</v>
      </c>
      <c r="BL3577" s="28">
        <v>72.25</v>
      </c>
      <c r="BM3577" s="28">
        <v>0.08</v>
      </c>
      <c r="BN3577" s="28">
        <v>6.79</v>
      </c>
      <c r="BO3577" s="28">
        <v>0.69</v>
      </c>
      <c r="BP3577" s="28">
        <v>13.31</v>
      </c>
      <c r="BQ3577" s="26">
        <v>65.428199000000006</v>
      </c>
      <c r="BR3577" s="26">
        <v>47367.546875</v>
      </c>
      <c r="BS3577" s="31">
        <f t="shared" si="447"/>
        <v>4.5414600000000007</v>
      </c>
    </row>
    <row r="3578" spans="1:71">
      <c r="A3578" s="26">
        <v>42479412300000</v>
      </c>
      <c r="B3578" s="26" t="s">
        <v>9281</v>
      </c>
      <c r="C3578" t="s">
        <v>8068</v>
      </c>
      <c r="D3578" s="26" t="s">
        <v>5859</v>
      </c>
      <c r="E3578" s="27" t="s">
        <v>5184</v>
      </c>
      <c r="F3578" t="s">
        <v>203</v>
      </c>
      <c r="G3578" t="s">
        <v>67</v>
      </c>
      <c r="H3578" t="s">
        <v>8069</v>
      </c>
      <c r="I3578" t="s">
        <v>72</v>
      </c>
      <c r="J3578" t="s">
        <v>8070</v>
      </c>
      <c r="K3578" t="s">
        <v>9261</v>
      </c>
      <c r="L3578">
        <v>28.084540000000001</v>
      </c>
      <c r="M3578">
        <v>-99.648799999999994</v>
      </c>
      <c r="N3578" s="28">
        <v>1790766.43</v>
      </c>
      <c r="O3578" s="28">
        <v>91923.66</v>
      </c>
      <c r="P3578" s="26">
        <v>737.280029296875</v>
      </c>
      <c r="Q3578" s="26">
        <v>9051</v>
      </c>
      <c r="R3578" s="26">
        <v>15376</v>
      </c>
      <c r="S3578" s="29" t="s">
        <v>72</v>
      </c>
      <c r="T3578" s="30">
        <v>41005</v>
      </c>
      <c r="U3578" s="30">
        <v>41112</v>
      </c>
      <c r="V3578" s="30">
        <v>41091</v>
      </c>
      <c r="W3578">
        <v>2754</v>
      </c>
      <c r="X3578" s="26">
        <v>5752</v>
      </c>
      <c r="Y3578" s="26" t="s">
        <v>72</v>
      </c>
      <c r="Z3578" s="26" t="s">
        <v>72</v>
      </c>
      <c r="AA3578" s="26" t="s">
        <v>5201</v>
      </c>
      <c r="AB3578" s="31" t="s">
        <v>72</v>
      </c>
      <c r="AC3578" s="31" t="s">
        <v>72</v>
      </c>
      <c r="AD3578" s="26">
        <v>32360.746542478126</v>
      </c>
      <c r="AE3578" s="26" t="s">
        <v>72</v>
      </c>
      <c r="AF3578" s="26" t="s">
        <v>72</v>
      </c>
      <c r="AG3578" s="26">
        <v>23520</v>
      </c>
      <c r="AH3578" s="28">
        <v>0.74949699999999997</v>
      </c>
      <c r="AI3578" t="s">
        <v>72</v>
      </c>
      <c r="AJ3578" s="26">
        <v>26607</v>
      </c>
      <c r="AK3578" s="28">
        <v>0.87571500000000002</v>
      </c>
      <c r="AL3578" t="s">
        <v>72</v>
      </c>
      <c r="AM3578" s="26">
        <v>26607</v>
      </c>
      <c r="AN3578" s="28">
        <v>0.87571500000000002</v>
      </c>
      <c r="AO3578" t="s">
        <v>72</v>
      </c>
      <c r="AP3578" s="32">
        <v>40223.1796875</v>
      </c>
      <c r="AQ3578" s="36">
        <v>1.301652122999742</v>
      </c>
      <c r="AR3578" s="32">
        <f t="shared" si="446"/>
        <v>270615.60545845435</v>
      </c>
      <c r="AS3578" s="32">
        <f t="shared" si="448"/>
        <v>1</v>
      </c>
      <c r="AT3578" s="32">
        <f t="shared" si="449"/>
        <v>1</v>
      </c>
      <c r="AU3578" s="32">
        <f t="shared" si="450"/>
        <v>3</v>
      </c>
      <c r="AV3578" s="32">
        <f t="shared" si="443"/>
        <v>40139.264848096318</v>
      </c>
      <c r="AW3578" s="32">
        <f t="shared" si="444"/>
        <v>1.2989365761506464</v>
      </c>
      <c r="AX3578" s="32">
        <f t="shared" si="445"/>
        <v>270051.03882676078</v>
      </c>
      <c r="AY3578" s="26">
        <v>2</v>
      </c>
      <c r="AZ3578" s="26">
        <v>1</v>
      </c>
      <c r="BA3578" s="26">
        <v>8566.08</v>
      </c>
      <c r="BB3578" s="26">
        <v>163.56</v>
      </c>
      <c r="BC3578" s="26">
        <v>58.99</v>
      </c>
      <c r="BD3578" s="26">
        <v>180.31</v>
      </c>
      <c r="BE3578" s="28">
        <v>0.08</v>
      </c>
      <c r="BF3578" s="28">
        <v>5.19</v>
      </c>
      <c r="BG3578" s="28">
        <v>0.67</v>
      </c>
      <c r="BH3578" s="28">
        <v>-20.78</v>
      </c>
      <c r="BI3578" s="28">
        <v>0.1</v>
      </c>
      <c r="BJ3578" s="28">
        <v>9.57</v>
      </c>
      <c r="BK3578" s="28">
        <v>0.77</v>
      </c>
      <c r="BL3578" s="28">
        <v>72.260000000000005</v>
      </c>
      <c r="BM3578" s="28">
        <v>0.08</v>
      </c>
      <c r="BN3578" s="28">
        <v>6.79</v>
      </c>
      <c r="BO3578" s="28">
        <v>0.69</v>
      </c>
      <c r="BP3578" s="28">
        <v>13.31</v>
      </c>
      <c r="BQ3578" s="26">
        <v>65.428199000000006</v>
      </c>
      <c r="BR3578" s="26">
        <v>47367.546875</v>
      </c>
      <c r="BS3578" s="31">
        <f t="shared" si="447"/>
        <v>4.5422300000000009</v>
      </c>
    </row>
    <row r="3579" spans="1:71">
      <c r="A3579" s="26">
        <v>42479412310000</v>
      </c>
      <c r="B3579" s="26" t="s">
        <v>9281</v>
      </c>
      <c r="C3579" t="s">
        <v>8071</v>
      </c>
      <c r="D3579" s="26" t="s">
        <v>207</v>
      </c>
      <c r="E3579" s="27" t="s">
        <v>5184</v>
      </c>
      <c r="F3579" t="s">
        <v>197</v>
      </c>
      <c r="G3579" t="s">
        <v>67</v>
      </c>
      <c r="H3579" t="s">
        <v>5896</v>
      </c>
      <c r="I3579" t="s">
        <v>8072</v>
      </c>
      <c r="J3579" t="s">
        <v>3809</v>
      </c>
      <c r="K3579" t="s">
        <v>9261</v>
      </c>
      <c r="L3579">
        <v>28.150410000000001</v>
      </c>
      <c r="M3579">
        <v>-99.652919999999995</v>
      </c>
      <c r="N3579" s="28">
        <v>1789571.48</v>
      </c>
      <c r="O3579" s="28">
        <v>115881.26</v>
      </c>
      <c r="P3579" s="26">
        <v>612.29998779296875</v>
      </c>
      <c r="Q3579" s="26">
        <v>8654</v>
      </c>
      <c r="R3579" s="26">
        <v>14200</v>
      </c>
      <c r="S3579" s="29" t="s">
        <v>72</v>
      </c>
      <c r="T3579" s="30">
        <v>40628</v>
      </c>
      <c r="U3579" s="30">
        <v>40758</v>
      </c>
      <c r="V3579" s="30">
        <v>40756</v>
      </c>
      <c r="W3579">
        <v>2378.699951171875</v>
      </c>
      <c r="X3579" s="26">
        <v>5810</v>
      </c>
      <c r="Y3579" s="26">
        <v>2890</v>
      </c>
      <c r="Z3579" s="26">
        <v>5215</v>
      </c>
      <c r="AA3579" s="26" t="s">
        <v>5201</v>
      </c>
      <c r="AB3579" s="31">
        <v>63.400001525878906</v>
      </c>
      <c r="AC3579" s="31">
        <v>0.74000000953674316</v>
      </c>
      <c r="AD3579" s="26">
        <v>15823.944547483576</v>
      </c>
      <c r="AE3579" s="26" t="s">
        <v>72</v>
      </c>
      <c r="AF3579" s="26">
        <v>2881</v>
      </c>
      <c r="AG3579" s="26">
        <v>24703</v>
      </c>
      <c r="AH3579" s="28">
        <v>0.393349</v>
      </c>
      <c r="AI3579">
        <v>15564</v>
      </c>
      <c r="AJ3579" s="26">
        <v>45805</v>
      </c>
      <c r="AK3579" s="28">
        <v>0.71278699999999995</v>
      </c>
      <c r="AL3579">
        <v>28203</v>
      </c>
      <c r="AM3579" s="26">
        <v>62733</v>
      </c>
      <c r="AN3579" s="28">
        <v>0.97414699999999999</v>
      </c>
      <c r="AO3579">
        <v>30552</v>
      </c>
      <c r="AP3579" s="32">
        <v>111866.375</v>
      </c>
      <c r="AQ3579" s="36">
        <v>1.770167314728003</v>
      </c>
      <c r="AR3579" s="32">
        <f t="shared" si="446"/>
        <v>425185.98970685655</v>
      </c>
      <c r="AS3579" s="32">
        <f t="shared" si="448"/>
        <v>3</v>
      </c>
      <c r="AT3579" s="32">
        <f t="shared" si="449"/>
        <v>1</v>
      </c>
      <c r="AU3579" s="32">
        <f t="shared" si="450"/>
        <v>4</v>
      </c>
      <c r="AV3579" s="32">
        <f t="shared" si="443"/>
        <v>110518.5873493976</v>
      </c>
      <c r="AW3579" s="32">
        <f t="shared" si="444"/>
        <v>1.7488399976830873</v>
      </c>
      <c r="AX3579" s="32">
        <f t="shared" si="445"/>
        <v>420063.26693930407</v>
      </c>
      <c r="AY3579" s="26">
        <v>2</v>
      </c>
      <c r="AZ3579" s="26">
        <v>1</v>
      </c>
      <c r="BA3579" s="26">
        <v>7875.87</v>
      </c>
      <c r="BB3579" s="26">
        <v>216.54</v>
      </c>
      <c r="BC3579" s="26">
        <v>37.590000000000003</v>
      </c>
      <c r="BD3579" s="26">
        <v>237.44</v>
      </c>
      <c r="BE3579" s="28">
        <v>0.08</v>
      </c>
      <c r="BF3579" s="28">
        <v>5.1100000000000003</v>
      </c>
      <c r="BG3579" s="28">
        <v>0.68</v>
      </c>
      <c r="BH3579" s="28">
        <v>-22.21</v>
      </c>
      <c r="BI3579" s="28">
        <v>0.1</v>
      </c>
      <c r="BJ3579" s="28">
        <v>9.64</v>
      </c>
      <c r="BK3579" s="28">
        <v>0.78</v>
      </c>
      <c r="BL3579" s="28">
        <v>54.19</v>
      </c>
      <c r="BM3579" s="28">
        <v>0.08</v>
      </c>
      <c r="BN3579" s="28">
        <v>6.67</v>
      </c>
      <c r="BO3579" s="28">
        <v>0.68</v>
      </c>
      <c r="BP3579" s="28">
        <v>7.68</v>
      </c>
      <c r="BQ3579" s="26">
        <v>61.383800000000001</v>
      </c>
      <c r="BR3579" s="26">
        <v>15128.61621</v>
      </c>
      <c r="BS3579" s="31">
        <f t="shared" si="447"/>
        <v>2.932020000000001</v>
      </c>
    </row>
    <row r="3580" spans="1:71">
      <c r="A3580" s="26">
        <v>42479412320000</v>
      </c>
      <c r="B3580" s="26" t="s">
        <v>9281</v>
      </c>
      <c r="C3580" t="s">
        <v>8073</v>
      </c>
      <c r="D3580" s="26" t="s">
        <v>5393</v>
      </c>
      <c r="E3580" s="27" t="s">
        <v>5184</v>
      </c>
      <c r="F3580" t="s">
        <v>197</v>
      </c>
      <c r="G3580" t="s">
        <v>67</v>
      </c>
      <c r="H3580" t="s">
        <v>8002</v>
      </c>
      <c r="I3580" t="s">
        <v>8074</v>
      </c>
      <c r="J3580" t="s">
        <v>659</v>
      </c>
      <c r="K3580" t="s">
        <v>9261</v>
      </c>
      <c r="L3580">
        <v>28.16845</v>
      </c>
      <c r="M3580">
        <v>-99.765929999999997</v>
      </c>
      <c r="N3580" s="28">
        <v>1753193.11</v>
      </c>
      <c r="O3580" s="28">
        <v>122661.4</v>
      </c>
      <c r="P3580" s="26">
        <v>623</v>
      </c>
      <c r="Q3580" s="26">
        <v>8393</v>
      </c>
      <c r="R3580" s="26">
        <v>12820</v>
      </c>
      <c r="S3580" s="29" t="s">
        <v>72</v>
      </c>
      <c r="T3580" s="30">
        <v>40620</v>
      </c>
      <c r="U3580" s="30">
        <v>40776</v>
      </c>
      <c r="V3580" s="30">
        <v>40940</v>
      </c>
      <c r="W3580">
        <v>2117</v>
      </c>
      <c r="X3580" s="26">
        <v>4722</v>
      </c>
      <c r="Y3580" s="26">
        <v>2628</v>
      </c>
      <c r="Z3580" s="26">
        <v>2765</v>
      </c>
      <c r="AA3580" s="26" t="s">
        <v>5201</v>
      </c>
      <c r="AB3580" s="31">
        <v>66.300003051757813</v>
      </c>
      <c r="AC3580" s="31">
        <v>0.75999999046325684</v>
      </c>
      <c r="AD3580" s="26">
        <v>18549.340527577937</v>
      </c>
      <c r="AE3580" s="26" t="s">
        <v>72</v>
      </c>
      <c r="AF3580" s="26">
        <v>2477</v>
      </c>
      <c r="AG3580" s="26">
        <v>10195</v>
      </c>
      <c r="AH3580" s="28">
        <v>0.18568699999999999</v>
      </c>
      <c r="AI3580">
        <v>21140</v>
      </c>
      <c r="AJ3580" s="26">
        <v>13860</v>
      </c>
      <c r="AK3580" s="28">
        <v>0.26199800000000001</v>
      </c>
      <c r="AL3580">
        <v>29828</v>
      </c>
      <c r="AM3580" s="26">
        <v>14450</v>
      </c>
      <c r="AN3580" s="28">
        <v>0.280385</v>
      </c>
      <c r="AO3580">
        <v>30847</v>
      </c>
      <c r="AP3580" s="32">
        <v>13385.3154296875</v>
      </c>
      <c r="AQ3580" s="36">
        <v>0.24828877397431662</v>
      </c>
      <c r="AR3580" s="32">
        <f t="shared" si="446"/>
        <v>57332.428423141544</v>
      </c>
      <c r="AS3580" s="32">
        <f t="shared" si="448"/>
        <v>1</v>
      </c>
      <c r="AT3580" s="32">
        <f t="shared" si="449"/>
        <v>1</v>
      </c>
      <c r="AU3580" s="32">
        <f t="shared" si="450"/>
        <v>1</v>
      </c>
      <c r="AV3580" s="32">
        <f t="shared" si="443"/>
        <v>16271.010285134742</v>
      </c>
      <c r="AW3580" s="32">
        <f t="shared" si="444"/>
        <v>0.30181651050668729</v>
      </c>
      <c r="AX3580" s="32">
        <f t="shared" si="445"/>
        <v>69692.532644818406</v>
      </c>
      <c r="AY3580" s="26">
        <v>2</v>
      </c>
      <c r="AZ3580" s="26">
        <v>1</v>
      </c>
      <c r="BA3580" s="26">
        <v>7475.32</v>
      </c>
      <c r="BB3580" s="26">
        <v>226.87</v>
      </c>
      <c r="BC3580" s="26">
        <v>87.78</v>
      </c>
      <c r="BD3580" s="26">
        <v>313.5</v>
      </c>
      <c r="BE3580" s="28">
        <v>0.08</v>
      </c>
      <c r="BF3580" s="28">
        <v>4.0599999999999996</v>
      </c>
      <c r="BG3580" s="28">
        <v>0.65</v>
      </c>
      <c r="BH3580" s="28">
        <v>-9.3699999999999992</v>
      </c>
      <c r="BI3580" s="28">
        <v>0.1</v>
      </c>
      <c r="BJ3580" s="28">
        <v>9.3699999999999992</v>
      </c>
      <c r="BK3580" s="28">
        <v>0.76</v>
      </c>
      <c r="BL3580" s="28">
        <v>52.15</v>
      </c>
      <c r="BM3580" s="28">
        <v>0.08</v>
      </c>
      <c r="BN3580" s="28">
        <v>6.2</v>
      </c>
      <c r="BO3580" s="28">
        <v>0.67</v>
      </c>
      <c r="BP3580" s="28">
        <v>-0.03</v>
      </c>
      <c r="BQ3580" s="26">
        <v>65.873901000000004</v>
      </c>
      <c r="BR3580" s="26">
        <v>18658.373046000001</v>
      </c>
      <c r="BS3580" s="31">
        <f t="shared" si="447"/>
        <v>6.6712800000000012</v>
      </c>
    </row>
    <row r="3581" spans="1:71">
      <c r="A3581" s="26">
        <v>42479412340000</v>
      </c>
      <c r="B3581" s="26" t="s">
        <v>9281</v>
      </c>
      <c r="C3581" t="s">
        <v>8075</v>
      </c>
      <c r="D3581" s="26" t="s">
        <v>1437</v>
      </c>
      <c r="E3581" s="27" t="s">
        <v>5184</v>
      </c>
      <c r="F3581" t="s">
        <v>197</v>
      </c>
      <c r="G3581" t="s">
        <v>67</v>
      </c>
      <c r="H3581" t="s">
        <v>1438</v>
      </c>
      <c r="I3581" t="s">
        <v>8076</v>
      </c>
      <c r="J3581" t="s">
        <v>8077</v>
      </c>
      <c r="K3581" t="s">
        <v>9261</v>
      </c>
      <c r="L3581">
        <v>28.12604</v>
      </c>
      <c r="M3581">
        <v>-99.615979999999993</v>
      </c>
      <c r="N3581" s="28">
        <v>1801430.03</v>
      </c>
      <c r="O3581" s="28">
        <v>106955.81</v>
      </c>
      <c r="P3581" s="26">
        <v>741</v>
      </c>
      <c r="Q3581" s="26">
        <v>8993</v>
      </c>
      <c r="R3581" s="26">
        <v>14455</v>
      </c>
      <c r="S3581" s="29">
        <v>8.8999996185302734</v>
      </c>
      <c r="T3581" s="30">
        <v>40653</v>
      </c>
      <c r="U3581" s="30">
        <v>40802</v>
      </c>
      <c r="V3581" s="30">
        <v>40787</v>
      </c>
      <c r="W3581">
        <v>2230</v>
      </c>
      <c r="X3581" s="26">
        <v>5712</v>
      </c>
      <c r="Y3581" s="26">
        <v>3996</v>
      </c>
      <c r="Z3581" s="26">
        <v>4715</v>
      </c>
      <c r="AA3581" s="26" t="s">
        <v>5201</v>
      </c>
      <c r="AB3581" s="31">
        <v>65.400001525878906</v>
      </c>
      <c r="AC3581" s="31">
        <v>0.74000000953674316</v>
      </c>
      <c r="AD3581" s="26">
        <v>24379.915032088946</v>
      </c>
      <c r="AE3581" s="26" t="s">
        <v>72</v>
      </c>
      <c r="AF3581" s="26">
        <v>2639</v>
      </c>
      <c r="AG3581" s="26">
        <v>18979</v>
      </c>
      <c r="AH3581" s="28">
        <v>0.45973999999999998</v>
      </c>
      <c r="AI3581">
        <v>11498</v>
      </c>
      <c r="AJ3581" s="26">
        <v>21591</v>
      </c>
      <c r="AK3581" s="28">
        <v>0.53008100000000002</v>
      </c>
      <c r="AL3581">
        <v>13257</v>
      </c>
      <c r="AM3581" s="26">
        <v>21591</v>
      </c>
      <c r="AN3581" s="28">
        <v>0.53175799999999995</v>
      </c>
      <c r="AO3581">
        <v>13301</v>
      </c>
      <c r="AP3581" s="32">
        <v>28409.291015625</v>
      </c>
      <c r="AQ3581" s="36">
        <v>0.69261610108282545</v>
      </c>
      <c r="AR3581" s="32">
        <f t="shared" si="446"/>
        <v>151002.34090728511</v>
      </c>
      <c r="AS3581" s="32">
        <f t="shared" si="448"/>
        <v>1</v>
      </c>
      <c r="AT3581" s="32">
        <f t="shared" si="449"/>
        <v>1</v>
      </c>
      <c r="AU3581" s="32">
        <f t="shared" si="450"/>
        <v>2</v>
      </c>
      <c r="AV3581" s="32">
        <f t="shared" si="443"/>
        <v>28548.55224609375</v>
      </c>
      <c r="AW3581" s="32">
        <f t="shared" si="444"/>
        <v>0.69601127804891771</v>
      </c>
      <c r="AX3581" s="32">
        <f t="shared" si="445"/>
        <v>151742.54846075218</v>
      </c>
      <c r="AY3581" s="26">
        <v>2</v>
      </c>
      <c r="AZ3581" s="26">
        <v>1</v>
      </c>
      <c r="BA3581" s="26">
        <v>8197.36</v>
      </c>
      <c r="BB3581" s="26">
        <v>209.13</v>
      </c>
      <c r="BC3581" s="26">
        <v>43.39</v>
      </c>
      <c r="BD3581" s="26">
        <v>211.25</v>
      </c>
      <c r="BE3581" s="28">
        <v>0.08</v>
      </c>
      <c r="BF3581" s="28">
        <v>5.41</v>
      </c>
      <c r="BG3581" s="28">
        <v>0.69</v>
      </c>
      <c r="BH3581" s="28">
        <v>-26.26</v>
      </c>
      <c r="BI3581" s="28">
        <v>0.1</v>
      </c>
      <c r="BJ3581" s="28">
        <v>9.75</v>
      </c>
      <c r="BK3581" s="28">
        <v>0.79</v>
      </c>
      <c r="BL3581" s="28">
        <v>62.68</v>
      </c>
      <c r="BM3581" s="28">
        <v>0.08</v>
      </c>
      <c r="BN3581" s="28">
        <v>6.83</v>
      </c>
      <c r="BO3581" s="28">
        <v>0.69</v>
      </c>
      <c r="BP3581" s="28">
        <v>13.16</v>
      </c>
      <c r="BQ3581" s="26">
        <v>62.109797999999998</v>
      </c>
      <c r="BR3581" s="26">
        <v>28314.378906000002</v>
      </c>
      <c r="BS3581" s="31">
        <f t="shared" si="447"/>
        <v>3.4278100000000005</v>
      </c>
    </row>
    <row r="3582" spans="1:71">
      <c r="A3582" s="26">
        <v>42479412350000</v>
      </c>
      <c r="B3582" s="26" t="s">
        <v>9281</v>
      </c>
      <c r="C3582" t="s">
        <v>8078</v>
      </c>
      <c r="D3582" s="26" t="s">
        <v>5393</v>
      </c>
      <c r="E3582" s="27" t="s">
        <v>5184</v>
      </c>
      <c r="F3582" t="s">
        <v>197</v>
      </c>
      <c r="G3582" t="s">
        <v>67</v>
      </c>
      <c r="H3582" t="s">
        <v>8079</v>
      </c>
      <c r="I3582" t="s">
        <v>8080</v>
      </c>
      <c r="J3582" t="s">
        <v>76</v>
      </c>
      <c r="K3582" t="s">
        <v>9261</v>
      </c>
      <c r="L3582">
        <v>28.146509999999999</v>
      </c>
      <c r="M3582">
        <v>-99.461510000000004</v>
      </c>
      <c r="N3582" s="28">
        <v>1851254.71</v>
      </c>
      <c r="O3582" s="28">
        <v>114169.3</v>
      </c>
      <c r="P3582" s="26">
        <v>585</v>
      </c>
      <c r="Q3582" s="26">
        <v>9902</v>
      </c>
      <c r="R3582" s="26">
        <v>15193</v>
      </c>
      <c r="S3582" s="29" t="s">
        <v>72</v>
      </c>
      <c r="T3582" s="30">
        <v>40624</v>
      </c>
      <c r="U3582" s="30">
        <v>40714</v>
      </c>
      <c r="V3582" s="30">
        <v>40695</v>
      </c>
      <c r="W3582">
        <v>14440.5</v>
      </c>
      <c r="X3582" s="26">
        <v>5642</v>
      </c>
      <c r="Y3582" s="26">
        <v>3921</v>
      </c>
      <c r="Z3582" s="26">
        <v>4075</v>
      </c>
      <c r="AA3582" s="26" t="s">
        <v>5201</v>
      </c>
      <c r="AB3582" s="31">
        <v>67.599998474121094</v>
      </c>
      <c r="AC3582" s="31">
        <v>0.72000002861022949</v>
      </c>
      <c r="AD3582" s="26">
        <v>27272.268721246051</v>
      </c>
      <c r="AE3582" s="26" t="s">
        <v>72</v>
      </c>
      <c r="AF3582" s="26">
        <v>3579</v>
      </c>
      <c r="AG3582" s="26">
        <v>10730</v>
      </c>
      <c r="AH3582" s="28">
        <v>0.28631699999999999</v>
      </c>
      <c r="AI3582">
        <v>24882</v>
      </c>
      <c r="AJ3582" s="26">
        <v>14650</v>
      </c>
      <c r="AK3582" s="28">
        <v>0.38143500000000002</v>
      </c>
      <c r="AL3582">
        <v>33147</v>
      </c>
      <c r="AM3582" s="26">
        <v>17441</v>
      </c>
      <c r="AN3582" s="28">
        <v>0.46561399999999997</v>
      </c>
      <c r="AO3582">
        <v>39879</v>
      </c>
      <c r="AP3582" s="32">
        <v>20296.2578125</v>
      </c>
      <c r="AQ3582" s="36">
        <v>0.55352499709818959</v>
      </c>
      <c r="AR3582" s="32">
        <f t="shared" si="446"/>
        <v>118270.18229887956</v>
      </c>
      <c r="AS3582" s="32">
        <f t="shared" si="448"/>
        <v>1</v>
      </c>
      <c r="AT3582" s="32">
        <f t="shared" si="449"/>
        <v>1</v>
      </c>
      <c r="AU3582" s="32">
        <f t="shared" si="450"/>
        <v>2</v>
      </c>
      <c r="AV3582" s="32">
        <f t="shared" si="443"/>
        <v>20648.798270781637</v>
      </c>
      <c r="AW3582" s="32">
        <f t="shared" si="444"/>
        <v>0.56313957521155766</v>
      </c>
      <c r="AX3582" s="32">
        <f t="shared" si="445"/>
        <v>120324.50308322733</v>
      </c>
      <c r="AY3582" s="26">
        <v>2</v>
      </c>
      <c r="AZ3582" s="26">
        <v>1</v>
      </c>
      <c r="BA3582" s="26">
        <v>9192.99</v>
      </c>
      <c r="BB3582" s="26">
        <v>158.66</v>
      </c>
      <c r="BC3582" s="26">
        <v>5.71</v>
      </c>
      <c r="BD3582" s="26">
        <v>169</v>
      </c>
      <c r="BE3582" s="28">
        <v>0.09</v>
      </c>
      <c r="BF3582" s="28">
        <v>6.08</v>
      </c>
      <c r="BG3582" s="28">
        <v>0.72</v>
      </c>
      <c r="BH3582" s="28">
        <v>-26.3</v>
      </c>
      <c r="BI3582" s="28">
        <v>0.09</v>
      </c>
      <c r="BJ3582" s="28">
        <v>10.56</v>
      </c>
      <c r="BK3582" s="28">
        <v>0.81</v>
      </c>
      <c r="BL3582" s="28">
        <v>99.75</v>
      </c>
      <c r="BM3582" s="28">
        <v>7.0000000000000007E-2</v>
      </c>
      <c r="BN3582" s="28">
        <v>6.98</v>
      </c>
      <c r="BO3582" s="28">
        <v>0.68</v>
      </c>
      <c r="BP3582" s="28">
        <v>34.880000000000003</v>
      </c>
      <c r="BQ3582" s="26">
        <v>62.625900000000001</v>
      </c>
      <c r="BR3582" s="26">
        <v>37193.660155999998</v>
      </c>
      <c r="BS3582" s="31">
        <f t="shared" si="447"/>
        <v>0.41625900000000005</v>
      </c>
    </row>
    <row r="3583" spans="1:71">
      <c r="A3583" s="26">
        <v>42479412360000</v>
      </c>
      <c r="B3583" s="26" t="s">
        <v>9281</v>
      </c>
      <c r="C3583" t="s">
        <v>8081</v>
      </c>
      <c r="D3583" s="26" t="s">
        <v>1201</v>
      </c>
      <c r="E3583" s="27" t="s">
        <v>5184</v>
      </c>
      <c r="F3583" t="s">
        <v>5863</v>
      </c>
      <c r="G3583" t="s">
        <v>67</v>
      </c>
      <c r="H3583" t="s">
        <v>5864</v>
      </c>
      <c r="I3583" t="s">
        <v>8082</v>
      </c>
      <c r="J3583" t="s">
        <v>8083</v>
      </c>
      <c r="K3583" t="s">
        <v>9261</v>
      </c>
      <c r="L3583">
        <v>28.103840000000002</v>
      </c>
      <c r="M3583">
        <v>-99.753739999999993</v>
      </c>
      <c r="N3583" s="28">
        <v>1756969.66</v>
      </c>
      <c r="O3583" s="28">
        <v>99144.03</v>
      </c>
      <c r="P3583" s="26">
        <v>692.20001220703125</v>
      </c>
      <c r="Q3583" s="26">
        <v>8451</v>
      </c>
      <c r="R3583" s="26">
        <v>14656</v>
      </c>
      <c r="S3583" s="29" t="s">
        <v>72</v>
      </c>
      <c r="T3583" s="30">
        <v>40767</v>
      </c>
      <c r="U3583" s="30">
        <v>40860</v>
      </c>
      <c r="V3583" s="30">
        <v>40969</v>
      </c>
      <c r="W3583">
        <v>4099000</v>
      </c>
      <c r="X3583" s="26">
        <v>6546</v>
      </c>
      <c r="Y3583" s="26">
        <v>2898</v>
      </c>
      <c r="Z3583" s="26">
        <v>3115</v>
      </c>
      <c r="AA3583" s="26" t="s">
        <v>5201</v>
      </c>
      <c r="AB3583" s="31">
        <v>62.099998474121094</v>
      </c>
      <c r="AC3583" s="31">
        <v>0.75</v>
      </c>
      <c r="AD3583" s="26">
        <v>14627.437419124537</v>
      </c>
      <c r="AE3583" s="26" t="s">
        <v>72</v>
      </c>
      <c r="AF3583" s="26">
        <v>4327</v>
      </c>
      <c r="AG3583" s="26">
        <v>24092</v>
      </c>
      <c r="AH3583" s="28">
        <v>0.36386299999999999</v>
      </c>
      <c r="AI3583">
        <v>27751</v>
      </c>
      <c r="AJ3583" s="26">
        <v>42975</v>
      </c>
      <c r="AK3583" s="28">
        <v>0.61907900000000005</v>
      </c>
      <c r="AL3583">
        <v>47216</v>
      </c>
      <c r="AM3583" s="26">
        <v>46590</v>
      </c>
      <c r="AN3583" s="28">
        <v>0.68324300000000004</v>
      </c>
      <c r="AO3583">
        <v>50004</v>
      </c>
      <c r="AP3583" s="32">
        <v>123829.546875</v>
      </c>
      <c r="AQ3583" s="36">
        <v>1.811308947552611</v>
      </c>
      <c r="AR3583" s="32">
        <f t="shared" si="446"/>
        <v>444431.23059181217</v>
      </c>
      <c r="AS3583" s="32">
        <f t="shared" si="448"/>
        <v>3</v>
      </c>
      <c r="AT3583" s="32">
        <f t="shared" si="449"/>
        <v>1</v>
      </c>
      <c r="AU3583" s="32">
        <f t="shared" si="450"/>
        <v>4</v>
      </c>
      <c r="AV3583" s="32">
        <f t="shared" si="443"/>
        <v>108582.58464138405</v>
      </c>
      <c r="AW3583" s="32">
        <f t="shared" si="444"/>
        <v>1.5882849616486383</v>
      </c>
      <c r="AX3583" s="32">
        <f t="shared" si="445"/>
        <v>389709.02285319311</v>
      </c>
      <c r="AY3583" s="26">
        <v>2</v>
      </c>
      <c r="AZ3583" s="26">
        <v>1</v>
      </c>
      <c r="BA3583" s="26">
        <v>7636.88</v>
      </c>
      <c r="BB3583" s="26">
        <v>195.96</v>
      </c>
      <c r="BC3583" s="26">
        <v>69.290000000000006</v>
      </c>
      <c r="BD3583" s="26">
        <v>267.98</v>
      </c>
      <c r="BE3583" s="28">
        <v>7.0000000000000007E-2</v>
      </c>
      <c r="BF3583" s="28">
        <v>4.24</v>
      </c>
      <c r="BG3583" s="28">
        <v>0.63</v>
      </c>
      <c r="BH3583" s="28">
        <v>-11.43</v>
      </c>
      <c r="BI3583" s="28">
        <v>0.1</v>
      </c>
      <c r="BJ3583" s="28">
        <v>9.6199999999999992</v>
      </c>
      <c r="BK3583" s="28">
        <v>0.75</v>
      </c>
      <c r="BL3583" s="28">
        <v>79.34</v>
      </c>
      <c r="BM3583" s="28">
        <v>0.08</v>
      </c>
      <c r="BN3583" s="28">
        <v>6.42</v>
      </c>
      <c r="BO3583" s="28">
        <v>0.67</v>
      </c>
      <c r="BP3583" s="28">
        <v>1.05</v>
      </c>
      <c r="BQ3583" s="26">
        <v>60.953299999999999</v>
      </c>
      <c r="BR3583" s="26">
        <v>15065.061523</v>
      </c>
      <c r="BS3583" s="31">
        <f t="shared" si="447"/>
        <v>5.1967500000000015</v>
      </c>
    </row>
    <row r="3584" spans="1:71">
      <c r="A3584" s="26">
        <v>42479412370000</v>
      </c>
      <c r="B3584" s="26" t="s">
        <v>9281</v>
      </c>
      <c r="C3584" t="s">
        <v>8084</v>
      </c>
      <c r="D3584" s="26" t="s">
        <v>1201</v>
      </c>
      <c r="E3584" s="27" t="s">
        <v>5184</v>
      </c>
      <c r="F3584" t="s">
        <v>5863</v>
      </c>
      <c r="G3584" t="s">
        <v>67</v>
      </c>
      <c r="H3584" t="s">
        <v>5864</v>
      </c>
      <c r="I3584" t="s">
        <v>8085</v>
      </c>
      <c r="J3584" t="s">
        <v>8086</v>
      </c>
      <c r="K3584" t="s">
        <v>9261</v>
      </c>
      <c r="L3584">
        <v>28.103899999999999</v>
      </c>
      <c r="M3584">
        <v>-99.753600000000006</v>
      </c>
      <c r="N3584" s="28">
        <v>1757014.94</v>
      </c>
      <c r="O3584" s="28">
        <v>99165.55</v>
      </c>
      <c r="P3584" s="26">
        <v>691</v>
      </c>
      <c r="Q3584" s="26">
        <v>8479</v>
      </c>
      <c r="R3584" s="26">
        <v>14700</v>
      </c>
      <c r="S3584" s="29" t="s">
        <v>72</v>
      </c>
      <c r="T3584" s="30">
        <v>40812</v>
      </c>
      <c r="U3584" s="30">
        <v>40919</v>
      </c>
      <c r="V3584" s="30">
        <v>40909</v>
      </c>
      <c r="W3584">
        <v>3536000</v>
      </c>
      <c r="X3584" s="26">
        <v>6294</v>
      </c>
      <c r="Y3584" s="26">
        <v>3019</v>
      </c>
      <c r="Z3584" s="26">
        <v>3815</v>
      </c>
      <c r="AA3584" s="26" t="s">
        <v>5201</v>
      </c>
      <c r="AB3584" s="31">
        <v>58.700000762939453</v>
      </c>
      <c r="AC3584" s="31">
        <v>0.73000001907348633</v>
      </c>
      <c r="AD3584" s="26">
        <v>16365.700982928091</v>
      </c>
      <c r="AE3584" s="26" t="s">
        <v>72</v>
      </c>
      <c r="AF3584" s="26">
        <v>4236</v>
      </c>
      <c r="AG3584" s="26">
        <v>34567</v>
      </c>
      <c r="AH3584" s="28">
        <v>0.55552000000000001</v>
      </c>
      <c r="AI3584">
        <v>42699</v>
      </c>
      <c r="AJ3584" s="26">
        <v>48121</v>
      </c>
      <c r="AK3584" s="28">
        <v>0.763992</v>
      </c>
      <c r="AL3584">
        <v>69127</v>
      </c>
      <c r="AM3584" s="26">
        <v>57447</v>
      </c>
      <c r="AN3584" s="28">
        <v>0.93855699999999997</v>
      </c>
      <c r="AO3584">
        <v>85881</v>
      </c>
      <c r="AP3584" s="32">
        <v>124635.1875</v>
      </c>
      <c r="AQ3584" s="36">
        <v>2.0397422105761769</v>
      </c>
      <c r="AR3584" s="32">
        <f t="shared" si="446"/>
        <v>485669.55877198331</v>
      </c>
      <c r="AS3584" s="32">
        <f t="shared" si="448"/>
        <v>3</v>
      </c>
      <c r="AT3584" s="32">
        <f t="shared" si="449"/>
        <v>1</v>
      </c>
      <c r="AU3584" s="32">
        <f t="shared" si="450"/>
        <v>4</v>
      </c>
      <c r="AV3584" s="32">
        <f t="shared" si="443"/>
        <v>113664.7563155386</v>
      </c>
      <c r="AW3584" s="32">
        <f t="shared" si="444"/>
        <v>1.8602034141574921</v>
      </c>
      <c r="AX3584" s="32">
        <f t="shared" si="445"/>
        <v>442920.76062141469</v>
      </c>
      <c r="AY3584" s="26">
        <v>2</v>
      </c>
      <c r="AZ3584" s="26">
        <v>1</v>
      </c>
      <c r="BA3584" s="26">
        <v>7637.49</v>
      </c>
      <c r="BB3584" s="26">
        <v>195.95</v>
      </c>
      <c r="BC3584" s="26">
        <v>69.23</v>
      </c>
      <c r="BD3584" s="26">
        <v>267.89</v>
      </c>
      <c r="BE3584" s="28">
        <v>7.0000000000000007E-2</v>
      </c>
      <c r="BF3584" s="28">
        <v>4.24</v>
      </c>
      <c r="BG3584" s="28">
        <v>0.63</v>
      </c>
      <c r="BH3584" s="28">
        <v>-11.44</v>
      </c>
      <c r="BI3584" s="28">
        <v>0.1</v>
      </c>
      <c r="BJ3584" s="28">
        <v>9.6199999999999992</v>
      </c>
      <c r="BK3584" s="28">
        <v>0.75</v>
      </c>
      <c r="BL3584" s="28">
        <v>79.290000000000006</v>
      </c>
      <c r="BM3584" s="28">
        <v>0.08</v>
      </c>
      <c r="BN3584" s="28">
        <v>6.42</v>
      </c>
      <c r="BO3584" s="28">
        <v>0.67</v>
      </c>
      <c r="BP3584" s="28">
        <v>1.06</v>
      </c>
      <c r="BQ3584" s="26">
        <v>60.953299999999999</v>
      </c>
      <c r="BR3584" s="26">
        <v>15065.061523</v>
      </c>
      <c r="BS3584" s="31">
        <f t="shared" si="447"/>
        <v>5.1922500000000014</v>
      </c>
    </row>
    <row r="3585" spans="1:71">
      <c r="A3585" s="26">
        <v>42479412380000</v>
      </c>
      <c r="B3585" s="26" t="s">
        <v>9281</v>
      </c>
      <c r="C3585" t="s">
        <v>8087</v>
      </c>
      <c r="D3585" s="26" t="s">
        <v>1201</v>
      </c>
      <c r="E3585" s="27" t="s">
        <v>5184</v>
      </c>
      <c r="F3585" t="s">
        <v>5863</v>
      </c>
      <c r="G3585" t="s">
        <v>67</v>
      </c>
      <c r="H3585" t="s">
        <v>5864</v>
      </c>
      <c r="I3585" t="s">
        <v>8088</v>
      </c>
      <c r="J3585" t="s">
        <v>8089</v>
      </c>
      <c r="K3585" t="s">
        <v>9261</v>
      </c>
      <c r="L3585">
        <v>28.103870000000001</v>
      </c>
      <c r="M3585">
        <v>-99.75367</v>
      </c>
      <c r="N3585" s="28">
        <v>1756992.3</v>
      </c>
      <c r="O3585" s="28">
        <v>99154.79</v>
      </c>
      <c r="P3585" s="26">
        <v>691.70001220703125</v>
      </c>
      <c r="Q3585" s="26">
        <v>8479</v>
      </c>
      <c r="R3585" s="26">
        <v>14567</v>
      </c>
      <c r="S3585" s="29" t="s">
        <v>72</v>
      </c>
      <c r="T3585" s="30">
        <v>40788</v>
      </c>
      <c r="U3585" s="30">
        <v>40860</v>
      </c>
      <c r="V3585" s="30">
        <v>40969</v>
      </c>
      <c r="W3585">
        <v>4156000</v>
      </c>
      <c r="X3585" s="26">
        <v>6380</v>
      </c>
      <c r="Y3585" s="26">
        <v>2015</v>
      </c>
      <c r="Z3585" s="26">
        <v>4315</v>
      </c>
      <c r="AA3585" s="26" t="s">
        <v>5201</v>
      </c>
      <c r="AB3585" s="31">
        <v>63.799999237060547</v>
      </c>
      <c r="AC3585" s="31">
        <v>0.74000000953674316</v>
      </c>
      <c r="AD3585" s="26">
        <v>16710.922509225093</v>
      </c>
      <c r="AE3585" s="26" t="s">
        <v>72</v>
      </c>
      <c r="AF3585" s="26">
        <v>3390</v>
      </c>
      <c r="AG3585" s="26">
        <v>22836</v>
      </c>
      <c r="AH3585" s="28">
        <v>0.38405600000000001</v>
      </c>
      <c r="AI3585">
        <v>29683</v>
      </c>
      <c r="AJ3585" s="26">
        <v>38843</v>
      </c>
      <c r="AK3585" s="28">
        <v>0.64673700000000001</v>
      </c>
      <c r="AL3585">
        <v>49985</v>
      </c>
      <c r="AM3585" s="26">
        <v>42584</v>
      </c>
      <c r="AN3585" s="28">
        <v>0.71365000000000001</v>
      </c>
      <c r="AO3585">
        <v>52502</v>
      </c>
      <c r="AP3585" s="32">
        <v>77685.265625</v>
      </c>
      <c r="AQ3585" s="36">
        <v>1.2981924539679428</v>
      </c>
      <c r="AR3585" s="32">
        <f t="shared" si="446"/>
        <v>307465.32997732586</v>
      </c>
      <c r="AS3585" s="32">
        <f t="shared" si="448"/>
        <v>2</v>
      </c>
      <c r="AT3585" s="32">
        <f t="shared" si="449"/>
        <v>1</v>
      </c>
      <c r="AU3585" s="32">
        <f t="shared" si="450"/>
        <v>4</v>
      </c>
      <c r="AV3585" s="32">
        <f t="shared" si="443"/>
        <v>69892.386314655174</v>
      </c>
      <c r="AW3585" s="32">
        <f t="shared" si="444"/>
        <v>1.167966251689027</v>
      </c>
      <c r="AX3585" s="32">
        <f t="shared" si="445"/>
        <v>276622.41286361293</v>
      </c>
      <c r="AY3585" s="26">
        <v>2</v>
      </c>
      <c r="AZ3585" s="26">
        <v>1</v>
      </c>
      <c r="BA3585" s="26">
        <v>7637.19</v>
      </c>
      <c r="BB3585" s="26">
        <v>195.96</v>
      </c>
      <c r="BC3585" s="26">
        <v>69.260000000000005</v>
      </c>
      <c r="BD3585" s="26">
        <v>267.93</v>
      </c>
      <c r="BE3585" s="28">
        <v>7.0000000000000007E-2</v>
      </c>
      <c r="BF3585" s="28">
        <v>4.24</v>
      </c>
      <c r="BG3585" s="28">
        <v>0.63</v>
      </c>
      <c r="BH3585" s="28">
        <v>-11.44</v>
      </c>
      <c r="BI3585" s="28">
        <v>0.1</v>
      </c>
      <c r="BJ3585" s="28">
        <v>9.6199999999999992</v>
      </c>
      <c r="BK3585" s="28">
        <v>0.75</v>
      </c>
      <c r="BL3585" s="28">
        <v>79.319999999999993</v>
      </c>
      <c r="BM3585" s="28">
        <v>0.08</v>
      </c>
      <c r="BN3585" s="28">
        <v>6.42</v>
      </c>
      <c r="BO3585" s="28">
        <v>0.67</v>
      </c>
      <c r="BP3585" s="28">
        <v>1.05</v>
      </c>
      <c r="BQ3585" s="26">
        <v>60.953299999999999</v>
      </c>
      <c r="BR3585" s="26">
        <v>15065.061523</v>
      </c>
      <c r="BS3585" s="31">
        <f t="shared" si="447"/>
        <v>5.1945000000000014</v>
      </c>
    </row>
    <row r="3586" spans="1:71">
      <c r="A3586" s="26">
        <v>42479412400000</v>
      </c>
      <c r="B3586" s="26" t="s">
        <v>9281</v>
      </c>
      <c r="C3586" t="s">
        <v>8090</v>
      </c>
      <c r="D3586" s="26" t="s">
        <v>223</v>
      </c>
      <c r="E3586" s="27" t="s">
        <v>5184</v>
      </c>
      <c r="F3586" t="s">
        <v>197</v>
      </c>
      <c r="G3586" t="s">
        <v>67</v>
      </c>
      <c r="H3586" t="s">
        <v>4374</v>
      </c>
      <c r="I3586" t="s">
        <v>4375</v>
      </c>
      <c r="J3586" t="s">
        <v>1337</v>
      </c>
      <c r="K3586" t="s">
        <v>9261</v>
      </c>
      <c r="L3586">
        <v>28.192080000000001</v>
      </c>
      <c r="M3586">
        <v>-99.911720000000003</v>
      </c>
      <c r="N3586" s="28">
        <v>1706282.82</v>
      </c>
      <c r="O3586" s="28">
        <v>131589.93</v>
      </c>
      <c r="P3586" s="26">
        <v>808</v>
      </c>
      <c r="Q3586" s="26">
        <v>7129</v>
      </c>
      <c r="R3586" s="26">
        <v>14708</v>
      </c>
      <c r="S3586" s="29" t="s">
        <v>72</v>
      </c>
      <c r="T3586" s="30">
        <v>40909</v>
      </c>
      <c r="U3586" s="30">
        <v>41053</v>
      </c>
      <c r="V3586" s="30">
        <v>41091</v>
      </c>
      <c r="W3586">
        <v>0</v>
      </c>
      <c r="X3586" s="26">
        <v>7396</v>
      </c>
      <c r="Y3586" s="26" t="s">
        <v>72</v>
      </c>
      <c r="Z3586" s="26" t="s">
        <v>72</v>
      </c>
      <c r="AA3586" s="26" t="s">
        <v>5201</v>
      </c>
      <c r="AB3586" s="31" t="s">
        <v>72</v>
      </c>
      <c r="AC3586" s="31" t="s">
        <v>72</v>
      </c>
      <c r="AD3586" s="26">
        <v>4932.7144686299616</v>
      </c>
      <c r="AE3586" s="26">
        <v>718</v>
      </c>
      <c r="AF3586" s="26" t="s">
        <v>72</v>
      </c>
      <c r="AG3586" s="26">
        <v>9745</v>
      </c>
      <c r="AH3586" s="28">
        <v>4.7218999999999997E-2</v>
      </c>
      <c r="AI3586">
        <v>3506</v>
      </c>
      <c r="AJ3586" s="26">
        <v>13030</v>
      </c>
      <c r="AK3586" s="28">
        <v>6.4693000000000001E-2</v>
      </c>
      <c r="AL3586">
        <v>3881</v>
      </c>
      <c r="AM3586" s="26">
        <v>13030</v>
      </c>
      <c r="AN3586" s="28">
        <v>6.4693000000000001E-2</v>
      </c>
      <c r="AO3586">
        <v>3881</v>
      </c>
      <c r="AP3586" s="32">
        <v>29190.92578125</v>
      </c>
      <c r="AQ3586" s="36">
        <v>0.14399050195387525</v>
      </c>
      <c r="AR3586" s="32">
        <f t="shared" si="446"/>
        <v>54677.244627085922</v>
      </c>
      <c r="AS3586" s="32">
        <f t="shared" si="448"/>
        <v>1</v>
      </c>
      <c r="AT3586" s="32">
        <f t="shared" si="449"/>
        <v>1</v>
      </c>
      <c r="AU3586" s="32">
        <f t="shared" si="450"/>
        <v>1</v>
      </c>
      <c r="AV3586" s="32">
        <f t="shared" si="443"/>
        <v>22654.936990856546</v>
      </c>
      <c r="AW3586" s="32">
        <f t="shared" si="444"/>
        <v>0.11175033548069821</v>
      </c>
      <c r="AX3586" s="32">
        <f t="shared" si="445"/>
        <v>42434.746370940127</v>
      </c>
      <c r="AY3586" s="26">
        <v>2</v>
      </c>
      <c r="AZ3586" s="26">
        <v>1</v>
      </c>
      <c r="BA3586" s="26">
        <v>6176.51</v>
      </c>
      <c r="BB3586" s="26">
        <v>203.03</v>
      </c>
      <c r="BC3586" s="26">
        <v>158.07</v>
      </c>
      <c r="BD3586" s="26">
        <v>362.93</v>
      </c>
      <c r="BE3586" s="28">
        <v>0.06</v>
      </c>
      <c r="BF3586" s="28">
        <v>2.5099999999999998</v>
      </c>
      <c r="BG3586" s="28">
        <v>0.57999999999999996</v>
      </c>
      <c r="BH3586" s="28">
        <v>-2.42</v>
      </c>
      <c r="BI3586" s="28">
        <v>0.1</v>
      </c>
      <c r="BJ3586" s="28">
        <v>8.98</v>
      </c>
      <c r="BK3586" s="28">
        <v>0.74</v>
      </c>
      <c r="BL3586" s="28">
        <v>56.78</v>
      </c>
      <c r="BM3586" s="28">
        <v>0.08</v>
      </c>
      <c r="BN3586" s="28">
        <v>5.42</v>
      </c>
      <c r="BO3586" s="28">
        <v>0.65</v>
      </c>
      <c r="BP3586" s="28">
        <v>-3.26</v>
      </c>
      <c r="BQ3586" s="26">
        <v>49.604697999999999</v>
      </c>
      <c r="BR3586" s="26">
        <v>3621.1049800000001</v>
      </c>
      <c r="BS3586" s="31">
        <f t="shared" si="447"/>
        <v>11.697179999999999</v>
      </c>
    </row>
    <row r="3587" spans="1:71">
      <c r="A3587" s="26">
        <v>42479412410000</v>
      </c>
      <c r="B3587" s="26" t="s">
        <v>9281</v>
      </c>
      <c r="C3587" t="s">
        <v>8091</v>
      </c>
      <c r="D3587" s="26" t="s">
        <v>207</v>
      </c>
      <c r="E3587" s="27" t="s">
        <v>5184</v>
      </c>
      <c r="F3587" t="s">
        <v>197</v>
      </c>
      <c r="G3587" t="s">
        <v>67</v>
      </c>
      <c r="H3587" t="s">
        <v>5896</v>
      </c>
      <c r="I3587" t="s">
        <v>8092</v>
      </c>
      <c r="J3587" t="s">
        <v>6719</v>
      </c>
      <c r="K3587" t="s">
        <v>9261</v>
      </c>
      <c r="L3587">
        <v>28.150449999999999</v>
      </c>
      <c r="M3587">
        <v>-99.652860000000004</v>
      </c>
      <c r="N3587" s="28">
        <v>1789590.9</v>
      </c>
      <c r="O3587" s="28">
        <v>115895.69</v>
      </c>
      <c r="P3587" s="26">
        <v>614.5</v>
      </c>
      <c r="Q3587" s="26">
        <v>8666</v>
      </c>
      <c r="R3587" s="26">
        <v>14414</v>
      </c>
      <c r="S3587" s="29" t="s">
        <v>72</v>
      </c>
      <c r="T3587" s="30">
        <v>40645</v>
      </c>
      <c r="U3587" s="30">
        <v>40758</v>
      </c>
      <c r="V3587" s="30">
        <v>40756</v>
      </c>
      <c r="W3587">
        <v>2008.699951171875</v>
      </c>
      <c r="X3587" s="26">
        <v>5862</v>
      </c>
      <c r="Y3587" s="26">
        <v>2515</v>
      </c>
      <c r="Z3587" s="26">
        <v>4541</v>
      </c>
      <c r="AA3587" s="26" t="s">
        <v>5201</v>
      </c>
      <c r="AB3587" s="31">
        <v>63.700000762939453</v>
      </c>
      <c r="AC3587" s="31">
        <v>0.74000000953674316</v>
      </c>
      <c r="AD3587" s="26">
        <v>15378.011395074098</v>
      </c>
      <c r="AE3587" s="26" t="s">
        <v>72</v>
      </c>
      <c r="AF3587" s="26">
        <v>2994</v>
      </c>
      <c r="AG3587" s="26">
        <v>26860</v>
      </c>
      <c r="AH3587" s="28">
        <v>0.40957100000000002</v>
      </c>
      <c r="AI3587">
        <v>7403</v>
      </c>
      <c r="AJ3587" s="26">
        <v>53077</v>
      </c>
      <c r="AK3587" s="28">
        <v>0.78725500000000004</v>
      </c>
      <c r="AL3587">
        <v>16233</v>
      </c>
      <c r="AM3587" s="26">
        <v>63924</v>
      </c>
      <c r="AN3587" s="28">
        <v>0.98358000000000001</v>
      </c>
      <c r="AO3587">
        <v>19860</v>
      </c>
      <c r="AP3587" s="32">
        <v>70157.2890625</v>
      </c>
      <c r="AQ3587" s="36">
        <v>1.0788795906506323</v>
      </c>
      <c r="AR3587" s="32">
        <f t="shared" si="446"/>
        <v>261118.97660766193</v>
      </c>
      <c r="AS3587" s="32">
        <f t="shared" si="448"/>
        <v>2</v>
      </c>
      <c r="AT3587" s="32">
        <f t="shared" si="449"/>
        <v>1</v>
      </c>
      <c r="AU3587" s="32">
        <f t="shared" si="450"/>
        <v>3</v>
      </c>
      <c r="AV3587" s="32">
        <f t="shared" si="443"/>
        <v>68697.174892314913</v>
      </c>
      <c r="AW3587" s="32">
        <f t="shared" si="444"/>
        <v>1.0564259383034169</v>
      </c>
      <c r="AX3587" s="32">
        <f t="shared" si="445"/>
        <v>255684.56597201971</v>
      </c>
      <c r="AY3587" s="26">
        <v>2</v>
      </c>
      <c r="AZ3587" s="26">
        <v>1</v>
      </c>
      <c r="BA3587" s="26">
        <v>7875.86</v>
      </c>
      <c r="BB3587" s="26">
        <v>216.61</v>
      </c>
      <c r="BC3587" s="26">
        <v>37.56</v>
      </c>
      <c r="BD3587" s="26">
        <v>237.51</v>
      </c>
      <c r="BE3587" s="28">
        <v>0.08</v>
      </c>
      <c r="BF3587" s="28">
        <v>5.1100000000000003</v>
      </c>
      <c r="BG3587" s="28">
        <v>0.68</v>
      </c>
      <c r="BH3587" s="28">
        <v>-22.22</v>
      </c>
      <c r="BI3587" s="28">
        <v>0.1</v>
      </c>
      <c r="BJ3587" s="28">
        <v>9.64</v>
      </c>
      <c r="BK3587" s="28">
        <v>0.78</v>
      </c>
      <c r="BL3587" s="28">
        <v>54.18</v>
      </c>
      <c r="BM3587" s="28">
        <v>0.08</v>
      </c>
      <c r="BN3587" s="28">
        <v>6.67</v>
      </c>
      <c r="BO3587" s="28">
        <v>0.68</v>
      </c>
      <c r="BP3587" s="28">
        <v>7.68</v>
      </c>
      <c r="BQ3587" s="26">
        <v>61.383800000000001</v>
      </c>
      <c r="BR3587" s="26">
        <v>14920.646484000001</v>
      </c>
      <c r="BS3587" s="31">
        <f t="shared" si="447"/>
        <v>2.9296800000000007</v>
      </c>
    </row>
    <row r="3588" spans="1:71">
      <c r="A3588" s="26">
        <v>42479412430000</v>
      </c>
      <c r="B3588" s="26" t="s">
        <v>9281</v>
      </c>
      <c r="C3588" t="s">
        <v>8093</v>
      </c>
      <c r="D3588" s="26" t="s">
        <v>223</v>
      </c>
      <c r="E3588" s="27" t="s">
        <v>5184</v>
      </c>
      <c r="F3588" t="s">
        <v>197</v>
      </c>
      <c r="G3588" t="s">
        <v>67</v>
      </c>
      <c r="H3588" t="s">
        <v>4374</v>
      </c>
      <c r="I3588" t="s">
        <v>4375</v>
      </c>
      <c r="J3588" t="s">
        <v>470</v>
      </c>
      <c r="K3588" t="s">
        <v>9261</v>
      </c>
      <c r="L3588">
        <v>28.198239999999998</v>
      </c>
      <c r="M3588">
        <v>-99.911720000000003</v>
      </c>
      <c r="N3588" s="28">
        <v>1706300.28</v>
      </c>
      <c r="O3588" s="28">
        <v>133829.63</v>
      </c>
      <c r="P3588" s="26">
        <v>811</v>
      </c>
      <c r="Q3588" s="26">
        <v>7134</v>
      </c>
      <c r="R3588" s="26">
        <v>14831</v>
      </c>
      <c r="S3588" s="29" t="s">
        <v>72</v>
      </c>
      <c r="T3588" s="30">
        <v>40753</v>
      </c>
      <c r="U3588" s="30">
        <v>40776</v>
      </c>
      <c r="V3588" s="30">
        <v>41030</v>
      </c>
      <c r="W3588">
        <v>0</v>
      </c>
      <c r="X3588" s="26">
        <v>7526</v>
      </c>
      <c r="Y3588" s="26" t="s">
        <v>72</v>
      </c>
      <c r="Z3588" s="26" t="s">
        <v>72</v>
      </c>
      <c r="AA3588" s="26" t="s">
        <v>5201</v>
      </c>
      <c r="AB3588" s="31" t="s">
        <v>72</v>
      </c>
      <c r="AC3588" s="31" t="s">
        <v>72</v>
      </c>
      <c r="AD3588" s="26">
        <v>3623.7266886068014</v>
      </c>
      <c r="AE3588" s="26" t="s">
        <v>72</v>
      </c>
      <c r="AF3588" s="26" t="s">
        <v>72</v>
      </c>
      <c r="AG3588" s="26">
        <v>11774</v>
      </c>
      <c r="AH3588" s="28">
        <v>4.6961000000000003E-2</v>
      </c>
      <c r="AI3588">
        <v>2851</v>
      </c>
      <c r="AJ3588" s="26">
        <v>17987</v>
      </c>
      <c r="AK3588" s="28">
        <v>7.3372999999999994E-2</v>
      </c>
      <c r="AL3588">
        <v>3602</v>
      </c>
      <c r="AM3588" s="26">
        <v>17987</v>
      </c>
      <c r="AN3588" s="28">
        <v>7.3372999999999994E-2</v>
      </c>
      <c r="AO3588">
        <v>3602</v>
      </c>
      <c r="AP3588" s="32">
        <v>36358.62109375</v>
      </c>
      <c r="AQ3588" s="36">
        <v>0.13175370561836408</v>
      </c>
      <c r="AR3588" s="32">
        <f t="shared" si="446"/>
        <v>59679.026988200443</v>
      </c>
      <c r="AS3588" s="32">
        <f t="shared" si="448"/>
        <v>1</v>
      </c>
      <c r="AT3588" s="32">
        <f t="shared" si="449"/>
        <v>1</v>
      </c>
      <c r="AU3588" s="32">
        <f t="shared" si="450"/>
        <v>1</v>
      </c>
      <c r="AV3588" s="32">
        <f t="shared" ref="AV3588:AV3651" si="451">AP3588/X3588*5740</f>
        <v>27730.332856514084</v>
      </c>
      <c r="AW3588" s="32">
        <f t="shared" ref="AW3588:AW3651" si="452">AQ3588/X3588*5740</f>
        <v>0.10048714725610015</v>
      </c>
      <c r="AX3588" s="32">
        <f t="shared" ref="AX3588:AX3651" si="453">AR3588/X3588*5740</f>
        <v>45516.557920843814</v>
      </c>
      <c r="AY3588" s="26">
        <v>2</v>
      </c>
      <c r="AZ3588" s="26">
        <v>1</v>
      </c>
      <c r="BA3588" s="26">
        <v>6156.5</v>
      </c>
      <c r="BB3588" s="26">
        <v>203.18</v>
      </c>
      <c r="BC3588" s="26">
        <v>160.84</v>
      </c>
      <c r="BD3588" s="26">
        <v>366.27</v>
      </c>
      <c r="BE3588" s="28">
        <v>0.06</v>
      </c>
      <c r="BF3588" s="28">
        <v>2.52</v>
      </c>
      <c r="BG3588" s="28">
        <v>0.57999999999999996</v>
      </c>
      <c r="BH3588" s="28">
        <v>-2.2200000000000002</v>
      </c>
      <c r="BI3588" s="28">
        <v>0.1</v>
      </c>
      <c r="BJ3588" s="28">
        <v>8.92</v>
      </c>
      <c r="BK3588" s="28">
        <v>0.74</v>
      </c>
      <c r="BL3588" s="28">
        <v>54.12</v>
      </c>
      <c r="BM3588" s="28">
        <v>0.08</v>
      </c>
      <c r="BN3588" s="28">
        <v>5.41</v>
      </c>
      <c r="BO3588" s="28">
        <v>0.65</v>
      </c>
      <c r="BP3588" s="28">
        <v>-2.92</v>
      </c>
      <c r="BQ3588" s="26">
        <v>49.604697999999999</v>
      </c>
      <c r="BR3588" s="26">
        <v>3260.193115</v>
      </c>
      <c r="BS3588" s="31">
        <f t="shared" si="447"/>
        <v>11.90216</v>
      </c>
    </row>
    <row r="3589" spans="1:71">
      <c r="A3589" s="26">
        <v>42479412450000</v>
      </c>
      <c r="B3589" s="26" t="s">
        <v>9283</v>
      </c>
      <c r="C3589" t="s">
        <v>8094</v>
      </c>
      <c r="D3589" s="26" t="s">
        <v>7976</v>
      </c>
      <c r="E3589" s="27" t="s">
        <v>5184</v>
      </c>
      <c r="F3589" t="s">
        <v>5863</v>
      </c>
      <c r="G3589" t="s">
        <v>67</v>
      </c>
      <c r="H3589" t="s">
        <v>7977</v>
      </c>
      <c r="I3589" t="s">
        <v>8095</v>
      </c>
      <c r="J3589" t="s">
        <v>158</v>
      </c>
      <c r="K3589" t="s">
        <v>9261</v>
      </c>
      <c r="L3589">
        <v>28.146159999999998</v>
      </c>
      <c r="M3589">
        <v>-99.566630000000004</v>
      </c>
      <c r="N3589" s="28">
        <v>1817374.02</v>
      </c>
      <c r="O3589" s="28">
        <v>114190.97</v>
      </c>
      <c r="P3589" s="26">
        <v>605.20001220703125</v>
      </c>
      <c r="Q3589" s="26">
        <v>9444</v>
      </c>
      <c r="R3589" s="26">
        <v>15745</v>
      </c>
      <c r="S3589" s="29" t="s">
        <v>72</v>
      </c>
      <c r="T3589" s="30">
        <v>40670</v>
      </c>
      <c r="U3589" s="30">
        <v>40764</v>
      </c>
      <c r="V3589" s="30">
        <v>40756</v>
      </c>
      <c r="W3589">
        <v>1967</v>
      </c>
      <c r="X3589" s="26">
        <v>6877</v>
      </c>
      <c r="Y3589" s="26">
        <v>3815</v>
      </c>
      <c r="Z3589" s="26">
        <v>5347</v>
      </c>
      <c r="AA3589" s="26" t="s">
        <v>5201</v>
      </c>
      <c r="AB3589" s="31">
        <v>61.400001525878906</v>
      </c>
      <c r="AC3589" s="31">
        <v>0.79000002145767212</v>
      </c>
      <c r="AD3589" s="26">
        <v>17263.98628642668</v>
      </c>
      <c r="AE3589" s="26" t="s">
        <v>72</v>
      </c>
      <c r="AF3589" s="26">
        <v>2969</v>
      </c>
      <c r="AG3589" s="26">
        <v>15066</v>
      </c>
      <c r="AH3589" s="28">
        <v>0.29319299999999998</v>
      </c>
      <c r="AI3589">
        <v>14912</v>
      </c>
      <c r="AJ3589" s="26">
        <v>15559</v>
      </c>
      <c r="AK3589" s="28">
        <v>0.30027900000000002</v>
      </c>
      <c r="AL3589">
        <v>14921</v>
      </c>
      <c r="AM3589" s="26">
        <v>28241</v>
      </c>
      <c r="AN3589" s="28">
        <v>0.49470500000000001</v>
      </c>
      <c r="AO3589">
        <v>15278</v>
      </c>
      <c r="AP3589" s="32">
        <v>62689.98828125</v>
      </c>
      <c r="AQ3589" s="36">
        <v>1.0822790979837491</v>
      </c>
      <c r="AR3589" s="32">
        <f t="shared" ref="AR3589:AR3652" si="454">AP3589+(AQ3589*1000*177)</f>
        <v>254253.38862437359</v>
      </c>
      <c r="AS3589" s="32">
        <f t="shared" si="448"/>
        <v>2</v>
      </c>
      <c r="AT3589" s="32">
        <f t="shared" si="449"/>
        <v>1</v>
      </c>
      <c r="AU3589" s="32">
        <f t="shared" si="450"/>
        <v>3</v>
      </c>
      <c r="AV3589" s="32">
        <f t="shared" si="451"/>
        <v>52325.219243038388</v>
      </c>
      <c r="AW3589" s="32">
        <f t="shared" si="452"/>
        <v>0.90334186744608402</v>
      </c>
      <c r="AX3589" s="32">
        <f t="shared" si="453"/>
        <v>212216.72978099526</v>
      </c>
      <c r="AY3589" s="26">
        <v>2</v>
      </c>
      <c r="AZ3589" s="26">
        <v>1</v>
      </c>
      <c r="BA3589" s="26">
        <v>8343.89</v>
      </c>
      <c r="BB3589" s="26">
        <v>229.61</v>
      </c>
      <c r="BC3589" s="26">
        <v>23.83</v>
      </c>
      <c r="BD3589" s="26">
        <v>251.89</v>
      </c>
      <c r="BE3589" s="28">
        <v>0.09</v>
      </c>
      <c r="BF3589" s="28">
        <v>5.72</v>
      </c>
      <c r="BG3589" s="28">
        <v>0.71</v>
      </c>
      <c r="BH3589" s="28">
        <v>-29.18</v>
      </c>
      <c r="BI3589" s="28">
        <v>0.1</v>
      </c>
      <c r="BJ3589" s="28">
        <v>9.9600000000000009</v>
      </c>
      <c r="BK3589" s="28">
        <v>0.8</v>
      </c>
      <c r="BL3589" s="28">
        <v>66.349999999999994</v>
      </c>
      <c r="BM3589" s="28">
        <v>7.0000000000000007E-2</v>
      </c>
      <c r="BN3589" s="28">
        <v>6.92</v>
      </c>
      <c r="BO3589" s="28">
        <v>0.69</v>
      </c>
      <c r="BP3589" s="28">
        <v>17.91</v>
      </c>
      <c r="BQ3589" s="26">
        <v>60.817100000000003</v>
      </c>
      <c r="BR3589" s="26">
        <v>18756.583984000001</v>
      </c>
      <c r="BS3589" s="31">
        <f t="shared" ref="BS3589:BS3652" si="455">IF(BR3589="","",BI3589*BK3589*BC3589)</f>
        <v>1.9064000000000003</v>
      </c>
    </row>
    <row r="3590" spans="1:71">
      <c r="A3590" s="26">
        <v>42479412460000</v>
      </c>
      <c r="B3590" s="26" t="s">
        <v>9281</v>
      </c>
      <c r="C3590" t="s">
        <v>8096</v>
      </c>
      <c r="D3590" s="26" t="s">
        <v>5393</v>
      </c>
      <c r="E3590" s="27" t="s">
        <v>5184</v>
      </c>
      <c r="F3590" t="s">
        <v>197</v>
      </c>
      <c r="G3590" t="s">
        <v>67</v>
      </c>
      <c r="H3590" t="s">
        <v>8097</v>
      </c>
      <c r="I3590" t="s">
        <v>8098</v>
      </c>
      <c r="J3590" t="s">
        <v>76</v>
      </c>
      <c r="K3590" t="s">
        <v>9261</v>
      </c>
      <c r="L3590">
        <v>28.144089999999998</v>
      </c>
      <c r="M3590">
        <v>-99.459919999999997</v>
      </c>
      <c r="N3590" s="28">
        <v>1851763.71</v>
      </c>
      <c r="O3590" s="28">
        <v>113287.38</v>
      </c>
      <c r="P3590" s="26">
        <v>588.5</v>
      </c>
      <c r="Q3590" s="26">
        <v>9867</v>
      </c>
      <c r="R3590" s="26">
        <v>15063</v>
      </c>
      <c r="S3590" s="29" t="s">
        <v>72</v>
      </c>
      <c r="T3590" s="30">
        <v>40670</v>
      </c>
      <c r="U3590" s="30">
        <v>40764</v>
      </c>
      <c r="V3590" s="30">
        <v>40756</v>
      </c>
      <c r="W3590">
        <v>2026</v>
      </c>
      <c r="X3590" s="26">
        <v>5798</v>
      </c>
      <c r="Y3590" s="26">
        <v>4187</v>
      </c>
      <c r="Z3590" s="26">
        <v>4245</v>
      </c>
      <c r="AA3590" s="26" t="s">
        <v>5201</v>
      </c>
      <c r="AB3590" s="31">
        <v>66.400001525878906</v>
      </c>
      <c r="AC3590" s="31">
        <v>0.70999997854232788</v>
      </c>
      <c r="AD3590" s="26">
        <v>47480.386240193118</v>
      </c>
      <c r="AE3590" s="26" t="s">
        <v>72</v>
      </c>
      <c r="AF3590" s="26">
        <v>3245</v>
      </c>
      <c r="AG3590" s="26">
        <v>4491</v>
      </c>
      <c r="AH3590" s="28">
        <v>0.20468900000000001</v>
      </c>
      <c r="AI3590">
        <v>20248</v>
      </c>
      <c r="AJ3590" s="26">
        <v>5563</v>
      </c>
      <c r="AK3590" s="28">
        <v>0.27462799999999998</v>
      </c>
      <c r="AL3590">
        <v>27166</v>
      </c>
      <c r="AM3590" s="26">
        <v>6592</v>
      </c>
      <c r="AN3590" s="28">
        <v>0.34232400000000002</v>
      </c>
      <c r="AO3590">
        <v>33203</v>
      </c>
      <c r="AP3590" s="32">
        <v>8131.0244140625</v>
      </c>
      <c r="AQ3590" s="36">
        <v>0.38606417970812745</v>
      </c>
      <c r="AR3590" s="32">
        <f t="shared" si="454"/>
        <v>76464.384222401059</v>
      </c>
      <c r="AS3590" s="32">
        <f t="shared" si="448"/>
        <v>1</v>
      </c>
      <c r="AT3590" s="32">
        <f t="shared" si="449"/>
        <v>1</v>
      </c>
      <c r="AU3590" s="32">
        <f t="shared" si="450"/>
        <v>1</v>
      </c>
      <c r="AV3590" s="32">
        <f t="shared" si="451"/>
        <v>8049.6861222350381</v>
      </c>
      <c r="AW3590" s="32">
        <f t="shared" si="452"/>
        <v>0.382202206196042</v>
      </c>
      <c r="AX3590" s="32">
        <f t="shared" si="453"/>
        <v>75699.476618934481</v>
      </c>
      <c r="AY3590" s="26">
        <v>2</v>
      </c>
      <c r="AZ3590" s="26">
        <v>1</v>
      </c>
      <c r="BA3590" s="26">
        <v>9227.66</v>
      </c>
      <c r="BB3590" s="26">
        <v>158.47</v>
      </c>
      <c r="BC3590" s="26">
        <v>4.3899999999999997</v>
      </c>
      <c r="BD3590" s="26">
        <v>167.91</v>
      </c>
      <c r="BE3590" s="28">
        <v>0.09</v>
      </c>
      <c r="BF3590" s="28">
        <v>6.09</v>
      </c>
      <c r="BG3590" s="28">
        <v>0.72</v>
      </c>
      <c r="BH3590" s="28">
        <v>-26.39</v>
      </c>
      <c r="BI3590" s="28">
        <v>0.09</v>
      </c>
      <c r="BJ3590" s="28">
        <v>10.56</v>
      </c>
      <c r="BK3590" s="28">
        <v>0.81</v>
      </c>
      <c r="BL3590" s="28">
        <v>100.24</v>
      </c>
      <c r="BM3590" s="28">
        <v>7.0000000000000007E-2</v>
      </c>
      <c r="BN3590" s="28">
        <v>6.99</v>
      </c>
      <c r="BO3590" s="28">
        <v>0.68</v>
      </c>
      <c r="BP3590" s="28">
        <v>35.33</v>
      </c>
      <c r="BQ3590" s="26">
        <v>62.625900000000001</v>
      </c>
      <c r="BR3590" s="26">
        <v>37193.660155999998</v>
      </c>
      <c r="BS3590" s="31">
        <f t="shared" si="455"/>
        <v>0.32003100000000001</v>
      </c>
    </row>
    <row r="3591" spans="1:71">
      <c r="A3591" s="26">
        <v>42479412490000</v>
      </c>
      <c r="B3591" s="26" t="s">
        <v>9281</v>
      </c>
      <c r="C3591" t="s">
        <v>8099</v>
      </c>
      <c r="D3591" s="26" t="s">
        <v>5859</v>
      </c>
      <c r="E3591" s="27" t="s">
        <v>5184</v>
      </c>
      <c r="F3591" t="s">
        <v>197</v>
      </c>
      <c r="G3591" t="s">
        <v>67</v>
      </c>
      <c r="H3591" t="s">
        <v>5941</v>
      </c>
      <c r="I3591" t="s">
        <v>8100</v>
      </c>
      <c r="J3591" t="s">
        <v>663</v>
      </c>
      <c r="K3591" t="s">
        <v>9261</v>
      </c>
      <c r="L3591">
        <v>28.15624</v>
      </c>
      <c r="M3591">
        <v>-99.959990000000005</v>
      </c>
      <c r="N3591" s="28">
        <v>1690625.66</v>
      </c>
      <c r="O3591" s="28">
        <v>118683.41</v>
      </c>
      <c r="P3591" s="26">
        <v>674.5999755859375</v>
      </c>
      <c r="Q3591" s="26">
        <v>6664</v>
      </c>
      <c r="R3591" s="26">
        <v>12325</v>
      </c>
      <c r="S3591" s="29">
        <v>9.3999996185302734</v>
      </c>
      <c r="T3591" s="30">
        <v>40831</v>
      </c>
      <c r="U3591" s="30">
        <v>40883</v>
      </c>
      <c r="V3591" s="30">
        <v>40878</v>
      </c>
      <c r="W3591">
        <v>2901</v>
      </c>
      <c r="X3591" s="26">
        <v>5956</v>
      </c>
      <c r="Y3591" s="26">
        <v>1232</v>
      </c>
      <c r="Z3591" s="26">
        <v>2475</v>
      </c>
      <c r="AA3591" s="26" t="s">
        <v>5201</v>
      </c>
      <c r="AB3591" s="31">
        <v>51.299999237060547</v>
      </c>
      <c r="AC3591" s="31">
        <v>0.60000002384185791</v>
      </c>
      <c r="AD3591" s="26">
        <v>5703.558169155307</v>
      </c>
      <c r="AE3591" s="26" t="s">
        <v>72</v>
      </c>
      <c r="AF3591" s="26">
        <v>1986</v>
      </c>
      <c r="AG3591" s="26">
        <v>22026</v>
      </c>
      <c r="AH3591" s="28">
        <v>0.107872</v>
      </c>
      <c r="AI3591">
        <v>107222</v>
      </c>
      <c r="AJ3591" s="26">
        <v>32060</v>
      </c>
      <c r="AK3591" s="28">
        <v>0.16351099999999999</v>
      </c>
      <c r="AL3591">
        <v>162524</v>
      </c>
      <c r="AM3591" s="26">
        <v>37181</v>
      </c>
      <c r="AN3591" s="28">
        <v>0.20155899999999999</v>
      </c>
      <c r="AO3591">
        <v>178751</v>
      </c>
      <c r="AP3591" s="32">
        <v>50270.0078125</v>
      </c>
      <c r="AQ3591" s="36">
        <v>0.28671791372248545</v>
      </c>
      <c r="AR3591" s="32">
        <f t="shared" si="454"/>
        <v>101019.07854137992</v>
      </c>
      <c r="AS3591" s="32">
        <f t="shared" si="448"/>
        <v>2</v>
      </c>
      <c r="AT3591" s="32">
        <f t="shared" si="449"/>
        <v>1</v>
      </c>
      <c r="AU3591" s="32">
        <f t="shared" si="450"/>
        <v>1</v>
      </c>
      <c r="AV3591" s="32">
        <f t="shared" si="451"/>
        <v>48446.918207479845</v>
      </c>
      <c r="AW3591" s="32">
        <f t="shared" si="452"/>
        <v>0.27631981611267065</v>
      </c>
      <c r="AX3591" s="32">
        <f t="shared" si="453"/>
        <v>97355.52565942255</v>
      </c>
      <c r="AY3591" s="26">
        <v>2</v>
      </c>
      <c r="AZ3591" s="26">
        <v>1</v>
      </c>
      <c r="BA3591" s="26">
        <v>6068.03</v>
      </c>
      <c r="BB3591" s="26">
        <v>190.54</v>
      </c>
      <c r="BC3591" s="26">
        <v>163.83000000000001</v>
      </c>
      <c r="BD3591" s="26">
        <v>359.3</v>
      </c>
      <c r="BE3591" s="28">
        <v>0.06</v>
      </c>
      <c r="BF3591" s="28">
        <v>2.14</v>
      </c>
      <c r="BG3591" s="28">
        <v>0.54</v>
      </c>
      <c r="BH3591" s="28">
        <v>-3.13</v>
      </c>
      <c r="BI3591" s="28">
        <v>0.09</v>
      </c>
      <c r="BJ3591" s="28">
        <v>9.15</v>
      </c>
      <c r="BK3591" s="28">
        <v>0.72</v>
      </c>
      <c r="BL3591" s="28">
        <v>76.760000000000005</v>
      </c>
      <c r="BM3591" s="28">
        <v>7.0000000000000007E-2</v>
      </c>
      <c r="BN3591" s="28">
        <v>5.34</v>
      </c>
      <c r="BO3591" s="28">
        <v>0.64</v>
      </c>
      <c r="BP3591" s="28">
        <v>-5.92</v>
      </c>
      <c r="BQ3591" s="26">
        <v>51.948898</v>
      </c>
      <c r="BR3591" s="26">
        <v>9353.3359369999998</v>
      </c>
      <c r="BS3591" s="31">
        <f t="shared" si="455"/>
        <v>10.616184000000001</v>
      </c>
    </row>
    <row r="3592" spans="1:71">
      <c r="A3592" s="26">
        <v>42479412510000</v>
      </c>
      <c r="B3592" s="26" t="s">
        <v>9281</v>
      </c>
      <c r="C3592" t="s">
        <v>8101</v>
      </c>
      <c r="D3592" s="26" t="s">
        <v>1437</v>
      </c>
      <c r="E3592" s="27" t="s">
        <v>5184</v>
      </c>
      <c r="F3592" t="s">
        <v>197</v>
      </c>
      <c r="G3592" t="s">
        <v>67</v>
      </c>
      <c r="H3592" t="s">
        <v>1438</v>
      </c>
      <c r="I3592" t="s">
        <v>8102</v>
      </c>
      <c r="J3592" t="s">
        <v>8103</v>
      </c>
      <c r="K3592" t="s">
        <v>9261</v>
      </c>
      <c r="L3592">
        <v>28.103770000000001</v>
      </c>
      <c r="M3592">
        <v>-99.651340000000005</v>
      </c>
      <c r="N3592" s="28">
        <v>1789986.24</v>
      </c>
      <c r="O3592" s="28">
        <v>98920.24</v>
      </c>
      <c r="P3592" s="26">
        <v>715</v>
      </c>
      <c r="Q3592" s="26">
        <v>9035</v>
      </c>
      <c r="R3592" s="26">
        <v>15300</v>
      </c>
      <c r="S3592" s="29">
        <v>10</v>
      </c>
      <c r="T3592" s="30">
        <v>40709</v>
      </c>
      <c r="U3592" s="30">
        <v>40800</v>
      </c>
      <c r="V3592" s="30">
        <v>40787</v>
      </c>
      <c r="W3592">
        <v>2551</v>
      </c>
      <c r="X3592" s="26">
        <v>6691</v>
      </c>
      <c r="Y3592" s="26">
        <v>3315</v>
      </c>
      <c r="Z3592" s="26">
        <v>4440</v>
      </c>
      <c r="AA3592" s="26" t="s">
        <v>5201</v>
      </c>
      <c r="AB3592" s="31" t="s">
        <v>72</v>
      </c>
      <c r="AC3592" s="31">
        <v>0.69999998807907104</v>
      </c>
      <c r="AD3592" s="26">
        <v>22218.964300121017</v>
      </c>
      <c r="AE3592" s="26" t="s">
        <v>72</v>
      </c>
      <c r="AF3592" s="26">
        <v>3236</v>
      </c>
      <c r="AG3592" s="26">
        <v>20475</v>
      </c>
      <c r="AH3592" s="28">
        <v>0.43835000000000002</v>
      </c>
      <c r="AI3592">
        <v>9097</v>
      </c>
      <c r="AJ3592" s="26">
        <v>30818</v>
      </c>
      <c r="AK3592" s="28">
        <v>0.73746900000000004</v>
      </c>
      <c r="AL3592">
        <v>16399</v>
      </c>
      <c r="AM3592" s="26">
        <v>37006</v>
      </c>
      <c r="AN3592" s="28">
        <v>0.84392599999999995</v>
      </c>
      <c r="AO3592">
        <v>19470</v>
      </c>
      <c r="AP3592" s="32">
        <v>54407.99609375</v>
      </c>
      <c r="AQ3592" s="36">
        <v>1.208889322848155</v>
      </c>
      <c r="AR3592" s="32">
        <f t="shared" si="454"/>
        <v>268381.40623787342</v>
      </c>
      <c r="AS3592" s="32">
        <f t="shared" si="448"/>
        <v>2</v>
      </c>
      <c r="AT3592" s="32">
        <f t="shared" si="449"/>
        <v>1</v>
      </c>
      <c r="AU3592" s="32">
        <f t="shared" si="450"/>
        <v>3</v>
      </c>
      <c r="AV3592" s="32">
        <f t="shared" si="451"/>
        <v>46674.921174432078</v>
      </c>
      <c r="AW3592" s="32">
        <f t="shared" si="452"/>
        <v>1.0370684072856686</v>
      </c>
      <c r="AX3592" s="32">
        <f t="shared" si="453"/>
        <v>230236.02926399541</v>
      </c>
      <c r="AY3592" s="26">
        <v>2</v>
      </c>
      <c r="AZ3592" s="26">
        <v>1</v>
      </c>
      <c r="BA3592" s="26">
        <v>8219.65</v>
      </c>
      <c r="BB3592" s="26">
        <v>160.82</v>
      </c>
      <c r="BC3592" s="26">
        <v>53.8</v>
      </c>
      <c r="BD3592" s="26">
        <v>161.91</v>
      </c>
      <c r="BE3592" s="28">
        <v>0.08</v>
      </c>
      <c r="BF3592" s="28">
        <v>5.15</v>
      </c>
      <c r="BG3592" s="28">
        <v>0.67</v>
      </c>
      <c r="BH3592" s="28">
        <v>-22.16</v>
      </c>
      <c r="BI3592" s="28">
        <v>0.1</v>
      </c>
      <c r="BJ3592" s="28">
        <v>9.6300000000000008</v>
      </c>
      <c r="BK3592" s="28">
        <v>0.78</v>
      </c>
      <c r="BL3592" s="28">
        <v>67.56</v>
      </c>
      <c r="BM3592" s="28">
        <v>0.08</v>
      </c>
      <c r="BN3592" s="28">
        <v>6.76</v>
      </c>
      <c r="BO3592" s="28">
        <v>0.69</v>
      </c>
      <c r="BP3592" s="28">
        <v>11.13</v>
      </c>
      <c r="BQ3592" s="26">
        <v>63.792900000000003</v>
      </c>
      <c r="BR3592" s="26">
        <v>29817.746093000002</v>
      </c>
      <c r="BS3592" s="31">
        <f t="shared" si="455"/>
        <v>4.1964000000000006</v>
      </c>
    </row>
    <row r="3593" spans="1:71">
      <c r="A3593" s="26">
        <v>42479412520000</v>
      </c>
      <c r="B3593" s="26" t="s">
        <v>9281</v>
      </c>
      <c r="C3593" t="s">
        <v>8104</v>
      </c>
      <c r="D3593" s="26" t="s">
        <v>5393</v>
      </c>
      <c r="E3593" s="27" t="s">
        <v>5184</v>
      </c>
      <c r="F3593" t="s">
        <v>197</v>
      </c>
      <c r="G3593" t="s">
        <v>67</v>
      </c>
      <c r="H3593" t="s">
        <v>8002</v>
      </c>
      <c r="I3593" t="s">
        <v>8105</v>
      </c>
      <c r="J3593" t="s">
        <v>1105</v>
      </c>
      <c r="K3593" t="s">
        <v>9261</v>
      </c>
      <c r="L3593">
        <v>28.16845</v>
      </c>
      <c r="M3593">
        <v>-99.765929999999997</v>
      </c>
      <c r="N3593" s="28">
        <v>1753193.11</v>
      </c>
      <c r="O3593" s="28">
        <v>122661.4</v>
      </c>
      <c r="P3593" s="26">
        <v>625</v>
      </c>
      <c r="Q3593" s="26">
        <v>8310</v>
      </c>
      <c r="R3593" s="26">
        <v>12814</v>
      </c>
      <c r="S3593" s="29" t="s">
        <v>72</v>
      </c>
      <c r="T3593" s="30">
        <v>40649</v>
      </c>
      <c r="U3593" s="30">
        <v>40777</v>
      </c>
      <c r="V3593" s="30">
        <v>40909</v>
      </c>
      <c r="W3593">
        <v>2039</v>
      </c>
      <c r="X3593" s="26">
        <v>4721</v>
      </c>
      <c r="Y3593" s="26">
        <v>2381</v>
      </c>
      <c r="Z3593" s="26">
        <v>2475</v>
      </c>
      <c r="AA3593" s="26" t="s">
        <v>5201</v>
      </c>
      <c r="AB3593" s="31">
        <v>68.099998474121094</v>
      </c>
      <c r="AC3593" s="31">
        <v>0.75999999046325684</v>
      </c>
      <c r="AD3593" s="26">
        <v>16835.985728039872</v>
      </c>
      <c r="AE3593" s="26" t="s">
        <v>72</v>
      </c>
      <c r="AF3593" s="26">
        <v>2137</v>
      </c>
      <c r="AG3593" s="26">
        <v>10663</v>
      </c>
      <c r="AH3593" s="28">
        <v>0.15678</v>
      </c>
      <c r="AI3593">
        <v>15919</v>
      </c>
      <c r="AJ3593" s="26">
        <v>16262</v>
      </c>
      <c r="AK3593" s="28">
        <v>0.24886900000000001</v>
      </c>
      <c r="AL3593">
        <v>25270</v>
      </c>
      <c r="AM3593" s="26">
        <v>17688</v>
      </c>
      <c r="AN3593" s="28">
        <v>0.314942</v>
      </c>
      <c r="AO3593">
        <v>30185</v>
      </c>
      <c r="AP3593" s="32">
        <v>25708.109375</v>
      </c>
      <c r="AQ3593" s="36">
        <v>0.43282136253238801</v>
      </c>
      <c r="AR3593" s="32">
        <f t="shared" si="454"/>
        <v>102317.49054323268</v>
      </c>
      <c r="AS3593" s="32">
        <f t="shared" si="448"/>
        <v>1</v>
      </c>
      <c r="AT3593" s="32">
        <f t="shared" si="449"/>
        <v>1</v>
      </c>
      <c r="AU3593" s="32">
        <f t="shared" si="450"/>
        <v>1</v>
      </c>
      <c r="AV3593" s="32">
        <f t="shared" si="451"/>
        <v>31257.053126985807</v>
      </c>
      <c r="AW3593" s="32">
        <f t="shared" si="452"/>
        <v>0.52624330034651712</v>
      </c>
      <c r="AX3593" s="32">
        <f t="shared" si="453"/>
        <v>124402.11728831934</v>
      </c>
      <c r="AY3593" s="26">
        <v>2</v>
      </c>
      <c r="AZ3593" s="26">
        <v>1</v>
      </c>
      <c r="BA3593" s="26">
        <v>7475.32</v>
      </c>
      <c r="BB3593" s="26">
        <v>226.87</v>
      </c>
      <c r="BC3593" s="26">
        <v>87.78</v>
      </c>
      <c r="BD3593" s="26">
        <v>313.5</v>
      </c>
      <c r="BE3593" s="28">
        <v>0.08</v>
      </c>
      <c r="BF3593" s="28">
        <v>4.0599999999999996</v>
      </c>
      <c r="BG3593" s="28">
        <v>0.65</v>
      </c>
      <c r="BH3593" s="28">
        <v>-9.3699999999999992</v>
      </c>
      <c r="BI3593" s="28">
        <v>0.1</v>
      </c>
      <c r="BJ3593" s="28">
        <v>9.3699999999999992</v>
      </c>
      <c r="BK3593" s="28">
        <v>0.76</v>
      </c>
      <c r="BL3593" s="28">
        <v>52.15</v>
      </c>
      <c r="BM3593" s="28">
        <v>0.08</v>
      </c>
      <c r="BN3593" s="28">
        <v>6.2</v>
      </c>
      <c r="BO3593" s="28">
        <v>0.67</v>
      </c>
      <c r="BP3593" s="28">
        <v>-0.03</v>
      </c>
      <c r="BQ3593" s="26">
        <v>65.873901000000004</v>
      </c>
      <c r="BR3593" s="26">
        <v>18658.373046000001</v>
      </c>
      <c r="BS3593" s="31">
        <f t="shared" si="455"/>
        <v>6.6712800000000012</v>
      </c>
    </row>
    <row r="3594" spans="1:71">
      <c r="A3594" s="26">
        <v>42479412540000</v>
      </c>
      <c r="B3594" s="26" t="s">
        <v>9281</v>
      </c>
      <c r="C3594" t="s">
        <v>8106</v>
      </c>
      <c r="D3594" s="26" t="s">
        <v>1201</v>
      </c>
      <c r="E3594" s="27" t="s">
        <v>5184</v>
      </c>
      <c r="F3594" t="s">
        <v>5863</v>
      </c>
      <c r="G3594" t="s">
        <v>67</v>
      </c>
      <c r="H3594" t="s">
        <v>6116</v>
      </c>
      <c r="I3594" t="s">
        <v>8107</v>
      </c>
      <c r="J3594" t="s">
        <v>8108</v>
      </c>
      <c r="K3594" t="s">
        <v>9261</v>
      </c>
      <c r="L3594">
        <v>28.16375</v>
      </c>
      <c r="M3594">
        <v>-99.732910000000004</v>
      </c>
      <c r="N3594" s="28">
        <v>1763822.35</v>
      </c>
      <c r="O3594" s="28">
        <v>120884.34</v>
      </c>
      <c r="P3594" s="26">
        <v>579.0999755859375</v>
      </c>
      <c r="Q3594" s="26">
        <v>8392</v>
      </c>
      <c r="R3594" s="26">
        <v>13746</v>
      </c>
      <c r="S3594" s="29" t="s">
        <v>72</v>
      </c>
      <c r="T3594" s="30">
        <v>40685</v>
      </c>
      <c r="U3594" s="30">
        <v>40758</v>
      </c>
      <c r="V3594" s="30">
        <v>40756</v>
      </c>
      <c r="W3594">
        <v>4094000</v>
      </c>
      <c r="X3594" s="26">
        <v>5618</v>
      </c>
      <c r="Y3594" s="26">
        <v>2831</v>
      </c>
      <c r="Z3594" s="26">
        <v>3015</v>
      </c>
      <c r="AA3594" s="26" t="s">
        <v>5201</v>
      </c>
      <c r="AB3594" s="31">
        <v>59.799999237060547</v>
      </c>
      <c r="AC3594" s="31">
        <v>0.77999997138977051</v>
      </c>
      <c r="AD3594" s="26">
        <v>19060.352870730112</v>
      </c>
      <c r="AE3594" s="26" t="s">
        <v>72</v>
      </c>
      <c r="AF3594" s="26">
        <v>5072</v>
      </c>
      <c r="AG3594" s="26">
        <v>27307</v>
      </c>
      <c r="AH3594" s="28">
        <v>0.55488800000000005</v>
      </c>
      <c r="AI3594">
        <v>57764</v>
      </c>
      <c r="AJ3594" s="26">
        <v>47575</v>
      </c>
      <c r="AK3594" s="28">
        <v>0.92442500000000005</v>
      </c>
      <c r="AL3594">
        <v>84954</v>
      </c>
      <c r="AM3594" s="26">
        <v>68364</v>
      </c>
      <c r="AN3594" s="28">
        <v>1.296646</v>
      </c>
      <c r="AO3594">
        <v>85375</v>
      </c>
      <c r="AP3594" s="32">
        <v>139062.296875</v>
      </c>
      <c r="AQ3594" s="36">
        <v>2.6505764494517292</v>
      </c>
      <c r="AR3594" s="32">
        <f t="shared" si="454"/>
        <v>608214.32842795609</v>
      </c>
      <c r="AS3594" s="32">
        <f t="shared" si="448"/>
        <v>3</v>
      </c>
      <c r="AT3594" s="32">
        <f t="shared" si="449"/>
        <v>1</v>
      </c>
      <c r="AU3594" s="32">
        <f t="shared" si="450"/>
        <v>4</v>
      </c>
      <c r="AV3594" s="32">
        <f t="shared" si="451"/>
        <v>142082.16163447846</v>
      </c>
      <c r="AW3594" s="32">
        <f t="shared" si="452"/>
        <v>2.7081361373892712</v>
      </c>
      <c r="AX3594" s="32">
        <f t="shared" si="453"/>
        <v>621422.25795237941</v>
      </c>
      <c r="AY3594" s="26">
        <v>2</v>
      </c>
      <c r="AZ3594" s="26">
        <v>1</v>
      </c>
      <c r="BA3594" s="26">
        <v>7597.53</v>
      </c>
      <c r="BB3594" s="26">
        <v>233.85</v>
      </c>
      <c r="BC3594" s="26">
        <v>63.68</v>
      </c>
      <c r="BD3594" s="26">
        <v>295.83999999999997</v>
      </c>
      <c r="BE3594" s="28">
        <v>0.08</v>
      </c>
      <c r="BF3594" s="28">
        <v>4.41</v>
      </c>
      <c r="BG3594" s="28">
        <v>0.66</v>
      </c>
      <c r="BH3594" s="28">
        <v>-12.65</v>
      </c>
      <c r="BI3594" s="28">
        <v>0.1</v>
      </c>
      <c r="BJ3594" s="28">
        <v>9.44</v>
      </c>
      <c r="BK3594" s="28">
        <v>0.77</v>
      </c>
      <c r="BL3594" s="28">
        <v>51.14</v>
      </c>
      <c r="BM3594" s="28">
        <v>0.08</v>
      </c>
      <c r="BN3594" s="28">
        <v>6.36</v>
      </c>
      <c r="BO3594" s="28">
        <v>0.67</v>
      </c>
      <c r="BP3594" s="28">
        <v>1.6</v>
      </c>
      <c r="BQ3594" s="26">
        <v>60.562399999999997</v>
      </c>
      <c r="BR3594" s="26">
        <v>19274.835937</v>
      </c>
      <c r="BS3594" s="31">
        <f t="shared" si="455"/>
        <v>4.9033600000000011</v>
      </c>
    </row>
    <row r="3595" spans="1:71">
      <c r="A3595" s="26">
        <v>42479412550000</v>
      </c>
      <c r="B3595" s="26" t="s">
        <v>9281</v>
      </c>
      <c r="C3595" t="s">
        <v>8109</v>
      </c>
      <c r="D3595" s="26" t="s">
        <v>207</v>
      </c>
      <c r="E3595" s="27" t="s">
        <v>5184</v>
      </c>
      <c r="F3595" t="s">
        <v>197</v>
      </c>
      <c r="G3595" t="s">
        <v>67</v>
      </c>
      <c r="H3595" t="s">
        <v>8037</v>
      </c>
      <c r="I3595" t="s">
        <v>8110</v>
      </c>
      <c r="J3595" t="s">
        <v>440</v>
      </c>
      <c r="K3595" t="s">
        <v>9261</v>
      </c>
      <c r="L3595">
        <v>28.159610000000001</v>
      </c>
      <c r="M3595">
        <v>-100.05551</v>
      </c>
      <c r="N3595" s="28">
        <v>1659854.45</v>
      </c>
      <c r="O3595" s="28">
        <v>120173.95</v>
      </c>
      <c r="P3595" s="26">
        <v>662</v>
      </c>
      <c r="Q3595" s="26">
        <v>6528</v>
      </c>
      <c r="R3595" s="26">
        <v>12231</v>
      </c>
      <c r="S3595" s="29" t="s">
        <v>72</v>
      </c>
      <c r="T3595" s="30">
        <v>40664</v>
      </c>
      <c r="U3595" s="30">
        <v>40769</v>
      </c>
      <c r="V3595" s="30">
        <v>40756</v>
      </c>
      <c r="W3595">
        <v>2672.5</v>
      </c>
      <c r="X3595" s="26">
        <v>6005</v>
      </c>
      <c r="Y3595" s="26">
        <v>1995</v>
      </c>
      <c r="Z3595" s="26">
        <v>4115</v>
      </c>
      <c r="AA3595" s="26" t="s">
        <v>5201</v>
      </c>
      <c r="AB3595" s="31">
        <v>53.099998474121094</v>
      </c>
      <c r="AC3595" s="31">
        <v>0.82999998331069946</v>
      </c>
      <c r="AD3595" s="26">
        <v>10316.15144473394</v>
      </c>
      <c r="AE3595" s="26" t="s">
        <v>72</v>
      </c>
      <c r="AF3595" s="26">
        <v>1043</v>
      </c>
      <c r="AG3595" s="26">
        <v>8915</v>
      </c>
      <c r="AH3595" s="28">
        <v>5.3913000000000003E-2</v>
      </c>
      <c r="AI3595">
        <v>26930</v>
      </c>
      <c r="AJ3595" s="26">
        <v>24451</v>
      </c>
      <c r="AK3595" s="28">
        <v>0.22312000000000001</v>
      </c>
      <c r="AL3595">
        <v>111451</v>
      </c>
      <c r="AM3595" s="26">
        <v>42639</v>
      </c>
      <c r="AN3595" s="28">
        <v>0.463173</v>
      </c>
      <c r="AO3595">
        <v>121945</v>
      </c>
      <c r="AP3595" s="32">
        <v>79989.0234375</v>
      </c>
      <c r="AQ3595" s="36">
        <v>0.82517887969762249</v>
      </c>
      <c r="AR3595" s="32">
        <f t="shared" si="454"/>
        <v>226045.68514397918</v>
      </c>
      <c r="AS3595" s="32">
        <f t="shared" si="448"/>
        <v>2</v>
      </c>
      <c r="AT3595" s="32">
        <f t="shared" si="449"/>
        <v>1</v>
      </c>
      <c r="AU3595" s="32">
        <f t="shared" si="450"/>
        <v>3</v>
      </c>
      <c r="AV3595" s="32">
        <f t="shared" si="451"/>
        <v>76459.116491465451</v>
      </c>
      <c r="AW3595" s="32">
        <f t="shared" si="452"/>
        <v>0.78876382505651177</v>
      </c>
      <c r="AX3595" s="32">
        <f t="shared" si="453"/>
        <v>216070.31352646803</v>
      </c>
      <c r="AY3595" s="26">
        <v>2</v>
      </c>
      <c r="AZ3595" s="26">
        <v>1</v>
      </c>
      <c r="BA3595" s="26">
        <v>5282.53</v>
      </c>
      <c r="BB3595" s="26">
        <v>160.31</v>
      </c>
      <c r="BC3595" s="26">
        <v>181.63</v>
      </c>
      <c r="BD3595" s="26">
        <v>355.7</v>
      </c>
      <c r="BE3595" s="28">
        <v>0.05</v>
      </c>
      <c r="BF3595" s="28">
        <v>2.0499999999999998</v>
      </c>
      <c r="BG3595" s="28">
        <v>0.53</v>
      </c>
      <c r="BH3595" s="28">
        <v>-4.3899999999999997</v>
      </c>
      <c r="BI3595" s="28">
        <v>0.08</v>
      </c>
      <c r="BJ3595" s="28">
        <v>8.6300000000000008</v>
      </c>
      <c r="BK3595" s="28">
        <v>0.73</v>
      </c>
      <c r="BL3595" s="28">
        <v>78.25</v>
      </c>
      <c r="BM3595" s="28">
        <v>7.0000000000000007E-2</v>
      </c>
      <c r="BN3595" s="28">
        <v>5.09</v>
      </c>
      <c r="BO3595" s="28">
        <v>0.64</v>
      </c>
      <c r="BP3595" s="28">
        <v>-4</v>
      </c>
      <c r="BQ3595" s="26">
        <v>52.467300000000002</v>
      </c>
      <c r="BR3595" s="26">
        <v>6736.486328</v>
      </c>
      <c r="BS3595" s="31">
        <f t="shared" si="455"/>
        <v>10.607192</v>
      </c>
    </row>
    <row r="3596" spans="1:71">
      <c r="A3596" s="26">
        <v>42479412560000</v>
      </c>
      <c r="B3596" s="26" t="s">
        <v>9281</v>
      </c>
      <c r="C3596" t="s">
        <v>8111</v>
      </c>
      <c r="D3596" s="26" t="s">
        <v>207</v>
      </c>
      <c r="E3596" s="27" t="s">
        <v>5184</v>
      </c>
      <c r="F3596" t="s">
        <v>197</v>
      </c>
      <c r="G3596" t="s">
        <v>67</v>
      </c>
      <c r="H3596" t="s">
        <v>8037</v>
      </c>
      <c r="I3596" t="s">
        <v>8112</v>
      </c>
      <c r="J3596" t="s">
        <v>670</v>
      </c>
      <c r="K3596" t="s">
        <v>9261</v>
      </c>
      <c r="L3596">
        <v>28.159659999999999</v>
      </c>
      <c r="M3596">
        <v>-100.05534</v>
      </c>
      <c r="N3596" s="28">
        <v>1659909.4</v>
      </c>
      <c r="O3596" s="28">
        <v>120191.63</v>
      </c>
      <c r="P3596" s="26">
        <v>662.4000244140625</v>
      </c>
      <c r="Q3596" s="26">
        <v>6506</v>
      </c>
      <c r="R3596" s="26">
        <v>12300</v>
      </c>
      <c r="S3596" s="29" t="s">
        <v>72</v>
      </c>
      <c r="T3596" s="30">
        <v>40676</v>
      </c>
      <c r="U3596" s="30">
        <v>40771</v>
      </c>
      <c r="V3596" s="30">
        <v>40756</v>
      </c>
      <c r="W3596">
        <v>2575.39990234375</v>
      </c>
      <c r="X3596" s="26">
        <v>6105</v>
      </c>
      <c r="Y3596" s="26">
        <v>1885</v>
      </c>
      <c r="Z3596" s="26">
        <v>3915</v>
      </c>
      <c r="AA3596" s="26" t="s">
        <v>5201</v>
      </c>
      <c r="AB3596" s="31">
        <v>51.900001525878906</v>
      </c>
      <c r="AC3596" s="31">
        <v>0.8399999737739563</v>
      </c>
      <c r="AD3596" s="26">
        <v>11970.728417266188</v>
      </c>
      <c r="AE3596" s="26" t="s">
        <v>72</v>
      </c>
      <c r="AF3596" s="26">
        <v>864</v>
      </c>
      <c r="AG3596" s="26">
        <v>11814</v>
      </c>
      <c r="AH3596" s="28">
        <v>9.7101000000000007E-2</v>
      </c>
      <c r="AI3596">
        <v>54733</v>
      </c>
      <c r="AJ3596" s="26">
        <v>28029</v>
      </c>
      <c r="AK3596" s="28">
        <v>0.30536400000000002</v>
      </c>
      <c r="AL3596">
        <v>172124</v>
      </c>
      <c r="AM3596" s="26">
        <v>44957</v>
      </c>
      <c r="AN3596" s="28">
        <v>0.55540599999999996</v>
      </c>
      <c r="AO3596">
        <v>182087</v>
      </c>
      <c r="AP3596" s="32">
        <v>63577.3359375</v>
      </c>
      <c r="AQ3596" s="36">
        <v>0.76106702200111009</v>
      </c>
      <c r="AR3596" s="32">
        <f t="shared" si="454"/>
        <v>198286.1988316965</v>
      </c>
      <c r="AS3596" s="32">
        <f t="shared" si="448"/>
        <v>2</v>
      </c>
      <c r="AT3596" s="32">
        <f t="shared" si="449"/>
        <v>1</v>
      </c>
      <c r="AU3596" s="32">
        <f t="shared" si="450"/>
        <v>3</v>
      </c>
      <c r="AV3596" s="32">
        <f t="shared" si="451"/>
        <v>59776.2339527027</v>
      </c>
      <c r="AW3596" s="32">
        <f t="shared" si="452"/>
        <v>0.71556506245477014</v>
      </c>
      <c r="AX3596" s="32">
        <f t="shared" si="453"/>
        <v>186431.25000719703</v>
      </c>
      <c r="AY3596" s="26">
        <v>2</v>
      </c>
      <c r="AZ3596" s="26">
        <v>1</v>
      </c>
      <c r="BA3596" s="26">
        <v>5284.38</v>
      </c>
      <c r="BB3596" s="26">
        <v>160.38999999999999</v>
      </c>
      <c r="BC3596" s="26">
        <v>181.62</v>
      </c>
      <c r="BD3596" s="26">
        <v>355.78</v>
      </c>
      <c r="BE3596" s="28">
        <v>0.05</v>
      </c>
      <c r="BF3596" s="28">
        <v>2.0499999999999998</v>
      </c>
      <c r="BG3596" s="28">
        <v>0.53</v>
      </c>
      <c r="BH3596" s="28">
        <v>-4.3899999999999997</v>
      </c>
      <c r="BI3596" s="28">
        <v>0.08</v>
      </c>
      <c r="BJ3596" s="28">
        <v>8.6300000000000008</v>
      </c>
      <c r="BK3596" s="28">
        <v>0.73</v>
      </c>
      <c r="BL3596" s="28">
        <v>78.22</v>
      </c>
      <c r="BM3596" s="28">
        <v>7.0000000000000007E-2</v>
      </c>
      <c r="BN3596" s="28">
        <v>5.09</v>
      </c>
      <c r="BO3596" s="28">
        <v>0.64</v>
      </c>
      <c r="BP3596" s="28">
        <v>-4</v>
      </c>
      <c r="BQ3596" s="26">
        <v>52.467300000000002</v>
      </c>
      <c r="BR3596" s="26">
        <v>6736.486328</v>
      </c>
      <c r="BS3596" s="31">
        <f t="shared" si="455"/>
        <v>10.606608</v>
      </c>
    </row>
    <row r="3597" spans="1:71">
      <c r="A3597" s="26">
        <v>42479412630000</v>
      </c>
      <c r="B3597" s="26" t="s">
        <v>9281</v>
      </c>
      <c r="C3597" t="s">
        <v>8113</v>
      </c>
      <c r="D3597" s="26" t="s">
        <v>5859</v>
      </c>
      <c r="E3597" s="27" t="s">
        <v>5184</v>
      </c>
      <c r="F3597" t="s">
        <v>197</v>
      </c>
      <c r="G3597" t="s">
        <v>67</v>
      </c>
      <c r="H3597" t="s">
        <v>6039</v>
      </c>
      <c r="I3597" t="s">
        <v>8114</v>
      </c>
      <c r="J3597" t="s">
        <v>245</v>
      </c>
      <c r="K3597" t="s">
        <v>9261</v>
      </c>
      <c r="L3597">
        <v>28.055879999999998</v>
      </c>
      <c r="M3597">
        <v>-99.929900000000004</v>
      </c>
      <c r="N3597" s="28">
        <v>1700032.36</v>
      </c>
      <c r="O3597" s="28">
        <v>82114.84</v>
      </c>
      <c r="P3597" s="26">
        <v>657.79998779296875</v>
      </c>
      <c r="Q3597" s="26">
        <v>7810</v>
      </c>
      <c r="R3597" s="26">
        <v>13510</v>
      </c>
      <c r="S3597" s="29">
        <v>11.199999809265137</v>
      </c>
      <c r="T3597" s="30">
        <v>40721</v>
      </c>
      <c r="U3597" s="30">
        <v>40784</v>
      </c>
      <c r="V3597" s="30">
        <v>40756</v>
      </c>
      <c r="W3597">
        <v>2015</v>
      </c>
      <c r="X3597" s="26">
        <v>6004</v>
      </c>
      <c r="Y3597" s="26" t="s">
        <v>72</v>
      </c>
      <c r="Z3597" s="26">
        <v>2500</v>
      </c>
      <c r="AA3597" s="26" t="s">
        <v>5201</v>
      </c>
      <c r="AB3597" s="31">
        <v>63.5</v>
      </c>
      <c r="AC3597" s="31">
        <v>0.60000002384185791</v>
      </c>
      <c r="AD3597" s="26">
        <v>33069.15887850467</v>
      </c>
      <c r="AE3597" s="26" t="s">
        <v>72</v>
      </c>
      <c r="AF3597" s="26">
        <v>2498</v>
      </c>
      <c r="AG3597" s="26">
        <v>15486</v>
      </c>
      <c r="AH3597" s="28">
        <v>0.431537</v>
      </c>
      <c r="AI3597">
        <v>113811</v>
      </c>
      <c r="AJ3597" s="26">
        <v>18710</v>
      </c>
      <c r="AK3597" s="28">
        <v>0.55891000000000002</v>
      </c>
      <c r="AL3597">
        <v>147414</v>
      </c>
      <c r="AM3597" s="26">
        <v>23916</v>
      </c>
      <c r="AN3597" s="28">
        <v>0.78200499999999995</v>
      </c>
      <c r="AO3597">
        <v>161027</v>
      </c>
      <c r="AP3597" s="32">
        <v>28611.326171875</v>
      </c>
      <c r="AQ3597" s="36">
        <v>0.94615249090245324</v>
      </c>
      <c r="AR3597" s="32">
        <f t="shared" si="454"/>
        <v>196080.31706160921</v>
      </c>
      <c r="AS3597" s="32">
        <f t="shared" si="448"/>
        <v>1</v>
      </c>
      <c r="AT3597" s="32">
        <f t="shared" si="449"/>
        <v>1</v>
      </c>
      <c r="AU3597" s="32">
        <f t="shared" si="450"/>
        <v>3</v>
      </c>
      <c r="AV3597" s="32">
        <f t="shared" si="451"/>
        <v>27353.266526742591</v>
      </c>
      <c r="AW3597" s="32">
        <f t="shared" si="452"/>
        <v>0.90454951661893435</v>
      </c>
      <c r="AX3597" s="32">
        <f t="shared" si="453"/>
        <v>187458.53096829396</v>
      </c>
      <c r="AY3597" s="26">
        <v>2</v>
      </c>
      <c r="AZ3597" s="26">
        <v>1</v>
      </c>
      <c r="BA3597" s="26">
        <v>6758.32</v>
      </c>
      <c r="BB3597" s="26">
        <v>166.14</v>
      </c>
      <c r="BC3597" s="26">
        <v>133.66999999999999</v>
      </c>
      <c r="BD3597" s="26">
        <v>305.87</v>
      </c>
      <c r="BE3597" s="28">
        <v>0.06</v>
      </c>
      <c r="BF3597" s="28">
        <v>1.7</v>
      </c>
      <c r="BG3597" s="28">
        <v>0.51</v>
      </c>
      <c r="BH3597" s="28">
        <v>-1.95</v>
      </c>
      <c r="BI3597" s="28">
        <v>0.1</v>
      </c>
      <c r="BJ3597" s="28">
        <v>10.199999999999999</v>
      </c>
      <c r="BK3597" s="28">
        <v>0.71</v>
      </c>
      <c r="BL3597" s="28">
        <v>129.38</v>
      </c>
      <c r="BM3597" s="28">
        <v>0.08</v>
      </c>
      <c r="BN3597" s="28">
        <v>5.53</v>
      </c>
      <c r="BO3597" s="28">
        <v>0.62</v>
      </c>
      <c r="BP3597" s="28">
        <v>-14.03</v>
      </c>
      <c r="BQ3597" s="26">
        <v>62.045200000000001</v>
      </c>
      <c r="BR3597" s="26">
        <v>31273.751952999999</v>
      </c>
      <c r="BS3597" s="31">
        <f t="shared" si="455"/>
        <v>9.4905699999999982</v>
      </c>
    </row>
    <row r="3598" spans="1:71">
      <c r="A3598" s="26">
        <v>42479412650000</v>
      </c>
      <c r="B3598" s="26" t="s">
        <v>9281</v>
      </c>
      <c r="C3598" t="s">
        <v>8115</v>
      </c>
      <c r="D3598" s="26" t="s">
        <v>5859</v>
      </c>
      <c r="E3598" s="27" t="s">
        <v>5184</v>
      </c>
      <c r="F3598" t="s">
        <v>197</v>
      </c>
      <c r="G3598" t="s">
        <v>67</v>
      </c>
      <c r="H3598" t="s">
        <v>8116</v>
      </c>
      <c r="I3598" t="s">
        <v>8117</v>
      </c>
      <c r="J3598" t="s">
        <v>81</v>
      </c>
      <c r="K3598" t="s">
        <v>9261</v>
      </c>
      <c r="L3598">
        <v>28.11374</v>
      </c>
      <c r="M3598">
        <v>-99.911749999999998</v>
      </c>
      <c r="N3598" s="28">
        <v>1706051.09</v>
      </c>
      <c r="O3598" s="28">
        <v>103106.37</v>
      </c>
      <c r="P3598" s="26">
        <v>746.5</v>
      </c>
      <c r="Q3598" s="26">
        <v>7313</v>
      </c>
      <c r="R3598" s="26">
        <v>13365</v>
      </c>
      <c r="S3598" s="29">
        <v>10.199999809265137</v>
      </c>
      <c r="T3598" s="30">
        <v>40774</v>
      </c>
      <c r="U3598" s="30">
        <v>40821</v>
      </c>
      <c r="V3598" s="30">
        <v>40848</v>
      </c>
      <c r="W3598">
        <v>2516</v>
      </c>
      <c r="X3598" s="26">
        <v>6117</v>
      </c>
      <c r="Y3598" s="26">
        <v>2018</v>
      </c>
      <c r="Z3598" s="26">
        <v>2500</v>
      </c>
      <c r="AA3598" s="26" t="s">
        <v>5201</v>
      </c>
      <c r="AB3598" s="31">
        <v>56.900001525878906</v>
      </c>
      <c r="AC3598" s="31">
        <v>0.60000002384185791</v>
      </c>
      <c r="AD3598" s="26">
        <v>10708.08696652479</v>
      </c>
      <c r="AE3598" s="26" t="s">
        <v>72</v>
      </c>
      <c r="AF3598" s="26">
        <v>2411</v>
      </c>
      <c r="AG3598" s="26">
        <v>20721</v>
      </c>
      <c r="AH3598" s="28">
        <v>0.219302</v>
      </c>
      <c r="AI3598">
        <v>56757</v>
      </c>
      <c r="AJ3598" s="26">
        <v>33970</v>
      </c>
      <c r="AK3598" s="28">
        <v>0.34885100000000002</v>
      </c>
      <c r="AL3598">
        <v>90285</v>
      </c>
      <c r="AM3598" s="26">
        <v>45845</v>
      </c>
      <c r="AN3598" s="28">
        <v>0.49043300000000001</v>
      </c>
      <c r="AO3598">
        <v>109012</v>
      </c>
      <c r="AP3598" s="32">
        <v>96086.78125</v>
      </c>
      <c r="AQ3598" s="36">
        <v>1.0289056099584435</v>
      </c>
      <c r="AR3598" s="32">
        <f t="shared" si="454"/>
        <v>278203.07421264448</v>
      </c>
      <c r="AS3598" s="32">
        <f t="shared" si="448"/>
        <v>2</v>
      </c>
      <c r="AT3598" s="32">
        <f t="shared" si="449"/>
        <v>1</v>
      </c>
      <c r="AU3598" s="32">
        <f t="shared" si="450"/>
        <v>3</v>
      </c>
      <c r="AV3598" s="32">
        <f t="shared" si="451"/>
        <v>90164.806992806931</v>
      </c>
      <c r="AW3598" s="32">
        <f t="shared" si="452"/>
        <v>0.96549259459889913</v>
      </c>
      <c r="AX3598" s="32">
        <f t="shared" si="453"/>
        <v>261056.99623681203</v>
      </c>
      <c r="AY3598" s="26">
        <v>2</v>
      </c>
      <c r="AZ3598" s="26">
        <v>1</v>
      </c>
      <c r="BA3598" s="26">
        <v>6654.58</v>
      </c>
      <c r="BB3598" s="26">
        <v>193.9</v>
      </c>
      <c r="BC3598" s="26">
        <v>141.07</v>
      </c>
      <c r="BD3598" s="26">
        <v>323.12</v>
      </c>
      <c r="BE3598" s="28">
        <v>0.06</v>
      </c>
      <c r="BF3598" s="28">
        <v>2.12</v>
      </c>
      <c r="BG3598" s="28">
        <v>0.54</v>
      </c>
      <c r="BH3598" s="28">
        <v>-3.53</v>
      </c>
      <c r="BI3598" s="28">
        <v>0.1</v>
      </c>
      <c r="BJ3598" s="28">
        <v>9.7200000000000006</v>
      </c>
      <c r="BK3598" s="28">
        <v>0.72</v>
      </c>
      <c r="BL3598" s="28">
        <v>95.29</v>
      </c>
      <c r="BM3598" s="28">
        <v>0.08</v>
      </c>
      <c r="BN3598" s="28">
        <v>5.53</v>
      </c>
      <c r="BO3598" s="28">
        <v>0.63</v>
      </c>
      <c r="BP3598" s="28">
        <v>-8.98</v>
      </c>
      <c r="BQ3598" s="26">
        <v>57.973098</v>
      </c>
      <c r="BR3598" s="26">
        <v>12236.245117</v>
      </c>
      <c r="BS3598" s="31">
        <f t="shared" si="455"/>
        <v>10.157039999999999</v>
      </c>
    </row>
    <row r="3599" spans="1:71">
      <c r="A3599" s="26">
        <v>42479412660000</v>
      </c>
      <c r="B3599" s="26" t="s">
        <v>9281</v>
      </c>
      <c r="C3599" t="s">
        <v>8118</v>
      </c>
      <c r="D3599" s="26" t="s">
        <v>207</v>
      </c>
      <c r="E3599" s="27" t="s">
        <v>5184</v>
      </c>
      <c r="F3599" t="s">
        <v>197</v>
      </c>
      <c r="G3599" t="s">
        <v>67</v>
      </c>
      <c r="H3599" t="s">
        <v>8037</v>
      </c>
      <c r="I3599" t="s">
        <v>8119</v>
      </c>
      <c r="J3599" t="s">
        <v>83</v>
      </c>
      <c r="K3599" t="s">
        <v>9261</v>
      </c>
      <c r="L3599">
        <v>28.162389999999998</v>
      </c>
      <c r="M3599">
        <v>-100.02531</v>
      </c>
      <c r="N3599" s="28">
        <v>1669595.22</v>
      </c>
      <c r="O3599" s="28">
        <v>121098.14</v>
      </c>
      <c r="P3599" s="26">
        <v>706</v>
      </c>
      <c r="Q3599" s="26">
        <v>6450</v>
      </c>
      <c r="R3599" s="26">
        <v>12498</v>
      </c>
      <c r="S3599" s="29" t="s">
        <v>72</v>
      </c>
      <c r="T3599" s="30">
        <v>40690</v>
      </c>
      <c r="U3599" s="30">
        <v>40827</v>
      </c>
      <c r="V3599" s="30">
        <v>40817</v>
      </c>
      <c r="W3599">
        <v>2373.199951171875</v>
      </c>
      <c r="X3599" s="26">
        <v>6247</v>
      </c>
      <c r="Y3599" s="26">
        <v>1115</v>
      </c>
      <c r="Z3599" s="26">
        <v>1515</v>
      </c>
      <c r="AA3599" s="26" t="s">
        <v>5201</v>
      </c>
      <c r="AB3599" s="31">
        <v>52.099998474121094</v>
      </c>
      <c r="AC3599" s="31">
        <v>0.86000001430511475</v>
      </c>
      <c r="AD3599" s="26">
        <v>7482.0001092557859</v>
      </c>
      <c r="AE3599" s="26" t="s">
        <v>72</v>
      </c>
      <c r="AF3599" s="26">
        <v>1500</v>
      </c>
      <c r="AG3599" s="26">
        <v>21666</v>
      </c>
      <c r="AH3599" s="28">
        <v>0.13023999999999999</v>
      </c>
      <c r="AI3599">
        <v>20838</v>
      </c>
      <c r="AJ3599" s="26">
        <v>39537</v>
      </c>
      <c r="AK3599" s="28">
        <v>0.30472900000000003</v>
      </c>
      <c r="AL3599">
        <v>41443</v>
      </c>
      <c r="AM3599" s="26">
        <v>53889</v>
      </c>
      <c r="AN3599" s="28">
        <v>0.42304999999999998</v>
      </c>
      <c r="AO3599">
        <v>46387</v>
      </c>
      <c r="AP3599" s="32">
        <v>95842.4375</v>
      </c>
      <c r="AQ3599" s="36">
        <v>0.71709312784634072</v>
      </c>
      <c r="AR3599" s="32">
        <f t="shared" si="454"/>
        <v>222767.92112880229</v>
      </c>
      <c r="AS3599" s="32">
        <f t="shared" si="448"/>
        <v>2</v>
      </c>
      <c r="AT3599" s="32">
        <f t="shared" si="449"/>
        <v>1</v>
      </c>
      <c r="AU3599" s="32">
        <f t="shared" si="450"/>
        <v>3</v>
      </c>
      <c r="AV3599" s="32">
        <f t="shared" si="451"/>
        <v>88063.965303345612</v>
      </c>
      <c r="AW3599" s="32">
        <f t="shared" si="452"/>
        <v>0.65889459802112937</v>
      </c>
      <c r="AX3599" s="32">
        <f t="shared" si="453"/>
        <v>204688.30915308549</v>
      </c>
      <c r="AY3599" s="26">
        <v>2</v>
      </c>
      <c r="AZ3599" s="26">
        <v>1</v>
      </c>
      <c r="BA3599" s="26">
        <v>5576.21</v>
      </c>
      <c r="BB3599" s="26">
        <v>173.02</v>
      </c>
      <c r="BC3599" s="26">
        <v>177.3</v>
      </c>
      <c r="BD3599" s="26">
        <v>363.86</v>
      </c>
      <c r="BE3599" s="28">
        <v>0.05</v>
      </c>
      <c r="BF3599" s="28">
        <v>2.04</v>
      </c>
      <c r="BG3599" s="28">
        <v>0.53</v>
      </c>
      <c r="BH3599" s="28">
        <v>-3.75</v>
      </c>
      <c r="BI3599" s="28">
        <v>0.09</v>
      </c>
      <c r="BJ3599" s="28">
        <v>8.77</v>
      </c>
      <c r="BK3599" s="28">
        <v>0.72</v>
      </c>
      <c r="BL3599" s="28">
        <v>76.39</v>
      </c>
      <c r="BM3599" s="28">
        <v>7.0000000000000007E-2</v>
      </c>
      <c r="BN3599" s="28">
        <v>5.15</v>
      </c>
      <c r="BO3599" s="28">
        <v>0.64</v>
      </c>
      <c r="BP3599" s="28">
        <v>-4.6100000000000003</v>
      </c>
      <c r="BQ3599" s="26">
        <v>52.7774</v>
      </c>
      <c r="BR3599" s="26">
        <v>7803.3647460000002</v>
      </c>
      <c r="BS3599" s="31">
        <f t="shared" si="455"/>
        <v>11.489039999999999</v>
      </c>
    </row>
    <row r="3600" spans="1:71">
      <c r="A3600" s="26">
        <v>42479412760000</v>
      </c>
      <c r="B3600" s="26" t="s">
        <v>9283</v>
      </c>
      <c r="C3600" t="s">
        <v>8120</v>
      </c>
      <c r="D3600" s="26" t="s">
        <v>1437</v>
      </c>
      <c r="E3600" s="27" t="s">
        <v>5184</v>
      </c>
      <c r="F3600" t="s">
        <v>197</v>
      </c>
      <c r="G3600" t="s">
        <v>67</v>
      </c>
      <c r="H3600" t="s">
        <v>1438</v>
      </c>
      <c r="I3600" t="s">
        <v>8121</v>
      </c>
      <c r="J3600" t="s">
        <v>8122</v>
      </c>
      <c r="K3600" t="s">
        <v>9261</v>
      </c>
      <c r="L3600">
        <v>28.174430000000001</v>
      </c>
      <c r="M3600">
        <v>-99.470410000000001</v>
      </c>
      <c r="N3600" s="28">
        <v>1848427.08</v>
      </c>
      <c r="O3600" s="28">
        <v>124332.37</v>
      </c>
      <c r="P3600" s="26">
        <v>519</v>
      </c>
      <c r="Q3600" s="26">
        <v>9581</v>
      </c>
      <c r="R3600" s="26">
        <v>15220</v>
      </c>
      <c r="S3600" s="29">
        <v>8.3000001907348633</v>
      </c>
      <c r="T3600" s="30">
        <v>40760</v>
      </c>
      <c r="U3600" s="30">
        <v>40838</v>
      </c>
      <c r="V3600" s="30">
        <v>41061</v>
      </c>
      <c r="W3600">
        <v>2048</v>
      </c>
      <c r="X3600" s="26">
        <v>6015</v>
      </c>
      <c r="Y3600" s="26">
        <v>2955</v>
      </c>
      <c r="Z3600" s="26">
        <v>5015</v>
      </c>
      <c r="AA3600" s="26" t="s">
        <v>5201</v>
      </c>
      <c r="AB3600" s="31">
        <v>59</v>
      </c>
      <c r="AC3600" s="31">
        <v>0.73000001907348633</v>
      </c>
      <c r="AD3600" s="26">
        <v>25645.953488372092</v>
      </c>
      <c r="AE3600" s="26" t="s">
        <v>72</v>
      </c>
      <c r="AF3600" s="26">
        <v>2263</v>
      </c>
      <c r="AG3600" s="26">
        <v>3649</v>
      </c>
      <c r="AH3600" s="28">
        <v>0.110568</v>
      </c>
      <c r="AI3600">
        <v>9087</v>
      </c>
      <c r="AJ3600" s="26">
        <v>4194</v>
      </c>
      <c r="AK3600" s="28">
        <v>0.117269</v>
      </c>
      <c r="AL3600">
        <v>9825</v>
      </c>
      <c r="AM3600" s="26">
        <v>4194</v>
      </c>
      <c r="AN3600" s="28">
        <v>0.117269</v>
      </c>
      <c r="AO3600">
        <v>9825</v>
      </c>
      <c r="AP3600" s="32">
        <v>11959.7578125</v>
      </c>
      <c r="AQ3600" s="36">
        <v>0.30671939259156977</v>
      </c>
      <c r="AR3600" s="32">
        <f t="shared" si="454"/>
        <v>66249.090301207849</v>
      </c>
      <c r="AS3600" s="32">
        <f t="shared" si="448"/>
        <v>1</v>
      </c>
      <c r="AT3600" s="32">
        <f t="shared" si="449"/>
        <v>1</v>
      </c>
      <c r="AU3600" s="32">
        <f t="shared" si="450"/>
        <v>1</v>
      </c>
      <c r="AV3600" s="32">
        <f t="shared" si="451"/>
        <v>11412.969217581047</v>
      </c>
      <c r="AW3600" s="32">
        <f t="shared" si="452"/>
        <v>0.29269647771830598</v>
      </c>
      <c r="AX3600" s="32">
        <f t="shared" si="453"/>
        <v>63220.24577372121</v>
      </c>
      <c r="AY3600" s="26">
        <v>2</v>
      </c>
      <c r="AZ3600" s="26">
        <v>1</v>
      </c>
      <c r="BA3600" s="26">
        <v>9233.06</v>
      </c>
      <c r="BB3600" s="26">
        <v>203.33</v>
      </c>
      <c r="BC3600" s="26">
        <v>12.02</v>
      </c>
      <c r="BD3600" s="26">
        <v>220.78</v>
      </c>
      <c r="BE3600" s="28">
        <v>0.1</v>
      </c>
      <c r="BF3600" s="28">
        <v>5.99</v>
      </c>
      <c r="BG3600" s="28">
        <v>0.74</v>
      </c>
      <c r="BH3600" s="28">
        <v>-22.64</v>
      </c>
      <c r="BI3600" s="28">
        <v>0.1</v>
      </c>
      <c r="BJ3600" s="28">
        <v>10.48</v>
      </c>
      <c r="BK3600" s="28">
        <v>0.83</v>
      </c>
      <c r="BL3600" s="28">
        <v>93.09</v>
      </c>
      <c r="BM3600" s="28">
        <v>7.0000000000000007E-2</v>
      </c>
      <c r="BN3600" s="28">
        <v>6.91</v>
      </c>
      <c r="BO3600" s="28">
        <v>0.68</v>
      </c>
      <c r="BP3600" s="28">
        <v>30.09</v>
      </c>
      <c r="BQ3600" s="26">
        <v>60.8185</v>
      </c>
      <c r="BR3600" s="26">
        <v>28995.609375</v>
      </c>
      <c r="BS3600" s="31">
        <f t="shared" si="455"/>
        <v>0.99765999999999999</v>
      </c>
    </row>
    <row r="3601" spans="1:71">
      <c r="A3601" s="26">
        <v>42479412810000</v>
      </c>
      <c r="B3601" s="26" t="s">
        <v>9281</v>
      </c>
      <c r="C3601" t="s">
        <v>8123</v>
      </c>
      <c r="D3601" s="26" t="s">
        <v>1437</v>
      </c>
      <c r="E3601" s="27" t="s">
        <v>5184</v>
      </c>
      <c r="F3601" t="s">
        <v>197</v>
      </c>
      <c r="G3601" t="s">
        <v>67</v>
      </c>
      <c r="H3601" t="s">
        <v>1438</v>
      </c>
      <c r="I3601" t="s">
        <v>8124</v>
      </c>
      <c r="J3601" t="s">
        <v>8125</v>
      </c>
      <c r="K3601" t="s">
        <v>9261</v>
      </c>
      <c r="L3601">
        <v>28.188700000000001</v>
      </c>
      <c r="M3601">
        <v>-99.704089999999994</v>
      </c>
      <c r="N3601" s="28">
        <v>1773163.99</v>
      </c>
      <c r="O3601" s="28">
        <v>129898.92</v>
      </c>
      <c r="P3601" s="26">
        <v>572.44000244140625</v>
      </c>
      <c r="Q3601" s="26">
        <v>8389</v>
      </c>
      <c r="R3601" s="26">
        <v>13841</v>
      </c>
      <c r="S3601" s="29">
        <v>8</v>
      </c>
      <c r="T3601" s="30">
        <v>40733</v>
      </c>
      <c r="U3601" s="30">
        <v>40828</v>
      </c>
      <c r="V3601" s="30">
        <v>40848</v>
      </c>
      <c r="W3601">
        <v>2384</v>
      </c>
      <c r="X3601" s="26">
        <v>5740</v>
      </c>
      <c r="Y3601" s="26" t="s">
        <v>72</v>
      </c>
      <c r="Z3601" s="26" t="s">
        <v>72</v>
      </c>
      <c r="AA3601" s="26" t="s">
        <v>5201</v>
      </c>
      <c r="AB3601" s="31" t="s">
        <v>72</v>
      </c>
      <c r="AC3601" s="31" t="s">
        <v>72</v>
      </c>
      <c r="AD3601" s="26">
        <v>13210.782635163414</v>
      </c>
      <c r="AE3601" s="26" t="s">
        <v>72</v>
      </c>
      <c r="AF3601" s="26" t="s">
        <v>72</v>
      </c>
      <c r="AG3601" s="26">
        <v>31252</v>
      </c>
      <c r="AH3601" s="28">
        <v>0.32200800000000002</v>
      </c>
      <c r="AI3601" t="s">
        <v>72</v>
      </c>
      <c r="AJ3601" s="26">
        <v>46296</v>
      </c>
      <c r="AK3601" s="28">
        <v>0.61708399999999997</v>
      </c>
      <c r="AL3601" t="s">
        <v>72</v>
      </c>
      <c r="AM3601" s="26">
        <v>50518</v>
      </c>
      <c r="AN3601" s="28">
        <v>0.66522499999999996</v>
      </c>
      <c r="AO3601" t="s">
        <v>72</v>
      </c>
      <c r="AP3601" s="32">
        <v>73793.40625</v>
      </c>
      <c r="AQ3601" s="36">
        <v>0.97486864987705935</v>
      </c>
      <c r="AR3601" s="32">
        <f t="shared" si="454"/>
        <v>246345.15727823952</v>
      </c>
      <c r="AS3601" s="32">
        <f t="shared" si="448"/>
        <v>2</v>
      </c>
      <c r="AT3601" s="32">
        <f t="shared" si="449"/>
        <v>1</v>
      </c>
      <c r="AU3601" s="32">
        <f t="shared" si="450"/>
        <v>3</v>
      </c>
      <c r="AV3601" s="32">
        <f t="shared" si="451"/>
        <v>73793.40625</v>
      </c>
      <c r="AW3601" s="32">
        <f t="shared" si="452"/>
        <v>0.97486864987705935</v>
      </c>
      <c r="AX3601" s="32">
        <f t="shared" si="453"/>
        <v>246345.15727823952</v>
      </c>
      <c r="AY3601" s="26">
        <v>2</v>
      </c>
      <c r="AZ3601" s="26">
        <v>1</v>
      </c>
      <c r="BA3601" s="26">
        <v>7568.97</v>
      </c>
      <c r="BB3601" s="26">
        <v>246.78</v>
      </c>
      <c r="BC3601" s="26">
        <v>51.75</v>
      </c>
      <c r="BD3601" s="26">
        <v>302.26</v>
      </c>
      <c r="BE3601" s="28">
        <v>0.08</v>
      </c>
      <c r="BF3601" s="28">
        <v>4.67</v>
      </c>
      <c r="BG3601" s="28">
        <v>0.68</v>
      </c>
      <c r="BH3601" s="28">
        <v>-13.62</v>
      </c>
      <c r="BI3601" s="28">
        <v>0.1</v>
      </c>
      <c r="BJ3601" s="28">
        <v>9.36</v>
      </c>
      <c r="BK3601" s="28">
        <v>0.78</v>
      </c>
      <c r="BL3601" s="28">
        <v>40.119999999999997</v>
      </c>
      <c r="BM3601" s="28">
        <v>0.08</v>
      </c>
      <c r="BN3601" s="28">
        <v>6.4</v>
      </c>
      <c r="BO3601" s="28">
        <v>0.68</v>
      </c>
      <c r="BP3601" s="28">
        <v>2.65</v>
      </c>
      <c r="BQ3601" s="26">
        <v>62.785899999999998</v>
      </c>
      <c r="BR3601" s="26">
        <v>15682.626953000001</v>
      </c>
      <c r="BS3601" s="31">
        <f t="shared" si="455"/>
        <v>4.0365000000000011</v>
      </c>
    </row>
    <row r="3602" spans="1:71">
      <c r="A3602" s="26">
        <v>42479412820000</v>
      </c>
      <c r="B3602" s="26" t="s">
        <v>9281</v>
      </c>
      <c r="C3602" t="s">
        <v>8126</v>
      </c>
      <c r="D3602" s="26" t="s">
        <v>1437</v>
      </c>
      <c r="E3602" s="27" t="s">
        <v>5184</v>
      </c>
      <c r="F3602" t="s">
        <v>197</v>
      </c>
      <c r="G3602" t="s">
        <v>67</v>
      </c>
      <c r="H3602" t="s">
        <v>1438</v>
      </c>
      <c r="I3602" t="s">
        <v>8127</v>
      </c>
      <c r="J3602" t="s">
        <v>8128</v>
      </c>
      <c r="K3602" t="s">
        <v>9261</v>
      </c>
      <c r="L3602">
        <v>28.188690000000001</v>
      </c>
      <c r="M3602">
        <v>-99.704070000000002</v>
      </c>
      <c r="N3602" s="28">
        <v>1773170.42</v>
      </c>
      <c r="O3602" s="28">
        <v>129895.24</v>
      </c>
      <c r="P3602" s="26">
        <v>572.44000244140625</v>
      </c>
      <c r="Q3602" s="26">
        <v>8253</v>
      </c>
      <c r="R3602" s="26">
        <v>14381</v>
      </c>
      <c r="S3602" s="29">
        <v>11.199999809265137</v>
      </c>
      <c r="T3602" s="30">
        <v>40755</v>
      </c>
      <c r="U3602" s="30">
        <v>40828</v>
      </c>
      <c r="V3602" s="30">
        <v>40848</v>
      </c>
      <c r="W3602">
        <v>2529</v>
      </c>
      <c r="X3602" s="26">
        <v>5740</v>
      </c>
      <c r="Y3602" s="26" t="s">
        <v>72</v>
      </c>
      <c r="Z3602" s="26" t="s">
        <v>72</v>
      </c>
      <c r="AA3602" s="26" t="s">
        <v>5201</v>
      </c>
      <c r="AB3602" s="31" t="s">
        <v>72</v>
      </c>
      <c r="AC3602" s="31" t="s">
        <v>72</v>
      </c>
      <c r="AD3602" s="26">
        <v>12531.760297729057</v>
      </c>
      <c r="AE3602" s="26" t="s">
        <v>72</v>
      </c>
      <c r="AF3602" s="26" t="s">
        <v>72</v>
      </c>
      <c r="AG3602" s="26">
        <v>20529</v>
      </c>
      <c r="AH3602" s="28">
        <v>0.27410899999999999</v>
      </c>
      <c r="AI3602" t="s">
        <v>72</v>
      </c>
      <c r="AJ3602" s="26">
        <v>34410</v>
      </c>
      <c r="AK3602" s="28">
        <v>0.43611499999999997</v>
      </c>
      <c r="AL3602" t="s">
        <v>72</v>
      </c>
      <c r="AM3602" s="26">
        <v>39092</v>
      </c>
      <c r="AN3602" s="28">
        <v>0.48632500000000001</v>
      </c>
      <c r="AO3602" t="s">
        <v>72</v>
      </c>
      <c r="AP3602" s="32">
        <v>67275.0546875</v>
      </c>
      <c r="AQ3602" s="36">
        <v>0.84307485936036353</v>
      </c>
      <c r="AR3602" s="32">
        <f t="shared" si="454"/>
        <v>216499.30479428434</v>
      </c>
      <c r="AS3602" s="32">
        <f t="shared" si="448"/>
        <v>2</v>
      </c>
      <c r="AT3602" s="32">
        <f t="shared" si="449"/>
        <v>1</v>
      </c>
      <c r="AU3602" s="32">
        <f t="shared" si="450"/>
        <v>3</v>
      </c>
      <c r="AV3602" s="32">
        <f t="shared" si="451"/>
        <v>67275.0546875</v>
      </c>
      <c r="AW3602" s="32">
        <f t="shared" si="452"/>
        <v>0.84307485936036353</v>
      </c>
      <c r="AX3602" s="32">
        <f t="shared" si="453"/>
        <v>216499.30479428434</v>
      </c>
      <c r="AY3602" s="26">
        <v>2</v>
      </c>
      <c r="AZ3602" s="26">
        <v>1</v>
      </c>
      <c r="BA3602" s="26">
        <v>7569.04</v>
      </c>
      <c r="BB3602" s="26">
        <v>246.77</v>
      </c>
      <c r="BC3602" s="26">
        <v>51.74</v>
      </c>
      <c r="BD3602" s="26">
        <v>302.24</v>
      </c>
      <c r="BE3602" s="28">
        <v>0.08</v>
      </c>
      <c r="BF3602" s="28">
        <v>4.67</v>
      </c>
      <c r="BG3602" s="28">
        <v>0.68</v>
      </c>
      <c r="BH3602" s="28">
        <v>-13.62</v>
      </c>
      <c r="BI3602" s="28">
        <v>0.1</v>
      </c>
      <c r="BJ3602" s="28">
        <v>9.36</v>
      </c>
      <c r="BK3602" s="28">
        <v>0.78</v>
      </c>
      <c r="BL3602" s="28">
        <v>40.119999999999997</v>
      </c>
      <c r="BM3602" s="28">
        <v>0.08</v>
      </c>
      <c r="BN3602" s="28">
        <v>6.4</v>
      </c>
      <c r="BO3602" s="28">
        <v>0.68</v>
      </c>
      <c r="BP3602" s="28">
        <v>2.65</v>
      </c>
      <c r="BQ3602" s="26">
        <v>62.785899999999998</v>
      </c>
      <c r="BR3602" s="26">
        <v>15682.626953000001</v>
      </c>
      <c r="BS3602" s="31">
        <f t="shared" si="455"/>
        <v>4.0357200000000013</v>
      </c>
    </row>
    <row r="3603" spans="1:71">
      <c r="A3603" s="26">
        <v>42479412850000</v>
      </c>
      <c r="B3603" s="26" t="s">
        <v>9281</v>
      </c>
      <c r="C3603" t="s">
        <v>8129</v>
      </c>
      <c r="D3603" s="26" t="s">
        <v>1437</v>
      </c>
      <c r="E3603" s="27" t="s">
        <v>5184</v>
      </c>
      <c r="F3603" t="s">
        <v>197</v>
      </c>
      <c r="G3603" t="s">
        <v>67</v>
      </c>
      <c r="H3603" t="s">
        <v>1438</v>
      </c>
      <c r="I3603" t="s">
        <v>8130</v>
      </c>
      <c r="J3603" t="s">
        <v>8131</v>
      </c>
      <c r="K3603" t="s">
        <v>9261</v>
      </c>
      <c r="L3603">
        <v>28.188680000000002</v>
      </c>
      <c r="M3603">
        <v>-99.704009999999997</v>
      </c>
      <c r="N3603" s="28">
        <v>1773189.72</v>
      </c>
      <c r="O3603" s="28">
        <v>129891.49</v>
      </c>
      <c r="P3603" s="26">
        <v>572.44000244140625</v>
      </c>
      <c r="Q3603" s="26">
        <v>8368</v>
      </c>
      <c r="R3603" s="26">
        <v>13815</v>
      </c>
      <c r="S3603" s="29">
        <v>8.3000001907348633</v>
      </c>
      <c r="T3603" s="30">
        <v>40698</v>
      </c>
      <c r="U3603" s="30">
        <v>40830</v>
      </c>
      <c r="V3603" s="30">
        <v>40848</v>
      </c>
      <c r="W3603">
        <v>2220</v>
      </c>
      <c r="X3603" s="26">
        <v>6134</v>
      </c>
      <c r="Y3603" s="26" t="s">
        <v>72</v>
      </c>
      <c r="Z3603" s="26" t="s">
        <v>72</v>
      </c>
      <c r="AA3603" s="26" t="s">
        <v>5201</v>
      </c>
      <c r="AB3603" s="31" t="s">
        <v>72</v>
      </c>
      <c r="AC3603" s="31" t="s">
        <v>72</v>
      </c>
      <c r="AD3603" s="26">
        <v>10868.832536660455</v>
      </c>
      <c r="AE3603" s="26" t="s">
        <v>72</v>
      </c>
      <c r="AF3603" s="26" t="s">
        <v>72</v>
      </c>
      <c r="AG3603" s="26">
        <v>31656</v>
      </c>
      <c r="AH3603" s="28">
        <v>0.31652999999999998</v>
      </c>
      <c r="AI3603" t="s">
        <v>72</v>
      </c>
      <c r="AJ3603" s="26">
        <v>53057</v>
      </c>
      <c r="AK3603" s="28">
        <v>0.56694199999999995</v>
      </c>
      <c r="AL3603" t="s">
        <v>72</v>
      </c>
      <c r="AM3603" s="26">
        <v>58684</v>
      </c>
      <c r="AN3603" s="28">
        <v>0.65441199999999999</v>
      </c>
      <c r="AO3603" t="s">
        <v>72</v>
      </c>
      <c r="AP3603" s="32">
        <v>116277.453125</v>
      </c>
      <c r="AQ3603" s="36">
        <v>1.2638001658050109</v>
      </c>
      <c r="AR3603" s="32">
        <f t="shared" si="454"/>
        <v>339970.08247248695</v>
      </c>
      <c r="AS3603" s="32">
        <f t="shared" si="448"/>
        <v>3</v>
      </c>
      <c r="AT3603" s="32">
        <f t="shared" si="449"/>
        <v>1</v>
      </c>
      <c r="AU3603" s="32">
        <f t="shared" si="450"/>
        <v>4</v>
      </c>
      <c r="AV3603" s="32">
        <f t="shared" si="451"/>
        <v>108808.70246780242</v>
      </c>
      <c r="AW3603" s="32">
        <f t="shared" si="452"/>
        <v>1.1826235656538577</v>
      </c>
      <c r="AX3603" s="32">
        <f t="shared" si="453"/>
        <v>318133.07358853525</v>
      </c>
      <c r="AY3603" s="26">
        <v>2</v>
      </c>
      <c r="AZ3603" s="26">
        <v>1</v>
      </c>
      <c r="BA3603" s="26">
        <v>7569.22</v>
      </c>
      <c r="BB3603" s="26">
        <v>246.77</v>
      </c>
      <c r="BC3603" s="26">
        <v>51.71</v>
      </c>
      <c r="BD3603" s="26">
        <v>302.22000000000003</v>
      </c>
      <c r="BE3603" s="28">
        <v>0.08</v>
      </c>
      <c r="BF3603" s="28">
        <v>4.67</v>
      </c>
      <c r="BG3603" s="28">
        <v>0.68</v>
      </c>
      <c r="BH3603" s="28">
        <v>-13.63</v>
      </c>
      <c r="BI3603" s="28">
        <v>0.1</v>
      </c>
      <c r="BJ3603" s="28">
        <v>9.36</v>
      </c>
      <c r="BK3603" s="28">
        <v>0.78</v>
      </c>
      <c r="BL3603" s="28">
        <v>40.119999999999997</v>
      </c>
      <c r="BM3603" s="28">
        <v>0.08</v>
      </c>
      <c r="BN3603" s="28">
        <v>6.4</v>
      </c>
      <c r="BO3603" s="28">
        <v>0.68</v>
      </c>
      <c r="BP3603" s="28">
        <v>2.65</v>
      </c>
      <c r="BQ3603" s="26">
        <v>62.785899999999998</v>
      </c>
      <c r="BR3603" s="26">
        <v>15682.626953000001</v>
      </c>
      <c r="BS3603" s="31">
        <f t="shared" si="455"/>
        <v>4.0333800000000011</v>
      </c>
    </row>
    <row r="3604" spans="1:71">
      <c r="A3604" s="26">
        <v>42479412860000</v>
      </c>
      <c r="B3604" s="26" t="s">
        <v>9281</v>
      </c>
      <c r="C3604" t="s">
        <v>8132</v>
      </c>
      <c r="D3604" s="26" t="s">
        <v>1437</v>
      </c>
      <c r="E3604" s="27" t="s">
        <v>5184</v>
      </c>
      <c r="F3604" t="s">
        <v>197</v>
      </c>
      <c r="G3604" t="s">
        <v>67</v>
      </c>
      <c r="H3604" t="s">
        <v>1438</v>
      </c>
      <c r="I3604" t="s">
        <v>8133</v>
      </c>
      <c r="J3604" t="s">
        <v>8134</v>
      </c>
      <c r="K3604" t="s">
        <v>9261</v>
      </c>
      <c r="L3604">
        <v>28.188649999999999</v>
      </c>
      <c r="M3604">
        <v>-99.704089999999994</v>
      </c>
      <c r="N3604" s="28">
        <v>1773163.88</v>
      </c>
      <c r="O3604" s="28">
        <v>129880.74</v>
      </c>
      <c r="P3604" s="26">
        <v>572</v>
      </c>
      <c r="Q3604" s="26">
        <v>8482</v>
      </c>
      <c r="R3604" s="26">
        <v>14073</v>
      </c>
      <c r="S3604" s="29">
        <v>10.399999618530273</v>
      </c>
      <c r="T3604" s="30">
        <v>40698</v>
      </c>
      <c r="U3604" s="30">
        <v>40854</v>
      </c>
      <c r="V3604" s="30">
        <v>40878</v>
      </c>
      <c r="W3604">
        <v>2073</v>
      </c>
      <c r="X3604" s="26">
        <v>5740</v>
      </c>
      <c r="Y3604" s="26" t="s">
        <v>72</v>
      </c>
      <c r="Z3604" s="26" t="s">
        <v>72</v>
      </c>
      <c r="AA3604" s="26" t="s">
        <v>5201</v>
      </c>
      <c r="AB3604" s="31" t="s">
        <v>72</v>
      </c>
      <c r="AC3604" s="31" t="s">
        <v>72</v>
      </c>
      <c r="AD3604" s="26">
        <v>11414.523981776587</v>
      </c>
      <c r="AE3604" s="26" t="s">
        <v>72</v>
      </c>
      <c r="AF3604" s="26" t="s">
        <v>72</v>
      </c>
      <c r="AG3604" s="26">
        <v>29748</v>
      </c>
      <c r="AH3604" s="28">
        <v>0.31902799999999998</v>
      </c>
      <c r="AI3604" t="s">
        <v>72</v>
      </c>
      <c r="AJ3604" s="26">
        <v>44771</v>
      </c>
      <c r="AK3604" s="28">
        <v>0.516212</v>
      </c>
      <c r="AL3604" t="s">
        <v>72</v>
      </c>
      <c r="AM3604" s="26">
        <v>48450</v>
      </c>
      <c r="AN3604" s="28">
        <v>0.55140299999999998</v>
      </c>
      <c r="AO3604" t="s">
        <v>72</v>
      </c>
      <c r="AP3604" s="32">
        <v>71072.7890625</v>
      </c>
      <c r="AQ3604" s="36">
        <v>0.81126205520565497</v>
      </c>
      <c r="AR3604" s="32">
        <f t="shared" si="454"/>
        <v>214666.17283390093</v>
      </c>
      <c r="AS3604" s="32">
        <f t="shared" si="448"/>
        <v>2</v>
      </c>
      <c r="AT3604" s="32">
        <f t="shared" si="449"/>
        <v>1</v>
      </c>
      <c r="AU3604" s="32">
        <f t="shared" si="450"/>
        <v>3</v>
      </c>
      <c r="AV3604" s="32">
        <f t="shared" si="451"/>
        <v>71072.7890625</v>
      </c>
      <c r="AW3604" s="32">
        <f t="shared" si="452"/>
        <v>0.81126205520565509</v>
      </c>
      <c r="AX3604" s="32">
        <f t="shared" si="453"/>
        <v>214666.17283390093</v>
      </c>
      <c r="AY3604" s="26">
        <v>2</v>
      </c>
      <c r="AZ3604" s="26">
        <v>1</v>
      </c>
      <c r="BA3604" s="26">
        <v>7569.1</v>
      </c>
      <c r="BB3604" s="26">
        <v>246.76</v>
      </c>
      <c r="BC3604" s="26">
        <v>51.75</v>
      </c>
      <c r="BD3604" s="26">
        <v>302.23</v>
      </c>
      <c r="BE3604" s="28">
        <v>0.08</v>
      </c>
      <c r="BF3604" s="28">
        <v>4.67</v>
      </c>
      <c r="BG3604" s="28">
        <v>0.68</v>
      </c>
      <c r="BH3604" s="28">
        <v>-13.62</v>
      </c>
      <c r="BI3604" s="28">
        <v>0.1</v>
      </c>
      <c r="BJ3604" s="28">
        <v>9.36</v>
      </c>
      <c r="BK3604" s="28">
        <v>0.78</v>
      </c>
      <c r="BL3604" s="28">
        <v>40.14</v>
      </c>
      <c r="BM3604" s="28">
        <v>0.08</v>
      </c>
      <c r="BN3604" s="28">
        <v>6.4</v>
      </c>
      <c r="BO3604" s="28">
        <v>0.68</v>
      </c>
      <c r="BP3604" s="28">
        <v>2.65</v>
      </c>
      <c r="BQ3604" s="26">
        <v>62.785899999999998</v>
      </c>
      <c r="BR3604" s="26">
        <v>15682.626953000001</v>
      </c>
      <c r="BS3604" s="31">
        <f t="shared" si="455"/>
        <v>4.0365000000000011</v>
      </c>
    </row>
    <row r="3605" spans="1:71">
      <c r="A3605" s="26">
        <v>42479412890000</v>
      </c>
      <c r="B3605" s="26" t="s">
        <v>9281</v>
      </c>
      <c r="C3605" t="s">
        <v>8135</v>
      </c>
      <c r="D3605" s="26" t="s">
        <v>5859</v>
      </c>
      <c r="E3605" s="27" t="s">
        <v>5184</v>
      </c>
      <c r="F3605" t="s">
        <v>197</v>
      </c>
      <c r="G3605" t="s">
        <v>67</v>
      </c>
      <c r="H3605" t="s">
        <v>8136</v>
      </c>
      <c r="I3605" t="s">
        <v>8137</v>
      </c>
      <c r="J3605" t="s">
        <v>70</v>
      </c>
      <c r="K3605" t="s">
        <v>9261</v>
      </c>
      <c r="L3605">
        <v>28.02252</v>
      </c>
      <c r="M3605">
        <v>-99.880510000000001</v>
      </c>
      <c r="N3605" s="28">
        <v>1715872.98</v>
      </c>
      <c r="O3605" s="28">
        <v>69861.83</v>
      </c>
      <c r="P3605" s="26">
        <v>648</v>
      </c>
      <c r="Q3605" s="26">
        <v>7732</v>
      </c>
      <c r="R3605" s="26">
        <v>13919</v>
      </c>
      <c r="S3605" s="29">
        <v>10.800000190734863</v>
      </c>
      <c r="T3605" s="30">
        <v>40700</v>
      </c>
      <c r="U3605" s="30">
        <v>40810</v>
      </c>
      <c r="V3605" s="30">
        <v>40878</v>
      </c>
      <c r="W3605">
        <v>2562.39990234375</v>
      </c>
      <c r="X3605" s="26">
        <v>6257</v>
      </c>
      <c r="Y3605" s="26" t="s">
        <v>72</v>
      </c>
      <c r="Z3605" s="26">
        <v>2900</v>
      </c>
      <c r="AA3605" s="26" t="s">
        <v>5201</v>
      </c>
      <c r="AB3605" s="31">
        <v>62.599998474121094</v>
      </c>
      <c r="AC3605" s="31">
        <v>0.64999997615814209</v>
      </c>
      <c r="AD3605" s="26">
        <v>22459.873760144274</v>
      </c>
      <c r="AE3605" s="26" t="s">
        <v>72</v>
      </c>
      <c r="AF3605" s="26">
        <v>2010</v>
      </c>
      <c r="AG3605" s="26">
        <v>12294</v>
      </c>
      <c r="AH3605" s="28">
        <v>0.26643899999999998</v>
      </c>
      <c r="AI3605">
        <v>69327</v>
      </c>
      <c r="AJ3605" s="26">
        <v>20401</v>
      </c>
      <c r="AK3605" s="28">
        <v>0.457065</v>
      </c>
      <c r="AL3605">
        <v>118928</v>
      </c>
      <c r="AM3605" s="26">
        <v>22880</v>
      </c>
      <c r="AN3605" s="28">
        <v>0.56347000000000003</v>
      </c>
      <c r="AO3605">
        <v>130286</v>
      </c>
      <c r="AP3605" s="32">
        <v>36405.55859375</v>
      </c>
      <c r="AQ3605" s="36">
        <v>0.81766425018316058</v>
      </c>
      <c r="AR3605" s="32">
        <f t="shared" si="454"/>
        <v>181132.13087616942</v>
      </c>
      <c r="AS3605" s="32">
        <f t="shared" si="448"/>
        <v>1</v>
      </c>
      <c r="AT3605" s="32">
        <f t="shared" si="449"/>
        <v>1</v>
      </c>
      <c r="AU3605" s="32">
        <f t="shared" si="450"/>
        <v>3</v>
      </c>
      <c r="AV3605" s="32">
        <f t="shared" si="451"/>
        <v>33397.459857459646</v>
      </c>
      <c r="AW3605" s="32">
        <f t="shared" si="452"/>
        <v>0.75010273230802971</v>
      </c>
      <c r="AX3605" s="32">
        <f t="shared" si="453"/>
        <v>166165.64347598091</v>
      </c>
      <c r="AY3605" s="26">
        <v>2</v>
      </c>
      <c r="AZ3605" s="26">
        <v>1</v>
      </c>
      <c r="BA3605" s="26">
        <v>7232.62</v>
      </c>
      <c r="BB3605" s="26">
        <v>157.11000000000001</v>
      </c>
      <c r="BC3605" s="26">
        <v>118.67</v>
      </c>
      <c r="BD3605" s="26">
        <v>270.06</v>
      </c>
      <c r="BE3605" s="28">
        <v>0.06</v>
      </c>
      <c r="BF3605" s="28">
        <v>2.5499999999999998</v>
      </c>
      <c r="BG3605" s="28">
        <v>0.54</v>
      </c>
      <c r="BH3605" s="28">
        <v>0.23</v>
      </c>
      <c r="BI3605" s="28">
        <v>0.1</v>
      </c>
      <c r="BJ3605" s="28">
        <v>10.15</v>
      </c>
      <c r="BK3605" s="28">
        <v>0.72</v>
      </c>
      <c r="BL3605" s="28">
        <v>144.13999999999999</v>
      </c>
      <c r="BM3605" s="28">
        <v>0.08</v>
      </c>
      <c r="BN3605" s="28">
        <v>5.92</v>
      </c>
      <c r="BO3605" s="28">
        <v>0.63</v>
      </c>
      <c r="BP3605" s="28">
        <v>-13.2</v>
      </c>
      <c r="BQ3605" s="26">
        <v>67.061203000000006</v>
      </c>
      <c r="BR3605" s="26">
        <v>222545.953125</v>
      </c>
      <c r="BS3605" s="31">
        <f t="shared" si="455"/>
        <v>8.5442400000000003</v>
      </c>
    </row>
    <row r="3606" spans="1:71">
      <c r="A3606" s="26">
        <v>42479412970100</v>
      </c>
      <c r="B3606" s="26" t="s">
        <v>9283</v>
      </c>
      <c r="C3606" t="s">
        <v>8138</v>
      </c>
      <c r="D3606" s="26" t="s">
        <v>1437</v>
      </c>
      <c r="E3606" s="27" t="s">
        <v>5184</v>
      </c>
      <c r="F3606" t="s">
        <v>197</v>
      </c>
      <c r="G3606" t="s">
        <v>67</v>
      </c>
      <c r="H3606" t="s">
        <v>1438</v>
      </c>
      <c r="I3606" t="s">
        <v>8139</v>
      </c>
      <c r="J3606" t="s">
        <v>7942</v>
      </c>
      <c r="K3606" t="s">
        <v>9261</v>
      </c>
      <c r="L3606">
        <v>28.185199999999998</v>
      </c>
      <c r="M3606">
        <v>-99.562929999999994</v>
      </c>
      <c r="N3606" s="28">
        <v>1818634.86</v>
      </c>
      <c r="O3606" s="28">
        <v>128379.99</v>
      </c>
      <c r="P3606" s="26">
        <v>724.46002197265625</v>
      </c>
      <c r="Q3606" s="26">
        <v>8802</v>
      </c>
      <c r="R3606" s="26">
        <v>14860</v>
      </c>
      <c r="S3606" s="29">
        <v>10.5</v>
      </c>
      <c r="T3606" s="30">
        <v>40713</v>
      </c>
      <c r="U3606" s="30">
        <v>40767</v>
      </c>
      <c r="V3606" s="30">
        <v>40756</v>
      </c>
      <c r="W3606">
        <v>2201</v>
      </c>
      <c r="X3606" s="26">
        <v>6464</v>
      </c>
      <c r="Y3606" s="26">
        <v>3215</v>
      </c>
      <c r="Z3606" s="26">
        <v>3610</v>
      </c>
      <c r="AA3606" s="26" t="s">
        <v>5201</v>
      </c>
      <c r="AB3606" s="31">
        <v>60.299999237060547</v>
      </c>
      <c r="AC3606" s="31">
        <v>0.74000000953674316</v>
      </c>
      <c r="AD3606" s="26">
        <v>11568.036679220566</v>
      </c>
      <c r="AE3606" s="26" t="s">
        <v>72</v>
      </c>
      <c r="AF3606" s="26">
        <v>2344</v>
      </c>
      <c r="AG3606" s="26">
        <v>26575</v>
      </c>
      <c r="AH3606" s="28">
        <v>0.28382000000000002</v>
      </c>
      <c r="AI3606">
        <v>12350</v>
      </c>
      <c r="AJ3606" s="26">
        <v>40607</v>
      </c>
      <c r="AK3606" s="28">
        <v>0.45862399999999998</v>
      </c>
      <c r="AL3606">
        <v>19958</v>
      </c>
      <c r="AM3606" s="26">
        <v>47418</v>
      </c>
      <c r="AN3606" s="28">
        <v>0.54381900000000005</v>
      </c>
      <c r="AO3606">
        <v>23664</v>
      </c>
      <c r="AP3606" s="32">
        <v>60881.8359375</v>
      </c>
      <c r="AQ3606" s="36">
        <v>0.7042833112232888</v>
      </c>
      <c r="AR3606" s="32">
        <f t="shared" si="454"/>
        <v>185539.98202402212</v>
      </c>
      <c r="AS3606" s="32">
        <f t="shared" si="448"/>
        <v>2</v>
      </c>
      <c r="AT3606" s="32">
        <f t="shared" si="449"/>
        <v>1</v>
      </c>
      <c r="AU3606" s="32">
        <f t="shared" si="450"/>
        <v>3</v>
      </c>
      <c r="AV3606" s="32">
        <f t="shared" si="451"/>
        <v>54062.768917272588</v>
      </c>
      <c r="AW3606" s="32">
        <f t="shared" si="452"/>
        <v>0.62540009381523487</v>
      </c>
      <c r="AX3606" s="32">
        <f t="shared" si="453"/>
        <v>164758.58552256913</v>
      </c>
      <c r="AY3606" s="26">
        <v>2</v>
      </c>
      <c r="AZ3606" s="26">
        <v>1</v>
      </c>
      <c r="BA3606" s="26">
        <v>8215.91</v>
      </c>
      <c r="BB3606" s="26">
        <v>251.89</v>
      </c>
      <c r="BC3606" s="26">
        <v>0.05</v>
      </c>
      <c r="BD3606" s="26">
        <v>252.02</v>
      </c>
      <c r="BE3606" s="28">
        <v>0.09</v>
      </c>
      <c r="BF3606" s="28">
        <v>5.66</v>
      </c>
      <c r="BG3606" s="28">
        <v>0.72</v>
      </c>
      <c r="BH3606" s="28">
        <v>-25.9</v>
      </c>
      <c r="BI3606" s="28">
        <v>0.1</v>
      </c>
      <c r="BJ3606" s="28">
        <v>9.9</v>
      </c>
      <c r="BK3606" s="28">
        <v>0.81</v>
      </c>
      <c r="BL3606" s="28">
        <v>58.76</v>
      </c>
      <c r="BM3606" s="28">
        <v>7.0000000000000007E-2</v>
      </c>
      <c r="BN3606" s="28">
        <v>6.81</v>
      </c>
      <c r="BO3606" s="28">
        <v>0.69</v>
      </c>
      <c r="BP3606" s="28">
        <v>14.79</v>
      </c>
      <c r="BQ3606" s="26">
        <v>59.027301000000001</v>
      </c>
      <c r="BR3606" s="26">
        <v>15573.566406</v>
      </c>
      <c r="BS3606" s="31">
        <f t="shared" si="455"/>
        <v>4.0500000000000006E-3</v>
      </c>
    </row>
    <row r="3607" spans="1:71">
      <c r="A3607" s="26">
        <v>42479413180000</v>
      </c>
      <c r="B3607" s="26" t="s">
        <v>9281</v>
      </c>
      <c r="C3607" t="s">
        <v>8140</v>
      </c>
      <c r="D3607" s="26" t="s">
        <v>223</v>
      </c>
      <c r="E3607" s="27" t="s">
        <v>5184</v>
      </c>
      <c r="F3607" t="s">
        <v>203</v>
      </c>
      <c r="G3607" t="s">
        <v>67</v>
      </c>
      <c r="H3607" t="s">
        <v>8141</v>
      </c>
      <c r="I3607" t="s">
        <v>72</v>
      </c>
      <c r="J3607" t="s">
        <v>6488</v>
      </c>
      <c r="K3607" t="s">
        <v>9261</v>
      </c>
      <c r="L3607">
        <v>28.127610000000001</v>
      </c>
      <c r="M3607">
        <v>-99.823310000000006</v>
      </c>
      <c r="N3607" s="28">
        <v>1734599.22</v>
      </c>
      <c r="O3607" s="28">
        <v>107937.92</v>
      </c>
      <c r="P3607" s="26">
        <v>649</v>
      </c>
      <c r="Q3607" s="26">
        <v>8169</v>
      </c>
      <c r="R3607" s="26">
        <v>13111</v>
      </c>
      <c r="S3607" s="29" t="s">
        <v>72</v>
      </c>
      <c r="T3607" s="30">
        <v>40963</v>
      </c>
      <c r="U3607" s="30">
        <v>41209</v>
      </c>
      <c r="V3607" s="30">
        <v>41153</v>
      </c>
      <c r="W3607">
        <v>0</v>
      </c>
      <c r="X3607" s="26">
        <v>4738</v>
      </c>
      <c r="Y3607" s="26" t="s">
        <v>72</v>
      </c>
      <c r="Z3607" s="26" t="s">
        <v>72</v>
      </c>
      <c r="AA3607" s="26" t="s">
        <v>5201</v>
      </c>
      <c r="AB3607" s="31" t="s">
        <v>72</v>
      </c>
      <c r="AC3607" s="31" t="s">
        <v>72</v>
      </c>
      <c r="AD3607" s="26">
        <v>9657.313310018515</v>
      </c>
      <c r="AE3607" s="26" t="s">
        <v>72</v>
      </c>
      <c r="AF3607" s="26" t="s">
        <v>72</v>
      </c>
      <c r="AG3607" s="26">
        <v>41514</v>
      </c>
      <c r="AH3607" s="28">
        <v>0.39923999999999998</v>
      </c>
      <c r="AI3607" t="s">
        <v>72</v>
      </c>
      <c r="AJ3607" s="26">
        <v>46584</v>
      </c>
      <c r="AK3607" s="28">
        <v>0.44907200000000003</v>
      </c>
      <c r="AL3607" t="s">
        <v>72</v>
      </c>
      <c r="AM3607" s="26">
        <v>46584</v>
      </c>
      <c r="AN3607" s="28">
        <v>0.44907200000000003</v>
      </c>
      <c r="AO3607" t="s">
        <v>72</v>
      </c>
      <c r="AP3607" s="32">
        <v>159920.59375</v>
      </c>
      <c r="AQ3607" s="36">
        <v>1.5444032785679389</v>
      </c>
      <c r="AR3607" s="32">
        <f t="shared" si="454"/>
        <v>433279.97405652521</v>
      </c>
      <c r="AS3607" s="32">
        <f t="shared" si="448"/>
        <v>3</v>
      </c>
      <c r="AT3607" s="32">
        <f t="shared" si="449"/>
        <v>1</v>
      </c>
      <c r="AU3607" s="32">
        <f t="shared" si="450"/>
        <v>4</v>
      </c>
      <c r="AV3607" s="32">
        <f t="shared" si="451"/>
        <v>193740.86283769523</v>
      </c>
      <c r="AW3607" s="32">
        <f t="shared" si="452"/>
        <v>1.8710162133769459</v>
      </c>
      <c r="AX3607" s="32">
        <f t="shared" si="453"/>
        <v>524910.7326054147</v>
      </c>
      <c r="AY3607" s="26">
        <v>2</v>
      </c>
      <c r="AZ3607" s="26">
        <v>1</v>
      </c>
      <c r="BA3607" s="26">
        <v>7197.36</v>
      </c>
      <c r="BB3607" s="26">
        <v>210.8</v>
      </c>
      <c r="BC3607" s="26">
        <v>106.34</v>
      </c>
      <c r="BD3607" s="26">
        <v>310.14</v>
      </c>
      <c r="BE3607" s="28">
        <v>7.0000000000000007E-2</v>
      </c>
      <c r="BF3607" s="28">
        <v>3.26</v>
      </c>
      <c r="BG3607" s="28">
        <v>0.6</v>
      </c>
      <c r="BH3607" s="28">
        <v>-6.53</v>
      </c>
      <c r="BI3607" s="28">
        <v>0.1</v>
      </c>
      <c r="BJ3607" s="28">
        <v>9.6</v>
      </c>
      <c r="BK3607" s="28">
        <v>0.74</v>
      </c>
      <c r="BL3607" s="28">
        <v>78.05</v>
      </c>
      <c r="BM3607" s="28">
        <v>0.08</v>
      </c>
      <c r="BN3607" s="28">
        <v>5.97</v>
      </c>
      <c r="BO3607" s="28">
        <v>0.65</v>
      </c>
      <c r="BP3607" s="28">
        <v>-4.1100000000000003</v>
      </c>
      <c r="BQ3607" s="26">
        <v>58.182898999999999</v>
      </c>
      <c r="BR3607" s="26">
        <v>10692.348631999999</v>
      </c>
      <c r="BS3607" s="31">
        <f t="shared" si="455"/>
        <v>7.8691599999999999</v>
      </c>
    </row>
    <row r="3608" spans="1:71">
      <c r="A3608" s="26">
        <v>42479413210000</v>
      </c>
      <c r="B3608" s="26" t="s">
        <v>9281</v>
      </c>
      <c r="C3608" t="s">
        <v>8142</v>
      </c>
      <c r="D3608" s="26" t="s">
        <v>95</v>
      </c>
      <c r="E3608" s="27" t="s">
        <v>5184</v>
      </c>
      <c r="F3608" t="s">
        <v>5863</v>
      </c>
      <c r="G3608" t="s">
        <v>67</v>
      </c>
      <c r="H3608" t="s">
        <v>5922</v>
      </c>
      <c r="I3608" t="s">
        <v>8143</v>
      </c>
      <c r="J3608" t="s">
        <v>663</v>
      </c>
      <c r="K3608" t="s">
        <v>9261</v>
      </c>
      <c r="L3608">
        <v>28.15258</v>
      </c>
      <c r="M3608">
        <v>-99.471220000000002</v>
      </c>
      <c r="N3608" s="28">
        <v>1848134.08</v>
      </c>
      <c r="O3608" s="28">
        <v>116388.83</v>
      </c>
      <c r="P3608" s="26">
        <v>600</v>
      </c>
      <c r="Q3608" s="26">
        <v>9787</v>
      </c>
      <c r="R3608" s="26">
        <v>16355</v>
      </c>
      <c r="S3608" s="29" t="s">
        <v>72</v>
      </c>
      <c r="T3608" s="30">
        <v>40855</v>
      </c>
      <c r="U3608" s="30">
        <v>40906</v>
      </c>
      <c r="V3608" s="30">
        <v>40878</v>
      </c>
      <c r="W3608">
        <v>5888405</v>
      </c>
      <c r="X3608" s="26">
        <v>6944</v>
      </c>
      <c r="Y3608" s="26">
        <v>2746</v>
      </c>
      <c r="Z3608" s="26">
        <v>4362</v>
      </c>
      <c r="AA3608" s="26" t="s">
        <v>5201</v>
      </c>
      <c r="AB3608" s="31">
        <v>65.5</v>
      </c>
      <c r="AC3608" s="31">
        <v>0.68999999761581421</v>
      </c>
      <c r="AD3608" s="26">
        <v>32885.929043896569</v>
      </c>
      <c r="AE3608" s="26" t="s">
        <v>72</v>
      </c>
      <c r="AF3608" s="26">
        <v>2436</v>
      </c>
      <c r="AG3608" s="26">
        <v>10466</v>
      </c>
      <c r="AH3608" s="28">
        <v>0.30082799999999998</v>
      </c>
      <c r="AI3608">
        <v>48163</v>
      </c>
      <c r="AJ3608" s="26">
        <v>14658</v>
      </c>
      <c r="AK3608" s="28">
        <v>0.47438799999999998</v>
      </c>
      <c r="AL3608">
        <v>75950</v>
      </c>
      <c r="AM3608" s="26">
        <v>16780</v>
      </c>
      <c r="AN3608" s="28">
        <v>0.55509500000000001</v>
      </c>
      <c r="AO3608">
        <v>86360</v>
      </c>
      <c r="AP3608" s="32">
        <v>18702.4453125</v>
      </c>
      <c r="AQ3608" s="36">
        <v>0.61504728949423104</v>
      </c>
      <c r="AR3608" s="32">
        <f t="shared" si="454"/>
        <v>127565.81555297889</v>
      </c>
      <c r="AS3608" s="32">
        <f t="shared" si="448"/>
        <v>1</v>
      </c>
      <c r="AT3608" s="32">
        <f t="shared" si="449"/>
        <v>1</v>
      </c>
      <c r="AU3608" s="32">
        <f t="shared" si="450"/>
        <v>2</v>
      </c>
      <c r="AV3608" s="32">
        <f t="shared" si="451"/>
        <v>15459.6826171875</v>
      </c>
      <c r="AW3608" s="32">
        <f t="shared" si="452"/>
        <v>0.50840602558998937</v>
      </c>
      <c r="AX3608" s="32">
        <f t="shared" si="453"/>
        <v>105447.54914661562</v>
      </c>
      <c r="AY3608" s="26">
        <v>2</v>
      </c>
      <c r="AZ3608" s="26">
        <v>1</v>
      </c>
      <c r="BA3608" s="26">
        <v>8996.06</v>
      </c>
      <c r="BB3608" s="26">
        <v>157.34</v>
      </c>
      <c r="BC3608" s="26">
        <v>5.84</v>
      </c>
      <c r="BD3608" s="26">
        <v>170.16</v>
      </c>
      <c r="BE3608" s="28">
        <v>0.09</v>
      </c>
      <c r="BF3608" s="28">
        <v>6.05</v>
      </c>
      <c r="BG3608" s="28">
        <v>0.73</v>
      </c>
      <c r="BH3608" s="28">
        <v>-26.55</v>
      </c>
      <c r="BI3608" s="28">
        <v>0.09</v>
      </c>
      <c r="BJ3608" s="28">
        <v>10.51</v>
      </c>
      <c r="BK3608" s="28">
        <v>0.81</v>
      </c>
      <c r="BL3608" s="28">
        <v>95.96</v>
      </c>
      <c r="BM3608" s="28">
        <v>7.0000000000000007E-2</v>
      </c>
      <c r="BN3608" s="28">
        <v>6.97</v>
      </c>
      <c r="BO3608" s="28">
        <v>0.68</v>
      </c>
      <c r="BP3608" s="28">
        <v>32.72</v>
      </c>
      <c r="BQ3608" s="26">
        <v>60.534098999999998</v>
      </c>
      <c r="BR3608" s="26">
        <v>29816.802734000001</v>
      </c>
      <c r="BS3608" s="31">
        <f t="shared" si="455"/>
        <v>0.425736</v>
      </c>
    </row>
    <row r="3609" spans="1:71">
      <c r="A3609" s="26">
        <v>42479413250000</v>
      </c>
      <c r="B3609" s="26" t="s">
        <v>9281</v>
      </c>
      <c r="C3609" t="s">
        <v>8144</v>
      </c>
      <c r="D3609" s="26" t="s">
        <v>5393</v>
      </c>
      <c r="E3609" s="27" t="s">
        <v>5184</v>
      </c>
      <c r="F3609" t="s">
        <v>197</v>
      </c>
      <c r="G3609" t="s">
        <v>67</v>
      </c>
      <c r="H3609" t="s">
        <v>8002</v>
      </c>
      <c r="I3609" t="s">
        <v>8145</v>
      </c>
      <c r="J3609" t="s">
        <v>952</v>
      </c>
      <c r="K3609" t="s">
        <v>9261</v>
      </c>
      <c r="L3609">
        <v>28.181069999999998</v>
      </c>
      <c r="M3609">
        <v>-99.770830000000004</v>
      </c>
      <c r="N3609" s="28">
        <v>1751644.44</v>
      </c>
      <c r="O3609" s="28">
        <v>127260.3</v>
      </c>
      <c r="P3609" s="26">
        <v>650</v>
      </c>
      <c r="Q3609" s="26">
        <v>8408</v>
      </c>
      <c r="R3609" s="26">
        <v>14322</v>
      </c>
      <c r="S3609" s="29" t="s">
        <v>72</v>
      </c>
      <c r="T3609" s="30">
        <v>40709</v>
      </c>
      <c r="U3609" s="30">
        <v>40790</v>
      </c>
      <c r="V3609" s="30">
        <v>40787</v>
      </c>
      <c r="W3609">
        <v>2540</v>
      </c>
      <c r="X3609" s="26">
        <v>6170</v>
      </c>
      <c r="Y3609" s="26">
        <v>2056</v>
      </c>
      <c r="Z3609" s="26">
        <v>2215</v>
      </c>
      <c r="AA3609" s="26" t="s">
        <v>5201</v>
      </c>
      <c r="AB3609" s="31">
        <v>69.099998474121094</v>
      </c>
      <c r="AC3609" s="31">
        <v>0.73000001907348633</v>
      </c>
      <c r="AD3609" s="26">
        <v>26486.97262266896</v>
      </c>
      <c r="AE3609" s="26" t="s">
        <v>72</v>
      </c>
      <c r="AF3609" s="26">
        <v>4054</v>
      </c>
      <c r="AG3609" s="26">
        <v>15108</v>
      </c>
      <c r="AH3609" s="28">
        <v>0.40440399999999999</v>
      </c>
      <c r="AI3609">
        <v>5985</v>
      </c>
      <c r="AJ3609" s="26">
        <v>22057</v>
      </c>
      <c r="AK3609" s="28">
        <v>0.62138599999999999</v>
      </c>
      <c r="AL3609">
        <v>9197</v>
      </c>
      <c r="AM3609" s="26">
        <v>29038</v>
      </c>
      <c r="AN3609" s="28">
        <v>0.77166000000000001</v>
      </c>
      <c r="AO3609">
        <v>11197</v>
      </c>
      <c r="AP3609" s="32">
        <v>43363.265625</v>
      </c>
      <c r="AQ3609" s="36">
        <v>1.1485616294388969</v>
      </c>
      <c r="AR3609" s="32">
        <f t="shared" si="454"/>
        <v>246658.67403568476</v>
      </c>
      <c r="AS3609" s="32">
        <f t="shared" si="448"/>
        <v>1</v>
      </c>
      <c r="AT3609" s="32">
        <f t="shared" si="449"/>
        <v>1</v>
      </c>
      <c r="AU3609" s="32">
        <f t="shared" si="450"/>
        <v>3</v>
      </c>
      <c r="AV3609" s="32">
        <f t="shared" si="451"/>
        <v>40341.190386953</v>
      </c>
      <c r="AW3609" s="32">
        <f t="shared" si="452"/>
        <v>1.0685160053451002</v>
      </c>
      <c r="AX3609" s="32">
        <f t="shared" si="453"/>
        <v>229468.52333303573</v>
      </c>
      <c r="AY3609" s="26">
        <v>2</v>
      </c>
      <c r="AZ3609" s="26">
        <v>1</v>
      </c>
      <c r="BA3609" s="26">
        <v>7420.93</v>
      </c>
      <c r="BB3609" s="26">
        <v>227.53</v>
      </c>
      <c r="BC3609" s="26">
        <v>95.44</v>
      </c>
      <c r="BD3609" s="26">
        <v>322.38</v>
      </c>
      <c r="BE3609" s="28">
        <v>0.08</v>
      </c>
      <c r="BF3609" s="28">
        <v>4.01</v>
      </c>
      <c r="BG3609" s="28">
        <v>0.65</v>
      </c>
      <c r="BH3609" s="28">
        <v>-8.19</v>
      </c>
      <c r="BI3609" s="28">
        <v>0.1</v>
      </c>
      <c r="BJ3609" s="28">
        <v>9.2899999999999991</v>
      </c>
      <c r="BK3609" s="28">
        <v>0.77</v>
      </c>
      <c r="BL3609" s="28">
        <v>47.32</v>
      </c>
      <c r="BM3609" s="28">
        <v>0.08</v>
      </c>
      <c r="BN3609" s="28">
        <v>6.15</v>
      </c>
      <c r="BO3609" s="28">
        <v>0.67</v>
      </c>
      <c r="BP3609" s="28">
        <v>-0.09</v>
      </c>
      <c r="BQ3609" s="26">
        <v>65.873901000000004</v>
      </c>
      <c r="BR3609" s="26">
        <v>18327.515625</v>
      </c>
      <c r="BS3609" s="31">
        <f t="shared" si="455"/>
        <v>7.3488800000000012</v>
      </c>
    </row>
    <row r="3610" spans="1:71">
      <c r="A3610" s="26">
        <v>42479413340000</v>
      </c>
      <c r="B3610" s="26" t="s">
        <v>9281</v>
      </c>
      <c r="C3610" t="s">
        <v>8146</v>
      </c>
      <c r="D3610" s="26" t="s">
        <v>95</v>
      </c>
      <c r="E3610" s="27" t="s">
        <v>5184</v>
      </c>
      <c r="F3610" t="s">
        <v>5863</v>
      </c>
      <c r="G3610" t="s">
        <v>67</v>
      </c>
      <c r="H3610" t="s">
        <v>5922</v>
      </c>
      <c r="I3610" t="s">
        <v>8147</v>
      </c>
      <c r="J3610" t="s">
        <v>6072</v>
      </c>
      <c r="K3610" t="s">
        <v>9261</v>
      </c>
      <c r="L3610">
        <v>28.15746</v>
      </c>
      <c r="M3610">
        <v>-99.467669999999998</v>
      </c>
      <c r="N3610" s="28">
        <v>1849285.27</v>
      </c>
      <c r="O3610" s="28">
        <v>118158.59</v>
      </c>
      <c r="P3610" s="26">
        <v>596</v>
      </c>
      <c r="Q3610" s="26">
        <v>9783</v>
      </c>
      <c r="R3610" s="26">
        <v>16450</v>
      </c>
      <c r="S3610" s="29" t="s">
        <v>72</v>
      </c>
      <c r="T3610" s="30">
        <v>40717</v>
      </c>
      <c r="U3610" s="30">
        <v>40786</v>
      </c>
      <c r="V3610" s="30">
        <v>40756</v>
      </c>
      <c r="W3610">
        <v>6281920</v>
      </c>
      <c r="X3610" s="26">
        <v>6466</v>
      </c>
      <c r="Y3610" s="26">
        <v>4250</v>
      </c>
      <c r="Z3610" s="26">
        <v>4900</v>
      </c>
      <c r="AA3610" s="26" t="s">
        <v>5201</v>
      </c>
      <c r="AB3610" s="31">
        <v>59.700000762939453</v>
      </c>
      <c r="AC3610" s="31">
        <v>0.69999998807907104</v>
      </c>
      <c r="AD3610" s="26">
        <v>44165.310714903928</v>
      </c>
      <c r="AE3610" s="26" t="s">
        <v>72</v>
      </c>
      <c r="AF3610" s="26">
        <v>3418</v>
      </c>
      <c r="AG3610" s="26">
        <v>7398</v>
      </c>
      <c r="AH3610" s="28">
        <v>0.27441599999999999</v>
      </c>
      <c r="AI3610">
        <v>41186</v>
      </c>
      <c r="AJ3610" s="26">
        <v>9490</v>
      </c>
      <c r="AK3610" s="28">
        <v>0.417875</v>
      </c>
      <c r="AL3610">
        <v>62716</v>
      </c>
      <c r="AM3610" s="26">
        <v>11717</v>
      </c>
      <c r="AN3610" s="28">
        <v>0.51776299999999997</v>
      </c>
      <c r="AO3610">
        <v>70817</v>
      </c>
      <c r="AP3610" s="32">
        <v>11761.9794921875</v>
      </c>
      <c r="AQ3610" s="36">
        <v>0.51947147889478884</v>
      </c>
      <c r="AR3610" s="32">
        <f t="shared" si="454"/>
        <v>103708.43125656512</v>
      </c>
      <c r="AS3610" s="32">
        <f t="shared" si="448"/>
        <v>1</v>
      </c>
      <c r="AT3610" s="32">
        <f t="shared" si="449"/>
        <v>1</v>
      </c>
      <c r="AU3610" s="32">
        <f t="shared" si="450"/>
        <v>2</v>
      </c>
      <c r="AV3610" s="32">
        <f t="shared" si="451"/>
        <v>10441.348946049528</v>
      </c>
      <c r="AW3610" s="32">
        <f t="shared" si="452"/>
        <v>0.46114542048501206</v>
      </c>
      <c r="AX3610" s="32">
        <f t="shared" si="453"/>
        <v>92064.088371896665</v>
      </c>
      <c r="AY3610" s="26">
        <v>2</v>
      </c>
      <c r="AZ3610" s="26">
        <v>1</v>
      </c>
      <c r="BA3610" s="26">
        <v>9086.18</v>
      </c>
      <c r="BB3610" s="26">
        <v>167.45</v>
      </c>
      <c r="BC3610" s="26">
        <v>8.0399999999999991</v>
      </c>
      <c r="BD3610" s="26">
        <v>186.36</v>
      </c>
      <c r="BE3610" s="28">
        <v>0.09</v>
      </c>
      <c r="BF3610" s="28">
        <v>6.04</v>
      </c>
      <c r="BG3610" s="28">
        <v>0.73</v>
      </c>
      <c r="BH3610" s="28">
        <v>-25.49</v>
      </c>
      <c r="BI3610" s="28">
        <v>0.1</v>
      </c>
      <c r="BJ3610" s="28">
        <v>10.53</v>
      </c>
      <c r="BK3610" s="28">
        <v>0.82</v>
      </c>
      <c r="BL3610" s="28">
        <v>97.01</v>
      </c>
      <c r="BM3610" s="28">
        <v>7.0000000000000007E-2</v>
      </c>
      <c r="BN3610" s="28">
        <v>6.95</v>
      </c>
      <c r="BO3610" s="28">
        <v>0.68</v>
      </c>
      <c r="BP3610" s="28">
        <v>32.79</v>
      </c>
      <c r="BQ3610" s="26">
        <v>62.625900000000001</v>
      </c>
      <c r="BR3610" s="26">
        <v>35015.894530999998</v>
      </c>
      <c r="BS3610" s="31">
        <f t="shared" si="455"/>
        <v>0.65927999999999998</v>
      </c>
    </row>
    <row r="3611" spans="1:71">
      <c r="A3611" s="26">
        <v>42479413360000</v>
      </c>
      <c r="B3611" s="26" t="s">
        <v>9281</v>
      </c>
      <c r="C3611" t="s">
        <v>8148</v>
      </c>
      <c r="D3611" s="26" t="s">
        <v>5859</v>
      </c>
      <c r="E3611" s="27" t="s">
        <v>5184</v>
      </c>
      <c r="F3611" t="s">
        <v>197</v>
      </c>
      <c r="G3611" t="s">
        <v>67</v>
      </c>
      <c r="H3611" t="s">
        <v>5927</v>
      </c>
      <c r="I3611" t="s">
        <v>8149</v>
      </c>
      <c r="J3611" t="s">
        <v>8150</v>
      </c>
      <c r="K3611" t="s">
        <v>9261</v>
      </c>
      <c r="L3611">
        <v>28.120950000000001</v>
      </c>
      <c r="M3611">
        <v>-99.588830000000002</v>
      </c>
      <c r="N3611" s="28">
        <v>1810172.83</v>
      </c>
      <c r="O3611" s="28">
        <v>105060.01</v>
      </c>
      <c r="P3611" s="26">
        <v>675</v>
      </c>
      <c r="Q3611" s="26">
        <v>9104</v>
      </c>
      <c r="R3611" s="26">
        <v>14720</v>
      </c>
      <c r="S3611" s="29" t="s">
        <v>72</v>
      </c>
      <c r="T3611" s="30">
        <v>40780</v>
      </c>
      <c r="U3611" s="30">
        <v>40855</v>
      </c>
      <c r="V3611" s="30">
        <v>40848</v>
      </c>
      <c r="W3611">
        <v>3534.10009765625</v>
      </c>
      <c r="X3611" s="26">
        <v>5930</v>
      </c>
      <c r="Y3611" s="26" t="s">
        <v>72</v>
      </c>
      <c r="Z3611" s="26">
        <v>3500</v>
      </c>
      <c r="AA3611" s="26" t="s">
        <v>5201</v>
      </c>
      <c r="AB3611" s="31">
        <v>58.099998474121094</v>
      </c>
      <c r="AC3611" s="31">
        <v>0.60000002384185791</v>
      </c>
      <c r="AD3611" s="26">
        <v>21692.345885894272</v>
      </c>
      <c r="AE3611" s="26" t="s">
        <v>72</v>
      </c>
      <c r="AF3611" s="26">
        <v>4151</v>
      </c>
      <c r="AG3611" s="26">
        <v>32718</v>
      </c>
      <c r="AH3611" s="28">
        <v>0.73889000000000005</v>
      </c>
      <c r="AI3611">
        <v>111077</v>
      </c>
      <c r="AJ3611" s="26">
        <v>52282</v>
      </c>
      <c r="AK3611" s="28">
        <v>1.084306</v>
      </c>
      <c r="AL3611">
        <v>163003</v>
      </c>
      <c r="AM3611" s="26">
        <v>64964</v>
      </c>
      <c r="AN3611" s="28">
        <v>1.325334</v>
      </c>
      <c r="AO3611">
        <v>185291</v>
      </c>
      <c r="AP3611" s="32">
        <v>101985.8359375</v>
      </c>
      <c r="AQ3611" s="36">
        <v>2.212312028618316</v>
      </c>
      <c r="AR3611" s="32">
        <f t="shared" si="454"/>
        <v>493565.06500294193</v>
      </c>
      <c r="AS3611" s="32">
        <f t="shared" si="448"/>
        <v>2</v>
      </c>
      <c r="AT3611" s="32">
        <f t="shared" si="449"/>
        <v>1</v>
      </c>
      <c r="AU3611" s="32">
        <f t="shared" si="450"/>
        <v>4</v>
      </c>
      <c r="AV3611" s="32">
        <f t="shared" si="451"/>
        <v>98718.161598861727</v>
      </c>
      <c r="AW3611" s="32">
        <f t="shared" si="452"/>
        <v>2.1414285066221139</v>
      </c>
      <c r="AX3611" s="32">
        <f t="shared" si="453"/>
        <v>477751.00727097585</v>
      </c>
      <c r="AY3611" s="26">
        <v>2</v>
      </c>
      <c r="AZ3611" s="26">
        <v>1</v>
      </c>
      <c r="BA3611" s="26">
        <v>7727.76</v>
      </c>
      <c r="BB3611" s="26">
        <v>198.29</v>
      </c>
      <c r="BC3611" s="26">
        <v>45.49</v>
      </c>
      <c r="BD3611" s="26">
        <v>250.18</v>
      </c>
      <c r="BE3611" s="28">
        <v>0.09</v>
      </c>
      <c r="BF3611" s="28">
        <v>5.62</v>
      </c>
      <c r="BG3611" s="28">
        <v>0.7</v>
      </c>
      <c r="BH3611" s="28">
        <v>-28.01</v>
      </c>
      <c r="BI3611" s="28">
        <v>0.1</v>
      </c>
      <c r="BJ3611" s="28">
        <v>9.82</v>
      </c>
      <c r="BK3611" s="28">
        <v>0.79</v>
      </c>
      <c r="BL3611" s="28">
        <v>66.099999999999994</v>
      </c>
      <c r="BM3611" s="28">
        <v>0.08</v>
      </c>
      <c r="BN3611" s="28">
        <v>6.93</v>
      </c>
      <c r="BO3611" s="28">
        <v>0.69</v>
      </c>
      <c r="BP3611" s="28">
        <v>16.899999999999999</v>
      </c>
      <c r="BQ3611" s="26">
        <v>61.844799000000002</v>
      </c>
      <c r="BR3611" s="26">
        <v>26405.570312</v>
      </c>
      <c r="BS3611" s="31">
        <f t="shared" si="455"/>
        <v>3.5937100000000006</v>
      </c>
    </row>
    <row r="3612" spans="1:71">
      <c r="A3612" s="26">
        <v>42479413370000</v>
      </c>
      <c r="B3612" s="26" t="s">
        <v>9281</v>
      </c>
      <c r="C3612" t="s">
        <v>8151</v>
      </c>
      <c r="D3612" s="26" t="s">
        <v>5859</v>
      </c>
      <c r="E3612" s="27" t="s">
        <v>5184</v>
      </c>
      <c r="F3612" t="s">
        <v>197</v>
      </c>
      <c r="G3612" t="s">
        <v>67</v>
      </c>
      <c r="H3612" t="s">
        <v>5927</v>
      </c>
      <c r="I3612" t="s">
        <v>8152</v>
      </c>
      <c r="J3612" t="s">
        <v>8153</v>
      </c>
      <c r="K3612" t="s">
        <v>9261</v>
      </c>
      <c r="L3612">
        <v>28.12369</v>
      </c>
      <c r="M3612">
        <v>-99.591390000000004</v>
      </c>
      <c r="N3612" s="28">
        <v>1809352.58</v>
      </c>
      <c r="O3612" s="28">
        <v>106060.44</v>
      </c>
      <c r="P3612" s="26">
        <v>674</v>
      </c>
      <c r="Q3612" s="26" t="s">
        <v>72</v>
      </c>
      <c r="R3612" s="26">
        <v>14820</v>
      </c>
      <c r="S3612" s="29">
        <v>10.5</v>
      </c>
      <c r="T3612" s="30">
        <v>40802</v>
      </c>
      <c r="U3612" s="30">
        <v>40883</v>
      </c>
      <c r="V3612" s="30">
        <v>40878</v>
      </c>
      <c r="W3612">
        <v>2120.199951171875</v>
      </c>
      <c r="X3612" s="26">
        <v>5605</v>
      </c>
      <c r="Y3612" s="26" t="s">
        <v>72</v>
      </c>
      <c r="Z3612" s="26">
        <v>3500</v>
      </c>
      <c r="AA3612" s="26" t="s">
        <v>5201</v>
      </c>
      <c r="AB3612" s="31">
        <v>62.799999237060547</v>
      </c>
      <c r="AC3612" s="31">
        <v>0.64999997615814209</v>
      </c>
      <c r="AD3612" s="26">
        <v>33071.591799425434</v>
      </c>
      <c r="AE3612" s="26" t="s">
        <v>72</v>
      </c>
      <c r="AF3612" s="26">
        <v>3899</v>
      </c>
      <c r="AG3612" s="26">
        <v>21267</v>
      </c>
      <c r="AH3612" s="28">
        <v>0.66309399999999996</v>
      </c>
      <c r="AI3612">
        <v>62245</v>
      </c>
      <c r="AJ3612" s="26">
        <v>26654</v>
      </c>
      <c r="AK3612" s="28">
        <v>0.78868400000000005</v>
      </c>
      <c r="AL3612">
        <v>74034</v>
      </c>
      <c r="AM3612" s="26">
        <v>30626</v>
      </c>
      <c r="AN3612" s="28">
        <v>0.90177099999999999</v>
      </c>
      <c r="AO3612">
        <v>74034</v>
      </c>
      <c r="AP3612" s="32">
        <v>30604.908203125</v>
      </c>
      <c r="AQ3612" s="36">
        <v>1.012153031152637</v>
      </c>
      <c r="AR3612" s="32">
        <f t="shared" si="454"/>
        <v>209755.99471714176</v>
      </c>
      <c r="AS3612" s="32">
        <f t="shared" si="448"/>
        <v>1</v>
      </c>
      <c r="AT3612" s="32">
        <f t="shared" si="449"/>
        <v>1</v>
      </c>
      <c r="AU3612" s="32">
        <f t="shared" si="450"/>
        <v>3</v>
      </c>
      <c r="AV3612" s="32">
        <f t="shared" si="451"/>
        <v>31342.046937723018</v>
      </c>
      <c r="AW3612" s="32">
        <f t="shared" si="452"/>
        <v>1.0365313824828075</v>
      </c>
      <c r="AX3612" s="32">
        <f t="shared" si="453"/>
        <v>214808.10163717999</v>
      </c>
      <c r="AY3612" s="26">
        <v>2</v>
      </c>
      <c r="AZ3612" s="26">
        <v>1</v>
      </c>
      <c r="BA3612" s="26">
        <v>7952.15</v>
      </c>
      <c r="BB3612" s="26">
        <v>204.73</v>
      </c>
      <c r="BC3612" s="26">
        <v>43.8</v>
      </c>
      <c r="BD3612" s="26">
        <v>252.78</v>
      </c>
      <c r="BE3612" s="28">
        <v>0.09</v>
      </c>
      <c r="BF3612" s="28">
        <v>5.6</v>
      </c>
      <c r="BG3612" s="28">
        <v>0.7</v>
      </c>
      <c r="BH3612" s="28">
        <v>-27.96</v>
      </c>
      <c r="BI3612" s="28">
        <v>0.1</v>
      </c>
      <c r="BJ3612" s="28">
        <v>9.82</v>
      </c>
      <c r="BK3612" s="28">
        <v>0.79</v>
      </c>
      <c r="BL3612" s="28">
        <v>65.42</v>
      </c>
      <c r="BM3612" s="28">
        <v>0.08</v>
      </c>
      <c r="BN3612" s="28">
        <v>6.91</v>
      </c>
      <c r="BO3612" s="28">
        <v>0.69</v>
      </c>
      <c r="BP3612" s="28">
        <v>16.350000000000001</v>
      </c>
      <c r="BQ3612" s="26">
        <v>61.844799000000002</v>
      </c>
      <c r="BR3612" s="26">
        <v>29723.033202999999</v>
      </c>
      <c r="BS3612" s="31">
        <f t="shared" si="455"/>
        <v>3.4602000000000004</v>
      </c>
    </row>
    <row r="3613" spans="1:71">
      <c r="A3613" s="26">
        <v>42479413380000</v>
      </c>
      <c r="B3613" s="26" t="s">
        <v>9281</v>
      </c>
      <c r="C3613" t="s">
        <v>8154</v>
      </c>
      <c r="D3613" s="26" t="s">
        <v>5859</v>
      </c>
      <c r="E3613" s="27" t="s">
        <v>5184</v>
      </c>
      <c r="F3613" t="s">
        <v>197</v>
      </c>
      <c r="G3613" t="s">
        <v>67</v>
      </c>
      <c r="H3613" t="s">
        <v>5927</v>
      </c>
      <c r="I3613" t="s">
        <v>8155</v>
      </c>
      <c r="J3613" t="s">
        <v>8156</v>
      </c>
      <c r="K3613" t="s">
        <v>9261</v>
      </c>
      <c r="L3613">
        <v>28.09281</v>
      </c>
      <c r="M3613">
        <v>-99.58211</v>
      </c>
      <c r="N3613" s="28">
        <v>1812288.28</v>
      </c>
      <c r="O3613" s="28">
        <v>94817.46</v>
      </c>
      <c r="P3613" s="26">
        <v>688</v>
      </c>
      <c r="Q3613" s="26">
        <v>9424</v>
      </c>
      <c r="R3613" s="26">
        <v>14910</v>
      </c>
      <c r="S3613" s="29">
        <v>10</v>
      </c>
      <c r="T3613" s="30">
        <v>40845</v>
      </c>
      <c r="U3613" s="30">
        <v>40890</v>
      </c>
      <c r="V3613" s="30">
        <v>40878</v>
      </c>
      <c r="W3613">
        <v>3077</v>
      </c>
      <c r="X3613" s="26">
        <v>5672</v>
      </c>
      <c r="Y3613" s="26">
        <v>3077</v>
      </c>
      <c r="Z3613" s="26">
        <v>3470</v>
      </c>
      <c r="AA3613" s="26" t="s">
        <v>5201</v>
      </c>
      <c r="AB3613" s="31">
        <v>60.200000762939453</v>
      </c>
      <c r="AC3613" s="31">
        <v>0.60000002384185791</v>
      </c>
      <c r="AD3613" s="26">
        <v>31817.845768880801</v>
      </c>
      <c r="AE3613" s="26" t="s">
        <v>72</v>
      </c>
      <c r="AF3613" s="26">
        <v>7555</v>
      </c>
      <c r="AG3613" s="26">
        <v>17774</v>
      </c>
      <c r="AH3613" s="28">
        <v>0.541381</v>
      </c>
      <c r="AI3613">
        <v>31459</v>
      </c>
      <c r="AJ3613" s="26">
        <v>29982</v>
      </c>
      <c r="AK3613" s="28">
        <v>0.84228199999999998</v>
      </c>
      <c r="AL3613">
        <v>48945</v>
      </c>
      <c r="AM3613" s="26">
        <v>36347</v>
      </c>
      <c r="AN3613" s="28">
        <v>1.0335449999999999</v>
      </c>
      <c r="AO3613">
        <v>67765</v>
      </c>
      <c r="AP3613" s="32">
        <v>56092.50390625</v>
      </c>
      <c r="AQ3613" s="36">
        <v>1.7847426380794063</v>
      </c>
      <c r="AR3613" s="32">
        <f t="shared" si="454"/>
        <v>371991.95084630494</v>
      </c>
      <c r="AS3613" s="32">
        <f t="shared" si="448"/>
        <v>2</v>
      </c>
      <c r="AT3613" s="32">
        <f t="shared" si="449"/>
        <v>1</v>
      </c>
      <c r="AU3613" s="32">
        <f t="shared" si="450"/>
        <v>4</v>
      </c>
      <c r="AV3613" s="32">
        <f t="shared" si="451"/>
        <v>56764.981033475844</v>
      </c>
      <c r="AW3613" s="32">
        <f t="shared" si="452"/>
        <v>1.8061394115965783</v>
      </c>
      <c r="AX3613" s="32">
        <f t="shared" si="453"/>
        <v>376451.65688607027</v>
      </c>
      <c r="AY3613" s="26">
        <v>2</v>
      </c>
      <c r="AZ3613" s="26">
        <v>1</v>
      </c>
      <c r="BA3613" s="26">
        <v>8153.8</v>
      </c>
      <c r="BB3613" s="26">
        <v>188.59</v>
      </c>
      <c r="BC3613" s="26">
        <v>60.22</v>
      </c>
      <c r="BD3613" s="26">
        <v>253.64</v>
      </c>
      <c r="BE3613" s="28">
        <v>0.08</v>
      </c>
      <c r="BF3613" s="28">
        <v>5.7</v>
      </c>
      <c r="BG3613" s="28">
        <v>0.69</v>
      </c>
      <c r="BH3613" s="28">
        <v>-25.86</v>
      </c>
      <c r="BI3613" s="28">
        <v>0.1</v>
      </c>
      <c r="BJ3613" s="28">
        <v>9.6999999999999993</v>
      </c>
      <c r="BK3613" s="28">
        <v>0.78</v>
      </c>
      <c r="BL3613" s="28">
        <v>69.150000000000006</v>
      </c>
      <c r="BM3613" s="28">
        <v>0.08</v>
      </c>
      <c r="BN3613" s="28">
        <v>7</v>
      </c>
      <c r="BO3613" s="28">
        <v>0.7</v>
      </c>
      <c r="BP3613" s="28">
        <v>20.09</v>
      </c>
      <c r="BQ3613" s="26">
        <v>64.268203</v>
      </c>
      <c r="BR3613" s="26">
        <v>46650.429687000003</v>
      </c>
      <c r="BS3613" s="31">
        <f t="shared" si="455"/>
        <v>4.6971600000000011</v>
      </c>
    </row>
    <row r="3614" spans="1:71">
      <c r="A3614" s="26">
        <v>42479413400000</v>
      </c>
      <c r="B3614" s="26" t="s">
        <v>9281</v>
      </c>
      <c r="C3614" t="s">
        <v>8157</v>
      </c>
      <c r="D3614" s="26" t="s">
        <v>95</v>
      </c>
      <c r="E3614" s="27" t="s">
        <v>5184</v>
      </c>
      <c r="F3614" t="s">
        <v>5863</v>
      </c>
      <c r="G3614" t="s">
        <v>67</v>
      </c>
      <c r="H3614" t="s">
        <v>5922</v>
      </c>
      <c r="I3614" t="s">
        <v>8158</v>
      </c>
      <c r="J3614" t="s">
        <v>99</v>
      </c>
      <c r="K3614" t="s">
        <v>9261</v>
      </c>
      <c r="L3614">
        <v>28.168220000000002</v>
      </c>
      <c r="M3614">
        <v>-99.443250000000006</v>
      </c>
      <c r="N3614" s="28">
        <v>1857169.83</v>
      </c>
      <c r="O3614" s="28">
        <v>122040.25</v>
      </c>
      <c r="P3614" s="26">
        <v>558</v>
      </c>
      <c r="Q3614" s="26">
        <v>9822</v>
      </c>
      <c r="R3614" s="26">
        <v>16345</v>
      </c>
      <c r="S3614" s="29" t="s">
        <v>72</v>
      </c>
      <c r="T3614" s="30">
        <v>40757</v>
      </c>
      <c r="U3614" s="30">
        <v>40822</v>
      </c>
      <c r="V3614" s="30">
        <v>40817</v>
      </c>
      <c r="W3614">
        <v>6073530</v>
      </c>
      <c r="X3614" s="26">
        <v>6760</v>
      </c>
      <c r="Y3614" s="26">
        <v>4365</v>
      </c>
      <c r="Z3614" s="26">
        <v>5115</v>
      </c>
      <c r="AA3614" s="26" t="s">
        <v>5201</v>
      </c>
      <c r="AB3614" s="31">
        <v>62.299999237060547</v>
      </c>
      <c r="AC3614" s="31">
        <v>0.89999997615814209</v>
      </c>
      <c r="AD3614" s="26">
        <v>35693.24571011318</v>
      </c>
      <c r="AE3614" s="26" t="s">
        <v>72</v>
      </c>
      <c r="AF3614" s="26">
        <v>3600</v>
      </c>
      <c r="AG3614" s="26">
        <v>8559</v>
      </c>
      <c r="AH3614" s="28">
        <v>0.25719199999999998</v>
      </c>
      <c r="AI3614">
        <v>51440</v>
      </c>
      <c r="AJ3614" s="26">
        <v>10198</v>
      </c>
      <c r="AK3614" s="28">
        <v>0.34217399999999998</v>
      </c>
      <c r="AL3614">
        <v>68437</v>
      </c>
      <c r="AM3614" s="26">
        <v>12152</v>
      </c>
      <c r="AN3614" s="28">
        <v>0.42311300000000002</v>
      </c>
      <c r="AO3614">
        <v>74363</v>
      </c>
      <c r="AP3614" s="32">
        <v>13033.3525390625</v>
      </c>
      <c r="AQ3614" s="36">
        <v>0.4652026546032853</v>
      </c>
      <c r="AR3614" s="32">
        <f t="shared" si="454"/>
        <v>95374.222403843989</v>
      </c>
      <c r="AS3614" s="32">
        <f t="shared" si="448"/>
        <v>1</v>
      </c>
      <c r="AT3614" s="32">
        <f t="shared" si="449"/>
        <v>1</v>
      </c>
      <c r="AU3614" s="32">
        <f t="shared" si="450"/>
        <v>1</v>
      </c>
      <c r="AV3614" s="32">
        <f t="shared" si="451"/>
        <v>11066.781593819342</v>
      </c>
      <c r="AW3614" s="32">
        <f t="shared" si="452"/>
        <v>0.39500935464835174</v>
      </c>
      <c r="AX3614" s="32">
        <f t="shared" si="453"/>
        <v>80983.437366577578</v>
      </c>
      <c r="AY3614" s="26">
        <v>2</v>
      </c>
      <c r="AZ3614" s="26">
        <v>1</v>
      </c>
      <c r="BA3614" s="26">
        <v>9406.83</v>
      </c>
      <c r="BB3614" s="26">
        <v>142.11000000000001</v>
      </c>
      <c r="BC3614" s="26">
        <v>44.14</v>
      </c>
      <c r="BD3614" s="26">
        <v>214.49</v>
      </c>
      <c r="BE3614" s="28">
        <v>0.1</v>
      </c>
      <c r="BF3614" s="28">
        <v>6.03</v>
      </c>
      <c r="BG3614" s="28">
        <v>0.74</v>
      </c>
      <c r="BH3614" s="28">
        <v>-19.52</v>
      </c>
      <c r="BI3614" s="28">
        <v>0.1</v>
      </c>
      <c r="BJ3614" s="28">
        <v>10.66</v>
      </c>
      <c r="BK3614" s="28">
        <v>0.83</v>
      </c>
      <c r="BL3614" s="28">
        <v>104.9</v>
      </c>
      <c r="BM3614" s="28">
        <v>0.06</v>
      </c>
      <c r="BN3614" s="28">
        <v>6.9</v>
      </c>
      <c r="BO3614" s="28">
        <v>0.67</v>
      </c>
      <c r="BP3614" s="28">
        <v>35.31</v>
      </c>
      <c r="BQ3614" s="26">
        <v>61.273899</v>
      </c>
      <c r="BR3614" s="26">
        <v>41302.238280999998</v>
      </c>
      <c r="BS3614" s="31">
        <f t="shared" si="455"/>
        <v>3.6636200000000003</v>
      </c>
    </row>
    <row r="3615" spans="1:71">
      <c r="A3615" s="26">
        <v>42479413440000</v>
      </c>
      <c r="B3615" s="26" t="s">
        <v>9283</v>
      </c>
      <c r="C3615" t="s">
        <v>8159</v>
      </c>
      <c r="D3615" s="26" t="s">
        <v>1437</v>
      </c>
      <c r="E3615" s="27" t="s">
        <v>5184</v>
      </c>
      <c r="F3615" t="s">
        <v>197</v>
      </c>
      <c r="G3615" t="s">
        <v>67</v>
      </c>
      <c r="H3615" t="s">
        <v>1438</v>
      </c>
      <c r="I3615" t="s">
        <v>8160</v>
      </c>
      <c r="J3615" t="s">
        <v>8161</v>
      </c>
      <c r="K3615" t="s">
        <v>9261</v>
      </c>
      <c r="L3615">
        <v>28.16883</v>
      </c>
      <c r="M3615">
        <v>-99.655879999999996</v>
      </c>
      <c r="N3615" s="28">
        <v>1788655.08</v>
      </c>
      <c r="O3615" s="28">
        <v>122584.01</v>
      </c>
      <c r="P3615" s="26">
        <v>583</v>
      </c>
      <c r="Q3615" s="26">
        <v>8471</v>
      </c>
      <c r="R3615" s="26">
        <v>14031</v>
      </c>
      <c r="S3615" s="29">
        <v>9.3000001907348633</v>
      </c>
      <c r="T3615" s="30">
        <v>40772</v>
      </c>
      <c r="U3615" s="30">
        <v>40988</v>
      </c>
      <c r="V3615" s="30">
        <v>40940</v>
      </c>
      <c r="W3615">
        <v>2363</v>
      </c>
      <c r="X3615" s="26">
        <v>5740</v>
      </c>
      <c r="Y3615" s="26" t="s">
        <v>72</v>
      </c>
      <c r="Z3615" s="26" t="s">
        <v>72</v>
      </c>
      <c r="AA3615" s="26" t="s">
        <v>5201</v>
      </c>
      <c r="AB3615" s="31" t="s">
        <v>72</v>
      </c>
      <c r="AC3615" s="31" t="s">
        <v>72</v>
      </c>
      <c r="AD3615" s="26">
        <v>13404.166186248511</v>
      </c>
      <c r="AE3615" s="26" t="s">
        <v>72</v>
      </c>
      <c r="AF3615" s="26" t="s">
        <v>72</v>
      </c>
      <c r="AG3615" s="26">
        <v>10451</v>
      </c>
      <c r="AH3615" s="28">
        <v>0.134521</v>
      </c>
      <c r="AI3615" t="s">
        <v>72</v>
      </c>
      <c r="AJ3615" s="26">
        <v>20414</v>
      </c>
      <c r="AK3615" s="28">
        <v>0.31132300000000002</v>
      </c>
      <c r="AL3615" t="s">
        <v>72</v>
      </c>
      <c r="AM3615" s="26">
        <v>20795</v>
      </c>
      <c r="AN3615" s="28">
        <v>0.31970999999999999</v>
      </c>
      <c r="AO3615" t="s">
        <v>72</v>
      </c>
      <c r="AP3615" s="32">
        <v>23848.453125</v>
      </c>
      <c r="AQ3615" s="36">
        <v>0.31966862897245768</v>
      </c>
      <c r="AR3615" s="32">
        <f t="shared" si="454"/>
        <v>80429.800453125004</v>
      </c>
      <c r="AS3615" s="32">
        <f t="shared" si="448"/>
        <v>1</v>
      </c>
      <c r="AT3615" s="32">
        <f t="shared" si="449"/>
        <v>1</v>
      </c>
      <c r="AU3615" s="32">
        <f t="shared" si="450"/>
        <v>1</v>
      </c>
      <c r="AV3615" s="32">
        <f t="shared" si="451"/>
        <v>23848.453124999996</v>
      </c>
      <c r="AW3615" s="32">
        <f t="shared" si="452"/>
        <v>0.31966862897245768</v>
      </c>
      <c r="AX3615" s="32">
        <f t="shared" si="453"/>
        <v>80429.800453125004</v>
      </c>
      <c r="AY3615" s="26">
        <v>2</v>
      </c>
      <c r="AZ3615" s="26">
        <v>1</v>
      </c>
      <c r="BA3615" s="26">
        <v>7755.15</v>
      </c>
      <c r="BB3615" s="26">
        <v>235.04</v>
      </c>
      <c r="BC3615" s="26">
        <v>32.770000000000003</v>
      </c>
      <c r="BD3615" s="26">
        <v>269.14</v>
      </c>
      <c r="BE3615" s="28">
        <v>0.08</v>
      </c>
      <c r="BF3615" s="28">
        <v>5.08</v>
      </c>
      <c r="BG3615" s="28">
        <v>0.69</v>
      </c>
      <c r="BH3615" s="28">
        <v>-20.69</v>
      </c>
      <c r="BI3615" s="28">
        <v>0.1</v>
      </c>
      <c r="BJ3615" s="28">
        <v>9.58</v>
      </c>
      <c r="BK3615" s="28">
        <v>0.79</v>
      </c>
      <c r="BL3615" s="28">
        <v>48.19</v>
      </c>
      <c r="BM3615" s="28">
        <v>0.08</v>
      </c>
      <c r="BN3615" s="28">
        <v>6.61</v>
      </c>
      <c r="BO3615" s="28">
        <v>0.68</v>
      </c>
      <c r="BP3615" s="28">
        <v>6.43</v>
      </c>
      <c r="BQ3615" s="26">
        <v>61.495800000000003</v>
      </c>
      <c r="BR3615" s="26">
        <v>14066.977539</v>
      </c>
      <c r="BS3615" s="31">
        <f t="shared" si="455"/>
        <v>2.5888300000000006</v>
      </c>
    </row>
    <row r="3616" spans="1:71">
      <c r="A3616" s="26">
        <v>42479413460000</v>
      </c>
      <c r="B3616" s="26" t="s">
        <v>9283</v>
      </c>
      <c r="C3616" t="s">
        <v>8162</v>
      </c>
      <c r="D3616" s="26" t="s">
        <v>1437</v>
      </c>
      <c r="E3616" s="27" t="s">
        <v>5184</v>
      </c>
      <c r="F3616" t="s">
        <v>197</v>
      </c>
      <c r="G3616" t="s">
        <v>67</v>
      </c>
      <c r="H3616" t="s">
        <v>1438</v>
      </c>
      <c r="I3616" t="s">
        <v>8163</v>
      </c>
      <c r="J3616" t="s">
        <v>8164</v>
      </c>
      <c r="K3616" t="s">
        <v>9261</v>
      </c>
      <c r="L3616">
        <v>28.168800000000001</v>
      </c>
      <c r="M3616">
        <v>-99.655959999999993</v>
      </c>
      <c r="N3616" s="28">
        <v>1788629.24</v>
      </c>
      <c r="O3616" s="28">
        <v>122573.25</v>
      </c>
      <c r="P3616" s="26">
        <v>583</v>
      </c>
      <c r="Q3616" s="26">
        <v>8569</v>
      </c>
      <c r="R3616" s="26">
        <v>13519</v>
      </c>
      <c r="S3616" s="29">
        <v>8.3400001525878906</v>
      </c>
      <c r="T3616" s="30">
        <v>40783</v>
      </c>
      <c r="U3616" s="30">
        <v>40992</v>
      </c>
      <c r="V3616" s="30">
        <v>40969</v>
      </c>
      <c r="W3616">
        <v>4340</v>
      </c>
      <c r="X3616" s="26">
        <v>5509</v>
      </c>
      <c r="Y3616" s="26">
        <v>1066</v>
      </c>
      <c r="Z3616" s="26">
        <v>1615</v>
      </c>
      <c r="AA3616" s="26" t="s">
        <v>5201</v>
      </c>
      <c r="AB3616" s="31">
        <v>63.700000762939453</v>
      </c>
      <c r="AC3616" s="31">
        <v>0.73000001907348633</v>
      </c>
      <c r="AD3616" s="26">
        <v>9985.9408206637236</v>
      </c>
      <c r="AE3616" s="26" t="s">
        <v>72</v>
      </c>
      <c r="AF3616" s="26">
        <v>953</v>
      </c>
      <c r="AG3616" s="26">
        <v>26063</v>
      </c>
      <c r="AH3616" s="28">
        <v>0.25885599999999998</v>
      </c>
      <c r="AI3616" t="s">
        <v>72</v>
      </c>
      <c r="AJ3616" s="26">
        <v>44045</v>
      </c>
      <c r="AK3616" s="28">
        <v>0.47840300000000002</v>
      </c>
      <c r="AL3616" t="s">
        <v>72</v>
      </c>
      <c r="AM3616" s="26">
        <v>44045</v>
      </c>
      <c r="AN3616" s="28">
        <v>0.47840300000000002</v>
      </c>
      <c r="AO3616" t="s">
        <v>72</v>
      </c>
      <c r="AP3616" s="32">
        <v>46294.65625</v>
      </c>
      <c r="AQ3616" s="36">
        <v>0.46229569762547001</v>
      </c>
      <c r="AR3616" s="32">
        <f t="shared" si="454"/>
        <v>128120.9947297082</v>
      </c>
      <c r="AS3616" s="32">
        <f t="shared" si="448"/>
        <v>1</v>
      </c>
      <c r="AT3616" s="32">
        <f t="shared" si="449"/>
        <v>1</v>
      </c>
      <c r="AU3616" s="32">
        <f t="shared" si="450"/>
        <v>2</v>
      </c>
      <c r="AV3616" s="32">
        <f t="shared" si="451"/>
        <v>48235.855304955527</v>
      </c>
      <c r="AW3616" s="32">
        <f t="shared" si="452"/>
        <v>0.48168039650938427</v>
      </c>
      <c r="AX3616" s="32">
        <f t="shared" si="453"/>
        <v>133493.28548711655</v>
      </c>
      <c r="AY3616" s="26">
        <v>2</v>
      </c>
      <c r="AZ3616" s="26">
        <v>1</v>
      </c>
      <c r="BA3616" s="26">
        <v>7755.35</v>
      </c>
      <c r="BB3616" s="26">
        <v>235.02</v>
      </c>
      <c r="BC3616" s="26">
        <v>32.799999999999997</v>
      </c>
      <c r="BD3616" s="26">
        <v>269.14</v>
      </c>
      <c r="BE3616" s="28">
        <v>0.08</v>
      </c>
      <c r="BF3616" s="28">
        <v>5.08</v>
      </c>
      <c r="BG3616" s="28">
        <v>0.69</v>
      </c>
      <c r="BH3616" s="28">
        <v>-20.68</v>
      </c>
      <c r="BI3616" s="28">
        <v>0.1</v>
      </c>
      <c r="BJ3616" s="28">
        <v>9.58</v>
      </c>
      <c r="BK3616" s="28">
        <v>0.79</v>
      </c>
      <c r="BL3616" s="28">
        <v>48.2</v>
      </c>
      <c r="BM3616" s="28">
        <v>0.08</v>
      </c>
      <c r="BN3616" s="28">
        <v>6.61</v>
      </c>
      <c r="BO3616" s="28">
        <v>0.68</v>
      </c>
      <c r="BP3616" s="28">
        <v>6.43</v>
      </c>
      <c r="BQ3616" s="26">
        <v>61.495800000000003</v>
      </c>
      <c r="BR3616" s="26">
        <v>14066.977539</v>
      </c>
      <c r="BS3616" s="31">
        <f t="shared" si="455"/>
        <v>2.5912000000000002</v>
      </c>
    </row>
    <row r="3617" spans="1:71">
      <c r="A3617" s="26">
        <v>42479413510000</v>
      </c>
      <c r="B3617" s="26" t="s">
        <v>9281</v>
      </c>
      <c r="C3617" t="s">
        <v>8165</v>
      </c>
      <c r="D3617" s="26" t="s">
        <v>1437</v>
      </c>
      <c r="E3617" s="27" t="s">
        <v>5184</v>
      </c>
      <c r="F3617" t="s">
        <v>197</v>
      </c>
      <c r="G3617" t="s">
        <v>67</v>
      </c>
      <c r="H3617" t="s">
        <v>1438</v>
      </c>
      <c r="I3617" t="s">
        <v>8166</v>
      </c>
      <c r="J3617" t="s">
        <v>8167</v>
      </c>
      <c r="K3617" t="s">
        <v>9261</v>
      </c>
      <c r="L3617">
        <v>28.11551</v>
      </c>
      <c r="M3617">
        <v>-99.632450000000006</v>
      </c>
      <c r="N3617" s="28">
        <v>1796100.03</v>
      </c>
      <c r="O3617" s="28">
        <v>103155.46</v>
      </c>
      <c r="P3617" s="26">
        <v>692</v>
      </c>
      <c r="Q3617" s="26">
        <v>8904</v>
      </c>
      <c r="R3617" s="26">
        <v>16579</v>
      </c>
      <c r="S3617" s="29">
        <v>10.5</v>
      </c>
      <c r="T3617" s="30">
        <v>40762</v>
      </c>
      <c r="U3617" s="30">
        <v>40905</v>
      </c>
      <c r="V3617" s="30">
        <v>40909</v>
      </c>
      <c r="W3617">
        <v>3276</v>
      </c>
      <c r="X3617" s="26">
        <v>8062</v>
      </c>
      <c r="Y3617" s="26">
        <v>1590</v>
      </c>
      <c r="Z3617" s="26">
        <v>2195</v>
      </c>
      <c r="AA3617" s="26" t="s">
        <v>5201</v>
      </c>
      <c r="AB3617" s="31">
        <v>65.900001525878906</v>
      </c>
      <c r="AC3617" s="31">
        <v>0.73000001907348633</v>
      </c>
      <c r="AD3617" s="26">
        <v>27025.854108956602</v>
      </c>
      <c r="AE3617" s="26" t="s">
        <v>72</v>
      </c>
      <c r="AF3617" s="26">
        <v>3145</v>
      </c>
      <c r="AG3617" s="26">
        <v>10398</v>
      </c>
      <c r="AH3617" s="28">
        <v>0.274677</v>
      </c>
      <c r="AI3617">
        <v>4308</v>
      </c>
      <c r="AJ3617" s="26">
        <v>13432</v>
      </c>
      <c r="AK3617" s="28">
        <v>0.338225</v>
      </c>
      <c r="AL3617">
        <v>5885</v>
      </c>
      <c r="AM3617" s="26">
        <v>14024</v>
      </c>
      <c r="AN3617" s="28">
        <v>0.34995799999999999</v>
      </c>
      <c r="AO3617">
        <v>6176</v>
      </c>
      <c r="AP3617" s="32">
        <v>23377.21875</v>
      </c>
      <c r="AQ3617" s="36">
        <v>0.63178930341066475</v>
      </c>
      <c r="AR3617" s="32">
        <f t="shared" si="454"/>
        <v>135203.92545368767</v>
      </c>
      <c r="AS3617" s="32">
        <f t="shared" si="448"/>
        <v>1</v>
      </c>
      <c r="AT3617" s="32">
        <f t="shared" si="449"/>
        <v>1</v>
      </c>
      <c r="AU3617" s="32">
        <f t="shared" si="450"/>
        <v>2</v>
      </c>
      <c r="AV3617" s="32">
        <f t="shared" si="451"/>
        <v>16644.162196105182</v>
      </c>
      <c r="AW3617" s="32">
        <f t="shared" si="452"/>
        <v>0.44982269927774943</v>
      </c>
      <c r="AX3617" s="32">
        <f t="shared" si="453"/>
        <v>96262.779968266841</v>
      </c>
      <c r="AY3617" s="26">
        <v>2</v>
      </c>
      <c r="AZ3617" s="26">
        <v>1</v>
      </c>
      <c r="BA3617" s="26">
        <v>8322.8799999999992</v>
      </c>
      <c r="BB3617" s="26">
        <v>192.92</v>
      </c>
      <c r="BC3617" s="26">
        <v>49.42</v>
      </c>
      <c r="BD3617" s="26">
        <v>190.44</v>
      </c>
      <c r="BE3617" s="28">
        <v>0.08</v>
      </c>
      <c r="BF3617" s="28">
        <v>5.29</v>
      </c>
      <c r="BG3617" s="28">
        <v>0.68</v>
      </c>
      <c r="BH3617" s="28">
        <v>-24.53</v>
      </c>
      <c r="BI3617" s="28">
        <v>0.1</v>
      </c>
      <c r="BJ3617" s="28">
        <v>9.69</v>
      </c>
      <c r="BK3617" s="28">
        <v>0.78</v>
      </c>
      <c r="BL3617" s="28">
        <v>64.3</v>
      </c>
      <c r="BM3617" s="28">
        <v>0.08</v>
      </c>
      <c r="BN3617" s="28">
        <v>6.8</v>
      </c>
      <c r="BO3617" s="28">
        <v>0.69</v>
      </c>
      <c r="BP3617" s="28">
        <v>12.15</v>
      </c>
      <c r="BQ3617" s="26">
        <v>63.789901</v>
      </c>
      <c r="BR3617" s="26">
        <v>25761.238281000002</v>
      </c>
      <c r="BS3617" s="31">
        <f t="shared" si="455"/>
        <v>3.8547600000000006</v>
      </c>
    </row>
    <row r="3618" spans="1:71">
      <c r="A3618" s="26">
        <v>42479413520000</v>
      </c>
      <c r="B3618" s="26" t="s">
        <v>9281</v>
      </c>
      <c r="C3618" t="s">
        <v>8168</v>
      </c>
      <c r="D3618" s="26" t="s">
        <v>1437</v>
      </c>
      <c r="E3618" s="27" t="s">
        <v>5184</v>
      </c>
      <c r="F3618" t="s">
        <v>197</v>
      </c>
      <c r="G3618" t="s">
        <v>67</v>
      </c>
      <c r="H3618" t="s">
        <v>1438</v>
      </c>
      <c r="I3618" t="s">
        <v>8169</v>
      </c>
      <c r="J3618" t="s">
        <v>8170</v>
      </c>
      <c r="K3618" t="s">
        <v>9261</v>
      </c>
      <c r="L3618">
        <v>28.115490000000001</v>
      </c>
      <c r="M3618">
        <v>-99.632469999999998</v>
      </c>
      <c r="N3618" s="28">
        <v>1796093.55</v>
      </c>
      <c r="O3618" s="28">
        <v>103148.22</v>
      </c>
      <c r="P3618" s="26">
        <v>692.05999755859375</v>
      </c>
      <c r="Q3618" s="26">
        <v>9137</v>
      </c>
      <c r="R3618" s="26">
        <v>16240</v>
      </c>
      <c r="S3618" s="29">
        <v>10.300000190734863</v>
      </c>
      <c r="T3618" s="30">
        <v>40765</v>
      </c>
      <c r="U3618" s="30">
        <v>40915</v>
      </c>
      <c r="V3618" s="30">
        <v>40909</v>
      </c>
      <c r="W3618">
        <v>3195</v>
      </c>
      <c r="X3618" s="26">
        <v>7032</v>
      </c>
      <c r="Y3618" s="26">
        <v>1315</v>
      </c>
      <c r="Z3618" s="26">
        <v>1718</v>
      </c>
      <c r="AA3618" s="26" t="s">
        <v>5201</v>
      </c>
      <c r="AB3618" s="31">
        <v>65.599998474121094</v>
      </c>
      <c r="AC3618" s="31">
        <v>0.72000002861022949</v>
      </c>
      <c r="AD3618" s="26">
        <v>32358.045836391811</v>
      </c>
      <c r="AE3618" s="26" t="s">
        <v>72</v>
      </c>
      <c r="AF3618" s="26">
        <v>2</v>
      </c>
      <c r="AG3618" s="26">
        <v>4408</v>
      </c>
      <c r="AH3618" s="28">
        <v>0.15307599999999999</v>
      </c>
      <c r="AI3618" t="s">
        <v>72</v>
      </c>
      <c r="AJ3618" s="26">
        <v>8888</v>
      </c>
      <c r="AK3618" s="28">
        <v>0.307311</v>
      </c>
      <c r="AL3618" t="s">
        <v>72</v>
      </c>
      <c r="AM3618" s="26">
        <v>9451</v>
      </c>
      <c r="AN3618" s="28">
        <v>0.335812</v>
      </c>
      <c r="AO3618" t="s">
        <v>72</v>
      </c>
      <c r="AP3618" s="32">
        <v>17526.796875</v>
      </c>
      <c r="AQ3618" s="36">
        <v>0.56713289664637878</v>
      </c>
      <c r="AR3618" s="32">
        <f t="shared" si="454"/>
        <v>117909.31958140904</v>
      </c>
      <c r="AS3618" s="32">
        <f t="shared" si="448"/>
        <v>1</v>
      </c>
      <c r="AT3618" s="32">
        <f t="shared" si="449"/>
        <v>1</v>
      </c>
      <c r="AU3618" s="32">
        <f t="shared" si="450"/>
        <v>2</v>
      </c>
      <c r="AV3618" s="32">
        <f t="shared" si="451"/>
        <v>14306.571965656996</v>
      </c>
      <c r="AW3618" s="32">
        <f t="shared" si="452"/>
        <v>0.46293271142636716</v>
      </c>
      <c r="AX3618" s="32">
        <f t="shared" si="453"/>
        <v>96245.661888123985</v>
      </c>
      <c r="AY3618" s="26">
        <v>2</v>
      </c>
      <c r="AZ3618" s="26">
        <v>1</v>
      </c>
      <c r="BA3618" s="26">
        <v>8323.07</v>
      </c>
      <c r="BB3618" s="26">
        <v>192.88</v>
      </c>
      <c r="BC3618" s="26">
        <v>49.43</v>
      </c>
      <c r="BD3618" s="26">
        <v>190.41</v>
      </c>
      <c r="BE3618" s="28">
        <v>0.08</v>
      </c>
      <c r="BF3618" s="28">
        <v>5.29</v>
      </c>
      <c r="BG3618" s="28">
        <v>0.68</v>
      </c>
      <c r="BH3618" s="28">
        <v>-24.53</v>
      </c>
      <c r="BI3618" s="28">
        <v>0.1</v>
      </c>
      <c r="BJ3618" s="28">
        <v>9.69</v>
      </c>
      <c r="BK3618" s="28">
        <v>0.78</v>
      </c>
      <c r="BL3618" s="28">
        <v>64.3</v>
      </c>
      <c r="BM3618" s="28">
        <v>0.08</v>
      </c>
      <c r="BN3618" s="28">
        <v>6.8</v>
      </c>
      <c r="BO3618" s="28">
        <v>0.69</v>
      </c>
      <c r="BP3618" s="28">
        <v>12.15</v>
      </c>
      <c r="BQ3618" s="26">
        <v>63.789901</v>
      </c>
      <c r="BR3618" s="26">
        <v>25761.238281000002</v>
      </c>
      <c r="BS3618" s="31">
        <f t="shared" si="455"/>
        <v>3.8555400000000009</v>
      </c>
    </row>
    <row r="3619" spans="1:71">
      <c r="A3619" s="26">
        <v>42479413590000</v>
      </c>
      <c r="B3619" s="26" t="s">
        <v>9281</v>
      </c>
      <c r="C3619" t="s">
        <v>8171</v>
      </c>
      <c r="D3619" s="26" t="s">
        <v>1201</v>
      </c>
      <c r="E3619" s="27" t="s">
        <v>5184</v>
      </c>
      <c r="F3619" t="s">
        <v>5863</v>
      </c>
      <c r="G3619" t="s">
        <v>67</v>
      </c>
      <c r="H3619" t="s">
        <v>5864</v>
      </c>
      <c r="I3619" t="s">
        <v>8172</v>
      </c>
      <c r="J3619" t="s">
        <v>8173</v>
      </c>
      <c r="K3619" t="s">
        <v>9261</v>
      </c>
      <c r="L3619">
        <v>28.10951</v>
      </c>
      <c r="M3619">
        <v>-99.741410000000002</v>
      </c>
      <c r="N3619" s="28">
        <v>1760958.27</v>
      </c>
      <c r="O3619" s="28">
        <v>101180.21</v>
      </c>
      <c r="P3619" s="26">
        <v>652.4000244140625</v>
      </c>
      <c r="Q3619" s="26">
        <v>8457</v>
      </c>
      <c r="R3619" s="26">
        <v>14587</v>
      </c>
      <c r="S3619" s="29" t="s">
        <v>72</v>
      </c>
      <c r="T3619" s="30">
        <v>40734</v>
      </c>
      <c r="U3619" s="30">
        <v>40884</v>
      </c>
      <c r="V3619" s="30">
        <v>41000</v>
      </c>
      <c r="W3619">
        <v>4123000</v>
      </c>
      <c r="X3619" s="26">
        <v>6461</v>
      </c>
      <c r="Y3619" s="26">
        <v>2750</v>
      </c>
      <c r="Z3619" s="26">
        <v>3415</v>
      </c>
      <c r="AA3619" s="26" t="s">
        <v>5201</v>
      </c>
      <c r="AB3619" s="31">
        <v>62.299999237060547</v>
      </c>
      <c r="AC3619" s="31">
        <v>0.74000000953674316</v>
      </c>
      <c r="AD3619" s="26">
        <v>16638.866053857459</v>
      </c>
      <c r="AE3619" s="26" t="s">
        <v>72</v>
      </c>
      <c r="AF3619" s="26">
        <v>4178</v>
      </c>
      <c r="AG3619" s="26">
        <v>19436</v>
      </c>
      <c r="AH3619" s="28">
        <v>0.32968599999999998</v>
      </c>
      <c r="AI3619">
        <v>29197</v>
      </c>
      <c r="AJ3619" s="26">
        <v>34956</v>
      </c>
      <c r="AK3619" s="28">
        <v>0.58035499999999995</v>
      </c>
      <c r="AL3619">
        <v>51396</v>
      </c>
      <c r="AM3619" s="26">
        <v>36789</v>
      </c>
      <c r="AN3619" s="28">
        <v>0.61752399999999996</v>
      </c>
      <c r="AO3619">
        <v>51396</v>
      </c>
      <c r="AP3619" s="32">
        <v>87681.9375</v>
      </c>
      <c r="AQ3619" s="36">
        <v>1.4589280134052014</v>
      </c>
      <c r="AR3619" s="32">
        <f t="shared" si="454"/>
        <v>345912.19587272068</v>
      </c>
      <c r="AS3619" s="32">
        <f t="shared" si="448"/>
        <v>2</v>
      </c>
      <c r="AT3619" s="32">
        <f t="shared" si="449"/>
        <v>1</v>
      </c>
      <c r="AU3619" s="32">
        <f t="shared" si="450"/>
        <v>4</v>
      </c>
      <c r="AV3619" s="32">
        <f t="shared" si="451"/>
        <v>77897.2792524377</v>
      </c>
      <c r="AW3619" s="32">
        <f t="shared" si="452"/>
        <v>1.2961223954412406</v>
      </c>
      <c r="AX3619" s="32">
        <f t="shared" si="453"/>
        <v>307310.94324553735</v>
      </c>
      <c r="AY3619" s="26">
        <v>2</v>
      </c>
      <c r="AZ3619" s="26">
        <v>1</v>
      </c>
      <c r="BA3619" s="26">
        <v>7685.88</v>
      </c>
      <c r="BB3619" s="26">
        <v>194.67</v>
      </c>
      <c r="BC3619" s="26">
        <v>65.319999999999993</v>
      </c>
      <c r="BD3619" s="26">
        <v>258.77999999999997</v>
      </c>
      <c r="BE3619" s="28">
        <v>0.08</v>
      </c>
      <c r="BF3619" s="28">
        <v>4.37</v>
      </c>
      <c r="BG3619" s="28">
        <v>0.64</v>
      </c>
      <c r="BH3619" s="28">
        <v>-12.8</v>
      </c>
      <c r="BI3619" s="28">
        <v>0.1</v>
      </c>
      <c r="BJ3619" s="28">
        <v>9.6</v>
      </c>
      <c r="BK3619" s="28">
        <v>0.76</v>
      </c>
      <c r="BL3619" s="28">
        <v>74.959999999999994</v>
      </c>
      <c r="BM3619" s="28">
        <v>0.08</v>
      </c>
      <c r="BN3619" s="28">
        <v>6.46</v>
      </c>
      <c r="BO3619" s="28">
        <v>0.67</v>
      </c>
      <c r="BP3619" s="28">
        <v>2</v>
      </c>
      <c r="BQ3619" s="26">
        <v>60.953299999999999</v>
      </c>
      <c r="BR3619" s="26">
        <v>17695.787109000001</v>
      </c>
      <c r="BS3619" s="31">
        <f t="shared" si="455"/>
        <v>4.9643199999999998</v>
      </c>
    </row>
    <row r="3620" spans="1:71">
      <c r="A3620" s="26">
        <v>42479413600000</v>
      </c>
      <c r="B3620" s="26" t="s">
        <v>9281</v>
      </c>
      <c r="C3620" t="s">
        <v>8174</v>
      </c>
      <c r="D3620" s="26" t="s">
        <v>1201</v>
      </c>
      <c r="E3620" s="27" t="s">
        <v>5184</v>
      </c>
      <c r="F3620" t="s">
        <v>5863</v>
      </c>
      <c r="G3620" t="s">
        <v>67</v>
      </c>
      <c r="H3620" t="s">
        <v>5864</v>
      </c>
      <c r="I3620" t="s">
        <v>8175</v>
      </c>
      <c r="J3620" t="s">
        <v>8176</v>
      </c>
      <c r="K3620" t="s">
        <v>9261</v>
      </c>
      <c r="L3620">
        <v>28.109529999999999</v>
      </c>
      <c r="M3620">
        <v>-99.741349999999997</v>
      </c>
      <c r="N3620" s="28">
        <v>1760977.66</v>
      </c>
      <c r="O3620" s="28">
        <v>101187.36</v>
      </c>
      <c r="P3620" s="26">
        <v>652.4000244140625</v>
      </c>
      <c r="Q3620" s="26">
        <v>8425</v>
      </c>
      <c r="R3620" s="26">
        <v>14471</v>
      </c>
      <c r="S3620" s="29" t="s">
        <v>72</v>
      </c>
      <c r="T3620" s="30">
        <v>40752</v>
      </c>
      <c r="U3620" s="30">
        <v>40884</v>
      </c>
      <c r="V3620" s="30">
        <v>41000</v>
      </c>
      <c r="W3620">
        <v>4079000</v>
      </c>
      <c r="X3620" s="26">
        <v>6307</v>
      </c>
      <c r="Y3620" s="26">
        <v>2961</v>
      </c>
      <c r="Z3620" s="26">
        <v>3515</v>
      </c>
      <c r="AA3620" s="26" t="s">
        <v>5201</v>
      </c>
      <c r="AB3620" s="31">
        <v>60.700000762939453</v>
      </c>
      <c r="AC3620" s="31">
        <v>0.75999999046325684</v>
      </c>
      <c r="AD3620" s="26">
        <v>17095.531468889003</v>
      </c>
      <c r="AE3620" s="26" t="s">
        <v>72</v>
      </c>
      <c r="AF3620" s="26">
        <v>4184</v>
      </c>
      <c r="AG3620" s="26">
        <v>22181</v>
      </c>
      <c r="AH3620" s="28">
        <v>0.37514799999999998</v>
      </c>
      <c r="AI3620">
        <v>29948</v>
      </c>
      <c r="AJ3620" s="26">
        <v>34168</v>
      </c>
      <c r="AK3620" s="28">
        <v>0.57329300000000005</v>
      </c>
      <c r="AL3620">
        <v>45765</v>
      </c>
      <c r="AM3620" s="26">
        <v>35895</v>
      </c>
      <c r="AN3620" s="28">
        <v>0.60963100000000003</v>
      </c>
      <c r="AO3620">
        <v>45765</v>
      </c>
      <c r="AP3620" s="32">
        <v>64370.625</v>
      </c>
      <c r="AQ3620" s="36">
        <v>1.1004500453595532</v>
      </c>
      <c r="AR3620" s="32">
        <f t="shared" si="454"/>
        <v>259150.2830286409</v>
      </c>
      <c r="AS3620" s="32">
        <f t="shared" si="448"/>
        <v>2</v>
      </c>
      <c r="AT3620" s="32">
        <f t="shared" si="449"/>
        <v>1</v>
      </c>
      <c r="AU3620" s="32">
        <f t="shared" si="450"/>
        <v>3</v>
      </c>
      <c r="AV3620" s="32">
        <f t="shared" si="451"/>
        <v>58583.698668146506</v>
      </c>
      <c r="AW3620" s="32">
        <f t="shared" si="452"/>
        <v>1.0015194641452092</v>
      </c>
      <c r="AX3620" s="32">
        <f t="shared" si="453"/>
        <v>235852.64382184853</v>
      </c>
      <c r="AY3620" s="26">
        <v>2</v>
      </c>
      <c r="AZ3620" s="26">
        <v>1</v>
      </c>
      <c r="BA3620" s="26">
        <v>7686.11</v>
      </c>
      <c r="BB3620" s="26">
        <v>194.66</v>
      </c>
      <c r="BC3620" s="26">
        <v>65.3</v>
      </c>
      <c r="BD3620" s="26">
        <v>258.73</v>
      </c>
      <c r="BE3620" s="28">
        <v>0.08</v>
      </c>
      <c r="BF3620" s="28">
        <v>4.37</v>
      </c>
      <c r="BG3620" s="28">
        <v>0.64</v>
      </c>
      <c r="BH3620" s="28">
        <v>-12.81</v>
      </c>
      <c r="BI3620" s="28">
        <v>0.1</v>
      </c>
      <c r="BJ3620" s="28">
        <v>9.6</v>
      </c>
      <c r="BK3620" s="28">
        <v>0.76</v>
      </c>
      <c r="BL3620" s="28">
        <v>74.95</v>
      </c>
      <c r="BM3620" s="28">
        <v>0.08</v>
      </c>
      <c r="BN3620" s="28">
        <v>6.46</v>
      </c>
      <c r="BO3620" s="28">
        <v>0.67</v>
      </c>
      <c r="BP3620" s="28">
        <v>2</v>
      </c>
      <c r="BQ3620" s="26">
        <v>60.953299999999999</v>
      </c>
      <c r="BR3620" s="26">
        <v>17695.787109000001</v>
      </c>
      <c r="BS3620" s="31">
        <f t="shared" si="455"/>
        <v>4.9628000000000005</v>
      </c>
    </row>
    <row r="3621" spans="1:71">
      <c r="A3621" s="26">
        <v>42479413610000</v>
      </c>
      <c r="B3621" s="26" t="s">
        <v>9281</v>
      </c>
      <c r="C3621" t="s">
        <v>8177</v>
      </c>
      <c r="D3621" s="26" t="s">
        <v>1201</v>
      </c>
      <c r="E3621" s="27" t="s">
        <v>5184</v>
      </c>
      <c r="F3621" t="s">
        <v>5863</v>
      </c>
      <c r="G3621" t="s">
        <v>67</v>
      </c>
      <c r="H3621" t="s">
        <v>5864</v>
      </c>
      <c r="I3621" t="s">
        <v>8178</v>
      </c>
      <c r="J3621" t="s">
        <v>8179</v>
      </c>
      <c r="K3621" t="s">
        <v>9261</v>
      </c>
      <c r="L3621">
        <v>28.109559999999998</v>
      </c>
      <c r="M3621">
        <v>-99.741299999999995</v>
      </c>
      <c r="N3621" s="28">
        <v>1760993.85</v>
      </c>
      <c r="O3621" s="28">
        <v>101198.17</v>
      </c>
      <c r="P3621" s="26">
        <v>654</v>
      </c>
      <c r="Q3621" s="26">
        <v>8468</v>
      </c>
      <c r="R3621" s="26">
        <v>14580</v>
      </c>
      <c r="S3621" s="29" t="s">
        <v>72</v>
      </c>
      <c r="T3621" s="30">
        <v>40769</v>
      </c>
      <c r="U3621" s="30">
        <v>40884</v>
      </c>
      <c r="V3621" s="30">
        <v>41000</v>
      </c>
      <c r="W3621">
        <v>4109000</v>
      </c>
      <c r="X3621" s="26">
        <v>6257</v>
      </c>
      <c r="Y3621" s="26">
        <v>3061</v>
      </c>
      <c r="Z3621" s="26">
        <v>3915</v>
      </c>
      <c r="AA3621" s="26" t="s">
        <v>5201</v>
      </c>
      <c r="AB3621" s="31">
        <v>62.099998474121094</v>
      </c>
      <c r="AC3621" s="31">
        <v>0.75</v>
      </c>
      <c r="AD3621" s="26">
        <v>20090.315996646863</v>
      </c>
      <c r="AE3621" s="26" t="s">
        <v>72</v>
      </c>
      <c r="AF3621" s="26">
        <v>3791</v>
      </c>
      <c r="AG3621" s="26">
        <v>7473</v>
      </c>
      <c r="AH3621" s="28">
        <v>0.17968799999999999</v>
      </c>
      <c r="AI3621">
        <v>33131</v>
      </c>
      <c r="AJ3621" s="26">
        <v>21209</v>
      </c>
      <c r="AK3621" s="28">
        <v>0.44576900000000003</v>
      </c>
      <c r="AL3621">
        <v>82190</v>
      </c>
      <c r="AM3621" s="26">
        <v>22979</v>
      </c>
      <c r="AN3621" s="28">
        <v>0.48267700000000002</v>
      </c>
      <c r="AO3621">
        <v>82190</v>
      </c>
      <c r="AP3621" s="32">
        <v>78003.6015625</v>
      </c>
      <c r="AQ3621" s="36">
        <v>1.5671170042671623</v>
      </c>
      <c r="AR3621" s="32">
        <f t="shared" si="454"/>
        <v>355383.31131778774</v>
      </c>
      <c r="AS3621" s="32">
        <f t="shared" si="448"/>
        <v>2</v>
      </c>
      <c r="AT3621" s="32">
        <f t="shared" si="449"/>
        <v>1</v>
      </c>
      <c r="AU3621" s="32">
        <f t="shared" si="450"/>
        <v>4</v>
      </c>
      <c r="AV3621" s="32">
        <f t="shared" si="451"/>
        <v>71558.362309213684</v>
      </c>
      <c r="AW3621" s="32">
        <f t="shared" si="452"/>
        <v>1.4376301109946479</v>
      </c>
      <c r="AX3621" s="32">
        <f t="shared" si="453"/>
        <v>326018.89195526636</v>
      </c>
      <c r="AY3621" s="26">
        <v>2</v>
      </c>
      <c r="AZ3621" s="26">
        <v>1</v>
      </c>
      <c r="BA3621" s="26">
        <v>7686.27</v>
      </c>
      <c r="BB3621" s="26">
        <v>194.65</v>
      </c>
      <c r="BC3621" s="26">
        <v>65.290000000000006</v>
      </c>
      <c r="BD3621" s="26">
        <v>258.69</v>
      </c>
      <c r="BE3621" s="28">
        <v>0.08</v>
      </c>
      <c r="BF3621" s="28">
        <v>4.37</v>
      </c>
      <c r="BG3621" s="28">
        <v>0.64</v>
      </c>
      <c r="BH3621" s="28">
        <v>-12.81</v>
      </c>
      <c r="BI3621" s="28">
        <v>0.1</v>
      </c>
      <c r="BJ3621" s="28">
        <v>9.6</v>
      </c>
      <c r="BK3621" s="28">
        <v>0.76</v>
      </c>
      <c r="BL3621" s="28">
        <v>74.930000000000007</v>
      </c>
      <c r="BM3621" s="28">
        <v>0.08</v>
      </c>
      <c r="BN3621" s="28">
        <v>6.46</v>
      </c>
      <c r="BO3621" s="28">
        <v>0.67</v>
      </c>
      <c r="BP3621" s="28">
        <v>2.0099999999999998</v>
      </c>
      <c r="BQ3621" s="26">
        <v>60.953299999999999</v>
      </c>
      <c r="BR3621" s="26">
        <v>17695.787109000001</v>
      </c>
      <c r="BS3621" s="31">
        <f t="shared" si="455"/>
        <v>4.9620400000000009</v>
      </c>
    </row>
    <row r="3622" spans="1:71">
      <c r="A3622" s="26">
        <v>42479413660000</v>
      </c>
      <c r="B3622" s="26" t="s">
        <v>9281</v>
      </c>
      <c r="C3622" t="s">
        <v>8180</v>
      </c>
      <c r="D3622" s="26" t="s">
        <v>5859</v>
      </c>
      <c r="E3622" s="27" t="s">
        <v>5184</v>
      </c>
      <c r="F3622" t="s">
        <v>203</v>
      </c>
      <c r="G3622" t="s">
        <v>67</v>
      </c>
      <c r="H3622" t="s">
        <v>8181</v>
      </c>
      <c r="I3622" t="s">
        <v>72</v>
      </c>
      <c r="J3622" t="s">
        <v>339</v>
      </c>
      <c r="K3622" t="s">
        <v>9261</v>
      </c>
      <c r="L3622">
        <v>28.050039999999999</v>
      </c>
      <c r="M3622">
        <v>-99.922319999999999</v>
      </c>
      <c r="N3622" s="28">
        <v>1702460.72</v>
      </c>
      <c r="O3622" s="28">
        <v>79972.070000000007</v>
      </c>
      <c r="P3622" s="26">
        <v>710</v>
      </c>
      <c r="Q3622" s="26">
        <v>7639</v>
      </c>
      <c r="R3622" s="26">
        <v>13600</v>
      </c>
      <c r="S3622" s="29" t="s">
        <v>72</v>
      </c>
      <c r="T3622" s="30">
        <v>40886</v>
      </c>
      <c r="U3622" s="30">
        <v>40997</v>
      </c>
      <c r="V3622" s="30">
        <v>41306</v>
      </c>
      <c r="W3622">
        <v>2568</v>
      </c>
      <c r="X3622" s="26">
        <v>5806</v>
      </c>
      <c r="Y3622" s="26" t="s">
        <v>72</v>
      </c>
      <c r="Z3622" s="26">
        <v>2085</v>
      </c>
      <c r="AA3622" s="26" t="s">
        <v>5201</v>
      </c>
      <c r="AB3622" s="31">
        <v>63.099998474121094</v>
      </c>
      <c r="AC3622" s="31">
        <v>0.64999997615814209</v>
      </c>
      <c r="AD3622" s="26">
        <v>45872.166980202455</v>
      </c>
      <c r="AE3622" s="26" t="s">
        <v>72</v>
      </c>
      <c r="AF3622" s="26" t="s">
        <v>72</v>
      </c>
      <c r="AG3622" s="26" t="s">
        <v>72</v>
      </c>
      <c r="AH3622" s="28" t="s">
        <v>72</v>
      </c>
      <c r="AI3622" t="s">
        <v>72</v>
      </c>
      <c r="AJ3622" s="26" t="s">
        <v>72</v>
      </c>
      <c r="AK3622" s="28" t="s">
        <v>72</v>
      </c>
      <c r="AL3622" t="s">
        <v>72</v>
      </c>
      <c r="AM3622" s="26" t="s">
        <v>72</v>
      </c>
      <c r="AN3622" s="28" t="s">
        <v>72</v>
      </c>
      <c r="AO3622" t="s">
        <v>72</v>
      </c>
      <c r="AP3622" s="32">
        <v>14881.6455078125</v>
      </c>
      <c r="AQ3622" s="36">
        <v>0.68265332767455467</v>
      </c>
      <c r="AR3622" s="32">
        <f t="shared" si="454"/>
        <v>135711.28450620867</v>
      </c>
      <c r="AS3622" s="32">
        <f t="shared" si="448"/>
        <v>1</v>
      </c>
      <c r="AT3622" s="32">
        <f t="shared" si="449"/>
        <v>1</v>
      </c>
      <c r="AU3622" s="32">
        <f t="shared" si="450"/>
        <v>2</v>
      </c>
      <c r="AV3622" s="32">
        <f t="shared" si="451"/>
        <v>14712.477646373363</v>
      </c>
      <c r="AW3622" s="32">
        <f t="shared" si="452"/>
        <v>0.6748932312869349</v>
      </c>
      <c r="AX3622" s="32">
        <f t="shared" si="453"/>
        <v>134168.57958416082</v>
      </c>
      <c r="AY3622" s="26">
        <v>2</v>
      </c>
      <c r="AZ3622" s="26">
        <v>1</v>
      </c>
      <c r="BA3622" s="26">
        <v>6831.32</v>
      </c>
      <c r="BB3622" s="26">
        <v>163.77000000000001</v>
      </c>
      <c r="BC3622" s="26">
        <v>132.66999999999999</v>
      </c>
      <c r="BD3622" s="26">
        <v>301.60000000000002</v>
      </c>
      <c r="BE3622" s="28">
        <v>0.06</v>
      </c>
      <c r="BF3622" s="28">
        <v>1.64</v>
      </c>
      <c r="BG3622" s="28">
        <v>0.51</v>
      </c>
      <c r="BH3622" s="28">
        <v>-1.64</v>
      </c>
      <c r="BI3622" s="28">
        <v>0.11</v>
      </c>
      <c r="BJ3622" s="28">
        <v>10.26</v>
      </c>
      <c r="BK3622" s="28">
        <v>0.71</v>
      </c>
      <c r="BL3622" s="28">
        <v>132.21</v>
      </c>
      <c r="BM3622" s="28">
        <v>0.08</v>
      </c>
      <c r="BN3622" s="28">
        <v>5.51</v>
      </c>
      <c r="BO3622" s="28">
        <v>0.62</v>
      </c>
      <c r="BP3622" s="28">
        <v>-14.3</v>
      </c>
      <c r="BQ3622" s="26">
        <v>62.581401</v>
      </c>
      <c r="BR3622" s="26">
        <v>29296.390625</v>
      </c>
      <c r="BS3622" s="31">
        <f t="shared" si="455"/>
        <v>10.361526999999999</v>
      </c>
    </row>
    <row r="3623" spans="1:71">
      <c r="A3623" s="26">
        <v>42479413670000</v>
      </c>
      <c r="B3623" s="26" t="s">
        <v>9281</v>
      </c>
      <c r="C3623" t="s">
        <v>8182</v>
      </c>
      <c r="D3623" s="26" t="s">
        <v>5859</v>
      </c>
      <c r="E3623" s="27" t="s">
        <v>5184</v>
      </c>
      <c r="F3623" t="s">
        <v>203</v>
      </c>
      <c r="G3623" t="s">
        <v>67</v>
      </c>
      <c r="H3623" t="s">
        <v>8183</v>
      </c>
      <c r="I3623" t="s">
        <v>72</v>
      </c>
      <c r="J3623" t="s">
        <v>297</v>
      </c>
      <c r="K3623" t="s">
        <v>9261</v>
      </c>
      <c r="L3623">
        <v>28.05</v>
      </c>
      <c r="M3623">
        <v>-99.922359999999998</v>
      </c>
      <c r="N3623" s="28">
        <v>1702447.7</v>
      </c>
      <c r="O3623" s="28">
        <v>79957.63</v>
      </c>
      <c r="P3623" s="26">
        <v>710</v>
      </c>
      <c r="Q3623" s="26">
        <v>7605</v>
      </c>
      <c r="R3623" s="26">
        <v>13071</v>
      </c>
      <c r="S3623" s="29" t="s">
        <v>72</v>
      </c>
      <c r="T3623" s="30">
        <v>40889</v>
      </c>
      <c r="U3623" s="30">
        <v>40998</v>
      </c>
      <c r="V3623" s="30">
        <v>41306</v>
      </c>
      <c r="W3623">
        <v>2891</v>
      </c>
      <c r="X3623" s="26">
        <v>5692</v>
      </c>
      <c r="Y3623" s="26" t="s">
        <v>72</v>
      </c>
      <c r="Z3623" s="26">
        <v>2416</v>
      </c>
      <c r="AA3623" s="26" t="s">
        <v>5201</v>
      </c>
      <c r="AB3623" s="31">
        <v>62.200000762939453</v>
      </c>
      <c r="AC3623" s="31">
        <v>0.60000002384185791</v>
      </c>
      <c r="AD3623" s="26">
        <v>38972.089376715012</v>
      </c>
      <c r="AE3623" s="26" t="s">
        <v>72</v>
      </c>
      <c r="AF3623" s="26" t="s">
        <v>72</v>
      </c>
      <c r="AG3623" s="26" t="s">
        <v>72</v>
      </c>
      <c r="AH3623" s="28" t="s">
        <v>72</v>
      </c>
      <c r="AI3623" t="s">
        <v>72</v>
      </c>
      <c r="AJ3623" s="26" t="s">
        <v>72</v>
      </c>
      <c r="AK3623" s="28" t="s">
        <v>72</v>
      </c>
      <c r="AL3623" t="s">
        <v>72</v>
      </c>
      <c r="AM3623" s="26" t="s">
        <v>72</v>
      </c>
      <c r="AN3623" s="28" t="s">
        <v>72</v>
      </c>
      <c r="AO3623" t="s">
        <v>72</v>
      </c>
      <c r="AP3623" s="32">
        <v>18953.603515625</v>
      </c>
      <c r="AQ3623" s="36">
        <v>0.7386615302217574</v>
      </c>
      <c r="AR3623" s="32">
        <f t="shared" si="454"/>
        <v>149696.69436487608</v>
      </c>
      <c r="AS3623" s="32">
        <f t="shared" si="448"/>
        <v>1</v>
      </c>
      <c r="AT3623" s="32">
        <f t="shared" si="449"/>
        <v>1</v>
      </c>
      <c r="AU3623" s="32">
        <f t="shared" si="450"/>
        <v>2</v>
      </c>
      <c r="AV3623" s="32">
        <f t="shared" si="451"/>
        <v>19113.437136276792</v>
      </c>
      <c r="AW3623" s="32">
        <f t="shared" si="452"/>
        <v>0.74489058037120304</v>
      </c>
      <c r="AX3623" s="32">
        <f t="shared" si="453"/>
        <v>150959.06986197975</v>
      </c>
      <c r="AY3623" s="26">
        <v>2</v>
      </c>
      <c r="AZ3623" s="26">
        <v>1</v>
      </c>
      <c r="BA3623" s="26">
        <v>6831.22</v>
      </c>
      <c r="BB3623" s="26">
        <v>163.75</v>
      </c>
      <c r="BC3623" s="26">
        <v>132.66999999999999</v>
      </c>
      <c r="BD3623" s="26">
        <v>301.60000000000002</v>
      </c>
      <c r="BE3623" s="28">
        <v>0.06</v>
      </c>
      <c r="BF3623" s="28">
        <v>1.64</v>
      </c>
      <c r="BG3623" s="28">
        <v>0.51</v>
      </c>
      <c r="BH3623" s="28">
        <v>-1.64</v>
      </c>
      <c r="BI3623" s="28">
        <v>0.11</v>
      </c>
      <c r="BJ3623" s="28">
        <v>10.26</v>
      </c>
      <c r="BK3623" s="28">
        <v>0.71</v>
      </c>
      <c r="BL3623" s="28">
        <v>132.22999999999999</v>
      </c>
      <c r="BM3623" s="28">
        <v>0.08</v>
      </c>
      <c r="BN3623" s="28">
        <v>5.52</v>
      </c>
      <c r="BO3623" s="28">
        <v>0.62</v>
      </c>
      <c r="BP3623" s="28">
        <v>-14.3</v>
      </c>
      <c r="BQ3623" s="26">
        <v>62.581401</v>
      </c>
      <c r="BR3623" s="26">
        <v>29296.390625</v>
      </c>
      <c r="BS3623" s="31">
        <f t="shared" si="455"/>
        <v>10.361526999999999</v>
      </c>
    </row>
    <row r="3624" spans="1:71">
      <c r="A3624" s="26">
        <v>42479413680000</v>
      </c>
      <c r="B3624" s="26" t="s">
        <v>9281</v>
      </c>
      <c r="C3624" t="s">
        <v>8184</v>
      </c>
      <c r="D3624" s="26" t="s">
        <v>5859</v>
      </c>
      <c r="E3624" s="27" t="s">
        <v>5184</v>
      </c>
      <c r="F3624" t="s">
        <v>197</v>
      </c>
      <c r="G3624" t="s">
        <v>67</v>
      </c>
      <c r="H3624" t="s">
        <v>6039</v>
      </c>
      <c r="I3624" t="s">
        <v>8185</v>
      </c>
      <c r="J3624" t="s">
        <v>440</v>
      </c>
      <c r="K3624" t="s">
        <v>9261</v>
      </c>
      <c r="L3624">
        <v>28.049959999999999</v>
      </c>
      <c r="M3624">
        <v>-99.922399999999996</v>
      </c>
      <c r="N3624" s="28">
        <v>1702434.68</v>
      </c>
      <c r="O3624" s="28">
        <v>79943.179999999993</v>
      </c>
      <c r="P3624" s="26">
        <v>710</v>
      </c>
      <c r="Q3624" s="26">
        <v>7600</v>
      </c>
      <c r="R3624" s="26">
        <v>13484</v>
      </c>
      <c r="S3624" s="29" t="s">
        <v>72</v>
      </c>
      <c r="T3624" s="30">
        <v>40889</v>
      </c>
      <c r="U3624" s="30">
        <v>40996</v>
      </c>
      <c r="V3624" s="30">
        <v>41000</v>
      </c>
      <c r="W3624">
        <v>3068</v>
      </c>
      <c r="X3624" s="26">
        <v>5800</v>
      </c>
      <c r="Y3624" s="26" t="s">
        <v>72</v>
      </c>
      <c r="Z3624" s="26">
        <v>2528</v>
      </c>
      <c r="AA3624" s="26" t="s">
        <v>5201</v>
      </c>
      <c r="AB3624" s="31">
        <v>61.5</v>
      </c>
      <c r="AC3624" s="31">
        <v>0.64999997615814209</v>
      </c>
      <c r="AD3624" s="26">
        <v>31361.696910250124</v>
      </c>
      <c r="AE3624" s="26" t="s">
        <v>72</v>
      </c>
      <c r="AF3624" s="26">
        <v>4746</v>
      </c>
      <c r="AG3624" s="26">
        <v>10132</v>
      </c>
      <c r="AH3624" s="28">
        <v>0.40279799999999999</v>
      </c>
      <c r="AI3624">
        <v>64673</v>
      </c>
      <c r="AJ3624" s="26">
        <v>13352</v>
      </c>
      <c r="AK3624" s="28">
        <v>0.53234199999999998</v>
      </c>
      <c r="AL3624">
        <v>82403</v>
      </c>
      <c r="AM3624" s="26">
        <v>13962</v>
      </c>
      <c r="AN3624" s="28">
        <v>0.56021900000000002</v>
      </c>
      <c r="AO3624">
        <v>82403</v>
      </c>
      <c r="AP3624" s="32">
        <v>25950.896484375</v>
      </c>
      <c r="AQ3624" s="36">
        <v>0.81386415009224422</v>
      </c>
      <c r="AR3624" s="32">
        <f t="shared" si="454"/>
        <v>170004.85105070224</v>
      </c>
      <c r="AS3624" s="32">
        <f t="shared" si="448"/>
        <v>1</v>
      </c>
      <c r="AT3624" s="32">
        <f t="shared" si="449"/>
        <v>1</v>
      </c>
      <c r="AU3624" s="32">
        <f t="shared" si="450"/>
        <v>3</v>
      </c>
      <c r="AV3624" s="32">
        <f t="shared" si="451"/>
        <v>25682.43893453664</v>
      </c>
      <c r="AW3624" s="32">
        <f t="shared" si="452"/>
        <v>0.8054448657809451</v>
      </c>
      <c r="AX3624" s="32">
        <f t="shared" si="453"/>
        <v>168246.18017776395</v>
      </c>
      <c r="AY3624" s="26">
        <v>2</v>
      </c>
      <c r="AZ3624" s="26">
        <v>1</v>
      </c>
      <c r="BA3624" s="26">
        <v>6831.11</v>
      </c>
      <c r="BB3624" s="26">
        <v>163.72</v>
      </c>
      <c r="BC3624" s="26">
        <v>132.68</v>
      </c>
      <c r="BD3624" s="26">
        <v>301.58999999999997</v>
      </c>
      <c r="BE3624" s="28">
        <v>0.06</v>
      </c>
      <c r="BF3624" s="28">
        <v>1.64</v>
      </c>
      <c r="BG3624" s="28">
        <v>0.51</v>
      </c>
      <c r="BH3624" s="28">
        <v>-1.64</v>
      </c>
      <c r="BI3624" s="28">
        <v>0.11</v>
      </c>
      <c r="BJ3624" s="28">
        <v>10.26</v>
      </c>
      <c r="BK3624" s="28">
        <v>0.71</v>
      </c>
      <c r="BL3624" s="28">
        <v>132.26</v>
      </c>
      <c r="BM3624" s="28">
        <v>0.08</v>
      </c>
      <c r="BN3624" s="28">
        <v>5.52</v>
      </c>
      <c r="BO3624" s="28">
        <v>0.62</v>
      </c>
      <c r="BP3624" s="28">
        <v>-14.31</v>
      </c>
      <c r="BQ3624" s="26">
        <v>62.581401</v>
      </c>
      <c r="BR3624" s="26">
        <v>29296.390625</v>
      </c>
      <c r="BS3624" s="31">
        <f t="shared" si="455"/>
        <v>10.362308000000001</v>
      </c>
    </row>
    <row r="3625" spans="1:71">
      <c r="A3625" s="26">
        <v>42479413710000</v>
      </c>
      <c r="B3625" s="26" t="s">
        <v>9281</v>
      </c>
      <c r="C3625" t="s">
        <v>8186</v>
      </c>
      <c r="D3625" s="26" t="s">
        <v>95</v>
      </c>
      <c r="E3625" s="27" t="s">
        <v>5184</v>
      </c>
      <c r="F3625" t="s">
        <v>5863</v>
      </c>
      <c r="G3625" t="s">
        <v>67</v>
      </c>
      <c r="H3625" t="s">
        <v>5922</v>
      </c>
      <c r="I3625" t="s">
        <v>8187</v>
      </c>
      <c r="J3625" t="s">
        <v>944</v>
      </c>
      <c r="K3625" t="s">
        <v>9261</v>
      </c>
      <c r="L3625">
        <v>28.167629999999999</v>
      </c>
      <c r="M3625">
        <v>-99.483909999999995</v>
      </c>
      <c r="N3625" s="28">
        <v>1844066.98</v>
      </c>
      <c r="O3625" s="28">
        <v>121877.67</v>
      </c>
      <c r="P3625" s="26">
        <v>587</v>
      </c>
      <c r="Q3625" s="26">
        <v>9598</v>
      </c>
      <c r="R3625" s="26">
        <v>15940</v>
      </c>
      <c r="S3625" s="29" t="s">
        <v>72</v>
      </c>
      <c r="T3625" s="30">
        <v>40789</v>
      </c>
      <c r="U3625" s="30">
        <v>40843</v>
      </c>
      <c r="V3625" s="30">
        <v>40817</v>
      </c>
      <c r="W3625">
        <v>5580308</v>
      </c>
      <c r="X3625" s="26">
        <v>6615</v>
      </c>
      <c r="Y3625" s="26">
        <v>4515</v>
      </c>
      <c r="Z3625" s="26">
        <v>5115</v>
      </c>
      <c r="AA3625" s="26" t="s">
        <v>5201</v>
      </c>
      <c r="AB3625" s="31">
        <v>59.299999237060547</v>
      </c>
      <c r="AC3625" s="31">
        <v>0.72000002861022949</v>
      </c>
      <c r="AD3625" s="26">
        <v>18507.436356063019</v>
      </c>
      <c r="AE3625" s="26" t="s">
        <v>72</v>
      </c>
      <c r="AF3625" s="26">
        <v>3250</v>
      </c>
      <c r="AG3625" s="26">
        <v>28825</v>
      </c>
      <c r="AH3625" s="28">
        <v>0.429421</v>
      </c>
      <c r="AI3625">
        <v>103060</v>
      </c>
      <c r="AJ3625" s="26">
        <v>36171</v>
      </c>
      <c r="AK3625" s="28">
        <v>0.62048099999999995</v>
      </c>
      <c r="AL3625">
        <v>148914</v>
      </c>
      <c r="AM3625" s="26">
        <v>40629</v>
      </c>
      <c r="AN3625" s="28">
        <v>0.746004</v>
      </c>
      <c r="AO3625">
        <v>156449</v>
      </c>
      <c r="AP3625" s="32">
        <v>37896.30078125</v>
      </c>
      <c r="AQ3625" s="36">
        <v>0.70136337483920563</v>
      </c>
      <c r="AR3625" s="32">
        <f t="shared" si="454"/>
        <v>162037.61812778941</v>
      </c>
      <c r="AS3625" s="32">
        <f t="shared" si="448"/>
        <v>1</v>
      </c>
      <c r="AT3625" s="32">
        <f t="shared" si="449"/>
        <v>1</v>
      </c>
      <c r="AU3625" s="32">
        <f t="shared" si="450"/>
        <v>2</v>
      </c>
      <c r="AV3625" s="32">
        <f t="shared" si="451"/>
        <v>32883.562582671962</v>
      </c>
      <c r="AW3625" s="32">
        <f t="shared" si="452"/>
        <v>0.60859044165941656</v>
      </c>
      <c r="AX3625" s="32">
        <f t="shared" si="453"/>
        <v>140604.07075638871</v>
      </c>
      <c r="AY3625" s="26">
        <v>2</v>
      </c>
      <c r="AZ3625" s="26">
        <v>1</v>
      </c>
      <c r="BA3625" s="26">
        <v>8959.94</v>
      </c>
      <c r="BB3625" s="26">
        <v>210.9</v>
      </c>
      <c r="BC3625" s="26">
        <v>0.94</v>
      </c>
      <c r="BD3625" s="26">
        <v>211.93</v>
      </c>
      <c r="BE3625" s="28">
        <v>0.1</v>
      </c>
      <c r="BF3625" s="28">
        <v>5.99</v>
      </c>
      <c r="BG3625" s="28">
        <v>0.73</v>
      </c>
      <c r="BH3625" s="28">
        <v>-25.52</v>
      </c>
      <c r="BI3625" s="28">
        <v>0.1</v>
      </c>
      <c r="BJ3625" s="28">
        <v>10.42</v>
      </c>
      <c r="BK3625" s="28">
        <v>0.82</v>
      </c>
      <c r="BL3625" s="28">
        <v>89.25</v>
      </c>
      <c r="BM3625" s="28">
        <v>7.0000000000000007E-2</v>
      </c>
      <c r="BN3625" s="28">
        <v>6.93</v>
      </c>
      <c r="BO3625" s="28">
        <v>0.68</v>
      </c>
      <c r="BP3625" s="28">
        <v>28.82</v>
      </c>
      <c r="BQ3625" s="26">
        <v>62.665999999999997</v>
      </c>
      <c r="BR3625" s="26">
        <v>20338.355468000002</v>
      </c>
      <c r="BS3625" s="31">
        <f t="shared" si="455"/>
        <v>7.7079999999999996E-2</v>
      </c>
    </row>
    <row r="3626" spans="1:71">
      <c r="A3626" s="26">
        <v>42479413730000</v>
      </c>
      <c r="B3626" s="26" t="s">
        <v>9281</v>
      </c>
      <c r="C3626" t="s">
        <v>8188</v>
      </c>
      <c r="D3626" s="26" t="s">
        <v>5393</v>
      </c>
      <c r="E3626" s="27" t="s">
        <v>5184</v>
      </c>
      <c r="F3626" t="s">
        <v>197</v>
      </c>
      <c r="G3626" t="s">
        <v>67</v>
      </c>
      <c r="H3626" t="s">
        <v>5893</v>
      </c>
      <c r="I3626" t="s">
        <v>8189</v>
      </c>
      <c r="J3626" t="s">
        <v>944</v>
      </c>
      <c r="K3626" t="s">
        <v>9261</v>
      </c>
      <c r="L3626">
        <v>28.13081</v>
      </c>
      <c r="M3626">
        <v>-99.770179999999996</v>
      </c>
      <c r="N3626" s="28">
        <v>1751733.52</v>
      </c>
      <c r="O3626" s="28">
        <v>108984.74</v>
      </c>
      <c r="P3626" s="26">
        <v>628</v>
      </c>
      <c r="Q3626" s="26">
        <v>8301</v>
      </c>
      <c r="R3626" s="26">
        <v>12819</v>
      </c>
      <c r="S3626" s="29" t="s">
        <v>72</v>
      </c>
      <c r="T3626" s="30">
        <v>40744</v>
      </c>
      <c r="U3626" s="30">
        <v>40823</v>
      </c>
      <c r="V3626" s="30">
        <v>40817</v>
      </c>
      <c r="W3626">
        <v>2384</v>
      </c>
      <c r="X3626" s="26">
        <v>4779</v>
      </c>
      <c r="Y3626" s="26">
        <v>3406</v>
      </c>
      <c r="Z3626" s="26">
        <v>3525</v>
      </c>
      <c r="AA3626" s="26" t="s">
        <v>5201</v>
      </c>
      <c r="AB3626" s="31">
        <v>63.299999237060547</v>
      </c>
      <c r="AC3626" s="31">
        <v>0.72000002861022949</v>
      </c>
      <c r="AD3626" s="26">
        <v>12831.201009801935</v>
      </c>
      <c r="AE3626" s="26" t="s">
        <v>72</v>
      </c>
      <c r="AF3626" s="26">
        <v>2637</v>
      </c>
      <c r="AG3626" s="26">
        <v>29433</v>
      </c>
      <c r="AH3626" s="28">
        <v>0.37953900000000002</v>
      </c>
      <c r="AI3626">
        <v>42747</v>
      </c>
      <c r="AJ3626" s="26">
        <v>46205</v>
      </c>
      <c r="AK3626" s="28">
        <v>0.57040500000000005</v>
      </c>
      <c r="AL3626">
        <v>64244</v>
      </c>
      <c r="AM3626" s="26">
        <v>61340</v>
      </c>
      <c r="AN3626" s="28">
        <v>0.79639800000000005</v>
      </c>
      <c r="AO3626">
        <v>86545</v>
      </c>
      <c r="AP3626" s="32">
        <v>108537.8125</v>
      </c>
      <c r="AQ3626" s="36">
        <v>1.392670489351693</v>
      </c>
      <c r="AR3626" s="32">
        <f t="shared" si="454"/>
        <v>355040.48911524966</v>
      </c>
      <c r="AS3626" s="32">
        <f t="shared" ref="AS3626:AS3689" si="456">IF(AP3626&gt;170000,4,IF(AP3626&gt;107000,3,IF(AP3626&gt;50000,2,1)))</f>
        <v>3</v>
      </c>
      <c r="AT3626" s="32">
        <f t="shared" ref="AT3626:AT3689" si="457">IF(AQ3626&gt;2400000,4,IF(AQ3626&gt;1450000,3,IF(AQ3626&gt;900000,2,1)))</f>
        <v>1</v>
      </c>
      <c r="AU3626" s="32">
        <f t="shared" ref="AU3626:AU3689" si="458">IF(AR3626&gt;290000,4,IF(AR3626&gt;170000,3,IF(AR3626&gt;103000,2,1)))</f>
        <v>4</v>
      </c>
      <c r="AV3626" s="32">
        <f t="shared" si="451"/>
        <v>130363.47431471018</v>
      </c>
      <c r="AW3626" s="32">
        <f t="shared" si="452"/>
        <v>1.6727199432681981</v>
      </c>
      <c r="AX3626" s="32">
        <f t="shared" si="453"/>
        <v>426434.90427318116</v>
      </c>
      <c r="AY3626" s="26">
        <v>2</v>
      </c>
      <c r="AZ3626" s="26">
        <v>1</v>
      </c>
      <c r="BA3626" s="26">
        <v>7499.86</v>
      </c>
      <c r="BB3626" s="26">
        <v>213.41</v>
      </c>
      <c r="BC3626" s="26">
        <v>77.84</v>
      </c>
      <c r="BD3626" s="26">
        <v>290.91000000000003</v>
      </c>
      <c r="BE3626" s="28">
        <v>7.0000000000000007E-2</v>
      </c>
      <c r="BF3626" s="28">
        <v>4.01</v>
      </c>
      <c r="BG3626" s="28">
        <v>0.63</v>
      </c>
      <c r="BH3626" s="28">
        <v>-10.28</v>
      </c>
      <c r="BI3626" s="28">
        <v>0.1</v>
      </c>
      <c r="BJ3626" s="28">
        <v>9.56</v>
      </c>
      <c r="BK3626" s="28">
        <v>0.75</v>
      </c>
      <c r="BL3626" s="28">
        <v>69.33</v>
      </c>
      <c r="BM3626" s="28">
        <v>0.08</v>
      </c>
      <c r="BN3626" s="28">
        <v>6.27</v>
      </c>
      <c r="BO3626" s="28">
        <v>0.66</v>
      </c>
      <c r="BP3626" s="28">
        <v>-0.57999999999999996</v>
      </c>
      <c r="BQ3626" s="26">
        <v>64.927497000000002</v>
      </c>
      <c r="BR3626" s="26">
        <v>13483.848631999999</v>
      </c>
      <c r="BS3626" s="31">
        <f t="shared" si="455"/>
        <v>5.838000000000001</v>
      </c>
    </row>
    <row r="3627" spans="1:71">
      <c r="A3627" s="26">
        <v>42479413750000</v>
      </c>
      <c r="B3627" s="26" t="s">
        <v>9281</v>
      </c>
      <c r="C3627" t="s">
        <v>8190</v>
      </c>
      <c r="D3627" s="26" t="s">
        <v>1437</v>
      </c>
      <c r="E3627" s="27" t="s">
        <v>5184</v>
      </c>
      <c r="F3627" t="s">
        <v>197</v>
      </c>
      <c r="G3627" t="s">
        <v>67</v>
      </c>
      <c r="H3627" t="s">
        <v>1438</v>
      </c>
      <c r="I3627" t="s">
        <v>8191</v>
      </c>
      <c r="J3627" t="s">
        <v>8192</v>
      </c>
      <c r="K3627" t="s">
        <v>9261</v>
      </c>
      <c r="L3627">
        <v>28.1038</v>
      </c>
      <c r="M3627">
        <v>-99.651300000000006</v>
      </c>
      <c r="N3627" s="28">
        <v>1789999.2</v>
      </c>
      <c r="O3627" s="28">
        <v>98931.07</v>
      </c>
      <c r="P3627" s="26">
        <v>711</v>
      </c>
      <c r="Q3627" s="26">
        <v>9049</v>
      </c>
      <c r="R3627" s="26">
        <v>15200</v>
      </c>
      <c r="S3627" s="29">
        <v>9</v>
      </c>
      <c r="T3627" s="30">
        <v>40738</v>
      </c>
      <c r="U3627" s="30">
        <v>40823</v>
      </c>
      <c r="V3627" s="30">
        <v>40787</v>
      </c>
      <c r="W3627">
        <v>2385</v>
      </c>
      <c r="X3627" s="26">
        <v>7198</v>
      </c>
      <c r="Y3627" s="26">
        <v>3515</v>
      </c>
      <c r="Z3627" s="26">
        <v>4565</v>
      </c>
      <c r="AA3627" s="26" t="s">
        <v>5201</v>
      </c>
      <c r="AB3627" s="31">
        <v>66.900001525878906</v>
      </c>
      <c r="AC3627" s="31">
        <v>0.68999999761581421</v>
      </c>
      <c r="AD3627" s="26">
        <v>23054.447561992871</v>
      </c>
      <c r="AE3627" s="26" t="s">
        <v>72</v>
      </c>
      <c r="AF3627" s="26">
        <v>2924</v>
      </c>
      <c r="AG3627" s="26">
        <v>22707</v>
      </c>
      <c r="AH3627" s="28">
        <v>0.46982299999999999</v>
      </c>
      <c r="AI3627">
        <v>9522</v>
      </c>
      <c r="AJ3627" s="26">
        <v>33600</v>
      </c>
      <c r="AK3627" s="28">
        <v>0.79443299999999994</v>
      </c>
      <c r="AL3627">
        <v>17073</v>
      </c>
      <c r="AM3627" s="26">
        <v>38496</v>
      </c>
      <c r="AN3627" s="28">
        <v>0.88864699999999996</v>
      </c>
      <c r="AO3627">
        <v>19265</v>
      </c>
      <c r="AP3627" s="32">
        <v>54604.64453125</v>
      </c>
      <c r="AQ3627" s="36">
        <v>1.258879913986964</v>
      </c>
      <c r="AR3627" s="32">
        <f t="shared" si="454"/>
        <v>277426.38930694264</v>
      </c>
      <c r="AS3627" s="32">
        <f t="shared" si="456"/>
        <v>2</v>
      </c>
      <c r="AT3627" s="32">
        <f t="shared" si="457"/>
        <v>1</v>
      </c>
      <c r="AU3627" s="32">
        <f t="shared" si="458"/>
        <v>3</v>
      </c>
      <c r="AV3627" s="32">
        <f t="shared" si="451"/>
        <v>43544.131648982351</v>
      </c>
      <c r="AW3627" s="32">
        <f t="shared" si="452"/>
        <v>1.0038858997339779</v>
      </c>
      <c r="AX3627" s="32">
        <f t="shared" si="453"/>
        <v>221231.93590189645</v>
      </c>
      <c r="AY3627" s="26">
        <v>2</v>
      </c>
      <c r="AZ3627" s="26">
        <v>1</v>
      </c>
      <c r="BA3627" s="26">
        <v>8219.94</v>
      </c>
      <c r="BB3627" s="26">
        <v>160.87</v>
      </c>
      <c r="BC3627" s="26">
        <v>53.79</v>
      </c>
      <c r="BD3627" s="26">
        <v>161.94999999999999</v>
      </c>
      <c r="BE3627" s="28">
        <v>0.08</v>
      </c>
      <c r="BF3627" s="28">
        <v>5.15</v>
      </c>
      <c r="BG3627" s="28">
        <v>0.67</v>
      </c>
      <c r="BH3627" s="28">
        <v>-22.17</v>
      </c>
      <c r="BI3627" s="28">
        <v>0.1</v>
      </c>
      <c r="BJ3627" s="28">
        <v>9.6300000000000008</v>
      </c>
      <c r="BK3627" s="28">
        <v>0.78</v>
      </c>
      <c r="BL3627" s="28">
        <v>67.55</v>
      </c>
      <c r="BM3627" s="28">
        <v>0.08</v>
      </c>
      <c r="BN3627" s="28">
        <v>6.76</v>
      </c>
      <c r="BO3627" s="28">
        <v>0.69</v>
      </c>
      <c r="BP3627" s="28">
        <v>11.14</v>
      </c>
      <c r="BQ3627" s="26">
        <v>63.792900000000003</v>
      </c>
      <c r="BR3627" s="26">
        <v>29817.746093000002</v>
      </c>
      <c r="BS3627" s="31">
        <f t="shared" si="455"/>
        <v>4.1956200000000008</v>
      </c>
    </row>
    <row r="3628" spans="1:71">
      <c r="A3628" s="26">
        <v>42479413760000</v>
      </c>
      <c r="B3628" s="26" t="s">
        <v>9281</v>
      </c>
      <c r="C3628" t="s">
        <v>8193</v>
      </c>
      <c r="D3628" s="26" t="s">
        <v>207</v>
      </c>
      <c r="E3628" s="27" t="s">
        <v>5184</v>
      </c>
      <c r="F3628" t="s">
        <v>197</v>
      </c>
      <c r="G3628" t="s">
        <v>67</v>
      </c>
      <c r="H3628" t="s">
        <v>6009</v>
      </c>
      <c r="I3628" t="s">
        <v>8194</v>
      </c>
      <c r="J3628" t="s">
        <v>944</v>
      </c>
      <c r="K3628" t="s">
        <v>9261</v>
      </c>
      <c r="L3628">
        <v>28.154450000000001</v>
      </c>
      <c r="M3628">
        <v>-99.687790000000007</v>
      </c>
      <c r="N3628" s="28">
        <v>1778342.05</v>
      </c>
      <c r="O3628" s="28">
        <v>117414.6</v>
      </c>
      <c r="P3628" s="26">
        <v>584</v>
      </c>
      <c r="Q3628" s="26">
        <v>8550</v>
      </c>
      <c r="R3628" s="26">
        <v>13459</v>
      </c>
      <c r="S3628" s="29" t="s">
        <v>72</v>
      </c>
      <c r="T3628" s="30">
        <v>40763</v>
      </c>
      <c r="U3628" s="30">
        <v>40866</v>
      </c>
      <c r="V3628" s="30">
        <v>40848</v>
      </c>
      <c r="W3628">
        <v>1675</v>
      </c>
      <c r="X3628" s="26">
        <v>5207</v>
      </c>
      <c r="Y3628" s="26">
        <v>3115</v>
      </c>
      <c r="Z3628" s="26">
        <v>4190</v>
      </c>
      <c r="AA3628" s="26" t="s">
        <v>5201</v>
      </c>
      <c r="AB3628" s="31">
        <v>61.400001525878906</v>
      </c>
      <c r="AC3628" s="31">
        <v>0.82999998331069946</v>
      </c>
      <c r="AD3628" s="26">
        <v>20539.778714436248</v>
      </c>
      <c r="AE3628" s="26" t="s">
        <v>72</v>
      </c>
      <c r="AF3628" s="26">
        <v>2695</v>
      </c>
      <c r="AG3628" s="26">
        <v>14259</v>
      </c>
      <c r="AH3628" s="28">
        <v>0.28497600000000001</v>
      </c>
      <c r="AI3628">
        <v>20301</v>
      </c>
      <c r="AJ3628" s="26">
        <v>21632</v>
      </c>
      <c r="AK3628" s="28">
        <v>0.45446599999999998</v>
      </c>
      <c r="AL3628">
        <v>32094</v>
      </c>
      <c r="AM3628" s="26">
        <v>27454</v>
      </c>
      <c r="AN3628" s="28">
        <v>0.57679100000000005</v>
      </c>
      <c r="AO3628">
        <v>32679</v>
      </c>
      <c r="AP3628" s="32">
        <v>61483.67578125</v>
      </c>
      <c r="AQ3628" s="36">
        <v>1.2628610950970183</v>
      </c>
      <c r="AR3628" s="32">
        <f t="shared" si="454"/>
        <v>285010.08961342223</v>
      </c>
      <c r="AS3628" s="32">
        <f t="shared" si="456"/>
        <v>2</v>
      </c>
      <c r="AT3628" s="32">
        <f t="shared" si="457"/>
        <v>1</v>
      </c>
      <c r="AU3628" s="32">
        <f t="shared" si="458"/>
        <v>3</v>
      </c>
      <c r="AV3628" s="32">
        <f t="shared" si="451"/>
        <v>67777.280388779531</v>
      </c>
      <c r="AW3628" s="32">
        <f t="shared" si="452"/>
        <v>1.3921303410518311</v>
      </c>
      <c r="AX3628" s="32">
        <f t="shared" si="453"/>
        <v>314184.35075495363</v>
      </c>
      <c r="AY3628" s="26">
        <v>2</v>
      </c>
      <c r="AZ3628" s="26">
        <v>1</v>
      </c>
      <c r="BA3628" s="26">
        <v>7755.08</v>
      </c>
      <c r="BB3628" s="26">
        <v>221.48</v>
      </c>
      <c r="BC3628" s="26">
        <v>47.17</v>
      </c>
      <c r="BD3628" s="26">
        <v>268.41000000000003</v>
      </c>
      <c r="BE3628" s="28">
        <v>0.08</v>
      </c>
      <c r="BF3628" s="28">
        <v>4.82</v>
      </c>
      <c r="BG3628" s="28">
        <v>0.67</v>
      </c>
      <c r="BH3628" s="28">
        <v>-18.09</v>
      </c>
      <c r="BI3628" s="28">
        <v>0.1</v>
      </c>
      <c r="BJ3628" s="28">
        <v>9.5500000000000007</v>
      </c>
      <c r="BK3628" s="28">
        <v>0.78</v>
      </c>
      <c r="BL3628" s="28">
        <v>52.52</v>
      </c>
      <c r="BM3628" s="28">
        <v>0.08</v>
      </c>
      <c r="BN3628" s="28">
        <v>6.55</v>
      </c>
      <c r="BO3628" s="28">
        <v>0.68</v>
      </c>
      <c r="BP3628" s="28">
        <v>4.67</v>
      </c>
      <c r="BQ3628" s="26">
        <v>61.935001</v>
      </c>
      <c r="BR3628" s="26">
        <v>15973.717773</v>
      </c>
      <c r="BS3628" s="31">
        <f t="shared" si="455"/>
        <v>3.6792600000000006</v>
      </c>
    </row>
    <row r="3629" spans="1:71">
      <c r="A3629" s="26">
        <v>42479413770000</v>
      </c>
      <c r="B3629" s="26" t="s">
        <v>9281</v>
      </c>
      <c r="C3629" t="s">
        <v>8195</v>
      </c>
      <c r="D3629" s="26" t="s">
        <v>207</v>
      </c>
      <c r="E3629" s="27" t="s">
        <v>5184</v>
      </c>
      <c r="F3629" t="s">
        <v>197</v>
      </c>
      <c r="G3629" t="s">
        <v>67</v>
      </c>
      <c r="H3629" t="s">
        <v>6009</v>
      </c>
      <c r="I3629" t="s">
        <v>8196</v>
      </c>
      <c r="J3629" t="s">
        <v>1105</v>
      </c>
      <c r="K3629" t="s">
        <v>9261</v>
      </c>
      <c r="L3629">
        <v>28.15438</v>
      </c>
      <c r="M3629">
        <v>-99.687780000000004</v>
      </c>
      <c r="N3629" s="28">
        <v>1778345.12</v>
      </c>
      <c r="O3629" s="28">
        <v>117389.13</v>
      </c>
      <c r="P3629" s="26">
        <v>583.0999755859375</v>
      </c>
      <c r="Q3629" s="26">
        <v>8545</v>
      </c>
      <c r="R3629" s="26">
        <v>13409</v>
      </c>
      <c r="S3629" s="29" t="s">
        <v>72</v>
      </c>
      <c r="T3629" s="30">
        <v>40792</v>
      </c>
      <c r="U3629" s="30">
        <v>40866</v>
      </c>
      <c r="V3629" s="30">
        <v>40848</v>
      </c>
      <c r="W3629">
        <v>1473</v>
      </c>
      <c r="X3629" s="26">
        <v>5218</v>
      </c>
      <c r="Y3629" s="26">
        <v>1450</v>
      </c>
      <c r="Z3629" s="26">
        <v>2815</v>
      </c>
      <c r="AA3629" s="26" t="s">
        <v>5201</v>
      </c>
      <c r="AB3629" s="31">
        <v>61.400001525878906</v>
      </c>
      <c r="AC3629" s="31">
        <v>0.75</v>
      </c>
      <c r="AD3629" s="26">
        <v>20478.329195084389</v>
      </c>
      <c r="AE3629" s="26" t="s">
        <v>72</v>
      </c>
      <c r="AF3629" s="26" t="s">
        <v>72</v>
      </c>
      <c r="AG3629" s="26">
        <v>15689</v>
      </c>
      <c r="AH3629" s="28">
        <v>0.42943500000000001</v>
      </c>
      <c r="AI3629">
        <v>0</v>
      </c>
      <c r="AJ3629" s="26">
        <v>26872</v>
      </c>
      <c r="AK3629" s="28">
        <v>0.58484599999999998</v>
      </c>
      <c r="AL3629">
        <v>184</v>
      </c>
      <c r="AM3629" s="26">
        <v>32805</v>
      </c>
      <c r="AN3629" s="28">
        <v>0.67622199999999999</v>
      </c>
      <c r="AO3629">
        <v>473</v>
      </c>
      <c r="AP3629" s="32">
        <v>50736.1015625</v>
      </c>
      <c r="AQ3629" s="36">
        <v>1.0389905898721103</v>
      </c>
      <c r="AR3629" s="32">
        <f t="shared" si="454"/>
        <v>234637.43596986352</v>
      </c>
      <c r="AS3629" s="32">
        <f t="shared" si="456"/>
        <v>2</v>
      </c>
      <c r="AT3629" s="32">
        <f t="shared" si="457"/>
        <v>1</v>
      </c>
      <c r="AU3629" s="32">
        <f t="shared" si="458"/>
        <v>3</v>
      </c>
      <c r="AV3629" s="32">
        <f t="shared" si="451"/>
        <v>55811.656375766572</v>
      </c>
      <c r="AW3629" s="32">
        <f t="shared" si="452"/>
        <v>1.1429294721858785</v>
      </c>
      <c r="AX3629" s="32">
        <f t="shared" si="453"/>
        <v>258110.17295266702</v>
      </c>
      <c r="AY3629" s="26">
        <v>2</v>
      </c>
      <c r="AZ3629" s="26">
        <v>1</v>
      </c>
      <c r="BA3629" s="26">
        <v>7755.44</v>
      </c>
      <c r="BB3629" s="26">
        <v>221.41</v>
      </c>
      <c r="BC3629" s="26">
        <v>47.18</v>
      </c>
      <c r="BD3629" s="26">
        <v>268.32</v>
      </c>
      <c r="BE3629" s="28">
        <v>0.08</v>
      </c>
      <c r="BF3629" s="28">
        <v>4.82</v>
      </c>
      <c r="BG3629" s="28">
        <v>0.67</v>
      </c>
      <c r="BH3629" s="28">
        <v>-18.09</v>
      </c>
      <c r="BI3629" s="28">
        <v>0.1</v>
      </c>
      <c r="BJ3629" s="28">
        <v>9.5500000000000007</v>
      </c>
      <c r="BK3629" s="28">
        <v>0.78</v>
      </c>
      <c r="BL3629" s="28">
        <v>52.55</v>
      </c>
      <c r="BM3629" s="28">
        <v>0.08</v>
      </c>
      <c r="BN3629" s="28">
        <v>6.55</v>
      </c>
      <c r="BO3629" s="28">
        <v>0.68</v>
      </c>
      <c r="BP3629" s="28">
        <v>4.67</v>
      </c>
      <c r="BQ3629" s="26">
        <v>61.935001</v>
      </c>
      <c r="BR3629" s="26">
        <v>15973.717773</v>
      </c>
      <c r="BS3629" s="31">
        <f t="shared" si="455"/>
        <v>3.6800400000000004</v>
      </c>
    </row>
    <row r="3630" spans="1:71">
      <c r="A3630" s="26">
        <v>42479413780000</v>
      </c>
      <c r="B3630" s="26" t="s">
        <v>9281</v>
      </c>
      <c r="C3630" t="s">
        <v>8197</v>
      </c>
      <c r="D3630" s="26" t="s">
        <v>207</v>
      </c>
      <c r="E3630" s="27" t="s">
        <v>5184</v>
      </c>
      <c r="F3630" t="s">
        <v>197</v>
      </c>
      <c r="G3630" t="s">
        <v>67</v>
      </c>
      <c r="H3630" t="s">
        <v>6009</v>
      </c>
      <c r="I3630" t="s">
        <v>8198</v>
      </c>
      <c r="J3630" t="s">
        <v>952</v>
      </c>
      <c r="K3630" t="s">
        <v>9261</v>
      </c>
      <c r="L3630">
        <v>28.154319999999998</v>
      </c>
      <c r="M3630">
        <v>-99.68777</v>
      </c>
      <c r="N3630" s="28">
        <v>1778348.22</v>
      </c>
      <c r="O3630" s="28">
        <v>117367.29</v>
      </c>
      <c r="P3630" s="26">
        <v>583</v>
      </c>
      <c r="Q3630" s="26">
        <v>8537</v>
      </c>
      <c r="R3630" s="26">
        <v>13630</v>
      </c>
      <c r="S3630" s="29" t="s">
        <v>72</v>
      </c>
      <c r="T3630" s="30">
        <v>40805</v>
      </c>
      <c r="U3630" s="30">
        <v>40863</v>
      </c>
      <c r="V3630" s="30">
        <v>40848</v>
      </c>
      <c r="W3630">
        <v>1473</v>
      </c>
      <c r="X3630" s="26">
        <v>5281</v>
      </c>
      <c r="Y3630" s="26">
        <v>3215</v>
      </c>
      <c r="Z3630" s="26">
        <v>4390</v>
      </c>
      <c r="AA3630" s="26" t="s">
        <v>5201</v>
      </c>
      <c r="AB3630" s="31">
        <v>63.200000762939453</v>
      </c>
      <c r="AC3630" s="31">
        <v>0.75</v>
      </c>
      <c r="AD3630" s="26">
        <v>20021.141785737378</v>
      </c>
      <c r="AE3630" s="26" t="s">
        <v>72</v>
      </c>
      <c r="AF3630" s="26">
        <v>2225</v>
      </c>
      <c r="AG3630" s="26">
        <v>14429</v>
      </c>
      <c r="AH3630" s="28">
        <v>0.33734599999999998</v>
      </c>
      <c r="AI3630">
        <v>30022</v>
      </c>
      <c r="AJ3630" s="26">
        <v>27444</v>
      </c>
      <c r="AK3630" s="28">
        <v>0.51434000000000002</v>
      </c>
      <c r="AL3630">
        <v>45772</v>
      </c>
      <c r="AM3630" s="26">
        <v>30908</v>
      </c>
      <c r="AN3630" s="28">
        <v>0.61933400000000005</v>
      </c>
      <c r="AO3630">
        <v>55349</v>
      </c>
      <c r="AP3630" s="32">
        <v>35503.453125</v>
      </c>
      <c r="AQ3630" s="36">
        <v>0.7108196688989058</v>
      </c>
      <c r="AR3630" s="32">
        <f t="shared" si="454"/>
        <v>161318.53452010633</v>
      </c>
      <c r="AS3630" s="32">
        <f t="shared" si="456"/>
        <v>1</v>
      </c>
      <c r="AT3630" s="32">
        <f t="shared" si="457"/>
        <v>1</v>
      </c>
      <c r="AU3630" s="32">
        <f t="shared" si="458"/>
        <v>2</v>
      </c>
      <c r="AV3630" s="32">
        <f t="shared" si="451"/>
        <v>38589.248425960992</v>
      </c>
      <c r="AW3630" s="32">
        <f t="shared" si="452"/>
        <v>0.77260081414120796</v>
      </c>
      <c r="AX3630" s="32">
        <f t="shared" si="453"/>
        <v>175339.59252895482</v>
      </c>
      <c r="AY3630" s="26">
        <v>2</v>
      </c>
      <c r="AZ3630" s="26">
        <v>1</v>
      </c>
      <c r="BA3630" s="26">
        <v>7755.76</v>
      </c>
      <c r="BB3630" s="26">
        <v>221.35</v>
      </c>
      <c r="BC3630" s="26">
        <v>47.19</v>
      </c>
      <c r="BD3630" s="26">
        <v>268.24</v>
      </c>
      <c r="BE3630" s="28">
        <v>0.08</v>
      </c>
      <c r="BF3630" s="28">
        <v>4.82</v>
      </c>
      <c r="BG3630" s="28">
        <v>0.67</v>
      </c>
      <c r="BH3630" s="28">
        <v>-18.100000000000001</v>
      </c>
      <c r="BI3630" s="28">
        <v>0.1</v>
      </c>
      <c r="BJ3630" s="28">
        <v>9.5500000000000007</v>
      </c>
      <c r="BK3630" s="28">
        <v>0.78</v>
      </c>
      <c r="BL3630" s="28">
        <v>52.57</v>
      </c>
      <c r="BM3630" s="28">
        <v>0.08</v>
      </c>
      <c r="BN3630" s="28">
        <v>6.55</v>
      </c>
      <c r="BO3630" s="28">
        <v>0.68</v>
      </c>
      <c r="BP3630" s="28">
        <v>4.67</v>
      </c>
      <c r="BQ3630" s="26">
        <v>61.935001</v>
      </c>
      <c r="BR3630" s="26">
        <v>16171.460937</v>
      </c>
      <c r="BS3630" s="31">
        <f t="shared" si="455"/>
        <v>3.6808200000000006</v>
      </c>
    </row>
    <row r="3631" spans="1:71">
      <c r="A3631" s="26">
        <v>42479414000000</v>
      </c>
      <c r="B3631" s="26" t="s">
        <v>9281</v>
      </c>
      <c r="C3631" t="s">
        <v>8199</v>
      </c>
      <c r="D3631" s="26" t="s">
        <v>5859</v>
      </c>
      <c r="E3631" s="27" t="s">
        <v>5184</v>
      </c>
      <c r="F3631" t="s">
        <v>197</v>
      </c>
      <c r="G3631" t="s">
        <v>67</v>
      </c>
      <c r="H3631" t="s">
        <v>8200</v>
      </c>
      <c r="I3631" t="s">
        <v>8201</v>
      </c>
      <c r="J3631" t="s">
        <v>70</v>
      </c>
      <c r="K3631" t="s">
        <v>9261</v>
      </c>
      <c r="L3631">
        <v>28.02393</v>
      </c>
      <c r="M3631">
        <v>-99.850769999999997</v>
      </c>
      <c r="N3631" s="28">
        <v>1725473.17</v>
      </c>
      <c r="O3631" s="28">
        <v>70303.48</v>
      </c>
      <c r="P3631" s="26">
        <v>694</v>
      </c>
      <c r="Q3631" s="26">
        <v>8190</v>
      </c>
      <c r="R3631" s="26">
        <v>13823</v>
      </c>
      <c r="S3631" s="29" t="s">
        <v>72</v>
      </c>
      <c r="T3631" s="30">
        <v>40862</v>
      </c>
      <c r="U3631" s="30">
        <v>40913</v>
      </c>
      <c r="V3631" s="30">
        <v>40909</v>
      </c>
      <c r="W3631">
        <v>2730</v>
      </c>
      <c r="X3631" s="26">
        <v>5895</v>
      </c>
      <c r="Y3631" s="26" t="s">
        <v>72</v>
      </c>
      <c r="Z3631" s="26">
        <v>2850</v>
      </c>
      <c r="AA3631" s="26" t="s">
        <v>5201</v>
      </c>
      <c r="AB3631" s="31">
        <v>68.199996948242188</v>
      </c>
      <c r="AC3631" s="31">
        <v>0.60000002384185791</v>
      </c>
      <c r="AD3631" s="26">
        <v>31722.699850755682</v>
      </c>
      <c r="AE3631" s="26" t="s">
        <v>72</v>
      </c>
      <c r="AF3631" s="26">
        <v>4365</v>
      </c>
      <c r="AG3631" s="26">
        <v>25738</v>
      </c>
      <c r="AH3631" s="28">
        <v>0.72954600000000003</v>
      </c>
      <c r="AI3631">
        <v>204076</v>
      </c>
      <c r="AJ3631" s="26">
        <v>40508</v>
      </c>
      <c r="AK3631" s="28">
        <v>1.2442489999999999</v>
      </c>
      <c r="AL3631">
        <v>348053</v>
      </c>
      <c r="AM3631" s="26">
        <v>47024</v>
      </c>
      <c r="AN3631" s="28">
        <v>1.516005</v>
      </c>
      <c r="AO3631">
        <v>406679</v>
      </c>
      <c r="AP3631" s="32">
        <v>89036.2734375</v>
      </c>
      <c r="AQ3631" s="36">
        <v>2.8244709780876232</v>
      </c>
      <c r="AR3631" s="32">
        <f t="shared" si="454"/>
        <v>588967.63655900932</v>
      </c>
      <c r="AS3631" s="32">
        <f t="shared" si="456"/>
        <v>2</v>
      </c>
      <c r="AT3631" s="32">
        <f t="shared" si="457"/>
        <v>1</v>
      </c>
      <c r="AU3631" s="32">
        <f t="shared" si="458"/>
        <v>4</v>
      </c>
      <c r="AV3631" s="32">
        <f t="shared" si="451"/>
        <v>86695.200938295166</v>
      </c>
      <c r="AW3631" s="32">
        <f t="shared" si="452"/>
        <v>2.7502058378664898</v>
      </c>
      <c r="AX3631" s="32">
        <f t="shared" si="453"/>
        <v>573481.63424066384</v>
      </c>
      <c r="AY3631" s="26">
        <v>2</v>
      </c>
      <c r="AZ3631" s="26">
        <v>1</v>
      </c>
      <c r="BA3631" s="26">
        <v>7397.97</v>
      </c>
      <c r="BB3631" s="26">
        <v>167.18</v>
      </c>
      <c r="BC3631" s="26">
        <v>106.95</v>
      </c>
      <c r="BD3631" s="26">
        <v>272.31</v>
      </c>
      <c r="BE3631" s="28">
        <v>7.0000000000000007E-2</v>
      </c>
      <c r="BF3631" s="28">
        <v>3.27</v>
      </c>
      <c r="BG3631" s="28">
        <v>0.56999999999999995</v>
      </c>
      <c r="BH3631" s="28">
        <v>-0.01</v>
      </c>
      <c r="BI3631" s="28">
        <v>0.1</v>
      </c>
      <c r="BJ3631" s="28">
        <v>9.9600000000000009</v>
      </c>
      <c r="BK3631" s="28">
        <v>0.72</v>
      </c>
      <c r="BL3631" s="28">
        <v>138.94</v>
      </c>
      <c r="BM3631" s="28">
        <v>0.08</v>
      </c>
      <c r="BN3631" s="28">
        <v>6.2</v>
      </c>
      <c r="BO3631" s="28">
        <v>0.65</v>
      </c>
      <c r="BP3631" s="28">
        <v>-9.14</v>
      </c>
      <c r="BQ3631" s="26">
        <v>66.589500000000001</v>
      </c>
      <c r="BR3631" s="26">
        <v>276831.375</v>
      </c>
      <c r="BS3631" s="31">
        <f t="shared" si="455"/>
        <v>7.7003999999999992</v>
      </c>
    </row>
    <row r="3632" spans="1:71">
      <c r="A3632" s="26">
        <v>42479414110000</v>
      </c>
      <c r="B3632" s="26" t="s">
        <v>9281</v>
      </c>
      <c r="C3632" t="s">
        <v>8202</v>
      </c>
      <c r="D3632" s="26" t="s">
        <v>5859</v>
      </c>
      <c r="E3632" s="27" t="s">
        <v>5184</v>
      </c>
      <c r="F3632" t="s">
        <v>197</v>
      </c>
      <c r="G3632" t="s">
        <v>67</v>
      </c>
      <c r="H3632" t="s">
        <v>8203</v>
      </c>
      <c r="I3632" t="s">
        <v>8204</v>
      </c>
      <c r="J3632" t="s">
        <v>76</v>
      </c>
      <c r="K3632" t="s">
        <v>9261</v>
      </c>
      <c r="L3632">
        <v>28.01444</v>
      </c>
      <c r="M3632">
        <v>-99.900620000000004</v>
      </c>
      <c r="N3632" s="28">
        <v>1709361.29</v>
      </c>
      <c r="O3632" s="28">
        <v>66973.34</v>
      </c>
      <c r="P3632" s="26">
        <v>623</v>
      </c>
      <c r="Q3632" s="26">
        <v>7763</v>
      </c>
      <c r="R3632" s="26">
        <v>13520</v>
      </c>
      <c r="S3632" s="29" t="s">
        <v>72</v>
      </c>
      <c r="T3632" s="30">
        <v>40802</v>
      </c>
      <c r="U3632" s="30">
        <v>40867</v>
      </c>
      <c r="V3632" s="30">
        <v>40878</v>
      </c>
      <c r="W3632">
        <v>2397</v>
      </c>
      <c r="X3632" s="26">
        <v>6060</v>
      </c>
      <c r="Y3632" s="26" t="s">
        <v>72</v>
      </c>
      <c r="Z3632" s="26">
        <v>2613</v>
      </c>
      <c r="AA3632" s="26" t="s">
        <v>5201</v>
      </c>
      <c r="AB3632" s="31">
        <v>66.599998474121094</v>
      </c>
      <c r="AC3632" s="31">
        <v>0.60000002384185791</v>
      </c>
      <c r="AD3632" s="26">
        <v>30440.994542146756</v>
      </c>
      <c r="AE3632" s="26" t="s">
        <v>72</v>
      </c>
      <c r="AF3632" s="26">
        <v>2190</v>
      </c>
      <c r="AG3632" s="26">
        <v>12333</v>
      </c>
      <c r="AH3632" s="28">
        <v>0.40301599999999999</v>
      </c>
      <c r="AI3632">
        <v>101399</v>
      </c>
      <c r="AJ3632" s="26">
        <v>15914</v>
      </c>
      <c r="AK3632" s="28">
        <v>0.546489</v>
      </c>
      <c r="AL3632">
        <v>137497</v>
      </c>
      <c r="AM3632" s="26">
        <v>17802</v>
      </c>
      <c r="AN3632" s="28">
        <v>0.60824199999999995</v>
      </c>
      <c r="AO3632">
        <v>148693</v>
      </c>
      <c r="AP3632" s="32">
        <v>28321.720703125</v>
      </c>
      <c r="AQ3632" s="36">
        <v>0.86214134534803299</v>
      </c>
      <c r="AR3632" s="32">
        <f t="shared" si="454"/>
        <v>180920.73882972685</v>
      </c>
      <c r="AS3632" s="32">
        <f t="shared" si="456"/>
        <v>1</v>
      </c>
      <c r="AT3632" s="32">
        <f t="shared" si="457"/>
        <v>1</v>
      </c>
      <c r="AU3632" s="32">
        <f t="shared" si="458"/>
        <v>3</v>
      </c>
      <c r="AV3632" s="32">
        <f t="shared" si="451"/>
        <v>26826.184296359323</v>
      </c>
      <c r="AW3632" s="32">
        <f t="shared" si="452"/>
        <v>0.81661572975209729</v>
      </c>
      <c r="AX3632" s="32">
        <f t="shared" si="453"/>
        <v>171367.16846248053</v>
      </c>
      <c r="AY3632" s="26">
        <v>2</v>
      </c>
      <c r="AZ3632" s="26">
        <v>1</v>
      </c>
      <c r="BA3632" s="26">
        <v>7142.05</v>
      </c>
      <c r="BB3632" s="26">
        <v>150.01</v>
      </c>
      <c r="BC3632" s="26">
        <v>123.24</v>
      </c>
      <c r="BD3632" s="26">
        <v>271.95999999999998</v>
      </c>
      <c r="BE3632" s="28">
        <v>0.06</v>
      </c>
      <c r="BF3632" s="28">
        <v>2.63</v>
      </c>
      <c r="BG3632" s="28">
        <v>0.54</v>
      </c>
      <c r="BH3632" s="28">
        <v>0.56000000000000005</v>
      </c>
      <c r="BI3632" s="28">
        <v>0.1</v>
      </c>
      <c r="BJ3632" s="28">
        <v>10.19</v>
      </c>
      <c r="BK3632" s="28">
        <v>0.71</v>
      </c>
      <c r="BL3632" s="28">
        <v>151.28</v>
      </c>
      <c r="BM3632" s="28">
        <v>0.08</v>
      </c>
      <c r="BN3632" s="28">
        <v>6.01</v>
      </c>
      <c r="BO3632" s="28">
        <v>0.63</v>
      </c>
      <c r="BP3632" s="28">
        <v>-15.15</v>
      </c>
      <c r="BQ3632" s="26">
        <v>67.045303000000004</v>
      </c>
      <c r="BR3632" s="26">
        <v>231734.296875</v>
      </c>
      <c r="BS3632" s="31">
        <f t="shared" si="455"/>
        <v>8.7500399999999985</v>
      </c>
    </row>
    <row r="3633" spans="1:71">
      <c r="A3633" s="26">
        <v>42479414120000</v>
      </c>
      <c r="B3633" s="26" t="s">
        <v>9283</v>
      </c>
      <c r="C3633" t="s">
        <v>8205</v>
      </c>
      <c r="D3633" s="26" t="s">
        <v>1437</v>
      </c>
      <c r="E3633" s="27" t="s">
        <v>5184</v>
      </c>
      <c r="F3633" t="s">
        <v>197</v>
      </c>
      <c r="G3633" t="s">
        <v>67</v>
      </c>
      <c r="H3633" t="s">
        <v>1438</v>
      </c>
      <c r="I3633" t="s">
        <v>8206</v>
      </c>
      <c r="J3633" t="s">
        <v>8207</v>
      </c>
      <c r="K3633" t="s">
        <v>9261</v>
      </c>
      <c r="L3633">
        <v>28.137799999999999</v>
      </c>
      <c r="M3633">
        <v>-99.625010000000003</v>
      </c>
      <c r="N3633" s="28">
        <v>1798541.96</v>
      </c>
      <c r="O3633" s="28">
        <v>111247.16</v>
      </c>
      <c r="P3633" s="26">
        <v>699</v>
      </c>
      <c r="Q3633" s="26">
        <v>8840</v>
      </c>
      <c r="R3633" s="26">
        <v>14712</v>
      </c>
      <c r="S3633" s="29">
        <v>8.1000003814697266</v>
      </c>
      <c r="T3633" s="30">
        <v>40817</v>
      </c>
      <c r="U3633" s="30">
        <v>40909</v>
      </c>
      <c r="V3633" s="30">
        <v>41000</v>
      </c>
      <c r="W3633">
        <v>4086</v>
      </c>
      <c r="X3633" s="26">
        <v>6079</v>
      </c>
      <c r="Y3633" s="26" t="s">
        <v>72</v>
      </c>
      <c r="Z3633" s="26" t="s">
        <v>72</v>
      </c>
      <c r="AA3633" s="26" t="s">
        <v>5201</v>
      </c>
      <c r="AB3633" s="31" t="s">
        <v>72</v>
      </c>
      <c r="AC3633" s="31" t="s">
        <v>72</v>
      </c>
      <c r="AD3633" s="26">
        <v>23041.119208468535</v>
      </c>
      <c r="AE3633" s="26" t="s">
        <v>72</v>
      </c>
      <c r="AF3633" s="26" t="s">
        <v>72</v>
      </c>
      <c r="AG3633" s="26">
        <v>13355</v>
      </c>
      <c r="AH3633" s="28">
        <v>0.30343100000000001</v>
      </c>
      <c r="AI3633" t="s">
        <v>72</v>
      </c>
      <c r="AJ3633" s="26">
        <v>17098</v>
      </c>
      <c r="AK3633" s="28">
        <v>0.35595399999999999</v>
      </c>
      <c r="AL3633" t="s">
        <v>72</v>
      </c>
      <c r="AM3633" s="26">
        <v>17098</v>
      </c>
      <c r="AN3633" s="28">
        <v>0.35595399999999999</v>
      </c>
      <c r="AO3633" t="s">
        <v>72</v>
      </c>
      <c r="AP3633" s="32">
        <v>23086.806640625</v>
      </c>
      <c r="AQ3633" s="36">
        <v>0.53194586394950361</v>
      </c>
      <c r="AR3633" s="32">
        <f t="shared" si="454"/>
        <v>117241.22455968714</v>
      </c>
      <c r="AS3633" s="32">
        <f t="shared" si="456"/>
        <v>1</v>
      </c>
      <c r="AT3633" s="32">
        <f t="shared" si="457"/>
        <v>1</v>
      </c>
      <c r="AU3633" s="32">
        <f t="shared" si="458"/>
        <v>2</v>
      </c>
      <c r="AV3633" s="32">
        <f t="shared" si="451"/>
        <v>21799.353531368233</v>
      </c>
      <c r="AW3633" s="32">
        <f t="shared" si="452"/>
        <v>0.50228150338380495</v>
      </c>
      <c r="AX3633" s="32">
        <f t="shared" si="453"/>
        <v>110703.17963030172</v>
      </c>
      <c r="AY3633" s="26">
        <v>2</v>
      </c>
      <c r="AZ3633" s="26">
        <v>1</v>
      </c>
      <c r="BA3633" s="26">
        <v>7997.38</v>
      </c>
      <c r="BB3633" s="26">
        <v>211.96</v>
      </c>
      <c r="BC3633" s="26">
        <v>37.630000000000003</v>
      </c>
      <c r="BD3633" s="26">
        <v>203.44</v>
      </c>
      <c r="BE3633" s="28">
        <v>0.08</v>
      </c>
      <c r="BF3633" s="28">
        <v>5.33</v>
      </c>
      <c r="BG3633" s="28">
        <v>0.69</v>
      </c>
      <c r="BH3633" s="28">
        <v>-25.46</v>
      </c>
      <c r="BI3633" s="28">
        <v>0.1</v>
      </c>
      <c r="BJ3633" s="28">
        <v>9.73</v>
      </c>
      <c r="BK3633" s="28">
        <v>0.79</v>
      </c>
      <c r="BL3633" s="28">
        <v>59.34</v>
      </c>
      <c r="BM3633" s="28">
        <v>0.08</v>
      </c>
      <c r="BN3633" s="28">
        <v>6.78</v>
      </c>
      <c r="BO3633" s="28">
        <v>0.69</v>
      </c>
      <c r="BP3633" s="28">
        <v>11.26</v>
      </c>
      <c r="BQ3633" s="26">
        <v>62.109797999999998</v>
      </c>
      <c r="BR3633" s="26">
        <v>23410.195312</v>
      </c>
      <c r="BS3633" s="31">
        <f t="shared" si="455"/>
        <v>2.9727700000000006</v>
      </c>
    </row>
    <row r="3634" spans="1:71">
      <c r="A3634" s="26">
        <v>42479414130000</v>
      </c>
      <c r="B3634" s="26" t="s">
        <v>9283</v>
      </c>
      <c r="C3634" t="s">
        <v>8208</v>
      </c>
      <c r="D3634" s="26" t="s">
        <v>1437</v>
      </c>
      <c r="E3634" s="27" t="s">
        <v>5184</v>
      </c>
      <c r="F3634" t="s">
        <v>197</v>
      </c>
      <c r="G3634" t="s">
        <v>67</v>
      </c>
      <c r="H3634" t="s">
        <v>1438</v>
      </c>
      <c r="I3634" t="s">
        <v>8209</v>
      </c>
      <c r="J3634" t="s">
        <v>8210</v>
      </c>
      <c r="K3634" t="s">
        <v>9261</v>
      </c>
      <c r="L3634">
        <v>28.137799999999999</v>
      </c>
      <c r="M3634">
        <v>-99.624979999999994</v>
      </c>
      <c r="N3634" s="28">
        <v>1798551.63</v>
      </c>
      <c r="O3634" s="28">
        <v>111247.11</v>
      </c>
      <c r="P3634" s="26">
        <v>699</v>
      </c>
      <c r="Q3634" s="26">
        <v>8806</v>
      </c>
      <c r="R3634" s="26">
        <v>14309</v>
      </c>
      <c r="S3634" s="29">
        <v>10</v>
      </c>
      <c r="T3634" s="30">
        <v>40925</v>
      </c>
      <c r="U3634" s="30">
        <v>41055</v>
      </c>
      <c r="V3634" s="30">
        <v>41030</v>
      </c>
      <c r="W3634">
        <v>3864</v>
      </c>
      <c r="X3634" s="26">
        <v>5959</v>
      </c>
      <c r="Y3634" s="26" t="s">
        <v>72</v>
      </c>
      <c r="Z3634" s="26" t="s">
        <v>72</v>
      </c>
      <c r="AA3634" s="26" t="s">
        <v>5201</v>
      </c>
      <c r="AB3634" s="31" t="s">
        <v>72</v>
      </c>
      <c r="AC3634" s="31" t="s">
        <v>72</v>
      </c>
      <c r="AD3634" s="26">
        <v>24161.26060925061</v>
      </c>
      <c r="AE3634" s="26" t="s">
        <v>72</v>
      </c>
      <c r="AF3634" s="26" t="s">
        <v>72</v>
      </c>
      <c r="AG3634" s="26">
        <v>12343</v>
      </c>
      <c r="AH3634" s="28">
        <v>0.29129899999999997</v>
      </c>
      <c r="AI3634" t="s">
        <v>72</v>
      </c>
      <c r="AJ3634" s="26">
        <v>14387</v>
      </c>
      <c r="AK3634" s="28">
        <v>0.34847699999999998</v>
      </c>
      <c r="AL3634" t="s">
        <v>72</v>
      </c>
      <c r="AM3634" s="26">
        <v>14387</v>
      </c>
      <c r="AN3634" s="28">
        <v>0.34847699999999998</v>
      </c>
      <c r="AO3634" t="s">
        <v>72</v>
      </c>
      <c r="AP3634" s="32">
        <v>20571.8125</v>
      </c>
      <c r="AQ3634" s="36">
        <v>0.49704092301713931</v>
      </c>
      <c r="AR3634" s="32">
        <f t="shared" si="454"/>
        <v>108548.05587403366</v>
      </c>
      <c r="AS3634" s="32">
        <f t="shared" si="456"/>
        <v>1</v>
      </c>
      <c r="AT3634" s="32">
        <f t="shared" si="457"/>
        <v>1</v>
      </c>
      <c r="AU3634" s="32">
        <f t="shared" si="458"/>
        <v>2</v>
      </c>
      <c r="AV3634" s="32">
        <f t="shared" si="451"/>
        <v>19815.775088102029</v>
      </c>
      <c r="AW3634" s="32">
        <f t="shared" si="452"/>
        <v>0.47877410607792914</v>
      </c>
      <c r="AX3634" s="32">
        <f t="shared" si="453"/>
        <v>104558.79186389549</v>
      </c>
      <c r="AY3634" s="26">
        <v>2</v>
      </c>
      <c r="AZ3634" s="26">
        <v>1</v>
      </c>
      <c r="BA3634" s="26">
        <v>7997.44</v>
      </c>
      <c r="BB3634" s="26">
        <v>211.97</v>
      </c>
      <c r="BC3634" s="26">
        <v>37.630000000000003</v>
      </c>
      <c r="BD3634" s="26">
        <v>203.46</v>
      </c>
      <c r="BE3634" s="28">
        <v>0.08</v>
      </c>
      <c r="BF3634" s="28">
        <v>5.33</v>
      </c>
      <c r="BG3634" s="28">
        <v>0.69</v>
      </c>
      <c r="BH3634" s="28">
        <v>-25.46</v>
      </c>
      <c r="BI3634" s="28">
        <v>0.1</v>
      </c>
      <c r="BJ3634" s="28">
        <v>9.73</v>
      </c>
      <c r="BK3634" s="28">
        <v>0.79</v>
      </c>
      <c r="BL3634" s="28">
        <v>59.34</v>
      </c>
      <c r="BM3634" s="28">
        <v>0.08</v>
      </c>
      <c r="BN3634" s="28">
        <v>6.78</v>
      </c>
      <c r="BO3634" s="28">
        <v>0.69</v>
      </c>
      <c r="BP3634" s="28">
        <v>11.27</v>
      </c>
      <c r="BQ3634" s="26">
        <v>62.109797999999998</v>
      </c>
      <c r="BR3634" s="26">
        <v>23410.195312</v>
      </c>
      <c r="BS3634" s="31">
        <f t="shared" si="455"/>
        <v>2.9727700000000006</v>
      </c>
    </row>
    <row r="3635" spans="1:71">
      <c r="A3635" s="26">
        <v>42479414140000</v>
      </c>
      <c r="B3635" s="26" t="s">
        <v>9283</v>
      </c>
      <c r="C3635" t="s">
        <v>8211</v>
      </c>
      <c r="D3635" s="26" t="s">
        <v>1437</v>
      </c>
      <c r="E3635" s="27" t="s">
        <v>5184</v>
      </c>
      <c r="F3635" t="s">
        <v>197</v>
      </c>
      <c r="G3635" t="s">
        <v>67</v>
      </c>
      <c r="H3635" t="s">
        <v>1438</v>
      </c>
      <c r="I3635" t="s">
        <v>8212</v>
      </c>
      <c r="J3635" t="s">
        <v>8213</v>
      </c>
      <c r="K3635" t="s">
        <v>9261</v>
      </c>
      <c r="L3635">
        <v>28.137799999999999</v>
      </c>
      <c r="M3635">
        <v>-99.624960000000002</v>
      </c>
      <c r="N3635" s="28">
        <v>1798558.07</v>
      </c>
      <c r="O3635" s="28">
        <v>111247.08</v>
      </c>
      <c r="P3635" s="26">
        <v>699</v>
      </c>
      <c r="Q3635" s="26">
        <v>8823</v>
      </c>
      <c r="R3635" s="26">
        <v>14450</v>
      </c>
      <c r="S3635" s="29">
        <v>11.399999618530273</v>
      </c>
      <c r="T3635" s="30">
        <v>40813</v>
      </c>
      <c r="U3635" s="30">
        <v>41040</v>
      </c>
      <c r="V3635" s="30">
        <v>41000</v>
      </c>
      <c r="W3635">
        <v>3240</v>
      </c>
      <c r="X3635" s="26">
        <v>5740</v>
      </c>
      <c r="Y3635" s="26">
        <v>910</v>
      </c>
      <c r="Z3635" s="26">
        <v>2002</v>
      </c>
      <c r="AA3635" s="26" t="s">
        <v>5201</v>
      </c>
      <c r="AB3635" s="31">
        <v>78.099998474121094</v>
      </c>
      <c r="AC3635" s="31">
        <v>0.73000001907348633</v>
      </c>
      <c r="AD3635" s="26">
        <v>24825.930723269128</v>
      </c>
      <c r="AE3635" s="26" t="s">
        <v>72</v>
      </c>
      <c r="AF3635" s="26" t="s">
        <v>72</v>
      </c>
      <c r="AG3635" s="26">
        <v>16182</v>
      </c>
      <c r="AH3635" s="28">
        <v>0.35724</v>
      </c>
      <c r="AI3635" t="s">
        <v>72</v>
      </c>
      <c r="AJ3635" s="26">
        <v>22008</v>
      </c>
      <c r="AK3635" s="28">
        <v>0.54178800000000005</v>
      </c>
      <c r="AL3635" t="s">
        <v>72</v>
      </c>
      <c r="AM3635" s="26">
        <v>22008</v>
      </c>
      <c r="AN3635" s="28">
        <v>0.54178800000000005</v>
      </c>
      <c r="AO3635" t="s">
        <v>72</v>
      </c>
      <c r="AP3635" s="32">
        <v>32970.36328125</v>
      </c>
      <c r="AQ3635" s="36">
        <v>0.81851995474132877</v>
      </c>
      <c r="AR3635" s="32">
        <f t="shared" si="454"/>
        <v>177848.3952704652</v>
      </c>
      <c r="AS3635" s="32">
        <f t="shared" si="456"/>
        <v>1</v>
      </c>
      <c r="AT3635" s="32">
        <f t="shared" si="457"/>
        <v>1</v>
      </c>
      <c r="AU3635" s="32">
        <f t="shared" si="458"/>
        <v>3</v>
      </c>
      <c r="AV3635" s="32">
        <f t="shared" si="451"/>
        <v>32970.36328125</v>
      </c>
      <c r="AW3635" s="32">
        <f t="shared" si="452"/>
        <v>0.81851995474132877</v>
      </c>
      <c r="AX3635" s="32">
        <f t="shared" si="453"/>
        <v>177848.3952704652</v>
      </c>
      <c r="AY3635" s="26">
        <v>2</v>
      </c>
      <c r="AZ3635" s="26">
        <v>1</v>
      </c>
      <c r="BA3635" s="26">
        <v>7997.49</v>
      </c>
      <c r="BB3635" s="26">
        <v>211.97</v>
      </c>
      <c r="BC3635" s="26">
        <v>37.630000000000003</v>
      </c>
      <c r="BD3635" s="26">
        <v>203.47</v>
      </c>
      <c r="BE3635" s="28">
        <v>0.08</v>
      </c>
      <c r="BF3635" s="28">
        <v>5.33</v>
      </c>
      <c r="BG3635" s="28">
        <v>0.69</v>
      </c>
      <c r="BH3635" s="28">
        <v>-25.46</v>
      </c>
      <c r="BI3635" s="28">
        <v>0.1</v>
      </c>
      <c r="BJ3635" s="28">
        <v>9.73</v>
      </c>
      <c r="BK3635" s="28">
        <v>0.79</v>
      </c>
      <c r="BL3635" s="28">
        <v>59.34</v>
      </c>
      <c r="BM3635" s="28">
        <v>0.08</v>
      </c>
      <c r="BN3635" s="28">
        <v>6.78</v>
      </c>
      <c r="BO3635" s="28">
        <v>0.69</v>
      </c>
      <c r="BP3635" s="28">
        <v>11.27</v>
      </c>
      <c r="BQ3635" s="26">
        <v>62.109797999999998</v>
      </c>
      <c r="BR3635" s="26">
        <v>23410.195312</v>
      </c>
      <c r="BS3635" s="31">
        <f t="shared" si="455"/>
        <v>2.9727700000000006</v>
      </c>
    </row>
    <row r="3636" spans="1:71">
      <c r="A3636" s="26">
        <v>42479414190000</v>
      </c>
      <c r="B3636" s="26" t="s">
        <v>9283</v>
      </c>
      <c r="C3636" t="s">
        <v>8214</v>
      </c>
      <c r="D3636" s="26" t="s">
        <v>1437</v>
      </c>
      <c r="E3636" s="27" t="s">
        <v>5184</v>
      </c>
      <c r="F3636" t="s">
        <v>197</v>
      </c>
      <c r="G3636" t="s">
        <v>67</v>
      </c>
      <c r="H3636" t="s">
        <v>1438</v>
      </c>
      <c r="I3636" t="s">
        <v>8215</v>
      </c>
      <c r="J3636" t="s">
        <v>8216</v>
      </c>
      <c r="K3636" t="s">
        <v>9261</v>
      </c>
      <c r="L3636">
        <v>28.137789999999999</v>
      </c>
      <c r="M3636">
        <v>-99.624930000000006</v>
      </c>
      <c r="N3636" s="28">
        <v>1798567.72</v>
      </c>
      <c r="O3636" s="28">
        <v>111243.39</v>
      </c>
      <c r="P3636" s="26">
        <v>699</v>
      </c>
      <c r="Q3636" s="26">
        <v>8812</v>
      </c>
      <c r="R3636" s="26">
        <v>14700</v>
      </c>
      <c r="S3636" s="29">
        <v>8.3400001525878906</v>
      </c>
      <c r="T3636" s="30">
        <v>40900</v>
      </c>
      <c r="U3636" s="30">
        <v>41049</v>
      </c>
      <c r="V3636" s="30">
        <v>41000</v>
      </c>
      <c r="W3636">
        <v>3345</v>
      </c>
      <c r="X3636" s="26">
        <v>6324</v>
      </c>
      <c r="Y3636" s="26">
        <v>2805</v>
      </c>
      <c r="Z3636" s="26">
        <v>3300</v>
      </c>
      <c r="AA3636" s="26" t="s">
        <v>5201</v>
      </c>
      <c r="AB3636" s="31">
        <v>62.599998474121094</v>
      </c>
      <c r="AC3636" s="31">
        <v>0.73000001907348633</v>
      </c>
      <c r="AD3636" s="26">
        <v>26957.581667479277</v>
      </c>
      <c r="AE3636" s="26" t="s">
        <v>72</v>
      </c>
      <c r="AF3636" s="26">
        <v>4251</v>
      </c>
      <c r="AG3636" s="26">
        <v>12830</v>
      </c>
      <c r="AH3636" s="28">
        <v>0.34910999999999998</v>
      </c>
      <c r="AI3636" t="s">
        <v>72</v>
      </c>
      <c r="AJ3636" s="26">
        <v>16952</v>
      </c>
      <c r="AK3636" s="28">
        <v>0.44298300000000002</v>
      </c>
      <c r="AL3636" t="s">
        <v>72</v>
      </c>
      <c r="AM3636" s="26">
        <v>16952</v>
      </c>
      <c r="AN3636" s="28">
        <v>0.44298300000000002</v>
      </c>
      <c r="AO3636" t="s">
        <v>72</v>
      </c>
      <c r="AP3636" s="32">
        <v>38404.03125</v>
      </c>
      <c r="AQ3636" s="36">
        <v>1.0352798087823012</v>
      </c>
      <c r="AR3636" s="32">
        <f t="shared" si="454"/>
        <v>221648.55740446731</v>
      </c>
      <c r="AS3636" s="32">
        <f t="shared" si="456"/>
        <v>1</v>
      </c>
      <c r="AT3636" s="32">
        <f t="shared" si="457"/>
        <v>1</v>
      </c>
      <c r="AU3636" s="32">
        <f t="shared" si="458"/>
        <v>3</v>
      </c>
      <c r="AV3636" s="32">
        <f t="shared" si="451"/>
        <v>34857.548920777983</v>
      </c>
      <c r="AW3636" s="32">
        <f t="shared" si="452"/>
        <v>0.93967522176002671</v>
      </c>
      <c r="AX3636" s="32">
        <f t="shared" si="453"/>
        <v>201180.06317230273</v>
      </c>
      <c r="AY3636" s="26">
        <v>2</v>
      </c>
      <c r="AZ3636" s="26">
        <v>1</v>
      </c>
      <c r="BA3636" s="26">
        <v>7997.61</v>
      </c>
      <c r="BB3636" s="26">
        <v>211.97</v>
      </c>
      <c r="BC3636" s="26">
        <v>37.630000000000003</v>
      </c>
      <c r="BD3636" s="26">
        <v>203.47</v>
      </c>
      <c r="BE3636" s="28">
        <v>0.08</v>
      </c>
      <c r="BF3636" s="28">
        <v>5.34</v>
      </c>
      <c r="BG3636" s="28">
        <v>0.69</v>
      </c>
      <c r="BH3636" s="28">
        <v>-25.46</v>
      </c>
      <c r="BI3636" s="28">
        <v>0.1</v>
      </c>
      <c r="BJ3636" s="28">
        <v>9.73</v>
      </c>
      <c r="BK3636" s="28">
        <v>0.79</v>
      </c>
      <c r="BL3636" s="28">
        <v>59.35</v>
      </c>
      <c r="BM3636" s="28">
        <v>0.08</v>
      </c>
      <c r="BN3636" s="28">
        <v>6.78</v>
      </c>
      <c r="BO3636" s="28">
        <v>0.69</v>
      </c>
      <c r="BP3636" s="28">
        <v>11.27</v>
      </c>
      <c r="BQ3636" s="26">
        <v>62.109797999999998</v>
      </c>
      <c r="BR3636" s="26">
        <v>23410.195312</v>
      </c>
      <c r="BS3636" s="31">
        <f t="shared" si="455"/>
        <v>2.9727700000000006</v>
      </c>
    </row>
    <row r="3637" spans="1:71">
      <c r="A3637" s="26">
        <v>42479414210000</v>
      </c>
      <c r="B3637" s="26" t="s">
        <v>9281</v>
      </c>
      <c r="C3637" t="s">
        <v>8217</v>
      </c>
      <c r="D3637" s="26" t="s">
        <v>207</v>
      </c>
      <c r="E3637" s="27" t="s">
        <v>5184</v>
      </c>
      <c r="F3637" t="s">
        <v>197</v>
      </c>
      <c r="G3637" t="s">
        <v>67</v>
      </c>
      <c r="H3637" t="s">
        <v>5896</v>
      </c>
      <c r="I3637" t="s">
        <v>8218</v>
      </c>
      <c r="J3637" t="s">
        <v>339</v>
      </c>
      <c r="K3637" t="s">
        <v>9261</v>
      </c>
      <c r="L3637">
        <v>28.12247</v>
      </c>
      <c r="M3637">
        <v>-99.66028</v>
      </c>
      <c r="N3637" s="28">
        <v>1787142.11</v>
      </c>
      <c r="O3637" s="28">
        <v>105735.69</v>
      </c>
      <c r="P3637" s="26">
        <v>663.5</v>
      </c>
      <c r="Q3637" s="26">
        <v>9067</v>
      </c>
      <c r="R3637" s="26">
        <v>13160</v>
      </c>
      <c r="S3637" s="29" t="s">
        <v>72</v>
      </c>
      <c r="T3637" s="30">
        <v>40883</v>
      </c>
      <c r="U3637" s="30">
        <v>40978</v>
      </c>
      <c r="V3637" s="30">
        <v>41000</v>
      </c>
      <c r="W3637">
        <v>1270</v>
      </c>
      <c r="X3637" s="26">
        <v>4194</v>
      </c>
      <c r="Y3637" s="26">
        <v>4115</v>
      </c>
      <c r="Z3637" s="26">
        <v>4665</v>
      </c>
      <c r="AA3637" s="26" t="s">
        <v>5201</v>
      </c>
      <c r="AB3637" s="31">
        <v>64.800003051757812</v>
      </c>
      <c r="AC3637" s="31">
        <v>0.72000002861022949</v>
      </c>
      <c r="AD3637" s="26">
        <v>18723.842243450086</v>
      </c>
      <c r="AE3637" s="26" t="s">
        <v>72</v>
      </c>
      <c r="AF3637" s="26">
        <v>3075</v>
      </c>
      <c r="AG3637" s="26">
        <v>20037</v>
      </c>
      <c r="AH3637" s="28">
        <v>0.34841499999999997</v>
      </c>
      <c r="AI3637">
        <v>32517</v>
      </c>
      <c r="AJ3637" s="26">
        <v>32952</v>
      </c>
      <c r="AK3637" s="28">
        <v>0.60357099999999997</v>
      </c>
      <c r="AL3637">
        <v>56329</v>
      </c>
      <c r="AM3637" s="26">
        <v>34798</v>
      </c>
      <c r="AN3637" s="28">
        <v>0.65642699999999998</v>
      </c>
      <c r="AO3637">
        <v>56329</v>
      </c>
      <c r="AP3637" s="32">
        <v>88813.921875</v>
      </c>
      <c r="AQ3637" s="36">
        <v>1.6629378622096007</v>
      </c>
      <c r="AR3637" s="32">
        <f t="shared" si="454"/>
        <v>383153.92348609935</v>
      </c>
      <c r="AS3637" s="32">
        <f t="shared" si="456"/>
        <v>2</v>
      </c>
      <c r="AT3637" s="32">
        <f t="shared" si="457"/>
        <v>1</v>
      </c>
      <c r="AU3637" s="32">
        <f t="shared" si="458"/>
        <v>4</v>
      </c>
      <c r="AV3637" s="32">
        <f t="shared" si="451"/>
        <v>121552.67323855507</v>
      </c>
      <c r="AW3637" s="32">
        <f t="shared" si="452"/>
        <v>2.2759330779883422</v>
      </c>
      <c r="AX3637" s="32">
        <f t="shared" si="453"/>
        <v>524392.82804249169</v>
      </c>
      <c r="AY3637" s="26">
        <v>2</v>
      </c>
      <c r="AZ3637" s="26">
        <v>1</v>
      </c>
      <c r="BA3637" s="26">
        <v>7891.86</v>
      </c>
      <c r="BB3637" s="26">
        <v>168.13</v>
      </c>
      <c r="BC3637" s="26">
        <v>48.21</v>
      </c>
      <c r="BD3637" s="26">
        <v>167.46</v>
      </c>
      <c r="BE3637" s="28">
        <v>0.08</v>
      </c>
      <c r="BF3637" s="28">
        <v>5.07</v>
      </c>
      <c r="BG3637" s="28">
        <v>0.67</v>
      </c>
      <c r="BH3637" s="28">
        <v>-21.92</v>
      </c>
      <c r="BI3637" s="28">
        <v>0.1</v>
      </c>
      <c r="BJ3637" s="28">
        <v>9.65</v>
      </c>
      <c r="BK3637" s="28">
        <v>0.78</v>
      </c>
      <c r="BL3637" s="28">
        <v>62.61</v>
      </c>
      <c r="BM3637" s="28">
        <v>0.08</v>
      </c>
      <c r="BN3637" s="28">
        <v>6.7</v>
      </c>
      <c r="BO3637" s="28">
        <v>0.68</v>
      </c>
      <c r="BP3637" s="28">
        <v>8.75</v>
      </c>
      <c r="BQ3637" s="26">
        <v>62.6599</v>
      </c>
      <c r="BR3637" s="26">
        <v>18858.916014999999</v>
      </c>
      <c r="BS3637" s="31">
        <f t="shared" si="455"/>
        <v>3.7603800000000009</v>
      </c>
    </row>
    <row r="3638" spans="1:71">
      <c r="A3638" s="26">
        <v>42479414220000</v>
      </c>
      <c r="B3638" s="26" t="s">
        <v>9281</v>
      </c>
      <c r="C3638" t="s">
        <v>8219</v>
      </c>
      <c r="D3638" s="26" t="s">
        <v>207</v>
      </c>
      <c r="E3638" s="27" t="s">
        <v>5184</v>
      </c>
      <c r="F3638" t="s">
        <v>197</v>
      </c>
      <c r="G3638" t="s">
        <v>67</v>
      </c>
      <c r="H3638" t="s">
        <v>5896</v>
      </c>
      <c r="I3638" t="s">
        <v>8220</v>
      </c>
      <c r="J3638" t="s">
        <v>99</v>
      </c>
      <c r="K3638" t="s">
        <v>9261</v>
      </c>
      <c r="L3638">
        <v>28.145600000000002</v>
      </c>
      <c r="M3638">
        <v>-99.659170000000003</v>
      </c>
      <c r="N3638" s="28">
        <v>1787547.34</v>
      </c>
      <c r="O3638" s="28">
        <v>114143.66</v>
      </c>
      <c r="P3638" s="26">
        <v>608</v>
      </c>
      <c r="Q3638" s="26">
        <v>8653</v>
      </c>
      <c r="R3638" s="26">
        <v>15062</v>
      </c>
      <c r="S3638" s="29" t="s">
        <v>72</v>
      </c>
      <c r="T3638" s="30">
        <v>40868</v>
      </c>
      <c r="U3638" s="30">
        <v>41002</v>
      </c>
      <c r="V3638" s="30">
        <v>41000</v>
      </c>
      <c r="W3638">
        <v>1266</v>
      </c>
      <c r="X3638" s="26">
        <v>6480</v>
      </c>
      <c r="Y3638" s="26">
        <v>3905</v>
      </c>
      <c r="Z3638" s="26">
        <v>4315</v>
      </c>
      <c r="AA3638" s="26" t="s">
        <v>5201</v>
      </c>
      <c r="AB3638" s="31">
        <v>61.200000762939453</v>
      </c>
      <c r="AC3638" s="31">
        <v>0.75999999046325684</v>
      </c>
      <c r="AD3638" s="26">
        <v>16791.54353262105</v>
      </c>
      <c r="AE3638" s="26" t="s">
        <v>72</v>
      </c>
      <c r="AF3638" s="26">
        <v>1528</v>
      </c>
      <c r="AG3638" s="26">
        <v>25149</v>
      </c>
      <c r="AH3638" s="28">
        <v>0.378666</v>
      </c>
      <c r="AI3638">
        <v>77320</v>
      </c>
      <c r="AJ3638" s="26">
        <v>35094</v>
      </c>
      <c r="AK3638" s="28">
        <v>0.602935</v>
      </c>
      <c r="AL3638">
        <v>116272</v>
      </c>
      <c r="AM3638" s="26">
        <v>35094</v>
      </c>
      <c r="AN3638" s="28">
        <v>0.602935</v>
      </c>
      <c r="AO3638">
        <v>116272</v>
      </c>
      <c r="AP3638" s="32">
        <v>54851.58984375</v>
      </c>
      <c r="AQ3638" s="36">
        <v>0.92104285869480274</v>
      </c>
      <c r="AR3638" s="32">
        <f t="shared" si="454"/>
        <v>217876.17583273008</v>
      </c>
      <c r="AS3638" s="32">
        <f t="shared" si="456"/>
        <v>2</v>
      </c>
      <c r="AT3638" s="32">
        <f t="shared" si="457"/>
        <v>1</v>
      </c>
      <c r="AU3638" s="32">
        <f t="shared" si="458"/>
        <v>3</v>
      </c>
      <c r="AV3638" s="32">
        <f t="shared" si="451"/>
        <v>48587.673719618055</v>
      </c>
      <c r="AW3638" s="32">
        <f t="shared" si="452"/>
        <v>0.81586203841175431</v>
      </c>
      <c r="AX3638" s="32">
        <f t="shared" si="453"/>
        <v>192995.25451849858</v>
      </c>
      <c r="AY3638" s="26">
        <v>2</v>
      </c>
      <c r="AZ3638" s="26">
        <v>1</v>
      </c>
      <c r="BA3638" s="26">
        <v>7872.92</v>
      </c>
      <c r="BB3638" s="26">
        <v>208.61</v>
      </c>
      <c r="BC3638" s="26">
        <v>40.520000000000003</v>
      </c>
      <c r="BD3638" s="26">
        <v>229.29</v>
      </c>
      <c r="BE3638" s="28">
        <v>0.08</v>
      </c>
      <c r="BF3638" s="28">
        <v>5.0599999999999996</v>
      </c>
      <c r="BG3638" s="28">
        <v>0.68</v>
      </c>
      <c r="BH3638" s="28">
        <v>-21.74</v>
      </c>
      <c r="BI3638" s="28">
        <v>0.1</v>
      </c>
      <c r="BJ3638" s="28">
        <v>9.64</v>
      </c>
      <c r="BK3638" s="28">
        <v>0.78</v>
      </c>
      <c r="BL3638" s="28">
        <v>55.51</v>
      </c>
      <c r="BM3638" s="28">
        <v>0.08</v>
      </c>
      <c r="BN3638" s="28">
        <v>6.66</v>
      </c>
      <c r="BO3638" s="28">
        <v>0.68</v>
      </c>
      <c r="BP3638" s="28">
        <v>7.4</v>
      </c>
      <c r="BQ3638" s="26">
        <v>61.383800000000001</v>
      </c>
      <c r="BR3638" s="26">
        <v>15283.528319999999</v>
      </c>
      <c r="BS3638" s="31">
        <f t="shared" si="455"/>
        <v>3.1605600000000007</v>
      </c>
    </row>
    <row r="3639" spans="1:71">
      <c r="A3639" s="26">
        <v>42479414230000</v>
      </c>
      <c r="B3639" s="26" t="s">
        <v>9281</v>
      </c>
      <c r="C3639" t="s">
        <v>8221</v>
      </c>
      <c r="D3639" s="26" t="s">
        <v>207</v>
      </c>
      <c r="E3639" s="27" t="s">
        <v>5184</v>
      </c>
      <c r="F3639" t="s">
        <v>197</v>
      </c>
      <c r="G3639" t="s">
        <v>67</v>
      </c>
      <c r="H3639" t="s">
        <v>5896</v>
      </c>
      <c r="I3639" t="s">
        <v>8222</v>
      </c>
      <c r="J3639" t="s">
        <v>649</v>
      </c>
      <c r="K3639" t="s">
        <v>9261</v>
      </c>
      <c r="L3639">
        <v>28.145499999999998</v>
      </c>
      <c r="M3639">
        <v>-99.659059999999997</v>
      </c>
      <c r="N3639" s="28">
        <v>1787582.59</v>
      </c>
      <c r="O3639" s="28">
        <v>114107.1</v>
      </c>
      <c r="P3639" s="26">
        <v>610</v>
      </c>
      <c r="Q3639" s="26">
        <v>8605</v>
      </c>
      <c r="R3639" s="26">
        <v>14775</v>
      </c>
      <c r="S3639" s="29" t="s">
        <v>72</v>
      </c>
      <c r="T3639" s="30">
        <v>40836</v>
      </c>
      <c r="U3639" s="30">
        <v>41002</v>
      </c>
      <c r="V3639" s="30">
        <v>41000</v>
      </c>
      <c r="W3639">
        <v>3752</v>
      </c>
      <c r="X3639" s="26">
        <v>6468</v>
      </c>
      <c r="Y3639" s="26">
        <v>4109</v>
      </c>
      <c r="Z3639" s="26">
        <v>4415</v>
      </c>
      <c r="AA3639" s="26" t="s">
        <v>5201</v>
      </c>
      <c r="AB3639" s="31">
        <v>60.200000762939453</v>
      </c>
      <c r="AC3639" s="31">
        <v>0.73000001907348633</v>
      </c>
      <c r="AD3639" s="26">
        <v>14949.747813613438</v>
      </c>
      <c r="AE3639" s="26" t="s">
        <v>72</v>
      </c>
      <c r="AF3639" s="26">
        <v>1952</v>
      </c>
      <c r="AG3639" s="26">
        <v>28316</v>
      </c>
      <c r="AH3639" s="28">
        <v>0.45868799999999998</v>
      </c>
      <c r="AI3639">
        <v>56869</v>
      </c>
      <c r="AJ3639" s="26">
        <v>43763</v>
      </c>
      <c r="AK3639" s="28">
        <v>0.65784200000000004</v>
      </c>
      <c r="AL3639">
        <v>73889</v>
      </c>
      <c r="AM3639" s="26">
        <v>43763</v>
      </c>
      <c r="AN3639" s="28">
        <v>0.65784200000000004</v>
      </c>
      <c r="AO3639">
        <v>73889</v>
      </c>
      <c r="AP3639" s="32">
        <v>66860.09375</v>
      </c>
      <c r="AQ3639" s="36">
        <v>0.99954154035705201</v>
      </c>
      <c r="AR3639" s="32">
        <f t="shared" si="454"/>
        <v>243778.94639319819</v>
      </c>
      <c r="AS3639" s="32">
        <f t="shared" si="456"/>
        <v>2</v>
      </c>
      <c r="AT3639" s="32">
        <f t="shared" si="457"/>
        <v>1</v>
      </c>
      <c r="AU3639" s="32">
        <f t="shared" si="458"/>
        <v>3</v>
      </c>
      <c r="AV3639" s="32">
        <f t="shared" si="451"/>
        <v>59334.715232683986</v>
      </c>
      <c r="AW3639" s="32">
        <f t="shared" si="452"/>
        <v>0.88703902932119338</v>
      </c>
      <c r="AX3639" s="32">
        <f t="shared" si="453"/>
        <v>216340.62342253517</v>
      </c>
      <c r="AY3639" s="26">
        <v>2</v>
      </c>
      <c r="AZ3639" s="26">
        <v>1</v>
      </c>
      <c r="BA3639" s="26">
        <v>7873.46</v>
      </c>
      <c r="BB3639" s="26">
        <v>208.47</v>
      </c>
      <c r="BC3639" s="26">
        <v>40.520000000000003</v>
      </c>
      <c r="BD3639" s="26">
        <v>228.96</v>
      </c>
      <c r="BE3639" s="28">
        <v>0.08</v>
      </c>
      <c r="BF3639" s="28">
        <v>5.0599999999999996</v>
      </c>
      <c r="BG3639" s="28">
        <v>0.68</v>
      </c>
      <c r="BH3639" s="28">
        <v>-21.75</v>
      </c>
      <c r="BI3639" s="28">
        <v>0.1</v>
      </c>
      <c r="BJ3639" s="28">
        <v>9.64</v>
      </c>
      <c r="BK3639" s="28">
        <v>0.78</v>
      </c>
      <c r="BL3639" s="28">
        <v>55.54</v>
      </c>
      <c r="BM3639" s="28">
        <v>0.08</v>
      </c>
      <c r="BN3639" s="28">
        <v>6.66</v>
      </c>
      <c r="BO3639" s="28">
        <v>0.68</v>
      </c>
      <c r="BP3639" s="28">
        <v>7.42</v>
      </c>
      <c r="BQ3639" s="26">
        <v>61.383800000000001</v>
      </c>
      <c r="BR3639" s="26">
        <v>15283.528319999999</v>
      </c>
      <c r="BS3639" s="31">
        <f t="shared" si="455"/>
        <v>3.1605600000000007</v>
      </c>
    </row>
    <row r="3640" spans="1:71">
      <c r="A3640" s="26">
        <v>42479414240000</v>
      </c>
      <c r="B3640" s="26" t="s">
        <v>9281</v>
      </c>
      <c r="C3640" t="s">
        <v>8223</v>
      </c>
      <c r="D3640" s="26" t="s">
        <v>207</v>
      </c>
      <c r="E3640" s="27" t="s">
        <v>5184</v>
      </c>
      <c r="F3640" t="s">
        <v>197</v>
      </c>
      <c r="G3640" t="s">
        <v>67</v>
      </c>
      <c r="H3640" t="s">
        <v>5896</v>
      </c>
      <c r="I3640" t="s">
        <v>8224</v>
      </c>
      <c r="J3640" t="s">
        <v>659</v>
      </c>
      <c r="K3640" t="s">
        <v>9261</v>
      </c>
      <c r="L3640">
        <v>28.14555</v>
      </c>
      <c r="M3640">
        <v>-99.659109999999998</v>
      </c>
      <c r="N3640" s="28">
        <v>1787566.58</v>
      </c>
      <c r="O3640" s="28">
        <v>114125.37</v>
      </c>
      <c r="P3640" s="26">
        <v>609.29998779296875</v>
      </c>
      <c r="Q3640" s="26">
        <v>8657</v>
      </c>
      <c r="R3640" s="26">
        <v>14818</v>
      </c>
      <c r="S3640" s="29" t="s">
        <v>72</v>
      </c>
      <c r="T3640" s="30">
        <v>40850</v>
      </c>
      <c r="U3640" s="30">
        <v>41002</v>
      </c>
      <c r="V3640" s="30">
        <v>41000</v>
      </c>
      <c r="W3640">
        <v>1899</v>
      </c>
      <c r="X3640" s="26">
        <v>6484</v>
      </c>
      <c r="Y3640" s="26">
        <v>4301</v>
      </c>
      <c r="Z3640" s="26">
        <v>4615</v>
      </c>
      <c r="AA3640" s="26" t="s">
        <v>5201</v>
      </c>
      <c r="AB3640" s="31">
        <v>61</v>
      </c>
      <c r="AC3640" s="31">
        <v>0.74000000953674316</v>
      </c>
      <c r="AD3640" s="26">
        <v>10619.480353257391</v>
      </c>
      <c r="AE3640" s="26" t="s">
        <v>72</v>
      </c>
      <c r="AF3640" s="26">
        <v>1847</v>
      </c>
      <c r="AG3640" s="26">
        <v>29821</v>
      </c>
      <c r="AH3640" s="28">
        <v>0.20662900000000001</v>
      </c>
      <c r="AI3640">
        <v>25843</v>
      </c>
      <c r="AJ3640" s="26">
        <v>45567</v>
      </c>
      <c r="AK3640" s="28">
        <v>0.47575400000000001</v>
      </c>
      <c r="AL3640">
        <v>51953</v>
      </c>
      <c r="AM3640" s="26">
        <v>47828</v>
      </c>
      <c r="AN3640" s="28">
        <v>0.51867700000000005</v>
      </c>
      <c r="AO3640">
        <v>51953</v>
      </c>
      <c r="AP3640" s="32">
        <v>91285.625</v>
      </c>
      <c r="AQ3640" s="36">
        <v>0.96940590122232184</v>
      </c>
      <c r="AR3640" s="32">
        <f t="shared" si="454"/>
        <v>262870.469516351</v>
      </c>
      <c r="AS3640" s="32">
        <f t="shared" si="456"/>
        <v>2</v>
      </c>
      <c r="AT3640" s="32">
        <f t="shared" si="457"/>
        <v>1</v>
      </c>
      <c r="AU3640" s="32">
        <f t="shared" si="458"/>
        <v>3</v>
      </c>
      <c r="AV3640" s="32">
        <f t="shared" si="451"/>
        <v>80811.148596545332</v>
      </c>
      <c r="AW3640" s="32">
        <f t="shared" si="452"/>
        <v>0.85817240484517687</v>
      </c>
      <c r="AX3640" s="32">
        <f t="shared" si="453"/>
        <v>232707.66425414171</v>
      </c>
      <c r="AY3640" s="26">
        <v>2</v>
      </c>
      <c r="AZ3640" s="26">
        <v>1</v>
      </c>
      <c r="BA3640" s="26">
        <v>7873.21</v>
      </c>
      <c r="BB3640" s="26">
        <v>208.54</v>
      </c>
      <c r="BC3640" s="26">
        <v>40.520000000000003</v>
      </c>
      <c r="BD3640" s="26">
        <v>229.12</v>
      </c>
      <c r="BE3640" s="28">
        <v>0.08</v>
      </c>
      <c r="BF3640" s="28">
        <v>5.0599999999999996</v>
      </c>
      <c r="BG3640" s="28">
        <v>0.68</v>
      </c>
      <c r="BH3640" s="28">
        <v>-21.75</v>
      </c>
      <c r="BI3640" s="28">
        <v>0.1</v>
      </c>
      <c r="BJ3640" s="28">
        <v>9.64</v>
      </c>
      <c r="BK3640" s="28">
        <v>0.78</v>
      </c>
      <c r="BL3640" s="28">
        <v>55.52</v>
      </c>
      <c r="BM3640" s="28">
        <v>0.08</v>
      </c>
      <c r="BN3640" s="28">
        <v>6.66</v>
      </c>
      <c r="BO3640" s="28">
        <v>0.68</v>
      </c>
      <c r="BP3640" s="28">
        <v>7.41</v>
      </c>
      <c r="BQ3640" s="26">
        <v>61.383800000000001</v>
      </c>
      <c r="BR3640" s="26">
        <v>15283.528319999999</v>
      </c>
      <c r="BS3640" s="31">
        <f t="shared" si="455"/>
        <v>3.1605600000000007</v>
      </c>
    </row>
    <row r="3641" spans="1:71">
      <c r="A3641" s="26">
        <v>42479414260000</v>
      </c>
      <c r="B3641" s="26" t="s">
        <v>9281</v>
      </c>
      <c r="C3641" t="s">
        <v>8225</v>
      </c>
      <c r="D3641" s="26" t="s">
        <v>207</v>
      </c>
      <c r="E3641" s="27" t="s">
        <v>5184</v>
      </c>
      <c r="F3641" t="s">
        <v>197</v>
      </c>
      <c r="G3641" t="s">
        <v>67</v>
      </c>
      <c r="H3641" t="s">
        <v>5896</v>
      </c>
      <c r="I3641" t="s">
        <v>8226</v>
      </c>
      <c r="J3641" t="s">
        <v>944</v>
      </c>
      <c r="K3641" t="s">
        <v>9261</v>
      </c>
      <c r="L3641">
        <v>28.14545</v>
      </c>
      <c r="M3641">
        <v>-99.659000000000006</v>
      </c>
      <c r="N3641" s="28">
        <v>1787601.83</v>
      </c>
      <c r="O3641" s="28">
        <v>114088.81</v>
      </c>
      <c r="P3641" s="26">
        <v>609.9000244140625</v>
      </c>
      <c r="Q3641" s="26">
        <v>8606</v>
      </c>
      <c r="R3641" s="26">
        <v>14820</v>
      </c>
      <c r="S3641" s="29" t="s">
        <v>72</v>
      </c>
      <c r="T3641" s="30">
        <v>40815</v>
      </c>
      <c r="U3641" s="30">
        <v>41002</v>
      </c>
      <c r="V3641" s="30">
        <v>41000</v>
      </c>
      <c r="W3641">
        <v>1793</v>
      </c>
      <c r="X3641" s="26">
        <v>6526</v>
      </c>
      <c r="Y3641" s="26">
        <v>3952</v>
      </c>
      <c r="Z3641" s="26">
        <v>4265</v>
      </c>
      <c r="AA3641" s="26" t="s">
        <v>5201</v>
      </c>
      <c r="AB3641" s="31">
        <v>62</v>
      </c>
      <c r="AC3641" s="31">
        <v>0.74000000953674316</v>
      </c>
      <c r="AD3641" s="26">
        <v>16915.3825717322</v>
      </c>
      <c r="AE3641" s="26" t="s">
        <v>72</v>
      </c>
      <c r="AF3641" s="26">
        <v>1738</v>
      </c>
      <c r="AG3641" s="26">
        <v>27441</v>
      </c>
      <c r="AH3641" s="28">
        <v>0.45219199999999998</v>
      </c>
      <c r="AI3641">
        <v>68426</v>
      </c>
      <c r="AJ3641" s="26">
        <v>43894</v>
      </c>
      <c r="AK3641" s="28">
        <v>0.74340399999999995</v>
      </c>
      <c r="AL3641">
        <v>112492</v>
      </c>
      <c r="AM3641" s="26">
        <v>46255</v>
      </c>
      <c r="AN3641" s="28">
        <v>0.79014799999999996</v>
      </c>
      <c r="AO3641">
        <v>112492</v>
      </c>
      <c r="AP3641" s="32">
        <v>64447.97265625</v>
      </c>
      <c r="AQ3641" s="36">
        <v>1.0901621134530044</v>
      </c>
      <c r="AR3641" s="32">
        <f t="shared" si="454"/>
        <v>257406.66673743178</v>
      </c>
      <c r="AS3641" s="32">
        <f t="shared" si="456"/>
        <v>2</v>
      </c>
      <c r="AT3641" s="32">
        <f t="shared" si="457"/>
        <v>1</v>
      </c>
      <c r="AU3641" s="32">
        <f t="shared" si="458"/>
        <v>3</v>
      </c>
      <c r="AV3641" s="32">
        <f t="shared" si="451"/>
        <v>56685.774294648334</v>
      </c>
      <c r="AW3641" s="32">
        <f t="shared" si="452"/>
        <v>0.95886155856883926</v>
      </c>
      <c r="AX3641" s="32">
        <f t="shared" si="453"/>
        <v>226404.27016133288</v>
      </c>
      <c r="AY3641" s="26">
        <v>2</v>
      </c>
      <c r="AZ3641" s="26">
        <v>1</v>
      </c>
      <c r="BA3641" s="26">
        <v>7873.76</v>
      </c>
      <c r="BB3641" s="26">
        <v>208.4</v>
      </c>
      <c r="BC3641" s="26">
        <v>40.53</v>
      </c>
      <c r="BD3641" s="26">
        <v>228.79</v>
      </c>
      <c r="BE3641" s="28">
        <v>0.08</v>
      </c>
      <c r="BF3641" s="28">
        <v>5.0599999999999996</v>
      </c>
      <c r="BG3641" s="28">
        <v>0.68</v>
      </c>
      <c r="BH3641" s="28">
        <v>-21.76</v>
      </c>
      <c r="BI3641" s="28">
        <v>0.1</v>
      </c>
      <c r="BJ3641" s="28">
        <v>9.64</v>
      </c>
      <c r="BK3641" s="28">
        <v>0.78</v>
      </c>
      <c r="BL3641" s="28">
        <v>55.56</v>
      </c>
      <c r="BM3641" s="28">
        <v>0.08</v>
      </c>
      <c r="BN3641" s="28">
        <v>6.66</v>
      </c>
      <c r="BO3641" s="28">
        <v>0.68</v>
      </c>
      <c r="BP3641" s="28">
        <v>7.42</v>
      </c>
      <c r="BQ3641" s="26">
        <v>61.383800000000001</v>
      </c>
      <c r="BR3641" s="26">
        <v>15283.528319999999</v>
      </c>
      <c r="BS3641" s="31">
        <f t="shared" si="455"/>
        <v>3.1613400000000005</v>
      </c>
    </row>
    <row r="3642" spans="1:71">
      <c r="A3642" s="26">
        <v>42479414320000</v>
      </c>
      <c r="B3642" s="26" t="s">
        <v>9281</v>
      </c>
      <c r="C3642" t="s">
        <v>8227</v>
      </c>
      <c r="D3642" s="26" t="s">
        <v>207</v>
      </c>
      <c r="E3642" s="27" t="s">
        <v>5184</v>
      </c>
      <c r="F3642" t="s">
        <v>197</v>
      </c>
      <c r="G3642" t="s">
        <v>67</v>
      </c>
      <c r="H3642" t="s">
        <v>5896</v>
      </c>
      <c r="I3642" t="s">
        <v>8228</v>
      </c>
      <c r="J3642" t="s">
        <v>657</v>
      </c>
      <c r="K3642" t="s">
        <v>9261</v>
      </c>
      <c r="L3642">
        <v>28.143910000000002</v>
      </c>
      <c r="M3642">
        <v>-99.663520000000005</v>
      </c>
      <c r="N3642" s="28">
        <v>1786141.85</v>
      </c>
      <c r="O3642" s="28">
        <v>113537.11</v>
      </c>
      <c r="P3642" s="26">
        <v>606.20001220703125</v>
      </c>
      <c r="Q3642" s="26">
        <v>8637</v>
      </c>
      <c r="R3642" s="26">
        <v>14581</v>
      </c>
      <c r="S3642" s="29" t="s">
        <v>72</v>
      </c>
      <c r="T3642" s="30">
        <v>40815</v>
      </c>
      <c r="U3642" s="30">
        <v>40949</v>
      </c>
      <c r="V3642" s="30">
        <v>40940</v>
      </c>
      <c r="W3642">
        <v>1817</v>
      </c>
      <c r="X3642" s="26">
        <v>6436</v>
      </c>
      <c r="Y3642" s="26">
        <v>3997</v>
      </c>
      <c r="Z3642" s="26">
        <v>4865</v>
      </c>
      <c r="AA3642" s="26" t="s">
        <v>5201</v>
      </c>
      <c r="AB3642" s="31">
        <v>58.700000762939453</v>
      </c>
      <c r="AC3642" s="31">
        <v>0.75</v>
      </c>
      <c r="AD3642" s="26">
        <v>13808.284572677072</v>
      </c>
      <c r="AE3642" s="26" t="s">
        <v>72</v>
      </c>
      <c r="AF3642" s="26">
        <v>2545</v>
      </c>
      <c r="AG3642" s="26">
        <v>31843</v>
      </c>
      <c r="AH3642" s="28">
        <v>0.41678900000000002</v>
      </c>
      <c r="AI3642">
        <v>67308</v>
      </c>
      <c r="AJ3642" s="26">
        <v>61906</v>
      </c>
      <c r="AK3642" s="28">
        <v>0.82354099999999997</v>
      </c>
      <c r="AL3642">
        <v>82761</v>
      </c>
      <c r="AM3642" s="26">
        <v>69668</v>
      </c>
      <c r="AN3642" s="28">
        <v>0.98220499999999999</v>
      </c>
      <c r="AO3642">
        <v>84913</v>
      </c>
      <c r="AP3642" s="32">
        <v>106765.125</v>
      </c>
      <c r="AQ3642" s="36">
        <v>1.4742432284374394</v>
      </c>
      <c r="AR3642" s="32">
        <f t="shared" si="454"/>
        <v>367706.17643342679</v>
      </c>
      <c r="AS3642" s="32">
        <f t="shared" si="456"/>
        <v>2</v>
      </c>
      <c r="AT3642" s="32">
        <f t="shared" si="457"/>
        <v>1</v>
      </c>
      <c r="AU3642" s="32">
        <f t="shared" si="458"/>
        <v>4</v>
      </c>
      <c r="AV3642" s="32">
        <f t="shared" si="451"/>
        <v>95219.362569919205</v>
      </c>
      <c r="AW3642" s="32">
        <f t="shared" si="452"/>
        <v>1.3148160551943602</v>
      </c>
      <c r="AX3642" s="32">
        <f t="shared" si="453"/>
        <v>327941.80433932098</v>
      </c>
      <c r="AY3642" s="26">
        <v>2</v>
      </c>
      <c r="AZ3642" s="26">
        <v>1</v>
      </c>
      <c r="BA3642" s="26">
        <v>7862.37</v>
      </c>
      <c r="BB3642" s="26">
        <v>205.6</v>
      </c>
      <c r="BC3642" s="26">
        <v>42.03</v>
      </c>
      <c r="BD3642" s="26">
        <v>228.39</v>
      </c>
      <c r="BE3642" s="28">
        <v>0.08</v>
      </c>
      <c r="BF3642" s="28">
        <v>5.03</v>
      </c>
      <c r="BG3642" s="28">
        <v>0.68</v>
      </c>
      <c r="BH3642" s="28">
        <v>-21.32</v>
      </c>
      <c r="BI3642" s="28">
        <v>0.1</v>
      </c>
      <c r="BJ3642" s="28">
        <v>9.6300000000000008</v>
      </c>
      <c r="BK3642" s="28">
        <v>0.78</v>
      </c>
      <c r="BL3642" s="28">
        <v>55.98</v>
      </c>
      <c r="BM3642" s="28">
        <v>0.08</v>
      </c>
      <c r="BN3642" s="28">
        <v>6.65</v>
      </c>
      <c r="BO3642" s="28">
        <v>0.68</v>
      </c>
      <c r="BP3642" s="28">
        <v>7.11</v>
      </c>
      <c r="BQ3642" s="26">
        <v>61.383800000000001</v>
      </c>
      <c r="BR3642" s="26">
        <v>15435.293944999999</v>
      </c>
      <c r="BS3642" s="31">
        <f t="shared" si="455"/>
        <v>3.2783400000000005</v>
      </c>
    </row>
    <row r="3643" spans="1:71">
      <c r="A3643" s="26">
        <v>42479414330000</v>
      </c>
      <c r="B3643" s="26" t="s">
        <v>9281</v>
      </c>
      <c r="C3643" t="s">
        <v>8229</v>
      </c>
      <c r="D3643" s="26" t="s">
        <v>207</v>
      </c>
      <c r="E3643" s="27" t="s">
        <v>5184</v>
      </c>
      <c r="F3643" t="s">
        <v>197</v>
      </c>
      <c r="G3643" t="s">
        <v>67</v>
      </c>
      <c r="H3643" t="s">
        <v>5896</v>
      </c>
      <c r="I3643" t="s">
        <v>8230</v>
      </c>
      <c r="J3643" t="s">
        <v>1813</v>
      </c>
      <c r="K3643" t="s">
        <v>9261</v>
      </c>
      <c r="L3643">
        <v>28.143979999999999</v>
      </c>
      <c r="M3643">
        <v>-99.663499999999999</v>
      </c>
      <c r="N3643" s="28">
        <v>1786148.44</v>
      </c>
      <c r="O3643" s="28">
        <v>113562.53</v>
      </c>
      <c r="P3643" s="26">
        <v>606</v>
      </c>
      <c r="Q3643" s="26">
        <v>8640</v>
      </c>
      <c r="R3643" s="26">
        <v>14577</v>
      </c>
      <c r="S3643" s="29" t="s">
        <v>72</v>
      </c>
      <c r="T3643" s="30">
        <v>40800</v>
      </c>
      <c r="U3643" s="30">
        <v>40949</v>
      </c>
      <c r="V3643" s="30">
        <v>40940</v>
      </c>
      <c r="W3643">
        <v>1790</v>
      </c>
      <c r="X3643" s="26">
        <v>6297</v>
      </c>
      <c r="Y3643" s="26">
        <v>3965</v>
      </c>
      <c r="Z3643" s="26">
        <v>4815</v>
      </c>
      <c r="AA3643" s="26" t="s">
        <v>5201</v>
      </c>
      <c r="AB3643" s="31">
        <v>58.400001525878906</v>
      </c>
      <c r="AC3643" s="31">
        <v>0.75999999046325684</v>
      </c>
      <c r="AD3643" s="26">
        <v>17666.169621016656</v>
      </c>
      <c r="AE3643" s="26" t="s">
        <v>72</v>
      </c>
      <c r="AF3643" s="26">
        <v>2245</v>
      </c>
      <c r="AG3643" s="26">
        <v>30828</v>
      </c>
      <c r="AH3643" s="28">
        <v>0.50164799999999998</v>
      </c>
      <c r="AI3643">
        <v>86027</v>
      </c>
      <c r="AJ3643" s="26">
        <v>57633</v>
      </c>
      <c r="AK3643" s="28">
        <v>1.008111</v>
      </c>
      <c r="AL3643">
        <v>172881</v>
      </c>
      <c r="AM3643" s="26">
        <v>64593</v>
      </c>
      <c r="AN3643" s="28">
        <v>1.1569290000000001</v>
      </c>
      <c r="AO3643">
        <v>173258</v>
      </c>
      <c r="AP3643" s="32">
        <v>92286.9609375</v>
      </c>
      <c r="AQ3643" s="36">
        <v>1.6303571057300135</v>
      </c>
      <c r="AR3643" s="32">
        <f t="shared" si="454"/>
        <v>380860.16865171236</v>
      </c>
      <c r="AS3643" s="32">
        <f t="shared" si="456"/>
        <v>2</v>
      </c>
      <c r="AT3643" s="32">
        <f t="shared" si="457"/>
        <v>1</v>
      </c>
      <c r="AU3643" s="32">
        <f t="shared" si="458"/>
        <v>4</v>
      </c>
      <c r="AV3643" s="32">
        <f t="shared" si="451"/>
        <v>84123.734441996188</v>
      </c>
      <c r="AW3643" s="32">
        <f t="shared" si="452"/>
        <v>1.4861441618056657</v>
      </c>
      <c r="AX3643" s="32">
        <f t="shared" si="453"/>
        <v>347171.25108159898</v>
      </c>
      <c r="AY3643" s="26">
        <v>2</v>
      </c>
      <c r="AZ3643" s="26">
        <v>1</v>
      </c>
      <c r="BA3643" s="26">
        <v>7862.34</v>
      </c>
      <c r="BB3643" s="26">
        <v>205.71</v>
      </c>
      <c r="BC3643" s="26">
        <v>42</v>
      </c>
      <c r="BD3643" s="26">
        <v>228.56</v>
      </c>
      <c r="BE3643" s="28">
        <v>0.08</v>
      </c>
      <c r="BF3643" s="28">
        <v>5.03</v>
      </c>
      <c r="BG3643" s="28">
        <v>0.68</v>
      </c>
      <c r="BH3643" s="28">
        <v>-21.32</v>
      </c>
      <c r="BI3643" s="28">
        <v>0.1</v>
      </c>
      <c r="BJ3643" s="28">
        <v>9.6300000000000008</v>
      </c>
      <c r="BK3643" s="28">
        <v>0.78</v>
      </c>
      <c r="BL3643" s="28">
        <v>55.96</v>
      </c>
      <c r="BM3643" s="28">
        <v>0.08</v>
      </c>
      <c r="BN3643" s="28">
        <v>6.65</v>
      </c>
      <c r="BO3643" s="28">
        <v>0.68</v>
      </c>
      <c r="BP3643" s="28">
        <v>7.11</v>
      </c>
      <c r="BQ3643" s="26">
        <v>61.383800000000001</v>
      </c>
      <c r="BR3643" s="26">
        <v>15435.293944999999</v>
      </c>
      <c r="BS3643" s="31">
        <f t="shared" si="455"/>
        <v>3.2760000000000007</v>
      </c>
    </row>
    <row r="3644" spans="1:71">
      <c r="A3644" s="26">
        <v>42479414480000</v>
      </c>
      <c r="B3644" s="26" t="s">
        <v>9283</v>
      </c>
      <c r="C3644" t="s">
        <v>8231</v>
      </c>
      <c r="D3644" s="26" t="s">
        <v>1437</v>
      </c>
      <c r="E3644" s="27" t="s">
        <v>5184</v>
      </c>
      <c r="F3644" t="s">
        <v>197</v>
      </c>
      <c r="G3644" t="s">
        <v>67</v>
      </c>
      <c r="H3644" t="s">
        <v>1438</v>
      </c>
      <c r="I3644" t="s">
        <v>8232</v>
      </c>
      <c r="J3644" t="s">
        <v>8233</v>
      </c>
      <c r="K3644" t="s">
        <v>9261</v>
      </c>
      <c r="L3644">
        <v>28.203119999999998</v>
      </c>
      <c r="M3644">
        <v>-99.432519999999997</v>
      </c>
      <c r="N3644" s="28">
        <v>1860674.31</v>
      </c>
      <c r="O3644" s="28">
        <v>134716.81</v>
      </c>
      <c r="P3644" s="26">
        <v>563</v>
      </c>
      <c r="Q3644" s="26">
        <v>9454</v>
      </c>
      <c r="R3644" s="26">
        <v>15750</v>
      </c>
      <c r="S3644" s="29">
        <v>8.3999996185302734</v>
      </c>
      <c r="T3644" s="30">
        <v>40802</v>
      </c>
      <c r="U3644" s="30">
        <v>40982</v>
      </c>
      <c r="V3644" s="30">
        <v>40969</v>
      </c>
      <c r="W3644">
        <v>1911</v>
      </c>
      <c r="X3644" s="26">
        <v>5740</v>
      </c>
      <c r="Y3644" s="26" t="s">
        <v>72</v>
      </c>
      <c r="Z3644" s="26" t="s">
        <v>72</v>
      </c>
      <c r="AA3644" s="26" t="s">
        <v>5201</v>
      </c>
      <c r="AB3644" s="31" t="s">
        <v>72</v>
      </c>
      <c r="AC3644" s="31" t="s">
        <v>72</v>
      </c>
      <c r="AD3644" s="26">
        <v>17084.919915382292</v>
      </c>
      <c r="AE3644" s="26" t="s">
        <v>72</v>
      </c>
      <c r="AF3644" s="26" t="s">
        <v>72</v>
      </c>
      <c r="AG3644" s="26">
        <v>1090</v>
      </c>
      <c r="AH3644" s="28">
        <v>2.5406999999999999E-2</v>
      </c>
      <c r="AI3644" t="s">
        <v>72</v>
      </c>
      <c r="AJ3644" s="26">
        <v>2867</v>
      </c>
      <c r="AK3644" s="28">
        <v>4.8599999999999997E-2</v>
      </c>
      <c r="AL3644" t="s">
        <v>72</v>
      </c>
      <c r="AM3644" s="26">
        <v>2867</v>
      </c>
      <c r="AN3644" s="28">
        <v>4.8599999999999997E-2</v>
      </c>
      <c r="AO3644" t="s">
        <v>72</v>
      </c>
      <c r="AP3644" s="32">
        <v>3668.644775390625</v>
      </c>
      <c r="AQ3644" s="36">
        <v>6.2678502185534488E-2</v>
      </c>
      <c r="AR3644" s="32">
        <f t="shared" si="454"/>
        <v>14762.739662230229</v>
      </c>
      <c r="AS3644" s="32">
        <f t="shared" si="456"/>
        <v>1</v>
      </c>
      <c r="AT3644" s="32">
        <f t="shared" si="457"/>
        <v>1</v>
      </c>
      <c r="AU3644" s="32">
        <f t="shared" si="458"/>
        <v>1</v>
      </c>
      <c r="AV3644" s="32">
        <f t="shared" si="451"/>
        <v>3668.644775390625</v>
      </c>
      <c r="AW3644" s="32">
        <f t="shared" si="452"/>
        <v>6.2678502185534488E-2</v>
      </c>
      <c r="AX3644" s="32">
        <f t="shared" si="453"/>
        <v>14762.739662230229</v>
      </c>
      <c r="AY3644" s="26">
        <v>2</v>
      </c>
      <c r="AZ3644" s="26">
        <v>1</v>
      </c>
      <c r="BA3644" s="26">
        <v>9055.94</v>
      </c>
      <c r="BB3644" s="26">
        <v>70.73</v>
      </c>
      <c r="BC3644" s="26">
        <v>114.89</v>
      </c>
      <c r="BD3644" s="26">
        <v>194.09</v>
      </c>
      <c r="BE3644" s="28">
        <v>0.1</v>
      </c>
      <c r="BF3644" s="28">
        <v>6.01</v>
      </c>
      <c r="BG3644" s="28">
        <v>0.75</v>
      </c>
      <c r="BH3644" s="28">
        <v>-6.03</v>
      </c>
      <c r="BI3644" s="28">
        <v>0.1</v>
      </c>
      <c r="BJ3644" s="28">
        <v>10.46</v>
      </c>
      <c r="BK3644" s="28">
        <v>0.85</v>
      </c>
      <c r="BL3644" s="28">
        <v>96.02</v>
      </c>
      <c r="BM3644" s="28">
        <v>0.06</v>
      </c>
      <c r="BN3644" s="28">
        <v>6.85</v>
      </c>
      <c r="BO3644" s="28">
        <v>0.68</v>
      </c>
      <c r="BP3644" s="28">
        <v>29.9</v>
      </c>
      <c r="BQ3644" s="26">
        <v>61.283000000000001</v>
      </c>
      <c r="BR3644" s="26">
        <v>36308.359375</v>
      </c>
      <c r="BS3644" s="31">
        <f t="shared" si="455"/>
        <v>9.7656500000000008</v>
      </c>
    </row>
    <row r="3645" spans="1:71">
      <c r="A3645" s="26">
        <v>42479414490000</v>
      </c>
      <c r="B3645" s="26" t="s">
        <v>9283</v>
      </c>
      <c r="C3645" t="s">
        <v>8234</v>
      </c>
      <c r="D3645" s="26" t="s">
        <v>1437</v>
      </c>
      <c r="E3645" s="27" t="s">
        <v>5184</v>
      </c>
      <c r="F3645" t="s">
        <v>197</v>
      </c>
      <c r="G3645" t="s">
        <v>67</v>
      </c>
      <c r="H3645" t="s">
        <v>1438</v>
      </c>
      <c r="I3645" t="s">
        <v>8235</v>
      </c>
      <c r="J3645" t="s">
        <v>8236</v>
      </c>
      <c r="K3645" t="s">
        <v>9261</v>
      </c>
      <c r="L3645">
        <v>28.203109999999999</v>
      </c>
      <c r="M3645">
        <v>-99.432550000000006</v>
      </c>
      <c r="N3645" s="28">
        <v>1860664.63</v>
      </c>
      <c r="O3645" s="28">
        <v>134713.21</v>
      </c>
      <c r="P3645" s="26">
        <v>563</v>
      </c>
      <c r="Q3645" s="26">
        <v>9621</v>
      </c>
      <c r="R3645" s="26">
        <v>15295</v>
      </c>
      <c r="S3645" s="29">
        <v>11</v>
      </c>
      <c r="T3645" s="30">
        <v>40804</v>
      </c>
      <c r="U3645" s="30">
        <v>41029</v>
      </c>
      <c r="V3645" s="30">
        <v>40969</v>
      </c>
      <c r="W3645">
        <v>3566</v>
      </c>
      <c r="X3645" s="26">
        <v>5740</v>
      </c>
      <c r="Y3645" s="26" t="s">
        <v>72</v>
      </c>
      <c r="Z3645" s="26" t="s">
        <v>72</v>
      </c>
      <c r="AA3645" s="26" t="s">
        <v>5201</v>
      </c>
      <c r="AB3645" s="31" t="s">
        <v>72</v>
      </c>
      <c r="AC3645" s="31" t="s">
        <v>72</v>
      </c>
      <c r="AD3645" s="26">
        <v>19074.192481534559</v>
      </c>
      <c r="AE3645" s="26" t="s">
        <v>72</v>
      </c>
      <c r="AF3645" s="26" t="s">
        <v>72</v>
      </c>
      <c r="AG3645" s="26">
        <v>610</v>
      </c>
      <c r="AH3645" s="28">
        <v>2.3342999999999999E-2</v>
      </c>
      <c r="AI3645" t="s">
        <v>72</v>
      </c>
      <c r="AJ3645" s="26">
        <v>7143</v>
      </c>
      <c r="AK3645" s="28">
        <v>0.16430400000000001</v>
      </c>
      <c r="AL3645" t="s">
        <v>72</v>
      </c>
      <c r="AM3645" s="26">
        <v>7143</v>
      </c>
      <c r="AN3645" s="28">
        <v>0.16430400000000001</v>
      </c>
      <c r="AO3645" t="s">
        <v>72</v>
      </c>
      <c r="AP3645" s="32">
        <v>7373.97998046875</v>
      </c>
      <c r="AQ3645" s="36">
        <v>0.14065271350244338</v>
      </c>
      <c r="AR3645" s="32">
        <f t="shared" si="454"/>
        <v>32269.510270401232</v>
      </c>
      <c r="AS3645" s="32">
        <f t="shared" si="456"/>
        <v>1</v>
      </c>
      <c r="AT3645" s="32">
        <f t="shared" si="457"/>
        <v>1</v>
      </c>
      <c r="AU3645" s="32">
        <f t="shared" si="458"/>
        <v>1</v>
      </c>
      <c r="AV3645" s="32">
        <f t="shared" si="451"/>
        <v>7373.97998046875</v>
      </c>
      <c r="AW3645" s="32">
        <f t="shared" si="452"/>
        <v>0.14065271350244338</v>
      </c>
      <c r="AX3645" s="32">
        <f t="shared" si="453"/>
        <v>32269.510270401232</v>
      </c>
      <c r="AY3645" s="26">
        <v>2</v>
      </c>
      <c r="AZ3645" s="26">
        <v>1</v>
      </c>
      <c r="BA3645" s="26">
        <v>9056.25</v>
      </c>
      <c r="BB3645" s="26">
        <v>70.83</v>
      </c>
      <c r="BC3645" s="26">
        <v>114.83</v>
      </c>
      <c r="BD3645" s="26">
        <v>194.12</v>
      </c>
      <c r="BE3645" s="28">
        <v>0.1</v>
      </c>
      <c r="BF3645" s="28">
        <v>6.01</v>
      </c>
      <c r="BG3645" s="28">
        <v>0.75</v>
      </c>
      <c r="BH3645" s="28">
        <v>-6.05</v>
      </c>
      <c r="BI3645" s="28">
        <v>0.1</v>
      </c>
      <c r="BJ3645" s="28">
        <v>10.46</v>
      </c>
      <c r="BK3645" s="28">
        <v>0.85</v>
      </c>
      <c r="BL3645" s="28">
        <v>96.01</v>
      </c>
      <c r="BM3645" s="28">
        <v>0.06</v>
      </c>
      <c r="BN3645" s="28">
        <v>6.85</v>
      </c>
      <c r="BO3645" s="28">
        <v>0.68</v>
      </c>
      <c r="BP3645" s="28">
        <v>29.89</v>
      </c>
      <c r="BQ3645" s="26">
        <v>61.283000000000001</v>
      </c>
      <c r="BR3645" s="26">
        <v>36308.359375</v>
      </c>
      <c r="BS3645" s="31">
        <f t="shared" si="455"/>
        <v>9.7605500000000003</v>
      </c>
    </row>
    <row r="3646" spans="1:71">
      <c r="A3646" s="26">
        <v>42479414500000</v>
      </c>
      <c r="B3646" s="26" t="s">
        <v>9283</v>
      </c>
      <c r="C3646" t="s">
        <v>8237</v>
      </c>
      <c r="D3646" s="26" t="s">
        <v>1437</v>
      </c>
      <c r="E3646" s="27" t="s">
        <v>5184</v>
      </c>
      <c r="F3646" t="s">
        <v>197</v>
      </c>
      <c r="G3646" t="s">
        <v>67</v>
      </c>
      <c r="H3646" t="s">
        <v>1438</v>
      </c>
      <c r="I3646" t="s">
        <v>8238</v>
      </c>
      <c r="J3646" t="s">
        <v>8239</v>
      </c>
      <c r="K3646" t="s">
        <v>9261</v>
      </c>
      <c r="L3646">
        <v>28.203150000000001</v>
      </c>
      <c r="M3646">
        <v>-99.432469999999995</v>
      </c>
      <c r="N3646" s="28">
        <v>1860690.46</v>
      </c>
      <c r="O3646" s="28">
        <v>134727.66</v>
      </c>
      <c r="P3646" s="26">
        <v>563</v>
      </c>
      <c r="Q3646" s="26">
        <v>9835</v>
      </c>
      <c r="R3646" s="26">
        <v>14790</v>
      </c>
      <c r="S3646" s="29">
        <v>10.399999618530273</v>
      </c>
      <c r="T3646" s="30">
        <v>40794</v>
      </c>
      <c r="U3646" s="30">
        <v>40984</v>
      </c>
      <c r="V3646" s="30">
        <v>40969</v>
      </c>
      <c r="W3646">
        <v>5298</v>
      </c>
      <c r="X3646" s="26">
        <v>5888</v>
      </c>
      <c r="Y3646" s="26">
        <v>2315</v>
      </c>
      <c r="Z3646" s="26">
        <v>3765</v>
      </c>
      <c r="AA3646" s="26" t="s">
        <v>5201</v>
      </c>
      <c r="AB3646" s="31">
        <v>61.400001525878906</v>
      </c>
      <c r="AC3646" s="31">
        <v>0.76999998092651367</v>
      </c>
      <c r="AD3646" s="26">
        <v>25646.850598646539</v>
      </c>
      <c r="AE3646" s="26" t="s">
        <v>72</v>
      </c>
      <c r="AF3646" s="26">
        <v>2835</v>
      </c>
      <c r="AG3646" s="26">
        <v>5391</v>
      </c>
      <c r="AH3646" s="28">
        <v>0.13633100000000001</v>
      </c>
      <c r="AI3646" t="s">
        <v>72</v>
      </c>
      <c r="AJ3646" s="26">
        <v>8297</v>
      </c>
      <c r="AK3646" s="28">
        <v>0.21970899999999999</v>
      </c>
      <c r="AL3646" t="s">
        <v>72</v>
      </c>
      <c r="AM3646" s="26">
        <v>8297</v>
      </c>
      <c r="AN3646" s="28">
        <v>0.21970899999999999</v>
      </c>
      <c r="AO3646" t="s">
        <v>72</v>
      </c>
      <c r="AP3646" s="32">
        <v>12029.87109375</v>
      </c>
      <c r="AQ3646" s="36">
        <v>0.3085283066623829</v>
      </c>
      <c r="AR3646" s="32">
        <f t="shared" si="454"/>
        <v>66639.381372991775</v>
      </c>
      <c r="AS3646" s="32">
        <f t="shared" si="456"/>
        <v>1</v>
      </c>
      <c r="AT3646" s="32">
        <f t="shared" si="457"/>
        <v>1</v>
      </c>
      <c r="AU3646" s="32">
        <f t="shared" si="458"/>
        <v>1</v>
      </c>
      <c r="AV3646" s="32">
        <f t="shared" si="451"/>
        <v>11727.489823051121</v>
      </c>
      <c r="AW3646" s="32">
        <f t="shared" si="452"/>
        <v>0.30077317938893988</v>
      </c>
      <c r="AX3646" s="32">
        <f t="shared" si="453"/>
        <v>64964.342574893475</v>
      </c>
      <c r="AY3646" s="26">
        <v>2</v>
      </c>
      <c r="AZ3646" s="26">
        <v>1</v>
      </c>
      <c r="BA3646" s="26">
        <v>9055.2800000000007</v>
      </c>
      <c r="BB3646" s="26">
        <v>70.55</v>
      </c>
      <c r="BC3646" s="26">
        <v>115.02</v>
      </c>
      <c r="BD3646" s="26">
        <v>194.02</v>
      </c>
      <c r="BE3646" s="28">
        <v>0.1</v>
      </c>
      <c r="BF3646" s="28">
        <v>6.01</v>
      </c>
      <c r="BG3646" s="28">
        <v>0.75</v>
      </c>
      <c r="BH3646" s="28">
        <v>-6.01</v>
      </c>
      <c r="BI3646" s="28">
        <v>0.1</v>
      </c>
      <c r="BJ3646" s="28">
        <v>10.46</v>
      </c>
      <c r="BK3646" s="28">
        <v>0.85</v>
      </c>
      <c r="BL3646" s="28">
        <v>96.02</v>
      </c>
      <c r="BM3646" s="28">
        <v>0.06</v>
      </c>
      <c r="BN3646" s="28">
        <v>6.85</v>
      </c>
      <c r="BO3646" s="28">
        <v>0.68</v>
      </c>
      <c r="BP3646" s="28">
        <v>29.89</v>
      </c>
      <c r="BQ3646" s="26">
        <v>61.283000000000001</v>
      </c>
      <c r="BR3646" s="26">
        <v>36308.359375</v>
      </c>
      <c r="BS3646" s="31">
        <f t="shared" si="455"/>
        <v>9.7766999999999999</v>
      </c>
    </row>
    <row r="3647" spans="1:71">
      <c r="A3647" s="26">
        <v>42479414510000</v>
      </c>
      <c r="B3647" s="26" t="s">
        <v>9283</v>
      </c>
      <c r="C3647" t="s">
        <v>8240</v>
      </c>
      <c r="D3647" s="26" t="s">
        <v>1437</v>
      </c>
      <c r="E3647" s="27" t="s">
        <v>5184</v>
      </c>
      <c r="F3647" t="s">
        <v>203</v>
      </c>
      <c r="G3647" t="s">
        <v>67</v>
      </c>
      <c r="H3647" t="s">
        <v>1438</v>
      </c>
      <c r="I3647" t="s">
        <v>72</v>
      </c>
      <c r="J3647" t="s">
        <v>8241</v>
      </c>
      <c r="K3647" t="s">
        <v>9261</v>
      </c>
      <c r="L3647">
        <v>28.203140000000001</v>
      </c>
      <c r="M3647">
        <v>-99.432500000000005</v>
      </c>
      <c r="N3647" s="28">
        <v>1860680.78</v>
      </c>
      <c r="O3647" s="28">
        <v>134724.06</v>
      </c>
      <c r="P3647" s="26">
        <v>563</v>
      </c>
      <c r="Q3647" s="26">
        <v>9477</v>
      </c>
      <c r="R3647" s="26">
        <v>15355</v>
      </c>
      <c r="S3647" s="29">
        <v>10.699999809265137</v>
      </c>
      <c r="T3647" s="30">
        <v>40798</v>
      </c>
      <c r="U3647" s="30">
        <v>41033</v>
      </c>
      <c r="V3647" s="30">
        <v>40969</v>
      </c>
      <c r="W3647">
        <v>1966</v>
      </c>
      <c r="X3647" s="26">
        <v>5740</v>
      </c>
      <c r="Y3647" s="26" t="s">
        <v>72</v>
      </c>
      <c r="Z3647" s="26" t="s">
        <v>72</v>
      </c>
      <c r="AA3647" s="26" t="s">
        <v>5201</v>
      </c>
      <c r="AB3647" s="31" t="s">
        <v>72</v>
      </c>
      <c r="AC3647" s="31" t="s">
        <v>72</v>
      </c>
      <c r="AD3647" s="26">
        <v>37219.864995178403</v>
      </c>
      <c r="AE3647" s="26" t="s">
        <v>72</v>
      </c>
      <c r="AF3647" s="26" t="s">
        <v>72</v>
      </c>
      <c r="AG3647" s="26">
        <v>0</v>
      </c>
      <c r="AH3647" s="28">
        <v>1.0605E-2</v>
      </c>
      <c r="AI3647" t="s">
        <v>72</v>
      </c>
      <c r="AJ3647" s="26">
        <v>1022</v>
      </c>
      <c r="AK3647" s="28">
        <v>3.4553E-2</v>
      </c>
      <c r="AL3647" t="s">
        <v>72</v>
      </c>
      <c r="AM3647" s="26">
        <v>1022</v>
      </c>
      <c r="AN3647" s="28">
        <v>3.4553E-2</v>
      </c>
      <c r="AO3647" t="s">
        <v>72</v>
      </c>
      <c r="AP3647" s="32">
        <v>2248.1103515625</v>
      </c>
      <c r="AQ3647" s="36">
        <v>8.3674363779419308E-2</v>
      </c>
      <c r="AR3647" s="32">
        <f t="shared" si="454"/>
        <v>17058.472740519719</v>
      </c>
      <c r="AS3647" s="32">
        <f t="shared" si="456"/>
        <v>1</v>
      </c>
      <c r="AT3647" s="32">
        <f t="shared" si="457"/>
        <v>1</v>
      </c>
      <c r="AU3647" s="32">
        <f t="shared" si="458"/>
        <v>1</v>
      </c>
      <c r="AV3647" s="32">
        <f t="shared" si="451"/>
        <v>2248.1103515625</v>
      </c>
      <c r="AW3647" s="32">
        <f t="shared" si="452"/>
        <v>8.3674363779419308E-2</v>
      </c>
      <c r="AX3647" s="32">
        <f t="shared" si="453"/>
        <v>17058.472740519719</v>
      </c>
      <c r="AY3647" s="26">
        <v>2</v>
      </c>
      <c r="AZ3647" s="26">
        <v>1</v>
      </c>
      <c r="BA3647" s="26">
        <v>9055.58</v>
      </c>
      <c r="BB3647" s="26">
        <v>70.650000000000006</v>
      </c>
      <c r="BC3647" s="26">
        <v>114.95</v>
      </c>
      <c r="BD3647" s="26">
        <v>194.06</v>
      </c>
      <c r="BE3647" s="28">
        <v>0.1</v>
      </c>
      <c r="BF3647" s="28">
        <v>6.01</v>
      </c>
      <c r="BG3647" s="28">
        <v>0.75</v>
      </c>
      <c r="BH3647" s="28">
        <v>-6.02</v>
      </c>
      <c r="BI3647" s="28">
        <v>0.1</v>
      </c>
      <c r="BJ3647" s="28">
        <v>10.46</v>
      </c>
      <c r="BK3647" s="28">
        <v>0.85</v>
      </c>
      <c r="BL3647" s="28">
        <v>96.01</v>
      </c>
      <c r="BM3647" s="28">
        <v>0.06</v>
      </c>
      <c r="BN3647" s="28">
        <v>6.85</v>
      </c>
      <c r="BO3647" s="28">
        <v>0.68</v>
      </c>
      <c r="BP3647" s="28">
        <v>29.89</v>
      </c>
      <c r="BQ3647" s="26">
        <v>61.283000000000001</v>
      </c>
      <c r="BR3647" s="26">
        <v>36308.359375</v>
      </c>
      <c r="BS3647" s="31">
        <f t="shared" si="455"/>
        <v>9.7707500000000014</v>
      </c>
    </row>
    <row r="3648" spans="1:71">
      <c r="A3648" s="26">
        <v>42479414520000</v>
      </c>
      <c r="B3648" s="26" t="s">
        <v>9283</v>
      </c>
      <c r="C3648" t="s">
        <v>8242</v>
      </c>
      <c r="D3648" s="26" t="s">
        <v>1437</v>
      </c>
      <c r="E3648" s="27" t="s">
        <v>5184</v>
      </c>
      <c r="F3648" t="s">
        <v>197</v>
      </c>
      <c r="G3648" t="s">
        <v>67</v>
      </c>
      <c r="H3648" t="s">
        <v>1438</v>
      </c>
      <c r="I3648" t="s">
        <v>8243</v>
      </c>
      <c r="J3648" t="s">
        <v>8244</v>
      </c>
      <c r="K3648" t="s">
        <v>9261</v>
      </c>
      <c r="L3648">
        <v>28.16478</v>
      </c>
      <c r="M3648">
        <v>-99.664599999999993</v>
      </c>
      <c r="N3648" s="28">
        <v>1785836.88</v>
      </c>
      <c r="O3648" s="28">
        <v>121127.32</v>
      </c>
      <c r="P3648" s="26">
        <v>574</v>
      </c>
      <c r="Q3648" s="26">
        <v>8510</v>
      </c>
      <c r="R3648" s="26">
        <v>13790</v>
      </c>
      <c r="S3648" s="29">
        <v>8.3999996185302734</v>
      </c>
      <c r="T3648" s="30">
        <v>40927</v>
      </c>
      <c r="U3648" s="30">
        <v>41069</v>
      </c>
      <c r="V3648" s="30">
        <v>41061</v>
      </c>
      <c r="W3648">
        <v>3414</v>
      </c>
      <c r="X3648" s="26">
        <v>5629</v>
      </c>
      <c r="Y3648" s="26">
        <v>3386</v>
      </c>
      <c r="Z3648" s="26">
        <v>4615</v>
      </c>
      <c r="AA3648" s="26" t="s">
        <v>5201</v>
      </c>
      <c r="AB3648" s="31">
        <v>58.200000762939453</v>
      </c>
      <c r="AC3648" s="31">
        <v>0.75</v>
      </c>
      <c r="AD3648" s="26">
        <v>14777.137952991334</v>
      </c>
      <c r="AE3648" s="26" t="s">
        <v>72</v>
      </c>
      <c r="AF3648" s="26">
        <v>3913</v>
      </c>
      <c r="AG3648" s="26">
        <v>27671</v>
      </c>
      <c r="AH3648" s="28">
        <v>0.36496499999999998</v>
      </c>
      <c r="AI3648" t="s">
        <v>72</v>
      </c>
      <c r="AJ3648" s="26">
        <v>32213</v>
      </c>
      <c r="AK3648" s="28">
        <v>0.48236600000000002</v>
      </c>
      <c r="AL3648" t="s">
        <v>72</v>
      </c>
      <c r="AM3648" s="26">
        <v>32213</v>
      </c>
      <c r="AN3648" s="28">
        <v>0.48236600000000002</v>
      </c>
      <c r="AO3648" t="s">
        <v>72</v>
      </c>
      <c r="AP3648" s="32">
        <v>49220.03125</v>
      </c>
      <c r="AQ3648" s="36">
        <v>0.7273311918317944</v>
      </c>
      <c r="AR3648" s="32">
        <f t="shared" si="454"/>
        <v>177957.6522042276</v>
      </c>
      <c r="AS3648" s="32">
        <f t="shared" si="456"/>
        <v>1</v>
      </c>
      <c r="AT3648" s="32">
        <f t="shared" si="457"/>
        <v>1</v>
      </c>
      <c r="AU3648" s="32">
        <f t="shared" si="458"/>
        <v>3</v>
      </c>
      <c r="AV3648" s="32">
        <f t="shared" si="451"/>
        <v>50190.616339491913</v>
      </c>
      <c r="AW3648" s="32">
        <f t="shared" si="452"/>
        <v>0.7416736615943329</v>
      </c>
      <c r="AX3648" s="32">
        <f t="shared" si="453"/>
        <v>181466.85444168883</v>
      </c>
      <c r="AY3648" s="26">
        <v>2</v>
      </c>
      <c r="AZ3648" s="26">
        <v>1</v>
      </c>
      <c r="BA3648" s="26">
        <v>7777.93</v>
      </c>
      <c r="BB3648" s="26">
        <v>231.83</v>
      </c>
      <c r="BC3648" s="26">
        <v>36.47</v>
      </c>
      <c r="BD3648" s="26">
        <v>268.27999999999997</v>
      </c>
      <c r="BE3648" s="28">
        <v>0.08</v>
      </c>
      <c r="BF3648" s="28">
        <v>5.01</v>
      </c>
      <c r="BG3648" s="28">
        <v>0.68</v>
      </c>
      <c r="BH3648" s="28">
        <v>-20.04</v>
      </c>
      <c r="BI3648" s="28">
        <v>0.1</v>
      </c>
      <c r="BJ3648" s="28">
        <v>9.57</v>
      </c>
      <c r="BK3648" s="28">
        <v>0.79</v>
      </c>
      <c r="BL3648" s="28">
        <v>49.12</v>
      </c>
      <c r="BM3648" s="28">
        <v>0.08</v>
      </c>
      <c r="BN3648" s="28">
        <v>6.6</v>
      </c>
      <c r="BO3648" s="28">
        <v>0.68</v>
      </c>
      <c r="BP3648" s="28">
        <v>5.95</v>
      </c>
      <c r="BQ3648" s="26">
        <v>61.495800000000003</v>
      </c>
      <c r="BR3648" s="26">
        <v>14473.416992</v>
      </c>
      <c r="BS3648" s="31">
        <f t="shared" si="455"/>
        <v>2.8811300000000006</v>
      </c>
    </row>
    <row r="3649" spans="1:71">
      <c r="A3649" s="26">
        <v>42479414530000</v>
      </c>
      <c r="B3649" s="26" t="s">
        <v>9283</v>
      </c>
      <c r="C3649" t="s">
        <v>8245</v>
      </c>
      <c r="D3649" s="26" t="s">
        <v>1437</v>
      </c>
      <c r="E3649" s="27" t="s">
        <v>5184</v>
      </c>
      <c r="F3649" t="s">
        <v>197</v>
      </c>
      <c r="G3649" t="s">
        <v>67</v>
      </c>
      <c r="H3649" t="s">
        <v>1438</v>
      </c>
      <c r="I3649" t="s">
        <v>8246</v>
      </c>
      <c r="J3649" t="s">
        <v>8247</v>
      </c>
      <c r="K3649" t="s">
        <v>9261</v>
      </c>
      <c r="L3649">
        <v>28.1648</v>
      </c>
      <c r="M3649">
        <v>-99.664559999999994</v>
      </c>
      <c r="N3649" s="28">
        <v>1785849.82</v>
      </c>
      <c r="O3649" s="28">
        <v>121134.52</v>
      </c>
      <c r="P3649" s="26">
        <v>574.4000244140625</v>
      </c>
      <c r="Q3649" s="26">
        <v>8479</v>
      </c>
      <c r="R3649" s="26">
        <v>13735</v>
      </c>
      <c r="S3649" s="29">
        <v>11.100000381469727</v>
      </c>
      <c r="T3649" s="30">
        <v>40847</v>
      </c>
      <c r="U3649" s="30">
        <v>41112</v>
      </c>
      <c r="V3649" s="30">
        <v>41091</v>
      </c>
      <c r="W3649">
        <v>3148</v>
      </c>
      <c r="X3649" s="26">
        <v>5779</v>
      </c>
      <c r="Y3649" s="26">
        <v>3421</v>
      </c>
      <c r="Z3649" s="26">
        <v>4015</v>
      </c>
      <c r="AA3649" s="26" t="s">
        <v>5201</v>
      </c>
      <c r="AB3649" s="31">
        <v>55.5</v>
      </c>
      <c r="AC3649" s="31">
        <v>0.73000001907348633</v>
      </c>
      <c r="AD3649" s="26">
        <v>12073.779193205944</v>
      </c>
      <c r="AE3649" s="26" t="s">
        <v>72</v>
      </c>
      <c r="AF3649" s="26">
        <v>4116</v>
      </c>
      <c r="AG3649" s="26">
        <v>25290</v>
      </c>
      <c r="AH3649" s="28">
        <v>0.33161299999999999</v>
      </c>
      <c r="AI3649">
        <v>25783</v>
      </c>
      <c r="AJ3649" s="26">
        <v>27637</v>
      </c>
      <c r="AK3649" s="28">
        <v>0.33161299999999999</v>
      </c>
      <c r="AL3649">
        <v>25783</v>
      </c>
      <c r="AM3649" s="26">
        <v>27637</v>
      </c>
      <c r="AN3649" s="28">
        <v>0.33161299999999999</v>
      </c>
      <c r="AO3649">
        <v>25783</v>
      </c>
      <c r="AP3649" s="32">
        <v>36510.3671875</v>
      </c>
      <c r="AQ3649" s="36">
        <v>0.44081811168474655</v>
      </c>
      <c r="AR3649" s="32">
        <f t="shared" si="454"/>
        <v>114535.17295570014</v>
      </c>
      <c r="AS3649" s="32">
        <f t="shared" si="456"/>
        <v>1</v>
      </c>
      <c r="AT3649" s="32">
        <f t="shared" si="457"/>
        <v>1</v>
      </c>
      <c r="AU3649" s="32">
        <f t="shared" si="458"/>
        <v>2</v>
      </c>
      <c r="AV3649" s="32">
        <f t="shared" si="451"/>
        <v>36263.974330550263</v>
      </c>
      <c r="AW3649" s="32">
        <f t="shared" si="452"/>
        <v>0.43784321873515231</v>
      </c>
      <c r="AX3649" s="32">
        <f t="shared" si="453"/>
        <v>113762.22404667223</v>
      </c>
      <c r="AY3649" s="26">
        <v>2</v>
      </c>
      <c r="AZ3649" s="26">
        <v>1</v>
      </c>
      <c r="BA3649" s="26">
        <v>7777.85</v>
      </c>
      <c r="BB3649" s="26">
        <v>231.85</v>
      </c>
      <c r="BC3649" s="26">
        <v>36.450000000000003</v>
      </c>
      <c r="BD3649" s="26">
        <v>268.27999999999997</v>
      </c>
      <c r="BE3649" s="28">
        <v>0.08</v>
      </c>
      <c r="BF3649" s="28">
        <v>5.01</v>
      </c>
      <c r="BG3649" s="28">
        <v>0.68</v>
      </c>
      <c r="BH3649" s="28">
        <v>-20.05</v>
      </c>
      <c r="BI3649" s="28">
        <v>0.1</v>
      </c>
      <c r="BJ3649" s="28">
        <v>9.57</v>
      </c>
      <c r="BK3649" s="28">
        <v>0.79</v>
      </c>
      <c r="BL3649" s="28">
        <v>49.11</v>
      </c>
      <c r="BM3649" s="28">
        <v>0.08</v>
      </c>
      <c r="BN3649" s="28">
        <v>6.6</v>
      </c>
      <c r="BO3649" s="28">
        <v>0.68</v>
      </c>
      <c r="BP3649" s="28">
        <v>5.95</v>
      </c>
      <c r="BQ3649" s="26">
        <v>61.495800000000003</v>
      </c>
      <c r="BR3649" s="26">
        <v>14473.416992</v>
      </c>
      <c r="BS3649" s="31">
        <f t="shared" si="455"/>
        <v>2.8795500000000009</v>
      </c>
    </row>
    <row r="3650" spans="1:71">
      <c r="A3650" s="26">
        <v>42479414540000</v>
      </c>
      <c r="B3650" s="26" t="s">
        <v>9283</v>
      </c>
      <c r="C3650" t="s">
        <v>8248</v>
      </c>
      <c r="D3650" s="26" t="s">
        <v>1437</v>
      </c>
      <c r="E3650" s="27" t="s">
        <v>5184</v>
      </c>
      <c r="F3650" t="s">
        <v>197</v>
      </c>
      <c r="G3650" t="s">
        <v>67</v>
      </c>
      <c r="H3650" t="s">
        <v>1438</v>
      </c>
      <c r="I3650" t="s">
        <v>8249</v>
      </c>
      <c r="J3650" t="s">
        <v>8250</v>
      </c>
      <c r="K3650" t="s">
        <v>9261</v>
      </c>
      <c r="L3650">
        <v>28.164819999999999</v>
      </c>
      <c r="M3650">
        <v>-99.664519999999996</v>
      </c>
      <c r="N3650" s="28">
        <v>1785862.75</v>
      </c>
      <c r="O3650" s="28">
        <v>121141.72</v>
      </c>
      <c r="P3650" s="26">
        <v>574.4000244140625</v>
      </c>
      <c r="Q3650" s="26">
        <v>8481</v>
      </c>
      <c r="R3650" s="26">
        <v>14110</v>
      </c>
      <c r="S3650" s="29">
        <v>11.399999618530273</v>
      </c>
      <c r="T3650" s="30">
        <v>40842</v>
      </c>
      <c r="U3650" s="30">
        <v>41078</v>
      </c>
      <c r="V3650" s="30">
        <v>41091</v>
      </c>
      <c r="W3650">
        <v>3648</v>
      </c>
      <c r="X3650" s="26">
        <v>5887</v>
      </c>
      <c r="Y3650" s="26">
        <v>3592</v>
      </c>
      <c r="Z3650" s="26">
        <v>4315</v>
      </c>
      <c r="AA3650" s="26" t="s">
        <v>5201</v>
      </c>
      <c r="AB3650" s="31">
        <v>57.799999237060547</v>
      </c>
      <c r="AC3650" s="31">
        <v>0.72000002861022949</v>
      </c>
      <c r="AD3650" s="26">
        <v>13727.319105518238</v>
      </c>
      <c r="AE3650" s="26" t="s">
        <v>72</v>
      </c>
      <c r="AF3650" s="26">
        <v>2231</v>
      </c>
      <c r="AG3650" s="26">
        <v>18460</v>
      </c>
      <c r="AH3650" s="28">
        <v>0.246504</v>
      </c>
      <c r="AI3650">
        <v>21877</v>
      </c>
      <c r="AJ3650" s="26">
        <v>20680</v>
      </c>
      <c r="AK3650" s="28">
        <v>0.29628199999999999</v>
      </c>
      <c r="AL3650">
        <v>26294</v>
      </c>
      <c r="AM3650" s="26">
        <v>20680</v>
      </c>
      <c r="AN3650" s="28">
        <v>0.29628199999999999</v>
      </c>
      <c r="AO3650">
        <v>26294</v>
      </c>
      <c r="AP3650" s="32">
        <v>44962.3671875</v>
      </c>
      <c r="AQ3650" s="36">
        <v>0.61721276212229503</v>
      </c>
      <c r="AR3650" s="32">
        <f t="shared" si="454"/>
        <v>154209.02608314622</v>
      </c>
      <c r="AS3650" s="32">
        <f t="shared" si="456"/>
        <v>1</v>
      </c>
      <c r="AT3650" s="32">
        <f t="shared" si="457"/>
        <v>1</v>
      </c>
      <c r="AU3650" s="32">
        <f t="shared" si="458"/>
        <v>2</v>
      </c>
      <c r="AV3650" s="32">
        <f t="shared" si="451"/>
        <v>43839.644582342451</v>
      </c>
      <c r="AW3650" s="32">
        <f t="shared" si="452"/>
        <v>0.60180079065431857</v>
      </c>
      <c r="AX3650" s="32">
        <f t="shared" si="453"/>
        <v>150358.38452815684</v>
      </c>
      <c r="AY3650" s="26">
        <v>2</v>
      </c>
      <c r="AZ3650" s="26">
        <v>1</v>
      </c>
      <c r="BA3650" s="26">
        <v>7777.78</v>
      </c>
      <c r="BB3650" s="26">
        <v>231.87</v>
      </c>
      <c r="BC3650" s="26">
        <v>36.44</v>
      </c>
      <c r="BD3650" s="26">
        <v>268.29000000000002</v>
      </c>
      <c r="BE3650" s="28">
        <v>0.08</v>
      </c>
      <c r="BF3650" s="28">
        <v>5.01</v>
      </c>
      <c r="BG3650" s="28">
        <v>0.68</v>
      </c>
      <c r="BH3650" s="28">
        <v>-20.05</v>
      </c>
      <c r="BI3650" s="28">
        <v>0.1</v>
      </c>
      <c r="BJ3650" s="28">
        <v>9.57</v>
      </c>
      <c r="BK3650" s="28">
        <v>0.79</v>
      </c>
      <c r="BL3650" s="28">
        <v>49.11</v>
      </c>
      <c r="BM3650" s="28">
        <v>0.08</v>
      </c>
      <c r="BN3650" s="28">
        <v>6.6</v>
      </c>
      <c r="BO3650" s="28">
        <v>0.68</v>
      </c>
      <c r="BP3650" s="28">
        <v>5.96</v>
      </c>
      <c r="BQ3650" s="26">
        <v>61.495800000000003</v>
      </c>
      <c r="BR3650" s="26">
        <v>14473.416992</v>
      </c>
      <c r="BS3650" s="31">
        <f t="shared" si="455"/>
        <v>2.8787600000000002</v>
      </c>
    </row>
    <row r="3651" spans="1:71">
      <c r="A3651" s="26">
        <v>42479414580000</v>
      </c>
      <c r="B3651" s="26" t="s">
        <v>9281</v>
      </c>
      <c r="C3651" t="s">
        <v>8251</v>
      </c>
      <c r="D3651" s="26" t="s">
        <v>1201</v>
      </c>
      <c r="E3651" s="27" t="s">
        <v>5184</v>
      </c>
      <c r="F3651" t="s">
        <v>5863</v>
      </c>
      <c r="G3651" t="s">
        <v>67</v>
      </c>
      <c r="H3651" t="s">
        <v>5864</v>
      </c>
      <c r="I3651" t="s">
        <v>8252</v>
      </c>
      <c r="J3651" t="s">
        <v>8253</v>
      </c>
      <c r="K3651" t="s">
        <v>9261</v>
      </c>
      <c r="L3651">
        <v>28.113150000000001</v>
      </c>
      <c r="M3651">
        <v>-99.735799999999998</v>
      </c>
      <c r="N3651" s="28">
        <v>1762775.32</v>
      </c>
      <c r="O3651" s="28">
        <v>102492.28</v>
      </c>
      <c r="P3651" s="26">
        <v>625.9000244140625</v>
      </c>
      <c r="Q3651" s="26">
        <v>8480</v>
      </c>
      <c r="R3651" s="26">
        <v>14290</v>
      </c>
      <c r="S3651" s="29" t="s">
        <v>72</v>
      </c>
      <c r="T3651" s="30">
        <v>40794</v>
      </c>
      <c r="U3651" s="30">
        <v>40894</v>
      </c>
      <c r="V3651" s="30">
        <v>41000</v>
      </c>
      <c r="W3651">
        <v>3972000</v>
      </c>
      <c r="X3651" s="26">
        <v>6019</v>
      </c>
      <c r="Y3651" s="26">
        <v>2315</v>
      </c>
      <c r="Z3651" s="26">
        <v>4015</v>
      </c>
      <c r="AA3651" s="26" t="s">
        <v>5201</v>
      </c>
      <c r="AB3651" s="31">
        <v>63.900001525878906</v>
      </c>
      <c r="AC3651" s="31">
        <v>0.75</v>
      </c>
      <c r="AD3651" s="26">
        <v>20906.040268456374</v>
      </c>
      <c r="AE3651" s="26" t="s">
        <v>72</v>
      </c>
      <c r="AF3651" s="26">
        <v>5278</v>
      </c>
      <c r="AG3651" s="26">
        <v>18172</v>
      </c>
      <c r="AH3651" s="28">
        <v>0.36952400000000002</v>
      </c>
      <c r="AI3651">
        <v>9941</v>
      </c>
      <c r="AJ3651" s="26">
        <v>26126</v>
      </c>
      <c r="AK3651" s="28">
        <v>0.55109900000000001</v>
      </c>
      <c r="AL3651">
        <v>14825</v>
      </c>
      <c r="AM3651" s="26">
        <v>26637</v>
      </c>
      <c r="AN3651" s="28">
        <v>0.56180799999999997</v>
      </c>
      <c r="AO3651">
        <v>14825</v>
      </c>
      <c r="AP3651" s="32">
        <v>38953.1328125</v>
      </c>
      <c r="AQ3651" s="36">
        <v>0.81435576316065439</v>
      </c>
      <c r="AR3651" s="32">
        <f t="shared" si="454"/>
        <v>183094.10289193582</v>
      </c>
      <c r="AS3651" s="32">
        <f t="shared" si="456"/>
        <v>1</v>
      </c>
      <c r="AT3651" s="32">
        <f t="shared" si="457"/>
        <v>1</v>
      </c>
      <c r="AU3651" s="32">
        <f t="shared" si="458"/>
        <v>3</v>
      </c>
      <c r="AV3651" s="32">
        <f t="shared" si="451"/>
        <v>37147.529879340422</v>
      </c>
      <c r="AW3651" s="32">
        <f t="shared" si="452"/>
        <v>0.77660775553117734</v>
      </c>
      <c r="AX3651" s="32">
        <f t="shared" si="453"/>
        <v>174607.10260835881</v>
      </c>
      <c r="AY3651" s="26">
        <v>2</v>
      </c>
      <c r="AZ3651" s="26">
        <v>1</v>
      </c>
      <c r="BA3651" s="26">
        <v>7700.34</v>
      </c>
      <c r="BB3651" s="26">
        <v>194.44</v>
      </c>
      <c r="BC3651" s="26">
        <v>63.85</v>
      </c>
      <c r="BD3651" s="26">
        <v>254.66</v>
      </c>
      <c r="BE3651" s="28">
        <v>0.08</v>
      </c>
      <c r="BF3651" s="28">
        <v>4.42</v>
      </c>
      <c r="BG3651" s="28">
        <v>0.64</v>
      </c>
      <c r="BH3651" s="28">
        <v>-13.46</v>
      </c>
      <c r="BI3651" s="28">
        <v>0.1</v>
      </c>
      <c r="BJ3651" s="28">
        <v>9.6</v>
      </c>
      <c r="BK3651" s="28">
        <v>0.76</v>
      </c>
      <c r="BL3651" s="28">
        <v>72.61</v>
      </c>
      <c r="BM3651" s="28">
        <v>0.08</v>
      </c>
      <c r="BN3651" s="28">
        <v>6.47</v>
      </c>
      <c r="BO3651" s="28">
        <v>0.67</v>
      </c>
      <c r="BP3651" s="28">
        <v>2.37</v>
      </c>
      <c r="BQ3651" s="26">
        <v>63.545699999999997</v>
      </c>
      <c r="BR3651" s="26">
        <v>17695.787109000001</v>
      </c>
      <c r="BS3651" s="31">
        <f t="shared" si="455"/>
        <v>4.8526000000000007</v>
      </c>
    </row>
    <row r="3652" spans="1:71">
      <c r="A3652" s="26">
        <v>42479414590000</v>
      </c>
      <c r="B3652" s="26" t="s">
        <v>9281</v>
      </c>
      <c r="C3652" t="s">
        <v>8254</v>
      </c>
      <c r="D3652" s="26" t="s">
        <v>1201</v>
      </c>
      <c r="E3652" s="27" t="s">
        <v>5184</v>
      </c>
      <c r="F3652" t="s">
        <v>5863</v>
      </c>
      <c r="G3652" t="s">
        <v>67</v>
      </c>
      <c r="H3652" t="s">
        <v>5864</v>
      </c>
      <c r="I3652" t="s">
        <v>8255</v>
      </c>
      <c r="J3652" t="s">
        <v>8256</v>
      </c>
      <c r="K3652" t="s">
        <v>9261</v>
      </c>
      <c r="L3652">
        <v>28.11318</v>
      </c>
      <c r="M3652">
        <v>-99.735749999999996</v>
      </c>
      <c r="N3652" s="28">
        <v>1762791.51</v>
      </c>
      <c r="O3652" s="28">
        <v>102503.09</v>
      </c>
      <c r="P3652" s="26">
        <v>625.70001220703125</v>
      </c>
      <c r="Q3652" s="26">
        <v>8473</v>
      </c>
      <c r="R3652" s="26">
        <v>14121</v>
      </c>
      <c r="S3652" s="29" t="s">
        <v>72</v>
      </c>
      <c r="T3652" s="30">
        <v>40810</v>
      </c>
      <c r="U3652" s="30">
        <v>40894</v>
      </c>
      <c r="V3652" s="30">
        <v>40878</v>
      </c>
      <c r="W3652">
        <v>4119000</v>
      </c>
      <c r="X3652" s="26">
        <v>5949</v>
      </c>
      <c r="Y3652" s="26">
        <v>2315</v>
      </c>
      <c r="Z3652" s="26">
        <v>3015</v>
      </c>
      <c r="AA3652" s="26" t="s">
        <v>5201</v>
      </c>
      <c r="AB3652" s="31">
        <v>63.799999237060547</v>
      </c>
      <c r="AC3652" s="31">
        <v>0.74000000953674316</v>
      </c>
      <c r="AD3652" s="26">
        <v>18036.785329018338</v>
      </c>
      <c r="AE3652" s="26" t="s">
        <v>72</v>
      </c>
      <c r="AF3652" s="26">
        <v>4317</v>
      </c>
      <c r="AG3652" s="26">
        <v>27097</v>
      </c>
      <c r="AH3652" s="28">
        <v>0.487599</v>
      </c>
      <c r="AI3652">
        <v>4038</v>
      </c>
      <c r="AJ3652" s="26">
        <v>38990</v>
      </c>
      <c r="AK3652" s="28">
        <v>0.69147499999999995</v>
      </c>
      <c r="AL3652">
        <v>8193</v>
      </c>
      <c r="AM3652" s="26">
        <v>44494</v>
      </c>
      <c r="AN3652" s="28">
        <v>0.81931699999999996</v>
      </c>
      <c r="AO3652">
        <v>10192</v>
      </c>
      <c r="AP3652" s="32">
        <v>53964.25390625</v>
      </c>
      <c r="AQ3652" s="36">
        <v>0.97334166314767046</v>
      </c>
      <c r="AR3652" s="32">
        <f t="shared" si="454"/>
        <v>226245.72828338767</v>
      </c>
      <c r="AS3652" s="32">
        <f t="shared" si="456"/>
        <v>2</v>
      </c>
      <c r="AT3652" s="32">
        <f t="shared" si="457"/>
        <v>1</v>
      </c>
      <c r="AU3652" s="32">
        <f t="shared" si="458"/>
        <v>3</v>
      </c>
      <c r="AV3652" s="32">
        <f t="shared" ref="AV3652:AV3715" si="459">AP3652/X3652*5740</f>
        <v>52068.384169083038</v>
      </c>
      <c r="AW3652" s="32">
        <f t="shared" ref="AW3652:AW3715" si="460">AQ3652/X3652*5740</f>
        <v>0.93914626768660758</v>
      </c>
      <c r="AX3652" s="32">
        <f t="shared" ref="AX3652:AX3715" si="461">AR3652/X3652*5740</f>
        <v>218297.27354961258</v>
      </c>
      <c r="AY3652" s="26">
        <v>2</v>
      </c>
      <c r="AZ3652" s="26">
        <v>1</v>
      </c>
      <c r="BA3652" s="26">
        <v>7700.46</v>
      </c>
      <c r="BB3652" s="26">
        <v>194.43</v>
      </c>
      <c r="BC3652" s="26">
        <v>63.83</v>
      </c>
      <c r="BD3652" s="26">
        <v>254.62</v>
      </c>
      <c r="BE3652" s="28">
        <v>0.08</v>
      </c>
      <c r="BF3652" s="28">
        <v>4.42</v>
      </c>
      <c r="BG3652" s="28">
        <v>0.64</v>
      </c>
      <c r="BH3652" s="28">
        <v>-13.46</v>
      </c>
      <c r="BI3652" s="28">
        <v>0.1</v>
      </c>
      <c r="BJ3652" s="28">
        <v>9.6</v>
      </c>
      <c r="BK3652" s="28">
        <v>0.76</v>
      </c>
      <c r="BL3652" s="28">
        <v>72.59</v>
      </c>
      <c r="BM3652" s="28">
        <v>0.08</v>
      </c>
      <c r="BN3652" s="28">
        <v>6.47</v>
      </c>
      <c r="BO3652" s="28">
        <v>0.67</v>
      </c>
      <c r="BP3652" s="28">
        <v>2.37</v>
      </c>
      <c r="BQ3652" s="26">
        <v>63.545699999999997</v>
      </c>
      <c r="BR3652" s="26">
        <v>17695.787109000001</v>
      </c>
      <c r="BS3652" s="31">
        <f t="shared" si="455"/>
        <v>4.8510800000000005</v>
      </c>
    </row>
    <row r="3653" spans="1:71">
      <c r="A3653" s="26">
        <v>42479414600000</v>
      </c>
      <c r="B3653" s="26" t="s">
        <v>9281</v>
      </c>
      <c r="C3653" t="s">
        <v>8257</v>
      </c>
      <c r="D3653" s="26" t="s">
        <v>1201</v>
      </c>
      <c r="E3653" s="27" t="s">
        <v>5184</v>
      </c>
      <c r="F3653" t="s">
        <v>5863</v>
      </c>
      <c r="G3653" t="s">
        <v>67</v>
      </c>
      <c r="H3653" t="s">
        <v>5864</v>
      </c>
      <c r="I3653" t="s">
        <v>8258</v>
      </c>
      <c r="J3653" t="s">
        <v>8259</v>
      </c>
      <c r="K3653" t="s">
        <v>9261</v>
      </c>
      <c r="L3653">
        <v>28.113199999999999</v>
      </c>
      <c r="M3653">
        <v>-99.735690000000005</v>
      </c>
      <c r="N3653" s="28">
        <v>1762810.9</v>
      </c>
      <c r="O3653" s="28">
        <v>102510.24</v>
      </c>
      <c r="P3653" s="26">
        <v>625.4000244140625</v>
      </c>
      <c r="Q3653" s="26">
        <v>8478</v>
      </c>
      <c r="R3653" s="26">
        <v>14198</v>
      </c>
      <c r="S3653" s="29" t="s">
        <v>72</v>
      </c>
      <c r="T3653" s="30">
        <v>40829</v>
      </c>
      <c r="U3653" s="30">
        <v>40894</v>
      </c>
      <c r="V3653" s="30">
        <v>40878</v>
      </c>
      <c r="W3653">
        <v>4099000</v>
      </c>
      <c r="X3653" s="26">
        <v>5906</v>
      </c>
      <c r="Y3653" s="26">
        <v>2519</v>
      </c>
      <c r="Z3653" s="26">
        <v>3115</v>
      </c>
      <c r="AA3653" s="26" t="s">
        <v>5201</v>
      </c>
      <c r="AB3653" s="31">
        <v>65.800003051757812</v>
      </c>
      <c r="AC3653" s="31">
        <v>0.75</v>
      </c>
      <c r="AD3653" s="26">
        <v>19444.974983436521</v>
      </c>
      <c r="AE3653" s="26" t="s">
        <v>72</v>
      </c>
      <c r="AF3653" s="26">
        <v>4239</v>
      </c>
      <c r="AG3653" s="26">
        <v>27498</v>
      </c>
      <c r="AH3653" s="28">
        <v>0.51380899999999996</v>
      </c>
      <c r="AI3653">
        <v>6461</v>
      </c>
      <c r="AJ3653" s="26">
        <v>36369</v>
      </c>
      <c r="AK3653" s="28">
        <v>0.70738699999999999</v>
      </c>
      <c r="AL3653">
        <v>12214</v>
      </c>
      <c r="AM3653" s="26">
        <v>42793</v>
      </c>
      <c r="AN3653" s="28">
        <v>0.83332899999999999</v>
      </c>
      <c r="AO3653">
        <v>15207</v>
      </c>
      <c r="AP3653" s="32">
        <v>57512.75</v>
      </c>
      <c r="AQ3653" s="36">
        <v>1.1183339849786389</v>
      </c>
      <c r="AR3653" s="32">
        <f t="shared" ref="AR3653:AR3716" si="462">AP3653+(AQ3653*1000*177)</f>
        <v>255457.86534121909</v>
      </c>
      <c r="AS3653" s="32">
        <f t="shared" si="456"/>
        <v>2</v>
      </c>
      <c r="AT3653" s="32">
        <f t="shared" si="457"/>
        <v>1</v>
      </c>
      <c r="AU3653" s="32">
        <f t="shared" si="458"/>
        <v>3</v>
      </c>
      <c r="AV3653" s="32">
        <f t="shared" si="459"/>
        <v>55896.238570944799</v>
      </c>
      <c r="AW3653" s="32">
        <f t="shared" si="460"/>
        <v>1.0869009606802214</v>
      </c>
      <c r="AX3653" s="32">
        <f t="shared" si="461"/>
        <v>248277.70861134399</v>
      </c>
      <c r="AY3653" s="26">
        <v>2</v>
      </c>
      <c r="AZ3653" s="26">
        <v>1</v>
      </c>
      <c r="BA3653" s="26">
        <v>7700.65</v>
      </c>
      <c r="BB3653" s="26">
        <v>194.42</v>
      </c>
      <c r="BC3653" s="26">
        <v>63.82</v>
      </c>
      <c r="BD3653" s="26">
        <v>254.57</v>
      </c>
      <c r="BE3653" s="28">
        <v>0.08</v>
      </c>
      <c r="BF3653" s="28">
        <v>4.42</v>
      </c>
      <c r="BG3653" s="28">
        <v>0.64</v>
      </c>
      <c r="BH3653" s="28">
        <v>-13.47</v>
      </c>
      <c r="BI3653" s="28">
        <v>0.1</v>
      </c>
      <c r="BJ3653" s="28">
        <v>9.6</v>
      </c>
      <c r="BK3653" s="28">
        <v>0.76</v>
      </c>
      <c r="BL3653" s="28">
        <v>72.569999999999993</v>
      </c>
      <c r="BM3653" s="28">
        <v>0.08</v>
      </c>
      <c r="BN3653" s="28">
        <v>6.47</v>
      </c>
      <c r="BO3653" s="28">
        <v>0.67</v>
      </c>
      <c r="BP3653" s="28">
        <v>2.38</v>
      </c>
      <c r="BQ3653" s="26">
        <v>63.545699999999997</v>
      </c>
      <c r="BR3653" s="26">
        <v>17695.787109000001</v>
      </c>
      <c r="BS3653" s="31">
        <f t="shared" ref="BS3653:BS3716" si="463">IF(BR3653="","",BI3653*BK3653*BC3653)</f>
        <v>4.8503200000000009</v>
      </c>
    </row>
    <row r="3654" spans="1:71">
      <c r="A3654" s="26">
        <v>42479414610000</v>
      </c>
      <c r="B3654" s="26" t="s">
        <v>9283</v>
      </c>
      <c r="C3654" t="s">
        <v>8260</v>
      </c>
      <c r="D3654" s="26" t="s">
        <v>1437</v>
      </c>
      <c r="E3654" s="27" t="s">
        <v>5184</v>
      </c>
      <c r="F3654" t="s">
        <v>197</v>
      </c>
      <c r="G3654" t="s">
        <v>67</v>
      </c>
      <c r="H3654" t="s">
        <v>1438</v>
      </c>
      <c r="I3654" t="s">
        <v>8261</v>
      </c>
      <c r="J3654" t="s">
        <v>8262</v>
      </c>
      <c r="K3654" t="s">
        <v>9261</v>
      </c>
      <c r="L3654">
        <v>28.164760000000001</v>
      </c>
      <c r="M3654">
        <v>-99.664640000000006</v>
      </c>
      <c r="N3654" s="28">
        <v>1785823.95</v>
      </c>
      <c r="O3654" s="28">
        <v>121120.12</v>
      </c>
      <c r="P3654" s="26">
        <v>574.4000244140625</v>
      </c>
      <c r="Q3654" s="26">
        <v>8535</v>
      </c>
      <c r="R3654" s="26">
        <v>13957</v>
      </c>
      <c r="S3654" s="29">
        <v>8.4499998092651367</v>
      </c>
      <c r="T3654" s="30">
        <v>40842</v>
      </c>
      <c r="U3654" s="30">
        <v>41067</v>
      </c>
      <c r="V3654" s="30">
        <v>41061</v>
      </c>
      <c r="W3654">
        <v>3066</v>
      </c>
      <c r="X3654" s="26">
        <v>7316</v>
      </c>
      <c r="Y3654" s="26">
        <v>3124</v>
      </c>
      <c r="Z3654" s="26">
        <v>3915</v>
      </c>
      <c r="AA3654" s="26" t="s">
        <v>5201</v>
      </c>
      <c r="AB3654" s="31">
        <v>58.200000762939453</v>
      </c>
      <c r="AC3654" s="31">
        <v>0.74000000953674316</v>
      </c>
      <c r="AD3654" s="26">
        <v>13527.418011058093</v>
      </c>
      <c r="AE3654" s="26" t="s">
        <v>72</v>
      </c>
      <c r="AF3654" s="26">
        <v>3158</v>
      </c>
      <c r="AG3654" s="26">
        <v>23020</v>
      </c>
      <c r="AH3654" s="28">
        <v>0.29578700000000002</v>
      </c>
      <c r="AI3654">
        <v>26327</v>
      </c>
      <c r="AJ3654" s="26">
        <v>26406</v>
      </c>
      <c r="AK3654" s="28">
        <v>0.35671599999999998</v>
      </c>
      <c r="AL3654">
        <v>32134</v>
      </c>
      <c r="AM3654" s="26">
        <v>26406</v>
      </c>
      <c r="AN3654" s="28">
        <v>0.35671599999999998</v>
      </c>
      <c r="AO3654">
        <v>32134</v>
      </c>
      <c r="AP3654" s="32">
        <v>34648.60546875</v>
      </c>
      <c r="AQ3654" s="36">
        <v>0.46870616967601469</v>
      </c>
      <c r="AR3654" s="32">
        <f t="shared" si="462"/>
        <v>117609.5975014046</v>
      </c>
      <c r="AS3654" s="32">
        <f t="shared" si="456"/>
        <v>1</v>
      </c>
      <c r="AT3654" s="32">
        <f t="shared" si="457"/>
        <v>1</v>
      </c>
      <c r="AU3654" s="32">
        <f t="shared" si="458"/>
        <v>2</v>
      </c>
      <c r="AV3654" s="32">
        <f t="shared" si="459"/>
        <v>27184.663120643108</v>
      </c>
      <c r="AW3654" s="32">
        <f t="shared" si="460"/>
        <v>0.36773830152273435</v>
      </c>
      <c r="AX3654" s="32">
        <f t="shared" si="461"/>
        <v>92274.342490167081</v>
      </c>
      <c r="AY3654" s="26">
        <v>2</v>
      </c>
      <c r="AZ3654" s="26">
        <v>1</v>
      </c>
      <c r="BA3654" s="26">
        <v>7778</v>
      </c>
      <c r="BB3654" s="26">
        <v>231.82</v>
      </c>
      <c r="BC3654" s="26">
        <v>36.49</v>
      </c>
      <c r="BD3654" s="26">
        <v>268.27999999999997</v>
      </c>
      <c r="BE3654" s="28">
        <v>0.08</v>
      </c>
      <c r="BF3654" s="28">
        <v>5.01</v>
      </c>
      <c r="BG3654" s="28">
        <v>0.68</v>
      </c>
      <c r="BH3654" s="28">
        <v>-20.04</v>
      </c>
      <c r="BI3654" s="28">
        <v>0.1</v>
      </c>
      <c r="BJ3654" s="28">
        <v>9.57</v>
      </c>
      <c r="BK3654" s="28">
        <v>0.79</v>
      </c>
      <c r="BL3654" s="28">
        <v>49.12</v>
      </c>
      <c r="BM3654" s="28">
        <v>0.08</v>
      </c>
      <c r="BN3654" s="28">
        <v>6.6</v>
      </c>
      <c r="BO3654" s="28">
        <v>0.68</v>
      </c>
      <c r="BP3654" s="28">
        <v>5.95</v>
      </c>
      <c r="BQ3654" s="26">
        <v>61.495800000000003</v>
      </c>
      <c r="BR3654" s="26">
        <v>14473.416992</v>
      </c>
      <c r="BS3654" s="31">
        <f t="shared" si="463"/>
        <v>2.8827100000000008</v>
      </c>
    </row>
    <row r="3655" spans="1:71">
      <c r="A3655" s="26">
        <v>42479414630000</v>
      </c>
      <c r="B3655" s="26" t="s">
        <v>9281</v>
      </c>
      <c r="C3655" t="s">
        <v>8263</v>
      </c>
      <c r="D3655" s="26" t="s">
        <v>5859</v>
      </c>
      <c r="E3655" s="27" t="s">
        <v>5184</v>
      </c>
      <c r="F3655" t="s">
        <v>197</v>
      </c>
      <c r="G3655" t="s">
        <v>67</v>
      </c>
      <c r="H3655" t="s">
        <v>8264</v>
      </c>
      <c r="I3655" t="s">
        <v>8265</v>
      </c>
      <c r="J3655" t="s">
        <v>659</v>
      </c>
      <c r="K3655" t="s">
        <v>9261</v>
      </c>
      <c r="L3655">
        <v>28.14555</v>
      </c>
      <c r="M3655">
        <v>-99.906469999999999</v>
      </c>
      <c r="N3655" s="28">
        <v>1707842.98</v>
      </c>
      <c r="O3655" s="28">
        <v>114659</v>
      </c>
      <c r="P3655" s="26">
        <v>783.79998779296875</v>
      </c>
      <c r="Q3655" s="26">
        <v>7294</v>
      </c>
      <c r="R3655" s="26">
        <v>13960</v>
      </c>
      <c r="S3655" s="29">
        <v>11.100000381469727</v>
      </c>
      <c r="T3655" s="30">
        <v>40793</v>
      </c>
      <c r="U3655" s="30">
        <v>40858</v>
      </c>
      <c r="V3655" s="30">
        <v>40848</v>
      </c>
      <c r="W3655">
        <v>3171</v>
      </c>
      <c r="X3655" s="26">
        <v>6899</v>
      </c>
      <c r="Y3655" s="26">
        <v>2032</v>
      </c>
      <c r="Z3655" s="26">
        <v>2200</v>
      </c>
      <c r="AA3655" s="26" t="s">
        <v>5201</v>
      </c>
      <c r="AB3655" s="31">
        <v>53.200000762939453</v>
      </c>
      <c r="AC3655" s="31">
        <v>0.60000002384185791</v>
      </c>
      <c r="AD3655" s="26">
        <v>5933.7803643724692</v>
      </c>
      <c r="AE3655" s="26" t="s">
        <v>72</v>
      </c>
      <c r="AF3655" s="26">
        <v>2267</v>
      </c>
      <c r="AG3655" s="26">
        <v>50977</v>
      </c>
      <c r="AH3655" s="28">
        <v>0.25536799999999998</v>
      </c>
      <c r="AI3655">
        <v>51945</v>
      </c>
      <c r="AJ3655" s="26">
        <v>61191</v>
      </c>
      <c r="AK3655" s="28">
        <v>0.31653700000000001</v>
      </c>
      <c r="AL3655">
        <v>74313</v>
      </c>
      <c r="AM3655" s="26">
        <v>66325</v>
      </c>
      <c r="AN3655" s="28">
        <v>0.35040100000000002</v>
      </c>
      <c r="AO3655">
        <v>82262</v>
      </c>
      <c r="AP3655" s="32">
        <v>84284.1953125</v>
      </c>
      <c r="AQ3655" s="36">
        <v>0.50012390317224664</v>
      </c>
      <c r="AR3655" s="32">
        <f t="shared" si="462"/>
        <v>172806.12617398764</v>
      </c>
      <c r="AS3655" s="32">
        <f t="shared" si="456"/>
        <v>2</v>
      </c>
      <c r="AT3655" s="32">
        <f t="shared" si="457"/>
        <v>1</v>
      </c>
      <c r="AU3655" s="32">
        <f t="shared" si="458"/>
        <v>3</v>
      </c>
      <c r="AV3655" s="32">
        <f t="shared" si="459"/>
        <v>70124.841439882599</v>
      </c>
      <c r="AW3655" s="32">
        <f t="shared" si="460"/>
        <v>0.41610540719070815</v>
      </c>
      <c r="AX3655" s="32">
        <f t="shared" si="461"/>
        <v>143775.49851263792</v>
      </c>
      <c r="AY3655" s="26">
        <v>2</v>
      </c>
      <c r="AZ3655" s="26">
        <v>1</v>
      </c>
      <c r="BA3655" s="26">
        <v>6493.21</v>
      </c>
      <c r="BB3655" s="26">
        <v>199.94</v>
      </c>
      <c r="BC3655" s="26">
        <v>145.49</v>
      </c>
      <c r="BD3655" s="26">
        <v>338.22</v>
      </c>
      <c r="BE3655" s="28">
        <v>0.06</v>
      </c>
      <c r="BF3655" s="28">
        <v>2.37</v>
      </c>
      <c r="BG3655" s="28">
        <v>0.56000000000000005</v>
      </c>
      <c r="BH3655" s="28">
        <v>-3.58</v>
      </c>
      <c r="BI3655" s="28">
        <v>0.1</v>
      </c>
      <c r="BJ3655" s="28">
        <v>9.43</v>
      </c>
      <c r="BK3655" s="28">
        <v>0.73</v>
      </c>
      <c r="BL3655" s="28">
        <v>78.260000000000005</v>
      </c>
      <c r="BM3655" s="28">
        <v>0.08</v>
      </c>
      <c r="BN3655" s="28">
        <v>5.53</v>
      </c>
      <c r="BO3655" s="28">
        <v>0.64</v>
      </c>
      <c r="BP3655" s="28">
        <v>-6.31</v>
      </c>
      <c r="BQ3655" s="26">
        <v>54.086100999999999</v>
      </c>
      <c r="BR3655" s="26">
        <v>7603.9848629999997</v>
      </c>
      <c r="BS3655" s="31">
        <f t="shared" si="463"/>
        <v>10.62077</v>
      </c>
    </row>
    <row r="3656" spans="1:71">
      <c r="A3656" s="26">
        <v>42479414650000</v>
      </c>
      <c r="B3656" s="26" t="s">
        <v>9281</v>
      </c>
      <c r="C3656" t="s">
        <v>8266</v>
      </c>
      <c r="D3656" s="26" t="s">
        <v>5393</v>
      </c>
      <c r="E3656" s="27" t="s">
        <v>5184</v>
      </c>
      <c r="F3656" t="s">
        <v>197</v>
      </c>
      <c r="G3656" t="s">
        <v>67</v>
      </c>
      <c r="H3656" t="s">
        <v>5394</v>
      </c>
      <c r="I3656" t="s">
        <v>8267</v>
      </c>
      <c r="J3656" t="s">
        <v>339</v>
      </c>
      <c r="K3656" t="s">
        <v>9261</v>
      </c>
      <c r="L3656">
        <v>28.177879999999998</v>
      </c>
      <c r="M3656">
        <v>-99.739490000000004</v>
      </c>
      <c r="N3656" s="28">
        <v>1761734.48</v>
      </c>
      <c r="O3656" s="28">
        <v>126035.24</v>
      </c>
      <c r="P3656" s="26">
        <v>628</v>
      </c>
      <c r="Q3656" s="26">
        <v>8442</v>
      </c>
      <c r="R3656" s="26">
        <v>13474</v>
      </c>
      <c r="S3656" s="29">
        <v>10.899999618530273</v>
      </c>
      <c r="T3656" s="30">
        <v>40798</v>
      </c>
      <c r="U3656" s="30">
        <v>40895</v>
      </c>
      <c r="V3656" s="30">
        <v>40878</v>
      </c>
      <c r="W3656">
        <v>2661</v>
      </c>
      <c r="X3656" s="26">
        <v>5373</v>
      </c>
      <c r="Y3656" s="26">
        <v>2824</v>
      </c>
      <c r="Z3656" s="26">
        <v>3020</v>
      </c>
      <c r="AA3656" s="26" t="s">
        <v>5201</v>
      </c>
      <c r="AB3656" s="31">
        <v>65.199996948242188</v>
      </c>
      <c r="AC3656" s="31">
        <v>0.70999997854232788</v>
      </c>
      <c r="AD3656" s="26">
        <v>19321.008212542103</v>
      </c>
      <c r="AE3656" s="26" t="s">
        <v>72</v>
      </c>
      <c r="AF3656" s="26">
        <v>2278</v>
      </c>
      <c r="AG3656" s="26">
        <v>12542</v>
      </c>
      <c r="AH3656" s="28">
        <v>0.25356400000000001</v>
      </c>
      <c r="AI3656">
        <v>13335</v>
      </c>
      <c r="AJ3656" s="26">
        <v>21460</v>
      </c>
      <c r="AK3656" s="28">
        <v>0.420462</v>
      </c>
      <c r="AL3656">
        <v>34727</v>
      </c>
      <c r="AM3656" s="26">
        <v>25523</v>
      </c>
      <c r="AN3656" s="28">
        <v>0.494481</v>
      </c>
      <c r="AO3656">
        <v>43224</v>
      </c>
      <c r="AP3656" s="32">
        <v>49741.09765625</v>
      </c>
      <c r="AQ3656" s="36">
        <v>0.96104815631726503</v>
      </c>
      <c r="AR3656" s="32">
        <f t="shared" si="462"/>
        <v>219846.62132440592</v>
      </c>
      <c r="AS3656" s="32">
        <f t="shared" si="456"/>
        <v>1</v>
      </c>
      <c r="AT3656" s="32">
        <f t="shared" si="457"/>
        <v>1</v>
      </c>
      <c r="AU3656" s="32">
        <f t="shared" si="458"/>
        <v>3</v>
      </c>
      <c r="AV3656" s="32">
        <f t="shared" si="459"/>
        <v>53138.637734389536</v>
      </c>
      <c r="AW3656" s="32">
        <f t="shared" si="460"/>
        <v>1.0266920560694399</v>
      </c>
      <c r="AX3656" s="32">
        <f t="shared" si="461"/>
        <v>234863.13165868045</v>
      </c>
      <c r="AY3656" s="26">
        <v>2</v>
      </c>
      <c r="AZ3656" s="26">
        <v>1</v>
      </c>
      <c r="BA3656" s="26">
        <v>7528.45</v>
      </c>
      <c r="BB3656" s="26">
        <v>236.77</v>
      </c>
      <c r="BC3656" s="26">
        <v>71.209999999999994</v>
      </c>
      <c r="BD3656" s="26">
        <v>307.66000000000003</v>
      </c>
      <c r="BE3656" s="28">
        <v>0.08</v>
      </c>
      <c r="BF3656" s="28">
        <v>4.34</v>
      </c>
      <c r="BG3656" s="28">
        <v>0.66</v>
      </c>
      <c r="BH3656" s="28">
        <v>-11.05</v>
      </c>
      <c r="BI3656" s="28">
        <v>0.1</v>
      </c>
      <c r="BJ3656" s="28">
        <v>9.35</v>
      </c>
      <c r="BK3656" s="28">
        <v>0.77</v>
      </c>
      <c r="BL3656" s="28">
        <v>45.89</v>
      </c>
      <c r="BM3656" s="28">
        <v>0.08</v>
      </c>
      <c r="BN3656" s="28">
        <v>6.29</v>
      </c>
      <c r="BO3656" s="28">
        <v>0.68</v>
      </c>
      <c r="BP3656" s="28">
        <v>1.17</v>
      </c>
      <c r="BQ3656" s="26">
        <v>61.970699000000003</v>
      </c>
      <c r="BR3656" s="26">
        <v>19283.455077999999</v>
      </c>
      <c r="BS3656" s="31">
        <f t="shared" si="463"/>
        <v>5.4831700000000003</v>
      </c>
    </row>
    <row r="3657" spans="1:71">
      <c r="A3657" s="26">
        <v>42479414690000</v>
      </c>
      <c r="B3657" s="26" t="s">
        <v>9281</v>
      </c>
      <c r="C3657" t="s">
        <v>8268</v>
      </c>
      <c r="D3657" s="26" t="s">
        <v>223</v>
      </c>
      <c r="E3657" s="27" t="s">
        <v>5184</v>
      </c>
      <c r="F3657" t="s">
        <v>197</v>
      </c>
      <c r="G3657" t="s">
        <v>67</v>
      </c>
      <c r="H3657" t="s">
        <v>8269</v>
      </c>
      <c r="I3657" t="s">
        <v>8270</v>
      </c>
      <c r="J3657" t="s">
        <v>8271</v>
      </c>
      <c r="K3657" t="s">
        <v>9261</v>
      </c>
      <c r="L3657">
        <v>28.199580000000001</v>
      </c>
      <c r="M3657">
        <v>-99.843559999999997</v>
      </c>
      <c r="N3657" s="28">
        <v>1728260.32</v>
      </c>
      <c r="O3657" s="28">
        <v>134152.07</v>
      </c>
      <c r="P3657" s="26">
        <v>688</v>
      </c>
      <c r="Q3657" s="26">
        <v>7669</v>
      </c>
      <c r="R3657" s="26">
        <v>14243</v>
      </c>
      <c r="S3657" s="29" t="s">
        <v>72</v>
      </c>
      <c r="T3657" s="30">
        <v>40829</v>
      </c>
      <c r="U3657" s="30">
        <v>41035</v>
      </c>
      <c r="V3657" s="30">
        <v>41030</v>
      </c>
      <c r="W3657">
        <v>3536</v>
      </c>
      <c r="X3657" s="26">
        <v>5740</v>
      </c>
      <c r="Y3657" s="26">
        <v>2280</v>
      </c>
      <c r="Z3657" s="26">
        <v>2415</v>
      </c>
      <c r="AA3657" s="26" t="s">
        <v>5201</v>
      </c>
      <c r="AB3657" s="31">
        <v>58.599998474121094</v>
      </c>
      <c r="AC3657" s="31">
        <v>0.75</v>
      </c>
      <c r="AD3657" s="26">
        <v>8158.3005917931496</v>
      </c>
      <c r="AE3657" s="26" t="s">
        <v>72</v>
      </c>
      <c r="AF3657" s="26">
        <v>3102</v>
      </c>
      <c r="AG3657" s="26">
        <v>68235</v>
      </c>
      <c r="AH3657" s="28">
        <v>0.54150699999999996</v>
      </c>
      <c r="AI3657" t="s">
        <v>72</v>
      </c>
      <c r="AJ3657" s="26">
        <v>114885</v>
      </c>
      <c r="AK3657" s="28">
        <v>0.953407</v>
      </c>
      <c r="AL3657" t="s">
        <v>72</v>
      </c>
      <c r="AM3657" s="26">
        <v>114885</v>
      </c>
      <c r="AN3657" s="28">
        <v>0.953407</v>
      </c>
      <c r="AO3657" t="s">
        <v>72</v>
      </c>
      <c r="AP3657" s="32">
        <v>248759.671875</v>
      </c>
      <c r="AQ3657" s="36">
        <v>2.0294561782720821</v>
      </c>
      <c r="AR3657" s="32">
        <f t="shared" si="462"/>
        <v>607973.4154291586</v>
      </c>
      <c r="AS3657" s="32">
        <f t="shared" si="456"/>
        <v>4</v>
      </c>
      <c r="AT3657" s="32">
        <f t="shared" si="457"/>
        <v>1</v>
      </c>
      <c r="AU3657" s="32">
        <f t="shared" si="458"/>
        <v>4</v>
      </c>
      <c r="AV3657" s="32">
        <f t="shared" si="459"/>
        <v>248759.671875</v>
      </c>
      <c r="AW3657" s="32">
        <f t="shared" si="460"/>
        <v>2.0294561782720821</v>
      </c>
      <c r="AX3657" s="32">
        <f t="shared" si="461"/>
        <v>607973.4154291586</v>
      </c>
      <c r="AY3657" s="26">
        <v>2</v>
      </c>
      <c r="AZ3657" s="26">
        <v>1</v>
      </c>
      <c r="BA3657" s="26">
        <v>6814.29</v>
      </c>
      <c r="BB3657" s="26">
        <v>223.41</v>
      </c>
      <c r="BC3657" s="26">
        <v>134</v>
      </c>
      <c r="BD3657" s="26">
        <v>356.53</v>
      </c>
      <c r="BE3657" s="28">
        <v>7.0000000000000007E-2</v>
      </c>
      <c r="BF3657" s="28">
        <v>3.2</v>
      </c>
      <c r="BG3657" s="28">
        <v>0.62</v>
      </c>
      <c r="BH3657" s="28">
        <v>-3.3</v>
      </c>
      <c r="BI3657" s="28">
        <v>0.1</v>
      </c>
      <c r="BJ3657" s="28">
        <v>9.0500000000000007</v>
      </c>
      <c r="BK3657" s="28">
        <v>0.76</v>
      </c>
      <c r="BL3657" s="28">
        <v>47.4</v>
      </c>
      <c r="BM3657" s="28">
        <v>0.08</v>
      </c>
      <c r="BN3657" s="28">
        <v>5.74</v>
      </c>
      <c r="BO3657" s="28">
        <v>0.66</v>
      </c>
      <c r="BP3657" s="28">
        <v>-1.71</v>
      </c>
      <c r="BQ3657" s="26">
        <v>58.297798</v>
      </c>
      <c r="BR3657" s="26">
        <v>10775.321289</v>
      </c>
      <c r="BS3657" s="31">
        <f t="shared" si="463"/>
        <v>10.184000000000001</v>
      </c>
    </row>
    <row r="3658" spans="1:71">
      <c r="A3658" s="26">
        <v>42479414700000</v>
      </c>
      <c r="B3658" s="26" t="s">
        <v>9281</v>
      </c>
      <c r="C3658" t="s">
        <v>8272</v>
      </c>
      <c r="D3658" s="26" t="s">
        <v>223</v>
      </c>
      <c r="E3658" s="27" t="s">
        <v>5184</v>
      </c>
      <c r="F3658" t="s">
        <v>197</v>
      </c>
      <c r="G3658" t="s">
        <v>67</v>
      </c>
      <c r="H3658" t="s">
        <v>8269</v>
      </c>
      <c r="I3658" t="s">
        <v>8273</v>
      </c>
      <c r="J3658" t="s">
        <v>8274</v>
      </c>
      <c r="K3658" t="s">
        <v>9261</v>
      </c>
      <c r="L3658">
        <v>28.199629999999999</v>
      </c>
      <c r="M3658">
        <v>-99.84357</v>
      </c>
      <c r="N3658" s="28">
        <v>1728257.23</v>
      </c>
      <c r="O3658" s="28">
        <v>134170.26999999999</v>
      </c>
      <c r="P3658" s="26">
        <v>688</v>
      </c>
      <c r="Q3658" s="26">
        <v>7633</v>
      </c>
      <c r="R3658" s="26">
        <v>13620</v>
      </c>
      <c r="S3658" s="29" t="s">
        <v>72</v>
      </c>
      <c r="T3658" s="30">
        <v>40849</v>
      </c>
      <c r="U3658" s="30">
        <v>41035</v>
      </c>
      <c r="V3658" s="30">
        <v>41030</v>
      </c>
      <c r="W3658">
        <v>0</v>
      </c>
      <c r="X3658" s="26">
        <v>5995</v>
      </c>
      <c r="Y3658" s="26">
        <v>2407</v>
      </c>
      <c r="Z3658" s="26">
        <v>2615</v>
      </c>
      <c r="AA3658" s="26" t="s">
        <v>5201</v>
      </c>
      <c r="AB3658" s="31">
        <v>58</v>
      </c>
      <c r="AC3658" s="31">
        <v>0.73000001907348633</v>
      </c>
      <c r="AD3658" s="26">
        <v>7768.2777245225061</v>
      </c>
      <c r="AE3658" s="26" t="s">
        <v>72</v>
      </c>
      <c r="AF3658" s="26">
        <v>2402</v>
      </c>
      <c r="AG3658" s="26">
        <v>55654</v>
      </c>
      <c r="AH3658" s="28">
        <v>0.42683100000000002</v>
      </c>
      <c r="AI3658">
        <v>56509</v>
      </c>
      <c r="AJ3658" s="26">
        <v>94508</v>
      </c>
      <c r="AK3658" s="28">
        <v>0.74531800000000004</v>
      </c>
      <c r="AL3658">
        <v>92521</v>
      </c>
      <c r="AM3658" s="26">
        <v>94508</v>
      </c>
      <c r="AN3658" s="28">
        <v>0.74531800000000004</v>
      </c>
      <c r="AO3658">
        <v>92521</v>
      </c>
      <c r="AP3658" s="32">
        <v>256171.8125</v>
      </c>
      <c r="AQ3658" s="36">
        <v>1.990013784694306</v>
      </c>
      <c r="AR3658" s="32">
        <f t="shared" si="462"/>
        <v>608404.25239089213</v>
      </c>
      <c r="AS3658" s="32">
        <f t="shared" si="456"/>
        <v>4</v>
      </c>
      <c r="AT3658" s="32">
        <f t="shared" si="457"/>
        <v>1</v>
      </c>
      <c r="AU3658" s="32">
        <f t="shared" si="458"/>
        <v>4</v>
      </c>
      <c r="AV3658" s="32">
        <f t="shared" si="459"/>
        <v>245275.43015012512</v>
      </c>
      <c r="AW3658" s="32">
        <f t="shared" si="460"/>
        <v>1.9053676604078926</v>
      </c>
      <c r="AX3658" s="32">
        <f t="shared" si="461"/>
        <v>582525.50604232214</v>
      </c>
      <c r="AY3658" s="26">
        <v>2</v>
      </c>
      <c r="AZ3658" s="26">
        <v>1</v>
      </c>
      <c r="BA3658" s="26">
        <v>6814.04</v>
      </c>
      <c r="BB3658" s="26">
        <v>223.42</v>
      </c>
      <c r="BC3658" s="26">
        <v>134.01</v>
      </c>
      <c r="BD3658" s="26">
        <v>356.56</v>
      </c>
      <c r="BE3658" s="28">
        <v>7.0000000000000007E-2</v>
      </c>
      <c r="BF3658" s="28">
        <v>3.2</v>
      </c>
      <c r="BG3658" s="28">
        <v>0.62</v>
      </c>
      <c r="BH3658" s="28">
        <v>-3.3</v>
      </c>
      <c r="BI3658" s="28">
        <v>0.1</v>
      </c>
      <c r="BJ3658" s="28">
        <v>9.0500000000000007</v>
      </c>
      <c r="BK3658" s="28">
        <v>0.76</v>
      </c>
      <c r="BL3658" s="28">
        <v>47.38</v>
      </c>
      <c r="BM3658" s="28">
        <v>0.08</v>
      </c>
      <c r="BN3658" s="28">
        <v>5.74</v>
      </c>
      <c r="BO3658" s="28">
        <v>0.66</v>
      </c>
      <c r="BP3658" s="28">
        <v>-1.71</v>
      </c>
      <c r="BQ3658" s="26">
        <v>58.297798</v>
      </c>
      <c r="BR3658" s="26">
        <v>10775.321289</v>
      </c>
      <c r="BS3658" s="31">
        <f t="shared" si="463"/>
        <v>10.184760000000001</v>
      </c>
    </row>
    <row r="3659" spans="1:71">
      <c r="A3659" s="26">
        <v>42479414740000</v>
      </c>
      <c r="B3659" s="26" t="s">
        <v>9281</v>
      </c>
      <c r="C3659" t="s">
        <v>8275</v>
      </c>
      <c r="D3659" s="26" t="s">
        <v>1201</v>
      </c>
      <c r="E3659" s="27" t="s">
        <v>5184</v>
      </c>
      <c r="F3659" t="s">
        <v>5863</v>
      </c>
      <c r="G3659" t="s">
        <v>67</v>
      </c>
      <c r="H3659" t="s">
        <v>8276</v>
      </c>
      <c r="I3659" t="s">
        <v>8277</v>
      </c>
      <c r="J3659" t="s">
        <v>149</v>
      </c>
      <c r="K3659" t="s">
        <v>9261</v>
      </c>
      <c r="L3659">
        <v>28.172630000000002</v>
      </c>
      <c r="M3659">
        <v>-99.733789999999999</v>
      </c>
      <c r="N3659" s="28">
        <v>1763559.03</v>
      </c>
      <c r="O3659" s="28">
        <v>124114.82</v>
      </c>
      <c r="P3659" s="26">
        <v>586.79998779296875</v>
      </c>
      <c r="Q3659" s="26">
        <v>8425</v>
      </c>
      <c r="R3659" s="26">
        <v>14360</v>
      </c>
      <c r="S3659" s="29" t="s">
        <v>72</v>
      </c>
      <c r="T3659" s="30">
        <v>40802</v>
      </c>
      <c r="U3659" s="30">
        <v>40933</v>
      </c>
      <c r="V3659" s="30">
        <v>40909</v>
      </c>
      <c r="W3659">
        <v>4054000</v>
      </c>
      <c r="X3659" s="26">
        <v>6035</v>
      </c>
      <c r="Y3659" s="26" t="s">
        <v>72</v>
      </c>
      <c r="Z3659" s="26">
        <v>2415</v>
      </c>
      <c r="AA3659" s="26" t="s">
        <v>5201</v>
      </c>
      <c r="AB3659" s="31">
        <v>63.400001525878906</v>
      </c>
      <c r="AC3659" s="31">
        <v>0.75</v>
      </c>
      <c r="AD3659" s="26">
        <v>17422.078380189778</v>
      </c>
      <c r="AE3659" s="26" t="s">
        <v>72</v>
      </c>
      <c r="AF3659" s="26">
        <v>4020</v>
      </c>
      <c r="AG3659" s="26">
        <v>32014</v>
      </c>
      <c r="AH3659" s="28">
        <v>0.54049700000000001</v>
      </c>
      <c r="AI3659">
        <v>23877</v>
      </c>
      <c r="AJ3659" s="26">
        <v>49612</v>
      </c>
      <c r="AK3659" s="28">
        <v>0.84129200000000004</v>
      </c>
      <c r="AL3659">
        <v>46250</v>
      </c>
      <c r="AM3659" s="26">
        <v>57040</v>
      </c>
      <c r="AN3659" s="28">
        <v>0.99674799999999997</v>
      </c>
      <c r="AO3659">
        <v>54933</v>
      </c>
      <c r="AP3659" s="32">
        <v>79363.6484375</v>
      </c>
      <c r="AQ3659" s="36">
        <v>1.3826797036159511</v>
      </c>
      <c r="AR3659" s="32">
        <f t="shared" si="462"/>
        <v>324097.95597752335</v>
      </c>
      <c r="AS3659" s="32">
        <f t="shared" si="456"/>
        <v>2</v>
      </c>
      <c r="AT3659" s="32">
        <f t="shared" si="457"/>
        <v>1</v>
      </c>
      <c r="AU3659" s="32">
        <f t="shared" si="458"/>
        <v>4</v>
      </c>
      <c r="AV3659" s="32">
        <f t="shared" si="459"/>
        <v>75484.232316694281</v>
      </c>
      <c r="AW3659" s="32">
        <f t="shared" si="460"/>
        <v>1.315092211889902</v>
      </c>
      <c r="AX3659" s="32">
        <f t="shared" si="461"/>
        <v>308255.55382120697</v>
      </c>
      <c r="AY3659" s="26">
        <v>2</v>
      </c>
      <c r="AZ3659" s="26">
        <v>1</v>
      </c>
      <c r="BA3659" s="26">
        <v>7563.25</v>
      </c>
      <c r="BB3659" s="26">
        <v>237.68</v>
      </c>
      <c r="BC3659" s="26">
        <v>65.37</v>
      </c>
      <c r="BD3659" s="26">
        <v>302.67</v>
      </c>
      <c r="BE3659" s="28">
        <v>0.08</v>
      </c>
      <c r="BF3659" s="28">
        <v>4.4000000000000004</v>
      </c>
      <c r="BG3659" s="28">
        <v>0.66</v>
      </c>
      <c r="BH3659" s="28">
        <v>-11.98</v>
      </c>
      <c r="BI3659" s="28">
        <v>0.1</v>
      </c>
      <c r="BJ3659" s="28">
        <v>9.39</v>
      </c>
      <c r="BK3659" s="28">
        <v>0.77</v>
      </c>
      <c r="BL3659" s="28">
        <v>47.61</v>
      </c>
      <c r="BM3659" s="28">
        <v>0.08</v>
      </c>
      <c r="BN3659" s="28">
        <v>6.33</v>
      </c>
      <c r="BO3659" s="28">
        <v>0.68</v>
      </c>
      <c r="BP3659" s="28">
        <v>1.47</v>
      </c>
      <c r="BQ3659" s="26">
        <v>61.970699000000003</v>
      </c>
      <c r="BR3659" s="26">
        <v>19279.951171000001</v>
      </c>
      <c r="BS3659" s="31">
        <f t="shared" si="463"/>
        <v>5.0334900000000014</v>
      </c>
    </row>
    <row r="3660" spans="1:71">
      <c r="A3660" s="26">
        <v>42479414750000</v>
      </c>
      <c r="B3660" s="26" t="s">
        <v>9281</v>
      </c>
      <c r="C3660" t="s">
        <v>8278</v>
      </c>
      <c r="D3660" s="26" t="s">
        <v>5859</v>
      </c>
      <c r="E3660" s="27" t="s">
        <v>5184</v>
      </c>
      <c r="F3660" t="s">
        <v>197</v>
      </c>
      <c r="G3660" t="s">
        <v>67</v>
      </c>
      <c r="H3660" t="s">
        <v>5868</v>
      </c>
      <c r="I3660" t="s">
        <v>8279</v>
      </c>
      <c r="J3660" t="s">
        <v>297</v>
      </c>
      <c r="K3660" t="s">
        <v>9261</v>
      </c>
      <c r="L3660">
        <v>28.15917</v>
      </c>
      <c r="M3660">
        <v>-99.901269999999997</v>
      </c>
      <c r="N3660" s="28">
        <v>1709557.08</v>
      </c>
      <c r="O3660" s="28">
        <v>119598.14</v>
      </c>
      <c r="P3660" s="26">
        <v>764</v>
      </c>
      <c r="Q3660" s="26">
        <v>7329</v>
      </c>
      <c r="R3660" s="26">
        <v>12000</v>
      </c>
      <c r="S3660" s="29">
        <v>11.300000190734863</v>
      </c>
      <c r="T3660" s="30">
        <v>40809</v>
      </c>
      <c r="U3660" s="30">
        <v>40856</v>
      </c>
      <c r="V3660" s="30">
        <v>40848</v>
      </c>
      <c r="W3660">
        <v>1602</v>
      </c>
      <c r="X3660" s="26">
        <v>5000</v>
      </c>
      <c r="Y3660" s="26">
        <v>1865</v>
      </c>
      <c r="Z3660" s="26">
        <v>2400</v>
      </c>
      <c r="AA3660" s="26" t="s">
        <v>5201</v>
      </c>
      <c r="AB3660" s="31">
        <v>53.099998474121094</v>
      </c>
      <c r="AC3660" s="31">
        <v>0.60000002384185791</v>
      </c>
      <c r="AD3660" s="26">
        <v>4991.9064497223071</v>
      </c>
      <c r="AE3660" s="26" t="s">
        <v>72</v>
      </c>
      <c r="AF3660" s="26">
        <v>1674</v>
      </c>
      <c r="AG3660" s="26">
        <v>24838</v>
      </c>
      <c r="AH3660" s="28">
        <v>0.114853</v>
      </c>
      <c r="AI3660">
        <v>40184</v>
      </c>
      <c r="AJ3660" s="26">
        <v>33434</v>
      </c>
      <c r="AK3660" s="28">
        <v>0.159611</v>
      </c>
      <c r="AL3660">
        <v>61012</v>
      </c>
      <c r="AM3660" s="26">
        <v>41597</v>
      </c>
      <c r="AN3660" s="28">
        <v>0.20718800000000001</v>
      </c>
      <c r="AO3660">
        <v>75161</v>
      </c>
      <c r="AP3660" s="32">
        <v>77009.7109375</v>
      </c>
      <c r="AQ3660" s="36">
        <v>0.3844252727201567</v>
      </c>
      <c r="AR3660" s="32">
        <f t="shared" si="462"/>
        <v>145052.98420896771</v>
      </c>
      <c r="AS3660" s="32">
        <f t="shared" si="456"/>
        <v>2</v>
      </c>
      <c r="AT3660" s="32">
        <f t="shared" si="457"/>
        <v>1</v>
      </c>
      <c r="AU3660" s="32">
        <f t="shared" si="458"/>
        <v>2</v>
      </c>
      <c r="AV3660" s="32">
        <f t="shared" si="459"/>
        <v>88407.148156249998</v>
      </c>
      <c r="AW3660" s="32">
        <f t="shared" si="460"/>
        <v>0.44132021308273989</v>
      </c>
      <c r="AX3660" s="32">
        <f t="shared" si="461"/>
        <v>166520.82587189492</v>
      </c>
      <c r="AY3660" s="26">
        <v>2</v>
      </c>
      <c r="AZ3660" s="26">
        <v>1</v>
      </c>
      <c r="BA3660" s="26">
        <v>6441.6</v>
      </c>
      <c r="BB3660" s="26">
        <v>201.91</v>
      </c>
      <c r="BC3660" s="26">
        <v>146.56</v>
      </c>
      <c r="BD3660" s="26">
        <v>344.69</v>
      </c>
      <c r="BE3660" s="28">
        <v>0.06</v>
      </c>
      <c r="BF3660" s="28">
        <v>2.4700000000000002</v>
      </c>
      <c r="BG3660" s="28">
        <v>0.56999999999999995</v>
      </c>
      <c r="BH3660" s="28">
        <v>-3.44</v>
      </c>
      <c r="BI3660" s="28">
        <v>0.1</v>
      </c>
      <c r="BJ3660" s="28">
        <v>9.31</v>
      </c>
      <c r="BK3660" s="28">
        <v>0.73</v>
      </c>
      <c r="BL3660" s="28">
        <v>71.09</v>
      </c>
      <c r="BM3660" s="28">
        <v>0.08</v>
      </c>
      <c r="BN3660" s="28">
        <v>5.53</v>
      </c>
      <c r="BO3660" s="28">
        <v>0.64</v>
      </c>
      <c r="BP3660" s="28">
        <v>-5.22</v>
      </c>
      <c r="BQ3660" s="26">
        <v>54.086100999999999</v>
      </c>
      <c r="BR3660" s="26">
        <v>6230.921386</v>
      </c>
      <c r="BS3660" s="31">
        <f t="shared" si="463"/>
        <v>10.698879999999999</v>
      </c>
    </row>
    <row r="3661" spans="1:71">
      <c r="A3661" s="26">
        <v>42479414780000</v>
      </c>
      <c r="B3661" s="26" t="s">
        <v>9281</v>
      </c>
      <c r="C3661" t="s">
        <v>8280</v>
      </c>
      <c r="D3661" s="26" t="s">
        <v>1201</v>
      </c>
      <c r="E3661" s="27" t="s">
        <v>5184</v>
      </c>
      <c r="F3661" t="s">
        <v>5863</v>
      </c>
      <c r="G3661" t="s">
        <v>67</v>
      </c>
      <c r="H3661" t="s">
        <v>8276</v>
      </c>
      <c r="I3661" t="s">
        <v>8281</v>
      </c>
      <c r="J3661" t="s">
        <v>154</v>
      </c>
      <c r="K3661" t="s">
        <v>9261</v>
      </c>
      <c r="L3661">
        <v>28.172709999999999</v>
      </c>
      <c r="M3661">
        <v>-99.733779999999996</v>
      </c>
      <c r="N3661" s="28">
        <v>1763562.44</v>
      </c>
      <c r="O3661" s="28">
        <v>124143.89</v>
      </c>
      <c r="P3661" s="26">
        <v>587</v>
      </c>
      <c r="Q3661" s="26">
        <v>8448</v>
      </c>
      <c r="R3661" s="26">
        <v>14075</v>
      </c>
      <c r="S3661" s="29" t="s">
        <v>72</v>
      </c>
      <c r="T3661" s="30">
        <v>40832</v>
      </c>
      <c r="U3661" s="30">
        <v>40933</v>
      </c>
      <c r="V3661" s="30">
        <v>40909</v>
      </c>
      <c r="W3661">
        <v>4062000</v>
      </c>
      <c r="X3661" s="26">
        <v>5959</v>
      </c>
      <c r="Y3661" s="26">
        <v>2565</v>
      </c>
      <c r="Z3661" s="26">
        <v>3115</v>
      </c>
      <c r="AA3661" s="26" t="s">
        <v>5201</v>
      </c>
      <c r="AB3661" s="31">
        <v>62.799999237060547</v>
      </c>
      <c r="AC3661" s="31">
        <v>0.75</v>
      </c>
      <c r="AD3661" s="26">
        <v>17261.078330261891</v>
      </c>
      <c r="AE3661" s="26" t="s">
        <v>72</v>
      </c>
      <c r="AF3661" s="26">
        <v>3969</v>
      </c>
      <c r="AG3661" s="26">
        <v>33386</v>
      </c>
      <c r="AH3661" s="28">
        <v>0.55307499999999998</v>
      </c>
      <c r="AI3661">
        <v>29483</v>
      </c>
      <c r="AJ3661" s="26">
        <v>51423</v>
      </c>
      <c r="AK3661" s="28">
        <v>0.86944200000000005</v>
      </c>
      <c r="AL3661">
        <v>57301</v>
      </c>
      <c r="AM3661" s="26">
        <v>60652</v>
      </c>
      <c r="AN3661" s="28">
        <v>1.0354669999999999</v>
      </c>
      <c r="AO3661">
        <v>68271</v>
      </c>
      <c r="AP3661" s="32">
        <v>98448.2890625</v>
      </c>
      <c r="AQ3661" s="36">
        <v>1.6993236289880773</v>
      </c>
      <c r="AR3661" s="32">
        <f t="shared" si="462"/>
        <v>399228.57139338972</v>
      </c>
      <c r="AS3661" s="32">
        <f t="shared" si="456"/>
        <v>2</v>
      </c>
      <c r="AT3661" s="32">
        <f t="shared" si="457"/>
        <v>1</v>
      </c>
      <c r="AU3661" s="32">
        <f t="shared" si="458"/>
        <v>4</v>
      </c>
      <c r="AV3661" s="32">
        <f t="shared" si="459"/>
        <v>94830.20292309951</v>
      </c>
      <c r="AW3661" s="32">
        <f t="shared" si="460"/>
        <v>1.6368715607302506</v>
      </c>
      <c r="AX3661" s="32">
        <f t="shared" si="461"/>
        <v>384556.46917235391</v>
      </c>
      <c r="AY3661" s="26">
        <v>2</v>
      </c>
      <c r="AZ3661" s="26">
        <v>1</v>
      </c>
      <c r="BA3661" s="26">
        <v>7562.95</v>
      </c>
      <c r="BB3661" s="26">
        <v>237.71</v>
      </c>
      <c r="BC3661" s="26">
        <v>65.38</v>
      </c>
      <c r="BD3661" s="26">
        <v>302.72000000000003</v>
      </c>
      <c r="BE3661" s="28">
        <v>0.08</v>
      </c>
      <c r="BF3661" s="28">
        <v>4.4000000000000004</v>
      </c>
      <c r="BG3661" s="28">
        <v>0.66</v>
      </c>
      <c r="BH3661" s="28">
        <v>-11.97</v>
      </c>
      <c r="BI3661" s="28">
        <v>0.1</v>
      </c>
      <c r="BJ3661" s="28">
        <v>9.39</v>
      </c>
      <c r="BK3661" s="28">
        <v>0.77</v>
      </c>
      <c r="BL3661" s="28">
        <v>47.57</v>
      </c>
      <c r="BM3661" s="28">
        <v>0.08</v>
      </c>
      <c r="BN3661" s="28">
        <v>6.33</v>
      </c>
      <c r="BO3661" s="28">
        <v>0.68</v>
      </c>
      <c r="BP3661" s="28">
        <v>1.47</v>
      </c>
      <c r="BQ3661" s="26">
        <v>61.970699000000003</v>
      </c>
      <c r="BR3661" s="26">
        <v>19279.951171000001</v>
      </c>
      <c r="BS3661" s="31">
        <f t="shared" si="463"/>
        <v>5.0342600000000006</v>
      </c>
    </row>
    <row r="3662" spans="1:71">
      <c r="A3662" s="26">
        <v>42479414790000</v>
      </c>
      <c r="B3662" s="26" t="s">
        <v>9281</v>
      </c>
      <c r="C3662" t="s">
        <v>8282</v>
      </c>
      <c r="D3662" s="26" t="s">
        <v>1201</v>
      </c>
      <c r="E3662" s="27" t="s">
        <v>5184</v>
      </c>
      <c r="F3662" t="s">
        <v>5863</v>
      </c>
      <c r="G3662" t="s">
        <v>67</v>
      </c>
      <c r="H3662" t="s">
        <v>8276</v>
      </c>
      <c r="I3662" t="s">
        <v>8283</v>
      </c>
      <c r="J3662" t="s">
        <v>1174</v>
      </c>
      <c r="K3662" t="s">
        <v>9261</v>
      </c>
      <c r="L3662">
        <v>28.172809999999998</v>
      </c>
      <c r="M3662">
        <v>-99.733750000000001</v>
      </c>
      <c r="N3662" s="28">
        <v>1763572.33</v>
      </c>
      <c r="O3662" s="28">
        <v>124180.18</v>
      </c>
      <c r="P3662" s="26">
        <v>587</v>
      </c>
      <c r="Q3662" s="26">
        <v>8449</v>
      </c>
      <c r="R3662" s="26">
        <v>14197</v>
      </c>
      <c r="S3662" s="29" t="s">
        <v>72</v>
      </c>
      <c r="T3662" s="30">
        <v>40848</v>
      </c>
      <c r="U3662" s="30">
        <v>40933</v>
      </c>
      <c r="V3662" s="30">
        <v>40909</v>
      </c>
      <c r="W3662">
        <v>4127000</v>
      </c>
      <c r="X3662" s="26">
        <v>5981</v>
      </c>
      <c r="Y3662" s="26">
        <v>2707</v>
      </c>
      <c r="Z3662" s="26">
        <v>2965</v>
      </c>
      <c r="AA3662" s="26" t="s">
        <v>5201</v>
      </c>
      <c r="AB3662" s="31">
        <v>63.299999237060547</v>
      </c>
      <c r="AC3662" s="31">
        <v>0.75</v>
      </c>
      <c r="AD3662" s="26">
        <v>17964.296807056777</v>
      </c>
      <c r="AE3662" s="26" t="s">
        <v>72</v>
      </c>
      <c r="AF3662" s="26">
        <v>4417</v>
      </c>
      <c r="AG3662" s="26">
        <v>36550</v>
      </c>
      <c r="AH3662" s="28">
        <v>0.63411499999999998</v>
      </c>
      <c r="AI3662">
        <v>21374</v>
      </c>
      <c r="AJ3662" s="26">
        <v>56489</v>
      </c>
      <c r="AK3662" s="28">
        <v>0.99926000000000004</v>
      </c>
      <c r="AL3662">
        <v>41131</v>
      </c>
      <c r="AM3662" s="26">
        <v>64231</v>
      </c>
      <c r="AN3662" s="28">
        <v>1.153907</v>
      </c>
      <c r="AO3662">
        <v>48066</v>
      </c>
      <c r="AP3662" s="32">
        <v>101899.0625</v>
      </c>
      <c r="AQ3662" s="36">
        <v>1.8305450031108288</v>
      </c>
      <c r="AR3662" s="32">
        <f t="shared" si="462"/>
        <v>425905.52805061667</v>
      </c>
      <c r="AS3662" s="32">
        <f t="shared" si="456"/>
        <v>2</v>
      </c>
      <c r="AT3662" s="32">
        <f t="shared" si="457"/>
        <v>1</v>
      </c>
      <c r="AU3662" s="32">
        <f t="shared" si="458"/>
        <v>4</v>
      </c>
      <c r="AV3662" s="32">
        <f t="shared" si="459"/>
        <v>97793.114654740013</v>
      </c>
      <c r="AW3662" s="32">
        <f t="shared" si="460"/>
        <v>1.7567845373442832</v>
      </c>
      <c r="AX3662" s="32">
        <f t="shared" si="461"/>
        <v>408743.97776467813</v>
      </c>
      <c r="AY3662" s="26">
        <v>2</v>
      </c>
      <c r="AZ3662" s="26">
        <v>1</v>
      </c>
      <c r="BA3662" s="26">
        <v>7562.6</v>
      </c>
      <c r="BB3662" s="26">
        <v>237.75</v>
      </c>
      <c r="BC3662" s="26">
        <v>65.38</v>
      </c>
      <c r="BD3662" s="26">
        <v>302.77</v>
      </c>
      <c r="BE3662" s="28">
        <v>0.08</v>
      </c>
      <c r="BF3662" s="28">
        <v>4.4000000000000004</v>
      </c>
      <c r="BG3662" s="28">
        <v>0.66</v>
      </c>
      <c r="BH3662" s="28">
        <v>-11.97</v>
      </c>
      <c r="BI3662" s="28">
        <v>0.1</v>
      </c>
      <c r="BJ3662" s="28">
        <v>9.39</v>
      </c>
      <c r="BK3662" s="28">
        <v>0.77</v>
      </c>
      <c r="BL3662" s="28">
        <v>47.53</v>
      </c>
      <c r="BM3662" s="28">
        <v>0.08</v>
      </c>
      <c r="BN3662" s="28">
        <v>6.33</v>
      </c>
      <c r="BO3662" s="28">
        <v>0.68</v>
      </c>
      <c r="BP3662" s="28">
        <v>1.47</v>
      </c>
      <c r="BQ3662" s="26">
        <v>61.970699000000003</v>
      </c>
      <c r="BR3662" s="26">
        <v>19279.951171000001</v>
      </c>
      <c r="BS3662" s="31">
        <f t="shared" si="463"/>
        <v>5.0342600000000006</v>
      </c>
    </row>
    <row r="3663" spans="1:71">
      <c r="A3663" s="26">
        <v>42479415010000</v>
      </c>
      <c r="B3663" s="26" t="s">
        <v>9281</v>
      </c>
      <c r="C3663" t="s">
        <v>8284</v>
      </c>
      <c r="D3663" s="26" t="s">
        <v>207</v>
      </c>
      <c r="E3663" s="27" t="s">
        <v>5184</v>
      </c>
      <c r="F3663" t="s">
        <v>203</v>
      </c>
      <c r="G3663" t="s">
        <v>67</v>
      </c>
      <c r="H3663" t="s">
        <v>8285</v>
      </c>
      <c r="I3663" t="s">
        <v>72</v>
      </c>
      <c r="J3663" t="s">
        <v>85</v>
      </c>
      <c r="K3663" t="s">
        <v>9261</v>
      </c>
      <c r="L3663">
        <v>28.149349999999998</v>
      </c>
      <c r="M3663">
        <v>-99.697280000000006</v>
      </c>
      <c r="N3663" s="28">
        <v>1775272.63</v>
      </c>
      <c r="O3663" s="28">
        <v>115578.38</v>
      </c>
      <c r="P3663" s="26">
        <v>583</v>
      </c>
      <c r="Q3663" s="26">
        <v>8642</v>
      </c>
      <c r="R3663" s="26">
        <v>14109</v>
      </c>
      <c r="S3663" s="29" t="s">
        <v>72</v>
      </c>
      <c r="T3663" s="30">
        <v>40924</v>
      </c>
      <c r="U3663" s="30">
        <v>41107</v>
      </c>
      <c r="V3663" s="30">
        <v>41214</v>
      </c>
      <c r="W3663">
        <v>1695</v>
      </c>
      <c r="X3663" s="26">
        <v>5930</v>
      </c>
      <c r="Y3663" s="26">
        <v>4335</v>
      </c>
      <c r="Z3663" s="26">
        <v>5419</v>
      </c>
      <c r="AA3663" s="26" t="s">
        <v>5201</v>
      </c>
      <c r="AB3663" s="31">
        <v>38.900001525878906</v>
      </c>
      <c r="AC3663" s="31">
        <v>0.74000000953674316</v>
      </c>
      <c r="AD3663" s="26">
        <v>9693.4789804700431</v>
      </c>
      <c r="AE3663" s="26" t="s">
        <v>72</v>
      </c>
      <c r="AF3663" s="26" t="s">
        <v>72</v>
      </c>
      <c r="AG3663" s="26">
        <v>20369</v>
      </c>
      <c r="AH3663" s="28">
        <v>0.178872</v>
      </c>
      <c r="AI3663" t="s">
        <v>72</v>
      </c>
      <c r="AJ3663" s="26">
        <v>20369</v>
      </c>
      <c r="AK3663" s="28">
        <v>0.178872</v>
      </c>
      <c r="AL3663" t="s">
        <v>72</v>
      </c>
      <c r="AM3663" s="26">
        <v>20369</v>
      </c>
      <c r="AN3663" s="28">
        <v>0.178872</v>
      </c>
      <c r="AO3663" t="s">
        <v>72</v>
      </c>
      <c r="AP3663" s="32">
        <v>79451.546875</v>
      </c>
      <c r="AQ3663" s="36">
        <v>0.77016189959864279</v>
      </c>
      <c r="AR3663" s="32">
        <f t="shared" si="462"/>
        <v>215770.20310395976</v>
      </c>
      <c r="AS3663" s="32">
        <f t="shared" si="456"/>
        <v>2</v>
      </c>
      <c r="AT3663" s="32">
        <f t="shared" si="457"/>
        <v>1</v>
      </c>
      <c r="AU3663" s="32">
        <f t="shared" si="458"/>
        <v>3</v>
      </c>
      <c r="AV3663" s="32">
        <f t="shared" si="459"/>
        <v>76905.881798060713</v>
      </c>
      <c r="AW3663" s="32">
        <f t="shared" si="460"/>
        <v>0.74548554868401518</v>
      </c>
      <c r="AX3663" s="32">
        <f t="shared" si="461"/>
        <v>208856.82391513136</v>
      </c>
      <c r="AY3663" s="26">
        <v>2</v>
      </c>
      <c r="AZ3663" s="26">
        <v>1</v>
      </c>
      <c r="BA3663" s="26">
        <v>7721.53</v>
      </c>
      <c r="BB3663" s="26">
        <v>215.11</v>
      </c>
      <c r="BC3663" s="26">
        <v>51.71</v>
      </c>
      <c r="BD3663" s="26">
        <v>264.39999999999998</v>
      </c>
      <c r="BE3663" s="28">
        <v>0.08</v>
      </c>
      <c r="BF3663" s="28">
        <v>4.74</v>
      </c>
      <c r="BG3663" s="28">
        <v>0.67</v>
      </c>
      <c r="BH3663" s="28">
        <v>-17.260000000000002</v>
      </c>
      <c r="BI3663" s="28">
        <v>0.1</v>
      </c>
      <c r="BJ3663" s="28">
        <v>9.5500000000000007</v>
      </c>
      <c r="BK3663" s="28">
        <v>0.78</v>
      </c>
      <c r="BL3663" s="28">
        <v>54.68</v>
      </c>
      <c r="BM3663" s="28">
        <v>0.08</v>
      </c>
      <c r="BN3663" s="28">
        <v>6.52</v>
      </c>
      <c r="BO3663" s="28">
        <v>0.68</v>
      </c>
      <c r="BP3663" s="28">
        <v>4.17</v>
      </c>
      <c r="BQ3663" s="26">
        <v>58.710200999999998</v>
      </c>
      <c r="BR3663" s="26">
        <v>16174.993164</v>
      </c>
      <c r="BS3663" s="31">
        <f t="shared" si="463"/>
        <v>4.0333800000000011</v>
      </c>
    </row>
    <row r="3664" spans="1:71">
      <c r="A3664" s="26">
        <v>42479415020000</v>
      </c>
      <c r="B3664" s="26" t="s">
        <v>9281</v>
      </c>
      <c r="C3664" t="s">
        <v>8286</v>
      </c>
      <c r="D3664" s="26" t="s">
        <v>207</v>
      </c>
      <c r="E3664" s="27" t="s">
        <v>5184</v>
      </c>
      <c r="F3664" t="s">
        <v>203</v>
      </c>
      <c r="G3664" t="s">
        <v>67</v>
      </c>
      <c r="H3664" t="s">
        <v>8287</v>
      </c>
      <c r="I3664" t="s">
        <v>72</v>
      </c>
      <c r="J3664" t="s">
        <v>661</v>
      </c>
      <c r="K3664" t="s">
        <v>9261</v>
      </c>
      <c r="L3664">
        <v>28.149380000000001</v>
      </c>
      <c r="M3664">
        <v>-99.697209999999998</v>
      </c>
      <c r="N3664" s="28">
        <v>1775295.26</v>
      </c>
      <c r="O3664" s="28">
        <v>115589.15</v>
      </c>
      <c r="P3664" s="26">
        <v>582</v>
      </c>
      <c r="Q3664" s="26">
        <v>8632</v>
      </c>
      <c r="R3664" s="26">
        <v>14280</v>
      </c>
      <c r="S3664" s="29" t="s">
        <v>72</v>
      </c>
      <c r="T3664" s="30">
        <v>40934</v>
      </c>
      <c r="U3664" s="30">
        <v>41107</v>
      </c>
      <c r="V3664" s="30">
        <v>41214</v>
      </c>
      <c r="W3664">
        <v>1793</v>
      </c>
      <c r="X3664" s="26">
        <v>5966</v>
      </c>
      <c r="Y3664" s="26">
        <v>4383</v>
      </c>
      <c r="Z3664" s="26">
        <v>5479</v>
      </c>
      <c r="AA3664" s="26" t="s">
        <v>5201</v>
      </c>
      <c r="AB3664" s="31">
        <v>38.900001525878906</v>
      </c>
      <c r="AC3664" s="31">
        <v>0.74000000953674316</v>
      </c>
      <c r="AD3664" s="26">
        <v>14115.548728451955</v>
      </c>
      <c r="AE3664" s="26" t="s">
        <v>72</v>
      </c>
      <c r="AF3664" s="26" t="s">
        <v>72</v>
      </c>
      <c r="AG3664" s="26">
        <v>15155</v>
      </c>
      <c r="AH3664" s="28">
        <v>0.201182</v>
      </c>
      <c r="AI3664" t="s">
        <v>72</v>
      </c>
      <c r="AJ3664" s="26">
        <v>15155</v>
      </c>
      <c r="AK3664" s="28">
        <v>0.201182</v>
      </c>
      <c r="AL3664" t="s">
        <v>72</v>
      </c>
      <c r="AM3664" s="26">
        <v>15155</v>
      </c>
      <c r="AN3664" s="28">
        <v>0.201182</v>
      </c>
      <c r="AO3664" t="s">
        <v>72</v>
      </c>
      <c r="AP3664" s="32">
        <v>81339.2578125</v>
      </c>
      <c r="AQ3664" s="36">
        <v>1.14814825718846</v>
      </c>
      <c r="AR3664" s="32">
        <f t="shared" si="462"/>
        <v>284561.49933485745</v>
      </c>
      <c r="AS3664" s="32">
        <f t="shared" si="456"/>
        <v>2</v>
      </c>
      <c r="AT3664" s="32">
        <f t="shared" si="457"/>
        <v>1</v>
      </c>
      <c r="AU3664" s="32">
        <f t="shared" si="458"/>
        <v>3</v>
      </c>
      <c r="AV3664" s="32">
        <f t="shared" si="459"/>
        <v>78258.018746857197</v>
      </c>
      <c r="AW3664" s="32">
        <f t="shared" si="460"/>
        <v>1.1046548770133691</v>
      </c>
      <c r="AX3664" s="32">
        <f t="shared" si="461"/>
        <v>273781.93197822355</v>
      </c>
      <c r="AY3664" s="26">
        <v>2</v>
      </c>
      <c r="AZ3664" s="26">
        <v>1</v>
      </c>
      <c r="BA3664" s="26">
        <v>7721.77</v>
      </c>
      <c r="BB3664" s="26">
        <v>215.14</v>
      </c>
      <c r="BC3664" s="26">
        <v>51.69</v>
      </c>
      <c r="BD3664" s="26">
        <v>264.42</v>
      </c>
      <c r="BE3664" s="28">
        <v>0.08</v>
      </c>
      <c r="BF3664" s="28">
        <v>4.74</v>
      </c>
      <c r="BG3664" s="28">
        <v>0.67</v>
      </c>
      <c r="BH3664" s="28">
        <v>-17.27</v>
      </c>
      <c r="BI3664" s="28">
        <v>0.1</v>
      </c>
      <c r="BJ3664" s="28">
        <v>9.5500000000000007</v>
      </c>
      <c r="BK3664" s="28">
        <v>0.78</v>
      </c>
      <c r="BL3664" s="28">
        <v>54.66</v>
      </c>
      <c r="BM3664" s="28">
        <v>0.08</v>
      </c>
      <c r="BN3664" s="28">
        <v>6.52</v>
      </c>
      <c r="BO3664" s="28">
        <v>0.68</v>
      </c>
      <c r="BP3664" s="28">
        <v>4.18</v>
      </c>
      <c r="BQ3664" s="26">
        <v>58.710200999999998</v>
      </c>
      <c r="BR3664" s="26">
        <v>16174.993164</v>
      </c>
      <c r="BS3664" s="31">
        <f t="shared" si="463"/>
        <v>4.0318200000000006</v>
      </c>
    </row>
    <row r="3665" spans="1:71">
      <c r="A3665" s="26">
        <v>42479415030000</v>
      </c>
      <c r="B3665" s="26" t="s">
        <v>9281</v>
      </c>
      <c r="C3665" t="s">
        <v>8288</v>
      </c>
      <c r="D3665" s="26" t="s">
        <v>1201</v>
      </c>
      <c r="E3665" s="27" t="s">
        <v>5184</v>
      </c>
      <c r="F3665" t="s">
        <v>5863</v>
      </c>
      <c r="G3665" t="s">
        <v>67</v>
      </c>
      <c r="H3665" t="s">
        <v>6036</v>
      </c>
      <c r="I3665" t="s">
        <v>8289</v>
      </c>
      <c r="J3665" t="s">
        <v>154</v>
      </c>
      <c r="K3665" t="s">
        <v>9261</v>
      </c>
      <c r="L3665">
        <v>28.172160000000002</v>
      </c>
      <c r="M3665">
        <v>-99.731589999999997</v>
      </c>
      <c r="N3665" s="28">
        <v>1764266.84</v>
      </c>
      <c r="O3665" s="28">
        <v>123939.49</v>
      </c>
      <c r="P3665" s="26">
        <v>582.0999755859375</v>
      </c>
      <c r="Q3665" s="26">
        <v>8405</v>
      </c>
      <c r="R3665" s="26">
        <v>14320</v>
      </c>
      <c r="S3665" s="29" t="s">
        <v>72</v>
      </c>
      <c r="T3665" s="30">
        <v>40836</v>
      </c>
      <c r="U3665" s="30">
        <v>40966</v>
      </c>
      <c r="V3665" s="30">
        <v>40940</v>
      </c>
      <c r="W3665">
        <v>4112000</v>
      </c>
      <c r="X3665" s="26">
        <v>6028</v>
      </c>
      <c r="Y3665" s="26">
        <v>2512</v>
      </c>
      <c r="Z3665" s="26">
        <v>2615</v>
      </c>
      <c r="AA3665" s="26" t="s">
        <v>5201</v>
      </c>
      <c r="AB3665" s="31">
        <v>58.299999237060547</v>
      </c>
      <c r="AC3665" s="31">
        <v>0.75</v>
      </c>
      <c r="AD3665" s="26">
        <v>22135.969244733962</v>
      </c>
      <c r="AE3665" s="26" t="s">
        <v>72</v>
      </c>
      <c r="AF3665" s="26">
        <v>3785</v>
      </c>
      <c r="AG3665" s="26">
        <v>23023</v>
      </c>
      <c r="AH3665" s="28">
        <v>0.50653099999999995</v>
      </c>
      <c r="AI3665">
        <v>22021</v>
      </c>
      <c r="AJ3665" s="26">
        <v>34760</v>
      </c>
      <c r="AK3665" s="28">
        <v>0.74876500000000001</v>
      </c>
      <c r="AL3665">
        <v>35526</v>
      </c>
      <c r="AM3665" s="26">
        <v>37924</v>
      </c>
      <c r="AN3665" s="28">
        <v>0.85128700000000002</v>
      </c>
      <c r="AO3665">
        <v>39358</v>
      </c>
      <c r="AP3665" s="32">
        <v>52523.4375</v>
      </c>
      <c r="AQ3665" s="36">
        <v>1.1626571971277067</v>
      </c>
      <c r="AR3665" s="32">
        <f t="shared" si="462"/>
        <v>258313.76139160409</v>
      </c>
      <c r="AS3665" s="32">
        <f t="shared" si="456"/>
        <v>2</v>
      </c>
      <c r="AT3665" s="32">
        <f t="shared" si="457"/>
        <v>1</v>
      </c>
      <c r="AU3665" s="32">
        <f t="shared" si="458"/>
        <v>3</v>
      </c>
      <c r="AV3665" s="32">
        <f t="shared" si="459"/>
        <v>50014.023100530852</v>
      </c>
      <c r="AW3665" s="32">
        <f t="shared" si="460"/>
        <v>1.1071088771587652</v>
      </c>
      <c r="AX3665" s="32">
        <f t="shared" si="461"/>
        <v>245972.29435763229</v>
      </c>
      <c r="AY3665" s="26">
        <v>2</v>
      </c>
      <c r="AZ3665" s="26">
        <v>1</v>
      </c>
      <c r="BA3665" s="26">
        <v>7569.25</v>
      </c>
      <c r="BB3665" s="26">
        <v>238.1</v>
      </c>
      <c r="BC3665" s="26">
        <v>63.71</v>
      </c>
      <c r="BD3665" s="26">
        <v>301.60000000000002</v>
      </c>
      <c r="BE3665" s="28">
        <v>0.08</v>
      </c>
      <c r="BF3665" s="28">
        <v>4.42</v>
      </c>
      <c r="BG3665" s="28">
        <v>0.66</v>
      </c>
      <c r="BH3665" s="28">
        <v>-12.23</v>
      </c>
      <c r="BI3665" s="28">
        <v>0.1</v>
      </c>
      <c r="BJ3665" s="28">
        <v>9.4</v>
      </c>
      <c r="BK3665" s="28">
        <v>0.77</v>
      </c>
      <c r="BL3665" s="28">
        <v>47.65</v>
      </c>
      <c r="BM3665" s="28">
        <v>0.08</v>
      </c>
      <c r="BN3665" s="28">
        <v>6.34</v>
      </c>
      <c r="BO3665" s="28">
        <v>0.68</v>
      </c>
      <c r="BP3665" s="28">
        <v>1.58</v>
      </c>
      <c r="BQ3665" s="26">
        <v>61.970699000000003</v>
      </c>
      <c r="BR3665" s="26">
        <v>19279.951171000001</v>
      </c>
      <c r="BS3665" s="31">
        <f t="shared" si="463"/>
        <v>4.9056700000000006</v>
      </c>
    </row>
    <row r="3666" spans="1:71">
      <c r="A3666" s="26">
        <v>42479415040000</v>
      </c>
      <c r="B3666" s="26" t="s">
        <v>9281</v>
      </c>
      <c r="C3666" t="s">
        <v>8290</v>
      </c>
      <c r="D3666" s="26" t="s">
        <v>1201</v>
      </c>
      <c r="E3666" s="27" t="s">
        <v>5184</v>
      </c>
      <c r="F3666" t="s">
        <v>5863</v>
      </c>
      <c r="G3666" t="s">
        <v>67</v>
      </c>
      <c r="H3666" t="s">
        <v>6036</v>
      </c>
      <c r="I3666" t="s">
        <v>8291</v>
      </c>
      <c r="J3666" t="s">
        <v>1174</v>
      </c>
      <c r="K3666" t="s">
        <v>9261</v>
      </c>
      <c r="L3666">
        <v>28.172260000000001</v>
      </c>
      <c r="M3666">
        <v>-99.731579999999994</v>
      </c>
      <c r="N3666" s="28">
        <v>1764270.29</v>
      </c>
      <c r="O3666" s="28">
        <v>123975.83</v>
      </c>
      <c r="P3666" s="26">
        <v>582.0999755859375</v>
      </c>
      <c r="Q3666" s="26">
        <v>8367</v>
      </c>
      <c r="R3666" s="26">
        <v>14310</v>
      </c>
      <c r="S3666" s="29" t="s">
        <v>72</v>
      </c>
      <c r="T3666" s="30">
        <v>40855</v>
      </c>
      <c r="U3666" s="30">
        <v>40966</v>
      </c>
      <c r="V3666" s="30">
        <v>40940</v>
      </c>
      <c r="W3666">
        <v>4159000</v>
      </c>
      <c r="X3666" s="26">
        <v>6159</v>
      </c>
      <c r="Y3666" s="26">
        <v>2610</v>
      </c>
      <c r="Z3666" s="26">
        <v>2815</v>
      </c>
      <c r="AA3666" s="26" t="s">
        <v>5201</v>
      </c>
      <c r="AB3666" s="31">
        <v>61.700000762939453</v>
      </c>
      <c r="AC3666" s="31">
        <v>0.75</v>
      </c>
      <c r="AD3666" s="26">
        <v>25312.53087944664</v>
      </c>
      <c r="AE3666" s="26" t="s">
        <v>72</v>
      </c>
      <c r="AF3666" s="26">
        <v>4087</v>
      </c>
      <c r="AG3666" s="26">
        <v>22803</v>
      </c>
      <c r="AH3666" s="28">
        <v>0.49676599999999999</v>
      </c>
      <c r="AI3666">
        <v>25755</v>
      </c>
      <c r="AJ3666" s="26">
        <v>30538</v>
      </c>
      <c r="AK3666" s="28">
        <v>0.75045600000000001</v>
      </c>
      <c r="AL3666">
        <v>42887</v>
      </c>
      <c r="AM3666" s="26">
        <v>32802</v>
      </c>
      <c r="AN3666" s="28">
        <v>0.83187</v>
      </c>
      <c r="AO3666">
        <v>46804</v>
      </c>
      <c r="AP3666" s="32">
        <v>37998.6796875</v>
      </c>
      <c r="AQ3666" s="36">
        <v>0.96184275296804567</v>
      </c>
      <c r="AR3666" s="32">
        <f t="shared" si="462"/>
        <v>208244.84696284408</v>
      </c>
      <c r="AS3666" s="32">
        <f t="shared" si="456"/>
        <v>1</v>
      </c>
      <c r="AT3666" s="32">
        <f t="shared" si="457"/>
        <v>1</v>
      </c>
      <c r="AU3666" s="32">
        <f t="shared" si="458"/>
        <v>3</v>
      </c>
      <c r="AV3666" s="32">
        <f t="shared" si="459"/>
        <v>35413.609580491961</v>
      </c>
      <c r="AW3666" s="32">
        <f t="shared" si="460"/>
        <v>0.89640808605887035</v>
      </c>
      <c r="AX3666" s="32">
        <f t="shared" si="461"/>
        <v>194077.84081291198</v>
      </c>
      <c r="AY3666" s="26">
        <v>2</v>
      </c>
      <c r="AZ3666" s="26">
        <v>1</v>
      </c>
      <c r="BA3666" s="26">
        <v>7568.88</v>
      </c>
      <c r="BB3666" s="26">
        <v>238.15</v>
      </c>
      <c r="BC3666" s="26">
        <v>63.72</v>
      </c>
      <c r="BD3666" s="26">
        <v>301.67</v>
      </c>
      <c r="BE3666" s="28">
        <v>0.08</v>
      </c>
      <c r="BF3666" s="28">
        <v>4.42</v>
      </c>
      <c r="BG3666" s="28">
        <v>0.66</v>
      </c>
      <c r="BH3666" s="28">
        <v>-12.22</v>
      </c>
      <c r="BI3666" s="28">
        <v>0.1</v>
      </c>
      <c r="BJ3666" s="28">
        <v>9.4</v>
      </c>
      <c r="BK3666" s="28">
        <v>0.77</v>
      </c>
      <c r="BL3666" s="28">
        <v>47.6</v>
      </c>
      <c r="BM3666" s="28">
        <v>0.08</v>
      </c>
      <c r="BN3666" s="28">
        <v>6.34</v>
      </c>
      <c r="BO3666" s="28">
        <v>0.68</v>
      </c>
      <c r="BP3666" s="28">
        <v>1.58</v>
      </c>
      <c r="BQ3666" s="26">
        <v>61.970699000000003</v>
      </c>
      <c r="BR3666" s="26">
        <v>19279.951171000001</v>
      </c>
      <c r="BS3666" s="31">
        <f t="shared" si="463"/>
        <v>4.9064400000000008</v>
      </c>
    </row>
    <row r="3667" spans="1:71">
      <c r="A3667" s="26">
        <v>42479415050000</v>
      </c>
      <c r="B3667" s="26" t="s">
        <v>9281</v>
      </c>
      <c r="C3667" t="s">
        <v>8292</v>
      </c>
      <c r="D3667" s="26" t="s">
        <v>1201</v>
      </c>
      <c r="E3667" s="27" t="s">
        <v>5184</v>
      </c>
      <c r="F3667" t="s">
        <v>5863</v>
      </c>
      <c r="G3667" t="s">
        <v>67</v>
      </c>
      <c r="H3667" t="s">
        <v>6036</v>
      </c>
      <c r="I3667" t="s">
        <v>8293</v>
      </c>
      <c r="J3667" t="s">
        <v>166</v>
      </c>
      <c r="K3667" t="s">
        <v>9261</v>
      </c>
      <c r="L3667">
        <v>28.172339999999998</v>
      </c>
      <c r="M3667">
        <v>-99.731560000000002</v>
      </c>
      <c r="N3667" s="28">
        <v>1764276.91</v>
      </c>
      <c r="O3667" s="28">
        <v>124004.87</v>
      </c>
      <c r="P3667" s="26">
        <v>582.70001220703125</v>
      </c>
      <c r="Q3667" s="26">
        <v>8356</v>
      </c>
      <c r="R3667" s="26">
        <v>14509</v>
      </c>
      <c r="S3667" s="29" t="s">
        <v>72</v>
      </c>
      <c r="T3667" s="30">
        <v>40873</v>
      </c>
      <c r="U3667" s="30">
        <v>40966</v>
      </c>
      <c r="V3667" s="30">
        <v>40940</v>
      </c>
      <c r="W3667">
        <v>4096000</v>
      </c>
      <c r="X3667" s="26">
        <v>6351</v>
      </c>
      <c r="Y3667" s="26">
        <v>2811</v>
      </c>
      <c r="Z3667" s="26">
        <v>2965</v>
      </c>
      <c r="AA3667" s="26" t="s">
        <v>5201</v>
      </c>
      <c r="AB3667" s="31">
        <v>62.200000762939453</v>
      </c>
      <c r="AC3667" s="31">
        <v>0.75</v>
      </c>
      <c r="AD3667" s="26">
        <v>22012.458688984523</v>
      </c>
      <c r="AE3667" s="26" t="s">
        <v>72</v>
      </c>
      <c r="AF3667" s="26">
        <v>4721</v>
      </c>
      <c r="AG3667" s="26">
        <v>26285</v>
      </c>
      <c r="AH3667" s="28">
        <v>0.57168200000000002</v>
      </c>
      <c r="AI3667">
        <v>37770</v>
      </c>
      <c r="AJ3667" s="26">
        <v>39353</v>
      </c>
      <c r="AK3667" s="28">
        <v>0.85071600000000003</v>
      </c>
      <c r="AL3667">
        <v>61588</v>
      </c>
      <c r="AM3667" s="26">
        <v>42890</v>
      </c>
      <c r="AN3667" s="28">
        <v>0.94474499999999995</v>
      </c>
      <c r="AO3667">
        <v>67074</v>
      </c>
      <c r="AP3667" s="32">
        <v>58660.6796875</v>
      </c>
      <c r="AQ3667" s="36">
        <v>1.2912657882888474</v>
      </c>
      <c r="AR3667" s="32">
        <f t="shared" si="462"/>
        <v>287214.72421462601</v>
      </c>
      <c r="AS3667" s="32">
        <f t="shared" si="456"/>
        <v>2</v>
      </c>
      <c r="AT3667" s="32">
        <f t="shared" si="457"/>
        <v>1</v>
      </c>
      <c r="AU3667" s="32">
        <f t="shared" si="458"/>
        <v>3</v>
      </c>
      <c r="AV3667" s="32">
        <f t="shared" si="459"/>
        <v>53017.210109628402</v>
      </c>
      <c r="AW3667" s="32">
        <f t="shared" si="460"/>
        <v>1.1670391473434081</v>
      </c>
      <c r="AX3667" s="32">
        <f t="shared" si="461"/>
        <v>259583.13918941162</v>
      </c>
      <c r="AY3667" s="26">
        <v>2</v>
      </c>
      <c r="AZ3667" s="26">
        <v>1</v>
      </c>
      <c r="BA3667" s="26">
        <v>7568.6</v>
      </c>
      <c r="BB3667" s="26">
        <v>238.18</v>
      </c>
      <c r="BC3667" s="26">
        <v>63.72</v>
      </c>
      <c r="BD3667" s="26">
        <v>301.72000000000003</v>
      </c>
      <c r="BE3667" s="28">
        <v>0.08</v>
      </c>
      <c r="BF3667" s="28">
        <v>4.42</v>
      </c>
      <c r="BG3667" s="28">
        <v>0.66</v>
      </c>
      <c r="BH3667" s="28">
        <v>-12.22</v>
      </c>
      <c r="BI3667" s="28">
        <v>0.1</v>
      </c>
      <c r="BJ3667" s="28">
        <v>9.4</v>
      </c>
      <c r="BK3667" s="28">
        <v>0.77</v>
      </c>
      <c r="BL3667" s="28">
        <v>47.57</v>
      </c>
      <c r="BM3667" s="28">
        <v>0.08</v>
      </c>
      <c r="BN3667" s="28">
        <v>6.34</v>
      </c>
      <c r="BO3667" s="28">
        <v>0.68</v>
      </c>
      <c r="BP3667" s="28">
        <v>1.58</v>
      </c>
      <c r="BQ3667" s="26">
        <v>61.970699000000003</v>
      </c>
      <c r="BR3667" s="26">
        <v>19279.951171000001</v>
      </c>
      <c r="BS3667" s="31">
        <f t="shared" si="463"/>
        <v>4.9064400000000008</v>
      </c>
    </row>
    <row r="3668" spans="1:71">
      <c r="A3668" s="26">
        <v>42479415080000</v>
      </c>
      <c r="B3668" s="26" t="s">
        <v>9281</v>
      </c>
      <c r="C3668" t="s">
        <v>8294</v>
      </c>
      <c r="D3668" s="26" t="s">
        <v>1437</v>
      </c>
      <c r="E3668" s="27" t="s">
        <v>5184</v>
      </c>
      <c r="F3668" t="s">
        <v>197</v>
      </c>
      <c r="G3668" t="s">
        <v>67</v>
      </c>
      <c r="H3668" t="s">
        <v>1438</v>
      </c>
      <c r="I3668" t="s">
        <v>8295</v>
      </c>
      <c r="J3668" t="s">
        <v>8296</v>
      </c>
      <c r="K3668" t="s">
        <v>9261</v>
      </c>
      <c r="L3668">
        <v>28.121479999999998</v>
      </c>
      <c r="M3668">
        <v>-99.622630000000001</v>
      </c>
      <c r="N3668" s="28">
        <v>1799277.5</v>
      </c>
      <c r="O3668" s="28">
        <v>105309.16</v>
      </c>
      <c r="P3668" s="26">
        <v>747</v>
      </c>
      <c r="Q3668" s="26">
        <v>9016</v>
      </c>
      <c r="R3668" s="26">
        <v>14113</v>
      </c>
      <c r="S3668" s="29">
        <v>8.5</v>
      </c>
      <c r="T3668" s="30">
        <v>40901</v>
      </c>
      <c r="U3668" s="30">
        <v>41063</v>
      </c>
      <c r="V3668" s="30">
        <v>41061</v>
      </c>
      <c r="W3668">
        <v>2783</v>
      </c>
      <c r="X3668" s="26">
        <v>5330</v>
      </c>
      <c r="Y3668" s="26">
        <v>4165</v>
      </c>
      <c r="Z3668" s="26">
        <v>4600</v>
      </c>
      <c r="AA3668" s="26" t="s">
        <v>5201</v>
      </c>
      <c r="AB3668" s="31">
        <v>61.099998474121094</v>
      </c>
      <c r="AC3668" s="31">
        <v>0.73000001907348633</v>
      </c>
      <c r="AD3668" s="26">
        <v>34089.591097044256</v>
      </c>
      <c r="AE3668" s="26" t="s">
        <v>72</v>
      </c>
      <c r="AF3668" s="26">
        <v>4508</v>
      </c>
      <c r="AG3668" s="26">
        <v>14995</v>
      </c>
      <c r="AH3668" s="28">
        <v>0.47017300000000001</v>
      </c>
      <c r="AI3668">
        <v>59448</v>
      </c>
      <c r="AJ3668" s="26">
        <v>17590</v>
      </c>
      <c r="AK3668" s="28">
        <v>0.59460100000000005</v>
      </c>
      <c r="AL3668">
        <v>75180</v>
      </c>
      <c r="AM3668" s="26">
        <v>17590</v>
      </c>
      <c r="AN3668" s="28">
        <v>0.59460100000000005</v>
      </c>
      <c r="AO3668">
        <v>75180</v>
      </c>
      <c r="AP3668" s="32">
        <v>24196.9296875</v>
      </c>
      <c r="AQ3668" s="36">
        <v>0.82486343885080582</v>
      </c>
      <c r="AR3668" s="32">
        <f t="shared" si="462"/>
        <v>170197.75836409262</v>
      </c>
      <c r="AS3668" s="32">
        <f t="shared" si="456"/>
        <v>1</v>
      </c>
      <c r="AT3668" s="32">
        <f t="shared" si="457"/>
        <v>1</v>
      </c>
      <c r="AU3668" s="32">
        <f t="shared" si="458"/>
        <v>3</v>
      </c>
      <c r="AV3668" s="32">
        <f t="shared" si="459"/>
        <v>26058.231971153848</v>
      </c>
      <c r="AW3668" s="32">
        <f t="shared" si="460"/>
        <v>0.88831447260856</v>
      </c>
      <c r="AX3668" s="32">
        <f t="shared" si="461"/>
        <v>183289.89362286899</v>
      </c>
      <c r="AY3668" s="26">
        <v>2</v>
      </c>
      <c r="AZ3668" s="26">
        <v>1</v>
      </c>
      <c r="BA3668" s="26">
        <v>8262.39</v>
      </c>
      <c r="BB3668" s="26">
        <v>205.49</v>
      </c>
      <c r="BC3668" s="26">
        <v>46.31</v>
      </c>
      <c r="BD3668" s="26">
        <v>202.87</v>
      </c>
      <c r="BE3668" s="28">
        <v>0.08</v>
      </c>
      <c r="BF3668" s="28">
        <v>5.36</v>
      </c>
      <c r="BG3668" s="28">
        <v>0.69</v>
      </c>
      <c r="BH3668" s="28">
        <v>-25.6</v>
      </c>
      <c r="BI3668" s="28">
        <v>0.1</v>
      </c>
      <c r="BJ3668" s="28">
        <v>9.7200000000000006</v>
      </c>
      <c r="BK3668" s="28">
        <v>0.78</v>
      </c>
      <c r="BL3668" s="28">
        <v>63.26</v>
      </c>
      <c r="BM3668" s="28">
        <v>0.08</v>
      </c>
      <c r="BN3668" s="28">
        <v>6.82</v>
      </c>
      <c r="BO3668" s="28">
        <v>0.69</v>
      </c>
      <c r="BP3668" s="28">
        <v>12.76</v>
      </c>
      <c r="BQ3668" s="26">
        <v>62.109797999999998</v>
      </c>
      <c r="BR3668" s="26">
        <v>26248.785156000002</v>
      </c>
      <c r="BS3668" s="31">
        <f t="shared" si="463"/>
        <v>3.6121800000000008</v>
      </c>
    </row>
    <row r="3669" spans="1:71">
      <c r="A3669" s="26">
        <v>42479415090200</v>
      </c>
      <c r="B3669" s="26" t="s">
        <v>9281</v>
      </c>
      <c r="C3669" t="s">
        <v>8297</v>
      </c>
      <c r="D3669" s="26" t="s">
        <v>1437</v>
      </c>
      <c r="E3669" s="27" t="s">
        <v>5184</v>
      </c>
      <c r="F3669" t="s">
        <v>197</v>
      </c>
      <c r="G3669" t="s">
        <v>67</v>
      </c>
      <c r="H3669" t="s">
        <v>1438</v>
      </c>
      <c r="I3669" t="s">
        <v>8298</v>
      </c>
      <c r="J3669" t="s">
        <v>8299</v>
      </c>
      <c r="K3669" t="s">
        <v>9261</v>
      </c>
      <c r="L3669">
        <v>28.121500000000001</v>
      </c>
      <c r="M3669">
        <v>-99.622590000000002</v>
      </c>
      <c r="N3669" s="28">
        <v>1799290.43</v>
      </c>
      <c r="O3669" s="28">
        <v>105316.36</v>
      </c>
      <c r="P3669" s="26">
        <v>747</v>
      </c>
      <c r="Q3669" s="26">
        <v>8996</v>
      </c>
      <c r="R3669" s="26">
        <v>14750</v>
      </c>
      <c r="S3669" s="29">
        <v>11.100000381469727</v>
      </c>
      <c r="T3669" s="30">
        <v>40847</v>
      </c>
      <c r="U3669" s="30">
        <v>41065</v>
      </c>
      <c r="V3669" s="30">
        <v>41061</v>
      </c>
      <c r="W3669">
        <v>2390</v>
      </c>
      <c r="X3669" s="26">
        <v>6001</v>
      </c>
      <c r="Y3669" s="26">
        <v>2865</v>
      </c>
      <c r="Z3669" s="26">
        <v>4200</v>
      </c>
      <c r="AA3669" s="26" t="s">
        <v>5201</v>
      </c>
      <c r="AB3669" s="31">
        <v>61.299999237060547</v>
      </c>
      <c r="AC3669" s="31">
        <v>0.73000001907348633</v>
      </c>
      <c r="AD3669" s="26">
        <v>31596.982196000627</v>
      </c>
      <c r="AE3669" s="26" t="s">
        <v>72</v>
      </c>
      <c r="AF3669" s="26">
        <v>4100</v>
      </c>
      <c r="AG3669" s="26">
        <v>14522</v>
      </c>
      <c r="AH3669" s="28">
        <v>0.42783199999999999</v>
      </c>
      <c r="AI3669">
        <v>15025</v>
      </c>
      <c r="AJ3669" s="26">
        <v>17172</v>
      </c>
      <c r="AK3669" s="28">
        <v>0.54650399999999999</v>
      </c>
      <c r="AL3669">
        <v>19192</v>
      </c>
      <c r="AM3669" s="26">
        <v>17172</v>
      </c>
      <c r="AN3669" s="28">
        <v>0.54650399999999999</v>
      </c>
      <c r="AO3669">
        <v>19192</v>
      </c>
      <c r="AP3669" s="32">
        <v>23654.26953125</v>
      </c>
      <c r="AQ3669" s="36">
        <v>0.74740353323830633</v>
      </c>
      <c r="AR3669" s="32">
        <f t="shared" si="462"/>
        <v>155944.69491443021</v>
      </c>
      <c r="AS3669" s="32">
        <f t="shared" si="456"/>
        <v>1</v>
      </c>
      <c r="AT3669" s="32">
        <f t="shared" si="457"/>
        <v>1</v>
      </c>
      <c r="AU3669" s="32">
        <f t="shared" si="458"/>
        <v>2</v>
      </c>
      <c r="AV3669" s="32">
        <f t="shared" si="459"/>
        <v>22625.480271517248</v>
      </c>
      <c r="AW3669" s="32">
        <f t="shared" si="460"/>
        <v>0.71489689731509387</v>
      </c>
      <c r="AX3669" s="32">
        <f t="shared" si="461"/>
        <v>149162.23109628886</v>
      </c>
      <c r="AY3669" s="26">
        <v>2</v>
      </c>
      <c r="AZ3669" s="26">
        <v>1</v>
      </c>
      <c r="BA3669" s="26">
        <v>8262.09</v>
      </c>
      <c r="BB3669" s="26">
        <v>205.52</v>
      </c>
      <c r="BC3669" s="26">
        <v>46.29</v>
      </c>
      <c r="BD3669" s="26">
        <v>202.91</v>
      </c>
      <c r="BE3669" s="28">
        <v>0.08</v>
      </c>
      <c r="BF3669" s="28">
        <v>5.36</v>
      </c>
      <c r="BG3669" s="28">
        <v>0.69</v>
      </c>
      <c r="BH3669" s="28">
        <v>-25.6</v>
      </c>
      <c r="BI3669" s="28">
        <v>0.1</v>
      </c>
      <c r="BJ3669" s="28">
        <v>9.7200000000000006</v>
      </c>
      <c r="BK3669" s="28">
        <v>0.78</v>
      </c>
      <c r="BL3669" s="28">
        <v>63.25</v>
      </c>
      <c r="BM3669" s="28">
        <v>0.08</v>
      </c>
      <c r="BN3669" s="28">
        <v>6.82</v>
      </c>
      <c r="BO3669" s="28">
        <v>0.69</v>
      </c>
      <c r="BP3669" s="28">
        <v>12.76</v>
      </c>
      <c r="BQ3669" s="26">
        <v>62.109797999999998</v>
      </c>
      <c r="BR3669" s="26">
        <v>26248.785156000002</v>
      </c>
      <c r="BS3669" s="31">
        <f t="shared" si="463"/>
        <v>3.6106200000000004</v>
      </c>
    </row>
    <row r="3670" spans="1:71">
      <c r="A3670" s="26">
        <v>42479415100000</v>
      </c>
      <c r="B3670" s="26" t="s">
        <v>9281</v>
      </c>
      <c r="C3670" t="s">
        <v>8300</v>
      </c>
      <c r="D3670" s="26" t="s">
        <v>1437</v>
      </c>
      <c r="E3670" s="27" t="s">
        <v>5184</v>
      </c>
      <c r="F3670" t="s">
        <v>197</v>
      </c>
      <c r="G3670" t="s">
        <v>67</v>
      </c>
      <c r="H3670" t="s">
        <v>1438</v>
      </c>
      <c r="I3670" t="s">
        <v>8301</v>
      </c>
      <c r="J3670" t="s">
        <v>8302</v>
      </c>
      <c r="K3670" t="s">
        <v>9261</v>
      </c>
      <c r="L3670">
        <v>28.121459999999999</v>
      </c>
      <c r="M3670">
        <v>-99.622669999999999</v>
      </c>
      <c r="N3670" s="28">
        <v>1799264.57</v>
      </c>
      <c r="O3670" s="28">
        <v>105301.95</v>
      </c>
      <c r="P3670" s="26">
        <v>747</v>
      </c>
      <c r="Q3670" s="26">
        <v>8974</v>
      </c>
      <c r="R3670" s="26">
        <v>15020</v>
      </c>
      <c r="S3670" s="29">
        <v>8.3000001907348633</v>
      </c>
      <c r="T3670" s="30">
        <v>40873</v>
      </c>
      <c r="U3670" s="30">
        <v>41061</v>
      </c>
      <c r="V3670" s="30">
        <v>41061</v>
      </c>
      <c r="W3670">
        <v>3656</v>
      </c>
      <c r="X3670" s="26">
        <v>6115</v>
      </c>
      <c r="Y3670" s="26" t="s">
        <v>72</v>
      </c>
      <c r="Z3670" s="26" t="s">
        <v>72</v>
      </c>
      <c r="AA3670" s="26" t="s">
        <v>5201</v>
      </c>
      <c r="AB3670" s="31" t="s">
        <v>72</v>
      </c>
      <c r="AC3670" s="31" t="s">
        <v>72</v>
      </c>
      <c r="AD3670" s="26">
        <v>43476.638721380594</v>
      </c>
      <c r="AE3670" s="26" t="s">
        <v>72</v>
      </c>
      <c r="AF3670" s="26" t="s">
        <v>72</v>
      </c>
      <c r="AG3670" s="26">
        <v>16760</v>
      </c>
      <c r="AH3670" s="28">
        <v>0.60823400000000005</v>
      </c>
      <c r="AI3670" t="s">
        <v>72</v>
      </c>
      <c r="AJ3670" s="26">
        <v>19467</v>
      </c>
      <c r="AK3670" s="28">
        <v>0.78483999999999998</v>
      </c>
      <c r="AL3670" t="s">
        <v>72</v>
      </c>
      <c r="AM3670" s="26">
        <v>19467</v>
      </c>
      <c r="AN3670" s="28">
        <v>0.78483999999999998</v>
      </c>
      <c r="AO3670" t="s">
        <v>72</v>
      </c>
      <c r="AP3670" s="32">
        <v>25403.544921875</v>
      </c>
      <c r="AQ3670" s="36">
        <v>1.1044607448107218</v>
      </c>
      <c r="AR3670" s="32">
        <f t="shared" si="462"/>
        <v>220893.09675337275</v>
      </c>
      <c r="AS3670" s="32">
        <f t="shared" si="456"/>
        <v>1</v>
      </c>
      <c r="AT3670" s="32">
        <f t="shared" si="457"/>
        <v>1</v>
      </c>
      <c r="AU3670" s="32">
        <f t="shared" si="458"/>
        <v>3</v>
      </c>
      <c r="AV3670" s="32">
        <f t="shared" si="459"/>
        <v>23845.682396003678</v>
      </c>
      <c r="AW3670" s="32">
        <f t="shared" si="460"/>
        <v>1.0367301185958369</v>
      </c>
      <c r="AX3670" s="32">
        <f t="shared" si="461"/>
        <v>207346.91338746683</v>
      </c>
      <c r="AY3670" s="26">
        <v>2</v>
      </c>
      <c r="AZ3670" s="26">
        <v>1</v>
      </c>
      <c r="BA3670" s="26">
        <v>8262.68</v>
      </c>
      <c r="BB3670" s="26">
        <v>205.46</v>
      </c>
      <c r="BC3670" s="26">
        <v>46.32</v>
      </c>
      <c r="BD3670" s="26">
        <v>202.82</v>
      </c>
      <c r="BE3670" s="28">
        <v>0.08</v>
      </c>
      <c r="BF3670" s="28">
        <v>5.36</v>
      </c>
      <c r="BG3670" s="28">
        <v>0.69</v>
      </c>
      <c r="BH3670" s="28">
        <v>-25.59</v>
      </c>
      <c r="BI3670" s="28">
        <v>0.1</v>
      </c>
      <c r="BJ3670" s="28">
        <v>9.7200000000000006</v>
      </c>
      <c r="BK3670" s="28">
        <v>0.78</v>
      </c>
      <c r="BL3670" s="28">
        <v>63.26</v>
      </c>
      <c r="BM3670" s="28">
        <v>0.08</v>
      </c>
      <c r="BN3670" s="28">
        <v>6.82</v>
      </c>
      <c r="BO3670" s="28">
        <v>0.69</v>
      </c>
      <c r="BP3670" s="28">
        <v>12.76</v>
      </c>
      <c r="BQ3670" s="26">
        <v>62.109797999999998</v>
      </c>
      <c r="BR3670" s="26">
        <v>26248.785156000002</v>
      </c>
      <c r="BS3670" s="31">
        <f t="shared" si="463"/>
        <v>3.6129600000000006</v>
      </c>
    </row>
    <row r="3671" spans="1:71">
      <c r="A3671" s="26">
        <v>42479415110000</v>
      </c>
      <c r="B3671" s="26" t="s">
        <v>9281</v>
      </c>
      <c r="C3671" t="s">
        <v>8303</v>
      </c>
      <c r="D3671" s="26" t="s">
        <v>1437</v>
      </c>
      <c r="E3671" s="27" t="s">
        <v>5184</v>
      </c>
      <c r="F3671" t="s">
        <v>197</v>
      </c>
      <c r="G3671" t="s">
        <v>67</v>
      </c>
      <c r="H3671" t="s">
        <v>1438</v>
      </c>
      <c r="I3671" t="s">
        <v>8304</v>
      </c>
      <c r="J3671" t="s">
        <v>8305</v>
      </c>
      <c r="K3671" t="s">
        <v>9261</v>
      </c>
      <c r="L3671">
        <v>28.12153</v>
      </c>
      <c r="M3671">
        <v>-99.622550000000004</v>
      </c>
      <c r="N3671" s="28">
        <v>1799303.39</v>
      </c>
      <c r="O3671" s="28">
        <v>105327.2</v>
      </c>
      <c r="P3671" s="26">
        <v>747</v>
      </c>
      <c r="Q3671" s="26">
        <v>8984</v>
      </c>
      <c r="R3671" s="26">
        <v>14700</v>
      </c>
      <c r="S3671" s="29">
        <v>10.100000381469727</v>
      </c>
      <c r="T3671" s="30">
        <v>40824</v>
      </c>
      <c r="U3671" s="30">
        <v>41067</v>
      </c>
      <c r="V3671" s="30">
        <v>41061</v>
      </c>
      <c r="W3671">
        <v>3656</v>
      </c>
      <c r="X3671" s="26">
        <v>5934</v>
      </c>
      <c r="Y3671" s="26">
        <v>3275</v>
      </c>
      <c r="Z3671" s="26">
        <v>4600</v>
      </c>
      <c r="AA3671" s="26" t="s">
        <v>5201</v>
      </c>
      <c r="AB3671" s="31">
        <v>61.5</v>
      </c>
      <c r="AC3671" s="31">
        <v>0.73000001907348633</v>
      </c>
      <c r="AD3671" s="26">
        <v>29495.39205318024</v>
      </c>
      <c r="AE3671" s="26" t="s">
        <v>72</v>
      </c>
      <c r="AF3671" s="26">
        <v>3903</v>
      </c>
      <c r="AG3671" s="26">
        <v>15254</v>
      </c>
      <c r="AH3671" s="28">
        <v>0.415821</v>
      </c>
      <c r="AI3671">
        <v>38355</v>
      </c>
      <c r="AJ3671" s="26">
        <v>16580</v>
      </c>
      <c r="AK3671" s="28">
        <v>0.48149500000000001</v>
      </c>
      <c r="AL3671">
        <v>48308</v>
      </c>
      <c r="AM3671" s="26">
        <v>16580</v>
      </c>
      <c r="AN3671" s="28">
        <v>0.48149500000000001</v>
      </c>
      <c r="AO3671">
        <v>48308</v>
      </c>
      <c r="AP3671" s="32">
        <v>18508.560546875</v>
      </c>
      <c r="AQ3671" s="36">
        <v>0.54591724967010224</v>
      </c>
      <c r="AR3671" s="32">
        <f t="shared" si="462"/>
        <v>115135.9137384831</v>
      </c>
      <c r="AS3671" s="32">
        <f t="shared" si="456"/>
        <v>1</v>
      </c>
      <c r="AT3671" s="32">
        <f t="shared" si="457"/>
        <v>1</v>
      </c>
      <c r="AU3671" s="32">
        <f t="shared" si="458"/>
        <v>2</v>
      </c>
      <c r="AV3671" s="32">
        <f t="shared" si="459"/>
        <v>17903.46099411232</v>
      </c>
      <c r="AW3671" s="32">
        <f t="shared" si="460"/>
        <v>0.52806960113016299</v>
      </c>
      <c r="AX3671" s="32">
        <f t="shared" si="461"/>
        <v>111371.78039415115</v>
      </c>
      <c r="AY3671" s="26">
        <v>2</v>
      </c>
      <c r="AZ3671" s="26">
        <v>1</v>
      </c>
      <c r="BA3671" s="26">
        <v>8261.51</v>
      </c>
      <c r="BB3671" s="26">
        <v>205.55</v>
      </c>
      <c r="BC3671" s="26">
        <v>46.27</v>
      </c>
      <c r="BD3671" s="26">
        <v>202.94</v>
      </c>
      <c r="BE3671" s="28">
        <v>0.08</v>
      </c>
      <c r="BF3671" s="28">
        <v>5.36</v>
      </c>
      <c r="BG3671" s="28">
        <v>0.69</v>
      </c>
      <c r="BH3671" s="28">
        <v>-25.61</v>
      </c>
      <c r="BI3671" s="28">
        <v>0.1</v>
      </c>
      <c r="BJ3671" s="28">
        <v>9.7200000000000006</v>
      </c>
      <c r="BK3671" s="28">
        <v>0.78</v>
      </c>
      <c r="BL3671" s="28">
        <v>63.25</v>
      </c>
      <c r="BM3671" s="28">
        <v>0.08</v>
      </c>
      <c r="BN3671" s="28">
        <v>6.82</v>
      </c>
      <c r="BO3671" s="28">
        <v>0.69</v>
      </c>
      <c r="BP3671" s="28">
        <v>12.76</v>
      </c>
      <c r="BQ3671" s="26">
        <v>62.109797999999998</v>
      </c>
      <c r="BR3671" s="26">
        <v>26248.785156000002</v>
      </c>
      <c r="BS3671" s="31">
        <f t="shared" si="463"/>
        <v>3.6090600000000008</v>
      </c>
    </row>
    <row r="3672" spans="1:71">
      <c r="A3672" s="26">
        <v>42479415210000</v>
      </c>
      <c r="B3672" s="26" t="s">
        <v>9281</v>
      </c>
      <c r="C3672" t="s">
        <v>8306</v>
      </c>
      <c r="D3672" s="26" t="s">
        <v>207</v>
      </c>
      <c r="E3672" s="27" t="s">
        <v>5184</v>
      </c>
      <c r="F3672" t="s">
        <v>203</v>
      </c>
      <c r="G3672" t="s">
        <v>67</v>
      </c>
      <c r="H3672" t="s">
        <v>8307</v>
      </c>
      <c r="I3672" t="s">
        <v>72</v>
      </c>
      <c r="J3672" t="s">
        <v>1122</v>
      </c>
      <c r="K3672" t="s">
        <v>9261</v>
      </c>
      <c r="L3672">
        <v>28.157609999999998</v>
      </c>
      <c r="M3672">
        <v>-99.695160000000001</v>
      </c>
      <c r="N3672" s="28">
        <v>1775973.74</v>
      </c>
      <c r="O3672" s="28">
        <v>118577.60000000001</v>
      </c>
      <c r="P3672" s="26">
        <v>576.0999755859375</v>
      </c>
      <c r="Q3672" s="26">
        <v>8471</v>
      </c>
      <c r="R3672" s="26">
        <v>13476</v>
      </c>
      <c r="S3672" s="29" t="s">
        <v>72</v>
      </c>
      <c r="T3672" s="30">
        <v>40988</v>
      </c>
      <c r="U3672" s="30" t="s">
        <v>72</v>
      </c>
      <c r="V3672" s="30">
        <v>41091</v>
      </c>
      <c r="W3672" t="s">
        <v>72</v>
      </c>
      <c r="X3672" s="26">
        <v>5740</v>
      </c>
      <c r="Y3672" s="26" t="s">
        <v>72</v>
      </c>
      <c r="Z3672" s="26" t="s">
        <v>72</v>
      </c>
      <c r="AA3672" s="26" t="s">
        <v>5201</v>
      </c>
      <c r="AB3672" s="31" t="s">
        <v>72</v>
      </c>
      <c r="AC3672" s="31" t="s">
        <v>72</v>
      </c>
      <c r="AD3672" s="26">
        <v>22652.826953896612</v>
      </c>
      <c r="AE3672" s="26" t="s">
        <v>72</v>
      </c>
      <c r="AF3672" s="26" t="s">
        <v>72</v>
      </c>
      <c r="AG3672" s="26">
        <v>18895</v>
      </c>
      <c r="AH3672" s="28">
        <v>0.41541800000000001</v>
      </c>
      <c r="AI3672" t="s">
        <v>72</v>
      </c>
      <c r="AJ3672" s="26">
        <v>26768</v>
      </c>
      <c r="AK3672" s="28">
        <v>0.60331000000000001</v>
      </c>
      <c r="AL3672" t="s">
        <v>72</v>
      </c>
      <c r="AM3672" s="26">
        <v>26768</v>
      </c>
      <c r="AN3672" s="28">
        <v>0.60331000000000001</v>
      </c>
      <c r="AO3672" t="s">
        <v>72</v>
      </c>
      <c r="AP3672" s="32">
        <v>56634.015625</v>
      </c>
      <c r="AQ3672" s="36">
        <v>1.2829205556574019</v>
      </c>
      <c r="AR3672" s="32">
        <f t="shared" si="462"/>
        <v>283710.95397636015</v>
      </c>
      <c r="AS3672" s="32">
        <f t="shared" si="456"/>
        <v>2</v>
      </c>
      <c r="AT3672" s="32">
        <f t="shared" si="457"/>
        <v>1</v>
      </c>
      <c r="AU3672" s="32">
        <f t="shared" si="458"/>
        <v>3</v>
      </c>
      <c r="AV3672" s="32">
        <f t="shared" si="459"/>
        <v>56634.015624999993</v>
      </c>
      <c r="AW3672" s="32">
        <f t="shared" si="460"/>
        <v>1.2829205556574019</v>
      </c>
      <c r="AX3672" s="32">
        <f t="shared" si="461"/>
        <v>283710.95397636015</v>
      </c>
      <c r="AY3672" s="26">
        <v>2</v>
      </c>
      <c r="AZ3672" s="26">
        <v>1</v>
      </c>
      <c r="BA3672" s="26">
        <v>7699.21</v>
      </c>
      <c r="BB3672" s="26">
        <v>223.86</v>
      </c>
      <c r="BC3672" s="26">
        <v>49.45</v>
      </c>
      <c r="BD3672" s="26">
        <v>274.26</v>
      </c>
      <c r="BE3672" s="28">
        <v>0.08</v>
      </c>
      <c r="BF3672" s="28">
        <v>4.76</v>
      </c>
      <c r="BG3672" s="28">
        <v>0.67</v>
      </c>
      <c r="BH3672" s="28">
        <v>-17.079999999999998</v>
      </c>
      <c r="BI3672" s="28">
        <v>0.1</v>
      </c>
      <c r="BJ3672" s="28">
        <v>9.5299999999999994</v>
      </c>
      <c r="BK3672" s="28">
        <v>0.78</v>
      </c>
      <c r="BL3672" s="28">
        <v>51.54</v>
      </c>
      <c r="BM3672" s="28">
        <v>0.08</v>
      </c>
      <c r="BN3672" s="28">
        <v>6.51</v>
      </c>
      <c r="BO3672" s="28">
        <v>0.68</v>
      </c>
      <c r="BP3672" s="28">
        <v>4.03</v>
      </c>
      <c r="BQ3672" s="26">
        <v>61.935001</v>
      </c>
      <c r="BR3672" s="26">
        <v>16058.92871</v>
      </c>
      <c r="BS3672" s="31">
        <f t="shared" si="463"/>
        <v>3.8571000000000009</v>
      </c>
    </row>
    <row r="3673" spans="1:71">
      <c r="A3673" s="26">
        <v>42479415220000</v>
      </c>
      <c r="B3673" s="26" t="s">
        <v>9281</v>
      </c>
      <c r="C3673" t="s">
        <v>8308</v>
      </c>
      <c r="D3673" s="26" t="s">
        <v>5859</v>
      </c>
      <c r="E3673" s="27" t="s">
        <v>5184</v>
      </c>
      <c r="F3673" t="s">
        <v>203</v>
      </c>
      <c r="G3673" t="s">
        <v>67</v>
      </c>
      <c r="H3673" t="s">
        <v>8309</v>
      </c>
      <c r="I3673" t="s">
        <v>72</v>
      </c>
      <c r="J3673" t="s">
        <v>657</v>
      </c>
      <c r="K3673" t="s">
        <v>9261</v>
      </c>
      <c r="L3673">
        <v>28.17398</v>
      </c>
      <c r="M3673">
        <v>-99.901340000000005</v>
      </c>
      <c r="N3673" s="28">
        <v>1709576.02</v>
      </c>
      <c r="O3673" s="28">
        <v>124983.07</v>
      </c>
      <c r="P3673" s="26">
        <v>790</v>
      </c>
      <c r="Q3673" s="26">
        <v>7614</v>
      </c>
      <c r="R3673" s="26">
        <v>12566</v>
      </c>
      <c r="S3673" s="29" t="s">
        <v>72</v>
      </c>
      <c r="T3673" s="30">
        <v>40953</v>
      </c>
      <c r="U3673" s="30">
        <v>41069</v>
      </c>
      <c r="V3673" s="30">
        <v>41061</v>
      </c>
      <c r="W3673">
        <v>3118</v>
      </c>
      <c r="X3673" s="26">
        <v>5336</v>
      </c>
      <c r="Y3673" s="26">
        <v>2101</v>
      </c>
      <c r="Z3673" s="26">
        <v>2725</v>
      </c>
      <c r="AA3673" s="26" t="s">
        <v>5201</v>
      </c>
      <c r="AB3673" s="31">
        <v>52.599998474121094</v>
      </c>
      <c r="AC3673" s="31">
        <v>0.62000000476837158</v>
      </c>
      <c r="AD3673" s="26">
        <v>3548.3038678991293</v>
      </c>
      <c r="AE3673" s="26" t="s">
        <v>72</v>
      </c>
      <c r="AF3673" s="26" t="s">
        <v>72</v>
      </c>
      <c r="AG3673" s="26">
        <v>24853</v>
      </c>
      <c r="AH3673" s="28">
        <v>8.9573E-2</v>
      </c>
      <c r="AI3673" t="s">
        <v>72</v>
      </c>
      <c r="AJ3673" s="26">
        <v>35790</v>
      </c>
      <c r="AK3673" s="28">
        <v>0.12975900000000001</v>
      </c>
      <c r="AL3673" t="s">
        <v>72</v>
      </c>
      <c r="AM3673" s="26">
        <v>35790</v>
      </c>
      <c r="AN3673" s="28">
        <v>0.12975900000000001</v>
      </c>
      <c r="AO3673" t="s">
        <v>72</v>
      </c>
      <c r="AP3673" s="32">
        <v>190020.140625</v>
      </c>
      <c r="AQ3673" s="36">
        <v>0.67424919995842392</v>
      </c>
      <c r="AR3673" s="32">
        <f t="shared" si="462"/>
        <v>309362.24901764106</v>
      </c>
      <c r="AS3673" s="32">
        <f t="shared" si="456"/>
        <v>4</v>
      </c>
      <c r="AT3673" s="32">
        <f t="shared" si="457"/>
        <v>1</v>
      </c>
      <c r="AU3673" s="32">
        <f t="shared" si="458"/>
        <v>4</v>
      </c>
      <c r="AV3673" s="32">
        <f t="shared" si="459"/>
        <v>204406.97286122563</v>
      </c>
      <c r="AW3673" s="32">
        <f t="shared" si="460"/>
        <v>0.72529805242903922</v>
      </c>
      <c r="AX3673" s="32">
        <f t="shared" si="461"/>
        <v>332784.72814116563</v>
      </c>
      <c r="AY3673" s="26">
        <v>2</v>
      </c>
      <c r="AZ3673" s="26">
        <v>1</v>
      </c>
      <c r="BA3673" s="26">
        <v>6346.37</v>
      </c>
      <c r="BB3673" s="26">
        <v>203.08</v>
      </c>
      <c r="BC3673" s="26">
        <v>149.6</v>
      </c>
      <c r="BD3673" s="26">
        <v>352.45</v>
      </c>
      <c r="BE3673" s="28">
        <v>0.06</v>
      </c>
      <c r="BF3673" s="28">
        <v>2.5299999999999998</v>
      </c>
      <c r="BG3673" s="28">
        <v>0.57999999999999996</v>
      </c>
      <c r="BH3673" s="28">
        <v>-3.08</v>
      </c>
      <c r="BI3673" s="28">
        <v>0.1</v>
      </c>
      <c r="BJ3673" s="28">
        <v>9.17</v>
      </c>
      <c r="BK3673" s="28">
        <v>0.74</v>
      </c>
      <c r="BL3673" s="28">
        <v>64.08</v>
      </c>
      <c r="BM3673" s="28">
        <v>0.08</v>
      </c>
      <c r="BN3673" s="28">
        <v>5.5</v>
      </c>
      <c r="BO3673" s="28">
        <v>0.65</v>
      </c>
      <c r="BP3673" s="28">
        <v>-4.22</v>
      </c>
      <c r="BQ3673" s="26">
        <v>52.113700000000001</v>
      </c>
      <c r="BR3673" s="26">
        <v>4574.0625</v>
      </c>
      <c r="BS3673" s="31">
        <f t="shared" si="463"/>
        <v>11.070399999999999</v>
      </c>
    </row>
    <row r="3674" spans="1:71">
      <c r="A3674" s="26">
        <v>42479415230000</v>
      </c>
      <c r="B3674" s="26" t="s">
        <v>9281</v>
      </c>
      <c r="C3674" t="s">
        <v>8310</v>
      </c>
      <c r="D3674" s="26" t="s">
        <v>5859</v>
      </c>
      <c r="E3674" s="27" t="s">
        <v>5184</v>
      </c>
      <c r="F3674" t="s">
        <v>203</v>
      </c>
      <c r="G3674" t="s">
        <v>67</v>
      </c>
      <c r="H3674" t="s">
        <v>8311</v>
      </c>
      <c r="I3674" t="s">
        <v>72</v>
      </c>
      <c r="J3674" t="s">
        <v>1813</v>
      </c>
      <c r="K3674" t="s">
        <v>9261</v>
      </c>
      <c r="L3674">
        <v>28.173940000000002</v>
      </c>
      <c r="M3674">
        <v>-99.901380000000003</v>
      </c>
      <c r="N3674" s="28">
        <v>1709563.02</v>
      </c>
      <c r="O3674" s="28">
        <v>124968.63</v>
      </c>
      <c r="P3674" s="26">
        <v>790</v>
      </c>
      <c r="Q3674" s="26">
        <v>7598</v>
      </c>
      <c r="R3674" s="26">
        <v>12835</v>
      </c>
      <c r="S3674" s="29" t="s">
        <v>72</v>
      </c>
      <c r="T3674" s="30">
        <v>40957</v>
      </c>
      <c r="U3674" s="30">
        <v>41069</v>
      </c>
      <c r="V3674" s="30">
        <v>41061</v>
      </c>
      <c r="W3674">
        <v>3274</v>
      </c>
      <c r="X3674" s="26">
        <v>5618</v>
      </c>
      <c r="Y3674" s="26">
        <v>2139</v>
      </c>
      <c r="Z3674" s="26">
        <v>2722</v>
      </c>
      <c r="AA3674" s="26" t="s">
        <v>5201</v>
      </c>
      <c r="AB3674" s="31">
        <v>53.099998474121094</v>
      </c>
      <c r="AC3674" s="31">
        <v>0.62000000476837158</v>
      </c>
      <c r="AD3674" s="26">
        <v>4103.7887948407897</v>
      </c>
      <c r="AE3674" s="26" t="s">
        <v>72</v>
      </c>
      <c r="AF3674" s="26" t="s">
        <v>72</v>
      </c>
      <c r="AG3674" s="26">
        <v>27208</v>
      </c>
      <c r="AH3674" s="28">
        <v>0.10075000000000001</v>
      </c>
      <c r="AI3674" t="s">
        <v>72</v>
      </c>
      <c r="AJ3674" s="26">
        <v>36285</v>
      </c>
      <c r="AK3674" s="28">
        <v>0.14990500000000001</v>
      </c>
      <c r="AL3674" t="s">
        <v>72</v>
      </c>
      <c r="AM3674" s="26">
        <v>36285</v>
      </c>
      <c r="AN3674" s="28">
        <v>0.14990500000000001</v>
      </c>
      <c r="AO3674" t="s">
        <v>72</v>
      </c>
      <c r="AP3674" s="32">
        <v>120152</v>
      </c>
      <c r="AQ3674" s="36">
        <v>0.49307843127771056</v>
      </c>
      <c r="AR3674" s="32">
        <f t="shared" si="462"/>
        <v>207426.88233615475</v>
      </c>
      <c r="AS3674" s="32">
        <f t="shared" si="456"/>
        <v>3</v>
      </c>
      <c r="AT3674" s="32">
        <f t="shared" si="457"/>
        <v>1</v>
      </c>
      <c r="AU3674" s="32">
        <f t="shared" si="458"/>
        <v>3</v>
      </c>
      <c r="AV3674" s="32">
        <f t="shared" si="459"/>
        <v>122761.21039515841</v>
      </c>
      <c r="AW3674" s="32">
        <f t="shared" si="460"/>
        <v>0.50378607966074374</v>
      </c>
      <c r="AX3674" s="32">
        <f t="shared" si="461"/>
        <v>211931.34649511008</v>
      </c>
      <c r="AY3674" s="26">
        <v>2</v>
      </c>
      <c r="AZ3674" s="26">
        <v>1</v>
      </c>
      <c r="BA3674" s="26">
        <v>6346.28</v>
      </c>
      <c r="BB3674" s="26">
        <v>203.07</v>
      </c>
      <c r="BC3674" s="26">
        <v>149.61000000000001</v>
      </c>
      <c r="BD3674" s="26">
        <v>352.44</v>
      </c>
      <c r="BE3674" s="28">
        <v>0.06</v>
      </c>
      <c r="BF3674" s="28">
        <v>2.5299999999999998</v>
      </c>
      <c r="BG3674" s="28">
        <v>0.57999999999999996</v>
      </c>
      <c r="BH3674" s="28">
        <v>-3.08</v>
      </c>
      <c r="BI3674" s="28">
        <v>0.1</v>
      </c>
      <c r="BJ3674" s="28">
        <v>9.17</v>
      </c>
      <c r="BK3674" s="28">
        <v>0.74</v>
      </c>
      <c r="BL3674" s="28">
        <v>64.099999999999994</v>
      </c>
      <c r="BM3674" s="28">
        <v>0.08</v>
      </c>
      <c r="BN3674" s="28">
        <v>5.5</v>
      </c>
      <c r="BO3674" s="28">
        <v>0.65</v>
      </c>
      <c r="BP3674" s="28">
        <v>-4.22</v>
      </c>
      <c r="BQ3674" s="26">
        <v>52.113700000000001</v>
      </c>
      <c r="BR3674" s="26">
        <v>4574.0625</v>
      </c>
      <c r="BS3674" s="31">
        <f t="shared" si="463"/>
        <v>11.07114</v>
      </c>
    </row>
    <row r="3675" spans="1:71">
      <c r="A3675" s="26">
        <v>42479415250000</v>
      </c>
      <c r="B3675" s="26" t="s">
        <v>9281</v>
      </c>
      <c r="C3675" t="s">
        <v>8312</v>
      </c>
      <c r="D3675" s="26" t="s">
        <v>5859</v>
      </c>
      <c r="E3675" s="27" t="s">
        <v>5184</v>
      </c>
      <c r="F3675" t="s">
        <v>203</v>
      </c>
      <c r="G3675" t="s">
        <v>67</v>
      </c>
      <c r="H3675" t="s">
        <v>8313</v>
      </c>
      <c r="I3675" t="s">
        <v>72</v>
      </c>
      <c r="J3675" t="s">
        <v>663</v>
      </c>
      <c r="K3675" t="s">
        <v>9261</v>
      </c>
      <c r="L3675">
        <v>28.1739</v>
      </c>
      <c r="M3675">
        <v>-99.901430000000005</v>
      </c>
      <c r="N3675" s="28">
        <v>1709546.8</v>
      </c>
      <c r="O3675" s="28">
        <v>124954.21</v>
      </c>
      <c r="P3675" s="26">
        <v>790</v>
      </c>
      <c r="Q3675" s="26">
        <v>7607</v>
      </c>
      <c r="R3675" s="26">
        <v>12953</v>
      </c>
      <c r="S3675" s="29" t="s">
        <v>72</v>
      </c>
      <c r="T3675" s="30">
        <v>40959</v>
      </c>
      <c r="U3675" s="30">
        <v>41070</v>
      </c>
      <c r="V3675" s="30">
        <v>41061</v>
      </c>
      <c r="W3675">
        <v>3278</v>
      </c>
      <c r="X3675" s="26">
        <v>5752</v>
      </c>
      <c r="Y3675" s="26">
        <v>2087</v>
      </c>
      <c r="Z3675" s="26">
        <v>2725</v>
      </c>
      <c r="AA3675" s="26" t="s">
        <v>5201</v>
      </c>
      <c r="AB3675" s="31">
        <v>53</v>
      </c>
      <c r="AC3675" s="31">
        <v>0.62999999523162842</v>
      </c>
      <c r="AD3675" s="26">
        <v>4365.7609111060156</v>
      </c>
      <c r="AE3675" s="26" t="s">
        <v>72</v>
      </c>
      <c r="AF3675" s="26" t="s">
        <v>72</v>
      </c>
      <c r="AG3675" s="26">
        <v>30336</v>
      </c>
      <c r="AH3675" s="28">
        <v>0.118577</v>
      </c>
      <c r="AI3675" t="s">
        <v>72</v>
      </c>
      <c r="AJ3675" s="26">
        <v>43782</v>
      </c>
      <c r="AK3675" s="28">
        <v>0.19473099999999999</v>
      </c>
      <c r="AL3675" t="s">
        <v>72</v>
      </c>
      <c r="AM3675" s="26">
        <v>43782</v>
      </c>
      <c r="AN3675" s="28">
        <v>0.19473099999999999</v>
      </c>
      <c r="AO3675" t="s">
        <v>72</v>
      </c>
      <c r="AP3675" s="32">
        <v>201374.390625</v>
      </c>
      <c r="AQ3675" s="36">
        <v>0.87915244308841867</v>
      </c>
      <c r="AR3675" s="32">
        <f t="shared" si="462"/>
        <v>356984.37305165012</v>
      </c>
      <c r="AS3675" s="32">
        <f t="shared" si="456"/>
        <v>4</v>
      </c>
      <c r="AT3675" s="32">
        <f t="shared" si="457"/>
        <v>1</v>
      </c>
      <c r="AU3675" s="32">
        <f t="shared" si="458"/>
        <v>4</v>
      </c>
      <c r="AV3675" s="32">
        <f t="shared" si="459"/>
        <v>200954.27715359876</v>
      </c>
      <c r="AW3675" s="32">
        <f t="shared" si="460"/>
        <v>0.87731832811674604</v>
      </c>
      <c r="AX3675" s="32">
        <f t="shared" si="461"/>
        <v>356239.6212302628</v>
      </c>
      <c r="AY3675" s="26">
        <v>2</v>
      </c>
      <c r="AZ3675" s="26">
        <v>1</v>
      </c>
      <c r="BA3675" s="26">
        <v>6346.1</v>
      </c>
      <c r="BB3675" s="26">
        <v>203.06</v>
      </c>
      <c r="BC3675" s="26">
        <v>149.62</v>
      </c>
      <c r="BD3675" s="26">
        <v>352.43</v>
      </c>
      <c r="BE3675" s="28">
        <v>0.06</v>
      </c>
      <c r="BF3675" s="28">
        <v>2.5299999999999998</v>
      </c>
      <c r="BG3675" s="28">
        <v>0.57999999999999996</v>
      </c>
      <c r="BH3675" s="28">
        <v>-3.08</v>
      </c>
      <c r="BI3675" s="28">
        <v>0.1</v>
      </c>
      <c r="BJ3675" s="28">
        <v>9.17</v>
      </c>
      <c r="BK3675" s="28">
        <v>0.74</v>
      </c>
      <c r="BL3675" s="28">
        <v>64.13</v>
      </c>
      <c r="BM3675" s="28">
        <v>0.08</v>
      </c>
      <c r="BN3675" s="28">
        <v>5.5</v>
      </c>
      <c r="BO3675" s="28">
        <v>0.65</v>
      </c>
      <c r="BP3675" s="28">
        <v>-4.2300000000000004</v>
      </c>
      <c r="BQ3675" s="26">
        <v>52.113700000000001</v>
      </c>
      <c r="BR3675" s="26">
        <v>4574.0625</v>
      </c>
      <c r="BS3675" s="31">
        <f t="shared" si="463"/>
        <v>11.07188</v>
      </c>
    </row>
    <row r="3676" spans="1:71">
      <c r="A3676" s="26">
        <v>42479415270000</v>
      </c>
      <c r="B3676" s="26" t="s">
        <v>9281</v>
      </c>
      <c r="C3676" t="s">
        <v>8314</v>
      </c>
      <c r="D3676" s="26" t="s">
        <v>5859</v>
      </c>
      <c r="E3676" s="27" t="s">
        <v>5184</v>
      </c>
      <c r="F3676" t="s">
        <v>197</v>
      </c>
      <c r="G3676" t="s">
        <v>67</v>
      </c>
      <c r="H3676" t="s">
        <v>6039</v>
      </c>
      <c r="I3676" t="s">
        <v>8315</v>
      </c>
      <c r="J3676" t="s">
        <v>661</v>
      </c>
      <c r="K3676" t="s">
        <v>9261</v>
      </c>
      <c r="L3676">
        <v>28.030819999999999</v>
      </c>
      <c r="M3676">
        <v>-99.98115</v>
      </c>
      <c r="N3676" s="28">
        <v>1683424.04</v>
      </c>
      <c r="O3676" s="28">
        <v>73138.17</v>
      </c>
      <c r="P3676" s="26">
        <v>590.4000244140625</v>
      </c>
      <c r="Q3676" s="26">
        <v>7075</v>
      </c>
      <c r="R3676" s="26">
        <v>13137</v>
      </c>
      <c r="S3676" s="29" t="s">
        <v>72</v>
      </c>
      <c r="T3676" s="30">
        <v>40863</v>
      </c>
      <c r="U3676" s="30">
        <v>40896</v>
      </c>
      <c r="V3676" s="30">
        <v>41000</v>
      </c>
      <c r="W3676">
        <v>3288</v>
      </c>
      <c r="X3676" s="26">
        <v>6302</v>
      </c>
      <c r="Y3676" s="26">
        <v>1995</v>
      </c>
      <c r="Z3676" s="26">
        <v>2773</v>
      </c>
      <c r="AA3676" s="26" t="s">
        <v>5201</v>
      </c>
      <c r="AB3676" s="31">
        <v>64</v>
      </c>
      <c r="AC3676" s="31">
        <v>0.60000002384185791</v>
      </c>
      <c r="AD3676" s="26">
        <v>42909.484074488653</v>
      </c>
      <c r="AE3676" s="26" t="s">
        <v>72</v>
      </c>
      <c r="AF3676" s="26">
        <v>5486</v>
      </c>
      <c r="AG3676" s="26">
        <v>9812</v>
      </c>
      <c r="AH3676" s="28">
        <v>0.48089999999999999</v>
      </c>
      <c r="AI3676">
        <v>31907</v>
      </c>
      <c r="AJ3676" s="26">
        <v>17923</v>
      </c>
      <c r="AK3676" s="28">
        <v>0.79036799999999996</v>
      </c>
      <c r="AL3676">
        <v>49076</v>
      </c>
      <c r="AM3676" s="26">
        <v>18872</v>
      </c>
      <c r="AN3676" s="28">
        <v>0.84570000000000001</v>
      </c>
      <c r="AO3676">
        <v>49076</v>
      </c>
      <c r="AP3676" s="32">
        <v>53402.9140625</v>
      </c>
      <c r="AQ3676" s="36">
        <v>2.2914914904961301</v>
      </c>
      <c r="AR3676" s="32">
        <f t="shared" si="462"/>
        <v>458996.90788031503</v>
      </c>
      <c r="AS3676" s="32">
        <f t="shared" si="456"/>
        <v>2</v>
      </c>
      <c r="AT3676" s="32">
        <f t="shared" si="457"/>
        <v>1</v>
      </c>
      <c r="AU3676" s="32">
        <f t="shared" si="458"/>
        <v>4</v>
      </c>
      <c r="AV3676" s="32">
        <f t="shared" si="459"/>
        <v>48640.546924587434</v>
      </c>
      <c r="AW3676" s="32">
        <f t="shared" si="460"/>
        <v>2.0871407736350025</v>
      </c>
      <c r="AX3676" s="32">
        <f t="shared" si="461"/>
        <v>418064.46385798295</v>
      </c>
      <c r="AY3676" s="26">
        <v>2</v>
      </c>
      <c r="AZ3676" s="26">
        <v>1</v>
      </c>
      <c r="BA3676" s="26">
        <v>6491.7</v>
      </c>
      <c r="BB3676" s="26">
        <v>155.44999999999999</v>
      </c>
      <c r="BC3676" s="26">
        <v>135.31</v>
      </c>
      <c r="BD3676" s="26">
        <v>296.27</v>
      </c>
      <c r="BE3676" s="28">
        <v>0.06</v>
      </c>
      <c r="BF3676" s="28">
        <v>2.72</v>
      </c>
      <c r="BG3676" s="28">
        <v>0.52</v>
      </c>
      <c r="BH3676" s="28">
        <v>-2.08</v>
      </c>
      <c r="BI3676" s="28">
        <v>0.1</v>
      </c>
      <c r="BJ3676" s="28">
        <v>10.029999999999999</v>
      </c>
      <c r="BK3676" s="28">
        <v>0.7</v>
      </c>
      <c r="BL3676" s="28">
        <v>146.38999999999999</v>
      </c>
      <c r="BM3676" s="28">
        <v>0.08</v>
      </c>
      <c r="BN3676" s="28">
        <v>6.06</v>
      </c>
      <c r="BO3676" s="28">
        <v>0.62</v>
      </c>
      <c r="BP3676" s="28">
        <v>-14.81</v>
      </c>
      <c r="BQ3676" s="26">
        <v>63.380400999999999</v>
      </c>
      <c r="BR3676" s="26">
        <v>39309.582030999998</v>
      </c>
      <c r="BS3676" s="31">
        <f t="shared" si="463"/>
        <v>9.4716999999999985</v>
      </c>
    </row>
    <row r="3677" spans="1:71">
      <c r="A3677" s="26">
        <v>42479415310000</v>
      </c>
      <c r="B3677" s="26" t="s">
        <v>9281</v>
      </c>
      <c r="C3677" t="s">
        <v>8316</v>
      </c>
      <c r="D3677" s="26" t="s">
        <v>1201</v>
      </c>
      <c r="E3677" s="27" t="s">
        <v>5184</v>
      </c>
      <c r="F3677" t="s">
        <v>5863</v>
      </c>
      <c r="G3677" t="s">
        <v>67</v>
      </c>
      <c r="H3677" t="s">
        <v>5864</v>
      </c>
      <c r="I3677" t="s">
        <v>8317</v>
      </c>
      <c r="J3677" t="s">
        <v>8318</v>
      </c>
      <c r="K3677" t="s">
        <v>9261</v>
      </c>
      <c r="L3677">
        <v>28.08304</v>
      </c>
      <c r="M3677">
        <v>-99.764229999999998</v>
      </c>
      <c r="N3677" s="28">
        <v>1753537.97</v>
      </c>
      <c r="O3677" s="28">
        <v>91603.14</v>
      </c>
      <c r="P3677" s="26">
        <v>662.79998779296875</v>
      </c>
      <c r="Q3677" s="26">
        <v>8386</v>
      </c>
      <c r="R3677" s="26">
        <v>14290</v>
      </c>
      <c r="S3677" s="29" t="s">
        <v>72</v>
      </c>
      <c r="T3677" s="30">
        <v>40848</v>
      </c>
      <c r="U3677" s="30">
        <v>40990</v>
      </c>
      <c r="V3677" s="30">
        <v>40969</v>
      </c>
      <c r="W3677">
        <v>4034000</v>
      </c>
      <c r="X3677" s="26">
        <v>6203</v>
      </c>
      <c r="Y3677" s="26">
        <v>2315</v>
      </c>
      <c r="Z3677" s="26">
        <v>2915</v>
      </c>
      <c r="AA3677" s="26" t="s">
        <v>5201</v>
      </c>
      <c r="AB3677" s="31">
        <v>62.400001525878906</v>
      </c>
      <c r="AC3677" s="31">
        <v>0.72000002861022949</v>
      </c>
      <c r="AD3677" s="26">
        <v>13379.715034932977</v>
      </c>
      <c r="AE3677" s="26" t="s">
        <v>72</v>
      </c>
      <c r="AF3677" s="26">
        <v>4120</v>
      </c>
      <c r="AG3677" s="26">
        <v>36506</v>
      </c>
      <c r="AH3677" s="28">
        <v>0.51305999999999996</v>
      </c>
      <c r="AI3677">
        <v>27277</v>
      </c>
      <c r="AJ3677" s="26">
        <v>59451</v>
      </c>
      <c r="AK3677" s="28">
        <v>0.798122</v>
      </c>
      <c r="AL3677">
        <v>46305</v>
      </c>
      <c r="AM3677" s="26">
        <v>64366</v>
      </c>
      <c r="AN3677" s="28">
        <v>0.87095800000000001</v>
      </c>
      <c r="AO3677">
        <v>48703</v>
      </c>
      <c r="AP3677" s="32">
        <v>111382.4921875</v>
      </c>
      <c r="AQ3677" s="36">
        <v>1.4902660053493986</v>
      </c>
      <c r="AR3677" s="32">
        <f t="shared" si="462"/>
        <v>375159.57513434353</v>
      </c>
      <c r="AS3677" s="32">
        <f t="shared" si="456"/>
        <v>3</v>
      </c>
      <c r="AT3677" s="32">
        <f t="shared" si="457"/>
        <v>1</v>
      </c>
      <c r="AU3677" s="32">
        <f t="shared" si="458"/>
        <v>4</v>
      </c>
      <c r="AV3677" s="32">
        <f t="shared" si="459"/>
        <v>103068.75788428987</v>
      </c>
      <c r="AW3677" s="32">
        <f t="shared" si="460"/>
        <v>1.3790306094962999</v>
      </c>
      <c r="AX3677" s="32">
        <f t="shared" si="461"/>
        <v>347157.17576513492</v>
      </c>
      <c r="AY3677" s="26">
        <v>2</v>
      </c>
      <c r="AZ3677" s="26">
        <v>1</v>
      </c>
      <c r="BA3677" s="26">
        <v>7634.45</v>
      </c>
      <c r="BB3677" s="26">
        <v>188.15</v>
      </c>
      <c r="BC3677" s="26">
        <v>75.53</v>
      </c>
      <c r="BD3677" s="26">
        <v>273.61</v>
      </c>
      <c r="BE3677" s="28">
        <v>7.0000000000000007E-2</v>
      </c>
      <c r="BF3677" s="28">
        <v>4.1900000000000004</v>
      </c>
      <c r="BG3677" s="28">
        <v>0.62</v>
      </c>
      <c r="BH3677" s="28">
        <v>-9.44</v>
      </c>
      <c r="BI3677" s="28">
        <v>0.1</v>
      </c>
      <c r="BJ3677" s="28">
        <v>9.65</v>
      </c>
      <c r="BK3677" s="28">
        <v>0.75</v>
      </c>
      <c r="BL3677" s="28">
        <v>90.85</v>
      </c>
      <c r="BM3677" s="28">
        <v>0.08</v>
      </c>
      <c r="BN3677" s="28">
        <v>6.44</v>
      </c>
      <c r="BO3677" s="28">
        <v>0.67</v>
      </c>
      <c r="BP3677" s="28">
        <v>0.76</v>
      </c>
      <c r="BQ3677" s="26">
        <v>59.305197999999997</v>
      </c>
      <c r="BR3677" s="26">
        <v>15613.439453000001</v>
      </c>
      <c r="BS3677" s="31">
        <f t="shared" si="463"/>
        <v>5.6647500000000006</v>
      </c>
    </row>
    <row r="3678" spans="1:71">
      <c r="A3678" s="26">
        <v>42479415320000</v>
      </c>
      <c r="B3678" s="26" t="s">
        <v>9281</v>
      </c>
      <c r="C3678" t="s">
        <v>8319</v>
      </c>
      <c r="D3678" s="26" t="s">
        <v>1201</v>
      </c>
      <c r="E3678" s="27" t="s">
        <v>5184</v>
      </c>
      <c r="F3678" t="s">
        <v>5863</v>
      </c>
      <c r="G3678" t="s">
        <v>67</v>
      </c>
      <c r="H3678" t="s">
        <v>5864</v>
      </c>
      <c r="I3678" t="s">
        <v>8320</v>
      </c>
      <c r="J3678" t="s">
        <v>8321</v>
      </c>
      <c r="K3678" t="s">
        <v>9261</v>
      </c>
      <c r="L3678">
        <v>28.08306</v>
      </c>
      <c r="M3678">
        <v>-99.764129999999994</v>
      </c>
      <c r="N3678" s="28">
        <v>1753570.26</v>
      </c>
      <c r="O3678" s="28">
        <v>91610.2</v>
      </c>
      <c r="P3678" s="26">
        <v>662.5999755859375</v>
      </c>
      <c r="Q3678" s="26">
        <v>8406</v>
      </c>
      <c r="R3678" s="26">
        <v>14166</v>
      </c>
      <c r="S3678" s="29" t="s">
        <v>72</v>
      </c>
      <c r="T3678" s="30">
        <v>40861</v>
      </c>
      <c r="U3678" s="30">
        <v>40990</v>
      </c>
      <c r="V3678" s="30">
        <v>40969</v>
      </c>
      <c r="W3678">
        <v>4000000</v>
      </c>
      <c r="X3678" s="26">
        <v>6161</v>
      </c>
      <c r="Y3678" s="26">
        <v>2624</v>
      </c>
      <c r="Z3678" s="26">
        <v>2990</v>
      </c>
      <c r="AA3678" s="26" t="s">
        <v>5201</v>
      </c>
      <c r="AB3678" s="31">
        <v>60</v>
      </c>
      <c r="AC3678" s="31">
        <v>0.77999997138977051</v>
      </c>
      <c r="AD3678" s="26">
        <v>14459.489760896922</v>
      </c>
      <c r="AE3678" s="26" t="s">
        <v>72</v>
      </c>
      <c r="AF3678" s="26">
        <v>4074</v>
      </c>
      <c r="AG3678" s="26">
        <v>28215</v>
      </c>
      <c r="AH3678" s="28">
        <v>0.41545700000000002</v>
      </c>
      <c r="AI3678">
        <v>36638</v>
      </c>
      <c r="AJ3678" s="26">
        <v>45073</v>
      </c>
      <c r="AK3678" s="28">
        <v>0.64554299999999998</v>
      </c>
      <c r="AL3678">
        <v>59681</v>
      </c>
      <c r="AM3678" s="26">
        <v>48925</v>
      </c>
      <c r="AN3678" s="28">
        <v>0.71806099999999995</v>
      </c>
      <c r="AO3678">
        <v>63291</v>
      </c>
      <c r="AP3678" s="32">
        <v>91494.625</v>
      </c>
      <c r="AQ3678" s="36">
        <v>1.3229655933646036</v>
      </c>
      <c r="AR3678" s="32">
        <f t="shared" si="462"/>
        <v>325659.5350255348</v>
      </c>
      <c r="AS3678" s="32">
        <f t="shared" si="456"/>
        <v>2</v>
      </c>
      <c r="AT3678" s="32">
        <f t="shared" si="457"/>
        <v>1</v>
      </c>
      <c r="AU3678" s="32">
        <f t="shared" si="458"/>
        <v>4</v>
      </c>
      <c r="AV3678" s="32">
        <f t="shared" si="459"/>
        <v>85242.517042687876</v>
      </c>
      <c r="AW3678" s="32">
        <f t="shared" si="460"/>
        <v>1.2325633023718268</v>
      </c>
      <c r="AX3678" s="32">
        <f t="shared" si="461"/>
        <v>303406.22156250122</v>
      </c>
      <c r="AY3678" s="26">
        <v>2</v>
      </c>
      <c r="AZ3678" s="26">
        <v>1</v>
      </c>
      <c r="BA3678" s="26">
        <v>7634.97</v>
      </c>
      <c r="BB3678" s="26">
        <v>188.14</v>
      </c>
      <c r="BC3678" s="26">
        <v>75.489999999999995</v>
      </c>
      <c r="BD3678" s="26">
        <v>273.56</v>
      </c>
      <c r="BE3678" s="28">
        <v>7.0000000000000007E-2</v>
      </c>
      <c r="BF3678" s="28">
        <v>4.1900000000000004</v>
      </c>
      <c r="BG3678" s="28">
        <v>0.62</v>
      </c>
      <c r="BH3678" s="28">
        <v>-9.4499999999999993</v>
      </c>
      <c r="BI3678" s="28">
        <v>0.1</v>
      </c>
      <c r="BJ3678" s="28">
        <v>9.65</v>
      </c>
      <c r="BK3678" s="28">
        <v>0.75</v>
      </c>
      <c r="BL3678" s="28">
        <v>90.83</v>
      </c>
      <c r="BM3678" s="28">
        <v>0.08</v>
      </c>
      <c r="BN3678" s="28">
        <v>6.44</v>
      </c>
      <c r="BO3678" s="28">
        <v>0.67</v>
      </c>
      <c r="BP3678" s="28">
        <v>0.77</v>
      </c>
      <c r="BQ3678" s="26">
        <v>59.305197999999997</v>
      </c>
      <c r="BR3678" s="26">
        <v>15613.439453000001</v>
      </c>
      <c r="BS3678" s="31">
        <f t="shared" si="463"/>
        <v>5.6617500000000005</v>
      </c>
    </row>
    <row r="3679" spans="1:71">
      <c r="A3679" s="26">
        <v>42479415330000</v>
      </c>
      <c r="B3679" s="26" t="s">
        <v>9281</v>
      </c>
      <c r="C3679" t="s">
        <v>8322</v>
      </c>
      <c r="D3679" s="26" t="s">
        <v>1201</v>
      </c>
      <c r="E3679" s="27" t="s">
        <v>5184</v>
      </c>
      <c r="F3679" t="s">
        <v>5863</v>
      </c>
      <c r="G3679" t="s">
        <v>67</v>
      </c>
      <c r="H3679" t="s">
        <v>5864</v>
      </c>
      <c r="I3679" t="s">
        <v>8323</v>
      </c>
      <c r="J3679" t="s">
        <v>8324</v>
      </c>
      <c r="K3679" t="s">
        <v>9261</v>
      </c>
      <c r="L3679">
        <v>28.083079999999999</v>
      </c>
      <c r="M3679">
        <v>-99.764030000000005</v>
      </c>
      <c r="N3679" s="28">
        <v>1753602.56</v>
      </c>
      <c r="O3679" s="28">
        <v>91617.26</v>
      </c>
      <c r="P3679" s="26">
        <v>662.5</v>
      </c>
      <c r="Q3679" s="26">
        <v>8395</v>
      </c>
      <c r="R3679" s="26">
        <v>14232</v>
      </c>
      <c r="S3679" s="29" t="s">
        <v>72</v>
      </c>
      <c r="T3679" s="30">
        <v>40879</v>
      </c>
      <c r="U3679" s="30">
        <v>40990</v>
      </c>
      <c r="V3679" s="30">
        <v>40969</v>
      </c>
      <c r="W3679">
        <v>3995000</v>
      </c>
      <c r="X3679" s="26">
        <v>6145</v>
      </c>
      <c r="Y3679" s="26">
        <v>2591</v>
      </c>
      <c r="Z3679" s="26">
        <v>2965</v>
      </c>
      <c r="AA3679" s="26" t="s">
        <v>5201</v>
      </c>
      <c r="AB3679" s="31">
        <v>54.799999237060547</v>
      </c>
      <c r="AC3679" s="31">
        <v>0.74000000953674316</v>
      </c>
      <c r="AD3679" s="26">
        <v>14298.614318706697</v>
      </c>
      <c r="AE3679" s="26" t="s">
        <v>72</v>
      </c>
      <c r="AF3679" s="26">
        <v>4390</v>
      </c>
      <c r="AG3679" s="26">
        <v>28686</v>
      </c>
      <c r="AH3679" s="28">
        <v>0.45578099999999999</v>
      </c>
      <c r="AI3679">
        <v>21746</v>
      </c>
      <c r="AJ3679" s="26">
        <v>49290</v>
      </c>
      <c r="AK3679" s="28">
        <v>0.71938100000000005</v>
      </c>
      <c r="AL3679">
        <v>36398</v>
      </c>
      <c r="AM3679" s="26">
        <v>53621</v>
      </c>
      <c r="AN3679" s="28">
        <v>0.77384900000000001</v>
      </c>
      <c r="AO3679">
        <v>37854</v>
      </c>
      <c r="AP3679" s="32">
        <v>95216.8125</v>
      </c>
      <c r="AQ3679" s="36">
        <v>1.3614684785941109</v>
      </c>
      <c r="AR3679" s="32">
        <f t="shared" si="462"/>
        <v>336196.73321115761</v>
      </c>
      <c r="AS3679" s="32">
        <f t="shared" si="456"/>
        <v>2</v>
      </c>
      <c r="AT3679" s="32">
        <f t="shared" si="457"/>
        <v>1</v>
      </c>
      <c r="AU3679" s="32">
        <f t="shared" si="458"/>
        <v>4</v>
      </c>
      <c r="AV3679" s="32">
        <f t="shared" si="459"/>
        <v>88941.335028478439</v>
      </c>
      <c r="AW3679" s="32">
        <f t="shared" si="460"/>
        <v>1.2717378465630915</v>
      </c>
      <c r="AX3679" s="32">
        <f t="shared" si="461"/>
        <v>314038.93387014559</v>
      </c>
      <c r="AY3679" s="26">
        <v>2</v>
      </c>
      <c r="AZ3679" s="26">
        <v>1</v>
      </c>
      <c r="BA3679" s="26">
        <v>7635.48</v>
      </c>
      <c r="BB3679" s="26">
        <v>188.12</v>
      </c>
      <c r="BC3679" s="26">
        <v>75.45</v>
      </c>
      <c r="BD3679" s="26">
        <v>273.51</v>
      </c>
      <c r="BE3679" s="28">
        <v>7.0000000000000007E-2</v>
      </c>
      <c r="BF3679" s="28">
        <v>4.1900000000000004</v>
      </c>
      <c r="BG3679" s="28">
        <v>0.62</v>
      </c>
      <c r="BH3679" s="28">
        <v>-9.4600000000000009</v>
      </c>
      <c r="BI3679" s="28">
        <v>0.1</v>
      </c>
      <c r="BJ3679" s="28">
        <v>9.65</v>
      </c>
      <c r="BK3679" s="28">
        <v>0.75</v>
      </c>
      <c r="BL3679" s="28">
        <v>90.8</v>
      </c>
      <c r="BM3679" s="28">
        <v>0.08</v>
      </c>
      <c r="BN3679" s="28">
        <v>6.44</v>
      </c>
      <c r="BO3679" s="28">
        <v>0.67</v>
      </c>
      <c r="BP3679" s="28">
        <v>0.78</v>
      </c>
      <c r="BQ3679" s="26">
        <v>59.305197999999997</v>
      </c>
      <c r="BR3679" s="26">
        <v>15613.439453000001</v>
      </c>
      <c r="BS3679" s="31">
        <f t="shared" si="463"/>
        <v>5.6587500000000013</v>
      </c>
    </row>
    <row r="3680" spans="1:71">
      <c r="A3680" s="26">
        <v>42479415340000</v>
      </c>
      <c r="B3680" s="26" t="s">
        <v>9281</v>
      </c>
      <c r="C3680" t="s">
        <v>8325</v>
      </c>
      <c r="D3680" s="26" t="s">
        <v>1201</v>
      </c>
      <c r="E3680" s="27" t="s">
        <v>5184</v>
      </c>
      <c r="F3680" t="s">
        <v>5863</v>
      </c>
      <c r="G3680" t="s">
        <v>67</v>
      </c>
      <c r="H3680" t="s">
        <v>5864</v>
      </c>
      <c r="I3680" t="s">
        <v>8326</v>
      </c>
      <c r="J3680" t="s">
        <v>8327</v>
      </c>
      <c r="K3680" t="s">
        <v>9261</v>
      </c>
      <c r="L3680">
        <v>28.084969999999998</v>
      </c>
      <c r="M3680">
        <v>-99.758089999999996</v>
      </c>
      <c r="N3680" s="28">
        <v>1755522.62</v>
      </c>
      <c r="O3680" s="28">
        <v>92292</v>
      </c>
      <c r="P3680" s="26">
        <v>658.0999755859375</v>
      </c>
      <c r="Q3680" s="26">
        <v>8431</v>
      </c>
      <c r="R3680" s="26">
        <v>14585</v>
      </c>
      <c r="S3680" s="29" t="s">
        <v>72</v>
      </c>
      <c r="T3680" s="30">
        <v>40940</v>
      </c>
      <c r="U3680" s="30">
        <v>41023</v>
      </c>
      <c r="V3680" s="30">
        <v>41000</v>
      </c>
      <c r="W3680">
        <v>3976000</v>
      </c>
      <c r="X3680" s="26">
        <v>6533</v>
      </c>
      <c r="Y3680" s="26">
        <v>2363</v>
      </c>
      <c r="Z3680" s="26">
        <v>3865</v>
      </c>
      <c r="AA3680" s="26" t="s">
        <v>5201</v>
      </c>
      <c r="AB3680" s="31">
        <v>67.800003051757813</v>
      </c>
      <c r="AC3680" s="31">
        <v>0.74000000953674316</v>
      </c>
      <c r="AD3680" s="26">
        <v>18174.726031220347</v>
      </c>
      <c r="AE3680" s="26" t="s">
        <v>72</v>
      </c>
      <c r="AF3680" s="26">
        <v>4982</v>
      </c>
      <c r="AG3680" s="26">
        <v>37764</v>
      </c>
      <c r="AH3680" s="28">
        <v>0.60938999999999999</v>
      </c>
      <c r="AI3680">
        <v>46113</v>
      </c>
      <c r="AJ3680" s="26">
        <v>53747</v>
      </c>
      <c r="AK3680" s="28">
        <v>0.97683699999999996</v>
      </c>
      <c r="AL3680">
        <v>73918</v>
      </c>
      <c r="AM3680" s="26">
        <v>54775</v>
      </c>
      <c r="AN3680" s="28">
        <v>1.024643</v>
      </c>
      <c r="AO3680">
        <v>73918</v>
      </c>
      <c r="AP3680" s="32">
        <v>81008.4375</v>
      </c>
      <c r="AQ3680" s="36">
        <v>1.4723061577797365</v>
      </c>
      <c r="AR3680" s="32">
        <f t="shared" si="462"/>
        <v>341606.62742701336</v>
      </c>
      <c r="AS3680" s="32">
        <f t="shared" si="456"/>
        <v>2</v>
      </c>
      <c r="AT3680" s="32">
        <f t="shared" si="457"/>
        <v>1</v>
      </c>
      <c r="AU3680" s="32">
        <f t="shared" si="458"/>
        <v>4</v>
      </c>
      <c r="AV3680" s="32">
        <f t="shared" si="459"/>
        <v>71175.330055104845</v>
      </c>
      <c r="AW3680" s="32">
        <f t="shared" si="460"/>
        <v>1.293592123933214</v>
      </c>
      <c r="AX3680" s="32">
        <f t="shared" si="461"/>
        <v>300141.13599128375</v>
      </c>
      <c r="AY3680" s="26">
        <v>2</v>
      </c>
      <c r="AZ3680" s="26">
        <v>1</v>
      </c>
      <c r="BA3680" s="26">
        <v>7664.09</v>
      </c>
      <c r="BB3680" s="26">
        <v>187.57</v>
      </c>
      <c r="BC3680" s="26">
        <v>73.040000000000006</v>
      </c>
      <c r="BD3680" s="26">
        <v>270.02999999999997</v>
      </c>
      <c r="BE3680" s="28">
        <v>7.0000000000000007E-2</v>
      </c>
      <c r="BF3680" s="28">
        <v>4.26</v>
      </c>
      <c r="BG3680" s="28">
        <v>0.63</v>
      </c>
      <c r="BH3680" s="28">
        <v>-10.1</v>
      </c>
      <c r="BI3680" s="28">
        <v>0.1</v>
      </c>
      <c r="BJ3680" s="28">
        <v>9.64</v>
      </c>
      <c r="BK3680" s="28">
        <v>0.75</v>
      </c>
      <c r="BL3680" s="28">
        <v>88.82</v>
      </c>
      <c r="BM3680" s="28">
        <v>0.08</v>
      </c>
      <c r="BN3680" s="28">
        <v>6.46</v>
      </c>
      <c r="BO3680" s="28">
        <v>0.67</v>
      </c>
      <c r="BP3680" s="28">
        <v>1.34</v>
      </c>
      <c r="BQ3680" s="26">
        <v>63.089199000000001</v>
      </c>
      <c r="BR3680" s="26">
        <v>16916.40625</v>
      </c>
      <c r="BS3680" s="31">
        <f t="shared" si="463"/>
        <v>5.4780000000000015</v>
      </c>
    </row>
    <row r="3681" spans="1:71">
      <c r="A3681" s="26">
        <v>42479415350000</v>
      </c>
      <c r="B3681" s="26" t="s">
        <v>9281</v>
      </c>
      <c r="C3681" t="s">
        <v>8328</v>
      </c>
      <c r="D3681" s="26" t="s">
        <v>1201</v>
      </c>
      <c r="E3681" s="27" t="s">
        <v>5184</v>
      </c>
      <c r="F3681" t="s">
        <v>5863</v>
      </c>
      <c r="G3681" t="s">
        <v>67</v>
      </c>
      <c r="H3681" t="s">
        <v>5864</v>
      </c>
      <c r="I3681" t="s">
        <v>8329</v>
      </c>
      <c r="J3681" t="s">
        <v>8330</v>
      </c>
      <c r="K3681" t="s">
        <v>9261</v>
      </c>
      <c r="L3681">
        <v>28.08501</v>
      </c>
      <c r="M3681">
        <v>-99.757999999999996</v>
      </c>
      <c r="N3681" s="28">
        <v>1755551.74</v>
      </c>
      <c r="O3681" s="28">
        <v>92306.36</v>
      </c>
      <c r="P3681" s="26">
        <v>658</v>
      </c>
      <c r="Q3681" s="26">
        <v>8403</v>
      </c>
      <c r="R3681" s="26">
        <v>14202</v>
      </c>
      <c r="S3681" s="29" t="s">
        <v>72</v>
      </c>
      <c r="T3681" s="30">
        <v>40967</v>
      </c>
      <c r="U3681" s="30">
        <v>41023</v>
      </c>
      <c r="V3681" s="30">
        <v>41000</v>
      </c>
      <c r="W3681">
        <v>3731398</v>
      </c>
      <c r="X3681" s="26">
        <v>6414</v>
      </c>
      <c r="Y3681" s="26">
        <v>2965</v>
      </c>
      <c r="Z3681" s="26">
        <v>3140</v>
      </c>
      <c r="AA3681" s="26" t="s">
        <v>5201</v>
      </c>
      <c r="AB3681" s="31">
        <v>66.599998474121094</v>
      </c>
      <c r="AC3681" s="31">
        <v>0.73000001907348633</v>
      </c>
      <c r="AD3681" s="26">
        <v>17655.101486397329</v>
      </c>
      <c r="AE3681" s="26" t="s">
        <v>72</v>
      </c>
      <c r="AF3681" s="26">
        <v>4639</v>
      </c>
      <c r="AG3681" s="26">
        <v>36658</v>
      </c>
      <c r="AH3681" s="28">
        <v>0.55013999999999996</v>
      </c>
      <c r="AI3681">
        <v>59531</v>
      </c>
      <c r="AJ3681" s="26">
        <v>51534</v>
      </c>
      <c r="AK3681" s="28">
        <v>0.90983800000000004</v>
      </c>
      <c r="AL3681">
        <v>98454</v>
      </c>
      <c r="AM3681" s="26">
        <v>53435</v>
      </c>
      <c r="AN3681" s="28">
        <v>0.95714600000000005</v>
      </c>
      <c r="AO3681">
        <v>98454</v>
      </c>
      <c r="AP3681" s="32">
        <v>65749.953125</v>
      </c>
      <c r="AQ3681" s="36">
        <v>1.1608220951477422</v>
      </c>
      <c r="AR3681" s="32">
        <f t="shared" si="462"/>
        <v>271215.46396615036</v>
      </c>
      <c r="AS3681" s="32">
        <f t="shared" si="456"/>
        <v>2</v>
      </c>
      <c r="AT3681" s="32">
        <f t="shared" si="457"/>
        <v>1</v>
      </c>
      <c r="AU3681" s="32">
        <f t="shared" si="458"/>
        <v>3</v>
      </c>
      <c r="AV3681" s="32">
        <f t="shared" si="459"/>
        <v>58840.775013642036</v>
      </c>
      <c r="AW3681" s="32">
        <f t="shared" si="460"/>
        <v>1.0388398544041222</v>
      </c>
      <c r="AX3681" s="32">
        <f t="shared" si="461"/>
        <v>242715.42924317165</v>
      </c>
      <c r="AY3681" s="26">
        <v>2</v>
      </c>
      <c r="AZ3681" s="26">
        <v>1</v>
      </c>
      <c r="BA3681" s="26">
        <v>7664.5</v>
      </c>
      <c r="BB3681" s="26">
        <v>187.56</v>
      </c>
      <c r="BC3681" s="26">
        <v>73</v>
      </c>
      <c r="BD3681" s="26">
        <v>269.97000000000003</v>
      </c>
      <c r="BE3681" s="28">
        <v>7.0000000000000007E-2</v>
      </c>
      <c r="BF3681" s="28">
        <v>4.26</v>
      </c>
      <c r="BG3681" s="28">
        <v>0.63</v>
      </c>
      <c r="BH3681" s="28">
        <v>-10.11</v>
      </c>
      <c r="BI3681" s="28">
        <v>0.1</v>
      </c>
      <c r="BJ3681" s="28">
        <v>9.64</v>
      </c>
      <c r="BK3681" s="28">
        <v>0.75</v>
      </c>
      <c r="BL3681" s="28">
        <v>88.78</v>
      </c>
      <c r="BM3681" s="28">
        <v>0.08</v>
      </c>
      <c r="BN3681" s="28">
        <v>6.46</v>
      </c>
      <c r="BO3681" s="28">
        <v>0.67</v>
      </c>
      <c r="BP3681" s="28">
        <v>1.35</v>
      </c>
      <c r="BQ3681" s="26">
        <v>63.089199000000001</v>
      </c>
      <c r="BR3681" s="26">
        <v>16916.40625</v>
      </c>
      <c r="BS3681" s="31">
        <f t="shared" si="463"/>
        <v>5.4750000000000005</v>
      </c>
    </row>
    <row r="3682" spans="1:71">
      <c r="A3682" s="26">
        <v>42479415420000</v>
      </c>
      <c r="B3682" s="26" t="s">
        <v>9281</v>
      </c>
      <c r="C3682" t="s">
        <v>8331</v>
      </c>
      <c r="D3682" s="26" t="s">
        <v>1201</v>
      </c>
      <c r="E3682" s="27" t="s">
        <v>5184</v>
      </c>
      <c r="F3682" t="s">
        <v>5863</v>
      </c>
      <c r="G3682" t="s">
        <v>67</v>
      </c>
      <c r="H3682" t="s">
        <v>5864</v>
      </c>
      <c r="I3682" t="s">
        <v>8332</v>
      </c>
      <c r="J3682" t="s">
        <v>8333</v>
      </c>
      <c r="K3682" t="s">
        <v>9261</v>
      </c>
      <c r="L3682">
        <v>28.087869999999999</v>
      </c>
      <c r="M3682">
        <v>-99.7547</v>
      </c>
      <c r="N3682" s="28">
        <v>1756622.65</v>
      </c>
      <c r="O3682" s="28">
        <v>93339.36</v>
      </c>
      <c r="P3682" s="26">
        <v>651.4000244140625</v>
      </c>
      <c r="Q3682" s="26">
        <v>8410</v>
      </c>
      <c r="R3682" s="26">
        <v>14178</v>
      </c>
      <c r="S3682" s="29" t="s">
        <v>72</v>
      </c>
      <c r="T3682" s="30">
        <v>40907</v>
      </c>
      <c r="U3682" s="30">
        <v>41070</v>
      </c>
      <c r="V3682" s="30">
        <v>41061</v>
      </c>
      <c r="W3682">
        <v>4243000</v>
      </c>
      <c r="X3682" s="26">
        <v>6106</v>
      </c>
      <c r="Y3682" s="26">
        <v>2763</v>
      </c>
      <c r="Z3682" s="26">
        <v>2815</v>
      </c>
      <c r="AA3682" s="26" t="s">
        <v>5201</v>
      </c>
      <c r="AB3682" s="31">
        <v>62.599998474121094</v>
      </c>
      <c r="AC3682" s="31">
        <v>0.72000002861022949</v>
      </c>
      <c r="AD3682" s="26">
        <v>17486.731622306717</v>
      </c>
      <c r="AE3682" s="26" t="s">
        <v>72</v>
      </c>
      <c r="AF3682" s="26">
        <v>4508</v>
      </c>
      <c r="AG3682" s="26">
        <v>35110</v>
      </c>
      <c r="AH3682" s="28">
        <v>0.57447000000000004</v>
      </c>
      <c r="AI3682" t="s">
        <v>72</v>
      </c>
      <c r="AJ3682" s="26">
        <v>47858</v>
      </c>
      <c r="AK3682" s="28">
        <v>0.880629</v>
      </c>
      <c r="AL3682" t="s">
        <v>72</v>
      </c>
      <c r="AM3682" s="26">
        <v>47858</v>
      </c>
      <c r="AN3682" s="28">
        <v>0.880629</v>
      </c>
      <c r="AO3682" t="s">
        <v>72</v>
      </c>
      <c r="AP3682" s="32">
        <v>124641.1796875</v>
      </c>
      <c r="AQ3682" s="36">
        <v>2.1795668582830201</v>
      </c>
      <c r="AR3682" s="32">
        <f t="shared" si="462"/>
        <v>510424.5136035945</v>
      </c>
      <c r="AS3682" s="32">
        <f t="shared" si="456"/>
        <v>3</v>
      </c>
      <c r="AT3682" s="32">
        <f t="shared" si="457"/>
        <v>1</v>
      </c>
      <c r="AU3682" s="32">
        <f t="shared" si="458"/>
        <v>4</v>
      </c>
      <c r="AV3682" s="32">
        <f t="shared" si="459"/>
        <v>117170.05755097447</v>
      </c>
      <c r="AW3682" s="32">
        <f t="shared" si="460"/>
        <v>2.0489213505641231</v>
      </c>
      <c r="AX3682" s="32">
        <f t="shared" si="461"/>
        <v>479829.13660082419</v>
      </c>
      <c r="AY3682" s="26">
        <v>2</v>
      </c>
      <c r="AZ3682" s="26">
        <v>1</v>
      </c>
      <c r="BA3682" s="26">
        <v>7675.31</v>
      </c>
      <c r="BB3682" s="26">
        <v>187.97</v>
      </c>
      <c r="BC3682" s="26">
        <v>71.48</v>
      </c>
      <c r="BD3682" s="26">
        <v>267.64</v>
      </c>
      <c r="BE3682" s="28">
        <v>7.0000000000000007E-2</v>
      </c>
      <c r="BF3682" s="28">
        <v>4.29</v>
      </c>
      <c r="BG3682" s="28">
        <v>0.63</v>
      </c>
      <c r="BH3682" s="28">
        <v>-10.58</v>
      </c>
      <c r="BI3682" s="28">
        <v>0.1</v>
      </c>
      <c r="BJ3682" s="28">
        <v>9.6300000000000008</v>
      </c>
      <c r="BK3682" s="28">
        <v>0.75</v>
      </c>
      <c r="BL3682" s="28">
        <v>86.85</v>
      </c>
      <c r="BM3682" s="28">
        <v>0.08</v>
      </c>
      <c r="BN3682" s="28">
        <v>6.46</v>
      </c>
      <c r="BO3682" s="28">
        <v>0.67</v>
      </c>
      <c r="BP3682" s="28">
        <v>1.57</v>
      </c>
      <c r="BQ3682" s="26">
        <v>63.089199000000001</v>
      </c>
      <c r="BR3682" s="26">
        <v>16916.40625</v>
      </c>
      <c r="BS3682" s="31">
        <f t="shared" si="463"/>
        <v>5.3610000000000007</v>
      </c>
    </row>
    <row r="3683" spans="1:71">
      <c r="A3683" s="26">
        <v>42479415430000</v>
      </c>
      <c r="B3683" s="26" t="s">
        <v>9281</v>
      </c>
      <c r="C3683" t="s">
        <v>8334</v>
      </c>
      <c r="D3683" s="26" t="s">
        <v>1201</v>
      </c>
      <c r="E3683" s="27" t="s">
        <v>5184</v>
      </c>
      <c r="F3683" t="s">
        <v>5863</v>
      </c>
      <c r="G3683" t="s">
        <v>67</v>
      </c>
      <c r="H3683" t="s">
        <v>5864</v>
      </c>
      <c r="I3683" t="s">
        <v>8335</v>
      </c>
      <c r="J3683" t="s">
        <v>8336</v>
      </c>
      <c r="K3683" t="s">
        <v>9261</v>
      </c>
      <c r="L3683">
        <v>28.087910000000001</v>
      </c>
      <c r="M3683">
        <v>-99.75461</v>
      </c>
      <c r="N3683" s="28">
        <v>1756651.77</v>
      </c>
      <c r="O3683" s="28">
        <v>93353.72</v>
      </c>
      <c r="P3683" s="26">
        <v>651</v>
      </c>
      <c r="Q3683" s="26">
        <v>8418</v>
      </c>
      <c r="R3683" s="26">
        <v>14057</v>
      </c>
      <c r="S3683" s="29" t="s">
        <v>72</v>
      </c>
      <c r="T3683" s="30">
        <v>40926</v>
      </c>
      <c r="U3683" s="30">
        <v>41070</v>
      </c>
      <c r="V3683" s="30">
        <v>41061</v>
      </c>
      <c r="W3683">
        <v>3970000</v>
      </c>
      <c r="X3683" s="26">
        <v>6016</v>
      </c>
      <c r="Y3683" s="26">
        <v>2790</v>
      </c>
      <c r="Z3683" s="26">
        <v>3240</v>
      </c>
      <c r="AA3683" s="26" t="s">
        <v>5201</v>
      </c>
      <c r="AB3683" s="31">
        <v>61</v>
      </c>
      <c r="AC3683" s="31">
        <v>0.74000000953674316</v>
      </c>
      <c r="AD3683" s="26">
        <v>17047.870089569082</v>
      </c>
      <c r="AE3683" s="26" t="s">
        <v>72</v>
      </c>
      <c r="AF3683" s="26">
        <v>4643</v>
      </c>
      <c r="AG3683" s="26">
        <v>36528</v>
      </c>
      <c r="AH3683" s="28">
        <v>0.64239599999999997</v>
      </c>
      <c r="AI3683" t="s">
        <v>72</v>
      </c>
      <c r="AJ3683" s="26">
        <v>52038</v>
      </c>
      <c r="AK3683" s="28">
        <v>0.96767700000000001</v>
      </c>
      <c r="AL3683" t="s">
        <v>72</v>
      </c>
      <c r="AM3683" s="26">
        <v>52038</v>
      </c>
      <c r="AN3683" s="28">
        <v>0.96767700000000001</v>
      </c>
      <c r="AO3683" t="s">
        <v>72</v>
      </c>
      <c r="AP3683" s="32">
        <v>188964.328125</v>
      </c>
      <c r="AQ3683" s="36">
        <v>3.2214393174377052</v>
      </c>
      <c r="AR3683" s="32">
        <f t="shared" si="462"/>
        <v>759159.08731147379</v>
      </c>
      <c r="AS3683" s="32">
        <f t="shared" si="456"/>
        <v>4</v>
      </c>
      <c r="AT3683" s="32">
        <f t="shared" si="457"/>
        <v>1</v>
      </c>
      <c r="AU3683" s="32">
        <f t="shared" si="458"/>
        <v>4</v>
      </c>
      <c r="AV3683" s="32">
        <f t="shared" si="459"/>
        <v>180295.08700756315</v>
      </c>
      <c r="AW3683" s="32">
        <f t="shared" si="460"/>
        <v>3.0736472210924912</v>
      </c>
      <c r="AX3683" s="32">
        <f t="shared" si="461"/>
        <v>724330.64514093415</v>
      </c>
      <c r="AY3683" s="26">
        <v>2</v>
      </c>
      <c r="AZ3683" s="26">
        <v>1</v>
      </c>
      <c r="BA3683" s="26">
        <v>7675.73</v>
      </c>
      <c r="BB3683" s="26">
        <v>187.96</v>
      </c>
      <c r="BC3683" s="26">
        <v>71.44</v>
      </c>
      <c r="BD3683" s="26">
        <v>267.58</v>
      </c>
      <c r="BE3683" s="28">
        <v>7.0000000000000007E-2</v>
      </c>
      <c r="BF3683" s="28">
        <v>4.29</v>
      </c>
      <c r="BG3683" s="28">
        <v>0.63</v>
      </c>
      <c r="BH3683" s="28">
        <v>-10.59</v>
      </c>
      <c r="BI3683" s="28">
        <v>0.1</v>
      </c>
      <c r="BJ3683" s="28">
        <v>9.6300000000000008</v>
      </c>
      <c r="BK3683" s="28">
        <v>0.75</v>
      </c>
      <c r="BL3683" s="28">
        <v>86.82</v>
      </c>
      <c r="BM3683" s="28">
        <v>0.08</v>
      </c>
      <c r="BN3683" s="28">
        <v>6.46</v>
      </c>
      <c r="BO3683" s="28">
        <v>0.67</v>
      </c>
      <c r="BP3683" s="28">
        <v>1.58</v>
      </c>
      <c r="BQ3683" s="26">
        <v>63.089199000000001</v>
      </c>
      <c r="BR3683" s="26">
        <v>16916.40625</v>
      </c>
      <c r="BS3683" s="31">
        <f t="shared" si="463"/>
        <v>5.3580000000000005</v>
      </c>
    </row>
    <row r="3684" spans="1:71">
      <c r="A3684" s="26">
        <v>42479415440000</v>
      </c>
      <c r="B3684" s="26" t="s">
        <v>9281</v>
      </c>
      <c r="C3684" t="s">
        <v>8337</v>
      </c>
      <c r="D3684" s="26" t="s">
        <v>1201</v>
      </c>
      <c r="E3684" s="27" t="s">
        <v>5184</v>
      </c>
      <c r="F3684" t="s">
        <v>5863</v>
      </c>
      <c r="G3684" t="s">
        <v>67</v>
      </c>
      <c r="H3684" t="s">
        <v>5864</v>
      </c>
      <c r="I3684" t="s">
        <v>8338</v>
      </c>
      <c r="J3684" t="s">
        <v>8339</v>
      </c>
      <c r="K3684" t="s">
        <v>9261</v>
      </c>
      <c r="L3684">
        <v>28.087949999999999</v>
      </c>
      <c r="M3684">
        <v>-99.754519999999999</v>
      </c>
      <c r="N3684" s="28">
        <v>1756680.89</v>
      </c>
      <c r="O3684" s="28">
        <v>93368.08</v>
      </c>
      <c r="P3684" s="26">
        <v>650.0999755859375</v>
      </c>
      <c r="Q3684" s="26">
        <v>8433</v>
      </c>
      <c r="R3684" s="26">
        <v>14161</v>
      </c>
      <c r="S3684" s="29" t="s">
        <v>72</v>
      </c>
      <c r="T3684" s="30">
        <v>40937</v>
      </c>
      <c r="U3684" s="30">
        <v>41070</v>
      </c>
      <c r="V3684" s="30">
        <v>41061</v>
      </c>
      <c r="W3684">
        <v>4217000</v>
      </c>
      <c r="X3684" s="26">
        <v>5972</v>
      </c>
      <c r="Y3684" s="26">
        <v>2765</v>
      </c>
      <c r="Z3684" s="26">
        <v>3215</v>
      </c>
      <c r="AA3684" s="26" t="s">
        <v>5201</v>
      </c>
      <c r="AB3684" s="31">
        <v>61.799999237060547</v>
      </c>
      <c r="AC3684" s="31">
        <v>0.73000001907348633</v>
      </c>
      <c r="AD3684" s="26">
        <v>17148.769214231968</v>
      </c>
      <c r="AE3684" s="26" t="s">
        <v>72</v>
      </c>
      <c r="AF3684" s="26">
        <v>4625</v>
      </c>
      <c r="AG3684" s="26">
        <v>38400</v>
      </c>
      <c r="AH3684" s="28">
        <v>0.62842100000000001</v>
      </c>
      <c r="AI3684" t="s">
        <v>72</v>
      </c>
      <c r="AJ3684" s="26">
        <v>53643</v>
      </c>
      <c r="AK3684" s="28">
        <v>0.97085500000000002</v>
      </c>
      <c r="AL3684" t="s">
        <v>72</v>
      </c>
      <c r="AM3684" s="26">
        <v>53643</v>
      </c>
      <c r="AN3684" s="28">
        <v>0.97085500000000002</v>
      </c>
      <c r="AO3684" t="s">
        <v>72</v>
      </c>
      <c r="AP3684" s="32">
        <v>156525.0625</v>
      </c>
      <c r="AQ3684" s="36">
        <v>2.6842121730557347</v>
      </c>
      <c r="AR3684" s="32">
        <f t="shared" si="462"/>
        <v>631630.61713086511</v>
      </c>
      <c r="AS3684" s="32">
        <f t="shared" si="456"/>
        <v>3</v>
      </c>
      <c r="AT3684" s="32">
        <f t="shared" si="457"/>
        <v>1</v>
      </c>
      <c r="AU3684" s="32">
        <f t="shared" si="458"/>
        <v>4</v>
      </c>
      <c r="AV3684" s="32">
        <f t="shared" si="459"/>
        <v>150444.38358171468</v>
      </c>
      <c r="AW3684" s="32">
        <f t="shared" si="460"/>
        <v>2.5799360136202139</v>
      </c>
      <c r="AX3684" s="32">
        <f t="shared" si="461"/>
        <v>607093.05799249257</v>
      </c>
      <c r="AY3684" s="26">
        <v>2</v>
      </c>
      <c r="AZ3684" s="26">
        <v>1</v>
      </c>
      <c r="BA3684" s="26">
        <v>7676.13</v>
      </c>
      <c r="BB3684" s="26">
        <v>187.95</v>
      </c>
      <c r="BC3684" s="26">
        <v>71.41</v>
      </c>
      <c r="BD3684" s="26">
        <v>267.51</v>
      </c>
      <c r="BE3684" s="28">
        <v>7.0000000000000007E-2</v>
      </c>
      <c r="BF3684" s="28">
        <v>4.29</v>
      </c>
      <c r="BG3684" s="28">
        <v>0.63</v>
      </c>
      <c r="BH3684" s="28">
        <v>-10.61</v>
      </c>
      <c r="BI3684" s="28">
        <v>0.1</v>
      </c>
      <c r="BJ3684" s="28">
        <v>9.6300000000000008</v>
      </c>
      <c r="BK3684" s="28">
        <v>0.75</v>
      </c>
      <c r="BL3684" s="28">
        <v>86.79</v>
      </c>
      <c r="BM3684" s="28">
        <v>0.08</v>
      </c>
      <c r="BN3684" s="28">
        <v>6.46</v>
      </c>
      <c r="BO3684" s="28">
        <v>0.67</v>
      </c>
      <c r="BP3684" s="28">
        <v>1.59</v>
      </c>
      <c r="BQ3684" s="26">
        <v>63.089199000000001</v>
      </c>
      <c r="BR3684" s="26">
        <v>16916.40625</v>
      </c>
      <c r="BS3684" s="31">
        <f t="shared" si="463"/>
        <v>5.3557500000000005</v>
      </c>
    </row>
    <row r="3685" spans="1:71">
      <c r="A3685" s="26">
        <v>42479415470000</v>
      </c>
      <c r="B3685" s="26" t="s">
        <v>9281</v>
      </c>
      <c r="C3685" t="s">
        <v>8340</v>
      </c>
      <c r="D3685" s="26" t="s">
        <v>5393</v>
      </c>
      <c r="E3685" s="27" t="s">
        <v>5184</v>
      </c>
      <c r="F3685" t="s">
        <v>197</v>
      </c>
      <c r="G3685" t="s">
        <v>67</v>
      </c>
      <c r="H3685" t="s">
        <v>8341</v>
      </c>
      <c r="I3685" t="s">
        <v>8342</v>
      </c>
      <c r="J3685" t="s">
        <v>6072</v>
      </c>
      <c r="K3685" t="s">
        <v>9261</v>
      </c>
      <c r="L3685">
        <v>28.17991</v>
      </c>
      <c r="M3685">
        <v>-99.793279999999996</v>
      </c>
      <c r="N3685" s="28">
        <v>1744408.47</v>
      </c>
      <c r="O3685" s="28">
        <v>126886.91</v>
      </c>
      <c r="P3685" s="26">
        <v>682</v>
      </c>
      <c r="Q3685" s="26">
        <v>8159</v>
      </c>
      <c r="R3685" s="26">
        <v>13453</v>
      </c>
      <c r="S3685" s="29" t="s">
        <v>72</v>
      </c>
      <c r="T3685" s="30">
        <v>40820</v>
      </c>
      <c r="U3685" s="30">
        <v>40910</v>
      </c>
      <c r="V3685" s="30">
        <v>40909</v>
      </c>
      <c r="W3685">
        <v>1658</v>
      </c>
      <c r="X3685" s="26">
        <v>5496</v>
      </c>
      <c r="Y3685" s="26">
        <v>2821</v>
      </c>
      <c r="Z3685" s="26">
        <v>3115</v>
      </c>
      <c r="AA3685" s="26" t="s">
        <v>5201</v>
      </c>
      <c r="AB3685" s="31">
        <v>66.5</v>
      </c>
      <c r="AC3685" s="31">
        <v>0.73000001907348633</v>
      </c>
      <c r="AD3685" s="26">
        <v>28851.012268389964</v>
      </c>
      <c r="AE3685" s="26" t="s">
        <v>72</v>
      </c>
      <c r="AF3685" s="26">
        <v>3131</v>
      </c>
      <c r="AG3685" s="26">
        <v>4224</v>
      </c>
      <c r="AH3685" s="28">
        <v>0.48713099999999998</v>
      </c>
      <c r="AI3685">
        <v>17164</v>
      </c>
      <c r="AJ3685" s="26">
        <v>32908</v>
      </c>
      <c r="AK3685" s="28">
        <v>0.95709900000000003</v>
      </c>
      <c r="AL3685">
        <v>41179</v>
      </c>
      <c r="AM3685" s="26">
        <v>40680</v>
      </c>
      <c r="AN3685" s="28">
        <v>1.0912630000000001</v>
      </c>
      <c r="AO3685">
        <v>46587</v>
      </c>
      <c r="AP3685" s="32">
        <v>82859.7109375</v>
      </c>
      <c r="AQ3685" s="36">
        <v>2.3905865368130588</v>
      </c>
      <c r="AR3685" s="32">
        <f t="shared" si="462"/>
        <v>505993.52795341145</v>
      </c>
      <c r="AS3685" s="32">
        <f t="shared" si="456"/>
        <v>2</v>
      </c>
      <c r="AT3685" s="32">
        <f t="shared" si="457"/>
        <v>1</v>
      </c>
      <c r="AU3685" s="32">
        <f t="shared" si="458"/>
        <v>4</v>
      </c>
      <c r="AV3685" s="32">
        <f t="shared" si="459"/>
        <v>86538.344392512736</v>
      </c>
      <c r="AW3685" s="32">
        <f t="shared" si="460"/>
        <v>2.4967188357545411</v>
      </c>
      <c r="AX3685" s="32">
        <f t="shared" si="461"/>
        <v>528457.57832106657</v>
      </c>
      <c r="AY3685" s="26">
        <v>2</v>
      </c>
      <c r="AZ3685" s="26">
        <v>1</v>
      </c>
      <c r="BA3685" s="26">
        <v>7296.9</v>
      </c>
      <c r="BB3685" s="26">
        <v>224.78</v>
      </c>
      <c r="BC3685" s="26">
        <v>107.84</v>
      </c>
      <c r="BD3685" s="26">
        <v>330.82</v>
      </c>
      <c r="BE3685" s="28">
        <v>7.0000000000000007E-2</v>
      </c>
      <c r="BF3685" s="28">
        <v>3.75</v>
      </c>
      <c r="BG3685" s="28">
        <v>0.64</v>
      </c>
      <c r="BH3685" s="28">
        <v>-6.72</v>
      </c>
      <c r="BI3685" s="28">
        <v>0.1</v>
      </c>
      <c r="BJ3685" s="28">
        <v>9.27</v>
      </c>
      <c r="BK3685" s="28">
        <v>0.76</v>
      </c>
      <c r="BL3685" s="28">
        <v>50.18</v>
      </c>
      <c r="BM3685" s="28">
        <v>0.08</v>
      </c>
      <c r="BN3685" s="28">
        <v>6.04</v>
      </c>
      <c r="BO3685" s="28">
        <v>0.67</v>
      </c>
      <c r="BP3685" s="28">
        <v>-0.92</v>
      </c>
      <c r="BQ3685" s="26">
        <v>64.582397</v>
      </c>
      <c r="BR3685" s="26">
        <v>18275.363281000002</v>
      </c>
      <c r="BS3685" s="31">
        <f t="shared" si="463"/>
        <v>8.1958400000000022</v>
      </c>
    </row>
    <row r="3686" spans="1:71">
      <c r="A3686" s="26">
        <v>42479415490000</v>
      </c>
      <c r="B3686" s="26" t="s">
        <v>9281</v>
      </c>
      <c r="C3686" t="s">
        <v>8343</v>
      </c>
      <c r="D3686" s="26" t="s">
        <v>5859</v>
      </c>
      <c r="E3686" s="27" t="s">
        <v>5184</v>
      </c>
      <c r="F3686" t="s">
        <v>197</v>
      </c>
      <c r="G3686" t="s">
        <v>67</v>
      </c>
      <c r="H3686" t="s">
        <v>8344</v>
      </c>
      <c r="I3686" t="s">
        <v>8345</v>
      </c>
      <c r="J3686" t="s">
        <v>339</v>
      </c>
      <c r="K3686" t="s">
        <v>9261</v>
      </c>
      <c r="L3686">
        <v>28.072800000000001</v>
      </c>
      <c r="M3686">
        <v>-99.92841</v>
      </c>
      <c r="N3686" s="28">
        <v>1700561.83</v>
      </c>
      <c r="O3686" s="28">
        <v>88263.08</v>
      </c>
      <c r="P3686" s="26">
        <v>645.79998779296875</v>
      </c>
      <c r="Q3686" s="26">
        <v>7735</v>
      </c>
      <c r="R3686" s="26">
        <v>14400</v>
      </c>
      <c r="S3686" s="29" t="s">
        <v>72</v>
      </c>
      <c r="T3686" s="30">
        <v>40843</v>
      </c>
      <c r="U3686" s="30">
        <v>40890</v>
      </c>
      <c r="V3686" s="30">
        <v>41000</v>
      </c>
      <c r="W3686">
        <v>2911</v>
      </c>
      <c r="X3686" s="26">
        <v>6920</v>
      </c>
      <c r="Y3686" s="26">
        <v>2039</v>
      </c>
      <c r="Z3686" s="26">
        <v>2700</v>
      </c>
      <c r="AA3686" s="26" t="s">
        <v>5201</v>
      </c>
      <c r="AB3686" s="31">
        <v>61</v>
      </c>
      <c r="AC3686" s="31">
        <v>0.60000002384185791</v>
      </c>
      <c r="AD3686" s="26">
        <v>27815.582853162792</v>
      </c>
      <c r="AE3686" s="26" t="s">
        <v>72</v>
      </c>
      <c r="AF3686" s="26">
        <v>4598</v>
      </c>
      <c r="AG3686" s="26">
        <v>16513</v>
      </c>
      <c r="AH3686" s="28">
        <v>0.49308099999999999</v>
      </c>
      <c r="AI3686">
        <v>81823</v>
      </c>
      <c r="AJ3686" s="26">
        <v>29639</v>
      </c>
      <c r="AK3686" s="28">
        <v>0.82998300000000003</v>
      </c>
      <c r="AL3686">
        <v>129915</v>
      </c>
      <c r="AM3686" s="26">
        <v>31335</v>
      </c>
      <c r="AN3686" s="28">
        <v>0.87347900000000001</v>
      </c>
      <c r="AO3686">
        <v>129915</v>
      </c>
      <c r="AP3686" s="32">
        <v>90635.046875</v>
      </c>
      <c r="AQ3686" s="36">
        <v>2.5210666557518562</v>
      </c>
      <c r="AR3686" s="32">
        <f t="shared" si="462"/>
        <v>536863.84494307847</v>
      </c>
      <c r="AS3686" s="32">
        <f t="shared" si="456"/>
        <v>2</v>
      </c>
      <c r="AT3686" s="32">
        <f t="shared" si="457"/>
        <v>1</v>
      </c>
      <c r="AU3686" s="32">
        <f t="shared" si="458"/>
        <v>4</v>
      </c>
      <c r="AV3686" s="32">
        <f t="shared" si="459"/>
        <v>75179.937725794807</v>
      </c>
      <c r="AW3686" s="32">
        <f t="shared" si="460"/>
        <v>2.0911737867074645</v>
      </c>
      <c r="AX3686" s="32">
        <f t="shared" si="461"/>
        <v>445317.69797301601</v>
      </c>
      <c r="AY3686" s="26">
        <v>2</v>
      </c>
      <c r="AZ3686" s="26">
        <v>1</v>
      </c>
      <c r="BA3686" s="26">
        <v>6711.78</v>
      </c>
      <c r="BB3686" s="26">
        <v>176.45</v>
      </c>
      <c r="BC3686" s="26">
        <v>138.53</v>
      </c>
      <c r="BD3686" s="26">
        <v>315.58</v>
      </c>
      <c r="BE3686" s="28">
        <v>0.06</v>
      </c>
      <c r="BF3686" s="28">
        <v>1.76</v>
      </c>
      <c r="BG3686" s="28">
        <v>0.51</v>
      </c>
      <c r="BH3686" s="28">
        <v>-2.54</v>
      </c>
      <c r="BI3686" s="28">
        <v>0.1</v>
      </c>
      <c r="BJ3686" s="28">
        <v>10.07</v>
      </c>
      <c r="BK3686" s="28">
        <v>0.71</v>
      </c>
      <c r="BL3686" s="28">
        <v>119.48</v>
      </c>
      <c r="BM3686" s="28">
        <v>0.08</v>
      </c>
      <c r="BN3686" s="28">
        <v>5.5</v>
      </c>
      <c r="BO3686" s="28">
        <v>0.62</v>
      </c>
      <c r="BP3686" s="28">
        <v>-12.72</v>
      </c>
      <c r="BQ3686" s="26">
        <v>62.045200000000001</v>
      </c>
      <c r="BR3686" s="26">
        <v>23555.548827999999</v>
      </c>
      <c r="BS3686" s="31">
        <f t="shared" si="463"/>
        <v>9.8356299999999983</v>
      </c>
    </row>
    <row r="3687" spans="1:71">
      <c r="A3687" s="26">
        <v>42479415590000</v>
      </c>
      <c r="B3687" s="26" t="s">
        <v>9281</v>
      </c>
      <c r="C3687" t="s">
        <v>8346</v>
      </c>
      <c r="D3687" s="26" t="s">
        <v>5859</v>
      </c>
      <c r="E3687" s="27" t="s">
        <v>5184</v>
      </c>
      <c r="F3687" t="s">
        <v>197</v>
      </c>
      <c r="G3687" t="s">
        <v>67</v>
      </c>
      <c r="H3687" t="s">
        <v>6039</v>
      </c>
      <c r="I3687" t="s">
        <v>8347</v>
      </c>
      <c r="J3687" t="s">
        <v>83</v>
      </c>
      <c r="K3687" t="s">
        <v>9261</v>
      </c>
      <c r="L3687">
        <v>28.046959999999999</v>
      </c>
      <c r="M3687">
        <v>-99.966390000000004</v>
      </c>
      <c r="N3687" s="28">
        <v>1688234.86</v>
      </c>
      <c r="O3687" s="28">
        <v>78966.990000000005</v>
      </c>
      <c r="P3687" s="26">
        <v>628.29998779296875</v>
      </c>
      <c r="Q3687" s="26">
        <v>7192</v>
      </c>
      <c r="R3687" s="26">
        <v>13578</v>
      </c>
      <c r="S3687" s="29">
        <v>10.600000381469727</v>
      </c>
      <c r="T3687" s="30">
        <v>40913</v>
      </c>
      <c r="U3687" s="30">
        <v>40984</v>
      </c>
      <c r="V3687" s="30">
        <v>41000</v>
      </c>
      <c r="W3687">
        <v>3794</v>
      </c>
      <c r="X3687" s="26">
        <v>6648</v>
      </c>
      <c r="Y3687" s="26" t="s">
        <v>72</v>
      </c>
      <c r="Z3687" s="26">
        <v>2281</v>
      </c>
      <c r="AA3687" s="26" t="s">
        <v>5201</v>
      </c>
      <c r="AB3687" s="31">
        <v>63.400001525878906</v>
      </c>
      <c r="AC3687" s="31">
        <v>0.60000002384185791</v>
      </c>
      <c r="AD3687" s="26">
        <v>26651.390161930951</v>
      </c>
      <c r="AE3687" s="26" t="s">
        <v>72</v>
      </c>
      <c r="AF3687" s="26">
        <v>3391</v>
      </c>
      <c r="AG3687" s="26">
        <v>21043</v>
      </c>
      <c r="AH3687" s="28">
        <v>0.59157899999999997</v>
      </c>
      <c r="AI3687">
        <v>209170</v>
      </c>
      <c r="AJ3687" s="26">
        <v>29270</v>
      </c>
      <c r="AK3687" s="28">
        <v>0.87129000000000001</v>
      </c>
      <c r="AL3687">
        <v>291050</v>
      </c>
      <c r="AM3687" s="26">
        <v>30369</v>
      </c>
      <c r="AN3687" s="28">
        <v>0.92507200000000001</v>
      </c>
      <c r="AO3687">
        <v>291050</v>
      </c>
      <c r="AP3687" s="32">
        <v>49343.9140625</v>
      </c>
      <c r="AQ3687" s="36">
        <v>1.3150839057964787</v>
      </c>
      <c r="AR3687" s="32">
        <f t="shared" si="462"/>
        <v>282113.76538847678</v>
      </c>
      <c r="AS3687" s="32">
        <f t="shared" si="456"/>
        <v>1</v>
      </c>
      <c r="AT3687" s="32">
        <f t="shared" si="457"/>
        <v>1</v>
      </c>
      <c r="AU3687" s="32">
        <f t="shared" si="458"/>
        <v>3</v>
      </c>
      <c r="AV3687" s="32">
        <f t="shared" si="459"/>
        <v>42604.402334348677</v>
      </c>
      <c r="AW3687" s="32">
        <f t="shared" si="460"/>
        <v>1.1354665492286082</v>
      </c>
      <c r="AX3687" s="32">
        <f t="shared" si="461"/>
        <v>243581.98154781238</v>
      </c>
      <c r="AY3687" s="26">
        <v>2</v>
      </c>
      <c r="AZ3687" s="26">
        <v>1</v>
      </c>
      <c r="BA3687" s="26">
        <v>6532.36</v>
      </c>
      <c r="BB3687" s="26">
        <v>161.63999999999999</v>
      </c>
      <c r="BC3687" s="26">
        <v>137.51</v>
      </c>
      <c r="BD3687" s="26">
        <v>307.14999999999998</v>
      </c>
      <c r="BE3687" s="28">
        <v>0.06</v>
      </c>
      <c r="BF3687" s="28">
        <v>2.23</v>
      </c>
      <c r="BG3687" s="28">
        <v>0.51</v>
      </c>
      <c r="BH3687" s="28">
        <v>-2.1800000000000002</v>
      </c>
      <c r="BI3687" s="28">
        <v>0.1</v>
      </c>
      <c r="BJ3687" s="28">
        <v>10.07</v>
      </c>
      <c r="BK3687" s="28">
        <v>0.7</v>
      </c>
      <c r="BL3687" s="28">
        <v>136.6</v>
      </c>
      <c r="BM3687" s="28">
        <v>0.08</v>
      </c>
      <c r="BN3687" s="28">
        <v>5.8</v>
      </c>
      <c r="BO3687" s="28">
        <v>0.62</v>
      </c>
      <c r="BP3687" s="28">
        <v>-14.44</v>
      </c>
      <c r="BQ3687" s="26">
        <v>62.529499000000001</v>
      </c>
      <c r="BR3687" s="26">
        <v>32849.738280999998</v>
      </c>
      <c r="BS3687" s="31">
        <f t="shared" si="463"/>
        <v>9.6256999999999984</v>
      </c>
    </row>
    <row r="3688" spans="1:71">
      <c r="A3688" s="26">
        <v>42479415600000</v>
      </c>
      <c r="B3688" s="26" t="s">
        <v>9281</v>
      </c>
      <c r="C3688" t="s">
        <v>8348</v>
      </c>
      <c r="D3688" s="26" t="s">
        <v>5859</v>
      </c>
      <c r="E3688" s="27" t="s">
        <v>5184</v>
      </c>
      <c r="F3688" t="s">
        <v>197</v>
      </c>
      <c r="G3688" t="s">
        <v>67</v>
      </c>
      <c r="H3688" t="s">
        <v>6039</v>
      </c>
      <c r="I3688" t="s">
        <v>8349</v>
      </c>
      <c r="J3688" t="s">
        <v>81</v>
      </c>
      <c r="K3688" t="s">
        <v>9261</v>
      </c>
      <c r="L3688">
        <v>28.036010000000001</v>
      </c>
      <c r="M3688">
        <v>-99.950770000000006</v>
      </c>
      <c r="N3688" s="28">
        <v>1693241.51</v>
      </c>
      <c r="O3688" s="28">
        <v>74944.289999999994</v>
      </c>
      <c r="P3688" s="26">
        <v>660.4000244140625</v>
      </c>
      <c r="Q3688" s="26">
        <v>7375</v>
      </c>
      <c r="R3688" s="26">
        <v>13925</v>
      </c>
      <c r="S3688" s="29" t="s">
        <v>72</v>
      </c>
      <c r="T3688" s="30">
        <v>40931</v>
      </c>
      <c r="U3688" s="30">
        <v>40995</v>
      </c>
      <c r="V3688" s="30">
        <v>41000</v>
      </c>
      <c r="W3688">
        <v>2930</v>
      </c>
      <c r="X3688" s="26">
        <v>6896</v>
      </c>
      <c r="Y3688" s="26" t="s">
        <v>72</v>
      </c>
      <c r="Z3688" s="26">
        <v>2450</v>
      </c>
      <c r="AA3688" s="26" t="s">
        <v>5201</v>
      </c>
      <c r="AB3688" s="31">
        <v>62.200000762939453</v>
      </c>
      <c r="AC3688" s="31">
        <v>0.64999997615814209</v>
      </c>
      <c r="AD3688" s="26">
        <v>46703.043399963986</v>
      </c>
      <c r="AE3688" s="26" t="s">
        <v>72</v>
      </c>
      <c r="AF3688" s="26">
        <v>4372</v>
      </c>
      <c r="AG3688" s="26">
        <v>7615</v>
      </c>
      <c r="AH3688" s="28">
        <v>0.43885099999999999</v>
      </c>
      <c r="AI3688">
        <v>113627</v>
      </c>
      <c r="AJ3688" s="26">
        <v>12296</v>
      </c>
      <c r="AK3688" s="28">
        <v>0.65014700000000003</v>
      </c>
      <c r="AL3688">
        <v>159724</v>
      </c>
      <c r="AM3688" s="26">
        <v>12803</v>
      </c>
      <c r="AN3688" s="28">
        <v>0.68546300000000004</v>
      </c>
      <c r="AO3688">
        <v>159724</v>
      </c>
      <c r="AP3688" s="32">
        <v>24951.45703125</v>
      </c>
      <c r="AQ3688" s="36">
        <v>1.1653089806228054</v>
      </c>
      <c r="AR3688" s="32">
        <f t="shared" si="462"/>
        <v>231211.14660148654</v>
      </c>
      <c r="AS3688" s="32">
        <f t="shared" si="456"/>
        <v>1</v>
      </c>
      <c r="AT3688" s="32">
        <f t="shared" si="457"/>
        <v>1</v>
      </c>
      <c r="AU3688" s="32">
        <f t="shared" si="458"/>
        <v>3</v>
      </c>
      <c r="AV3688" s="32">
        <f t="shared" si="459"/>
        <v>20768.759187844404</v>
      </c>
      <c r="AW3688" s="32">
        <f t="shared" si="460"/>
        <v>0.96996426171329808</v>
      </c>
      <c r="AX3688" s="32">
        <f t="shared" si="461"/>
        <v>192452.43351109812</v>
      </c>
      <c r="AY3688" s="26">
        <v>2</v>
      </c>
      <c r="AZ3688" s="26">
        <v>1</v>
      </c>
      <c r="BA3688" s="26">
        <v>6694.28</v>
      </c>
      <c r="BB3688" s="26">
        <v>155.86000000000001</v>
      </c>
      <c r="BC3688" s="26">
        <v>135.91999999999999</v>
      </c>
      <c r="BD3688" s="26">
        <v>299.44</v>
      </c>
      <c r="BE3688" s="28">
        <v>0.06</v>
      </c>
      <c r="BF3688" s="28">
        <v>2.12</v>
      </c>
      <c r="BG3688" s="28">
        <v>0.51</v>
      </c>
      <c r="BH3688" s="28">
        <v>-1.49</v>
      </c>
      <c r="BI3688" s="28">
        <v>0.1</v>
      </c>
      <c r="BJ3688" s="28">
        <v>10.199999999999999</v>
      </c>
      <c r="BK3688" s="28">
        <v>0.7</v>
      </c>
      <c r="BL3688" s="28">
        <v>142.31</v>
      </c>
      <c r="BM3688" s="28">
        <v>0.08</v>
      </c>
      <c r="BN3688" s="28">
        <v>5.78</v>
      </c>
      <c r="BO3688" s="28">
        <v>0.62</v>
      </c>
      <c r="BP3688" s="28">
        <v>-15.35</v>
      </c>
      <c r="BQ3688" s="26">
        <v>62.529499000000001</v>
      </c>
      <c r="BR3688" s="26">
        <v>34423.628905999998</v>
      </c>
      <c r="BS3688" s="31">
        <f t="shared" si="463"/>
        <v>9.5143999999999984</v>
      </c>
    </row>
    <row r="3689" spans="1:71">
      <c r="A3689" s="26">
        <v>42479415610000</v>
      </c>
      <c r="B3689" s="26" t="s">
        <v>9281</v>
      </c>
      <c r="C3689" t="s">
        <v>8350</v>
      </c>
      <c r="D3689" s="26" t="s">
        <v>5859</v>
      </c>
      <c r="E3689" s="27" t="s">
        <v>5184</v>
      </c>
      <c r="F3689" t="s">
        <v>197</v>
      </c>
      <c r="G3689" t="s">
        <v>67</v>
      </c>
      <c r="H3689" t="s">
        <v>6039</v>
      </c>
      <c r="I3689" t="s">
        <v>8351</v>
      </c>
      <c r="J3689" t="s">
        <v>85</v>
      </c>
      <c r="K3689" t="s">
        <v>9261</v>
      </c>
      <c r="L3689">
        <v>28.022870000000001</v>
      </c>
      <c r="M3689">
        <v>-99.934060000000002</v>
      </c>
      <c r="N3689" s="28">
        <v>1698594.59</v>
      </c>
      <c r="O3689" s="28">
        <v>70123.14</v>
      </c>
      <c r="P3689" s="26">
        <v>620</v>
      </c>
      <c r="Q3689" s="26">
        <v>7385</v>
      </c>
      <c r="R3689" s="26">
        <v>14441</v>
      </c>
      <c r="S3689" s="29" t="s">
        <v>72</v>
      </c>
      <c r="T3689" s="30">
        <v>40870</v>
      </c>
      <c r="U3689" s="30">
        <v>40908</v>
      </c>
      <c r="V3689" s="30">
        <v>40878</v>
      </c>
      <c r="W3689">
        <v>3974</v>
      </c>
      <c r="X3689" s="26">
        <v>7368</v>
      </c>
      <c r="Y3689" s="26">
        <v>2690</v>
      </c>
      <c r="Z3689" s="26">
        <v>2850</v>
      </c>
      <c r="AA3689" s="26" t="s">
        <v>5201</v>
      </c>
      <c r="AB3689" s="31">
        <v>64.599998474121094</v>
      </c>
      <c r="AC3689" s="31">
        <v>0.60000002384185791</v>
      </c>
      <c r="AD3689" s="26">
        <v>34519.8355703036</v>
      </c>
      <c r="AE3689" s="26" t="s">
        <v>72</v>
      </c>
      <c r="AF3689" s="26">
        <v>5136</v>
      </c>
      <c r="AG3689" s="26">
        <v>26155</v>
      </c>
      <c r="AH3689" s="28">
        <v>0.70966899999999999</v>
      </c>
      <c r="AI3689">
        <v>140522</v>
      </c>
      <c r="AJ3689" s="26">
        <v>35589</v>
      </c>
      <c r="AK3689" s="28">
        <v>1.147119</v>
      </c>
      <c r="AL3689">
        <v>227142</v>
      </c>
      <c r="AM3689" s="26">
        <v>41364</v>
      </c>
      <c r="AN3689" s="28">
        <v>1.455463</v>
      </c>
      <c r="AO3689">
        <v>275968</v>
      </c>
      <c r="AP3689" s="32">
        <v>53607.92578125</v>
      </c>
      <c r="AQ3689" s="36">
        <v>1.8505367832337893</v>
      </c>
      <c r="AR3689" s="32">
        <f t="shared" si="462"/>
        <v>381152.93641363073</v>
      </c>
      <c r="AS3689" s="32">
        <f t="shared" si="456"/>
        <v>2</v>
      </c>
      <c r="AT3689" s="32">
        <f t="shared" si="457"/>
        <v>1</v>
      </c>
      <c r="AU3689" s="32">
        <f t="shared" si="458"/>
        <v>4</v>
      </c>
      <c r="AV3689" s="32">
        <f t="shared" si="459"/>
        <v>41762.960638487377</v>
      </c>
      <c r="AW3689" s="32">
        <f t="shared" si="460"/>
        <v>1.4416505341696457</v>
      </c>
      <c r="AX3689" s="32">
        <f t="shared" si="461"/>
        <v>296935.10518651473</v>
      </c>
      <c r="AY3689" s="26">
        <v>2</v>
      </c>
      <c r="AZ3689" s="26">
        <v>1</v>
      </c>
      <c r="BA3689" s="26">
        <v>6865.43</v>
      </c>
      <c r="BB3689" s="26">
        <v>150.11000000000001</v>
      </c>
      <c r="BC3689" s="26">
        <v>132.6</v>
      </c>
      <c r="BD3689" s="26">
        <v>288.45</v>
      </c>
      <c r="BE3689" s="28">
        <v>0.06</v>
      </c>
      <c r="BF3689" s="28">
        <v>2.21</v>
      </c>
      <c r="BG3689" s="28">
        <v>0.52</v>
      </c>
      <c r="BH3689" s="28">
        <v>-0.57999999999999996</v>
      </c>
      <c r="BI3689" s="28">
        <v>0.1</v>
      </c>
      <c r="BJ3689" s="28">
        <v>10.28</v>
      </c>
      <c r="BK3689" s="28">
        <v>0.7</v>
      </c>
      <c r="BL3689" s="28">
        <v>149.1</v>
      </c>
      <c r="BM3689" s="28">
        <v>0.08</v>
      </c>
      <c r="BN3689" s="28">
        <v>5.85</v>
      </c>
      <c r="BO3689" s="28">
        <v>0.62</v>
      </c>
      <c r="BP3689" s="28">
        <v>-16.010000000000002</v>
      </c>
      <c r="BQ3689" s="26">
        <v>64.688597999999999</v>
      </c>
      <c r="BR3689" s="26">
        <v>37684.429687000003</v>
      </c>
      <c r="BS3689" s="31">
        <f t="shared" si="463"/>
        <v>9.2819999999999983</v>
      </c>
    </row>
    <row r="3690" spans="1:71">
      <c r="A3690" s="26">
        <v>42479415650000</v>
      </c>
      <c r="B3690" s="26" t="s">
        <v>9283</v>
      </c>
      <c r="C3690" t="s">
        <v>8352</v>
      </c>
      <c r="D3690" s="26" t="s">
        <v>1437</v>
      </c>
      <c r="E3690" s="27" t="s">
        <v>5184</v>
      </c>
      <c r="F3690" t="s">
        <v>203</v>
      </c>
      <c r="G3690" t="s">
        <v>67</v>
      </c>
      <c r="H3690" t="s">
        <v>1438</v>
      </c>
      <c r="I3690" t="s">
        <v>72</v>
      </c>
      <c r="J3690" t="s">
        <v>8353</v>
      </c>
      <c r="K3690" t="s">
        <v>9261</v>
      </c>
      <c r="L3690">
        <v>28.169339999999998</v>
      </c>
      <c r="M3690">
        <v>-99.486000000000004</v>
      </c>
      <c r="N3690" s="28">
        <v>1843396.09</v>
      </c>
      <c r="O3690" s="28">
        <v>122502.21</v>
      </c>
      <c r="P3690" s="26">
        <v>606.20001220703125</v>
      </c>
      <c r="Q3690" s="26">
        <v>9599</v>
      </c>
      <c r="R3690" s="26">
        <v>15238</v>
      </c>
      <c r="S3690" s="29">
        <v>8.3999996185302734</v>
      </c>
      <c r="T3690" s="30">
        <v>40859</v>
      </c>
      <c r="U3690" s="30">
        <v>41181</v>
      </c>
      <c r="V3690" s="30">
        <v>41153</v>
      </c>
      <c r="W3690">
        <v>2338</v>
      </c>
      <c r="X3690" s="26">
        <v>5915</v>
      </c>
      <c r="Y3690" s="26" t="s">
        <v>72</v>
      </c>
      <c r="Z3690" s="26">
        <v>15</v>
      </c>
      <c r="AA3690" s="26" t="s">
        <v>5201</v>
      </c>
      <c r="AB3690" s="31">
        <v>63.200000762939453</v>
      </c>
      <c r="AC3690" s="31">
        <v>0.70999997854232788</v>
      </c>
      <c r="AD3690" s="26">
        <v>18490.530916154094</v>
      </c>
      <c r="AE3690" s="26" t="s">
        <v>72</v>
      </c>
      <c r="AF3690" s="26" t="s">
        <v>72</v>
      </c>
      <c r="AG3690" s="26">
        <v>8039</v>
      </c>
      <c r="AH3690" s="28">
        <v>0.15681600000000001</v>
      </c>
      <c r="AI3690" t="s">
        <v>72</v>
      </c>
      <c r="AJ3690" s="26">
        <v>8039</v>
      </c>
      <c r="AK3690" s="28">
        <v>0.15681600000000001</v>
      </c>
      <c r="AL3690" t="s">
        <v>72</v>
      </c>
      <c r="AM3690" s="26">
        <v>8039</v>
      </c>
      <c r="AN3690" s="28">
        <v>0.15681600000000001</v>
      </c>
      <c r="AO3690" t="s">
        <v>72</v>
      </c>
      <c r="AP3690" s="32">
        <v>26343.99609375</v>
      </c>
      <c r="AQ3690" s="36">
        <v>0.48711447422652704</v>
      </c>
      <c r="AR3690" s="32">
        <f t="shared" si="462"/>
        <v>112563.25803184528</v>
      </c>
      <c r="AS3690" s="32">
        <f t="shared" ref="AS3690:AS3753" si="464">IF(AP3690&gt;170000,4,IF(AP3690&gt;107000,3,IF(AP3690&gt;50000,2,1)))</f>
        <v>1</v>
      </c>
      <c r="AT3690" s="32">
        <f t="shared" ref="AT3690:AT3753" si="465">IF(AQ3690&gt;2400000,4,IF(AQ3690&gt;1450000,3,IF(AQ3690&gt;900000,2,1)))</f>
        <v>1</v>
      </c>
      <c r="AU3690" s="32">
        <f t="shared" ref="AU3690:AU3753" si="466">IF(AR3690&gt;290000,4,IF(AR3690&gt;170000,3,IF(AR3690&gt;103000,2,1)))</f>
        <v>2</v>
      </c>
      <c r="AV3690" s="32">
        <f t="shared" si="459"/>
        <v>25564.587925295855</v>
      </c>
      <c r="AW3690" s="32">
        <f t="shared" si="460"/>
        <v>0.47270280339142268</v>
      </c>
      <c r="AX3690" s="32">
        <f t="shared" si="461"/>
        <v>109232.98412557766</v>
      </c>
      <c r="AY3690" s="26">
        <v>2</v>
      </c>
      <c r="AZ3690" s="26">
        <v>1</v>
      </c>
      <c r="BA3690" s="26">
        <v>8966.66</v>
      </c>
      <c r="BB3690" s="26">
        <v>217.76</v>
      </c>
      <c r="BC3690" s="26">
        <v>0.44</v>
      </c>
      <c r="BD3690" s="26">
        <v>216.95</v>
      </c>
      <c r="BE3690" s="28">
        <v>0.1</v>
      </c>
      <c r="BF3690" s="28">
        <v>5.98</v>
      </c>
      <c r="BG3690" s="28">
        <v>0.73</v>
      </c>
      <c r="BH3690" s="28">
        <v>-25.43</v>
      </c>
      <c r="BI3690" s="28">
        <v>0.1</v>
      </c>
      <c r="BJ3690" s="28">
        <v>10.4</v>
      </c>
      <c r="BK3690" s="28">
        <v>0.82</v>
      </c>
      <c r="BL3690" s="28">
        <v>88.12</v>
      </c>
      <c r="BM3690" s="28">
        <v>7.0000000000000007E-2</v>
      </c>
      <c r="BN3690" s="28">
        <v>6.93</v>
      </c>
      <c r="BO3690" s="28">
        <v>0.68</v>
      </c>
      <c r="BP3690" s="28">
        <v>28.25</v>
      </c>
      <c r="BQ3690" s="26">
        <v>62.665999999999997</v>
      </c>
      <c r="BR3690" s="26">
        <v>20338.355468000002</v>
      </c>
      <c r="BS3690" s="31">
        <f t="shared" si="463"/>
        <v>3.6080000000000001E-2</v>
      </c>
    </row>
    <row r="3691" spans="1:71">
      <c r="A3691" s="26">
        <v>42479415660000</v>
      </c>
      <c r="B3691" s="26" t="s">
        <v>9283</v>
      </c>
      <c r="C3691" t="s">
        <v>8354</v>
      </c>
      <c r="D3691" s="26" t="s">
        <v>1437</v>
      </c>
      <c r="E3691" s="27" t="s">
        <v>5184</v>
      </c>
      <c r="F3691" t="s">
        <v>203</v>
      </c>
      <c r="G3691" t="s">
        <v>67</v>
      </c>
      <c r="H3691" t="s">
        <v>1438</v>
      </c>
      <c r="I3691" t="s">
        <v>72</v>
      </c>
      <c r="J3691" t="s">
        <v>8355</v>
      </c>
      <c r="K3691" t="s">
        <v>9261</v>
      </c>
      <c r="L3691">
        <v>28.169329999999999</v>
      </c>
      <c r="M3691">
        <v>-99.486040000000003</v>
      </c>
      <c r="N3691" s="28">
        <v>1843383.19</v>
      </c>
      <c r="O3691" s="28">
        <v>122498.63</v>
      </c>
      <c r="P3691" s="26">
        <v>606</v>
      </c>
      <c r="Q3691" s="26">
        <v>9596</v>
      </c>
      <c r="R3691" s="26">
        <v>15342</v>
      </c>
      <c r="S3691" s="29">
        <v>11.199999809265137</v>
      </c>
      <c r="T3691" s="30">
        <v>40862</v>
      </c>
      <c r="U3691" s="30">
        <v>41181</v>
      </c>
      <c r="V3691" s="30">
        <v>41153</v>
      </c>
      <c r="W3691">
        <v>1654</v>
      </c>
      <c r="X3691" s="26">
        <v>5976</v>
      </c>
      <c r="Y3691" s="26" t="s">
        <v>72</v>
      </c>
      <c r="Z3691" s="26" t="s">
        <v>72</v>
      </c>
      <c r="AA3691" s="26" t="s">
        <v>5201</v>
      </c>
      <c r="AB3691" s="31" t="s">
        <v>72</v>
      </c>
      <c r="AC3691" s="31" t="s">
        <v>72</v>
      </c>
      <c r="AD3691" s="26">
        <v>20510.726964037662</v>
      </c>
      <c r="AE3691" s="26" t="s">
        <v>72</v>
      </c>
      <c r="AF3691" s="26" t="s">
        <v>72</v>
      </c>
      <c r="AG3691" s="26">
        <v>4765</v>
      </c>
      <c r="AH3691" s="28">
        <v>9.7171999999999994E-2</v>
      </c>
      <c r="AI3691" t="s">
        <v>72</v>
      </c>
      <c r="AJ3691" s="26">
        <v>4765</v>
      </c>
      <c r="AK3691" s="28">
        <v>9.7171999999999994E-2</v>
      </c>
      <c r="AL3691" t="s">
        <v>72</v>
      </c>
      <c r="AM3691" s="26">
        <v>4765</v>
      </c>
      <c r="AN3691" s="28">
        <v>9.7171999999999994E-2</v>
      </c>
      <c r="AO3691" t="s">
        <v>72</v>
      </c>
      <c r="AP3691" s="32">
        <v>12092.701171875</v>
      </c>
      <c r="AQ3691" s="36">
        <v>0.2480300919940264</v>
      </c>
      <c r="AR3691" s="32">
        <f t="shared" si="462"/>
        <v>55994.027454817675</v>
      </c>
      <c r="AS3691" s="32">
        <f t="shared" si="464"/>
        <v>1</v>
      </c>
      <c r="AT3691" s="32">
        <f t="shared" si="465"/>
        <v>1</v>
      </c>
      <c r="AU3691" s="32">
        <f t="shared" si="466"/>
        <v>1</v>
      </c>
      <c r="AV3691" s="32">
        <f t="shared" si="459"/>
        <v>11615.144699893322</v>
      </c>
      <c r="AW3691" s="32">
        <f t="shared" si="460"/>
        <v>0.23823506158730112</v>
      </c>
      <c r="AX3691" s="32">
        <f t="shared" si="461"/>
        <v>53782.750600845626</v>
      </c>
      <c r="AY3691" s="26">
        <v>2</v>
      </c>
      <c r="AZ3691" s="26">
        <v>1</v>
      </c>
      <c r="BA3691" s="26">
        <v>8965.98</v>
      </c>
      <c r="BB3691" s="26">
        <v>217.78</v>
      </c>
      <c r="BC3691" s="26">
        <v>0.43</v>
      </c>
      <c r="BD3691" s="26">
        <v>216.95</v>
      </c>
      <c r="BE3691" s="28">
        <v>0.1</v>
      </c>
      <c r="BF3691" s="28">
        <v>5.98</v>
      </c>
      <c r="BG3691" s="28">
        <v>0.73</v>
      </c>
      <c r="BH3691" s="28">
        <v>-25.44</v>
      </c>
      <c r="BI3691" s="28">
        <v>0.1</v>
      </c>
      <c r="BJ3691" s="28">
        <v>10.4</v>
      </c>
      <c r="BK3691" s="28">
        <v>0.82</v>
      </c>
      <c r="BL3691" s="28">
        <v>88.1</v>
      </c>
      <c r="BM3691" s="28">
        <v>7.0000000000000007E-2</v>
      </c>
      <c r="BN3691" s="28">
        <v>6.93</v>
      </c>
      <c r="BO3691" s="28">
        <v>0.68</v>
      </c>
      <c r="BP3691" s="28">
        <v>28.24</v>
      </c>
      <c r="BQ3691" s="26">
        <v>62.665999999999997</v>
      </c>
      <c r="BR3691" s="26">
        <v>20338.355468000002</v>
      </c>
      <c r="BS3691" s="31">
        <f t="shared" si="463"/>
        <v>3.526E-2</v>
      </c>
    </row>
    <row r="3692" spans="1:71">
      <c r="A3692" s="26">
        <v>42479415670000</v>
      </c>
      <c r="B3692" s="26" t="s">
        <v>9283</v>
      </c>
      <c r="C3692" t="s">
        <v>8356</v>
      </c>
      <c r="D3692" s="26" t="s">
        <v>1437</v>
      </c>
      <c r="E3692" s="27" t="s">
        <v>5184</v>
      </c>
      <c r="F3692" t="s">
        <v>203</v>
      </c>
      <c r="G3692" t="s">
        <v>67</v>
      </c>
      <c r="H3692" t="s">
        <v>1438</v>
      </c>
      <c r="I3692" t="s">
        <v>72</v>
      </c>
      <c r="J3692" t="s">
        <v>8357</v>
      </c>
      <c r="K3692" t="s">
        <v>9261</v>
      </c>
      <c r="L3692">
        <v>28.169309999999999</v>
      </c>
      <c r="M3692">
        <v>-99.486080000000001</v>
      </c>
      <c r="N3692" s="28">
        <v>1843370.27</v>
      </c>
      <c r="O3692" s="28">
        <v>122491.41</v>
      </c>
      <c r="P3692" s="26">
        <v>606</v>
      </c>
      <c r="Q3692" s="26">
        <v>9594</v>
      </c>
      <c r="R3692" s="26">
        <v>15210</v>
      </c>
      <c r="S3692" s="29">
        <v>10.800000190734863</v>
      </c>
      <c r="T3692" s="30">
        <v>40864</v>
      </c>
      <c r="U3692" s="30">
        <v>41180</v>
      </c>
      <c r="V3692" s="30">
        <v>41153</v>
      </c>
      <c r="W3692">
        <v>1502</v>
      </c>
      <c r="X3692" s="26">
        <v>5832</v>
      </c>
      <c r="Y3692" s="26" t="s">
        <v>72</v>
      </c>
      <c r="Z3692" s="26">
        <v>15</v>
      </c>
      <c r="AA3692" s="26" t="s">
        <v>5201</v>
      </c>
      <c r="AB3692" s="31">
        <v>61.200000762939453</v>
      </c>
      <c r="AC3692" s="31">
        <v>0.70999997854232788</v>
      </c>
      <c r="AD3692" s="26">
        <v>20906.077348066297</v>
      </c>
      <c r="AE3692" s="26" t="s">
        <v>72</v>
      </c>
      <c r="AF3692" s="26" t="s">
        <v>72</v>
      </c>
      <c r="AG3692" s="26">
        <v>3408</v>
      </c>
      <c r="AH3692" s="28">
        <v>7.4772000000000005E-2</v>
      </c>
      <c r="AI3692" t="s">
        <v>72</v>
      </c>
      <c r="AJ3692" s="26">
        <v>3408</v>
      </c>
      <c r="AK3692" s="28">
        <v>7.4772000000000005E-2</v>
      </c>
      <c r="AL3692" t="s">
        <v>72</v>
      </c>
      <c r="AM3692" s="26">
        <v>3408</v>
      </c>
      <c r="AN3692" s="28">
        <v>7.4772000000000005E-2</v>
      </c>
      <c r="AO3692" t="s">
        <v>72</v>
      </c>
      <c r="AP3692" s="32">
        <v>12208.234375</v>
      </c>
      <c r="AQ3692" s="36">
        <v>0.25522629212707182</v>
      </c>
      <c r="AR3692" s="32">
        <f t="shared" si="462"/>
        <v>57383.288081491708</v>
      </c>
      <c r="AS3692" s="32">
        <f t="shared" si="464"/>
        <v>1</v>
      </c>
      <c r="AT3692" s="32">
        <f t="shared" si="465"/>
        <v>1</v>
      </c>
      <c r="AU3692" s="32">
        <f t="shared" si="466"/>
        <v>1</v>
      </c>
      <c r="AV3692" s="32">
        <f t="shared" si="459"/>
        <v>12015.649059070645</v>
      </c>
      <c r="AW3692" s="32">
        <f t="shared" si="460"/>
        <v>0.25120008861615095</v>
      </c>
      <c r="AX3692" s="32">
        <f t="shared" si="461"/>
        <v>56478.064744129362</v>
      </c>
      <c r="AY3692" s="26">
        <v>2</v>
      </c>
      <c r="AZ3692" s="26">
        <v>1</v>
      </c>
      <c r="BA3692" s="26">
        <v>8965.09</v>
      </c>
      <c r="BB3692" s="26">
        <v>217.78</v>
      </c>
      <c r="BC3692" s="26">
        <v>0.41</v>
      </c>
      <c r="BD3692" s="26">
        <v>216.92</v>
      </c>
      <c r="BE3692" s="28">
        <v>0.1</v>
      </c>
      <c r="BF3692" s="28">
        <v>5.98</v>
      </c>
      <c r="BG3692" s="28">
        <v>0.73</v>
      </c>
      <c r="BH3692" s="28">
        <v>-25.45</v>
      </c>
      <c r="BI3692" s="28">
        <v>0.1</v>
      </c>
      <c r="BJ3692" s="28">
        <v>10.4</v>
      </c>
      <c r="BK3692" s="28">
        <v>0.82</v>
      </c>
      <c r="BL3692" s="28">
        <v>88.09</v>
      </c>
      <c r="BM3692" s="28">
        <v>7.0000000000000007E-2</v>
      </c>
      <c r="BN3692" s="28">
        <v>6.93</v>
      </c>
      <c r="BO3692" s="28">
        <v>0.68</v>
      </c>
      <c r="BP3692" s="28">
        <v>28.24</v>
      </c>
      <c r="BQ3692" s="26">
        <v>62.665999999999997</v>
      </c>
      <c r="BR3692" s="26">
        <v>20338.355468000002</v>
      </c>
      <c r="BS3692" s="31">
        <f t="shared" si="463"/>
        <v>3.3619999999999997E-2</v>
      </c>
    </row>
    <row r="3693" spans="1:71">
      <c r="A3693" s="26">
        <v>42479415680000</v>
      </c>
      <c r="B3693" s="26" t="s">
        <v>9283</v>
      </c>
      <c r="C3693" t="s">
        <v>8358</v>
      </c>
      <c r="D3693" s="26" t="s">
        <v>1437</v>
      </c>
      <c r="E3693" s="27" t="s">
        <v>5184</v>
      </c>
      <c r="F3693" t="s">
        <v>203</v>
      </c>
      <c r="G3693" t="s">
        <v>67</v>
      </c>
      <c r="H3693" t="s">
        <v>1438</v>
      </c>
      <c r="I3693" t="s">
        <v>72</v>
      </c>
      <c r="J3693" t="s">
        <v>8359</v>
      </c>
      <c r="K3693" t="s">
        <v>9261</v>
      </c>
      <c r="L3693">
        <v>28.1693</v>
      </c>
      <c r="M3693">
        <v>-99.486130000000003</v>
      </c>
      <c r="N3693" s="28">
        <v>1843354.14</v>
      </c>
      <c r="O3693" s="28">
        <v>122487.84</v>
      </c>
      <c r="P3693" s="26">
        <v>606.20001220703125</v>
      </c>
      <c r="Q3693" s="26">
        <v>9651</v>
      </c>
      <c r="R3693" s="26">
        <v>15230</v>
      </c>
      <c r="S3693" s="29">
        <v>10.850000381469727</v>
      </c>
      <c r="T3693" s="30">
        <v>40945</v>
      </c>
      <c r="U3693" s="30">
        <v>41181</v>
      </c>
      <c r="V3693" s="30">
        <v>41153</v>
      </c>
      <c r="W3693">
        <v>2507</v>
      </c>
      <c r="X3693" s="26">
        <v>5977</v>
      </c>
      <c r="Y3693" s="26" t="s">
        <v>72</v>
      </c>
      <c r="Z3693" s="26">
        <v>15</v>
      </c>
      <c r="AA3693" s="26" t="s">
        <v>5201</v>
      </c>
      <c r="AB3693" s="31">
        <v>62.200000762939453</v>
      </c>
      <c r="AC3693" s="31">
        <v>0.73000001907348633</v>
      </c>
      <c r="AD3693" s="26">
        <v>21388.107574636073</v>
      </c>
      <c r="AE3693" s="26" t="s">
        <v>72</v>
      </c>
      <c r="AF3693" s="26" t="s">
        <v>72</v>
      </c>
      <c r="AG3693" s="26">
        <v>10692</v>
      </c>
      <c r="AH3693" s="28">
        <v>0.244564</v>
      </c>
      <c r="AI3693" t="s">
        <v>72</v>
      </c>
      <c r="AJ3693" s="26">
        <v>10692</v>
      </c>
      <c r="AK3693" s="28">
        <v>0.244564</v>
      </c>
      <c r="AL3693" t="s">
        <v>72</v>
      </c>
      <c r="AM3693" s="26">
        <v>10692</v>
      </c>
      <c r="AN3693" s="28">
        <v>0.244564</v>
      </c>
      <c r="AO3693" t="s">
        <v>72</v>
      </c>
      <c r="AP3693" s="32">
        <v>28512.125</v>
      </c>
      <c r="AQ3693" s="36">
        <v>0.60982039668147059</v>
      </c>
      <c r="AR3693" s="32">
        <f t="shared" si="462"/>
        <v>136450.3352126203</v>
      </c>
      <c r="AS3693" s="32">
        <f t="shared" si="464"/>
        <v>1</v>
      </c>
      <c r="AT3693" s="32">
        <f t="shared" si="465"/>
        <v>1</v>
      </c>
      <c r="AU3693" s="32">
        <f t="shared" si="466"/>
        <v>2</v>
      </c>
      <c r="AV3693" s="32">
        <f t="shared" si="459"/>
        <v>27381.562238581228</v>
      </c>
      <c r="AW3693" s="32">
        <f t="shared" si="460"/>
        <v>0.58563979872036831</v>
      </c>
      <c r="AX3693" s="32">
        <f t="shared" si="461"/>
        <v>131039.80661208641</v>
      </c>
      <c r="AY3693" s="26">
        <v>2</v>
      </c>
      <c r="AZ3693" s="26">
        <v>1</v>
      </c>
      <c r="BA3693" s="26">
        <v>8964.2800000000007</v>
      </c>
      <c r="BB3693" s="26">
        <v>217.81</v>
      </c>
      <c r="BC3693" s="26">
        <v>0.4</v>
      </c>
      <c r="BD3693" s="26">
        <v>216.93</v>
      </c>
      <c r="BE3693" s="28">
        <v>0.1</v>
      </c>
      <c r="BF3693" s="28">
        <v>5.98</v>
      </c>
      <c r="BG3693" s="28">
        <v>0.73</v>
      </c>
      <c r="BH3693" s="28">
        <v>-25.45</v>
      </c>
      <c r="BI3693" s="28">
        <v>0.1</v>
      </c>
      <c r="BJ3693" s="28">
        <v>10.4</v>
      </c>
      <c r="BK3693" s="28">
        <v>0.82</v>
      </c>
      <c r="BL3693" s="28">
        <v>88.08</v>
      </c>
      <c r="BM3693" s="28">
        <v>7.0000000000000007E-2</v>
      </c>
      <c r="BN3693" s="28">
        <v>6.93</v>
      </c>
      <c r="BO3693" s="28">
        <v>0.68</v>
      </c>
      <c r="BP3693" s="28">
        <v>28.23</v>
      </c>
      <c r="BQ3693" s="26">
        <v>62.665999999999997</v>
      </c>
      <c r="BR3693" s="26">
        <v>20338.355468000002</v>
      </c>
      <c r="BS3693" s="31">
        <f t="shared" si="463"/>
        <v>3.2800000000000003E-2</v>
      </c>
    </row>
    <row r="3694" spans="1:71">
      <c r="A3694" s="26">
        <v>42479415690000</v>
      </c>
      <c r="B3694" s="26" t="s">
        <v>9283</v>
      </c>
      <c r="C3694" t="s">
        <v>8360</v>
      </c>
      <c r="D3694" s="26" t="s">
        <v>1437</v>
      </c>
      <c r="E3694" s="27" t="s">
        <v>5184</v>
      </c>
      <c r="F3694" t="s">
        <v>203</v>
      </c>
      <c r="G3694" t="s">
        <v>67</v>
      </c>
      <c r="H3694" t="s">
        <v>1438</v>
      </c>
      <c r="I3694" t="s">
        <v>72</v>
      </c>
      <c r="J3694" t="s">
        <v>8361</v>
      </c>
      <c r="K3694" t="s">
        <v>9261</v>
      </c>
      <c r="L3694">
        <v>28.169350000000001</v>
      </c>
      <c r="M3694">
        <v>-99.485950000000003</v>
      </c>
      <c r="N3694" s="28">
        <v>1843412.22</v>
      </c>
      <c r="O3694" s="28">
        <v>122505.78</v>
      </c>
      <c r="P3694" s="26">
        <v>606</v>
      </c>
      <c r="Q3694" s="26">
        <v>9648</v>
      </c>
      <c r="R3694" s="26">
        <v>15340</v>
      </c>
      <c r="S3694" s="29">
        <v>8.3000001907348633</v>
      </c>
      <c r="T3694" s="30">
        <v>41008</v>
      </c>
      <c r="U3694" s="30">
        <v>41181</v>
      </c>
      <c r="V3694" s="30">
        <v>41153</v>
      </c>
      <c r="W3694">
        <v>2406</v>
      </c>
      <c r="X3694" s="26">
        <v>6188</v>
      </c>
      <c r="Y3694" s="26" t="s">
        <v>72</v>
      </c>
      <c r="Z3694" s="26" t="s">
        <v>72</v>
      </c>
      <c r="AA3694" s="26" t="s">
        <v>5201</v>
      </c>
      <c r="AB3694" s="31" t="s">
        <v>72</v>
      </c>
      <c r="AC3694" s="31" t="s">
        <v>72</v>
      </c>
      <c r="AD3694" s="26">
        <v>17809.083362978774</v>
      </c>
      <c r="AE3694" s="26" t="s">
        <v>72</v>
      </c>
      <c r="AF3694" s="26" t="s">
        <v>72</v>
      </c>
      <c r="AG3694" s="26">
        <v>11440</v>
      </c>
      <c r="AH3694" s="28">
        <v>0.213889</v>
      </c>
      <c r="AI3694" t="s">
        <v>72</v>
      </c>
      <c r="AJ3694" s="26">
        <v>11440</v>
      </c>
      <c r="AK3694" s="28">
        <v>0.213889</v>
      </c>
      <c r="AL3694" t="s">
        <v>72</v>
      </c>
      <c r="AM3694" s="26">
        <v>11440</v>
      </c>
      <c r="AN3694" s="28">
        <v>0.213889</v>
      </c>
      <c r="AO3694" t="s">
        <v>72</v>
      </c>
      <c r="AP3694" s="32">
        <v>36494.35546875</v>
      </c>
      <c r="AQ3694" s="36">
        <v>0.64993101882114912</v>
      </c>
      <c r="AR3694" s="32">
        <f t="shared" si="462"/>
        <v>151532.14580009339</v>
      </c>
      <c r="AS3694" s="32">
        <f t="shared" si="464"/>
        <v>1</v>
      </c>
      <c r="AT3694" s="32">
        <f t="shared" si="465"/>
        <v>1</v>
      </c>
      <c r="AU3694" s="32">
        <f t="shared" si="466"/>
        <v>2</v>
      </c>
      <c r="AV3694" s="32">
        <f t="shared" si="459"/>
        <v>33852.230185944572</v>
      </c>
      <c r="AW3694" s="32">
        <f t="shared" si="460"/>
        <v>0.60287718940423329</v>
      </c>
      <c r="AX3694" s="32">
        <f t="shared" si="461"/>
        <v>140561.49271049388</v>
      </c>
      <c r="AY3694" s="26">
        <v>2</v>
      </c>
      <c r="AZ3694" s="26">
        <v>1</v>
      </c>
      <c r="BA3694" s="26">
        <v>8967.48</v>
      </c>
      <c r="BB3694" s="26">
        <v>217.72</v>
      </c>
      <c r="BC3694" s="26">
        <v>0.46</v>
      </c>
      <c r="BD3694" s="26">
        <v>216.95</v>
      </c>
      <c r="BE3694" s="28">
        <v>0.1</v>
      </c>
      <c r="BF3694" s="28">
        <v>5.98</v>
      </c>
      <c r="BG3694" s="28">
        <v>0.73</v>
      </c>
      <c r="BH3694" s="28">
        <v>-25.43</v>
      </c>
      <c r="BI3694" s="28">
        <v>0.1</v>
      </c>
      <c r="BJ3694" s="28">
        <v>10.4</v>
      </c>
      <c r="BK3694" s="28">
        <v>0.82</v>
      </c>
      <c r="BL3694" s="28">
        <v>88.14</v>
      </c>
      <c r="BM3694" s="28">
        <v>7.0000000000000007E-2</v>
      </c>
      <c r="BN3694" s="28">
        <v>6.93</v>
      </c>
      <c r="BO3694" s="28">
        <v>0.68</v>
      </c>
      <c r="BP3694" s="28">
        <v>28.26</v>
      </c>
      <c r="BQ3694" s="26">
        <v>62.665999999999997</v>
      </c>
      <c r="BR3694" s="26">
        <v>20338.355468000002</v>
      </c>
      <c r="BS3694" s="31">
        <f t="shared" si="463"/>
        <v>3.7720000000000004E-2</v>
      </c>
    </row>
    <row r="3695" spans="1:71">
      <c r="A3695" s="26">
        <v>42479415700100</v>
      </c>
      <c r="B3695" s="26" t="s">
        <v>9283</v>
      </c>
      <c r="C3695" t="s">
        <v>8362</v>
      </c>
      <c r="D3695" s="26" t="s">
        <v>1437</v>
      </c>
      <c r="E3695" s="27" t="s">
        <v>5184</v>
      </c>
      <c r="F3695" t="s">
        <v>197</v>
      </c>
      <c r="G3695" t="s">
        <v>67</v>
      </c>
      <c r="H3695" t="s">
        <v>1438</v>
      </c>
      <c r="I3695" t="s">
        <v>8363</v>
      </c>
      <c r="J3695" t="s">
        <v>8364</v>
      </c>
      <c r="K3695" t="s">
        <v>9261</v>
      </c>
      <c r="L3695">
        <v>28.170660000000002</v>
      </c>
      <c r="M3695">
        <v>-99.481499999999997</v>
      </c>
      <c r="N3695" s="28">
        <v>1844848.1</v>
      </c>
      <c r="O3695" s="28">
        <v>122976.16</v>
      </c>
      <c r="P3695" s="26">
        <v>597</v>
      </c>
      <c r="Q3695" s="26">
        <v>9605</v>
      </c>
      <c r="R3695" s="26">
        <v>15170</v>
      </c>
      <c r="S3695" s="29">
        <v>11.600000381469727</v>
      </c>
      <c r="T3695" s="30">
        <v>40888</v>
      </c>
      <c r="U3695" s="30">
        <v>40899</v>
      </c>
      <c r="V3695" s="30">
        <v>41153</v>
      </c>
      <c r="W3695">
        <v>2266</v>
      </c>
      <c r="X3695" s="26">
        <v>6197</v>
      </c>
      <c r="Y3695" s="26" t="s">
        <v>72</v>
      </c>
      <c r="Z3695" s="26" t="s">
        <v>72</v>
      </c>
      <c r="AA3695" s="26" t="s">
        <v>5201</v>
      </c>
      <c r="AB3695" s="31" t="s">
        <v>72</v>
      </c>
      <c r="AC3695" s="31" t="s">
        <v>72</v>
      </c>
      <c r="AD3695" s="26">
        <v>23928.001205000754</v>
      </c>
      <c r="AE3695" s="26" t="s">
        <v>72</v>
      </c>
      <c r="AF3695" s="26" t="s">
        <v>72</v>
      </c>
      <c r="AG3695" s="26">
        <v>3870</v>
      </c>
      <c r="AH3695" s="28">
        <v>0.14504500000000001</v>
      </c>
      <c r="AI3695" t="s">
        <v>72</v>
      </c>
      <c r="AJ3695" s="26">
        <v>3923</v>
      </c>
      <c r="AK3695" s="28">
        <v>0.17598</v>
      </c>
      <c r="AL3695" t="s">
        <v>72</v>
      </c>
      <c r="AM3695" s="26">
        <v>3923</v>
      </c>
      <c r="AN3695" s="28">
        <v>0.17598</v>
      </c>
      <c r="AO3695" t="s">
        <v>72</v>
      </c>
      <c r="AP3695" s="32">
        <v>7234.75048828125</v>
      </c>
      <c r="AQ3695" s="36">
        <v>0.17311311840147356</v>
      </c>
      <c r="AR3695" s="32">
        <f t="shared" si="462"/>
        <v>37875.772445342067</v>
      </c>
      <c r="AS3695" s="32">
        <f t="shared" si="464"/>
        <v>1</v>
      </c>
      <c r="AT3695" s="32">
        <f t="shared" si="465"/>
        <v>1</v>
      </c>
      <c r="AU3695" s="32">
        <f t="shared" si="466"/>
        <v>1</v>
      </c>
      <c r="AV3695" s="32">
        <f t="shared" si="459"/>
        <v>6701.2212042495366</v>
      </c>
      <c r="AW3695" s="32">
        <f t="shared" si="460"/>
        <v>0.16034682905025952</v>
      </c>
      <c r="AX3695" s="32">
        <f t="shared" si="461"/>
        <v>35082.609946145465</v>
      </c>
      <c r="AY3695" s="26">
        <v>2</v>
      </c>
      <c r="AZ3695" s="26">
        <v>1</v>
      </c>
      <c r="BA3695" s="26">
        <v>9045.41</v>
      </c>
      <c r="BB3695" s="26">
        <v>214.68</v>
      </c>
      <c r="BC3695" s="26">
        <v>2.62</v>
      </c>
      <c r="BD3695" s="26">
        <v>217.65</v>
      </c>
      <c r="BE3695" s="28">
        <v>0.1</v>
      </c>
      <c r="BF3695" s="28">
        <v>5.98</v>
      </c>
      <c r="BG3695" s="28">
        <v>0.73</v>
      </c>
      <c r="BH3695" s="28">
        <v>-24.75</v>
      </c>
      <c r="BI3695" s="28">
        <v>0.1</v>
      </c>
      <c r="BJ3695" s="28">
        <v>10.42</v>
      </c>
      <c r="BK3695" s="28">
        <v>0.83</v>
      </c>
      <c r="BL3695" s="28">
        <v>89.6</v>
      </c>
      <c r="BM3695" s="28">
        <v>7.0000000000000007E-2</v>
      </c>
      <c r="BN3695" s="28">
        <v>6.92</v>
      </c>
      <c r="BO3695" s="28">
        <v>0.68</v>
      </c>
      <c r="BP3695" s="28">
        <v>28.81</v>
      </c>
      <c r="BQ3695" s="26">
        <v>62.665999999999997</v>
      </c>
      <c r="BR3695" s="26">
        <v>20338.355468000002</v>
      </c>
      <c r="BS3695" s="31">
        <f t="shared" si="463"/>
        <v>0.21746000000000001</v>
      </c>
    </row>
    <row r="3696" spans="1:71">
      <c r="A3696" s="26">
        <v>42479415720000</v>
      </c>
      <c r="B3696" s="26" t="s">
        <v>9283</v>
      </c>
      <c r="C3696" t="s">
        <v>8365</v>
      </c>
      <c r="D3696" s="26" t="s">
        <v>1437</v>
      </c>
      <c r="E3696" s="27" t="s">
        <v>5184</v>
      </c>
      <c r="F3696" t="s">
        <v>203</v>
      </c>
      <c r="G3696" t="s">
        <v>67</v>
      </c>
      <c r="H3696" t="s">
        <v>1438</v>
      </c>
      <c r="I3696" t="s">
        <v>72</v>
      </c>
      <c r="J3696" t="s">
        <v>8366</v>
      </c>
      <c r="K3696" t="s">
        <v>9261</v>
      </c>
      <c r="L3696">
        <v>28.169270000000001</v>
      </c>
      <c r="M3696">
        <v>-99.48621</v>
      </c>
      <c r="N3696" s="28">
        <v>1843328.32</v>
      </c>
      <c r="O3696" s="28">
        <v>122477.04</v>
      </c>
      <c r="P3696" s="26">
        <v>606.20001220703125</v>
      </c>
      <c r="Q3696" s="26">
        <v>9676</v>
      </c>
      <c r="R3696" s="26">
        <v>15260</v>
      </c>
      <c r="S3696" s="29">
        <v>10.199999809265137</v>
      </c>
      <c r="T3696" s="30">
        <v>40877</v>
      </c>
      <c r="U3696" s="30">
        <v>41180</v>
      </c>
      <c r="V3696" s="30">
        <v>41153</v>
      </c>
      <c r="W3696">
        <v>2365</v>
      </c>
      <c r="X3696" s="26">
        <v>6152</v>
      </c>
      <c r="Y3696" s="26" t="s">
        <v>72</v>
      </c>
      <c r="Z3696" s="26">
        <v>15</v>
      </c>
      <c r="AA3696" s="26" t="s">
        <v>5201</v>
      </c>
      <c r="AB3696" s="31">
        <v>63.400001525878906</v>
      </c>
      <c r="AC3696" s="31">
        <v>0.70999997854232788</v>
      </c>
      <c r="AD3696" s="26">
        <v>18852.473695992838</v>
      </c>
      <c r="AE3696" s="26" t="s">
        <v>72</v>
      </c>
      <c r="AF3696" s="26" t="s">
        <v>72</v>
      </c>
      <c r="AG3696" s="26">
        <v>8976</v>
      </c>
      <c r="AH3696" s="28">
        <v>0.174956</v>
      </c>
      <c r="AI3696" t="s">
        <v>72</v>
      </c>
      <c r="AJ3696" s="26">
        <v>8976</v>
      </c>
      <c r="AK3696" s="28">
        <v>0.174956</v>
      </c>
      <c r="AL3696" t="s">
        <v>72</v>
      </c>
      <c r="AM3696" s="26">
        <v>8976</v>
      </c>
      <c r="AN3696" s="28">
        <v>0.174956</v>
      </c>
      <c r="AO3696" t="s">
        <v>72</v>
      </c>
      <c r="AP3696" s="32">
        <v>28858.20703125</v>
      </c>
      <c r="AQ3696" s="36">
        <v>0.54404858897015618</v>
      </c>
      <c r="AR3696" s="32">
        <f t="shared" si="462"/>
        <v>125154.80727896764</v>
      </c>
      <c r="AS3696" s="32">
        <f t="shared" si="464"/>
        <v>1</v>
      </c>
      <c r="AT3696" s="32">
        <f t="shared" si="465"/>
        <v>1</v>
      </c>
      <c r="AU3696" s="32">
        <f t="shared" si="466"/>
        <v>2</v>
      </c>
      <c r="AV3696" s="32">
        <f t="shared" si="459"/>
        <v>26925.570279482283</v>
      </c>
      <c r="AW3696" s="32">
        <f t="shared" si="460"/>
        <v>0.50761360544354628</v>
      </c>
      <c r="AX3696" s="32">
        <f t="shared" si="461"/>
        <v>116773.17844298997</v>
      </c>
      <c r="AY3696" s="26">
        <v>2</v>
      </c>
      <c r="AZ3696" s="26">
        <v>1</v>
      </c>
      <c r="BA3696" s="26">
        <v>8962.7099999999991</v>
      </c>
      <c r="BB3696" s="26">
        <v>217.84</v>
      </c>
      <c r="BC3696" s="26">
        <v>0.37</v>
      </c>
      <c r="BD3696" s="26">
        <v>216.9</v>
      </c>
      <c r="BE3696" s="28">
        <v>0.1</v>
      </c>
      <c r="BF3696" s="28">
        <v>5.98</v>
      </c>
      <c r="BG3696" s="28">
        <v>0.73</v>
      </c>
      <c r="BH3696" s="28">
        <v>-25.46</v>
      </c>
      <c r="BI3696" s="28">
        <v>0.1</v>
      </c>
      <c r="BJ3696" s="28">
        <v>10.4</v>
      </c>
      <c r="BK3696" s="28">
        <v>0.82</v>
      </c>
      <c r="BL3696" s="28">
        <v>88.05</v>
      </c>
      <c r="BM3696" s="28">
        <v>7.0000000000000007E-2</v>
      </c>
      <c r="BN3696" s="28">
        <v>6.93</v>
      </c>
      <c r="BO3696" s="28">
        <v>0.68</v>
      </c>
      <c r="BP3696" s="28">
        <v>28.22</v>
      </c>
      <c r="BQ3696" s="26">
        <v>62.665999999999997</v>
      </c>
      <c r="BR3696" s="26">
        <v>20338.355468000002</v>
      </c>
      <c r="BS3696" s="31">
        <f t="shared" si="463"/>
        <v>3.0340000000000002E-2</v>
      </c>
    </row>
    <row r="3697" spans="1:71">
      <c r="A3697" s="26">
        <v>42479415760000</v>
      </c>
      <c r="B3697" s="26" t="s">
        <v>9283</v>
      </c>
      <c r="C3697" t="s">
        <v>8367</v>
      </c>
      <c r="D3697" s="26" t="s">
        <v>1437</v>
      </c>
      <c r="E3697" s="27" t="s">
        <v>5184</v>
      </c>
      <c r="F3697" t="s">
        <v>197</v>
      </c>
      <c r="G3697" t="s">
        <v>67</v>
      </c>
      <c r="H3697" t="s">
        <v>1438</v>
      </c>
      <c r="I3697" t="s">
        <v>8368</v>
      </c>
      <c r="J3697" t="s">
        <v>8369</v>
      </c>
      <c r="K3697" t="s">
        <v>9261</v>
      </c>
      <c r="L3697">
        <v>28.20316</v>
      </c>
      <c r="M3697">
        <v>-99.432450000000003</v>
      </c>
      <c r="N3697" s="28">
        <v>1860696.91</v>
      </c>
      <c r="O3697" s="28">
        <v>134731.26999999999</v>
      </c>
      <c r="P3697" s="26">
        <v>563</v>
      </c>
      <c r="Q3697" s="26">
        <v>9431</v>
      </c>
      <c r="R3697" s="26">
        <v>15395</v>
      </c>
      <c r="S3697" s="29">
        <v>8.3999996185302734</v>
      </c>
      <c r="T3697" s="30">
        <v>40896</v>
      </c>
      <c r="U3697" s="30">
        <v>40987</v>
      </c>
      <c r="V3697" s="30">
        <v>40969</v>
      </c>
      <c r="W3697">
        <v>6117</v>
      </c>
      <c r="X3697" s="26">
        <v>6250</v>
      </c>
      <c r="Y3697" s="26">
        <v>2020</v>
      </c>
      <c r="Z3697" s="26">
        <v>2515</v>
      </c>
      <c r="AA3697" s="26" t="s">
        <v>5201</v>
      </c>
      <c r="AB3697" s="31">
        <v>62.200000762939453</v>
      </c>
      <c r="AC3697" s="31">
        <v>0.72000002861022949</v>
      </c>
      <c r="AD3697" s="26">
        <v>20821.324245374879</v>
      </c>
      <c r="AE3697" s="26" t="s">
        <v>72</v>
      </c>
      <c r="AF3697" s="26">
        <v>1822</v>
      </c>
      <c r="AG3697" s="26">
        <v>4538</v>
      </c>
      <c r="AH3697" s="28">
        <v>8.9704000000000006E-2</v>
      </c>
      <c r="AI3697" t="s">
        <v>72</v>
      </c>
      <c r="AJ3697" s="26">
        <v>5716</v>
      </c>
      <c r="AK3697" s="28">
        <v>0.120265</v>
      </c>
      <c r="AL3697" t="s">
        <v>72</v>
      </c>
      <c r="AM3697" s="26">
        <v>5716</v>
      </c>
      <c r="AN3697" s="28">
        <v>0.120265</v>
      </c>
      <c r="AO3697" t="s">
        <v>72</v>
      </c>
      <c r="AP3697" s="32">
        <v>12593.6015625</v>
      </c>
      <c r="AQ3697" s="36">
        <v>0.26221546154987224</v>
      </c>
      <c r="AR3697" s="32">
        <f t="shared" si="462"/>
        <v>59005.73825682739</v>
      </c>
      <c r="AS3697" s="32">
        <f t="shared" si="464"/>
        <v>1</v>
      </c>
      <c r="AT3697" s="32">
        <f t="shared" si="465"/>
        <v>1</v>
      </c>
      <c r="AU3697" s="32">
        <f t="shared" si="466"/>
        <v>1</v>
      </c>
      <c r="AV3697" s="32">
        <f t="shared" si="459"/>
        <v>11565.963675000001</v>
      </c>
      <c r="AW3697" s="32">
        <f t="shared" si="460"/>
        <v>0.24081867988740266</v>
      </c>
      <c r="AX3697" s="32">
        <f t="shared" si="461"/>
        <v>54190.870015070272</v>
      </c>
      <c r="AY3697" s="26">
        <v>2</v>
      </c>
      <c r="AZ3697" s="26">
        <v>1</v>
      </c>
      <c r="BA3697" s="26">
        <v>9055.0300000000007</v>
      </c>
      <c r="BB3697" s="26">
        <v>70.489999999999995</v>
      </c>
      <c r="BC3697" s="26">
        <v>115.07</v>
      </c>
      <c r="BD3697" s="26">
        <v>194</v>
      </c>
      <c r="BE3697" s="28">
        <v>0.1</v>
      </c>
      <c r="BF3697" s="28">
        <v>6.01</v>
      </c>
      <c r="BG3697" s="28">
        <v>0.75</v>
      </c>
      <c r="BH3697" s="28">
        <v>-6</v>
      </c>
      <c r="BI3697" s="28">
        <v>0.1</v>
      </c>
      <c r="BJ3697" s="28">
        <v>10.46</v>
      </c>
      <c r="BK3697" s="28">
        <v>0.85</v>
      </c>
      <c r="BL3697" s="28">
        <v>96.02</v>
      </c>
      <c r="BM3697" s="28">
        <v>0.06</v>
      </c>
      <c r="BN3697" s="28">
        <v>6.85</v>
      </c>
      <c r="BO3697" s="28">
        <v>0.68</v>
      </c>
      <c r="BP3697" s="28">
        <v>29.89</v>
      </c>
      <c r="BQ3697" s="26">
        <v>61.283000000000001</v>
      </c>
      <c r="BR3697" s="26">
        <v>36308.359375</v>
      </c>
      <c r="BS3697" s="31">
        <f t="shared" si="463"/>
        <v>9.7809500000000007</v>
      </c>
    </row>
    <row r="3698" spans="1:71">
      <c r="A3698" s="26">
        <v>42479415770000</v>
      </c>
      <c r="B3698" s="26" t="s">
        <v>9281</v>
      </c>
      <c r="C3698" t="s">
        <v>8370</v>
      </c>
      <c r="D3698" s="26" t="s">
        <v>95</v>
      </c>
      <c r="E3698" s="27" t="s">
        <v>5184</v>
      </c>
      <c r="F3698" t="s">
        <v>5863</v>
      </c>
      <c r="G3698" t="s">
        <v>67</v>
      </c>
      <c r="H3698" t="s">
        <v>5922</v>
      </c>
      <c r="I3698" t="s">
        <v>8371</v>
      </c>
      <c r="J3698" t="s">
        <v>649</v>
      </c>
      <c r="K3698" t="s">
        <v>9261</v>
      </c>
      <c r="L3698">
        <v>28.177849999999999</v>
      </c>
      <c r="M3698">
        <v>-99.441519999999997</v>
      </c>
      <c r="N3698" s="28">
        <v>1857740.51</v>
      </c>
      <c r="O3698" s="28">
        <v>125539.58</v>
      </c>
      <c r="P3698" s="26">
        <v>537</v>
      </c>
      <c r="Q3698" s="26">
        <v>9655</v>
      </c>
      <c r="R3698" s="26">
        <v>16155</v>
      </c>
      <c r="S3698" s="29" t="s">
        <v>72</v>
      </c>
      <c r="T3698" s="30">
        <v>40883</v>
      </c>
      <c r="U3698" s="30">
        <v>40935</v>
      </c>
      <c r="V3698" s="30">
        <v>40909</v>
      </c>
      <c r="W3698">
        <v>2807540</v>
      </c>
      <c r="X3698" s="26">
        <v>7210</v>
      </c>
      <c r="Y3698" s="26">
        <v>2405</v>
      </c>
      <c r="Z3698" s="26">
        <v>3850</v>
      </c>
      <c r="AA3698" s="26" t="s">
        <v>5201</v>
      </c>
      <c r="AB3698" s="31">
        <v>66.599998474121094</v>
      </c>
      <c r="AC3698" s="31">
        <v>0.70999997854232788</v>
      </c>
      <c r="AD3698" s="26">
        <v>43362.854889589908</v>
      </c>
      <c r="AE3698" s="26" t="s">
        <v>72</v>
      </c>
      <c r="AF3698" s="26">
        <v>2683</v>
      </c>
      <c r="AG3698" s="26">
        <v>8156</v>
      </c>
      <c r="AH3698" s="28">
        <v>0.34024700000000002</v>
      </c>
      <c r="AI3698">
        <v>18106</v>
      </c>
      <c r="AJ3698" s="26">
        <v>11756</v>
      </c>
      <c r="AK3698" s="28">
        <v>0.49172100000000002</v>
      </c>
      <c r="AL3698">
        <v>28550</v>
      </c>
      <c r="AM3698" s="26">
        <v>12759</v>
      </c>
      <c r="AN3698" s="28">
        <v>0.56237700000000002</v>
      </c>
      <c r="AO3698">
        <v>32336</v>
      </c>
      <c r="AP3698" s="32">
        <v>15900.1796875</v>
      </c>
      <c r="AQ3698" s="36">
        <v>0.68947718450746753</v>
      </c>
      <c r="AR3698" s="32">
        <f t="shared" si="462"/>
        <v>137937.64134532175</v>
      </c>
      <c r="AS3698" s="32">
        <f t="shared" si="464"/>
        <v>1</v>
      </c>
      <c r="AT3698" s="32">
        <f t="shared" si="465"/>
        <v>1</v>
      </c>
      <c r="AU3698" s="32">
        <f t="shared" si="466"/>
        <v>2</v>
      </c>
      <c r="AV3698" s="32">
        <f t="shared" si="459"/>
        <v>12658.395479368932</v>
      </c>
      <c r="AW3698" s="32">
        <f t="shared" si="460"/>
        <v>0.54890416630691585</v>
      </c>
      <c r="AX3698" s="32">
        <f t="shared" si="461"/>
        <v>109814.43291569306</v>
      </c>
      <c r="AY3698" s="26">
        <v>2</v>
      </c>
      <c r="AZ3698" s="26">
        <v>1</v>
      </c>
      <c r="BA3698" s="26">
        <v>9369.34</v>
      </c>
      <c r="BB3698" s="26">
        <v>134.36000000000001</v>
      </c>
      <c r="BC3698" s="26">
        <v>60.17</v>
      </c>
      <c r="BD3698" s="26">
        <v>218.33</v>
      </c>
      <c r="BE3698" s="28">
        <v>0.1</v>
      </c>
      <c r="BF3698" s="28">
        <v>6.02</v>
      </c>
      <c r="BG3698" s="28">
        <v>0.74</v>
      </c>
      <c r="BH3698" s="28">
        <v>-16.52</v>
      </c>
      <c r="BI3698" s="28">
        <v>0.1</v>
      </c>
      <c r="BJ3698" s="28">
        <v>10.63</v>
      </c>
      <c r="BK3698" s="28">
        <v>0.84</v>
      </c>
      <c r="BL3698" s="28">
        <v>103.12</v>
      </c>
      <c r="BM3698" s="28">
        <v>0.06</v>
      </c>
      <c r="BN3698" s="28">
        <v>6.88</v>
      </c>
      <c r="BO3698" s="28">
        <v>0.67</v>
      </c>
      <c r="BP3698" s="28">
        <v>34</v>
      </c>
      <c r="BQ3698" s="26">
        <v>61.273899</v>
      </c>
      <c r="BR3698" s="26">
        <v>38319.1875</v>
      </c>
      <c r="BS3698" s="31">
        <f t="shared" si="463"/>
        <v>5.0542800000000003</v>
      </c>
    </row>
    <row r="3699" spans="1:71">
      <c r="A3699" s="26">
        <v>42479415860000</v>
      </c>
      <c r="B3699" s="26" t="s">
        <v>9281</v>
      </c>
      <c r="C3699" t="s">
        <v>8372</v>
      </c>
      <c r="D3699" s="26" t="s">
        <v>5859</v>
      </c>
      <c r="E3699" s="27" t="s">
        <v>5184</v>
      </c>
      <c r="F3699" t="s">
        <v>203</v>
      </c>
      <c r="G3699" t="s">
        <v>67</v>
      </c>
      <c r="H3699" t="s">
        <v>8373</v>
      </c>
      <c r="I3699" t="s">
        <v>72</v>
      </c>
      <c r="J3699" t="s">
        <v>8374</v>
      </c>
      <c r="K3699" t="s">
        <v>9261</v>
      </c>
      <c r="L3699">
        <v>28.056349999999998</v>
      </c>
      <c r="M3699">
        <v>-99.695310000000006</v>
      </c>
      <c r="N3699" s="28">
        <v>1775706.5</v>
      </c>
      <c r="O3699" s="28">
        <v>81759.929999999993</v>
      </c>
      <c r="P3699" s="26">
        <v>690</v>
      </c>
      <c r="Q3699" s="26">
        <v>8741</v>
      </c>
      <c r="R3699" s="26">
        <v>14890</v>
      </c>
      <c r="S3699" s="29" t="s">
        <v>72</v>
      </c>
      <c r="T3699" s="30">
        <v>40989</v>
      </c>
      <c r="U3699" s="30">
        <v>41117</v>
      </c>
      <c r="V3699" s="30">
        <v>41091</v>
      </c>
      <c r="W3699">
        <v>2123</v>
      </c>
      <c r="X3699" s="26">
        <v>6184</v>
      </c>
      <c r="Y3699" s="26" t="s">
        <v>72</v>
      </c>
      <c r="Z3699" s="26" t="s">
        <v>72</v>
      </c>
      <c r="AA3699" s="26" t="s">
        <v>5201</v>
      </c>
      <c r="AB3699" s="31" t="s">
        <v>72</v>
      </c>
      <c r="AC3699" s="31" t="s">
        <v>72</v>
      </c>
      <c r="AD3699" s="26">
        <v>44121.602226764669</v>
      </c>
      <c r="AE3699" s="26" t="s">
        <v>72</v>
      </c>
      <c r="AF3699" s="26" t="s">
        <v>72</v>
      </c>
      <c r="AG3699" s="26">
        <v>18454</v>
      </c>
      <c r="AH3699" s="28">
        <v>0.802369</v>
      </c>
      <c r="AI3699" t="s">
        <v>72</v>
      </c>
      <c r="AJ3699" s="26">
        <v>21851</v>
      </c>
      <c r="AK3699" s="28">
        <v>0.98436699999999999</v>
      </c>
      <c r="AL3699" t="s">
        <v>72</v>
      </c>
      <c r="AM3699" s="26">
        <v>21851</v>
      </c>
      <c r="AN3699" s="28">
        <v>0.98436699999999999</v>
      </c>
      <c r="AO3699" t="s">
        <v>72</v>
      </c>
      <c r="AP3699" s="32">
        <v>55508.68359375</v>
      </c>
      <c r="AQ3699" s="36">
        <v>2.4491320576547757</v>
      </c>
      <c r="AR3699" s="32">
        <f t="shared" si="462"/>
        <v>489005.05779864528</v>
      </c>
      <c r="AS3699" s="32">
        <f t="shared" si="464"/>
        <v>2</v>
      </c>
      <c r="AT3699" s="32">
        <f t="shared" si="465"/>
        <v>1</v>
      </c>
      <c r="AU3699" s="32">
        <f t="shared" si="466"/>
        <v>4</v>
      </c>
      <c r="AV3699" s="32">
        <f t="shared" si="459"/>
        <v>51523.260644910253</v>
      </c>
      <c r="AW3699" s="32">
        <f t="shared" si="460"/>
        <v>2.2732888116006489</v>
      </c>
      <c r="AX3699" s="32">
        <f t="shared" si="461"/>
        <v>453895.38029822515</v>
      </c>
      <c r="AY3699" s="26">
        <v>2</v>
      </c>
      <c r="AZ3699" s="26">
        <v>1</v>
      </c>
      <c r="BA3699" s="26">
        <v>8272.3700000000008</v>
      </c>
      <c r="BB3699" s="26">
        <v>159.72</v>
      </c>
      <c r="BC3699" s="26">
        <v>67.13</v>
      </c>
      <c r="BD3699" s="26">
        <v>226.88</v>
      </c>
      <c r="BE3699" s="28">
        <v>0.08</v>
      </c>
      <c r="BF3699" s="28">
        <v>4.93</v>
      </c>
      <c r="BG3699" s="28">
        <v>0.66</v>
      </c>
      <c r="BH3699" s="28">
        <v>-13.21</v>
      </c>
      <c r="BI3699" s="28">
        <v>0.1</v>
      </c>
      <c r="BJ3699" s="28">
        <v>9.4600000000000009</v>
      </c>
      <c r="BK3699" s="28">
        <v>0.76</v>
      </c>
      <c r="BL3699" s="28">
        <v>88.35</v>
      </c>
      <c r="BM3699" s="28">
        <v>0.08</v>
      </c>
      <c r="BN3699" s="28">
        <v>6.71</v>
      </c>
      <c r="BO3699" s="28">
        <v>0.69</v>
      </c>
      <c r="BP3699" s="28">
        <v>11.88</v>
      </c>
      <c r="BQ3699" s="26">
        <v>66.514503000000005</v>
      </c>
      <c r="BR3699" s="26">
        <v>88667.796875</v>
      </c>
      <c r="BS3699" s="31">
        <f t="shared" si="463"/>
        <v>5.1018800000000004</v>
      </c>
    </row>
    <row r="3700" spans="1:71">
      <c r="A3700" s="26">
        <v>42479415870000</v>
      </c>
      <c r="B3700" s="26" t="s">
        <v>9281</v>
      </c>
      <c r="C3700" t="s">
        <v>8375</v>
      </c>
      <c r="D3700" s="26" t="s">
        <v>5859</v>
      </c>
      <c r="E3700" s="27" t="s">
        <v>5184</v>
      </c>
      <c r="F3700" t="s">
        <v>203</v>
      </c>
      <c r="G3700" t="s">
        <v>67</v>
      </c>
      <c r="H3700" t="s">
        <v>8376</v>
      </c>
      <c r="I3700" t="s">
        <v>72</v>
      </c>
      <c r="J3700" t="s">
        <v>8377</v>
      </c>
      <c r="K3700" t="s">
        <v>9261</v>
      </c>
      <c r="L3700">
        <v>28.056429999999999</v>
      </c>
      <c r="M3700">
        <v>-99.695179999999993</v>
      </c>
      <c r="N3700" s="28">
        <v>1775748.61</v>
      </c>
      <c r="O3700" s="28">
        <v>81788.77</v>
      </c>
      <c r="P3700" s="26">
        <v>681</v>
      </c>
      <c r="Q3700" s="26">
        <v>8752</v>
      </c>
      <c r="R3700" s="26">
        <v>14498</v>
      </c>
      <c r="S3700" s="29" t="s">
        <v>72</v>
      </c>
      <c r="T3700" s="30">
        <v>40994</v>
      </c>
      <c r="U3700" s="30">
        <v>41117</v>
      </c>
      <c r="V3700" s="30">
        <v>41091</v>
      </c>
      <c r="W3700">
        <v>1859</v>
      </c>
      <c r="X3700" s="26">
        <v>5785</v>
      </c>
      <c r="Y3700" s="26" t="s">
        <v>72</v>
      </c>
      <c r="Z3700" s="26" t="s">
        <v>72</v>
      </c>
      <c r="AA3700" s="26" t="s">
        <v>5201</v>
      </c>
      <c r="AB3700" s="31" t="s">
        <v>72</v>
      </c>
      <c r="AC3700" s="31" t="s">
        <v>72</v>
      </c>
      <c r="AD3700" s="26">
        <v>44493.958221222056</v>
      </c>
      <c r="AE3700" s="26" t="s">
        <v>72</v>
      </c>
      <c r="AF3700" s="26" t="s">
        <v>72</v>
      </c>
      <c r="AG3700" s="26">
        <v>17740</v>
      </c>
      <c r="AH3700" s="28">
        <v>0.76788000000000001</v>
      </c>
      <c r="AI3700" t="s">
        <v>72</v>
      </c>
      <c r="AJ3700" s="26">
        <v>19449</v>
      </c>
      <c r="AK3700" s="28">
        <v>0.87995900000000005</v>
      </c>
      <c r="AL3700" t="s">
        <v>72</v>
      </c>
      <c r="AM3700" s="26">
        <v>19449</v>
      </c>
      <c r="AN3700" s="28">
        <v>0.87995900000000005</v>
      </c>
      <c r="AO3700" t="s">
        <v>72</v>
      </c>
      <c r="AP3700" s="32">
        <v>50494.98828125</v>
      </c>
      <c r="AQ3700" s="36">
        <v>2.2467218989670346</v>
      </c>
      <c r="AR3700" s="32">
        <f t="shared" si="462"/>
        <v>448164.76439841511</v>
      </c>
      <c r="AS3700" s="32">
        <f t="shared" si="464"/>
        <v>2</v>
      </c>
      <c r="AT3700" s="32">
        <f t="shared" si="465"/>
        <v>1</v>
      </c>
      <c r="AU3700" s="32">
        <f t="shared" si="466"/>
        <v>4</v>
      </c>
      <c r="AV3700" s="32">
        <f t="shared" si="459"/>
        <v>50102.200991248916</v>
      </c>
      <c r="AW3700" s="32">
        <f t="shared" si="460"/>
        <v>2.2292452376958996</v>
      </c>
      <c r="AX3700" s="32">
        <f t="shared" si="461"/>
        <v>444678.60806342313</v>
      </c>
      <c r="AY3700" s="26">
        <v>2</v>
      </c>
      <c r="AZ3700" s="26">
        <v>1</v>
      </c>
      <c r="BA3700" s="26">
        <v>8273.24</v>
      </c>
      <c r="BB3700" s="26">
        <v>159.68</v>
      </c>
      <c r="BC3700" s="26">
        <v>67.099999999999994</v>
      </c>
      <c r="BD3700" s="26">
        <v>226.67</v>
      </c>
      <c r="BE3700" s="28">
        <v>0.08</v>
      </c>
      <c r="BF3700" s="28">
        <v>4.93</v>
      </c>
      <c r="BG3700" s="28">
        <v>0.66</v>
      </c>
      <c r="BH3700" s="28">
        <v>-13.23</v>
      </c>
      <c r="BI3700" s="28">
        <v>0.1</v>
      </c>
      <c r="BJ3700" s="28">
        <v>9.4600000000000009</v>
      </c>
      <c r="BK3700" s="28">
        <v>0.76</v>
      </c>
      <c r="BL3700" s="28">
        <v>88.3</v>
      </c>
      <c r="BM3700" s="28">
        <v>0.08</v>
      </c>
      <c r="BN3700" s="28">
        <v>6.71</v>
      </c>
      <c r="BO3700" s="28">
        <v>0.69</v>
      </c>
      <c r="BP3700" s="28">
        <v>11.88</v>
      </c>
      <c r="BQ3700" s="26">
        <v>66.514503000000005</v>
      </c>
      <c r="BR3700" s="26">
        <v>88667.796875</v>
      </c>
      <c r="BS3700" s="31">
        <f t="shared" si="463"/>
        <v>5.0996000000000006</v>
      </c>
    </row>
    <row r="3701" spans="1:71">
      <c r="A3701" s="26">
        <v>42479415960000</v>
      </c>
      <c r="B3701" s="26" t="s">
        <v>9283</v>
      </c>
      <c r="C3701" t="s">
        <v>8378</v>
      </c>
      <c r="D3701" s="26" t="s">
        <v>1437</v>
      </c>
      <c r="E3701" s="27" t="s">
        <v>5184</v>
      </c>
      <c r="F3701" t="s">
        <v>197</v>
      </c>
      <c r="G3701" t="s">
        <v>67</v>
      </c>
      <c r="H3701" t="s">
        <v>1438</v>
      </c>
      <c r="I3701" t="s">
        <v>8379</v>
      </c>
      <c r="J3701" t="s">
        <v>8380</v>
      </c>
      <c r="K3701" t="s">
        <v>9261</v>
      </c>
      <c r="L3701">
        <v>28.166740000000001</v>
      </c>
      <c r="M3701">
        <v>-99.612539999999996</v>
      </c>
      <c r="N3701" s="28">
        <v>1802616.46</v>
      </c>
      <c r="O3701" s="28">
        <v>121748.36</v>
      </c>
      <c r="P3701" s="26">
        <v>649</v>
      </c>
      <c r="Q3701" s="26">
        <v>8514</v>
      </c>
      <c r="R3701" s="26">
        <v>14152</v>
      </c>
      <c r="S3701" s="29">
        <v>8.6000003814697266</v>
      </c>
      <c r="T3701" s="30">
        <v>40948</v>
      </c>
      <c r="U3701" s="30">
        <v>41101</v>
      </c>
      <c r="V3701" s="30">
        <v>41091</v>
      </c>
      <c r="W3701">
        <v>2340</v>
      </c>
      <c r="X3701" s="26">
        <v>6132</v>
      </c>
      <c r="Y3701" s="26">
        <v>1762</v>
      </c>
      <c r="Z3701" s="26">
        <v>4995</v>
      </c>
      <c r="AA3701" s="26" t="s">
        <v>5201</v>
      </c>
      <c r="AB3701" s="31">
        <v>58.599998474121094</v>
      </c>
      <c r="AC3701" s="31">
        <v>0.72000002861022949</v>
      </c>
      <c r="AD3701" s="26">
        <v>14080.726413334163</v>
      </c>
      <c r="AE3701" s="26" t="s">
        <v>72</v>
      </c>
      <c r="AF3701" s="26">
        <v>1484</v>
      </c>
      <c r="AG3701" s="26">
        <v>13178</v>
      </c>
      <c r="AH3701" s="28">
        <v>0.171988</v>
      </c>
      <c r="AI3701" t="s">
        <v>72</v>
      </c>
      <c r="AJ3701" s="26">
        <v>14221</v>
      </c>
      <c r="AK3701" s="28">
        <v>0.19209999999999999</v>
      </c>
      <c r="AL3701" t="s">
        <v>72</v>
      </c>
      <c r="AM3701" s="26">
        <v>14221</v>
      </c>
      <c r="AN3701" s="28">
        <v>0.19209999999999999</v>
      </c>
      <c r="AO3701" t="s">
        <v>72</v>
      </c>
      <c r="AP3701" s="32">
        <v>15198.5966796875</v>
      </c>
      <c r="AQ3701" s="36">
        <v>0.21400728171328867</v>
      </c>
      <c r="AR3701" s="32">
        <f t="shared" si="462"/>
        <v>53077.885542939599</v>
      </c>
      <c r="AS3701" s="32">
        <f t="shared" si="464"/>
        <v>1</v>
      </c>
      <c r="AT3701" s="32">
        <f t="shared" si="465"/>
        <v>1</v>
      </c>
      <c r="AU3701" s="32">
        <f t="shared" si="466"/>
        <v>1</v>
      </c>
      <c r="AV3701" s="32">
        <f t="shared" si="459"/>
        <v>14226.99689194492</v>
      </c>
      <c r="AW3701" s="32">
        <f t="shared" si="460"/>
        <v>0.20032645091883186</v>
      </c>
      <c r="AX3701" s="32">
        <f t="shared" si="461"/>
        <v>49684.778704578159</v>
      </c>
      <c r="AY3701" s="26">
        <v>2</v>
      </c>
      <c r="AZ3701" s="26">
        <v>1</v>
      </c>
      <c r="BA3701" s="26">
        <v>7819.27</v>
      </c>
      <c r="BB3701" s="26">
        <v>232.88</v>
      </c>
      <c r="BC3701" s="26">
        <v>22.05</v>
      </c>
      <c r="BD3701" s="26">
        <v>254.7</v>
      </c>
      <c r="BE3701" s="28">
        <v>0.09</v>
      </c>
      <c r="BF3701" s="28">
        <v>5.4</v>
      </c>
      <c r="BG3701" s="28">
        <v>0.7</v>
      </c>
      <c r="BH3701" s="28">
        <v>-25.1</v>
      </c>
      <c r="BI3701" s="28">
        <v>0.1</v>
      </c>
      <c r="BJ3701" s="28">
        <v>9.74</v>
      </c>
      <c r="BK3701" s="28">
        <v>0.8</v>
      </c>
      <c r="BL3701" s="28">
        <v>53.28</v>
      </c>
      <c r="BM3701" s="28">
        <v>0.08</v>
      </c>
      <c r="BN3701" s="28">
        <v>6.75</v>
      </c>
      <c r="BO3701" s="28">
        <v>0.69</v>
      </c>
      <c r="BP3701" s="28">
        <v>10.55</v>
      </c>
      <c r="BQ3701" s="26">
        <v>57.380598999999997</v>
      </c>
      <c r="BR3701" s="26">
        <v>16507.822264999999</v>
      </c>
      <c r="BS3701" s="31">
        <f t="shared" si="463"/>
        <v>1.7640000000000005</v>
      </c>
    </row>
    <row r="3702" spans="1:71">
      <c r="A3702" s="26">
        <v>42479415970000</v>
      </c>
      <c r="B3702" s="26" t="s">
        <v>9283</v>
      </c>
      <c r="C3702" t="s">
        <v>8381</v>
      </c>
      <c r="D3702" s="26" t="s">
        <v>1437</v>
      </c>
      <c r="E3702" s="27" t="s">
        <v>5184</v>
      </c>
      <c r="F3702" t="s">
        <v>203</v>
      </c>
      <c r="G3702" t="s">
        <v>67</v>
      </c>
      <c r="H3702" t="s">
        <v>1438</v>
      </c>
      <c r="I3702" t="s">
        <v>72</v>
      </c>
      <c r="J3702" t="s">
        <v>8382</v>
      </c>
      <c r="K3702" t="s">
        <v>9261</v>
      </c>
      <c r="L3702">
        <v>28.166740000000001</v>
      </c>
      <c r="M3702">
        <v>-99.61251</v>
      </c>
      <c r="N3702" s="28">
        <v>1802626.13</v>
      </c>
      <c r="O3702" s="28">
        <v>121748.31</v>
      </c>
      <c r="P3702" s="26">
        <v>649</v>
      </c>
      <c r="Q3702" s="26">
        <v>8530</v>
      </c>
      <c r="R3702" s="26">
        <v>14091</v>
      </c>
      <c r="S3702" s="29">
        <v>8.3000001907348633</v>
      </c>
      <c r="T3702" s="30">
        <v>40952</v>
      </c>
      <c r="U3702" s="30">
        <v>41129</v>
      </c>
      <c r="V3702" s="30">
        <v>41091</v>
      </c>
      <c r="W3702">
        <v>2283</v>
      </c>
      <c r="X3702" s="26">
        <v>6075</v>
      </c>
      <c r="Y3702" s="26">
        <v>1717</v>
      </c>
      <c r="Z3702" s="26">
        <v>5020</v>
      </c>
      <c r="AA3702" s="26" t="s">
        <v>5201</v>
      </c>
      <c r="AB3702" s="31">
        <v>58.400001525878906</v>
      </c>
      <c r="AC3702" s="31">
        <v>0.73000001907348633</v>
      </c>
      <c r="AD3702" s="26">
        <v>14591.254752851712</v>
      </c>
      <c r="AE3702" s="26" t="s">
        <v>72</v>
      </c>
      <c r="AF3702" s="26" t="s">
        <v>72</v>
      </c>
      <c r="AG3702" s="26">
        <v>8290</v>
      </c>
      <c r="AH3702" s="28">
        <v>0.110847</v>
      </c>
      <c r="AI3702" t="s">
        <v>72</v>
      </c>
      <c r="AJ3702" s="26">
        <v>8290</v>
      </c>
      <c r="AK3702" s="28">
        <v>0.110847</v>
      </c>
      <c r="AL3702" t="s">
        <v>72</v>
      </c>
      <c r="AM3702" s="26">
        <v>8290</v>
      </c>
      <c r="AN3702" s="28">
        <v>0.110847</v>
      </c>
      <c r="AO3702" t="s">
        <v>72</v>
      </c>
      <c r="AP3702" s="32">
        <v>15717.974609375</v>
      </c>
      <c r="AQ3702" s="36">
        <v>0.22934497172424551</v>
      </c>
      <c r="AR3702" s="32">
        <f t="shared" si="462"/>
        <v>56312.034604566456</v>
      </c>
      <c r="AS3702" s="32">
        <f t="shared" si="464"/>
        <v>1</v>
      </c>
      <c r="AT3702" s="32">
        <f t="shared" si="465"/>
        <v>1</v>
      </c>
      <c r="AU3702" s="32">
        <f t="shared" si="466"/>
        <v>1</v>
      </c>
      <c r="AV3702" s="32">
        <f t="shared" si="459"/>
        <v>14851.22210005144</v>
      </c>
      <c r="AW3702" s="32">
        <f t="shared" si="460"/>
        <v>0.21669796505303199</v>
      </c>
      <c r="AX3702" s="32">
        <f t="shared" si="461"/>
        <v>53206.761914438102</v>
      </c>
      <c r="AY3702" s="26">
        <v>2</v>
      </c>
      <c r="AZ3702" s="26">
        <v>1</v>
      </c>
      <c r="BA3702" s="26">
        <v>7819.34</v>
      </c>
      <c r="BB3702" s="26">
        <v>232.88</v>
      </c>
      <c r="BC3702" s="26">
        <v>22.04</v>
      </c>
      <c r="BD3702" s="26">
        <v>254.69</v>
      </c>
      <c r="BE3702" s="28">
        <v>0.09</v>
      </c>
      <c r="BF3702" s="28">
        <v>5.4</v>
      </c>
      <c r="BG3702" s="28">
        <v>0.7</v>
      </c>
      <c r="BH3702" s="28">
        <v>-25.1</v>
      </c>
      <c r="BI3702" s="28">
        <v>0.1</v>
      </c>
      <c r="BJ3702" s="28">
        <v>9.74</v>
      </c>
      <c r="BK3702" s="28">
        <v>0.8</v>
      </c>
      <c r="BL3702" s="28">
        <v>53.28</v>
      </c>
      <c r="BM3702" s="28">
        <v>0.08</v>
      </c>
      <c r="BN3702" s="28">
        <v>6.75</v>
      </c>
      <c r="BO3702" s="28">
        <v>0.69</v>
      </c>
      <c r="BP3702" s="28">
        <v>10.55</v>
      </c>
      <c r="BQ3702" s="26">
        <v>57.380598999999997</v>
      </c>
      <c r="BR3702" s="26">
        <v>16507.822264999999</v>
      </c>
      <c r="BS3702" s="31">
        <f t="shared" si="463"/>
        <v>1.7632000000000003</v>
      </c>
    </row>
    <row r="3703" spans="1:71">
      <c r="A3703" s="26">
        <v>42479415980000</v>
      </c>
      <c r="B3703" s="26" t="s">
        <v>9283</v>
      </c>
      <c r="C3703" t="s">
        <v>8383</v>
      </c>
      <c r="D3703" s="26" t="s">
        <v>1437</v>
      </c>
      <c r="E3703" s="27" t="s">
        <v>5184</v>
      </c>
      <c r="F3703" t="s">
        <v>197</v>
      </c>
      <c r="G3703" t="s">
        <v>67</v>
      </c>
      <c r="H3703" t="s">
        <v>1438</v>
      </c>
      <c r="I3703" t="s">
        <v>8384</v>
      </c>
      <c r="J3703" t="s">
        <v>8385</v>
      </c>
      <c r="K3703" t="s">
        <v>9261</v>
      </c>
      <c r="L3703">
        <v>28.166740000000001</v>
      </c>
      <c r="M3703">
        <v>-99.612459999999999</v>
      </c>
      <c r="N3703" s="28">
        <v>1802642.24</v>
      </c>
      <c r="O3703" s="28">
        <v>121748.23</v>
      </c>
      <c r="P3703" s="26">
        <v>671</v>
      </c>
      <c r="Q3703" s="26">
        <v>8529</v>
      </c>
      <c r="R3703" s="26">
        <v>14162</v>
      </c>
      <c r="S3703" s="29">
        <v>8.6000003814697266</v>
      </c>
      <c r="T3703" s="30">
        <v>40956</v>
      </c>
      <c r="U3703" s="30">
        <v>41101</v>
      </c>
      <c r="V3703" s="30">
        <v>41091</v>
      </c>
      <c r="W3703">
        <v>2399</v>
      </c>
      <c r="X3703" s="26">
        <v>6082</v>
      </c>
      <c r="Y3703" s="26">
        <v>2025</v>
      </c>
      <c r="Z3703" s="26">
        <v>5000</v>
      </c>
      <c r="AA3703" s="26" t="s">
        <v>5201</v>
      </c>
      <c r="AB3703" s="31">
        <v>59.5</v>
      </c>
      <c r="AC3703" s="31">
        <v>0.74000000953674316</v>
      </c>
      <c r="AD3703" s="26">
        <v>12907.00644690427</v>
      </c>
      <c r="AE3703" s="26" t="s">
        <v>72</v>
      </c>
      <c r="AF3703" s="26">
        <v>1576</v>
      </c>
      <c r="AG3703" s="26">
        <v>14550</v>
      </c>
      <c r="AH3703" s="28">
        <v>0.185556</v>
      </c>
      <c r="AI3703">
        <v>20251</v>
      </c>
      <c r="AJ3703" s="26">
        <v>14829</v>
      </c>
      <c r="AK3703" s="28">
        <v>0.19064999999999999</v>
      </c>
      <c r="AL3703">
        <v>20807</v>
      </c>
      <c r="AM3703" s="26">
        <v>14829</v>
      </c>
      <c r="AN3703" s="28">
        <v>0.19064999999999999</v>
      </c>
      <c r="AO3703">
        <v>20807</v>
      </c>
      <c r="AP3703" s="32">
        <v>26249.943359375</v>
      </c>
      <c r="AQ3703" s="36">
        <v>0.33880818817032504</v>
      </c>
      <c r="AR3703" s="32">
        <f t="shared" si="462"/>
        <v>86218.992665522528</v>
      </c>
      <c r="AS3703" s="32">
        <f t="shared" si="464"/>
        <v>1</v>
      </c>
      <c r="AT3703" s="32">
        <f t="shared" si="465"/>
        <v>1</v>
      </c>
      <c r="AU3703" s="32">
        <f t="shared" si="466"/>
        <v>1</v>
      </c>
      <c r="AV3703" s="32">
        <f t="shared" si="459"/>
        <v>24773.869595990218</v>
      </c>
      <c r="AW3703" s="32">
        <f t="shared" si="460"/>
        <v>0.31975649459021138</v>
      </c>
      <c r="AX3703" s="32">
        <f t="shared" si="461"/>
        <v>81370.769138457632</v>
      </c>
      <c r="AY3703" s="26">
        <v>2</v>
      </c>
      <c r="AZ3703" s="26">
        <v>1</v>
      </c>
      <c r="BA3703" s="26">
        <v>7819.47</v>
      </c>
      <c r="BB3703" s="26">
        <v>232.88</v>
      </c>
      <c r="BC3703" s="26">
        <v>22.04</v>
      </c>
      <c r="BD3703" s="26">
        <v>254.67</v>
      </c>
      <c r="BE3703" s="28">
        <v>0.09</v>
      </c>
      <c r="BF3703" s="28">
        <v>5.4</v>
      </c>
      <c r="BG3703" s="28">
        <v>0.7</v>
      </c>
      <c r="BH3703" s="28">
        <v>-25.1</v>
      </c>
      <c r="BI3703" s="28">
        <v>0.1</v>
      </c>
      <c r="BJ3703" s="28">
        <v>9.74</v>
      </c>
      <c r="BK3703" s="28">
        <v>0.8</v>
      </c>
      <c r="BL3703" s="28">
        <v>53.29</v>
      </c>
      <c r="BM3703" s="28">
        <v>0.08</v>
      </c>
      <c r="BN3703" s="28">
        <v>6.75</v>
      </c>
      <c r="BO3703" s="28">
        <v>0.69</v>
      </c>
      <c r="BP3703" s="28">
        <v>10.56</v>
      </c>
      <c r="BQ3703" s="26">
        <v>57.380598999999997</v>
      </c>
      <c r="BR3703" s="26">
        <v>16507.822264999999</v>
      </c>
      <c r="BS3703" s="31">
        <f t="shared" si="463"/>
        <v>1.7632000000000003</v>
      </c>
    </row>
    <row r="3704" spans="1:71">
      <c r="A3704" s="26">
        <v>42479415990000</v>
      </c>
      <c r="B3704" s="26" t="s">
        <v>9283</v>
      </c>
      <c r="C3704" t="s">
        <v>8386</v>
      </c>
      <c r="D3704" s="26" t="s">
        <v>1437</v>
      </c>
      <c r="E3704" s="27" t="s">
        <v>5184</v>
      </c>
      <c r="F3704" t="s">
        <v>197</v>
      </c>
      <c r="G3704" t="s">
        <v>67</v>
      </c>
      <c r="H3704" t="s">
        <v>1438</v>
      </c>
      <c r="I3704" t="s">
        <v>8387</v>
      </c>
      <c r="J3704" t="s">
        <v>8388</v>
      </c>
      <c r="K3704" t="s">
        <v>9261</v>
      </c>
      <c r="L3704">
        <v>28.166740000000001</v>
      </c>
      <c r="M3704">
        <v>-99.61242</v>
      </c>
      <c r="N3704" s="28">
        <v>1802655.13</v>
      </c>
      <c r="O3704" s="28">
        <v>121748.16</v>
      </c>
      <c r="P3704" s="26">
        <v>649</v>
      </c>
      <c r="Q3704" s="26">
        <v>8527</v>
      </c>
      <c r="R3704" s="26">
        <v>14093</v>
      </c>
      <c r="S3704" s="29">
        <v>8.5</v>
      </c>
      <c r="T3704" s="30">
        <v>40960</v>
      </c>
      <c r="U3704" s="30">
        <v>41112</v>
      </c>
      <c r="V3704" s="30">
        <v>41091</v>
      </c>
      <c r="W3704">
        <v>2302</v>
      </c>
      <c r="X3704" s="26">
        <v>6118</v>
      </c>
      <c r="Y3704" s="26">
        <v>2445</v>
      </c>
      <c r="Z3704" s="26">
        <v>4970</v>
      </c>
      <c r="AA3704" s="26" t="s">
        <v>5201</v>
      </c>
      <c r="AB3704" s="31">
        <v>58.299999237060547</v>
      </c>
      <c r="AC3704" s="31">
        <v>0.73000001907348633</v>
      </c>
      <c r="AD3704" s="26">
        <v>12677.845613448189</v>
      </c>
      <c r="AE3704" s="26" t="s">
        <v>72</v>
      </c>
      <c r="AF3704" s="26">
        <v>1295</v>
      </c>
      <c r="AG3704" s="26">
        <v>10981</v>
      </c>
      <c r="AH3704" s="28">
        <v>0.13922699999999999</v>
      </c>
      <c r="AI3704" t="s">
        <v>72</v>
      </c>
      <c r="AJ3704" s="26">
        <v>11019</v>
      </c>
      <c r="AK3704" s="28">
        <v>0.13941400000000001</v>
      </c>
      <c r="AL3704" t="s">
        <v>72</v>
      </c>
      <c r="AM3704" s="26">
        <v>11019</v>
      </c>
      <c r="AN3704" s="28">
        <v>0.13941400000000001</v>
      </c>
      <c r="AO3704" t="s">
        <v>72</v>
      </c>
      <c r="AP3704" s="32">
        <v>22327.42578125</v>
      </c>
      <c r="AQ3704" s="36">
        <v>0.28306365700041031</v>
      </c>
      <c r="AR3704" s="32">
        <f t="shared" si="462"/>
        <v>72429.693070322624</v>
      </c>
      <c r="AS3704" s="32">
        <f t="shared" si="464"/>
        <v>1</v>
      </c>
      <c r="AT3704" s="32">
        <f t="shared" si="465"/>
        <v>1</v>
      </c>
      <c r="AU3704" s="32">
        <f t="shared" si="466"/>
        <v>1</v>
      </c>
      <c r="AV3704" s="32">
        <f t="shared" si="459"/>
        <v>20947.928078518307</v>
      </c>
      <c r="AW3704" s="32">
        <f t="shared" si="460"/>
        <v>0.26557459810107142</v>
      </c>
      <c r="AX3704" s="32">
        <f t="shared" si="461"/>
        <v>67954.631942407956</v>
      </c>
      <c r="AY3704" s="26">
        <v>2</v>
      </c>
      <c r="AZ3704" s="26">
        <v>1</v>
      </c>
      <c r="BA3704" s="26">
        <v>7819.56</v>
      </c>
      <c r="BB3704" s="26">
        <v>232.87</v>
      </c>
      <c r="BC3704" s="26">
        <v>22.03</v>
      </c>
      <c r="BD3704" s="26">
        <v>254.65</v>
      </c>
      <c r="BE3704" s="28">
        <v>0.09</v>
      </c>
      <c r="BF3704" s="28">
        <v>5.4</v>
      </c>
      <c r="BG3704" s="28">
        <v>0.7</v>
      </c>
      <c r="BH3704" s="28">
        <v>-25.11</v>
      </c>
      <c r="BI3704" s="28">
        <v>0.1</v>
      </c>
      <c r="BJ3704" s="28">
        <v>9.74</v>
      </c>
      <c r="BK3704" s="28">
        <v>0.8</v>
      </c>
      <c r="BL3704" s="28">
        <v>53.29</v>
      </c>
      <c r="BM3704" s="28">
        <v>0.08</v>
      </c>
      <c r="BN3704" s="28">
        <v>6.75</v>
      </c>
      <c r="BO3704" s="28">
        <v>0.69</v>
      </c>
      <c r="BP3704" s="28">
        <v>10.56</v>
      </c>
      <c r="BQ3704" s="26">
        <v>57.380598999999997</v>
      </c>
      <c r="BR3704" s="26">
        <v>16507.822264999999</v>
      </c>
      <c r="BS3704" s="31">
        <f t="shared" si="463"/>
        <v>1.7624000000000004</v>
      </c>
    </row>
    <row r="3705" spans="1:71">
      <c r="A3705" s="26">
        <v>42479416030000</v>
      </c>
      <c r="B3705" s="26" t="s">
        <v>9283</v>
      </c>
      <c r="C3705" t="s">
        <v>8389</v>
      </c>
      <c r="D3705" s="26" t="s">
        <v>1437</v>
      </c>
      <c r="E3705" s="27" t="s">
        <v>5184</v>
      </c>
      <c r="F3705" t="s">
        <v>203</v>
      </c>
      <c r="G3705" t="s">
        <v>67</v>
      </c>
      <c r="H3705" t="s">
        <v>1438</v>
      </c>
      <c r="I3705" t="s">
        <v>72</v>
      </c>
      <c r="J3705" t="s">
        <v>8390</v>
      </c>
      <c r="K3705" t="s">
        <v>9261</v>
      </c>
      <c r="L3705">
        <v>28.174440000000001</v>
      </c>
      <c r="M3705">
        <v>-99.470359999999999</v>
      </c>
      <c r="N3705" s="28">
        <v>1848443.21</v>
      </c>
      <c r="O3705" s="28">
        <v>124335.95</v>
      </c>
      <c r="P3705" s="26">
        <v>578</v>
      </c>
      <c r="Q3705" s="26">
        <v>9584</v>
      </c>
      <c r="R3705" s="26">
        <v>15910</v>
      </c>
      <c r="S3705" s="29">
        <v>8.8000001907348633</v>
      </c>
      <c r="T3705" s="30">
        <v>40908</v>
      </c>
      <c r="U3705" s="30">
        <v>41173</v>
      </c>
      <c r="V3705" s="30">
        <v>41153</v>
      </c>
      <c r="W3705">
        <v>2380</v>
      </c>
      <c r="X3705" s="26">
        <v>6702</v>
      </c>
      <c r="Y3705" s="26">
        <v>1470</v>
      </c>
      <c r="Z3705" s="26">
        <v>5215</v>
      </c>
      <c r="AA3705" s="26" t="s">
        <v>5201</v>
      </c>
      <c r="AB3705" s="31">
        <v>63.599998474121094</v>
      </c>
      <c r="AC3705" s="31">
        <v>0.69999998807907104</v>
      </c>
      <c r="AD3705" s="26">
        <v>21399.821587867977</v>
      </c>
      <c r="AE3705" s="26" t="s">
        <v>72</v>
      </c>
      <c r="AF3705" s="26" t="s">
        <v>72</v>
      </c>
      <c r="AG3705" s="26">
        <v>4517</v>
      </c>
      <c r="AH3705" s="28">
        <v>9.1361999999999999E-2</v>
      </c>
      <c r="AI3705" t="s">
        <v>72</v>
      </c>
      <c r="AJ3705" s="26">
        <v>4517</v>
      </c>
      <c r="AK3705" s="28">
        <v>9.1361999999999999E-2</v>
      </c>
      <c r="AL3705" t="s">
        <v>72</v>
      </c>
      <c r="AM3705" s="26">
        <v>4517</v>
      </c>
      <c r="AN3705" s="28">
        <v>9.1361999999999999E-2</v>
      </c>
      <c r="AO3705" t="s">
        <v>72</v>
      </c>
      <c r="AP3705" s="32">
        <v>13423.4599609375</v>
      </c>
      <c r="AQ3705" s="36">
        <v>0.28725964825595174</v>
      </c>
      <c r="AR3705" s="32">
        <f t="shared" si="462"/>
        <v>64268.417702240957</v>
      </c>
      <c r="AS3705" s="32">
        <f t="shared" si="464"/>
        <v>1</v>
      </c>
      <c r="AT3705" s="32">
        <f t="shared" si="465"/>
        <v>1</v>
      </c>
      <c r="AU3705" s="32">
        <f t="shared" si="466"/>
        <v>1</v>
      </c>
      <c r="AV3705" s="32">
        <f t="shared" si="459"/>
        <v>11496.666692894845</v>
      </c>
      <c r="AW3705" s="32">
        <f t="shared" si="460"/>
        <v>0.24602661608313384</v>
      </c>
      <c r="AX3705" s="32">
        <f t="shared" si="461"/>
        <v>55043.377739609539</v>
      </c>
      <c r="AY3705" s="26">
        <v>2</v>
      </c>
      <c r="AZ3705" s="26">
        <v>1</v>
      </c>
      <c r="BA3705" s="26">
        <v>9233.68</v>
      </c>
      <c r="BB3705" s="26">
        <v>203.24</v>
      </c>
      <c r="BC3705" s="26">
        <v>12.07</v>
      </c>
      <c r="BD3705" s="26">
        <v>220.77</v>
      </c>
      <c r="BE3705" s="28">
        <v>0.1</v>
      </c>
      <c r="BF3705" s="28">
        <v>5.99</v>
      </c>
      <c r="BG3705" s="28">
        <v>0.74</v>
      </c>
      <c r="BH3705" s="28">
        <v>-22.63</v>
      </c>
      <c r="BI3705" s="28">
        <v>0.1</v>
      </c>
      <c r="BJ3705" s="28">
        <v>10.48</v>
      </c>
      <c r="BK3705" s="28">
        <v>0.83</v>
      </c>
      <c r="BL3705" s="28">
        <v>93.1</v>
      </c>
      <c r="BM3705" s="28">
        <v>7.0000000000000007E-2</v>
      </c>
      <c r="BN3705" s="28">
        <v>6.91</v>
      </c>
      <c r="BO3705" s="28">
        <v>0.68</v>
      </c>
      <c r="BP3705" s="28">
        <v>30.09</v>
      </c>
      <c r="BQ3705" s="26">
        <v>60.8185</v>
      </c>
      <c r="BR3705" s="26">
        <v>28995.609375</v>
      </c>
      <c r="BS3705" s="31">
        <f t="shared" si="463"/>
        <v>1.0018100000000001</v>
      </c>
    </row>
    <row r="3706" spans="1:71">
      <c r="A3706" s="26">
        <v>42479416040000</v>
      </c>
      <c r="B3706" s="26" t="s">
        <v>9283</v>
      </c>
      <c r="C3706" t="s">
        <v>8391</v>
      </c>
      <c r="D3706" s="26" t="s">
        <v>1437</v>
      </c>
      <c r="E3706" s="27" t="s">
        <v>5184</v>
      </c>
      <c r="F3706" t="s">
        <v>203</v>
      </c>
      <c r="G3706" t="s">
        <v>67</v>
      </c>
      <c r="H3706" t="s">
        <v>1438</v>
      </c>
      <c r="I3706" t="s">
        <v>72</v>
      </c>
      <c r="J3706" t="s">
        <v>8392</v>
      </c>
      <c r="K3706" t="s">
        <v>9261</v>
      </c>
      <c r="L3706">
        <v>28.17446</v>
      </c>
      <c r="M3706">
        <v>-99.470320000000001</v>
      </c>
      <c r="N3706" s="28">
        <v>1848456.12</v>
      </c>
      <c r="O3706" s="28">
        <v>124343.17</v>
      </c>
      <c r="P3706" s="26">
        <v>578</v>
      </c>
      <c r="Q3706" s="26">
        <v>9606</v>
      </c>
      <c r="R3706" s="26">
        <v>15711</v>
      </c>
      <c r="S3706" s="29">
        <v>8.8999996185302734</v>
      </c>
      <c r="T3706" s="30">
        <v>40912</v>
      </c>
      <c r="U3706" s="30">
        <v>41173</v>
      </c>
      <c r="V3706" s="30">
        <v>41153</v>
      </c>
      <c r="W3706">
        <v>2424</v>
      </c>
      <c r="X3706" s="26">
        <v>6420</v>
      </c>
      <c r="Y3706" s="26">
        <v>1566</v>
      </c>
      <c r="Z3706" s="26">
        <v>4015</v>
      </c>
      <c r="AA3706" s="26" t="s">
        <v>5201</v>
      </c>
      <c r="AB3706" s="31">
        <v>62.700000762939453</v>
      </c>
      <c r="AC3706" s="31">
        <v>0.69999998807907104</v>
      </c>
      <c r="AD3706" s="26">
        <v>17354.178351093662</v>
      </c>
      <c r="AE3706" s="26" t="s">
        <v>72</v>
      </c>
      <c r="AF3706" s="26" t="s">
        <v>72</v>
      </c>
      <c r="AG3706" s="26">
        <v>5420</v>
      </c>
      <c r="AH3706" s="28">
        <v>9.2907000000000003E-2</v>
      </c>
      <c r="AI3706" t="s">
        <v>72</v>
      </c>
      <c r="AJ3706" s="26">
        <v>5420</v>
      </c>
      <c r="AK3706" s="28">
        <v>9.2907000000000003E-2</v>
      </c>
      <c r="AL3706" t="s">
        <v>72</v>
      </c>
      <c r="AM3706" s="26">
        <v>5420</v>
      </c>
      <c r="AN3706" s="28">
        <v>9.2907000000000003E-2</v>
      </c>
      <c r="AO3706" t="s">
        <v>72</v>
      </c>
      <c r="AP3706" s="32">
        <v>24051.306640625</v>
      </c>
      <c r="AQ3706" s="36">
        <v>0.41739066501824967</v>
      </c>
      <c r="AR3706" s="32">
        <f t="shared" si="462"/>
        <v>97929.454348855186</v>
      </c>
      <c r="AS3706" s="32">
        <f t="shared" si="464"/>
        <v>1</v>
      </c>
      <c r="AT3706" s="32">
        <f t="shared" si="465"/>
        <v>1</v>
      </c>
      <c r="AU3706" s="32">
        <f t="shared" si="466"/>
        <v>1</v>
      </c>
      <c r="AV3706" s="32">
        <f t="shared" si="459"/>
        <v>21503.816217630454</v>
      </c>
      <c r="AW3706" s="32">
        <f t="shared" si="460"/>
        <v>0.37318106186989919</v>
      </c>
      <c r="AX3706" s="32">
        <f t="shared" si="461"/>
        <v>87556.864168602624</v>
      </c>
      <c r="AY3706" s="26">
        <v>2</v>
      </c>
      <c r="AZ3706" s="26">
        <v>1</v>
      </c>
      <c r="BA3706" s="26">
        <v>9234.34</v>
      </c>
      <c r="BB3706" s="26">
        <v>203.19</v>
      </c>
      <c r="BC3706" s="26">
        <v>12.12</v>
      </c>
      <c r="BD3706" s="26">
        <v>220.79</v>
      </c>
      <c r="BE3706" s="28">
        <v>0.1</v>
      </c>
      <c r="BF3706" s="28">
        <v>5.99</v>
      </c>
      <c r="BG3706" s="28">
        <v>0.74</v>
      </c>
      <c r="BH3706" s="28">
        <v>-22.62</v>
      </c>
      <c r="BI3706" s="28">
        <v>0.1</v>
      </c>
      <c r="BJ3706" s="28">
        <v>10.48</v>
      </c>
      <c r="BK3706" s="28">
        <v>0.83</v>
      </c>
      <c r="BL3706" s="28">
        <v>93.11</v>
      </c>
      <c r="BM3706" s="28">
        <v>7.0000000000000007E-2</v>
      </c>
      <c r="BN3706" s="28">
        <v>6.91</v>
      </c>
      <c r="BO3706" s="28">
        <v>0.68</v>
      </c>
      <c r="BP3706" s="28">
        <v>30.1</v>
      </c>
      <c r="BQ3706" s="26">
        <v>60.8185</v>
      </c>
      <c r="BR3706" s="26">
        <v>28995.609375</v>
      </c>
      <c r="BS3706" s="31">
        <f t="shared" si="463"/>
        <v>1.00596</v>
      </c>
    </row>
    <row r="3707" spans="1:71">
      <c r="A3707" s="26">
        <v>42479416050000</v>
      </c>
      <c r="B3707" s="26" t="s">
        <v>9283</v>
      </c>
      <c r="C3707" t="s">
        <v>8393</v>
      </c>
      <c r="D3707" s="26" t="s">
        <v>1437</v>
      </c>
      <c r="E3707" s="27" t="s">
        <v>5184</v>
      </c>
      <c r="F3707" t="s">
        <v>203</v>
      </c>
      <c r="G3707" t="s">
        <v>67</v>
      </c>
      <c r="H3707" t="s">
        <v>1438</v>
      </c>
      <c r="I3707" t="s">
        <v>72</v>
      </c>
      <c r="J3707" t="s">
        <v>8394</v>
      </c>
      <c r="K3707" t="s">
        <v>9261</v>
      </c>
      <c r="L3707">
        <v>28.174469999999999</v>
      </c>
      <c r="M3707">
        <v>-99.470269999999999</v>
      </c>
      <c r="N3707" s="28">
        <v>1848472.25</v>
      </c>
      <c r="O3707" s="28">
        <v>124346.74</v>
      </c>
      <c r="P3707" s="26">
        <v>578</v>
      </c>
      <c r="Q3707" s="26">
        <v>9721</v>
      </c>
      <c r="R3707" s="26">
        <v>15700</v>
      </c>
      <c r="S3707" s="29" t="s">
        <v>72</v>
      </c>
      <c r="T3707" s="30">
        <v>40916</v>
      </c>
      <c r="U3707" s="30">
        <v>41173</v>
      </c>
      <c r="V3707" s="30">
        <v>41153</v>
      </c>
      <c r="W3707">
        <v>2428</v>
      </c>
      <c r="X3707" s="26">
        <v>6278</v>
      </c>
      <c r="Y3707" s="26">
        <v>1240</v>
      </c>
      <c r="Z3707" s="26">
        <v>2815</v>
      </c>
      <c r="AA3707" s="26" t="s">
        <v>5201</v>
      </c>
      <c r="AB3707" s="31">
        <v>63.099998474121094</v>
      </c>
      <c r="AC3707" s="31">
        <v>0.70999997854232788</v>
      </c>
      <c r="AD3707" s="26">
        <v>24252.737814043376</v>
      </c>
      <c r="AE3707" s="26" t="s">
        <v>72</v>
      </c>
      <c r="AF3707" s="26" t="s">
        <v>72</v>
      </c>
      <c r="AG3707" s="26">
        <v>3477</v>
      </c>
      <c r="AH3707" s="28">
        <v>8.5318000000000005E-2</v>
      </c>
      <c r="AI3707" t="s">
        <v>72</v>
      </c>
      <c r="AJ3707" s="26">
        <v>3477</v>
      </c>
      <c r="AK3707" s="28">
        <v>8.5318000000000005E-2</v>
      </c>
      <c r="AL3707" t="s">
        <v>72</v>
      </c>
      <c r="AM3707" s="26">
        <v>3477</v>
      </c>
      <c r="AN3707" s="28">
        <v>8.5318000000000005E-2</v>
      </c>
      <c r="AO3707" t="s">
        <v>72</v>
      </c>
      <c r="AP3707" s="32">
        <v>13656.2734375</v>
      </c>
      <c r="AQ3707" s="36">
        <v>0.33120201919657238</v>
      </c>
      <c r="AR3707" s="32">
        <f t="shared" si="462"/>
        <v>72279.030835293321</v>
      </c>
      <c r="AS3707" s="32">
        <f t="shared" si="464"/>
        <v>1</v>
      </c>
      <c r="AT3707" s="32">
        <f t="shared" si="465"/>
        <v>1</v>
      </c>
      <c r="AU3707" s="32">
        <f t="shared" si="466"/>
        <v>1</v>
      </c>
      <c r="AV3707" s="32">
        <f t="shared" si="459"/>
        <v>12485.984315267602</v>
      </c>
      <c r="AW3707" s="32">
        <f t="shared" si="460"/>
        <v>0.30281930394844309</v>
      </c>
      <c r="AX3707" s="32">
        <f t="shared" si="461"/>
        <v>66085.001114142025</v>
      </c>
      <c r="AY3707" s="26">
        <v>2</v>
      </c>
      <c r="AZ3707" s="26">
        <v>1</v>
      </c>
      <c r="BA3707" s="26">
        <v>9234.9599999999991</v>
      </c>
      <c r="BB3707" s="26">
        <v>203.1</v>
      </c>
      <c r="BC3707" s="26">
        <v>12.18</v>
      </c>
      <c r="BD3707" s="26">
        <v>220.79</v>
      </c>
      <c r="BE3707" s="28">
        <v>0.1</v>
      </c>
      <c r="BF3707" s="28">
        <v>5.99</v>
      </c>
      <c r="BG3707" s="28">
        <v>0.74</v>
      </c>
      <c r="BH3707" s="28">
        <v>-22.61</v>
      </c>
      <c r="BI3707" s="28">
        <v>0.1</v>
      </c>
      <c r="BJ3707" s="28">
        <v>10.48</v>
      </c>
      <c r="BK3707" s="28">
        <v>0.83</v>
      </c>
      <c r="BL3707" s="28">
        <v>93.13</v>
      </c>
      <c r="BM3707" s="28">
        <v>7.0000000000000007E-2</v>
      </c>
      <c r="BN3707" s="28">
        <v>6.91</v>
      </c>
      <c r="BO3707" s="28">
        <v>0.68</v>
      </c>
      <c r="BP3707" s="28">
        <v>30.1</v>
      </c>
      <c r="BQ3707" s="26">
        <v>60.8185</v>
      </c>
      <c r="BR3707" s="26">
        <v>28995.609375</v>
      </c>
      <c r="BS3707" s="31">
        <f t="shared" si="463"/>
        <v>1.0109399999999999</v>
      </c>
    </row>
    <row r="3708" spans="1:71">
      <c r="A3708" s="26">
        <v>42479416130000</v>
      </c>
      <c r="B3708" s="26" t="s">
        <v>9281</v>
      </c>
      <c r="C3708" t="s">
        <v>8395</v>
      </c>
      <c r="D3708" s="26" t="s">
        <v>1437</v>
      </c>
      <c r="E3708" s="27" t="s">
        <v>5184</v>
      </c>
      <c r="F3708" t="s">
        <v>203</v>
      </c>
      <c r="G3708" t="s">
        <v>67</v>
      </c>
      <c r="H3708" t="s">
        <v>1438</v>
      </c>
      <c r="I3708" t="s">
        <v>72</v>
      </c>
      <c r="J3708" t="s">
        <v>8396</v>
      </c>
      <c r="K3708" t="s">
        <v>9261</v>
      </c>
      <c r="L3708">
        <v>28.131239999999998</v>
      </c>
      <c r="M3708">
        <v>-99.633340000000004</v>
      </c>
      <c r="N3708" s="28">
        <v>1795844.08</v>
      </c>
      <c r="O3708" s="28">
        <v>108876.41</v>
      </c>
      <c r="P3708" s="26">
        <v>713.9000244140625</v>
      </c>
      <c r="Q3708" s="26">
        <v>8817</v>
      </c>
      <c r="R3708" s="26">
        <v>14600</v>
      </c>
      <c r="S3708" s="29">
        <v>10.600000381469727</v>
      </c>
      <c r="T3708" s="30">
        <v>40902</v>
      </c>
      <c r="U3708" s="30">
        <v>41182</v>
      </c>
      <c r="V3708" s="30">
        <v>41153</v>
      </c>
      <c r="W3708">
        <v>3007</v>
      </c>
      <c r="X3708" s="26">
        <v>6839</v>
      </c>
      <c r="Y3708" s="26">
        <v>3685</v>
      </c>
      <c r="Z3708" s="26">
        <v>5165</v>
      </c>
      <c r="AA3708" s="26" t="s">
        <v>5201</v>
      </c>
      <c r="AB3708" s="31">
        <v>62.900001525878906</v>
      </c>
      <c r="AC3708" s="31">
        <v>0.75</v>
      </c>
      <c r="AD3708" s="26">
        <v>14669.586653167231</v>
      </c>
      <c r="AE3708" s="26" t="s">
        <v>72</v>
      </c>
      <c r="AF3708" s="26" t="s">
        <v>72</v>
      </c>
      <c r="AG3708" s="26">
        <v>18133</v>
      </c>
      <c r="AH3708" s="28">
        <v>0.24496000000000001</v>
      </c>
      <c r="AI3708" t="s">
        <v>72</v>
      </c>
      <c r="AJ3708" s="26">
        <v>18133</v>
      </c>
      <c r="AK3708" s="28">
        <v>0.24496000000000001</v>
      </c>
      <c r="AL3708" t="s">
        <v>72</v>
      </c>
      <c r="AM3708" s="26">
        <v>18133</v>
      </c>
      <c r="AN3708" s="28">
        <v>0.24496000000000001</v>
      </c>
      <c r="AO3708" t="s">
        <v>72</v>
      </c>
      <c r="AP3708" s="32">
        <v>67357.015625</v>
      </c>
      <c r="AQ3708" s="36">
        <v>0.98809957740967658</v>
      </c>
      <c r="AR3708" s="32">
        <f t="shared" si="462"/>
        <v>242250.64082651277</v>
      </c>
      <c r="AS3708" s="32">
        <f t="shared" si="464"/>
        <v>2</v>
      </c>
      <c r="AT3708" s="32">
        <f t="shared" si="465"/>
        <v>1</v>
      </c>
      <c r="AU3708" s="32">
        <f t="shared" si="466"/>
        <v>3</v>
      </c>
      <c r="AV3708" s="32">
        <f t="shared" si="459"/>
        <v>56533.012090583419</v>
      </c>
      <c r="AW3708" s="32">
        <f t="shared" si="460"/>
        <v>0.82931591962736428</v>
      </c>
      <c r="AX3708" s="32">
        <f t="shared" si="461"/>
        <v>203321.92986462687</v>
      </c>
      <c r="AY3708" s="26">
        <v>2</v>
      </c>
      <c r="AZ3708" s="26">
        <v>1</v>
      </c>
      <c r="BA3708" s="26">
        <v>8041.62</v>
      </c>
      <c r="BB3708" s="26">
        <v>203.97</v>
      </c>
      <c r="BC3708" s="26">
        <v>41.96</v>
      </c>
      <c r="BD3708" s="26">
        <v>190.84</v>
      </c>
      <c r="BE3708" s="28">
        <v>0.08</v>
      </c>
      <c r="BF3708" s="28">
        <v>5.28</v>
      </c>
      <c r="BG3708" s="28">
        <v>0.69</v>
      </c>
      <c r="BH3708" s="28">
        <v>-24.73</v>
      </c>
      <c r="BI3708" s="28">
        <v>0.1</v>
      </c>
      <c r="BJ3708" s="28">
        <v>9.7100000000000009</v>
      </c>
      <c r="BK3708" s="28">
        <v>0.78</v>
      </c>
      <c r="BL3708" s="28">
        <v>60.47</v>
      </c>
      <c r="BM3708" s="28">
        <v>0.08</v>
      </c>
      <c r="BN3708" s="28">
        <v>6.77</v>
      </c>
      <c r="BO3708" s="28">
        <v>0.69</v>
      </c>
      <c r="BP3708" s="28">
        <v>10.85</v>
      </c>
      <c r="BQ3708" s="26">
        <v>62.320301000000001</v>
      </c>
      <c r="BR3708" s="26">
        <v>23261.429687</v>
      </c>
      <c r="BS3708" s="31">
        <f t="shared" si="463"/>
        <v>3.2728800000000007</v>
      </c>
    </row>
    <row r="3709" spans="1:71">
      <c r="A3709" s="26">
        <v>42479416140000</v>
      </c>
      <c r="B3709" s="26" t="s">
        <v>9281</v>
      </c>
      <c r="C3709" t="s">
        <v>8397</v>
      </c>
      <c r="D3709" s="26" t="s">
        <v>1437</v>
      </c>
      <c r="E3709" s="27" t="s">
        <v>5184</v>
      </c>
      <c r="F3709" t="s">
        <v>203</v>
      </c>
      <c r="G3709" t="s">
        <v>67</v>
      </c>
      <c r="H3709" t="s">
        <v>1438</v>
      </c>
      <c r="I3709" t="s">
        <v>72</v>
      </c>
      <c r="J3709" t="s">
        <v>8398</v>
      </c>
      <c r="K3709" t="s">
        <v>9261</v>
      </c>
      <c r="L3709">
        <v>28.131229999999999</v>
      </c>
      <c r="M3709">
        <v>-99.633250000000004</v>
      </c>
      <c r="N3709" s="28">
        <v>1795873.07</v>
      </c>
      <c r="O3709" s="28">
        <v>108872.62</v>
      </c>
      <c r="P3709" s="26">
        <v>713.9000244140625</v>
      </c>
      <c r="Q3709" s="26">
        <v>8748</v>
      </c>
      <c r="R3709" s="26">
        <v>16695</v>
      </c>
      <c r="S3709" s="29">
        <v>8.8999996185302734</v>
      </c>
      <c r="T3709" s="30">
        <v>40896</v>
      </c>
      <c r="U3709" s="30">
        <v>41200</v>
      </c>
      <c r="V3709" s="30">
        <v>41214</v>
      </c>
      <c r="W3709">
        <v>4193</v>
      </c>
      <c r="X3709" s="26">
        <v>8791</v>
      </c>
      <c r="Y3709" s="26">
        <v>3765</v>
      </c>
      <c r="Z3709" s="26">
        <v>5225</v>
      </c>
      <c r="AA3709" s="26" t="s">
        <v>5201</v>
      </c>
      <c r="AB3709" s="31">
        <v>59.799999237060547</v>
      </c>
      <c r="AC3709" s="31">
        <v>0.73000001907348633</v>
      </c>
      <c r="AD3709" s="26">
        <v>7912.2836498067554</v>
      </c>
      <c r="AE3709" s="26" t="s">
        <v>72</v>
      </c>
      <c r="AF3709" s="26" t="s">
        <v>72</v>
      </c>
      <c r="AG3709" s="26">
        <v>4356</v>
      </c>
      <c r="AH3709" s="28">
        <v>0</v>
      </c>
      <c r="AI3709" t="s">
        <v>72</v>
      </c>
      <c r="AJ3709" s="26">
        <v>4356</v>
      </c>
      <c r="AK3709" s="28">
        <v>0</v>
      </c>
      <c r="AL3709" t="s">
        <v>72</v>
      </c>
      <c r="AM3709" s="26">
        <v>4356</v>
      </c>
      <c r="AN3709" s="28">
        <v>0</v>
      </c>
      <c r="AO3709" t="s">
        <v>72</v>
      </c>
      <c r="AP3709" s="32">
        <v>32514.2578125</v>
      </c>
      <c r="AQ3709" s="36">
        <v>0.25726203047544527</v>
      </c>
      <c r="AR3709" s="32">
        <f t="shared" si="462"/>
        <v>78049.637206653802</v>
      </c>
      <c r="AS3709" s="32">
        <f t="shared" si="464"/>
        <v>1</v>
      </c>
      <c r="AT3709" s="32">
        <f t="shared" si="465"/>
        <v>1</v>
      </c>
      <c r="AU3709" s="32">
        <f t="shared" si="466"/>
        <v>1</v>
      </c>
      <c r="AV3709" s="32">
        <f t="shared" si="459"/>
        <v>21229.875991781366</v>
      </c>
      <c r="AW3709" s="32">
        <f t="shared" si="460"/>
        <v>0.16797680069719667</v>
      </c>
      <c r="AX3709" s="32">
        <f t="shared" si="461"/>
        <v>50961.769715185168</v>
      </c>
      <c r="AY3709" s="26">
        <v>2</v>
      </c>
      <c r="AZ3709" s="26">
        <v>1</v>
      </c>
      <c r="BA3709" s="26">
        <v>8041.87</v>
      </c>
      <c r="BB3709" s="26">
        <v>204.02</v>
      </c>
      <c r="BC3709" s="26">
        <v>41.96</v>
      </c>
      <c r="BD3709" s="26">
        <v>190.84</v>
      </c>
      <c r="BE3709" s="28">
        <v>0.08</v>
      </c>
      <c r="BF3709" s="28">
        <v>5.28</v>
      </c>
      <c r="BG3709" s="28">
        <v>0.69</v>
      </c>
      <c r="BH3709" s="28">
        <v>-24.74</v>
      </c>
      <c r="BI3709" s="28">
        <v>0.1</v>
      </c>
      <c r="BJ3709" s="28">
        <v>9.7100000000000009</v>
      </c>
      <c r="BK3709" s="28">
        <v>0.78</v>
      </c>
      <c r="BL3709" s="28">
        <v>60.47</v>
      </c>
      <c r="BM3709" s="28">
        <v>0.08</v>
      </c>
      <c r="BN3709" s="28">
        <v>6.77</v>
      </c>
      <c r="BO3709" s="28">
        <v>0.69</v>
      </c>
      <c r="BP3709" s="28">
        <v>10.86</v>
      </c>
      <c r="BQ3709" s="26">
        <v>62.320301000000001</v>
      </c>
      <c r="BR3709" s="26">
        <v>23261.429687</v>
      </c>
      <c r="BS3709" s="31">
        <f t="shared" si="463"/>
        <v>3.2728800000000007</v>
      </c>
    </row>
    <row r="3710" spans="1:71">
      <c r="A3710" s="26">
        <v>42479416170000</v>
      </c>
      <c r="B3710" s="26" t="s">
        <v>9281</v>
      </c>
      <c r="C3710" t="s">
        <v>8399</v>
      </c>
      <c r="D3710" s="26" t="s">
        <v>1437</v>
      </c>
      <c r="E3710" s="27" t="s">
        <v>5184</v>
      </c>
      <c r="F3710" t="s">
        <v>203</v>
      </c>
      <c r="G3710" t="s">
        <v>67</v>
      </c>
      <c r="H3710" t="s">
        <v>1438</v>
      </c>
      <c r="I3710" t="s">
        <v>72</v>
      </c>
      <c r="J3710" t="s">
        <v>8400</v>
      </c>
      <c r="K3710" t="s">
        <v>9261</v>
      </c>
      <c r="L3710">
        <v>28.131239999999998</v>
      </c>
      <c r="M3710">
        <v>-99.633300000000006</v>
      </c>
      <c r="N3710" s="28">
        <v>1795856.97</v>
      </c>
      <c r="O3710" s="28">
        <v>108876.34</v>
      </c>
      <c r="P3710" s="26">
        <v>713.9000244140625</v>
      </c>
      <c r="Q3710" s="26">
        <v>8765</v>
      </c>
      <c r="R3710" s="26">
        <v>15898</v>
      </c>
      <c r="S3710" s="29">
        <v>8.8000001907348633</v>
      </c>
      <c r="T3710" s="30">
        <v>40899</v>
      </c>
      <c r="U3710" s="30">
        <v>41202</v>
      </c>
      <c r="V3710" s="30">
        <v>41214</v>
      </c>
      <c r="W3710">
        <v>3841</v>
      </c>
      <c r="X3710" s="26">
        <v>7782</v>
      </c>
      <c r="Y3710" s="26" t="s">
        <v>72</v>
      </c>
      <c r="Z3710" s="26" t="s">
        <v>72</v>
      </c>
      <c r="AA3710" s="26" t="s">
        <v>5201</v>
      </c>
      <c r="AB3710" s="31" t="s">
        <v>72</v>
      </c>
      <c r="AC3710" s="31" t="s">
        <v>72</v>
      </c>
      <c r="AD3710" s="26">
        <v>5510.1959745762715</v>
      </c>
      <c r="AE3710" s="26" t="s">
        <v>72</v>
      </c>
      <c r="AF3710" s="26" t="s">
        <v>72</v>
      </c>
      <c r="AG3710" s="26">
        <v>4848</v>
      </c>
      <c r="AH3710" s="28">
        <v>0</v>
      </c>
      <c r="AI3710" t="s">
        <v>72</v>
      </c>
      <c r="AJ3710" s="26">
        <v>4848</v>
      </c>
      <c r="AK3710" s="28">
        <v>0</v>
      </c>
      <c r="AL3710" t="s">
        <v>72</v>
      </c>
      <c r="AM3710" s="26">
        <v>4848</v>
      </c>
      <c r="AN3710" s="28">
        <v>0</v>
      </c>
      <c r="AO3710" t="s">
        <v>72</v>
      </c>
      <c r="AP3710" s="32">
        <v>55567.546875</v>
      </c>
      <c r="AQ3710" s="36">
        <v>0.30618807310770324</v>
      </c>
      <c r="AR3710" s="32">
        <f t="shared" si="462"/>
        <v>109762.83581506347</v>
      </c>
      <c r="AS3710" s="32">
        <f t="shared" si="464"/>
        <v>2</v>
      </c>
      <c r="AT3710" s="32">
        <f t="shared" si="465"/>
        <v>1</v>
      </c>
      <c r="AU3710" s="32">
        <f t="shared" si="466"/>
        <v>2</v>
      </c>
      <c r="AV3710" s="32">
        <f t="shared" si="459"/>
        <v>40986.59972532768</v>
      </c>
      <c r="AW3710" s="32">
        <f t="shared" si="460"/>
        <v>0.22584419681806947</v>
      </c>
      <c r="AX3710" s="32">
        <f t="shared" si="461"/>
        <v>80961.022562125974</v>
      </c>
      <c r="AY3710" s="26">
        <v>2</v>
      </c>
      <c r="AZ3710" s="26">
        <v>1</v>
      </c>
      <c r="BA3710" s="26">
        <v>8041.68</v>
      </c>
      <c r="BB3710" s="26">
        <v>203.99</v>
      </c>
      <c r="BC3710" s="26">
        <v>41.96</v>
      </c>
      <c r="BD3710" s="26">
        <v>190.85</v>
      </c>
      <c r="BE3710" s="28">
        <v>0.08</v>
      </c>
      <c r="BF3710" s="28">
        <v>5.28</v>
      </c>
      <c r="BG3710" s="28">
        <v>0.69</v>
      </c>
      <c r="BH3710" s="28">
        <v>-24.74</v>
      </c>
      <c r="BI3710" s="28">
        <v>0.1</v>
      </c>
      <c r="BJ3710" s="28">
        <v>9.7100000000000009</v>
      </c>
      <c r="BK3710" s="28">
        <v>0.78</v>
      </c>
      <c r="BL3710" s="28">
        <v>60.47</v>
      </c>
      <c r="BM3710" s="28">
        <v>0.08</v>
      </c>
      <c r="BN3710" s="28">
        <v>6.77</v>
      </c>
      <c r="BO3710" s="28">
        <v>0.69</v>
      </c>
      <c r="BP3710" s="28">
        <v>10.85</v>
      </c>
      <c r="BQ3710" s="26">
        <v>62.320301000000001</v>
      </c>
      <c r="BR3710" s="26">
        <v>23261.429687</v>
      </c>
      <c r="BS3710" s="31">
        <f t="shared" si="463"/>
        <v>3.2728800000000007</v>
      </c>
    </row>
    <row r="3711" spans="1:71">
      <c r="A3711" s="26">
        <v>42479416180000</v>
      </c>
      <c r="B3711" s="26" t="s">
        <v>9281</v>
      </c>
      <c r="C3711" t="s">
        <v>8401</v>
      </c>
      <c r="D3711" s="26" t="s">
        <v>1437</v>
      </c>
      <c r="E3711" s="27" t="s">
        <v>5184</v>
      </c>
      <c r="F3711" t="s">
        <v>203</v>
      </c>
      <c r="G3711" t="s">
        <v>67</v>
      </c>
      <c r="H3711" t="s">
        <v>1438</v>
      </c>
      <c r="I3711" t="s">
        <v>72</v>
      </c>
      <c r="J3711" t="s">
        <v>8402</v>
      </c>
      <c r="K3711" t="s">
        <v>9261</v>
      </c>
      <c r="L3711">
        <v>28.131250000000001</v>
      </c>
      <c r="M3711">
        <v>-99.633390000000006</v>
      </c>
      <c r="N3711" s="28">
        <v>1795827.98</v>
      </c>
      <c r="O3711" s="28">
        <v>108880.13</v>
      </c>
      <c r="P3711" s="26">
        <v>713.9000244140625</v>
      </c>
      <c r="Q3711" s="26">
        <v>8832</v>
      </c>
      <c r="R3711" s="26">
        <v>14170</v>
      </c>
      <c r="S3711" s="29">
        <v>8.3000001907348633</v>
      </c>
      <c r="T3711" s="30">
        <v>41017</v>
      </c>
      <c r="U3711" s="30">
        <v>41178</v>
      </c>
      <c r="V3711" s="30">
        <v>41153</v>
      </c>
      <c r="W3711">
        <v>2799</v>
      </c>
      <c r="X3711" s="26">
        <v>6240</v>
      </c>
      <c r="Y3711" s="26">
        <v>3465</v>
      </c>
      <c r="Z3711" s="26">
        <v>5210</v>
      </c>
      <c r="AA3711" s="26" t="s">
        <v>5201</v>
      </c>
      <c r="AB3711" s="31">
        <v>62.900001525878906</v>
      </c>
      <c r="AC3711" s="31">
        <v>0.73000001907348633</v>
      </c>
      <c r="AD3711" s="26">
        <v>33803.413400758531</v>
      </c>
      <c r="AE3711" s="26" t="s">
        <v>72</v>
      </c>
      <c r="AF3711" s="26" t="s">
        <v>72</v>
      </c>
      <c r="AG3711" s="26">
        <v>7847</v>
      </c>
      <c r="AH3711" s="28">
        <v>0.24491599999999999</v>
      </c>
      <c r="AI3711" t="s">
        <v>72</v>
      </c>
      <c r="AJ3711" s="26">
        <v>7847</v>
      </c>
      <c r="AK3711" s="28">
        <v>0.24491599999999999</v>
      </c>
      <c r="AL3711" t="s">
        <v>72</v>
      </c>
      <c r="AM3711" s="26">
        <v>7847</v>
      </c>
      <c r="AN3711" s="28">
        <v>0.24491599999999999</v>
      </c>
      <c r="AO3711" t="s">
        <v>72</v>
      </c>
      <c r="AP3711" s="32">
        <v>44561.7265625</v>
      </c>
      <c r="AQ3711" s="36">
        <v>1.5063384648437497</v>
      </c>
      <c r="AR3711" s="32">
        <f t="shared" si="462"/>
        <v>311183.63483984373</v>
      </c>
      <c r="AS3711" s="32">
        <f t="shared" si="464"/>
        <v>1</v>
      </c>
      <c r="AT3711" s="32">
        <f t="shared" si="465"/>
        <v>1</v>
      </c>
      <c r="AU3711" s="32">
        <f t="shared" si="466"/>
        <v>4</v>
      </c>
      <c r="AV3711" s="32">
        <f t="shared" si="459"/>
        <v>40991.075395633015</v>
      </c>
      <c r="AW3711" s="32">
        <f t="shared" si="460"/>
        <v>1.3856382673402441</v>
      </c>
      <c r="AX3711" s="32">
        <f t="shared" si="461"/>
        <v>286249.04871485627</v>
      </c>
      <c r="AY3711" s="26">
        <v>2</v>
      </c>
      <c r="AZ3711" s="26">
        <v>1</v>
      </c>
      <c r="BA3711" s="26">
        <v>8041.44</v>
      </c>
      <c r="BB3711" s="26">
        <v>203.94</v>
      </c>
      <c r="BC3711" s="26">
        <v>41.96</v>
      </c>
      <c r="BD3711" s="26">
        <v>190.84</v>
      </c>
      <c r="BE3711" s="28">
        <v>0.08</v>
      </c>
      <c r="BF3711" s="28">
        <v>5.27</v>
      </c>
      <c r="BG3711" s="28">
        <v>0.69</v>
      </c>
      <c r="BH3711" s="28">
        <v>-24.73</v>
      </c>
      <c r="BI3711" s="28">
        <v>0.1</v>
      </c>
      <c r="BJ3711" s="28">
        <v>9.7100000000000009</v>
      </c>
      <c r="BK3711" s="28">
        <v>0.78</v>
      </c>
      <c r="BL3711" s="28">
        <v>60.46</v>
      </c>
      <c r="BM3711" s="28">
        <v>0.08</v>
      </c>
      <c r="BN3711" s="28">
        <v>6.77</v>
      </c>
      <c r="BO3711" s="28">
        <v>0.69</v>
      </c>
      <c r="BP3711" s="28">
        <v>10.84</v>
      </c>
      <c r="BQ3711" s="26">
        <v>62.320301000000001</v>
      </c>
      <c r="BR3711" s="26">
        <v>23261.429687</v>
      </c>
      <c r="BS3711" s="31">
        <f t="shared" si="463"/>
        <v>3.2728800000000007</v>
      </c>
    </row>
    <row r="3712" spans="1:71">
      <c r="A3712" s="26">
        <v>42479416330000</v>
      </c>
      <c r="B3712" s="26" t="s">
        <v>9281</v>
      </c>
      <c r="C3712" t="s">
        <v>8403</v>
      </c>
      <c r="D3712" s="26" t="s">
        <v>95</v>
      </c>
      <c r="E3712" s="27" t="s">
        <v>5184</v>
      </c>
      <c r="F3712" t="s">
        <v>5863</v>
      </c>
      <c r="G3712" t="s">
        <v>67</v>
      </c>
      <c r="H3712" t="s">
        <v>5922</v>
      </c>
      <c r="I3712" t="s">
        <v>8404</v>
      </c>
      <c r="J3712" t="s">
        <v>1105</v>
      </c>
      <c r="K3712" t="s">
        <v>9261</v>
      </c>
      <c r="L3712">
        <v>28.150960000000001</v>
      </c>
      <c r="M3712">
        <v>-99.476089999999999</v>
      </c>
      <c r="N3712" s="28">
        <v>1846562.17</v>
      </c>
      <c r="O3712" s="28">
        <v>115806.15</v>
      </c>
      <c r="P3712" s="26">
        <v>612</v>
      </c>
      <c r="Q3712" s="26">
        <v>9700</v>
      </c>
      <c r="R3712" s="26">
        <v>16645</v>
      </c>
      <c r="S3712" s="29" t="s">
        <v>72</v>
      </c>
      <c r="T3712" s="30">
        <v>40915</v>
      </c>
      <c r="U3712" s="30">
        <v>40980</v>
      </c>
      <c r="V3712" s="30">
        <v>40969</v>
      </c>
      <c r="W3712">
        <v>5992960</v>
      </c>
      <c r="X3712" s="26">
        <v>7373</v>
      </c>
      <c r="Y3712" s="26">
        <v>3795</v>
      </c>
      <c r="Z3712" s="26">
        <v>5115</v>
      </c>
      <c r="AA3712" s="26" t="s">
        <v>5201</v>
      </c>
      <c r="AB3712" s="31">
        <v>53.5</v>
      </c>
      <c r="AC3712" s="31">
        <v>0.70999997854232788</v>
      </c>
      <c r="AD3712" s="26">
        <v>25808.087210039295</v>
      </c>
      <c r="AE3712" s="26" t="s">
        <v>72</v>
      </c>
      <c r="AF3712" s="26">
        <v>3229</v>
      </c>
      <c r="AG3712" s="26">
        <v>13710</v>
      </c>
      <c r="AH3712" s="28">
        <v>0.36001899999999998</v>
      </c>
      <c r="AI3712">
        <v>71355</v>
      </c>
      <c r="AJ3712" s="26">
        <v>20593</v>
      </c>
      <c r="AK3712" s="28">
        <v>0.53125299999999998</v>
      </c>
      <c r="AL3712">
        <v>105294</v>
      </c>
      <c r="AM3712" s="26">
        <v>22527</v>
      </c>
      <c r="AN3712" s="28">
        <v>0.588758</v>
      </c>
      <c r="AO3712">
        <v>111186</v>
      </c>
      <c r="AP3712" s="32">
        <v>39913.8984375</v>
      </c>
      <c r="AQ3712" s="36">
        <v>1.0301013717676513</v>
      </c>
      <c r="AR3712" s="32">
        <f t="shared" si="462"/>
        <v>222241.84124037428</v>
      </c>
      <c r="AS3712" s="32">
        <f t="shared" si="464"/>
        <v>1</v>
      </c>
      <c r="AT3712" s="32">
        <f t="shared" si="465"/>
        <v>1</v>
      </c>
      <c r="AU3712" s="32">
        <f t="shared" si="466"/>
        <v>3</v>
      </c>
      <c r="AV3712" s="32">
        <f t="shared" si="459"/>
        <v>31073.61684948461</v>
      </c>
      <c r="AW3712" s="32">
        <f t="shared" si="460"/>
        <v>0.80195061358284536</v>
      </c>
      <c r="AX3712" s="32">
        <f t="shared" si="461"/>
        <v>173018.87545364822</v>
      </c>
      <c r="AY3712" s="26">
        <v>2</v>
      </c>
      <c r="AZ3712" s="26">
        <v>1</v>
      </c>
      <c r="BA3712" s="26">
        <v>8873.35</v>
      </c>
      <c r="BB3712" s="26">
        <v>152.44999999999999</v>
      </c>
      <c r="BC3712" s="26">
        <v>4.68</v>
      </c>
      <c r="BD3712" s="26">
        <v>162.61000000000001</v>
      </c>
      <c r="BE3712" s="28">
        <v>0.09</v>
      </c>
      <c r="BF3712" s="28">
        <v>6.05</v>
      </c>
      <c r="BG3712" s="28">
        <v>0.72</v>
      </c>
      <c r="BH3712" s="28">
        <v>-27.17</v>
      </c>
      <c r="BI3712" s="28">
        <v>0.09</v>
      </c>
      <c r="BJ3712" s="28">
        <v>10.48</v>
      </c>
      <c r="BK3712" s="28">
        <v>0.81</v>
      </c>
      <c r="BL3712" s="28">
        <v>94.16</v>
      </c>
      <c r="BM3712" s="28">
        <v>7.0000000000000007E-2</v>
      </c>
      <c r="BN3712" s="28">
        <v>6.98</v>
      </c>
      <c r="BO3712" s="28">
        <v>0.68</v>
      </c>
      <c r="BP3712" s="28">
        <v>32.06</v>
      </c>
      <c r="BQ3712" s="26">
        <v>60.534098999999998</v>
      </c>
      <c r="BR3712" s="26">
        <v>29816.802734000001</v>
      </c>
      <c r="BS3712" s="31">
        <f t="shared" si="463"/>
        <v>0.34117200000000003</v>
      </c>
    </row>
    <row r="3713" spans="1:71">
      <c r="A3713" s="26">
        <v>42479416370000</v>
      </c>
      <c r="B3713" s="26" t="s">
        <v>9281</v>
      </c>
      <c r="C3713" t="s">
        <v>8405</v>
      </c>
      <c r="D3713" s="26" t="s">
        <v>95</v>
      </c>
      <c r="E3713" s="27" t="s">
        <v>5184</v>
      </c>
      <c r="F3713" t="s">
        <v>5863</v>
      </c>
      <c r="G3713" t="s">
        <v>67</v>
      </c>
      <c r="H3713" t="s">
        <v>5922</v>
      </c>
      <c r="I3713" t="s">
        <v>8406</v>
      </c>
      <c r="J3713" t="s">
        <v>952</v>
      </c>
      <c r="K3713" t="s">
        <v>9261</v>
      </c>
      <c r="L3713">
        <v>28.142489999999999</v>
      </c>
      <c r="M3713">
        <v>-99.480930000000001</v>
      </c>
      <c r="N3713" s="28">
        <v>1844989.65</v>
      </c>
      <c r="O3713" s="28">
        <v>112732.86</v>
      </c>
      <c r="P3713" s="26">
        <v>650</v>
      </c>
      <c r="Q3713" s="26">
        <v>9792</v>
      </c>
      <c r="R3713" s="26">
        <v>16580</v>
      </c>
      <c r="S3713" s="29" t="s">
        <v>72</v>
      </c>
      <c r="T3713" s="30">
        <v>40946</v>
      </c>
      <c r="U3713" s="30">
        <v>40984</v>
      </c>
      <c r="V3713" s="30">
        <v>40969</v>
      </c>
      <c r="W3713">
        <v>6295400</v>
      </c>
      <c r="X3713" s="26">
        <v>6995</v>
      </c>
      <c r="Y3713" s="26">
        <v>3115</v>
      </c>
      <c r="Z3713" s="26">
        <v>4215</v>
      </c>
      <c r="AA3713" s="26" t="s">
        <v>5201</v>
      </c>
      <c r="AB3713" s="31">
        <v>63.400001525878906</v>
      </c>
      <c r="AC3713" s="31">
        <v>0.56000000238418579</v>
      </c>
      <c r="AD3713" s="26">
        <v>25840.78918443614</v>
      </c>
      <c r="AE3713" s="26" t="s">
        <v>72</v>
      </c>
      <c r="AF3713" s="26">
        <v>2181</v>
      </c>
      <c r="AG3713" s="26">
        <v>10450</v>
      </c>
      <c r="AH3713" s="28">
        <v>0.26072499999999998</v>
      </c>
      <c r="AI3713">
        <v>69334</v>
      </c>
      <c r="AJ3713" s="26">
        <v>16505</v>
      </c>
      <c r="AK3713" s="28">
        <v>0.42141200000000001</v>
      </c>
      <c r="AL3713">
        <v>112065</v>
      </c>
      <c r="AM3713" s="26">
        <v>17576</v>
      </c>
      <c r="AN3713" s="28">
        <v>0.466609</v>
      </c>
      <c r="AO3713">
        <v>118256</v>
      </c>
      <c r="AP3713" s="32">
        <v>25731.740234375</v>
      </c>
      <c r="AQ3713" s="36">
        <v>0.6649284747451577</v>
      </c>
      <c r="AR3713" s="32">
        <f t="shared" si="462"/>
        <v>143424.08026426792</v>
      </c>
      <c r="AS3713" s="32">
        <f t="shared" si="464"/>
        <v>1</v>
      </c>
      <c r="AT3713" s="32">
        <f t="shared" si="465"/>
        <v>1</v>
      </c>
      <c r="AU3713" s="32">
        <f t="shared" si="466"/>
        <v>2</v>
      </c>
      <c r="AV3713" s="32">
        <f t="shared" si="459"/>
        <v>21115.109213053966</v>
      </c>
      <c r="AW3713" s="32">
        <f t="shared" si="460"/>
        <v>0.54563108578087283</v>
      </c>
      <c r="AX3713" s="32">
        <f t="shared" si="461"/>
        <v>117691.81139626846</v>
      </c>
      <c r="AY3713" s="26">
        <v>2</v>
      </c>
      <c r="AZ3713" s="26">
        <v>1</v>
      </c>
      <c r="BA3713" s="26">
        <v>8622.17</v>
      </c>
      <c r="BB3713" s="26">
        <v>130.22999999999999</v>
      </c>
      <c r="BC3713" s="26">
        <v>3.62</v>
      </c>
      <c r="BD3713" s="26">
        <v>136.49</v>
      </c>
      <c r="BE3713" s="28">
        <v>0.09</v>
      </c>
      <c r="BF3713" s="28">
        <v>6.07</v>
      </c>
      <c r="BG3713" s="28">
        <v>0.72</v>
      </c>
      <c r="BH3713" s="28">
        <v>-28.26</v>
      </c>
      <c r="BI3713" s="28">
        <v>0.09</v>
      </c>
      <c r="BJ3713" s="28">
        <v>10.43</v>
      </c>
      <c r="BK3713" s="28">
        <v>0.81</v>
      </c>
      <c r="BL3713" s="28">
        <v>92.37</v>
      </c>
      <c r="BM3713" s="28">
        <v>7.0000000000000007E-2</v>
      </c>
      <c r="BN3713" s="28">
        <v>7.02</v>
      </c>
      <c r="BO3713" s="28">
        <v>0.68</v>
      </c>
      <c r="BP3713" s="28">
        <v>31.99</v>
      </c>
      <c r="BQ3713" s="26">
        <v>60.534098999999998</v>
      </c>
      <c r="BR3713" s="26">
        <v>29737.992187</v>
      </c>
      <c r="BS3713" s="31">
        <f t="shared" si="463"/>
        <v>0.26389800000000002</v>
      </c>
    </row>
    <row r="3714" spans="1:71">
      <c r="A3714" s="26">
        <v>42479416380100</v>
      </c>
      <c r="B3714" s="26" t="s">
        <v>9281</v>
      </c>
      <c r="C3714" t="s">
        <v>8407</v>
      </c>
      <c r="D3714" s="26" t="s">
        <v>8408</v>
      </c>
      <c r="E3714" s="27" t="s">
        <v>5184</v>
      </c>
      <c r="F3714" t="s">
        <v>203</v>
      </c>
      <c r="G3714" t="s">
        <v>67</v>
      </c>
      <c r="H3714" t="s">
        <v>8409</v>
      </c>
      <c r="I3714" t="s">
        <v>72</v>
      </c>
      <c r="J3714" t="s">
        <v>76</v>
      </c>
      <c r="K3714" t="s">
        <v>9261</v>
      </c>
      <c r="L3714">
        <v>28.06597</v>
      </c>
      <c r="M3714">
        <v>-99.814449999999994</v>
      </c>
      <c r="N3714" s="28">
        <v>1737299.19</v>
      </c>
      <c r="O3714" s="28">
        <v>85505.83</v>
      </c>
      <c r="P3714" s="26">
        <v>787</v>
      </c>
      <c r="Q3714" s="26">
        <v>8374</v>
      </c>
      <c r="R3714" s="26">
        <v>14035</v>
      </c>
      <c r="S3714" s="29" t="s">
        <v>72</v>
      </c>
      <c r="T3714" s="30">
        <v>40933</v>
      </c>
      <c r="U3714" s="30" t="s">
        <v>72</v>
      </c>
      <c r="V3714" s="30">
        <v>41122</v>
      </c>
      <c r="W3714">
        <v>2077</v>
      </c>
      <c r="X3714" s="26">
        <v>5740</v>
      </c>
      <c r="Y3714" s="26" t="s">
        <v>72</v>
      </c>
      <c r="Z3714" s="26" t="s">
        <v>72</v>
      </c>
      <c r="AA3714" s="26" t="s">
        <v>5201</v>
      </c>
      <c r="AB3714" s="31" t="s">
        <v>72</v>
      </c>
      <c r="AC3714" s="31" t="s">
        <v>72</v>
      </c>
      <c r="AD3714" s="26">
        <v>6968.5318394975284</v>
      </c>
      <c r="AE3714" s="26" t="s">
        <v>72</v>
      </c>
      <c r="AF3714" s="26" t="s">
        <v>72</v>
      </c>
      <c r="AG3714" s="26">
        <v>69529</v>
      </c>
      <c r="AH3714" s="28">
        <v>0.47607500000000003</v>
      </c>
      <c r="AI3714" t="s">
        <v>72</v>
      </c>
      <c r="AJ3714" s="26">
        <v>92919</v>
      </c>
      <c r="AK3714" s="28">
        <v>0.64757299999999995</v>
      </c>
      <c r="AL3714" t="s">
        <v>72</v>
      </c>
      <c r="AM3714" s="26">
        <v>92919</v>
      </c>
      <c r="AN3714" s="28">
        <v>0.64757299999999995</v>
      </c>
      <c r="AO3714" t="s">
        <v>72</v>
      </c>
      <c r="AP3714" s="32">
        <v>239127.390625</v>
      </c>
      <c r="AQ3714" s="36">
        <v>1.666366835266275</v>
      </c>
      <c r="AR3714" s="32">
        <f t="shared" si="462"/>
        <v>534074.32046713075</v>
      </c>
      <c r="AS3714" s="32">
        <f t="shared" si="464"/>
        <v>4</v>
      </c>
      <c r="AT3714" s="32">
        <f t="shared" si="465"/>
        <v>1</v>
      </c>
      <c r="AU3714" s="32">
        <f t="shared" si="466"/>
        <v>4</v>
      </c>
      <c r="AV3714" s="32">
        <f t="shared" si="459"/>
        <v>239127.390625</v>
      </c>
      <c r="AW3714" s="32">
        <f t="shared" si="460"/>
        <v>1.666366835266275</v>
      </c>
      <c r="AX3714" s="32">
        <f t="shared" si="461"/>
        <v>534074.32046713075</v>
      </c>
      <c r="AY3714" s="26">
        <v>2</v>
      </c>
      <c r="AZ3714" s="26">
        <v>1</v>
      </c>
      <c r="BA3714" s="26">
        <v>7398.98</v>
      </c>
      <c r="BB3714" s="26">
        <v>187.65</v>
      </c>
      <c r="BC3714" s="26">
        <v>96.8</v>
      </c>
      <c r="BD3714" s="26">
        <v>289.79000000000002</v>
      </c>
      <c r="BE3714" s="28">
        <v>7.0000000000000007E-2</v>
      </c>
      <c r="BF3714" s="28">
        <v>3.39</v>
      </c>
      <c r="BG3714" s="28">
        <v>0.59</v>
      </c>
      <c r="BH3714" s="28">
        <v>-4.76</v>
      </c>
      <c r="BI3714" s="28">
        <v>0.1</v>
      </c>
      <c r="BJ3714" s="28">
        <v>9.82</v>
      </c>
      <c r="BK3714" s="28">
        <v>0.73</v>
      </c>
      <c r="BL3714" s="28">
        <v>108.84</v>
      </c>
      <c r="BM3714" s="28">
        <v>0.08</v>
      </c>
      <c r="BN3714" s="28">
        <v>6.15</v>
      </c>
      <c r="BO3714" s="28">
        <v>0.65</v>
      </c>
      <c r="BP3714" s="28">
        <v>-4.6399999999999997</v>
      </c>
      <c r="BQ3714" s="26">
        <v>62.844200000000001</v>
      </c>
      <c r="BR3714" s="26">
        <v>11485.777343</v>
      </c>
      <c r="BS3714" s="31">
        <f t="shared" si="463"/>
        <v>7.0663999999999998</v>
      </c>
    </row>
    <row r="3715" spans="1:71">
      <c r="A3715" s="26">
        <v>42479416670000</v>
      </c>
      <c r="B3715" s="26" t="s">
        <v>9281</v>
      </c>
      <c r="C3715" t="s">
        <v>8410</v>
      </c>
      <c r="D3715" s="26" t="s">
        <v>1201</v>
      </c>
      <c r="E3715" s="27" t="s">
        <v>5184</v>
      </c>
      <c r="F3715" t="s">
        <v>5863</v>
      </c>
      <c r="G3715" t="s">
        <v>67</v>
      </c>
      <c r="H3715" t="s">
        <v>8411</v>
      </c>
      <c r="I3715" t="s">
        <v>72</v>
      </c>
      <c r="J3715" t="s">
        <v>8412</v>
      </c>
      <c r="K3715" t="s">
        <v>9261</v>
      </c>
      <c r="L3715">
        <v>28.089269999999999</v>
      </c>
      <c r="M3715">
        <v>-99.749420000000001</v>
      </c>
      <c r="N3715" s="28">
        <v>1758328.6</v>
      </c>
      <c r="O3715" s="28">
        <v>93837.45</v>
      </c>
      <c r="P3715" s="26">
        <v>646.20001220703125</v>
      </c>
      <c r="Q3715" s="26">
        <v>8409</v>
      </c>
      <c r="R3715" s="26">
        <v>14170</v>
      </c>
      <c r="S3715" s="29" t="s">
        <v>72</v>
      </c>
      <c r="T3715" s="30">
        <v>40976</v>
      </c>
      <c r="U3715" s="30">
        <v>41142</v>
      </c>
      <c r="V3715" s="30">
        <v>41122</v>
      </c>
      <c r="W3715">
        <v>4072000</v>
      </c>
      <c r="X3715" s="26">
        <v>6300</v>
      </c>
      <c r="Y3715" s="26" t="s">
        <v>72</v>
      </c>
      <c r="Z3715" s="26" t="s">
        <v>72</v>
      </c>
      <c r="AA3715" s="26" t="s">
        <v>5201</v>
      </c>
      <c r="AB3715" s="31" t="s">
        <v>72</v>
      </c>
      <c r="AC3715" s="31" t="s">
        <v>72</v>
      </c>
      <c r="AD3715" s="26">
        <v>20073.440970905347</v>
      </c>
      <c r="AE3715" s="26" t="s">
        <v>72</v>
      </c>
      <c r="AF3715" s="26" t="s">
        <v>72</v>
      </c>
      <c r="AG3715" s="26">
        <v>31256</v>
      </c>
      <c r="AH3715" s="28">
        <v>0.58089400000000002</v>
      </c>
      <c r="AI3715" t="s">
        <v>72</v>
      </c>
      <c r="AJ3715" s="26">
        <v>34937</v>
      </c>
      <c r="AK3715" s="28">
        <v>0.70228000000000002</v>
      </c>
      <c r="AL3715" t="s">
        <v>72</v>
      </c>
      <c r="AM3715" s="26">
        <v>34937</v>
      </c>
      <c r="AN3715" s="28">
        <v>0.70228000000000002</v>
      </c>
      <c r="AO3715" t="s">
        <v>72</v>
      </c>
      <c r="AP3715" s="32">
        <v>47966.15625</v>
      </c>
      <c r="AQ3715" s="36">
        <v>0.96284580608559756</v>
      </c>
      <c r="AR3715" s="32">
        <f t="shared" si="462"/>
        <v>218389.86392715079</v>
      </c>
      <c r="AS3715" s="32">
        <f t="shared" si="464"/>
        <v>1</v>
      </c>
      <c r="AT3715" s="32">
        <f t="shared" si="465"/>
        <v>1</v>
      </c>
      <c r="AU3715" s="32">
        <f t="shared" si="466"/>
        <v>3</v>
      </c>
      <c r="AV3715" s="32">
        <f t="shared" si="459"/>
        <v>43702.497916666667</v>
      </c>
      <c r="AW3715" s="32">
        <f t="shared" si="460"/>
        <v>0.87725951221132215</v>
      </c>
      <c r="AX3715" s="32">
        <f t="shared" si="461"/>
        <v>198977.43157807071</v>
      </c>
      <c r="AY3715" s="26">
        <v>2</v>
      </c>
      <c r="AZ3715" s="26">
        <v>1</v>
      </c>
      <c r="BA3715" s="26">
        <v>7702.38</v>
      </c>
      <c r="BB3715" s="26">
        <v>186.94</v>
      </c>
      <c r="BC3715" s="26">
        <v>69.599999999999994</v>
      </c>
      <c r="BD3715" s="26">
        <v>263.75</v>
      </c>
      <c r="BE3715" s="28">
        <v>7.0000000000000007E-2</v>
      </c>
      <c r="BF3715" s="28">
        <v>4.34</v>
      </c>
      <c r="BG3715" s="28">
        <v>0.63</v>
      </c>
      <c r="BH3715" s="28">
        <v>-11.15</v>
      </c>
      <c r="BI3715" s="28">
        <v>0.1</v>
      </c>
      <c r="BJ3715" s="28">
        <v>9.6199999999999992</v>
      </c>
      <c r="BK3715" s="28">
        <v>0.75</v>
      </c>
      <c r="BL3715" s="28">
        <v>85.28</v>
      </c>
      <c r="BM3715" s="28">
        <v>0.08</v>
      </c>
      <c r="BN3715" s="28">
        <v>6.48</v>
      </c>
      <c r="BO3715" s="28">
        <v>0.67</v>
      </c>
      <c r="BP3715" s="28">
        <v>2.0699999999999998</v>
      </c>
      <c r="BQ3715" s="26">
        <v>63.089199000000001</v>
      </c>
      <c r="BR3715" s="26">
        <v>18458.289062</v>
      </c>
      <c r="BS3715" s="31">
        <f t="shared" si="463"/>
        <v>5.2200000000000006</v>
      </c>
    </row>
    <row r="3716" spans="1:71">
      <c r="A3716" s="26">
        <v>42479416680000</v>
      </c>
      <c r="B3716" s="26" t="s">
        <v>9281</v>
      </c>
      <c r="C3716" t="s">
        <v>8413</v>
      </c>
      <c r="D3716" s="26" t="s">
        <v>1201</v>
      </c>
      <c r="E3716" s="27" t="s">
        <v>5184</v>
      </c>
      <c r="F3716" t="s">
        <v>5863</v>
      </c>
      <c r="G3716" t="s">
        <v>67</v>
      </c>
      <c r="H3716" t="s">
        <v>8414</v>
      </c>
      <c r="I3716" t="s">
        <v>72</v>
      </c>
      <c r="J3716" t="s">
        <v>8415</v>
      </c>
      <c r="K3716" t="s">
        <v>9261</v>
      </c>
      <c r="L3716">
        <v>28.089310000000001</v>
      </c>
      <c r="M3716">
        <v>-99.74933</v>
      </c>
      <c r="N3716" s="28">
        <v>1758357.71</v>
      </c>
      <c r="O3716" s="28">
        <v>93851.81</v>
      </c>
      <c r="P3716" s="26">
        <v>646.0999755859375</v>
      </c>
      <c r="Q3716" s="26">
        <v>8422</v>
      </c>
      <c r="R3716" s="26">
        <v>13920</v>
      </c>
      <c r="S3716" s="29" t="s">
        <v>72</v>
      </c>
      <c r="T3716" s="30">
        <v>40990</v>
      </c>
      <c r="U3716" s="30">
        <v>41148</v>
      </c>
      <c r="V3716" s="30">
        <v>41122</v>
      </c>
      <c r="W3716">
        <v>4095000</v>
      </c>
      <c r="X3716" s="26">
        <v>5988</v>
      </c>
      <c r="Y3716" s="26" t="s">
        <v>72</v>
      </c>
      <c r="Z3716" s="26" t="s">
        <v>72</v>
      </c>
      <c r="AA3716" s="26" t="s">
        <v>5201</v>
      </c>
      <c r="AB3716" s="31" t="s">
        <v>72</v>
      </c>
      <c r="AC3716" s="31" t="s">
        <v>72</v>
      </c>
      <c r="AD3716" s="26">
        <v>18726.118857196783</v>
      </c>
      <c r="AE3716" s="26" t="s">
        <v>72</v>
      </c>
      <c r="AF3716" s="26" t="s">
        <v>72</v>
      </c>
      <c r="AG3716" s="26">
        <v>34366</v>
      </c>
      <c r="AH3716" s="28">
        <v>0.62812000000000001</v>
      </c>
      <c r="AI3716" t="s">
        <v>72</v>
      </c>
      <c r="AJ3716" s="26">
        <v>37994</v>
      </c>
      <c r="AK3716" s="28">
        <v>0.72934200000000005</v>
      </c>
      <c r="AL3716" t="s">
        <v>72</v>
      </c>
      <c r="AM3716" s="26">
        <v>37994</v>
      </c>
      <c r="AN3716" s="28">
        <v>0.72934200000000005</v>
      </c>
      <c r="AO3716" t="s">
        <v>72</v>
      </c>
      <c r="AP3716" s="32">
        <v>58730.296875</v>
      </c>
      <c r="AQ3716" s="36">
        <v>1.0997905197997029</v>
      </c>
      <c r="AR3716" s="32">
        <f t="shared" si="462"/>
        <v>253393.21887954741</v>
      </c>
      <c r="AS3716" s="32">
        <f t="shared" si="464"/>
        <v>2</v>
      </c>
      <c r="AT3716" s="32">
        <f t="shared" si="465"/>
        <v>1</v>
      </c>
      <c r="AU3716" s="32">
        <f t="shared" si="466"/>
        <v>3</v>
      </c>
      <c r="AV3716" s="32">
        <f t="shared" ref="AV3716:AV3779" si="467">AP3716/X3716*5740</f>
        <v>56297.913170090178</v>
      </c>
      <c r="AW3716" s="32">
        <f t="shared" ref="AW3716:AW3779" si="468">AQ3716/X3716*5740</f>
        <v>1.0542414134352529</v>
      </c>
      <c r="AX3716" s="32">
        <f t="shared" ref="AX3716:AX3779" si="469">AR3716/X3716*5740</f>
        <v>242898.64334812996</v>
      </c>
      <c r="AY3716" s="26">
        <v>2</v>
      </c>
      <c r="AZ3716" s="26">
        <v>1</v>
      </c>
      <c r="BA3716" s="26">
        <v>7702.79</v>
      </c>
      <c r="BB3716" s="26">
        <v>186.93</v>
      </c>
      <c r="BC3716" s="26">
        <v>69.569999999999993</v>
      </c>
      <c r="BD3716" s="26">
        <v>263.68</v>
      </c>
      <c r="BE3716" s="28">
        <v>7.0000000000000007E-2</v>
      </c>
      <c r="BF3716" s="28">
        <v>4.34</v>
      </c>
      <c r="BG3716" s="28">
        <v>0.63</v>
      </c>
      <c r="BH3716" s="28">
        <v>-11.17</v>
      </c>
      <c r="BI3716" s="28">
        <v>0.1</v>
      </c>
      <c r="BJ3716" s="28">
        <v>9.6199999999999992</v>
      </c>
      <c r="BK3716" s="28">
        <v>0.75</v>
      </c>
      <c r="BL3716" s="28">
        <v>85.25</v>
      </c>
      <c r="BM3716" s="28">
        <v>0.08</v>
      </c>
      <c r="BN3716" s="28">
        <v>6.48</v>
      </c>
      <c r="BO3716" s="28">
        <v>0.67</v>
      </c>
      <c r="BP3716" s="28">
        <v>2.0699999999999998</v>
      </c>
      <c r="BQ3716" s="26">
        <v>63.089199000000001</v>
      </c>
      <c r="BR3716" s="26">
        <v>18458.289062</v>
      </c>
      <c r="BS3716" s="31">
        <f t="shared" si="463"/>
        <v>5.2177500000000006</v>
      </c>
    </row>
    <row r="3717" spans="1:71">
      <c r="A3717" s="26">
        <v>42479416690000</v>
      </c>
      <c r="B3717" s="26" t="s">
        <v>9281</v>
      </c>
      <c r="C3717" t="s">
        <v>8416</v>
      </c>
      <c r="D3717" s="26" t="s">
        <v>1201</v>
      </c>
      <c r="E3717" s="27" t="s">
        <v>5184</v>
      </c>
      <c r="F3717" t="s">
        <v>5863</v>
      </c>
      <c r="G3717" t="s">
        <v>67</v>
      </c>
      <c r="H3717" t="s">
        <v>8417</v>
      </c>
      <c r="I3717" t="s">
        <v>72</v>
      </c>
      <c r="J3717" t="s">
        <v>8418</v>
      </c>
      <c r="K3717" t="s">
        <v>9261</v>
      </c>
      <c r="L3717">
        <v>28.089220000000001</v>
      </c>
      <c r="M3717">
        <v>-99.749510000000001</v>
      </c>
      <c r="N3717" s="28">
        <v>1758299.46</v>
      </c>
      <c r="O3717" s="28">
        <v>93819.46</v>
      </c>
      <c r="P3717" s="26">
        <v>646.5</v>
      </c>
      <c r="Q3717" s="26">
        <v>8417</v>
      </c>
      <c r="R3717" s="26">
        <v>14452</v>
      </c>
      <c r="S3717" s="29" t="s">
        <v>72</v>
      </c>
      <c r="T3717" s="30">
        <v>40958</v>
      </c>
      <c r="U3717" s="30">
        <v>41141</v>
      </c>
      <c r="V3717" s="30">
        <v>41122</v>
      </c>
      <c r="W3717">
        <v>4091000</v>
      </c>
      <c r="X3717" s="26">
        <v>6367</v>
      </c>
      <c r="Y3717" s="26" t="s">
        <v>72</v>
      </c>
      <c r="Z3717" s="26" t="s">
        <v>72</v>
      </c>
      <c r="AA3717" s="26" t="s">
        <v>5201</v>
      </c>
      <c r="AB3717" s="31" t="s">
        <v>72</v>
      </c>
      <c r="AC3717" s="31" t="s">
        <v>72</v>
      </c>
      <c r="AD3717" s="26">
        <v>18502.642307111582</v>
      </c>
      <c r="AE3717" s="26" t="s">
        <v>72</v>
      </c>
      <c r="AF3717" s="26" t="s">
        <v>72</v>
      </c>
      <c r="AG3717" s="26">
        <v>35847</v>
      </c>
      <c r="AH3717" s="28">
        <v>0.62482300000000002</v>
      </c>
      <c r="AI3717" t="s">
        <v>72</v>
      </c>
      <c r="AJ3717" s="26">
        <v>40811</v>
      </c>
      <c r="AK3717" s="28">
        <v>0.76317199999999996</v>
      </c>
      <c r="AL3717" t="s">
        <v>72</v>
      </c>
      <c r="AM3717" s="26">
        <v>40811</v>
      </c>
      <c r="AN3717" s="28">
        <v>0.76317199999999996</v>
      </c>
      <c r="AO3717" t="s">
        <v>72</v>
      </c>
      <c r="AP3717" s="32">
        <v>65823.140625</v>
      </c>
      <c r="AQ3717" s="36">
        <v>1.2179020265150802</v>
      </c>
      <c r="AR3717" s="32">
        <f t="shared" ref="AR3717:AR3780" si="470">AP3717+(AQ3717*1000*177)</f>
        <v>281391.79931816924</v>
      </c>
      <c r="AS3717" s="32">
        <f t="shared" si="464"/>
        <v>2</v>
      </c>
      <c r="AT3717" s="32">
        <f t="shared" si="465"/>
        <v>1</v>
      </c>
      <c r="AU3717" s="32">
        <f t="shared" si="466"/>
        <v>3</v>
      </c>
      <c r="AV3717" s="32">
        <f t="shared" si="467"/>
        <v>59341.106830139783</v>
      </c>
      <c r="AW3717" s="32">
        <f t="shared" si="468"/>
        <v>1.0979672737861725</v>
      </c>
      <c r="AX3717" s="32">
        <f t="shared" si="469"/>
        <v>253681.31429029236</v>
      </c>
      <c r="AY3717" s="26">
        <v>2</v>
      </c>
      <c r="AZ3717" s="26">
        <v>1</v>
      </c>
      <c r="BA3717" s="26">
        <v>7702</v>
      </c>
      <c r="BB3717" s="26">
        <v>186.94</v>
      </c>
      <c r="BC3717" s="26">
        <v>69.64</v>
      </c>
      <c r="BD3717" s="26">
        <v>263.83</v>
      </c>
      <c r="BE3717" s="28">
        <v>7.0000000000000007E-2</v>
      </c>
      <c r="BF3717" s="28">
        <v>4.34</v>
      </c>
      <c r="BG3717" s="28">
        <v>0.63</v>
      </c>
      <c r="BH3717" s="28">
        <v>-11.14</v>
      </c>
      <c r="BI3717" s="28">
        <v>0.1</v>
      </c>
      <c r="BJ3717" s="28">
        <v>9.6199999999999992</v>
      </c>
      <c r="BK3717" s="28">
        <v>0.75</v>
      </c>
      <c r="BL3717" s="28">
        <v>85.32</v>
      </c>
      <c r="BM3717" s="28">
        <v>0.08</v>
      </c>
      <c r="BN3717" s="28">
        <v>6.48</v>
      </c>
      <c r="BO3717" s="28">
        <v>0.67</v>
      </c>
      <c r="BP3717" s="28">
        <v>2.06</v>
      </c>
      <c r="BQ3717" s="26">
        <v>63.089199000000001</v>
      </c>
      <c r="BR3717" s="26">
        <v>18458.289062</v>
      </c>
      <c r="BS3717" s="31">
        <f t="shared" ref="BS3717:BS3780" si="471">IF(BR3717="","",BI3717*BK3717*BC3717)</f>
        <v>5.2230000000000008</v>
      </c>
    </row>
    <row r="3718" spans="1:71">
      <c r="A3718" s="26">
        <v>42479416700000</v>
      </c>
      <c r="B3718" s="26" t="s">
        <v>9281</v>
      </c>
      <c r="C3718" t="s">
        <v>8419</v>
      </c>
      <c r="D3718" s="26" t="s">
        <v>5859</v>
      </c>
      <c r="E3718" s="27" t="s">
        <v>5184</v>
      </c>
      <c r="F3718" t="s">
        <v>203</v>
      </c>
      <c r="G3718" t="s">
        <v>67</v>
      </c>
      <c r="H3718" t="s">
        <v>8420</v>
      </c>
      <c r="I3718" t="s">
        <v>72</v>
      </c>
      <c r="J3718" t="s">
        <v>1105</v>
      </c>
      <c r="K3718" t="s">
        <v>9261</v>
      </c>
      <c r="L3718">
        <v>28.105499999999999</v>
      </c>
      <c r="M3718">
        <v>-99.915260000000004</v>
      </c>
      <c r="N3718" s="28">
        <v>1704896.04</v>
      </c>
      <c r="O3718" s="28">
        <v>100119.2</v>
      </c>
      <c r="P3718" s="26">
        <v>723.0999755859375</v>
      </c>
      <c r="Q3718" s="26">
        <v>7325</v>
      </c>
      <c r="R3718" s="26">
        <v>13588</v>
      </c>
      <c r="S3718" s="29" t="s">
        <v>72</v>
      </c>
      <c r="T3718" s="30">
        <v>40972</v>
      </c>
      <c r="U3718" s="30">
        <v>41141</v>
      </c>
      <c r="V3718" s="30">
        <v>41122</v>
      </c>
      <c r="W3718">
        <v>3264</v>
      </c>
      <c r="X3718" s="26">
        <v>6351</v>
      </c>
      <c r="Y3718" s="26">
        <v>1962</v>
      </c>
      <c r="Z3718" s="26">
        <v>2745</v>
      </c>
      <c r="AA3718" s="26" t="s">
        <v>5201</v>
      </c>
      <c r="AB3718" s="31">
        <v>56.299999237060547</v>
      </c>
      <c r="AC3718" s="31">
        <v>0.69999998807907104</v>
      </c>
      <c r="AD3718" s="26">
        <v>9984.6147121814756</v>
      </c>
      <c r="AE3718" s="26" t="s">
        <v>72</v>
      </c>
      <c r="AF3718" s="26" t="s">
        <v>72</v>
      </c>
      <c r="AG3718" s="26">
        <v>14147</v>
      </c>
      <c r="AH3718" s="28">
        <v>0.119365</v>
      </c>
      <c r="AI3718" t="s">
        <v>72</v>
      </c>
      <c r="AJ3718" s="26">
        <v>19367</v>
      </c>
      <c r="AK3718" s="28">
        <v>0.18698400000000001</v>
      </c>
      <c r="AL3718" t="s">
        <v>72</v>
      </c>
      <c r="AM3718" s="26">
        <v>19367</v>
      </c>
      <c r="AN3718" s="28">
        <v>0.18698400000000001</v>
      </c>
      <c r="AO3718" t="s">
        <v>72</v>
      </c>
      <c r="AP3718" s="32">
        <v>102134.3359375</v>
      </c>
      <c r="AQ3718" s="36">
        <v>1.0197719932204476</v>
      </c>
      <c r="AR3718" s="32">
        <f t="shared" si="470"/>
        <v>282633.97873751924</v>
      </c>
      <c r="AS3718" s="32">
        <f t="shared" si="464"/>
        <v>2</v>
      </c>
      <c r="AT3718" s="32">
        <f t="shared" si="465"/>
        <v>1</v>
      </c>
      <c r="AU3718" s="32">
        <f t="shared" si="466"/>
        <v>3</v>
      </c>
      <c r="AV3718" s="32">
        <f t="shared" si="467"/>
        <v>92308.469261730424</v>
      </c>
      <c r="AW3718" s="32">
        <f t="shared" si="468"/>
        <v>0.9216645002496251</v>
      </c>
      <c r="AX3718" s="32">
        <f t="shared" si="469"/>
        <v>255443.0858059141</v>
      </c>
      <c r="AY3718" s="26">
        <v>2</v>
      </c>
      <c r="AZ3718" s="26">
        <v>1</v>
      </c>
      <c r="BA3718" s="26">
        <v>6674.4</v>
      </c>
      <c r="BB3718" s="26">
        <v>191.28</v>
      </c>
      <c r="BC3718" s="26">
        <v>140.51</v>
      </c>
      <c r="BD3718" s="26">
        <v>321.83</v>
      </c>
      <c r="BE3718" s="28">
        <v>0.06</v>
      </c>
      <c r="BF3718" s="28">
        <v>2.04</v>
      </c>
      <c r="BG3718" s="28">
        <v>0.53</v>
      </c>
      <c r="BH3718" s="28">
        <v>-3.38</v>
      </c>
      <c r="BI3718" s="28">
        <v>0.1</v>
      </c>
      <c r="BJ3718" s="28">
        <v>9.7899999999999991</v>
      </c>
      <c r="BK3718" s="28">
        <v>0.72</v>
      </c>
      <c r="BL3718" s="28">
        <v>100.07</v>
      </c>
      <c r="BM3718" s="28">
        <v>0.08</v>
      </c>
      <c r="BN3718" s="28">
        <v>5.52</v>
      </c>
      <c r="BO3718" s="28">
        <v>0.62</v>
      </c>
      <c r="BP3718" s="28">
        <v>-9.75</v>
      </c>
      <c r="BQ3718" s="26">
        <v>57.973098</v>
      </c>
      <c r="BR3718" s="26">
        <v>12314.479492</v>
      </c>
      <c r="BS3718" s="31">
        <f t="shared" si="471"/>
        <v>10.116719999999999</v>
      </c>
    </row>
    <row r="3719" spans="1:71">
      <c r="A3719" s="26">
        <v>42479416770000</v>
      </c>
      <c r="B3719" s="26" t="s">
        <v>9281</v>
      </c>
      <c r="C3719" t="s">
        <v>8421</v>
      </c>
      <c r="D3719" s="26" t="s">
        <v>5859</v>
      </c>
      <c r="E3719" s="27" t="s">
        <v>5184</v>
      </c>
      <c r="F3719" t="s">
        <v>203</v>
      </c>
      <c r="G3719" t="s">
        <v>67</v>
      </c>
      <c r="H3719" t="s">
        <v>8422</v>
      </c>
      <c r="I3719" t="s">
        <v>72</v>
      </c>
      <c r="J3719" t="s">
        <v>952</v>
      </c>
      <c r="K3719" t="s">
        <v>9261</v>
      </c>
      <c r="L3719">
        <v>28.105540000000001</v>
      </c>
      <c r="M3719">
        <v>-99.915220000000005</v>
      </c>
      <c r="N3719" s="28">
        <v>1704909.05</v>
      </c>
      <c r="O3719" s="28">
        <v>100133.65</v>
      </c>
      <c r="P3719" s="26">
        <v>723</v>
      </c>
      <c r="Q3719" s="26">
        <v>7327</v>
      </c>
      <c r="R3719" s="26">
        <v>13374</v>
      </c>
      <c r="S3719" s="29" t="s">
        <v>72</v>
      </c>
      <c r="T3719" s="30">
        <v>40954</v>
      </c>
      <c r="U3719" s="30">
        <v>41143</v>
      </c>
      <c r="V3719" s="30">
        <v>41122</v>
      </c>
      <c r="W3719">
        <v>2784</v>
      </c>
      <c r="X3719" s="26">
        <v>6348</v>
      </c>
      <c r="Y3719" s="26">
        <v>2024</v>
      </c>
      <c r="Z3719" s="26">
        <v>2700</v>
      </c>
      <c r="AA3719" s="26" t="s">
        <v>5201</v>
      </c>
      <c r="AB3719" s="31">
        <v>57.400001525878906</v>
      </c>
      <c r="AC3719" s="31">
        <v>0.69999998807907104</v>
      </c>
      <c r="AD3719" s="26">
        <v>12911.148665949711</v>
      </c>
      <c r="AE3719" s="26" t="s">
        <v>72</v>
      </c>
      <c r="AF3719" s="26" t="s">
        <v>72</v>
      </c>
      <c r="AG3719" s="26">
        <v>14092</v>
      </c>
      <c r="AH3719" s="28">
        <v>0.169463</v>
      </c>
      <c r="AI3719" t="s">
        <v>72</v>
      </c>
      <c r="AJ3719" s="26">
        <v>16392</v>
      </c>
      <c r="AK3719" s="28">
        <v>0.20877399999999999</v>
      </c>
      <c r="AL3719" t="s">
        <v>72</v>
      </c>
      <c r="AM3719" s="26">
        <v>16392</v>
      </c>
      <c r="AN3719" s="28">
        <v>0.20877399999999999</v>
      </c>
      <c r="AO3719" t="s">
        <v>72</v>
      </c>
      <c r="AP3719" s="32">
        <v>62592.99609375</v>
      </c>
      <c r="AQ3719" s="36">
        <v>0.80814747801361586</v>
      </c>
      <c r="AR3719" s="32">
        <f t="shared" si="470"/>
        <v>205635.09970216002</v>
      </c>
      <c r="AS3719" s="32">
        <f t="shared" si="464"/>
        <v>2</v>
      </c>
      <c r="AT3719" s="32">
        <f t="shared" si="465"/>
        <v>1</v>
      </c>
      <c r="AU3719" s="32">
        <f t="shared" si="466"/>
        <v>3</v>
      </c>
      <c r="AV3719" s="32">
        <f t="shared" si="467"/>
        <v>56597.951729383276</v>
      </c>
      <c r="AW3719" s="32">
        <f t="shared" si="468"/>
        <v>0.73074456896631301</v>
      </c>
      <c r="AX3719" s="32">
        <f t="shared" si="469"/>
        <v>185939.74043642069</v>
      </c>
      <c r="AY3719" s="26">
        <v>2</v>
      </c>
      <c r="AZ3719" s="26">
        <v>1</v>
      </c>
      <c r="BA3719" s="26">
        <v>6674.47</v>
      </c>
      <c r="BB3719" s="26">
        <v>191.29</v>
      </c>
      <c r="BC3719" s="26">
        <v>140.51</v>
      </c>
      <c r="BD3719" s="26">
        <v>321.82</v>
      </c>
      <c r="BE3719" s="28">
        <v>0.06</v>
      </c>
      <c r="BF3719" s="28">
        <v>2.04</v>
      </c>
      <c r="BG3719" s="28">
        <v>0.53</v>
      </c>
      <c r="BH3719" s="28">
        <v>-3.39</v>
      </c>
      <c r="BI3719" s="28">
        <v>0.1</v>
      </c>
      <c r="BJ3719" s="28">
        <v>9.7899999999999991</v>
      </c>
      <c r="BK3719" s="28">
        <v>0.72</v>
      </c>
      <c r="BL3719" s="28">
        <v>100.04</v>
      </c>
      <c r="BM3719" s="28">
        <v>0.08</v>
      </c>
      <c r="BN3719" s="28">
        <v>5.52</v>
      </c>
      <c r="BO3719" s="28">
        <v>0.62</v>
      </c>
      <c r="BP3719" s="28">
        <v>-9.75</v>
      </c>
      <c r="BQ3719" s="26">
        <v>57.973098</v>
      </c>
      <c r="BR3719" s="26">
        <v>12314.479492</v>
      </c>
      <c r="BS3719" s="31">
        <f t="shared" si="471"/>
        <v>10.116719999999999</v>
      </c>
    </row>
    <row r="3720" spans="1:71">
      <c r="A3720" s="26">
        <v>42479416900000</v>
      </c>
      <c r="B3720" s="26" t="s">
        <v>9281</v>
      </c>
      <c r="C3720" t="s">
        <v>8423</v>
      </c>
      <c r="D3720" s="26" t="s">
        <v>1201</v>
      </c>
      <c r="E3720" s="27" t="s">
        <v>5184</v>
      </c>
      <c r="F3720" t="s">
        <v>5863</v>
      </c>
      <c r="G3720" t="s">
        <v>67</v>
      </c>
      <c r="H3720" t="s">
        <v>8424</v>
      </c>
      <c r="I3720" t="s">
        <v>72</v>
      </c>
      <c r="J3720" t="s">
        <v>8425</v>
      </c>
      <c r="K3720" t="s">
        <v>9261</v>
      </c>
      <c r="L3720">
        <v>28.092780000000001</v>
      </c>
      <c r="M3720">
        <v>-99.744759999999999</v>
      </c>
      <c r="N3720" s="28">
        <v>1759839.45</v>
      </c>
      <c r="O3720" s="28">
        <v>95104.08</v>
      </c>
      <c r="P3720" s="26">
        <v>641.29998779296875</v>
      </c>
      <c r="Q3720" s="26">
        <v>8445</v>
      </c>
      <c r="R3720" s="26">
        <v>13721</v>
      </c>
      <c r="S3720" s="29" t="s">
        <v>72</v>
      </c>
      <c r="T3720" s="30">
        <v>41070</v>
      </c>
      <c r="U3720" s="30">
        <v>41169</v>
      </c>
      <c r="V3720" s="30">
        <v>41122</v>
      </c>
      <c r="W3720">
        <v>3706000</v>
      </c>
      <c r="X3720" s="26">
        <v>5509</v>
      </c>
      <c r="Y3720" s="26" t="s">
        <v>72</v>
      </c>
      <c r="Z3720" s="26" t="s">
        <v>72</v>
      </c>
      <c r="AA3720" s="26" t="s">
        <v>5201</v>
      </c>
      <c r="AB3720" s="31" t="s">
        <v>72</v>
      </c>
      <c r="AC3720" s="31" t="s">
        <v>72</v>
      </c>
      <c r="AD3720" s="26">
        <v>18604.775203735921</v>
      </c>
      <c r="AE3720" s="26" t="s">
        <v>72</v>
      </c>
      <c r="AF3720" s="26" t="s">
        <v>72</v>
      </c>
      <c r="AG3720" s="26">
        <v>37739</v>
      </c>
      <c r="AH3720" s="28">
        <v>0.68465799999999999</v>
      </c>
      <c r="AI3720" t="s">
        <v>72</v>
      </c>
      <c r="AJ3720" s="26">
        <v>43450</v>
      </c>
      <c r="AK3720" s="28">
        <v>0.80523800000000001</v>
      </c>
      <c r="AL3720" t="s">
        <v>72</v>
      </c>
      <c r="AM3720" s="26">
        <v>43450</v>
      </c>
      <c r="AN3720" s="28">
        <v>0.80523800000000001</v>
      </c>
      <c r="AO3720" t="s">
        <v>72</v>
      </c>
      <c r="AP3720" s="32">
        <v>75742.609375</v>
      </c>
      <c r="AQ3720" s="36">
        <v>1.4091742207662559</v>
      </c>
      <c r="AR3720" s="32">
        <f t="shared" si="470"/>
        <v>325166.44645062729</v>
      </c>
      <c r="AS3720" s="32">
        <f t="shared" si="464"/>
        <v>2</v>
      </c>
      <c r="AT3720" s="32">
        <f t="shared" si="465"/>
        <v>1</v>
      </c>
      <c r="AU3720" s="32">
        <f t="shared" si="466"/>
        <v>4</v>
      </c>
      <c r="AV3720" s="32">
        <f t="shared" si="467"/>
        <v>78918.601890088947</v>
      </c>
      <c r="AW3720" s="32">
        <f t="shared" si="468"/>
        <v>1.4682628475582336</v>
      </c>
      <c r="AX3720" s="32">
        <f t="shared" si="469"/>
        <v>338801.12590789626</v>
      </c>
      <c r="AY3720" s="26">
        <v>2</v>
      </c>
      <c r="AZ3720" s="26">
        <v>1</v>
      </c>
      <c r="BA3720" s="26">
        <v>7719.39</v>
      </c>
      <c r="BB3720" s="26">
        <v>186.93</v>
      </c>
      <c r="BC3720" s="26">
        <v>67.8</v>
      </c>
      <c r="BD3720" s="26">
        <v>259.77999999999997</v>
      </c>
      <c r="BE3720" s="28">
        <v>7.0000000000000007E-2</v>
      </c>
      <c r="BF3720" s="28">
        <v>4.38</v>
      </c>
      <c r="BG3720" s="28">
        <v>0.63</v>
      </c>
      <c r="BH3720" s="28">
        <v>-11.8</v>
      </c>
      <c r="BI3720" s="28">
        <v>0.1</v>
      </c>
      <c r="BJ3720" s="28">
        <v>9.6199999999999992</v>
      </c>
      <c r="BK3720" s="28">
        <v>0.75</v>
      </c>
      <c r="BL3720" s="28">
        <v>82.89</v>
      </c>
      <c r="BM3720" s="28">
        <v>0.08</v>
      </c>
      <c r="BN3720" s="28">
        <v>6.49</v>
      </c>
      <c r="BO3720" s="28">
        <v>0.67</v>
      </c>
      <c r="BP3720" s="28">
        <v>2.38</v>
      </c>
      <c r="BQ3720" s="26">
        <v>63.089199000000001</v>
      </c>
      <c r="BR3720" s="26">
        <v>17930.818359000001</v>
      </c>
      <c r="BS3720" s="31">
        <f t="shared" si="471"/>
        <v>5.0850000000000009</v>
      </c>
    </row>
    <row r="3721" spans="1:71">
      <c r="A3721" s="26">
        <v>42479416910000</v>
      </c>
      <c r="B3721" s="26" t="s">
        <v>9281</v>
      </c>
      <c r="C3721" t="s">
        <v>8426</v>
      </c>
      <c r="D3721" s="26" t="s">
        <v>1201</v>
      </c>
      <c r="E3721" s="27" t="s">
        <v>5184</v>
      </c>
      <c r="F3721" t="s">
        <v>5863</v>
      </c>
      <c r="G3721" t="s">
        <v>67</v>
      </c>
      <c r="H3721" t="s">
        <v>8427</v>
      </c>
      <c r="I3721" t="s">
        <v>72</v>
      </c>
      <c r="J3721" t="s">
        <v>8428</v>
      </c>
      <c r="K3721" t="s">
        <v>9261</v>
      </c>
      <c r="L3721">
        <v>28.092690000000001</v>
      </c>
      <c r="M3721">
        <v>-99.74494</v>
      </c>
      <c r="N3721" s="28">
        <v>1759781.2</v>
      </c>
      <c r="O3721" s="28">
        <v>95071.73</v>
      </c>
      <c r="P3721" s="26">
        <v>641</v>
      </c>
      <c r="Q3721" s="26">
        <v>8413</v>
      </c>
      <c r="R3721" s="26">
        <v>13824</v>
      </c>
      <c r="S3721" s="29" t="s">
        <v>72</v>
      </c>
      <c r="T3721" s="30">
        <v>41014</v>
      </c>
      <c r="U3721" s="30">
        <v>41165</v>
      </c>
      <c r="V3721" s="30">
        <v>41122</v>
      </c>
      <c r="W3721">
        <v>3958000</v>
      </c>
      <c r="X3721" s="26">
        <v>5791</v>
      </c>
      <c r="Y3721" s="26" t="s">
        <v>72</v>
      </c>
      <c r="Z3721" s="26" t="s">
        <v>72</v>
      </c>
      <c r="AA3721" s="26" t="s">
        <v>5201</v>
      </c>
      <c r="AB3721" s="31" t="s">
        <v>72</v>
      </c>
      <c r="AC3721" s="31" t="s">
        <v>72</v>
      </c>
      <c r="AD3721" s="26">
        <v>18725.533633321797</v>
      </c>
      <c r="AE3721" s="26" t="s">
        <v>72</v>
      </c>
      <c r="AF3721" s="26" t="s">
        <v>72</v>
      </c>
      <c r="AG3721" s="26">
        <v>36650</v>
      </c>
      <c r="AH3721" s="28">
        <v>0.64304600000000001</v>
      </c>
      <c r="AI3721" t="s">
        <v>72</v>
      </c>
      <c r="AJ3721" s="26">
        <v>41772</v>
      </c>
      <c r="AK3721" s="28">
        <v>0.77564599999999995</v>
      </c>
      <c r="AL3721" t="s">
        <v>72</v>
      </c>
      <c r="AM3721" s="26">
        <v>41772</v>
      </c>
      <c r="AN3721" s="28">
        <v>0.77564599999999995</v>
      </c>
      <c r="AO3721" t="s">
        <v>72</v>
      </c>
      <c r="AP3721" s="32">
        <v>75388.6953125</v>
      </c>
      <c r="AQ3721" s="36">
        <v>1.411693549646468</v>
      </c>
      <c r="AR3721" s="32">
        <f t="shared" si="470"/>
        <v>325258.4535999248</v>
      </c>
      <c r="AS3721" s="32">
        <f t="shared" si="464"/>
        <v>2</v>
      </c>
      <c r="AT3721" s="32">
        <f t="shared" si="465"/>
        <v>1</v>
      </c>
      <c r="AU3721" s="32">
        <f t="shared" si="466"/>
        <v>4</v>
      </c>
      <c r="AV3721" s="32">
        <f t="shared" si="467"/>
        <v>74724.764478285273</v>
      </c>
      <c r="AW3721" s="32">
        <f t="shared" si="468"/>
        <v>1.3992610904801805</v>
      </c>
      <c r="AX3721" s="32">
        <f t="shared" si="469"/>
        <v>322393.97749327723</v>
      </c>
      <c r="AY3721" s="26">
        <v>2</v>
      </c>
      <c r="AZ3721" s="26">
        <v>1</v>
      </c>
      <c r="BA3721" s="26">
        <v>7718.59</v>
      </c>
      <c r="BB3721" s="26">
        <v>186.95</v>
      </c>
      <c r="BC3721" s="26">
        <v>67.86</v>
      </c>
      <c r="BD3721" s="26">
        <v>259.94</v>
      </c>
      <c r="BE3721" s="28">
        <v>7.0000000000000007E-2</v>
      </c>
      <c r="BF3721" s="28">
        <v>4.38</v>
      </c>
      <c r="BG3721" s="28">
        <v>0.63</v>
      </c>
      <c r="BH3721" s="28">
        <v>-11.77</v>
      </c>
      <c r="BI3721" s="28">
        <v>0.1</v>
      </c>
      <c r="BJ3721" s="28">
        <v>9.6199999999999992</v>
      </c>
      <c r="BK3721" s="28">
        <v>0.75</v>
      </c>
      <c r="BL3721" s="28">
        <v>82.96</v>
      </c>
      <c r="BM3721" s="28">
        <v>0.08</v>
      </c>
      <c r="BN3721" s="28">
        <v>6.49</v>
      </c>
      <c r="BO3721" s="28">
        <v>0.67</v>
      </c>
      <c r="BP3721" s="28">
        <v>2.36</v>
      </c>
      <c r="BQ3721" s="26">
        <v>63.089199000000001</v>
      </c>
      <c r="BR3721" s="26">
        <v>17930.818359000001</v>
      </c>
      <c r="BS3721" s="31">
        <f t="shared" si="471"/>
        <v>5.089500000000001</v>
      </c>
    </row>
    <row r="3722" spans="1:71">
      <c r="A3722" s="26">
        <v>42479416940000</v>
      </c>
      <c r="B3722" s="26" t="s">
        <v>9281</v>
      </c>
      <c r="C3722" t="s">
        <v>8429</v>
      </c>
      <c r="D3722" s="26" t="s">
        <v>1201</v>
      </c>
      <c r="E3722" s="27" t="s">
        <v>5184</v>
      </c>
      <c r="F3722" t="s">
        <v>5863</v>
      </c>
      <c r="G3722" t="s">
        <v>67</v>
      </c>
      <c r="H3722" t="s">
        <v>8430</v>
      </c>
      <c r="I3722" t="s">
        <v>72</v>
      </c>
      <c r="J3722" t="s">
        <v>8431</v>
      </c>
      <c r="K3722" t="s">
        <v>9261</v>
      </c>
      <c r="L3722">
        <v>28.092739999999999</v>
      </c>
      <c r="M3722">
        <v>-99.74485</v>
      </c>
      <c r="N3722" s="28">
        <v>1759810.34</v>
      </c>
      <c r="O3722" s="28">
        <v>95089.73</v>
      </c>
      <c r="P3722" s="26">
        <v>641.4000244140625</v>
      </c>
      <c r="Q3722" s="26">
        <v>8429</v>
      </c>
      <c r="R3722" s="26">
        <v>13725</v>
      </c>
      <c r="S3722" s="29" t="s">
        <v>72</v>
      </c>
      <c r="T3722" s="30">
        <v>41045</v>
      </c>
      <c r="U3722" s="30">
        <v>41164</v>
      </c>
      <c r="V3722" s="30">
        <v>41122</v>
      </c>
      <c r="W3722">
        <v>3998000</v>
      </c>
      <c r="X3722" s="26">
        <v>5614</v>
      </c>
      <c r="Y3722" s="26" t="s">
        <v>72</v>
      </c>
      <c r="Z3722" s="26" t="s">
        <v>72</v>
      </c>
      <c r="AA3722" s="26" t="s">
        <v>5201</v>
      </c>
      <c r="AB3722" s="31" t="s">
        <v>72</v>
      </c>
      <c r="AC3722" s="31" t="s">
        <v>72</v>
      </c>
      <c r="AD3722" s="26">
        <v>21032.184503757449</v>
      </c>
      <c r="AE3722" s="26" t="s">
        <v>72</v>
      </c>
      <c r="AF3722" s="26" t="s">
        <v>72</v>
      </c>
      <c r="AG3722" s="26">
        <v>34023</v>
      </c>
      <c r="AH3722" s="28">
        <v>0.66792099999999999</v>
      </c>
      <c r="AI3722" t="s">
        <v>72</v>
      </c>
      <c r="AJ3722" s="26">
        <v>38382</v>
      </c>
      <c r="AK3722" s="28">
        <v>0.79668099999999997</v>
      </c>
      <c r="AL3722" t="s">
        <v>72</v>
      </c>
      <c r="AM3722" s="26">
        <v>38382</v>
      </c>
      <c r="AN3722" s="28">
        <v>0.79668099999999997</v>
      </c>
      <c r="AO3722" t="s">
        <v>72</v>
      </c>
      <c r="AP3722" s="32">
        <v>71952.7109375</v>
      </c>
      <c r="AQ3722" s="36">
        <v>1.5133226919830267</v>
      </c>
      <c r="AR3722" s="32">
        <f t="shared" si="470"/>
        <v>339810.82741849573</v>
      </c>
      <c r="AS3722" s="32">
        <f t="shared" si="464"/>
        <v>2</v>
      </c>
      <c r="AT3722" s="32">
        <f t="shared" si="465"/>
        <v>1</v>
      </c>
      <c r="AU3722" s="32">
        <f t="shared" si="466"/>
        <v>4</v>
      </c>
      <c r="AV3722" s="32">
        <f t="shared" si="467"/>
        <v>73567.609686720694</v>
      </c>
      <c r="AW3722" s="32">
        <f t="shared" si="468"/>
        <v>1.5472875404315236</v>
      </c>
      <c r="AX3722" s="32">
        <f t="shared" si="469"/>
        <v>347437.50434310036</v>
      </c>
      <c r="AY3722" s="26">
        <v>2</v>
      </c>
      <c r="AZ3722" s="26">
        <v>1</v>
      </c>
      <c r="BA3722" s="26">
        <v>7718.98</v>
      </c>
      <c r="BB3722" s="26">
        <v>186.94</v>
      </c>
      <c r="BC3722" s="26">
        <v>67.83</v>
      </c>
      <c r="BD3722" s="26">
        <v>259.86</v>
      </c>
      <c r="BE3722" s="28">
        <v>7.0000000000000007E-2</v>
      </c>
      <c r="BF3722" s="28">
        <v>4.38</v>
      </c>
      <c r="BG3722" s="28">
        <v>0.63</v>
      </c>
      <c r="BH3722" s="28">
        <v>-11.78</v>
      </c>
      <c r="BI3722" s="28">
        <v>0.1</v>
      </c>
      <c r="BJ3722" s="28">
        <v>9.6199999999999992</v>
      </c>
      <c r="BK3722" s="28">
        <v>0.75</v>
      </c>
      <c r="BL3722" s="28">
        <v>82.93</v>
      </c>
      <c r="BM3722" s="28">
        <v>0.08</v>
      </c>
      <c r="BN3722" s="28">
        <v>6.49</v>
      </c>
      <c r="BO3722" s="28">
        <v>0.67</v>
      </c>
      <c r="BP3722" s="28">
        <v>2.37</v>
      </c>
      <c r="BQ3722" s="26">
        <v>63.089199000000001</v>
      </c>
      <c r="BR3722" s="26">
        <v>17930.818359000001</v>
      </c>
      <c r="BS3722" s="31">
        <f t="shared" si="471"/>
        <v>5.0872500000000009</v>
      </c>
    </row>
    <row r="3723" spans="1:71">
      <c r="A3723" s="26">
        <v>42479417150000</v>
      </c>
      <c r="B3723" s="26" t="s">
        <v>9283</v>
      </c>
      <c r="C3723" t="s">
        <v>8432</v>
      </c>
      <c r="D3723" s="26" t="s">
        <v>95</v>
      </c>
      <c r="E3723" s="27" t="s">
        <v>5184</v>
      </c>
      <c r="F3723" t="s">
        <v>5863</v>
      </c>
      <c r="G3723" t="s">
        <v>67</v>
      </c>
      <c r="H3723" t="s">
        <v>5922</v>
      </c>
      <c r="I3723" t="s">
        <v>8433</v>
      </c>
      <c r="J3723" t="s">
        <v>6719</v>
      </c>
      <c r="K3723" t="s">
        <v>9261</v>
      </c>
      <c r="L3723">
        <v>28.19021</v>
      </c>
      <c r="M3723">
        <v>-99.462090000000003</v>
      </c>
      <c r="N3723" s="28">
        <v>1851130.56</v>
      </c>
      <c r="O3723" s="28">
        <v>130059.23</v>
      </c>
      <c r="P3723" s="26">
        <v>581</v>
      </c>
      <c r="Q3723" s="26">
        <v>9774</v>
      </c>
      <c r="R3723" s="26">
        <v>16350</v>
      </c>
      <c r="S3723" s="29" t="s">
        <v>72</v>
      </c>
      <c r="T3723" s="30">
        <v>40974</v>
      </c>
      <c r="U3723" s="30">
        <v>41025</v>
      </c>
      <c r="V3723" s="30">
        <v>41000</v>
      </c>
      <c r="W3723">
        <v>6304540</v>
      </c>
      <c r="X3723" s="26">
        <v>5740</v>
      </c>
      <c r="Y3723" s="26">
        <v>3260</v>
      </c>
      <c r="Z3723" s="26">
        <v>3515</v>
      </c>
      <c r="AA3723" s="26" t="s">
        <v>5201</v>
      </c>
      <c r="AB3723" s="31">
        <v>58.099998474121094</v>
      </c>
      <c r="AC3723" s="31">
        <v>0.74000000953674316</v>
      </c>
      <c r="AD3723" s="26">
        <v>28500.997207818109</v>
      </c>
      <c r="AE3723" s="26" t="s">
        <v>72</v>
      </c>
      <c r="AF3723" s="26">
        <v>1134</v>
      </c>
      <c r="AG3723" s="26">
        <v>6619</v>
      </c>
      <c r="AH3723" s="28">
        <v>0.174984</v>
      </c>
      <c r="AI3723">
        <v>97368</v>
      </c>
      <c r="AJ3723" s="26">
        <v>9498</v>
      </c>
      <c r="AK3723" s="28">
        <v>0.28268599999999999</v>
      </c>
      <c r="AL3723">
        <v>157292</v>
      </c>
      <c r="AM3723" s="26">
        <v>10040</v>
      </c>
      <c r="AN3723" s="28">
        <v>0.29436499999999999</v>
      </c>
      <c r="AO3723">
        <v>157292</v>
      </c>
      <c r="AP3723" s="32">
        <v>13777.732421875</v>
      </c>
      <c r="AQ3723" s="36">
        <v>0.39267911328592442</v>
      </c>
      <c r="AR3723" s="32">
        <f t="shared" si="470"/>
        <v>83281.935473483623</v>
      </c>
      <c r="AS3723" s="32">
        <f t="shared" si="464"/>
        <v>1</v>
      </c>
      <c r="AT3723" s="32">
        <f t="shared" si="465"/>
        <v>1</v>
      </c>
      <c r="AU3723" s="32">
        <f t="shared" si="466"/>
        <v>1</v>
      </c>
      <c r="AV3723" s="32">
        <f t="shared" si="467"/>
        <v>13777.732421875</v>
      </c>
      <c r="AW3723" s="32">
        <f t="shared" si="468"/>
        <v>0.39267911328592442</v>
      </c>
      <c r="AX3723" s="32">
        <f t="shared" si="469"/>
        <v>83281.935473483623</v>
      </c>
      <c r="AY3723" s="26">
        <v>2</v>
      </c>
      <c r="AZ3723" s="26">
        <v>1</v>
      </c>
      <c r="BA3723" s="26">
        <v>9332.51</v>
      </c>
      <c r="BB3723" s="26">
        <v>180.67</v>
      </c>
      <c r="BC3723" s="26">
        <v>40.159999999999997</v>
      </c>
      <c r="BD3723" s="26">
        <v>224.45</v>
      </c>
      <c r="BE3723" s="28">
        <v>0.1</v>
      </c>
      <c r="BF3723" s="28">
        <v>5.98</v>
      </c>
      <c r="BG3723" s="28">
        <v>0.74</v>
      </c>
      <c r="BH3723" s="28">
        <v>-17.46</v>
      </c>
      <c r="BI3723" s="28">
        <v>0.1</v>
      </c>
      <c r="BJ3723" s="28">
        <v>10.44</v>
      </c>
      <c r="BK3723" s="28">
        <v>0.84</v>
      </c>
      <c r="BL3723" s="28">
        <v>91.55</v>
      </c>
      <c r="BM3723" s="28">
        <v>7.0000000000000007E-2</v>
      </c>
      <c r="BN3723" s="28">
        <v>6.87</v>
      </c>
      <c r="BO3723" s="28">
        <v>0.68</v>
      </c>
      <c r="BP3723" s="28">
        <v>28.7</v>
      </c>
      <c r="BQ3723" s="26">
        <v>60.076301000000001</v>
      </c>
      <c r="BR3723" s="26">
        <v>27802.738281000002</v>
      </c>
      <c r="BS3723" s="31">
        <f t="shared" si="471"/>
        <v>3.37344</v>
      </c>
    </row>
    <row r="3724" spans="1:71">
      <c r="A3724" s="26">
        <v>42479417250000</v>
      </c>
      <c r="B3724" s="26" t="s">
        <v>9281</v>
      </c>
      <c r="C3724" t="s">
        <v>8434</v>
      </c>
      <c r="D3724" s="26" t="s">
        <v>5859</v>
      </c>
      <c r="E3724" s="27" t="s">
        <v>5184</v>
      </c>
      <c r="F3724" t="s">
        <v>203</v>
      </c>
      <c r="G3724" t="s">
        <v>67</v>
      </c>
      <c r="H3724" t="s">
        <v>8435</v>
      </c>
      <c r="I3724" t="s">
        <v>72</v>
      </c>
      <c r="J3724" t="s">
        <v>657</v>
      </c>
      <c r="K3724" t="s">
        <v>9261</v>
      </c>
      <c r="L3724">
        <v>28.07714</v>
      </c>
      <c r="M3724">
        <v>-99.986509999999996</v>
      </c>
      <c r="N3724" s="28">
        <v>1681836.7</v>
      </c>
      <c r="O3724" s="28">
        <v>89994.49</v>
      </c>
      <c r="P3724" s="26">
        <v>598</v>
      </c>
      <c r="Q3724" s="26">
        <v>6901</v>
      </c>
      <c r="R3724" s="26">
        <v>13083</v>
      </c>
      <c r="S3724" s="29" t="s">
        <v>72</v>
      </c>
      <c r="T3724" s="30">
        <v>41019</v>
      </c>
      <c r="U3724" s="30">
        <v>41090</v>
      </c>
      <c r="V3724" s="30">
        <v>41061</v>
      </c>
      <c r="W3724">
        <v>3569</v>
      </c>
      <c r="X3724" s="26">
        <v>6446</v>
      </c>
      <c r="Y3724" s="26" t="s">
        <v>72</v>
      </c>
      <c r="Z3724" s="26" t="s">
        <v>72</v>
      </c>
      <c r="AA3724" s="26" t="s">
        <v>5201</v>
      </c>
      <c r="AB3724" s="31" t="s">
        <v>72</v>
      </c>
      <c r="AC3724" s="31" t="s">
        <v>72</v>
      </c>
      <c r="AD3724" s="26">
        <v>45705.013428827217</v>
      </c>
      <c r="AE3724" s="26" t="s">
        <v>72</v>
      </c>
      <c r="AF3724" s="26" t="s">
        <v>72</v>
      </c>
      <c r="AG3724" s="26">
        <v>4821</v>
      </c>
      <c r="AH3724" s="28">
        <v>0.21557999999999999</v>
      </c>
      <c r="AI3724" t="s">
        <v>72</v>
      </c>
      <c r="AJ3724" s="26">
        <v>6073</v>
      </c>
      <c r="AK3724" s="28">
        <v>0.28556500000000001</v>
      </c>
      <c r="AL3724" t="s">
        <v>72</v>
      </c>
      <c r="AM3724" s="26">
        <v>6073</v>
      </c>
      <c r="AN3724" s="28">
        <v>0.28556500000000001</v>
      </c>
      <c r="AO3724" t="s">
        <v>72</v>
      </c>
      <c r="AP3724" s="32">
        <v>6861.072265625</v>
      </c>
      <c r="AQ3724" s="36">
        <v>0.31358540003654461</v>
      </c>
      <c r="AR3724" s="32">
        <f t="shared" si="470"/>
        <v>62365.688072093399</v>
      </c>
      <c r="AS3724" s="32">
        <f t="shared" si="464"/>
        <v>1</v>
      </c>
      <c r="AT3724" s="32">
        <f t="shared" si="465"/>
        <v>1</v>
      </c>
      <c r="AU3724" s="32">
        <f t="shared" si="466"/>
        <v>1</v>
      </c>
      <c r="AV3724" s="32">
        <f t="shared" si="467"/>
        <v>6109.6113566068107</v>
      </c>
      <c r="AW3724" s="32">
        <f t="shared" si="468"/>
        <v>0.27923986909862952</v>
      </c>
      <c r="AX3724" s="32">
        <f t="shared" si="469"/>
        <v>55535.068187064244</v>
      </c>
      <c r="AY3724" s="26">
        <v>2</v>
      </c>
      <c r="AZ3724" s="26">
        <v>1</v>
      </c>
      <c r="BA3724" s="26">
        <v>6273.8</v>
      </c>
      <c r="BB3724" s="26">
        <v>175.23</v>
      </c>
      <c r="BC3724" s="26">
        <v>142.03</v>
      </c>
      <c r="BD3724" s="26">
        <v>323.51</v>
      </c>
      <c r="BE3724" s="28">
        <v>0.06</v>
      </c>
      <c r="BF3724" s="28">
        <v>2.25</v>
      </c>
      <c r="BG3724" s="28">
        <v>0.52</v>
      </c>
      <c r="BH3724" s="28">
        <v>-3.23</v>
      </c>
      <c r="BI3724" s="28">
        <v>0.1</v>
      </c>
      <c r="BJ3724" s="28">
        <v>9.75</v>
      </c>
      <c r="BK3724" s="28">
        <v>0.71</v>
      </c>
      <c r="BL3724" s="28">
        <v>120</v>
      </c>
      <c r="BM3724" s="28">
        <v>0.08</v>
      </c>
      <c r="BN3724" s="28">
        <v>5.68</v>
      </c>
      <c r="BO3724" s="28">
        <v>0.62</v>
      </c>
      <c r="BP3724" s="28">
        <v>-11.81</v>
      </c>
      <c r="BQ3724" s="26">
        <v>61.380699</v>
      </c>
      <c r="BR3724" s="26">
        <v>28481.195312</v>
      </c>
      <c r="BS3724" s="31">
        <f t="shared" si="471"/>
        <v>10.08413</v>
      </c>
    </row>
    <row r="3725" spans="1:71">
      <c r="A3725" s="26">
        <v>42479417260000</v>
      </c>
      <c r="B3725" s="26" t="s">
        <v>9281</v>
      </c>
      <c r="C3725" t="s">
        <v>8436</v>
      </c>
      <c r="D3725" s="26" t="s">
        <v>5859</v>
      </c>
      <c r="E3725" s="27" t="s">
        <v>5184</v>
      </c>
      <c r="F3725" t="s">
        <v>203</v>
      </c>
      <c r="G3725" t="s">
        <v>67</v>
      </c>
      <c r="H3725" t="s">
        <v>8437</v>
      </c>
      <c r="I3725" t="s">
        <v>72</v>
      </c>
      <c r="J3725" t="s">
        <v>1813</v>
      </c>
      <c r="K3725" t="s">
        <v>9261</v>
      </c>
      <c r="L3725">
        <v>28.079689999999999</v>
      </c>
      <c r="M3725">
        <v>-99.983879999999999</v>
      </c>
      <c r="N3725" s="28">
        <v>1682692.69</v>
      </c>
      <c r="O3725" s="28">
        <v>90914.51</v>
      </c>
      <c r="P3725" s="26">
        <v>602</v>
      </c>
      <c r="Q3725" s="26">
        <v>6943</v>
      </c>
      <c r="R3725" s="26">
        <v>13085</v>
      </c>
      <c r="S3725" s="29" t="s">
        <v>72</v>
      </c>
      <c r="T3725" s="30">
        <v>41003</v>
      </c>
      <c r="U3725" s="30">
        <v>41089</v>
      </c>
      <c r="V3725" s="30">
        <v>41061</v>
      </c>
      <c r="W3725">
        <v>3766</v>
      </c>
      <c r="X3725" s="26">
        <v>6309</v>
      </c>
      <c r="Y3725" s="26" t="s">
        <v>72</v>
      </c>
      <c r="Z3725" s="26" t="s">
        <v>72</v>
      </c>
      <c r="AA3725" s="26" t="s">
        <v>5201</v>
      </c>
      <c r="AB3725" s="31" t="s">
        <v>72</v>
      </c>
      <c r="AC3725" s="31" t="s">
        <v>72</v>
      </c>
      <c r="AD3725" s="26">
        <v>28486.495424980709</v>
      </c>
      <c r="AE3725" s="26" t="s">
        <v>72</v>
      </c>
      <c r="AF3725" s="26" t="s">
        <v>72</v>
      </c>
      <c r="AG3725" s="26">
        <v>7548</v>
      </c>
      <c r="AH3725" s="28">
        <v>0.18214</v>
      </c>
      <c r="AI3725" t="s">
        <v>72</v>
      </c>
      <c r="AJ3725" s="26">
        <v>8253</v>
      </c>
      <c r="AK3725" s="28">
        <v>0.23953099999999999</v>
      </c>
      <c r="AL3725" t="s">
        <v>72</v>
      </c>
      <c r="AM3725" s="26">
        <v>8253</v>
      </c>
      <c r="AN3725" s="28">
        <v>0.23953099999999999</v>
      </c>
      <c r="AO3725" t="s">
        <v>72</v>
      </c>
      <c r="AP3725" s="32">
        <v>8875.4736328125</v>
      </c>
      <c r="AQ3725" s="36">
        <v>0.25283113903565019</v>
      </c>
      <c r="AR3725" s="32">
        <f t="shared" si="470"/>
        <v>53626.585242122579</v>
      </c>
      <c r="AS3725" s="32">
        <f t="shared" si="464"/>
        <v>1</v>
      </c>
      <c r="AT3725" s="32">
        <f t="shared" si="465"/>
        <v>1</v>
      </c>
      <c r="AU3725" s="32">
        <f t="shared" si="466"/>
        <v>1</v>
      </c>
      <c r="AV3725" s="32">
        <f t="shared" si="467"/>
        <v>8075.0069190590821</v>
      </c>
      <c r="AW3725" s="32">
        <f t="shared" si="468"/>
        <v>0.23002864765646411</v>
      </c>
      <c r="AX3725" s="32">
        <f t="shared" si="469"/>
        <v>48790.077554253221</v>
      </c>
      <c r="AY3725" s="26">
        <v>2</v>
      </c>
      <c r="AZ3725" s="26">
        <v>1</v>
      </c>
      <c r="BA3725" s="26">
        <v>6286.89</v>
      </c>
      <c r="BB3725" s="26">
        <v>176.2</v>
      </c>
      <c r="BC3725" s="26">
        <v>142.66999999999999</v>
      </c>
      <c r="BD3725" s="26">
        <v>325.57</v>
      </c>
      <c r="BE3725" s="28">
        <v>0.06</v>
      </c>
      <c r="BF3725" s="28">
        <v>2.21</v>
      </c>
      <c r="BG3725" s="28">
        <v>0.52</v>
      </c>
      <c r="BH3725" s="28">
        <v>-3.22</v>
      </c>
      <c r="BI3725" s="28">
        <v>0.1</v>
      </c>
      <c r="BJ3725" s="28">
        <v>9.75</v>
      </c>
      <c r="BK3725" s="28">
        <v>0.71</v>
      </c>
      <c r="BL3725" s="28">
        <v>118.49</v>
      </c>
      <c r="BM3725" s="28">
        <v>0.08</v>
      </c>
      <c r="BN3725" s="28">
        <v>5.66</v>
      </c>
      <c r="BO3725" s="28">
        <v>0.62</v>
      </c>
      <c r="BP3725" s="28">
        <v>-11.69</v>
      </c>
      <c r="BQ3725" s="26">
        <v>61.380699</v>
      </c>
      <c r="BR3725" s="26">
        <v>28481.195312</v>
      </c>
      <c r="BS3725" s="31">
        <f t="shared" si="471"/>
        <v>10.129569999999998</v>
      </c>
    </row>
    <row r="3726" spans="1:71">
      <c r="A3726" s="26">
        <v>42479417480000</v>
      </c>
      <c r="B3726" s="26" t="s">
        <v>9281</v>
      </c>
      <c r="C3726" t="s">
        <v>8438</v>
      </c>
      <c r="D3726" s="26" t="s">
        <v>223</v>
      </c>
      <c r="E3726" s="27" t="s">
        <v>5184</v>
      </c>
      <c r="F3726" t="s">
        <v>203</v>
      </c>
      <c r="G3726" t="s">
        <v>67</v>
      </c>
      <c r="H3726" t="s">
        <v>8439</v>
      </c>
      <c r="I3726" t="s">
        <v>72</v>
      </c>
      <c r="J3726" t="s">
        <v>8077</v>
      </c>
      <c r="K3726" t="s">
        <v>9261</v>
      </c>
      <c r="L3726">
        <v>28.127559999999999</v>
      </c>
      <c r="M3726">
        <v>-99.823310000000006</v>
      </c>
      <c r="N3726" s="28">
        <v>1734599.09</v>
      </c>
      <c r="O3726" s="28">
        <v>107919.74</v>
      </c>
      <c r="P3726" s="26">
        <v>650</v>
      </c>
      <c r="Q3726" s="26">
        <v>8185</v>
      </c>
      <c r="R3726" s="26">
        <v>13543</v>
      </c>
      <c r="S3726" s="29" t="s">
        <v>72</v>
      </c>
      <c r="T3726" s="30">
        <v>40984</v>
      </c>
      <c r="U3726" s="30">
        <v>41210</v>
      </c>
      <c r="V3726" s="30">
        <v>41153</v>
      </c>
      <c r="W3726">
        <v>0</v>
      </c>
      <c r="X3726" s="26">
        <v>5740</v>
      </c>
      <c r="Y3726" s="26" t="s">
        <v>72</v>
      </c>
      <c r="Z3726" s="26" t="s">
        <v>72</v>
      </c>
      <c r="AA3726" s="26" t="s">
        <v>5201</v>
      </c>
      <c r="AB3726" s="31" t="s">
        <v>72</v>
      </c>
      <c r="AC3726" s="31" t="s">
        <v>72</v>
      </c>
      <c r="AD3726" s="26">
        <v>11308.359679435336</v>
      </c>
      <c r="AE3726" s="26" t="s">
        <v>72</v>
      </c>
      <c r="AF3726" s="26" t="s">
        <v>72</v>
      </c>
      <c r="AG3726" s="26">
        <v>32824</v>
      </c>
      <c r="AH3726" s="28">
        <v>0.37588500000000002</v>
      </c>
      <c r="AI3726" t="s">
        <v>72</v>
      </c>
      <c r="AJ3726" s="26">
        <v>36459</v>
      </c>
      <c r="AK3726" s="28">
        <v>0.41660399999999997</v>
      </c>
      <c r="AL3726" t="s">
        <v>72</v>
      </c>
      <c r="AM3726" s="26">
        <v>36459</v>
      </c>
      <c r="AN3726" s="28">
        <v>0.41660399999999997</v>
      </c>
      <c r="AO3726" t="s">
        <v>72</v>
      </c>
      <c r="AP3726" s="32">
        <v>134646.328125</v>
      </c>
      <c r="AQ3726" s="36">
        <v>1.5226291079527701</v>
      </c>
      <c r="AR3726" s="32">
        <f t="shared" si="470"/>
        <v>404151.6802326403</v>
      </c>
      <c r="AS3726" s="32">
        <f t="shared" si="464"/>
        <v>3</v>
      </c>
      <c r="AT3726" s="32">
        <f t="shared" si="465"/>
        <v>1</v>
      </c>
      <c r="AU3726" s="32">
        <f t="shared" si="466"/>
        <v>4</v>
      </c>
      <c r="AV3726" s="32">
        <f t="shared" si="467"/>
        <v>134646.328125</v>
      </c>
      <c r="AW3726" s="32">
        <f t="shared" si="468"/>
        <v>1.5226291079527701</v>
      </c>
      <c r="AX3726" s="32">
        <f t="shared" si="469"/>
        <v>404151.6802326403</v>
      </c>
      <c r="AY3726" s="26">
        <v>2</v>
      </c>
      <c r="AZ3726" s="26">
        <v>1</v>
      </c>
      <c r="BA3726" s="26">
        <v>7197.49</v>
      </c>
      <c r="BB3726" s="26">
        <v>210.79</v>
      </c>
      <c r="BC3726" s="26">
        <v>106.33</v>
      </c>
      <c r="BD3726" s="26">
        <v>310.12</v>
      </c>
      <c r="BE3726" s="28">
        <v>7.0000000000000007E-2</v>
      </c>
      <c r="BF3726" s="28">
        <v>3.26</v>
      </c>
      <c r="BG3726" s="28">
        <v>0.6</v>
      </c>
      <c r="BH3726" s="28">
        <v>-6.53</v>
      </c>
      <c r="BI3726" s="28">
        <v>0.1</v>
      </c>
      <c r="BJ3726" s="28">
        <v>9.6</v>
      </c>
      <c r="BK3726" s="28">
        <v>0.74</v>
      </c>
      <c r="BL3726" s="28">
        <v>78.08</v>
      </c>
      <c r="BM3726" s="28">
        <v>0.08</v>
      </c>
      <c r="BN3726" s="28">
        <v>5.97</v>
      </c>
      <c r="BO3726" s="28">
        <v>0.65</v>
      </c>
      <c r="BP3726" s="28">
        <v>-4.1100000000000003</v>
      </c>
      <c r="BQ3726" s="26">
        <v>58.182898999999999</v>
      </c>
      <c r="BR3726" s="26">
        <v>10692.348631999999</v>
      </c>
      <c r="BS3726" s="31">
        <f t="shared" si="471"/>
        <v>7.8684199999999995</v>
      </c>
    </row>
    <row r="3727" spans="1:71">
      <c r="A3727" s="26">
        <v>42479417490000</v>
      </c>
      <c r="B3727" s="26" t="s">
        <v>9281</v>
      </c>
      <c r="C3727" t="s">
        <v>8440</v>
      </c>
      <c r="D3727" s="26" t="s">
        <v>223</v>
      </c>
      <c r="E3727" s="27" t="s">
        <v>5184</v>
      </c>
      <c r="F3727" t="s">
        <v>203</v>
      </c>
      <c r="G3727" t="s">
        <v>67</v>
      </c>
      <c r="H3727" t="s">
        <v>8441</v>
      </c>
      <c r="I3727" t="s">
        <v>72</v>
      </c>
      <c r="J3727" t="s">
        <v>8442</v>
      </c>
      <c r="K3727" t="s">
        <v>9261</v>
      </c>
      <c r="L3727">
        <v>28.12745</v>
      </c>
      <c r="M3727">
        <v>-99.823310000000006</v>
      </c>
      <c r="N3727" s="28">
        <v>1734598.81</v>
      </c>
      <c r="O3727" s="28">
        <v>107879.74</v>
      </c>
      <c r="P3727" s="26">
        <v>650</v>
      </c>
      <c r="Q3727" s="26">
        <v>8186</v>
      </c>
      <c r="R3727" s="26">
        <v>13075</v>
      </c>
      <c r="S3727" s="29" t="s">
        <v>72</v>
      </c>
      <c r="T3727" s="30">
        <v>41037</v>
      </c>
      <c r="U3727" s="30">
        <v>41196</v>
      </c>
      <c r="V3727" s="30">
        <v>41153</v>
      </c>
      <c r="W3727">
        <v>0</v>
      </c>
      <c r="X3727" s="26">
        <v>5740</v>
      </c>
      <c r="Y3727" s="26" t="s">
        <v>72</v>
      </c>
      <c r="Z3727" s="26" t="s">
        <v>72</v>
      </c>
      <c r="AA3727" s="26" t="s">
        <v>5201</v>
      </c>
      <c r="AB3727" s="31" t="s">
        <v>72</v>
      </c>
      <c r="AC3727" s="31" t="s">
        <v>72</v>
      </c>
      <c r="AD3727" s="26">
        <v>10674.922249211142</v>
      </c>
      <c r="AE3727" s="26" t="s">
        <v>72</v>
      </c>
      <c r="AF3727" s="26" t="s">
        <v>72</v>
      </c>
      <c r="AG3727" s="26">
        <v>38238</v>
      </c>
      <c r="AH3727" s="28">
        <v>0.40856399999999998</v>
      </c>
      <c r="AI3727" t="s">
        <v>72</v>
      </c>
      <c r="AJ3727" s="26">
        <v>42406</v>
      </c>
      <c r="AK3727" s="28">
        <v>0.45526299999999997</v>
      </c>
      <c r="AL3727" t="s">
        <v>72</v>
      </c>
      <c r="AM3727" s="26">
        <v>42406</v>
      </c>
      <c r="AN3727" s="28">
        <v>0.45526299999999997</v>
      </c>
      <c r="AO3727" t="s">
        <v>72</v>
      </c>
      <c r="AP3727" s="32">
        <v>88409.9609375</v>
      </c>
      <c r="AQ3727" s="36">
        <v>0.94376945906360665</v>
      </c>
      <c r="AR3727" s="32">
        <f t="shared" si="470"/>
        <v>255457.15519175839</v>
      </c>
      <c r="AS3727" s="32">
        <f t="shared" si="464"/>
        <v>2</v>
      </c>
      <c r="AT3727" s="32">
        <f t="shared" si="465"/>
        <v>1</v>
      </c>
      <c r="AU3727" s="32">
        <f t="shared" si="466"/>
        <v>3</v>
      </c>
      <c r="AV3727" s="32">
        <f t="shared" si="467"/>
        <v>88409.9609375</v>
      </c>
      <c r="AW3727" s="32">
        <f t="shared" si="468"/>
        <v>0.94376945906360665</v>
      </c>
      <c r="AX3727" s="32">
        <f t="shared" si="469"/>
        <v>255457.15519175839</v>
      </c>
      <c r="AY3727" s="26">
        <v>2</v>
      </c>
      <c r="AZ3727" s="26">
        <v>1</v>
      </c>
      <c r="BA3727" s="26">
        <v>7197.78</v>
      </c>
      <c r="BB3727" s="26">
        <v>210.76</v>
      </c>
      <c r="BC3727" s="26">
        <v>106.31</v>
      </c>
      <c r="BD3727" s="26">
        <v>310.06</v>
      </c>
      <c r="BE3727" s="28">
        <v>7.0000000000000007E-2</v>
      </c>
      <c r="BF3727" s="28">
        <v>3.26</v>
      </c>
      <c r="BG3727" s="28">
        <v>0.6</v>
      </c>
      <c r="BH3727" s="28">
        <v>-6.53</v>
      </c>
      <c r="BI3727" s="28">
        <v>0.1</v>
      </c>
      <c r="BJ3727" s="28">
        <v>9.6</v>
      </c>
      <c r="BK3727" s="28">
        <v>0.74</v>
      </c>
      <c r="BL3727" s="28">
        <v>78.13</v>
      </c>
      <c r="BM3727" s="28">
        <v>0.08</v>
      </c>
      <c r="BN3727" s="28">
        <v>5.97</v>
      </c>
      <c r="BO3727" s="28">
        <v>0.65</v>
      </c>
      <c r="BP3727" s="28">
        <v>-4.1100000000000003</v>
      </c>
      <c r="BQ3727" s="26">
        <v>58.182898999999999</v>
      </c>
      <c r="BR3727" s="26">
        <v>10692.348631999999</v>
      </c>
      <c r="BS3727" s="31">
        <f t="shared" si="471"/>
        <v>7.8669399999999996</v>
      </c>
    </row>
    <row r="3728" spans="1:71">
      <c r="A3728" s="26">
        <v>42479417530000</v>
      </c>
      <c r="B3728" s="26" t="s">
        <v>9281</v>
      </c>
      <c r="C3728" t="s">
        <v>8443</v>
      </c>
      <c r="D3728" s="26" t="s">
        <v>5859</v>
      </c>
      <c r="E3728" s="27" t="s">
        <v>5184</v>
      </c>
      <c r="F3728" t="s">
        <v>203</v>
      </c>
      <c r="G3728" t="s">
        <v>67</v>
      </c>
      <c r="H3728" t="s">
        <v>8444</v>
      </c>
      <c r="I3728" t="s">
        <v>72</v>
      </c>
      <c r="J3728" t="s">
        <v>158</v>
      </c>
      <c r="K3728" t="s">
        <v>9261</v>
      </c>
      <c r="L3728">
        <v>28.015940000000001</v>
      </c>
      <c r="M3728">
        <v>-99.900790000000001</v>
      </c>
      <c r="N3728" s="28">
        <v>1709310.63</v>
      </c>
      <c r="O3728" s="28">
        <v>67519.17</v>
      </c>
      <c r="P3728" s="26">
        <v>619</v>
      </c>
      <c r="Q3728" s="26">
        <v>7752</v>
      </c>
      <c r="R3728" s="26">
        <v>13090</v>
      </c>
      <c r="S3728" s="29" t="s">
        <v>72</v>
      </c>
      <c r="T3728" s="30">
        <v>41016</v>
      </c>
      <c r="U3728" s="30">
        <v>41092</v>
      </c>
      <c r="V3728" s="30">
        <v>41061</v>
      </c>
      <c r="W3728">
        <v>3517</v>
      </c>
      <c r="X3728" s="26">
        <v>5679</v>
      </c>
      <c r="Y3728" s="26" t="s">
        <v>72</v>
      </c>
      <c r="Z3728" s="26" t="s">
        <v>72</v>
      </c>
      <c r="AA3728" s="26" t="s">
        <v>5201</v>
      </c>
      <c r="AB3728" s="31" t="s">
        <v>72</v>
      </c>
      <c r="AC3728" s="31" t="s">
        <v>72</v>
      </c>
      <c r="AD3728" s="26">
        <v>23997.978717079841</v>
      </c>
      <c r="AE3728" s="26" t="s">
        <v>72</v>
      </c>
      <c r="AF3728" s="26" t="s">
        <v>72</v>
      </c>
      <c r="AG3728" s="26">
        <v>28195</v>
      </c>
      <c r="AH3728" s="28">
        <v>0.606043</v>
      </c>
      <c r="AI3728" t="s">
        <v>72</v>
      </c>
      <c r="AJ3728" s="26">
        <v>33203</v>
      </c>
      <c r="AK3728" s="28">
        <v>0.791381</v>
      </c>
      <c r="AL3728" t="s">
        <v>72</v>
      </c>
      <c r="AM3728" s="26">
        <v>33203</v>
      </c>
      <c r="AN3728" s="28">
        <v>0.791381</v>
      </c>
      <c r="AO3728" t="s">
        <v>72</v>
      </c>
      <c r="AP3728" s="32">
        <v>39623.984375</v>
      </c>
      <c r="AQ3728" s="36">
        <v>0.95089553371715418</v>
      </c>
      <c r="AR3728" s="32">
        <f t="shared" si="470"/>
        <v>207932.4938429363</v>
      </c>
      <c r="AS3728" s="32">
        <f t="shared" si="464"/>
        <v>1</v>
      </c>
      <c r="AT3728" s="32">
        <f t="shared" si="465"/>
        <v>1</v>
      </c>
      <c r="AU3728" s="32">
        <f t="shared" si="466"/>
        <v>3</v>
      </c>
      <c r="AV3728" s="32">
        <f t="shared" si="467"/>
        <v>40049.598575893644</v>
      </c>
      <c r="AW3728" s="32">
        <f t="shared" si="468"/>
        <v>0.96110941425188667</v>
      </c>
      <c r="AX3728" s="32">
        <f t="shared" si="469"/>
        <v>210165.96489847763</v>
      </c>
      <c r="AY3728" s="26">
        <v>2</v>
      </c>
      <c r="AZ3728" s="26">
        <v>1</v>
      </c>
      <c r="BA3728" s="26">
        <v>7132.89</v>
      </c>
      <c r="BB3728" s="26">
        <v>150.44999999999999</v>
      </c>
      <c r="BC3728" s="26">
        <v>123.63</v>
      </c>
      <c r="BD3728" s="26">
        <v>272.48</v>
      </c>
      <c r="BE3728" s="28">
        <v>0.06</v>
      </c>
      <c r="BF3728" s="28">
        <v>2.5499999999999998</v>
      </c>
      <c r="BG3728" s="28">
        <v>0.54</v>
      </c>
      <c r="BH3728" s="28">
        <v>0.46</v>
      </c>
      <c r="BI3728" s="28">
        <v>0.1</v>
      </c>
      <c r="BJ3728" s="28">
        <v>10.210000000000001</v>
      </c>
      <c r="BK3728" s="28">
        <v>0.71</v>
      </c>
      <c r="BL3728" s="28">
        <v>150.41</v>
      </c>
      <c r="BM3728" s="28">
        <v>0.08</v>
      </c>
      <c r="BN3728" s="28">
        <v>5.97</v>
      </c>
      <c r="BO3728" s="28">
        <v>0.63</v>
      </c>
      <c r="BP3728" s="28">
        <v>-15.12</v>
      </c>
      <c r="BQ3728" s="26">
        <v>67.045303000000004</v>
      </c>
      <c r="BR3728" s="26">
        <v>113905.296875</v>
      </c>
      <c r="BS3728" s="31">
        <f t="shared" si="471"/>
        <v>8.7777299999999983</v>
      </c>
    </row>
    <row r="3729" spans="1:71">
      <c r="A3729" s="26">
        <v>42479417540000</v>
      </c>
      <c r="B3729" s="26" t="s">
        <v>9281</v>
      </c>
      <c r="C3729" t="s">
        <v>8445</v>
      </c>
      <c r="D3729" s="26" t="s">
        <v>5393</v>
      </c>
      <c r="E3729" s="27" t="s">
        <v>5184</v>
      </c>
      <c r="F3729" t="s">
        <v>203</v>
      </c>
      <c r="G3729" t="s">
        <v>67</v>
      </c>
      <c r="H3729" t="s">
        <v>8446</v>
      </c>
      <c r="I3729" t="s">
        <v>72</v>
      </c>
      <c r="J3729" t="s">
        <v>3047</v>
      </c>
      <c r="K3729" t="s">
        <v>9261</v>
      </c>
      <c r="L3729">
        <v>28.1328</v>
      </c>
      <c r="M3729">
        <v>-99.776629999999997</v>
      </c>
      <c r="N3729" s="28">
        <v>1749659.21</v>
      </c>
      <c r="O3729" s="28">
        <v>109722.05</v>
      </c>
      <c r="P3729" s="26">
        <v>638</v>
      </c>
      <c r="Q3729" s="26">
        <v>8253</v>
      </c>
      <c r="R3729" s="26">
        <v>14958</v>
      </c>
      <c r="S3729" s="29" t="s">
        <v>72</v>
      </c>
      <c r="T3729" s="30">
        <v>40976</v>
      </c>
      <c r="U3729" s="30">
        <v>41054</v>
      </c>
      <c r="V3729" s="30">
        <v>41030</v>
      </c>
      <c r="W3729">
        <v>3733</v>
      </c>
      <c r="X3729" s="26">
        <v>7074</v>
      </c>
      <c r="Y3729" s="26" t="s">
        <v>72</v>
      </c>
      <c r="Z3729" s="26" t="s">
        <v>72</v>
      </c>
      <c r="AA3729" s="26" t="s">
        <v>5201</v>
      </c>
      <c r="AB3729" s="31" t="s">
        <v>72</v>
      </c>
      <c r="AC3729" s="31" t="s">
        <v>72</v>
      </c>
      <c r="AD3729" s="26">
        <v>11139.307818757516</v>
      </c>
      <c r="AE3729" s="26" t="s">
        <v>72</v>
      </c>
      <c r="AF3729" s="26" t="s">
        <v>72</v>
      </c>
      <c r="AG3729" s="26">
        <v>61071</v>
      </c>
      <c r="AH3729" s="28">
        <v>0.60801799999999995</v>
      </c>
      <c r="AI3729" t="s">
        <v>72</v>
      </c>
      <c r="AJ3729" s="26">
        <v>87109</v>
      </c>
      <c r="AK3729" s="28">
        <v>0.96389999999999998</v>
      </c>
      <c r="AL3729" t="s">
        <v>72</v>
      </c>
      <c r="AM3729" s="26">
        <v>87109</v>
      </c>
      <c r="AN3729" s="28">
        <v>0.96389999999999998</v>
      </c>
      <c r="AO3729" t="s">
        <v>72</v>
      </c>
      <c r="AP3729" s="32">
        <v>168610.90625</v>
      </c>
      <c r="AQ3729" s="36">
        <v>1.8782087863184154</v>
      </c>
      <c r="AR3729" s="32">
        <f t="shared" si="470"/>
        <v>501053.86142835952</v>
      </c>
      <c r="AS3729" s="32">
        <f t="shared" si="464"/>
        <v>3</v>
      </c>
      <c r="AT3729" s="32">
        <f t="shared" si="465"/>
        <v>1</v>
      </c>
      <c r="AU3729" s="32">
        <f t="shared" si="466"/>
        <v>4</v>
      </c>
      <c r="AV3729" s="32">
        <f t="shared" si="467"/>
        <v>136814.61717203844</v>
      </c>
      <c r="AW3729" s="32">
        <f t="shared" si="468"/>
        <v>1.5240201347848041</v>
      </c>
      <c r="AX3729" s="32">
        <f t="shared" si="469"/>
        <v>406566.18102894875</v>
      </c>
      <c r="AY3729" s="26">
        <v>2</v>
      </c>
      <c r="AZ3729" s="26">
        <v>1</v>
      </c>
      <c r="BA3729" s="26">
        <v>7462.33</v>
      </c>
      <c r="BB3729" s="26">
        <v>214.51</v>
      </c>
      <c r="BC3729" s="26">
        <v>81.55</v>
      </c>
      <c r="BD3729" s="26">
        <v>295.43</v>
      </c>
      <c r="BE3729" s="28">
        <v>7.0000000000000007E-2</v>
      </c>
      <c r="BF3729" s="28">
        <v>3.92</v>
      </c>
      <c r="BG3729" s="28">
        <v>0.63</v>
      </c>
      <c r="BH3729" s="28">
        <v>-9.7200000000000006</v>
      </c>
      <c r="BI3729" s="28">
        <v>0.1</v>
      </c>
      <c r="BJ3729" s="28">
        <v>9.5500000000000007</v>
      </c>
      <c r="BK3729" s="28">
        <v>0.75</v>
      </c>
      <c r="BL3729" s="28">
        <v>69.27</v>
      </c>
      <c r="BM3729" s="28">
        <v>0.08</v>
      </c>
      <c r="BN3729" s="28">
        <v>6.24</v>
      </c>
      <c r="BO3729" s="28">
        <v>0.66</v>
      </c>
      <c r="BP3729" s="28">
        <v>-1</v>
      </c>
      <c r="BQ3729" s="26">
        <v>64.927497000000002</v>
      </c>
      <c r="BR3729" s="26">
        <v>13614.707031</v>
      </c>
      <c r="BS3729" s="31">
        <f t="shared" si="471"/>
        <v>6.1162500000000009</v>
      </c>
    </row>
    <row r="3730" spans="1:71">
      <c r="A3730" s="26">
        <v>42479417590000</v>
      </c>
      <c r="B3730" s="26" t="s">
        <v>9281</v>
      </c>
      <c r="C3730" t="s">
        <v>8447</v>
      </c>
      <c r="D3730" s="26" t="s">
        <v>95</v>
      </c>
      <c r="E3730" s="27" t="s">
        <v>5184</v>
      </c>
      <c r="F3730" t="s">
        <v>5863</v>
      </c>
      <c r="G3730" t="s">
        <v>67</v>
      </c>
      <c r="H3730" t="s">
        <v>5922</v>
      </c>
      <c r="I3730" t="s">
        <v>8448</v>
      </c>
      <c r="J3730" t="s">
        <v>3809</v>
      </c>
      <c r="K3730" t="s">
        <v>9261</v>
      </c>
      <c r="L3730">
        <v>28.144110000000001</v>
      </c>
      <c r="M3730">
        <v>-99.47963</v>
      </c>
      <c r="N3730" s="28">
        <v>1845411.07</v>
      </c>
      <c r="O3730" s="28">
        <v>113320.17</v>
      </c>
      <c r="P3730" s="26">
        <v>630</v>
      </c>
      <c r="Q3730" s="26">
        <v>9734</v>
      </c>
      <c r="R3730" s="26">
        <v>16110</v>
      </c>
      <c r="S3730" s="29" t="s">
        <v>72</v>
      </c>
      <c r="T3730" s="30">
        <v>41000</v>
      </c>
      <c r="U3730" s="30">
        <v>41038</v>
      </c>
      <c r="V3730" s="30">
        <v>41030</v>
      </c>
      <c r="W3730">
        <v>6018920</v>
      </c>
      <c r="X3730" s="26">
        <v>5740</v>
      </c>
      <c r="Y3730" s="26">
        <v>3680</v>
      </c>
      <c r="Z3730" s="26">
        <v>4115</v>
      </c>
      <c r="AA3730" s="26" t="s">
        <v>5201</v>
      </c>
      <c r="AB3730" s="31">
        <v>60.799999237060547</v>
      </c>
      <c r="AC3730" s="31">
        <v>0.72000002861022949</v>
      </c>
      <c r="AD3730" s="26">
        <v>35431.559799909046</v>
      </c>
      <c r="AE3730" s="26" t="s">
        <v>72</v>
      </c>
      <c r="AF3730" s="26">
        <v>2185</v>
      </c>
      <c r="AG3730" s="26">
        <v>7477</v>
      </c>
      <c r="AH3730" s="28">
        <v>0.24910299999999999</v>
      </c>
      <c r="AI3730">
        <v>61106</v>
      </c>
      <c r="AJ3730" s="26">
        <v>9530</v>
      </c>
      <c r="AK3730" s="28">
        <v>0.35273399999999999</v>
      </c>
      <c r="AL3730">
        <v>82964</v>
      </c>
      <c r="AM3730" s="26">
        <v>9530</v>
      </c>
      <c r="AN3730" s="28">
        <v>0.35273399999999999</v>
      </c>
      <c r="AO3730">
        <v>82964</v>
      </c>
      <c r="AP3730" s="32">
        <v>12970.8115234375</v>
      </c>
      <c r="AQ3730" s="36">
        <v>0.45957608414602513</v>
      </c>
      <c r="AR3730" s="32">
        <f t="shared" si="470"/>
        <v>94315.778417283946</v>
      </c>
      <c r="AS3730" s="32">
        <f t="shared" si="464"/>
        <v>1</v>
      </c>
      <c r="AT3730" s="32">
        <f t="shared" si="465"/>
        <v>1</v>
      </c>
      <c r="AU3730" s="32">
        <f t="shared" si="466"/>
        <v>1</v>
      </c>
      <c r="AV3730" s="32">
        <f t="shared" si="467"/>
        <v>12970.8115234375</v>
      </c>
      <c r="AW3730" s="32">
        <f t="shared" si="468"/>
        <v>0.45957608414602513</v>
      </c>
      <c r="AX3730" s="32">
        <f t="shared" si="469"/>
        <v>94315.77841728396</v>
      </c>
      <c r="AY3730" s="26">
        <v>2</v>
      </c>
      <c r="AZ3730" s="26">
        <v>1</v>
      </c>
      <c r="BA3730" s="26">
        <v>8702.7099999999991</v>
      </c>
      <c r="BB3730" s="26">
        <v>133.93</v>
      </c>
      <c r="BC3730" s="26">
        <v>3.9</v>
      </c>
      <c r="BD3730" s="26">
        <v>141.16</v>
      </c>
      <c r="BE3730" s="28">
        <v>0.09</v>
      </c>
      <c r="BF3730" s="28">
        <v>6.06</v>
      </c>
      <c r="BG3730" s="28">
        <v>0.72</v>
      </c>
      <c r="BH3730" s="28">
        <v>-28.06</v>
      </c>
      <c r="BI3730" s="28">
        <v>0.09</v>
      </c>
      <c r="BJ3730" s="28">
        <v>10.44</v>
      </c>
      <c r="BK3730" s="28">
        <v>0.81</v>
      </c>
      <c r="BL3730" s="28">
        <v>92.89</v>
      </c>
      <c r="BM3730" s="28">
        <v>7.0000000000000007E-2</v>
      </c>
      <c r="BN3730" s="28">
        <v>7.01</v>
      </c>
      <c r="BO3730" s="28">
        <v>0.68</v>
      </c>
      <c r="BP3730" s="28">
        <v>32.07</v>
      </c>
      <c r="BQ3730" s="26">
        <v>60.534098999999998</v>
      </c>
      <c r="BR3730" s="26">
        <v>31723.769531000002</v>
      </c>
      <c r="BS3730" s="31">
        <f t="shared" si="471"/>
        <v>0.28431000000000001</v>
      </c>
    </row>
    <row r="3731" spans="1:71">
      <c r="A3731" s="26">
        <v>42479417620000</v>
      </c>
      <c r="B3731" s="26" t="s">
        <v>9281</v>
      </c>
      <c r="C3731" t="s">
        <v>8449</v>
      </c>
      <c r="D3731" s="26" t="s">
        <v>1201</v>
      </c>
      <c r="E3731" s="27" t="s">
        <v>5184</v>
      </c>
      <c r="F3731" t="s">
        <v>5863</v>
      </c>
      <c r="G3731" t="s">
        <v>67</v>
      </c>
      <c r="H3731" t="s">
        <v>8450</v>
      </c>
      <c r="I3731" t="s">
        <v>72</v>
      </c>
      <c r="J3731" t="s">
        <v>8451</v>
      </c>
      <c r="K3731" t="s">
        <v>9261</v>
      </c>
      <c r="L3731">
        <v>28.093309999999999</v>
      </c>
      <c r="M3731">
        <v>-99.743570000000005</v>
      </c>
      <c r="N3731" s="28">
        <v>1760224.41</v>
      </c>
      <c r="O3731" s="28">
        <v>95294.35</v>
      </c>
      <c r="P3731" s="26">
        <v>639</v>
      </c>
      <c r="Q3731" s="26" t="s">
        <v>72</v>
      </c>
      <c r="R3731" s="26">
        <v>13758</v>
      </c>
      <c r="S3731" s="29" t="s">
        <v>72</v>
      </c>
      <c r="T3731" s="30">
        <v>40994</v>
      </c>
      <c r="U3731" s="30" t="s">
        <v>72</v>
      </c>
      <c r="V3731" s="30">
        <v>41153</v>
      </c>
      <c r="W3731" t="s">
        <v>72</v>
      </c>
      <c r="X3731" s="26">
        <v>5740</v>
      </c>
      <c r="Y3731" s="26" t="s">
        <v>72</v>
      </c>
      <c r="Z3731" s="26" t="s">
        <v>72</v>
      </c>
      <c r="AA3731" s="26" t="s">
        <v>5201</v>
      </c>
      <c r="AB3731" s="31" t="s">
        <v>72</v>
      </c>
      <c r="AC3731" s="31" t="s">
        <v>72</v>
      </c>
      <c r="AD3731" s="26">
        <v>17834.476003917727</v>
      </c>
      <c r="AE3731" s="26" t="s">
        <v>72</v>
      </c>
      <c r="AF3731" s="26" t="s">
        <v>72</v>
      </c>
      <c r="AG3731" s="26">
        <v>37085</v>
      </c>
      <c r="AH3731" s="28">
        <v>0.64423600000000003</v>
      </c>
      <c r="AI3731" t="s">
        <v>72</v>
      </c>
      <c r="AJ3731" s="26">
        <v>39352</v>
      </c>
      <c r="AK3731" s="28">
        <v>0.69969599999999998</v>
      </c>
      <c r="AL3731" t="s">
        <v>72</v>
      </c>
      <c r="AM3731" s="26">
        <v>39352</v>
      </c>
      <c r="AN3731" s="28">
        <v>0.69969599999999998</v>
      </c>
      <c r="AO3731" t="s">
        <v>72</v>
      </c>
      <c r="AP3731" s="32">
        <v>63582.82421875</v>
      </c>
      <c r="AQ3731" s="36">
        <v>1.1339663527906159</v>
      </c>
      <c r="AR3731" s="32">
        <f t="shared" si="470"/>
        <v>264294.868662689</v>
      </c>
      <c r="AS3731" s="32">
        <f t="shared" si="464"/>
        <v>2</v>
      </c>
      <c r="AT3731" s="32">
        <f t="shared" si="465"/>
        <v>1</v>
      </c>
      <c r="AU3731" s="32">
        <f t="shared" si="466"/>
        <v>3</v>
      </c>
      <c r="AV3731" s="32">
        <f t="shared" si="467"/>
        <v>63582.824218749993</v>
      </c>
      <c r="AW3731" s="32">
        <f t="shared" si="468"/>
        <v>1.1339663527906159</v>
      </c>
      <c r="AX3731" s="32">
        <f t="shared" si="469"/>
        <v>264294.868662689</v>
      </c>
      <c r="AY3731" s="26">
        <v>2</v>
      </c>
      <c r="AZ3731" s="26">
        <v>1</v>
      </c>
      <c r="BA3731" s="26">
        <v>7724.8</v>
      </c>
      <c r="BB3731" s="26">
        <v>186.72</v>
      </c>
      <c r="BC3731" s="26">
        <v>67.41</v>
      </c>
      <c r="BD3731" s="26">
        <v>258.73</v>
      </c>
      <c r="BE3731" s="28">
        <v>7.0000000000000007E-2</v>
      </c>
      <c r="BF3731" s="28">
        <v>4.3899999999999997</v>
      </c>
      <c r="BG3731" s="28">
        <v>0.63</v>
      </c>
      <c r="BH3731" s="28">
        <v>-11.94</v>
      </c>
      <c r="BI3731" s="28">
        <v>0.1</v>
      </c>
      <c r="BJ3731" s="28">
        <v>9.6199999999999992</v>
      </c>
      <c r="BK3731" s="28">
        <v>0.75</v>
      </c>
      <c r="BL3731" s="28">
        <v>82.46</v>
      </c>
      <c r="BM3731" s="28">
        <v>0.08</v>
      </c>
      <c r="BN3731" s="28">
        <v>6.49</v>
      </c>
      <c r="BO3731" s="28">
        <v>0.67</v>
      </c>
      <c r="BP3731" s="28">
        <v>2.4700000000000002</v>
      </c>
      <c r="BQ3731" s="26">
        <v>63.089199000000001</v>
      </c>
      <c r="BR3731" s="26">
        <v>17930.818359000001</v>
      </c>
      <c r="BS3731" s="31">
        <f t="shared" si="471"/>
        <v>5.0557500000000006</v>
      </c>
    </row>
    <row r="3732" spans="1:71">
      <c r="A3732" s="26">
        <v>42479417660000</v>
      </c>
      <c r="B3732" s="26" t="s">
        <v>9281</v>
      </c>
      <c r="C3732" t="s">
        <v>8452</v>
      </c>
      <c r="D3732" s="26" t="s">
        <v>5859</v>
      </c>
      <c r="E3732" s="27" t="s">
        <v>5184</v>
      </c>
      <c r="F3732" t="s">
        <v>203</v>
      </c>
      <c r="G3732" t="s">
        <v>67</v>
      </c>
      <c r="H3732" t="s">
        <v>8453</v>
      </c>
      <c r="I3732" t="s">
        <v>72</v>
      </c>
      <c r="J3732" t="s">
        <v>6719</v>
      </c>
      <c r="K3732" t="s">
        <v>9261</v>
      </c>
      <c r="L3732">
        <v>28.12331</v>
      </c>
      <c r="M3732">
        <v>-99.912319999999994</v>
      </c>
      <c r="N3732" s="28">
        <v>1705894.47</v>
      </c>
      <c r="O3732" s="28">
        <v>106587.39</v>
      </c>
      <c r="P3732" s="26">
        <v>748</v>
      </c>
      <c r="Q3732" s="26">
        <v>7623</v>
      </c>
      <c r="R3732" s="26">
        <v>12753</v>
      </c>
      <c r="S3732" s="29" t="s">
        <v>72</v>
      </c>
      <c r="T3732" s="30">
        <v>41070</v>
      </c>
      <c r="U3732" s="30">
        <v>41179</v>
      </c>
      <c r="V3732" s="30">
        <v>41153</v>
      </c>
      <c r="W3732">
        <v>3093</v>
      </c>
      <c r="X3732" s="26">
        <v>5364</v>
      </c>
      <c r="Y3732" s="26" t="s">
        <v>72</v>
      </c>
      <c r="Z3732" s="26" t="s">
        <v>72</v>
      </c>
      <c r="AA3732" s="26" t="s">
        <v>5201</v>
      </c>
      <c r="AB3732" s="31" t="s">
        <v>72</v>
      </c>
      <c r="AC3732" s="31" t="s">
        <v>72</v>
      </c>
      <c r="AD3732" s="26">
        <v>12106.876375543507</v>
      </c>
      <c r="AE3732" s="26" t="s">
        <v>72</v>
      </c>
      <c r="AF3732" s="26" t="s">
        <v>72</v>
      </c>
      <c r="AG3732" s="26">
        <v>16922</v>
      </c>
      <c r="AH3732" s="28">
        <v>0.176064</v>
      </c>
      <c r="AI3732" t="s">
        <v>72</v>
      </c>
      <c r="AJ3732" s="26">
        <v>18629</v>
      </c>
      <c r="AK3732" s="28">
        <v>0.199714</v>
      </c>
      <c r="AL3732" t="s">
        <v>72</v>
      </c>
      <c r="AM3732" s="26">
        <v>18629</v>
      </c>
      <c r="AN3732" s="28">
        <v>0.199714</v>
      </c>
      <c r="AO3732" t="s">
        <v>72</v>
      </c>
      <c r="AP3732" s="32">
        <v>33201.3515625</v>
      </c>
      <c r="AQ3732" s="36">
        <v>0.40196465886814575</v>
      </c>
      <c r="AR3732" s="32">
        <f t="shared" si="470"/>
        <v>104349.0961821618</v>
      </c>
      <c r="AS3732" s="32">
        <f t="shared" si="464"/>
        <v>1</v>
      </c>
      <c r="AT3732" s="32">
        <f t="shared" si="465"/>
        <v>1</v>
      </c>
      <c r="AU3732" s="32">
        <f t="shared" si="466"/>
        <v>2</v>
      </c>
      <c r="AV3732" s="32">
        <f t="shared" si="467"/>
        <v>35528.664796560399</v>
      </c>
      <c r="AW3732" s="32">
        <f t="shared" si="468"/>
        <v>0.43014115248008139</v>
      </c>
      <c r="AX3732" s="32">
        <f t="shared" si="469"/>
        <v>111663.64878553481</v>
      </c>
      <c r="AY3732" s="26">
        <v>2</v>
      </c>
      <c r="AZ3732" s="26">
        <v>1</v>
      </c>
      <c r="BA3732" s="26">
        <v>6595.47</v>
      </c>
      <c r="BB3732" s="26">
        <v>195.93</v>
      </c>
      <c r="BC3732" s="26">
        <v>142.97</v>
      </c>
      <c r="BD3732" s="26">
        <v>328.41</v>
      </c>
      <c r="BE3732" s="28">
        <v>0.06</v>
      </c>
      <c r="BF3732" s="28">
        <v>2.19</v>
      </c>
      <c r="BG3732" s="28">
        <v>0.54</v>
      </c>
      <c r="BH3732" s="28">
        <v>-3.58</v>
      </c>
      <c r="BI3732" s="28">
        <v>0.1</v>
      </c>
      <c r="BJ3732" s="28">
        <v>9.6300000000000008</v>
      </c>
      <c r="BK3732" s="28">
        <v>0.72</v>
      </c>
      <c r="BL3732" s="28">
        <v>90.23</v>
      </c>
      <c r="BM3732" s="28">
        <v>0.08</v>
      </c>
      <c r="BN3732" s="28">
        <v>5.53</v>
      </c>
      <c r="BO3732" s="28">
        <v>0.63</v>
      </c>
      <c r="BP3732" s="28">
        <v>-8.1999999999999993</v>
      </c>
      <c r="BQ3732" s="26">
        <v>57.394500000000001</v>
      </c>
      <c r="BR3732" s="26">
        <v>10557.944335</v>
      </c>
      <c r="BS3732" s="31">
        <f t="shared" si="471"/>
        <v>10.293839999999999</v>
      </c>
    </row>
    <row r="3733" spans="1:71">
      <c r="A3733" s="26">
        <v>42479417670000</v>
      </c>
      <c r="B3733" s="26" t="s">
        <v>9281</v>
      </c>
      <c r="C3733" t="s">
        <v>8454</v>
      </c>
      <c r="D3733" s="26" t="s">
        <v>5859</v>
      </c>
      <c r="E3733" s="27" t="s">
        <v>5184</v>
      </c>
      <c r="F3733" t="s">
        <v>203</v>
      </c>
      <c r="G3733" t="s">
        <v>67</v>
      </c>
      <c r="H3733" t="s">
        <v>8455</v>
      </c>
      <c r="I3733" t="s">
        <v>72</v>
      </c>
      <c r="J3733" t="s">
        <v>3237</v>
      </c>
      <c r="K3733" t="s">
        <v>9261</v>
      </c>
      <c r="L3733">
        <v>28.123349999999999</v>
      </c>
      <c r="M3733">
        <v>-99.912279999999996</v>
      </c>
      <c r="N3733" s="28">
        <v>1705907.48</v>
      </c>
      <c r="O3733" s="28">
        <v>106601.83</v>
      </c>
      <c r="P3733" s="26">
        <v>747.79998779296875</v>
      </c>
      <c r="Q3733" s="26">
        <v>7635</v>
      </c>
      <c r="R3733" s="26">
        <v>12903</v>
      </c>
      <c r="S3733" s="29" t="s">
        <v>72</v>
      </c>
      <c r="T3733" s="30">
        <v>41034</v>
      </c>
      <c r="U3733" s="30">
        <v>41179</v>
      </c>
      <c r="V3733" s="30">
        <v>41153</v>
      </c>
      <c r="W3733">
        <v>3249</v>
      </c>
      <c r="X3733" s="26">
        <v>5284</v>
      </c>
      <c r="Y3733" s="26" t="s">
        <v>72</v>
      </c>
      <c r="Z3733" s="26" t="s">
        <v>72</v>
      </c>
      <c r="AA3733" s="26" t="s">
        <v>5201</v>
      </c>
      <c r="AB3733" s="31" t="s">
        <v>72</v>
      </c>
      <c r="AC3733" s="31" t="s">
        <v>72</v>
      </c>
      <c r="AD3733" s="26">
        <v>13629.431529863539</v>
      </c>
      <c r="AE3733" s="26" t="s">
        <v>72</v>
      </c>
      <c r="AF3733" s="26" t="s">
        <v>72</v>
      </c>
      <c r="AG3733" s="26">
        <v>13366</v>
      </c>
      <c r="AH3733" s="28">
        <v>0.15606</v>
      </c>
      <c r="AI3733" t="s">
        <v>72</v>
      </c>
      <c r="AJ3733" s="26">
        <v>14583</v>
      </c>
      <c r="AK3733" s="28">
        <v>0.17426900000000001</v>
      </c>
      <c r="AL3733" t="s">
        <v>72</v>
      </c>
      <c r="AM3733" s="26">
        <v>14583</v>
      </c>
      <c r="AN3733" s="28">
        <v>0.17426900000000001</v>
      </c>
      <c r="AO3733" t="s">
        <v>72</v>
      </c>
      <c r="AP3733" s="32">
        <v>22314.732421875</v>
      </c>
      <c r="AQ3733" s="36">
        <v>0.30413711765117135</v>
      </c>
      <c r="AR3733" s="32">
        <f t="shared" si="470"/>
        <v>76147.002246132324</v>
      </c>
      <c r="AS3733" s="32">
        <f t="shared" si="464"/>
        <v>1</v>
      </c>
      <c r="AT3733" s="32">
        <f t="shared" si="465"/>
        <v>1</v>
      </c>
      <c r="AU3733" s="32">
        <f t="shared" si="466"/>
        <v>1</v>
      </c>
      <c r="AV3733" s="32">
        <f t="shared" si="467"/>
        <v>24240.454977585636</v>
      </c>
      <c r="AW3733" s="32">
        <f t="shared" si="468"/>
        <v>0.33038362136974331</v>
      </c>
      <c r="AX3733" s="32">
        <f t="shared" si="469"/>
        <v>82718.355960030196</v>
      </c>
      <c r="AY3733" s="26">
        <v>2</v>
      </c>
      <c r="AZ3733" s="26">
        <v>1</v>
      </c>
      <c r="BA3733" s="26">
        <v>6595.5</v>
      </c>
      <c r="BB3733" s="26">
        <v>195.94</v>
      </c>
      <c r="BC3733" s="26">
        <v>142.96</v>
      </c>
      <c r="BD3733" s="26">
        <v>328.41</v>
      </c>
      <c r="BE3733" s="28">
        <v>0.06</v>
      </c>
      <c r="BF3733" s="28">
        <v>2.19</v>
      </c>
      <c r="BG3733" s="28">
        <v>0.54</v>
      </c>
      <c r="BH3733" s="28">
        <v>-3.58</v>
      </c>
      <c r="BI3733" s="28">
        <v>0.1</v>
      </c>
      <c r="BJ3733" s="28">
        <v>9.6300000000000008</v>
      </c>
      <c r="BK3733" s="28">
        <v>0.72</v>
      </c>
      <c r="BL3733" s="28">
        <v>90.21</v>
      </c>
      <c r="BM3733" s="28">
        <v>0.08</v>
      </c>
      <c r="BN3733" s="28">
        <v>5.53</v>
      </c>
      <c r="BO3733" s="28">
        <v>0.63</v>
      </c>
      <c r="BP3733" s="28">
        <v>-8.1999999999999993</v>
      </c>
      <c r="BQ3733" s="26">
        <v>57.394500000000001</v>
      </c>
      <c r="BR3733" s="26">
        <v>10557.944335</v>
      </c>
      <c r="BS3733" s="31">
        <f t="shared" si="471"/>
        <v>10.29312</v>
      </c>
    </row>
    <row r="3734" spans="1:71">
      <c r="A3734" s="26">
        <v>42479418220000</v>
      </c>
      <c r="B3734" s="26" t="s">
        <v>9281</v>
      </c>
      <c r="C3734" t="s">
        <v>8456</v>
      </c>
      <c r="D3734" s="26" t="s">
        <v>5393</v>
      </c>
      <c r="E3734" s="27" t="s">
        <v>5184</v>
      </c>
      <c r="F3734" t="s">
        <v>203</v>
      </c>
      <c r="G3734" t="s">
        <v>67</v>
      </c>
      <c r="H3734" t="s">
        <v>8457</v>
      </c>
      <c r="I3734" t="s">
        <v>72</v>
      </c>
      <c r="J3734" t="s">
        <v>7061</v>
      </c>
      <c r="K3734" t="s">
        <v>9261</v>
      </c>
      <c r="L3734">
        <v>28.138500000000001</v>
      </c>
      <c r="M3734">
        <v>-99.757130000000004</v>
      </c>
      <c r="N3734" s="28">
        <v>1755958.21</v>
      </c>
      <c r="O3734" s="28">
        <v>111753.32</v>
      </c>
      <c r="P3734" s="26">
        <v>615</v>
      </c>
      <c r="Q3734" s="26">
        <v>8310</v>
      </c>
      <c r="R3734" s="26">
        <v>12900</v>
      </c>
      <c r="S3734" s="29" t="s">
        <v>72</v>
      </c>
      <c r="T3734" s="30">
        <v>41012</v>
      </c>
      <c r="U3734" s="30">
        <v>41174</v>
      </c>
      <c r="V3734" s="30">
        <v>41153</v>
      </c>
      <c r="W3734">
        <v>1325</v>
      </c>
      <c r="X3734" s="26">
        <v>4862</v>
      </c>
      <c r="Y3734" s="26" t="s">
        <v>72</v>
      </c>
      <c r="Z3734" s="26" t="s">
        <v>72</v>
      </c>
      <c r="AA3734" s="26" t="s">
        <v>5201</v>
      </c>
      <c r="AB3734" s="31" t="s">
        <v>72</v>
      </c>
      <c r="AC3734" s="31" t="s">
        <v>72</v>
      </c>
      <c r="AD3734" s="26">
        <v>12178.827737655927</v>
      </c>
      <c r="AE3734" s="26" t="s">
        <v>72</v>
      </c>
      <c r="AF3734" s="26" t="s">
        <v>72</v>
      </c>
      <c r="AG3734" s="26">
        <v>35341</v>
      </c>
      <c r="AH3734" s="28">
        <v>0.427728</v>
      </c>
      <c r="AI3734" t="s">
        <v>72</v>
      </c>
      <c r="AJ3734" s="26">
        <v>40565</v>
      </c>
      <c r="AK3734" s="28">
        <v>0.49364400000000003</v>
      </c>
      <c r="AL3734" t="s">
        <v>72</v>
      </c>
      <c r="AM3734" s="26">
        <v>40565</v>
      </c>
      <c r="AN3734" s="28">
        <v>0.49364400000000003</v>
      </c>
      <c r="AO3734" t="s">
        <v>72</v>
      </c>
      <c r="AP3734" s="32">
        <v>132962.90625</v>
      </c>
      <c r="AQ3734" s="36">
        <v>1.6193323307168446</v>
      </c>
      <c r="AR3734" s="32">
        <f t="shared" si="470"/>
        <v>419584.72878688149</v>
      </c>
      <c r="AS3734" s="32">
        <f t="shared" si="464"/>
        <v>3</v>
      </c>
      <c r="AT3734" s="32">
        <f t="shared" si="465"/>
        <v>1</v>
      </c>
      <c r="AU3734" s="32">
        <f t="shared" si="466"/>
        <v>4</v>
      </c>
      <c r="AV3734" s="32">
        <f t="shared" si="467"/>
        <v>156973.89590189225</v>
      </c>
      <c r="AW3734" s="32">
        <f t="shared" si="468"/>
        <v>1.9117580374978791</v>
      </c>
      <c r="AX3734" s="32">
        <f t="shared" si="469"/>
        <v>495355.06853901682</v>
      </c>
      <c r="AY3734" s="26">
        <v>2</v>
      </c>
      <c r="AZ3734" s="26">
        <v>1</v>
      </c>
      <c r="BA3734" s="26">
        <v>7559.46</v>
      </c>
      <c r="BB3734" s="26">
        <v>216.71</v>
      </c>
      <c r="BC3734" s="26">
        <v>73.33</v>
      </c>
      <c r="BD3734" s="26">
        <v>288.98</v>
      </c>
      <c r="BE3734" s="28">
        <v>0.08</v>
      </c>
      <c r="BF3734" s="28">
        <v>4.16</v>
      </c>
      <c r="BG3734" s="28">
        <v>0.64</v>
      </c>
      <c r="BH3734" s="28">
        <v>-11.34</v>
      </c>
      <c r="BI3734" s="28">
        <v>0.1</v>
      </c>
      <c r="BJ3734" s="28">
        <v>9.5299999999999994</v>
      </c>
      <c r="BK3734" s="28">
        <v>0.76</v>
      </c>
      <c r="BL3734" s="28">
        <v>64.23</v>
      </c>
      <c r="BM3734" s="28">
        <v>0.08</v>
      </c>
      <c r="BN3734" s="28">
        <v>6.32</v>
      </c>
      <c r="BO3734" s="28">
        <v>0.67</v>
      </c>
      <c r="BP3734" s="28">
        <v>0.31</v>
      </c>
      <c r="BQ3734" s="26">
        <v>66.139396000000005</v>
      </c>
      <c r="BR3734" s="26">
        <v>15580.984375</v>
      </c>
      <c r="BS3734" s="31">
        <f t="shared" si="471"/>
        <v>5.5730800000000009</v>
      </c>
    </row>
    <row r="3735" spans="1:71">
      <c r="A3735" s="26">
        <v>42479418350000</v>
      </c>
      <c r="B3735" s="26" t="s">
        <v>9281</v>
      </c>
      <c r="C3735" t="s">
        <v>8458</v>
      </c>
      <c r="D3735" s="26" t="s">
        <v>1201</v>
      </c>
      <c r="E3735" s="27" t="s">
        <v>5184</v>
      </c>
      <c r="F3735" t="s">
        <v>5863</v>
      </c>
      <c r="G3735" t="s">
        <v>67</v>
      </c>
      <c r="H3735" t="s">
        <v>8459</v>
      </c>
      <c r="I3735" t="s">
        <v>72</v>
      </c>
      <c r="J3735" t="s">
        <v>8460</v>
      </c>
      <c r="K3735" t="s">
        <v>9261</v>
      </c>
      <c r="L3735">
        <v>28.093779999999999</v>
      </c>
      <c r="M3735">
        <v>-99.736540000000005</v>
      </c>
      <c r="N3735" s="28">
        <v>1762492.39</v>
      </c>
      <c r="O3735" s="28">
        <v>95450.9</v>
      </c>
      <c r="P3735" s="26">
        <v>635.70001220703125</v>
      </c>
      <c r="Q3735" s="26">
        <v>8491</v>
      </c>
      <c r="R3735" s="26">
        <v>14320</v>
      </c>
      <c r="S3735" s="29" t="s">
        <v>72</v>
      </c>
      <c r="T3735" s="30">
        <v>41082</v>
      </c>
      <c r="U3735" s="30">
        <v>41211</v>
      </c>
      <c r="V3735" s="30">
        <v>41183</v>
      </c>
      <c r="W3735">
        <v>0</v>
      </c>
      <c r="X3735" s="26">
        <v>6855</v>
      </c>
      <c r="Y3735" s="26" t="s">
        <v>72</v>
      </c>
      <c r="Z3735" s="26" t="s">
        <v>72</v>
      </c>
      <c r="AA3735" s="26" t="s">
        <v>5201</v>
      </c>
      <c r="AB3735" s="31" t="s">
        <v>72</v>
      </c>
      <c r="AC3735" s="31" t="s">
        <v>72</v>
      </c>
      <c r="AD3735" s="26">
        <v>15270.538590125168</v>
      </c>
      <c r="AE3735" s="26" t="s">
        <v>72</v>
      </c>
      <c r="AF3735" s="26" t="s">
        <v>72</v>
      </c>
      <c r="AG3735" s="26">
        <v>40380</v>
      </c>
      <c r="AH3735" s="28">
        <v>0.66196500000000003</v>
      </c>
      <c r="AI3735" t="s">
        <v>72</v>
      </c>
      <c r="AJ3735" s="26">
        <v>40380</v>
      </c>
      <c r="AK3735" s="28">
        <v>0.66196500000000003</v>
      </c>
      <c r="AL3735" t="s">
        <v>72</v>
      </c>
      <c r="AM3735" s="26">
        <v>40380</v>
      </c>
      <c r="AN3735" s="28">
        <v>0.66196500000000003</v>
      </c>
      <c r="AO3735" t="s">
        <v>72</v>
      </c>
      <c r="AP3735" s="32">
        <v>64192.02734375</v>
      </c>
      <c r="AQ3735" s="36">
        <v>0.98024683073110441</v>
      </c>
      <c r="AR3735" s="32">
        <f t="shared" si="470"/>
        <v>237695.71638315549</v>
      </c>
      <c r="AS3735" s="32">
        <f t="shared" si="464"/>
        <v>2</v>
      </c>
      <c r="AT3735" s="32">
        <f t="shared" si="465"/>
        <v>1</v>
      </c>
      <c r="AU3735" s="32">
        <f t="shared" si="466"/>
        <v>3</v>
      </c>
      <c r="AV3735" s="32">
        <f t="shared" si="467"/>
        <v>53750.873370258931</v>
      </c>
      <c r="AW3735" s="32">
        <f t="shared" si="468"/>
        <v>0.8208047860534704</v>
      </c>
      <c r="AX3735" s="32">
        <f t="shared" si="469"/>
        <v>199033.32050172321</v>
      </c>
      <c r="AY3735" s="26">
        <v>2</v>
      </c>
      <c r="AZ3735" s="26">
        <v>1</v>
      </c>
      <c r="BA3735" s="26">
        <v>7765.49</v>
      </c>
      <c r="BB3735" s="26">
        <v>183.93</v>
      </c>
      <c r="BC3735" s="26">
        <v>65.67</v>
      </c>
      <c r="BD3735" s="26">
        <v>252.1</v>
      </c>
      <c r="BE3735" s="28">
        <v>0.08</v>
      </c>
      <c r="BF3735" s="28">
        <v>4.46</v>
      </c>
      <c r="BG3735" s="28">
        <v>0.64</v>
      </c>
      <c r="BH3735" s="28">
        <v>-12.66</v>
      </c>
      <c r="BI3735" s="28">
        <v>0.1</v>
      </c>
      <c r="BJ3735" s="28">
        <v>9.61</v>
      </c>
      <c r="BK3735" s="28">
        <v>0.76</v>
      </c>
      <c r="BL3735" s="28">
        <v>81.09</v>
      </c>
      <c r="BM3735" s="28">
        <v>0.08</v>
      </c>
      <c r="BN3735" s="28">
        <v>6.52</v>
      </c>
      <c r="BO3735" s="28">
        <v>0.67</v>
      </c>
      <c r="BP3735" s="28">
        <v>3.17</v>
      </c>
      <c r="BQ3735" s="26">
        <v>63.973899000000003</v>
      </c>
      <c r="BR3735" s="26">
        <v>18671.990234000001</v>
      </c>
      <c r="BS3735" s="31">
        <f t="shared" si="471"/>
        <v>4.9909200000000009</v>
      </c>
    </row>
    <row r="3736" spans="1:71">
      <c r="A3736" s="26">
        <v>42479418400000</v>
      </c>
      <c r="B3736" s="26" t="s">
        <v>9281</v>
      </c>
      <c r="C3736" t="s">
        <v>8461</v>
      </c>
      <c r="D3736" s="26" t="s">
        <v>1201</v>
      </c>
      <c r="E3736" s="27" t="s">
        <v>5184</v>
      </c>
      <c r="F3736" t="s">
        <v>5863</v>
      </c>
      <c r="G3736" t="s">
        <v>67</v>
      </c>
      <c r="H3736" t="s">
        <v>8459</v>
      </c>
      <c r="I3736" t="s">
        <v>72</v>
      </c>
      <c r="J3736" t="s">
        <v>8412</v>
      </c>
      <c r="K3736" t="s">
        <v>9261</v>
      </c>
      <c r="L3736">
        <v>28.09375</v>
      </c>
      <c r="M3736">
        <v>-99.736609999999999</v>
      </c>
      <c r="N3736" s="28">
        <v>1762469.75</v>
      </c>
      <c r="O3736" s="28">
        <v>95440.13</v>
      </c>
      <c r="P3736" s="26">
        <v>635</v>
      </c>
      <c r="Q3736" s="26">
        <v>8486</v>
      </c>
      <c r="R3736" s="26">
        <v>14295</v>
      </c>
      <c r="S3736" s="29" t="s">
        <v>72</v>
      </c>
      <c r="T3736" s="30">
        <v>41063</v>
      </c>
      <c r="U3736" s="30">
        <v>41201</v>
      </c>
      <c r="V3736" s="30">
        <v>41183</v>
      </c>
      <c r="W3736">
        <v>4114000</v>
      </c>
      <c r="X3736" s="26">
        <v>6925</v>
      </c>
      <c r="Y3736" s="26" t="s">
        <v>72</v>
      </c>
      <c r="Z3736" s="26" t="s">
        <v>72</v>
      </c>
      <c r="AA3736" s="26" t="s">
        <v>5201</v>
      </c>
      <c r="AB3736" s="31" t="s">
        <v>72</v>
      </c>
      <c r="AC3736" s="31" t="s">
        <v>72</v>
      </c>
      <c r="AD3736" s="26">
        <v>18712.37911979475</v>
      </c>
      <c r="AE3736" s="26" t="s">
        <v>72</v>
      </c>
      <c r="AF3736" s="26" t="s">
        <v>72</v>
      </c>
      <c r="AG3736" s="26">
        <v>33956</v>
      </c>
      <c r="AH3736" s="28">
        <v>0.64722800000000003</v>
      </c>
      <c r="AI3736" t="s">
        <v>72</v>
      </c>
      <c r="AJ3736" s="26">
        <v>33956</v>
      </c>
      <c r="AK3736" s="28">
        <v>0.64722800000000003</v>
      </c>
      <c r="AL3736" t="s">
        <v>72</v>
      </c>
      <c r="AM3736" s="26">
        <v>33956</v>
      </c>
      <c r="AN3736" s="28">
        <v>0.64722800000000003</v>
      </c>
      <c r="AO3736" t="s">
        <v>72</v>
      </c>
      <c r="AP3736" s="32">
        <v>67854.28125</v>
      </c>
      <c r="AQ3736" s="36">
        <v>1.2697150356511804</v>
      </c>
      <c r="AR3736" s="32">
        <f t="shared" si="470"/>
        <v>292593.84256025893</v>
      </c>
      <c r="AS3736" s="32">
        <f t="shared" si="464"/>
        <v>2</v>
      </c>
      <c r="AT3736" s="32">
        <f t="shared" si="465"/>
        <v>1</v>
      </c>
      <c r="AU3736" s="32">
        <f t="shared" si="466"/>
        <v>4</v>
      </c>
      <c r="AV3736" s="32">
        <f t="shared" si="467"/>
        <v>56243.115433212995</v>
      </c>
      <c r="AW3736" s="32">
        <f t="shared" si="468"/>
        <v>1.0524424988646608</v>
      </c>
      <c r="AX3736" s="32">
        <f t="shared" si="469"/>
        <v>242525.43773225794</v>
      </c>
      <c r="AY3736" s="26">
        <v>2</v>
      </c>
      <c r="AZ3736" s="26">
        <v>1</v>
      </c>
      <c r="BA3736" s="26">
        <v>7765.19</v>
      </c>
      <c r="BB3736" s="26">
        <v>183.95</v>
      </c>
      <c r="BC3736" s="26">
        <v>65.69</v>
      </c>
      <c r="BD3736" s="26">
        <v>252.18</v>
      </c>
      <c r="BE3736" s="28">
        <v>0.08</v>
      </c>
      <c r="BF3736" s="28">
        <v>4.46</v>
      </c>
      <c r="BG3736" s="28">
        <v>0.64</v>
      </c>
      <c r="BH3736" s="28">
        <v>-12.65</v>
      </c>
      <c r="BI3736" s="28">
        <v>0.1</v>
      </c>
      <c r="BJ3736" s="28">
        <v>9.61</v>
      </c>
      <c r="BK3736" s="28">
        <v>0.76</v>
      </c>
      <c r="BL3736" s="28">
        <v>81.11</v>
      </c>
      <c r="BM3736" s="28">
        <v>0.08</v>
      </c>
      <c r="BN3736" s="28">
        <v>6.52</v>
      </c>
      <c r="BO3736" s="28">
        <v>0.67</v>
      </c>
      <c r="BP3736" s="28">
        <v>3.17</v>
      </c>
      <c r="BQ3736" s="26">
        <v>63.973899000000003</v>
      </c>
      <c r="BR3736" s="26">
        <v>18671.990234000001</v>
      </c>
      <c r="BS3736" s="31">
        <f t="shared" si="471"/>
        <v>4.9924400000000002</v>
      </c>
    </row>
    <row r="3737" spans="1:71">
      <c r="A3737" s="26">
        <v>42479418420000</v>
      </c>
      <c r="B3737" s="26" t="s">
        <v>9281</v>
      </c>
      <c r="C3737" t="s">
        <v>8462</v>
      </c>
      <c r="D3737" s="26" t="s">
        <v>5859</v>
      </c>
      <c r="E3737" s="27" t="s">
        <v>5184</v>
      </c>
      <c r="F3737" t="s">
        <v>203</v>
      </c>
      <c r="G3737" t="s">
        <v>67</v>
      </c>
      <c r="H3737" t="s">
        <v>8463</v>
      </c>
      <c r="I3737" t="s">
        <v>72</v>
      </c>
      <c r="J3737" t="s">
        <v>245</v>
      </c>
      <c r="K3737" t="s">
        <v>9261</v>
      </c>
      <c r="L3737">
        <v>28.00958</v>
      </c>
      <c r="M3737">
        <v>-99.857119999999995</v>
      </c>
      <c r="N3737" s="28">
        <v>1723385.95</v>
      </c>
      <c r="O3737" s="28">
        <v>65100.74</v>
      </c>
      <c r="P3737" s="26">
        <v>673</v>
      </c>
      <c r="Q3737" s="26">
        <v>8413</v>
      </c>
      <c r="R3737" s="26">
        <v>13250</v>
      </c>
      <c r="S3737" s="29" t="s">
        <v>72</v>
      </c>
      <c r="T3737" s="30">
        <v>41126</v>
      </c>
      <c r="U3737" s="30">
        <v>41190</v>
      </c>
      <c r="V3737" s="30">
        <v>41183</v>
      </c>
      <c r="W3737">
        <v>1988</v>
      </c>
      <c r="X3737" s="26">
        <v>5048</v>
      </c>
      <c r="Y3737" s="26" t="s">
        <v>72</v>
      </c>
      <c r="Z3737" s="26" t="s">
        <v>72</v>
      </c>
      <c r="AA3737" s="26" t="s">
        <v>5201</v>
      </c>
      <c r="AB3737" s="31" t="s">
        <v>72</v>
      </c>
      <c r="AC3737" s="31" t="s">
        <v>72</v>
      </c>
      <c r="AD3737" s="26">
        <v>45577.703081232496</v>
      </c>
      <c r="AE3737" s="26" t="s">
        <v>72</v>
      </c>
      <c r="AF3737" s="26" t="s">
        <v>72</v>
      </c>
      <c r="AG3737" s="26">
        <v>7296</v>
      </c>
      <c r="AH3737" s="28">
        <v>0.32900800000000002</v>
      </c>
      <c r="AI3737" t="s">
        <v>72</v>
      </c>
      <c r="AJ3737" s="26">
        <v>7296</v>
      </c>
      <c r="AK3737" s="28">
        <v>0.32900800000000002</v>
      </c>
      <c r="AL3737" t="s">
        <v>72</v>
      </c>
      <c r="AM3737" s="26">
        <v>7296</v>
      </c>
      <c r="AN3737" s="28">
        <v>0.32900800000000002</v>
      </c>
      <c r="AO3737" t="s">
        <v>72</v>
      </c>
      <c r="AP3737" s="32">
        <v>20913.548828125</v>
      </c>
      <c r="AQ3737" s="36">
        <v>0.95319151886313902</v>
      </c>
      <c r="AR3737" s="32">
        <f t="shared" si="470"/>
        <v>189628.44766690061</v>
      </c>
      <c r="AS3737" s="32">
        <f t="shared" si="464"/>
        <v>1</v>
      </c>
      <c r="AT3737" s="32">
        <f t="shared" si="465"/>
        <v>1</v>
      </c>
      <c r="AU3737" s="32">
        <f t="shared" si="466"/>
        <v>3</v>
      </c>
      <c r="AV3737" s="32">
        <f t="shared" si="467"/>
        <v>23780.461623105686</v>
      </c>
      <c r="AW3737" s="32">
        <f t="shared" si="468"/>
        <v>1.0838588189925551</v>
      </c>
      <c r="AX3737" s="32">
        <f t="shared" si="469"/>
        <v>215623.47258478793</v>
      </c>
      <c r="AY3737" s="26">
        <v>2</v>
      </c>
      <c r="AZ3737" s="26">
        <v>1</v>
      </c>
      <c r="BA3737" s="26">
        <v>7440.44</v>
      </c>
      <c r="BB3737" s="26">
        <v>161.61000000000001</v>
      </c>
      <c r="BC3737" s="26">
        <v>106.52</v>
      </c>
      <c r="BD3737" s="26">
        <v>266.25</v>
      </c>
      <c r="BE3737" s="28">
        <v>7.0000000000000007E-2</v>
      </c>
      <c r="BF3737" s="28">
        <v>3.82</v>
      </c>
      <c r="BG3737" s="28">
        <v>0.57999999999999996</v>
      </c>
      <c r="BH3737" s="28">
        <v>1.32</v>
      </c>
      <c r="BI3737" s="28">
        <v>0.1</v>
      </c>
      <c r="BJ3737" s="28">
        <v>9.8800000000000008</v>
      </c>
      <c r="BK3737" s="28">
        <v>0.72</v>
      </c>
      <c r="BL3737" s="28">
        <v>148.4</v>
      </c>
      <c r="BM3737" s="28">
        <v>0.08</v>
      </c>
      <c r="BN3737" s="28">
        <v>6.48</v>
      </c>
      <c r="BO3737" s="28">
        <v>0.65</v>
      </c>
      <c r="BP3737" s="28">
        <v>-9.86</v>
      </c>
      <c r="BQ3737" s="26">
        <v>67.164703000000003</v>
      </c>
      <c r="BR3737" s="26">
        <v>286600.53125</v>
      </c>
      <c r="BS3737" s="31">
        <f t="shared" si="471"/>
        <v>7.6694399999999989</v>
      </c>
    </row>
    <row r="3738" spans="1:71">
      <c r="A3738" s="26">
        <v>42479418440000</v>
      </c>
      <c r="B3738" s="26" t="s">
        <v>9281</v>
      </c>
      <c r="C3738" t="s">
        <v>8464</v>
      </c>
      <c r="D3738" s="26" t="s">
        <v>5393</v>
      </c>
      <c r="E3738" s="27" t="s">
        <v>5184</v>
      </c>
      <c r="F3738" t="s">
        <v>203</v>
      </c>
      <c r="G3738" t="s">
        <v>67</v>
      </c>
      <c r="H3738" t="s">
        <v>8465</v>
      </c>
      <c r="I3738" t="s">
        <v>72</v>
      </c>
      <c r="J3738" t="s">
        <v>3320</v>
      </c>
      <c r="K3738" t="s">
        <v>9261</v>
      </c>
      <c r="L3738">
        <v>28.138539999999999</v>
      </c>
      <c r="M3738">
        <v>-99.757130000000004</v>
      </c>
      <c r="N3738" s="28">
        <v>1755958.31</v>
      </c>
      <c r="O3738" s="28">
        <v>111767.86</v>
      </c>
      <c r="P3738" s="26">
        <v>615</v>
      </c>
      <c r="Q3738" s="26">
        <v>8334</v>
      </c>
      <c r="R3738" s="26">
        <v>15106</v>
      </c>
      <c r="S3738" s="29" t="s">
        <v>72</v>
      </c>
      <c r="T3738" s="30">
        <v>41031</v>
      </c>
      <c r="U3738" s="30">
        <v>41173</v>
      </c>
      <c r="V3738" s="30">
        <v>41153</v>
      </c>
      <c r="W3738">
        <v>1679</v>
      </c>
      <c r="X3738" s="26">
        <v>6875</v>
      </c>
      <c r="Y3738" s="26" t="s">
        <v>72</v>
      </c>
      <c r="Z3738" s="26" t="s">
        <v>72</v>
      </c>
      <c r="AA3738" s="26" t="s">
        <v>5201</v>
      </c>
      <c r="AB3738" s="31" t="s">
        <v>72</v>
      </c>
      <c r="AC3738" s="31" t="s">
        <v>72</v>
      </c>
      <c r="AD3738" s="26">
        <v>13273.707093821511</v>
      </c>
      <c r="AE3738" s="26" t="s">
        <v>72</v>
      </c>
      <c r="AF3738" s="26" t="s">
        <v>72</v>
      </c>
      <c r="AG3738" s="26">
        <v>35734</v>
      </c>
      <c r="AH3738" s="28">
        <v>0.46880100000000002</v>
      </c>
      <c r="AI3738" t="s">
        <v>72</v>
      </c>
      <c r="AJ3738" s="26">
        <v>40587</v>
      </c>
      <c r="AK3738" s="28">
        <v>0.53601900000000002</v>
      </c>
      <c r="AL3738" t="s">
        <v>72</v>
      </c>
      <c r="AM3738" s="26">
        <v>40587</v>
      </c>
      <c r="AN3738" s="28">
        <v>0.53601900000000002</v>
      </c>
      <c r="AO3738" t="s">
        <v>72</v>
      </c>
      <c r="AP3738" s="32">
        <v>113202.390625</v>
      </c>
      <c r="AQ3738" s="36">
        <v>1.5026153754766163</v>
      </c>
      <c r="AR3738" s="32">
        <f t="shared" si="470"/>
        <v>379165.3120843611</v>
      </c>
      <c r="AS3738" s="32">
        <f t="shared" si="464"/>
        <v>3</v>
      </c>
      <c r="AT3738" s="32">
        <f t="shared" si="465"/>
        <v>1</v>
      </c>
      <c r="AU3738" s="32">
        <f t="shared" si="466"/>
        <v>4</v>
      </c>
      <c r="AV3738" s="32">
        <f t="shared" si="467"/>
        <v>94513.705045454553</v>
      </c>
      <c r="AW3738" s="32">
        <f t="shared" si="468"/>
        <v>1.254547237125204</v>
      </c>
      <c r="AX3738" s="32">
        <f t="shared" si="469"/>
        <v>316568.56601661566</v>
      </c>
      <c r="AY3738" s="26">
        <v>2</v>
      </c>
      <c r="AZ3738" s="26">
        <v>1</v>
      </c>
      <c r="BA3738" s="26">
        <v>7559.42</v>
      </c>
      <c r="BB3738" s="26">
        <v>216.73</v>
      </c>
      <c r="BC3738" s="26">
        <v>73.34</v>
      </c>
      <c r="BD3738" s="26">
        <v>289.01</v>
      </c>
      <c r="BE3738" s="28">
        <v>0.08</v>
      </c>
      <c r="BF3738" s="28">
        <v>4.16</v>
      </c>
      <c r="BG3738" s="28">
        <v>0.64</v>
      </c>
      <c r="BH3738" s="28">
        <v>-11.34</v>
      </c>
      <c r="BI3738" s="28">
        <v>0.1</v>
      </c>
      <c r="BJ3738" s="28">
        <v>9.5299999999999994</v>
      </c>
      <c r="BK3738" s="28">
        <v>0.76</v>
      </c>
      <c r="BL3738" s="28">
        <v>64.209999999999994</v>
      </c>
      <c r="BM3738" s="28">
        <v>0.08</v>
      </c>
      <c r="BN3738" s="28">
        <v>6.32</v>
      </c>
      <c r="BO3738" s="28">
        <v>0.67</v>
      </c>
      <c r="BP3738" s="28">
        <v>0.31</v>
      </c>
      <c r="BQ3738" s="26">
        <v>66.139396000000005</v>
      </c>
      <c r="BR3738" s="26">
        <v>15580.984375</v>
      </c>
      <c r="BS3738" s="31">
        <f t="shared" si="471"/>
        <v>5.5738400000000015</v>
      </c>
    </row>
    <row r="3739" spans="1:71">
      <c r="A3739" s="26">
        <v>42479418480000</v>
      </c>
      <c r="B3739" s="26" t="s">
        <v>9281</v>
      </c>
      <c r="C3739" t="s">
        <v>8466</v>
      </c>
      <c r="D3739" s="26" t="s">
        <v>5393</v>
      </c>
      <c r="E3739" s="27" t="s">
        <v>5184</v>
      </c>
      <c r="F3739" t="s">
        <v>203</v>
      </c>
      <c r="G3739" t="s">
        <v>67</v>
      </c>
      <c r="H3739" t="s">
        <v>8467</v>
      </c>
      <c r="I3739" t="s">
        <v>72</v>
      </c>
      <c r="J3739" t="s">
        <v>339</v>
      </c>
      <c r="K3739" t="s">
        <v>9261</v>
      </c>
      <c r="L3739">
        <v>28.129339999999999</v>
      </c>
      <c r="M3739">
        <v>-99.451689999999999</v>
      </c>
      <c r="N3739" s="28">
        <v>1854395.59</v>
      </c>
      <c r="O3739" s="28">
        <v>107913.94</v>
      </c>
      <c r="P3739" s="26">
        <v>596</v>
      </c>
      <c r="Q3739" s="26">
        <v>9766</v>
      </c>
      <c r="R3739" s="26">
        <v>14555</v>
      </c>
      <c r="S3739" s="29" t="s">
        <v>72</v>
      </c>
      <c r="T3739" s="30">
        <v>41065</v>
      </c>
      <c r="U3739" s="30">
        <v>41128</v>
      </c>
      <c r="V3739" s="30">
        <v>41122</v>
      </c>
      <c r="W3739">
        <v>1118</v>
      </c>
      <c r="X3739" s="26">
        <v>5020</v>
      </c>
      <c r="Y3739" s="26" t="s">
        <v>72</v>
      </c>
      <c r="Z3739" s="26" t="s">
        <v>72</v>
      </c>
      <c r="AA3739" s="26" t="s">
        <v>5201</v>
      </c>
      <c r="AB3739" s="31" t="s">
        <v>72</v>
      </c>
      <c r="AC3739" s="31" t="s">
        <v>72</v>
      </c>
      <c r="AD3739" s="26">
        <v>18899.869394862864</v>
      </c>
      <c r="AE3739" s="26" t="s">
        <v>72</v>
      </c>
      <c r="AF3739" s="26" t="s">
        <v>72</v>
      </c>
      <c r="AG3739" s="26">
        <v>11828</v>
      </c>
      <c r="AH3739" s="28">
        <v>0.20666300000000001</v>
      </c>
      <c r="AI3739" t="s">
        <v>72</v>
      </c>
      <c r="AJ3739" s="26">
        <v>13322</v>
      </c>
      <c r="AK3739" s="28">
        <v>0.242342</v>
      </c>
      <c r="AL3739" t="s">
        <v>72</v>
      </c>
      <c r="AM3739" s="26">
        <v>13322</v>
      </c>
      <c r="AN3739" s="28">
        <v>0.242342</v>
      </c>
      <c r="AO3739" t="s">
        <v>72</v>
      </c>
      <c r="AP3739" s="32">
        <v>27438.2421875</v>
      </c>
      <c r="AQ3739" s="36">
        <v>0.51857919376836636</v>
      </c>
      <c r="AR3739" s="32">
        <f t="shared" si="470"/>
        <v>119226.75948450086</v>
      </c>
      <c r="AS3739" s="32">
        <f t="shared" si="464"/>
        <v>1</v>
      </c>
      <c r="AT3739" s="32">
        <f t="shared" si="465"/>
        <v>1</v>
      </c>
      <c r="AU3739" s="32">
        <f t="shared" si="466"/>
        <v>2</v>
      </c>
      <c r="AV3739" s="32">
        <f t="shared" si="467"/>
        <v>31373.607600846615</v>
      </c>
      <c r="AW3739" s="32">
        <f t="shared" si="468"/>
        <v>0.59295708610167785</v>
      </c>
      <c r="AX3739" s="32">
        <f t="shared" si="469"/>
        <v>136327.0118408436</v>
      </c>
      <c r="AY3739" s="26">
        <v>2</v>
      </c>
      <c r="AZ3739" s="26">
        <v>1</v>
      </c>
      <c r="BA3739" s="26">
        <v>9439.8799999999992</v>
      </c>
      <c r="BB3739" s="26">
        <v>144.03</v>
      </c>
      <c r="BC3739" s="26">
        <v>-4.1500000000000004</v>
      </c>
      <c r="BD3739" s="26">
        <v>142.72</v>
      </c>
      <c r="BE3739" s="28">
        <v>0.09</v>
      </c>
      <c r="BF3739" s="28">
        <v>6.15</v>
      </c>
      <c r="BG3739" s="28">
        <v>0.71</v>
      </c>
      <c r="BH3739" s="28">
        <v>-26.33</v>
      </c>
      <c r="BI3739" s="28">
        <v>0.09</v>
      </c>
      <c r="BJ3739" s="28">
        <v>10.53</v>
      </c>
      <c r="BK3739" s="28">
        <v>0.79</v>
      </c>
      <c r="BL3739" s="28">
        <v>100.74</v>
      </c>
      <c r="BM3739" s="28">
        <v>7.0000000000000007E-2</v>
      </c>
      <c r="BN3739" s="28">
        <v>7.05</v>
      </c>
      <c r="BO3739" s="28">
        <v>0.68</v>
      </c>
      <c r="BP3739" s="28">
        <v>37.299999999999997</v>
      </c>
      <c r="BQ3739" s="26">
        <v>64.132698000000005</v>
      </c>
      <c r="BR3739" s="26">
        <v>829529.875</v>
      </c>
      <c r="BS3739" s="31">
        <f t="shared" si="471"/>
        <v>-0.29506500000000002</v>
      </c>
    </row>
    <row r="3740" spans="1:71">
      <c r="A3740" s="26">
        <v>42479418700000</v>
      </c>
      <c r="B3740" s="26" t="s">
        <v>9281</v>
      </c>
      <c r="C3740" t="s">
        <v>8468</v>
      </c>
      <c r="D3740" s="26" t="s">
        <v>1201</v>
      </c>
      <c r="E3740" s="27" t="s">
        <v>5184</v>
      </c>
      <c r="F3740" t="s">
        <v>5863</v>
      </c>
      <c r="G3740" t="s">
        <v>67</v>
      </c>
      <c r="H3740" t="s">
        <v>8459</v>
      </c>
      <c r="I3740" t="s">
        <v>72</v>
      </c>
      <c r="J3740" t="s">
        <v>8469</v>
      </c>
      <c r="K3740" t="s">
        <v>9261</v>
      </c>
      <c r="L3740">
        <v>28.095020000000002</v>
      </c>
      <c r="M3740">
        <v>-99.735749999999996</v>
      </c>
      <c r="N3740" s="28">
        <v>1762749.97</v>
      </c>
      <c r="O3740" s="28">
        <v>95900.160000000003</v>
      </c>
      <c r="P3740" s="26">
        <v>631.9000244140625</v>
      </c>
      <c r="Q3740" s="26">
        <v>8535</v>
      </c>
      <c r="R3740" s="26">
        <v>14504</v>
      </c>
      <c r="S3740" s="29" t="s">
        <v>72</v>
      </c>
      <c r="T3740" s="30">
        <v>41068</v>
      </c>
      <c r="U3740" s="30" t="s">
        <v>72</v>
      </c>
      <c r="V3740" s="30">
        <v>41183</v>
      </c>
      <c r="W3740" t="s">
        <v>72</v>
      </c>
      <c r="X3740" s="26">
        <v>5740</v>
      </c>
      <c r="Y3740" s="26" t="s">
        <v>72</v>
      </c>
      <c r="Z3740" s="26" t="s">
        <v>72</v>
      </c>
      <c r="AA3740" s="26" t="s">
        <v>5201</v>
      </c>
      <c r="AB3740" s="31" t="s">
        <v>72</v>
      </c>
      <c r="AC3740" s="31" t="s">
        <v>72</v>
      </c>
      <c r="AD3740" s="26">
        <v>20306.493976994836</v>
      </c>
      <c r="AE3740" s="26" t="s">
        <v>72</v>
      </c>
      <c r="AF3740" s="26" t="s">
        <v>72</v>
      </c>
      <c r="AG3740" s="26">
        <v>32285</v>
      </c>
      <c r="AH3740" s="28">
        <v>0.66004300000000005</v>
      </c>
      <c r="AI3740" t="s">
        <v>72</v>
      </c>
      <c r="AJ3740" s="26">
        <v>32285</v>
      </c>
      <c r="AK3740" s="28">
        <v>0.66004300000000005</v>
      </c>
      <c r="AL3740" t="s">
        <v>72</v>
      </c>
      <c r="AM3740" s="26">
        <v>32285</v>
      </c>
      <c r="AN3740" s="28">
        <v>0.66004300000000005</v>
      </c>
      <c r="AO3740" t="s">
        <v>72</v>
      </c>
      <c r="AP3740" s="32">
        <v>59376.265625</v>
      </c>
      <c r="AQ3740" s="36">
        <v>1.2057237802905079</v>
      </c>
      <c r="AR3740" s="32">
        <f t="shared" si="470"/>
        <v>272789.37473641988</v>
      </c>
      <c r="AS3740" s="32">
        <f t="shared" si="464"/>
        <v>2</v>
      </c>
      <c r="AT3740" s="32">
        <f t="shared" si="465"/>
        <v>1</v>
      </c>
      <c r="AU3740" s="32">
        <f t="shared" si="466"/>
        <v>3</v>
      </c>
      <c r="AV3740" s="32">
        <f t="shared" si="467"/>
        <v>59376.265625</v>
      </c>
      <c r="AW3740" s="32">
        <f t="shared" si="468"/>
        <v>1.2057237802905079</v>
      </c>
      <c r="AX3740" s="32">
        <f t="shared" si="469"/>
        <v>272789.37473641988</v>
      </c>
      <c r="AY3740" s="26">
        <v>2</v>
      </c>
      <c r="AZ3740" s="26">
        <v>1</v>
      </c>
      <c r="BA3740" s="26">
        <v>7765.26</v>
      </c>
      <c r="BB3740" s="26">
        <v>184.17</v>
      </c>
      <c r="BC3740" s="26">
        <v>65.34</v>
      </c>
      <c r="BD3740" s="26">
        <v>251.26</v>
      </c>
      <c r="BE3740" s="28">
        <v>0.08</v>
      </c>
      <c r="BF3740" s="28">
        <v>4.47</v>
      </c>
      <c r="BG3740" s="28">
        <v>0.64</v>
      </c>
      <c r="BH3740" s="28">
        <v>-12.8</v>
      </c>
      <c r="BI3740" s="28">
        <v>0.1</v>
      </c>
      <c r="BJ3740" s="28">
        <v>9.61</v>
      </c>
      <c r="BK3740" s="28">
        <v>0.76</v>
      </c>
      <c r="BL3740" s="28">
        <v>80.42</v>
      </c>
      <c r="BM3740" s="28">
        <v>0.08</v>
      </c>
      <c r="BN3740" s="28">
        <v>6.52</v>
      </c>
      <c r="BO3740" s="28">
        <v>0.67</v>
      </c>
      <c r="BP3740" s="28">
        <v>3.19</v>
      </c>
      <c r="BQ3740" s="26">
        <v>63.973899000000003</v>
      </c>
      <c r="BR3740" s="26">
        <v>18671.990234000001</v>
      </c>
      <c r="BS3740" s="31">
        <f t="shared" si="471"/>
        <v>4.9658400000000009</v>
      </c>
    </row>
    <row r="3741" spans="1:71">
      <c r="A3741" s="26">
        <v>42479418750000</v>
      </c>
      <c r="B3741" s="26" t="s">
        <v>9281</v>
      </c>
      <c r="C3741" t="s">
        <v>8470</v>
      </c>
      <c r="D3741" s="26" t="s">
        <v>5393</v>
      </c>
      <c r="E3741" s="27" t="s">
        <v>5184</v>
      </c>
      <c r="F3741" t="s">
        <v>203</v>
      </c>
      <c r="G3741" t="s">
        <v>67</v>
      </c>
      <c r="H3741" t="s">
        <v>8471</v>
      </c>
      <c r="I3741" t="s">
        <v>72</v>
      </c>
      <c r="J3741" t="s">
        <v>7123</v>
      </c>
      <c r="K3741" t="s">
        <v>9261</v>
      </c>
      <c r="L3741">
        <v>28.169519999999999</v>
      </c>
      <c r="M3741">
        <v>-99.775909999999996</v>
      </c>
      <c r="N3741" s="28">
        <v>1749979.87</v>
      </c>
      <c r="O3741" s="28">
        <v>123071.65</v>
      </c>
      <c r="P3741" s="26">
        <v>630</v>
      </c>
      <c r="Q3741" s="26">
        <v>8235</v>
      </c>
      <c r="R3741" s="26">
        <v>13719</v>
      </c>
      <c r="S3741" s="29" t="s">
        <v>72</v>
      </c>
      <c r="T3741" s="30">
        <v>41058</v>
      </c>
      <c r="U3741" s="30" t="s">
        <v>72</v>
      </c>
      <c r="V3741" s="30">
        <v>41183</v>
      </c>
      <c r="W3741" t="s">
        <v>72</v>
      </c>
      <c r="X3741" s="26">
        <v>5740</v>
      </c>
      <c r="Y3741" s="26" t="s">
        <v>72</v>
      </c>
      <c r="Z3741" s="26" t="s">
        <v>72</v>
      </c>
      <c r="AA3741" s="26" t="s">
        <v>5201</v>
      </c>
      <c r="AB3741" s="31" t="s">
        <v>72</v>
      </c>
      <c r="AC3741" s="31" t="s">
        <v>72</v>
      </c>
      <c r="AD3741" s="26">
        <v>17497.934453318645</v>
      </c>
      <c r="AE3741" s="26" t="s">
        <v>72</v>
      </c>
      <c r="AF3741" s="26" t="s">
        <v>72</v>
      </c>
      <c r="AG3741" s="26">
        <v>12888</v>
      </c>
      <c r="AH3741" s="28">
        <v>0.230323</v>
      </c>
      <c r="AI3741" t="s">
        <v>72</v>
      </c>
      <c r="AJ3741" s="26">
        <v>12888</v>
      </c>
      <c r="AK3741" s="28">
        <v>0.230323</v>
      </c>
      <c r="AL3741" t="s">
        <v>72</v>
      </c>
      <c r="AM3741" s="26">
        <v>12888</v>
      </c>
      <c r="AN3741" s="28">
        <v>0.230323</v>
      </c>
      <c r="AO3741" t="s">
        <v>72</v>
      </c>
      <c r="AP3741" s="32">
        <v>27448.564453125</v>
      </c>
      <c r="AQ3741" s="36">
        <v>0.4802931816384734</v>
      </c>
      <c r="AR3741" s="32">
        <f t="shared" si="470"/>
        <v>112460.4576031348</v>
      </c>
      <c r="AS3741" s="32">
        <f t="shared" si="464"/>
        <v>1</v>
      </c>
      <c r="AT3741" s="32">
        <f t="shared" si="465"/>
        <v>1</v>
      </c>
      <c r="AU3741" s="32">
        <f t="shared" si="466"/>
        <v>2</v>
      </c>
      <c r="AV3741" s="32">
        <f t="shared" si="467"/>
        <v>27448.564453125</v>
      </c>
      <c r="AW3741" s="32">
        <f t="shared" si="468"/>
        <v>0.4802931816384734</v>
      </c>
      <c r="AX3741" s="32">
        <f t="shared" si="469"/>
        <v>112460.4576031348</v>
      </c>
      <c r="AY3741" s="26">
        <v>2</v>
      </c>
      <c r="AZ3741" s="26">
        <v>1</v>
      </c>
      <c r="BA3741" s="26">
        <v>7424.42</v>
      </c>
      <c r="BB3741" s="26">
        <v>225.07</v>
      </c>
      <c r="BC3741" s="26">
        <v>94.42</v>
      </c>
      <c r="BD3741" s="26">
        <v>318.06</v>
      </c>
      <c r="BE3741" s="28">
        <v>0.08</v>
      </c>
      <c r="BF3741" s="28">
        <v>3.95</v>
      </c>
      <c r="BG3741" s="28">
        <v>0.64</v>
      </c>
      <c r="BH3741" s="28">
        <v>-8.52</v>
      </c>
      <c r="BI3741" s="28">
        <v>0.1</v>
      </c>
      <c r="BJ3741" s="28">
        <v>9.36</v>
      </c>
      <c r="BK3741" s="28">
        <v>0.76</v>
      </c>
      <c r="BL3741" s="28">
        <v>52.74</v>
      </c>
      <c r="BM3741" s="28">
        <v>0.08</v>
      </c>
      <c r="BN3741" s="28">
        <v>6.15</v>
      </c>
      <c r="BO3741" s="28">
        <v>0.67</v>
      </c>
      <c r="BP3741" s="28">
        <v>-0.45</v>
      </c>
      <c r="BQ3741" s="26">
        <v>65.873901000000004</v>
      </c>
      <c r="BR3741" s="26">
        <v>18500.017577999999</v>
      </c>
      <c r="BS3741" s="31">
        <f t="shared" si="471"/>
        <v>7.1759200000000014</v>
      </c>
    </row>
    <row r="3742" spans="1:71">
      <c r="A3742" s="26">
        <v>42479418770000</v>
      </c>
      <c r="B3742" s="26" t="s">
        <v>9281</v>
      </c>
      <c r="C3742" t="s">
        <v>8472</v>
      </c>
      <c r="D3742" s="26" t="s">
        <v>1201</v>
      </c>
      <c r="E3742" s="27" t="s">
        <v>5184</v>
      </c>
      <c r="F3742" t="s">
        <v>5863</v>
      </c>
      <c r="G3742" t="s">
        <v>67</v>
      </c>
      <c r="H3742" t="s">
        <v>8459</v>
      </c>
      <c r="I3742" t="s">
        <v>72</v>
      </c>
      <c r="J3742" t="s">
        <v>8473</v>
      </c>
      <c r="K3742" t="s">
        <v>9261</v>
      </c>
      <c r="L3742">
        <v>28.095079999999999</v>
      </c>
      <c r="M3742">
        <v>-99.735609999999994</v>
      </c>
      <c r="N3742" s="28">
        <v>1762795.25</v>
      </c>
      <c r="O3742" s="28">
        <v>95921.69</v>
      </c>
      <c r="P3742" s="26">
        <v>632</v>
      </c>
      <c r="Q3742" s="26">
        <v>8487</v>
      </c>
      <c r="R3742" s="26">
        <v>14332</v>
      </c>
      <c r="S3742" s="29" t="s">
        <v>72</v>
      </c>
      <c r="T3742" s="30">
        <v>41104</v>
      </c>
      <c r="U3742" s="30">
        <v>41219</v>
      </c>
      <c r="V3742" s="30">
        <v>41183</v>
      </c>
      <c r="W3742">
        <v>0</v>
      </c>
      <c r="X3742" s="26">
        <v>6317</v>
      </c>
      <c r="Y3742" s="26" t="s">
        <v>72</v>
      </c>
      <c r="Z3742" s="26" t="s">
        <v>72</v>
      </c>
      <c r="AA3742" s="26" t="s">
        <v>5201</v>
      </c>
      <c r="AB3742" s="31" t="s">
        <v>72</v>
      </c>
      <c r="AC3742" s="31" t="s">
        <v>72</v>
      </c>
      <c r="AD3742" s="26">
        <v>19940.885002649709</v>
      </c>
      <c r="AE3742" s="26" t="s">
        <v>72</v>
      </c>
      <c r="AF3742" s="26" t="s">
        <v>72</v>
      </c>
      <c r="AG3742" s="26">
        <v>37740</v>
      </c>
      <c r="AH3742" s="28">
        <v>0.75116899999999998</v>
      </c>
      <c r="AI3742" t="s">
        <v>72</v>
      </c>
      <c r="AJ3742" s="26">
        <v>37740</v>
      </c>
      <c r="AK3742" s="28">
        <v>0.75116899999999998</v>
      </c>
      <c r="AL3742" t="s">
        <v>72</v>
      </c>
      <c r="AM3742" s="26">
        <v>37740</v>
      </c>
      <c r="AN3742" s="28">
        <v>0.75116899999999998</v>
      </c>
      <c r="AO3742" t="s">
        <v>72</v>
      </c>
      <c r="AP3742" s="32">
        <v>82554.65625</v>
      </c>
      <c r="AQ3742" s="36">
        <v>1.6462129067145272</v>
      </c>
      <c r="AR3742" s="32">
        <f t="shared" si="470"/>
        <v>373934.34073847131</v>
      </c>
      <c r="AS3742" s="32">
        <f t="shared" si="464"/>
        <v>2</v>
      </c>
      <c r="AT3742" s="32">
        <f t="shared" si="465"/>
        <v>1</v>
      </c>
      <c r="AU3742" s="32">
        <f t="shared" si="466"/>
        <v>4</v>
      </c>
      <c r="AV3742" s="32">
        <f t="shared" si="467"/>
        <v>75014.045729776801</v>
      </c>
      <c r="AW3742" s="32">
        <f t="shared" si="468"/>
        <v>1.4958464594809855</v>
      </c>
      <c r="AX3742" s="32">
        <f t="shared" si="469"/>
        <v>339778.86905791122</v>
      </c>
      <c r="AY3742" s="26">
        <v>2</v>
      </c>
      <c r="AZ3742" s="26">
        <v>1</v>
      </c>
      <c r="BA3742" s="26">
        <v>7765.83</v>
      </c>
      <c r="BB3742" s="26">
        <v>184.13</v>
      </c>
      <c r="BC3742" s="26">
        <v>65.3</v>
      </c>
      <c r="BD3742" s="26">
        <v>251.11</v>
      </c>
      <c r="BE3742" s="28">
        <v>0.08</v>
      </c>
      <c r="BF3742" s="28">
        <v>4.47</v>
      </c>
      <c r="BG3742" s="28">
        <v>0.64</v>
      </c>
      <c r="BH3742" s="28">
        <v>-12.82</v>
      </c>
      <c r="BI3742" s="28">
        <v>0.1</v>
      </c>
      <c r="BJ3742" s="28">
        <v>9.61</v>
      </c>
      <c r="BK3742" s="28">
        <v>0.76</v>
      </c>
      <c r="BL3742" s="28">
        <v>80.37</v>
      </c>
      <c r="BM3742" s="28">
        <v>0.08</v>
      </c>
      <c r="BN3742" s="28">
        <v>6.52</v>
      </c>
      <c r="BO3742" s="28">
        <v>0.67</v>
      </c>
      <c r="BP3742" s="28">
        <v>3.2</v>
      </c>
      <c r="BQ3742" s="26">
        <v>63.973899000000003</v>
      </c>
      <c r="BR3742" s="26">
        <v>18671.990234000001</v>
      </c>
      <c r="BS3742" s="31">
        <f t="shared" si="471"/>
        <v>4.9628000000000005</v>
      </c>
    </row>
    <row r="3743" spans="1:71">
      <c r="A3743" s="26">
        <v>42479418860000</v>
      </c>
      <c r="B3743" s="26" t="s">
        <v>9281</v>
      </c>
      <c r="C3743" t="s">
        <v>8474</v>
      </c>
      <c r="D3743" s="26" t="s">
        <v>5393</v>
      </c>
      <c r="E3743" s="27" t="s">
        <v>5184</v>
      </c>
      <c r="F3743" t="s">
        <v>203</v>
      </c>
      <c r="G3743" t="s">
        <v>67</v>
      </c>
      <c r="H3743" t="s">
        <v>8475</v>
      </c>
      <c r="I3743" t="s">
        <v>72</v>
      </c>
      <c r="J3743" t="s">
        <v>8476</v>
      </c>
      <c r="K3743" t="s">
        <v>9261</v>
      </c>
      <c r="L3743">
        <v>28.144590000000001</v>
      </c>
      <c r="M3743">
        <v>-99.755529999999993</v>
      </c>
      <c r="N3743" s="28">
        <v>1756488.23</v>
      </c>
      <c r="O3743" s="28">
        <v>113964.27</v>
      </c>
      <c r="P3743" s="26">
        <v>606</v>
      </c>
      <c r="Q3743" s="26">
        <v>8368</v>
      </c>
      <c r="R3743" s="26">
        <v>13874</v>
      </c>
      <c r="S3743" s="29" t="s">
        <v>72</v>
      </c>
      <c r="T3743" s="30">
        <v>41064</v>
      </c>
      <c r="U3743" s="30">
        <v>41185</v>
      </c>
      <c r="V3743" s="30">
        <v>41153</v>
      </c>
      <c r="W3743">
        <v>1518</v>
      </c>
      <c r="X3743" s="26">
        <v>5481</v>
      </c>
      <c r="Y3743" s="26" t="s">
        <v>72</v>
      </c>
      <c r="Z3743" s="26" t="s">
        <v>72</v>
      </c>
      <c r="AA3743" s="26" t="s">
        <v>5201</v>
      </c>
      <c r="AB3743" s="31" t="s">
        <v>72</v>
      </c>
      <c r="AC3743" s="31" t="s">
        <v>72</v>
      </c>
      <c r="AD3743" s="26">
        <v>14512.864876932523</v>
      </c>
      <c r="AE3743" s="26" t="s">
        <v>72</v>
      </c>
      <c r="AF3743" s="26" t="s">
        <v>72</v>
      </c>
      <c r="AG3743" s="26">
        <v>28351</v>
      </c>
      <c r="AH3743" s="28">
        <v>0.42000900000000002</v>
      </c>
      <c r="AI3743" t="s">
        <v>72</v>
      </c>
      <c r="AJ3743" s="26">
        <v>33248</v>
      </c>
      <c r="AK3743" s="28">
        <v>0.48436000000000001</v>
      </c>
      <c r="AL3743" t="s">
        <v>72</v>
      </c>
      <c r="AM3743" s="26">
        <v>33248</v>
      </c>
      <c r="AN3743" s="28">
        <v>0.48436000000000001</v>
      </c>
      <c r="AO3743" t="s">
        <v>72</v>
      </c>
      <c r="AP3743" s="32">
        <v>68862.3125</v>
      </c>
      <c r="AQ3743" s="36">
        <v>0.99938943642560152</v>
      </c>
      <c r="AR3743" s="32">
        <f t="shared" si="470"/>
        <v>245754.24274733147</v>
      </c>
      <c r="AS3743" s="32">
        <f t="shared" si="464"/>
        <v>2</v>
      </c>
      <c r="AT3743" s="32">
        <f t="shared" si="465"/>
        <v>1</v>
      </c>
      <c r="AU3743" s="32">
        <f t="shared" si="466"/>
        <v>3</v>
      </c>
      <c r="AV3743" s="32">
        <f t="shared" si="467"/>
        <v>72116.342592592599</v>
      </c>
      <c r="AW3743" s="32">
        <f t="shared" si="468"/>
        <v>1.04661473546487</v>
      </c>
      <c r="AX3743" s="32">
        <f t="shared" si="469"/>
        <v>257367.1507698746</v>
      </c>
      <c r="AY3743" s="26">
        <v>2</v>
      </c>
      <c r="AZ3743" s="26">
        <v>1</v>
      </c>
      <c r="BA3743" s="26">
        <v>7560.88</v>
      </c>
      <c r="BB3743" s="26">
        <v>220.15</v>
      </c>
      <c r="BC3743" s="26">
        <v>73.83</v>
      </c>
      <c r="BD3743" s="26">
        <v>292.93</v>
      </c>
      <c r="BE3743" s="28">
        <v>0.08</v>
      </c>
      <c r="BF3743" s="28">
        <v>4.17</v>
      </c>
      <c r="BG3743" s="28">
        <v>0.64</v>
      </c>
      <c r="BH3743" s="28">
        <v>-11.34</v>
      </c>
      <c r="BI3743" s="28">
        <v>0.1</v>
      </c>
      <c r="BJ3743" s="28">
        <v>9.51</v>
      </c>
      <c r="BK3743" s="28">
        <v>0.76</v>
      </c>
      <c r="BL3743" s="28">
        <v>61.37</v>
      </c>
      <c r="BM3743" s="28">
        <v>0.08</v>
      </c>
      <c r="BN3743" s="28">
        <v>6.31</v>
      </c>
      <c r="BO3743" s="28">
        <v>0.67</v>
      </c>
      <c r="BP3743" s="28">
        <v>0.4</v>
      </c>
      <c r="BQ3743" s="26">
        <v>66.326796999999999</v>
      </c>
      <c r="BR3743" s="26">
        <v>15580.984375</v>
      </c>
      <c r="BS3743" s="31">
        <f t="shared" si="471"/>
        <v>5.6110800000000012</v>
      </c>
    </row>
    <row r="3744" spans="1:71">
      <c r="A3744" s="26">
        <v>42479419150000</v>
      </c>
      <c r="B3744" s="26" t="s">
        <v>9281</v>
      </c>
      <c r="C3744" t="s">
        <v>8477</v>
      </c>
      <c r="D3744" s="26" t="s">
        <v>5393</v>
      </c>
      <c r="E3744" s="27" t="s">
        <v>5184</v>
      </c>
      <c r="F3744" t="s">
        <v>203</v>
      </c>
      <c r="G3744" t="s">
        <v>67</v>
      </c>
      <c r="H3744" t="s">
        <v>8478</v>
      </c>
      <c r="I3744" t="s">
        <v>72</v>
      </c>
      <c r="J3744" t="s">
        <v>7098</v>
      </c>
      <c r="K3744" t="s">
        <v>9261</v>
      </c>
      <c r="L3744">
        <v>28.17126</v>
      </c>
      <c r="M3744">
        <v>-99.767160000000004</v>
      </c>
      <c r="N3744" s="28">
        <v>1752803.48</v>
      </c>
      <c r="O3744" s="28">
        <v>123685.7</v>
      </c>
      <c r="P3744" s="26">
        <v>633</v>
      </c>
      <c r="Q3744" s="26">
        <v>8264</v>
      </c>
      <c r="R3744" s="26">
        <v>13570</v>
      </c>
      <c r="S3744" s="29" t="s">
        <v>72</v>
      </c>
      <c r="T3744" s="30">
        <v>41094</v>
      </c>
      <c r="U3744" s="30" t="s">
        <v>72</v>
      </c>
      <c r="V3744" s="30">
        <v>41183</v>
      </c>
      <c r="W3744">
        <v>873</v>
      </c>
      <c r="X3744" s="26">
        <v>5483</v>
      </c>
      <c r="Y3744" s="26" t="s">
        <v>72</v>
      </c>
      <c r="Z3744" s="26" t="s">
        <v>72</v>
      </c>
      <c r="AA3744" s="26" t="s">
        <v>5201</v>
      </c>
      <c r="AB3744" s="31" t="s">
        <v>72</v>
      </c>
      <c r="AC3744" s="31" t="s">
        <v>72</v>
      </c>
      <c r="AD3744" s="26">
        <v>18673.462255358809</v>
      </c>
      <c r="AE3744" s="26" t="s">
        <v>72</v>
      </c>
      <c r="AF3744" s="26" t="s">
        <v>72</v>
      </c>
      <c r="AG3744" s="26">
        <v>16127</v>
      </c>
      <c r="AH3744" s="28">
        <v>0.30108299999999999</v>
      </c>
      <c r="AI3744" t="s">
        <v>72</v>
      </c>
      <c r="AJ3744" s="26">
        <v>16127</v>
      </c>
      <c r="AK3744" s="28">
        <v>0.30108299999999999</v>
      </c>
      <c r="AL3744" t="s">
        <v>72</v>
      </c>
      <c r="AM3744" s="26">
        <v>16127</v>
      </c>
      <c r="AN3744" s="28">
        <v>0.30108299999999999</v>
      </c>
      <c r="AO3744" t="s">
        <v>72</v>
      </c>
      <c r="AP3744" s="32">
        <v>48815.23828125</v>
      </c>
      <c r="AQ3744" s="36">
        <v>0.91154950953126823</v>
      </c>
      <c r="AR3744" s="32">
        <f t="shared" si="470"/>
        <v>210159.50146828446</v>
      </c>
      <c r="AS3744" s="32">
        <f t="shared" si="464"/>
        <v>1</v>
      </c>
      <c r="AT3744" s="32">
        <f t="shared" si="465"/>
        <v>1</v>
      </c>
      <c r="AU3744" s="32">
        <f t="shared" si="466"/>
        <v>3</v>
      </c>
      <c r="AV3744" s="32">
        <f t="shared" si="467"/>
        <v>51103.313466054169</v>
      </c>
      <c r="AW3744" s="32">
        <f t="shared" si="468"/>
        <v>0.95427579513213201</v>
      </c>
      <c r="AX3744" s="32">
        <f t="shared" si="469"/>
        <v>220010.12920444153</v>
      </c>
      <c r="AY3744" s="26">
        <v>2</v>
      </c>
      <c r="AZ3744" s="26">
        <v>1</v>
      </c>
      <c r="BA3744" s="26">
        <v>7462.71</v>
      </c>
      <c r="BB3744" s="26">
        <v>226.97</v>
      </c>
      <c r="BC3744" s="26">
        <v>89.67</v>
      </c>
      <c r="BD3744" s="26">
        <v>315.52999999999997</v>
      </c>
      <c r="BE3744" s="28">
        <v>0.08</v>
      </c>
      <c r="BF3744" s="28">
        <v>4.05</v>
      </c>
      <c r="BG3744" s="28">
        <v>0.65</v>
      </c>
      <c r="BH3744" s="28">
        <v>-9.1</v>
      </c>
      <c r="BI3744" s="28">
        <v>0.1</v>
      </c>
      <c r="BJ3744" s="28">
        <v>9.36</v>
      </c>
      <c r="BK3744" s="28">
        <v>0.77</v>
      </c>
      <c r="BL3744" s="28">
        <v>51.08</v>
      </c>
      <c r="BM3744" s="28">
        <v>0.08</v>
      </c>
      <c r="BN3744" s="28">
        <v>6.19</v>
      </c>
      <c r="BO3744" s="28">
        <v>0.67</v>
      </c>
      <c r="BP3744" s="28">
        <v>-0.05</v>
      </c>
      <c r="BQ3744" s="26">
        <v>65.873901000000004</v>
      </c>
      <c r="BR3744" s="26">
        <v>18972.447264999999</v>
      </c>
      <c r="BS3744" s="31">
        <f t="shared" si="471"/>
        <v>6.9045900000000016</v>
      </c>
    </row>
    <row r="3745" spans="1:71">
      <c r="A3745" s="26">
        <v>42507327690000</v>
      </c>
      <c r="B3745" s="26" t="s">
        <v>9284</v>
      </c>
      <c r="C3745" t="s">
        <v>3959</v>
      </c>
      <c r="D3745" s="26" t="s">
        <v>552</v>
      </c>
      <c r="E3745" s="27" t="s">
        <v>795</v>
      </c>
      <c r="F3745" t="s">
        <v>66</v>
      </c>
      <c r="G3745" t="s">
        <v>67</v>
      </c>
      <c r="H3745" t="s">
        <v>3960</v>
      </c>
      <c r="I3745" t="s">
        <v>3961</v>
      </c>
      <c r="J3745" t="s">
        <v>70</v>
      </c>
      <c r="K3745" t="s">
        <v>9261</v>
      </c>
      <c r="L3745">
        <v>28.758700000000001</v>
      </c>
      <c r="M3745">
        <v>-99.461780000000005</v>
      </c>
      <c r="N3745" s="28">
        <v>1852046.56</v>
      </c>
      <c r="O3745" s="28">
        <v>336750.99</v>
      </c>
      <c r="P3745" s="26">
        <v>722</v>
      </c>
      <c r="Q3745" s="26">
        <v>6587</v>
      </c>
      <c r="R3745" s="26">
        <v>12627</v>
      </c>
      <c r="S3745" s="29" t="s">
        <v>72</v>
      </c>
      <c r="T3745" s="30">
        <v>40654</v>
      </c>
      <c r="U3745" s="30" t="s">
        <v>72</v>
      </c>
      <c r="V3745" s="30">
        <v>40756</v>
      </c>
      <c r="W3745">
        <v>6076914</v>
      </c>
      <c r="X3745" s="26">
        <v>6454</v>
      </c>
      <c r="Y3745" s="26" t="s">
        <v>72</v>
      </c>
      <c r="Z3745" s="26" t="s">
        <v>72</v>
      </c>
      <c r="AA3745" s="26" t="s">
        <v>5201</v>
      </c>
      <c r="AB3745" s="31" t="s">
        <v>72</v>
      </c>
      <c r="AC3745" s="31" t="s">
        <v>72</v>
      </c>
      <c r="AD3745" s="26">
        <v>1046.100519930676</v>
      </c>
      <c r="AE3745" s="26">
        <v>200</v>
      </c>
      <c r="AF3745" s="26" t="s">
        <v>72</v>
      </c>
      <c r="AG3745" s="26">
        <v>16740</v>
      </c>
      <c r="AH3745" s="28">
        <v>7.2422E-2</v>
      </c>
      <c r="AI3745">
        <v>26773</v>
      </c>
      <c r="AJ3745" s="26">
        <v>23887</v>
      </c>
      <c r="AK3745" s="28">
        <v>0.14328399999999999</v>
      </c>
      <c r="AL3745">
        <v>37505</v>
      </c>
      <c r="AM3745" s="26">
        <v>29952</v>
      </c>
      <c r="AN3745" s="28">
        <v>0.21157200000000001</v>
      </c>
      <c r="AO3745">
        <v>43946</v>
      </c>
      <c r="AP3745" s="32">
        <v>41922.734375</v>
      </c>
      <c r="AQ3745" s="36">
        <v>4.3855394226603124E-2</v>
      </c>
      <c r="AR3745" s="32">
        <f t="shared" si="470"/>
        <v>49685.13915310875</v>
      </c>
      <c r="AS3745" s="32">
        <f t="shared" si="464"/>
        <v>1</v>
      </c>
      <c r="AT3745" s="32">
        <f t="shared" si="465"/>
        <v>1</v>
      </c>
      <c r="AU3745" s="32">
        <f t="shared" si="466"/>
        <v>1</v>
      </c>
      <c r="AV3745" s="32">
        <f t="shared" si="467"/>
        <v>37284.861374728847</v>
      </c>
      <c r="AW3745" s="32">
        <f t="shared" si="468"/>
        <v>3.9003712869647031E-2</v>
      </c>
      <c r="AX3745" s="32">
        <f t="shared" si="469"/>
        <v>44188.518552656373</v>
      </c>
      <c r="AY3745" s="26">
        <v>2</v>
      </c>
      <c r="AZ3745" s="26">
        <v>1</v>
      </c>
      <c r="BA3745" s="26">
        <v>5704.86</v>
      </c>
      <c r="BB3745" s="26">
        <v>129.41999999999999</v>
      </c>
      <c r="BC3745" s="26">
        <v>119.26</v>
      </c>
      <c r="BD3745" s="26">
        <v>248.53</v>
      </c>
      <c r="BE3745" s="28">
        <v>0.04</v>
      </c>
      <c r="BF3745" s="28">
        <v>4.18</v>
      </c>
      <c r="BG3745" s="28">
        <v>0.34</v>
      </c>
      <c r="BH3745" s="28">
        <v>-64.36</v>
      </c>
      <c r="BI3745" s="28">
        <v>0.06</v>
      </c>
      <c r="BJ3745" s="28">
        <v>8.73</v>
      </c>
      <c r="BK3745" s="28">
        <v>0.54</v>
      </c>
      <c r="BL3745" s="28">
        <v>-21.92</v>
      </c>
      <c r="BM3745" s="28">
        <v>0.08</v>
      </c>
      <c r="BN3745" s="28">
        <v>7.2</v>
      </c>
      <c r="BO3745" s="28">
        <v>0.75</v>
      </c>
      <c r="BP3745" s="28">
        <v>0.36</v>
      </c>
      <c r="BQ3745" s="26">
        <v>38.433399000000001</v>
      </c>
      <c r="BR3745" s="26">
        <v>497.96701000000002</v>
      </c>
      <c r="BS3745" s="31">
        <f t="shared" si="471"/>
        <v>3.8640240000000001</v>
      </c>
    </row>
    <row r="3746" spans="1:71">
      <c r="A3746" s="26">
        <v>42123323640000</v>
      </c>
      <c r="B3746" s="26" t="s">
        <v>9282</v>
      </c>
      <c r="C3746" t="s">
        <v>8479</v>
      </c>
      <c r="D3746" s="26" t="s">
        <v>128</v>
      </c>
      <c r="E3746" s="27" t="s">
        <v>186</v>
      </c>
      <c r="F3746" t="s">
        <v>4071</v>
      </c>
      <c r="G3746" t="s">
        <v>67</v>
      </c>
      <c r="H3746" t="s">
        <v>8480</v>
      </c>
      <c r="I3746" t="s">
        <v>8481</v>
      </c>
      <c r="J3746" t="s">
        <v>131</v>
      </c>
      <c r="K3746" t="s">
        <v>9261</v>
      </c>
      <c r="L3746">
        <v>29.225819999999999</v>
      </c>
      <c r="M3746">
        <v>-97.21123</v>
      </c>
      <c r="N3746" s="28">
        <v>2570500.16</v>
      </c>
      <c r="O3746" s="28">
        <v>510656.11</v>
      </c>
      <c r="P3746" s="26">
        <v>306.89999389648437</v>
      </c>
      <c r="Q3746" s="26">
        <v>13970</v>
      </c>
      <c r="R3746" s="26">
        <v>18053</v>
      </c>
      <c r="S3746" s="29">
        <v>10.5</v>
      </c>
      <c r="T3746" s="30">
        <v>40499</v>
      </c>
      <c r="U3746" s="30">
        <v>40683</v>
      </c>
      <c r="V3746" s="30">
        <v>41061</v>
      </c>
      <c r="W3746">
        <v>0</v>
      </c>
      <c r="X3746" s="26">
        <v>4385</v>
      </c>
      <c r="Y3746" s="26">
        <v>1704</v>
      </c>
      <c r="Z3746" s="26">
        <v>7815</v>
      </c>
      <c r="AA3746" s="26" t="s">
        <v>8482</v>
      </c>
      <c r="AB3746" s="31">
        <v>58</v>
      </c>
      <c r="AC3746" s="31">
        <v>0.72000002861022949</v>
      </c>
      <c r="AD3746" s="26">
        <v>89215.731020842839</v>
      </c>
      <c r="AE3746" s="26" t="s">
        <v>72</v>
      </c>
      <c r="AF3746" s="26">
        <v>2222</v>
      </c>
      <c r="AG3746" s="26">
        <v>1460</v>
      </c>
      <c r="AH3746" s="28">
        <v>8.4815000000000002E-2</v>
      </c>
      <c r="AI3746" t="s">
        <v>72</v>
      </c>
      <c r="AJ3746" s="26">
        <v>2160</v>
      </c>
      <c r="AK3746" s="28">
        <v>0.13633600000000001</v>
      </c>
      <c r="AL3746" t="s">
        <v>72</v>
      </c>
      <c r="AM3746" s="26">
        <v>2160</v>
      </c>
      <c r="AN3746" s="28">
        <v>0.13633600000000001</v>
      </c>
      <c r="AO3746" t="s">
        <v>72</v>
      </c>
      <c r="AP3746" s="32">
        <v>11264.734940805572</v>
      </c>
      <c r="AQ3746" s="36">
        <v>1.0049915625000001</v>
      </c>
      <c r="AR3746" s="32">
        <f t="shared" si="470"/>
        <v>189148.24150330559</v>
      </c>
      <c r="AS3746" s="32">
        <f t="shared" si="464"/>
        <v>1</v>
      </c>
      <c r="AT3746" s="32">
        <f t="shared" si="465"/>
        <v>1</v>
      </c>
      <c r="AU3746" s="32">
        <f t="shared" si="466"/>
        <v>3</v>
      </c>
      <c r="AV3746" s="32">
        <f t="shared" si="467"/>
        <v>14745.627949880043</v>
      </c>
      <c r="AW3746" s="32">
        <f t="shared" si="468"/>
        <v>1.3155419769099204</v>
      </c>
      <c r="AX3746" s="32">
        <f t="shared" si="469"/>
        <v>247596.55786293594</v>
      </c>
      <c r="AY3746" s="26">
        <v>1</v>
      </c>
      <c r="AZ3746" s="26">
        <v>3</v>
      </c>
      <c r="BA3746" s="26">
        <v>13769.31</v>
      </c>
      <c r="BB3746" s="26">
        <v>9.14</v>
      </c>
      <c r="BC3746" s="26">
        <v>155.68</v>
      </c>
      <c r="BD3746" s="26">
        <v>131.99</v>
      </c>
      <c r="BE3746" s="28">
        <v>0.09</v>
      </c>
      <c r="BF3746" s="28">
        <v>0.11</v>
      </c>
      <c r="BG3746" s="28">
        <v>0.23</v>
      </c>
      <c r="BH3746" s="28">
        <v>0.26</v>
      </c>
      <c r="BI3746" s="28">
        <v>0.06</v>
      </c>
      <c r="BJ3746" s="28">
        <v>7.94</v>
      </c>
      <c r="BK3746" s="28">
        <v>0.54</v>
      </c>
      <c r="BL3746" s="28">
        <v>2.2000000000000002</v>
      </c>
      <c r="BM3746" s="28">
        <v>0.1</v>
      </c>
      <c r="BN3746" s="28">
        <v>6.16</v>
      </c>
      <c r="BO3746" s="28">
        <v>0.71</v>
      </c>
      <c r="BP3746" s="28">
        <v>1.62</v>
      </c>
      <c r="BQ3746" s="26">
        <v>56.787399000000001</v>
      </c>
      <c r="BR3746" s="26">
        <v>0</v>
      </c>
      <c r="BS3746" s="31">
        <f t="shared" si="471"/>
        <v>5.0440319999999996</v>
      </c>
    </row>
    <row r="3747" spans="1:71">
      <c r="A3747" s="26">
        <v>42255322470000</v>
      </c>
      <c r="B3747" s="26" t="s">
        <v>9280</v>
      </c>
      <c r="C3747" t="s">
        <v>8483</v>
      </c>
      <c r="D3747" s="26" t="s">
        <v>128</v>
      </c>
      <c r="E3747" s="27" t="s">
        <v>421</v>
      </c>
      <c r="F3747" t="s">
        <v>2781</v>
      </c>
      <c r="G3747" t="s">
        <v>67</v>
      </c>
      <c r="H3747" t="s">
        <v>8484</v>
      </c>
      <c r="I3747" t="s">
        <v>8485</v>
      </c>
      <c r="J3747" t="s">
        <v>131</v>
      </c>
      <c r="K3747" t="s">
        <v>9261</v>
      </c>
      <c r="L3747">
        <v>28.768789999999999</v>
      </c>
      <c r="M3747">
        <v>-97.843019999999996</v>
      </c>
      <c r="N3747" s="28">
        <v>2370652.84</v>
      </c>
      <c r="O3747" s="28">
        <v>341960.79</v>
      </c>
      <c r="P3747" s="26">
        <v>419</v>
      </c>
      <c r="Q3747" s="26">
        <v>13036</v>
      </c>
      <c r="R3747" s="26">
        <v>19100</v>
      </c>
      <c r="S3747" s="29" t="s">
        <v>72</v>
      </c>
      <c r="T3747" s="30">
        <v>40902</v>
      </c>
      <c r="U3747" s="30">
        <v>40984</v>
      </c>
      <c r="V3747" s="30">
        <v>41061</v>
      </c>
      <c r="W3747">
        <v>68016</v>
      </c>
      <c r="X3747" s="26">
        <v>5949</v>
      </c>
      <c r="Y3747" s="26">
        <v>7225</v>
      </c>
      <c r="Z3747" s="26">
        <v>7815</v>
      </c>
      <c r="AA3747" s="26" t="s">
        <v>8482</v>
      </c>
      <c r="AB3747" s="31">
        <v>63.400001525878906</v>
      </c>
      <c r="AC3747" s="31">
        <v>0.68000000715255737</v>
      </c>
      <c r="AD3747" s="26">
        <v>74621.26296522269</v>
      </c>
      <c r="AE3747" s="26" t="s">
        <v>72</v>
      </c>
      <c r="AF3747" s="26">
        <v>3436</v>
      </c>
      <c r="AG3747" s="26">
        <v>2111</v>
      </c>
      <c r="AH3747" s="28">
        <v>0.179455</v>
      </c>
      <c r="AI3747" t="s">
        <v>72</v>
      </c>
      <c r="AJ3747" s="26">
        <v>3278</v>
      </c>
      <c r="AK3747" s="28">
        <v>0.254828</v>
      </c>
      <c r="AL3747" t="s">
        <v>72</v>
      </c>
      <c r="AM3747" s="26">
        <v>3278</v>
      </c>
      <c r="AN3747" s="28">
        <v>0.254828</v>
      </c>
      <c r="AO3747" t="s">
        <v>72</v>
      </c>
      <c r="AP3747" s="32">
        <v>13681.404561268313</v>
      </c>
      <c r="AQ3747" s="36">
        <v>1.0209236875000001</v>
      </c>
      <c r="AR3747" s="32">
        <f t="shared" si="470"/>
        <v>194384.89724876831</v>
      </c>
      <c r="AS3747" s="32">
        <f t="shared" si="464"/>
        <v>1</v>
      </c>
      <c r="AT3747" s="32">
        <f t="shared" si="465"/>
        <v>1</v>
      </c>
      <c r="AU3747" s="32">
        <f t="shared" si="466"/>
        <v>3</v>
      </c>
      <c r="AV3747" s="32">
        <f t="shared" si="467"/>
        <v>13200.750072563475</v>
      </c>
      <c r="AW3747" s="32">
        <f t="shared" si="468"/>
        <v>0.98505664250294178</v>
      </c>
      <c r="AX3747" s="32">
        <f t="shared" si="469"/>
        <v>187555.77579558414</v>
      </c>
      <c r="AY3747" s="26">
        <v>1</v>
      </c>
      <c r="AZ3747" s="26">
        <v>3</v>
      </c>
      <c r="BA3747" s="26">
        <v>12919.76</v>
      </c>
      <c r="BB3747" s="26">
        <v>195.36</v>
      </c>
      <c r="BC3747" s="26">
        <v>166.95</v>
      </c>
      <c r="BD3747" s="26">
        <v>376.61</v>
      </c>
      <c r="BE3747" s="28">
        <v>0.1</v>
      </c>
      <c r="BF3747" s="28">
        <v>5.42</v>
      </c>
      <c r="BG3747" s="28">
        <v>0.74</v>
      </c>
      <c r="BH3747" s="28">
        <v>1.45</v>
      </c>
      <c r="BI3747" s="28">
        <v>0.1</v>
      </c>
      <c r="BJ3747" s="28">
        <v>6.54</v>
      </c>
      <c r="BK3747" s="28">
        <v>0.74</v>
      </c>
      <c r="BL3747" s="28">
        <v>15.75</v>
      </c>
      <c r="BM3747" s="28">
        <v>0.09</v>
      </c>
      <c r="BN3747" s="28">
        <v>7.34</v>
      </c>
      <c r="BO3747" s="28">
        <v>0.74</v>
      </c>
      <c r="BP3747" s="28">
        <v>11.15</v>
      </c>
      <c r="BQ3747" s="26">
        <v>56.288398000000001</v>
      </c>
      <c r="BR3747" s="26">
        <v>644026.375</v>
      </c>
      <c r="BS3747" s="31">
        <f t="shared" si="471"/>
        <v>12.354299999999999</v>
      </c>
    </row>
    <row r="3748" spans="1:71">
      <c r="A3748" s="26">
        <v>42283322180000</v>
      </c>
      <c r="B3748" s="26" t="s">
        <v>9281</v>
      </c>
      <c r="C3748" t="s">
        <v>8486</v>
      </c>
      <c r="D3748" s="26" t="s">
        <v>804</v>
      </c>
      <c r="E3748" s="27" t="s">
        <v>591</v>
      </c>
      <c r="F3748" t="s">
        <v>745</v>
      </c>
      <c r="G3748" t="s">
        <v>67</v>
      </c>
      <c r="H3748" t="s">
        <v>8487</v>
      </c>
      <c r="I3748" t="s">
        <v>8488</v>
      </c>
      <c r="J3748" t="s">
        <v>76</v>
      </c>
      <c r="K3748" t="s">
        <v>9261</v>
      </c>
      <c r="L3748">
        <v>28.262730000000001</v>
      </c>
      <c r="M3748">
        <v>-99.072909999999993</v>
      </c>
      <c r="N3748" s="28">
        <v>1976527.29</v>
      </c>
      <c r="O3748" s="28">
        <v>156140.41</v>
      </c>
      <c r="P3748" s="26">
        <v>319.89999389648437</v>
      </c>
      <c r="Q3748" s="26">
        <v>11088</v>
      </c>
      <c r="R3748" s="26">
        <v>15191</v>
      </c>
      <c r="S3748" s="29" t="s">
        <v>72</v>
      </c>
      <c r="T3748" s="30">
        <v>40123</v>
      </c>
      <c r="U3748" s="30">
        <v>40192</v>
      </c>
      <c r="V3748" s="30">
        <v>40179</v>
      </c>
      <c r="W3748" t="s">
        <v>72</v>
      </c>
      <c r="X3748" s="26">
        <v>4521</v>
      </c>
      <c r="Y3748" s="26">
        <v>3537</v>
      </c>
      <c r="Z3748" s="26">
        <v>5615</v>
      </c>
      <c r="AA3748" s="26" t="s">
        <v>8482</v>
      </c>
      <c r="AB3748" s="31">
        <v>63.099998474121094</v>
      </c>
      <c r="AC3748" s="31">
        <v>0.73000001907348633</v>
      </c>
      <c r="AD3748" s="26">
        <v>76881.955307262571</v>
      </c>
      <c r="AE3748" s="26" t="s">
        <v>72</v>
      </c>
      <c r="AF3748" s="26">
        <v>7408</v>
      </c>
      <c r="AG3748" s="26">
        <v>7141</v>
      </c>
      <c r="AH3748" s="28">
        <v>0.44320199999999998</v>
      </c>
      <c r="AI3748">
        <v>44667</v>
      </c>
      <c r="AJ3748" s="26">
        <v>10089</v>
      </c>
      <c r="AK3748" s="28">
        <v>0.69913199999999998</v>
      </c>
      <c r="AL3748">
        <v>47657</v>
      </c>
      <c r="AM3748" s="26">
        <v>14079</v>
      </c>
      <c r="AN3748" s="28">
        <v>1.0159940000000001</v>
      </c>
      <c r="AO3748">
        <v>55454</v>
      </c>
      <c r="AP3748" s="32">
        <v>24738.049616440207</v>
      </c>
      <c r="AQ3748" s="36">
        <v>1.901909625</v>
      </c>
      <c r="AR3748" s="32">
        <f t="shared" si="470"/>
        <v>361376.05324144021</v>
      </c>
      <c r="AS3748" s="32">
        <f t="shared" si="464"/>
        <v>1</v>
      </c>
      <c r="AT3748" s="32">
        <f t="shared" si="465"/>
        <v>1</v>
      </c>
      <c r="AU3748" s="32">
        <f t="shared" si="466"/>
        <v>4</v>
      </c>
      <c r="AV3748" s="32">
        <f t="shared" si="467"/>
        <v>31408.185091432602</v>
      </c>
      <c r="AW3748" s="32">
        <f t="shared" si="468"/>
        <v>2.4147226824817518</v>
      </c>
      <c r="AX3748" s="32">
        <f t="shared" si="469"/>
        <v>458814.0998907027</v>
      </c>
      <c r="AY3748" s="26">
        <v>1</v>
      </c>
      <c r="AZ3748" s="26">
        <v>3</v>
      </c>
      <c r="BA3748" s="26">
        <v>10219.33</v>
      </c>
      <c r="BB3748" s="26">
        <v>46.04</v>
      </c>
      <c r="BC3748" s="26">
        <v>175.18</v>
      </c>
      <c r="BD3748" s="26">
        <v>231.78</v>
      </c>
      <c r="BE3748" s="28">
        <v>0.09</v>
      </c>
      <c r="BF3748" s="28">
        <v>10.220000000000001</v>
      </c>
      <c r="BG3748" s="28">
        <v>0.76</v>
      </c>
      <c r="BH3748" s="28">
        <v>330.71</v>
      </c>
      <c r="BI3748" s="28">
        <v>0.1</v>
      </c>
      <c r="BJ3748" s="28">
        <v>10.38</v>
      </c>
      <c r="BK3748" s="28">
        <v>0.77</v>
      </c>
      <c r="BL3748" s="28">
        <v>110.65</v>
      </c>
      <c r="BM3748" s="28">
        <v>0.1</v>
      </c>
      <c r="BN3748" s="28">
        <v>10.55</v>
      </c>
      <c r="BO3748" s="28">
        <v>0.8</v>
      </c>
      <c r="BP3748" s="28">
        <v>113.85</v>
      </c>
      <c r="BQ3748" s="26">
        <v>63.239497999999998</v>
      </c>
      <c r="BR3748" s="26">
        <v>196983.953125</v>
      </c>
      <c r="BS3748" s="31">
        <f t="shared" si="471"/>
        <v>13.488860000000003</v>
      </c>
    </row>
    <row r="3749" spans="1:71">
      <c r="A3749" s="26">
        <v>42283322320000</v>
      </c>
      <c r="B3749" s="26" t="s">
        <v>9281</v>
      </c>
      <c r="C3749" t="s">
        <v>8489</v>
      </c>
      <c r="D3749" s="26" t="s">
        <v>804</v>
      </c>
      <c r="E3749" s="27" t="s">
        <v>591</v>
      </c>
      <c r="F3749" t="s">
        <v>745</v>
      </c>
      <c r="G3749" t="s">
        <v>67</v>
      </c>
      <c r="H3749" t="s">
        <v>8490</v>
      </c>
      <c r="I3749" t="s">
        <v>8491</v>
      </c>
      <c r="J3749" t="s">
        <v>158</v>
      </c>
      <c r="K3749" t="s">
        <v>9261</v>
      </c>
      <c r="L3749">
        <v>28.246120000000001</v>
      </c>
      <c r="M3749">
        <v>-99.107330000000005</v>
      </c>
      <c r="N3749" s="28">
        <v>1965440.55</v>
      </c>
      <c r="O3749" s="28">
        <v>150109.66</v>
      </c>
      <c r="P3749" s="26">
        <v>336</v>
      </c>
      <c r="Q3749" s="26">
        <v>10616</v>
      </c>
      <c r="R3749" s="26">
        <v>16580</v>
      </c>
      <c r="S3749" s="29">
        <v>12.300000190734863</v>
      </c>
      <c r="T3749" s="30">
        <v>40316</v>
      </c>
      <c r="U3749" s="30">
        <v>40335</v>
      </c>
      <c r="V3749" s="30">
        <v>40544</v>
      </c>
      <c r="W3749">
        <v>2825.300048828125</v>
      </c>
      <c r="X3749" s="26">
        <v>5906</v>
      </c>
      <c r="Y3749" s="26">
        <v>4743</v>
      </c>
      <c r="Z3749" s="26">
        <v>8506</v>
      </c>
      <c r="AA3749" s="26" t="s">
        <v>8482</v>
      </c>
      <c r="AB3749" s="31">
        <v>62.5</v>
      </c>
      <c r="AC3749" s="31">
        <v>0.73000001907348633</v>
      </c>
      <c r="AD3749" s="26">
        <v>65906.64588445978</v>
      </c>
      <c r="AE3749" s="26" t="s">
        <v>72</v>
      </c>
      <c r="AF3749" s="26">
        <v>10012</v>
      </c>
      <c r="AG3749" s="26">
        <v>13175</v>
      </c>
      <c r="AH3749" s="28">
        <v>0.70964400000000005</v>
      </c>
      <c r="AI3749">
        <v>25022</v>
      </c>
      <c r="AJ3749" s="26">
        <v>21319</v>
      </c>
      <c r="AK3749" s="28">
        <v>1.283684</v>
      </c>
      <c r="AL3749">
        <v>34072</v>
      </c>
      <c r="AM3749" s="26">
        <v>29476</v>
      </c>
      <c r="AN3749" s="28">
        <v>1.925046</v>
      </c>
      <c r="AO3749">
        <v>38197</v>
      </c>
      <c r="AP3749" s="32">
        <v>46318.007221177555</v>
      </c>
      <c r="AQ3749" s="36">
        <v>3.0526645000000001</v>
      </c>
      <c r="AR3749" s="32">
        <f t="shared" si="470"/>
        <v>586639.62372117757</v>
      </c>
      <c r="AS3749" s="32">
        <f t="shared" si="464"/>
        <v>1</v>
      </c>
      <c r="AT3749" s="32">
        <f t="shared" si="465"/>
        <v>1</v>
      </c>
      <c r="AU3749" s="32">
        <f t="shared" si="466"/>
        <v>4</v>
      </c>
      <c r="AV3749" s="32">
        <f t="shared" si="467"/>
        <v>45016.146537344932</v>
      </c>
      <c r="AW3749" s="32">
        <f t="shared" si="468"/>
        <v>2.9668632289197427</v>
      </c>
      <c r="AX3749" s="32">
        <f t="shared" si="469"/>
        <v>570150.93805613939</v>
      </c>
      <c r="AY3749" s="26">
        <v>1</v>
      </c>
      <c r="AZ3749" s="26">
        <v>3</v>
      </c>
      <c r="BA3749" s="26">
        <v>10357.209999999999</v>
      </c>
      <c r="BB3749" s="26">
        <v>40.49</v>
      </c>
      <c r="BC3749" s="26">
        <v>188.21</v>
      </c>
      <c r="BD3749" s="26">
        <v>234.14</v>
      </c>
      <c r="BE3749" s="28">
        <v>0.1</v>
      </c>
      <c r="BF3749" s="28">
        <v>9.7899999999999991</v>
      </c>
      <c r="BG3749" s="28">
        <v>0.77</v>
      </c>
      <c r="BH3749" s="28">
        <v>189.11</v>
      </c>
      <c r="BI3749" s="28">
        <v>0.11</v>
      </c>
      <c r="BJ3749" s="28">
        <v>10.19</v>
      </c>
      <c r="BK3749" s="28">
        <v>0.79</v>
      </c>
      <c r="BL3749" s="28">
        <v>21.59</v>
      </c>
      <c r="BM3749" s="28">
        <v>0.11</v>
      </c>
      <c r="BN3749" s="28">
        <v>10.26</v>
      </c>
      <c r="BO3749" s="28">
        <v>0.81</v>
      </c>
      <c r="BP3749" s="28">
        <v>-1.08</v>
      </c>
      <c r="BQ3749" s="26">
        <v>60.273398999999998</v>
      </c>
      <c r="BR3749" s="26">
        <v>132734664</v>
      </c>
      <c r="BS3749" s="31">
        <f t="shared" si="471"/>
        <v>16.355449</v>
      </c>
    </row>
    <row r="3750" spans="1:71">
      <c r="A3750" s="26">
        <v>42283322740000</v>
      </c>
      <c r="B3750" s="26" t="s">
        <v>9281</v>
      </c>
      <c r="C3750" t="s">
        <v>8492</v>
      </c>
      <c r="D3750" s="26" t="s">
        <v>738</v>
      </c>
      <c r="E3750" s="27" t="s">
        <v>591</v>
      </c>
      <c r="F3750" t="s">
        <v>745</v>
      </c>
      <c r="G3750" t="s">
        <v>67</v>
      </c>
      <c r="H3750" t="s">
        <v>7533</v>
      </c>
      <c r="I3750" t="s">
        <v>8493</v>
      </c>
      <c r="J3750" t="s">
        <v>70</v>
      </c>
      <c r="K3750" t="s">
        <v>9261</v>
      </c>
      <c r="L3750">
        <v>28.23997</v>
      </c>
      <c r="M3750">
        <v>-99.258179999999996</v>
      </c>
      <c r="N3750" s="28">
        <v>1916863.11</v>
      </c>
      <c r="O3750" s="28">
        <v>147949.46</v>
      </c>
      <c r="P3750" s="26">
        <v>515.79998779296875</v>
      </c>
      <c r="Q3750" s="26">
        <v>9917</v>
      </c>
      <c r="R3750" s="26">
        <v>15145</v>
      </c>
      <c r="S3750" s="29" t="s">
        <v>72</v>
      </c>
      <c r="T3750" s="30">
        <v>40355</v>
      </c>
      <c r="U3750" s="30">
        <v>40483</v>
      </c>
      <c r="V3750" s="30">
        <v>40483</v>
      </c>
      <c r="W3750">
        <v>330800</v>
      </c>
      <c r="X3750" s="26">
        <v>5669</v>
      </c>
      <c r="Y3750" s="26">
        <v>1188</v>
      </c>
      <c r="Z3750" s="26">
        <v>5454</v>
      </c>
      <c r="AA3750" s="26" t="s">
        <v>8482</v>
      </c>
      <c r="AB3750" s="31">
        <v>59.599998474121094</v>
      </c>
      <c r="AC3750" s="31">
        <v>0.72000002861022949</v>
      </c>
      <c r="AD3750" s="26">
        <v>67436.441542542336</v>
      </c>
      <c r="AE3750" s="26" t="s">
        <v>72</v>
      </c>
      <c r="AF3750" s="26" t="s">
        <v>72</v>
      </c>
      <c r="AG3750" s="26">
        <v>5983</v>
      </c>
      <c r="AH3750" s="28">
        <v>0.31523899999999999</v>
      </c>
      <c r="AI3750">
        <v>0</v>
      </c>
      <c r="AJ3750" s="26">
        <v>11351</v>
      </c>
      <c r="AK3750" s="28">
        <v>0.60116700000000001</v>
      </c>
      <c r="AL3750">
        <v>1081</v>
      </c>
      <c r="AM3750" s="26">
        <v>14091</v>
      </c>
      <c r="AN3750" s="28">
        <v>0.88373999999999997</v>
      </c>
      <c r="AO3750">
        <v>11209</v>
      </c>
      <c r="AP3750" s="32">
        <v>22894.704104842272</v>
      </c>
      <c r="AQ3750" s="36">
        <v>1.5439373750000001</v>
      </c>
      <c r="AR3750" s="32">
        <f t="shared" si="470"/>
        <v>296171.61947984225</v>
      </c>
      <c r="AS3750" s="32">
        <f t="shared" si="464"/>
        <v>1</v>
      </c>
      <c r="AT3750" s="32">
        <f t="shared" si="465"/>
        <v>1</v>
      </c>
      <c r="AU3750" s="32">
        <f t="shared" si="466"/>
        <v>4</v>
      </c>
      <c r="AV3750" s="32">
        <f t="shared" si="467"/>
        <v>23181.443210759331</v>
      </c>
      <c r="AW3750" s="32">
        <f t="shared" si="468"/>
        <v>1.5632740399541365</v>
      </c>
      <c r="AX3750" s="32">
        <f t="shared" si="469"/>
        <v>299880.94828264148</v>
      </c>
      <c r="AY3750" s="26">
        <v>1</v>
      </c>
      <c r="AZ3750" s="26">
        <v>3</v>
      </c>
      <c r="BA3750" s="26">
        <v>9345.9699999999993</v>
      </c>
      <c r="BB3750" s="26">
        <v>24.11</v>
      </c>
      <c r="BC3750" s="26">
        <v>143.9</v>
      </c>
      <c r="BD3750" s="26">
        <v>168</v>
      </c>
      <c r="BE3750" s="28">
        <v>0.1</v>
      </c>
      <c r="BF3750" s="28">
        <v>7.23</v>
      </c>
      <c r="BG3750" s="28">
        <v>0.79</v>
      </c>
      <c r="BH3750" s="28">
        <v>112.71</v>
      </c>
      <c r="BI3750" s="28">
        <v>0.11</v>
      </c>
      <c r="BJ3750" s="28">
        <v>9.57</v>
      </c>
      <c r="BK3750" s="28">
        <v>0.83</v>
      </c>
      <c r="BL3750" s="28">
        <v>58.71</v>
      </c>
      <c r="BM3750" s="28">
        <v>0.09</v>
      </c>
      <c r="BN3750" s="28">
        <v>7.86</v>
      </c>
      <c r="BO3750" s="28">
        <v>0.77</v>
      </c>
      <c r="BP3750" s="28">
        <v>13.38</v>
      </c>
      <c r="BQ3750" s="26">
        <v>59.761901000000002</v>
      </c>
      <c r="BR3750" s="26">
        <v>28325.570312</v>
      </c>
      <c r="BS3750" s="31">
        <f t="shared" si="471"/>
        <v>13.138069999999999</v>
      </c>
    </row>
    <row r="3751" spans="1:71">
      <c r="A3751" s="26">
        <v>42283323180000</v>
      </c>
      <c r="B3751" s="26" t="s">
        <v>9281</v>
      </c>
      <c r="C3751" t="s">
        <v>8494</v>
      </c>
      <c r="D3751" s="26" t="s">
        <v>804</v>
      </c>
      <c r="E3751" s="27" t="s">
        <v>591</v>
      </c>
      <c r="F3751" t="s">
        <v>745</v>
      </c>
      <c r="G3751" t="s">
        <v>67</v>
      </c>
      <c r="H3751" t="s">
        <v>8495</v>
      </c>
      <c r="I3751" t="s">
        <v>8496</v>
      </c>
      <c r="J3751" t="s">
        <v>232</v>
      </c>
      <c r="K3751" t="s">
        <v>9261</v>
      </c>
      <c r="L3751">
        <v>28.275549999999999</v>
      </c>
      <c r="M3751">
        <v>-99.026730000000001</v>
      </c>
      <c r="N3751" s="28">
        <v>1991395.59</v>
      </c>
      <c r="O3751" s="28">
        <v>160795.34</v>
      </c>
      <c r="P3751" s="26">
        <v>370.79998779296875</v>
      </c>
      <c r="Q3751" s="26">
        <v>11178</v>
      </c>
      <c r="R3751" s="26">
        <v>16885</v>
      </c>
      <c r="S3751" s="29" t="s">
        <v>72</v>
      </c>
      <c r="T3751" s="30">
        <v>40518</v>
      </c>
      <c r="U3751" s="30">
        <v>40543</v>
      </c>
      <c r="V3751" s="30">
        <v>40634</v>
      </c>
      <c r="W3751">
        <v>1851.199951171875</v>
      </c>
      <c r="X3751" s="26">
        <v>6210</v>
      </c>
      <c r="Y3751" s="26">
        <v>5926</v>
      </c>
      <c r="Z3751" s="26">
        <v>6590</v>
      </c>
      <c r="AA3751" s="26" t="s">
        <v>8482</v>
      </c>
      <c r="AB3751" s="31">
        <v>62.5</v>
      </c>
      <c r="AC3751" s="31">
        <v>0.74000000953674316</v>
      </c>
      <c r="AD3751" s="26">
        <v>60104.79183816009</v>
      </c>
      <c r="AE3751" s="26" t="s">
        <v>72</v>
      </c>
      <c r="AF3751" s="26">
        <v>6696</v>
      </c>
      <c r="AG3751" s="26">
        <v>15883</v>
      </c>
      <c r="AH3751" s="28">
        <v>0.74809599999999998</v>
      </c>
      <c r="AI3751">
        <v>19256</v>
      </c>
      <c r="AJ3751" s="26">
        <v>28198</v>
      </c>
      <c r="AK3751" s="28">
        <v>1.5819890000000001</v>
      </c>
      <c r="AL3751">
        <v>25872</v>
      </c>
      <c r="AM3751" s="26">
        <v>40428</v>
      </c>
      <c r="AN3751" s="28">
        <v>2.403454</v>
      </c>
      <c r="AO3751">
        <v>27697</v>
      </c>
      <c r="AP3751" s="32">
        <v>51940.164078863985</v>
      </c>
      <c r="AQ3751" s="36">
        <v>3.12185275</v>
      </c>
      <c r="AR3751" s="32">
        <f t="shared" si="470"/>
        <v>604508.10082886403</v>
      </c>
      <c r="AS3751" s="32">
        <f t="shared" si="464"/>
        <v>2</v>
      </c>
      <c r="AT3751" s="32">
        <f t="shared" si="465"/>
        <v>1</v>
      </c>
      <c r="AU3751" s="32">
        <f t="shared" si="466"/>
        <v>4</v>
      </c>
      <c r="AV3751" s="32">
        <f t="shared" si="467"/>
        <v>48009.104961784105</v>
      </c>
      <c r="AW3751" s="32">
        <f t="shared" si="468"/>
        <v>2.8855772600644118</v>
      </c>
      <c r="AX3751" s="32">
        <f t="shared" si="469"/>
        <v>558756.27999318507</v>
      </c>
      <c r="AY3751" s="26">
        <v>1</v>
      </c>
      <c r="AZ3751" s="26">
        <v>3</v>
      </c>
      <c r="BA3751" s="26">
        <v>10320.459999999999</v>
      </c>
      <c r="BB3751" s="26">
        <v>59.44</v>
      </c>
      <c r="BC3751" s="26">
        <v>212.94</v>
      </c>
      <c r="BD3751" s="26">
        <v>270.16000000000003</v>
      </c>
      <c r="BE3751" s="28">
        <v>0.09</v>
      </c>
      <c r="BF3751" s="28">
        <v>10.4</v>
      </c>
      <c r="BG3751" s="28">
        <v>0.77</v>
      </c>
      <c r="BH3751" s="28">
        <v>657.11</v>
      </c>
      <c r="BI3751" s="28">
        <v>0.09</v>
      </c>
      <c r="BJ3751" s="28">
        <v>10.53</v>
      </c>
      <c r="BK3751" s="28">
        <v>0.77</v>
      </c>
      <c r="BL3751" s="28">
        <v>302.82</v>
      </c>
      <c r="BM3751" s="28">
        <v>0.1</v>
      </c>
      <c r="BN3751" s="28">
        <v>10.54</v>
      </c>
      <c r="BO3751" s="28">
        <v>0.79</v>
      </c>
      <c r="BP3751" s="28">
        <v>357.12</v>
      </c>
      <c r="BQ3751" s="26">
        <v>61.837398</v>
      </c>
      <c r="BR3751" s="26">
        <v>71624.210936999996</v>
      </c>
      <c r="BS3751" s="31">
        <f t="shared" si="471"/>
        <v>14.756741999999999</v>
      </c>
    </row>
    <row r="3752" spans="1:71">
      <c r="A3752" s="26">
        <v>42311342230000</v>
      </c>
      <c r="B3752" s="26" t="s">
        <v>9281</v>
      </c>
      <c r="C3752" t="s">
        <v>8497</v>
      </c>
      <c r="D3752" s="26" t="s">
        <v>738</v>
      </c>
      <c r="E3752" s="27" t="s">
        <v>726</v>
      </c>
      <c r="F3752" t="s">
        <v>745</v>
      </c>
      <c r="G3752" t="s">
        <v>67</v>
      </c>
      <c r="H3752" t="s">
        <v>8498</v>
      </c>
      <c r="I3752" t="s">
        <v>8499</v>
      </c>
      <c r="J3752" t="s">
        <v>76</v>
      </c>
      <c r="K3752" t="s">
        <v>9261</v>
      </c>
      <c r="L3752">
        <v>28.39076</v>
      </c>
      <c r="M3752">
        <v>-98.460250000000002</v>
      </c>
      <c r="N3752" s="28">
        <v>2173552.11</v>
      </c>
      <c r="O3752" s="28">
        <v>203083.95</v>
      </c>
      <c r="P3752" s="26">
        <v>250</v>
      </c>
      <c r="Q3752" s="26">
        <v>12468</v>
      </c>
      <c r="R3752" s="26">
        <v>18989</v>
      </c>
      <c r="S3752" s="29">
        <v>13.5</v>
      </c>
      <c r="T3752" s="30">
        <v>40303</v>
      </c>
      <c r="U3752" s="30">
        <v>40498</v>
      </c>
      <c r="V3752" s="30">
        <v>40483</v>
      </c>
      <c r="W3752">
        <v>218277</v>
      </c>
      <c r="X3752" s="26">
        <v>6655</v>
      </c>
      <c r="Y3752" s="26">
        <v>5999</v>
      </c>
      <c r="Z3752" s="26">
        <v>7066</v>
      </c>
      <c r="AA3752" s="26" t="s">
        <v>8482</v>
      </c>
      <c r="AB3752" s="31">
        <v>51.700000762939453</v>
      </c>
      <c r="AC3752" s="31">
        <v>0.75</v>
      </c>
      <c r="AD3752" s="26">
        <v>55196.533839342192</v>
      </c>
      <c r="AE3752" s="26" t="s">
        <v>72</v>
      </c>
      <c r="AF3752" s="26">
        <v>3465</v>
      </c>
      <c r="AG3752" s="26">
        <v>22809</v>
      </c>
      <c r="AH3752" s="28">
        <v>0.92491699999999999</v>
      </c>
      <c r="AI3752">
        <v>368064</v>
      </c>
      <c r="AJ3752" s="26">
        <v>30839</v>
      </c>
      <c r="AK3752" s="28">
        <v>1.3916170000000001</v>
      </c>
      <c r="AL3752">
        <v>504946</v>
      </c>
      <c r="AM3752" s="26">
        <v>35853</v>
      </c>
      <c r="AN3752" s="28">
        <v>1.9727319999999999</v>
      </c>
      <c r="AO3752">
        <v>512693</v>
      </c>
      <c r="AP3752" s="32">
        <v>51844.174823172259</v>
      </c>
      <c r="AQ3752" s="36">
        <v>2.8616187499999999</v>
      </c>
      <c r="AR3752" s="32">
        <f t="shared" si="470"/>
        <v>558350.6935731722</v>
      </c>
      <c r="AS3752" s="32">
        <f t="shared" si="464"/>
        <v>2</v>
      </c>
      <c r="AT3752" s="32">
        <f t="shared" si="465"/>
        <v>1</v>
      </c>
      <c r="AU3752" s="32">
        <f t="shared" si="466"/>
        <v>4</v>
      </c>
      <c r="AV3752" s="32">
        <f t="shared" si="467"/>
        <v>44716.087676184638</v>
      </c>
      <c r="AW3752" s="32">
        <f t="shared" si="468"/>
        <v>2.4681730465815175</v>
      </c>
      <c r="AX3752" s="32">
        <f t="shared" si="469"/>
        <v>481582.7169211132</v>
      </c>
      <c r="AY3752" s="26">
        <v>1</v>
      </c>
      <c r="AZ3752" s="26">
        <v>3</v>
      </c>
      <c r="BA3752" s="26">
        <v>12262.35</v>
      </c>
      <c r="BB3752" s="26">
        <v>12.39</v>
      </c>
      <c r="BC3752" s="26">
        <v>221.12</v>
      </c>
      <c r="BD3752" s="26">
        <v>230.73</v>
      </c>
      <c r="BE3752" s="28">
        <v>0.08</v>
      </c>
      <c r="BF3752" s="28">
        <v>9.09</v>
      </c>
      <c r="BG3752" s="28">
        <v>0.67</v>
      </c>
      <c r="BH3752" s="28">
        <v>-4.0999999999999996</v>
      </c>
      <c r="BI3752" s="28">
        <v>0.06</v>
      </c>
      <c r="BJ3752" s="28">
        <v>7.53</v>
      </c>
      <c r="BK3752" s="28">
        <v>0.61</v>
      </c>
      <c r="BL3752" s="28">
        <v>0.49</v>
      </c>
      <c r="BM3752" s="28">
        <v>0.06</v>
      </c>
      <c r="BN3752" s="28">
        <v>7.58</v>
      </c>
      <c r="BO3752" s="28">
        <v>0.61</v>
      </c>
      <c r="BP3752" s="28">
        <v>-0.23</v>
      </c>
      <c r="BQ3752" s="26">
        <v>56.051600999999998</v>
      </c>
      <c r="BR3752" s="26">
        <v>188753.078125</v>
      </c>
      <c r="BS3752" s="31">
        <f t="shared" si="471"/>
        <v>8.0929920000000006</v>
      </c>
    </row>
    <row r="3753" spans="1:71">
      <c r="A3753" s="26">
        <v>42311342290000</v>
      </c>
      <c r="B3753" s="26" t="s">
        <v>9283</v>
      </c>
      <c r="C3753" t="s">
        <v>8500</v>
      </c>
      <c r="D3753" s="26" t="s">
        <v>804</v>
      </c>
      <c r="E3753" s="27" t="s">
        <v>726</v>
      </c>
      <c r="F3753" t="s">
        <v>745</v>
      </c>
      <c r="G3753" t="s">
        <v>67</v>
      </c>
      <c r="H3753" t="s">
        <v>8501</v>
      </c>
      <c r="I3753" t="s">
        <v>8502</v>
      </c>
      <c r="J3753" t="s">
        <v>70</v>
      </c>
      <c r="K3753" t="s">
        <v>9261</v>
      </c>
      <c r="L3753">
        <v>28.440059999999999</v>
      </c>
      <c r="M3753">
        <v>-98.365560000000002</v>
      </c>
      <c r="N3753" s="28">
        <v>2203901.38</v>
      </c>
      <c r="O3753" s="28">
        <v>221161.27</v>
      </c>
      <c r="P3753" s="26">
        <v>260</v>
      </c>
      <c r="Q3753" s="26">
        <v>13272</v>
      </c>
      <c r="R3753" s="26">
        <v>18684</v>
      </c>
      <c r="S3753" s="29">
        <v>11.600000381469727</v>
      </c>
      <c r="T3753" s="30">
        <v>40315</v>
      </c>
      <c r="U3753" s="30">
        <v>40366</v>
      </c>
      <c r="V3753" s="30">
        <v>40603</v>
      </c>
      <c r="W3753">
        <v>1691.800048828125</v>
      </c>
      <c r="X3753" s="26">
        <v>5816</v>
      </c>
      <c r="Y3753" s="26">
        <v>8238</v>
      </c>
      <c r="Z3753" s="26">
        <v>8640</v>
      </c>
      <c r="AA3753" s="26" t="s">
        <v>8482</v>
      </c>
      <c r="AB3753" s="31">
        <v>53.400001525878906</v>
      </c>
      <c r="AC3753" s="31">
        <v>0.70999997854232788</v>
      </c>
      <c r="AD3753" s="26">
        <v>82298.105859444157</v>
      </c>
      <c r="AE3753" s="26" t="s">
        <v>72</v>
      </c>
      <c r="AF3753" s="26">
        <v>8581</v>
      </c>
      <c r="AG3753" s="26">
        <v>19069</v>
      </c>
      <c r="AH3753" s="28">
        <v>1.601817</v>
      </c>
      <c r="AI3753">
        <v>82357</v>
      </c>
      <c r="AJ3753" s="26">
        <v>29001</v>
      </c>
      <c r="AK3753" s="28">
        <v>2.4173140000000002</v>
      </c>
      <c r="AL3753">
        <v>85895</v>
      </c>
      <c r="AM3753" s="26">
        <v>41318</v>
      </c>
      <c r="AN3753" s="28">
        <v>3.417033</v>
      </c>
      <c r="AO3753">
        <v>105824</v>
      </c>
      <c r="AP3753" s="32">
        <v>55237.923795767703</v>
      </c>
      <c r="AQ3753" s="36">
        <v>4.5459765000000001</v>
      </c>
      <c r="AR3753" s="32">
        <f t="shared" si="470"/>
        <v>859875.76429576764</v>
      </c>
      <c r="AS3753" s="32">
        <f t="shared" si="464"/>
        <v>2</v>
      </c>
      <c r="AT3753" s="32">
        <f t="shared" si="465"/>
        <v>1</v>
      </c>
      <c r="AU3753" s="32">
        <f t="shared" si="466"/>
        <v>4</v>
      </c>
      <c r="AV3753" s="32">
        <f t="shared" si="467"/>
        <v>54516.107735162761</v>
      </c>
      <c r="AW3753" s="32">
        <f t="shared" si="468"/>
        <v>4.4865724054332876</v>
      </c>
      <c r="AX3753" s="32">
        <f t="shared" si="469"/>
        <v>848639.42349685461</v>
      </c>
      <c r="AY3753" s="26">
        <v>1</v>
      </c>
      <c r="AZ3753" s="26">
        <v>3</v>
      </c>
      <c r="BA3753" s="26">
        <v>12604.48</v>
      </c>
      <c r="BB3753" s="26">
        <v>32.090000000000003</v>
      </c>
      <c r="BC3753" s="26">
        <v>207.66</v>
      </c>
      <c r="BD3753" s="26">
        <v>231.55</v>
      </c>
      <c r="BE3753" s="28">
        <v>0.08</v>
      </c>
      <c r="BF3753" s="28">
        <v>9.1300000000000008</v>
      </c>
      <c r="BG3753" s="28">
        <v>0.74</v>
      </c>
      <c r="BH3753" s="28">
        <v>5.26</v>
      </c>
      <c r="BI3753" s="28">
        <v>7.0000000000000007E-2</v>
      </c>
      <c r="BJ3753" s="28">
        <v>7.67</v>
      </c>
      <c r="BK3753" s="28">
        <v>0.7</v>
      </c>
      <c r="BL3753" s="28">
        <v>7.81</v>
      </c>
      <c r="BM3753" s="28">
        <v>7.0000000000000007E-2</v>
      </c>
      <c r="BN3753" s="28">
        <v>7.77</v>
      </c>
      <c r="BO3753" s="28">
        <v>0.69</v>
      </c>
      <c r="BP3753" s="28">
        <v>5.18</v>
      </c>
      <c r="BQ3753" s="26">
        <v>62.069999000000003</v>
      </c>
      <c r="BR3753" s="26">
        <v>34634.75</v>
      </c>
      <c r="BS3753" s="31">
        <f t="shared" si="471"/>
        <v>10.17534</v>
      </c>
    </row>
    <row r="3754" spans="1:71">
      <c r="A3754" s="26">
        <v>42323333590000</v>
      </c>
      <c r="B3754" s="26" t="s">
        <v>9284</v>
      </c>
      <c r="C3754" t="s">
        <v>5845</v>
      </c>
      <c r="D3754" s="26" t="s">
        <v>195</v>
      </c>
      <c r="E3754" s="27" t="s">
        <v>3821</v>
      </c>
      <c r="F3754" t="s">
        <v>197</v>
      </c>
      <c r="G3754" t="s">
        <v>67</v>
      </c>
      <c r="H3754" t="s">
        <v>5846</v>
      </c>
      <c r="I3754" t="s">
        <v>5847</v>
      </c>
      <c r="J3754" t="s">
        <v>70</v>
      </c>
      <c r="K3754" t="s">
        <v>9261</v>
      </c>
      <c r="L3754">
        <v>28.482990000000001</v>
      </c>
      <c r="M3754">
        <v>-100.2766</v>
      </c>
      <c r="N3754" s="28">
        <v>1589892.64</v>
      </c>
      <c r="O3754" s="28">
        <v>238455.13</v>
      </c>
      <c r="P3754" s="26">
        <v>796.29998779296875</v>
      </c>
      <c r="Q3754" s="26">
        <v>4465</v>
      </c>
      <c r="R3754" s="26">
        <v>10050</v>
      </c>
      <c r="S3754" s="29" t="s">
        <v>72</v>
      </c>
      <c r="T3754" s="30">
        <v>40374</v>
      </c>
      <c r="U3754" s="30">
        <v>40406</v>
      </c>
      <c r="V3754" s="30">
        <v>40483</v>
      </c>
      <c r="W3754">
        <v>3905000</v>
      </c>
      <c r="X3754" s="26">
        <v>5901</v>
      </c>
      <c r="Y3754" s="26" t="s">
        <v>72</v>
      </c>
      <c r="Z3754" s="26" t="s">
        <v>72</v>
      </c>
      <c r="AA3754" s="26" t="s">
        <v>8482</v>
      </c>
      <c r="AB3754" s="31" t="s">
        <v>72</v>
      </c>
      <c r="AC3754" s="31" t="s">
        <v>72</v>
      </c>
      <c r="AD3754" s="26">
        <v>17434.922680412372</v>
      </c>
      <c r="AE3754" s="26" t="s">
        <v>72</v>
      </c>
      <c r="AF3754" s="26" t="s">
        <v>72</v>
      </c>
      <c r="AG3754" s="26">
        <v>4814</v>
      </c>
      <c r="AH3754" s="28">
        <v>7.4467000000000005E-2</v>
      </c>
      <c r="AI3754">
        <v>54862</v>
      </c>
      <c r="AJ3754" s="26">
        <v>6102</v>
      </c>
      <c r="AK3754" s="28">
        <v>0.118149</v>
      </c>
      <c r="AL3754">
        <v>69540</v>
      </c>
      <c r="AM3754" s="26">
        <v>6541</v>
      </c>
      <c r="AN3754" s="28">
        <v>0.13015599999999999</v>
      </c>
      <c r="AO3754">
        <v>74543</v>
      </c>
      <c r="AP3754" s="32">
        <v>18829.415665767396</v>
      </c>
      <c r="AQ3754" s="36">
        <v>0.32828940625000003</v>
      </c>
      <c r="AR3754" s="32">
        <f t="shared" si="470"/>
        <v>76936.640572017408</v>
      </c>
      <c r="AS3754" s="32">
        <f t="shared" ref="AS3754:AS3816" si="472">IF(AP3754&gt;170000,4,IF(AP3754&gt;107000,3,IF(AP3754&gt;50000,2,1)))</f>
        <v>1</v>
      </c>
      <c r="AT3754" s="32">
        <f t="shared" ref="AT3754:AT3816" si="473">IF(AQ3754&gt;2400000,4,IF(AQ3754&gt;1450000,3,IF(AQ3754&gt;900000,2,1)))</f>
        <v>1</v>
      </c>
      <c r="AU3754" s="32">
        <f t="shared" ref="AU3754:AU3816" si="474">IF(AR3754&gt;290000,4,IF(AR3754&gt;170000,3,IF(AR3754&gt;103000,2,1)))</f>
        <v>1</v>
      </c>
      <c r="AV3754" s="32">
        <f t="shared" si="467"/>
        <v>18315.683091256542</v>
      </c>
      <c r="AW3754" s="32">
        <f t="shared" si="468"/>
        <v>0.31933251853499406</v>
      </c>
      <c r="AX3754" s="32">
        <f t="shared" si="469"/>
        <v>74837.538871950499</v>
      </c>
      <c r="AY3754" s="26">
        <v>1</v>
      </c>
      <c r="AZ3754" s="26">
        <v>3</v>
      </c>
      <c r="BA3754" s="26">
        <v>3408.52</v>
      </c>
      <c r="BB3754" s="26">
        <v>264.36</v>
      </c>
      <c r="BC3754" s="26">
        <v>179.76</v>
      </c>
      <c r="BD3754" s="26">
        <v>443.21</v>
      </c>
      <c r="BE3754" s="28">
        <v>7.0000000000000007E-2</v>
      </c>
      <c r="BF3754" s="28">
        <v>2.89</v>
      </c>
      <c r="BG3754" s="28">
        <v>0.71</v>
      </c>
      <c r="BH3754" s="28">
        <v>-8.6</v>
      </c>
      <c r="BI3754" s="28">
        <v>0.1</v>
      </c>
      <c r="BJ3754" s="28">
        <v>6.51</v>
      </c>
      <c r="BK3754" s="28">
        <v>0.8</v>
      </c>
      <c r="BL3754" s="28">
        <v>-1.95</v>
      </c>
      <c r="BM3754" s="28">
        <v>0.08</v>
      </c>
      <c r="BN3754" s="28">
        <v>4.29</v>
      </c>
      <c r="BO3754" s="28">
        <v>0.76</v>
      </c>
      <c r="BP3754" s="28">
        <v>-0.48</v>
      </c>
      <c r="BQ3754" s="26">
        <v>39.196399</v>
      </c>
      <c r="BR3754" s="26">
        <v>9425.3408199999994</v>
      </c>
      <c r="BS3754" s="31">
        <f t="shared" si="471"/>
        <v>14.380800000000002</v>
      </c>
    </row>
    <row r="3755" spans="1:71">
      <c r="A3755" s="26">
        <v>42479357130400</v>
      </c>
      <c r="B3755" s="26" t="s">
        <v>9281</v>
      </c>
      <c r="C3755" t="s">
        <v>8503</v>
      </c>
      <c r="D3755" s="26" t="s">
        <v>5393</v>
      </c>
      <c r="E3755" s="27" t="s">
        <v>5184</v>
      </c>
      <c r="F3755" t="s">
        <v>8504</v>
      </c>
      <c r="G3755" t="s">
        <v>67</v>
      </c>
      <c r="H3755" t="s">
        <v>8505</v>
      </c>
      <c r="I3755" t="s">
        <v>8506</v>
      </c>
      <c r="J3755" t="s">
        <v>8507</v>
      </c>
      <c r="K3755" t="s">
        <v>9261</v>
      </c>
      <c r="L3755">
        <v>28.023299999999999</v>
      </c>
      <c r="M3755">
        <v>-99.621780000000001</v>
      </c>
      <c r="N3755" s="28">
        <v>1799361.72</v>
      </c>
      <c r="O3755" s="28">
        <v>69609.22</v>
      </c>
      <c r="P3755" s="26">
        <v>733</v>
      </c>
      <c r="Q3755" s="26">
        <v>9444</v>
      </c>
      <c r="R3755" s="26">
        <v>13750</v>
      </c>
      <c r="S3755" s="29" t="s">
        <v>72</v>
      </c>
      <c r="T3755" s="30">
        <v>40024</v>
      </c>
      <c r="U3755" s="30">
        <v>40090</v>
      </c>
      <c r="V3755" s="30">
        <v>40087</v>
      </c>
      <c r="W3755">
        <v>3523720</v>
      </c>
      <c r="X3755" s="26">
        <v>4506</v>
      </c>
      <c r="Y3755" s="26">
        <v>800</v>
      </c>
      <c r="Z3755" s="26">
        <v>3210</v>
      </c>
      <c r="AA3755" s="26" t="s">
        <v>8482</v>
      </c>
      <c r="AB3755" s="31">
        <v>60.5</v>
      </c>
      <c r="AC3755" s="31">
        <v>0.68999999761581421</v>
      </c>
      <c r="AD3755" s="26">
        <v>89704.499274310598</v>
      </c>
      <c r="AE3755" s="26" t="s">
        <v>72</v>
      </c>
      <c r="AF3755" s="26" t="s">
        <v>72</v>
      </c>
      <c r="AG3755" s="26">
        <v>2395</v>
      </c>
      <c r="AH3755" s="28">
        <v>0.215721</v>
      </c>
      <c r="AI3755" t="s">
        <v>72</v>
      </c>
      <c r="AJ3755" s="26">
        <v>2395</v>
      </c>
      <c r="AK3755" s="28">
        <v>0.215721</v>
      </c>
      <c r="AL3755" t="s">
        <v>72</v>
      </c>
      <c r="AM3755" s="26">
        <v>2395</v>
      </c>
      <c r="AN3755" s="28">
        <v>0.215721</v>
      </c>
      <c r="AO3755" t="s">
        <v>72</v>
      </c>
      <c r="AP3755" s="32">
        <v>10237.492349093298</v>
      </c>
      <c r="AQ3755" s="36">
        <v>0.91834912499999999</v>
      </c>
      <c r="AR3755" s="32">
        <f t="shared" si="470"/>
        <v>172785.28747409329</v>
      </c>
      <c r="AS3755" s="32">
        <f t="shared" si="472"/>
        <v>1</v>
      </c>
      <c r="AT3755" s="32">
        <f t="shared" si="473"/>
        <v>1</v>
      </c>
      <c r="AU3755" s="32">
        <f t="shared" si="474"/>
        <v>3</v>
      </c>
      <c r="AV3755" s="32">
        <f t="shared" si="467"/>
        <v>13041.102104703847</v>
      </c>
      <c r="AW3755" s="32">
        <f t="shared" si="468"/>
        <v>1.1698455342876164</v>
      </c>
      <c r="AX3755" s="32">
        <f t="shared" si="469"/>
        <v>220103.76167361197</v>
      </c>
      <c r="AY3755" s="26">
        <v>1</v>
      </c>
      <c r="AZ3755" s="26">
        <v>3</v>
      </c>
      <c r="BA3755" s="26">
        <v>8467.27</v>
      </c>
      <c r="BB3755" s="26">
        <v>169.54</v>
      </c>
      <c r="BC3755" s="26">
        <v>62.76</v>
      </c>
      <c r="BD3755" s="26">
        <v>220.3</v>
      </c>
      <c r="BE3755" s="28">
        <v>0.08</v>
      </c>
      <c r="BF3755" s="28">
        <v>5.32</v>
      </c>
      <c r="BG3755" s="28">
        <v>0.68</v>
      </c>
      <c r="BH3755" s="28">
        <v>-11.56</v>
      </c>
      <c r="BI3755" s="28">
        <v>0.1</v>
      </c>
      <c r="BJ3755" s="28">
        <v>9.1</v>
      </c>
      <c r="BK3755" s="28">
        <v>0.77</v>
      </c>
      <c r="BL3755" s="28">
        <v>79.55</v>
      </c>
      <c r="BM3755" s="28">
        <v>0.08</v>
      </c>
      <c r="BN3755" s="28">
        <v>6.79</v>
      </c>
      <c r="BO3755" s="28">
        <v>0.71</v>
      </c>
      <c r="BP3755" s="28">
        <v>25.19</v>
      </c>
      <c r="BQ3755" s="26">
        <v>61.133597999999999</v>
      </c>
      <c r="BR3755" s="26">
        <v>281470.5</v>
      </c>
      <c r="BS3755" s="31">
        <f t="shared" si="471"/>
        <v>4.8325200000000006</v>
      </c>
    </row>
    <row r="3756" spans="1:71">
      <c r="A3756" s="26">
        <v>42479406030000</v>
      </c>
      <c r="B3756" s="26" t="s">
        <v>9281</v>
      </c>
      <c r="C3756" t="s">
        <v>8508</v>
      </c>
      <c r="D3756" s="26" t="s">
        <v>5859</v>
      </c>
      <c r="E3756" s="27" t="s">
        <v>5184</v>
      </c>
      <c r="F3756" t="s">
        <v>8509</v>
      </c>
      <c r="G3756" t="s">
        <v>67</v>
      </c>
      <c r="H3756" t="s">
        <v>8510</v>
      </c>
      <c r="I3756" t="s">
        <v>8511</v>
      </c>
      <c r="J3756" t="s">
        <v>70</v>
      </c>
      <c r="K3756" t="s">
        <v>9261</v>
      </c>
      <c r="L3756">
        <v>27.998619999999999</v>
      </c>
      <c r="M3756">
        <v>-99.895039999999995</v>
      </c>
      <c r="N3756" s="28">
        <v>1711117.95</v>
      </c>
      <c r="O3756" s="28">
        <v>61207.33</v>
      </c>
      <c r="P3756" s="26">
        <v>665.8900146484375</v>
      </c>
      <c r="Q3756" s="26">
        <v>7869</v>
      </c>
      <c r="R3756" s="26">
        <v>13080</v>
      </c>
      <c r="S3756" s="29" t="s">
        <v>72</v>
      </c>
      <c r="T3756" s="30">
        <v>40024</v>
      </c>
      <c r="U3756" s="30">
        <v>40086</v>
      </c>
      <c r="V3756" s="30">
        <v>40087</v>
      </c>
      <c r="W3756">
        <v>1733.300048828125</v>
      </c>
      <c r="X3756" s="26">
        <v>5542</v>
      </c>
      <c r="Y3756" s="26">
        <v>1070</v>
      </c>
      <c r="Z3756" s="26">
        <v>2550</v>
      </c>
      <c r="AA3756" s="26" t="s">
        <v>8482</v>
      </c>
      <c r="AB3756" s="31">
        <v>59.900001525878906</v>
      </c>
      <c r="AC3756" s="31">
        <v>0.6600000262260437</v>
      </c>
      <c r="AD3756" s="26">
        <v>70528.780228541058</v>
      </c>
      <c r="AE3756" s="26" t="s">
        <v>72</v>
      </c>
      <c r="AF3756" s="26">
        <v>8092</v>
      </c>
      <c r="AG3756" s="26">
        <v>4784</v>
      </c>
      <c r="AH3756" s="28">
        <v>0.329515</v>
      </c>
      <c r="AI3756">
        <v>38155</v>
      </c>
      <c r="AJ3756" s="26">
        <v>8214</v>
      </c>
      <c r="AK3756" s="28">
        <v>0.54426099999999999</v>
      </c>
      <c r="AL3756">
        <v>44346</v>
      </c>
      <c r="AM3756" s="26">
        <v>12669</v>
      </c>
      <c r="AN3756" s="28">
        <v>0.85925300000000004</v>
      </c>
      <c r="AO3756">
        <v>45802</v>
      </c>
      <c r="AP3756" s="32">
        <v>25024.548408193976</v>
      </c>
      <c r="AQ3756" s="36">
        <v>1.764950875</v>
      </c>
      <c r="AR3756" s="32">
        <f t="shared" si="470"/>
        <v>337420.85328319395</v>
      </c>
      <c r="AS3756" s="32">
        <f t="shared" si="472"/>
        <v>1</v>
      </c>
      <c r="AT3756" s="32">
        <f t="shared" si="473"/>
        <v>1</v>
      </c>
      <c r="AU3756" s="32">
        <f t="shared" si="474"/>
        <v>4</v>
      </c>
      <c r="AV3756" s="32">
        <f t="shared" si="467"/>
        <v>25918.604811085061</v>
      </c>
      <c r="AW3756" s="32">
        <f t="shared" si="468"/>
        <v>1.8280075825514255</v>
      </c>
      <c r="AX3756" s="32">
        <f t="shared" si="469"/>
        <v>349475.94692268735</v>
      </c>
      <c r="AY3756" s="26">
        <v>1</v>
      </c>
      <c r="AZ3756" s="26">
        <v>3</v>
      </c>
      <c r="BA3756" s="26">
        <v>7238.48</v>
      </c>
      <c r="BB3756" s="26">
        <v>149.62</v>
      </c>
      <c r="BC3756" s="26">
        <v>118.49</v>
      </c>
      <c r="BD3756" s="26">
        <v>268.31</v>
      </c>
      <c r="BE3756" s="28">
        <v>7.0000000000000007E-2</v>
      </c>
      <c r="BF3756" s="28">
        <v>3.86</v>
      </c>
      <c r="BG3756" s="28">
        <v>0.56999999999999995</v>
      </c>
      <c r="BH3756" s="28">
        <v>1.7</v>
      </c>
      <c r="BI3756" s="28">
        <v>0.1</v>
      </c>
      <c r="BJ3756" s="28">
        <v>9.9700000000000006</v>
      </c>
      <c r="BK3756" s="28">
        <v>0.71</v>
      </c>
      <c r="BL3756" s="28">
        <v>160.1</v>
      </c>
      <c r="BM3756" s="28">
        <v>0.08</v>
      </c>
      <c r="BN3756" s="28">
        <v>6.58</v>
      </c>
      <c r="BO3756" s="28">
        <v>0.65</v>
      </c>
      <c r="BP3756" s="28">
        <v>-14.91</v>
      </c>
      <c r="BQ3756" s="26">
        <v>59.404299999999999</v>
      </c>
      <c r="BR3756" s="26">
        <v>666515.875</v>
      </c>
      <c r="BS3756" s="31">
        <f t="shared" si="471"/>
        <v>8.4127899999999993</v>
      </c>
    </row>
    <row r="3757" spans="1:71">
      <c r="A3757" s="26">
        <v>42479407860000</v>
      </c>
      <c r="B3757" s="26" t="s">
        <v>9281</v>
      </c>
      <c r="C3757" t="s">
        <v>5921</v>
      </c>
      <c r="D3757" s="26" t="s">
        <v>95</v>
      </c>
      <c r="E3757" s="27" t="s">
        <v>5184</v>
      </c>
      <c r="F3757" t="s">
        <v>745</v>
      </c>
      <c r="G3757" t="s">
        <v>67</v>
      </c>
      <c r="H3757" t="s">
        <v>5922</v>
      </c>
      <c r="I3757" t="s">
        <v>5923</v>
      </c>
      <c r="J3757" t="s">
        <v>158</v>
      </c>
      <c r="K3757" t="s">
        <v>9261</v>
      </c>
      <c r="L3757">
        <v>28.16057</v>
      </c>
      <c r="M3757">
        <v>-99.464230000000001</v>
      </c>
      <c r="N3757" s="28">
        <v>1850398.35</v>
      </c>
      <c r="O3757" s="28">
        <v>119284.96</v>
      </c>
      <c r="P3757" s="26">
        <v>571</v>
      </c>
      <c r="Q3757" s="26">
        <v>9772</v>
      </c>
      <c r="R3757" s="26">
        <v>15458</v>
      </c>
      <c r="S3757" s="29" t="s">
        <v>72</v>
      </c>
      <c r="T3757" s="30">
        <v>40264</v>
      </c>
      <c r="U3757" s="30" t="s">
        <v>72</v>
      </c>
      <c r="V3757" s="30">
        <v>40299</v>
      </c>
      <c r="W3757">
        <v>0</v>
      </c>
      <c r="X3757" s="26">
        <v>6023</v>
      </c>
      <c r="Y3757" s="26">
        <v>4893</v>
      </c>
      <c r="Z3757" s="26">
        <v>5190</v>
      </c>
      <c r="AA3757" s="26" t="s">
        <v>8482</v>
      </c>
      <c r="AB3757" s="31">
        <v>62.200000762939453</v>
      </c>
      <c r="AC3757" s="31">
        <v>0.72000002861022949</v>
      </c>
      <c r="AD3757" s="26">
        <v>22840.46621744673</v>
      </c>
      <c r="AE3757" s="26" t="s">
        <v>72</v>
      </c>
      <c r="AF3757" s="26">
        <v>5238</v>
      </c>
      <c r="AG3757" s="26">
        <v>19700</v>
      </c>
      <c r="AH3757" s="28">
        <v>0.44423800000000002</v>
      </c>
      <c r="AI3757">
        <v>36214</v>
      </c>
      <c r="AJ3757" s="26">
        <v>23294</v>
      </c>
      <c r="AK3757" s="28">
        <v>0.53437199999999996</v>
      </c>
      <c r="AL3757">
        <v>43562</v>
      </c>
      <c r="AM3757" s="26">
        <v>23294</v>
      </c>
      <c r="AN3757" s="28">
        <v>0.53437199999999996</v>
      </c>
      <c r="AO3757">
        <v>43562</v>
      </c>
      <c r="AP3757" s="32">
        <v>92961.062168605538</v>
      </c>
      <c r="AQ3757" s="36">
        <v>2.1232739999999999</v>
      </c>
      <c r="AR3757" s="32">
        <f t="shared" si="470"/>
        <v>468780.56016860553</v>
      </c>
      <c r="AS3757" s="32">
        <f t="shared" si="472"/>
        <v>2</v>
      </c>
      <c r="AT3757" s="32">
        <f t="shared" si="473"/>
        <v>1</v>
      </c>
      <c r="AU3757" s="32">
        <f t="shared" si="474"/>
        <v>4</v>
      </c>
      <c r="AV3757" s="32">
        <f t="shared" si="467"/>
        <v>88593.142428656123</v>
      </c>
      <c r="AW3757" s="32">
        <f t="shared" si="468"/>
        <v>2.0235086767391666</v>
      </c>
      <c r="AX3757" s="32">
        <f t="shared" si="469"/>
        <v>446754.17821148859</v>
      </c>
      <c r="AY3757" s="26">
        <v>1</v>
      </c>
      <c r="AZ3757" s="26">
        <v>3</v>
      </c>
      <c r="BA3757" s="26">
        <v>9163.16</v>
      </c>
      <c r="BB3757" s="26">
        <v>170.52</v>
      </c>
      <c r="BC3757" s="26">
        <v>11.17</v>
      </c>
      <c r="BD3757" s="26">
        <v>195.53</v>
      </c>
      <c r="BE3757" s="28">
        <v>0.1</v>
      </c>
      <c r="BF3757" s="28">
        <v>6.03</v>
      </c>
      <c r="BG3757" s="28">
        <v>0.73</v>
      </c>
      <c r="BH3757" s="28">
        <v>-24.56</v>
      </c>
      <c r="BI3757" s="28">
        <v>0.1</v>
      </c>
      <c r="BJ3757" s="28">
        <v>10.55</v>
      </c>
      <c r="BK3757" s="28">
        <v>0.82</v>
      </c>
      <c r="BL3757" s="28">
        <v>98.03</v>
      </c>
      <c r="BM3757" s="28">
        <v>7.0000000000000007E-2</v>
      </c>
      <c r="BN3757" s="28">
        <v>6.94</v>
      </c>
      <c r="BO3757" s="28">
        <v>0.68</v>
      </c>
      <c r="BP3757" s="28">
        <v>33</v>
      </c>
      <c r="BQ3757" s="26">
        <v>62.625900000000001</v>
      </c>
      <c r="BR3757" s="26">
        <v>35015.894530999998</v>
      </c>
      <c r="BS3757" s="31">
        <f t="shared" si="471"/>
        <v>0.91594000000000009</v>
      </c>
    </row>
    <row r="3758" spans="1:71">
      <c r="A3758" s="26">
        <v>42479407870000</v>
      </c>
      <c r="B3758" s="26" t="s">
        <v>9281</v>
      </c>
      <c r="C3758" t="s">
        <v>5924</v>
      </c>
      <c r="D3758" s="26" t="s">
        <v>95</v>
      </c>
      <c r="E3758" s="27" t="s">
        <v>5184</v>
      </c>
      <c r="F3758" t="s">
        <v>745</v>
      </c>
      <c r="G3758" t="s">
        <v>67</v>
      </c>
      <c r="H3758" t="s">
        <v>5922</v>
      </c>
      <c r="I3758" t="s">
        <v>5925</v>
      </c>
      <c r="J3758" t="s">
        <v>70</v>
      </c>
      <c r="K3758" t="s">
        <v>9261</v>
      </c>
      <c r="L3758">
        <v>28.142579999999999</v>
      </c>
      <c r="M3758">
        <v>-99.480969999999999</v>
      </c>
      <c r="N3758" s="28">
        <v>1844976.89</v>
      </c>
      <c r="O3758" s="28">
        <v>112765.63</v>
      </c>
      <c r="P3758" s="26">
        <v>647</v>
      </c>
      <c r="Q3758" s="26">
        <v>9767</v>
      </c>
      <c r="R3758" s="26">
        <v>15757</v>
      </c>
      <c r="S3758" s="29" t="s">
        <v>72</v>
      </c>
      <c r="T3758" s="30">
        <v>40230</v>
      </c>
      <c r="U3758" s="30">
        <v>40283</v>
      </c>
      <c r="V3758" s="30">
        <v>40269</v>
      </c>
      <c r="W3758">
        <v>0</v>
      </c>
      <c r="X3758" s="26">
        <v>6307</v>
      </c>
      <c r="Y3758" s="26">
        <v>4749</v>
      </c>
      <c r="Z3758" s="26">
        <v>5745</v>
      </c>
      <c r="AA3758" s="26" t="s">
        <v>8482</v>
      </c>
      <c r="AB3758" s="31">
        <v>62.099998474121094</v>
      </c>
      <c r="AC3758" s="31">
        <v>0.75</v>
      </c>
      <c r="AD3758" s="26">
        <v>20742.799506892301</v>
      </c>
      <c r="AE3758" s="26" t="s">
        <v>72</v>
      </c>
      <c r="AF3758" s="26">
        <v>5075</v>
      </c>
      <c r="AG3758" s="26">
        <v>21632</v>
      </c>
      <c r="AH3758" s="28">
        <v>0.49170900000000001</v>
      </c>
      <c r="AI3758">
        <v>11241</v>
      </c>
      <c r="AJ3758" s="26">
        <v>25273</v>
      </c>
      <c r="AK3758" s="28">
        <v>0.53427400000000003</v>
      </c>
      <c r="AL3758">
        <v>12214</v>
      </c>
      <c r="AM3758" s="26">
        <v>25273</v>
      </c>
      <c r="AN3758" s="28">
        <v>0.53427400000000003</v>
      </c>
      <c r="AO3758">
        <v>12214</v>
      </c>
      <c r="AP3758" s="32">
        <v>94420.385461915415</v>
      </c>
      <c r="AQ3758" s="36">
        <v>1.9585431250000001</v>
      </c>
      <c r="AR3758" s="32">
        <f t="shared" si="470"/>
        <v>441082.51858691545</v>
      </c>
      <c r="AS3758" s="32">
        <f t="shared" si="472"/>
        <v>2</v>
      </c>
      <c r="AT3758" s="32">
        <f t="shared" si="473"/>
        <v>1</v>
      </c>
      <c r="AU3758" s="32">
        <f t="shared" si="474"/>
        <v>4</v>
      </c>
      <c r="AV3758" s="32">
        <f t="shared" si="467"/>
        <v>85931.982329379185</v>
      </c>
      <c r="AW3758" s="32">
        <f t="shared" si="468"/>
        <v>1.7824698806881243</v>
      </c>
      <c r="AX3758" s="32">
        <f t="shared" si="469"/>
        <v>401429.15121117723</v>
      </c>
      <c r="AY3758" s="26">
        <v>1</v>
      </c>
      <c r="AZ3758" s="26">
        <v>3</v>
      </c>
      <c r="BA3758" s="26">
        <v>8621.4599999999991</v>
      </c>
      <c r="BB3758" s="26">
        <v>130.44</v>
      </c>
      <c r="BC3758" s="26">
        <v>3.65</v>
      </c>
      <c r="BD3758" s="26">
        <v>136.74</v>
      </c>
      <c r="BE3758" s="28">
        <v>0.09</v>
      </c>
      <c r="BF3758" s="28">
        <v>6.07</v>
      </c>
      <c r="BG3758" s="28">
        <v>0.72</v>
      </c>
      <c r="BH3758" s="28">
        <v>-28.25</v>
      </c>
      <c r="BI3758" s="28">
        <v>0.09</v>
      </c>
      <c r="BJ3758" s="28">
        <v>10.43</v>
      </c>
      <c r="BK3758" s="28">
        <v>0.81</v>
      </c>
      <c r="BL3758" s="28">
        <v>92.36</v>
      </c>
      <c r="BM3758" s="28">
        <v>7.0000000000000007E-2</v>
      </c>
      <c r="BN3758" s="28">
        <v>7.02</v>
      </c>
      <c r="BO3758" s="28">
        <v>0.68</v>
      </c>
      <c r="BP3758" s="28">
        <v>31.97</v>
      </c>
      <c r="BQ3758" s="26">
        <v>60.534098999999998</v>
      </c>
      <c r="BR3758" s="26">
        <v>29737.992187</v>
      </c>
      <c r="BS3758" s="31">
        <f t="shared" si="471"/>
        <v>0.26608500000000002</v>
      </c>
    </row>
    <row r="3759" spans="1:71">
      <c r="A3759" s="26">
        <v>42479409230100</v>
      </c>
      <c r="B3759" s="26" t="s">
        <v>9281</v>
      </c>
      <c r="C3759" t="s">
        <v>8512</v>
      </c>
      <c r="D3759" s="26" t="s">
        <v>5393</v>
      </c>
      <c r="E3759" s="27" t="s">
        <v>5184</v>
      </c>
      <c r="F3759" t="s">
        <v>745</v>
      </c>
      <c r="G3759" t="s">
        <v>67</v>
      </c>
      <c r="H3759" t="s">
        <v>8513</v>
      </c>
      <c r="I3759" t="s">
        <v>8514</v>
      </c>
      <c r="J3759" t="s">
        <v>70</v>
      </c>
      <c r="K3759" t="s">
        <v>9261</v>
      </c>
      <c r="L3759">
        <v>28.131170000000001</v>
      </c>
      <c r="M3759">
        <v>-99.451920000000001</v>
      </c>
      <c r="N3759" s="28">
        <v>1854324.02</v>
      </c>
      <c r="O3759" s="28">
        <v>108579.62</v>
      </c>
      <c r="P3759" s="26">
        <v>597</v>
      </c>
      <c r="Q3759" s="26">
        <v>10179</v>
      </c>
      <c r="R3759" s="26">
        <v>14600</v>
      </c>
      <c r="S3759" s="29" t="s">
        <v>72</v>
      </c>
      <c r="T3759" s="30">
        <v>40375</v>
      </c>
      <c r="U3759" s="30">
        <v>40528</v>
      </c>
      <c r="V3759" s="30">
        <v>40513</v>
      </c>
      <c r="W3759">
        <v>1027.699951171875</v>
      </c>
      <c r="X3759" s="26">
        <v>4765</v>
      </c>
      <c r="Y3759" s="26">
        <v>4049</v>
      </c>
      <c r="Z3759" s="26">
        <v>4215</v>
      </c>
      <c r="AA3759" s="26" t="s">
        <v>8482</v>
      </c>
      <c r="AB3759" s="31">
        <v>63.5</v>
      </c>
      <c r="AC3759" s="31">
        <v>0.69999998807907104</v>
      </c>
      <c r="AD3759" s="26">
        <v>63687.944492627925</v>
      </c>
      <c r="AE3759" s="26" t="s">
        <v>72</v>
      </c>
      <c r="AF3759" s="26">
        <v>3747</v>
      </c>
      <c r="AG3759" s="26">
        <v>2250</v>
      </c>
      <c r="AH3759" s="28">
        <v>0.15549499999999999</v>
      </c>
      <c r="AI3759">
        <v>13237</v>
      </c>
      <c r="AJ3759" s="26">
        <v>3276</v>
      </c>
      <c r="AK3759" s="28">
        <v>0.22638</v>
      </c>
      <c r="AL3759">
        <v>19271</v>
      </c>
      <c r="AM3759" s="26">
        <v>4596</v>
      </c>
      <c r="AN3759" s="28">
        <v>0.29703000000000002</v>
      </c>
      <c r="AO3759">
        <v>23930</v>
      </c>
      <c r="AP3759" s="32">
        <v>5987.1338765555165</v>
      </c>
      <c r="AQ3759" s="36">
        <v>0.38130825000000002</v>
      </c>
      <c r="AR3759" s="32">
        <f t="shared" si="470"/>
        <v>73478.694126555522</v>
      </c>
      <c r="AS3759" s="32">
        <f t="shared" si="472"/>
        <v>1</v>
      </c>
      <c r="AT3759" s="32">
        <f t="shared" si="473"/>
        <v>1</v>
      </c>
      <c r="AU3759" s="32">
        <f t="shared" si="474"/>
        <v>1</v>
      </c>
      <c r="AV3759" s="32">
        <f t="shared" si="467"/>
        <v>7212.2032426922697</v>
      </c>
      <c r="AW3759" s="32">
        <f t="shared" si="468"/>
        <v>0.4593303997901364</v>
      </c>
      <c r="AX3759" s="32">
        <f t="shared" si="469"/>
        <v>88513.684005546413</v>
      </c>
      <c r="AY3759" s="26">
        <v>1</v>
      </c>
      <c r="AZ3759" s="26">
        <v>3</v>
      </c>
      <c r="BA3759" s="26">
        <v>9439.16</v>
      </c>
      <c r="BB3759" s="26">
        <v>145.85</v>
      </c>
      <c r="BC3759" s="26">
        <v>-2.98</v>
      </c>
      <c r="BD3759" s="26">
        <v>148.30000000000001</v>
      </c>
      <c r="BE3759" s="28">
        <v>0.09</v>
      </c>
      <c r="BF3759" s="28">
        <v>6.14</v>
      </c>
      <c r="BG3759" s="28">
        <v>0.71</v>
      </c>
      <c r="BH3759" s="28">
        <v>-26.34</v>
      </c>
      <c r="BI3759" s="28">
        <v>0.09</v>
      </c>
      <c r="BJ3759" s="28">
        <v>10.54</v>
      </c>
      <c r="BK3759" s="28">
        <v>0.79</v>
      </c>
      <c r="BL3759" s="28">
        <v>101.14</v>
      </c>
      <c r="BM3759" s="28">
        <v>7.0000000000000007E-2</v>
      </c>
      <c r="BN3759" s="28">
        <v>7.04</v>
      </c>
      <c r="BO3759" s="28">
        <v>0.68</v>
      </c>
      <c r="BP3759" s="28">
        <v>37.22</v>
      </c>
      <c r="BQ3759" s="26">
        <v>64.132698000000005</v>
      </c>
      <c r="BR3759" s="26">
        <v>829529.875</v>
      </c>
      <c r="BS3759" s="31">
        <f t="shared" si="471"/>
        <v>-0.21187799999999998</v>
      </c>
    </row>
    <row r="3760" spans="1:71">
      <c r="A3760" s="26">
        <v>42479409900000</v>
      </c>
      <c r="B3760" s="26" t="s">
        <v>9283</v>
      </c>
      <c r="C3760" t="s">
        <v>8515</v>
      </c>
      <c r="D3760" s="26" t="s">
        <v>95</v>
      </c>
      <c r="E3760" s="27" t="s">
        <v>5184</v>
      </c>
      <c r="F3760" t="s">
        <v>5863</v>
      </c>
      <c r="G3760" t="s">
        <v>67</v>
      </c>
      <c r="H3760" t="s">
        <v>5922</v>
      </c>
      <c r="I3760" t="s">
        <v>8516</v>
      </c>
      <c r="J3760" t="s">
        <v>245</v>
      </c>
      <c r="K3760" t="s">
        <v>9261</v>
      </c>
      <c r="L3760">
        <v>28.185569999999998</v>
      </c>
      <c r="M3760">
        <v>-99.444429999999997</v>
      </c>
      <c r="N3760" s="28">
        <v>1856813.56</v>
      </c>
      <c r="O3760" s="28">
        <v>128350.1</v>
      </c>
      <c r="P3760" s="26">
        <v>551</v>
      </c>
      <c r="Q3760" s="26">
        <v>9679</v>
      </c>
      <c r="R3760" s="26">
        <v>13320</v>
      </c>
      <c r="S3760" s="29" t="s">
        <v>72</v>
      </c>
      <c r="T3760" s="30">
        <v>40406</v>
      </c>
      <c r="U3760" s="30">
        <v>40446</v>
      </c>
      <c r="V3760" s="30">
        <v>40422</v>
      </c>
      <c r="W3760">
        <v>3710920</v>
      </c>
      <c r="X3760" s="26">
        <v>3885</v>
      </c>
      <c r="Y3760" s="26">
        <v>2906</v>
      </c>
      <c r="Z3760" s="26">
        <v>3283</v>
      </c>
      <c r="AA3760" s="26" t="s">
        <v>8482</v>
      </c>
      <c r="AB3760" s="31">
        <v>59.5</v>
      </c>
      <c r="AC3760" s="31">
        <v>0.73000001907348633</v>
      </c>
      <c r="AD3760" s="26">
        <v>54144.849361926063</v>
      </c>
      <c r="AE3760" s="26" t="s">
        <v>72</v>
      </c>
      <c r="AF3760" s="26">
        <v>1777</v>
      </c>
      <c r="AG3760" s="26">
        <v>3313</v>
      </c>
      <c r="AH3760" s="28">
        <v>0.19309100000000001</v>
      </c>
      <c r="AI3760">
        <v>97794</v>
      </c>
      <c r="AJ3760" s="26">
        <v>4961</v>
      </c>
      <c r="AK3760" s="28">
        <v>0.30899599999999999</v>
      </c>
      <c r="AL3760">
        <v>125144</v>
      </c>
      <c r="AM3760" s="26">
        <v>5986</v>
      </c>
      <c r="AN3760" s="28">
        <v>0.35506399999999999</v>
      </c>
      <c r="AO3760">
        <v>126648</v>
      </c>
      <c r="AP3760" s="32">
        <v>9540.9144376207314</v>
      </c>
      <c r="AQ3760" s="36">
        <v>0.51659137499999996</v>
      </c>
      <c r="AR3760" s="32">
        <f t="shared" si="470"/>
        <v>100977.58781262072</v>
      </c>
      <c r="AS3760" s="32">
        <f t="shared" si="472"/>
        <v>1</v>
      </c>
      <c r="AT3760" s="32">
        <f t="shared" si="473"/>
        <v>1</v>
      </c>
      <c r="AU3760" s="32">
        <f t="shared" si="474"/>
        <v>1</v>
      </c>
      <c r="AV3760" s="32">
        <f t="shared" si="467"/>
        <v>14096.486196124324</v>
      </c>
      <c r="AW3760" s="32">
        <f t="shared" si="468"/>
        <v>0.76325212162162159</v>
      </c>
      <c r="AX3760" s="32">
        <f t="shared" si="469"/>
        <v>149192.11172315135</v>
      </c>
      <c r="AY3760" s="26">
        <v>1</v>
      </c>
      <c r="AZ3760" s="26">
        <v>3</v>
      </c>
      <c r="BA3760" s="26">
        <v>9335.7999999999993</v>
      </c>
      <c r="BB3760" s="26">
        <v>134.99</v>
      </c>
      <c r="BC3760" s="26">
        <v>65.97</v>
      </c>
      <c r="BD3760" s="26">
        <v>215.13</v>
      </c>
      <c r="BE3760" s="28">
        <v>0.1</v>
      </c>
      <c r="BF3760" s="28">
        <v>6.01</v>
      </c>
      <c r="BG3760" s="28">
        <v>0.75</v>
      </c>
      <c r="BH3760" s="28">
        <v>-14.94</v>
      </c>
      <c r="BI3760" s="28">
        <v>0.1</v>
      </c>
      <c r="BJ3760" s="28">
        <v>10.56</v>
      </c>
      <c r="BK3760" s="28">
        <v>0.84</v>
      </c>
      <c r="BL3760" s="28">
        <v>99.58</v>
      </c>
      <c r="BM3760" s="28">
        <v>0.06</v>
      </c>
      <c r="BN3760" s="28">
        <v>6.87</v>
      </c>
      <c r="BO3760" s="28">
        <v>0.67</v>
      </c>
      <c r="BP3760" s="28">
        <v>32.159999999999997</v>
      </c>
      <c r="BQ3760" s="26">
        <v>61.273899</v>
      </c>
      <c r="BR3760" s="26">
        <v>35514.425780999998</v>
      </c>
      <c r="BS3760" s="31">
        <f t="shared" si="471"/>
        <v>5.54148</v>
      </c>
    </row>
    <row r="3761" spans="1:71">
      <c r="A3761" s="26">
        <v>42479410050000</v>
      </c>
      <c r="B3761" s="26" t="s">
        <v>9281</v>
      </c>
      <c r="C3761" t="s">
        <v>8517</v>
      </c>
      <c r="D3761" s="26" t="s">
        <v>5859</v>
      </c>
      <c r="E3761" s="27" t="s">
        <v>5184</v>
      </c>
      <c r="F3761" t="s">
        <v>197</v>
      </c>
      <c r="G3761" t="s">
        <v>67</v>
      </c>
      <c r="H3761" t="s">
        <v>5927</v>
      </c>
      <c r="I3761" t="s">
        <v>8518</v>
      </c>
      <c r="J3761" t="s">
        <v>659</v>
      </c>
      <c r="K3761" t="s">
        <v>9261</v>
      </c>
      <c r="L3761">
        <v>28.033760000000001</v>
      </c>
      <c r="M3761">
        <v>-99.732230000000001</v>
      </c>
      <c r="N3761" s="28">
        <v>1763745.55</v>
      </c>
      <c r="O3761" s="28">
        <v>73618.83</v>
      </c>
      <c r="P3761" s="26">
        <v>677.22998046875</v>
      </c>
      <c r="Q3761" s="26">
        <v>8690</v>
      </c>
      <c r="R3761" s="26">
        <v>14663</v>
      </c>
      <c r="S3761" s="29" t="s">
        <v>72</v>
      </c>
      <c r="T3761" s="30">
        <v>40477</v>
      </c>
      <c r="U3761" s="30">
        <v>40552</v>
      </c>
      <c r="V3761" s="30">
        <v>40544</v>
      </c>
      <c r="W3761">
        <v>2084.699951171875</v>
      </c>
      <c r="X3761" s="26">
        <v>6157</v>
      </c>
      <c r="Y3761" s="26" t="s">
        <v>72</v>
      </c>
      <c r="Z3761" s="26">
        <v>3150</v>
      </c>
      <c r="AA3761" s="26" t="s">
        <v>8482</v>
      </c>
      <c r="AB3761" s="31">
        <v>68.099998474121094</v>
      </c>
      <c r="AC3761" s="31">
        <v>0.60000002384185791</v>
      </c>
      <c r="AD3761" s="26">
        <v>57538.950498560924</v>
      </c>
      <c r="AE3761" s="26" t="s">
        <v>72</v>
      </c>
      <c r="AF3761" s="26">
        <v>5719</v>
      </c>
      <c r="AG3761" s="26">
        <v>30443</v>
      </c>
      <c r="AH3761" s="28">
        <v>0.97209500000000004</v>
      </c>
      <c r="AI3761">
        <v>79886</v>
      </c>
      <c r="AJ3761" s="26">
        <v>47963</v>
      </c>
      <c r="AK3761" s="28">
        <v>2.5615269999999999</v>
      </c>
      <c r="AL3761">
        <v>126952</v>
      </c>
      <c r="AM3761" s="26">
        <v>62799</v>
      </c>
      <c r="AN3761" s="28">
        <v>3.974736</v>
      </c>
      <c r="AO3761">
        <v>129715</v>
      </c>
      <c r="AP3761" s="32">
        <v>91583.378812788666</v>
      </c>
      <c r="AQ3761" s="36">
        <v>5.2696114999999999</v>
      </c>
      <c r="AR3761" s="32">
        <f t="shared" si="470"/>
        <v>1024304.6143127886</v>
      </c>
      <c r="AS3761" s="32">
        <f t="shared" si="472"/>
        <v>2</v>
      </c>
      <c r="AT3761" s="32">
        <f t="shared" si="473"/>
        <v>1</v>
      </c>
      <c r="AU3761" s="32">
        <f t="shared" si="474"/>
        <v>4</v>
      </c>
      <c r="AV3761" s="32">
        <f t="shared" si="467"/>
        <v>85380.639010135928</v>
      </c>
      <c r="AW3761" s="32">
        <f t="shared" si="468"/>
        <v>4.9127123615397101</v>
      </c>
      <c r="AX3761" s="32">
        <f t="shared" si="469"/>
        <v>954930.72700266459</v>
      </c>
      <c r="AY3761" s="26">
        <v>1</v>
      </c>
      <c r="AZ3761" s="26">
        <v>3</v>
      </c>
      <c r="BA3761" s="26">
        <v>8007.94</v>
      </c>
      <c r="BB3761" s="26">
        <v>169.68</v>
      </c>
      <c r="BC3761" s="26">
        <v>74.930000000000007</v>
      </c>
      <c r="BD3761" s="26">
        <v>276.67</v>
      </c>
      <c r="BE3761" s="28">
        <v>7.0000000000000007E-2</v>
      </c>
      <c r="BF3761" s="28">
        <v>4.87</v>
      </c>
      <c r="BG3761" s="28">
        <v>0.65</v>
      </c>
      <c r="BH3761" s="28">
        <v>-7.1</v>
      </c>
      <c r="BI3761" s="28">
        <v>0.1</v>
      </c>
      <c r="BJ3761" s="28">
        <v>9.44</v>
      </c>
      <c r="BK3761" s="28">
        <v>0.76</v>
      </c>
      <c r="BL3761" s="28">
        <v>106.72</v>
      </c>
      <c r="BM3761" s="28">
        <v>0.08</v>
      </c>
      <c r="BN3761" s="28">
        <v>6.72</v>
      </c>
      <c r="BO3761" s="28">
        <v>0.69</v>
      </c>
      <c r="BP3761" s="28">
        <v>10.95</v>
      </c>
      <c r="BQ3761" s="26">
        <v>68.592299999999994</v>
      </c>
      <c r="BR3761" s="26">
        <v>37793.710937000003</v>
      </c>
      <c r="BS3761" s="31">
        <f t="shared" si="471"/>
        <v>5.6946800000000017</v>
      </c>
    </row>
    <row r="3762" spans="1:71">
      <c r="A3762" s="26">
        <v>42479411100000</v>
      </c>
      <c r="B3762" s="26" t="s">
        <v>9281</v>
      </c>
      <c r="C3762" t="s">
        <v>8519</v>
      </c>
      <c r="D3762" s="26" t="s">
        <v>5859</v>
      </c>
      <c r="E3762" s="27" t="s">
        <v>5184</v>
      </c>
      <c r="F3762" t="s">
        <v>197</v>
      </c>
      <c r="G3762" t="s">
        <v>67</v>
      </c>
      <c r="H3762" t="s">
        <v>5927</v>
      </c>
      <c r="I3762" t="s">
        <v>8520</v>
      </c>
      <c r="J3762" t="s">
        <v>1105</v>
      </c>
      <c r="K3762" t="s">
        <v>9261</v>
      </c>
      <c r="L3762">
        <v>28.07592</v>
      </c>
      <c r="M3762">
        <v>-99.663809999999998</v>
      </c>
      <c r="N3762" s="28">
        <v>1785908.07</v>
      </c>
      <c r="O3762" s="28">
        <v>88816.58</v>
      </c>
      <c r="P3762" s="26">
        <v>774</v>
      </c>
      <c r="Q3762" s="26">
        <v>9048</v>
      </c>
      <c r="R3762" s="26">
        <v>14840</v>
      </c>
      <c r="S3762" s="29" t="s">
        <v>72</v>
      </c>
      <c r="T3762" s="30">
        <v>40557</v>
      </c>
      <c r="U3762" s="30">
        <v>40639</v>
      </c>
      <c r="V3762" s="30">
        <v>40634</v>
      </c>
      <c r="W3762">
        <v>1840</v>
      </c>
      <c r="X3762" s="26">
        <v>5906</v>
      </c>
      <c r="Y3762" s="26">
        <v>4310</v>
      </c>
      <c r="Z3762" s="26">
        <v>4480</v>
      </c>
      <c r="AA3762" s="26" t="s">
        <v>8482</v>
      </c>
      <c r="AB3762" s="31">
        <v>64.800003051757812</v>
      </c>
      <c r="AC3762" s="31">
        <v>0.60000002384185791</v>
      </c>
      <c r="AD3762" s="26">
        <v>67195.819687921408</v>
      </c>
      <c r="AE3762" s="26" t="s">
        <v>72</v>
      </c>
      <c r="AF3762" s="26">
        <v>2954</v>
      </c>
      <c r="AG3762" s="26">
        <v>13849</v>
      </c>
      <c r="AH3762" s="28">
        <v>0.867421</v>
      </c>
      <c r="AI3762">
        <v>92853</v>
      </c>
      <c r="AJ3762" s="26">
        <v>22919</v>
      </c>
      <c r="AK3762" s="28">
        <v>1.416593</v>
      </c>
      <c r="AL3762">
        <v>93474</v>
      </c>
      <c r="AM3762" s="26">
        <v>29968</v>
      </c>
      <c r="AN3762" s="28">
        <v>2.0116879999999999</v>
      </c>
      <c r="AO3762">
        <v>109065</v>
      </c>
      <c r="AP3762" s="32">
        <v>45992.760626380572</v>
      </c>
      <c r="AQ3762" s="36">
        <v>3.0905212500000001</v>
      </c>
      <c r="AR3762" s="32">
        <f t="shared" si="470"/>
        <v>593015.02187638066</v>
      </c>
      <c r="AS3762" s="32">
        <f t="shared" si="472"/>
        <v>1</v>
      </c>
      <c r="AT3762" s="32">
        <f t="shared" si="473"/>
        <v>1</v>
      </c>
      <c r="AU3762" s="32">
        <f t="shared" si="474"/>
        <v>4</v>
      </c>
      <c r="AV3762" s="32">
        <f t="shared" si="467"/>
        <v>44700.041651781998</v>
      </c>
      <c r="AW3762" s="32">
        <f t="shared" si="468"/>
        <v>3.00365593887572</v>
      </c>
      <c r="AX3762" s="32">
        <f t="shared" si="469"/>
        <v>576347.14283278445</v>
      </c>
      <c r="AY3762" s="26">
        <v>1</v>
      </c>
      <c r="AZ3762" s="26">
        <v>3</v>
      </c>
      <c r="BA3762" s="26">
        <v>8440.18</v>
      </c>
      <c r="BB3762" s="26">
        <v>155.61000000000001</v>
      </c>
      <c r="BC3762" s="26">
        <v>60.55</v>
      </c>
      <c r="BD3762" s="26">
        <v>181.21</v>
      </c>
      <c r="BE3762" s="28">
        <v>0.08</v>
      </c>
      <c r="BF3762" s="28">
        <v>5.09</v>
      </c>
      <c r="BG3762" s="28">
        <v>0.67</v>
      </c>
      <c r="BH3762" s="28">
        <v>-18.489999999999998</v>
      </c>
      <c r="BI3762" s="28">
        <v>0.1</v>
      </c>
      <c r="BJ3762" s="28">
        <v>9.5299999999999994</v>
      </c>
      <c r="BK3762" s="28">
        <v>0.77</v>
      </c>
      <c r="BL3762" s="28">
        <v>76.319999999999993</v>
      </c>
      <c r="BM3762" s="28">
        <v>0.08</v>
      </c>
      <c r="BN3762" s="28">
        <v>6.75</v>
      </c>
      <c r="BO3762" s="28">
        <v>0.69</v>
      </c>
      <c r="BP3762" s="28">
        <v>12.71</v>
      </c>
      <c r="BQ3762" s="26">
        <v>65.712897999999996</v>
      </c>
      <c r="BR3762" s="26">
        <v>53035.082030999998</v>
      </c>
      <c r="BS3762" s="31">
        <f t="shared" si="471"/>
        <v>4.6623500000000009</v>
      </c>
    </row>
    <row r="3763" spans="1:71">
      <c r="A3763" s="26">
        <v>42025337940000</v>
      </c>
      <c r="B3763" s="26" t="s">
        <v>9280</v>
      </c>
      <c r="C3763" t="s">
        <v>8521</v>
      </c>
      <c r="D3763" s="26" t="s">
        <v>705</v>
      </c>
      <c r="E3763" s="27" t="s">
        <v>5198</v>
      </c>
      <c r="F3763" t="s">
        <v>2781</v>
      </c>
      <c r="G3763" t="s">
        <v>67</v>
      </c>
      <c r="H3763" t="s">
        <v>8522</v>
      </c>
      <c r="I3763" t="s">
        <v>8523</v>
      </c>
      <c r="J3763" t="s">
        <v>149</v>
      </c>
      <c r="K3763" t="s">
        <v>9261</v>
      </c>
      <c r="L3763">
        <v>28.66442</v>
      </c>
      <c r="M3763">
        <v>-98.04701</v>
      </c>
      <c r="N3763" s="28">
        <v>2305612.9300000002</v>
      </c>
      <c r="O3763" s="28">
        <v>303426.12</v>
      </c>
      <c r="P3763" s="26">
        <v>305</v>
      </c>
      <c r="Q3763" s="26">
        <v>13125</v>
      </c>
      <c r="R3763" s="26">
        <v>19259</v>
      </c>
      <c r="S3763" s="29" t="s">
        <v>72</v>
      </c>
      <c r="T3763" s="30">
        <v>40980</v>
      </c>
      <c r="U3763" s="30">
        <v>41192</v>
      </c>
      <c r="V3763" s="30">
        <v>41183</v>
      </c>
      <c r="W3763">
        <v>0</v>
      </c>
      <c r="X3763" s="26">
        <v>6770</v>
      </c>
      <c r="Y3763" s="26">
        <v>5785</v>
      </c>
      <c r="Z3763" s="26">
        <v>6550</v>
      </c>
      <c r="AA3763" s="26" t="s">
        <v>8482</v>
      </c>
      <c r="AB3763" s="31">
        <v>63</v>
      </c>
      <c r="AC3763" s="31">
        <v>0.68999999761581421</v>
      </c>
      <c r="AD3763" s="26">
        <v>72617.032967032967</v>
      </c>
      <c r="AE3763" s="26" t="s">
        <v>72</v>
      </c>
      <c r="AF3763" s="26">
        <v>2718</v>
      </c>
      <c r="AG3763" s="26">
        <v>3640</v>
      </c>
      <c r="AH3763" s="28">
        <v>0.26369300000000001</v>
      </c>
      <c r="AI3763">
        <v>7373</v>
      </c>
      <c r="AJ3763" s="26">
        <v>3884</v>
      </c>
      <c r="AK3763" s="28">
        <v>0.294761</v>
      </c>
      <c r="AL3763">
        <v>7373</v>
      </c>
      <c r="AM3763" s="26">
        <v>3884</v>
      </c>
      <c r="AN3763" s="28">
        <v>0.294761</v>
      </c>
      <c r="AO3763">
        <v>7373</v>
      </c>
      <c r="AP3763" s="32">
        <v>12274.21138102192</v>
      </c>
      <c r="AQ3763" s="36">
        <v>0.89131681250000006</v>
      </c>
      <c r="AR3763" s="32">
        <f t="shared" si="470"/>
        <v>170037.28719352194</v>
      </c>
      <c r="AS3763" s="32">
        <f t="shared" si="472"/>
        <v>1</v>
      </c>
      <c r="AT3763" s="32">
        <f t="shared" si="473"/>
        <v>1</v>
      </c>
      <c r="AU3763" s="32">
        <f t="shared" si="474"/>
        <v>3</v>
      </c>
      <c r="AV3763" s="32">
        <f t="shared" si="467"/>
        <v>10406.790742550342</v>
      </c>
      <c r="AW3763" s="32">
        <f t="shared" si="468"/>
        <v>0.75571026643279182</v>
      </c>
      <c r="AX3763" s="32">
        <f t="shared" si="469"/>
        <v>144167.50790115452</v>
      </c>
      <c r="AY3763" s="26">
        <v>1</v>
      </c>
      <c r="AZ3763" s="26">
        <v>2</v>
      </c>
      <c r="BA3763" s="26">
        <v>12325.52</v>
      </c>
      <c r="BB3763" s="26">
        <v>-16.91</v>
      </c>
      <c r="BC3763" s="26">
        <v>185.35</v>
      </c>
      <c r="BD3763" s="26">
        <v>171.02</v>
      </c>
      <c r="BE3763" s="28">
        <v>0.09</v>
      </c>
      <c r="BF3763" s="28">
        <v>6.03</v>
      </c>
      <c r="BG3763" s="28">
        <v>0.85</v>
      </c>
      <c r="BH3763" s="28">
        <v>-0.05</v>
      </c>
      <c r="BI3763" s="28">
        <v>0.09</v>
      </c>
      <c r="BJ3763" s="28">
        <v>5.83</v>
      </c>
      <c r="BK3763" s="28">
        <v>0.68</v>
      </c>
      <c r="BL3763" s="28">
        <v>1.9</v>
      </c>
      <c r="BM3763" s="28">
        <v>0.09</v>
      </c>
      <c r="BN3763" s="28">
        <v>6.92</v>
      </c>
      <c r="BO3763" s="28">
        <v>0.8</v>
      </c>
      <c r="BP3763" s="28">
        <v>1.3</v>
      </c>
      <c r="BQ3763" s="26">
        <v>61.556399999999996</v>
      </c>
      <c r="BR3763" s="26">
        <v>61760.953125</v>
      </c>
      <c r="BS3763" s="31">
        <f t="shared" si="471"/>
        <v>11.34342</v>
      </c>
    </row>
    <row r="3764" spans="1:71">
      <c r="A3764" s="26">
        <v>42025337970000</v>
      </c>
      <c r="B3764" s="26" t="s">
        <v>9280</v>
      </c>
      <c r="C3764" t="s">
        <v>8524</v>
      </c>
      <c r="D3764" s="26" t="s">
        <v>128</v>
      </c>
      <c r="E3764" s="27" t="s">
        <v>5198</v>
      </c>
      <c r="F3764" t="s">
        <v>2781</v>
      </c>
      <c r="G3764" t="s">
        <v>67</v>
      </c>
      <c r="H3764" t="s">
        <v>8525</v>
      </c>
      <c r="I3764" t="s">
        <v>8526</v>
      </c>
      <c r="J3764" t="s">
        <v>131</v>
      </c>
      <c r="K3764" t="s">
        <v>9261</v>
      </c>
      <c r="L3764">
        <v>28.66545</v>
      </c>
      <c r="M3764">
        <v>-98.001400000000004</v>
      </c>
      <c r="N3764" s="28">
        <v>2320235.9900000002</v>
      </c>
      <c r="O3764" s="28">
        <v>303922.63</v>
      </c>
      <c r="P3764" s="26">
        <v>325</v>
      </c>
      <c r="Q3764" s="26">
        <v>12896</v>
      </c>
      <c r="R3764" s="26">
        <v>17930</v>
      </c>
      <c r="S3764" s="29" t="s">
        <v>72</v>
      </c>
      <c r="T3764" s="30">
        <v>40918</v>
      </c>
      <c r="U3764" s="30">
        <v>40983</v>
      </c>
      <c r="V3764" s="30">
        <v>41122</v>
      </c>
      <c r="W3764">
        <v>2144</v>
      </c>
      <c r="X3764" s="26">
        <v>5327</v>
      </c>
      <c r="Y3764" s="26">
        <v>5936</v>
      </c>
      <c r="Z3764" s="26">
        <v>8015</v>
      </c>
      <c r="AA3764" s="26" t="s">
        <v>8482</v>
      </c>
      <c r="AB3764" s="31">
        <v>70</v>
      </c>
      <c r="AC3764" s="31">
        <v>0.68000000715255737</v>
      </c>
      <c r="AD3764" s="26">
        <v>55023.919976804871</v>
      </c>
      <c r="AE3764" s="26" t="s">
        <v>72</v>
      </c>
      <c r="AF3764" s="26">
        <v>2229</v>
      </c>
      <c r="AG3764" s="26">
        <v>4520</v>
      </c>
      <c r="AH3764" s="28">
        <v>0.268876</v>
      </c>
      <c r="AI3764">
        <v>6996</v>
      </c>
      <c r="AJ3764" s="26">
        <v>5971</v>
      </c>
      <c r="AK3764" s="28">
        <v>0.36160799999999998</v>
      </c>
      <c r="AL3764">
        <v>8641</v>
      </c>
      <c r="AM3764" s="26">
        <v>5971</v>
      </c>
      <c r="AN3764" s="28">
        <v>0.36160799999999998</v>
      </c>
      <c r="AO3764">
        <v>8641</v>
      </c>
      <c r="AP3764" s="32">
        <v>15976.74702875736</v>
      </c>
      <c r="AQ3764" s="36">
        <v>0.87910325</v>
      </c>
      <c r="AR3764" s="32">
        <f t="shared" si="470"/>
        <v>171578.02227875736</v>
      </c>
      <c r="AS3764" s="32">
        <f t="shared" si="472"/>
        <v>1</v>
      </c>
      <c r="AT3764" s="32">
        <f t="shared" si="473"/>
        <v>1</v>
      </c>
      <c r="AU3764" s="32">
        <f t="shared" si="474"/>
        <v>3</v>
      </c>
      <c r="AV3764" s="32">
        <f t="shared" si="467"/>
        <v>17215.417297741176</v>
      </c>
      <c r="AW3764" s="32">
        <f t="shared" si="468"/>
        <v>0.94725974375821287</v>
      </c>
      <c r="AX3764" s="32">
        <f t="shared" si="469"/>
        <v>184880.39194294484</v>
      </c>
      <c r="AY3764" s="26">
        <v>1</v>
      </c>
      <c r="AZ3764" s="26">
        <v>2</v>
      </c>
      <c r="BA3764" s="26">
        <v>12709.47</v>
      </c>
      <c r="BB3764" s="26">
        <v>-20.66</v>
      </c>
      <c r="BC3764" s="26">
        <v>185</v>
      </c>
      <c r="BD3764" s="26">
        <v>168.5</v>
      </c>
      <c r="BE3764" s="28">
        <v>0.1</v>
      </c>
      <c r="BF3764" s="28">
        <v>6.35</v>
      </c>
      <c r="BG3764" s="28">
        <v>0.86</v>
      </c>
      <c r="BH3764" s="28">
        <v>0.56000000000000005</v>
      </c>
      <c r="BI3764" s="28">
        <v>0.09</v>
      </c>
      <c r="BJ3764" s="28">
        <v>5.61</v>
      </c>
      <c r="BK3764" s="28">
        <v>0.69</v>
      </c>
      <c r="BL3764" s="28">
        <v>4.71</v>
      </c>
      <c r="BM3764" s="28">
        <v>0.09</v>
      </c>
      <c r="BN3764" s="28">
        <v>7.24</v>
      </c>
      <c r="BO3764" s="28">
        <v>0.8</v>
      </c>
      <c r="BP3764" s="28">
        <v>3.33</v>
      </c>
      <c r="BQ3764" s="26">
        <v>65.648902000000007</v>
      </c>
      <c r="BR3764" s="26">
        <v>386308.90625</v>
      </c>
      <c r="BS3764" s="31">
        <f t="shared" si="471"/>
        <v>11.488499999999998</v>
      </c>
    </row>
    <row r="3765" spans="1:71">
      <c r="A3765" s="26">
        <v>42025338250000</v>
      </c>
      <c r="B3765" s="26" t="s">
        <v>9280</v>
      </c>
      <c r="C3765" t="s">
        <v>8527</v>
      </c>
      <c r="D3765" s="26" t="s">
        <v>804</v>
      </c>
      <c r="E3765" s="27" t="s">
        <v>5198</v>
      </c>
      <c r="F3765" t="s">
        <v>2781</v>
      </c>
      <c r="G3765" t="s">
        <v>67</v>
      </c>
      <c r="H3765" t="s">
        <v>8528</v>
      </c>
      <c r="I3765" t="s">
        <v>8529</v>
      </c>
      <c r="J3765" t="s">
        <v>70</v>
      </c>
      <c r="K3765" t="s">
        <v>9261</v>
      </c>
      <c r="L3765">
        <v>28.652760000000001</v>
      </c>
      <c r="M3765">
        <v>-98.037329999999997</v>
      </c>
      <c r="N3765" s="28">
        <v>2308752.02</v>
      </c>
      <c r="O3765" s="28">
        <v>299212.38</v>
      </c>
      <c r="P3765" s="26">
        <v>337</v>
      </c>
      <c r="Q3765" s="26">
        <v>13047</v>
      </c>
      <c r="R3765" s="26">
        <v>19952</v>
      </c>
      <c r="S3765" s="29" t="s">
        <v>72</v>
      </c>
      <c r="T3765" s="30">
        <v>41085</v>
      </c>
      <c r="U3765" s="30">
        <v>41226</v>
      </c>
      <c r="V3765" s="30">
        <v>41214</v>
      </c>
      <c r="W3765">
        <v>859</v>
      </c>
      <c r="X3765" s="26">
        <v>7090</v>
      </c>
      <c r="Y3765" s="26">
        <v>5568</v>
      </c>
      <c r="Z3765" s="26">
        <v>9226</v>
      </c>
      <c r="AA3765" s="26" t="s">
        <v>8482</v>
      </c>
      <c r="AB3765" s="31">
        <v>61.299999237060547</v>
      </c>
      <c r="AC3765" s="31">
        <v>0.68000000715255737</v>
      </c>
      <c r="AD3765" s="26">
        <v>84377.326565143827</v>
      </c>
      <c r="AE3765" s="26" t="s">
        <v>72</v>
      </c>
      <c r="AF3765" s="26">
        <v>1878</v>
      </c>
      <c r="AG3765" s="26">
        <v>862</v>
      </c>
      <c r="AH3765" s="28">
        <v>7.5091000000000005E-2</v>
      </c>
      <c r="AI3765" t="s">
        <v>72</v>
      </c>
      <c r="AJ3765" s="26">
        <v>862</v>
      </c>
      <c r="AK3765" s="28">
        <v>7.5091000000000005E-2</v>
      </c>
      <c r="AL3765" t="s">
        <v>72</v>
      </c>
      <c r="AM3765" s="26">
        <v>862</v>
      </c>
      <c r="AN3765" s="28">
        <v>7.5091000000000005E-2</v>
      </c>
      <c r="AO3765" t="s">
        <v>72</v>
      </c>
      <c r="AP3765" s="32">
        <v>1626.6923676354102</v>
      </c>
      <c r="AQ3765" s="36">
        <v>0.137255953125</v>
      </c>
      <c r="AR3765" s="32">
        <f t="shared" si="470"/>
        <v>25920.996070760408</v>
      </c>
      <c r="AS3765" s="32">
        <f t="shared" si="472"/>
        <v>1</v>
      </c>
      <c r="AT3765" s="32">
        <f t="shared" si="473"/>
        <v>1</v>
      </c>
      <c r="AU3765" s="32">
        <f t="shared" si="474"/>
        <v>1</v>
      </c>
      <c r="AV3765" s="32">
        <f t="shared" si="467"/>
        <v>1316.9554570137173</v>
      </c>
      <c r="AW3765" s="32">
        <f t="shared" si="468"/>
        <v>0.11112118066819464</v>
      </c>
      <c r="AX3765" s="32">
        <f t="shared" si="469"/>
        <v>20985.404435284167</v>
      </c>
      <c r="AY3765" s="26">
        <v>1</v>
      </c>
      <c r="AZ3765" s="26">
        <v>2</v>
      </c>
      <c r="BA3765" s="26">
        <v>12550.28</v>
      </c>
      <c r="BB3765" s="26">
        <v>-16.72</v>
      </c>
      <c r="BC3765" s="26">
        <v>187.16</v>
      </c>
      <c r="BD3765" s="26">
        <v>172.49</v>
      </c>
      <c r="BE3765" s="28">
        <v>0.09</v>
      </c>
      <c r="BF3765" s="28">
        <v>6.1</v>
      </c>
      <c r="BG3765" s="28">
        <v>0.85</v>
      </c>
      <c r="BH3765" s="28">
        <v>0.11</v>
      </c>
      <c r="BI3765" s="28">
        <v>0.09</v>
      </c>
      <c r="BJ3765" s="28">
        <v>5.8</v>
      </c>
      <c r="BK3765" s="28">
        <v>0.68</v>
      </c>
      <c r="BL3765" s="28">
        <v>3.1</v>
      </c>
      <c r="BM3765" s="28">
        <v>0.09</v>
      </c>
      <c r="BN3765" s="28">
        <v>6.93</v>
      </c>
      <c r="BO3765" s="28">
        <v>0.79</v>
      </c>
      <c r="BP3765" s="28">
        <v>2.17</v>
      </c>
      <c r="BQ3765" s="26">
        <v>61.4696</v>
      </c>
      <c r="BR3765" s="26">
        <v>334739.5625</v>
      </c>
      <c r="BS3765" s="31">
        <f t="shared" si="471"/>
        <v>11.454192000000001</v>
      </c>
    </row>
    <row r="3766" spans="1:71">
      <c r="A3766" s="26">
        <v>42123322810101</v>
      </c>
      <c r="B3766" s="26" t="s">
        <v>9285</v>
      </c>
      <c r="C3766" t="s">
        <v>8530</v>
      </c>
      <c r="D3766" s="26" t="s">
        <v>766</v>
      </c>
      <c r="E3766" s="27" t="s">
        <v>186</v>
      </c>
      <c r="F3766" t="s">
        <v>2781</v>
      </c>
      <c r="G3766" t="s">
        <v>67</v>
      </c>
      <c r="H3766" t="s">
        <v>6159</v>
      </c>
      <c r="I3766" t="s">
        <v>8531</v>
      </c>
      <c r="J3766" t="s">
        <v>8532</v>
      </c>
      <c r="K3766" t="s">
        <v>9261</v>
      </c>
      <c r="L3766">
        <v>28.95251</v>
      </c>
      <c r="M3766">
        <v>-97.589839999999995</v>
      </c>
      <c r="N3766" s="28">
        <v>2450953.21</v>
      </c>
      <c r="O3766" s="28">
        <v>409642.15</v>
      </c>
      <c r="P3766" s="26">
        <v>335.58999633789062</v>
      </c>
      <c r="Q3766" s="26" t="s">
        <v>72</v>
      </c>
      <c r="R3766" s="26">
        <v>16854</v>
      </c>
      <c r="S3766" s="29" t="s">
        <v>72</v>
      </c>
      <c r="T3766" s="30">
        <v>40334</v>
      </c>
      <c r="U3766" s="30">
        <v>40340</v>
      </c>
      <c r="V3766" s="30">
        <v>40330</v>
      </c>
      <c r="W3766">
        <v>323250</v>
      </c>
      <c r="X3766" s="26">
        <v>5740</v>
      </c>
      <c r="Y3766" s="26">
        <v>1815</v>
      </c>
      <c r="Z3766" s="26">
        <v>5815</v>
      </c>
      <c r="AA3766" s="26" t="s">
        <v>8482</v>
      </c>
      <c r="AB3766" s="31">
        <v>60</v>
      </c>
      <c r="AC3766" s="31">
        <v>0.69999998807907104</v>
      </c>
      <c r="AD3766" s="26">
        <v>59960.439560439561</v>
      </c>
      <c r="AE3766" s="26" t="s">
        <v>72</v>
      </c>
      <c r="AF3766" s="26">
        <v>601</v>
      </c>
      <c r="AG3766" s="26">
        <v>268</v>
      </c>
      <c r="AH3766" s="28">
        <v>1.4063000000000001E-2</v>
      </c>
      <c r="AI3766">
        <v>561</v>
      </c>
      <c r="AJ3766" s="26">
        <v>343</v>
      </c>
      <c r="AK3766" s="28">
        <v>1.8825000000000001E-2</v>
      </c>
      <c r="AL3766">
        <v>885</v>
      </c>
      <c r="AM3766" s="26">
        <v>344</v>
      </c>
      <c r="AN3766" s="28">
        <v>2.3209E-2</v>
      </c>
      <c r="AO3766">
        <v>2551</v>
      </c>
      <c r="AP3766" s="32">
        <v>472.0972755330896</v>
      </c>
      <c r="AQ3766" s="36">
        <v>2.830716015625E-2</v>
      </c>
      <c r="AR3766" s="32">
        <f t="shared" si="470"/>
        <v>5482.4646231893394</v>
      </c>
      <c r="AS3766" s="32">
        <f t="shared" si="472"/>
        <v>1</v>
      </c>
      <c r="AT3766" s="32">
        <f t="shared" si="473"/>
        <v>1</v>
      </c>
      <c r="AU3766" s="32">
        <f t="shared" si="474"/>
        <v>1</v>
      </c>
      <c r="AV3766" s="32">
        <f t="shared" si="467"/>
        <v>472.0972755330896</v>
      </c>
      <c r="AW3766" s="32">
        <f t="shared" si="468"/>
        <v>2.830716015625E-2</v>
      </c>
      <c r="AX3766" s="32">
        <f t="shared" si="469"/>
        <v>5482.4646231893394</v>
      </c>
      <c r="AY3766" s="26">
        <v>1</v>
      </c>
      <c r="AZ3766" s="26">
        <v>2</v>
      </c>
      <c r="BA3766" s="26" t="s">
        <v>72</v>
      </c>
      <c r="BB3766" s="26" t="s">
        <v>72</v>
      </c>
      <c r="BC3766" s="26" t="s">
        <v>72</v>
      </c>
      <c r="BD3766" s="26" t="s">
        <v>72</v>
      </c>
      <c r="BE3766" s="28" t="s">
        <v>72</v>
      </c>
      <c r="BF3766" s="28" t="s">
        <v>72</v>
      </c>
      <c r="BG3766" s="28" t="s">
        <v>72</v>
      </c>
      <c r="BH3766" s="28" t="s">
        <v>72</v>
      </c>
      <c r="BI3766" s="28" t="s">
        <v>72</v>
      </c>
      <c r="BJ3766" s="28" t="s">
        <v>72</v>
      </c>
      <c r="BK3766" s="28" t="s">
        <v>72</v>
      </c>
      <c r="BL3766" s="28" t="s">
        <v>72</v>
      </c>
      <c r="BM3766" s="28" t="s">
        <v>72</v>
      </c>
      <c r="BN3766" s="28" t="s">
        <v>72</v>
      </c>
      <c r="BO3766" s="28" t="s">
        <v>72</v>
      </c>
      <c r="BP3766" s="28" t="s">
        <v>72</v>
      </c>
      <c r="BQ3766" s="26" t="s">
        <v>72</v>
      </c>
      <c r="BR3766" s="26" t="s">
        <v>72</v>
      </c>
      <c r="BS3766" s="31" t="str">
        <f t="shared" si="471"/>
        <v/>
      </c>
    </row>
    <row r="3767" spans="1:71">
      <c r="A3767" s="26">
        <v>42123323820000</v>
      </c>
      <c r="B3767" s="26" t="s">
        <v>9282</v>
      </c>
      <c r="C3767" t="s">
        <v>8533</v>
      </c>
      <c r="D3767" s="26" t="s">
        <v>128</v>
      </c>
      <c r="E3767" s="27" t="s">
        <v>186</v>
      </c>
      <c r="F3767" t="s">
        <v>4071</v>
      </c>
      <c r="G3767" t="s">
        <v>67</v>
      </c>
      <c r="H3767" t="s">
        <v>8534</v>
      </c>
      <c r="I3767" t="s">
        <v>8535</v>
      </c>
      <c r="J3767" t="s">
        <v>131</v>
      </c>
      <c r="K3767" t="s">
        <v>9261</v>
      </c>
      <c r="L3767">
        <v>29.212980000000002</v>
      </c>
      <c r="M3767">
        <v>-97.205119999999994</v>
      </c>
      <c r="N3767" s="28">
        <v>2572520.34</v>
      </c>
      <c r="O3767" s="28">
        <v>506018.11</v>
      </c>
      <c r="P3767" s="26">
        <v>311.29998779296875</v>
      </c>
      <c r="Q3767" s="26">
        <v>14089</v>
      </c>
      <c r="R3767" s="26">
        <v>19888</v>
      </c>
      <c r="S3767" s="29">
        <v>10.100000381469727</v>
      </c>
      <c r="T3767" s="30">
        <v>40515</v>
      </c>
      <c r="U3767" s="30">
        <v>40711</v>
      </c>
      <c r="V3767" s="30">
        <v>41030</v>
      </c>
      <c r="W3767">
        <v>0</v>
      </c>
      <c r="X3767" s="26">
        <v>6121</v>
      </c>
      <c r="Y3767" s="26">
        <v>2423</v>
      </c>
      <c r="Z3767" s="26">
        <v>7915</v>
      </c>
      <c r="AA3767" s="26" t="s">
        <v>8482</v>
      </c>
      <c r="AB3767" s="31">
        <v>57</v>
      </c>
      <c r="AC3767" s="31">
        <v>0.72000002861022949</v>
      </c>
      <c r="AD3767" s="26">
        <v>69980.946527350956</v>
      </c>
      <c r="AE3767" s="26" t="s">
        <v>72</v>
      </c>
      <c r="AF3767" s="26">
        <v>2453</v>
      </c>
      <c r="AG3767" s="26">
        <v>378</v>
      </c>
      <c r="AH3767" s="28">
        <v>6.2924999999999995E-2</v>
      </c>
      <c r="AI3767">
        <v>5566</v>
      </c>
      <c r="AJ3767" s="26">
        <v>1558</v>
      </c>
      <c r="AK3767" s="28">
        <v>0.10551199999999999</v>
      </c>
      <c r="AL3767">
        <v>8793</v>
      </c>
      <c r="AM3767" s="26">
        <v>1558</v>
      </c>
      <c r="AN3767" s="28">
        <v>0.10551199999999999</v>
      </c>
      <c r="AO3767">
        <v>8793</v>
      </c>
      <c r="AP3767" s="32">
        <v>3311.3522179845245</v>
      </c>
      <c r="AQ3767" s="36">
        <v>0.23173156249999999</v>
      </c>
      <c r="AR3767" s="32">
        <f t="shared" si="470"/>
        <v>44327.838780484526</v>
      </c>
      <c r="AS3767" s="32">
        <f t="shared" si="472"/>
        <v>1</v>
      </c>
      <c r="AT3767" s="32">
        <f t="shared" si="473"/>
        <v>1</v>
      </c>
      <c r="AU3767" s="32">
        <f t="shared" si="474"/>
        <v>1</v>
      </c>
      <c r="AV3767" s="32">
        <f t="shared" si="467"/>
        <v>3105.2379890918432</v>
      </c>
      <c r="AW3767" s="32">
        <f t="shared" si="468"/>
        <v>0.21730749366933505</v>
      </c>
      <c r="AX3767" s="32">
        <f t="shared" si="469"/>
        <v>41568.664368564154</v>
      </c>
      <c r="AY3767" s="26">
        <v>1</v>
      </c>
      <c r="AZ3767" s="26">
        <v>2</v>
      </c>
      <c r="BA3767" s="26">
        <v>13951.51</v>
      </c>
      <c r="BB3767" s="26">
        <v>3.43</v>
      </c>
      <c r="BC3767" s="26">
        <v>150.19</v>
      </c>
      <c r="BD3767" s="26">
        <v>118.26</v>
      </c>
      <c r="BE3767" s="28">
        <v>0.09</v>
      </c>
      <c r="BF3767" s="28">
        <v>0.09</v>
      </c>
      <c r="BG3767" s="28">
        <v>0.22</v>
      </c>
      <c r="BH3767" s="28">
        <v>0.32</v>
      </c>
      <c r="BI3767" s="28">
        <v>0.06</v>
      </c>
      <c r="BJ3767" s="28">
        <v>7.87</v>
      </c>
      <c r="BK3767" s="28">
        <v>0.52</v>
      </c>
      <c r="BL3767" s="28">
        <v>2.23</v>
      </c>
      <c r="BM3767" s="28">
        <v>0.1</v>
      </c>
      <c r="BN3767" s="28">
        <v>6.12</v>
      </c>
      <c r="BO3767" s="28">
        <v>0.71</v>
      </c>
      <c r="BP3767" s="28">
        <v>1.73</v>
      </c>
      <c r="BQ3767" s="26">
        <v>57.006301000000001</v>
      </c>
      <c r="BR3767" s="26">
        <v>0</v>
      </c>
      <c r="BS3767" s="31">
        <f t="shared" si="471"/>
        <v>4.6859279999999996</v>
      </c>
    </row>
    <row r="3768" spans="1:71">
      <c r="A3768" s="26">
        <v>42123324030000</v>
      </c>
      <c r="B3768" s="26" t="s">
        <v>9282</v>
      </c>
      <c r="C3768" t="s">
        <v>8536</v>
      </c>
      <c r="D3768" s="26" t="s">
        <v>128</v>
      </c>
      <c r="E3768" s="27" t="s">
        <v>186</v>
      </c>
      <c r="F3768" t="s">
        <v>4071</v>
      </c>
      <c r="G3768" t="s">
        <v>67</v>
      </c>
      <c r="H3768" t="s">
        <v>8537</v>
      </c>
      <c r="I3768" t="s">
        <v>8538</v>
      </c>
      <c r="J3768" t="s">
        <v>131</v>
      </c>
      <c r="K3768" t="s">
        <v>9261</v>
      </c>
      <c r="L3768">
        <v>29.12959</v>
      </c>
      <c r="M3768">
        <v>-97.380799999999994</v>
      </c>
      <c r="N3768" s="28">
        <v>2516906.4900000002</v>
      </c>
      <c r="O3768" s="28">
        <v>474884.05</v>
      </c>
      <c r="P3768" s="26">
        <v>252.5</v>
      </c>
      <c r="Q3768" s="26">
        <v>13927</v>
      </c>
      <c r="R3768" s="26">
        <v>18990</v>
      </c>
      <c r="S3768" s="29" t="s">
        <v>72</v>
      </c>
      <c r="T3768" s="30">
        <v>40651</v>
      </c>
      <c r="U3768" s="30">
        <v>40691</v>
      </c>
      <c r="V3768" s="30">
        <v>40664</v>
      </c>
      <c r="W3768">
        <v>1614.9000244140625</v>
      </c>
      <c r="X3768" s="26">
        <v>5231</v>
      </c>
      <c r="Y3768" s="26">
        <v>6615</v>
      </c>
      <c r="Z3768" s="26">
        <v>7915</v>
      </c>
      <c r="AA3768" s="26" t="s">
        <v>8482</v>
      </c>
      <c r="AB3768" s="31">
        <v>60.799999237060547</v>
      </c>
      <c r="AC3768" s="31">
        <v>0.69999998807907104</v>
      </c>
      <c r="AD3768" s="26">
        <v>61535.184480791177</v>
      </c>
      <c r="AE3768" s="26" t="s">
        <v>72</v>
      </c>
      <c r="AF3768" s="26">
        <v>8533</v>
      </c>
      <c r="AG3768" s="26">
        <v>3873</v>
      </c>
      <c r="AH3768" s="28">
        <v>0.33988299999999999</v>
      </c>
      <c r="AI3768">
        <v>2993</v>
      </c>
      <c r="AJ3768" s="26">
        <v>7898</v>
      </c>
      <c r="AK3768" s="28">
        <v>0.56420499999999996</v>
      </c>
      <c r="AL3768">
        <v>5096</v>
      </c>
      <c r="AM3768" s="26">
        <v>13372</v>
      </c>
      <c r="AN3768" s="28">
        <v>0.801732</v>
      </c>
      <c r="AO3768">
        <v>7338</v>
      </c>
      <c r="AP3768" s="32">
        <v>16725.020956445951</v>
      </c>
      <c r="AQ3768" s="36">
        <v>1.02917725</v>
      </c>
      <c r="AR3768" s="32">
        <f t="shared" si="470"/>
        <v>198889.39420644596</v>
      </c>
      <c r="AS3768" s="32">
        <f t="shared" si="472"/>
        <v>1</v>
      </c>
      <c r="AT3768" s="32">
        <f t="shared" si="473"/>
        <v>1</v>
      </c>
      <c r="AU3768" s="32">
        <f t="shared" si="474"/>
        <v>3</v>
      </c>
      <c r="AV3768" s="32">
        <f t="shared" si="467"/>
        <v>18352.441271267398</v>
      </c>
      <c r="AW3768" s="32">
        <f t="shared" si="468"/>
        <v>1.129320859300325</v>
      </c>
      <c r="AX3768" s="32">
        <f t="shared" si="469"/>
        <v>218242.23336742492</v>
      </c>
      <c r="AY3768" s="26">
        <v>1</v>
      </c>
      <c r="AZ3768" s="26">
        <v>2</v>
      </c>
      <c r="BA3768" s="26">
        <v>13663.52</v>
      </c>
      <c r="BB3768" s="26">
        <v>40.28</v>
      </c>
      <c r="BC3768" s="26">
        <v>225.43</v>
      </c>
      <c r="BD3768" s="26">
        <v>265.83999999999997</v>
      </c>
      <c r="BE3768" s="28">
        <v>7.0000000000000007E-2</v>
      </c>
      <c r="BF3768" s="28">
        <v>1.39</v>
      </c>
      <c r="BG3768" s="28">
        <v>0.37</v>
      </c>
      <c r="BH3768" s="28">
        <v>0.99</v>
      </c>
      <c r="BI3768" s="28">
        <v>0.11</v>
      </c>
      <c r="BJ3768" s="28">
        <v>7.01</v>
      </c>
      <c r="BK3768" s="28">
        <v>0.66</v>
      </c>
      <c r="BL3768" s="28">
        <v>6.31</v>
      </c>
      <c r="BM3768" s="28">
        <v>0.1</v>
      </c>
      <c r="BN3768" s="28">
        <v>6.16</v>
      </c>
      <c r="BO3768" s="28">
        <v>0.63</v>
      </c>
      <c r="BP3768" s="28">
        <v>5.92</v>
      </c>
      <c r="BQ3768" s="26">
        <v>60.317798000000003</v>
      </c>
      <c r="BR3768" s="26">
        <v>33805.839843000002</v>
      </c>
      <c r="BS3768" s="31">
        <f t="shared" si="471"/>
        <v>16.366218</v>
      </c>
    </row>
    <row r="3769" spans="1:71">
      <c r="A3769" s="26">
        <v>42123324520000</v>
      </c>
      <c r="B3769" s="26" t="s">
        <v>9280</v>
      </c>
      <c r="C3769" t="s">
        <v>8539</v>
      </c>
      <c r="D3769" s="26" t="s">
        <v>766</v>
      </c>
      <c r="E3769" s="27" t="s">
        <v>186</v>
      </c>
      <c r="F3769" t="s">
        <v>2781</v>
      </c>
      <c r="G3769" t="s">
        <v>67</v>
      </c>
      <c r="H3769" t="s">
        <v>8540</v>
      </c>
      <c r="I3769" t="s">
        <v>8541</v>
      </c>
      <c r="J3769" t="s">
        <v>149</v>
      </c>
      <c r="K3769" t="s">
        <v>9261</v>
      </c>
      <c r="L3769">
        <v>28.909510000000001</v>
      </c>
      <c r="M3769">
        <v>-97.62397</v>
      </c>
      <c r="N3769" s="28">
        <v>2440223.2799999998</v>
      </c>
      <c r="O3769" s="28">
        <v>393879.48</v>
      </c>
      <c r="P3769" s="26">
        <v>346.45098876953125</v>
      </c>
      <c r="Q3769" s="26">
        <v>14244</v>
      </c>
      <c r="R3769" s="26">
        <v>18147</v>
      </c>
      <c r="S3769" s="29" t="s">
        <v>72</v>
      </c>
      <c r="T3769" s="30">
        <v>40683</v>
      </c>
      <c r="U3769" s="30">
        <v>40778</v>
      </c>
      <c r="V3769" s="30">
        <v>40878</v>
      </c>
      <c r="W3769">
        <v>3894630</v>
      </c>
      <c r="X3769" s="26">
        <v>4388</v>
      </c>
      <c r="Y3769" s="26">
        <v>6527</v>
      </c>
      <c r="Z3769" s="26">
        <v>9000</v>
      </c>
      <c r="AA3769" s="26" t="s">
        <v>8482</v>
      </c>
      <c r="AB3769" s="31">
        <v>47</v>
      </c>
      <c r="AC3769" s="31">
        <v>0.68999999761581421</v>
      </c>
      <c r="AD3769" s="26">
        <v>95892.749244712992</v>
      </c>
      <c r="AE3769" s="26" t="s">
        <v>72</v>
      </c>
      <c r="AF3769" s="26" t="s">
        <v>72</v>
      </c>
      <c r="AG3769" s="26">
        <v>3135</v>
      </c>
      <c r="AH3769" s="28">
        <v>0.31132700000000002</v>
      </c>
      <c r="AI3769">
        <v>144427</v>
      </c>
      <c r="AJ3769" s="26">
        <v>4584</v>
      </c>
      <c r="AK3769" s="28">
        <v>0.452677</v>
      </c>
      <c r="AL3769">
        <v>210000</v>
      </c>
      <c r="AM3769" s="26">
        <v>5319</v>
      </c>
      <c r="AN3769" s="28">
        <v>0.516374</v>
      </c>
      <c r="AO3769">
        <v>235595</v>
      </c>
      <c r="AP3769" s="32">
        <v>6998.1346899072159</v>
      </c>
      <c r="AQ3769" s="36">
        <v>0.671070375</v>
      </c>
      <c r="AR3769" s="32">
        <f t="shared" si="470"/>
        <v>125777.59106490723</v>
      </c>
      <c r="AS3769" s="32">
        <f t="shared" si="472"/>
        <v>1</v>
      </c>
      <c r="AT3769" s="32">
        <f t="shared" si="473"/>
        <v>1</v>
      </c>
      <c r="AU3769" s="32">
        <f t="shared" si="474"/>
        <v>2</v>
      </c>
      <c r="AV3769" s="32">
        <f t="shared" si="467"/>
        <v>9154.3512124128119</v>
      </c>
      <c r="AW3769" s="32">
        <f t="shared" si="468"/>
        <v>0.87783590530993616</v>
      </c>
      <c r="AX3769" s="32">
        <f t="shared" si="469"/>
        <v>164531.30645227156</v>
      </c>
      <c r="AY3769" s="26">
        <v>1</v>
      </c>
      <c r="AZ3769" s="26">
        <v>2</v>
      </c>
      <c r="BA3769" s="26">
        <v>13457.46</v>
      </c>
      <c r="BB3769" s="26">
        <v>36.21</v>
      </c>
      <c r="BC3769" s="26">
        <v>234.84</v>
      </c>
      <c r="BD3769" s="26">
        <v>230.23</v>
      </c>
      <c r="BE3769" s="28">
        <v>7.0000000000000007E-2</v>
      </c>
      <c r="BF3769" s="28">
        <v>6.34</v>
      </c>
      <c r="BG3769" s="28">
        <v>0.68</v>
      </c>
      <c r="BH3769" s="28">
        <v>1.85</v>
      </c>
      <c r="BI3769" s="28">
        <v>0.08</v>
      </c>
      <c r="BJ3769" s="28">
        <v>7.24</v>
      </c>
      <c r="BK3769" s="28">
        <v>0.68</v>
      </c>
      <c r="BL3769" s="28">
        <v>-14.83</v>
      </c>
      <c r="BM3769" s="28">
        <v>0.09</v>
      </c>
      <c r="BN3769" s="28">
        <v>8.73</v>
      </c>
      <c r="BO3769" s="28">
        <v>0.76</v>
      </c>
      <c r="BP3769" s="28">
        <v>-12.54</v>
      </c>
      <c r="BQ3769" s="26">
        <v>57.492401000000001</v>
      </c>
      <c r="BR3769" s="26">
        <v>22707.650389999999</v>
      </c>
      <c r="BS3769" s="31">
        <f t="shared" si="471"/>
        <v>12.775296000000001</v>
      </c>
    </row>
    <row r="3770" spans="1:71">
      <c r="A3770" s="26">
        <v>42123325900000</v>
      </c>
      <c r="B3770" s="26" t="s">
        <v>9282</v>
      </c>
      <c r="C3770" t="s">
        <v>8542</v>
      </c>
      <c r="D3770" s="26" t="s">
        <v>128</v>
      </c>
      <c r="E3770" s="27" t="s">
        <v>186</v>
      </c>
      <c r="F3770" t="s">
        <v>4071</v>
      </c>
      <c r="G3770" t="s">
        <v>67</v>
      </c>
      <c r="H3770" t="s">
        <v>8543</v>
      </c>
      <c r="I3770" t="s">
        <v>72</v>
      </c>
      <c r="J3770" t="s">
        <v>131</v>
      </c>
      <c r="K3770" t="s">
        <v>9261</v>
      </c>
      <c r="L3770">
        <v>29.063230000000001</v>
      </c>
      <c r="M3770">
        <v>-97.415139999999994</v>
      </c>
      <c r="N3770" s="28">
        <v>2506271.56</v>
      </c>
      <c r="O3770" s="28">
        <v>450609.01</v>
      </c>
      <c r="P3770" s="26">
        <v>309</v>
      </c>
      <c r="Q3770" s="26">
        <v>14020</v>
      </c>
      <c r="R3770" s="26">
        <v>18064</v>
      </c>
      <c r="S3770" s="29" t="s">
        <v>72</v>
      </c>
      <c r="T3770" s="30">
        <v>40851</v>
      </c>
      <c r="U3770" s="30">
        <v>40927</v>
      </c>
      <c r="V3770" s="30">
        <v>40909</v>
      </c>
      <c r="W3770">
        <v>0</v>
      </c>
      <c r="X3770" s="26">
        <v>4447</v>
      </c>
      <c r="Y3770" s="26" t="s">
        <v>72</v>
      </c>
      <c r="Z3770" s="26" t="s">
        <v>72</v>
      </c>
      <c r="AA3770" s="26" t="s">
        <v>8482</v>
      </c>
      <c r="AB3770" s="31" t="s">
        <v>72</v>
      </c>
      <c r="AC3770" s="31" t="s">
        <v>72</v>
      </c>
      <c r="AD3770" s="26">
        <v>65687.322226737102</v>
      </c>
      <c r="AE3770" s="26" t="s">
        <v>72</v>
      </c>
      <c r="AF3770" s="26" t="s">
        <v>72</v>
      </c>
      <c r="AG3770" s="26">
        <v>2795</v>
      </c>
      <c r="AH3770" s="28">
        <v>0.20544699999999999</v>
      </c>
      <c r="AI3770" t="s">
        <v>72</v>
      </c>
      <c r="AJ3770" s="26">
        <v>4374</v>
      </c>
      <c r="AK3770" s="28">
        <v>0.28046399999999999</v>
      </c>
      <c r="AL3770" t="s">
        <v>72</v>
      </c>
      <c r="AM3770" s="26">
        <v>4802</v>
      </c>
      <c r="AN3770" s="28">
        <v>0.30459000000000003</v>
      </c>
      <c r="AO3770" t="s">
        <v>72</v>
      </c>
      <c r="AP3770" s="32">
        <v>5912.5954496880731</v>
      </c>
      <c r="AQ3770" s="36">
        <v>0.38838256249999997</v>
      </c>
      <c r="AR3770" s="32">
        <f t="shared" si="470"/>
        <v>74656.309012188067</v>
      </c>
      <c r="AS3770" s="32">
        <f t="shared" si="472"/>
        <v>1</v>
      </c>
      <c r="AT3770" s="32">
        <f t="shared" si="473"/>
        <v>1</v>
      </c>
      <c r="AU3770" s="32">
        <f t="shared" si="474"/>
        <v>1</v>
      </c>
      <c r="AV3770" s="32">
        <f t="shared" si="467"/>
        <v>7631.7287792240932</v>
      </c>
      <c r="AW3770" s="32">
        <f t="shared" si="468"/>
        <v>0.50130782746795588</v>
      </c>
      <c r="AX3770" s="32">
        <f t="shared" si="469"/>
        <v>96363.214241052279</v>
      </c>
      <c r="AY3770" s="26">
        <v>1</v>
      </c>
      <c r="AZ3770" s="26">
        <v>2</v>
      </c>
      <c r="BA3770" s="26">
        <v>14082.88</v>
      </c>
      <c r="BB3770" s="26">
        <v>32.119999999999997</v>
      </c>
      <c r="BC3770" s="26">
        <v>280.32</v>
      </c>
      <c r="BD3770" s="26">
        <v>383.54</v>
      </c>
      <c r="BE3770" s="28">
        <v>7.0000000000000007E-2</v>
      </c>
      <c r="BF3770" s="28">
        <v>1.73</v>
      </c>
      <c r="BG3770" s="28">
        <v>0.34</v>
      </c>
      <c r="BH3770" s="28">
        <v>1.74</v>
      </c>
      <c r="BI3770" s="28">
        <v>0.11</v>
      </c>
      <c r="BJ3770" s="28">
        <v>7.27</v>
      </c>
      <c r="BK3770" s="28">
        <v>0.62</v>
      </c>
      <c r="BL3770" s="28">
        <v>11.95</v>
      </c>
      <c r="BM3770" s="28">
        <v>0.11</v>
      </c>
      <c r="BN3770" s="28">
        <v>6.49</v>
      </c>
      <c r="BO3770" s="28">
        <v>0.62</v>
      </c>
      <c r="BP3770" s="28">
        <v>11.18</v>
      </c>
      <c r="BQ3770" s="26">
        <v>54.843699999999998</v>
      </c>
      <c r="BR3770" s="26">
        <v>0</v>
      </c>
      <c r="BS3770" s="31">
        <f t="shared" si="471"/>
        <v>19.117823999999999</v>
      </c>
    </row>
    <row r="3771" spans="1:71">
      <c r="A3771" s="26">
        <v>42255317610000</v>
      </c>
      <c r="B3771" s="26" t="s">
        <v>9280</v>
      </c>
      <c r="C3771" t="s">
        <v>8544</v>
      </c>
      <c r="D3771" s="26" t="s">
        <v>766</v>
      </c>
      <c r="E3771" s="27" t="s">
        <v>421</v>
      </c>
      <c r="F3771" t="s">
        <v>2781</v>
      </c>
      <c r="G3771" t="s">
        <v>67</v>
      </c>
      <c r="H3771" t="s">
        <v>8545</v>
      </c>
      <c r="I3771" t="s">
        <v>8546</v>
      </c>
      <c r="J3771" t="s">
        <v>149</v>
      </c>
      <c r="K3771" t="s">
        <v>9261</v>
      </c>
      <c r="L3771">
        <v>28.740929999999999</v>
      </c>
      <c r="M3771">
        <v>-97.946740000000005</v>
      </c>
      <c r="N3771" s="28">
        <v>2337517.02</v>
      </c>
      <c r="O3771" s="28">
        <v>331518</v>
      </c>
      <c r="P3771" s="26">
        <v>506.57998657226562</v>
      </c>
      <c r="Q3771" s="26">
        <v>13045</v>
      </c>
      <c r="R3771" s="26">
        <v>17930</v>
      </c>
      <c r="S3771" s="29" t="s">
        <v>72</v>
      </c>
      <c r="T3771" s="30">
        <v>40498</v>
      </c>
      <c r="U3771" s="30">
        <v>40723</v>
      </c>
      <c r="V3771" s="30">
        <v>40695</v>
      </c>
      <c r="W3771">
        <v>1673</v>
      </c>
      <c r="X3771" s="26">
        <v>5026</v>
      </c>
      <c r="Y3771" s="26">
        <v>5305</v>
      </c>
      <c r="Z3771" s="26">
        <v>9133</v>
      </c>
      <c r="AA3771" s="26" t="s">
        <v>8482</v>
      </c>
      <c r="AB3771" s="31">
        <v>62.900001525878906</v>
      </c>
      <c r="AC3771" s="31">
        <v>0.68999999761581421</v>
      </c>
      <c r="AD3771" s="26">
        <v>57461.918030883549</v>
      </c>
      <c r="AE3771" s="26" t="s">
        <v>72</v>
      </c>
      <c r="AF3771" s="26">
        <v>3625</v>
      </c>
      <c r="AG3771" s="26">
        <v>8336</v>
      </c>
      <c r="AH3771" s="28">
        <v>0.49437500000000001</v>
      </c>
      <c r="AI3771">
        <v>6818</v>
      </c>
      <c r="AJ3771" s="26">
        <v>12163</v>
      </c>
      <c r="AK3771" s="28">
        <v>0.73547700000000005</v>
      </c>
      <c r="AL3771">
        <v>9480</v>
      </c>
      <c r="AM3771" s="26">
        <v>18599</v>
      </c>
      <c r="AN3771" s="28">
        <v>1.009714</v>
      </c>
      <c r="AO3771">
        <v>14101</v>
      </c>
      <c r="AP3771" s="32">
        <v>24770.925227991622</v>
      </c>
      <c r="AQ3771" s="36">
        <v>1.423384875</v>
      </c>
      <c r="AR3771" s="32">
        <f t="shared" si="470"/>
        <v>276710.0481029916</v>
      </c>
      <c r="AS3771" s="32">
        <f t="shared" si="472"/>
        <v>1</v>
      </c>
      <c r="AT3771" s="32">
        <f t="shared" si="473"/>
        <v>1</v>
      </c>
      <c r="AU3771" s="32">
        <f t="shared" si="474"/>
        <v>3</v>
      </c>
      <c r="AV3771" s="32">
        <f t="shared" si="467"/>
        <v>28289.914605784306</v>
      </c>
      <c r="AW3771" s="32">
        <f t="shared" si="468"/>
        <v>1.6255927541782731</v>
      </c>
      <c r="AX3771" s="32">
        <f t="shared" si="469"/>
        <v>316019.83209533861</v>
      </c>
      <c r="AY3771" s="26">
        <v>1</v>
      </c>
      <c r="AZ3771" s="26">
        <v>2</v>
      </c>
      <c r="BA3771" s="26">
        <v>12558.77</v>
      </c>
      <c r="BB3771" s="26">
        <v>15.96</v>
      </c>
      <c r="BC3771" s="26">
        <v>182.75</v>
      </c>
      <c r="BD3771" s="26">
        <v>198.11</v>
      </c>
      <c r="BE3771" s="28">
        <v>0.1</v>
      </c>
      <c r="BF3771" s="28">
        <v>6.64</v>
      </c>
      <c r="BG3771" s="28">
        <v>0.83</v>
      </c>
      <c r="BH3771" s="28">
        <v>0.97</v>
      </c>
      <c r="BI3771" s="28">
        <v>0.09</v>
      </c>
      <c r="BJ3771" s="28">
        <v>6.78</v>
      </c>
      <c r="BK3771" s="28">
        <v>0.72</v>
      </c>
      <c r="BL3771" s="28">
        <v>6.77</v>
      </c>
      <c r="BM3771" s="28">
        <v>0.09</v>
      </c>
      <c r="BN3771" s="28">
        <v>7.95</v>
      </c>
      <c r="BO3771" s="28">
        <v>0.8</v>
      </c>
      <c r="BP3771" s="28">
        <v>4.84</v>
      </c>
      <c r="BQ3771" s="26">
        <v>63.147098</v>
      </c>
      <c r="BR3771" s="26">
        <v>31686.349609000001</v>
      </c>
      <c r="BS3771" s="31">
        <f t="shared" si="471"/>
        <v>11.8422</v>
      </c>
    </row>
    <row r="3772" spans="1:71">
      <c r="A3772" s="26">
        <v>42255319230000</v>
      </c>
      <c r="B3772" s="26" t="s">
        <v>9280</v>
      </c>
      <c r="C3772" t="s">
        <v>8547</v>
      </c>
      <c r="D3772" s="26" t="s">
        <v>102</v>
      </c>
      <c r="E3772" s="27" t="s">
        <v>421</v>
      </c>
      <c r="F3772" t="s">
        <v>66</v>
      </c>
      <c r="G3772" t="s">
        <v>67</v>
      </c>
      <c r="H3772" t="s">
        <v>8548</v>
      </c>
      <c r="I3772" t="s">
        <v>8549</v>
      </c>
      <c r="J3772" t="s">
        <v>70</v>
      </c>
      <c r="K3772" t="s">
        <v>9261</v>
      </c>
      <c r="L3772">
        <v>28.73376</v>
      </c>
      <c r="M3772">
        <v>-97.94444</v>
      </c>
      <c r="N3772" s="28">
        <v>2338277.56</v>
      </c>
      <c r="O3772" s="28">
        <v>328917.92</v>
      </c>
      <c r="P3772" s="26">
        <v>471.79998779296875</v>
      </c>
      <c r="Q3772" s="26">
        <v>13052</v>
      </c>
      <c r="R3772" s="26">
        <v>17500</v>
      </c>
      <c r="S3772" s="29" t="s">
        <v>72</v>
      </c>
      <c r="T3772" s="30">
        <v>40666</v>
      </c>
      <c r="U3772" s="30">
        <v>40714</v>
      </c>
      <c r="V3772" s="30">
        <v>40695</v>
      </c>
      <c r="W3772">
        <v>2908983</v>
      </c>
      <c r="X3772" s="26">
        <v>4741</v>
      </c>
      <c r="Y3772" s="26" t="s">
        <v>72</v>
      </c>
      <c r="Z3772" s="26" t="s">
        <v>72</v>
      </c>
      <c r="AA3772" s="26" t="s">
        <v>8482</v>
      </c>
      <c r="AB3772" s="31" t="s">
        <v>72</v>
      </c>
      <c r="AC3772" s="31" t="s">
        <v>72</v>
      </c>
      <c r="AD3772" s="26">
        <v>91940.46619067619</v>
      </c>
      <c r="AE3772" s="26">
        <v>853</v>
      </c>
      <c r="AF3772" s="26" t="s">
        <v>72</v>
      </c>
      <c r="AG3772" s="26">
        <v>4759</v>
      </c>
      <c r="AH3772" s="28">
        <v>0.49500100000000002</v>
      </c>
      <c r="AI3772">
        <v>20</v>
      </c>
      <c r="AJ3772" s="26">
        <v>7015</v>
      </c>
      <c r="AK3772" s="28">
        <v>0.69068399999999996</v>
      </c>
      <c r="AL3772">
        <v>116</v>
      </c>
      <c r="AM3772" s="26">
        <v>9432</v>
      </c>
      <c r="AN3772" s="28">
        <v>0.870888</v>
      </c>
      <c r="AO3772">
        <v>2724</v>
      </c>
      <c r="AP3772" s="32">
        <v>10891.923915451651</v>
      </c>
      <c r="AQ3772" s="36">
        <v>1.0014085625</v>
      </c>
      <c r="AR3772" s="32">
        <f t="shared" si="470"/>
        <v>188141.23947795166</v>
      </c>
      <c r="AS3772" s="32">
        <f t="shared" si="472"/>
        <v>1</v>
      </c>
      <c r="AT3772" s="32">
        <f t="shared" si="473"/>
        <v>1</v>
      </c>
      <c r="AU3772" s="32">
        <f t="shared" si="474"/>
        <v>3</v>
      </c>
      <c r="AV3772" s="32">
        <f t="shared" si="467"/>
        <v>13187.016088313114</v>
      </c>
      <c r="AW3772" s="32">
        <f t="shared" si="468"/>
        <v>1.212420406823455</v>
      </c>
      <c r="AX3772" s="32">
        <f t="shared" si="469"/>
        <v>227785.42809606466</v>
      </c>
      <c r="AY3772" s="26">
        <v>1</v>
      </c>
      <c r="AZ3772" s="26">
        <v>2</v>
      </c>
      <c r="BA3772" s="26">
        <v>12627.59</v>
      </c>
      <c r="BB3772" s="26">
        <v>15.53</v>
      </c>
      <c r="BC3772" s="26">
        <v>186.74</v>
      </c>
      <c r="BD3772" s="26">
        <v>207</v>
      </c>
      <c r="BE3772" s="28">
        <v>0.1</v>
      </c>
      <c r="BF3772" s="28">
        <v>6.6</v>
      </c>
      <c r="BG3772" s="28">
        <v>0.84</v>
      </c>
      <c r="BH3772" s="28">
        <v>0.98</v>
      </c>
      <c r="BI3772" s="28">
        <v>0.09</v>
      </c>
      <c r="BJ3772" s="28">
        <v>6.59</v>
      </c>
      <c r="BK3772" s="28">
        <v>0.72</v>
      </c>
      <c r="BL3772" s="28">
        <v>7.23</v>
      </c>
      <c r="BM3772" s="28">
        <v>0.09</v>
      </c>
      <c r="BN3772" s="28">
        <v>7.89</v>
      </c>
      <c r="BO3772" s="28">
        <v>0.79</v>
      </c>
      <c r="BP3772" s="28">
        <v>5.14</v>
      </c>
      <c r="BQ3772" s="26">
        <v>63.147098</v>
      </c>
      <c r="BR3772" s="26">
        <v>31686.349609000001</v>
      </c>
      <c r="BS3772" s="31">
        <f t="shared" si="471"/>
        <v>12.100752</v>
      </c>
    </row>
    <row r="3773" spans="1:71">
      <c r="A3773" s="26">
        <v>42283323420000</v>
      </c>
      <c r="B3773" s="26" t="s">
        <v>9281</v>
      </c>
      <c r="C3773" t="s">
        <v>8550</v>
      </c>
      <c r="D3773" s="26" t="s">
        <v>766</v>
      </c>
      <c r="E3773" s="27" t="s">
        <v>591</v>
      </c>
      <c r="F3773" t="s">
        <v>745</v>
      </c>
      <c r="G3773" t="s">
        <v>67</v>
      </c>
      <c r="H3773" t="s">
        <v>5668</v>
      </c>
      <c r="I3773" t="s">
        <v>8551</v>
      </c>
      <c r="J3773" t="s">
        <v>8552</v>
      </c>
      <c r="K3773" t="s">
        <v>9261</v>
      </c>
      <c r="L3773">
        <v>28.3154</v>
      </c>
      <c r="M3773">
        <v>-98.848879999999994</v>
      </c>
      <c r="N3773" s="28">
        <v>2048626.94</v>
      </c>
      <c r="O3773" s="28">
        <v>175314.88</v>
      </c>
      <c r="P3773" s="26">
        <v>404</v>
      </c>
      <c r="Q3773" s="26">
        <v>11329</v>
      </c>
      <c r="R3773" s="26">
        <v>17545</v>
      </c>
      <c r="S3773" s="29" t="s">
        <v>72</v>
      </c>
      <c r="T3773" s="30">
        <v>40471</v>
      </c>
      <c r="U3773" s="30">
        <v>40750</v>
      </c>
      <c r="V3773" s="30">
        <v>40817</v>
      </c>
      <c r="W3773">
        <v>2613</v>
      </c>
      <c r="X3773" s="26">
        <v>6710</v>
      </c>
      <c r="Y3773" s="26">
        <v>5213</v>
      </c>
      <c r="Z3773" s="26">
        <v>14333</v>
      </c>
      <c r="AA3773" s="26" t="s">
        <v>8482</v>
      </c>
      <c r="AB3773" s="31">
        <v>60.799999237060547</v>
      </c>
      <c r="AC3773" s="31">
        <v>0.72000002861022949</v>
      </c>
      <c r="AD3773" s="26">
        <v>93530.139103554873</v>
      </c>
      <c r="AE3773" s="26" t="s">
        <v>72</v>
      </c>
      <c r="AF3773" s="26">
        <v>6692</v>
      </c>
      <c r="AG3773" s="26">
        <v>1580</v>
      </c>
      <c r="AH3773" s="28">
        <v>0.12998899999999999</v>
      </c>
      <c r="AI3773">
        <v>1181</v>
      </c>
      <c r="AJ3773" s="26">
        <v>3362</v>
      </c>
      <c r="AK3773" s="28">
        <v>0.35039799999999999</v>
      </c>
      <c r="AL3773">
        <v>1326</v>
      </c>
      <c r="AM3773" s="26">
        <v>5168</v>
      </c>
      <c r="AN3773" s="28">
        <v>0.56917799999999996</v>
      </c>
      <c r="AO3773">
        <v>1420</v>
      </c>
      <c r="AP3773" s="32">
        <v>11292.635295138314</v>
      </c>
      <c r="AQ3773" s="36">
        <v>1.0562017500000001</v>
      </c>
      <c r="AR3773" s="32">
        <f t="shared" si="470"/>
        <v>198240.3450451383</v>
      </c>
      <c r="AS3773" s="32">
        <f t="shared" si="472"/>
        <v>1</v>
      </c>
      <c r="AT3773" s="32">
        <f t="shared" si="473"/>
        <v>1</v>
      </c>
      <c r="AU3773" s="32">
        <f t="shared" si="474"/>
        <v>3</v>
      </c>
      <c r="AV3773" s="32">
        <f t="shared" si="467"/>
        <v>9660.1678977785286</v>
      </c>
      <c r="AW3773" s="32">
        <f t="shared" si="468"/>
        <v>0.90351684724292114</v>
      </c>
      <c r="AX3773" s="32">
        <f t="shared" si="469"/>
        <v>169582.64985977553</v>
      </c>
      <c r="AY3773" s="26">
        <v>1</v>
      </c>
      <c r="AZ3773" s="26">
        <v>2</v>
      </c>
      <c r="BA3773" s="26">
        <v>10547.98</v>
      </c>
      <c r="BB3773" s="26">
        <v>238.11</v>
      </c>
      <c r="BC3773" s="26">
        <v>-29.97</v>
      </c>
      <c r="BD3773" s="26">
        <v>220.71</v>
      </c>
      <c r="BE3773" s="28">
        <v>0.08</v>
      </c>
      <c r="BF3773" s="28">
        <v>9.2899999999999991</v>
      </c>
      <c r="BG3773" s="28">
        <v>0.73</v>
      </c>
      <c r="BH3773" s="28">
        <v>638.26</v>
      </c>
      <c r="BI3773" s="28">
        <v>0.09</v>
      </c>
      <c r="BJ3773" s="28">
        <v>8.8000000000000007</v>
      </c>
      <c r="BK3773" s="28">
        <v>0.73</v>
      </c>
      <c r="BL3773" s="28">
        <v>195.11</v>
      </c>
      <c r="BM3773" s="28">
        <v>0.09</v>
      </c>
      <c r="BN3773" s="28">
        <v>8.85</v>
      </c>
      <c r="BO3773" s="28">
        <v>0.72</v>
      </c>
      <c r="BP3773" s="28">
        <v>237.96</v>
      </c>
      <c r="BQ3773" s="26">
        <v>58.671398000000003</v>
      </c>
      <c r="BR3773" s="26">
        <v>20770.400389999999</v>
      </c>
      <c r="BS3773" s="31">
        <f t="shared" si="471"/>
        <v>-1.9690289999999997</v>
      </c>
    </row>
    <row r="3774" spans="1:71">
      <c r="A3774" s="26">
        <v>42283326050000</v>
      </c>
      <c r="B3774" s="26" t="s">
        <v>9281</v>
      </c>
      <c r="C3774" t="s">
        <v>8553</v>
      </c>
      <c r="D3774" s="26" t="s">
        <v>804</v>
      </c>
      <c r="E3774" s="27" t="s">
        <v>591</v>
      </c>
      <c r="F3774" t="s">
        <v>745</v>
      </c>
      <c r="G3774" t="s">
        <v>67</v>
      </c>
      <c r="H3774" t="s">
        <v>8554</v>
      </c>
      <c r="I3774" t="s">
        <v>8555</v>
      </c>
      <c r="J3774" t="s">
        <v>70</v>
      </c>
      <c r="K3774" t="s">
        <v>9261</v>
      </c>
      <c r="L3774">
        <v>28.278459999999999</v>
      </c>
      <c r="M3774">
        <v>-99.010440000000003</v>
      </c>
      <c r="N3774" s="28">
        <v>1996639.45</v>
      </c>
      <c r="O3774" s="28">
        <v>161852.56</v>
      </c>
      <c r="P3774" s="26">
        <v>417</v>
      </c>
      <c r="Q3774" s="26">
        <v>11349</v>
      </c>
      <c r="R3774" s="26">
        <v>17296</v>
      </c>
      <c r="S3774" s="29">
        <v>12.199999809265137</v>
      </c>
      <c r="T3774" s="30">
        <v>40673</v>
      </c>
      <c r="U3774" s="30">
        <v>40771</v>
      </c>
      <c r="V3774" s="30">
        <v>40756</v>
      </c>
      <c r="W3774">
        <v>1662</v>
      </c>
      <c r="X3774" s="26">
        <v>6589</v>
      </c>
      <c r="Y3774" s="26">
        <v>5404</v>
      </c>
      <c r="Z3774" s="26">
        <v>7390</v>
      </c>
      <c r="AA3774" s="26" t="s">
        <v>8482</v>
      </c>
      <c r="AB3774" s="31">
        <v>58.200000762939453</v>
      </c>
      <c r="AC3774" s="31">
        <v>0.74000000953674316</v>
      </c>
      <c r="AD3774" s="26">
        <v>75384.678444070989</v>
      </c>
      <c r="AE3774" s="26" t="s">
        <v>72</v>
      </c>
      <c r="AF3774" s="26">
        <v>6821</v>
      </c>
      <c r="AG3774" s="26">
        <v>11634</v>
      </c>
      <c r="AH3774" s="28">
        <v>0.89756199999999997</v>
      </c>
      <c r="AI3774">
        <v>19603</v>
      </c>
      <c r="AJ3774" s="26">
        <v>17797</v>
      </c>
      <c r="AK3774" s="28">
        <v>1.409686</v>
      </c>
      <c r="AL3774">
        <v>23351</v>
      </c>
      <c r="AM3774" s="26">
        <v>23645</v>
      </c>
      <c r="AN3774" s="28">
        <v>1.7902119999999999</v>
      </c>
      <c r="AO3774">
        <v>24884</v>
      </c>
      <c r="AP3774" s="32">
        <v>34318.230221269492</v>
      </c>
      <c r="AQ3774" s="36">
        <v>2.5870687499999998</v>
      </c>
      <c r="AR3774" s="32">
        <f t="shared" si="470"/>
        <v>492229.39897126949</v>
      </c>
      <c r="AS3774" s="32">
        <f t="shared" si="472"/>
        <v>1</v>
      </c>
      <c r="AT3774" s="32">
        <f t="shared" si="473"/>
        <v>1</v>
      </c>
      <c r="AU3774" s="32">
        <f t="shared" si="474"/>
        <v>4</v>
      </c>
      <c r="AV3774" s="32">
        <f t="shared" si="467"/>
        <v>29896.287975426752</v>
      </c>
      <c r="AW3774" s="32">
        <f t="shared" si="468"/>
        <v>2.2537220556988919</v>
      </c>
      <c r="AX3774" s="32">
        <f t="shared" si="469"/>
        <v>428805.09183413064</v>
      </c>
      <c r="AY3774" s="26">
        <v>1</v>
      </c>
      <c r="AZ3774" s="26">
        <v>2</v>
      </c>
      <c r="BA3774" s="26">
        <v>10429.82</v>
      </c>
      <c r="BB3774" s="26">
        <v>66.94</v>
      </c>
      <c r="BC3774" s="26">
        <v>215.86</v>
      </c>
      <c r="BD3774" s="26">
        <v>282.61</v>
      </c>
      <c r="BE3774" s="28">
        <v>0.09</v>
      </c>
      <c r="BF3774" s="28">
        <v>10.39</v>
      </c>
      <c r="BG3774" s="28">
        <v>0.76</v>
      </c>
      <c r="BH3774" s="28">
        <v>810.91</v>
      </c>
      <c r="BI3774" s="28">
        <v>0.09</v>
      </c>
      <c r="BJ3774" s="28">
        <v>10.62</v>
      </c>
      <c r="BK3774" s="28">
        <v>0.76</v>
      </c>
      <c r="BL3774" s="28">
        <v>376.26</v>
      </c>
      <c r="BM3774" s="28">
        <v>0.1</v>
      </c>
      <c r="BN3774" s="28">
        <v>10.53</v>
      </c>
      <c r="BO3774" s="28">
        <v>0.78</v>
      </c>
      <c r="BP3774" s="28">
        <v>449.77</v>
      </c>
      <c r="BQ3774" s="26">
        <v>60.005699</v>
      </c>
      <c r="BR3774" s="26">
        <v>35165.046875</v>
      </c>
      <c r="BS3774" s="31">
        <f t="shared" si="471"/>
        <v>14.764824000000001</v>
      </c>
    </row>
    <row r="3775" spans="1:71">
      <c r="A3775" s="26">
        <v>42283327120000</v>
      </c>
      <c r="B3775" s="26" t="s">
        <v>9281</v>
      </c>
      <c r="C3775" t="s">
        <v>8556</v>
      </c>
      <c r="D3775" s="26" t="s">
        <v>804</v>
      </c>
      <c r="E3775" s="27" t="s">
        <v>591</v>
      </c>
      <c r="F3775" t="s">
        <v>745</v>
      </c>
      <c r="G3775" t="s">
        <v>67</v>
      </c>
      <c r="H3775" t="s">
        <v>8557</v>
      </c>
      <c r="I3775" t="s">
        <v>8558</v>
      </c>
      <c r="J3775" t="s">
        <v>70</v>
      </c>
      <c r="K3775" t="s">
        <v>9261</v>
      </c>
      <c r="L3775">
        <v>28.278639999999999</v>
      </c>
      <c r="M3775">
        <v>-99.000190000000003</v>
      </c>
      <c r="N3775" s="28">
        <v>1999938.84</v>
      </c>
      <c r="O3775" s="28">
        <v>161917.85</v>
      </c>
      <c r="P3775" s="26">
        <v>400.489990234375</v>
      </c>
      <c r="Q3775" s="26">
        <v>11339</v>
      </c>
      <c r="R3775" s="26">
        <v>17462</v>
      </c>
      <c r="S3775" s="29">
        <v>11.800000190734863</v>
      </c>
      <c r="T3775" s="30">
        <v>40771</v>
      </c>
      <c r="U3775" s="30">
        <v>40825</v>
      </c>
      <c r="V3775" s="30">
        <v>40817</v>
      </c>
      <c r="W3775">
        <v>1702</v>
      </c>
      <c r="X3775" s="26">
        <v>6622</v>
      </c>
      <c r="Y3775" s="26">
        <v>6213</v>
      </c>
      <c r="Z3775" s="26">
        <v>7455</v>
      </c>
      <c r="AA3775" s="26" t="s">
        <v>8482</v>
      </c>
      <c r="AB3775" s="31">
        <v>62.700000762939453</v>
      </c>
      <c r="AC3775" s="31">
        <v>0.72000002861022949</v>
      </c>
      <c r="AD3775" s="26">
        <v>76914.241735688629</v>
      </c>
      <c r="AE3775" s="26" t="s">
        <v>72</v>
      </c>
      <c r="AF3775" s="26">
        <v>5125</v>
      </c>
      <c r="AG3775" s="26">
        <v>13660</v>
      </c>
      <c r="AH3775" s="28">
        <v>0.97559099999999999</v>
      </c>
      <c r="AI3775">
        <v>39785</v>
      </c>
      <c r="AJ3775" s="26">
        <v>20125</v>
      </c>
      <c r="AK3775" s="28">
        <v>1.625567</v>
      </c>
      <c r="AL3775">
        <v>62968</v>
      </c>
      <c r="AM3775" s="26">
        <v>26962</v>
      </c>
      <c r="AN3775" s="28">
        <v>2.0534110000000001</v>
      </c>
      <c r="AO3775">
        <v>64105</v>
      </c>
      <c r="AP3775" s="32">
        <v>45977.346590145629</v>
      </c>
      <c r="AQ3775" s="36">
        <v>3.53631275</v>
      </c>
      <c r="AR3775" s="32">
        <f t="shared" si="470"/>
        <v>671904.70334014564</v>
      </c>
      <c r="AS3775" s="32">
        <f t="shared" si="472"/>
        <v>1</v>
      </c>
      <c r="AT3775" s="32">
        <f t="shared" si="473"/>
        <v>1</v>
      </c>
      <c r="AU3775" s="32">
        <f t="shared" si="474"/>
        <v>4</v>
      </c>
      <c r="AV3775" s="32">
        <f t="shared" si="467"/>
        <v>39853.51395763152</v>
      </c>
      <c r="AW3775" s="32">
        <f t="shared" si="468"/>
        <v>3.0653028065539116</v>
      </c>
      <c r="AX3775" s="32">
        <f t="shared" si="469"/>
        <v>582412.11071767379</v>
      </c>
      <c r="AY3775" s="26">
        <v>1</v>
      </c>
      <c r="AZ3775" s="26">
        <v>2</v>
      </c>
      <c r="BA3775" s="26">
        <v>10519.16</v>
      </c>
      <c r="BB3775" s="26">
        <v>75.36</v>
      </c>
      <c r="BC3775" s="26">
        <v>213.82</v>
      </c>
      <c r="BD3775" s="26">
        <v>287.88</v>
      </c>
      <c r="BE3775" s="28">
        <v>0.09</v>
      </c>
      <c r="BF3775" s="28">
        <v>10.36</v>
      </c>
      <c r="BG3775" s="28">
        <v>0.76</v>
      </c>
      <c r="BH3775" s="28">
        <v>905.2</v>
      </c>
      <c r="BI3775" s="28">
        <v>0.09</v>
      </c>
      <c r="BJ3775" s="28">
        <v>10.65</v>
      </c>
      <c r="BK3775" s="28">
        <v>0.76</v>
      </c>
      <c r="BL3775" s="28">
        <v>416</v>
      </c>
      <c r="BM3775" s="28">
        <v>0.1</v>
      </c>
      <c r="BN3775" s="28">
        <v>10.51</v>
      </c>
      <c r="BO3775" s="28">
        <v>0.78</v>
      </c>
      <c r="BP3775" s="28">
        <v>499.98</v>
      </c>
      <c r="BQ3775" s="26">
        <v>60.005699</v>
      </c>
      <c r="BR3775" s="26">
        <v>60910.769530999998</v>
      </c>
      <c r="BS3775" s="31">
        <f t="shared" si="471"/>
        <v>14.625287999999999</v>
      </c>
    </row>
    <row r="3776" spans="1:71">
      <c r="A3776" s="26">
        <v>42283327890000</v>
      </c>
      <c r="B3776" s="26" t="s">
        <v>9281</v>
      </c>
      <c r="C3776" t="s">
        <v>8559</v>
      </c>
      <c r="D3776" s="26" t="s">
        <v>5393</v>
      </c>
      <c r="E3776" s="27" t="s">
        <v>591</v>
      </c>
      <c r="F3776" t="s">
        <v>197</v>
      </c>
      <c r="G3776" t="s">
        <v>67</v>
      </c>
      <c r="H3776" t="s">
        <v>8560</v>
      </c>
      <c r="I3776" t="s">
        <v>8561</v>
      </c>
      <c r="J3776" t="s">
        <v>952</v>
      </c>
      <c r="K3776" t="s">
        <v>9261</v>
      </c>
      <c r="L3776">
        <v>28.1831</v>
      </c>
      <c r="M3776">
        <v>-99.391639999999995</v>
      </c>
      <c r="N3776" s="28">
        <v>1873818.37</v>
      </c>
      <c r="O3776" s="28">
        <v>127391.22</v>
      </c>
      <c r="P3776" s="26">
        <v>517</v>
      </c>
      <c r="Q3776" s="26">
        <v>9951</v>
      </c>
      <c r="R3776" s="26">
        <v>14413</v>
      </c>
      <c r="S3776" s="29" t="s">
        <v>72</v>
      </c>
      <c r="T3776" s="30">
        <v>40820</v>
      </c>
      <c r="U3776" s="30">
        <v>40930</v>
      </c>
      <c r="V3776" s="30">
        <v>41030</v>
      </c>
      <c r="W3776">
        <v>1935</v>
      </c>
      <c r="X3776" s="26">
        <v>5042</v>
      </c>
      <c r="Y3776" s="26">
        <v>2279</v>
      </c>
      <c r="Z3776" s="26">
        <v>2380</v>
      </c>
      <c r="AA3776" s="26" t="s">
        <v>8482</v>
      </c>
      <c r="AB3776" s="31">
        <v>62.299999237060547</v>
      </c>
      <c r="AC3776" s="31">
        <v>0.68999999761581421</v>
      </c>
      <c r="AD3776" s="26">
        <v>70790.663098424033</v>
      </c>
      <c r="AE3776" s="26" t="s">
        <v>72</v>
      </c>
      <c r="AF3776" s="26">
        <v>2148</v>
      </c>
      <c r="AG3776" s="26">
        <v>2345</v>
      </c>
      <c r="AH3776" s="28">
        <v>0.143069</v>
      </c>
      <c r="AI3776">
        <v>20579</v>
      </c>
      <c r="AJ3776" s="26">
        <v>3014</v>
      </c>
      <c r="AK3776" s="28">
        <v>0.23824799999999999</v>
      </c>
      <c r="AL3776">
        <v>29609</v>
      </c>
      <c r="AM3776" s="26">
        <v>3014</v>
      </c>
      <c r="AN3776" s="28">
        <v>0.23824799999999999</v>
      </c>
      <c r="AO3776">
        <v>29609</v>
      </c>
      <c r="AP3776" s="32">
        <v>9852.243847897038</v>
      </c>
      <c r="AQ3776" s="36">
        <v>0.69744687500000002</v>
      </c>
      <c r="AR3776" s="32">
        <f t="shared" si="470"/>
        <v>133300.34072289703</v>
      </c>
      <c r="AS3776" s="32">
        <f t="shared" si="472"/>
        <v>1</v>
      </c>
      <c r="AT3776" s="32">
        <f t="shared" si="473"/>
        <v>1</v>
      </c>
      <c r="AU3776" s="32">
        <f t="shared" si="474"/>
        <v>2</v>
      </c>
      <c r="AV3776" s="32">
        <f t="shared" si="467"/>
        <v>11216.16019177489</v>
      </c>
      <c r="AW3776" s="32">
        <f t="shared" si="468"/>
        <v>0.79399941739389124</v>
      </c>
      <c r="AX3776" s="32">
        <f t="shared" si="469"/>
        <v>151754.05707049364</v>
      </c>
      <c r="AY3776" s="26">
        <v>1</v>
      </c>
      <c r="AZ3776" s="26">
        <v>2</v>
      </c>
      <c r="BA3776" s="26">
        <v>9151.52</v>
      </c>
      <c r="BB3776" s="26">
        <v>58.3</v>
      </c>
      <c r="BC3776" s="26">
        <v>135.44</v>
      </c>
      <c r="BD3776" s="26">
        <v>194.52</v>
      </c>
      <c r="BE3776" s="28">
        <v>0.1</v>
      </c>
      <c r="BF3776" s="28">
        <v>6.06</v>
      </c>
      <c r="BG3776" s="28">
        <v>0.75</v>
      </c>
      <c r="BH3776" s="28">
        <v>2.09</v>
      </c>
      <c r="BI3776" s="28">
        <v>0.1</v>
      </c>
      <c r="BJ3776" s="28">
        <v>10.72</v>
      </c>
      <c r="BK3776" s="28">
        <v>0.84</v>
      </c>
      <c r="BL3776" s="28">
        <v>113.4</v>
      </c>
      <c r="BM3776" s="28">
        <v>0.06</v>
      </c>
      <c r="BN3776" s="28">
        <v>6.86</v>
      </c>
      <c r="BO3776" s="28">
        <v>0.67</v>
      </c>
      <c r="BP3776" s="28">
        <v>38.020000000000003</v>
      </c>
      <c r="BQ3776" s="26">
        <v>63.988998000000002</v>
      </c>
      <c r="BR3776" s="26">
        <v>64494.121093000002</v>
      </c>
      <c r="BS3776" s="31">
        <f t="shared" si="471"/>
        <v>11.37696</v>
      </c>
    </row>
    <row r="3777" spans="1:71">
      <c r="A3777" s="26">
        <v>42283328380000</v>
      </c>
      <c r="B3777" s="26" t="s">
        <v>9281</v>
      </c>
      <c r="C3777" t="s">
        <v>8562</v>
      </c>
      <c r="D3777" s="26" t="s">
        <v>738</v>
      </c>
      <c r="E3777" s="27" t="s">
        <v>591</v>
      </c>
      <c r="F3777" t="s">
        <v>66</v>
      </c>
      <c r="G3777" t="s">
        <v>67</v>
      </c>
      <c r="H3777" t="s">
        <v>7533</v>
      </c>
      <c r="I3777" t="s">
        <v>8563</v>
      </c>
      <c r="J3777" t="s">
        <v>339</v>
      </c>
      <c r="K3777" t="s">
        <v>9261</v>
      </c>
      <c r="L3777">
        <v>28.240369999999999</v>
      </c>
      <c r="M3777">
        <v>-99.248599999999996</v>
      </c>
      <c r="N3777" s="28">
        <v>1919948.29</v>
      </c>
      <c r="O3777" s="28">
        <v>148088.21</v>
      </c>
      <c r="P3777" s="26">
        <v>503</v>
      </c>
      <c r="Q3777" s="26">
        <v>9874</v>
      </c>
      <c r="R3777" s="26">
        <v>16548</v>
      </c>
      <c r="S3777" s="29" t="s">
        <v>72</v>
      </c>
      <c r="T3777" s="30">
        <v>40973</v>
      </c>
      <c r="U3777" s="30">
        <v>41034</v>
      </c>
      <c r="V3777" s="30">
        <v>41030</v>
      </c>
      <c r="W3777">
        <v>324800</v>
      </c>
      <c r="X3777" s="26">
        <v>6775</v>
      </c>
      <c r="Y3777" s="26">
        <v>2746</v>
      </c>
      <c r="Z3777" s="26">
        <v>3071</v>
      </c>
      <c r="AA3777" s="26" t="s">
        <v>8482</v>
      </c>
      <c r="AB3777" s="31">
        <v>56.900001525878906</v>
      </c>
      <c r="AC3777" s="31">
        <v>0.73000001907348633</v>
      </c>
      <c r="AD3777" s="26">
        <v>58695.647258338046</v>
      </c>
      <c r="AE3777" s="26" t="s">
        <v>72</v>
      </c>
      <c r="AF3777" s="26">
        <v>3442</v>
      </c>
      <c r="AG3777" s="26">
        <v>7159</v>
      </c>
      <c r="AH3777" s="28">
        <v>0.31770300000000001</v>
      </c>
      <c r="AI3777">
        <v>51599</v>
      </c>
      <c r="AJ3777" s="26">
        <v>9701</v>
      </c>
      <c r="AK3777" s="28">
        <v>0.50886699999999996</v>
      </c>
      <c r="AL3777">
        <v>73412</v>
      </c>
      <c r="AM3777" s="26">
        <v>9701</v>
      </c>
      <c r="AN3777" s="28">
        <v>0.50886699999999996</v>
      </c>
      <c r="AO3777">
        <v>73412</v>
      </c>
      <c r="AP3777" s="32">
        <v>19087.946505962482</v>
      </c>
      <c r="AQ3777" s="36">
        <v>1.120379375</v>
      </c>
      <c r="AR3777" s="32">
        <f t="shared" si="470"/>
        <v>217395.0958809625</v>
      </c>
      <c r="AS3777" s="32">
        <f t="shared" si="472"/>
        <v>1</v>
      </c>
      <c r="AT3777" s="32">
        <f t="shared" si="473"/>
        <v>1</v>
      </c>
      <c r="AU3777" s="32">
        <f t="shared" si="474"/>
        <v>3</v>
      </c>
      <c r="AV3777" s="32">
        <f t="shared" si="467"/>
        <v>16171.928109848655</v>
      </c>
      <c r="AW3777" s="32">
        <f t="shared" si="468"/>
        <v>0.94922178782287814</v>
      </c>
      <c r="AX3777" s="32">
        <f t="shared" si="469"/>
        <v>184184.18455449815</v>
      </c>
      <c r="AY3777" s="26">
        <v>1</v>
      </c>
      <c r="AZ3777" s="26">
        <v>2</v>
      </c>
      <c r="BA3777" s="26">
        <v>9382.42</v>
      </c>
      <c r="BB3777" s="26">
        <v>24</v>
      </c>
      <c r="BC3777" s="26">
        <v>146.12</v>
      </c>
      <c r="BD3777" s="26">
        <v>169.72</v>
      </c>
      <c r="BE3777" s="28">
        <v>0.1</v>
      </c>
      <c r="BF3777" s="28">
        <v>7.36</v>
      </c>
      <c r="BG3777" s="28">
        <v>0.79</v>
      </c>
      <c r="BH3777" s="28">
        <v>119.51</v>
      </c>
      <c r="BI3777" s="28">
        <v>0.11</v>
      </c>
      <c r="BJ3777" s="28">
        <v>9.5299999999999994</v>
      </c>
      <c r="BK3777" s="28">
        <v>0.83</v>
      </c>
      <c r="BL3777" s="28">
        <v>54.93</v>
      </c>
      <c r="BM3777" s="28">
        <v>0.09</v>
      </c>
      <c r="BN3777" s="28">
        <v>7.98</v>
      </c>
      <c r="BO3777" s="28">
        <v>0.77</v>
      </c>
      <c r="BP3777" s="28">
        <v>11.38</v>
      </c>
      <c r="BQ3777" s="26">
        <v>59.761901000000002</v>
      </c>
      <c r="BR3777" s="26">
        <v>76252.25</v>
      </c>
      <c r="BS3777" s="31">
        <f t="shared" si="471"/>
        <v>13.340755999999999</v>
      </c>
    </row>
    <row r="3778" spans="1:71">
      <c r="A3778" s="26">
        <v>42283330980000</v>
      </c>
      <c r="B3778" s="26" t="s">
        <v>9281</v>
      </c>
      <c r="C3778" t="s">
        <v>8564</v>
      </c>
      <c r="D3778" s="26" t="s">
        <v>738</v>
      </c>
      <c r="E3778" s="27" t="s">
        <v>591</v>
      </c>
      <c r="F3778" t="s">
        <v>745</v>
      </c>
      <c r="G3778" t="s">
        <v>67</v>
      </c>
      <c r="H3778" t="s">
        <v>8565</v>
      </c>
      <c r="I3778" t="s">
        <v>8566</v>
      </c>
      <c r="J3778" t="s">
        <v>70</v>
      </c>
      <c r="K3778" t="s">
        <v>9261</v>
      </c>
      <c r="L3778">
        <v>28.221900000000002</v>
      </c>
      <c r="M3778">
        <v>-99.328770000000006</v>
      </c>
      <c r="N3778" s="28">
        <v>1894113.92</v>
      </c>
      <c r="O3778" s="28">
        <v>141436.35</v>
      </c>
      <c r="P3778" s="26">
        <v>461</v>
      </c>
      <c r="Q3778" s="26">
        <v>9834</v>
      </c>
      <c r="R3778" s="26">
        <v>14733</v>
      </c>
      <c r="S3778" s="29" t="s">
        <v>72</v>
      </c>
      <c r="T3778" s="30">
        <v>40996</v>
      </c>
      <c r="U3778" s="30">
        <v>41053</v>
      </c>
      <c r="V3778" s="30">
        <v>41061</v>
      </c>
      <c r="W3778">
        <v>330440</v>
      </c>
      <c r="X3778" s="26">
        <v>5440</v>
      </c>
      <c r="Y3778" s="26">
        <v>3143</v>
      </c>
      <c r="Z3778" s="26">
        <v>3858</v>
      </c>
      <c r="AA3778" s="26" t="s">
        <v>8482</v>
      </c>
      <c r="AB3778" s="31">
        <v>58.900001525878906</v>
      </c>
      <c r="AC3778" s="31">
        <v>0.70999997854232788</v>
      </c>
      <c r="AD3778" s="26">
        <v>62301.507537688442</v>
      </c>
      <c r="AE3778" s="26" t="s">
        <v>72</v>
      </c>
      <c r="AF3778" s="26">
        <v>4824</v>
      </c>
      <c r="AG3778" s="26">
        <v>3024</v>
      </c>
      <c r="AH3778" s="28">
        <v>0.28296300000000002</v>
      </c>
      <c r="AI3778" t="s">
        <v>72</v>
      </c>
      <c r="AJ3778" s="26">
        <v>4642</v>
      </c>
      <c r="AK3778" s="28">
        <v>0.41613</v>
      </c>
      <c r="AL3778">
        <v>3028</v>
      </c>
      <c r="AM3778" s="26">
        <v>4642</v>
      </c>
      <c r="AN3778" s="28">
        <v>0.41613</v>
      </c>
      <c r="AO3778">
        <v>3028</v>
      </c>
      <c r="AP3778" s="32">
        <v>21770.520547668981</v>
      </c>
      <c r="AQ3778" s="36">
        <v>1.35633625</v>
      </c>
      <c r="AR3778" s="32">
        <f t="shared" si="470"/>
        <v>261842.03679766899</v>
      </c>
      <c r="AS3778" s="32">
        <f t="shared" si="472"/>
        <v>1</v>
      </c>
      <c r="AT3778" s="32">
        <f t="shared" si="473"/>
        <v>1</v>
      </c>
      <c r="AU3778" s="32">
        <f t="shared" si="474"/>
        <v>3</v>
      </c>
      <c r="AV3778" s="32">
        <f t="shared" si="467"/>
        <v>22971.100724930136</v>
      </c>
      <c r="AW3778" s="32">
        <f t="shared" si="468"/>
        <v>1.4311342049632354</v>
      </c>
      <c r="AX3778" s="32">
        <f t="shared" si="469"/>
        <v>276281.85500342277</v>
      </c>
      <c r="AY3778" s="26">
        <v>1</v>
      </c>
      <c r="AZ3778" s="26">
        <v>2</v>
      </c>
      <c r="BA3778" s="26">
        <v>9098.14</v>
      </c>
      <c r="BB3778" s="26">
        <v>14.58</v>
      </c>
      <c r="BC3778" s="26">
        <v>142.59</v>
      </c>
      <c r="BD3778" s="26">
        <v>161.33000000000001</v>
      </c>
      <c r="BE3778" s="28">
        <v>0.1</v>
      </c>
      <c r="BF3778" s="28">
        <v>6.44</v>
      </c>
      <c r="BG3778" s="28">
        <v>0.76</v>
      </c>
      <c r="BH3778" s="28">
        <v>54.9</v>
      </c>
      <c r="BI3778" s="28">
        <v>0.11</v>
      </c>
      <c r="BJ3778" s="28">
        <v>10.1</v>
      </c>
      <c r="BK3778" s="28">
        <v>0.84</v>
      </c>
      <c r="BL3778" s="28">
        <v>88.44</v>
      </c>
      <c r="BM3778" s="28">
        <v>7.0000000000000007E-2</v>
      </c>
      <c r="BN3778" s="28">
        <v>7.16</v>
      </c>
      <c r="BO3778" s="28">
        <v>0.71</v>
      </c>
      <c r="BP3778" s="28">
        <v>26.47</v>
      </c>
      <c r="BQ3778" s="26">
        <v>59.865299</v>
      </c>
      <c r="BR3778" s="26">
        <v>25876.722656000002</v>
      </c>
      <c r="BS3778" s="31">
        <f t="shared" si="471"/>
        <v>13.175316</v>
      </c>
    </row>
    <row r="3779" spans="1:71">
      <c r="A3779" s="26">
        <v>42297351050000</v>
      </c>
      <c r="B3779" s="26" t="s">
        <v>9280</v>
      </c>
      <c r="C3779" t="s">
        <v>8567</v>
      </c>
      <c r="D3779" s="26" t="s">
        <v>128</v>
      </c>
      <c r="E3779" s="27" t="s">
        <v>706</v>
      </c>
      <c r="F3779" t="s">
        <v>2781</v>
      </c>
      <c r="G3779" t="s">
        <v>67</v>
      </c>
      <c r="H3779" t="s">
        <v>8568</v>
      </c>
      <c r="I3779" t="s">
        <v>72</v>
      </c>
      <c r="J3779" t="s">
        <v>2783</v>
      </c>
      <c r="K3779" t="s">
        <v>9261</v>
      </c>
      <c r="L3779">
        <v>28.581600000000002</v>
      </c>
      <c r="M3779">
        <v>-98.118809999999996</v>
      </c>
      <c r="N3779" s="28">
        <v>2282814.83</v>
      </c>
      <c r="O3779" s="28">
        <v>273134.92</v>
      </c>
      <c r="P3779" s="26">
        <v>326.08999633789062</v>
      </c>
      <c r="Q3779" s="26">
        <v>13163</v>
      </c>
      <c r="R3779" s="26">
        <v>19249</v>
      </c>
      <c r="S3779" s="29" t="s">
        <v>72</v>
      </c>
      <c r="T3779" s="30">
        <v>40971</v>
      </c>
      <c r="U3779" s="30">
        <v>41044</v>
      </c>
      <c r="V3779" s="30">
        <v>41030</v>
      </c>
      <c r="W3779">
        <v>0</v>
      </c>
      <c r="X3779" s="26">
        <v>5711</v>
      </c>
      <c r="Y3779" s="26" t="s">
        <v>72</v>
      </c>
      <c r="Z3779" s="26" t="s">
        <v>72</v>
      </c>
      <c r="AA3779" s="26" t="s">
        <v>8482</v>
      </c>
      <c r="AB3779" s="31" t="s">
        <v>72</v>
      </c>
      <c r="AC3779" s="31" t="s">
        <v>72</v>
      </c>
      <c r="AD3779" s="26">
        <v>57047.8438275062</v>
      </c>
      <c r="AE3779" s="26" t="s">
        <v>72</v>
      </c>
      <c r="AF3779" s="26" t="s">
        <v>72</v>
      </c>
      <c r="AG3779" s="26">
        <v>4892</v>
      </c>
      <c r="AH3779" s="28">
        <v>0.47512199999999999</v>
      </c>
      <c r="AI3779" t="s">
        <v>72</v>
      </c>
      <c r="AJ3779" s="26">
        <v>12462</v>
      </c>
      <c r="AK3779" s="28">
        <v>0.69638900000000004</v>
      </c>
      <c r="AL3779" t="s">
        <v>72</v>
      </c>
      <c r="AM3779" s="26">
        <v>12462</v>
      </c>
      <c r="AN3779" s="28">
        <v>0.69638900000000004</v>
      </c>
      <c r="AO3779" t="s">
        <v>72</v>
      </c>
      <c r="AP3779" s="32">
        <v>21963.16794703951</v>
      </c>
      <c r="AQ3779" s="36">
        <v>1.2529513750000001</v>
      </c>
      <c r="AR3779" s="32">
        <f t="shared" si="470"/>
        <v>243735.56132203952</v>
      </c>
      <c r="AS3779" s="32">
        <f t="shared" si="472"/>
        <v>1</v>
      </c>
      <c r="AT3779" s="32">
        <f t="shared" si="473"/>
        <v>1</v>
      </c>
      <c r="AU3779" s="32">
        <f t="shared" si="474"/>
        <v>3</v>
      </c>
      <c r="AV3779" s="32">
        <f t="shared" si="467"/>
        <v>22074.695152513883</v>
      </c>
      <c r="AW3779" s="32">
        <f t="shared" si="468"/>
        <v>1.2593137616004204</v>
      </c>
      <c r="AX3779" s="32">
        <f t="shared" si="469"/>
        <v>244973.23095578828</v>
      </c>
      <c r="AY3779" s="26">
        <v>1</v>
      </c>
      <c r="AZ3779" s="26">
        <v>2</v>
      </c>
      <c r="BA3779" s="26">
        <v>13213.85</v>
      </c>
      <c r="BB3779" s="26">
        <v>48.54</v>
      </c>
      <c r="BC3779" s="26">
        <v>197.4</v>
      </c>
      <c r="BD3779" s="26">
        <v>258.7</v>
      </c>
      <c r="BE3779" s="28">
        <v>0.08</v>
      </c>
      <c r="BF3779" s="28">
        <v>5.9</v>
      </c>
      <c r="BG3779" s="28">
        <v>0.78</v>
      </c>
      <c r="BH3779" s="28">
        <v>0.46</v>
      </c>
      <c r="BI3779" s="28">
        <v>0.09</v>
      </c>
      <c r="BJ3779" s="28">
        <v>6.72</v>
      </c>
      <c r="BK3779" s="28">
        <v>0.69</v>
      </c>
      <c r="BL3779" s="28">
        <v>8.49</v>
      </c>
      <c r="BM3779" s="28">
        <v>0.08</v>
      </c>
      <c r="BN3779" s="28">
        <v>6.4</v>
      </c>
      <c r="BO3779" s="28">
        <v>0.75</v>
      </c>
      <c r="BP3779" s="28">
        <v>6.27</v>
      </c>
      <c r="BQ3779" s="26">
        <v>58.215598999999997</v>
      </c>
      <c r="BR3779" s="26">
        <v>3587226.5</v>
      </c>
      <c r="BS3779" s="31">
        <f t="shared" si="471"/>
        <v>12.25854</v>
      </c>
    </row>
    <row r="3780" spans="1:71">
      <c r="A3780" s="26">
        <v>42297351630000</v>
      </c>
      <c r="B3780" s="26" t="s">
        <v>9280</v>
      </c>
      <c r="C3780" t="s">
        <v>8569</v>
      </c>
      <c r="D3780" s="26" t="s">
        <v>128</v>
      </c>
      <c r="E3780" s="27" t="s">
        <v>706</v>
      </c>
      <c r="F3780" t="s">
        <v>2781</v>
      </c>
      <c r="G3780" t="s">
        <v>67</v>
      </c>
      <c r="H3780" t="s">
        <v>8570</v>
      </c>
      <c r="I3780" t="s">
        <v>72</v>
      </c>
      <c r="J3780" t="s">
        <v>131</v>
      </c>
      <c r="K3780" t="s">
        <v>9261</v>
      </c>
      <c r="L3780">
        <v>28.598279999999999</v>
      </c>
      <c r="M3780">
        <v>-98.092889999999997</v>
      </c>
      <c r="N3780" s="28">
        <v>2291086.56</v>
      </c>
      <c r="O3780" s="28">
        <v>279262.83</v>
      </c>
      <c r="P3780" s="26">
        <v>309.89999389648437</v>
      </c>
      <c r="Q3780" s="26">
        <v>13061</v>
      </c>
      <c r="R3780" s="26">
        <v>19036</v>
      </c>
      <c r="S3780" s="29" t="s">
        <v>72</v>
      </c>
      <c r="T3780" s="30">
        <v>41095</v>
      </c>
      <c r="U3780" s="30">
        <v>41191</v>
      </c>
      <c r="V3780" s="30">
        <v>41183</v>
      </c>
      <c r="W3780">
        <v>2068</v>
      </c>
      <c r="X3780" s="26">
        <v>5567</v>
      </c>
      <c r="Y3780" s="26" t="s">
        <v>72</v>
      </c>
      <c r="Z3780" s="26" t="s">
        <v>72</v>
      </c>
      <c r="AA3780" s="26" t="s">
        <v>8482</v>
      </c>
      <c r="AB3780" s="31" t="s">
        <v>72</v>
      </c>
      <c r="AC3780" s="31" t="s">
        <v>72</v>
      </c>
      <c r="AD3780" s="26">
        <v>51394.92054062082</v>
      </c>
      <c r="AE3780" s="26" t="s">
        <v>72</v>
      </c>
      <c r="AF3780" s="26" t="s">
        <v>72</v>
      </c>
      <c r="AG3780" s="26">
        <v>6294</v>
      </c>
      <c r="AH3780" s="28">
        <v>0.32120599999999999</v>
      </c>
      <c r="AI3780" t="s">
        <v>72</v>
      </c>
      <c r="AJ3780" s="26">
        <v>6294</v>
      </c>
      <c r="AK3780" s="28">
        <v>0.32120599999999999</v>
      </c>
      <c r="AL3780" t="s">
        <v>72</v>
      </c>
      <c r="AM3780" s="26">
        <v>6294</v>
      </c>
      <c r="AN3780" s="28">
        <v>0.32120599999999999</v>
      </c>
      <c r="AO3780" t="s">
        <v>72</v>
      </c>
      <c r="AP3780" s="32">
        <v>10592.425657506892</v>
      </c>
      <c r="AQ3780" s="36">
        <v>0.544396875</v>
      </c>
      <c r="AR3780" s="32">
        <f t="shared" si="470"/>
        <v>106950.67253250688</v>
      </c>
      <c r="AS3780" s="32">
        <f t="shared" si="472"/>
        <v>1</v>
      </c>
      <c r="AT3780" s="32">
        <f t="shared" si="473"/>
        <v>1</v>
      </c>
      <c r="AU3780" s="32">
        <f t="shared" si="474"/>
        <v>2</v>
      </c>
      <c r="AV3780" s="32">
        <f t="shared" ref="AV3780:AV3843" si="475">AP3780/X3780*5740</f>
        <v>10921.59570218961</v>
      </c>
      <c r="AW3780" s="32">
        <f t="shared" ref="AW3780:AW3843" si="476">AQ3780/X3780*5740</f>
        <v>0.56131454329082087</v>
      </c>
      <c r="AX3780" s="32">
        <f t="shared" ref="AX3780:AX3843" si="477">AR3780/X3780*5740</f>
        <v>110274.26986466489</v>
      </c>
      <c r="AY3780" s="26">
        <v>1</v>
      </c>
      <c r="AZ3780" s="26">
        <v>2</v>
      </c>
      <c r="BA3780" s="26">
        <v>13039.71</v>
      </c>
      <c r="BB3780" s="26">
        <v>26.11</v>
      </c>
      <c r="BC3780" s="26">
        <v>195.71</v>
      </c>
      <c r="BD3780" s="26">
        <v>231.49</v>
      </c>
      <c r="BE3780" s="28">
        <v>0.08</v>
      </c>
      <c r="BF3780" s="28">
        <v>5.86</v>
      </c>
      <c r="BG3780" s="28">
        <v>0.8</v>
      </c>
      <c r="BH3780" s="28">
        <v>0.02</v>
      </c>
      <c r="BI3780" s="28">
        <v>0.09</v>
      </c>
      <c r="BJ3780" s="28">
        <v>6.52</v>
      </c>
      <c r="BK3780" s="28">
        <v>0.68</v>
      </c>
      <c r="BL3780" s="28">
        <v>6.21</v>
      </c>
      <c r="BM3780" s="28">
        <v>0.08</v>
      </c>
      <c r="BN3780" s="28">
        <v>6.44</v>
      </c>
      <c r="BO3780" s="28">
        <v>0.76</v>
      </c>
      <c r="BP3780" s="28">
        <v>4.53</v>
      </c>
      <c r="BQ3780" s="26">
        <v>61.947799000000003</v>
      </c>
      <c r="BR3780" s="26">
        <v>11384442</v>
      </c>
      <c r="BS3780" s="31">
        <f t="shared" si="471"/>
        <v>11.977452000000001</v>
      </c>
    </row>
    <row r="3781" spans="1:71">
      <c r="A3781" s="26">
        <v>42297351840000</v>
      </c>
      <c r="B3781" s="26" t="s">
        <v>9280</v>
      </c>
      <c r="C3781" t="s">
        <v>8571</v>
      </c>
      <c r="D3781" s="26" t="s">
        <v>128</v>
      </c>
      <c r="E3781" s="27" t="s">
        <v>706</v>
      </c>
      <c r="F3781" t="s">
        <v>2781</v>
      </c>
      <c r="G3781" t="s">
        <v>67</v>
      </c>
      <c r="H3781" t="s">
        <v>8572</v>
      </c>
      <c r="I3781" t="s">
        <v>72</v>
      </c>
      <c r="J3781" t="s">
        <v>131</v>
      </c>
      <c r="K3781" t="s">
        <v>9261</v>
      </c>
      <c r="L3781">
        <v>28.59873</v>
      </c>
      <c r="M3781">
        <v>-98.089510000000004</v>
      </c>
      <c r="N3781" s="28">
        <v>2292169.89</v>
      </c>
      <c r="O3781" s="28">
        <v>279434.86</v>
      </c>
      <c r="P3781" s="26">
        <v>284.85000610351562</v>
      </c>
      <c r="Q3781" s="26">
        <v>13069</v>
      </c>
      <c r="R3781" s="26">
        <v>18920</v>
      </c>
      <c r="S3781" s="29" t="s">
        <v>72</v>
      </c>
      <c r="T3781" s="30">
        <v>41115</v>
      </c>
      <c r="U3781" s="30">
        <v>41192</v>
      </c>
      <c r="V3781" s="30">
        <v>41183</v>
      </c>
      <c r="W3781">
        <v>2006</v>
      </c>
      <c r="X3781" s="26">
        <v>5510</v>
      </c>
      <c r="Y3781" s="26" t="s">
        <v>72</v>
      </c>
      <c r="Z3781" s="26" t="s">
        <v>72</v>
      </c>
      <c r="AA3781" s="26" t="s">
        <v>8482</v>
      </c>
      <c r="AB3781" s="31" t="s">
        <v>72</v>
      </c>
      <c r="AC3781" s="31" t="s">
        <v>72</v>
      </c>
      <c r="AD3781" s="26">
        <v>85586.96951583981</v>
      </c>
      <c r="AE3781" s="26" t="s">
        <v>72</v>
      </c>
      <c r="AF3781" s="26" t="s">
        <v>72</v>
      </c>
      <c r="AG3781" s="26">
        <v>3270</v>
      </c>
      <c r="AH3781" s="28">
        <v>0.27827099999999999</v>
      </c>
      <c r="AI3781" t="s">
        <v>72</v>
      </c>
      <c r="AJ3781" s="26">
        <v>3270</v>
      </c>
      <c r="AK3781" s="28">
        <v>0.27827099999999999</v>
      </c>
      <c r="AL3781" t="s">
        <v>72</v>
      </c>
      <c r="AM3781" s="26">
        <v>3270</v>
      </c>
      <c r="AN3781" s="28">
        <v>0.27827099999999999</v>
      </c>
      <c r="AO3781" t="s">
        <v>72</v>
      </c>
      <c r="AP3781" s="32">
        <v>6447.7097462583897</v>
      </c>
      <c r="AQ3781" s="36">
        <v>0.55183993750000004</v>
      </c>
      <c r="AR3781" s="32">
        <f t="shared" ref="AR3781:AR3844" si="478">AP3781+(AQ3781*1000*177)</f>
        <v>104123.37868375839</v>
      </c>
      <c r="AS3781" s="32">
        <f t="shared" si="472"/>
        <v>1</v>
      </c>
      <c r="AT3781" s="32">
        <f t="shared" si="473"/>
        <v>1</v>
      </c>
      <c r="AU3781" s="32">
        <f t="shared" si="474"/>
        <v>2</v>
      </c>
      <c r="AV3781" s="32">
        <f t="shared" si="475"/>
        <v>6716.8518953762541</v>
      </c>
      <c r="AW3781" s="32">
        <f t="shared" si="476"/>
        <v>0.57487499841197831</v>
      </c>
      <c r="AX3781" s="32">
        <f t="shared" si="477"/>
        <v>108469.72661429639</v>
      </c>
      <c r="AY3781" s="26">
        <v>1</v>
      </c>
      <c r="AZ3781" s="26">
        <v>2</v>
      </c>
      <c r="BA3781" s="26">
        <v>13044.68</v>
      </c>
      <c r="BB3781" s="26">
        <v>24.48</v>
      </c>
      <c r="BC3781" s="26">
        <v>195.83</v>
      </c>
      <c r="BD3781" s="26">
        <v>229.8</v>
      </c>
      <c r="BE3781" s="28">
        <v>0.08</v>
      </c>
      <c r="BF3781" s="28">
        <v>5.87</v>
      </c>
      <c r="BG3781" s="28">
        <v>0.8</v>
      </c>
      <c r="BH3781" s="28">
        <v>0.04</v>
      </c>
      <c r="BI3781" s="28">
        <v>0.09</v>
      </c>
      <c r="BJ3781" s="28">
        <v>6.49</v>
      </c>
      <c r="BK3781" s="28">
        <v>0.68</v>
      </c>
      <c r="BL3781" s="28">
        <v>6.28</v>
      </c>
      <c r="BM3781" s="28">
        <v>0.08</v>
      </c>
      <c r="BN3781" s="28">
        <v>6.46</v>
      </c>
      <c r="BO3781" s="28">
        <v>0.77</v>
      </c>
      <c r="BP3781" s="28">
        <v>4.58</v>
      </c>
      <c r="BQ3781" s="26">
        <v>61.947799000000003</v>
      </c>
      <c r="BR3781" s="26">
        <v>19043132</v>
      </c>
      <c r="BS3781" s="31">
        <f t="shared" ref="BS3781:BS3844" si="479">IF(BR3781="","",BI3781*BK3781*BC3781)</f>
        <v>11.984796000000001</v>
      </c>
    </row>
    <row r="3782" spans="1:71">
      <c r="A3782" s="26">
        <v>42311346430000</v>
      </c>
      <c r="B3782" s="26" t="s">
        <v>9281</v>
      </c>
      <c r="C3782" t="s">
        <v>8573</v>
      </c>
      <c r="D3782" s="26" t="s">
        <v>804</v>
      </c>
      <c r="E3782" s="27" t="s">
        <v>726</v>
      </c>
      <c r="F3782" t="s">
        <v>745</v>
      </c>
      <c r="G3782" t="s">
        <v>67</v>
      </c>
      <c r="H3782" t="s">
        <v>7437</v>
      </c>
      <c r="I3782" t="s">
        <v>8574</v>
      </c>
      <c r="J3782" t="s">
        <v>70</v>
      </c>
      <c r="K3782" t="s">
        <v>9261</v>
      </c>
      <c r="L3782">
        <v>28.31804</v>
      </c>
      <c r="M3782">
        <v>-98.627700000000004</v>
      </c>
      <c r="N3782" s="28">
        <v>2119794.35</v>
      </c>
      <c r="O3782" s="28">
        <v>176434.02</v>
      </c>
      <c r="P3782" s="26">
        <v>277.10000610351562</v>
      </c>
      <c r="Q3782" s="26">
        <v>12143</v>
      </c>
      <c r="R3782" s="26">
        <v>17645</v>
      </c>
      <c r="S3782" s="29">
        <v>11.800000190734863</v>
      </c>
      <c r="T3782" s="30">
        <v>40801</v>
      </c>
      <c r="U3782" s="30">
        <v>41020</v>
      </c>
      <c r="V3782" s="30">
        <v>41000</v>
      </c>
      <c r="W3782">
        <v>1580</v>
      </c>
      <c r="X3782" s="26">
        <v>5333</v>
      </c>
      <c r="Y3782" s="26">
        <v>6827</v>
      </c>
      <c r="Z3782" s="26">
        <v>8090</v>
      </c>
      <c r="AA3782" s="26" t="s">
        <v>8482</v>
      </c>
      <c r="AB3782" s="31">
        <v>62.400001525878906</v>
      </c>
      <c r="AC3782" s="31">
        <v>0.69999998807907104</v>
      </c>
      <c r="AD3782" s="26">
        <v>78759.55586125578</v>
      </c>
      <c r="AE3782" s="26" t="s">
        <v>72</v>
      </c>
      <c r="AF3782" s="26">
        <v>4233</v>
      </c>
      <c r="AG3782" s="26">
        <v>7180</v>
      </c>
      <c r="AH3782" s="28">
        <v>0.53777900000000001</v>
      </c>
      <c r="AI3782">
        <v>7042</v>
      </c>
      <c r="AJ3782" s="26">
        <v>10268</v>
      </c>
      <c r="AK3782" s="28">
        <v>0.804172</v>
      </c>
      <c r="AL3782">
        <v>8906</v>
      </c>
      <c r="AM3782" s="26">
        <v>10268</v>
      </c>
      <c r="AN3782" s="28">
        <v>0.804172</v>
      </c>
      <c r="AO3782">
        <v>8906</v>
      </c>
      <c r="AP3782" s="32">
        <v>15756.592789656359</v>
      </c>
      <c r="AQ3782" s="36">
        <v>1.2409822500000001</v>
      </c>
      <c r="AR3782" s="32">
        <f t="shared" si="478"/>
        <v>235410.45103965636</v>
      </c>
      <c r="AS3782" s="32">
        <f t="shared" si="472"/>
        <v>1</v>
      </c>
      <c r="AT3782" s="32">
        <f t="shared" si="473"/>
        <v>1</v>
      </c>
      <c r="AU3782" s="32">
        <f t="shared" si="474"/>
        <v>3</v>
      </c>
      <c r="AV3782" s="32">
        <f t="shared" si="475"/>
        <v>16959.09293317598</v>
      </c>
      <c r="AW3782" s="32">
        <f t="shared" si="476"/>
        <v>1.3356906272267017</v>
      </c>
      <c r="AX3782" s="32">
        <f t="shared" si="477"/>
        <v>253376.33395230217</v>
      </c>
      <c r="AY3782" s="26">
        <v>1</v>
      </c>
      <c r="AZ3782" s="26">
        <v>2</v>
      </c>
      <c r="BA3782" s="26">
        <v>11847.93</v>
      </c>
      <c r="BB3782" s="26">
        <v>-5.66</v>
      </c>
      <c r="BC3782" s="26">
        <v>224.61</v>
      </c>
      <c r="BD3782" s="26">
        <v>216.48</v>
      </c>
      <c r="BE3782" s="28">
        <v>0.05</v>
      </c>
      <c r="BF3782" s="28">
        <v>2.4</v>
      </c>
      <c r="BG3782" s="28">
        <v>0.46</v>
      </c>
      <c r="BH3782" s="28">
        <v>-33.64</v>
      </c>
      <c r="BI3782" s="28">
        <v>0.08</v>
      </c>
      <c r="BJ3782" s="28">
        <v>9.57</v>
      </c>
      <c r="BK3782" s="28">
        <v>0.73</v>
      </c>
      <c r="BL3782" s="28">
        <v>18.440000000000001</v>
      </c>
      <c r="BM3782" s="28">
        <v>0.09</v>
      </c>
      <c r="BN3782" s="28">
        <v>9.81</v>
      </c>
      <c r="BO3782" s="28">
        <v>0.74</v>
      </c>
      <c r="BP3782" s="28">
        <v>19.23</v>
      </c>
      <c r="BQ3782" s="26">
        <v>60.905799000000002</v>
      </c>
      <c r="BR3782" s="26">
        <v>6411759.5</v>
      </c>
      <c r="BS3782" s="31">
        <f t="shared" si="479"/>
        <v>13.117224</v>
      </c>
    </row>
    <row r="3783" spans="1:71">
      <c r="A3783" s="26">
        <v>42311346960000</v>
      </c>
      <c r="B3783" s="26" t="s">
        <v>9281</v>
      </c>
      <c r="C3783" t="s">
        <v>8575</v>
      </c>
      <c r="D3783" s="26" t="s">
        <v>804</v>
      </c>
      <c r="E3783" s="27" t="s">
        <v>726</v>
      </c>
      <c r="F3783" t="s">
        <v>745</v>
      </c>
      <c r="G3783" t="s">
        <v>67</v>
      </c>
      <c r="H3783" t="s">
        <v>8576</v>
      </c>
      <c r="I3783" t="s">
        <v>8577</v>
      </c>
      <c r="J3783" t="s">
        <v>70</v>
      </c>
      <c r="K3783" t="s">
        <v>9261</v>
      </c>
      <c r="L3783">
        <v>28.321660000000001</v>
      </c>
      <c r="M3783">
        <v>-98.591290000000001</v>
      </c>
      <c r="N3783" s="28">
        <v>2131505.29</v>
      </c>
      <c r="O3783" s="28">
        <v>177789.33</v>
      </c>
      <c r="P3783" s="26">
        <v>276</v>
      </c>
      <c r="Q3783" s="26">
        <v>12277</v>
      </c>
      <c r="R3783" s="26">
        <v>17555</v>
      </c>
      <c r="S3783" s="29">
        <v>12.5</v>
      </c>
      <c r="T3783" s="30">
        <v>40900</v>
      </c>
      <c r="U3783" s="30">
        <v>41003</v>
      </c>
      <c r="V3783" s="30">
        <v>41000</v>
      </c>
      <c r="W3783">
        <v>1346</v>
      </c>
      <c r="X3783" s="26">
        <v>5749</v>
      </c>
      <c r="Y3783" s="26">
        <v>6561</v>
      </c>
      <c r="Z3783" s="26">
        <v>8035</v>
      </c>
      <c r="AA3783" s="26" t="s">
        <v>8482</v>
      </c>
      <c r="AB3783" s="31">
        <v>66.800003051757813</v>
      </c>
      <c r="AC3783" s="31">
        <v>0.69999998807907104</v>
      </c>
      <c r="AD3783" s="26">
        <v>78765.802579491763</v>
      </c>
      <c r="AE3783" s="26" t="s">
        <v>72</v>
      </c>
      <c r="AF3783" s="26">
        <v>3546</v>
      </c>
      <c r="AG3783" s="26">
        <v>4856</v>
      </c>
      <c r="AH3783" s="28">
        <v>0.40173500000000001</v>
      </c>
      <c r="AI3783" t="s">
        <v>72</v>
      </c>
      <c r="AJ3783" s="26">
        <v>6841</v>
      </c>
      <c r="AK3783" s="28">
        <v>0.54281599999999997</v>
      </c>
      <c r="AL3783" t="s">
        <v>72</v>
      </c>
      <c r="AM3783" s="26">
        <v>6841</v>
      </c>
      <c r="AN3783" s="28">
        <v>0.54281599999999997</v>
      </c>
      <c r="AO3783" t="s">
        <v>72</v>
      </c>
      <c r="AP3783" s="32">
        <v>10183.838972382318</v>
      </c>
      <c r="AQ3783" s="36">
        <v>0.80213825000000005</v>
      </c>
      <c r="AR3783" s="32">
        <f t="shared" si="478"/>
        <v>152162.30922238232</v>
      </c>
      <c r="AS3783" s="32">
        <f t="shared" si="472"/>
        <v>1</v>
      </c>
      <c r="AT3783" s="32">
        <f t="shared" si="473"/>
        <v>1</v>
      </c>
      <c r="AU3783" s="32">
        <f t="shared" si="474"/>
        <v>2</v>
      </c>
      <c r="AV3783" s="32">
        <f t="shared" si="475"/>
        <v>10167.896277869979</v>
      </c>
      <c r="AW3783" s="32">
        <f t="shared" si="476"/>
        <v>0.80088251087145601</v>
      </c>
      <c r="AX3783" s="32">
        <f t="shared" si="477"/>
        <v>151924.10070211766</v>
      </c>
      <c r="AY3783" s="26">
        <v>1</v>
      </c>
      <c r="AZ3783" s="26">
        <v>2</v>
      </c>
      <c r="BA3783" s="26">
        <v>12078.34</v>
      </c>
      <c r="BB3783" s="26">
        <v>-11.9</v>
      </c>
      <c r="BC3783" s="26">
        <v>241.04</v>
      </c>
      <c r="BD3783" s="26">
        <v>229.94</v>
      </c>
      <c r="BE3783" s="28">
        <v>0.03</v>
      </c>
      <c r="BF3783" s="28">
        <v>1.71</v>
      </c>
      <c r="BG3783" s="28">
        <v>0.41</v>
      </c>
      <c r="BH3783" s="28">
        <v>-32.54</v>
      </c>
      <c r="BI3783" s="28">
        <v>0.08</v>
      </c>
      <c r="BJ3783" s="28">
        <v>9.89</v>
      </c>
      <c r="BK3783" s="28">
        <v>0.7</v>
      </c>
      <c r="BL3783" s="28">
        <v>20.18</v>
      </c>
      <c r="BM3783" s="28">
        <v>0.08</v>
      </c>
      <c r="BN3783" s="28">
        <v>10.039999999999999</v>
      </c>
      <c r="BO3783" s="28">
        <v>0.71</v>
      </c>
      <c r="BP3783" s="28">
        <v>21.66</v>
      </c>
      <c r="BQ3783" s="26">
        <v>61.028799999999997</v>
      </c>
      <c r="BR3783" s="26">
        <v>19913126</v>
      </c>
      <c r="BS3783" s="31">
        <f t="shared" si="479"/>
        <v>13.498239999999997</v>
      </c>
    </row>
    <row r="3784" spans="1:71">
      <c r="A3784" s="26">
        <v>42311347620000</v>
      </c>
      <c r="B3784" s="26" t="s">
        <v>9281</v>
      </c>
      <c r="C3784" t="s">
        <v>8578</v>
      </c>
      <c r="D3784" s="26" t="s">
        <v>804</v>
      </c>
      <c r="E3784" s="27" t="s">
        <v>726</v>
      </c>
      <c r="F3784" t="s">
        <v>745</v>
      </c>
      <c r="G3784" t="s">
        <v>67</v>
      </c>
      <c r="H3784" t="s">
        <v>8579</v>
      </c>
      <c r="I3784" t="s">
        <v>8580</v>
      </c>
      <c r="J3784" t="s">
        <v>83</v>
      </c>
      <c r="K3784" t="s">
        <v>9261</v>
      </c>
      <c r="L3784">
        <v>28.416679999999999</v>
      </c>
      <c r="M3784">
        <v>-98.408929999999998</v>
      </c>
      <c r="N3784" s="28">
        <v>2190005.87</v>
      </c>
      <c r="O3784" s="28">
        <v>212587.74</v>
      </c>
      <c r="P3784" s="26">
        <v>277</v>
      </c>
      <c r="Q3784" s="26">
        <v>12446</v>
      </c>
      <c r="R3784" s="26">
        <v>18241</v>
      </c>
      <c r="S3784" s="29" t="s">
        <v>72</v>
      </c>
      <c r="T3784" s="30">
        <v>40949</v>
      </c>
      <c r="U3784" s="30">
        <v>41174</v>
      </c>
      <c r="V3784" s="30">
        <v>41153</v>
      </c>
      <c r="W3784">
        <v>1636</v>
      </c>
      <c r="X3784" s="26">
        <v>5066</v>
      </c>
      <c r="Y3784" s="26">
        <v>7123</v>
      </c>
      <c r="Z3784" s="26">
        <v>8858</v>
      </c>
      <c r="AA3784" s="26" t="s">
        <v>8482</v>
      </c>
      <c r="AB3784" s="31">
        <v>65.099998474121094</v>
      </c>
      <c r="AC3784" s="31">
        <v>0.69999998807907104</v>
      </c>
      <c r="AD3784" s="26">
        <v>55929.194656783257</v>
      </c>
      <c r="AE3784" s="26" t="s">
        <v>72</v>
      </c>
      <c r="AF3784" s="26">
        <v>4882</v>
      </c>
      <c r="AG3784" s="26">
        <v>12153</v>
      </c>
      <c r="AH3784" s="28">
        <v>0.67847900000000005</v>
      </c>
      <c r="AI3784">
        <v>15286</v>
      </c>
      <c r="AJ3784" s="26">
        <v>13308</v>
      </c>
      <c r="AK3784" s="28">
        <v>0.75181600000000004</v>
      </c>
      <c r="AL3784">
        <v>15286</v>
      </c>
      <c r="AM3784" s="26">
        <v>13308</v>
      </c>
      <c r="AN3784" s="28">
        <v>0.75181600000000004</v>
      </c>
      <c r="AO3784">
        <v>15286</v>
      </c>
      <c r="AP3784" s="32">
        <v>38904.48920912722</v>
      </c>
      <c r="AQ3784" s="36">
        <v>2.1758967500000002</v>
      </c>
      <c r="AR3784" s="32">
        <f t="shared" si="478"/>
        <v>424038.21395912726</v>
      </c>
      <c r="AS3784" s="32">
        <f t="shared" si="472"/>
        <v>1</v>
      </c>
      <c r="AT3784" s="32">
        <f t="shared" si="473"/>
        <v>1</v>
      </c>
      <c r="AU3784" s="32">
        <f t="shared" si="474"/>
        <v>4</v>
      </c>
      <c r="AV3784" s="32">
        <f t="shared" si="475"/>
        <v>44080.491129172966</v>
      </c>
      <c r="AW3784" s="32">
        <f t="shared" si="476"/>
        <v>2.4653863689301225</v>
      </c>
      <c r="AX3784" s="32">
        <f t="shared" si="477"/>
        <v>480453.8784298047</v>
      </c>
      <c r="AY3784" s="26">
        <v>1</v>
      </c>
      <c r="AZ3784" s="26">
        <v>2</v>
      </c>
      <c r="BA3784" s="26">
        <v>12534.84</v>
      </c>
      <c r="BB3784" s="26">
        <v>23.35</v>
      </c>
      <c r="BC3784" s="26">
        <v>208.22</v>
      </c>
      <c r="BD3784" s="26">
        <v>226.15</v>
      </c>
      <c r="BE3784" s="28">
        <v>0.08</v>
      </c>
      <c r="BF3784" s="28">
        <v>9.3699999999999992</v>
      </c>
      <c r="BG3784" s="28">
        <v>0.72</v>
      </c>
      <c r="BH3784" s="28">
        <v>2.75</v>
      </c>
      <c r="BI3784" s="28">
        <v>7.0000000000000007E-2</v>
      </c>
      <c r="BJ3784" s="28">
        <v>7.8</v>
      </c>
      <c r="BK3784" s="28">
        <v>0.68</v>
      </c>
      <c r="BL3784" s="28">
        <v>3.99</v>
      </c>
      <c r="BM3784" s="28">
        <v>7.0000000000000007E-2</v>
      </c>
      <c r="BN3784" s="28">
        <v>7.89</v>
      </c>
      <c r="BO3784" s="28">
        <v>0.68</v>
      </c>
      <c r="BP3784" s="28">
        <v>2.2999999999999998</v>
      </c>
      <c r="BQ3784" s="26">
        <v>61.625700999999999</v>
      </c>
      <c r="BR3784" s="26">
        <v>55846.828125</v>
      </c>
      <c r="BS3784" s="31">
        <f t="shared" si="479"/>
        <v>9.9112720000000021</v>
      </c>
    </row>
    <row r="3785" spans="1:71">
      <c r="A3785" s="26">
        <v>42311349010000</v>
      </c>
      <c r="B3785" s="26" t="s">
        <v>9281</v>
      </c>
      <c r="C3785" t="s">
        <v>7872</v>
      </c>
      <c r="D3785" s="26" t="s">
        <v>804</v>
      </c>
      <c r="E3785" s="27" t="s">
        <v>726</v>
      </c>
      <c r="F3785" t="s">
        <v>745</v>
      </c>
      <c r="G3785" t="s">
        <v>67</v>
      </c>
      <c r="H3785" t="s">
        <v>7873</v>
      </c>
      <c r="I3785" t="s">
        <v>7874</v>
      </c>
      <c r="J3785" t="s">
        <v>70</v>
      </c>
      <c r="K3785" t="s">
        <v>9261</v>
      </c>
      <c r="L3785">
        <v>28.416979999999999</v>
      </c>
      <c r="M3785">
        <v>-98.437600000000003</v>
      </c>
      <c r="N3785" s="28">
        <v>2180789.13</v>
      </c>
      <c r="O3785" s="28">
        <v>212651.37</v>
      </c>
      <c r="P3785" s="26">
        <v>277.5</v>
      </c>
      <c r="Q3785" s="26">
        <v>12836</v>
      </c>
      <c r="R3785" s="26">
        <v>18109</v>
      </c>
      <c r="S3785" s="29">
        <v>11.800000190734863</v>
      </c>
      <c r="T3785" s="30">
        <v>41032</v>
      </c>
      <c r="U3785" s="30">
        <v>41163</v>
      </c>
      <c r="V3785" s="30">
        <v>41153</v>
      </c>
      <c r="W3785">
        <v>1561</v>
      </c>
      <c r="X3785" s="26">
        <v>5526</v>
      </c>
      <c r="Y3785" s="26">
        <v>6355</v>
      </c>
      <c r="Z3785" s="26">
        <v>8027</v>
      </c>
      <c r="AA3785" s="26" t="s">
        <v>8482</v>
      </c>
      <c r="AB3785" s="31">
        <v>65.800003051757812</v>
      </c>
      <c r="AC3785" s="31">
        <v>0.68000000715255737</v>
      </c>
      <c r="AD3785" s="26">
        <v>28011.239542754964</v>
      </c>
      <c r="AE3785" s="26" t="s">
        <v>72</v>
      </c>
      <c r="AF3785" s="26">
        <v>4762</v>
      </c>
      <c r="AG3785" s="26">
        <v>12964</v>
      </c>
      <c r="AH3785" s="28">
        <v>0.37074499999999999</v>
      </c>
      <c r="AI3785">
        <v>28028</v>
      </c>
      <c r="AJ3785" s="26">
        <v>13434</v>
      </c>
      <c r="AK3785" s="28">
        <v>0.40517700000000001</v>
      </c>
      <c r="AL3785">
        <v>28028</v>
      </c>
      <c r="AM3785" s="26">
        <v>13434</v>
      </c>
      <c r="AN3785" s="28">
        <v>0.40517700000000001</v>
      </c>
      <c r="AO3785">
        <v>28028</v>
      </c>
      <c r="AP3785" s="32">
        <v>29632.665353243523</v>
      </c>
      <c r="AQ3785" s="36">
        <v>0.83004768750000002</v>
      </c>
      <c r="AR3785" s="32">
        <f t="shared" si="478"/>
        <v>176551.10604074353</v>
      </c>
      <c r="AS3785" s="32">
        <f t="shared" si="472"/>
        <v>1</v>
      </c>
      <c r="AT3785" s="32">
        <f t="shared" si="473"/>
        <v>1</v>
      </c>
      <c r="AU3785" s="32">
        <f t="shared" si="474"/>
        <v>3</v>
      </c>
      <c r="AV3785" s="32">
        <f t="shared" si="475"/>
        <v>30780.220616651797</v>
      </c>
      <c r="AW3785" s="32">
        <f t="shared" si="476"/>
        <v>0.86219213287187846</v>
      </c>
      <c r="AX3785" s="32">
        <f t="shared" si="477"/>
        <v>183388.22813497426</v>
      </c>
      <c r="AY3785" s="26">
        <v>1</v>
      </c>
      <c r="AZ3785" s="26">
        <v>2</v>
      </c>
      <c r="BA3785" s="26">
        <v>12276.21</v>
      </c>
      <c r="BB3785" s="26">
        <v>21.87</v>
      </c>
      <c r="BC3785" s="26">
        <v>191.79</v>
      </c>
      <c r="BD3785" s="26">
        <v>212.34</v>
      </c>
      <c r="BE3785" s="28">
        <v>0.09</v>
      </c>
      <c r="BF3785" s="28">
        <v>9.48</v>
      </c>
      <c r="BG3785" s="28">
        <v>0.73</v>
      </c>
      <c r="BH3785" s="28">
        <v>2.84</v>
      </c>
      <c r="BI3785" s="28">
        <v>7.0000000000000007E-2</v>
      </c>
      <c r="BJ3785" s="28">
        <v>8.01</v>
      </c>
      <c r="BK3785" s="28">
        <v>0.7</v>
      </c>
      <c r="BL3785" s="28">
        <v>2.56</v>
      </c>
      <c r="BM3785" s="28">
        <v>7.0000000000000007E-2</v>
      </c>
      <c r="BN3785" s="28">
        <v>8.09</v>
      </c>
      <c r="BO3785" s="28">
        <v>0.7</v>
      </c>
      <c r="BP3785" s="28">
        <v>1.53</v>
      </c>
      <c r="BQ3785" s="26">
        <v>64.018698999999998</v>
      </c>
      <c r="BR3785" s="26">
        <v>61948.886718000002</v>
      </c>
      <c r="BS3785" s="31">
        <f t="shared" si="479"/>
        <v>9.39771</v>
      </c>
    </row>
    <row r="3786" spans="1:71">
      <c r="A3786" s="26">
        <v>42323329290000</v>
      </c>
      <c r="B3786" s="26" t="s">
        <v>9284</v>
      </c>
      <c r="C3786" t="s">
        <v>8581</v>
      </c>
      <c r="D3786" s="26" t="s">
        <v>195</v>
      </c>
      <c r="E3786" s="27" t="s">
        <v>3821</v>
      </c>
      <c r="F3786" t="s">
        <v>5824</v>
      </c>
      <c r="G3786" t="s">
        <v>67</v>
      </c>
      <c r="H3786" t="s">
        <v>5825</v>
      </c>
      <c r="I3786" t="s">
        <v>8582</v>
      </c>
      <c r="J3786" t="s">
        <v>5827</v>
      </c>
      <c r="K3786" t="s">
        <v>9261</v>
      </c>
      <c r="L3786">
        <v>28.486249999999998</v>
      </c>
      <c r="M3786">
        <v>-100.26139999999999</v>
      </c>
      <c r="N3786" s="28">
        <v>1594788.23</v>
      </c>
      <c r="O3786" s="28">
        <v>239587.36</v>
      </c>
      <c r="P3786" s="26">
        <v>793.5</v>
      </c>
      <c r="Q3786" s="26">
        <v>6734</v>
      </c>
      <c r="R3786" s="26">
        <v>7329</v>
      </c>
      <c r="S3786" s="29">
        <v>9</v>
      </c>
      <c r="T3786" s="30">
        <v>39018</v>
      </c>
      <c r="U3786" s="30">
        <v>39533</v>
      </c>
      <c r="V3786" s="30">
        <v>40969</v>
      </c>
      <c r="W3786" t="s">
        <v>72</v>
      </c>
      <c r="X3786" s="26">
        <v>820</v>
      </c>
      <c r="Y3786" s="26">
        <v>300</v>
      </c>
      <c r="Z3786" s="26">
        <v>315</v>
      </c>
      <c r="AA3786" s="26" t="s">
        <v>8482</v>
      </c>
      <c r="AB3786" s="31">
        <v>38</v>
      </c>
      <c r="AC3786" s="31">
        <v>0.80000001192092896</v>
      </c>
      <c r="AD3786" s="26">
        <v>80111.607142857145</v>
      </c>
      <c r="AE3786" s="26" t="s">
        <v>72</v>
      </c>
      <c r="AF3786" s="26" t="s">
        <v>72</v>
      </c>
      <c r="AG3786" s="26">
        <v>98</v>
      </c>
      <c r="AH3786" s="28">
        <v>9.3109999999999998E-3</v>
      </c>
      <c r="AI3786" t="s">
        <v>72</v>
      </c>
      <c r="AJ3786" s="26">
        <v>217</v>
      </c>
      <c r="AK3786" s="28">
        <v>1.6043999999999999E-2</v>
      </c>
      <c r="AL3786" t="s">
        <v>72</v>
      </c>
      <c r="AM3786" s="26">
        <v>249</v>
      </c>
      <c r="AN3786" s="28">
        <v>1.805E-2</v>
      </c>
      <c r="AO3786" t="s">
        <v>72</v>
      </c>
      <c r="AP3786" s="32">
        <v>241.99269643354694</v>
      </c>
      <c r="AQ3786" s="36">
        <v>1.9386423828124999E-2</v>
      </c>
      <c r="AR3786" s="32">
        <f t="shared" si="478"/>
        <v>3673.3897140116719</v>
      </c>
      <c r="AS3786" s="32">
        <f t="shared" si="472"/>
        <v>1</v>
      </c>
      <c r="AT3786" s="32">
        <f t="shared" si="473"/>
        <v>1</v>
      </c>
      <c r="AU3786" s="32">
        <f t="shared" si="474"/>
        <v>1</v>
      </c>
      <c r="AV3786" s="32">
        <f t="shared" si="475"/>
        <v>1693.9488750348287</v>
      </c>
      <c r="AW3786" s="32">
        <f t="shared" si="476"/>
        <v>0.13570496679687499</v>
      </c>
      <c r="AX3786" s="32">
        <f t="shared" si="477"/>
        <v>25713.727998081704</v>
      </c>
      <c r="AY3786" s="26">
        <v>1</v>
      </c>
      <c r="AZ3786" s="26">
        <v>2</v>
      </c>
      <c r="BA3786" s="26">
        <v>3399.97</v>
      </c>
      <c r="BB3786" s="26">
        <v>296.07</v>
      </c>
      <c r="BC3786" s="26">
        <v>147.94999999999999</v>
      </c>
      <c r="BD3786" s="26">
        <v>441.61</v>
      </c>
      <c r="BE3786" s="28">
        <v>7.0000000000000007E-2</v>
      </c>
      <c r="BF3786" s="28">
        <v>2.92</v>
      </c>
      <c r="BG3786" s="28">
        <v>0.71</v>
      </c>
      <c r="BH3786" s="28">
        <v>-7.84</v>
      </c>
      <c r="BI3786" s="28">
        <v>0.1</v>
      </c>
      <c r="BJ3786" s="28">
        <v>6.53</v>
      </c>
      <c r="BK3786" s="28">
        <v>0.8</v>
      </c>
      <c r="BL3786" s="28">
        <v>-1.84</v>
      </c>
      <c r="BM3786" s="28">
        <v>0.08</v>
      </c>
      <c r="BN3786" s="28">
        <v>4.32</v>
      </c>
      <c r="BO3786" s="28">
        <v>0.76</v>
      </c>
      <c r="BP3786" s="28">
        <v>-0.2</v>
      </c>
      <c r="BQ3786" s="26">
        <v>39.196399</v>
      </c>
      <c r="BR3786" s="26">
        <v>9354.0595699999994</v>
      </c>
      <c r="BS3786" s="31">
        <f t="shared" si="479"/>
        <v>11.836000000000002</v>
      </c>
    </row>
    <row r="3787" spans="1:71">
      <c r="A3787" s="26">
        <v>42479408210001</v>
      </c>
      <c r="B3787" s="26" t="s">
        <v>9285</v>
      </c>
      <c r="C3787" t="s">
        <v>8583</v>
      </c>
      <c r="D3787" s="26" t="s">
        <v>5393</v>
      </c>
      <c r="E3787" s="27" t="s">
        <v>5184</v>
      </c>
      <c r="F3787" t="s">
        <v>197</v>
      </c>
      <c r="G3787" t="s">
        <v>67</v>
      </c>
      <c r="H3787" t="s">
        <v>8584</v>
      </c>
      <c r="I3787" t="s">
        <v>8585</v>
      </c>
      <c r="J3787" t="s">
        <v>70</v>
      </c>
      <c r="K3787" t="s">
        <v>9261</v>
      </c>
      <c r="L3787">
        <v>28.17662</v>
      </c>
      <c r="M3787">
        <v>-99.423810000000003</v>
      </c>
      <c r="N3787" s="28">
        <v>1863445.09</v>
      </c>
      <c r="O3787" s="28">
        <v>125071.25</v>
      </c>
      <c r="P3787" s="26">
        <v>518.0999755859375</v>
      </c>
      <c r="Q3787" s="26">
        <v>9785</v>
      </c>
      <c r="R3787" s="26">
        <v>15576</v>
      </c>
      <c r="S3787" s="29" t="s">
        <v>72</v>
      </c>
      <c r="T3787" s="30">
        <v>40867</v>
      </c>
      <c r="U3787" s="30">
        <v>41036</v>
      </c>
      <c r="V3787" s="30">
        <v>40878</v>
      </c>
      <c r="W3787">
        <v>2564</v>
      </c>
      <c r="X3787" s="26">
        <v>5740</v>
      </c>
      <c r="Y3787" s="26">
        <v>4478</v>
      </c>
      <c r="Z3787" s="26">
        <v>4545</v>
      </c>
      <c r="AA3787" s="26" t="s">
        <v>8482</v>
      </c>
      <c r="AB3787" s="31">
        <v>64.5</v>
      </c>
      <c r="AC3787" s="31">
        <v>0.69999998807907104</v>
      </c>
      <c r="AD3787" s="26">
        <v>68491.514360313318</v>
      </c>
      <c r="AE3787" s="26" t="s">
        <v>72</v>
      </c>
      <c r="AF3787" s="26">
        <v>2206</v>
      </c>
      <c r="AG3787" s="26">
        <v>4861</v>
      </c>
      <c r="AH3787" s="28">
        <v>0.25896400000000003</v>
      </c>
      <c r="AI3787">
        <v>9156</v>
      </c>
      <c r="AJ3787" s="26">
        <v>6636</v>
      </c>
      <c r="AK3787" s="28">
        <v>0.40693400000000002</v>
      </c>
      <c r="AL3787">
        <v>14389</v>
      </c>
      <c r="AM3787" s="26">
        <v>6967</v>
      </c>
      <c r="AN3787" s="28">
        <v>0.514575</v>
      </c>
      <c r="AO3787">
        <v>17474</v>
      </c>
      <c r="AP3787" s="32">
        <v>19843.023806573969</v>
      </c>
      <c r="AQ3787" s="36">
        <v>1.3590787499999999</v>
      </c>
      <c r="AR3787" s="32">
        <f t="shared" si="478"/>
        <v>260399.96255657394</v>
      </c>
      <c r="AS3787" s="32">
        <f t="shared" si="472"/>
        <v>1</v>
      </c>
      <c r="AT3787" s="32">
        <f t="shared" si="473"/>
        <v>1</v>
      </c>
      <c r="AU3787" s="32">
        <f t="shared" si="474"/>
        <v>3</v>
      </c>
      <c r="AV3787" s="32">
        <f t="shared" si="475"/>
        <v>19843.023806573969</v>
      </c>
      <c r="AW3787" s="32">
        <f t="shared" si="476"/>
        <v>1.3590787499999999</v>
      </c>
      <c r="AX3787" s="32">
        <f t="shared" si="477"/>
        <v>260399.96255657397</v>
      </c>
      <c r="AY3787" s="26">
        <v>1</v>
      </c>
      <c r="AZ3787" s="26">
        <v>2</v>
      </c>
      <c r="BA3787" s="26" t="s">
        <v>72</v>
      </c>
      <c r="BB3787" s="26" t="s">
        <v>72</v>
      </c>
      <c r="BC3787" s="26" t="s">
        <v>72</v>
      </c>
      <c r="BD3787" s="26" t="s">
        <v>72</v>
      </c>
      <c r="BE3787" s="28" t="s">
        <v>72</v>
      </c>
      <c r="BF3787" s="28" t="s">
        <v>72</v>
      </c>
      <c r="BG3787" s="28" t="s">
        <v>72</v>
      </c>
      <c r="BH3787" s="28" t="s">
        <v>72</v>
      </c>
      <c r="BI3787" s="28" t="s">
        <v>72</v>
      </c>
      <c r="BJ3787" s="28" t="s">
        <v>72</v>
      </c>
      <c r="BK3787" s="28" t="s">
        <v>72</v>
      </c>
      <c r="BL3787" s="28" t="s">
        <v>72</v>
      </c>
      <c r="BM3787" s="28" t="s">
        <v>72</v>
      </c>
      <c r="BN3787" s="28" t="s">
        <v>72</v>
      </c>
      <c r="BO3787" s="28" t="s">
        <v>72</v>
      </c>
      <c r="BP3787" s="28" t="s">
        <v>72</v>
      </c>
      <c r="BQ3787" s="26" t="s">
        <v>72</v>
      </c>
      <c r="BR3787" s="26" t="s">
        <v>72</v>
      </c>
      <c r="BS3787" s="31" t="str">
        <f t="shared" si="479"/>
        <v/>
      </c>
    </row>
    <row r="3788" spans="1:71">
      <c r="A3788" s="26">
        <v>42479410970000</v>
      </c>
      <c r="B3788" s="26" t="s">
        <v>9281</v>
      </c>
      <c r="C3788" t="s">
        <v>8586</v>
      </c>
      <c r="D3788" s="26" t="s">
        <v>5859</v>
      </c>
      <c r="E3788" s="27" t="s">
        <v>5184</v>
      </c>
      <c r="F3788" t="s">
        <v>197</v>
      </c>
      <c r="G3788" t="s">
        <v>67</v>
      </c>
      <c r="H3788" t="s">
        <v>5927</v>
      </c>
      <c r="I3788" t="s">
        <v>8587</v>
      </c>
      <c r="J3788" t="s">
        <v>944</v>
      </c>
      <c r="K3788" t="s">
        <v>9261</v>
      </c>
      <c r="L3788">
        <v>28.07516</v>
      </c>
      <c r="M3788">
        <v>-99.666200000000003</v>
      </c>
      <c r="N3788" s="28">
        <v>1785135.68</v>
      </c>
      <c r="O3788" s="28">
        <v>88544.63</v>
      </c>
      <c r="P3788" s="26">
        <v>762.29998779296875</v>
      </c>
      <c r="Q3788" s="26">
        <v>9031</v>
      </c>
      <c r="R3788" s="26">
        <v>14555</v>
      </c>
      <c r="S3788" s="29" t="s">
        <v>72</v>
      </c>
      <c r="T3788" s="30">
        <v>40514</v>
      </c>
      <c r="U3788" s="30">
        <v>40622</v>
      </c>
      <c r="V3788" s="30">
        <v>40634</v>
      </c>
      <c r="W3788">
        <v>1971</v>
      </c>
      <c r="X3788" s="26">
        <v>5642</v>
      </c>
      <c r="Y3788" s="26" t="s">
        <v>72</v>
      </c>
      <c r="Z3788" s="26">
        <v>3300</v>
      </c>
      <c r="AA3788" s="26" t="s">
        <v>8482</v>
      </c>
      <c r="AB3788" s="31">
        <v>60.099998474121094</v>
      </c>
      <c r="AC3788" s="31">
        <v>0.60000002384185791</v>
      </c>
      <c r="AD3788" s="26">
        <v>66705.227963525831</v>
      </c>
      <c r="AE3788" s="26" t="s">
        <v>72</v>
      </c>
      <c r="AF3788" s="26">
        <v>3754</v>
      </c>
      <c r="AG3788" s="26">
        <v>15092</v>
      </c>
      <c r="AH3788" s="28">
        <v>0.92907700000000004</v>
      </c>
      <c r="AI3788">
        <v>64964</v>
      </c>
      <c r="AJ3788" s="26">
        <v>26510</v>
      </c>
      <c r="AK3788" s="28">
        <v>1.5994409999999999</v>
      </c>
      <c r="AL3788">
        <v>67408</v>
      </c>
      <c r="AM3788" s="26">
        <v>31736</v>
      </c>
      <c r="AN3788" s="28">
        <v>2.1278649999999999</v>
      </c>
      <c r="AO3788">
        <v>67408</v>
      </c>
      <c r="AP3788" s="32">
        <v>42363.624805317777</v>
      </c>
      <c r="AQ3788" s="36">
        <v>2.8258752500000002</v>
      </c>
      <c r="AR3788" s="32">
        <f t="shared" si="478"/>
        <v>542543.54405531776</v>
      </c>
      <c r="AS3788" s="32">
        <f t="shared" si="472"/>
        <v>1</v>
      </c>
      <c r="AT3788" s="32">
        <f t="shared" si="473"/>
        <v>1</v>
      </c>
      <c r="AU3788" s="32">
        <f t="shared" si="474"/>
        <v>4</v>
      </c>
      <c r="AV3788" s="32">
        <f t="shared" si="475"/>
        <v>43099.469404913871</v>
      </c>
      <c r="AW3788" s="32">
        <f t="shared" si="476"/>
        <v>2.8749599317617869</v>
      </c>
      <c r="AX3788" s="32">
        <f t="shared" si="477"/>
        <v>551967.37732675008</v>
      </c>
      <c r="AY3788" s="26">
        <v>1</v>
      </c>
      <c r="AZ3788" s="26">
        <v>2</v>
      </c>
      <c r="BA3788" s="26">
        <v>8423.24</v>
      </c>
      <c r="BB3788" s="26">
        <v>155.13999999999999</v>
      </c>
      <c r="BC3788" s="26">
        <v>60.75</v>
      </c>
      <c r="BD3788" s="26">
        <v>182.59</v>
      </c>
      <c r="BE3788" s="28">
        <v>0.08</v>
      </c>
      <c r="BF3788" s="28">
        <v>5.07</v>
      </c>
      <c r="BG3788" s="28">
        <v>0.67</v>
      </c>
      <c r="BH3788" s="28">
        <v>-18.190000000000001</v>
      </c>
      <c r="BI3788" s="28">
        <v>0.1</v>
      </c>
      <c r="BJ3788" s="28">
        <v>9.52</v>
      </c>
      <c r="BK3788" s="28">
        <v>0.77</v>
      </c>
      <c r="BL3788" s="28">
        <v>76.88</v>
      </c>
      <c r="BM3788" s="28">
        <v>0.08</v>
      </c>
      <c r="BN3788" s="28">
        <v>6.75</v>
      </c>
      <c r="BO3788" s="28">
        <v>0.69</v>
      </c>
      <c r="BP3788" s="28">
        <v>12.55</v>
      </c>
      <c r="BQ3788" s="26">
        <v>65.712897999999996</v>
      </c>
      <c r="BR3788" s="26">
        <v>53035.082030999998</v>
      </c>
      <c r="BS3788" s="31">
        <f t="shared" si="479"/>
        <v>4.6777500000000005</v>
      </c>
    </row>
    <row r="3789" spans="1:71">
      <c r="A3789" s="26">
        <v>42479410980000</v>
      </c>
      <c r="B3789" s="26" t="s">
        <v>9281</v>
      </c>
      <c r="C3789" t="s">
        <v>8588</v>
      </c>
      <c r="D3789" s="26" t="s">
        <v>5859</v>
      </c>
      <c r="E3789" s="27" t="s">
        <v>5184</v>
      </c>
      <c r="F3789" t="s">
        <v>197</v>
      </c>
      <c r="G3789" t="s">
        <v>67</v>
      </c>
      <c r="H3789" t="s">
        <v>5927</v>
      </c>
      <c r="I3789" t="s">
        <v>8589</v>
      </c>
      <c r="J3789" t="s">
        <v>952</v>
      </c>
      <c r="K3789" t="s">
        <v>9261</v>
      </c>
      <c r="L3789">
        <v>28.077089999999998</v>
      </c>
      <c r="M3789">
        <v>-99.663150000000002</v>
      </c>
      <c r="N3789" s="28">
        <v>1786123.34</v>
      </c>
      <c r="O3789" s="28">
        <v>89240.79</v>
      </c>
      <c r="P3789" s="26">
        <v>783</v>
      </c>
      <c r="Q3789" s="26">
        <v>9129</v>
      </c>
      <c r="R3789" s="26">
        <v>14604</v>
      </c>
      <c r="S3789" s="29" t="s">
        <v>72</v>
      </c>
      <c r="T3789" s="30">
        <v>40536</v>
      </c>
      <c r="U3789" s="30">
        <v>40619</v>
      </c>
      <c r="V3789" s="30">
        <v>40634</v>
      </c>
      <c r="W3789">
        <v>1987.4000244140625</v>
      </c>
      <c r="X3789" s="26">
        <v>5597</v>
      </c>
      <c r="Y3789" s="26" t="s">
        <v>72</v>
      </c>
      <c r="Z3789" s="26">
        <v>3500</v>
      </c>
      <c r="AA3789" s="26" t="s">
        <v>8482</v>
      </c>
      <c r="AB3789" s="31">
        <v>65.599998474121094</v>
      </c>
      <c r="AC3789" s="31">
        <v>0.60000002384185791</v>
      </c>
      <c r="AD3789" s="26">
        <v>69504.051264672351</v>
      </c>
      <c r="AE3789" s="26" t="s">
        <v>72</v>
      </c>
      <c r="AF3789" s="26">
        <v>3003</v>
      </c>
      <c r="AG3789" s="26">
        <v>16252</v>
      </c>
      <c r="AH3789" s="28">
        <v>0.91407000000000005</v>
      </c>
      <c r="AI3789">
        <v>123284</v>
      </c>
      <c r="AJ3789" s="26">
        <v>24082</v>
      </c>
      <c r="AK3789" s="28">
        <v>1.578446</v>
      </c>
      <c r="AL3789">
        <v>127052</v>
      </c>
      <c r="AM3789" s="26">
        <v>31368</v>
      </c>
      <c r="AN3789" s="28">
        <v>2.1804929999999998</v>
      </c>
      <c r="AO3789">
        <v>131109</v>
      </c>
      <c r="AP3789" s="32">
        <v>44052.770224003914</v>
      </c>
      <c r="AQ3789" s="36">
        <v>3.0618460000000001</v>
      </c>
      <c r="AR3789" s="32">
        <f t="shared" si="478"/>
        <v>585999.51222400391</v>
      </c>
      <c r="AS3789" s="32">
        <f t="shared" si="472"/>
        <v>1</v>
      </c>
      <c r="AT3789" s="32">
        <f t="shared" si="473"/>
        <v>1</v>
      </c>
      <c r="AU3789" s="32">
        <f t="shared" si="474"/>
        <v>4</v>
      </c>
      <c r="AV3789" s="32">
        <f t="shared" si="475"/>
        <v>45178.292136105498</v>
      </c>
      <c r="AW3789" s="32">
        <f t="shared" si="476"/>
        <v>3.1400743326782208</v>
      </c>
      <c r="AX3789" s="32">
        <f t="shared" si="477"/>
        <v>600971.44902015058</v>
      </c>
      <c r="AY3789" s="26">
        <v>1</v>
      </c>
      <c r="AZ3789" s="26">
        <v>2</v>
      </c>
      <c r="BA3789" s="26">
        <v>8436.18</v>
      </c>
      <c r="BB3789" s="26">
        <v>155.6</v>
      </c>
      <c r="BC3789" s="26">
        <v>60.31</v>
      </c>
      <c r="BD3789" s="26">
        <v>179.82</v>
      </c>
      <c r="BE3789" s="28">
        <v>0.08</v>
      </c>
      <c r="BF3789" s="28">
        <v>5.09</v>
      </c>
      <c r="BG3789" s="28">
        <v>0.67</v>
      </c>
      <c r="BH3789" s="28">
        <v>-18.690000000000001</v>
      </c>
      <c r="BI3789" s="28">
        <v>0.1</v>
      </c>
      <c r="BJ3789" s="28">
        <v>9.5299999999999994</v>
      </c>
      <c r="BK3789" s="28">
        <v>0.77</v>
      </c>
      <c r="BL3789" s="28">
        <v>75.900000000000006</v>
      </c>
      <c r="BM3789" s="28">
        <v>0.08</v>
      </c>
      <c r="BN3789" s="28">
        <v>6.75</v>
      </c>
      <c r="BO3789" s="28">
        <v>0.69</v>
      </c>
      <c r="BP3789" s="28">
        <v>12.64</v>
      </c>
      <c r="BQ3789" s="26">
        <v>65.712897999999996</v>
      </c>
      <c r="BR3789" s="26">
        <v>53035.082030999998</v>
      </c>
      <c r="BS3789" s="31">
        <f t="shared" si="479"/>
        <v>4.6438700000000006</v>
      </c>
    </row>
    <row r="3790" spans="1:71">
      <c r="A3790" s="26">
        <v>42479411520000</v>
      </c>
      <c r="B3790" s="26" t="s">
        <v>9281</v>
      </c>
      <c r="C3790" t="s">
        <v>8590</v>
      </c>
      <c r="D3790" s="26" t="s">
        <v>5859</v>
      </c>
      <c r="E3790" s="27" t="s">
        <v>5184</v>
      </c>
      <c r="F3790" t="s">
        <v>197</v>
      </c>
      <c r="G3790" t="s">
        <v>67</v>
      </c>
      <c r="H3790" t="s">
        <v>5927</v>
      </c>
      <c r="I3790" t="s">
        <v>8591</v>
      </c>
      <c r="J3790" t="s">
        <v>3809</v>
      </c>
      <c r="K3790" t="s">
        <v>9261</v>
      </c>
      <c r="L3790">
        <v>28.07911</v>
      </c>
      <c r="M3790">
        <v>-99.596149999999994</v>
      </c>
      <c r="N3790" s="28">
        <v>1807735.47</v>
      </c>
      <c r="O3790" s="28">
        <v>89858.93</v>
      </c>
      <c r="P3790" s="26">
        <v>792.0999755859375</v>
      </c>
      <c r="Q3790" s="26">
        <v>9461</v>
      </c>
      <c r="R3790" s="26">
        <v>15987</v>
      </c>
      <c r="S3790" s="29" t="s">
        <v>72</v>
      </c>
      <c r="T3790" s="30">
        <v>40591</v>
      </c>
      <c r="U3790" s="30">
        <v>40706</v>
      </c>
      <c r="V3790" s="30">
        <v>40695</v>
      </c>
      <c r="W3790">
        <v>2513.10009765625</v>
      </c>
      <c r="X3790" s="26">
        <v>6565</v>
      </c>
      <c r="Y3790" s="26" t="s">
        <v>72</v>
      </c>
      <c r="Z3790" s="26">
        <v>3500</v>
      </c>
      <c r="AA3790" s="26" t="s">
        <v>8482</v>
      </c>
      <c r="AB3790" s="31">
        <v>68.099998474121094</v>
      </c>
      <c r="AC3790" s="31">
        <v>0.60000002384185791</v>
      </c>
      <c r="AD3790" s="26">
        <v>57351.773346071175</v>
      </c>
      <c r="AE3790" s="26" t="s">
        <v>72</v>
      </c>
      <c r="AF3790" s="26">
        <v>3242</v>
      </c>
      <c r="AG3790" s="26">
        <v>17022</v>
      </c>
      <c r="AH3790" s="28">
        <v>0.89531099999999997</v>
      </c>
      <c r="AI3790">
        <v>30655</v>
      </c>
      <c r="AJ3790" s="26">
        <v>26106</v>
      </c>
      <c r="AK3790" s="28">
        <v>1.3974949999999999</v>
      </c>
      <c r="AL3790">
        <v>47851</v>
      </c>
      <c r="AM3790" s="26">
        <v>34091</v>
      </c>
      <c r="AN3790" s="28">
        <v>1.940126</v>
      </c>
      <c r="AO3790">
        <v>58159</v>
      </c>
      <c r="AP3790" s="32">
        <v>49716.884651402484</v>
      </c>
      <c r="AQ3790" s="36">
        <v>2.8513514999999998</v>
      </c>
      <c r="AR3790" s="32">
        <f t="shared" si="478"/>
        <v>554406.10015140241</v>
      </c>
      <c r="AS3790" s="32">
        <f t="shared" si="472"/>
        <v>1</v>
      </c>
      <c r="AT3790" s="32">
        <f t="shared" si="473"/>
        <v>1</v>
      </c>
      <c r="AU3790" s="32">
        <f t="shared" si="474"/>
        <v>4</v>
      </c>
      <c r="AV3790" s="32">
        <f t="shared" si="475"/>
        <v>43469.14210191169</v>
      </c>
      <c r="AW3790" s="32">
        <f t="shared" si="476"/>
        <v>2.4930323853769991</v>
      </c>
      <c r="AX3790" s="32">
        <f t="shared" si="477"/>
        <v>484735.87431364047</v>
      </c>
      <c r="AY3790" s="26">
        <v>1</v>
      </c>
      <c r="AZ3790" s="26">
        <v>2</v>
      </c>
      <c r="BA3790" s="26">
        <v>9630.41</v>
      </c>
      <c r="BB3790" s="26">
        <v>213.39</v>
      </c>
      <c r="BC3790" s="26">
        <v>64.5</v>
      </c>
      <c r="BD3790" s="26">
        <v>271.36</v>
      </c>
      <c r="BE3790" s="28">
        <v>0.08</v>
      </c>
      <c r="BF3790" s="28">
        <v>5.6</v>
      </c>
      <c r="BG3790" s="28">
        <v>0.69</v>
      </c>
      <c r="BH3790" s="28">
        <v>-23.37</v>
      </c>
      <c r="BI3790" s="28">
        <v>0.1</v>
      </c>
      <c r="BJ3790" s="28">
        <v>9.58</v>
      </c>
      <c r="BK3790" s="28">
        <v>0.78</v>
      </c>
      <c r="BL3790" s="28">
        <v>69.87</v>
      </c>
      <c r="BM3790" s="28">
        <v>0.08</v>
      </c>
      <c r="BN3790" s="28">
        <v>6.96</v>
      </c>
      <c r="BO3790" s="28">
        <v>0.7</v>
      </c>
      <c r="BP3790" s="28">
        <v>19.66</v>
      </c>
      <c r="BQ3790" s="26">
        <v>66.634901999999997</v>
      </c>
      <c r="BR3790" s="26">
        <v>52746.136718000002</v>
      </c>
      <c r="BS3790" s="31">
        <f t="shared" si="479"/>
        <v>5.0310000000000006</v>
      </c>
    </row>
    <row r="3791" spans="1:71">
      <c r="A3791" s="26">
        <v>42479411810000</v>
      </c>
      <c r="B3791" s="26" t="s">
        <v>9281</v>
      </c>
      <c r="C3791" t="s">
        <v>8592</v>
      </c>
      <c r="D3791" s="26" t="s">
        <v>5859</v>
      </c>
      <c r="E3791" s="27" t="s">
        <v>5184</v>
      </c>
      <c r="F3791" t="s">
        <v>197</v>
      </c>
      <c r="G3791" t="s">
        <v>67</v>
      </c>
      <c r="H3791" t="s">
        <v>5927</v>
      </c>
      <c r="I3791" t="s">
        <v>8593</v>
      </c>
      <c r="J3791" t="s">
        <v>8594</v>
      </c>
      <c r="K3791" t="s">
        <v>9261</v>
      </c>
      <c r="L3791">
        <v>28.09553</v>
      </c>
      <c r="M3791">
        <v>-99.629459999999995</v>
      </c>
      <c r="N3791" s="28">
        <v>1797024.89</v>
      </c>
      <c r="O3791" s="28">
        <v>95885.54</v>
      </c>
      <c r="P3791" s="26">
        <v>771</v>
      </c>
      <c r="Q3791" s="26">
        <v>9201</v>
      </c>
      <c r="R3791" s="26">
        <v>15137</v>
      </c>
      <c r="S3791" s="29" t="s">
        <v>72</v>
      </c>
      <c r="T3791" s="30">
        <v>40612</v>
      </c>
      <c r="U3791" s="30">
        <v>40776</v>
      </c>
      <c r="V3791" s="30">
        <v>40756</v>
      </c>
      <c r="W3791">
        <v>1616.5999755859375</v>
      </c>
      <c r="X3791" s="26">
        <v>6183</v>
      </c>
      <c r="Y3791" s="26">
        <v>3220</v>
      </c>
      <c r="Z3791" s="26">
        <v>3700</v>
      </c>
      <c r="AA3791" s="26" t="s">
        <v>8482</v>
      </c>
      <c r="AB3791" s="31">
        <v>73.5</v>
      </c>
      <c r="AC3791" s="31">
        <v>0.60000002384185791</v>
      </c>
      <c r="AD3791" s="26">
        <v>58953.434639651648</v>
      </c>
      <c r="AE3791" s="26" t="s">
        <v>72</v>
      </c>
      <c r="AF3791" s="26">
        <v>2180</v>
      </c>
      <c r="AG3791" s="26">
        <v>7216</v>
      </c>
      <c r="AH3791" s="28">
        <v>0.386959</v>
      </c>
      <c r="AI3791">
        <v>160109</v>
      </c>
      <c r="AJ3791" s="26">
        <v>9839</v>
      </c>
      <c r="AK3791" s="28">
        <v>0.57887599999999995</v>
      </c>
      <c r="AL3791">
        <v>239517</v>
      </c>
      <c r="AM3791" s="26">
        <v>11242</v>
      </c>
      <c r="AN3791" s="28">
        <v>0.64475700000000002</v>
      </c>
      <c r="AO3791">
        <v>242584</v>
      </c>
      <c r="AP3791" s="32">
        <v>14654.136655151544</v>
      </c>
      <c r="AQ3791" s="36">
        <v>0.86391168750000003</v>
      </c>
      <c r="AR3791" s="32">
        <f t="shared" si="478"/>
        <v>167566.50534265154</v>
      </c>
      <c r="AS3791" s="32">
        <f t="shared" si="472"/>
        <v>1</v>
      </c>
      <c r="AT3791" s="32">
        <f t="shared" si="473"/>
        <v>1</v>
      </c>
      <c r="AU3791" s="32">
        <f t="shared" si="474"/>
        <v>2</v>
      </c>
      <c r="AV3791" s="32">
        <f t="shared" si="475"/>
        <v>13604.19608613454</v>
      </c>
      <c r="AW3791" s="32">
        <f t="shared" si="476"/>
        <v>0.80201408478893743</v>
      </c>
      <c r="AX3791" s="32">
        <f t="shared" si="477"/>
        <v>155560.68909377645</v>
      </c>
      <c r="AY3791" s="26">
        <v>1</v>
      </c>
      <c r="AZ3791" s="26">
        <v>2</v>
      </c>
      <c r="BA3791" s="26">
        <v>8822.85</v>
      </c>
      <c r="BB3791" s="26">
        <v>189.27</v>
      </c>
      <c r="BC3791" s="26">
        <v>57.45</v>
      </c>
      <c r="BD3791" s="26">
        <v>212.67</v>
      </c>
      <c r="BE3791" s="28">
        <v>0.08</v>
      </c>
      <c r="BF3791" s="28">
        <v>5.33</v>
      </c>
      <c r="BG3791" s="28">
        <v>0.68</v>
      </c>
      <c r="BH3791" s="28">
        <v>-23.48</v>
      </c>
      <c r="BI3791" s="28">
        <v>0.1</v>
      </c>
      <c r="BJ3791" s="28">
        <v>9.6300000000000008</v>
      </c>
      <c r="BK3791" s="28">
        <v>0.78</v>
      </c>
      <c r="BL3791" s="28">
        <v>68.55</v>
      </c>
      <c r="BM3791" s="28">
        <v>0.08</v>
      </c>
      <c r="BN3791" s="28">
        <v>6.84</v>
      </c>
      <c r="BO3791" s="28">
        <v>0.69</v>
      </c>
      <c r="BP3791" s="28">
        <v>14.26</v>
      </c>
      <c r="BQ3791" s="26">
        <v>65.428199000000006</v>
      </c>
      <c r="BR3791" s="26">
        <v>35823.929687000003</v>
      </c>
      <c r="BS3791" s="31">
        <f t="shared" si="479"/>
        <v>4.4811000000000014</v>
      </c>
    </row>
    <row r="3792" spans="1:71">
      <c r="A3792" s="26">
        <v>42479412210000</v>
      </c>
      <c r="B3792" s="26" t="s">
        <v>9281</v>
      </c>
      <c r="C3792" t="s">
        <v>8595</v>
      </c>
      <c r="D3792" s="26" t="s">
        <v>5859</v>
      </c>
      <c r="E3792" s="27" t="s">
        <v>5184</v>
      </c>
      <c r="F3792" t="s">
        <v>197</v>
      </c>
      <c r="G3792" t="s">
        <v>67</v>
      </c>
      <c r="H3792" t="s">
        <v>5927</v>
      </c>
      <c r="I3792" t="s">
        <v>8596</v>
      </c>
      <c r="J3792" t="s">
        <v>8597</v>
      </c>
      <c r="K3792" t="s">
        <v>9261</v>
      </c>
      <c r="L3792">
        <v>28.072289999999999</v>
      </c>
      <c r="M3792">
        <v>-99.641689999999997</v>
      </c>
      <c r="N3792" s="28">
        <v>1793034.89</v>
      </c>
      <c r="O3792" s="28">
        <v>87456.89</v>
      </c>
      <c r="P3792" s="26">
        <v>759</v>
      </c>
      <c r="Q3792" s="26">
        <v>9208</v>
      </c>
      <c r="R3792" s="26">
        <v>14790</v>
      </c>
      <c r="S3792" s="29" t="s">
        <v>72</v>
      </c>
      <c r="T3792" s="30">
        <v>40733</v>
      </c>
      <c r="U3792" s="30">
        <v>40827</v>
      </c>
      <c r="V3792" s="30">
        <v>40817</v>
      </c>
      <c r="W3792">
        <v>2006</v>
      </c>
      <c r="X3792" s="26">
        <v>5944</v>
      </c>
      <c r="Y3792" s="26" t="s">
        <v>72</v>
      </c>
      <c r="Z3792" s="26">
        <v>3712</v>
      </c>
      <c r="AA3792" s="26" t="s">
        <v>8482</v>
      </c>
      <c r="AB3792" s="31">
        <v>60.5</v>
      </c>
      <c r="AC3792" s="31">
        <v>0.64999997615814209</v>
      </c>
      <c r="AD3792" s="26">
        <v>90425.714107131702</v>
      </c>
      <c r="AE3792" s="26" t="s">
        <v>72</v>
      </c>
      <c r="AF3792" s="26">
        <v>2905</v>
      </c>
      <c r="AG3792" s="26">
        <v>12335</v>
      </c>
      <c r="AH3792" s="28">
        <v>0.79603100000000004</v>
      </c>
      <c r="AI3792">
        <v>191541</v>
      </c>
      <c r="AJ3792" s="26">
        <v>14579</v>
      </c>
      <c r="AK3792" s="28">
        <v>1.15466</v>
      </c>
      <c r="AL3792">
        <v>269717</v>
      </c>
      <c r="AM3792" s="26">
        <v>16261</v>
      </c>
      <c r="AN3792" s="28">
        <v>1.4534</v>
      </c>
      <c r="AO3792">
        <v>280532</v>
      </c>
      <c r="AP3792" s="32">
        <v>22814.406503396298</v>
      </c>
      <c r="AQ3792" s="36">
        <v>2.0630090000000001</v>
      </c>
      <c r="AR3792" s="32">
        <f t="shared" si="478"/>
        <v>387966.99950339628</v>
      </c>
      <c r="AS3792" s="32">
        <f t="shared" si="472"/>
        <v>1</v>
      </c>
      <c r="AT3792" s="32">
        <f t="shared" si="473"/>
        <v>1</v>
      </c>
      <c r="AU3792" s="32">
        <f t="shared" si="474"/>
        <v>4</v>
      </c>
      <c r="AV3792" s="32">
        <f t="shared" si="475"/>
        <v>22031.408702808672</v>
      </c>
      <c r="AW3792" s="32">
        <f t="shared" si="476"/>
        <v>1.9922058647375505</v>
      </c>
      <c r="AX3792" s="32">
        <f t="shared" si="477"/>
        <v>374651.84676135506</v>
      </c>
      <c r="AY3792" s="26">
        <v>1</v>
      </c>
      <c r="AZ3792" s="26">
        <v>2</v>
      </c>
      <c r="BA3792" s="26">
        <v>8783.4599999999991</v>
      </c>
      <c r="BB3792" s="26">
        <v>170.05</v>
      </c>
      <c r="BC3792" s="26">
        <v>61.51</v>
      </c>
      <c r="BD3792" s="26">
        <v>196.79</v>
      </c>
      <c r="BE3792" s="28">
        <v>0.08</v>
      </c>
      <c r="BF3792" s="28">
        <v>5.25</v>
      </c>
      <c r="BG3792" s="28">
        <v>0.67</v>
      </c>
      <c r="BH3792" s="28">
        <v>-19.84</v>
      </c>
      <c r="BI3792" s="28">
        <v>0.1</v>
      </c>
      <c r="BJ3792" s="28">
        <v>9.5</v>
      </c>
      <c r="BK3792" s="28">
        <v>0.77</v>
      </c>
      <c r="BL3792" s="28">
        <v>74.319999999999993</v>
      </c>
      <c r="BM3792" s="28">
        <v>0.08</v>
      </c>
      <c r="BN3792" s="28">
        <v>6.81</v>
      </c>
      <c r="BO3792" s="28">
        <v>0.69</v>
      </c>
      <c r="BP3792" s="28">
        <v>15.51</v>
      </c>
      <c r="BQ3792" s="26">
        <v>62.230899000000001</v>
      </c>
      <c r="BR3792" s="26">
        <v>106045.507812</v>
      </c>
      <c r="BS3792" s="31">
        <f t="shared" si="479"/>
        <v>4.7362700000000002</v>
      </c>
    </row>
    <row r="3793" spans="1:71">
      <c r="A3793" s="26">
        <v>42479412220000</v>
      </c>
      <c r="B3793" s="26" t="s">
        <v>9281</v>
      </c>
      <c r="C3793" t="s">
        <v>8598</v>
      </c>
      <c r="D3793" s="26" t="s">
        <v>5859</v>
      </c>
      <c r="E3793" s="27" t="s">
        <v>5184</v>
      </c>
      <c r="F3793" t="s">
        <v>197</v>
      </c>
      <c r="G3793" t="s">
        <v>67</v>
      </c>
      <c r="H3793" t="s">
        <v>5927</v>
      </c>
      <c r="I3793" t="s">
        <v>8599</v>
      </c>
      <c r="J3793" t="s">
        <v>8600</v>
      </c>
      <c r="K3793" t="s">
        <v>9261</v>
      </c>
      <c r="L3793">
        <v>28.07226</v>
      </c>
      <c r="M3793">
        <v>-99.641739999999999</v>
      </c>
      <c r="N3793" s="28">
        <v>1793018.7</v>
      </c>
      <c r="O3793" s="28">
        <v>87446.07</v>
      </c>
      <c r="P3793" s="26">
        <v>759</v>
      </c>
      <c r="Q3793" s="26">
        <v>9315</v>
      </c>
      <c r="R3793" s="26">
        <v>14680</v>
      </c>
      <c r="S3793" s="29" t="s">
        <v>72</v>
      </c>
      <c r="T3793" s="30">
        <v>40713</v>
      </c>
      <c r="U3793" s="30">
        <v>40827</v>
      </c>
      <c r="V3793" s="30">
        <v>40817</v>
      </c>
      <c r="W3793">
        <v>1984</v>
      </c>
      <c r="X3793" s="26">
        <v>5647</v>
      </c>
      <c r="Y3793" s="26" t="s">
        <v>72</v>
      </c>
      <c r="Z3793" s="26">
        <v>3900</v>
      </c>
      <c r="AA3793" s="26" t="s">
        <v>8482</v>
      </c>
      <c r="AB3793" s="31">
        <v>60.5</v>
      </c>
      <c r="AC3793" s="31">
        <v>0.64999997615814209</v>
      </c>
      <c r="AD3793" s="26">
        <v>60469.509455540581</v>
      </c>
      <c r="AE3793" s="26" t="s">
        <v>72</v>
      </c>
      <c r="AF3793" s="26">
        <v>3268</v>
      </c>
      <c r="AG3793" s="26">
        <v>15003</v>
      </c>
      <c r="AH3793" s="28">
        <v>0.84513199999999999</v>
      </c>
      <c r="AI3793">
        <v>144044</v>
      </c>
      <c r="AJ3793" s="26">
        <v>20511</v>
      </c>
      <c r="AK3793" s="28">
        <v>1.201884</v>
      </c>
      <c r="AL3793">
        <v>196564</v>
      </c>
      <c r="AM3793" s="26">
        <v>25510</v>
      </c>
      <c r="AN3793" s="28">
        <v>1.4699709999999999</v>
      </c>
      <c r="AO3793">
        <v>198386</v>
      </c>
      <c r="AP3793" s="32">
        <v>34282.023182677854</v>
      </c>
      <c r="AQ3793" s="36">
        <v>2.0730171249999998</v>
      </c>
      <c r="AR3793" s="32">
        <f t="shared" si="478"/>
        <v>401206.05430767784</v>
      </c>
      <c r="AS3793" s="32">
        <f t="shared" si="472"/>
        <v>1</v>
      </c>
      <c r="AT3793" s="32">
        <f t="shared" si="473"/>
        <v>1</v>
      </c>
      <c r="AU3793" s="32">
        <f t="shared" si="474"/>
        <v>4</v>
      </c>
      <c r="AV3793" s="32">
        <f t="shared" si="475"/>
        <v>34846.611133092061</v>
      </c>
      <c r="AW3793" s="32">
        <f t="shared" si="476"/>
        <v>2.1071574814060559</v>
      </c>
      <c r="AX3793" s="32">
        <f t="shared" si="477"/>
        <v>407813.485341964</v>
      </c>
      <c r="AY3793" s="26">
        <v>1</v>
      </c>
      <c r="AZ3793" s="26">
        <v>2</v>
      </c>
      <c r="BA3793" s="26">
        <v>8782.52</v>
      </c>
      <c r="BB3793" s="26">
        <v>170</v>
      </c>
      <c r="BC3793" s="26">
        <v>61.51</v>
      </c>
      <c r="BD3793" s="26">
        <v>196.74</v>
      </c>
      <c r="BE3793" s="28">
        <v>0.08</v>
      </c>
      <c r="BF3793" s="28">
        <v>5.25</v>
      </c>
      <c r="BG3793" s="28">
        <v>0.67</v>
      </c>
      <c r="BH3793" s="28">
        <v>-19.829999999999998</v>
      </c>
      <c r="BI3793" s="28">
        <v>0.1</v>
      </c>
      <c r="BJ3793" s="28">
        <v>9.5</v>
      </c>
      <c r="BK3793" s="28">
        <v>0.77</v>
      </c>
      <c r="BL3793" s="28">
        <v>74.33</v>
      </c>
      <c r="BM3793" s="28">
        <v>0.08</v>
      </c>
      <c r="BN3793" s="28">
        <v>6.81</v>
      </c>
      <c r="BO3793" s="28">
        <v>0.69</v>
      </c>
      <c r="BP3793" s="28">
        <v>15.51</v>
      </c>
      <c r="BQ3793" s="26">
        <v>62.230899000000001</v>
      </c>
      <c r="BR3793" s="26">
        <v>106045.507812</v>
      </c>
      <c r="BS3793" s="31">
        <f t="shared" si="479"/>
        <v>4.7362700000000002</v>
      </c>
    </row>
    <row r="3794" spans="1:71">
      <c r="A3794" s="26">
        <v>42479412870000</v>
      </c>
      <c r="B3794" s="26" t="s">
        <v>9281</v>
      </c>
      <c r="C3794" t="s">
        <v>8601</v>
      </c>
      <c r="D3794" s="26" t="s">
        <v>5393</v>
      </c>
      <c r="E3794" s="27" t="s">
        <v>5184</v>
      </c>
      <c r="F3794" t="s">
        <v>197</v>
      </c>
      <c r="G3794" t="s">
        <v>67</v>
      </c>
      <c r="H3794" t="s">
        <v>8560</v>
      </c>
      <c r="I3794" t="s">
        <v>8602</v>
      </c>
      <c r="J3794" t="s">
        <v>944</v>
      </c>
      <c r="K3794" t="s">
        <v>9261</v>
      </c>
      <c r="L3794">
        <v>28.179189999999998</v>
      </c>
      <c r="M3794">
        <v>-99.403440000000003</v>
      </c>
      <c r="N3794" s="28">
        <v>1870011.66</v>
      </c>
      <c r="O3794" s="28">
        <v>125982.48</v>
      </c>
      <c r="P3794" s="26">
        <v>516</v>
      </c>
      <c r="Q3794" s="26">
        <v>9898</v>
      </c>
      <c r="R3794" s="26">
        <v>14677</v>
      </c>
      <c r="S3794" s="29" t="s">
        <v>72</v>
      </c>
      <c r="T3794" s="30">
        <v>40673</v>
      </c>
      <c r="U3794" s="30">
        <v>41056</v>
      </c>
      <c r="V3794" s="30">
        <v>40878</v>
      </c>
      <c r="W3794">
        <v>3592</v>
      </c>
      <c r="X3794" s="26">
        <v>5260</v>
      </c>
      <c r="Y3794" s="26">
        <v>3718</v>
      </c>
      <c r="Z3794" s="26">
        <v>3925</v>
      </c>
      <c r="AA3794" s="26" t="s">
        <v>8482</v>
      </c>
      <c r="AB3794" s="31">
        <v>63.5</v>
      </c>
      <c r="AC3794" s="31">
        <v>0.69999998807907104</v>
      </c>
      <c r="AD3794" s="26">
        <v>57749.831331804075</v>
      </c>
      <c r="AE3794" s="26" t="s">
        <v>72</v>
      </c>
      <c r="AF3794" s="26">
        <v>3155</v>
      </c>
      <c r="AG3794" s="26">
        <v>3908</v>
      </c>
      <c r="AH3794" s="28">
        <v>0.19687299999999999</v>
      </c>
      <c r="AI3794">
        <v>3744</v>
      </c>
      <c r="AJ3794" s="26">
        <v>5632</v>
      </c>
      <c r="AK3794" s="28">
        <v>0.31867200000000001</v>
      </c>
      <c r="AL3794">
        <v>6060</v>
      </c>
      <c r="AM3794" s="26">
        <v>6568</v>
      </c>
      <c r="AN3794" s="28">
        <v>0.41602600000000001</v>
      </c>
      <c r="AO3794">
        <v>7549</v>
      </c>
      <c r="AP3794" s="32">
        <v>21951.73510925642</v>
      </c>
      <c r="AQ3794" s="36">
        <v>1.267709</v>
      </c>
      <c r="AR3794" s="32">
        <f t="shared" si="478"/>
        <v>246336.22810925642</v>
      </c>
      <c r="AS3794" s="32">
        <f t="shared" si="472"/>
        <v>1</v>
      </c>
      <c r="AT3794" s="32">
        <f t="shared" si="473"/>
        <v>1</v>
      </c>
      <c r="AU3794" s="32">
        <f t="shared" si="474"/>
        <v>3</v>
      </c>
      <c r="AV3794" s="32">
        <f t="shared" si="475"/>
        <v>23954.935271317841</v>
      </c>
      <c r="AW3794" s="32">
        <f t="shared" si="476"/>
        <v>1.3833934714828897</v>
      </c>
      <c r="AX3794" s="32">
        <f t="shared" si="477"/>
        <v>268815.57972378936</v>
      </c>
      <c r="AY3794" s="26">
        <v>1</v>
      </c>
      <c r="AZ3794" s="26">
        <v>2</v>
      </c>
      <c r="BA3794" s="26">
        <v>9187.67</v>
      </c>
      <c r="BB3794" s="26">
        <v>73.540000000000006</v>
      </c>
      <c r="BC3794" s="26">
        <v>122.91</v>
      </c>
      <c r="BD3794" s="26">
        <v>202.36</v>
      </c>
      <c r="BE3794" s="28">
        <v>0.1</v>
      </c>
      <c r="BF3794" s="28">
        <v>6.05</v>
      </c>
      <c r="BG3794" s="28">
        <v>0.75</v>
      </c>
      <c r="BH3794" s="28">
        <v>-4.41</v>
      </c>
      <c r="BI3794" s="28">
        <v>0.1</v>
      </c>
      <c r="BJ3794" s="28">
        <v>10.75</v>
      </c>
      <c r="BK3794" s="28">
        <v>0.84</v>
      </c>
      <c r="BL3794" s="28">
        <v>113.35</v>
      </c>
      <c r="BM3794" s="28">
        <v>0.06</v>
      </c>
      <c r="BN3794" s="28">
        <v>6.85</v>
      </c>
      <c r="BO3794" s="28">
        <v>0.67</v>
      </c>
      <c r="BP3794" s="28">
        <v>38.119999999999997</v>
      </c>
      <c r="BQ3794" s="26">
        <v>64.122200000000007</v>
      </c>
      <c r="BR3794" s="26">
        <v>69512.453125</v>
      </c>
      <c r="BS3794" s="31">
        <f t="shared" si="479"/>
        <v>10.324440000000001</v>
      </c>
    </row>
    <row r="3795" spans="1:71">
      <c r="A3795" s="26">
        <v>42479413080000</v>
      </c>
      <c r="B3795" s="26" t="s">
        <v>9281</v>
      </c>
      <c r="C3795" t="s">
        <v>8603</v>
      </c>
      <c r="D3795" s="26" t="s">
        <v>5859</v>
      </c>
      <c r="E3795" s="27" t="s">
        <v>5184</v>
      </c>
      <c r="F3795" t="s">
        <v>197</v>
      </c>
      <c r="G3795" t="s">
        <v>67</v>
      </c>
      <c r="H3795" t="s">
        <v>6039</v>
      </c>
      <c r="I3795" t="s">
        <v>8604</v>
      </c>
      <c r="J3795" t="s">
        <v>657</v>
      </c>
      <c r="K3795" t="s">
        <v>9261</v>
      </c>
      <c r="L3795">
        <v>27.999829999999999</v>
      </c>
      <c r="M3795">
        <v>-99.963419999999999</v>
      </c>
      <c r="N3795" s="28">
        <v>1689051.81</v>
      </c>
      <c r="O3795" s="28">
        <v>61822.64</v>
      </c>
      <c r="P3795" s="26">
        <v>536.5</v>
      </c>
      <c r="Q3795" s="26">
        <v>7272</v>
      </c>
      <c r="R3795" s="26">
        <v>13003</v>
      </c>
      <c r="S3795" s="29" t="s">
        <v>72</v>
      </c>
      <c r="T3795" s="30">
        <v>40745</v>
      </c>
      <c r="U3795" s="30">
        <v>40849</v>
      </c>
      <c r="V3795" s="30">
        <v>40848</v>
      </c>
      <c r="W3795">
        <v>2015</v>
      </c>
      <c r="X3795" s="26">
        <v>5990</v>
      </c>
      <c r="Y3795" s="26" t="s">
        <v>72</v>
      </c>
      <c r="Z3795" s="26">
        <v>2575</v>
      </c>
      <c r="AA3795" s="26" t="s">
        <v>8482</v>
      </c>
      <c r="AB3795" s="31">
        <v>66.599998474121094</v>
      </c>
      <c r="AC3795" s="31">
        <v>0.60000002384185791</v>
      </c>
      <c r="AD3795" s="26">
        <v>74681.008650421209</v>
      </c>
      <c r="AE3795" s="26" t="s">
        <v>72</v>
      </c>
      <c r="AF3795" s="26">
        <v>3814</v>
      </c>
      <c r="AG3795" s="26">
        <v>10810</v>
      </c>
      <c r="AH3795" s="28">
        <v>0.57563699999999995</v>
      </c>
      <c r="AI3795">
        <v>7846</v>
      </c>
      <c r="AJ3795" s="26">
        <v>14303</v>
      </c>
      <c r="AK3795" s="28">
        <v>0.95075799999999999</v>
      </c>
      <c r="AL3795">
        <v>12959</v>
      </c>
      <c r="AM3795" s="26">
        <v>16625</v>
      </c>
      <c r="AN3795" s="28">
        <v>1.2698259999999999</v>
      </c>
      <c r="AO3795">
        <v>15586</v>
      </c>
      <c r="AP3795" s="32">
        <v>36316.558908510444</v>
      </c>
      <c r="AQ3795" s="36">
        <v>2.7121572500000002</v>
      </c>
      <c r="AR3795" s="32">
        <f t="shared" si="478"/>
        <v>516368.39215851045</v>
      </c>
      <c r="AS3795" s="32">
        <f t="shared" si="472"/>
        <v>1</v>
      </c>
      <c r="AT3795" s="32">
        <f t="shared" si="473"/>
        <v>1</v>
      </c>
      <c r="AU3795" s="32">
        <f t="shared" si="474"/>
        <v>4</v>
      </c>
      <c r="AV3795" s="32">
        <f t="shared" si="475"/>
        <v>34800.84276040901</v>
      </c>
      <c r="AW3795" s="32">
        <f t="shared" si="476"/>
        <v>2.5989620392320534</v>
      </c>
      <c r="AX3795" s="32">
        <f t="shared" si="477"/>
        <v>494817.12370448251</v>
      </c>
      <c r="AY3795" s="26">
        <v>1</v>
      </c>
      <c r="AZ3795" s="26">
        <v>2</v>
      </c>
      <c r="BA3795" s="26">
        <v>6754.54</v>
      </c>
      <c r="BB3795" s="26">
        <v>142.78</v>
      </c>
      <c r="BC3795" s="26">
        <v>132.47999999999999</v>
      </c>
      <c r="BD3795" s="26">
        <v>280.75</v>
      </c>
      <c r="BE3795" s="28">
        <v>0.06</v>
      </c>
      <c r="BF3795" s="28">
        <v>3.48</v>
      </c>
      <c r="BG3795" s="28">
        <v>0.54</v>
      </c>
      <c r="BH3795" s="28">
        <v>-0.55000000000000004</v>
      </c>
      <c r="BI3795" s="28">
        <v>0.1</v>
      </c>
      <c r="BJ3795" s="28">
        <v>10.07</v>
      </c>
      <c r="BK3795" s="28">
        <v>0.7</v>
      </c>
      <c r="BL3795" s="28">
        <v>164.02</v>
      </c>
      <c r="BM3795" s="28">
        <v>0.08</v>
      </c>
      <c r="BN3795" s="28">
        <v>6.48</v>
      </c>
      <c r="BO3795" s="28">
        <v>0.64</v>
      </c>
      <c r="BP3795" s="28">
        <v>-16.149999999999999</v>
      </c>
      <c r="BQ3795" s="26">
        <v>65.325798000000006</v>
      </c>
      <c r="BR3795" s="26">
        <v>40432.898437000003</v>
      </c>
      <c r="BS3795" s="31">
        <f t="shared" si="479"/>
        <v>9.2735999999999983</v>
      </c>
    </row>
    <row r="3796" spans="1:71">
      <c r="A3796" s="26">
        <v>42479414950000</v>
      </c>
      <c r="B3796" s="26" t="s">
        <v>9281</v>
      </c>
      <c r="C3796" t="s">
        <v>8605</v>
      </c>
      <c r="D3796" s="26" t="s">
        <v>5859</v>
      </c>
      <c r="E3796" s="27" t="s">
        <v>5184</v>
      </c>
      <c r="F3796" t="s">
        <v>203</v>
      </c>
      <c r="G3796" t="s">
        <v>67</v>
      </c>
      <c r="H3796" t="s">
        <v>8606</v>
      </c>
      <c r="I3796" t="s">
        <v>72</v>
      </c>
      <c r="J3796" t="s">
        <v>8607</v>
      </c>
      <c r="K3796" t="s">
        <v>9261</v>
      </c>
      <c r="L3796">
        <v>28.069289999999999</v>
      </c>
      <c r="M3796">
        <v>-99.614639999999994</v>
      </c>
      <c r="N3796" s="28">
        <v>1801753.55</v>
      </c>
      <c r="O3796" s="28">
        <v>86319.22</v>
      </c>
      <c r="P3796" s="26">
        <v>740</v>
      </c>
      <c r="Q3796" s="26">
        <v>9364</v>
      </c>
      <c r="R3796" s="26">
        <v>15800</v>
      </c>
      <c r="S3796" s="29" t="s">
        <v>72</v>
      </c>
      <c r="T3796" s="30">
        <v>40881</v>
      </c>
      <c r="U3796" s="30">
        <v>41044</v>
      </c>
      <c r="V3796" s="30">
        <v>41030</v>
      </c>
      <c r="W3796">
        <v>3341</v>
      </c>
      <c r="X3796" s="26">
        <v>6390</v>
      </c>
      <c r="Y3796" s="26" t="s">
        <v>72</v>
      </c>
      <c r="Z3796" s="26" t="s">
        <v>72</v>
      </c>
      <c r="AA3796" s="26" t="s">
        <v>8482</v>
      </c>
      <c r="AB3796" s="31" t="s">
        <v>72</v>
      </c>
      <c r="AC3796" s="31" t="s">
        <v>72</v>
      </c>
      <c r="AD3796" s="26">
        <v>99267.586546753722</v>
      </c>
      <c r="AE3796" s="26" t="s">
        <v>72</v>
      </c>
      <c r="AF3796" s="26" t="s">
        <v>72</v>
      </c>
      <c r="AG3796" s="26">
        <v>6049</v>
      </c>
      <c r="AH3796" s="28">
        <v>0.465254</v>
      </c>
      <c r="AI3796" t="s">
        <v>72</v>
      </c>
      <c r="AJ3796" s="26">
        <v>7619</v>
      </c>
      <c r="AK3796" s="28">
        <v>0.70488799999999996</v>
      </c>
      <c r="AL3796" t="s">
        <v>72</v>
      </c>
      <c r="AM3796" s="26">
        <v>7619</v>
      </c>
      <c r="AN3796" s="28">
        <v>0.70488799999999996</v>
      </c>
      <c r="AO3796" t="s">
        <v>72</v>
      </c>
      <c r="AP3796" s="32">
        <v>11149.947465265497</v>
      </c>
      <c r="AQ3796" s="36">
        <v>1.1068283750000001</v>
      </c>
      <c r="AR3796" s="32">
        <f t="shared" si="478"/>
        <v>207058.5698402655</v>
      </c>
      <c r="AS3796" s="32">
        <f t="shared" si="472"/>
        <v>1</v>
      </c>
      <c r="AT3796" s="32">
        <f t="shared" si="473"/>
        <v>1</v>
      </c>
      <c r="AU3796" s="32">
        <f t="shared" si="474"/>
        <v>3</v>
      </c>
      <c r="AV3796" s="32">
        <f t="shared" si="475"/>
        <v>10015.75875596619</v>
      </c>
      <c r="AW3796" s="32">
        <f t="shared" si="476"/>
        <v>0.99424019913928019</v>
      </c>
      <c r="AX3796" s="32">
        <f t="shared" si="477"/>
        <v>185996.27400361875</v>
      </c>
      <c r="AY3796" s="26">
        <v>1</v>
      </c>
      <c r="AZ3796" s="26">
        <v>2</v>
      </c>
      <c r="BA3796" s="26">
        <v>9403.73</v>
      </c>
      <c r="BB3796" s="26">
        <v>196.95</v>
      </c>
      <c r="BC3796" s="26">
        <v>63.65</v>
      </c>
      <c r="BD3796" s="26">
        <v>241.55</v>
      </c>
      <c r="BE3796" s="28">
        <v>0.08</v>
      </c>
      <c r="BF3796" s="28">
        <v>5.45</v>
      </c>
      <c r="BG3796" s="28">
        <v>0.68</v>
      </c>
      <c r="BH3796" s="28">
        <v>-21.01</v>
      </c>
      <c r="BI3796" s="28">
        <v>0.1</v>
      </c>
      <c r="BJ3796" s="28">
        <v>9.49</v>
      </c>
      <c r="BK3796" s="28">
        <v>0.78</v>
      </c>
      <c r="BL3796" s="28">
        <v>71.959999999999994</v>
      </c>
      <c r="BM3796" s="28">
        <v>0.08</v>
      </c>
      <c r="BN3796" s="28">
        <v>6.9</v>
      </c>
      <c r="BO3796" s="28">
        <v>0.7</v>
      </c>
      <c r="BP3796" s="28">
        <v>18.72</v>
      </c>
      <c r="BQ3796" s="26">
        <v>62.544798999999998</v>
      </c>
      <c r="BR3796" s="26">
        <v>118512.304687</v>
      </c>
      <c r="BS3796" s="31">
        <f t="shared" si="479"/>
        <v>4.9647000000000006</v>
      </c>
    </row>
    <row r="3797" spans="1:71">
      <c r="A3797" s="26">
        <v>42479415580000</v>
      </c>
      <c r="B3797" s="26" t="s">
        <v>9281</v>
      </c>
      <c r="C3797" t="s">
        <v>8608</v>
      </c>
      <c r="D3797" s="26" t="s">
        <v>5859</v>
      </c>
      <c r="E3797" s="27" t="s">
        <v>5184</v>
      </c>
      <c r="F3797" t="s">
        <v>197</v>
      </c>
      <c r="G3797" t="s">
        <v>67</v>
      </c>
      <c r="H3797" t="s">
        <v>5927</v>
      </c>
      <c r="I3797" t="s">
        <v>8609</v>
      </c>
      <c r="J3797" t="s">
        <v>8610</v>
      </c>
      <c r="K3797" t="s">
        <v>9261</v>
      </c>
      <c r="L3797">
        <v>28.011430000000001</v>
      </c>
      <c r="M3797">
        <v>-99.806950000000001</v>
      </c>
      <c r="N3797" s="28">
        <v>1739581.4399999999</v>
      </c>
      <c r="O3797" s="28">
        <v>65658.22</v>
      </c>
      <c r="P3797" s="26">
        <v>714</v>
      </c>
      <c r="Q3797" s="26">
        <v>8608</v>
      </c>
      <c r="R3797" s="26">
        <v>16255</v>
      </c>
      <c r="S3797" s="29">
        <v>10.399999618530273</v>
      </c>
      <c r="T3797" s="30">
        <v>40913</v>
      </c>
      <c r="U3797" s="30">
        <v>40972</v>
      </c>
      <c r="V3797" s="30">
        <v>41000</v>
      </c>
      <c r="W3797">
        <v>3098</v>
      </c>
      <c r="X3797" s="26">
        <v>7834</v>
      </c>
      <c r="Y3797" s="26" t="s">
        <v>72</v>
      </c>
      <c r="Z3797" s="26">
        <v>3075</v>
      </c>
      <c r="AA3797" s="26" t="s">
        <v>8482</v>
      </c>
      <c r="AB3797" s="31">
        <v>64.699996948242188</v>
      </c>
      <c r="AC3797" s="31">
        <v>0.60000002384185791</v>
      </c>
      <c r="AD3797" s="26">
        <v>79718.499159977597</v>
      </c>
      <c r="AE3797" s="26" t="s">
        <v>72</v>
      </c>
      <c r="AF3797" s="26">
        <v>4698</v>
      </c>
      <c r="AG3797" s="26">
        <v>8467</v>
      </c>
      <c r="AH3797" s="28">
        <v>0.97321800000000003</v>
      </c>
      <c r="AI3797">
        <v>131132</v>
      </c>
      <c r="AJ3797" s="26">
        <v>22870</v>
      </c>
      <c r="AK3797" s="28">
        <v>1.5871789999999999</v>
      </c>
      <c r="AL3797">
        <v>202978</v>
      </c>
      <c r="AM3797" s="26">
        <v>24954</v>
      </c>
      <c r="AN3797" s="28">
        <v>1.6550959999999999</v>
      </c>
      <c r="AO3797">
        <v>202978</v>
      </c>
      <c r="AP3797" s="32">
        <v>47849.502188258106</v>
      </c>
      <c r="AQ3797" s="36">
        <v>3.8144904999999998</v>
      </c>
      <c r="AR3797" s="32">
        <f t="shared" si="478"/>
        <v>723014.32068825804</v>
      </c>
      <c r="AS3797" s="32">
        <f t="shared" si="472"/>
        <v>1</v>
      </c>
      <c r="AT3797" s="32">
        <f t="shared" si="473"/>
        <v>1</v>
      </c>
      <c r="AU3797" s="32">
        <f t="shared" si="474"/>
        <v>4</v>
      </c>
      <c r="AV3797" s="32">
        <f t="shared" si="475"/>
        <v>35059.502496885565</v>
      </c>
      <c r="AW3797" s="32">
        <f t="shared" si="476"/>
        <v>2.7948909203472043</v>
      </c>
      <c r="AX3797" s="32">
        <f t="shared" si="477"/>
        <v>529755.1953983407</v>
      </c>
      <c r="AY3797" s="26">
        <v>1</v>
      </c>
      <c r="AZ3797" s="26">
        <v>2</v>
      </c>
      <c r="BA3797" s="26">
        <v>7694.5</v>
      </c>
      <c r="BB3797" s="26">
        <v>175.64</v>
      </c>
      <c r="BC3797" s="26">
        <v>87.04</v>
      </c>
      <c r="BD3797" s="26">
        <v>282.39</v>
      </c>
      <c r="BE3797" s="28">
        <v>7.0000000000000007E-2</v>
      </c>
      <c r="BF3797" s="28">
        <v>4.7300000000000004</v>
      </c>
      <c r="BG3797" s="28">
        <v>0.62</v>
      </c>
      <c r="BH3797" s="28">
        <v>0.11</v>
      </c>
      <c r="BI3797" s="28">
        <v>0.09</v>
      </c>
      <c r="BJ3797" s="28">
        <v>9.6</v>
      </c>
      <c r="BK3797" s="28">
        <v>0.74</v>
      </c>
      <c r="BL3797" s="28">
        <v>137.47</v>
      </c>
      <c r="BM3797" s="28">
        <v>0.08</v>
      </c>
      <c r="BN3797" s="28">
        <v>6.8</v>
      </c>
      <c r="BO3797" s="28">
        <v>0.67</v>
      </c>
      <c r="BP3797" s="28">
        <v>0.89</v>
      </c>
      <c r="BQ3797" s="26">
        <v>62.490099999999998</v>
      </c>
      <c r="BR3797" s="26">
        <v>2151208.75</v>
      </c>
      <c r="BS3797" s="31">
        <f t="shared" si="479"/>
        <v>5.7968639999999994</v>
      </c>
    </row>
    <row r="3798" spans="1:71">
      <c r="A3798" s="26">
        <v>42479415850000</v>
      </c>
      <c r="B3798" s="26" t="s">
        <v>9281</v>
      </c>
      <c r="C3798" t="s">
        <v>8611</v>
      </c>
      <c r="D3798" s="26" t="s">
        <v>5859</v>
      </c>
      <c r="E3798" s="27" t="s">
        <v>5184</v>
      </c>
      <c r="F3798" t="s">
        <v>203</v>
      </c>
      <c r="G3798" t="s">
        <v>67</v>
      </c>
      <c r="H3798" t="s">
        <v>8612</v>
      </c>
      <c r="I3798" t="s">
        <v>72</v>
      </c>
      <c r="J3798" t="s">
        <v>8613</v>
      </c>
      <c r="K3798" t="s">
        <v>9261</v>
      </c>
      <c r="L3798">
        <v>28.05639</v>
      </c>
      <c r="M3798">
        <v>-99.695250000000001</v>
      </c>
      <c r="N3798" s="28">
        <v>1775725.94</v>
      </c>
      <c r="O3798" s="28">
        <v>81774.36</v>
      </c>
      <c r="P3798" s="26">
        <v>680</v>
      </c>
      <c r="Q3798" s="26">
        <v>8751</v>
      </c>
      <c r="R3798" s="26">
        <v>14546</v>
      </c>
      <c r="S3798" s="29" t="s">
        <v>72</v>
      </c>
      <c r="T3798" s="30">
        <v>40985</v>
      </c>
      <c r="U3798" s="30">
        <v>41117</v>
      </c>
      <c r="V3798" s="30">
        <v>41091</v>
      </c>
      <c r="W3798">
        <v>2002</v>
      </c>
      <c r="X3798" s="26">
        <v>5940</v>
      </c>
      <c r="Y3798" s="26" t="s">
        <v>72</v>
      </c>
      <c r="Z3798" s="26" t="s">
        <v>72</v>
      </c>
      <c r="AA3798" s="26" t="s">
        <v>8482</v>
      </c>
      <c r="AB3798" s="31" t="s">
        <v>72</v>
      </c>
      <c r="AC3798" s="31" t="s">
        <v>72</v>
      </c>
      <c r="AD3798" s="26">
        <v>50263.759594969786</v>
      </c>
      <c r="AE3798" s="26" t="s">
        <v>72</v>
      </c>
      <c r="AF3798" s="26" t="s">
        <v>72</v>
      </c>
      <c r="AG3798" s="26">
        <v>14912</v>
      </c>
      <c r="AH3798" s="28">
        <v>0.742031</v>
      </c>
      <c r="AI3798" t="s">
        <v>72</v>
      </c>
      <c r="AJ3798" s="26">
        <v>17481</v>
      </c>
      <c r="AK3798" s="28">
        <v>0.89598599999999995</v>
      </c>
      <c r="AL3798" t="s">
        <v>72</v>
      </c>
      <c r="AM3798" s="26">
        <v>17481</v>
      </c>
      <c r="AN3798" s="28">
        <v>0.89598599999999995</v>
      </c>
      <c r="AO3798" t="s">
        <v>72</v>
      </c>
      <c r="AP3798" s="32">
        <v>61015.347334004844</v>
      </c>
      <c r="AQ3798" s="36">
        <v>3.06686075</v>
      </c>
      <c r="AR3798" s="32">
        <f t="shared" si="478"/>
        <v>603849.70008400478</v>
      </c>
      <c r="AS3798" s="32">
        <f t="shared" si="472"/>
        <v>2</v>
      </c>
      <c r="AT3798" s="32">
        <f t="shared" si="473"/>
        <v>1</v>
      </c>
      <c r="AU3798" s="32">
        <f t="shared" si="474"/>
        <v>4</v>
      </c>
      <c r="AV3798" s="32">
        <f t="shared" si="475"/>
        <v>58960.958534880105</v>
      </c>
      <c r="AW3798" s="32">
        <f t="shared" si="476"/>
        <v>2.9635994452861953</v>
      </c>
      <c r="AX3798" s="32">
        <f t="shared" si="477"/>
        <v>583518.0603505366</v>
      </c>
      <c r="AY3798" s="26">
        <v>1</v>
      </c>
      <c r="AZ3798" s="26">
        <v>2</v>
      </c>
      <c r="BA3798" s="26">
        <v>8272.77</v>
      </c>
      <c r="BB3798" s="26">
        <v>159.69999999999999</v>
      </c>
      <c r="BC3798" s="26">
        <v>67.12</v>
      </c>
      <c r="BD3798" s="26">
        <v>226.78</v>
      </c>
      <c r="BE3798" s="28">
        <v>0.08</v>
      </c>
      <c r="BF3798" s="28">
        <v>4.93</v>
      </c>
      <c r="BG3798" s="28">
        <v>0.66</v>
      </c>
      <c r="BH3798" s="28">
        <v>-13.22</v>
      </c>
      <c r="BI3798" s="28">
        <v>0.1</v>
      </c>
      <c r="BJ3798" s="28">
        <v>9.4600000000000009</v>
      </c>
      <c r="BK3798" s="28">
        <v>0.76</v>
      </c>
      <c r="BL3798" s="28">
        <v>88.33</v>
      </c>
      <c r="BM3798" s="28">
        <v>0.08</v>
      </c>
      <c r="BN3798" s="28">
        <v>6.71</v>
      </c>
      <c r="BO3798" s="28">
        <v>0.69</v>
      </c>
      <c r="BP3798" s="28">
        <v>11.88</v>
      </c>
      <c r="BQ3798" s="26">
        <v>66.514503000000005</v>
      </c>
      <c r="BR3798" s="26">
        <v>88667.796875</v>
      </c>
      <c r="BS3798" s="31">
        <f t="shared" si="479"/>
        <v>5.1011200000000008</v>
      </c>
    </row>
    <row r="3799" spans="1:71">
      <c r="A3799" s="26">
        <v>42479416320000</v>
      </c>
      <c r="B3799" s="26" t="s">
        <v>9281</v>
      </c>
      <c r="C3799" t="s">
        <v>8614</v>
      </c>
      <c r="D3799" s="26" t="s">
        <v>5859</v>
      </c>
      <c r="E3799" s="27" t="s">
        <v>5184</v>
      </c>
      <c r="F3799" t="s">
        <v>197</v>
      </c>
      <c r="G3799" t="s">
        <v>67</v>
      </c>
      <c r="H3799" t="s">
        <v>8136</v>
      </c>
      <c r="I3799" t="s">
        <v>8615</v>
      </c>
      <c r="J3799" t="s">
        <v>76</v>
      </c>
      <c r="K3799" t="s">
        <v>9261</v>
      </c>
      <c r="L3799">
        <v>28.018830000000001</v>
      </c>
      <c r="M3799">
        <v>-99.891170000000002</v>
      </c>
      <c r="N3799" s="28">
        <v>1712423</v>
      </c>
      <c r="O3799" s="28">
        <v>68546.19</v>
      </c>
      <c r="P3799" s="26">
        <v>684</v>
      </c>
      <c r="Q3799" s="26">
        <v>8331</v>
      </c>
      <c r="R3799" s="26">
        <v>13311</v>
      </c>
      <c r="S3799" s="29" t="s">
        <v>72</v>
      </c>
      <c r="T3799" s="30">
        <v>40937</v>
      </c>
      <c r="U3799" s="30">
        <v>41040</v>
      </c>
      <c r="V3799" s="30">
        <v>41030</v>
      </c>
      <c r="W3799">
        <v>2897</v>
      </c>
      <c r="X3799" s="26">
        <v>5522</v>
      </c>
      <c r="Y3799" s="26" t="s">
        <v>72</v>
      </c>
      <c r="Z3799" s="26">
        <v>2759</v>
      </c>
      <c r="AA3799" s="26" t="s">
        <v>8482</v>
      </c>
      <c r="AB3799" s="31">
        <v>68.300003051757813</v>
      </c>
      <c r="AC3799" s="31">
        <v>0.60000002384185791</v>
      </c>
      <c r="AD3799" s="26">
        <v>54917.88072793265</v>
      </c>
      <c r="AE3799" s="26" t="s">
        <v>72</v>
      </c>
      <c r="AF3799" s="26">
        <v>5241</v>
      </c>
      <c r="AG3799" s="26">
        <v>12400</v>
      </c>
      <c r="AH3799" s="28">
        <v>0.61709899999999995</v>
      </c>
      <c r="AI3799">
        <v>88422</v>
      </c>
      <c r="AJ3799" s="26">
        <v>19156</v>
      </c>
      <c r="AK3799" s="28">
        <v>1.058327</v>
      </c>
      <c r="AL3799">
        <v>142301</v>
      </c>
      <c r="AM3799" s="26">
        <v>19156</v>
      </c>
      <c r="AN3799" s="28">
        <v>1.058327</v>
      </c>
      <c r="AO3799">
        <v>142301</v>
      </c>
      <c r="AP3799" s="32">
        <v>54020.251886578561</v>
      </c>
      <c r="AQ3799" s="36">
        <v>2.9666777500000001</v>
      </c>
      <c r="AR3799" s="32">
        <f t="shared" si="478"/>
        <v>579122.21363657853</v>
      </c>
      <c r="AS3799" s="32">
        <f t="shared" si="472"/>
        <v>2</v>
      </c>
      <c r="AT3799" s="32">
        <f t="shared" si="473"/>
        <v>1</v>
      </c>
      <c r="AU3799" s="32">
        <f t="shared" si="474"/>
        <v>4</v>
      </c>
      <c r="AV3799" s="32">
        <f t="shared" si="475"/>
        <v>56152.887690865799</v>
      </c>
      <c r="AW3799" s="32">
        <f t="shared" si="476"/>
        <v>3.083797588735965</v>
      </c>
      <c r="AX3799" s="32">
        <f t="shared" si="477"/>
        <v>601985.06089713157</v>
      </c>
      <c r="AY3799" s="26">
        <v>1</v>
      </c>
      <c r="AZ3799" s="26">
        <v>2</v>
      </c>
      <c r="BA3799" s="26">
        <v>7183.76</v>
      </c>
      <c r="BB3799" s="26">
        <v>153.11000000000001</v>
      </c>
      <c r="BC3799" s="26">
        <v>121.43</v>
      </c>
      <c r="BD3799" s="26">
        <v>270.49</v>
      </c>
      <c r="BE3799" s="28">
        <v>0.06</v>
      </c>
      <c r="BF3799" s="28">
        <v>2.52</v>
      </c>
      <c r="BG3799" s="28">
        <v>0.54</v>
      </c>
      <c r="BH3799" s="28">
        <v>0.41</v>
      </c>
      <c r="BI3799" s="28">
        <v>0.1</v>
      </c>
      <c r="BJ3799" s="28">
        <v>10.19</v>
      </c>
      <c r="BK3799" s="28">
        <v>0.71</v>
      </c>
      <c r="BL3799" s="28">
        <v>147.63</v>
      </c>
      <c r="BM3799" s="28">
        <v>0.08</v>
      </c>
      <c r="BN3799" s="28">
        <v>5.93</v>
      </c>
      <c r="BO3799" s="28">
        <v>0.63</v>
      </c>
      <c r="BP3799" s="28">
        <v>-14.31</v>
      </c>
      <c r="BQ3799" s="26">
        <v>67.061203000000006</v>
      </c>
      <c r="BR3799" s="26">
        <v>112413.703125</v>
      </c>
      <c r="BS3799" s="31">
        <f t="shared" si="479"/>
        <v>8.6215299999999999</v>
      </c>
    </row>
    <row r="3800" spans="1:71">
      <c r="A3800" s="26">
        <v>42479418520000</v>
      </c>
      <c r="B3800" s="26" t="s">
        <v>9281</v>
      </c>
      <c r="C3800" t="s">
        <v>8616</v>
      </c>
      <c r="D3800" s="26" t="s">
        <v>5859</v>
      </c>
      <c r="E3800" s="27" t="s">
        <v>5184</v>
      </c>
      <c r="F3800" t="s">
        <v>203</v>
      </c>
      <c r="G3800" t="s">
        <v>67</v>
      </c>
      <c r="H3800" t="s">
        <v>8617</v>
      </c>
      <c r="I3800" t="s">
        <v>72</v>
      </c>
      <c r="J3800" t="s">
        <v>8618</v>
      </c>
      <c r="K3800" t="s">
        <v>9261</v>
      </c>
      <c r="L3800">
        <v>28.06673</v>
      </c>
      <c r="M3800">
        <v>-99.597470000000001</v>
      </c>
      <c r="N3800" s="28">
        <v>1807286.77</v>
      </c>
      <c r="O3800" s="28">
        <v>85359.7</v>
      </c>
      <c r="P3800" s="26">
        <v>769</v>
      </c>
      <c r="Q3800" s="26">
        <v>9621</v>
      </c>
      <c r="R3800" s="26">
        <v>15262</v>
      </c>
      <c r="S3800" s="29" t="s">
        <v>72</v>
      </c>
      <c r="T3800" s="30">
        <v>41109</v>
      </c>
      <c r="U3800" s="30">
        <v>41178</v>
      </c>
      <c r="V3800" s="30">
        <v>41153</v>
      </c>
      <c r="W3800">
        <v>2814</v>
      </c>
      <c r="X3800" s="26">
        <v>5846</v>
      </c>
      <c r="Y3800" s="26" t="s">
        <v>72</v>
      </c>
      <c r="Z3800" s="26" t="s">
        <v>72</v>
      </c>
      <c r="AA3800" s="26" t="s">
        <v>8482</v>
      </c>
      <c r="AB3800" s="31" t="s">
        <v>72</v>
      </c>
      <c r="AC3800" s="31" t="s">
        <v>72</v>
      </c>
      <c r="AD3800" s="26">
        <v>69904.84184484891</v>
      </c>
      <c r="AE3800" s="26" t="s">
        <v>72</v>
      </c>
      <c r="AF3800" s="26" t="s">
        <v>72</v>
      </c>
      <c r="AG3800" s="26">
        <v>10388</v>
      </c>
      <c r="AH3800" s="28">
        <v>0.67621500000000001</v>
      </c>
      <c r="AI3800" t="s">
        <v>72</v>
      </c>
      <c r="AJ3800" s="26">
        <v>10926</v>
      </c>
      <c r="AK3800" s="28">
        <v>0.74881399999999998</v>
      </c>
      <c r="AL3800" t="s">
        <v>72</v>
      </c>
      <c r="AM3800" s="26">
        <v>10926</v>
      </c>
      <c r="AN3800" s="28">
        <v>0.74881399999999998</v>
      </c>
      <c r="AO3800" t="s">
        <v>72</v>
      </c>
      <c r="AP3800" s="32">
        <v>29967.743574179425</v>
      </c>
      <c r="AQ3800" s="36">
        <v>2.0948903749999999</v>
      </c>
      <c r="AR3800" s="32">
        <f t="shared" si="478"/>
        <v>400763.33994917938</v>
      </c>
      <c r="AS3800" s="32">
        <f t="shared" si="472"/>
        <v>1</v>
      </c>
      <c r="AT3800" s="32">
        <f t="shared" si="473"/>
        <v>1</v>
      </c>
      <c r="AU3800" s="32">
        <f t="shared" si="474"/>
        <v>4</v>
      </c>
      <c r="AV3800" s="32">
        <f t="shared" si="475"/>
        <v>29424.366766300016</v>
      </c>
      <c r="AW3800" s="32">
        <f t="shared" si="476"/>
        <v>2.0569057051830311</v>
      </c>
      <c r="AX3800" s="32">
        <f t="shared" si="477"/>
        <v>393496.67658369651</v>
      </c>
      <c r="AY3800" s="26">
        <v>1</v>
      </c>
      <c r="AZ3800" s="26">
        <v>2</v>
      </c>
      <c r="BA3800" s="26">
        <v>9876.01</v>
      </c>
      <c r="BB3800" s="26">
        <v>212.59</v>
      </c>
      <c r="BC3800" s="26">
        <v>66.47</v>
      </c>
      <c r="BD3800" s="26">
        <v>267.99</v>
      </c>
      <c r="BE3800" s="28">
        <v>0.08</v>
      </c>
      <c r="BF3800" s="28">
        <v>5.59</v>
      </c>
      <c r="BG3800" s="28">
        <v>0.69</v>
      </c>
      <c r="BH3800" s="28">
        <v>-21.19</v>
      </c>
      <c r="BI3800" s="28">
        <v>0.1</v>
      </c>
      <c r="BJ3800" s="28">
        <v>9.48</v>
      </c>
      <c r="BK3800" s="28">
        <v>0.78</v>
      </c>
      <c r="BL3800" s="28">
        <v>70.819999999999993</v>
      </c>
      <c r="BM3800" s="28">
        <v>0.08</v>
      </c>
      <c r="BN3800" s="28">
        <v>6.96</v>
      </c>
      <c r="BO3800" s="28">
        <v>0.7</v>
      </c>
      <c r="BP3800" s="28">
        <v>20.82</v>
      </c>
      <c r="BQ3800" s="26">
        <v>66.071501999999995</v>
      </c>
      <c r="BR3800" s="26">
        <v>104696.914062</v>
      </c>
      <c r="BS3800" s="31">
        <f t="shared" si="479"/>
        <v>5.1846600000000009</v>
      </c>
    </row>
    <row r="3801" spans="1:71">
      <c r="A3801" s="26">
        <v>42025337170000</v>
      </c>
      <c r="B3801" s="26" t="s">
        <v>9280</v>
      </c>
      <c r="C3801" t="s">
        <v>8620</v>
      </c>
      <c r="D3801" s="26" t="s">
        <v>766</v>
      </c>
      <c r="E3801" s="27" t="s">
        <v>5198</v>
      </c>
      <c r="F3801" t="s">
        <v>2781</v>
      </c>
      <c r="G3801" t="s">
        <v>67</v>
      </c>
      <c r="H3801" t="s">
        <v>8621</v>
      </c>
      <c r="I3801" t="s">
        <v>8622</v>
      </c>
      <c r="J3801" t="s">
        <v>149</v>
      </c>
      <c r="K3801" t="s">
        <v>9261</v>
      </c>
      <c r="L3801">
        <v>28.695789999999999</v>
      </c>
      <c r="M3801">
        <v>-97.950479999999999</v>
      </c>
      <c r="N3801" s="28">
        <v>2336465.85</v>
      </c>
      <c r="O3801" s="28">
        <v>315096.08</v>
      </c>
      <c r="P3801" s="26">
        <v>496.60000610351562</v>
      </c>
      <c r="Q3801" s="26">
        <v>13182</v>
      </c>
      <c r="R3801" s="26">
        <v>17288</v>
      </c>
      <c r="S3801" s="29" t="s">
        <v>72</v>
      </c>
      <c r="T3801" s="30">
        <v>40303</v>
      </c>
      <c r="U3801" s="30">
        <v>40388</v>
      </c>
      <c r="V3801" s="30">
        <v>40360</v>
      </c>
      <c r="W3801">
        <v>2069.39990234375</v>
      </c>
      <c r="X3801" s="26">
        <v>4036</v>
      </c>
      <c r="Y3801" s="26">
        <v>2867</v>
      </c>
      <c r="Z3801" s="26">
        <v>4815</v>
      </c>
      <c r="AA3801" s="26" t="s">
        <v>8619</v>
      </c>
      <c r="AB3801" s="31">
        <v>44.900001525878906</v>
      </c>
      <c r="AC3801" s="31">
        <v>0.64999997615814209</v>
      </c>
      <c r="AD3801" s="26">
        <v>441306.9105691057</v>
      </c>
      <c r="AE3801" s="26" t="s">
        <v>72</v>
      </c>
      <c r="AF3801" s="26">
        <v>4626</v>
      </c>
      <c r="AG3801" s="26">
        <v>220</v>
      </c>
      <c r="AH3801" s="28">
        <v>0.115634</v>
      </c>
      <c r="AI3801">
        <v>25421</v>
      </c>
      <c r="AJ3801" s="26">
        <v>257</v>
      </c>
      <c r="AK3801" s="28">
        <v>0.15248600000000001</v>
      </c>
      <c r="AL3801">
        <v>32194</v>
      </c>
      <c r="AM3801" s="26">
        <v>264</v>
      </c>
      <c r="AN3801" s="28">
        <v>0.17255400000000001</v>
      </c>
      <c r="AO3801">
        <v>34248</v>
      </c>
      <c r="AP3801" s="32">
        <v>685.18152901811413</v>
      </c>
      <c r="AQ3801" s="36">
        <v>0.30237534375000003</v>
      </c>
      <c r="AR3801" s="32">
        <f t="shared" si="478"/>
        <v>54205.617372768116</v>
      </c>
      <c r="AS3801" s="32">
        <f t="shared" si="472"/>
        <v>1</v>
      </c>
      <c r="AT3801" s="32">
        <f t="shared" si="473"/>
        <v>1</v>
      </c>
      <c r="AU3801" s="32">
        <f t="shared" si="474"/>
        <v>1</v>
      </c>
      <c r="AV3801" s="32">
        <f t="shared" si="475"/>
        <v>974.46530638354182</v>
      </c>
      <c r="AW3801" s="32">
        <f t="shared" si="476"/>
        <v>0.43003827381689791</v>
      </c>
      <c r="AX3801" s="32">
        <f t="shared" si="477"/>
        <v>77091.239771974477</v>
      </c>
      <c r="AY3801" s="26">
        <v>1</v>
      </c>
      <c r="AZ3801" s="26">
        <v>3</v>
      </c>
      <c r="BA3801" s="26">
        <v>12900.25</v>
      </c>
      <c r="BB3801" s="26">
        <v>2.2400000000000002</v>
      </c>
      <c r="BC3801" s="26">
        <v>182.58</v>
      </c>
      <c r="BD3801" s="26">
        <v>199.57</v>
      </c>
      <c r="BE3801" s="28">
        <v>0.1</v>
      </c>
      <c r="BF3801" s="28">
        <v>6.51</v>
      </c>
      <c r="BG3801" s="28">
        <v>0.85</v>
      </c>
      <c r="BH3801" s="28">
        <v>0.96</v>
      </c>
      <c r="BI3801" s="28">
        <v>0.09</v>
      </c>
      <c r="BJ3801" s="28">
        <v>5.9</v>
      </c>
      <c r="BK3801" s="28">
        <v>0.7</v>
      </c>
      <c r="BL3801" s="28">
        <v>7.53</v>
      </c>
      <c r="BM3801" s="28">
        <v>0.09</v>
      </c>
      <c r="BN3801" s="28">
        <v>7.61</v>
      </c>
      <c r="BO3801" s="28">
        <v>0.8</v>
      </c>
      <c r="BP3801" s="28">
        <v>5.31</v>
      </c>
      <c r="BQ3801" s="26">
        <v>45.795299</v>
      </c>
      <c r="BR3801" s="26">
        <v>8572073</v>
      </c>
      <c r="BS3801" s="31">
        <f t="shared" si="479"/>
        <v>11.502540000000002</v>
      </c>
    </row>
    <row r="3802" spans="1:71">
      <c r="A3802" s="26">
        <v>42025337410000</v>
      </c>
      <c r="B3802" s="26" t="s">
        <v>9280</v>
      </c>
      <c r="C3802" t="s">
        <v>8623</v>
      </c>
      <c r="D3802" s="26" t="s">
        <v>804</v>
      </c>
      <c r="E3802" s="27" t="s">
        <v>5198</v>
      </c>
      <c r="F3802" t="s">
        <v>2781</v>
      </c>
      <c r="G3802" t="s">
        <v>67</v>
      </c>
      <c r="H3802" t="s">
        <v>8624</v>
      </c>
      <c r="I3802" t="s">
        <v>8625</v>
      </c>
      <c r="J3802" t="s">
        <v>70</v>
      </c>
      <c r="K3802" t="s">
        <v>9261</v>
      </c>
      <c r="L3802">
        <v>28.643450000000001</v>
      </c>
      <c r="M3802">
        <v>-98.030910000000006</v>
      </c>
      <c r="N3802" s="28">
        <v>2310839.0699999998</v>
      </c>
      <c r="O3802" s="28">
        <v>295844.59999999998</v>
      </c>
      <c r="P3802" s="26">
        <v>329.89999389648437</v>
      </c>
      <c r="Q3802" s="26">
        <v>13397</v>
      </c>
      <c r="R3802" s="26">
        <v>17252</v>
      </c>
      <c r="S3802" s="29" t="s">
        <v>72</v>
      </c>
      <c r="T3802" s="30">
        <v>40437</v>
      </c>
      <c r="U3802" s="30">
        <v>40532</v>
      </c>
      <c r="V3802" s="30">
        <v>40513</v>
      </c>
      <c r="W3802">
        <v>3046</v>
      </c>
      <c r="X3802" s="26">
        <v>4221</v>
      </c>
      <c r="Y3802" s="26">
        <v>6607</v>
      </c>
      <c r="Z3802" s="26">
        <v>7765</v>
      </c>
      <c r="AA3802" s="26" t="s">
        <v>8619</v>
      </c>
      <c r="AB3802" s="31">
        <v>69.400001525878906</v>
      </c>
      <c r="AC3802" s="31">
        <v>0.68000000715255737</v>
      </c>
      <c r="AD3802" s="26">
        <v>266542.8926647327</v>
      </c>
      <c r="AE3802" s="26" t="s">
        <v>72</v>
      </c>
      <c r="AF3802" s="26">
        <v>2050</v>
      </c>
      <c r="AG3802" s="26">
        <v>1011</v>
      </c>
      <c r="AH3802" s="28">
        <v>0.25268200000000002</v>
      </c>
      <c r="AI3802">
        <v>7642</v>
      </c>
      <c r="AJ3802" s="26">
        <v>1513</v>
      </c>
      <c r="AK3802" s="28">
        <v>0.42339399999999999</v>
      </c>
      <c r="AL3802">
        <v>26520</v>
      </c>
      <c r="AM3802" s="26">
        <v>2112</v>
      </c>
      <c r="AN3802" s="28">
        <v>0.58973600000000004</v>
      </c>
      <c r="AO3802">
        <v>91217</v>
      </c>
      <c r="AP3802" s="32">
        <v>2934.3302579963556</v>
      </c>
      <c r="AQ3802" s="36">
        <v>0.78212487500000005</v>
      </c>
      <c r="AR3802" s="32">
        <f t="shared" si="478"/>
        <v>141370.43313299638</v>
      </c>
      <c r="AS3802" s="32">
        <f t="shared" si="472"/>
        <v>1</v>
      </c>
      <c r="AT3802" s="32">
        <f t="shared" si="473"/>
        <v>1</v>
      </c>
      <c r="AU3802" s="32">
        <f t="shared" si="474"/>
        <v>2</v>
      </c>
      <c r="AV3802" s="32">
        <f t="shared" si="475"/>
        <v>3990.2998533283776</v>
      </c>
      <c r="AW3802" s="32">
        <f t="shared" si="476"/>
        <v>1.0635860655058045</v>
      </c>
      <c r="AX3802" s="32">
        <f t="shared" si="477"/>
        <v>192245.03344785573</v>
      </c>
      <c r="AY3802" s="26">
        <v>1</v>
      </c>
      <c r="AZ3802" s="26">
        <v>3</v>
      </c>
      <c r="BA3802" s="26">
        <v>12708.36</v>
      </c>
      <c r="BB3802" s="26">
        <v>-15.42</v>
      </c>
      <c r="BC3802" s="26">
        <v>188.19</v>
      </c>
      <c r="BD3802" s="26">
        <v>174.4</v>
      </c>
      <c r="BE3802" s="28">
        <v>0.09</v>
      </c>
      <c r="BF3802" s="28">
        <v>6.14</v>
      </c>
      <c r="BG3802" s="28">
        <v>0.85</v>
      </c>
      <c r="BH3802" s="28">
        <v>0.23</v>
      </c>
      <c r="BI3802" s="28">
        <v>0.09</v>
      </c>
      <c r="BJ3802" s="28">
        <v>5.8</v>
      </c>
      <c r="BK3802" s="28">
        <v>0.68</v>
      </c>
      <c r="BL3802" s="28">
        <v>4.1399999999999997</v>
      </c>
      <c r="BM3802" s="28">
        <v>0.08</v>
      </c>
      <c r="BN3802" s="28">
        <v>6.92</v>
      </c>
      <c r="BO3802" s="28">
        <v>0.79</v>
      </c>
      <c r="BP3802" s="28">
        <v>2.93</v>
      </c>
      <c r="BQ3802" s="26">
        <v>61.4696</v>
      </c>
      <c r="BR3802" s="26">
        <v>356127.46875</v>
      </c>
      <c r="BS3802" s="31">
        <f t="shared" si="479"/>
        <v>11.517228000000001</v>
      </c>
    </row>
    <row r="3803" spans="1:71">
      <c r="A3803" s="26">
        <v>42041320140100</v>
      </c>
      <c r="B3803" s="26" t="s">
        <v>9285</v>
      </c>
      <c r="C3803" t="s">
        <v>8626</v>
      </c>
      <c r="D3803" s="26" t="s">
        <v>146</v>
      </c>
      <c r="E3803" s="27" t="s">
        <v>147</v>
      </c>
      <c r="F3803" t="s">
        <v>5208</v>
      </c>
      <c r="G3803" t="s">
        <v>67</v>
      </c>
      <c r="H3803" t="s">
        <v>8627</v>
      </c>
      <c r="I3803" t="s">
        <v>8628</v>
      </c>
      <c r="J3803" t="s">
        <v>8629</v>
      </c>
      <c r="K3803" t="s">
        <v>9261</v>
      </c>
      <c r="L3803">
        <v>30.459299999999999</v>
      </c>
      <c r="M3803">
        <v>-96.137020000000007</v>
      </c>
      <c r="N3803" s="28">
        <v>2902067.77</v>
      </c>
      <c r="O3803" s="28">
        <v>965875.37</v>
      </c>
      <c r="P3803" s="26">
        <v>197</v>
      </c>
      <c r="Q3803" s="26">
        <v>12972</v>
      </c>
      <c r="R3803" s="26">
        <v>15980</v>
      </c>
      <c r="S3803" s="29" t="s">
        <v>72</v>
      </c>
      <c r="T3803" s="30">
        <v>39696</v>
      </c>
      <c r="U3803" s="30">
        <v>39900</v>
      </c>
      <c r="V3803" s="30">
        <v>39873</v>
      </c>
      <c r="W3803" t="s">
        <v>72</v>
      </c>
      <c r="X3803" s="26">
        <v>3301</v>
      </c>
      <c r="Y3803" s="26">
        <v>70</v>
      </c>
      <c r="Z3803" s="26">
        <v>80</v>
      </c>
      <c r="AA3803" s="26" t="s">
        <v>8619</v>
      </c>
      <c r="AB3803" s="31" t="s">
        <v>72</v>
      </c>
      <c r="AC3803" s="31">
        <v>0.60000002384185791</v>
      </c>
      <c r="AD3803" s="26">
        <v>849494.50549450552</v>
      </c>
      <c r="AE3803" s="26" t="s">
        <v>72</v>
      </c>
      <c r="AF3803" s="26">
        <v>241</v>
      </c>
      <c r="AG3803" s="26">
        <v>39</v>
      </c>
      <c r="AH3803" s="28">
        <v>2.7851000000000001E-2</v>
      </c>
      <c r="AI3803">
        <v>77659</v>
      </c>
      <c r="AJ3803" s="26">
        <v>57</v>
      </c>
      <c r="AK3803" s="28">
        <v>4.1794999999999999E-2</v>
      </c>
      <c r="AL3803">
        <v>98959</v>
      </c>
      <c r="AM3803" s="26">
        <v>64</v>
      </c>
      <c r="AN3803" s="28">
        <v>5.7821999999999998E-2</v>
      </c>
      <c r="AO3803">
        <v>99387</v>
      </c>
      <c r="AP3803" s="32">
        <v>107.97692521166434</v>
      </c>
      <c r="AQ3803" s="36">
        <v>9.1725804687499995E-2</v>
      </c>
      <c r="AR3803" s="32">
        <f t="shared" si="478"/>
        <v>16343.444354899164</v>
      </c>
      <c r="AS3803" s="32">
        <f t="shared" si="472"/>
        <v>1</v>
      </c>
      <c r="AT3803" s="32">
        <f t="shared" si="473"/>
        <v>1</v>
      </c>
      <c r="AU3803" s="32">
        <f t="shared" si="474"/>
        <v>1</v>
      </c>
      <c r="AV3803" s="32">
        <f t="shared" si="475"/>
        <v>187.7575130914733</v>
      </c>
      <c r="AW3803" s="32">
        <f t="shared" si="476"/>
        <v>0.15949897573651922</v>
      </c>
      <c r="AX3803" s="32">
        <f t="shared" si="477"/>
        <v>28419.076218455375</v>
      </c>
      <c r="AY3803" s="26">
        <v>1</v>
      </c>
      <c r="AZ3803" s="26">
        <v>3</v>
      </c>
      <c r="BA3803" s="26" t="s">
        <v>72</v>
      </c>
      <c r="BB3803" s="26" t="s">
        <v>72</v>
      </c>
      <c r="BC3803" s="26" t="s">
        <v>72</v>
      </c>
      <c r="BD3803" s="26" t="s">
        <v>72</v>
      </c>
      <c r="BE3803" s="28" t="s">
        <v>72</v>
      </c>
      <c r="BF3803" s="28" t="s">
        <v>72</v>
      </c>
      <c r="BG3803" s="28" t="s">
        <v>72</v>
      </c>
      <c r="BH3803" s="28" t="s">
        <v>72</v>
      </c>
      <c r="BI3803" s="28" t="s">
        <v>72</v>
      </c>
      <c r="BJ3803" s="28" t="s">
        <v>72</v>
      </c>
      <c r="BK3803" s="28" t="s">
        <v>72</v>
      </c>
      <c r="BL3803" s="28" t="s">
        <v>72</v>
      </c>
      <c r="BM3803" s="28" t="s">
        <v>72</v>
      </c>
      <c r="BN3803" s="28" t="s">
        <v>72</v>
      </c>
      <c r="BO3803" s="28" t="s">
        <v>72</v>
      </c>
      <c r="BP3803" s="28" t="s">
        <v>72</v>
      </c>
      <c r="BQ3803" s="26" t="s">
        <v>72</v>
      </c>
      <c r="BR3803" s="26" t="s">
        <v>72</v>
      </c>
      <c r="BS3803" s="31" t="str">
        <f t="shared" si="479"/>
        <v/>
      </c>
    </row>
    <row r="3804" spans="1:71">
      <c r="A3804" s="26">
        <v>42123323240100</v>
      </c>
      <c r="B3804" s="26" t="s">
        <v>9280</v>
      </c>
      <c r="C3804" t="s">
        <v>5277</v>
      </c>
      <c r="D3804" s="26" t="s">
        <v>705</v>
      </c>
      <c r="E3804" s="27" t="s">
        <v>186</v>
      </c>
      <c r="F3804" t="s">
        <v>66</v>
      </c>
      <c r="G3804" t="s">
        <v>67</v>
      </c>
      <c r="H3804" t="s">
        <v>4262</v>
      </c>
      <c r="I3804" t="s">
        <v>4263</v>
      </c>
      <c r="J3804" t="s">
        <v>149</v>
      </c>
      <c r="K3804" t="s">
        <v>9261</v>
      </c>
      <c r="L3804">
        <v>29.048940000000002</v>
      </c>
      <c r="M3804">
        <v>-97.628270000000001</v>
      </c>
      <c r="N3804" s="28">
        <v>2438253.1</v>
      </c>
      <c r="O3804" s="28">
        <v>444553.26</v>
      </c>
      <c r="P3804" s="26">
        <v>472</v>
      </c>
      <c r="Q3804" s="26">
        <v>12676</v>
      </c>
      <c r="R3804" s="26">
        <v>17890</v>
      </c>
      <c r="S3804" s="29" t="s">
        <v>72</v>
      </c>
      <c r="T3804" s="30">
        <v>40368</v>
      </c>
      <c r="U3804" s="30">
        <v>40592</v>
      </c>
      <c r="V3804" s="30">
        <v>40603</v>
      </c>
      <c r="W3804">
        <v>0</v>
      </c>
      <c r="X3804" s="26">
        <v>5394</v>
      </c>
      <c r="Y3804" s="26" t="s">
        <v>72</v>
      </c>
      <c r="Z3804" s="26" t="s">
        <v>72</v>
      </c>
      <c r="AA3804" s="26" t="s">
        <v>8619</v>
      </c>
      <c r="AB3804" s="31" t="s">
        <v>72</v>
      </c>
      <c r="AC3804" s="31" t="s">
        <v>72</v>
      </c>
      <c r="AD3804" s="26">
        <v>3539.3755791574595</v>
      </c>
      <c r="AE3804" s="26">
        <v>1363</v>
      </c>
      <c r="AF3804" s="26" t="s">
        <v>72</v>
      </c>
      <c r="AG3804" s="26">
        <v>85218</v>
      </c>
      <c r="AH3804" s="28">
        <v>0.19242999999999999</v>
      </c>
      <c r="AI3804">
        <v>77</v>
      </c>
      <c r="AJ3804" s="26">
        <v>149208</v>
      </c>
      <c r="AK3804" s="28">
        <v>0.43249799999999999</v>
      </c>
      <c r="AL3804">
        <v>340</v>
      </c>
      <c r="AM3804" s="26">
        <v>254396</v>
      </c>
      <c r="AN3804" s="28">
        <v>0.93353600000000003</v>
      </c>
      <c r="AO3804">
        <v>2121</v>
      </c>
      <c r="AP3804" s="32">
        <v>590075.79961241712</v>
      </c>
      <c r="AQ3804" s="36">
        <v>2.0884998750000001</v>
      </c>
      <c r="AR3804" s="32">
        <f t="shared" si="478"/>
        <v>959740.2774874171</v>
      </c>
      <c r="AS3804" s="32">
        <f t="shared" si="472"/>
        <v>4</v>
      </c>
      <c r="AT3804" s="32">
        <f t="shared" si="473"/>
        <v>1</v>
      </c>
      <c r="AU3804" s="32">
        <f t="shared" si="474"/>
        <v>4</v>
      </c>
      <c r="AV3804" s="32">
        <f t="shared" si="475"/>
        <v>627926.41634691774</v>
      </c>
      <c r="AW3804" s="32">
        <f t="shared" si="476"/>
        <v>2.2224674235261404</v>
      </c>
      <c r="AX3804" s="32">
        <f t="shared" si="477"/>
        <v>1021303.1503110447</v>
      </c>
      <c r="AY3804" s="26">
        <v>1</v>
      </c>
      <c r="AZ3804" s="26">
        <v>3</v>
      </c>
      <c r="BA3804" s="26">
        <v>12155.19</v>
      </c>
      <c r="BB3804" s="26">
        <v>96.33</v>
      </c>
      <c r="BC3804" s="26">
        <v>172.39</v>
      </c>
      <c r="BD3804" s="26">
        <v>264.97000000000003</v>
      </c>
      <c r="BE3804" s="28">
        <v>0.08</v>
      </c>
      <c r="BF3804" s="28">
        <v>4.26</v>
      </c>
      <c r="BG3804" s="28">
        <v>0.74</v>
      </c>
      <c r="BH3804" s="28">
        <v>2.2799999999999998</v>
      </c>
      <c r="BI3804" s="28">
        <v>0.13</v>
      </c>
      <c r="BJ3804" s="28">
        <v>8.5299999999999994</v>
      </c>
      <c r="BK3804" s="28">
        <v>0.87</v>
      </c>
      <c r="BL3804" s="28">
        <v>69.39</v>
      </c>
      <c r="BM3804" s="28">
        <v>0.11</v>
      </c>
      <c r="BN3804" s="28">
        <v>6.98</v>
      </c>
      <c r="BO3804" s="28">
        <v>0.81</v>
      </c>
      <c r="BP3804" s="28">
        <v>59.5</v>
      </c>
      <c r="BQ3804" s="26">
        <v>49.153198000000003</v>
      </c>
      <c r="BR3804" s="26">
        <v>2327.66455</v>
      </c>
      <c r="BS3804" s="31">
        <f t="shared" si="479"/>
        <v>19.497308999999998</v>
      </c>
    </row>
    <row r="3805" spans="1:71">
      <c r="A3805" s="26">
        <v>42255317010000</v>
      </c>
      <c r="B3805" s="26" t="s">
        <v>9280</v>
      </c>
      <c r="C3805" t="s">
        <v>8630</v>
      </c>
      <c r="D3805" s="26" t="s">
        <v>128</v>
      </c>
      <c r="E3805" s="27" t="s">
        <v>421</v>
      </c>
      <c r="F3805" t="s">
        <v>2781</v>
      </c>
      <c r="G3805" t="s">
        <v>67</v>
      </c>
      <c r="H3805" t="s">
        <v>8631</v>
      </c>
      <c r="I3805" t="s">
        <v>8632</v>
      </c>
      <c r="J3805" t="s">
        <v>131</v>
      </c>
      <c r="K3805" t="s">
        <v>9261</v>
      </c>
      <c r="L3805">
        <v>28.708400000000001</v>
      </c>
      <c r="M3805">
        <v>-97.951549999999997</v>
      </c>
      <c r="N3805" s="28">
        <v>2336081.7200000002</v>
      </c>
      <c r="O3805" s="28">
        <v>319677.51</v>
      </c>
      <c r="P3805" s="26">
        <v>439</v>
      </c>
      <c r="Q3805" s="26">
        <v>13048</v>
      </c>
      <c r="R3805" s="26">
        <v>17018</v>
      </c>
      <c r="S3805" s="29">
        <v>11.600000381469727</v>
      </c>
      <c r="T3805" s="30">
        <v>40392</v>
      </c>
      <c r="U3805" s="30">
        <v>40490</v>
      </c>
      <c r="V3805" s="30">
        <v>40483</v>
      </c>
      <c r="W3805">
        <v>1692.5</v>
      </c>
      <c r="X3805" s="26">
        <v>4345</v>
      </c>
      <c r="Y3805" s="26">
        <v>4868</v>
      </c>
      <c r="Z3805" s="26">
        <v>7216</v>
      </c>
      <c r="AA3805" s="26" t="s">
        <v>8619</v>
      </c>
      <c r="AB3805" s="31">
        <v>60.900001525878906</v>
      </c>
      <c r="AC3805" s="31">
        <v>0.68999999761581421</v>
      </c>
      <c r="AD3805" s="26">
        <v>255388.86075949366</v>
      </c>
      <c r="AE3805" s="26" t="s">
        <v>72</v>
      </c>
      <c r="AF3805" s="26">
        <v>6019</v>
      </c>
      <c r="AG3805" s="26">
        <v>1885</v>
      </c>
      <c r="AH3805" s="28">
        <v>0.44391399999999998</v>
      </c>
      <c r="AI3805">
        <v>17481</v>
      </c>
      <c r="AJ3805" s="26">
        <v>2736</v>
      </c>
      <c r="AK3805" s="28">
        <v>0.67107600000000001</v>
      </c>
      <c r="AL3805">
        <v>25053</v>
      </c>
      <c r="AM3805" s="26">
        <v>3360</v>
      </c>
      <c r="AN3805" s="28">
        <v>0.90703199999999995</v>
      </c>
      <c r="AO3805">
        <v>28055</v>
      </c>
      <c r="AP3805" s="32">
        <v>5537.2618672344779</v>
      </c>
      <c r="AQ3805" s="36">
        <v>1.4141550000000001</v>
      </c>
      <c r="AR3805" s="32">
        <f t="shared" si="478"/>
        <v>255842.69686723448</v>
      </c>
      <c r="AS3805" s="32">
        <f t="shared" si="472"/>
        <v>1</v>
      </c>
      <c r="AT3805" s="32">
        <f t="shared" si="473"/>
        <v>1</v>
      </c>
      <c r="AU3805" s="32">
        <f t="shared" si="474"/>
        <v>3</v>
      </c>
      <c r="AV3805" s="32">
        <f t="shared" si="475"/>
        <v>7315.0478982568238</v>
      </c>
      <c r="AW3805" s="32">
        <f t="shared" si="476"/>
        <v>1.868181749136939</v>
      </c>
      <c r="AX3805" s="32">
        <f t="shared" si="477"/>
        <v>337983.21749549505</v>
      </c>
      <c r="AY3805" s="26">
        <v>1</v>
      </c>
      <c r="AZ3805" s="26">
        <v>3</v>
      </c>
      <c r="BA3805" s="26">
        <v>12781.29</v>
      </c>
      <c r="BB3805" s="26">
        <v>5.28</v>
      </c>
      <c r="BC3805" s="26">
        <v>181.82</v>
      </c>
      <c r="BD3805" s="26">
        <v>202.64</v>
      </c>
      <c r="BE3805" s="28">
        <v>0.1</v>
      </c>
      <c r="BF3805" s="28">
        <v>6.55</v>
      </c>
      <c r="BG3805" s="28">
        <v>0.85</v>
      </c>
      <c r="BH3805" s="28">
        <v>0.95</v>
      </c>
      <c r="BI3805" s="28">
        <v>0.09</v>
      </c>
      <c r="BJ3805" s="28">
        <v>6.06</v>
      </c>
      <c r="BK3805" s="28">
        <v>0.71</v>
      </c>
      <c r="BL3805" s="28">
        <v>7.18</v>
      </c>
      <c r="BM3805" s="28">
        <v>0.09</v>
      </c>
      <c r="BN3805" s="28">
        <v>7.71</v>
      </c>
      <c r="BO3805" s="28">
        <v>0.8</v>
      </c>
      <c r="BP3805" s="28">
        <v>5.08</v>
      </c>
      <c r="BQ3805" s="26">
        <v>60.533797999999997</v>
      </c>
      <c r="BR3805" s="26">
        <v>427850.25</v>
      </c>
      <c r="BS3805" s="31">
        <f t="shared" si="479"/>
        <v>11.618297999999999</v>
      </c>
    </row>
    <row r="3806" spans="1:71">
      <c r="A3806" s="26">
        <v>42255317160000</v>
      </c>
      <c r="B3806" s="26" t="s">
        <v>9280</v>
      </c>
      <c r="C3806" t="s">
        <v>8633</v>
      </c>
      <c r="D3806" s="26" t="s">
        <v>128</v>
      </c>
      <c r="E3806" s="27" t="s">
        <v>421</v>
      </c>
      <c r="F3806" t="s">
        <v>2781</v>
      </c>
      <c r="G3806" t="s">
        <v>67</v>
      </c>
      <c r="H3806" t="s">
        <v>8634</v>
      </c>
      <c r="I3806" t="s">
        <v>8635</v>
      </c>
      <c r="J3806" t="s">
        <v>131</v>
      </c>
      <c r="K3806" t="s">
        <v>9261</v>
      </c>
      <c r="L3806">
        <v>28.757269999999998</v>
      </c>
      <c r="M3806">
        <v>-97.846209999999999</v>
      </c>
      <c r="N3806" s="28">
        <v>2369672.2400000002</v>
      </c>
      <c r="O3806" s="28">
        <v>337762.51</v>
      </c>
      <c r="P3806" s="26">
        <v>398</v>
      </c>
      <c r="Q3806" s="26">
        <v>13182</v>
      </c>
      <c r="R3806" s="26">
        <v>17392</v>
      </c>
      <c r="S3806" s="29">
        <v>10.600000381469727</v>
      </c>
      <c r="T3806" s="30">
        <v>40429</v>
      </c>
      <c r="U3806" s="30">
        <v>40502</v>
      </c>
      <c r="V3806" s="30">
        <v>40483</v>
      </c>
      <c r="W3806">
        <v>1843</v>
      </c>
      <c r="X3806" s="26">
        <v>4668</v>
      </c>
      <c r="Y3806" s="26">
        <v>5239</v>
      </c>
      <c r="Z3806" s="26">
        <v>6724</v>
      </c>
      <c r="AA3806" s="26" t="s">
        <v>8619</v>
      </c>
      <c r="AB3806" s="31">
        <v>49.099998474121094</v>
      </c>
      <c r="AC3806" s="31">
        <v>0.6600000262260437</v>
      </c>
      <c r="AD3806" s="26">
        <v>1672455.525606469</v>
      </c>
      <c r="AE3806" s="26" t="s">
        <v>72</v>
      </c>
      <c r="AF3806" s="26">
        <v>6394</v>
      </c>
      <c r="AG3806" s="26">
        <v>295</v>
      </c>
      <c r="AH3806" s="28">
        <v>0.3695</v>
      </c>
      <c r="AI3806">
        <v>12307</v>
      </c>
      <c r="AJ3806" s="26">
        <v>295</v>
      </c>
      <c r="AK3806" s="28">
        <v>0.47101700000000002</v>
      </c>
      <c r="AL3806">
        <v>15295</v>
      </c>
      <c r="AM3806" s="26">
        <v>295</v>
      </c>
      <c r="AN3806" s="28">
        <v>0.56101299999999998</v>
      </c>
      <c r="AO3806">
        <v>17196</v>
      </c>
      <c r="AP3806" s="32">
        <v>484.14467536072823</v>
      </c>
      <c r="AQ3806" s="36">
        <v>0.80971043750000005</v>
      </c>
      <c r="AR3806" s="32">
        <f t="shared" si="478"/>
        <v>143802.89211286075</v>
      </c>
      <c r="AS3806" s="32">
        <f t="shared" si="472"/>
        <v>1</v>
      </c>
      <c r="AT3806" s="32">
        <f t="shared" si="473"/>
        <v>1</v>
      </c>
      <c r="AU3806" s="32">
        <f t="shared" si="474"/>
        <v>2</v>
      </c>
      <c r="AV3806" s="32">
        <f t="shared" si="475"/>
        <v>595.32785702026138</v>
      </c>
      <c r="AW3806" s="32">
        <f t="shared" si="476"/>
        <v>0.99565936402099409</v>
      </c>
      <c r="AX3806" s="32">
        <f t="shared" si="477"/>
        <v>176827.03528873622</v>
      </c>
      <c r="AY3806" s="26">
        <v>1</v>
      </c>
      <c r="AZ3806" s="26">
        <v>3</v>
      </c>
      <c r="BA3806" s="26">
        <v>12972.82</v>
      </c>
      <c r="BB3806" s="26">
        <v>169.86</v>
      </c>
      <c r="BC3806" s="26">
        <v>181.51</v>
      </c>
      <c r="BD3806" s="26">
        <v>365.98</v>
      </c>
      <c r="BE3806" s="28">
        <v>0.1</v>
      </c>
      <c r="BF3806" s="28">
        <v>5.54</v>
      </c>
      <c r="BG3806" s="28">
        <v>0.75</v>
      </c>
      <c r="BH3806" s="28">
        <v>1.44</v>
      </c>
      <c r="BI3806" s="28">
        <v>0.1</v>
      </c>
      <c r="BJ3806" s="28">
        <v>6.39</v>
      </c>
      <c r="BK3806" s="28">
        <v>0.73</v>
      </c>
      <c r="BL3806" s="28">
        <v>15.58</v>
      </c>
      <c r="BM3806" s="28">
        <v>0.09</v>
      </c>
      <c r="BN3806" s="28">
        <v>7.39</v>
      </c>
      <c r="BO3806" s="28">
        <v>0.75</v>
      </c>
      <c r="BP3806" s="28">
        <v>10.99</v>
      </c>
      <c r="BQ3806" s="26">
        <v>56.288398000000001</v>
      </c>
      <c r="BR3806" s="26">
        <v>693226.75</v>
      </c>
      <c r="BS3806" s="31">
        <f t="shared" si="479"/>
        <v>13.250229999999998</v>
      </c>
    </row>
    <row r="3807" spans="1:71">
      <c r="A3807" s="26">
        <v>42283321620100</v>
      </c>
      <c r="B3807" s="26" t="s">
        <v>9281</v>
      </c>
      <c r="C3807" t="s">
        <v>8636</v>
      </c>
      <c r="D3807" s="26" t="s">
        <v>804</v>
      </c>
      <c r="E3807" s="27" t="s">
        <v>591</v>
      </c>
      <c r="F3807" t="s">
        <v>745</v>
      </c>
      <c r="G3807" t="s">
        <v>67</v>
      </c>
      <c r="H3807" t="s">
        <v>8637</v>
      </c>
      <c r="I3807" t="s">
        <v>8638</v>
      </c>
      <c r="J3807" t="s">
        <v>149</v>
      </c>
      <c r="K3807" t="s">
        <v>9261</v>
      </c>
      <c r="L3807">
        <v>28.224319999999999</v>
      </c>
      <c r="M3807">
        <v>-99.13</v>
      </c>
      <c r="N3807" s="28">
        <v>1958132.18</v>
      </c>
      <c r="O3807" s="28">
        <v>142190.69</v>
      </c>
      <c r="P3807" s="26">
        <v>346.70001220703125</v>
      </c>
      <c r="Q3807" s="26">
        <v>11270</v>
      </c>
      <c r="R3807" s="26">
        <v>15503</v>
      </c>
      <c r="S3807" s="29" t="s">
        <v>72</v>
      </c>
      <c r="T3807" s="30">
        <v>39727</v>
      </c>
      <c r="U3807" s="30">
        <v>39832</v>
      </c>
      <c r="V3807" s="30">
        <v>39814</v>
      </c>
      <c r="W3807">
        <v>2938000</v>
      </c>
      <c r="X3807" s="26">
        <v>4626</v>
      </c>
      <c r="Y3807" s="26">
        <v>4465</v>
      </c>
      <c r="Z3807" s="26">
        <v>6165</v>
      </c>
      <c r="AA3807" s="26" t="s">
        <v>8619</v>
      </c>
      <c r="AB3807" s="31" t="s">
        <v>72</v>
      </c>
      <c r="AC3807" s="31">
        <v>0.6600000262260437</v>
      </c>
      <c r="AD3807" s="26">
        <v>12229979.899497487</v>
      </c>
      <c r="AE3807" s="26" t="s">
        <v>72</v>
      </c>
      <c r="AF3807" s="26">
        <v>8355</v>
      </c>
      <c r="AG3807" s="26">
        <v>20</v>
      </c>
      <c r="AH3807" s="28">
        <v>0.65650200000000003</v>
      </c>
      <c r="AI3807">
        <v>73390</v>
      </c>
      <c r="AJ3807" s="26">
        <v>121</v>
      </c>
      <c r="AK3807" s="28">
        <v>1.0646679999999999</v>
      </c>
      <c r="AL3807">
        <v>119019</v>
      </c>
      <c r="AM3807" s="26">
        <v>121</v>
      </c>
      <c r="AN3807" s="28">
        <v>1.5686709999999999</v>
      </c>
      <c r="AO3807">
        <v>135809</v>
      </c>
      <c r="AP3807" s="32">
        <v>279.2579610159728</v>
      </c>
      <c r="AQ3807" s="36">
        <v>3.41531925</v>
      </c>
      <c r="AR3807" s="32">
        <f t="shared" si="478"/>
        <v>604790.76521101594</v>
      </c>
      <c r="AS3807" s="32">
        <f t="shared" si="472"/>
        <v>1</v>
      </c>
      <c r="AT3807" s="32">
        <f t="shared" si="473"/>
        <v>1</v>
      </c>
      <c r="AU3807" s="32">
        <f t="shared" si="474"/>
        <v>4</v>
      </c>
      <c r="AV3807" s="32">
        <f t="shared" si="475"/>
        <v>346.50685175782183</v>
      </c>
      <c r="AW3807" s="32">
        <f t="shared" si="476"/>
        <v>4.2377718320363167</v>
      </c>
      <c r="AX3807" s="32">
        <f t="shared" si="477"/>
        <v>750432.12112218572</v>
      </c>
      <c r="AY3807" s="26">
        <v>1</v>
      </c>
      <c r="AZ3807" s="26">
        <v>3</v>
      </c>
      <c r="BA3807" s="26">
        <v>10511.76</v>
      </c>
      <c r="BB3807" s="26">
        <v>15.32</v>
      </c>
      <c r="BC3807" s="26">
        <v>251.24</v>
      </c>
      <c r="BD3807" s="26">
        <v>273.43</v>
      </c>
      <c r="BE3807" s="28">
        <v>0.1</v>
      </c>
      <c r="BF3807" s="28">
        <v>9.17</v>
      </c>
      <c r="BG3807" s="28">
        <v>0.8</v>
      </c>
      <c r="BH3807" s="28">
        <v>116.25</v>
      </c>
      <c r="BI3807" s="28">
        <v>0.12</v>
      </c>
      <c r="BJ3807" s="28">
        <v>9.77</v>
      </c>
      <c r="BK3807" s="28">
        <v>0.8</v>
      </c>
      <c r="BL3807" s="28">
        <v>-16.07</v>
      </c>
      <c r="BM3807" s="28">
        <v>0.11</v>
      </c>
      <c r="BN3807" s="28">
        <v>9.6199999999999992</v>
      </c>
      <c r="BO3807" s="28">
        <v>0.81</v>
      </c>
      <c r="BP3807" s="28">
        <v>-51.29</v>
      </c>
      <c r="BQ3807" s="26">
        <v>59.411399000000003</v>
      </c>
      <c r="BR3807" s="26">
        <v>173970672</v>
      </c>
      <c r="BS3807" s="31">
        <f t="shared" si="479"/>
        <v>24.119040000000002</v>
      </c>
    </row>
    <row r="3808" spans="1:71">
      <c r="A3808" s="26">
        <v>42283321870000</v>
      </c>
      <c r="B3808" s="26" t="s">
        <v>9281</v>
      </c>
      <c r="C3808" t="s">
        <v>8639</v>
      </c>
      <c r="D3808" s="26" t="s">
        <v>804</v>
      </c>
      <c r="E3808" s="27" t="s">
        <v>591</v>
      </c>
      <c r="F3808" t="s">
        <v>745</v>
      </c>
      <c r="G3808" t="s">
        <v>67</v>
      </c>
      <c r="H3808" t="s">
        <v>8640</v>
      </c>
      <c r="I3808" t="s">
        <v>8641</v>
      </c>
      <c r="J3808" t="s">
        <v>70</v>
      </c>
      <c r="K3808" t="s">
        <v>9261</v>
      </c>
      <c r="L3808">
        <v>28.19275</v>
      </c>
      <c r="M3808">
        <v>-99.139039999999994</v>
      </c>
      <c r="N3808" s="28">
        <v>1955207.11</v>
      </c>
      <c r="O3808" s="28">
        <v>130715.29</v>
      </c>
      <c r="P3808" s="26">
        <v>379.70001220703125</v>
      </c>
      <c r="Q3808" s="26">
        <v>11610</v>
      </c>
      <c r="R3808" s="26">
        <v>15068</v>
      </c>
      <c r="S3808" s="29" t="s">
        <v>72</v>
      </c>
      <c r="T3808" s="30">
        <v>39883</v>
      </c>
      <c r="U3808" s="30">
        <v>39930</v>
      </c>
      <c r="V3808" s="30">
        <v>39904</v>
      </c>
      <c r="W3808">
        <v>300000</v>
      </c>
      <c r="X3808" s="26">
        <v>4051</v>
      </c>
      <c r="Y3808" s="26">
        <v>4640</v>
      </c>
      <c r="Z3808" s="26">
        <v>6750</v>
      </c>
      <c r="AA3808" s="26" t="s">
        <v>8619</v>
      </c>
      <c r="AB3808" s="31" t="s">
        <v>72</v>
      </c>
      <c r="AC3808" s="31">
        <v>0.6600000262260437</v>
      </c>
      <c r="AD3808" s="26">
        <v>264605875</v>
      </c>
      <c r="AE3808" s="26" t="s">
        <v>72</v>
      </c>
      <c r="AF3808" s="26">
        <v>9226</v>
      </c>
      <c r="AG3808" s="26">
        <v>8</v>
      </c>
      <c r="AH3808" s="28">
        <v>0.70765</v>
      </c>
      <c r="AI3808">
        <v>224048</v>
      </c>
      <c r="AJ3808" s="26">
        <v>8</v>
      </c>
      <c r="AK3808" s="28">
        <v>1.079477</v>
      </c>
      <c r="AL3808">
        <v>341772</v>
      </c>
      <c r="AM3808" s="26">
        <v>8</v>
      </c>
      <c r="AN3808" s="28">
        <v>1.5008090000000001</v>
      </c>
      <c r="AO3808">
        <v>342881</v>
      </c>
      <c r="AP3808" s="32">
        <v>11.52305291785377</v>
      </c>
      <c r="AQ3808" s="36">
        <v>3.0490675</v>
      </c>
      <c r="AR3808" s="32">
        <f t="shared" si="478"/>
        <v>539696.47055291792</v>
      </c>
      <c r="AS3808" s="32">
        <f t="shared" si="472"/>
        <v>1</v>
      </c>
      <c r="AT3808" s="32">
        <f t="shared" si="473"/>
        <v>1</v>
      </c>
      <c r="AU3808" s="32">
        <f t="shared" si="474"/>
        <v>4</v>
      </c>
      <c r="AV3808" s="32">
        <f t="shared" si="475"/>
        <v>16.327406504191714</v>
      </c>
      <c r="AW3808" s="32">
        <f t="shared" si="476"/>
        <v>4.32032768452234</v>
      </c>
      <c r="AX3808" s="32">
        <f t="shared" si="477"/>
        <v>764714.3275669585</v>
      </c>
      <c r="AY3808" s="26">
        <v>1</v>
      </c>
      <c r="AZ3808" s="26">
        <v>3</v>
      </c>
      <c r="BA3808" s="26">
        <v>10795.05</v>
      </c>
      <c r="BB3808" s="26">
        <v>33.840000000000003</v>
      </c>
      <c r="BC3808" s="26">
        <v>159.36000000000001</v>
      </c>
      <c r="BD3808" s="26">
        <v>189.02</v>
      </c>
      <c r="BE3808" s="28">
        <v>0.1</v>
      </c>
      <c r="BF3808" s="28">
        <v>8.77</v>
      </c>
      <c r="BG3808" s="28">
        <v>0.77</v>
      </c>
      <c r="BH3808" s="28">
        <v>62.23</v>
      </c>
      <c r="BI3808" s="28">
        <v>0.11</v>
      </c>
      <c r="BJ3808" s="28">
        <v>9.9700000000000006</v>
      </c>
      <c r="BK3808" s="28">
        <v>0.78</v>
      </c>
      <c r="BL3808" s="28">
        <v>-34.299999999999997</v>
      </c>
      <c r="BM3808" s="28">
        <v>0.1</v>
      </c>
      <c r="BN3808" s="28">
        <v>9.41</v>
      </c>
      <c r="BO3808" s="28">
        <v>0.76</v>
      </c>
      <c r="BP3808" s="28">
        <v>-73.63</v>
      </c>
      <c r="BQ3808" s="26">
        <v>53.640200999999998</v>
      </c>
      <c r="BR3808" s="26">
        <v>194163248</v>
      </c>
      <c r="BS3808" s="31">
        <f t="shared" si="479"/>
        <v>13.673088000000002</v>
      </c>
    </row>
    <row r="3809" spans="1:71">
      <c r="A3809" s="26">
        <v>42283321900100</v>
      </c>
      <c r="B3809" s="26" t="s">
        <v>9281</v>
      </c>
      <c r="C3809" t="s">
        <v>8642</v>
      </c>
      <c r="D3809" s="26" t="s">
        <v>1201</v>
      </c>
      <c r="E3809" s="27" t="s">
        <v>591</v>
      </c>
      <c r="F3809" t="s">
        <v>745</v>
      </c>
      <c r="G3809" t="s">
        <v>67</v>
      </c>
      <c r="H3809" t="s">
        <v>8643</v>
      </c>
      <c r="I3809" t="s">
        <v>8644</v>
      </c>
      <c r="J3809" t="s">
        <v>149</v>
      </c>
      <c r="K3809" t="s">
        <v>9261</v>
      </c>
      <c r="L3809">
        <v>28.112500000000001</v>
      </c>
      <c r="M3809">
        <v>-99.361270000000005</v>
      </c>
      <c r="N3809" s="28">
        <v>1883523.88</v>
      </c>
      <c r="O3809" s="28">
        <v>101689.59</v>
      </c>
      <c r="P3809" s="26">
        <v>555.79998779296875</v>
      </c>
      <c r="Q3809" s="26">
        <v>10806</v>
      </c>
      <c r="R3809" s="26">
        <v>15240</v>
      </c>
      <c r="S3809" s="29" t="s">
        <v>72</v>
      </c>
      <c r="T3809" s="30">
        <v>40008</v>
      </c>
      <c r="U3809" s="30">
        <v>40051</v>
      </c>
      <c r="V3809" s="30">
        <v>40057</v>
      </c>
      <c r="W3809">
        <v>477700</v>
      </c>
      <c r="X3809" s="26">
        <v>4746</v>
      </c>
      <c r="Y3809" s="26">
        <v>2230</v>
      </c>
      <c r="Z3809" s="26">
        <v>5115</v>
      </c>
      <c r="AA3809" s="26" t="s">
        <v>8619</v>
      </c>
      <c r="AB3809" s="31" t="s">
        <v>72</v>
      </c>
      <c r="AC3809" s="31">
        <v>0.62000000476837158</v>
      </c>
      <c r="AD3809" s="26">
        <v>99999999</v>
      </c>
      <c r="AE3809" s="26" t="s">
        <v>72</v>
      </c>
      <c r="AF3809" s="26">
        <v>5618</v>
      </c>
      <c r="AG3809" s="26" t="s">
        <v>72</v>
      </c>
      <c r="AH3809" s="28">
        <v>0.42571199999999998</v>
      </c>
      <c r="AI3809">
        <v>40766</v>
      </c>
      <c r="AJ3809" s="26" t="s">
        <v>72</v>
      </c>
      <c r="AK3809" s="28">
        <v>0.64888999999999997</v>
      </c>
      <c r="AL3809">
        <v>42315</v>
      </c>
      <c r="AM3809" s="26" t="s">
        <v>72</v>
      </c>
      <c r="AN3809" s="28">
        <v>0.919682</v>
      </c>
      <c r="AO3809">
        <v>44276</v>
      </c>
      <c r="AP3809" s="32">
        <v>17.833277678332777</v>
      </c>
      <c r="AQ3809" s="36">
        <v>1.78332775</v>
      </c>
      <c r="AR3809" s="32">
        <f t="shared" si="478"/>
        <v>315666.84502767836</v>
      </c>
      <c r="AS3809" s="32">
        <f t="shared" si="472"/>
        <v>1</v>
      </c>
      <c r="AT3809" s="32">
        <f t="shared" si="473"/>
        <v>1</v>
      </c>
      <c r="AU3809" s="32">
        <f t="shared" si="474"/>
        <v>4</v>
      </c>
      <c r="AV3809" s="32">
        <f t="shared" si="475"/>
        <v>21.568270938396573</v>
      </c>
      <c r="AW3809" s="32">
        <f t="shared" si="476"/>
        <v>2.1568270722713865</v>
      </c>
      <c r="AX3809" s="32">
        <f t="shared" si="477"/>
        <v>381779.96006297384</v>
      </c>
      <c r="AY3809" s="26">
        <v>1</v>
      </c>
      <c r="AZ3809" s="26">
        <v>3</v>
      </c>
      <c r="BA3809" s="26">
        <v>10238.67</v>
      </c>
      <c r="BB3809" s="26">
        <v>227.41</v>
      </c>
      <c r="BC3809" s="26">
        <v>40.76</v>
      </c>
      <c r="BD3809" s="26">
        <v>268.05</v>
      </c>
      <c r="BE3809" s="28">
        <v>7.0000000000000007E-2</v>
      </c>
      <c r="BF3809" s="28">
        <v>6.07</v>
      </c>
      <c r="BG3809" s="28">
        <v>0.67</v>
      </c>
      <c r="BH3809" s="28">
        <v>1.37</v>
      </c>
      <c r="BI3809" s="28">
        <v>0.08</v>
      </c>
      <c r="BJ3809" s="28">
        <v>10.06</v>
      </c>
      <c r="BK3809" s="28">
        <v>0.72</v>
      </c>
      <c r="BL3809" s="28">
        <v>92.72</v>
      </c>
      <c r="BM3809" s="28">
        <v>7.0000000000000007E-2</v>
      </c>
      <c r="BN3809" s="28">
        <v>6.94</v>
      </c>
      <c r="BO3809" s="28">
        <v>0.68</v>
      </c>
      <c r="BP3809" s="28">
        <v>37.909999999999997</v>
      </c>
      <c r="BQ3809" s="26">
        <v>59.587501000000003</v>
      </c>
      <c r="BR3809" s="26">
        <v>139162784</v>
      </c>
      <c r="BS3809" s="31">
        <f t="shared" si="479"/>
        <v>2.3477759999999996</v>
      </c>
    </row>
    <row r="3810" spans="1:71">
      <c r="A3810" s="26">
        <v>42283321910100</v>
      </c>
      <c r="B3810" s="26" t="s">
        <v>9285</v>
      </c>
      <c r="C3810" t="s">
        <v>8645</v>
      </c>
      <c r="D3810" s="26" t="s">
        <v>804</v>
      </c>
      <c r="E3810" s="27" t="s">
        <v>591</v>
      </c>
      <c r="F3810" t="s">
        <v>745</v>
      </c>
      <c r="G3810" t="s">
        <v>67</v>
      </c>
      <c r="H3810" t="s">
        <v>8646</v>
      </c>
      <c r="I3810" t="s">
        <v>8647</v>
      </c>
      <c r="J3810" t="s">
        <v>70</v>
      </c>
      <c r="K3810" t="s">
        <v>9261</v>
      </c>
      <c r="L3810">
        <v>28.217369999999999</v>
      </c>
      <c r="M3810">
        <v>-98.899600000000007</v>
      </c>
      <c r="N3810" s="28">
        <v>2032337.01</v>
      </c>
      <c r="O3810" s="28">
        <v>139654.31</v>
      </c>
      <c r="P3810" s="26">
        <v>368.20001220703125</v>
      </c>
      <c r="Q3810" s="26">
        <v>12138</v>
      </c>
      <c r="R3810" s="26">
        <v>16600</v>
      </c>
      <c r="S3810" s="29">
        <v>11.800000190734863</v>
      </c>
      <c r="T3810" s="30">
        <v>39931</v>
      </c>
      <c r="U3810" s="30">
        <v>39983</v>
      </c>
      <c r="V3810" s="30">
        <v>39965</v>
      </c>
      <c r="W3810">
        <v>1687.800048828125</v>
      </c>
      <c r="X3810" s="26">
        <v>5353</v>
      </c>
      <c r="Y3810" s="26">
        <v>4371</v>
      </c>
      <c r="Z3810" s="26">
        <v>6455</v>
      </c>
      <c r="AA3810" s="26" t="s">
        <v>8619</v>
      </c>
      <c r="AB3810" s="31" t="s">
        <v>72</v>
      </c>
      <c r="AC3810" s="31">
        <v>0.62000000476837158</v>
      </c>
      <c r="AD3810" s="26">
        <v>1391700000</v>
      </c>
      <c r="AE3810" s="26" t="s">
        <v>72</v>
      </c>
      <c r="AF3810" s="26">
        <v>9111</v>
      </c>
      <c r="AG3810" s="26" t="s">
        <v>72</v>
      </c>
      <c r="AH3810" s="28">
        <v>0.51150700000000004</v>
      </c>
      <c r="AI3810">
        <v>54455</v>
      </c>
      <c r="AJ3810" s="26" t="s">
        <v>72</v>
      </c>
      <c r="AK3810" s="28">
        <v>0.76122800000000002</v>
      </c>
      <c r="AL3810">
        <v>74147</v>
      </c>
      <c r="AM3810" s="26" t="s">
        <v>72</v>
      </c>
      <c r="AN3810" s="28">
        <v>1.038872</v>
      </c>
      <c r="AO3810">
        <v>76153</v>
      </c>
      <c r="AP3810" s="32">
        <v>1.3830442085219516</v>
      </c>
      <c r="AQ3810" s="36">
        <v>1.924782625</v>
      </c>
      <c r="AR3810" s="32">
        <f t="shared" si="478"/>
        <v>340687.90766920854</v>
      </c>
      <c r="AS3810" s="32">
        <f t="shared" si="472"/>
        <v>1</v>
      </c>
      <c r="AT3810" s="32">
        <f t="shared" si="473"/>
        <v>1</v>
      </c>
      <c r="AU3810" s="32">
        <f t="shared" si="474"/>
        <v>4</v>
      </c>
      <c r="AV3810" s="32">
        <f t="shared" si="475"/>
        <v>1.4830326465376429</v>
      </c>
      <c r="AW3810" s="32">
        <f t="shared" si="476"/>
        <v>2.0639365341864373</v>
      </c>
      <c r="AX3810" s="32">
        <f t="shared" si="477"/>
        <v>365318.24958364601</v>
      </c>
      <c r="AY3810" s="26">
        <v>1</v>
      </c>
      <c r="AZ3810" s="26">
        <v>3</v>
      </c>
      <c r="BA3810" s="26" t="s">
        <v>72</v>
      </c>
      <c r="BB3810" s="26" t="s">
        <v>72</v>
      </c>
      <c r="BC3810" s="26" t="s">
        <v>72</v>
      </c>
      <c r="BD3810" s="26" t="s">
        <v>72</v>
      </c>
      <c r="BE3810" s="28" t="s">
        <v>72</v>
      </c>
      <c r="BF3810" s="28" t="s">
        <v>72</v>
      </c>
      <c r="BG3810" s="28" t="s">
        <v>72</v>
      </c>
      <c r="BH3810" s="28" t="s">
        <v>72</v>
      </c>
      <c r="BI3810" s="28" t="s">
        <v>72</v>
      </c>
      <c r="BJ3810" s="28" t="s">
        <v>72</v>
      </c>
      <c r="BK3810" s="28" t="s">
        <v>72</v>
      </c>
      <c r="BL3810" s="28" t="s">
        <v>72</v>
      </c>
      <c r="BM3810" s="28" t="s">
        <v>72</v>
      </c>
      <c r="BN3810" s="28" t="s">
        <v>72</v>
      </c>
      <c r="BO3810" s="28" t="s">
        <v>72</v>
      </c>
      <c r="BP3810" s="28" t="s">
        <v>72</v>
      </c>
      <c r="BQ3810" s="26" t="s">
        <v>72</v>
      </c>
      <c r="BR3810" s="26" t="s">
        <v>72</v>
      </c>
      <c r="BS3810" s="31" t="str">
        <f t="shared" si="479"/>
        <v/>
      </c>
    </row>
    <row r="3811" spans="1:71">
      <c r="A3811" s="26">
        <v>42283321930000</v>
      </c>
      <c r="B3811" s="26" t="s">
        <v>9281</v>
      </c>
      <c r="C3811" t="s">
        <v>8648</v>
      </c>
      <c r="D3811" s="26" t="s">
        <v>804</v>
      </c>
      <c r="E3811" s="27" t="s">
        <v>591</v>
      </c>
      <c r="F3811" t="s">
        <v>745</v>
      </c>
      <c r="G3811" t="s">
        <v>67</v>
      </c>
      <c r="H3811" t="s">
        <v>8649</v>
      </c>
      <c r="I3811" t="s">
        <v>8650</v>
      </c>
      <c r="J3811" t="s">
        <v>70</v>
      </c>
      <c r="K3811" t="s">
        <v>9261</v>
      </c>
      <c r="L3811">
        <v>28.241219999999998</v>
      </c>
      <c r="M3811">
        <v>-99.159589999999994</v>
      </c>
      <c r="N3811" s="28">
        <v>1948610.8</v>
      </c>
      <c r="O3811" s="28">
        <v>148347.25</v>
      </c>
      <c r="P3811" s="26">
        <v>369.60000610351562</v>
      </c>
      <c r="Q3811" s="26">
        <v>10810</v>
      </c>
      <c r="R3811" s="26">
        <v>15600</v>
      </c>
      <c r="S3811" s="29">
        <v>9.3000001907348633</v>
      </c>
      <c r="T3811" s="30">
        <v>39911</v>
      </c>
      <c r="U3811" s="30">
        <v>39962</v>
      </c>
      <c r="V3811" s="30">
        <v>39934</v>
      </c>
      <c r="W3811">
        <v>400000</v>
      </c>
      <c r="X3811" s="26">
        <v>5055</v>
      </c>
      <c r="Y3811" s="26">
        <v>4033</v>
      </c>
      <c r="Z3811" s="26">
        <v>5660</v>
      </c>
      <c r="AA3811" s="26" t="s">
        <v>8619</v>
      </c>
      <c r="AB3811" s="31" t="s">
        <v>72</v>
      </c>
      <c r="AC3811" s="31">
        <v>0.6600000262260437</v>
      </c>
      <c r="AD3811" s="26">
        <v>2865943.3384379786</v>
      </c>
      <c r="AE3811" s="26" t="s">
        <v>72</v>
      </c>
      <c r="AF3811" s="26">
        <v>9464</v>
      </c>
      <c r="AG3811" s="26">
        <v>170</v>
      </c>
      <c r="AH3811" s="28">
        <v>0.68505799999999994</v>
      </c>
      <c r="AI3811">
        <v>42925</v>
      </c>
      <c r="AJ3811" s="26">
        <v>326</v>
      </c>
      <c r="AK3811" s="28">
        <v>0.96956500000000001</v>
      </c>
      <c r="AL3811">
        <v>58500</v>
      </c>
      <c r="AM3811" s="26">
        <v>505</v>
      </c>
      <c r="AN3811" s="28">
        <v>1.3262430000000001</v>
      </c>
      <c r="AO3811">
        <v>59212</v>
      </c>
      <c r="AP3811" s="32">
        <v>1068.0639456285758</v>
      </c>
      <c r="AQ3811" s="36">
        <v>3.0610107499999999</v>
      </c>
      <c r="AR3811" s="32">
        <f t="shared" si="478"/>
        <v>542866.96669562859</v>
      </c>
      <c r="AS3811" s="32">
        <f t="shared" si="472"/>
        <v>1</v>
      </c>
      <c r="AT3811" s="32">
        <f t="shared" si="473"/>
        <v>1</v>
      </c>
      <c r="AU3811" s="32">
        <f t="shared" si="474"/>
        <v>4</v>
      </c>
      <c r="AV3811" s="32">
        <f t="shared" si="475"/>
        <v>1212.7966464704302</v>
      </c>
      <c r="AW3811" s="32">
        <f t="shared" si="476"/>
        <v>3.4758064698318498</v>
      </c>
      <c r="AX3811" s="32">
        <f t="shared" si="477"/>
        <v>616430.54180670786</v>
      </c>
      <c r="AY3811" s="26">
        <v>1</v>
      </c>
      <c r="AZ3811" s="26">
        <v>3</v>
      </c>
      <c r="BA3811" s="26">
        <v>9984.85</v>
      </c>
      <c r="BB3811" s="26">
        <v>39.049999999999997</v>
      </c>
      <c r="BC3811" s="26">
        <v>144.6</v>
      </c>
      <c r="BD3811" s="26">
        <v>175.44</v>
      </c>
      <c r="BE3811" s="28">
        <v>0.1</v>
      </c>
      <c r="BF3811" s="28">
        <v>8.68</v>
      </c>
      <c r="BG3811" s="28">
        <v>0.82</v>
      </c>
      <c r="BH3811" s="28">
        <v>166.68</v>
      </c>
      <c r="BI3811" s="28">
        <v>0.12</v>
      </c>
      <c r="BJ3811" s="28">
        <v>9.34</v>
      </c>
      <c r="BK3811" s="28">
        <v>0.83</v>
      </c>
      <c r="BL3811" s="28">
        <v>16.59</v>
      </c>
      <c r="BM3811" s="28">
        <v>0.11</v>
      </c>
      <c r="BN3811" s="28">
        <v>9.08</v>
      </c>
      <c r="BO3811" s="28">
        <v>0.84</v>
      </c>
      <c r="BP3811" s="28">
        <v>-15.47</v>
      </c>
      <c r="BQ3811" s="26">
        <v>57.962898000000003</v>
      </c>
      <c r="BR3811" s="26">
        <v>26911442</v>
      </c>
      <c r="BS3811" s="31">
        <f t="shared" si="479"/>
        <v>14.402159999999999</v>
      </c>
    </row>
    <row r="3812" spans="1:71">
      <c r="A3812" s="26">
        <v>42283321990000</v>
      </c>
      <c r="B3812" s="26" t="s">
        <v>9285</v>
      </c>
      <c r="C3812" t="s">
        <v>8651</v>
      </c>
      <c r="D3812" s="26" t="s">
        <v>766</v>
      </c>
      <c r="E3812" s="27" t="s">
        <v>591</v>
      </c>
      <c r="F3812" t="s">
        <v>745</v>
      </c>
      <c r="G3812" t="s">
        <v>67</v>
      </c>
      <c r="H3812" t="s">
        <v>8652</v>
      </c>
      <c r="I3812" t="s">
        <v>8653</v>
      </c>
      <c r="J3812" t="s">
        <v>8654</v>
      </c>
      <c r="K3812" t="s">
        <v>9261</v>
      </c>
      <c r="L3812">
        <v>28.200710000000001</v>
      </c>
      <c r="M3812">
        <v>-98.858429999999998</v>
      </c>
      <c r="N3812" s="28">
        <v>2045604.45</v>
      </c>
      <c r="O3812" s="28">
        <v>133610.51</v>
      </c>
      <c r="P3812" s="26">
        <v>371</v>
      </c>
      <c r="Q3812" s="26">
        <v>12944</v>
      </c>
      <c r="R3812" s="26">
        <v>17222</v>
      </c>
      <c r="S3812" s="29" t="s">
        <v>72</v>
      </c>
      <c r="T3812" s="30">
        <v>39982</v>
      </c>
      <c r="U3812" s="30">
        <v>40062</v>
      </c>
      <c r="V3812" s="30">
        <v>40057</v>
      </c>
      <c r="W3812">
        <v>0</v>
      </c>
      <c r="X3812" s="26">
        <v>4757</v>
      </c>
      <c r="Y3812" s="26">
        <v>4365</v>
      </c>
      <c r="Z3812" s="26">
        <v>6465</v>
      </c>
      <c r="AA3812" s="26" t="s">
        <v>8619</v>
      </c>
      <c r="AB3812" s="31" t="s">
        <v>72</v>
      </c>
      <c r="AC3812" s="31">
        <v>0.60000002384185791</v>
      </c>
      <c r="AD3812" s="26">
        <v>208676571.42857143</v>
      </c>
      <c r="AE3812" s="26" t="s">
        <v>72</v>
      </c>
      <c r="AF3812" s="26">
        <v>5266</v>
      </c>
      <c r="AG3812" s="26">
        <v>0</v>
      </c>
      <c r="AH3812" s="28">
        <v>0.49836000000000003</v>
      </c>
      <c r="AI3812">
        <v>42202</v>
      </c>
      <c r="AJ3812" s="26">
        <v>7</v>
      </c>
      <c r="AK3812" s="28">
        <v>0.74989099999999997</v>
      </c>
      <c r="AL3812">
        <v>44373</v>
      </c>
      <c r="AM3812" s="26">
        <v>7</v>
      </c>
      <c r="AN3812" s="28">
        <v>1.0502089999999999</v>
      </c>
      <c r="AO3812">
        <v>46266</v>
      </c>
      <c r="AP3812" s="32">
        <v>8.5138510654902735</v>
      </c>
      <c r="AQ3812" s="36">
        <v>1.7766412499999999</v>
      </c>
      <c r="AR3812" s="32">
        <f t="shared" si="478"/>
        <v>314474.01510106545</v>
      </c>
      <c r="AS3812" s="32">
        <f t="shared" si="472"/>
        <v>1</v>
      </c>
      <c r="AT3812" s="32">
        <f t="shared" si="473"/>
        <v>1</v>
      </c>
      <c r="AU3812" s="32">
        <f t="shared" si="474"/>
        <v>4</v>
      </c>
      <c r="AV3812" s="32">
        <f t="shared" si="475"/>
        <v>10.273177447112502</v>
      </c>
      <c r="AW3812" s="32">
        <f t="shared" si="476"/>
        <v>2.143771447340761</v>
      </c>
      <c r="AX3812" s="32">
        <f t="shared" si="477"/>
        <v>379457.81935676181</v>
      </c>
      <c r="AY3812" s="26">
        <v>1</v>
      </c>
      <c r="AZ3812" s="26">
        <v>3</v>
      </c>
      <c r="BA3812" s="26" t="s">
        <v>72</v>
      </c>
      <c r="BB3812" s="26" t="s">
        <v>72</v>
      </c>
      <c r="BC3812" s="26" t="s">
        <v>72</v>
      </c>
      <c r="BD3812" s="26" t="s">
        <v>72</v>
      </c>
      <c r="BE3812" s="28" t="s">
        <v>72</v>
      </c>
      <c r="BF3812" s="28" t="s">
        <v>72</v>
      </c>
      <c r="BG3812" s="28" t="s">
        <v>72</v>
      </c>
      <c r="BH3812" s="28" t="s">
        <v>72</v>
      </c>
      <c r="BI3812" s="28" t="s">
        <v>72</v>
      </c>
      <c r="BJ3812" s="28" t="s">
        <v>72</v>
      </c>
      <c r="BK3812" s="28" t="s">
        <v>72</v>
      </c>
      <c r="BL3812" s="28" t="s">
        <v>72</v>
      </c>
      <c r="BM3812" s="28" t="s">
        <v>72</v>
      </c>
      <c r="BN3812" s="28" t="s">
        <v>72</v>
      </c>
      <c r="BO3812" s="28" t="s">
        <v>72</v>
      </c>
      <c r="BP3812" s="28" t="s">
        <v>72</v>
      </c>
      <c r="BQ3812" s="26" t="s">
        <v>72</v>
      </c>
      <c r="BR3812" s="26" t="s">
        <v>72</v>
      </c>
      <c r="BS3812" s="31" t="str">
        <f t="shared" si="479"/>
        <v/>
      </c>
    </row>
    <row r="3813" spans="1:71">
      <c r="A3813" s="26">
        <v>42283322000000</v>
      </c>
      <c r="B3813" s="26" t="s">
        <v>9281</v>
      </c>
      <c r="C3813" t="s">
        <v>8655</v>
      </c>
      <c r="D3813" s="26" t="s">
        <v>804</v>
      </c>
      <c r="E3813" s="27" t="s">
        <v>591</v>
      </c>
      <c r="F3813" t="s">
        <v>745</v>
      </c>
      <c r="G3813" t="s">
        <v>67</v>
      </c>
      <c r="H3813" t="s">
        <v>8640</v>
      </c>
      <c r="I3813" t="s">
        <v>8656</v>
      </c>
      <c r="J3813" t="s">
        <v>76</v>
      </c>
      <c r="K3813" t="s">
        <v>9261</v>
      </c>
      <c r="L3813">
        <v>28.18412</v>
      </c>
      <c r="M3813">
        <v>-99.121709999999993</v>
      </c>
      <c r="N3813" s="28">
        <v>1960786.84</v>
      </c>
      <c r="O3813" s="28">
        <v>127571.22</v>
      </c>
      <c r="P3813" s="26">
        <v>357.89999389648437</v>
      </c>
      <c r="Q3813" s="26">
        <v>11809</v>
      </c>
      <c r="R3813" s="26">
        <v>16042</v>
      </c>
      <c r="S3813" s="29">
        <v>9.8000001907348633</v>
      </c>
      <c r="T3813" s="30">
        <v>39962</v>
      </c>
      <c r="U3813" s="30">
        <v>40031</v>
      </c>
      <c r="V3813" s="30">
        <v>40026</v>
      </c>
      <c r="W3813">
        <v>2700</v>
      </c>
      <c r="X3813" s="26">
        <v>4635</v>
      </c>
      <c r="Y3813" s="26">
        <v>4006</v>
      </c>
      <c r="Z3813" s="26">
        <v>6780</v>
      </c>
      <c r="AA3813" s="26" t="s">
        <v>8619</v>
      </c>
      <c r="AB3813" s="31" t="s">
        <v>72</v>
      </c>
      <c r="AC3813" s="31">
        <v>0.60000002384185791</v>
      </c>
      <c r="AD3813" s="26">
        <v>99999999</v>
      </c>
      <c r="AE3813" s="26" t="s">
        <v>72</v>
      </c>
      <c r="AF3813" s="26" t="s">
        <v>72</v>
      </c>
      <c r="AG3813" s="26" t="s">
        <v>72</v>
      </c>
      <c r="AH3813" s="28">
        <v>0.63381600000000005</v>
      </c>
      <c r="AI3813">
        <v>48683</v>
      </c>
      <c r="AJ3813" s="26" t="s">
        <v>72</v>
      </c>
      <c r="AK3813" s="28">
        <v>0.93865299999999996</v>
      </c>
      <c r="AL3813">
        <v>58482</v>
      </c>
      <c r="AM3813" s="26" t="s">
        <v>72</v>
      </c>
      <c r="AN3813" s="28">
        <v>1.3443959999999999</v>
      </c>
      <c r="AO3813">
        <v>59779</v>
      </c>
      <c r="AP3813" s="32">
        <v>36.164870361648703</v>
      </c>
      <c r="AQ3813" s="36">
        <v>3.6164869999999998</v>
      </c>
      <c r="AR3813" s="32">
        <f t="shared" si="478"/>
        <v>640154.36387036159</v>
      </c>
      <c r="AS3813" s="32">
        <f t="shared" si="472"/>
        <v>1</v>
      </c>
      <c r="AT3813" s="32">
        <f t="shared" si="473"/>
        <v>1</v>
      </c>
      <c r="AU3813" s="32">
        <f t="shared" si="474"/>
        <v>4</v>
      </c>
      <c r="AV3813" s="32">
        <f t="shared" si="475"/>
        <v>44.786700296842191</v>
      </c>
      <c r="AW3813" s="32">
        <f t="shared" si="476"/>
        <v>4.4786699848975191</v>
      </c>
      <c r="AX3813" s="32">
        <f t="shared" si="477"/>
        <v>792769.37402715755</v>
      </c>
      <c r="AY3813" s="26">
        <v>1</v>
      </c>
      <c r="AZ3813" s="26">
        <v>3</v>
      </c>
      <c r="BA3813" s="26">
        <v>11000.6</v>
      </c>
      <c r="BB3813" s="26">
        <v>48.76</v>
      </c>
      <c r="BC3813" s="26">
        <v>172.02</v>
      </c>
      <c r="BD3813" s="26">
        <v>213.18</v>
      </c>
      <c r="BE3813" s="28">
        <v>0.09</v>
      </c>
      <c r="BF3813" s="28">
        <v>8.9600000000000009</v>
      </c>
      <c r="BG3813" s="28">
        <v>0.73</v>
      </c>
      <c r="BH3813" s="28">
        <v>23.92</v>
      </c>
      <c r="BI3813" s="28">
        <v>0.11</v>
      </c>
      <c r="BJ3813" s="28">
        <v>10.3</v>
      </c>
      <c r="BK3813" s="28">
        <v>0.75</v>
      </c>
      <c r="BL3813" s="28">
        <v>-54.07</v>
      </c>
      <c r="BM3813" s="28">
        <v>0.1</v>
      </c>
      <c r="BN3813" s="28">
        <v>9.7200000000000006</v>
      </c>
      <c r="BO3813" s="28">
        <v>0.73</v>
      </c>
      <c r="BP3813" s="28">
        <v>-93.9</v>
      </c>
      <c r="BQ3813" s="26">
        <v>56.188301000000003</v>
      </c>
      <c r="BR3813" s="26">
        <v>210886000</v>
      </c>
      <c r="BS3813" s="31">
        <f t="shared" si="479"/>
        <v>14.191650000000001</v>
      </c>
    </row>
    <row r="3814" spans="1:71">
      <c r="A3814" s="26">
        <v>42283322090000</v>
      </c>
      <c r="B3814" s="26" t="s">
        <v>9281</v>
      </c>
      <c r="C3814" t="s">
        <v>8657</v>
      </c>
      <c r="D3814" s="26" t="s">
        <v>804</v>
      </c>
      <c r="E3814" s="27" t="s">
        <v>591</v>
      </c>
      <c r="F3814" t="s">
        <v>745</v>
      </c>
      <c r="G3814" t="s">
        <v>67</v>
      </c>
      <c r="H3814" t="s">
        <v>8658</v>
      </c>
      <c r="I3814" t="s">
        <v>8659</v>
      </c>
      <c r="J3814" t="s">
        <v>70</v>
      </c>
      <c r="K3814" t="s">
        <v>9261</v>
      </c>
      <c r="L3814">
        <v>28.25432</v>
      </c>
      <c r="M3814">
        <v>-99.047700000000006</v>
      </c>
      <c r="N3814" s="28">
        <v>1984642.18</v>
      </c>
      <c r="O3814" s="28">
        <v>153078.39999999999</v>
      </c>
      <c r="P3814" s="26">
        <v>336.20001220703125</v>
      </c>
      <c r="Q3814" s="26">
        <v>11385</v>
      </c>
      <c r="R3814" s="26">
        <v>16320</v>
      </c>
      <c r="S3814" s="29">
        <v>9.3000001907348633</v>
      </c>
      <c r="T3814" s="30">
        <v>40043</v>
      </c>
      <c r="U3814" s="30">
        <v>40121</v>
      </c>
      <c r="V3814" s="30">
        <v>40118</v>
      </c>
      <c r="W3814">
        <v>0</v>
      </c>
      <c r="X3814" s="26">
        <v>5253</v>
      </c>
      <c r="Y3814" s="26">
        <v>4519</v>
      </c>
      <c r="Z3814" s="26">
        <v>5515</v>
      </c>
      <c r="AA3814" s="26" t="s">
        <v>8619</v>
      </c>
      <c r="AB3814" s="31" t="s">
        <v>72</v>
      </c>
      <c r="AC3814" s="31">
        <v>0.69999998807907104</v>
      </c>
      <c r="AD3814" s="26">
        <v>443577.77102022199</v>
      </c>
      <c r="AE3814" s="26" t="s">
        <v>72</v>
      </c>
      <c r="AF3814" s="26" t="s">
        <v>72</v>
      </c>
      <c r="AG3814" s="26">
        <v>2901</v>
      </c>
      <c r="AH3814" s="28">
        <v>0.79341300000000003</v>
      </c>
      <c r="AI3814">
        <v>47216</v>
      </c>
      <c r="AJ3814" s="26">
        <v>3519</v>
      </c>
      <c r="AK3814" s="28">
        <v>1.318897</v>
      </c>
      <c r="AL3814">
        <v>70343</v>
      </c>
      <c r="AM3814" s="26">
        <v>4757</v>
      </c>
      <c r="AN3814" s="28">
        <v>1.9663109999999999</v>
      </c>
      <c r="AO3814">
        <v>73686</v>
      </c>
      <c r="AP3814" s="32">
        <v>10202.035123607884</v>
      </c>
      <c r="AQ3814" s="36">
        <v>4.5253959999999998</v>
      </c>
      <c r="AR3814" s="32">
        <f t="shared" si="478"/>
        <v>811197.12712360779</v>
      </c>
      <c r="AS3814" s="32">
        <f t="shared" si="472"/>
        <v>1</v>
      </c>
      <c r="AT3814" s="32">
        <f t="shared" si="473"/>
        <v>1</v>
      </c>
      <c r="AU3814" s="32">
        <f t="shared" si="474"/>
        <v>4</v>
      </c>
      <c r="AV3814" s="32">
        <f t="shared" si="475"/>
        <v>11147.854865697554</v>
      </c>
      <c r="AW3814" s="32">
        <f t="shared" si="476"/>
        <v>4.9449406129830571</v>
      </c>
      <c r="AX3814" s="32">
        <f t="shared" si="477"/>
        <v>886402.34336369869</v>
      </c>
      <c r="AY3814" s="26">
        <v>1</v>
      </c>
      <c r="AZ3814" s="26">
        <v>3</v>
      </c>
      <c r="BA3814" s="26">
        <v>10429.83</v>
      </c>
      <c r="BB3814" s="26">
        <v>60.5</v>
      </c>
      <c r="BC3814" s="26">
        <v>221.15</v>
      </c>
      <c r="BD3814" s="26">
        <v>281.16000000000003</v>
      </c>
      <c r="BE3814" s="28">
        <v>0.09</v>
      </c>
      <c r="BF3814" s="28">
        <v>10.28</v>
      </c>
      <c r="BG3814" s="28">
        <v>0.76</v>
      </c>
      <c r="BH3814" s="28">
        <v>308.14</v>
      </c>
      <c r="BI3814" s="28">
        <v>0.1</v>
      </c>
      <c r="BJ3814" s="28">
        <v>10.39</v>
      </c>
      <c r="BK3814" s="28">
        <v>0.76</v>
      </c>
      <c r="BL3814" s="28">
        <v>139.07</v>
      </c>
      <c r="BM3814" s="28">
        <v>0.1</v>
      </c>
      <c r="BN3814" s="28">
        <v>10.47</v>
      </c>
      <c r="BO3814" s="28">
        <v>0.78</v>
      </c>
      <c r="BP3814" s="28">
        <v>151.44999999999999</v>
      </c>
      <c r="BQ3814" s="26">
        <v>61.884200999999997</v>
      </c>
      <c r="BR3814" s="26">
        <v>531254.9375</v>
      </c>
      <c r="BS3814" s="31">
        <f t="shared" si="479"/>
        <v>16.807400000000005</v>
      </c>
    </row>
    <row r="3815" spans="1:71">
      <c r="A3815" s="26">
        <v>42283322110000</v>
      </c>
      <c r="B3815" s="26" t="s">
        <v>9285</v>
      </c>
      <c r="C3815" t="s">
        <v>8660</v>
      </c>
      <c r="D3815" s="26" t="s">
        <v>624</v>
      </c>
      <c r="E3815" s="27" t="s">
        <v>591</v>
      </c>
      <c r="F3815" t="s">
        <v>8661</v>
      </c>
      <c r="G3815" t="s">
        <v>67</v>
      </c>
      <c r="H3815" t="s">
        <v>8662</v>
      </c>
      <c r="I3815" t="s">
        <v>8663</v>
      </c>
      <c r="J3815" t="s">
        <v>70</v>
      </c>
      <c r="K3815" t="s">
        <v>9261</v>
      </c>
      <c r="L3815">
        <v>28.059830000000002</v>
      </c>
      <c r="M3815">
        <v>-99.166409999999999</v>
      </c>
      <c r="N3815" s="28">
        <v>1946320.87</v>
      </c>
      <c r="O3815" s="28">
        <v>82396.73</v>
      </c>
      <c r="P3815" s="26">
        <v>381.89999389648438</v>
      </c>
      <c r="Q3815" s="26">
        <v>12540</v>
      </c>
      <c r="R3815" s="26">
        <v>16673</v>
      </c>
      <c r="S3815" s="29" t="s">
        <v>72</v>
      </c>
      <c r="T3815" s="30">
        <v>40068</v>
      </c>
      <c r="U3815" s="30" t="s">
        <v>72</v>
      </c>
      <c r="V3815" s="30">
        <v>40118</v>
      </c>
      <c r="W3815">
        <v>5536449</v>
      </c>
      <c r="X3815" s="26">
        <v>4137</v>
      </c>
      <c r="Y3815" s="26">
        <v>3167</v>
      </c>
      <c r="Z3815" s="26">
        <v>5500</v>
      </c>
      <c r="AA3815" s="26" t="s">
        <v>8619</v>
      </c>
      <c r="AB3815" s="31" t="s">
        <v>72</v>
      </c>
      <c r="AC3815" s="31">
        <v>0.60000002384185791</v>
      </c>
      <c r="AD3815" s="26">
        <v>9839037.0370370373</v>
      </c>
      <c r="AE3815" s="26" t="s">
        <v>72</v>
      </c>
      <c r="AF3815" s="26">
        <v>7309</v>
      </c>
      <c r="AG3815" s="26">
        <v>11</v>
      </c>
      <c r="AH3815" s="28">
        <v>0.49738199999999999</v>
      </c>
      <c r="AI3815">
        <v>35388</v>
      </c>
      <c r="AJ3815" s="26">
        <v>13</v>
      </c>
      <c r="AK3815" s="28">
        <v>0.69750000000000001</v>
      </c>
      <c r="AL3815">
        <v>46241</v>
      </c>
      <c r="AM3815" s="26">
        <v>24</v>
      </c>
      <c r="AN3815" s="28">
        <v>0.91145699999999996</v>
      </c>
      <c r="AO3815">
        <v>48760</v>
      </c>
      <c r="AP3815" s="32">
        <v>199.1724131765379</v>
      </c>
      <c r="AQ3815" s="36">
        <v>1.95966475</v>
      </c>
      <c r="AR3815" s="32">
        <f t="shared" si="478"/>
        <v>347059.83316317655</v>
      </c>
      <c r="AS3815" s="32">
        <f t="shared" si="472"/>
        <v>1</v>
      </c>
      <c r="AT3815" s="32">
        <f t="shared" si="473"/>
        <v>1</v>
      </c>
      <c r="AU3815" s="32">
        <f t="shared" si="474"/>
        <v>4</v>
      </c>
      <c r="AV3815" s="32">
        <f t="shared" si="475"/>
        <v>276.34751066795445</v>
      </c>
      <c r="AW3815" s="32">
        <f t="shared" si="476"/>
        <v>2.7189933925549914</v>
      </c>
      <c r="AX3815" s="32">
        <f t="shared" si="477"/>
        <v>481538.17799290147</v>
      </c>
      <c r="AY3815" s="26">
        <v>1</v>
      </c>
      <c r="AZ3815" s="26">
        <v>3</v>
      </c>
      <c r="BA3815" s="26" t="s">
        <v>72</v>
      </c>
      <c r="BB3815" s="26" t="s">
        <v>72</v>
      </c>
      <c r="BC3815" s="26" t="s">
        <v>72</v>
      </c>
      <c r="BD3815" s="26" t="s">
        <v>72</v>
      </c>
      <c r="BE3815" s="28" t="s">
        <v>72</v>
      </c>
      <c r="BF3815" s="28" t="s">
        <v>72</v>
      </c>
      <c r="BG3815" s="28" t="s">
        <v>72</v>
      </c>
      <c r="BH3815" s="28" t="s">
        <v>72</v>
      </c>
      <c r="BI3815" s="28" t="s">
        <v>72</v>
      </c>
      <c r="BJ3815" s="28" t="s">
        <v>72</v>
      </c>
      <c r="BK3815" s="28" t="s">
        <v>72</v>
      </c>
      <c r="BL3815" s="28" t="s">
        <v>72</v>
      </c>
      <c r="BM3815" s="28" t="s">
        <v>72</v>
      </c>
      <c r="BN3815" s="28" t="s">
        <v>72</v>
      </c>
      <c r="BO3815" s="28" t="s">
        <v>72</v>
      </c>
      <c r="BP3815" s="28" t="s">
        <v>72</v>
      </c>
      <c r="BQ3815" s="26" t="s">
        <v>72</v>
      </c>
      <c r="BR3815" s="26" t="s">
        <v>72</v>
      </c>
      <c r="BS3815" s="31" t="str">
        <f t="shared" si="479"/>
        <v/>
      </c>
    </row>
    <row r="3816" spans="1:71">
      <c r="A3816" s="26">
        <v>42283322120000</v>
      </c>
      <c r="B3816" s="26" t="s">
        <v>9281</v>
      </c>
      <c r="C3816" t="s">
        <v>8664</v>
      </c>
      <c r="D3816" s="26" t="s">
        <v>804</v>
      </c>
      <c r="E3816" s="27" t="s">
        <v>591</v>
      </c>
      <c r="F3816" t="s">
        <v>745</v>
      </c>
      <c r="G3816" t="s">
        <v>67</v>
      </c>
      <c r="H3816" t="s">
        <v>8640</v>
      </c>
      <c r="I3816" t="s">
        <v>8665</v>
      </c>
      <c r="J3816" t="s">
        <v>158</v>
      </c>
      <c r="K3816" t="s">
        <v>9261</v>
      </c>
      <c r="L3816">
        <v>28.194269999999999</v>
      </c>
      <c r="M3816">
        <v>-99.154870000000003</v>
      </c>
      <c r="N3816" s="28">
        <v>1950108.07</v>
      </c>
      <c r="O3816" s="28">
        <v>131274.37</v>
      </c>
      <c r="P3816" s="26">
        <v>378</v>
      </c>
      <c r="Q3816" s="26">
        <v>11387</v>
      </c>
      <c r="R3816" s="26">
        <v>15947</v>
      </c>
      <c r="S3816" s="29" t="s">
        <v>72</v>
      </c>
      <c r="T3816" s="30">
        <v>40062</v>
      </c>
      <c r="U3816" s="30">
        <v>40099</v>
      </c>
      <c r="V3816" s="30">
        <v>40087</v>
      </c>
      <c r="W3816">
        <v>2579</v>
      </c>
      <c r="X3816" s="26">
        <v>5024</v>
      </c>
      <c r="Y3816" s="26">
        <v>4274</v>
      </c>
      <c r="Z3816" s="26">
        <v>5540</v>
      </c>
      <c r="AA3816" s="26" t="s">
        <v>8619</v>
      </c>
      <c r="AB3816" s="31" t="s">
        <v>72</v>
      </c>
      <c r="AC3816" s="31">
        <v>0.61000001430511475</v>
      </c>
      <c r="AD3816" s="26">
        <v>99999999</v>
      </c>
      <c r="AE3816" s="26" t="s">
        <v>72</v>
      </c>
      <c r="AF3816" s="26">
        <v>10631</v>
      </c>
      <c r="AG3816" s="26" t="s">
        <v>72</v>
      </c>
      <c r="AH3816" s="28">
        <v>0.77098</v>
      </c>
      <c r="AI3816">
        <v>131629</v>
      </c>
      <c r="AJ3816" s="26" t="s">
        <v>72</v>
      </c>
      <c r="AK3816" s="28">
        <v>1.1419029999999999</v>
      </c>
      <c r="AL3816">
        <v>176925</v>
      </c>
      <c r="AM3816" s="26" t="s">
        <v>72</v>
      </c>
      <c r="AN3816" s="28">
        <v>1.6225419999999999</v>
      </c>
      <c r="AO3816">
        <v>178859</v>
      </c>
      <c r="AP3816" s="32">
        <v>32.113385321133855</v>
      </c>
      <c r="AQ3816" s="36">
        <v>3.2113385000000001</v>
      </c>
      <c r="AR3816" s="32">
        <f t="shared" si="478"/>
        <v>568439.02788532118</v>
      </c>
      <c r="AS3816" s="32">
        <f t="shared" si="472"/>
        <v>1</v>
      </c>
      <c r="AT3816" s="32">
        <f t="shared" si="473"/>
        <v>1</v>
      </c>
      <c r="AU3816" s="32">
        <f t="shared" si="474"/>
        <v>4</v>
      </c>
      <c r="AV3816" s="32">
        <f t="shared" si="475"/>
        <v>36.690054089034298</v>
      </c>
      <c r="AW3816" s="32">
        <f t="shared" si="476"/>
        <v>3.6690053722133755</v>
      </c>
      <c r="AX3816" s="32">
        <f t="shared" si="477"/>
        <v>649450.64093585662</v>
      </c>
      <c r="AY3816" s="26">
        <v>1</v>
      </c>
      <c r="AZ3816" s="26">
        <v>3</v>
      </c>
      <c r="BA3816" s="26">
        <v>10595.78</v>
      </c>
      <c r="BB3816" s="26">
        <v>32.42</v>
      </c>
      <c r="BC3816" s="26">
        <v>148.6</v>
      </c>
      <c r="BD3816" s="26">
        <v>177.08</v>
      </c>
      <c r="BE3816" s="28">
        <v>0.1</v>
      </c>
      <c r="BF3816" s="28">
        <v>8.48</v>
      </c>
      <c r="BG3816" s="28">
        <v>0.78</v>
      </c>
      <c r="BH3816" s="28">
        <v>80.33</v>
      </c>
      <c r="BI3816" s="28">
        <v>0.11</v>
      </c>
      <c r="BJ3816" s="28">
        <v>9.74</v>
      </c>
      <c r="BK3816" s="28">
        <v>0.79</v>
      </c>
      <c r="BL3816" s="28">
        <v>-18.510000000000002</v>
      </c>
      <c r="BM3816" s="28">
        <v>0.1</v>
      </c>
      <c r="BN3816" s="28">
        <v>9.08</v>
      </c>
      <c r="BO3816" s="28">
        <v>0.78</v>
      </c>
      <c r="BP3816" s="28">
        <v>-57.55</v>
      </c>
      <c r="BQ3816" s="26">
        <v>53.640200999999998</v>
      </c>
      <c r="BR3816" s="26">
        <v>96164272</v>
      </c>
      <c r="BS3816" s="31">
        <f t="shared" si="479"/>
        <v>12.91334</v>
      </c>
    </row>
    <row r="3817" spans="1:71">
      <c r="A3817" s="26">
        <v>42283322130000</v>
      </c>
      <c r="B3817" s="26" t="s">
        <v>9281</v>
      </c>
      <c r="C3817" t="s">
        <v>8666</v>
      </c>
      <c r="D3817" s="26" t="s">
        <v>804</v>
      </c>
      <c r="E3817" s="27" t="s">
        <v>591</v>
      </c>
      <c r="F3817" t="s">
        <v>745</v>
      </c>
      <c r="G3817" t="s">
        <v>67</v>
      </c>
      <c r="H3817" t="s">
        <v>8667</v>
      </c>
      <c r="I3817" t="s">
        <v>8668</v>
      </c>
      <c r="J3817" t="s">
        <v>70</v>
      </c>
      <c r="K3817" t="s">
        <v>9261</v>
      </c>
      <c r="L3817">
        <v>28.194279999999999</v>
      </c>
      <c r="M3817">
        <v>-99.154790000000006</v>
      </c>
      <c r="N3817" s="28">
        <v>1950133.85</v>
      </c>
      <c r="O3817" s="28">
        <v>131277.97</v>
      </c>
      <c r="P3817" s="26">
        <v>378</v>
      </c>
      <c r="Q3817" s="26">
        <v>10990</v>
      </c>
      <c r="R3817" s="26">
        <v>15780</v>
      </c>
      <c r="S3817" s="29">
        <v>10.899999618530273</v>
      </c>
      <c r="T3817" s="30">
        <v>40037</v>
      </c>
      <c r="U3817" s="30">
        <v>40122</v>
      </c>
      <c r="V3817" s="30">
        <v>40118</v>
      </c>
      <c r="W3817">
        <v>0</v>
      </c>
      <c r="X3817" s="26">
        <v>5321</v>
      </c>
      <c r="Y3817" s="26">
        <v>1560</v>
      </c>
      <c r="Z3817" s="26">
        <v>5315</v>
      </c>
      <c r="AA3817" s="26" t="s">
        <v>8619</v>
      </c>
      <c r="AB3817" s="31" t="s">
        <v>72</v>
      </c>
      <c r="AC3817" s="31">
        <v>0.62999999523162842</v>
      </c>
      <c r="AD3817" s="26">
        <v>99999999</v>
      </c>
      <c r="AE3817" s="26" t="s">
        <v>72</v>
      </c>
      <c r="AF3817" s="26">
        <v>3462</v>
      </c>
      <c r="AG3817" s="26" t="s">
        <v>72</v>
      </c>
      <c r="AH3817" s="28">
        <v>0.11840100000000001</v>
      </c>
      <c r="AI3817">
        <v>8756</v>
      </c>
      <c r="AJ3817" s="26" t="s">
        <v>72</v>
      </c>
      <c r="AK3817" s="28">
        <v>0.19522</v>
      </c>
      <c r="AL3817">
        <v>12213</v>
      </c>
      <c r="AM3817" s="26" t="s">
        <v>72</v>
      </c>
      <c r="AN3817" s="28">
        <v>0.30055700000000002</v>
      </c>
      <c r="AO3817">
        <v>12685</v>
      </c>
      <c r="AP3817" s="32">
        <v>5.7291725572917258</v>
      </c>
      <c r="AQ3817" s="36">
        <v>0.57291725000000004</v>
      </c>
      <c r="AR3817" s="32">
        <f t="shared" si="478"/>
        <v>101412.0824225573</v>
      </c>
      <c r="AS3817" s="32">
        <f t="shared" ref="AS3817:AS3879" si="480">IF(AP3817&gt;170000,4,IF(AP3817&gt;107000,3,IF(AP3817&gt;50000,2,1)))</f>
        <v>1</v>
      </c>
      <c r="AT3817" s="32">
        <f t="shared" ref="AT3817:AT3879" si="481">IF(AQ3817&gt;2400000,4,IF(AQ3817&gt;1450000,3,IF(AQ3817&gt;900000,2,1)))</f>
        <v>1</v>
      </c>
      <c r="AU3817" s="32">
        <f t="shared" ref="AU3817:AU3879" si="482">IF(AR3817&gt;290000,4,IF(AR3817&gt;170000,3,IF(AR3817&gt;103000,2,1)))</f>
        <v>1</v>
      </c>
      <c r="AV3817" s="32">
        <f t="shared" si="475"/>
        <v>6.1803139407732575</v>
      </c>
      <c r="AW3817" s="32">
        <f t="shared" si="476"/>
        <v>0.61803138789701195</v>
      </c>
      <c r="AX3817" s="32">
        <f t="shared" si="477"/>
        <v>109397.73597171187</v>
      </c>
      <c r="AY3817" s="26">
        <v>1</v>
      </c>
      <c r="AZ3817" s="26">
        <v>3</v>
      </c>
      <c r="BA3817" s="26">
        <v>10596.77</v>
      </c>
      <c r="BB3817" s="26">
        <v>32.4</v>
      </c>
      <c r="BC3817" s="26">
        <v>148.66999999999999</v>
      </c>
      <c r="BD3817" s="26">
        <v>177.13</v>
      </c>
      <c r="BE3817" s="28">
        <v>0.1</v>
      </c>
      <c r="BF3817" s="28">
        <v>8.48</v>
      </c>
      <c r="BG3817" s="28">
        <v>0.78</v>
      </c>
      <c r="BH3817" s="28">
        <v>80.28</v>
      </c>
      <c r="BI3817" s="28">
        <v>0.11</v>
      </c>
      <c r="BJ3817" s="28">
        <v>9.74</v>
      </c>
      <c r="BK3817" s="28">
        <v>0.79</v>
      </c>
      <c r="BL3817" s="28">
        <v>-18.579999999999998</v>
      </c>
      <c r="BM3817" s="28">
        <v>0.1</v>
      </c>
      <c r="BN3817" s="28">
        <v>9.09</v>
      </c>
      <c r="BO3817" s="28">
        <v>0.78</v>
      </c>
      <c r="BP3817" s="28">
        <v>-57.62</v>
      </c>
      <c r="BQ3817" s="26">
        <v>53.640200999999998</v>
      </c>
      <c r="BR3817" s="26">
        <v>96164272</v>
      </c>
      <c r="BS3817" s="31">
        <f t="shared" si="479"/>
        <v>12.919423</v>
      </c>
    </row>
    <row r="3818" spans="1:71">
      <c r="A3818" s="26">
        <v>42283322150000</v>
      </c>
      <c r="B3818" s="26" t="s">
        <v>9285</v>
      </c>
      <c r="C3818" t="s">
        <v>8669</v>
      </c>
      <c r="D3818" s="26" t="s">
        <v>766</v>
      </c>
      <c r="E3818" s="27" t="s">
        <v>591</v>
      </c>
      <c r="F3818" t="s">
        <v>745</v>
      </c>
      <c r="G3818" t="s">
        <v>67</v>
      </c>
      <c r="H3818" t="s">
        <v>8652</v>
      </c>
      <c r="I3818" t="s">
        <v>8670</v>
      </c>
      <c r="J3818" t="s">
        <v>8671</v>
      </c>
      <c r="K3818" t="s">
        <v>9261</v>
      </c>
      <c r="L3818">
        <v>28.200320000000001</v>
      </c>
      <c r="M3818">
        <v>-98.917659999999998</v>
      </c>
      <c r="N3818" s="28">
        <v>2026524.58</v>
      </c>
      <c r="O3818" s="28">
        <v>133450.44</v>
      </c>
      <c r="P3818" s="26">
        <v>399</v>
      </c>
      <c r="Q3818" s="26">
        <v>12556</v>
      </c>
      <c r="R3818" s="26">
        <v>17600</v>
      </c>
      <c r="S3818" s="29" t="s">
        <v>72</v>
      </c>
      <c r="T3818" s="30">
        <v>40056</v>
      </c>
      <c r="U3818" s="30">
        <v>40162</v>
      </c>
      <c r="V3818" s="30">
        <v>40148</v>
      </c>
      <c r="W3818">
        <v>1944</v>
      </c>
      <c r="X3818" s="26">
        <v>5621</v>
      </c>
      <c r="Y3818" s="26">
        <v>4083</v>
      </c>
      <c r="Z3818" s="26">
        <v>7990</v>
      </c>
      <c r="AA3818" s="26" t="s">
        <v>8619</v>
      </c>
      <c r="AB3818" s="31" t="s">
        <v>72</v>
      </c>
      <c r="AC3818" s="31">
        <v>0.61000001430511475</v>
      </c>
      <c r="AD3818" s="26">
        <v>93504157.894736841</v>
      </c>
      <c r="AE3818" s="26" t="s">
        <v>72</v>
      </c>
      <c r="AF3818" s="26">
        <v>12439</v>
      </c>
      <c r="AG3818" s="26">
        <v>19</v>
      </c>
      <c r="AH3818" s="28">
        <v>0.66574599999999995</v>
      </c>
      <c r="AI3818">
        <v>30025</v>
      </c>
      <c r="AJ3818" s="26">
        <v>19</v>
      </c>
      <c r="AK3818" s="28">
        <v>0.96584800000000004</v>
      </c>
      <c r="AL3818">
        <v>40308</v>
      </c>
      <c r="AM3818" s="26">
        <v>19</v>
      </c>
      <c r="AN3818" s="28">
        <v>1.2994950000000001</v>
      </c>
      <c r="AO3818">
        <v>43285</v>
      </c>
      <c r="AP3818" s="32">
        <v>25.517910686774975</v>
      </c>
      <c r="AQ3818" s="36">
        <v>2.3860307500000002</v>
      </c>
      <c r="AR3818" s="32">
        <f t="shared" si="478"/>
        <v>422352.96066068683</v>
      </c>
      <c r="AS3818" s="32">
        <f t="shared" si="480"/>
        <v>1</v>
      </c>
      <c r="AT3818" s="32">
        <f t="shared" si="481"/>
        <v>1</v>
      </c>
      <c r="AU3818" s="32">
        <f t="shared" si="482"/>
        <v>4</v>
      </c>
      <c r="AV3818" s="32">
        <f t="shared" si="475"/>
        <v>26.058140427341819</v>
      </c>
      <c r="AW3818" s="32">
        <f t="shared" si="476"/>
        <v>2.4365444769613949</v>
      </c>
      <c r="AX3818" s="32">
        <f t="shared" si="477"/>
        <v>431294.43056259432</v>
      </c>
      <c r="AY3818" s="26">
        <v>1</v>
      </c>
      <c r="AZ3818" s="26">
        <v>3</v>
      </c>
      <c r="BA3818" s="26" t="s">
        <v>72</v>
      </c>
      <c r="BB3818" s="26" t="s">
        <v>72</v>
      </c>
      <c r="BC3818" s="26" t="s">
        <v>72</v>
      </c>
      <c r="BD3818" s="26" t="s">
        <v>72</v>
      </c>
      <c r="BE3818" s="28" t="s">
        <v>72</v>
      </c>
      <c r="BF3818" s="28" t="s">
        <v>72</v>
      </c>
      <c r="BG3818" s="28" t="s">
        <v>72</v>
      </c>
      <c r="BH3818" s="28" t="s">
        <v>72</v>
      </c>
      <c r="BI3818" s="28" t="s">
        <v>72</v>
      </c>
      <c r="BJ3818" s="28" t="s">
        <v>72</v>
      </c>
      <c r="BK3818" s="28" t="s">
        <v>72</v>
      </c>
      <c r="BL3818" s="28" t="s">
        <v>72</v>
      </c>
      <c r="BM3818" s="28" t="s">
        <v>72</v>
      </c>
      <c r="BN3818" s="28" t="s">
        <v>72</v>
      </c>
      <c r="BO3818" s="28" t="s">
        <v>72</v>
      </c>
      <c r="BP3818" s="28" t="s">
        <v>72</v>
      </c>
      <c r="BQ3818" s="26" t="s">
        <v>72</v>
      </c>
      <c r="BR3818" s="26" t="s">
        <v>72</v>
      </c>
      <c r="BS3818" s="31" t="str">
        <f t="shared" si="479"/>
        <v/>
      </c>
    </row>
    <row r="3819" spans="1:71">
      <c r="A3819" s="26">
        <v>42283322160100</v>
      </c>
      <c r="B3819" s="26" t="s">
        <v>9281</v>
      </c>
      <c r="C3819" t="s">
        <v>8672</v>
      </c>
      <c r="D3819" s="26" t="s">
        <v>5393</v>
      </c>
      <c r="E3819" s="27" t="s">
        <v>591</v>
      </c>
      <c r="F3819" t="s">
        <v>745</v>
      </c>
      <c r="G3819" t="s">
        <v>67</v>
      </c>
      <c r="H3819" t="s">
        <v>8673</v>
      </c>
      <c r="I3819" t="s">
        <v>8674</v>
      </c>
      <c r="J3819" t="s">
        <v>70</v>
      </c>
      <c r="K3819" t="s">
        <v>9261</v>
      </c>
      <c r="L3819">
        <v>28.159189999999999</v>
      </c>
      <c r="M3819">
        <v>-99.261690000000002</v>
      </c>
      <c r="N3819" s="28">
        <v>1915667.13</v>
      </c>
      <c r="O3819" s="28">
        <v>118580.63</v>
      </c>
      <c r="P3819" s="26">
        <v>437</v>
      </c>
      <c r="Q3819" s="26">
        <v>10981</v>
      </c>
      <c r="R3819" s="26">
        <v>15660</v>
      </c>
      <c r="S3819" s="29" t="s">
        <v>72</v>
      </c>
      <c r="T3819" s="30">
        <v>40104</v>
      </c>
      <c r="U3819" s="30" t="s">
        <v>72</v>
      </c>
      <c r="V3819" s="30">
        <v>40118</v>
      </c>
      <c r="W3819">
        <v>4128824</v>
      </c>
      <c r="X3819" s="26">
        <v>5318</v>
      </c>
      <c r="Y3819" s="26">
        <v>4565</v>
      </c>
      <c r="Z3819" s="26">
        <v>4685</v>
      </c>
      <c r="AA3819" s="26" t="s">
        <v>8619</v>
      </c>
      <c r="AB3819" s="31" t="s">
        <v>72</v>
      </c>
      <c r="AC3819" s="31">
        <v>0.61000001430511475</v>
      </c>
      <c r="AD3819" s="26">
        <v>99999999</v>
      </c>
      <c r="AE3819" s="26" t="s">
        <v>72</v>
      </c>
      <c r="AF3819" s="26">
        <v>8002</v>
      </c>
      <c r="AG3819" s="26" t="s">
        <v>72</v>
      </c>
      <c r="AH3819" s="28">
        <v>0.59463500000000002</v>
      </c>
      <c r="AI3819">
        <v>22441</v>
      </c>
      <c r="AJ3819" s="26" t="s">
        <v>72</v>
      </c>
      <c r="AK3819" s="28">
        <v>0.90066599999999997</v>
      </c>
      <c r="AL3819">
        <v>29100</v>
      </c>
      <c r="AM3819" s="26" t="s">
        <v>72</v>
      </c>
      <c r="AN3819" s="28">
        <v>1.064446</v>
      </c>
      <c r="AO3819">
        <v>29446</v>
      </c>
      <c r="AP3819" s="32">
        <v>28.091992780919927</v>
      </c>
      <c r="AQ3819" s="36">
        <v>2.8091992499999998</v>
      </c>
      <c r="AR3819" s="32">
        <f t="shared" si="478"/>
        <v>497256.35924278083</v>
      </c>
      <c r="AS3819" s="32">
        <f t="shared" si="480"/>
        <v>1</v>
      </c>
      <c r="AT3819" s="32">
        <f t="shared" si="481"/>
        <v>1</v>
      </c>
      <c r="AU3819" s="32">
        <f t="shared" si="482"/>
        <v>4</v>
      </c>
      <c r="AV3819" s="32">
        <f t="shared" si="475"/>
        <v>30.321180624761261</v>
      </c>
      <c r="AW3819" s="32">
        <f t="shared" si="476"/>
        <v>3.0321180321549455</v>
      </c>
      <c r="AX3819" s="32">
        <f t="shared" si="477"/>
        <v>536715.21287205</v>
      </c>
      <c r="AY3819" s="26">
        <v>1</v>
      </c>
      <c r="AZ3819" s="26">
        <v>3</v>
      </c>
      <c r="BA3819" s="26">
        <v>9879.6</v>
      </c>
      <c r="BB3819" s="26">
        <v>48.03</v>
      </c>
      <c r="BC3819" s="26">
        <v>145.59</v>
      </c>
      <c r="BD3819" s="26">
        <v>179.18</v>
      </c>
      <c r="BE3819" s="28">
        <v>0.09</v>
      </c>
      <c r="BF3819" s="28">
        <v>6.55</v>
      </c>
      <c r="BG3819" s="28">
        <v>0.73</v>
      </c>
      <c r="BH3819" s="28">
        <v>58.62</v>
      </c>
      <c r="BI3819" s="28">
        <v>0.1</v>
      </c>
      <c r="BJ3819" s="28">
        <v>9.6999999999999993</v>
      </c>
      <c r="BK3819" s="28">
        <v>0.77</v>
      </c>
      <c r="BL3819" s="28">
        <v>65.81</v>
      </c>
      <c r="BM3819" s="28">
        <v>0.08</v>
      </c>
      <c r="BN3819" s="28">
        <v>7.33</v>
      </c>
      <c r="BO3819" s="28">
        <v>0.71</v>
      </c>
      <c r="BP3819" s="28">
        <v>17.329999999999998</v>
      </c>
      <c r="BQ3819" s="26">
        <v>53.454799000000001</v>
      </c>
      <c r="BR3819" s="26">
        <v>201397040</v>
      </c>
      <c r="BS3819" s="31">
        <f t="shared" si="479"/>
        <v>11.210430000000002</v>
      </c>
    </row>
    <row r="3820" spans="1:71">
      <c r="A3820" s="26">
        <v>42283322200000</v>
      </c>
      <c r="B3820" s="26" t="s">
        <v>9281</v>
      </c>
      <c r="C3820" t="s">
        <v>8675</v>
      </c>
      <c r="D3820" s="26" t="s">
        <v>804</v>
      </c>
      <c r="E3820" s="27" t="s">
        <v>591</v>
      </c>
      <c r="F3820" t="s">
        <v>745</v>
      </c>
      <c r="G3820" t="s">
        <v>67</v>
      </c>
      <c r="H3820" t="s">
        <v>8487</v>
      </c>
      <c r="I3820" t="s">
        <v>8676</v>
      </c>
      <c r="J3820" t="s">
        <v>158</v>
      </c>
      <c r="K3820" t="s">
        <v>9261</v>
      </c>
      <c r="L3820">
        <v>28.240110000000001</v>
      </c>
      <c r="M3820">
        <v>-99.020840000000007</v>
      </c>
      <c r="N3820" s="28">
        <v>1993289.29</v>
      </c>
      <c r="O3820" s="28">
        <v>147909.19</v>
      </c>
      <c r="P3820" s="26">
        <v>376.70001220703125</v>
      </c>
      <c r="Q3820" s="26">
        <v>11270</v>
      </c>
      <c r="R3820" s="26">
        <v>15968</v>
      </c>
      <c r="S3820" s="29">
        <v>11.399999618530273</v>
      </c>
      <c r="T3820" s="30">
        <v>40087</v>
      </c>
      <c r="U3820" s="30">
        <v>40141</v>
      </c>
      <c r="V3820" s="30">
        <v>40118</v>
      </c>
      <c r="W3820" t="s">
        <v>72</v>
      </c>
      <c r="X3820" s="26">
        <v>5023</v>
      </c>
      <c r="Y3820" s="26">
        <v>3609</v>
      </c>
      <c r="Z3820" s="26">
        <v>5315</v>
      </c>
      <c r="AA3820" s="26" t="s">
        <v>8619</v>
      </c>
      <c r="AB3820" s="31" t="s">
        <v>72</v>
      </c>
      <c r="AC3820" s="31">
        <v>0.68000000715255737</v>
      </c>
      <c r="AD3820" s="26">
        <v>4178498.753117207</v>
      </c>
      <c r="AE3820" s="26" t="s">
        <v>72</v>
      </c>
      <c r="AF3820" s="26">
        <v>9598</v>
      </c>
      <c r="AG3820" s="26">
        <v>46</v>
      </c>
      <c r="AH3820" s="28">
        <v>0.62996700000000005</v>
      </c>
      <c r="AI3820">
        <v>27550</v>
      </c>
      <c r="AJ3820" s="26">
        <v>145</v>
      </c>
      <c r="AK3820" s="28">
        <v>0.91434499999999996</v>
      </c>
      <c r="AL3820">
        <v>33354</v>
      </c>
      <c r="AM3820" s="26">
        <v>228</v>
      </c>
      <c r="AN3820" s="28">
        <v>1.280365</v>
      </c>
      <c r="AO3820">
        <v>36132</v>
      </c>
      <c r="AP3820" s="32">
        <v>638.06420858951356</v>
      </c>
      <c r="AQ3820" s="36">
        <v>2.6661505000000001</v>
      </c>
      <c r="AR3820" s="32">
        <f t="shared" si="478"/>
        <v>472546.70270858955</v>
      </c>
      <c r="AS3820" s="32">
        <f t="shared" si="480"/>
        <v>1</v>
      </c>
      <c r="AT3820" s="32">
        <f t="shared" si="481"/>
        <v>1</v>
      </c>
      <c r="AU3820" s="32">
        <f t="shared" si="482"/>
        <v>4</v>
      </c>
      <c r="AV3820" s="32">
        <f t="shared" si="475"/>
        <v>729.14365066769017</v>
      </c>
      <c r="AW3820" s="32">
        <f t="shared" si="476"/>
        <v>3.0467258351582722</v>
      </c>
      <c r="AX3820" s="32">
        <f t="shared" si="477"/>
        <v>539999.61647368188</v>
      </c>
      <c r="AY3820" s="26">
        <v>1</v>
      </c>
      <c r="AZ3820" s="26">
        <v>3</v>
      </c>
      <c r="BA3820" s="26">
        <v>10750.51</v>
      </c>
      <c r="BB3820" s="26">
        <v>82.58</v>
      </c>
      <c r="BC3820" s="26">
        <v>232.54</v>
      </c>
      <c r="BD3820" s="26">
        <v>315.25</v>
      </c>
      <c r="BE3820" s="28">
        <v>0.1</v>
      </c>
      <c r="BF3820" s="28">
        <v>9.8699999999999992</v>
      </c>
      <c r="BG3820" s="28">
        <v>0.77</v>
      </c>
      <c r="BH3820" s="28">
        <v>220.25</v>
      </c>
      <c r="BI3820" s="28">
        <v>0.09</v>
      </c>
      <c r="BJ3820" s="28">
        <v>9.67</v>
      </c>
      <c r="BK3820" s="28">
        <v>0.76</v>
      </c>
      <c r="BL3820" s="28">
        <v>129.46</v>
      </c>
      <c r="BM3820" s="28">
        <v>0.1</v>
      </c>
      <c r="BN3820" s="28">
        <v>9.74</v>
      </c>
      <c r="BO3820" s="28">
        <v>0.77</v>
      </c>
      <c r="BP3820" s="28">
        <v>142.35</v>
      </c>
      <c r="BQ3820" s="26">
        <v>62.373900999999996</v>
      </c>
      <c r="BR3820" s="26">
        <v>18771378</v>
      </c>
      <c r="BS3820" s="31">
        <f t="shared" si="479"/>
        <v>15.905735999999999</v>
      </c>
    </row>
    <row r="3821" spans="1:71">
      <c r="A3821" s="26">
        <v>42283322220100</v>
      </c>
      <c r="B3821" s="26" t="s">
        <v>9281</v>
      </c>
      <c r="C3821" t="s">
        <v>8677</v>
      </c>
      <c r="D3821" s="26" t="s">
        <v>5393</v>
      </c>
      <c r="E3821" s="27" t="s">
        <v>591</v>
      </c>
      <c r="F3821" t="s">
        <v>745</v>
      </c>
      <c r="G3821" t="s">
        <v>67</v>
      </c>
      <c r="H3821" t="s">
        <v>8678</v>
      </c>
      <c r="I3821" t="s">
        <v>8679</v>
      </c>
      <c r="J3821" t="s">
        <v>297</v>
      </c>
      <c r="K3821" t="s">
        <v>9261</v>
      </c>
      <c r="L3821">
        <v>28.223749999999999</v>
      </c>
      <c r="M3821">
        <v>-99.191680000000005</v>
      </c>
      <c r="N3821" s="28">
        <v>1938267.18</v>
      </c>
      <c r="O3821" s="28">
        <v>142010.76</v>
      </c>
      <c r="P3821" s="26">
        <v>425.29998779296875</v>
      </c>
      <c r="Q3821" s="26">
        <v>10875</v>
      </c>
      <c r="R3821" s="26">
        <v>15027</v>
      </c>
      <c r="S3821" s="29" t="s">
        <v>72</v>
      </c>
      <c r="T3821" s="30">
        <v>40141</v>
      </c>
      <c r="U3821" s="30">
        <v>40310</v>
      </c>
      <c r="V3821" s="30">
        <v>40148</v>
      </c>
      <c r="W3821">
        <v>3877220</v>
      </c>
      <c r="X3821" s="26">
        <v>4647</v>
      </c>
      <c r="Y3821" s="26">
        <v>4499</v>
      </c>
      <c r="Z3821" s="26">
        <v>4515</v>
      </c>
      <c r="AA3821" s="26" t="s">
        <v>8619</v>
      </c>
      <c r="AB3821" s="31">
        <v>60.5</v>
      </c>
      <c r="AC3821" s="31">
        <v>0.64999997615814209</v>
      </c>
      <c r="AD3821" s="26">
        <v>54210633.333333336</v>
      </c>
      <c r="AE3821" s="26" t="s">
        <v>72</v>
      </c>
      <c r="AF3821" s="26">
        <v>8428</v>
      </c>
      <c r="AG3821" s="26" t="s">
        <v>72</v>
      </c>
      <c r="AH3821" s="28">
        <v>0.68567500000000003</v>
      </c>
      <c r="AI3821">
        <v>53290</v>
      </c>
      <c r="AJ3821" s="26" t="s">
        <v>72</v>
      </c>
      <c r="AK3821" s="28">
        <v>1.0143390000000001</v>
      </c>
      <c r="AL3821">
        <v>65642</v>
      </c>
      <c r="AM3821" s="26">
        <v>20</v>
      </c>
      <c r="AN3821" s="28">
        <v>1.379213</v>
      </c>
      <c r="AO3821">
        <v>67033</v>
      </c>
      <c r="AP3821" s="32">
        <v>37.485673936048215</v>
      </c>
      <c r="AQ3821" s="36">
        <v>2.0321221249999999</v>
      </c>
      <c r="AR3821" s="32">
        <f t="shared" si="478"/>
        <v>359723.10179893603</v>
      </c>
      <c r="AS3821" s="32">
        <f t="shared" si="480"/>
        <v>1</v>
      </c>
      <c r="AT3821" s="32">
        <f t="shared" si="481"/>
        <v>1</v>
      </c>
      <c r="AU3821" s="32">
        <f t="shared" si="482"/>
        <v>4</v>
      </c>
      <c r="AV3821" s="32">
        <f t="shared" si="475"/>
        <v>46.302510951778949</v>
      </c>
      <c r="AW3821" s="32">
        <f t="shared" si="476"/>
        <v>2.5100884436195394</v>
      </c>
      <c r="AX3821" s="32">
        <f t="shared" si="477"/>
        <v>444331.95703161019</v>
      </c>
      <c r="AY3821" s="26">
        <v>1</v>
      </c>
      <c r="AZ3821" s="26">
        <v>3</v>
      </c>
      <c r="BA3821" s="26">
        <v>9810.3799999999992</v>
      </c>
      <c r="BB3821" s="26">
        <v>52.32</v>
      </c>
      <c r="BC3821" s="26">
        <v>100.37</v>
      </c>
      <c r="BD3821" s="26">
        <v>154.49</v>
      </c>
      <c r="BE3821" s="28">
        <v>0.1</v>
      </c>
      <c r="BF3821" s="28">
        <v>8.18</v>
      </c>
      <c r="BG3821" s="28">
        <v>0.81</v>
      </c>
      <c r="BH3821" s="28">
        <v>129.26</v>
      </c>
      <c r="BI3821" s="28">
        <v>0.11</v>
      </c>
      <c r="BJ3821" s="28">
        <v>9.52</v>
      </c>
      <c r="BK3821" s="28">
        <v>0.83</v>
      </c>
      <c r="BL3821" s="28">
        <v>22.79</v>
      </c>
      <c r="BM3821" s="28">
        <v>0.1</v>
      </c>
      <c r="BN3821" s="28">
        <v>8.7100000000000009</v>
      </c>
      <c r="BO3821" s="28">
        <v>0.8</v>
      </c>
      <c r="BP3821" s="28">
        <v>-15.85</v>
      </c>
      <c r="BQ3821" s="26">
        <v>59.115698999999999</v>
      </c>
      <c r="BR3821" s="26">
        <v>35411604</v>
      </c>
      <c r="BS3821" s="31">
        <f t="shared" si="479"/>
        <v>9.1637810000000002</v>
      </c>
    </row>
    <row r="3822" spans="1:71">
      <c r="A3822" s="26">
        <v>42283322230100</v>
      </c>
      <c r="B3822" s="26" t="s">
        <v>9285</v>
      </c>
      <c r="C3822" t="s">
        <v>8680</v>
      </c>
      <c r="D3822" s="26" t="s">
        <v>429</v>
      </c>
      <c r="E3822" s="27" t="s">
        <v>591</v>
      </c>
      <c r="F3822" t="s">
        <v>745</v>
      </c>
      <c r="G3822" t="s">
        <v>67</v>
      </c>
      <c r="H3822" t="s">
        <v>8652</v>
      </c>
      <c r="I3822" t="s">
        <v>8681</v>
      </c>
      <c r="J3822" t="s">
        <v>8682</v>
      </c>
      <c r="K3822" t="s">
        <v>9261</v>
      </c>
      <c r="L3822">
        <v>28.15793</v>
      </c>
      <c r="M3822">
        <v>-98.854389999999995</v>
      </c>
      <c r="N3822" s="28">
        <v>2046925.24</v>
      </c>
      <c r="O3822" s="28">
        <v>118057.35</v>
      </c>
      <c r="P3822" s="26">
        <v>317.79998779296875</v>
      </c>
      <c r="Q3822" s="26">
        <v>13035</v>
      </c>
      <c r="R3822" s="26">
        <v>17148</v>
      </c>
      <c r="S3822" s="29" t="s">
        <v>72</v>
      </c>
      <c r="T3822" s="30">
        <v>40234</v>
      </c>
      <c r="U3822" s="30">
        <v>40310</v>
      </c>
      <c r="V3822" s="30">
        <v>40299</v>
      </c>
      <c r="W3822" t="s">
        <v>72</v>
      </c>
      <c r="X3822" s="26">
        <v>5740</v>
      </c>
      <c r="Y3822" s="26">
        <v>3940</v>
      </c>
      <c r="Z3822" s="26">
        <v>6904</v>
      </c>
      <c r="AA3822" s="26" t="s">
        <v>8619</v>
      </c>
      <c r="AB3822" s="31" t="s">
        <v>72</v>
      </c>
      <c r="AC3822" s="31">
        <v>0.60000002384185791</v>
      </c>
      <c r="AD3822" s="26">
        <v>99999999</v>
      </c>
      <c r="AE3822" s="26" t="s">
        <v>72</v>
      </c>
      <c r="AF3822" s="26">
        <v>7209</v>
      </c>
      <c r="AG3822" s="26" t="s">
        <v>72</v>
      </c>
      <c r="AH3822" s="28">
        <v>0.32838699999999998</v>
      </c>
      <c r="AI3822">
        <v>48332</v>
      </c>
      <c r="AJ3822" s="26" t="s">
        <v>72</v>
      </c>
      <c r="AK3822" s="28">
        <v>0.39863199999999999</v>
      </c>
      <c r="AL3822">
        <v>58671</v>
      </c>
      <c r="AM3822" s="26" t="s">
        <v>72</v>
      </c>
      <c r="AN3822" s="28">
        <v>0.54783800000000005</v>
      </c>
      <c r="AO3822">
        <v>61248</v>
      </c>
      <c r="AP3822" s="32">
        <v>10.296010727960107</v>
      </c>
      <c r="AQ3822" s="36">
        <v>1.0296010625000001</v>
      </c>
      <c r="AR3822" s="32">
        <f t="shared" si="478"/>
        <v>182249.68407322798</v>
      </c>
      <c r="AS3822" s="32">
        <f t="shared" si="480"/>
        <v>1</v>
      </c>
      <c r="AT3822" s="32">
        <f t="shared" si="481"/>
        <v>1</v>
      </c>
      <c r="AU3822" s="32">
        <f t="shared" si="482"/>
        <v>3</v>
      </c>
      <c r="AV3822" s="32">
        <f t="shared" si="475"/>
        <v>10.296010727960107</v>
      </c>
      <c r="AW3822" s="32">
        <f t="shared" si="476"/>
        <v>1.0296010625000001</v>
      </c>
      <c r="AX3822" s="32">
        <f t="shared" si="477"/>
        <v>182249.68407322798</v>
      </c>
      <c r="AY3822" s="26">
        <v>1</v>
      </c>
      <c r="AZ3822" s="26">
        <v>3</v>
      </c>
      <c r="BA3822" s="26" t="s">
        <v>72</v>
      </c>
      <c r="BB3822" s="26" t="s">
        <v>72</v>
      </c>
      <c r="BC3822" s="26" t="s">
        <v>72</v>
      </c>
      <c r="BD3822" s="26" t="s">
        <v>72</v>
      </c>
      <c r="BE3822" s="28" t="s">
        <v>72</v>
      </c>
      <c r="BF3822" s="28" t="s">
        <v>72</v>
      </c>
      <c r="BG3822" s="28" t="s">
        <v>72</v>
      </c>
      <c r="BH3822" s="28" t="s">
        <v>72</v>
      </c>
      <c r="BI3822" s="28" t="s">
        <v>72</v>
      </c>
      <c r="BJ3822" s="28" t="s">
        <v>72</v>
      </c>
      <c r="BK3822" s="28" t="s">
        <v>72</v>
      </c>
      <c r="BL3822" s="28" t="s">
        <v>72</v>
      </c>
      <c r="BM3822" s="28" t="s">
        <v>72</v>
      </c>
      <c r="BN3822" s="28" t="s">
        <v>72</v>
      </c>
      <c r="BO3822" s="28" t="s">
        <v>72</v>
      </c>
      <c r="BP3822" s="28" t="s">
        <v>72</v>
      </c>
      <c r="BQ3822" s="26" t="s">
        <v>72</v>
      </c>
      <c r="BR3822" s="26" t="s">
        <v>72</v>
      </c>
      <c r="BS3822" s="31" t="str">
        <f t="shared" si="479"/>
        <v/>
      </c>
    </row>
    <row r="3823" spans="1:71">
      <c r="A3823" s="26">
        <v>42283322260000</v>
      </c>
      <c r="B3823" s="26" t="s">
        <v>9281</v>
      </c>
      <c r="C3823" t="s">
        <v>8683</v>
      </c>
      <c r="D3823" s="26" t="s">
        <v>804</v>
      </c>
      <c r="E3823" s="27" t="s">
        <v>591</v>
      </c>
      <c r="F3823" t="s">
        <v>745</v>
      </c>
      <c r="G3823" t="s">
        <v>67</v>
      </c>
      <c r="H3823" t="s">
        <v>8487</v>
      </c>
      <c r="I3823" t="s">
        <v>8684</v>
      </c>
      <c r="J3823" t="s">
        <v>245</v>
      </c>
      <c r="K3823" t="s">
        <v>9261</v>
      </c>
      <c r="L3823">
        <v>28.239260000000002</v>
      </c>
      <c r="M3823">
        <v>-99.034170000000003</v>
      </c>
      <c r="N3823" s="28">
        <v>1988996.79</v>
      </c>
      <c r="O3823" s="28">
        <v>147601.15</v>
      </c>
      <c r="P3823" s="26">
        <v>345</v>
      </c>
      <c r="Q3823" s="26">
        <v>11131</v>
      </c>
      <c r="R3823" s="26">
        <v>17419</v>
      </c>
      <c r="S3823" s="29">
        <v>12</v>
      </c>
      <c r="T3823" s="30">
        <v>40130</v>
      </c>
      <c r="U3823" s="30">
        <v>40183</v>
      </c>
      <c r="V3823" s="30">
        <v>40179</v>
      </c>
      <c r="W3823" t="s">
        <v>72</v>
      </c>
      <c r="X3823" s="26">
        <v>6515</v>
      </c>
      <c r="Y3823" s="26">
        <v>4529</v>
      </c>
      <c r="Z3823" s="26">
        <v>5440</v>
      </c>
      <c r="AA3823" s="26" t="s">
        <v>8619</v>
      </c>
      <c r="AB3823" s="31" t="s">
        <v>72</v>
      </c>
      <c r="AC3823" s="31">
        <v>0.69999998807907104</v>
      </c>
      <c r="AD3823" s="26">
        <v>1222179.155900086</v>
      </c>
      <c r="AE3823" s="26" t="s">
        <v>72</v>
      </c>
      <c r="AF3823" s="26">
        <v>11452</v>
      </c>
      <c r="AG3823" s="26">
        <v>386</v>
      </c>
      <c r="AH3823" s="28">
        <v>0.85740000000000005</v>
      </c>
      <c r="AI3823">
        <v>32436</v>
      </c>
      <c r="AJ3823" s="26">
        <v>724</v>
      </c>
      <c r="AK3823" s="28">
        <v>1.36236</v>
      </c>
      <c r="AL3823">
        <v>36266</v>
      </c>
      <c r="AM3823" s="26">
        <v>1264</v>
      </c>
      <c r="AN3823" s="28">
        <v>1.9956609999999999</v>
      </c>
      <c r="AO3823">
        <v>38946</v>
      </c>
      <c r="AP3823" s="32">
        <v>3419.4681932062445</v>
      </c>
      <c r="AQ3823" s="36">
        <v>4.17920275</v>
      </c>
      <c r="AR3823" s="32">
        <f t="shared" si="478"/>
        <v>743138.3549432063</v>
      </c>
      <c r="AS3823" s="32">
        <f t="shared" si="480"/>
        <v>1</v>
      </c>
      <c r="AT3823" s="32">
        <f t="shared" si="481"/>
        <v>1</v>
      </c>
      <c r="AU3823" s="32">
        <f t="shared" si="482"/>
        <v>4</v>
      </c>
      <c r="AV3823" s="32">
        <f t="shared" si="475"/>
        <v>3012.7010635462534</v>
      </c>
      <c r="AW3823" s="32">
        <f t="shared" si="476"/>
        <v>3.6820604428242518</v>
      </c>
      <c r="AX3823" s="32">
        <f t="shared" si="477"/>
        <v>654737.39944343886</v>
      </c>
      <c r="AY3823" s="26">
        <v>1</v>
      </c>
      <c r="AZ3823" s="26">
        <v>3</v>
      </c>
      <c r="BA3823" s="26">
        <v>10673.35</v>
      </c>
      <c r="BB3823" s="26">
        <v>77.62</v>
      </c>
      <c r="BC3823" s="26">
        <v>231.51</v>
      </c>
      <c r="BD3823" s="26">
        <v>310.56</v>
      </c>
      <c r="BE3823" s="28">
        <v>0.1</v>
      </c>
      <c r="BF3823" s="28">
        <v>10</v>
      </c>
      <c r="BG3823" s="28">
        <v>0.76</v>
      </c>
      <c r="BH3823" s="28">
        <v>149.32</v>
      </c>
      <c r="BI3823" s="28">
        <v>0.09</v>
      </c>
      <c r="BJ3823" s="28">
        <v>9.89</v>
      </c>
      <c r="BK3823" s="28">
        <v>0.75</v>
      </c>
      <c r="BL3823" s="28">
        <v>80.37</v>
      </c>
      <c r="BM3823" s="28">
        <v>0.1</v>
      </c>
      <c r="BN3823" s="28">
        <v>9.9600000000000009</v>
      </c>
      <c r="BO3823" s="28">
        <v>0.76</v>
      </c>
      <c r="BP3823" s="28">
        <v>80</v>
      </c>
      <c r="BQ3823" s="26">
        <v>62.373900999999996</v>
      </c>
      <c r="BR3823" s="26">
        <v>17854170</v>
      </c>
      <c r="BS3823" s="31">
        <f t="shared" si="479"/>
        <v>15.626925</v>
      </c>
    </row>
    <row r="3824" spans="1:71">
      <c r="A3824" s="26">
        <v>42283322270000</v>
      </c>
      <c r="B3824" s="26" t="s">
        <v>9281</v>
      </c>
      <c r="C3824" t="s">
        <v>8685</v>
      </c>
      <c r="D3824" s="26" t="s">
        <v>5393</v>
      </c>
      <c r="E3824" s="27" t="s">
        <v>591</v>
      </c>
      <c r="F3824" t="s">
        <v>745</v>
      </c>
      <c r="G3824" t="s">
        <v>67</v>
      </c>
      <c r="H3824" t="s">
        <v>8686</v>
      </c>
      <c r="I3824" t="s">
        <v>8687</v>
      </c>
      <c r="J3824" t="s">
        <v>70</v>
      </c>
      <c r="K3824" t="s">
        <v>9261</v>
      </c>
      <c r="L3824">
        <v>28.13974</v>
      </c>
      <c r="M3824">
        <v>-99.271469999999994</v>
      </c>
      <c r="N3824" s="28">
        <v>1912499</v>
      </c>
      <c r="O3824" s="28">
        <v>111515.79</v>
      </c>
      <c r="P3824" s="26">
        <v>467.5</v>
      </c>
      <c r="Q3824" s="26">
        <v>11088</v>
      </c>
      <c r="R3824" s="26">
        <v>16400</v>
      </c>
      <c r="S3824" s="29" t="s">
        <v>72</v>
      </c>
      <c r="T3824" s="30">
        <v>40147</v>
      </c>
      <c r="U3824" s="30">
        <v>40201</v>
      </c>
      <c r="V3824" s="30">
        <v>40179</v>
      </c>
      <c r="W3824">
        <v>4481800</v>
      </c>
      <c r="X3824" s="26">
        <v>5313</v>
      </c>
      <c r="Y3824" s="26">
        <v>3674</v>
      </c>
      <c r="Z3824" s="26">
        <v>3805</v>
      </c>
      <c r="AA3824" s="26" t="s">
        <v>8619</v>
      </c>
      <c r="AB3824" s="31" t="s">
        <v>72</v>
      </c>
      <c r="AC3824" s="31">
        <v>0.60000002384185791</v>
      </c>
      <c r="AD3824" s="26">
        <v>337926000</v>
      </c>
      <c r="AE3824" s="26" t="s">
        <v>72</v>
      </c>
      <c r="AF3824" s="26">
        <v>6685</v>
      </c>
      <c r="AG3824" s="26" t="s">
        <v>72</v>
      </c>
      <c r="AH3824" s="28">
        <v>0.40316099999999999</v>
      </c>
      <c r="AI3824">
        <v>26173</v>
      </c>
      <c r="AJ3824" s="26" t="s">
        <v>72</v>
      </c>
      <c r="AK3824" s="28">
        <v>0.607151</v>
      </c>
      <c r="AL3824">
        <v>31237</v>
      </c>
      <c r="AM3824" s="26">
        <v>0</v>
      </c>
      <c r="AN3824" s="28">
        <v>0.72202999999999995</v>
      </c>
      <c r="AO3824">
        <v>31533</v>
      </c>
      <c r="AP3824" s="32">
        <v>5.3604483673940448</v>
      </c>
      <c r="AQ3824" s="36">
        <v>1.811434875</v>
      </c>
      <c r="AR3824" s="32">
        <f t="shared" si="478"/>
        <v>320629.33332336735</v>
      </c>
      <c r="AS3824" s="32">
        <f t="shared" si="480"/>
        <v>1</v>
      </c>
      <c r="AT3824" s="32">
        <f t="shared" si="481"/>
        <v>1</v>
      </c>
      <c r="AU3824" s="32">
        <f t="shared" si="482"/>
        <v>4</v>
      </c>
      <c r="AV3824" s="32">
        <f t="shared" si="475"/>
        <v>5.7912617407946199</v>
      </c>
      <c r="AW3824" s="32">
        <f t="shared" si="476"/>
        <v>1.9570179150197629</v>
      </c>
      <c r="AX3824" s="32">
        <f t="shared" si="477"/>
        <v>346397.96222023875</v>
      </c>
      <c r="AY3824" s="26">
        <v>1</v>
      </c>
      <c r="AZ3824" s="26">
        <v>3</v>
      </c>
      <c r="BA3824" s="26">
        <v>10101.129999999999</v>
      </c>
      <c r="BB3824" s="26">
        <v>79.760000000000005</v>
      </c>
      <c r="BC3824" s="26">
        <v>130.35</v>
      </c>
      <c r="BD3824" s="26">
        <v>190.3</v>
      </c>
      <c r="BE3824" s="28">
        <v>0.08</v>
      </c>
      <c r="BF3824" s="28">
        <v>6.17</v>
      </c>
      <c r="BG3824" s="28">
        <v>0.71</v>
      </c>
      <c r="BH3824" s="28">
        <v>47.38</v>
      </c>
      <c r="BI3824" s="28">
        <v>0.1</v>
      </c>
      <c r="BJ3824" s="28">
        <v>9.5399999999999991</v>
      </c>
      <c r="BK3824" s="28">
        <v>0.75</v>
      </c>
      <c r="BL3824" s="28">
        <v>68.72</v>
      </c>
      <c r="BM3824" s="28">
        <v>0.08</v>
      </c>
      <c r="BN3824" s="28">
        <v>7.02</v>
      </c>
      <c r="BO3824" s="28">
        <v>0.7</v>
      </c>
      <c r="BP3824" s="28">
        <v>22.71</v>
      </c>
      <c r="BQ3824" s="26">
        <v>57.4146</v>
      </c>
      <c r="BR3824" s="26">
        <v>215939600</v>
      </c>
      <c r="BS3824" s="31">
        <f t="shared" si="479"/>
        <v>9.776250000000001</v>
      </c>
    </row>
    <row r="3825" spans="1:71">
      <c r="A3825" s="26">
        <v>42283322280000</v>
      </c>
      <c r="B3825" s="26" t="s">
        <v>9281</v>
      </c>
      <c r="C3825" t="s">
        <v>8688</v>
      </c>
      <c r="D3825" s="26" t="s">
        <v>5393</v>
      </c>
      <c r="E3825" s="27" t="s">
        <v>591</v>
      </c>
      <c r="F3825" t="s">
        <v>745</v>
      </c>
      <c r="G3825" t="s">
        <v>67</v>
      </c>
      <c r="H3825" t="s">
        <v>8689</v>
      </c>
      <c r="I3825" t="s">
        <v>8690</v>
      </c>
      <c r="J3825" t="s">
        <v>70</v>
      </c>
      <c r="K3825" t="s">
        <v>9261</v>
      </c>
      <c r="L3825">
        <v>28.239370000000001</v>
      </c>
      <c r="M3825">
        <v>-99.175460000000001</v>
      </c>
      <c r="N3825" s="28">
        <v>1943499.54</v>
      </c>
      <c r="O3825" s="28">
        <v>147681.92000000001</v>
      </c>
      <c r="P3825" s="26">
        <v>388.60000610351562</v>
      </c>
      <c r="Q3825" s="26">
        <v>10797</v>
      </c>
      <c r="R3825" s="26">
        <v>15240</v>
      </c>
      <c r="S3825" s="29" t="s">
        <v>72</v>
      </c>
      <c r="T3825" s="30">
        <v>40517</v>
      </c>
      <c r="U3825" s="30">
        <v>40680</v>
      </c>
      <c r="V3825" s="30">
        <v>40664</v>
      </c>
      <c r="W3825">
        <v>2022</v>
      </c>
      <c r="X3825" s="26">
        <v>4796</v>
      </c>
      <c r="Y3825" s="26">
        <v>3981</v>
      </c>
      <c r="Z3825" s="26">
        <v>4125</v>
      </c>
      <c r="AA3825" s="26" t="s">
        <v>8619</v>
      </c>
      <c r="AB3825" s="31">
        <v>60</v>
      </c>
      <c r="AC3825" s="31">
        <v>0.67000001668930054</v>
      </c>
      <c r="AD3825" s="26">
        <v>465993.46016646852</v>
      </c>
      <c r="AE3825" s="26" t="s">
        <v>72</v>
      </c>
      <c r="AF3825" s="26">
        <v>5352</v>
      </c>
      <c r="AG3825" s="26">
        <v>554</v>
      </c>
      <c r="AH3825" s="28">
        <v>0.36673800000000001</v>
      </c>
      <c r="AI3825">
        <v>15281</v>
      </c>
      <c r="AJ3825" s="26">
        <v>688</v>
      </c>
      <c r="AK3825" s="28">
        <v>0.53927199999999997</v>
      </c>
      <c r="AL3825">
        <v>22471</v>
      </c>
      <c r="AM3825" s="26">
        <v>1642</v>
      </c>
      <c r="AN3825" s="28">
        <v>0.72752700000000003</v>
      </c>
      <c r="AO3825">
        <v>24877</v>
      </c>
      <c r="AP3825" s="32">
        <v>2073.3854551410368</v>
      </c>
      <c r="AQ3825" s="36">
        <v>0.9661840625</v>
      </c>
      <c r="AR3825" s="32">
        <f t="shared" si="478"/>
        <v>173087.96451764106</v>
      </c>
      <c r="AS3825" s="32">
        <f t="shared" si="480"/>
        <v>1</v>
      </c>
      <c r="AT3825" s="32">
        <f t="shared" si="481"/>
        <v>1</v>
      </c>
      <c r="AU3825" s="32">
        <f t="shared" si="482"/>
        <v>3</v>
      </c>
      <c r="AV3825" s="32">
        <f t="shared" si="475"/>
        <v>2481.4913495641267</v>
      </c>
      <c r="AW3825" s="32">
        <f t="shared" si="476"/>
        <v>1.1563587403565472</v>
      </c>
      <c r="AX3825" s="32">
        <f t="shared" si="477"/>
        <v>207156.98839267297</v>
      </c>
      <c r="AY3825" s="26">
        <v>1</v>
      </c>
      <c r="AZ3825" s="26">
        <v>3</v>
      </c>
      <c r="BA3825" s="26">
        <v>9811.43</v>
      </c>
      <c r="BB3825" s="26">
        <v>63.28</v>
      </c>
      <c r="BC3825" s="26">
        <v>95.37</v>
      </c>
      <c r="BD3825" s="26">
        <v>151.93</v>
      </c>
      <c r="BE3825" s="28">
        <v>0.1</v>
      </c>
      <c r="BF3825" s="28">
        <v>8.4600000000000009</v>
      </c>
      <c r="BG3825" s="28">
        <v>0.82</v>
      </c>
      <c r="BH3825" s="28">
        <v>158.11000000000001</v>
      </c>
      <c r="BI3825" s="28">
        <v>0.11</v>
      </c>
      <c r="BJ3825" s="28">
        <v>9.39</v>
      </c>
      <c r="BK3825" s="28">
        <v>0.83</v>
      </c>
      <c r="BL3825" s="28">
        <v>21.79</v>
      </c>
      <c r="BM3825" s="28">
        <v>0.1</v>
      </c>
      <c r="BN3825" s="28">
        <v>8.91</v>
      </c>
      <c r="BO3825" s="28">
        <v>0.82</v>
      </c>
      <c r="BP3825" s="28">
        <v>-12.22</v>
      </c>
      <c r="BQ3825" s="26">
        <v>57.962898000000003</v>
      </c>
      <c r="BR3825" s="26">
        <v>26153310</v>
      </c>
      <c r="BS3825" s="31">
        <f t="shared" si="479"/>
        <v>8.707281</v>
      </c>
    </row>
    <row r="3826" spans="1:71">
      <c r="A3826" s="26">
        <v>42283322290000</v>
      </c>
      <c r="B3826" s="26" t="s">
        <v>9281</v>
      </c>
      <c r="C3826" t="s">
        <v>8691</v>
      </c>
      <c r="D3826" s="26" t="s">
        <v>804</v>
      </c>
      <c r="E3826" s="27" t="s">
        <v>591</v>
      </c>
      <c r="F3826" t="s">
        <v>745</v>
      </c>
      <c r="G3826" t="s">
        <v>67</v>
      </c>
      <c r="H3826" t="s">
        <v>8692</v>
      </c>
      <c r="I3826" t="s">
        <v>8693</v>
      </c>
      <c r="J3826" t="s">
        <v>76</v>
      </c>
      <c r="K3826" t="s">
        <v>9261</v>
      </c>
      <c r="L3826">
        <v>28.249030000000001</v>
      </c>
      <c r="M3826">
        <v>-98.940209999999993</v>
      </c>
      <c r="N3826" s="28">
        <v>2019251.39</v>
      </c>
      <c r="O3826" s="28">
        <v>151156.78</v>
      </c>
      <c r="P3826" s="26">
        <v>372.20001220703125</v>
      </c>
      <c r="Q3826" s="26">
        <v>11896</v>
      </c>
      <c r="R3826" s="26">
        <v>17835</v>
      </c>
      <c r="S3826" s="29">
        <v>11</v>
      </c>
      <c r="T3826" s="30">
        <v>40298</v>
      </c>
      <c r="U3826" s="30">
        <v>40386</v>
      </c>
      <c r="V3826" s="30">
        <v>40360</v>
      </c>
      <c r="W3826">
        <v>2417</v>
      </c>
      <c r="X3826" s="26">
        <v>6482</v>
      </c>
      <c r="Y3826" s="26">
        <v>5298</v>
      </c>
      <c r="Z3826" s="26">
        <v>7884</v>
      </c>
      <c r="AA3826" s="26" t="s">
        <v>8619</v>
      </c>
      <c r="AB3826" s="31" t="s">
        <v>72</v>
      </c>
      <c r="AC3826" s="31">
        <v>0.63999998569488525</v>
      </c>
      <c r="AD3826" s="26">
        <v>310636600</v>
      </c>
      <c r="AE3826" s="26" t="s">
        <v>72</v>
      </c>
      <c r="AF3826" s="26">
        <v>6175</v>
      </c>
      <c r="AG3826" s="26" t="s">
        <v>72</v>
      </c>
      <c r="AH3826" s="28">
        <v>0.65569599999999995</v>
      </c>
      <c r="AI3826">
        <v>36423</v>
      </c>
      <c r="AJ3826" s="26" t="s">
        <v>72</v>
      </c>
      <c r="AK3826" s="28">
        <v>0.95667199999999997</v>
      </c>
      <c r="AL3826">
        <v>40365</v>
      </c>
      <c r="AM3826" s="26" t="s">
        <v>72</v>
      </c>
      <c r="AN3826" s="28">
        <v>1.3583460000000001</v>
      </c>
      <c r="AO3826">
        <v>42610</v>
      </c>
      <c r="AP3826" s="32">
        <v>7.2376540626571373</v>
      </c>
      <c r="AQ3826" s="36">
        <v>2.2482802500000001</v>
      </c>
      <c r="AR3826" s="32">
        <f t="shared" si="478"/>
        <v>397952.84190406266</v>
      </c>
      <c r="AS3826" s="32">
        <f t="shared" si="480"/>
        <v>1</v>
      </c>
      <c r="AT3826" s="32">
        <f t="shared" si="481"/>
        <v>1</v>
      </c>
      <c r="AU3826" s="32">
        <f t="shared" si="482"/>
        <v>4</v>
      </c>
      <c r="AV3826" s="32">
        <f t="shared" si="475"/>
        <v>6.409153705592713</v>
      </c>
      <c r="AW3826" s="32">
        <f t="shared" si="476"/>
        <v>1.9909177159827216</v>
      </c>
      <c r="AX3826" s="32">
        <f t="shared" si="477"/>
        <v>352398.84488264727</v>
      </c>
      <c r="AY3826" s="26">
        <v>1</v>
      </c>
      <c r="AZ3826" s="26">
        <v>3</v>
      </c>
      <c r="BA3826" s="26">
        <v>11263.07</v>
      </c>
      <c r="BB3826" s="26">
        <v>97.88</v>
      </c>
      <c r="BC3826" s="26">
        <v>223.05</v>
      </c>
      <c r="BD3826" s="26">
        <v>333.73</v>
      </c>
      <c r="BE3826" s="28">
        <v>0.09</v>
      </c>
      <c r="BF3826" s="28">
        <v>9.01</v>
      </c>
      <c r="BG3826" s="28">
        <v>0.71</v>
      </c>
      <c r="BH3826" s="28">
        <v>1007.27</v>
      </c>
      <c r="BI3826" s="28">
        <v>0.1</v>
      </c>
      <c r="BJ3826" s="28">
        <v>9.84</v>
      </c>
      <c r="BK3826" s="28">
        <v>0.75</v>
      </c>
      <c r="BL3826" s="28">
        <v>422.57</v>
      </c>
      <c r="BM3826" s="28">
        <v>0.1</v>
      </c>
      <c r="BN3826" s="28">
        <v>9.68</v>
      </c>
      <c r="BO3826" s="28">
        <v>0.74</v>
      </c>
      <c r="BP3826" s="28">
        <v>514.1</v>
      </c>
      <c r="BQ3826" s="26">
        <v>59.607601000000003</v>
      </c>
      <c r="BR3826" s="26">
        <v>177832320</v>
      </c>
      <c r="BS3826" s="31">
        <f t="shared" si="479"/>
        <v>16.728750000000002</v>
      </c>
    </row>
    <row r="3827" spans="1:71">
      <c r="A3827" s="26">
        <v>42283322310000</v>
      </c>
      <c r="B3827" s="26" t="s">
        <v>9281</v>
      </c>
      <c r="C3827" t="s">
        <v>8695</v>
      </c>
      <c r="D3827" s="26" t="s">
        <v>804</v>
      </c>
      <c r="E3827" s="27" t="s">
        <v>591</v>
      </c>
      <c r="F3827" t="s">
        <v>745</v>
      </c>
      <c r="G3827" t="s">
        <v>67</v>
      </c>
      <c r="H3827" t="s">
        <v>8692</v>
      </c>
      <c r="I3827" t="s">
        <v>8696</v>
      </c>
      <c r="J3827" t="s">
        <v>70</v>
      </c>
      <c r="K3827" t="s">
        <v>9261</v>
      </c>
      <c r="L3827">
        <v>28.248609999999999</v>
      </c>
      <c r="M3827">
        <v>-98.977440000000001</v>
      </c>
      <c r="N3827" s="28">
        <v>2007263.98</v>
      </c>
      <c r="O3827" s="28">
        <v>150999.85</v>
      </c>
      <c r="P3827" s="26">
        <v>356.70001220703125</v>
      </c>
      <c r="Q3827" s="26">
        <v>11664</v>
      </c>
      <c r="R3827" s="26">
        <v>17748</v>
      </c>
      <c r="S3827" s="29">
        <v>11.5</v>
      </c>
      <c r="T3827" s="30">
        <v>40294</v>
      </c>
      <c r="U3827" s="30">
        <v>40414</v>
      </c>
      <c r="V3827" s="30">
        <v>40391</v>
      </c>
      <c r="W3827">
        <v>2092</v>
      </c>
      <c r="X3827" s="26">
        <v>6413</v>
      </c>
      <c r="Y3827" s="26">
        <v>5025</v>
      </c>
      <c r="Z3827" s="26">
        <v>7762</v>
      </c>
      <c r="AA3827" s="26" t="s">
        <v>8619</v>
      </c>
      <c r="AB3827" s="31" t="s">
        <v>72</v>
      </c>
      <c r="AC3827" s="31">
        <v>0.62999999523162842</v>
      </c>
      <c r="AD3827" s="26">
        <v>99999999</v>
      </c>
      <c r="AE3827" s="26" t="s">
        <v>72</v>
      </c>
      <c r="AF3827" s="26">
        <v>5840</v>
      </c>
      <c r="AG3827" s="26" t="s">
        <v>72</v>
      </c>
      <c r="AH3827" s="28">
        <v>0.61288699999999996</v>
      </c>
      <c r="AI3827">
        <v>37571</v>
      </c>
      <c r="AJ3827" s="26" t="s">
        <v>72</v>
      </c>
      <c r="AK3827" s="28">
        <v>0.89788400000000002</v>
      </c>
      <c r="AL3827">
        <v>55043</v>
      </c>
      <c r="AM3827" s="26" t="s">
        <v>72</v>
      </c>
      <c r="AN3827" s="28">
        <v>1.285215</v>
      </c>
      <c r="AO3827">
        <v>57315</v>
      </c>
      <c r="AP3827" s="32">
        <v>21.858392718583929</v>
      </c>
      <c r="AQ3827" s="36">
        <v>2.1858392499999999</v>
      </c>
      <c r="AR3827" s="32">
        <f t="shared" si="478"/>
        <v>386915.4056427186</v>
      </c>
      <c r="AS3827" s="32">
        <f t="shared" si="480"/>
        <v>1</v>
      </c>
      <c r="AT3827" s="32">
        <f t="shared" si="481"/>
        <v>1</v>
      </c>
      <c r="AU3827" s="32">
        <f t="shared" si="482"/>
        <v>4</v>
      </c>
      <c r="AV3827" s="32">
        <f t="shared" si="475"/>
        <v>19.564505567545883</v>
      </c>
      <c r="AW3827" s="32">
        <f t="shared" si="476"/>
        <v>1.9564505371900827</v>
      </c>
      <c r="AX3827" s="32">
        <f t="shared" si="477"/>
        <v>346311.30958821217</v>
      </c>
      <c r="AY3827" s="26">
        <v>1</v>
      </c>
      <c r="AZ3827" s="26">
        <v>3</v>
      </c>
      <c r="BA3827" s="26">
        <v>11023.21</v>
      </c>
      <c r="BB3827" s="26">
        <v>92.63</v>
      </c>
      <c r="BC3827" s="26">
        <v>248.35</v>
      </c>
      <c r="BD3827" s="26">
        <v>340.97</v>
      </c>
      <c r="BE3827" s="28">
        <v>0.09</v>
      </c>
      <c r="BF3827" s="28">
        <v>9.64</v>
      </c>
      <c r="BG3827" s="28">
        <v>0.75</v>
      </c>
      <c r="BH3827" s="28">
        <v>823.19</v>
      </c>
      <c r="BI3827" s="28">
        <v>0.1</v>
      </c>
      <c r="BJ3827" s="28">
        <v>10.14</v>
      </c>
      <c r="BK3827" s="28">
        <v>0.76</v>
      </c>
      <c r="BL3827" s="28">
        <v>387.6</v>
      </c>
      <c r="BM3827" s="28">
        <v>0.1</v>
      </c>
      <c r="BN3827" s="28">
        <v>10.01</v>
      </c>
      <c r="BO3827" s="28">
        <v>0.76</v>
      </c>
      <c r="BP3827" s="28">
        <v>467.04</v>
      </c>
      <c r="BQ3827" s="26">
        <v>59.810001</v>
      </c>
      <c r="BR3827" s="26">
        <v>48620660</v>
      </c>
      <c r="BS3827" s="31">
        <f t="shared" si="479"/>
        <v>18.874600000000001</v>
      </c>
    </row>
    <row r="3828" spans="1:71">
      <c r="A3828" s="26">
        <v>42283322370000</v>
      </c>
      <c r="B3828" s="26" t="s">
        <v>9281</v>
      </c>
      <c r="C3828" t="s">
        <v>8697</v>
      </c>
      <c r="D3828" s="26" t="s">
        <v>804</v>
      </c>
      <c r="E3828" s="27" t="s">
        <v>591</v>
      </c>
      <c r="F3828" t="s">
        <v>745</v>
      </c>
      <c r="G3828" t="s">
        <v>67</v>
      </c>
      <c r="H3828" t="s">
        <v>8637</v>
      </c>
      <c r="I3828" t="s">
        <v>8698</v>
      </c>
      <c r="J3828" t="s">
        <v>245</v>
      </c>
      <c r="K3828" t="s">
        <v>9261</v>
      </c>
      <c r="L3828">
        <v>28.212530000000001</v>
      </c>
      <c r="M3828">
        <v>-99.113699999999994</v>
      </c>
      <c r="N3828" s="28">
        <v>1963377.59</v>
      </c>
      <c r="O3828" s="28">
        <v>137898.43</v>
      </c>
      <c r="P3828" s="26">
        <v>343</v>
      </c>
      <c r="Q3828" s="26">
        <v>11085</v>
      </c>
      <c r="R3828" s="26">
        <v>16282</v>
      </c>
      <c r="S3828" s="29" t="s">
        <v>72</v>
      </c>
      <c r="T3828" s="30">
        <v>40198</v>
      </c>
      <c r="U3828" s="30">
        <v>40265</v>
      </c>
      <c r="V3828" s="30">
        <v>40238</v>
      </c>
      <c r="W3828">
        <v>1104.199951171875</v>
      </c>
      <c r="X3828" s="26">
        <v>5428</v>
      </c>
      <c r="Y3828" s="26">
        <v>3933</v>
      </c>
      <c r="Z3828" s="26">
        <v>7290</v>
      </c>
      <c r="AA3828" s="26" t="s">
        <v>8619</v>
      </c>
      <c r="AB3828" s="31" t="s">
        <v>72</v>
      </c>
      <c r="AC3828" s="31">
        <v>0.64999997615814209</v>
      </c>
      <c r="AD3828" s="26">
        <v>99999999</v>
      </c>
      <c r="AE3828" s="26" t="s">
        <v>72</v>
      </c>
      <c r="AF3828" s="26">
        <v>7930</v>
      </c>
      <c r="AG3828" s="26" t="s">
        <v>72</v>
      </c>
      <c r="AH3828" s="28">
        <v>0.45364399999999999</v>
      </c>
      <c r="AI3828">
        <v>56234</v>
      </c>
      <c r="AJ3828" s="26" t="s">
        <v>72</v>
      </c>
      <c r="AK3828" s="28">
        <v>0.69201500000000005</v>
      </c>
      <c r="AL3828">
        <v>81791</v>
      </c>
      <c r="AM3828" s="26" t="s">
        <v>72</v>
      </c>
      <c r="AN3828" s="28">
        <v>1.0380959999999999</v>
      </c>
      <c r="AO3828">
        <v>83864</v>
      </c>
      <c r="AP3828" s="32">
        <v>21.324467713244676</v>
      </c>
      <c r="AQ3828" s="36">
        <v>2.1324467500000002</v>
      </c>
      <c r="AR3828" s="32">
        <f t="shared" si="478"/>
        <v>377464.39921771327</v>
      </c>
      <c r="AS3828" s="32">
        <f t="shared" si="480"/>
        <v>1</v>
      </c>
      <c r="AT3828" s="32">
        <f t="shared" si="481"/>
        <v>1</v>
      </c>
      <c r="AU3828" s="32">
        <f t="shared" si="482"/>
        <v>4</v>
      </c>
      <c r="AV3828" s="32">
        <f t="shared" si="475"/>
        <v>22.550192460210841</v>
      </c>
      <c r="AW3828" s="32">
        <f t="shared" si="476"/>
        <v>2.2550192234708919</v>
      </c>
      <c r="AX3828" s="32">
        <f t="shared" si="477"/>
        <v>399160.95274680806</v>
      </c>
      <c r="AY3828" s="26">
        <v>1</v>
      </c>
      <c r="AZ3828" s="26">
        <v>3</v>
      </c>
      <c r="BA3828" s="26">
        <v>10822.69</v>
      </c>
      <c r="BB3828" s="26">
        <v>37.729999999999997</v>
      </c>
      <c r="BC3828" s="26">
        <v>129.96</v>
      </c>
      <c r="BD3828" s="26">
        <v>172.02</v>
      </c>
      <c r="BE3828" s="28">
        <v>0.09</v>
      </c>
      <c r="BF3828" s="28">
        <v>9.6199999999999992</v>
      </c>
      <c r="BG3828" s="28">
        <v>0.75</v>
      </c>
      <c r="BH3828" s="28">
        <v>60.81</v>
      </c>
      <c r="BI3828" s="28">
        <v>0.11</v>
      </c>
      <c r="BJ3828" s="28">
        <v>10.51</v>
      </c>
      <c r="BK3828" s="28">
        <v>0.77</v>
      </c>
      <c r="BL3828" s="28">
        <v>-42.36</v>
      </c>
      <c r="BM3828" s="28">
        <v>0.1</v>
      </c>
      <c r="BN3828" s="28">
        <v>10.26</v>
      </c>
      <c r="BO3828" s="28">
        <v>0.76</v>
      </c>
      <c r="BP3828" s="28">
        <v>-80.89</v>
      </c>
      <c r="BQ3828" s="26">
        <v>59.411399000000003</v>
      </c>
      <c r="BR3828" s="26">
        <v>201111280</v>
      </c>
      <c r="BS3828" s="31">
        <f t="shared" si="479"/>
        <v>11.007612</v>
      </c>
    </row>
    <row r="3829" spans="1:71">
      <c r="A3829" s="26">
        <v>42283322380000</v>
      </c>
      <c r="B3829" s="26" t="s">
        <v>9281</v>
      </c>
      <c r="C3829" t="s">
        <v>8699</v>
      </c>
      <c r="D3829" s="26" t="s">
        <v>804</v>
      </c>
      <c r="E3829" s="27" t="s">
        <v>591</v>
      </c>
      <c r="F3829" t="s">
        <v>745</v>
      </c>
      <c r="G3829" t="s">
        <v>67</v>
      </c>
      <c r="H3829" t="s">
        <v>8637</v>
      </c>
      <c r="I3829" t="s">
        <v>8700</v>
      </c>
      <c r="J3829" t="s">
        <v>232</v>
      </c>
      <c r="K3829" t="s">
        <v>9261</v>
      </c>
      <c r="L3829">
        <v>28.214040000000001</v>
      </c>
      <c r="M3829">
        <v>-99.073040000000006</v>
      </c>
      <c r="N3829" s="28">
        <v>1976474.39</v>
      </c>
      <c r="O3829" s="28">
        <v>138437</v>
      </c>
      <c r="P3829" s="26">
        <v>343</v>
      </c>
      <c r="Q3829" s="26">
        <v>11602</v>
      </c>
      <c r="R3829" s="26">
        <v>16328</v>
      </c>
      <c r="S3829" s="29">
        <v>12</v>
      </c>
      <c r="T3829" s="30">
        <v>40299</v>
      </c>
      <c r="U3829" s="30">
        <v>40351</v>
      </c>
      <c r="V3829" s="30">
        <v>40330</v>
      </c>
      <c r="W3829">
        <v>1297</v>
      </c>
      <c r="X3829" s="26">
        <v>5112</v>
      </c>
      <c r="Y3829" s="26">
        <v>4423</v>
      </c>
      <c r="Z3829" s="26">
        <v>5915</v>
      </c>
      <c r="AA3829" s="26" t="s">
        <v>8619</v>
      </c>
      <c r="AB3829" s="31" t="s">
        <v>72</v>
      </c>
      <c r="AC3829" s="31">
        <v>0.61000001430511475</v>
      </c>
      <c r="AD3829" s="26">
        <v>99999999</v>
      </c>
      <c r="AE3829" s="26" t="s">
        <v>72</v>
      </c>
      <c r="AF3829" s="26">
        <v>5791</v>
      </c>
      <c r="AG3829" s="26" t="s">
        <v>72</v>
      </c>
      <c r="AH3829" s="28">
        <v>0.38384299999999999</v>
      </c>
      <c r="AI3829">
        <v>34070</v>
      </c>
      <c r="AJ3829" s="26" t="s">
        <v>72</v>
      </c>
      <c r="AK3829" s="28">
        <v>0.581349</v>
      </c>
      <c r="AL3829">
        <v>42708</v>
      </c>
      <c r="AM3829" s="26" t="s">
        <v>72</v>
      </c>
      <c r="AN3829" s="28">
        <v>0.848445</v>
      </c>
      <c r="AO3829">
        <v>44821</v>
      </c>
      <c r="AP3829" s="32">
        <v>16.070658910706587</v>
      </c>
      <c r="AQ3829" s="36">
        <v>1.607065875</v>
      </c>
      <c r="AR3829" s="32">
        <f t="shared" si="478"/>
        <v>284466.73053391074</v>
      </c>
      <c r="AS3829" s="32">
        <f t="shared" si="480"/>
        <v>1</v>
      </c>
      <c r="AT3829" s="32">
        <f t="shared" si="481"/>
        <v>1</v>
      </c>
      <c r="AU3829" s="32">
        <f t="shared" si="482"/>
        <v>3</v>
      </c>
      <c r="AV3829" s="32">
        <f t="shared" si="475"/>
        <v>18.044910435730792</v>
      </c>
      <c r="AW3829" s="32">
        <f t="shared" si="476"/>
        <v>1.804491025528169</v>
      </c>
      <c r="AX3829" s="32">
        <f t="shared" si="477"/>
        <v>319412.95642892167</v>
      </c>
      <c r="AY3829" s="26">
        <v>1</v>
      </c>
      <c r="AZ3829" s="26">
        <v>3</v>
      </c>
      <c r="BA3829" s="26">
        <v>10878.1</v>
      </c>
      <c r="BB3829" s="26">
        <v>74.650000000000006</v>
      </c>
      <c r="BC3829" s="26">
        <v>210.85</v>
      </c>
      <c r="BD3829" s="26">
        <v>285.07</v>
      </c>
      <c r="BE3829" s="28">
        <v>0.09</v>
      </c>
      <c r="BF3829" s="28">
        <v>10.06</v>
      </c>
      <c r="BG3829" s="28">
        <v>0.72</v>
      </c>
      <c r="BH3829" s="28">
        <v>-40.58</v>
      </c>
      <c r="BI3829" s="28">
        <v>0.1</v>
      </c>
      <c r="BJ3829" s="28">
        <v>10.81</v>
      </c>
      <c r="BK3829" s="28">
        <v>0.73</v>
      </c>
      <c r="BL3829" s="28">
        <v>-69.05</v>
      </c>
      <c r="BM3829" s="28">
        <v>0.1</v>
      </c>
      <c r="BN3829" s="28">
        <v>10.62</v>
      </c>
      <c r="BO3829" s="28">
        <v>0.73</v>
      </c>
      <c r="BP3829" s="28">
        <v>-108.86</v>
      </c>
      <c r="BQ3829" s="26">
        <v>61.623699000000002</v>
      </c>
      <c r="BR3829" s="26">
        <v>151029008</v>
      </c>
      <c r="BS3829" s="31">
        <f t="shared" si="479"/>
        <v>15.392049999999999</v>
      </c>
    </row>
    <row r="3830" spans="1:71">
      <c r="A3830" s="26">
        <v>42283322390000</v>
      </c>
      <c r="B3830" s="26" t="s">
        <v>9281</v>
      </c>
      <c r="C3830" t="s">
        <v>8701</v>
      </c>
      <c r="D3830" s="26" t="s">
        <v>804</v>
      </c>
      <c r="E3830" s="27" t="s">
        <v>591</v>
      </c>
      <c r="F3830" t="s">
        <v>745</v>
      </c>
      <c r="G3830" t="s">
        <v>67</v>
      </c>
      <c r="H3830" t="s">
        <v>8637</v>
      </c>
      <c r="I3830" t="s">
        <v>8702</v>
      </c>
      <c r="J3830" t="s">
        <v>76</v>
      </c>
      <c r="K3830" t="s">
        <v>9261</v>
      </c>
      <c r="L3830">
        <v>28.21433</v>
      </c>
      <c r="M3830">
        <v>-99.104669999999999</v>
      </c>
      <c r="N3830" s="28">
        <v>1966286.71</v>
      </c>
      <c r="O3830" s="28">
        <v>138550.18</v>
      </c>
      <c r="P3830" s="26">
        <v>344.70001220703125</v>
      </c>
      <c r="Q3830" s="26">
        <v>11530</v>
      </c>
      <c r="R3830" s="26">
        <v>16490</v>
      </c>
      <c r="S3830" s="29">
        <v>12.300000190734863</v>
      </c>
      <c r="T3830" s="30">
        <v>40176</v>
      </c>
      <c r="U3830" s="30">
        <v>40260</v>
      </c>
      <c r="V3830" s="30">
        <v>40238</v>
      </c>
      <c r="W3830">
        <v>1182</v>
      </c>
      <c r="X3830" s="26">
        <v>5396</v>
      </c>
      <c r="Y3830" s="26">
        <v>2878</v>
      </c>
      <c r="Z3830" s="26">
        <v>7515</v>
      </c>
      <c r="AA3830" s="26" t="s">
        <v>8619</v>
      </c>
      <c r="AB3830" s="31" t="s">
        <v>72</v>
      </c>
      <c r="AC3830" s="31">
        <v>0.61000001430511475</v>
      </c>
      <c r="AD3830" s="26">
        <v>99999999</v>
      </c>
      <c r="AE3830" s="26" t="s">
        <v>72</v>
      </c>
      <c r="AF3830" s="26">
        <v>6893</v>
      </c>
      <c r="AG3830" s="26" t="s">
        <v>72</v>
      </c>
      <c r="AH3830" s="28">
        <v>0.32250400000000001</v>
      </c>
      <c r="AI3830">
        <v>26036</v>
      </c>
      <c r="AJ3830" s="26" t="s">
        <v>72</v>
      </c>
      <c r="AK3830" s="28">
        <v>0.49991999999999998</v>
      </c>
      <c r="AL3830">
        <v>26886</v>
      </c>
      <c r="AM3830" s="26" t="s">
        <v>72</v>
      </c>
      <c r="AN3830" s="28">
        <v>0.74602599999999997</v>
      </c>
      <c r="AO3830">
        <v>27758</v>
      </c>
      <c r="AP3830" s="32">
        <v>13.804606388046064</v>
      </c>
      <c r="AQ3830" s="36">
        <v>1.380460625</v>
      </c>
      <c r="AR3830" s="32">
        <f t="shared" si="478"/>
        <v>244355.33523138802</v>
      </c>
      <c r="AS3830" s="32">
        <f t="shared" si="480"/>
        <v>1</v>
      </c>
      <c r="AT3830" s="32">
        <f t="shared" si="481"/>
        <v>1</v>
      </c>
      <c r="AU3830" s="32">
        <f t="shared" si="482"/>
        <v>3</v>
      </c>
      <c r="AV3830" s="32">
        <f t="shared" si="475"/>
        <v>14.684662836802152</v>
      </c>
      <c r="AW3830" s="32">
        <f t="shared" si="476"/>
        <v>1.4684662689955521</v>
      </c>
      <c r="AX3830" s="32">
        <f t="shared" si="477"/>
        <v>259933.21427504951</v>
      </c>
      <c r="AY3830" s="26">
        <v>1</v>
      </c>
      <c r="AZ3830" s="26">
        <v>3</v>
      </c>
      <c r="BA3830" s="26">
        <v>10811.88</v>
      </c>
      <c r="BB3830" s="26">
        <v>48.53</v>
      </c>
      <c r="BC3830" s="26">
        <v>147.88</v>
      </c>
      <c r="BD3830" s="26">
        <v>201.56</v>
      </c>
      <c r="BE3830" s="28">
        <v>0.09</v>
      </c>
      <c r="BF3830" s="28">
        <v>9.86</v>
      </c>
      <c r="BG3830" s="28">
        <v>0.73</v>
      </c>
      <c r="BH3830" s="28">
        <v>48.32</v>
      </c>
      <c r="BI3830" s="28">
        <v>0.1</v>
      </c>
      <c r="BJ3830" s="28">
        <v>10.79</v>
      </c>
      <c r="BK3830" s="28">
        <v>0.76</v>
      </c>
      <c r="BL3830" s="28">
        <v>-46.33</v>
      </c>
      <c r="BM3830" s="28">
        <v>0.1</v>
      </c>
      <c r="BN3830" s="28">
        <v>10.54</v>
      </c>
      <c r="BO3830" s="28">
        <v>0.75</v>
      </c>
      <c r="BP3830" s="28">
        <v>-84.6</v>
      </c>
      <c r="BQ3830" s="26">
        <v>60.315100999999999</v>
      </c>
      <c r="BR3830" s="26">
        <v>191749152</v>
      </c>
      <c r="BS3830" s="31">
        <f t="shared" si="479"/>
        <v>11.238880000000002</v>
      </c>
    </row>
    <row r="3831" spans="1:71">
      <c r="A3831" s="26">
        <v>42283322400000</v>
      </c>
      <c r="B3831" s="26" t="s">
        <v>9281</v>
      </c>
      <c r="C3831" t="s">
        <v>8703</v>
      </c>
      <c r="D3831" s="26" t="s">
        <v>804</v>
      </c>
      <c r="E3831" s="27" t="s">
        <v>591</v>
      </c>
      <c r="F3831" t="s">
        <v>745</v>
      </c>
      <c r="G3831" t="s">
        <v>67</v>
      </c>
      <c r="H3831" t="s">
        <v>8704</v>
      </c>
      <c r="I3831" t="s">
        <v>8705</v>
      </c>
      <c r="J3831" t="s">
        <v>76</v>
      </c>
      <c r="K3831" t="s">
        <v>9261</v>
      </c>
      <c r="L3831">
        <v>28.246469999999999</v>
      </c>
      <c r="M3831">
        <v>-99.109909999999999</v>
      </c>
      <c r="N3831" s="28">
        <v>1964609.93</v>
      </c>
      <c r="O3831" s="28">
        <v>150237.69</v>
      </c>
      <c r="P3831" s="26">
        <v>342.60000610351562</v>
      </c>
      <c r="Q3831" s="26">
        <v>11136</v>
      </c>
      <c r="R3831" s="26">
        <v>17332</v>
      </c>
      <c r="S3831" s="29">
        <v>11</v>
      </c>
      <c r="T3831" s="30">
        <v>40553</v>
      </c>
      <c r="U3831" s="30">
        <v>40590</v>
      </c>
      <c r="V3831" s="30">
        <v>40603</v>
      </c>
      <c r="W3831">
        <v>1917.0999755859375</v>
      </c>
      <c r="X3831" s="26">
        <v>6523</v>
      </c>
      <c r="Y3831" s="26">
        <v>5690</v>
      </c>
      <c r="Z3831" s="26">
        <v>6750</v>
      </c>
      <c r="AA3831" s="26" t="s">
        <v>8619</v>
      </c>
      <c r="AB3831" s="31">
        <v>51.799999237060547</v>
      </c>
      <c r="AC3831" s="31">
        <v>0.70999997854232788</v>
      </c>
      <c r="AD3831" s="26">
        <v>396751.1544381734</v>
      </c>
      <c r="AE3831" s="26" t="s">
        <v>72</v>
      </c>
      <c r="AF3831" s="26">
        <v>5102</v>
      </c>
      <c r="AG3831" s="26">
        <v>2398</v>
      </c>
      <c r="AH3831" s="28">
        <v>0.82286899999999996</v>
      </c>
      <c r="AI3831">
        <v>107237</v>
      </c>
      <c r="AJ3831" s="26">
        <v>4212</v>
      </c>
      <c r="AK3831" s="28">
        <v>1.526084</v>
      </c>
      <c r="AL3831">
        <v>111077</v>
      </c>
      <c r="AM3831" s="26">
        <v>5814</v>
      </c>
      <c r="AN3831" s="28">
        <v>2.2926000000000002</v>
      </c>
      <c r="AO3831">
        <v>116834</v>
      </c>
      <c r="AP3831" s="32">
        <v>8540.9675865935224</v>
      </c>
      <c r="AQ3831" s="36">
        <v>3.3886387500000001</v>
      </c>
      <c r="AR3831" s="32">
        <f t="shared" si="478"/>
        <v>608330.02633659344</v>
      </c>
      <c r="AS3831" s="32">
        <f t="shared" si="480"/>
        <v>1</v>
      </c>
      <c r="AT3831" s="32">
        <f t="shared" si="481"/>
        <v>1</v>
      </c>
      <c r="AU3831" s="32">
        <f t="shared" si="482"/>
        <v>4</v>
      </c>
      <c r="AV3831" s="32">
        <f t="shared" si="475"/>
        <v>7515.7372293495046</v>
      </c>
      <c r="AW3831" s="32">
        <f t="shared" si="476"/>
        <v>2.9818774221983753</v>
      </c>
      <c r="AX3831" s="32">
        <f t="shared" si="477"/>
        <v>535308.04095846182</v>
      </c>
      <c r="AY3831" s="26">
        <v>1</v>
      </c>
      <c r="AZ3831" s="26">
        <v>3</v>
      </c>
      <c r="BA3831" s="26">
        <v>10343.75</v>
      </c>
      <c r="BB3831" s="26">
        <v>39.42</v>
      </c>
      <c r="BC3831" s="26">
        <v>190.2</v>
      </c>
      <c r="BD3831" s="26">
        <v>234.74</v>
      </c>
      <c r="BE3831" s="28">
        <v>0.1</v>
      </c>
      <c r="BF3831" s="28">
        <v>9.73</v>
      </c>
      <c r="BG3831" s="28">
        <v>0.78</v>
      </c>
      <c r="BH3831" s="28">
        <v>190.75</v>
      </c>
      <c r="BI3831" s="28">
        <v>0.11</v>
      </c>
      <c r="BJ3831" s="28">
        <v>10.11</v>
      </c>
      <c r="BK3831" s="28">
        <v>0.79</v>
      </c>
      <c r="BL3831" s="28">
        <v>21.35</v>
      </c>
      <c r="BM3831" s="28">
        <v>0.11</v>
      </c>
      <c r="BN3831" s="28">
        <v>10.19</v>
      </c>
      <c r="BO3831" s="28">
        <v>0.81</v>
      </c>
      <c r="BP3831" s="28">
        <v>-1.7</v>
      </c>
      <c r="BQ3831" s="26">
        <v>60.273398999999998</v>
      </c>
      <c r="BR3831" s="26">
        <v>132734664</v>
      </c>
      <c r="BS3831" s="31">
        <f t="shared" si="479"/>
        <v>16.528379999999999</v>
      </c>
    </row>
    <row r="3832" spans="1:71">
      <c r="A3832" s="26">
        <v>42283322430000</v>
      </c>
      <c r="B3832" s="26" t="s">
        <v>9281</v>
      </c>
      <c r="C3832" t="s">
        <v>8706</v>
      </c>
      <c r="D3832" s="26" t="s">
        <v>5393</v>
      </c>
      <c r="E3832" s="27" t="s">
        <v>591</v>
      </c>
      <c r="F3832" t="s">
        <v>745</v>
      </c>
      <c r="G3832" t="s">
        <v>67</v>
      </c>
      <c r="H3832" t="s">
        <v>8673</v>
      </c>
      <c r="I3832" t="s">
        <v>8707</v>
      </c>
      <c r="J3832" t="s">
        <v>158</v>
      </c>
      <c r="K3832" t="s">
        <v>9261</v>
      </c>
      <c r="L3832">
        <v>28.1601</v>
      </c>
      <c r="M3832">
        <v>-99.254260000000002</v>
      </c>
      <c r="N3832" s="28">
        <v>1918062.26</v>
      </c>
      <c r="O3832" s="28">
        <v>118906.22</v>
      </c>
      <c r="P3832" s="26">
        <v>431.5</v>
      </c>
      <c r="Q3832" s="26">
        <v>10961</v>
      </c>
      <c r="R3832" s="26">
        <v>15452</v>
      </c>
      <c r="S3832" s="29" t="s">
        <v>72</v>
      </c>
      <c r="T3832" s="30">
        <v>40194</v>
      </c>
      <c r="U3832" s="30">
        <v>40245</v>
      </c>
      <c r="V3832" s="30">
        <v>40238</v>
      </c>
      <c r="W3832">
        <v>3971723</v>
      </c>
      <c r="X3832" s="26">
        <v>4990</v>
      </c>
      <c r="Y3832" s="26">
        <v>4209</v>
      </c>
      <c r="Z3832" s="26">
        <v>4285</v>
      </c>
      <c r="AA3832" s="26" t="s">
        <v>8619</v>
      </c>
      <c r="AB3832" s="31" t="s">
        <v>72</v>
      </c>
      <c r="AC3832" s="31">
        <v>0.61000001430511475</v>
      </c>
      <c r="AD3832" s="26">
        <v>651563500</v>
      </c>
      <c r="AE3832" s="26" t="s">
        <v>72</v>
      </c>
      <c r="AF3832" s="26">
        <v>8702</v>
      </c>
      <c r="AG3832" s="26" t="s">
        <v>72</v>
      </c>
      <c r="AH3832" s="28">
        <v>0.50476399999999999</v>
      </c>
      <c r="AI3832">
        <v>28075</v>
      </c>
      <c r="AJ3832" s="26" t="s">
        <v>72</v>
      </c>
      <c r="AK3832" s="28">
        <v>0.683284</v>
      </c>
      <c r="AL3832">
        <v>38004</v>
      </c>
      <c r="AM3832" s="26" t="s">
        <v>72</v>
      </c>
      <c r="AN3832" s="28">
        <v>0.88131800000000005</v>
      </c>
      <c r="AO3832">
        <v>38420</v>
      </c>
      <c r="AP3832" s="32">
        <v>3.4789429579772349</v>
      </c>
      <c r="AQ3832" s="36">
        <v>2.2667522500000001</v>
      </c>
      <c r="AR3832" s="32">
        <f t="shared" si="478"/>
        <v>401218.62719295803</v>
      </c>
      <c r="AS3832" s="32">
        <f t="shared" si="480"/>
        <v>1</v>
      </c>
      <c r="AT3832" s="32">
        <f t="shared" si="481"/>
        <v>1</v>
      </c>
      <c r="AU3832" s="32">
        <f t="shared" si="482"/>
        <v>4</v>
      </c>
      <c r="AV3832" s="32">
        <f t="shared" si="475"/>
        <v>4.0018301761100856</v>
      </c>
      <c r="AW3832" s="32">
        <f t="shared" si="476"/>
        <v>2.607446475951904</v>
      </c>
      <c r="AX3832" s="32">
        <f t="shared" si="477"/>
        <v>461522.02807366312</v>
      </c>
      <c r="AY3832" s="26">
        <v>1</v>
      </c>
      <c r="AZ3832" s="26">
        <v>3</v>
      </c>
      <c r="BA3832" s="26">
        <v>9914.4500000000007</v>
      </c>
      <c r="BB3832" s="26">
        <v>44.15</v>
      </c>
      <c r="BC3832" s="26">
        <v>146.72999999999999</v>
      </c>
      <c r="BD3832" s="26">
        <v>176.05</v>
      </c>
      <c r="BE3832" s="28">
        <v>0.09</v>
      </c>
      <c r="BF3832" s="28">
        <v>6.61</v>
      </c>
      <c r="BG3832" s="28">
        <v>0.74</v>
      </c>
      <c r="BH3832" s="28">
        <v>61.77</v>
      </c>
      <c r="BI3832" s="28">
        <v>0.1</v>
      </c>
      <c r="BJ3832" s="28">
        <v>9.64</v>
      </c>
      <c r="BK3832" s="28">
        <v>0.77</v>
      </c>
      <c r="BL3832" s="28">
        <v>61.06</v>
      </c>
      <c r="BM3832" s="28">
        <v>0.08</v>
      </c>
      <c r="BN3832" s="28">
        <v>7.39</v>
      </c>
      <c r="BO3832" s="28">
        <v>0.72</v>
      </c>
      <c r="BP3832" s="28">
        <v>14.21</v>
      </c>
      <c r="BQ3832" s="26">
        <v>53.454799000000001</v>
      </c>
      <c r="BR3832" s="26">
        <v>211141728</v>
      </c>
      <c r="BS3832" s="31">
        <f t="shared" si="479"/>
        <v>11.298210000000001</v>
      </c>
    </row>
    <row r="3833" spans="1:71">
      <c r="A3833" s="26">
        <v>42283322470100</v>
      </c>
      <c r="B3833" s="26" t="s">
        <v>9281</v>
      </c>
      <c r="C3833" t="s">
        <v>8708</v>
      </c>
      <c r="D3833" s="26" t="s">
        <v>5393</v>
      </c>
      <c r="E3833" s="27" t="s">
        <v>591</v>
      </c>
      <c r="F3833" t="s">
        <v>745</v>
      </c>
      <c r="G3833" t="s">
        <v>67</v>
      </c>
      <c r="H3833" t="s">
        <v>8709</v>
      </c>
      <c r="I3833" t="s">
        <v>8710</v>
      </c>
      <c r="J3833" t="s">
        <v>76</v>
      </c>
      <c r="K3833" t="s">
        <v>9261</v>
      </c>
      <c r="L3833">
        <v>28.18364</v>
      </c>
      <c r="M3833">
        <v>-99.296670000000006</v>
      </c>
      <c r="N3833" s="28">
        <v>1904416.97</v>
      </c>
      <c r="O3833" s="28">
        <v>127497.52</v>
      </c>
      <c r="P3833" s="26">
        <v>493.79998779296875</v>
      </c>
      <c r="Q3833" s="26">
        <v>10553</v>
      </c>
      <c r="R3833" s="26">
        <v>14900</v>
      </c>
      <c r="S3833" s="29" t="s">
        <v>72</v>
      </c>
      <c r="T3833" s="30">
        <v>40231</v>
      </c>
      <c r="U3833" s="30">
        <v>40377</v>
      </c>
      <c r="V3833" s="30">
        <v>40360</v>
      </c>
      <c r="W3833">
        <v>4155493</v>
      </c>
      <c r="X3833" s="26">
        <v>4727</v>
      </c>
      <c r="Y3833" s="26">
        <v>4539</v>
      </c>
      <c r="Z3833" s="26">
        <v>4690</v>
      </c>
      <c r="AA3833" s="26" t="s">
        <v>8619</v>
      </c>
      <c r="AB3833" s="31" t="s">
        <v>72</v>
      </c>
      <c r="AC3833" s="31">
        <v>0.63999998569488525</v>
      </c>
      <c r="AD3833" s="26">
        <v>4469050.2793296091</v>
      </c>
      <c r="AE3833" s="26" t="s">
        <v>72</v>
      </c>
      <c r="AF3833" s="26">
        <v>8075</v>
      </c>
      <c r="AG3833" s="26">
        <v>94</v>
      </c>
      <c r="AH3833" s="28">
        <v>0.60686200000000001</v>
      </c>
      <c r="AI3833">
        <v>13455</v>
      </c>
      <c r="AJ3833" s="26">
        <v>145</v>
      </c>
      <c r="AK3833" s="28">
        <v>0.91408999999999996</v>
      </c>
      <c r="AL3833">
        <v>15982</v>
      </c>
      <c r="AM3833" s="26">
        <v>282</v>
      </c>
      <c r="AN3833" s="28">
        <v>1.314141</v>
      </c>
      <c r="AO3833">
        <v>18527</v>
      </c>
      <c r="AP3833" s="32">
        <v>516.72505469023451</v>
      </c>
      <c r="AQ3833" s="36">
        <v>2.30927025</v>
      </c>
      <c r="AR3833" s="32">
        <f t="shared" si="478"/>
        <v>409257.55930469022</v>
      </c>
      <c r="AS3833" s="32">
        <f t="shared" si="480"/>
        <v>1</v>
      </c>
      <c r="AT3833" s="32">
        <f t="shared" si="481"/>
        <v>1</v>
      </c>
      <c r="AU3833" s="32">
        <f t="shared" si="482"/>
        <v>4</v>
      </c>
      <c r="AV3833" s="32">
        <f t="shared" si="475"/>
        <v>627.45966023311746</v>
      </c>
      <c r="AW3833" s="32">
        <f t="shared" si="476"/>
        <v>2.8041487698328753</v>
      </c>
      <c r="AX3833" s="32">
        <f t="shared" si="477"/>
        <v>496961.79192065197</v>
      </c>
      <c r="AY3833" s="26">
        <v>1</v>
      </c>
      <c r="AZ3833" s="26">
        <v>3</v>
      </c>
      <c r="BA3833" s="26">
        <v>9394.2000000000007</v>
      </c>
      <c r="BB3833" s="26">
        <v>27.63</v>
      </c>
      <c r="BC3833" s="26">
        <v>148.91</v>
      </c>
      <c r="BD3833" s="26">
        <v>177.5</v>
      </c>
      <c r="BE3833" s="28">
        <v>0.09</v>
      </c>
      <c r="BF3833" s="28">
        <v>6.55</v>
      </c>
      <c r="BG3833" s="28">
        <v>0.74</v>
      </c>
      <c r="BH3833" s="28">
        <v>54.08</v>
      </c>
      <c r="BI3833" s="28">
        <v>0.1</v>
      </c>
      <c r="BJ3833" s="28">
        <v>10.130000000000001</v>
      </c>
      <c r="BK3833" s="28">
        <v>0.8</v>
      </c>
      <c r="BL3833" s="28">
        <v>86.78</v>
      </c>
      <c r="BM3833" s="28">
        <v>7.0000000000000007E-2</v>
      </c>
      <c r="BN3833" s="28">
        <v>7.28</v>
      </c>
      <c r="BO3833" s="28">
        <v>0.7</v>
      </c>
      <c r="BP3833" s="28">
        <v>26.53</v>
      </c>
      <c r="BQ3833" s="26">
        <v>60.617598999999998</v>
      </c>
      <c r="BR3833" s="26">
        <v>132187776</v>
      </c>
      <c r="BS3833" s="31">
        <f t="shared" si="479"/>
        <v>11.912800000000002</v>
      </c>
    </row>
    <row r="3834" spans="1:71">
      <c r="A3834" s="26">
        <v>42283322480000</v>
      </c>
      <c r="B3834" s="26" t="s">
        <v>9281</v>
      </c>
      <c r="C3834" t="s">
        <v>8711</v>
      </c>
      <c r="D3834" s="26" t="s">
        <v>804</v>
      </c>
      <c r="E3834" s="27" t="s">
        <v>591</v>
      </c>
      <c r="F3834" t="s">
        <v>745</v>
      </c>
      <c r="G3834" t="s">
        <v>67</v>
      </c>
      <c r="H3834" t="s">
        <v>8712</v>
      </c>
      <c r="I3834" t="s">
        <v>8713</v>
      </c>
      <c r="J3834" t="s">
        <v>70</v>
      </c>
      <c r="K3834" t="s">
        <v>9261</v>
      </c>
      <c r="L3834">
        <v>28.21284</v>
      </c>
      <c r="M3834">
        <v>-99.074510000000004</v>
      </c>
      <c r="N3834" s="28">
        <v>1976000.63</v>
      </c>
      <c r="O3834" s="28">
        <v>138000.98000000001</v>
      </c>
      <c r="P3834" s="26">
        <v>344.70001220703125</v>
      </c>
      <c r="Q3834" s="26">
        <v>11183</v>
      </c>
      <c r="R3834" s="26">
        <v>17055</v>
      </c>
      <c r="S3834" s="29">
        <v>12.399999618530273</v>
      </c>
      <c r="T3834" s="30">
        <v>40249</v>
      </c>
      <c r="U3834" s="30">
        <v>40313</v>
      </c>
      <c r="V3834" s="30">
        <v>40299</v>
      </c>
      <c r="W3834">
        <v>1354.5999755859375</v>
      </c>
      <c r="X3834" s="26">
        <v>6126</v>
      </c>
      <c r="Y3834" s="26">
        <v>5973</v>
      </c>
      <c r="Z3834" s="26">
        <v>6315</v>
      </c>
      <c r="AA3834" s="26" t="s">
        <v>8619</v>
      </c>
      <c r="AB3834" s="31" t="s">
        <v>72</v>
      </c>
      <c r="AC3834" s="31">
        <v>0.62999999523162842</v>
      </c>
      <c r="AD3834" s="26">
        <v>99999999</v>
      </c>
      <c r="AE3834" s="26" t="s">
        <v>72</v>
      </c>
      <c r="AF3834" s="26">
        <v>5265</v>
      </c>
      <c r="AG3834" s="26" t="s">
        <v>72</v>
      </c>
      <c r="AH3834" s="28">
        <v>0.67169199999999996</v>
      </c>
      <c r="AI3834">
        <v>48349</v>
      </c>
      <c r="AJ3834" s="26" t="s">
        <v>72</v>
      </c>
      <c r="AK3834" s="28">
        <v>1.1115250000000001</v>
      </c>
      <c r="AL3834">
        <v>69043</v>
      </c>
      <c r="AM3834" s="26" t="s">
        <v>72</v>
      </c>
      <c r="AN3834" s="28">
        <v>1.623462</v>
      </c>
      <c r="AO3834">
        <v>72298</v>
      </c>
      <c r="AP3834" s="32">
        <v>27.519315275193154</v>
      </c>
      <c r="AQ3834" s="36">
        <v>2.7519315</v>
      </c>
      <c r="AR3834" s="32">
        <f t="shared" si="478"/>
        <v>487119.39481527521</v>
      </c>
      <c r="AS3834" s="32">
        <f t="shared" si="480"/>
        <v>1</v>
      </c>
      <c r="AT3834" s="32">
        <f t="shared" si="481"/>
        <v>1</v>
      </c>
      <c r="AU3834" s="32">
        <f t="shared" si="482"/>
        <v>4</v>
      </c>
      <c r="AV3834" s="32">
        <f t="shared" si="475"/>
        <v>25.785319895463388</v>
      </c>
      <c r="AW3834" s="32">
        <f t="shared" si="476"/>
        <v>2.5785319637610185</v>
      </c>
      <c r="AX3834" s="32">
        <f t="shared" si="477"/>
        <v>456425.94290559582</v>
      </c>
      <c r="AY3834" s="26">
        <v>1</v>
      </c>
      <c r="AZ3834" s="26">
        <v>3</v>
      </c>
      <c r="BA3834" s="26">
        <v>10889.44</v>
      </c>
      <c r="BB3834" s="26">
        <v>74.69</v>
      </c>
      <c r="BC3834" s="26">
        <v>210.04</v>
      </c>
      <c r="BD3834" s="26">
        <v>283.69</v>
      </c>
      <c r="BE3834" s="28">
        <v>0.09</v>
      </c>
      <c r="BF3834" s="28">
        <v>10.07</v>
      </c>
      <c r="BG3834" s="28">
        <v>0.71</v>
      </c>
      <c r="BH3834" s="28">
        <v>-41.53</v>
      </c>
      <c r="BI3834" s="28">
        <v>0.1</v>
      </c>
      <c r="BJ3834" s="28">
        <v>10.87</v>
      </c>
      <c r="BK3834" s="28">
        <v>0.73</v>
      </c>
      <c r="BL3834" s="28">
        <v>-71.14</v>
      </c>
      <c r="BM3834" s="28">
        <v>0.1</v>
      </c>
      <c r="BN3834" s="28">
        <v>10.65</v>
      </c>
      <c r="BO3834" s="28">
        <v>0.73</v>
      </c>
      <c r="BP3834" s="28">
        <v>-111.55</v>
      </c>
      <c r="BQ3834" s="26">
        <v>61.623699000000002</v>
      </c>
      <c r="BR3834" s="26">
        <v>151029008</v>
      </c>
      <c r="BS3834" s="31">
        <f t="shared" si="479"/>
        <v>15.332919999999998</v>
      </c>
    </row>
    <row r="3835" spans="1:71">
      <c r="A3835" s="26">
        <v>42283322490000</v>
      </c>
      <c r="B3835" s="26" t="s">
        <v>9281</v>
      </c>
      <c r="C3835" t="s">
        <v>8714</v>
      </c>
      <c r="D3835" s="26" t="s">
        <v>804</v>
      </c>
      <c r="E3835" s="27" t="s">
        <v>591</v>
      </c>
      <c r="F3835" t="s">
        <v>745</v>
      </c>
      <c r="G3835" t="s">
        <v>67</v>
      </c>
      <c r="H3835" t="s">
        <v>8715</v>
      </c>
      <c r="I3835" t="s">
        <v>8716</v>
      </c>
      <c r="J3835" t="s">
        <v>70</v>
      </c>
      <c r="K3835" t="s">
        <v>9261</v>
      </c>
      <c r="L3835">
        <v>28.212910000000001</v>
      </c>
      <c r="M3835">
        <v>-99.103430000000003</v>
      </c>
      <c r="N3835" s="28">
        <v>1966685.64</v>
      </c>
      <c r="O3835" s="28">
        <v>138033.51999999999</v>
      </c>
      <c r="P3835" s="26">
        <v>343.10000610351562</v>
      </c>
      <c r="Q3835" s="26">
        <v>11060</v>
      </c>
      <c r="R3835" s="26">
        <v>17010</v>
      </c>
      <c r="S3835" s="29">
        <v>12.399999618530273</v>
      </c>
      <c r="T3835" s="30">
        <v>40226</v>
      </c>
      <c r="U3835" s="30">
        <v>40294</v>
      </c>
      <c r="V3835" s="30">
        <v>40269</v>
      </c>
      <c r="W3835">
        <v>1340</v>
      </c>
      <c r="X3835" s="26">
        <v>6028</v>
      </c>
      <c r="Y3835" s="26">
        <v>3826</v>
      </c>
      <c r="Z3835" s="26">
        <v>5715</v>
      </c>
      <c r="AA3835" s="26" t="s">
        <v>8619</v>
      </c>
      <c r="AB3835" s="31" t="s">
        <v>72</v>
      </c>
      <c r="AC3835" s="31">
        <v>0.63999998569488525</v>
      </c>
      <c r="AD3835" s="26">
        <v>1331609000</v>
      </c>
      <c r="AE3835" s="26" t="s">
        <v>72</v>
      </c>
      <c r="AF3835" s="26">
        <v>8403</v>
      </c>
      <c r="AG3835" s="26" t="s">
        <v>72</v>
      </c>
      <c r="AH3835" s="28">
        <v>0.45378000000000002</v>
      </c>
      <c r="AI3835">
        <v>59836</v>
      </c>
      <c r="AJ3835" s="26" t="s">
        <v>72</v>
      </c>
      <c r="AK3835" s="28">
        <v>0.70153699999999997</v>
      </c>
      <c r="AL3835">
        <v>83378</v>
      </c>
      <c r="AM3835" s="26" t="s">
        <v>72</v>
      </c>
      <c r="AN3835" s="28">
        <v>1.0383739999999999</v>
      </c>
      <c r="AO3835">
        <v>85468</v>
      </c>
      <c r="AP3835" s="32">
        <v>1.6217390014636428</v>
      </c>
      <c r="AQ3835" s="36">
        <v>2.1595222500000002</v>
      </c>
      <c r="AR3835" s="32">
        <f t="shared" si="478"/>
        <v>382237.05998900149</v>
      </c>
      <c r="AS3835" s="32">
        <f t="shared" si="480"/>
        <v>1</v>
      </c>
      <c r="AT3835" s="32">
        <f t="shared" si="481"/>
        <v>1</v>
      </c>
      <c r="AU3835" s="32">
        <f t="shared" si="482"/>
        <v>4</v>
      </c>
      <c r="AV3835" s="32">
        <f t="shared" si="475"/>
        <v>1.5442571115463355</v>
      </c>
      <c r="AW3835" s="32">
        <f t="shared" si="476"/>
        <v>2.0563466680491045</v>
      </c>
      <c r="AX3835" s="32">
        <f t="shared" si="477"/>
        <v>363974.90450180299</v>
      </c>
      <c r="AY3835" s="26">
        <v>1</v>
      </c>
      <c r="AZ3835" s="26">
        <v>3</v>
      </c>
      <c r="BA3835" s="26">
        <v>10828.45</v>
      </c>
      <c r="BB3835" s="26">
        <v>50.68</v>
      </c>
      <c r="BC3835" s="26">
        <v>151.72</v>
      </c>
      <c r="BD3835" s="26">
        <v>206.94</v>
      </c>
      <c r="BE3835" s="28">
        <v>0.09</v>
      </c>
      <c r="BF3835" s="28">
        <v>9.8800000000000008</v>
      </c>
      <c r="BG3835" s="28">
        <v>0.73</v>
      </c>
      <c r="BH3835" s="28">
        <v>40.950000000000003</v>
      </c>
      <c r="BI3835" s="28">
        <v>0.1</v>
      </c>
      <c r="BJ3835" s="28">
        <v>10.84</v>
      </c>
      <c r="BK3835" s="28">
        <v>0.75</v>
      </c>
      <c r="BL3835" s="28">
        <v>-49.54</v>
      </c>
      <c r="BM3835" s="28">
        <v>0.1</v>
      </c>
      <c r="BN3835" s="28">
        <v>10.58</v>
      </c>
      <c r="BO3835" s="28">
        <v>0.75</v>
      </c>
      <c r="BP3835" s="28">
        <v>-88.32</v>
      </c>
      <c r="BQ3835" s="26">
        <v>60.315100999999999</v>
      </c>
      <c r="BR3835" s="26">
        <v>191749152</v>
      </c>
      <c r="BS3835" s="31">
        <f t="shared" si="479"/>
        <v>11.379000000000001</v>
      </c>
    </row>
    <row r="3836" spans="1:71">
      <c r="A3836" s="26">
        <v>42283322500100</v>
      </c>
      <c r="B3836" s="26" t="s">
        <v>9281</v>
      </c>
      <c r="C3836" t="s">
        <v>8717</v>
      </c>
      <c r="D3836" s="26" t="s">
        <v>95</v>
      </c>
      <c r="E3836" s="27" t="s">
        <v>591</v>
      </c>
      <c r="F3836" t="s">
        <v>745</v>
      </c>
      <c r="G3836" t="s">
        <v>67</v>
      </c>
      <c r="H3836" t="s">
        <v>8718</v>
      </c>
      <c r="I3836" t="s">
        <v>8719</v>
      </c>
      <c r="J3836" t="s">
        <v>76</v>
      </c>
      <c r="K3836" t="s">
        <v>9261</v>
      </c>
      <c r="L3836">
        <v>28.222200000000001</v>
      </c>
      <c r="M3836">
        <v>-99.008359999999996</v>
      </c>
      <c r="N3836" s="28">
        <v>1997307.52</v>
      </c>
      <c r="O3836" s="28">
        <v>141396.70000000001</v>
      </c>
      <c r="P3836" s="26">
        <v>410</v>
      </c>
      <c r="Q3836" s="26">
        <v>11762</v>
      </c>
      <c r="R3836" s="26">
        <v>16880</v>
      </c>
      <c r="S3836" s="29" t="s">
        <v>72</v>
      </c>
      <c r="T3836" s="30">
        <v>40514</v>
      </c>
      <c r="U3836" s="30">
        <v>40557</v>
      </c>
      <c r="V3836" s="30">
        <v>40544</v>
      </c>
      <c r="W3836">
        <v>5263370</v>
      </c>
      <c r="X3836" s="26">
        <v>5844</v>
      </c>
      <c r="Y3836" s="26">
        <v>6093</v>
      </c>
      <c r="Z3836" s="26">
        <v>6425</v>
      </c>
      <c r="AA3836" s="26" t="s">
        <v>8619</v>
      </c>
      <c r="AB3836" s="31" t="s">
        <v>72</v>
      </c>
      <c r="AC3836" s="31">
        <v>0.62000000476837158</v>
      </c>
      <c r="AD3836" s="26">
        <v>99182444.444444448</v>
      </c>
      <c r="AE3836" s="26" t="s">
        <v>72</v>
      </c>
      <c r="AF3836" s="26">
        <v>7455</v>
      </c>
      <c r="AG3836" s="26" t="s">
        <v>72</v>
      </c>
      <c r="AH3836" s="28">
        <v>0.71126</v>
      </c>
      <c r="AI3836">
        <v>29959</v>
      </c>
      <c r="AJ3836" s="26">
        <v>7</v>
      </c>
      <c r="AK3836" s="28">
        <v>1.1104590000000001</v>
      </c>
      <c r="AL3836">
        <v>40001</v>
      </c>
      <c r="AM3836" s="26">
        <v>10</v>
      </c>
      <c r="AN3836" s="28">
        <v>1.5839399999999999</v>
      </c>
      <c r="AO3836">
        <v>41692</v>
      </c>
      <c r="AP3836" s="32">
        <v>23.558609722598757</v>
      </c>
      <c r="AQ3836" s="36">
        <v>2.3366004999999999</v>
      </c>
      <c r="AR3836" s="32">
        <f t="shared" si="478"/>
        <v>413601.84710972261</v>
      </c>
      <c r="AS3836" s="32">
        <f t="shared" si="480"/>
        <v>1</v>
      </c>
      <c r="AT3836" s="32">
        <f t="shared" si="481"/>
        <v>1</v>
      </c>
      <c r="AU3836" s="32">
        <f t="shared" si="482"/>
        <v>4</v>
      </c>
      <c r="AV3836" s="32">
        <f t="shared" si="475"/>
        <v>23.13935999447585</v>
      </c>
      <c r="AW3836" s="32">
        <f t="shared" si="476"/>
        <v>2.295018287132101</v>
      </c>
      <c r="AX3836" s="32">
        <f t="shared" si="477"/>
        <v>406241.37618237641</v>
      </c>
      <c r="AY3836" s="26">
        <v>1</v>
      </c>
      <c r="AZ3836" s="26">
        <v>3</v>
      </c>
      <c r="BA3836" s="26">
        <v>11019.14</v>
      </c>
      <c r="BB3836" s="26">
        <v>93.9</v>
      </c>
      <c r="BC3836" s="26">
        <v>224.99</v>
      </c>
      <c r="BD3836" s="26">
        <v>318.88</v>
      </c>
      <c r="BE3836" s="28">
        <v>0.1</v>
      </c>
      <c r="BF3836" s="28">
        <v>9.2200000000000006</v>
      </c>
      <c r="BG3836" s="28">
        <v>0.77</v>
      </c>
      <c r="BH3836" s="28">
        <v>10.25</v>
      </c>
      <c r="BI3836" s="28">
        <v>0.09</v>
      </c>
      <c r="BJ3836" s="28">
        <v>8.58</v>
      </c>
      <c r="BK3836" s="28">
        <v>0.75</v>
      </c>
      <c r="BL3836" s="28">
        <v>30.38</v>
      </c>
      <c r="BM3836" s="28">
        <v>0.09</v>
      </c>
      <c r="BN3836" s="28">
        <v>8.77</v>
      </c>
      <c r="BO3836" s="28">
        <v>0.75</v>
      </c>
      <c r="BP3836" s="28">
        <v>21.09</v>
      </c>
      <c r="BQ3836" s="26">
        <v>61.112400000000001</v>
      </c>
      <c r="BR3836" s="26">
        <v>29711292</v>
      </c>
      <c r="BS3836" s="31">
        <f t="shared" si="479"/>
        <v>15.186825000000002</v>
      </c>
    </row>
    <row r="3837" spans="1:71">
      <c r="A3837" s="26">
        <v>42283322510000</v>
      </c>
      <c r="B3837" s="26" t="s">
        <v>9285</v>
      </c>
      <c r="C3837" t="s">
        <v>8720</v>
      </c>
      <c r="D3837" s="26" t="s">
        <v>624</v>
      </c>
      <c r="E3837" s="27" t="s">
        <v>591</v>
      </c>
      <c r="F3837" t="s">
        <v>745</v>
      </c>
      <c r="G3837" t="s">
        <v>67</v>
      </c>
      <c r="H3837" t="s">
        <v>8721</v>
      </c>
      <c r="I3837" t="s">
        <v>8722</v>
      </c>
      <c r="J3837" t="s">
        <v>70</v>
      </c>
      <c r="K3837" t="s">
        <v>9261</v>
      </c>
      <c r="L3837">
        <v>28.063140000000001</v>
      </c>
      <c r="M3837">
        <v>-99.158799999999999</v>
      </c>
      <c r="N3837" s="28">
        <v>1948777.27</v>
      </c>
      <c r="O3837" s="28">
        <v>83596.86</v>
      </c>
      <c r="P3837" s="26">
        <v>380.10000610351562</v>
      </c>
      <c r="Q3837" s="26">
        <v>12597</v>
      </c>
      <c r="R3837" s="26">
        <v>16838</v>
      </c>
      <c r="S3837" s="29" t="s">
        <v>72</v>
      </c>
      <c r="T3837" s="30">
        <v>40233</v>
      </c>
      <c r="U3837" s="30">
        <v>40447</v>
      </c>
      <c r="V3837" s="30">
        <v>40299</v>
      </c>
      <c r="W3837">
        <v>5350822</v>
      </c>
      <c r="X3837" s="26">
        <v>4778</v>
      </c>
      <c r="Y3837" s="26">
        <v>4322</v>
      </c>
      <c r="Z3837" s="26">
        <v>6500</v>
      </c>
      <c r="AA3837" s="26" t="s">
        <v>8619</v>
      </c>
      <c r="AB3837" s="31" t="s">
        <v>72</v>
      </c>
      <c r="AC3837" s="31">
        <v>0.60000002384185791</v>
      </c>
      <c r="AD3837" s="26">
        <v>6424519.337016575</v>
      </c>
      <c r="AE3837" s="26" t="s">
        <v>72</v>
      </c>
      <c r="AF3837" s="26">
        <v>6422</v>
      </c>
      <c r="AG3837" s="26">
        <v>14</v>
      </c>
      <c r="AH3837" s="28">
        <v>0.42203200000000002</v>
      </c>
      <c r="AI3837">
        <v>27272</v>
      </c>
      <c r="AJ3837" s="26">
        <v>14</v>
      </c>
      <c r="AK3837" s="28">
        <v>0.54492399999999996</v>
      </c>
      <c r="AL3837">
        <v>35213</v>
      </c>
      <c r="AM3837" s="26">
        <v>14</v>
      </c>
      <c r="AN3837" s="28">
        <v>0.87811099999999997</v>
      </c>
      <c r="AO3837">
        <v>38584</v>
      </c>
      <c r="AP3837" s="32">
        <v>265.31062645871566</v>
      </c>
      <c r="AQ3837" s="36">
        <v>1.7044932500000001</v>
      </c>
      <c r="AR3837" s="32">
        <f t="shared" si="478"/>
        <v>301960.6158764587</v>
      </c>
      <c r="AS3837" s="32">
        <f t="shared" si="480"/>
        <v>1</v>
      </c>
      <c r="AT3837" s="32">
        <f t="shared" si="481"/>
        <v>1</v>
      </c>
      <c r="AU3837" s="32">
        <f t="shared" si="482"/>
        <v>4</v>
      </c>
      <c r="AV3837" s="32">
        <f t="shared" si="475"/>
        <v>318.72812806049137</v>
      </c>
      <c r="AW3837" s="32">
        <f t="shared" si="476"/>
        <v>2.047675021975722</v>
      </c>
      <c r="AX3837" s="32">
        <f t="shared" si="477"/>
        <v>362757.20701776328</v>
      </c>
      <c r="AY3837" s="26">
        <v>1</v>
      </c>
      <c r="AZ3837" s="26">
        <v>3</v>
      </c>
      <c r="BA3837" s="26" t="s">
        <v>72</v>
      </c>
      <c r="BB3837" s="26" t="s">
        <v>72</v>
      </c>
      <c r="BC3837" s="26" t="s">
        <v>72</v>
      </c>
      <c r="BD3837" s="26" t="s">
        <v>72</v>
      </c>
      <c r="BE3837" s="28" t="s">
        <v>72</v>
      </c>
      <c r="BF3837" s="28" t="s">
        <v>72</v>
      </c>
      <c r="BG3837" s="28" t="s">
        <v>72</v>
      </c>
      <c r="BH3837" s="28" t="s">
        <v>72</v>
      </c>
      <c r="BI3837" s="28" t="s">
        <v>72</v>
      </c>
      <c r="BJ3837" s="28" t="s">
        <v>72</v>
      </c>
      <c r="BK3837" s="28" t="s">
        <v>72</v>
      </c>
      <c r="BL3837" s="28" t="s">
        <v>72</v>
      </c>
      <c r="BM3837" s="28" t="s">
        <v>72</v>
      </c>
      <c r="BN3837" s="28" t="s">
        <v>72</v>
      </c>
      <c r="BO3837" s="28" t="s">
        <v>72</v>
      </c>
      <c r="BP3837" s="28" t="s">
        <v>72</v>
      </c>
      <c r="BQ3837" s="26" t="s">
        <v>72</v>
      </c>
      <c r="BR3837" s="26" t="s">
        <v>72</v>
      </c>
      <c r="BS3837" s="31" t="str">
        <f t="shared" si="479"/>
        <v/>
      </c>
    </row>
    <row r="3838" spans="1:71">
      <c r="A3838" s="26">
        <v>42283322550000</v>
      </c>
      <c r="B3838" s="26" t="s">
        <v>9285</v>
      </c>
      <c r="C3838" t="s">
        <v>8723</v>
      </c>
      <c r="D3838" s="26" t="s">
        <v>804</v>
      </c>
      <c r="E3838" s="27" t="s">
        <v>591</v>
      </c>
      <c r="F3838" t="s">
        <v>745</v>
      </c>
      <c r="G3838" t="s">
        <v>67</v>
      </c>
      <c r="H3838" t="s">
        <v>8646</v>
      </c>
      <c r="I3838" t="s">
        <v>8724</v>
      </c>
      <c r="J3838" t="s">
        <v>245</v>
      </c>
      <c r="K3838" t="s">
        <v>9261</v>
      </c>
      <c r="L3838">
        <v>28.218319999999999</v>
      </c>
      <c r="M3838">
        <v>-98.893500000000003</v>
      </c>
      <c r="N3838" s="28">
        <v>2034301.4</v>
      </c>
      <c r="O3838" s="28">
        <v>140001.47</v>
      </c>
      <c r="P3838" s="26">
        <v>392</v>
      </c>
      <c r="Q3838" s="26">
        <v>12066</v>
      </c>
      <c r="R3838" s="26">
        <v>18380</v>
      </c>
      <c r="S3838" s="29">
        <v>12</v>
      </c>
      <c r="T3838" s="30">
        <v>40255</v>
      </c>
      <c r="U3838" s="30">
        <v>40294</v>
      </c>
      <c r="V3838" s="30">
        <v>40575</v>
      </c>
      <c r="W3838">
        <v>1889.800048828125</v>
      </c>
      <c r="X3838" s="26">
        <v>6526</v>
      </c>
      <c r="Y3838" s="26">
        <v>6829</v>
      </c>
      <c r="Z3838" s="26">
        <v>8176</v>
      </c>
      <c r="AA3838" s="26" t="s">
        <v>8619</v>
      </c>
      <c r="AB3838" s="31" t="s">
        <v>72</v>
      </c>
      <c r="AC3838" s="31">
        <v>0.62999999523162842</v>
      </c>
      <c r="AD3838" s="26">
        <v>99999999</v>
      </c>
      <c r="AE3838" s="26" t="s">
        <v>72</v>
      </c>
      <c r="AF3838" s="26">
        <v>8339</v>
      </c>
      <c r="AG3838" s="26" t="s">
        <v>72</v>
      </c>
      <c r="AH3838" s="28">
        <v>0.97296800000000006</v>
      </c>
      <c r="AI3838">
        <v>22631</v>
      </c>
      <c r="AJ3838" s="26" t="s">
        <v>72</v>
      </c>
      <c r="AK3838" s="28">
        <v>1.635934</v>
      </c>
      <c r="AL3838">
        <v>28551</v>
      </c>
      <c r="AM3838" s="26" t="s">
        <v>72</v>
      </c>
      <c r="AN3838" s="28">
        <v>2.0931950000000001</v>
      </c>
      <c r="AO3838">
        <v>31351</v>
      </c>
      <c r="AP3838" s="32">
        <v>25.210515252105154</v>
      </c>
      <c r="AQ3838" s="36">
        <v>2.5210515</v>
      </c>
      <c r="AR3838" s="32">
        <f t="shared" si="478"/>
        <v>446251.3260152521</v>
      </c>
      <c r="AS3838" s="32">
        <f t="shared" si="480"/>
        <v>1</v>
      </c>
      <c r="AT3838" s="32">
        <f t="shared" si="481"/>
        <v>1</v>
      </c>
      <c r="AU3838" s="32">
        <f t="shared" si="482"/>
        <v>4</v>
      </c>
      <c r="AV3838" s="32">
        <f t="shared" si="475"/>
        <v>22.174127727104441</v>
      </c>
      <c r="AW3838" s="32">
        <f t="shared" si="476"/>
        <v>2.2174127505363161</v>
      </c>
      <c r="AX3838" s="32">
        <f t="shared" si="477"/>
        <v>392504.23097265506</v>
      </c>
      <c r="AY3838" s="26">
        <v>1</v>
      </c>
      <c r="AZ3838" s="26">
        <v>3</v>
      </c>
      <c r="BA3838" s="26" t="s">
        <v>72</v>
      </c>
      <c r="BB3838" s="26" t="s">
        <v>72</v>
      </c>
      <c r="BC3838" s="26" t="s">
        <v>72</v>
      </c>
      <c r="BD3838" s="26" t="s">
        <v>72</v>
      </c>
      <c r="BE3838" s="28" t="s">
        <v>72</v>
      </c>
      <c r="BF3838" s="28" t="s">
        <v>72</v>
      </c>
      <c r="BG3838" s="28" t="s">
        <v>72</v>
      </c>
      <c r="BH3838" s="28" t="s">
        <v>72</v>
      </c>
      <c r="BI3838" s="28" t="s">
        <v>72</v>
      </c>
      <c r="BJ3838" s="28" t="s">
        <v>72</v>
      </c>
      <c r="BK3838" s="28" t="s">
        <v>72</v>
      </c>
      <c r="BL3838" s="28" t="s">
        <v>72</v>
      </c>
      <c r="BM3838" s="28" t="s">
        <v>72</v>
      </c>
      <c r="BN3838" s="28" t="s">
        <v>72</v>
      </c>
      <c r="BO3838" s="28" t="s">
        <v>72</v>
      </c>
      <c r="BP3838" s="28" t="s">
        <v>72</v>
      </c>
      <c r="BQ3838" s="26" t="s">
        <v>72</v>
      </c>
      <c r="BR3838" s="26" t="s">
        <v>72</v>
      </c>
      <c r="BS3838" s="31" t="str">
        <f t="shared" si="479"/>
        <v/>
      </c>
    </row>
    <row r="3839" spans="1:71">
      <c r="A3839" s="26">
        <v>42283322630100</v>
      </c>
      <c r="B3839" s="26" t="s">
        <v>9285</v>
      </c>
      <c r="C3839" t="s">
        <v>8725</v>
      </c>
      <c r="D3839" s="26" t="s">
        <v>1201</v>
      </c>
      <c r="E3839" s="27" t="s">
        <v>591</v>
      </c>
      <c r="F3839" t="s">
        <v>745</v>
      </c>
      <c r="G3839" t="s">
        <v>67</v>
      </c>
      <c r="H3839" t="s">
        <v>8643</v>
      </c>
      <c r="I3839" t="s">
        <v>8726</v>
      </c>
      <c r="J3839" t="s">
        <v>154</v>
      </c>
      <c r="K3839" t="s">
        <v>9261</v>
      </c>
      <c r="L3839">
        <v>28.056509999999999</v>
      </c>
      <c r="M3839">
        <v>-99.356189999999998</v>
      </c>
      <c r="N3839" s="28">
        <v>1885099.7</v>
      </c>
      <c r="O3839" s="28">
        <v>81326.33</v>
      </c>
      <c r="P3839" s="26">
        <v>556.79998779296875</v>
      </c>
      <c r="Q3839" s="26">
        <v>11326</v>
      </c>
      <c r="R3839" s="26">
        <v>17000</v>
      </c>
      <c r="S3839" s="29" t="s">
        <v>72</v>
      </c>
      <c r="T3839" s="30">
        <v>40360</v>
      </c>
      <c r="U3839" s="30">
        <v>40447</v>
      </c>
      <c r="V3839" s="30">
        <v>40483</v>
      </c>
      <c r="W3839">
        <v>2918000</v>
      </c>
      <c r="X3839" s="26">
        <v>6095</v>
      </c>
      <c r="Y3839" s="26">
        <v>6490</v>
      </c>
      <c r="Z3839" s="26">
        <v>6515</v>
      </c>
      <c r="AA3839" s="26" t="s">
        <v>8619</v>
      </c>
      <c r="AB3839" s="31" t="s">
        <v>72</v>
      </c>
      <c r="AC3839" s="31">
        <v>0.5899999737739563</v>
      </c>
      <c r="AD3839" s="26">
        <v>99999999</v>
      </c>
      <c r="AE3839" s="26" t="s">
        <v>72</v>
      </c>
      <c r="AF3839" s="26">
        <v>6790</v>
      </c>
      <c r="AG3839" s="26" t="s">
        <v>72</v>
      </c>
      <c r="AH3839" s="28">
        <v>0.41623599999999999</v>
      </c>
      <c r="AI3839">
        <v>120</v>
      </c>
      <c r="AJ3839" s="26" t="s">
        <v>72</v>
      </c>
      <c r="AK3839" s="28">
        <v>0.56731299999999996</v>
      </c>
      <c r="AL3839">
        <v>9068</v>
      </c>
      <c r="AM3839" s="26" t="s">
        <v>72</v>
      </c>
      <c r="AN3839" s="28">
        <v>0.81201999999999996</v>
      </c>
      <c r="AO3839">
        <v>25613</v>
      </c>
      <c r="AP3839" s="32">
        <v>14.655577646555777</v>
      </c>
      <c r="AQ3839" s="36">
        <v>1.4655577500000001</v>
      </c>
      <c r="AR3839" s="32">
        <f t="shared" si="478"/>
        <v>259418.37732764659</v>
      </c>
      <c r="AS3839" s="32">
        <f t="shared" si="480"/>
        <v>1</v>
      </c>
      <c r="AT3839" s="32">
        <f t="shared" si="481"/>
        <v>1</v>
      </c>
      <c r="AU3839" s="32">
        <f t="shared" si="482"/>
        <v>3</v>
      </c>
      <c r="AV3839" s="32">
        <f t="shared" si="475"/>
        <v>13.801971401350313</v>
      </c>
      <c r="AW3839" s="32">
        <f t="shared" si="476"/>
        <v>1.3801971263330599</v>
      </c>
      <c r="AX3839" s="32">
        <f t="shared" si="477"/>
        <v>244308.693332353</v>
      </c>
      <c r="AY3839" s="26">
        <v>1</v>
      </c>
      <c r="AZ3839" s="26">
        <v>3</v>
      </c>
      <c r="BA3839" s="26" t="s">
        <v>72</v>
      </c>
      <c r="BB3839" s="26" t="s">
        <v>72</v>
      </c>
      <c r="BC3839" s="26" t="s">
        <v>72</v>
      </c>
      <c r="BD3839" s="26" t="s">
        <v>72</v>
      </c>
      <c r="BE3839" s="28" t="s">
        <v>72</v>
      </c>
      <c r="BF3839" s="28" t="s">
        <v>72</v>
      </c>
      <c r="BG3839" s="28" t="s">
        <v>72</v>
      </c>
      <c r="BH3839" s="28" t="s">
        <v>72</v>
      </c>
      <c r="BI3839" s="28" t="s">
        <v>72</v>
      </c>
      <c r="BJ3839" s="28" t="s">
        <v>72</v>
      </c>
      <c r="BK3839" s="28" t="s">
        <v>72</v>
      </c>
      <c r="BL3839" s="28" t="s">
        <v>72</v>
      </c>
      <c r="BM3839" s="28" t="s">
        <v>72</v>
      </c>
      <c r="BN3839" s="28" t="s">
        <v>72</v>
      </c>
      <c r="BO3839" s="28" t="s">
        <v>72</v>
      </c>
      <c r="BP3839" s="28" t="s">
        <v>72</v>
      </c>
      <c r="BQ3839" s="26" t="s">
        <v>72</v>
      </c>
      <c r="BR3839" s="26" t="s">
        <v>72</v>
      </c>
      <c r="BS3839" s="31" t="str">
        <f t="shared" si="479"/>
        <v/>
      </c>
    </row>
    <row r="3840" spans="1:71">
      <c r="A3840" s="26">
        <v>42283322650000</v>
      </c>
      <c r="B3840" s="26" t="s">
        <v>9281</v>
      </c>
      <c r="C3840" t="s">
        <v>8727</v>
      </c>
      <c r="D3840" s="26" t="s">
        <v>804</v>
      </c>
      <c r="E3840" s="27" t="s">
        <v>591</v>
      </c>
      <c r="F3840" t="s">
        <v>745</v>
      </c>
      <c r="G3840" t="s">
        <v>67</v>
      </c>
      <c r="H3840" t="s">
        <v>8640</v>
      </c>
      <c r="I3840" t="s">
        <v>8728</v>
      </c>
      <c r="J3840" t="s">
        <v>245</v>
      </c>
      <c r="K3840" t="s">
        <v>9261</v>
      </c>
      <c r="L3840">
        <v>28.17998</v>
      </c>
      <c r="M3840">
        <v>-99.104439999999997</v>
      </c>
      <c r="N3840" s="28">
        <v>1966349.63</v>
      </c>
      <c r="O3840" s="28">
        <v>126060.54</v>
      </c>
      <c r="P3840" s="26">
        <v>341</v>
      </c>
      <c r="Q3840" s="26">
        <v>11511</v>
      </c>
      <c r="R3840" s="26">
        <v>18341</v>
      </c>
      <c r="S3840" s="29" t="s">
        <v>72</v>
      </c>
      <c r="T3840" s="30">
        <v>40369</v>
      </c>
      <c r="U3840" s="30">
        <v>40398</v>
      </c>
      <c r="V3840" s="30">
        <v>40544</v>
      </c>
      <c r="W3840">
        <v>4195</v>
      </c>
      <c r="X3840" s="26">
        <v>7014</v>
      </c>
      <c r="Y3840" s="26">
        <v>5585</v>
      </c>
      <c r="Z3840" s="26">
        <v>7910</v>
      </c>
      <c r="AA3840" s="26" t="s">
        <v>8619</v>
      </c>
      <c r="AB3840" s="31" t="s">
        <v>72</v>
      </c>
      <c r="AC3840" s="31">
        <v>0.60000002384185791</v>
      </c>
      <c r="AD3840" s="26">
        <v>99999999</v>
      </c>
      <c r="AE3840" s="26" t="s">
        <v>72</v>
      </c>
      <c r="AF3840" s="26">
        <v>13551</v>
      </c>
      <c r="AG3840" s="26" t="s">
        <v>72</v>
      </c>
      <c r="AH3840" s="28">
        <v>1.170971</v>
      </c>
      <c r="AI3840">
        <v>24286</v>
      </c>
      <c r="AJ3840" s="26" t="s">
        <v>72</v>
      </c>
      <c r="AK3840" s="28">
        <v>1.67343</v>
      </c>
      <c r="AL3840">
        <v>29047</v>
      </c>
      <c r="AM3840" s="26" t="s">
        <v>72</v>
      </c>
      <c r="AN3840" s="28">
        <v>2.3613300000000002</v>
      </c>
      <c r="AO3840">
        <v>32917</v>
      </c>
      <c r="AP3840" s="32">
        <v>36.809222868092228</v>
      </c>
      <c r="AQ3840" s="36">
        <v>3.6809222500000001</v>
      </c>
      <c r="AR3840" s="32">
        <f t="shared" si="478"/>
        <v>651560.04747286811</v>
      </c>
      <c r="AS3840" s="32">
        <f t="shared" si="480"/>
        <v>1</v>
      </c>
      <c r="AT3840" s="32">
        <f t="shared" si="481"/>
        <v>1</v>
      </c>
      <c r="AU3840" s="32">
        <f t="shared" si="482"/>
        <v>4</v>
      </c>
      <c r="AV3840" s="32">
        <f t="shared" si="475"/>
        <v>30.123316119596435</v>
      </c>
      <c r="AW3840" s="32">
        <f t="shared" si="476"/>
        <v>3.0123315818363277</v>
      </c>
      <c r="AX3840" s="32">
        <f t="shared" si="477"/>
        <v>533212.81330114952</v>
      </c>
      <c r="AY3840" s="26">
        <v>1</v>
      </c>
      <c r="AZ3840" s="26">
        <v>3</v>
      </c>
      <c r="BA3840" s="26">
        <v>11135.38</v>
      </c>
      <c r="BB3840" s="26">
        <v>65.58</v>
      </c>
      <c r="BC3840" s="26">
        <v>189.61</v>
      </c>
      <c r="BD3840" s="26">
        <v>244.37</v>
      </c>
      <c r="BE3840" s="28">
        <v>0.09</v>
      </c>
      <c r="BF3840" s="28">
        <v>9.17</v>
      </c>
      <c r="BG3840" s="28">
        <v>0.71</v>
      </c>
      <c r="BH3840" s="28">
        <v>-19.64</v>
      </c>
      <c r="BI3840" s="28">
        <v>0.1</v>
      </c>
      <c r="BJ3840" s="28">
        <v>10.56</v>
      </c>
      <c r="BK3840" s="28">
        <v>0.73</v>
      </c>
      <c r="BL3840" s="28">
        <v>-73.2</v>
      </c>
      <c r="BM3840" s="28">
        <v>0.09</v>
      </c>
      <c r="BN3840" s="28">
        <v>9.9700000000000006</v>
      </c>
      <c r="BO3840" s="28">
        <v>0.71</v>
      </c>
      <c r="BP3840" s="28">
        <v>-114.38</v>
      </c>
      <c r="BQ3840" s="26">
        <v>58.425201000000001</v>
      </c>
      <c r="BR3840" s="26">
        <v>195733520</v>
      </c>
      <c r="BS3840" s="31">
        <f t="shared" si="479"/>
        <v>13.841530000000001</v>
      </c>
    </row>
    <row r="3841" spans="1:71">
      <c r="A3841" s="26">
        <v>42283322660000</v>
      </c>
      <c r="B3841" s="26" t="s">
        <v>9281</v>
      </c>
      <c r="C3841" t="s">
        <v>8729</v>
      </c>
      <c r="D3841" s="26" t="s">
        <v>804</v>
      </c>
      <c r="E3841" s="27" t="s">
        <v>591</v>
      </c>
      <c r="F3841" t="s">
        <v>745</v>
      </c>
      <c r="G3841" t="s">
        <v>67</v>
      </c>
      <c r="H3841" t="s">
        <v>8640</v>
      </c>
      <c r="I3841" t="s">
        <v>8730</v>
      </c>
      <c r="J3841" t="s">
        <v>232</v>
      </c>
      <c r="K3841" t="s">
        <v>9261</v>
      </c>
      <c r="L3841">
        <v>28.180579999999999</v>
      </c>
      <c r="M3841">
        <v>-99.173630000000003</v>
      </c>
      <c r="N3841" s="28">
        <v>1944057.09</v>
      </c>
      <c r="O3841" s="28">
        <v>126305.2</v>
      </c>
      <c r="P3841" s="26">
        <v>389</v>
      </c>
      <c r="Q3841" s="26">
        <v>11287</v>
      </c>
      <c r="R3841" s="26">
        <v>17078</v>
      </c>
      <c r="S3841" s="29" t="s">
        <v>72</v>
      </c>
      <c r="T3841" s="30">
        <v>40400</v>
      </c>
      <c r="U3841" s="30">
        <v>40423</v>
      </c>
      <c r="V3841" s="30">
        <v>40575</v>
      </c>
      <c r="W3841">
        <v>1862.9000244140625</v>
      </c>
      <c r="X3841" s="26">
        <v>6104</v>
      </c>
      <c r="Y3841" s="26">
        <v>4553</v>
      </c>
      <c r="Z3841" s="26">
        <v>7025</v>
      </c>
      <c r="AA3841" s="26" t="s">
        <v>8619</v>
      </c>
      <c r="AB3841" s="31" t="s">
        <v>72</v>
      </c>
      <c r="AC3841" s="31">
        <v>0.61000001430511475</v>
      </c>
      <c r="AD3841" s="26">
        <v>99999999</v>
      </c>
      <c r="AE3841" s="26" t="s">
        <v>72</v>
      </c>
      <c r="AF3841" s="26">
        <v>8310</v>
      </c>
      <c r="AG3841" s="26" t="s">
        <v>72</v>
      </c>
      <c r="AH3841" s="28">
        <v>0.771513</v>
      </c>
      <c r="AI3841">
        <v>29340</v>
      </c>
      <c r="AJ3841" s="26" t="s">
        <v>72</v>
      </c>
      <c r="AK3841" s="28">
        <v>1.163308</v>
      </c>
      <c r="AL3841">
        <v>31793</v>
      </c>
      <c r="AM3841" s="26" t="s">
        <v>72</v>
      </c>
      <c r="AN3841" s="28">
        <v>1.4548989999999999</v>
      </c>
      <c r="AO3841">
        <v>33257</v>
      </c>
      <c r="AP3841" s="32">
        <v>18.288937682889376</v>
      </c>
      <c r="AQ3841" s="36">
        <v>1.82889375</v>
      </c>
      <c r="AR3841" s="32">
        <f t="shared" si="478"/>
        <v>323732.48268768284</v>
      </c>
      <c r="AS3841" s="32">
        <f t="shared" si="480"/>
        <v>1</v>
      </c>
      <c r="AT3841" s="32">
        <f t="shared" si="481"/>
        <v>1</v>
      </c>
      <c r="AU3841" s="32">
        <f t="shared" si="482"/>
        <v>4</v>
      </c>
      <c r="AV3841" s="32">
        <f t="shared" si="475"/>
        <v>17.198312958680376</v>
      </c>
      <c r="AW3841" s="32">
        <f t="shared" si="476"/>
        <v>1.7198312786697247</v>
      </c>
      <c r="AX3841" s="32">
        <f t="shared" si="477"/>
        <v>304427.33463749994</v>
      </c>
      <c r="AY3841" s="26">
        <v>1</v>
      </c>
      <c r="AZ3841" s="26">
        <v>3</v>
      </c>
      <c r="BA3841" s="26">
        <v>10462.549999999999</v>
      </c>
      <c r="BB3841" s="26">
        <v>36.130000000000003</v>
      </c>
      <c r="BC3841" s="26">
        <v>138.97</v>
      </c>
      <c r="BD3841" s="26">
        <v>176.77</v>
      </c>
      <c r="BE3841" s="28">
        <v>0.09</v>
      </c>
      <c r="BF3841" s="28">
        <v>7.89</v>
      </c>
      <c r="BG3841" s="28">
        <v>0.77</v>
      </c>
      <c r="BH3841" s="28">
        <v>78.14</v>
      </c>
      <c r="BI3841" s="28">
        <v>0.11</v>
      </c>
      <c r="BJ3841" s="28">
        <v>9.58</v>
      </c>
      <c r="BK3841" s="28">
        <v>0.79</v>
      </c>
      <c r="BL3841" s="28">
        <v>-2.5299999999999998</v>
      </c>
      <c r="BM3841" s="28">
        <v>0.1</v>
      </c>
      <c r="BN3841" s="28">
        <v>8.57</v>
      </c>
      <c r="BO3841" s="28">
        <v>0.76</v>
      </c>
      <c r="BP3841" s="28">
        <v>-40.729999999999997</v>
      </c>
      <c r="BQ3841" s="26">
        <v>51.780997999999997</v>
      </c>
      <c r="BR3841" s="26">
        <v>91464280</v>
      </c>
      <c r="BS3841" s="31">
        <f t="shared" si="479"/>
        <v>12.076493000000001</v>
      </c>
    </row>
    <row r="3842" spans="1:71">
      <c r="A3842" s="26">
        <v>42283322720000</v>
      </c>
      <c r="B3842" s="26" t="s">
        <v>9281</v>
      </c>
      <c r="C3842" t="s">
        <v>8731</v>
      </c>
      <c r="D3842" s="26" t="s">
        <v>804</v>
      </c>
      <c r="E3842" s="27" t="s">
        <v>591</v>
      </c>
      <c r="F3842" t="s">
        <v>745</v>
      </c>
      <c r="G3842" t="s">
        <v>67</v>
      </c>
      <c r="H3842" t="s">
        <v>8732</v>
      </c>
      <c r="I3842" t="s">
        <v>8733</v>
      </c>
      <c r="J3842" t="s">
        <v>70</v>
      </c>
      <c r="K3842" t="s">
        <v>9261</v>
      </c>
      <c r="L3842">
        <v>28.178640000000001</v>
      </c>
      <c r="M3842">
        <v>-99.239009999999993</v>
      </c>
      <c r="N3842" s="28">
        <v>1922990.49</v>
      </c>
      <c r="O3842" s="28">
        <v>125636.98</v>
      </c>
      <c r="P3842" s="26">
        <v>484</v>
      </c>
      <c r="Q3842" s="26">
        <v>11014</v>
      </c>
      <c r="R3842" s="26">
        <v>16630</v>
      </c>
      <c r="S3842" s="29">
        <v>12.199999809265137</v>
      </c>
      <c r="T3842" s="30">
        <v>40338</v>
      </c>
      <c r="U3842" s="30">
        <v>40437</v>
      </c>
      <c r="V3842" s="30">
        <v>40422</v>
      </c>
      <c r="W3842">
        <v>2846.300048828125</v>
      </c>
      <c r="X3842" s="26">
        <v>6201</v>
      </c>
      <c r="Y3842" s="26">
        <v>4414</v>
      </c>
      <c r="Z3842" s="26">
        <v>7658</v>
      </c>
      <c r="AA3842" s="26" t="s">
        <v>8619</v>
      </c>
      <c r="AB3842" s="31">
        <v>40.299999237060547</v>
      </c>
      <c r="AC3842" s="31">
        <v>0.62999999523162842</v>
      </c>
      <c r="AD3842" s="26">
        <v>27774433.333333332</v>
      </c>
      <c r="AE3842" s="26" t="s">
        <v>72</v>
      </c>
      <c r="AF3842" s="26">
        <v>10969</v>
      </c>
      <c r="AG3842" s="26">
        <v>44</v>
      </c>
      <c r="AH3842" s="28">
        <v>0.954071</v>
      </c>
      <c r="AI3842">
        <v>53580</v>
      </c>
      <c r="AJ3842" s="26">
        <v>44</v>
      </c>
      <c r="AK3842" s="28">
        <v>1.4611130000000001</v>
      </c>
      <c r="AL3842">
        <v>78207</v>
      </c>
      <c r="AM3842" s="26">
        <v>44</v>
      </c>
      <c r="AN3842" s="28">
        <v>2.1235979999999999</v>
      </c>
      <c r="AO3842">
        <v>80816</v>
      </c>
      <c r="AP3842" s="32">
        <v>130.49033103585671</v>
      </c>
      <c r="AQ3842" s="36">
        <v>3.624295</v>
      </c>
      <c r="AR3842" s="32">
        <f t="shared" si="478"/>
        <v>641630.70533103577</v>
      </c>
      <c r="AS3842" s="32">
        <f t="shared" si="480"/>
        <v>1</v>
      </c>
      <c r="AT3842" s="32">
        <f t="shared" si="481"/>
        <v>1</v>
      </c>
      <c r="AU3842" s="32">
        <f t="shared" si="482"/>
        <v>4</v>
      </c>
      <c r="AV3842" s="32">
        <f t="shared" si="475"/>
        <v>120.7893081996158</v>
      </c>
      <c r="AW3842" s="32">
        <f t="shared" si="476"/>
        <v>3.3548545879696823</v>
      </c>
      <c r="AX3842" s="32">
        <f t="shared" si="477"/>
        <v>593930.05137883325</v>
      </c>
      <c r="AY3842" s="26">
        <v>1</v>
      </c>
      <c r="AZ3842" s="26">
        <v>3</v>
      </c>
      <c r="BA3842" s="26">
        <v>9784.8700000000008</v>
      </c>
      <c r="BB3842" s="26">
        <v>17.48</v>
      </c>
      <c r="BC3842" s="26">
        <v>154.96</v>
      </c>
      <c r="BD3842" s="26">
        <v>162.52000000000001</v>
      </c>
      <c r="BE3842" s="28">
        <v>0.09</v>
      </c>
      <c r="BF3842" s="28">
        <v>7.08</v>
      </c>
      <c r="BG3842" s="28">
        <v>0.76</v>
      </c>
      <c r="BH3842" s="28">
        <v>76.69</v>
      </c>
      <c r="BI3842" s="28">
        <v>0.11</v>
      </c>
      <c r="BJ3842" s="28">
        <v>9.69</v>
      </c>
      <c r="BK3842" s="28">
        <v>0.8</v>
      </c>
      <c r="BL3842" s="28">
        <v>51.28</v>
      </c>
      <c r="BM3842" s="28">
        <v>0.09</v>
      </c>
      <c r="BN3842" s="28">
        <v>7.78</v>
      </c>
      <c r="BO3842" s="28">
        <v>0.74</v>
      </c>
      <c r="BP3842" s="28">
        <v>5.08</v>
      </c>
      <c r="BQ3842" s="26">
        <v>41.658797999999997</v>
      </c>
      <c r="BR3842" s="26">
        <v>174437728</v>
      </c>
      <c r="BS3842" s="31">
        <f t="shared" si="479"/>
        <v>13.636480000000002</v>
      </c>
    </row>
    <row r="3843" spans="1:71">
      <c r="A3843" s="26">
        <v>42283323020100</v>
      </c>
      <c r="B3843" s="26" t="s">
        <v>9281</v>
      </c>
      <c r="C3843" t="s">
        <v>8734</v>
      </c>
      <c r="D3843" s="26" t="s">
        <v>5393</v>
      </c>
      <c r="E3843" s="27" t="s">
        <v>591</v>
      </c>
      <c r="F3843" t="s">
        <v>745</v>
      </c>
      <c r="G3843" t="s">
        <v>67</v>
      </c>
      <c r="H3843" t="s">
        <v>8686</v>
      </c>
      <c r="I3843" t="s">
        <v>8735</v>
      </c>
      <c r="J3843" t="s">
        <v>76</v>
      </c>
      <c r="K3843" t="s">
        <v>9261</v>
      </c>
      <c r="L3843">
        <v>28.15991</v>
      </c>
      <c r="M3843">
        <v>-99.217029999999994</v>
      </c>
      <c r="N3843" s="28">
        <v>1930059.84</v>
      </c>
      <c r="O3843" s="28">
        <v>118812.96</v>
      </c>
      <c r="P3843" s="26">
        <v>406</v>
      </c>
      <c r="Q3843" s="26">
        <v>11197</v>
      </c>
      <c r="R3843" s="26">
        <v>16968</v>
      </c>
      <c r="S3843" s="29" t="s">
        <v>72</v>
      </c>
      <c r="T3843" s="30">
        <v>40428</v>
      </c>
      <c r="U3843" s="30">
        <v>40544</v>
      </c>
      <c r="V3843" s="30">
        <v>40544</v>
      </c>
      <c r="W3843">
        <v>2393.199951171875</v>
      </c>
      <c r="X3843" s="26">
        <v>6247</v>
      </c>
      <c r="Y3843" s="26">
        <v>4903</v>
      </c>
      <c r="Z3843" s="26">
        <v>4965</v>
      </c>
      <c r="AA3843" s="26" t="s">
        <v>8619</v>
      </c>
      <c r="AB3843" s="31" t="s">
        <v>72</v>
      </c>
      <c r="AC3843" s="31">
        <v>0.60000002384185791</v>
      </c>
      <c r="AD3843" s="26">
        <v>244311400</v>
      </c>
      <c r="AE3843" s="26" t="s">
        <v>72</v>
      </c>
      <c r="AF3843" s="26">
        <v>4782</v>
      </c>
      <c r="AG3843" s="26" t="s">
        <v>72</v>
      </c>
      <c r="AH3843" s="28">
        <v>0.29843199999999998</v>
      </c>
      <c r="AI3843">
        <v>13043</v>
      </c>
      <c r="AJ3843" s="26">
        <v>0</v>
      </c>
      <c r="AK3843" s="28">
        <v>0.64876900000000004</v>
      </c>
      <c r="AL3843">
        <v>28357</v>
      </c>
      <c r="AM3843" s="26">
        <v>1</v>
      </c>
      <c r="AN3843" s="28">
        <v>1.023684</v>
      </c>
      <c r="AO3843">
        <v>35152</v>
      </c>
      <c r="AP3843" s="32">
        <v>7.7997839028387546</v>
      </c>
      <c r="AQ3843" s="36">
        <v>1.9055761250000001</v>
      </c>
      <c r="AR3843" s="32">
        <f t="shared" si="478"/>
        <v>337294.77390890283</v>
      </c>
      <c r="AS3843" s="32">
        <f t="shared" si="480"/>
        <v>1</v>
      </c>
      <c r="AT3843" s="32">
        <f t="shared" si="481"/>
        <v>1</v>
      </c>
      <c r="AU3843" s="32">
        <f t="shared" si="482"/>
        <v>4</v>
      </c>
      <c r="AV3843" s="32">
        <f t="shared" si="475"/>
        <v>7.166761581926437</v>
      </c>
      <c r="AW3843" s="32">
        <f t="shared" si="476"/>
        <v>1.7509215555466624</v>
      </c>
      <c r="AX3843" s="32">
        <f t="shared" si="477"/>
        <v>309920.28209334117</v>
      </c>
      <c r="AY3843" s="26">
        <v>1</v>
      </c>
      <c r="AZ3843" s="26">
        <v>3</v>
      </c>
      <c r="BA3843" s="26">
        <v>10198.129999999999</v>
      </c>
      <c r="BB3843" s="26">
        <v>38.15</v>
      </c>
      <c r="BC3843" s="26">
        <v>143.61000000000001</v>
      </c>
      <c r="BD3843" s="26">
        <v>172.64</v>
      </c>
      <c r="BE3843" s="28">
        <v>0.09</v>
      </c>
      <c r="BF3843" s="28">
        <v>6.88</v>
      </c>
      <c r="BG3843" s="28">
        <v>0.75</v>
      </c>
      <c r="BH3843" s="28">
        <v>70.709999999999994</v>
      </c>
      <c r="BI3843" s="28">
        <v>0.11</v>
      </c>
      <c r="BJ3843" s="28">
        <v>9.39</v>
      </c>
      <c r="BK3843" s="28">
        <v>0.77</v>
      </c>
      <c r="BL3843" s="28">
        <v>34.57</v>
      </c>
      <c r="BM3843" s="28">
        <v>0.09</v>
      </c>
      <c r="BN3843" s="28">
        <v>7.65</v>
      </c>
      <c r="BO3843" s="28">
        <v>0.73</v>
      </c>
      <c r="BP3843" s="28">
        <v>-4.68</v>
      </c>
      <c r="BQ3843" s="26">
        <v>50.493000000000002</v>
      </c>
      <c r="BR3843" s="26">
        <v>172900624</v>
      </c>
      <c r="BS3843" s="31">
        <f t="shared" si="479"/>
        <v>12.163767</v>
      </c>
    </row>
    <row r="3844" spans="1:71">
      <c r="A3844" s="26">
        <v>42283323140000</v>
      </c>
      <c r="B3844" s="26" t="s">
        <v>9281</v>
      </c>
      <c r="C3844" t="s">
        <v>8736</v>
      </c>
      <c r="D3844" s="26" t="s">
        <v>804</v>
      </c>
      <c r="E3844" s="27" t="s">
        <v>591</v>
      </c>
      <c r="F3844" t="s">
        <v>745</v>
      </c>
      <c r="G3844" t="s">
        <v>67</v>
      </c>
      <c r="H3844" t="s">
        <v>8667</v>
      </c>
      <c r="I3844" t="s">
        <v>8737</v>
      </c>
      <c r="J3844" t="s">
        <v>76</v>
      </c>
      <c r="K3844" t="s">
        <v>9261</v>
      </c>
      <c r="L3844">
        <v>28.223800000000001</v>
      </c>
      <c r="M3844">
        <v>-99.157340000000005</v>
      </c>
      <c r="N3844" s="28">
        <v>1949326.8</v>
      </c>
      <c r="O3844" s="28">
        <v>142012.44</v>
      </c>
      <c r="P3844" s="26">
        <v>380.92001342773437</v>
      </c>
      <c r="Q3844" s="26">
        <v>11105</v>
      </c>
      <c r="R3844" s="26">
        <v>16133</v>
      </c>
      <c r="S3844" s="29" t="s">
        <v>72</v>
      </c>
      <c r="T3844" s="30">
        <v>40434</v>
      </c>
      <c r="U3844" s="30">
        <v>40482</v>
      </c>
      <c r="V3844" s="30">
        <v>40452</v>
      </c>
      <c r="W3844">
        <v>1833.5999755859375</v>
      </c>
      <c r="X3844" s="26">
        <v>5562</v>
      </c>
      <c r="Y3844" s="26">
        <v>5050</v>
      </c>
      <c r="Z3844" s="26">
        <v>7365</v>
      </c>
      <c r="AA3844" s="26" t="s">
        <v>8619</v>
      </c>
      <c r="AB3844" s="31" t="s">
        <v>72</v>
      </c>
      <c r="AC3844" s="31">
        <v>0.6600000262260437</v>
      </c>
      <c r="AD3844" s="26">
        <v>10006360.230547551</v>
      </c>
      <c r="AE3844" s="26" t="s">
        <v>72</v>
      </c>
      <c r="AF3844" s="26">
        <v>14462</v>
      </c>
      <c r="AG3844" s="26" t="s">
        <v>72</v>
      </c>
      <c r="AH3844" s="28">
        <v>1.5064489999999999</v>
      </c>
      <c r="AI3844">
        <v>38745</v>
      </c>
      <c r="AJ3844" s="26" t="s">
        <v>72</v>
      </c>
      <c r="AK3844" s="28">
        <v>2.1327759999999998</v>
      </c>
      <c r="AL3844">
        <v>49717</v>
      </c>
      <c r="AM3844" s="26" t="s">
        <v>72</v>
      </c>
      <c r="AN3844" s="28">
        <v>3.125264</v>
      </c>
      <c r="AO3844">
        <v>53840</v>
      </c>
      <c r="AP3844" s="32">
        <v>521.35180823032726</v>
      </c>
      <c r="AQ3844" s="36">
        <v>5.2168340000000004</v>
      </c>
      <c r="AR3844" s="32">
        <f t="shared" si="478"/>
        <v>923900.96980823041</v>
      </c>
      <c r="AS3844" s="32">
        <f t="shared" si="480"/>
        <v>1</v>
      </c>
      <c r="AT3844" s="32">
        <f t="shared" si="481"/>
        <v>1</v>
      </c>
      <c r="AU3844" s="32">
        <f t="shared" si="482"/>
        <v>4</v>
      </c>
      <c r="AV3844" s="32">
        <f t="shared" ref="AV3844:AV3907" si="483">AP3844/X3844*5740</f>
        <v>538.03656584719135</v>
      </c>
      <c r="AW3844" s="32">
        <f t="shared" ref="AW3844:AW3907" si="484">AQ3844/X3844*5740</f>
        <v>5.3837876950737149</v>
      </c>
      <c r="AX3844" s="32">
        <f t="shared" ref="AX3844:AX3907" si="485">AR3844/X3844*5740</f>
        <v>953468.45859389473</v>
      </c>
      <c r="AY3844" s="26">
        <v>1</v>
      </c>
      <c r="AZ3844" s="26">
        <v>3</v>
      </c>
      <c r="BA3844" s="26">
        <v>10279.59</v>
      </c>
      <c r="BB3844" s="26">
        <v>32.46</v>
      </c>
      <c r="BC3844" s="26">
        <v>150.74</v>
      </c>
      <c r="BD3844" s="26">
        <v>173.23</v>
      </c>
      <c r="BE3844" s="28">
        <v>0.1</v>
      </c>
      <c r="BF3844" s="28">
        <v>8.66</v>
      </c>
      <c r="BG3844" s="28">
        <v>0.82</v>
      </c>
      <c r="BH3844" s="28">
        <v>129.41</v>
      </c>
      <c r="BI3844" s="28">
        <v>0.12</v>
      </c>
      <c r="BJ3844" s="28">
        <v>9.4499999999999993</v>
      </c>
      <c r="BK3844" s="28">
        <v>0.82</v>
      </c>
      <c r="BL3844" s="28">
        <v>-0.13</v>
      </c>
      <c r="BM3844" s="28">
        <v>0.1</v>
      </c>
      <c r="BN3844" s="28">
        <v>9.09</v>
      </c>
      <c r="BO3844" s="28">
        <v>0.82</v>
      </c>
      <c r="BP3844" s="28">
        <v>-36.53</v>
      </c>
      <c r="BQ3844" s="26">
        <v>52.090998999999996</v>
      </c>
      <c r="BR3844" s="26">
        <v>43936716</v>
      </c>
      <c r="BS3844" s="31">
        <f t="shared" si="479"/>
        <v>14.832815999999999</v>
      </c>
    </row>
    <row r="3845" spans="1:71">
      <c r="A3845" s="26">
        <v>42283323150000</v>
      </c>
      <c r="B3845" s="26" t="s">
        <v>9281</v>
      </c>
      <c r="C3845" t="s">
        <v>8738</v>
      </c>
      <c r="D3845" s="26" t="s">
        <v>804</v>
      </c>
      <c r="E3845" s="27" t="s">
        <v>591</v>
      </c>
      <c r="F3845" t="s">
        <v>745</v>
      </c>
      <c r="G3845" t="s">
        <v>67</v>
      </c>
      <c r="H3845" t="s">
        <v>8739</v>
      </c>
      <c r="I3845" t="s">
        <v>8740</v>
      </c>
      <c r="J3845" t="s">
        <v>70</v>
      </c>
      <c r="K3845" t="s">
        <v>9261</v>
      </c>
      <c r="L3845">
        <v>28.178650000000001</v>
      </c>
      <c r="M3845">
        <v>-99.219830000000002</v>
      </c>
      <c r="N3845" s="28">
        <v>1929170.32</v>
      </c>
      <c r="O3845" s="28">
        <v>125628.5</v>
      </c>
      <c r="P3845" s="26">
        <v>439</v>
      </c>
      <c r="Q3845" s="26">
        <v>11130</v>
      </c>
      <c r="R3845" s="26">
        <v>17267</v>
      </c>
      <c r="S3845" s="29" t="s">
        <v>72</v>
      </c>
      <c r="T3845" s="30">
        <v>40476</v>
      </c>
      <c r="U3845" s="30">
        <v>40503</v>
      </c>
      <c r="V3845" s="30">
        <v>40575</v>
      </c>
      <c r="W3845">
        <v>1982</v>
      </c>
      <c r="X3845" s="26">
        <v>6530</v>
      </c>
      <c r="Y3845" s="26">
        <v>5094</v>
      </c>
      <c r="Z3845" s="26">
        <v>6784</v>
      </c>
      <c r="AA3845" s="26" t="s">
        <v>8619</v>
      </c>
      <c r="AB3845" s="31" t="s">
        <v>72</v>
      </c>
      <c r="AC3845" s="31">
        <v>0.62000000476837158</v>
      </c>
      <c r="AD3845" s="26">
        <v>99999999</v>
      </c>
      <c r="AE3845" s="26" t="s">
        <v>72</v>
      </c>
      <c r="AF3845" s="26">
        <v>13061</v>
      </c>
      <c r="AG3845" s="26" t="s">
        <v>72</v>
      </c>
      <c r="AH3845" s="28">
        <v>1.2529159999999999</v>
      </c>
      <c r="AI3845">
        <v>36837</v>
      </c>
      <c r="AJ3845" s="26" t="s">
        <v>72</v>
      </c>
      <c r="AK3845" s="28">
        <v>1.8296079999999999</v>
      </c>
      <c r="AL3845">
        <v>53792</v>
      </c>
      <c r="AM3845" s="26" t="s">
        <v>72</v>
      </c>
      <c r="AN3845" s="28">
        <v>2.6496490000000001</v>
      </c>
      <c r="AO3845">
        <v>58590</v>
      </c>
      <c r="AP3845" s="32">
        <v>43.699185436991854</v>
      </c>
      <c r="AQ3845" s="36">
        <v>4.3699184999999998</v>
      </c>
      <c r="AR3845" s="32">
        <f t="shared" ref="AR3845:AR3908" si="486">AP3845+(AQ3845*1000*177)</f>
        <v>773519.27368543693</v>
      </c>
      <c r="AS3845" s="32">
        <f t="shared" si="480"/>
        <v>1</v>
      </c>
      <c r="AT3845" s="32">
        <f t="shared" si="481"/>
        <v>1</v>
      </c>
      <c r="AU3845" s="32">
        <f t="shared" si="482"/>
        <v>4</v>
      </c>
      <c r="AV3845" s="32">
        <f t="shared" si="483"/>
        <v>38.412453967585485</v>
      </c>
      <c r="AW3845" s="32">
        <f t="shared" si="484"/>
        <v>3.8412453583460948</v>
      </c>
      <c r="AX3845" s="32">
        <f t="shared" si="485"/>
        <v>679938.84088122635</v>
      </c>
      <c r="AY3845" s="26">
        <v>1</v>
      </c>
      <c r="AZ3845" s="26">
        <v>3</v>
      </c>
      <c r="BA3845" s="26">
        <v>9925.5400000000009</v>
      </c>
      <c r="BB3845" s="26">
        <v>19.52</v>
      </c>
      <c r="BC3845" s="26">
        <v>147.74</v>
      </c>
      <c r="BD3845" s="26">
        <v>162.57</v>
      </c>
      <c r="BE3845" s="28">
        <v>0.09</v>
      </c>
      <c r="BF3845" s="28">
        <v>7.28</v>
      </c>
      <c r="BG3845" s="28">
        <v>0.77</v>
      </c>
      <c r="BH3845" s="28">
        <v>81.31</v>
      </c>
      <c r="BI3845" s="28">
        <v>0.11</v>
      </c>
      <c r="BJ3845" s="28">
        <v>9.6</v>
      </c>
      <c r="BK3845" s="28">
        <v>0.79</v>
      </c>
      <c r="BL3845" s="28">
        <v>36.99</v>
      </c>
      <c r="BM3845" s="28">
        <v>0.09</v>
      </c>
      <c r="BN3845" s="28">
        <v>7.98</v>
      </c>
      <c r="BO3845" s="28">
        <v>0.75</v>
      </c>
      <c r="BP3845" s="28">
        <v>-5.75</v>
      </c>
      <c r="BQ3845" s="26">
        <v>50.239497999999998</v>
      </c>
      <c r="BR3845" s="26">
        <v>104425608</v>
      </c>
      <c r="BS3845" s="31">
        <f t="shared" ref="BS3845:BS3908" si="487">IF(BR3845="","",BI3845*BK3845*BC3845)</f>
        <v>12.838606000000002</v>
      </c>
    </row>
    <row r="3846" spans="1:71">
      <c r="A3846" s="26">
        <v>42283323170100</v>
      </c>
      <c r="B3846" s="26" t="s">
        <v>9281</v>
      </c>
      <c r="C3846" t="s">
        <v>8741</v>
      </c>
      <c r="D3846" s="26" t="s">
        <v>5393</v>
      </c>
      <c r="E3846" s="27" t="s">
        <v>591</v>
      </c>
      <c r="F3846" t="s">
        <v>745</v>
      </c>
      <c r="G3846" t="s">
        <v>67</v>
      </c>
      <c r="H3846" t="s">
        <v>8560</v>
      </c>
      <c r="I3846" t="s">
        <v>8742</v>
      </c>
      <c r="J3846" t="s">
        <v>659</v>
      </c>
      <c r="K3846" t="s">
        <v>9261</v>
      </c>
      <c r="L3846">
        <v>28.148599999999998</v>
      </c>
      <c r="M3846">
        <v>-99.392110000000002</v>
      </c>
      <c r="N3846" s="28">
        <v>1873624.88</v>
      </c>
      <c r="O3846" s="28">
        <v>114847.6</v>
      </c>
      <c r="P3846" s="26">
        <v>597.79998779296875</v>
      </c>
      <c r="Q3846" s="26">
        <v>10676</v>
      </c>
      <c r="R3846" s="26">
        <v>16250</v>
      </c>
      <c r="S3846" s="29" t="s">
        <v>72</v>
      </c>
      <c r="T3846" s="30">
        <v>40404</v>
      </c>
      <c r="U3846" s="30">
        <v>40568</v>
      </c>
      <c r="V3846" s="30">
        <v>40544</v>
      </c>
      <c r="W3846">
        <v>2561</v>
      </c>
      <c r="X3846" s="26">
        <v>5739</v>
      </c>
      <c r="Y3846" s="26">
        <v>3268</v>
      </c>
      <c r="Z3846" s="26">
        <v>3415</v>
      </c>
      <c r="AA3846" s="26" t="s">
        <v>8619</v>
      </c>
      <c r="AB3846" s="31">
        <v>56.799999237060547</v>
      </c>
      <c r="AC3846" s="31">
        <v>0.68000000715255737</v>
      </c>
      <c r="AD3846" s="26">
        <v>341597.25585149316</v>
      </c>
      <c r="AE3846" s="26" t="s">
        <v>72</v>
      </c>
      <c r="AF3846" s="26">
        <v>3503</v>
      </c>
      <c r="AG3846" s="26">
        <v>484</v>
      </c>
      <c r="AH3846" s="28">
        <v>0.18410899999999999</v>
      </c>
      <c r="AI3846">
        <v>2576</v>
      </c>
      <c r="AJ3846" s="26">
        <v>629</v>
      </c>
      <c r="AK3846" s="28">
        <v>0.23358599999999999</v>
      </c>
      <c r="AL3846">
        <v>2934</v>
      </c>
      <c r="AM3846" s="26">
        <v>1080</v>
      </c>
      <c r="AN3846" s="28">
        <v>0.37654900000000002</v>
      </c>
      <c r="AO3846">
        <v>3971</v>
      </c>
      <c r="AP3846" s="32">
        <v>2217.440968932447</v>
      </c>
      <c r="AQ3846" s="36">
        <v>0.75747175</v>
      </c>
      <c r="AR3846" s="32">
        <f t="shared" si="486"/>
        <v>136289.94071893246</v>
      </c>
      <c r="AS3846" s="32">
        <f t="shared" si="480"/>
        <v>1</v>
      </c>
      <c r="AT3846" s="32">
        <f t="shared" si="481"/>
        <v>1</v>
      </c>
      <c r="AU3846" s="32">
        <f t="shared" si="482"/>
        <v>2</v>
      </c>
      <c r="AV3846" s="32">
        <f t="shared" si="483"/>
        <v>2217.8273500038763</v>
      </c>
      <c r="AW3846" s="32">
        <f t="shared" si="484"/>
        <v>0.75760373671371317</v>
      </c>
      <c r="AX3846" s="32">
        <f t="shared" si="485"/>
        <v>136313.68874833113</v>
      </c>
      <c r="AY3846" s="26">
        <v>1</v>
      </c>
      <c r="AZ3846" s="26">
        <v>3</v>
      </c>
      <c r="BA3846" s="26">
        <v>9662.1200000000008</v>
      </c>
      <c r="BB3846" s="26">
        <v>120.18</v>
      </c>
      <c r="BC3846" s="26">
        <v>98.28</v>
      </c>
      <c r="BD3846" s="26">
        <v>235.99</v>
      </c>
      <c r="BE3846" s="28">
        <v>0.09</v>
      </c>
      <c r="BF3846" s="28">
        <v>6.01</v>
      </c>
      <c r="BG3846" s="28">
        <v>0.71</v>
      </c>
      <c r="BH3846" s="28">
        <v>-10.25</v>
      </c>
      <c r="BI3846" s="28">
        <v>0.09</v>
      </c>
      <c r="BJ3846" s="28">
        <v>10.77</v>
      </c>
      <c r="BK3846" s="28">
        <v>0.79</v>
      </c>
      <c r="BL3846" s="28">
        <v>118.35</v>
      </c>
      <c r="BM3846" s="28">
        <v>0.06</v>
      </c>
      <c r="BN3846" s="28">
        <v>6.83</v>
      </c>
      <c r="BO3846" s="28">
        <v>0.66</v>
      </c>
      <c r="BP3846" s="28">
        <v>42.26</v>
      </c>
      <c r="BQ3846" s="26">
        <v>57.936500000000002</v>
      </c>
      <c r="BR3846" s="26">
        <v>10304293</v>
      </c>
      <c r="BS3846" s="31">
        <f t="shared" si="487"/>
        <v>6.9877079999999996</v>
      </c>
    </row>
    <row r="3847" spans="1:71">
      <c r="A3847" s="26">
        <v>42283323480100</v>
      </c>
      <c r="B3847" s="26" t="s">
        <v>9281</v>
      </c>
      <c r="C3847" t="s">
        <v>8743</v>
      </c>
      <c r="D3847" s="26" t="s">
        <v>5393</v>
      </c>
      <c r="E3847" s="27" t="s">
        <v>591</v>
      </c>
      <c r="F3847" t="s">
        <v>745</v>
      </c>
      <c r="G3847" t="s">
        <v>67</v>
      </c>
      <c r="H3847" t="s">
        <v>8744</v>
      </c>
      <c r="I3847" t="s">
        <v>8745</v>
      </c>
      <c r="J3847" t="s">
        <v>232</v>
      </c>
      <c r="K3847" t="s">
        <v>9261</v>
      </c>
      <c r="L3847">
        <v>28.185870000000001</v>
      </c>
      <c r="M3847">
        <v>-99.289640000000006</v>
      </c>
      <c r="N3847" s="28">
        <v>1906683.94</v>
      </c>
      <c r="O3847" s="28">
        <v>128302.66</v>
      </c>
      <c r="P3847" s="26">
        <v>511</v>
      </c>
      <c r="Q3847" s="26">
        <v>10519</v>
      </c>
      <c r="R3847" s="26">
        <v>15644</v>
      </c>
      <c r="S3847" s="29" t="s">
        <v>72</v>
      </c>
      <c r="T3847" s="30">
        <v>40474</v>
      </c>
      <c r="U3847" s="30">
        <v>40610</v>
      </c>
      <c r="V3847" s="30">
        <v>40603</v>
      </c>
      <c r="W3847">
        <v>1600</v>
      </c>
      <c r="X3847" s="26">
        <v>5568</v>
      </c>
      <c r="Y3847" s="26">
        <v>4453</v>
      </c>
      <c r="Z3847" s="26">
        <v>4535</v>
      </c>
      <c r="AA3847" s="26" t="s">
        <v>8619</v>
      </c>
      <c r="AB3847" s="31">
        <v>59</v>
      </c>
      <c r="AC3847" s="31">
        <v>0.64999997615814209</v>
      </c>
      <c r="AD3847" s="26">
        <v>2147126.9177126917</v>
      </c>
      <c r="AE3847" s="26" t="s">
        <v>72</v>
      </c>
      <c r="AF3847" s="26">
        <v>6221</v>
      </c>
      <c r="AG3847" s="26">
        <v>377</v>
      </c>
      <c r="AH3847" s="28">
        <v>0.63121300000000002</v>
      </c>
      <c r="AI3847">
        <v>24251</v>
      </c>
      <c r="AJ3847" s="26">
        <v>546</v>
      </c>
      <c r="AK3847" s="28">
        <v>0.96470599999999995</v>
      </c>
      <c r="AL3847">
        <v>35469</v>
      </c>
      <c r="AM3847" s="26">
        <v>699</v>
      </c>
      <c r="AN3847" s="28">
        <v>1.3852089999999999</v>
      </c>
      <c r="AO3847">
        <v>37853</v>
      </c>
      <c r="AP3847" s="32">
        <v>978.26797413429131</v>
      </c>
      <c r="AQ3847" s="36">
        <v>2.1004654999999999</v>
      </c>
      <c r="AR3847" s="32">
        <f t="shared" si="486"/>
        <v>372760.66147413425</v>
      </c>
      <c r="AS3847" s="32">
        <f t="shared" si="480"/>
        <v>1</v>
      </c>
      <c r="AT3847" s="32">
        <f t="shared" si="481"/>
        <v>1</v>
      </c>
      <c r="AU3847" s="32">
        <f t="shared" si="482"/>
        <v>4</v>
      </c>
      <c r="AV3847" s="32">
        <f t="shared" si="483"/>
        <v>1008.4874589674627</v>
      </c>
      <c r="AW3847" s="32">
        <f t="shared" si="484"/>
        <v>2.1653505693247124</v>
      </c>
      <c r="AX3847" s="32">
        <f t="shared" si="485"/>
        <v>384275.53822944156</v>
      </c>
      <c r="AY3847" s="26">
        <v>1</v>
      </c>
      <c r="AZ3847" s="26">
        <v>3</v>
      </c>
      <c r="BA3847" s="26">
        <v>9396.7000000000007</v>
      </c>
      <c r="BB3847" s="26">
        <v>26.52</v>
      </c>
      <c r="BC3847" s="26">
        <v>150.57</v>
      </c>
      <c r="BD3847" s="26">
        <v>176.07</v>
      </c>
      <c r="BE3847" s="28">
        <v>0.09</v>
      </c>
      <c r="BF3847" s="28">
        <v>6.63</v>
      </c>
      <c r="BG3847" s="28">
        <v>0.75</v>
      </c>
      <c r="BH3847" s="28">
        <v>58.96</v>
      </c>
      <c r="BI3847" s="28">
        <v>0.1</v>
      </c>
      <c r="BJ3847" s="28">
        <v>10.07</v>
      </c>
      <c r="BK3847" s="28">
        <v>0.81</v>
      </c>
      <c r="BL3847" s="28">
        <v>82.79</v>
      </c>
      <c r="BM3847" s="28">
        <v>0.08</v>
      </c>
      <c r="BN3847" s="28">
        <v>7.36</v>
      </c>
      <c r="BO3847" s="28">
        <v>0.71</v>
      </c>
      <c r="BP3847" s="28">
        <v>24.33</v>
      </c>
      <c r="BQ3847" s="26">
        <v>58.558498</v>
      </c>
      <c r="BR3847" s="26">
        <v>132187776</v>
      </c>
      <c r="BS3847" s="31">
        <f t="shared" si="487"/>
        <v>12.196170000000002</v>
      </c>
    </row>
    <row r="3848" spans="1:71">
      <c r="A3848" s="26">
        <v>42283323720000</v>
      </c>
      <c r="B3848" s="26" t="s">
        <v>9281</v>
      </c>
      <c r="C3848" t="s">
        <v>8746</v>
      </c>
      <c r="D3848" s="26" t="s">
        <v>804</v>
      </c>
      <c r="E3848" s="27" t="s">
        <v>591</v>
      </c>
      <c r="F3848" t="s">
        <v>745</v>
      </c>
      <c r="G3848" t="s">
        <v>67</v>
      </c>
      <c r="H3848" t="s">
        <v>8747</v>
      </c>
      <c r="I3848" t="s">
        <v>8748</v>
      </c>
      <c r="J3848" t="s">
        <v>70</v>
      </c>
      <c r="K3848" t="s">
        <v>9261</v>
      </c>
      <c r="L3848">
        <v>28.167110000000001</v>
      </c>
      <c r="M3848">
        <v>-99.195750000000004</v>
      </c>
      <c r="N3848" s="28">
        <v>1936921.92</v>
      </c>
      <c r="O3848" s="28">
        <v>121418.78</v>
      </c>
      <c r="P3848" s="26">
        <v>396.20001220703125</v>
      </c>
      <c r="Q3848" s="26">
        <v>11393</v>
      </c>
      <c r="R3848" s="26">
        <v>16803</v>
      </c>
      <c r="S3848" s="29">
        <v>12.199999809265137</v>
      </c>
      <c r="T3848" s="30">
        <v>40506</v>
      </c>
      <c r="U3848" s="30">
        <v>40529</v>
      </c>
      <c r="V3848" s="30">
        <v>40575</v>
      </c>
      <c r="W3848">
        <v>1739</v>
      </c>
      <c r="X3848" s="26">
        <v>5724</v>
      </c>
      <c r="Y3848" s="26">
        <v>4341</v>
      </c>
      <c r="Z3848" s="26">
        <v>7169</v>
      </c>
      <c r="AA3848" s="26" t="s">
        <v>8619</v>
      </c>
      <c r="AB3848" s="31" t="s">
        <v>72</v>
      </c>
      <c r="AC3848" s="31">
        <v>0.61000001430511475</v>
      </c>
      <c r="AD3848" s="26">
        <v>99999999</v>
      </c>
      <c r="AE3848" s="26" t="s">
        <v>72</v>
      </c>
      <c r="AF3848" s="26">
        <v>7510</v>
      </c>
      <c r="AG3848" s="26" t="s">
        <v>72</v>
      </c>
      <c r="AH3848" s="28">
        <v>0.70325499999999996</v>
      </c>
      <c r="AI3848">
        <v>42230</v>
      </c>
      <c r="AJ3848" s="26" t="s">
        <v>72</v>
      </c>
      <c r="AK3848" s="28">
        <v>0.90511900000000001</v>
      </c>
      <c r="AL3848">
        <v>44034</v>
      </c>
      <c r="AM3848" s="26" t="s">
        <v>72</v>
      </c>
      <c r="AN3848" s="28">
        <v>1.095248</v>
      </c>
      <c r="AO3848">
        <v>44711</v>
      </c>
      <c r="AP3848" s="32">
        <v>13.912666389126663</v>
      </c>
      <c r="AQ3848" s="36">
        <v>1.3912666250000001</v>
      </c>
      <c r="AR3848" s="32">
        <f t="shared" si="486"/>
        <v>246268.10529138916</v>
      </c>
      <c r="AS3848" s="32">
        <f t="shared" si="480"/>
        <v>1</v>
      </c>
      <c r="AT3848" s="32">
        <f t="shared" si="481"/>
        <v>1</v>
      </c>
      <c r="AU3848" s="32">
        <f t="shared" si="482"/>
        <v>3</v>
      </c>
      <c r="AV3848" s="32">
        <f t="shared" si="483"/>
        <v>13.951555743114438</v>
      </c>
      <c r="AW3848" s="32">
        <f t="shared" si="484"/>
        <v>1.3951555603598884</v>
      </c>
      <c r="AX3848" s="32">
        <f t="shared" si="485"/>
        <v>246956.48573944333</v>
      </c>
      <c r="AY3848" s="26">
        <v>1</v>
      </c>
      <c r="AZ3848" s="26">
        <v>3</v>
      </c>
      <c r="BA3848" s="26">
        <v>10327.75</v>
      </c>
      <c r="BB3848" s="26">
        <v>36.82</v>
      </c>
      <c r="BC3848" s="26">
        <v>138.29</v>
      </c>
      <c r="BD3848" s="26">
        <v>175.13</v>
      </c>
      <c r="BE3848" s="28">
        <v>0.09</v>
      </c>
      <c r="BF3848" s="28">
        <v>7.26</v>
      </c>
      <c r="BG3848" s="28">
        <v>0.76</v>
      </c>
      <c r="BH3848" s="28">
        <v>74.790000000000006</v>
      </c>
      <c r="BI3848" s="28">
        <v>0.11</v>
      </c>
      <c r="BJ3848" s="28">
        <v>9.41</v>
      </c>
      <c r="BK3848" s="28">
        <v>0.78</v>
      </c>
      <c r="BL3848" s="28">
        <v>17.350000000000001</v>
      </c>
      <c r="BM3848" s="28">
        <v>0.09</v>
      </c>
      <c r="BN3848" s="28">
        <v>8.01</v>
      </c>
      <c r="BO3848" s="28">
        <v>0.74</v>
      </c>
      <c r="BP3848" s="28">
        <v>-20.36</v>
      </c>
      <c r="BQ3848" s="26">
        <v>51.715499000000001</v>
      </c>
      <c r="BR3848" s="26">
        <v>114801104</v>
      </c>
      <c r="BS3848" s="31">
        <f t="shared" si="487"/>
        <v>11.865281999999999</v>
      </c>
    </row>
    <row r="3849" spans="1:71">
      <c r="A3849" s="26">
        <v>42283323970000</v>
      </c>
      <c r="B3849" s="26" t="s">
        <v>9283</v>
      </c>
      <c r="C3849" t="s">
        <v>5736</v>
      </c>
      <c r="D3849" s="26" t="s">
        <v>223</v>
      </c>
      <c r="E3849" s="27" t="s">
        <v>591</v>
      </c>
      <c r="F3849" t="s">
        <v>197</v>
      </c>
      <c r="G3849" t="s">
        <v>67</v>
      </c>
      <c r="H3849" t="s">
        <v>5737</v>
      </c>
      <c r="I3849" t="s">
        <v>5738</v>
      </c>
      <c r="J3849" t="s">
        <v>76</v>
      </c>
      <c r="K3849" t="s">
        <v>9261</v>
      </c>
      <c r="L3849">
        <v>28.32206</v>
      </c>
      <c r="M3849">
        <v>-99.340339999999998</v>
      </c>
      <c r="N3849" s="28">
        <v>1890493.59</v>
      </c>
      <c r="O3849" s="28">
        <v>177864.31</v>
      </c>
      <c r="P3849" s="26">
        <v>541</v>
      </c>
      <c r="Q3849" s="26">
        <v>8846</v>
      </c>
      <c r="R3849" s="26">
        <v>17755</v>
      </c>
      <c r="S3849" s="29" t="s">
        <v>72</v>
      </c>
      <c r="T3849" s="30">
        <v>40528</v>
      </c>
      <c r="U3849" s="30">
        <v>40591</v>
      </c>
      <c r="V3849" s="30">
        <v>40634</v>
      </c>
      <c r="W3849">
        <v>2878.699951171875</v>
      </c>
      <c r="X3849" s="26">
        <v>5740</v>
      </c>
      <c r="Y3849" s="26" t="s">
        <v>72</v>
      </c>
      <c r="Z3849" s="26" t="s">
        <v>72</v>
      </c>
      <c r="AA3849" s="26" t="s">
        <v>8619</v>
      </c>
      <c r="AB3849" s="31" t="s">
        <v>72</v>
      </c>
      <c r="AC3849" s="31" t="s">
        <v>72</v>
      </c>
      <c r="AD3849" s="26">
        <v>5245.4815895823976</v>
      </c>
      <c r="AE3849" s="26" t="s">
        <v>72</v>
      </c>
      <c r="AF3849" s="26" t="s">
        <v>72</v>
      </c>
      <c r="AG3849" s="26">
        <v>16406</v>
      </c>
      <c r="AH3849" s="28">
        <v>7.6147000000000006E-2</v>
      </c>
      <c r="AI3849">
        <v>31661</v>
      </c>
      <c r="AJ3849" s="26">
        <v>22535</v>
      </c>
      <c r="AK3849" s="28">
        <v>0.110707</v>
      </c>
      <c r="AL3849">
        <v>41793</v>
      </c>
      <c r="AM3849" s="26">
        <v>35444</v>
      </c>
      <c r="AN3849" s="28">
        <v>0.18648700000000001</v>
      </c>
      <c r="AO3849">
        <v>53206</v>
      </c>
      <c r="AP3849" s="32">
        <v>72260.88773293671</v>
      </c>
      <c r="AQ3849" s="36">
        <v>0.37904315625000001</v>
      </c>
      <c r="AR3849" s="32">
        <f t="shared" si="486"/>
        <v>139351.52638918674</v>
      </c>
      <c r="AS3849" s="32">
        <f t="shared" si="480"/>
        <v>2</v>
      </c>
      <c r="AT3849" s="32">
        <f t="shared" si="481"/>
        <v>1</v>
      </c>
      <c r="AU3849" s="32">
        <f t="shared" si="482"/>
        <v>2</v>
      </c>
      <c r="AV3849" s="32">
        <f t="shared" si="483"/>
        <v>72260.88773293671</v>
      </c>
      <c r="AW3849" s="32">
        <f t="shared" si="484"/>
        <v>0.37904315625000001</v>
      </c>
      <c r="AX3849" s="32">
        <f t="shared" si="485"/>
        <v>139351.52638918674</v>
      </c>
      <c r="AY3849" s="26">
        <v>1</v>
      </c>
      <c r="AZ3849" s="26">
        <v>3</v>
      </c>
      <c r="BA3849" s="26">
        <v>8451.39</v>
      </c>
      <c r="BB3849" s="26">
        <v>29.35</v>
      </c>
      <c r="BC3849" s="26">
        <v>128.75</v>
      </c>
      <c r="BD3849" s="26">
        <v>161.21</v>
      </c>
      <c r="BE3849" s="28">
        <v>0.09</v>
      </c>
      <c r="BF3849" s="28">
        <v>5.99</v>
      </c>
      <c r="BG3849" s="28">
        <v>0.78</v>
      </c>
      <c r="BH3849" s="28">
        <v>70.39</v>
      </c>
      <c r="BI3849" s="28">
        <v>0.1</v>
      </c>
      <c r="BJ3849" s="28">
        <v>8.4499999999999993</v>
      </c>
      <c r="BK3849" s="28">
        <v>0.85</v>
      </c>
      <c r="BL3849" s="28">
        <v>34.94</v>
      </c>
      <c r="BM3849" s="28">
        <v>0.08</v>
      </c>
      <c r="BN3849" s="28">
        <v>6.85</v>
      </c>
      <c r="BO3849" s="28">
        <v>0.76</v>
      </c>
      <c r="BP3849" s="28">
        <v>5.56</v>
      </c>
      <c r="BQ3849" s="26">
        <v>50.308799</v>
      </c>
      <c r="BR3849" s="26">
        <v>7215.8730459999997</v>
      </c>
      <c r="BS3849" s="31">
        <f t="shared" si="487"/>
        <v>10.943750000000001</v>
      </c>
    </row>
    <row r="3850" spans="1:71">
      <c r="A3850" s="26">
        <v>42283324020000</v>
      </c>
      <c r="B3850" s="26" t="s">
        <v>9281</v>
      </c>
      <c r="C3850" t="s">
        <v>8749</v>
      </c>
      <c r="D3850" s="26" t="s">
        <v>804</v>
      </c>
      <c r="E3850" s="27" t="s">
        <v>591</v>
      </c>
      <c r="F3850" t="s">
        <v>745</v>
      </c>
      <c r="G3850" t="s">
        <v>67</v>
      </c>
      <c r="H3850" t="s">
        <v>8750</v>
      </c>
      <c r="I3850" t="s">
        <v>8751</v>
      </c>
      <c r="J3850" t="s">
        <v>70</v>
      </c>
      <c r="K3850" t="s">
        <v>9261</v>
      </c>
      <c r="L3850">
        <v>28.187239999999999</v>
      </c>
      <c r="M3850">
        <v>-99.232919999999993</v>
      </c>
      <c r="N3850" s="28">
        <v>1924958.92</v>
      </c>
      <c r="O3850" s="28">
        <v>128759.97</v>
      </c>
      <c r="P3850" s="26">
        <v>485</v>
      </c>
      <c r="Q3850" s="26">
        <v>10522</v>
      </c>
      <c r="R3850" s="26">
        <v>17854</v>
      </c>
      <c r="S3850" s="29" t="s">
        <v>72</v>
      </c>
      <c r="T3850" s="30">
        <v>40556</v>
      </c>
      <c r="U3850" s="30">
        <v>40582</v>
      </c>
      <c r="V3850" s="30">
        <v>40603</v>
      </c>
      <c r="W3850">
        <v>4388.60009765625</v>
      </c>
      <c r="X3850" s="26">
        <v>7462</v>
      </c>
      <c r="Y3850" s="26">
        <v>5869</v>
      </c>
      <c r="Z3850" s="26">
        <v>7210</v>
      </c>
      <c r="AA3850" s="26" t="s">
        <v>8619</v>
      </c>
      <c r="AB3850" s="31" t="s">
        <v>72</v>
      </c>
      <c r="AC3850" s="31">
        <v>0.63999998569488525</v>
      </c>
      <c r="AD3850" s="26">
        <v>99999999</v>
      </c>
      <c r="AE3850" s="26" t="s">
        <v>72</v>
      </c>
      <c r="AF3850" s="26">
        <v>9164</v>
      </c>
      <c r="AG3850" s="26" t="s">
        <v>72</v>
      </c>
      <c r="AH3850" s="28">
        <v>1.103313</v>
      </c>
      <c r="AI3850">
        <v>27662</v>
      </c>
      <c r="AJ3850" s="26" t="s">
        <v>72</v>
      </c>
      <c r="AK3850" s="28">
        <v>1.8239730000000001</v>
      </c>
      <c r="AL3850">
        <v>31646</v>
      </c>
      <c r="AM3850" s="26" t="s">
        <v>72</v>
      </c>
      <c r="AN3850" s="28">
        <v>2.774581</v>
      </c>
      <c r="AO3850">
        <v>40174</v>
      </c>
      <c r="AP3850" s="32">
        <v>43.378635433786357</v>
      </c>
      <c r="AQ3850" s="36">
        <v>4.3378635000000001</v>
      </c>
      <c r="AR3850" s="32">
        <f t="shared" si="486"/>
        <v>767845.21813543385</v>
      </c>
      <c r="AS3850" s="32">
        <f t="shared" si="480"/>
        <v>1</v>
      </c>
      <c r="AT3850" s="32">
        <f t="shared" si="481"/>
        <v>1</v>
      </c>
      <c r="AU3850" s="32">
        <f t="shared" si="482"/>
        <v>4</v>
      </c>
      <c r="AV3850" s="32">
        <f t="shared" si="483"/>
        <v>33.36818110291258</v>
      </c>
      <c r="AW3850" s="32">
        <f t="shared" si="484"/>
        <v>3.3368180769230769</v>
      </c>
      <c r="AX3850" s="32">
        <f t="shared" si="485"/>
        <v>590650.16779648757</v>
      </c>
      <c r="AY3850" s="26">
        <v>1</v>
      </c>
      <c r="AZ3850" s="26">
        <v>3</v>
      </c>
      <c r="BA3850" s="26">
        <v>9723.6299999999992</v>
      </c>
      <c r="BB3850" s="26">
        <v>8.19</v>
      </c>
      <c r="BC3850" s="26">
        <v>157.07</v>
      </c>
      <c r="BD3850" s="26">
        <v>158.18</v>
      </c>
      <c r="BE3850" s="28">
        <v>0.09</v>
      </c>
      <c r="BF3850" s="28">
        <v>7.28</v>
      </c>
      <c r="BG3850" s="28">
        <v>0.77</v>
      </c>
      <c r="BH3850" s="28">
        <v>84.11</v>
      </c>
      <c r="BI3850" s="28">
        <v>0.11</v>
      </c>
      <c r="BJ3850" s="28">
        <v>9.6999999999999993</v>
      </c>
      <c r="BK3850" s="28">
        <v>0.8</v>
      </c>
      <c r="BL3850" s="28">
        <v>47.03</v>
      </c>
      <c r="BM3850" s="28">
        <v>0.09</v>
      </c>
      <c r="BN3850" s="28">
        <v>7.95</v>
      </c>
      <c r="BO3850" s="28">
        <v>0.75</v>
      </c>
      <c r="BP3850" s="28">
        <v>1.35</v>
      </c>
      <c r="BQ3850" s="26">
        <v>52.092700000000001</v>
      </c>
      <c r="BR3850" s="26">
        <v>141425344</v>
      </c>
      <c r="BS3850" s="31">
        <f t="shared" si="487"/>
        <v>13.82216</v>
      </c>
    </row>
    <row r="3851" spans="1:71">
      <c r="A3851" s="26">
        <v>42297348490000</v>
      </c>
      <c r="B3851" s="26" t="s">
        <v>9280</v>
      </c>
      <c r="C3851" t="s">
        <v>8752</v>
      </c>
      <c r="D3851" s="26" t="s">
        <v>128</v>
      </c>
      <c r="E3851" s="27" t="s">
        <v>706</v>
      </c>
      <c r="F3851" t="s">
        <v>2781</v>
      </c>
      <c r="G3851" t="s">
        <v>67</v>
      </c>
      <c r="H3851" t="s">
        <v>8753</v>
      </c>
      <c r="I3851" t="s">
        <v>8754</v>
      </c>
      <c r="J3851" t="s">
        <v>131</v>
      </c>
      <c r="K3851" t="s">
        <v>9261</v>
      </c>
      <c r="L3851">
        <v>28.50168</v>
      </c>
      <c r="M3851">
        <v>-98.195819999999998</v>
      </c>
      <c r="N3851" s="28">
        <v>2258298.9500000002</v>
      </c>
      <c r="O3851" s="28">
        <v>243900.21</v>
      </c>
      <c r="P3851" s="26">
        <v>158.69999694824219</v>
      </c>
      <c r="Q3851" s="26">
        <v>14361</v>
      </c>
      <c r="R3851" s="26">
        <v>19146</v>
      </c>
      <c r="S3851" s="29">
        <v>11.5</v>
      </c>
      <c r="T3851" s="30">
        <v>40128</v>
      </c>
      <c r="U3851" s="30">
        <v>40206</v>
      </c>
      <c r="V3851" s="30">
        <v>40179</v>
      </c>
      <c r="W3851">
        <v>2175.800048828125</v>
      </c>
      <c r="X3851" s="26">
        <v>5439</v>
      </c>
      <c r="Y3851" s="26">
        <v>6298</v>
      </c>
      <c r="Z3851" s="26">
        <v>8018</v>
      </c>
      <c r="AA3851" s="26" t="s">
        <v>8619</v>
      </c>
      <c r="AB3851" s="31" t="s">
        <v>72</v>
      </c>
      <c r="AC3851" s="31">
        <v>0.61000001430511475</v>
      </c>
      <c r="AD3851" s="26">
        <v>99999999</v>
      </c>
      <c r="AE3851" s="26" t="s">
        <v>72</v>
      </c>
      <c r="AF3851" s="26">
        <v>14379</v>
      </c>
      <c r="AG3851" s="26" t="s">
        <v>72</v>
      </c>
      <c r="AH3851" s="28">
        <v>1.0591809999999999</v>
      </c>
      <c r="AI3851">
        <v>28216</v>
      </c>
      <c r="AJ3851" s="26" t="s">
        <v>72</v>
      </c>
      <c r="AK3851" s="28">
        <v>1.489045</v>
      </c>
      <c r="AL3851">
        <v>36774</v>
      </c>
      <c r="AM3851" s="26" t="s">
        <v>72</v>
      </c>
      <c r="AN3851" s="28">
        <v>1.974321</v>
      </c>
      <c r="AO3851">
        <v>42306</v>
      </c>
      <c r="AP3851" s="32">
        <v>31.076752810767527</v>
      </c>
      <c r="AQ3851" s="36">
        <v>3.1076752499999998</v>
      </c>
      <c r="AR3851" s="32">
        <f t="shared" si="486"/>
        <v>550089.59600281075</v>
      </c>
      <c r="AS3851" s="32">
        <f t="shared" si="480"/>
        <v>1</v>
      </c>
      <c r="AT3851" s="32">
        <f t="shared" si="481"/>
        <v>1</v>
      </c>
      <c r="AU3851" s="32">
        <f t="shared" si="482"/>
        <v>4</v>
      </c>
      <c r="AV3851" s="32">
        <f t="shared" si="483"/>
        <v>32.796573107888513</v>
      </c>
      <c r="AW3851" s="32">
        <f t="shared" si="484"/>
        <v>3.2796572779922775</v>
      </c>
      <c r="AX3851" s="32">
        <f t="shared" si="485"/>
        <v>580532.13477774104</v>
      </c>
      <c r="AY3851" s="26">
        <v>1</v>
      </c>
      <c r="AZ3851" s="26">
        <v>3</v>
      </c>
      <c r="BA3851" s="26">
        <v>13675.79</v>
      </c>
      <c r="BB3851" s="26">
        <v>17.28</v>
      </c>
      <c r="BC3851" s="26">
        <v>219.21</v>
      </c>
      <c r="BD3851" s="26">
        <v>235.72</v>
      </c>
      <c r="BE3851" s="28">
        <v>0.08</v>
      </c>
      <c r="BF3851" s="28">
        <v>6.95</v>
      </c>
      <c r="BG3851" s="28">
        <v>0.72</v>
      </c>
      <c r="BH3851" s="28">
        <v>3.79</v>
      </c>
      <c r="BI3851" s="28">
        <v>0.08</v>
      </c>
      <c r="BJ3851" s="28">
        <v>6.91</v>
      </c>
      <c r="BK3851" s="28">
        <v>0.71</v>
      </c>
      <c r="BL3851" s="28">
        <v>25.1</v>
      </c>
      <c r="BM3851" s="28">
        <v>7.0000000000000007E-2</v>
      </c>
      <c r="BN3851" s="28">
        <v>6.92</v>
      </c>
      <c r="BO3851" s="28">
        <v>0.7</v>
      </c>
      <c r="BP3851" s="28">
        <v>18.690000000000001</v>
      </c>
      <c r="BQ3851" s="26">
        <v>59.999899999999997</v>
      </c>
      <c r="BR3851" s="26">
        <v>13546695</v>
      </c>
      <c r="BS3851" s="31">
        <f t="shared" si="487"/>
        <v>12.451127999999999</v>
      </c>
    </row>
    <row r="3852" spans="1:71">
      <c r="A3852" s="26">
        <v>42297348710000</v>
      </c>
      <c r="B3852" s="26" t="s">
        <v>9280</v>
      </c>
      <c r="C3852" t="s">
        <v>8755</v>
      </c>
      <c r="D3852" s="26" t="s">
        <v>128</v>
      </c>
      <c r="E3852" s="27" t="s">
        <v>706</v>
      </c>
      <c r="F3852" t="s">
        <v>2781</v>
      </c>
      <c r="G3852" t="s">
        <v>67</v>
      </c>
      <c r="H3852" t="s">
        <v>8756</v>
      </c>
      <c r="I3852" t="s">
        <v>8757</v>
      </c>
      <c r="J3852" t="s">
        <v>131</v>
      </c>
      <c r="K3852" t="s">
        <v>9261</v>
      </c>
      <c r="L3852">
        <v>28.556159999999998</v>
      </c>
      <c r="M3852">
        <v>-98.117620000000002</v>
      </c>
      <c r="N3852" s="28">
        <v>2283266.5299999998</v>
      </c>
      <c r="O3852" s="28">
        <v>263888.62</v>
      </c>
      <c r="P3852" s="26">
        <v>304.29998779296875</v>
      </c>
      <c r="Q3852" s="26">
        <v>13769</v>
      </c>
      <c r="R3852" s="26">
        <v>18176</v>
      </c>
      <c r="S3852" s="29">
        <v>11.199999809265137</v>
      </c>
      <c r="T3852" s="30">
        <v>40261</v>
      </c>
      <c r="U3852" s="30">
        <v>40345</v>
      </c>
      <c r="V3852" s="30">
        <v>40330</v>
      </c>
      <c r="W3852">
        <v>2020.4000244140625</v>
      </c>
      <c r="X3852" s="26">
        <v>4781</v>
      </c>
      <c r="Y3852" s="26">
        <v>5754</v>
      </c>
      <c r="Z3852" s="26">
        <v>9850</v>
      </c>
      <c r="AA3852" s="26" t="s">
        <v>8619</v>
      </c>
      <c r="AB3852" s="31" t="s">
        <v>72</v>
      </c>
      <c r="AC3852" s="31">
        <v>0.61000001430511475</v>
      </c>
      <c r="AD3852" s="26">
        <v>40530645.161290325</v>
      </c>
      <c r="AE3852" s="26" t="s">
        <v>72</v>
      </c>
      <c r="AF3852" s="26">
        <v>9171</v>
      </c>
      <c r="AG3852" s="26">
        <v>31</v>
      </c>
      <c r="AH3852" s="28">
        <v>0.57331100000000002</v>
      </c>
      <c r="AI3852">
        <v>11065</v>
      </c>
      <c r="AJ3852" s="26">
        <v>31</v>
      </c>
      <c r="AK3852" s="28">
        <v>0.76402899999999996</v>
      </c>
      <c r="AL3852">
        <v>14746</v>
      </c>
      <c r="AM3852" s="26">
        <v>31</v>
      </c>
      <c r="AN3852" s="28">
        <v>1.0052479999999999</v>
      </c>
      <c r="AO3852">
        <v>19308</v>
      </c>
      <c r="AP3852" s="32">
        <v>39.56606152254367</v>
      </c>
      <c r="AQ3852" s="36">
        <v>1.6036379999999999</v>
      </c>
      <c r="AR3852" s="32">
        <f t="shared" si="486"/>
        <v>283883.4920615225</v>
      </c>
      <c r="AS3852" s="32">
        <f t="shared" si="480"/>
        <v>1</v>
      </c>
      <c r="AT3852" s="32">
        <f t="shared" si="481"/>
        <v>1</v>
      </c>
      <c r="AU3852" s="32">
        <f t="shared" si="482"/>
        <v>3</v>
      </c>
      <c r="AV3852" s="32">
        <f t="shared" si="483"/>
        <v>47.502445751809383</v>
      </c>
      <c r="AW3852" s="32">
        <f t="shared" si="484"/>
        <v>1.925304773060029</v>
      </c>
      <c r="AX3852" s="32">
        <f t="shared" si="485"/>
        <v>340826.44727737695</v>
      </c>
      <c r="AY3852" s="26">
        <v>1</v>
      </c>
      <c r="AZ3852" s="26">
        <v>3</v>
      </c>
      <c r="BA3852" s="26">
        <v>13685.52</v>
      </c>
      <c r="BB3852" s="26">
        <v>54.34</v>
      </c>
      <c r="BC3852" s="26">
        <v>207.85</v>
      </c>
      <c r="BD3852" s="26">
        <v>276.73</v>
      </c>
      <c r="BE3852" s="28">
        <v>0.08</v>
      </c>
      <c r="BF3852" s="28">
        <v>6.14</v>
      </c>
      <c r="BG3852" s="28">
        <v>0.77</v>
      </c>
      <c r="BH3852" s="28">
        <v>1.56</v>
      </c>
      <c r="BI3852" s="28">
        <v>0.08</v>
      </c>
      <c r="BJ3852" s="28">
        <v>6.66</v>
      </c>
      <c r="BK3852" s="28">
        <v>0.7</v>
      </c>
      <c r="BL3852" s="28">
        <v>14.67</v>
      </c>
      <c r="BM3852" s="28">
        <v>0.08</v>
      </c>
      <c r="BN3852" s="28">
        <v>6.49</v>
      </c>
      <c r="BO3852" s="28">
        <v>0.74</v>
      </c>
      <c r="BP3852" s="28">
        <v>10.89</v>
      </c>
      <c r="BQ3852" s="26">
        <v>48.501998</v>
      </c>
      <c r="BR3852" s="26">
        <v>26771376</v>
      </c>
      <c r="BS3852" s="31">
        <f t="shared" si="487"/>
        <v>11.639599999999998</v>
      </c>
    </row>
    <row r="3853" spans="1:71">
      <c r="A3853" s="26">
        <v>42297349000000</v>
      </c>
      <c r="B3853" s="26" t="s">
        <v>9282</v>
      </c>
      <c r="C3853" t="s">
        <v>8758</v>
      </c>
      <c r="D3853" s="26" t="s">
        <v>139</v>
      </c>
      <c r="E3853" s="27" t="s">
        <v>706</v>
      </c>
      <c r="F3853" t="s">
        <v>2781</v>
      </c>
      <c r="G3853" t="s">
        <v>67</v>
      </c>
      <c r="H3853" t="s">
        <v>8759</v>
      </c>
      <c r="I3853" t="s">
        <v>8760</v>
      </c>
      <c r="J3853" t="s">
        <v>76</v>
      </c>
      <c r="K3853" t="s">
        <v>9261</v>
      </c>
      <c r="L3853">
        <v>28.552219999999998</v>
      </c>
      <c r="M3853">
        <v>-98.063869999999994</v>
      </c>
      <c r="N3853" s="28">
        <v>2300532.7599999998</v>
      </c>
      <c r="O3853" s="28">
        <v>262590.31</v>
      </c>
      <c r="P3853" s="26">
        <v>245</v>
      </c>
      <c r="Q3853" s="26">
        <v>14099</v>
      </c>
      <c r="R3853" s="26">
        <v>18207</v>
      </c>
      <c r="S3853" s="29" t="s">
        <v>72</v>
      </c>
      <c r="T3853" s="30">
        <v>40376</v>
      </c>
      <c r="U3853" s="30">
        <v>40487</v>
      </c>
      <c r="V3853" s="30">
        <v>40513</v>
      </c>
      <c r="W3853">
        <v>1739.4000244140625</v>
      </c>
      <c r="X3853" s="26">
        <v>4829</v>
      </c>
      <c r="Y3853" s="26">
        <v>8125</v>
      </c>
      <c r="Z3853" s="26">
        <v>8685</v>
      </c>
      <c r="AA3853" s="26" t="s">
        <v>8619</v>
      </c>
      <c r="AB3853" s="31" t="s">
        <v>72</v>
      </c>
      <c r="AC3853" s="31">
        <v>0.61000001430511475</v>
      </c>
      <c r="AD3853" s="26">
        <v>99999999</v>
      </c>
      <c r="AE3853" s="26" t="s">
        <v>72</v>
      </c>
      <c r="AF3853" s="26">
        <v>5548</v>
      </c>
      <c r="AG3853" s="26" t="s">
        <v>72</v>
      </c>
      <c r="AH3853" s="28">
        <v>0.58497900000000003</v>
      </c>
      <c r="AI3853">
        <v>25307</v>
      </c>
      <c r="AJ3853" s="26" t="s">
        <v>72</v>
      </c>
      <c r="AK3853" s="28">
        <v>0.82394900000000004</v>
      </c>
      <c r="AL3853">
        <v>35645</v>
      </c>
      <c r="AM3853" s="26" t="s">
        <v>72</v>
      </c>
      <c r="AN3853" s="28">
        <v>1.062775</v>
      </c>
      <c r="AO3853">
        <v>40470</v>
      </c>
      <c r="AP3853" s="32">
        <v>13.571441385714413</v>
      </c>
      <c r="AQ3853" s="36">
        <v>1.357144125</v>
      </c>
      <c r="AR3853" s="32">
        <f t="shared" si="486"/>
        <v>240228.08156638572</v>
      </c>
      <c r="AS3853" s="32">
        <f t="shared" si="480"/>
        <v>1</v>
      </c>
      <c r="AT3853" s="32">
        <f t="shared" si="481"/>
        <v>1</v>
      </c>
      <c r="AU3853" s="32">
        <f t="shared" si="482"/>
        <v>3</v>
      </c>
      <c r="AV3853" s="32">
        <f t="shared" si="483"/>
        <v>16.131719518326928</v>
      </c>
      <c r="AW3853" s="32">
        <f t="shared" si="484"/>
        <v>1.6131719357009735</v>
      </c>
      <c r="AX3853" s="32">
        <f t="shared" si="485"/>
        <v>285547.5643385906</v>
      </c>
      <c r="AY3853" s="26">
        <v>1</v>
      </c>
      <c r="AZ3853" s="26">
        <v>3</v>
      </c>
      <c r="BA3853" s="26">
        <v>13914.14</v>
      </c>
      <c r="BB3853" s="26">
        <v>33.479999999999997</v>
      </c>
      <c r="BC3853" s="26">
        <v>211.95</v>
      </c>
      <c r="BD3853" s="26">
        <v>253.91</v>
      </c>
      <c r="BE3853" s="28">
        <v>0.09</v>
      </c>
      <c r="BF3853" s="28">
        <v>6.29</v>
      </c>
      <c r="BG3853" s="28">
        <v>0.79</v>
      </c>
      <c r="BH3853" s="28">
        <v>1.54</v>
      </c>
      <c r="BI3853" s="28">
        <v>0.08</v>
      </c>
      <c r="BJ3853" s="28">
        <v>6.35</v>
      </c>
      <c r="BK3853" s="28">
        <v>0.7</v>
      </c>
      <c r="BL3853" s="28">
        <v>16.03</v>
      </c>
      <c r="BM3853" s="28">
        <v>0.08</v>
      </c>
      <c r="BN3853" s="28">
        <v>6.59</v>
      </c>
      <c r="BO3853" s="28">
        <v>0.74</v>
      </c>
      <c r="BP3853" s="28">
        <v>11.82</v>
      </c>
      <c r="BQ3853" s="26">
        <v>56.685600000000001</v>
      </c>
      <c r="BR3853" s="26">
        <v>0</v>
      </c>
      <c r="BS3853" s="31">
        <f t="shared" si="487"/>
        <v>11.869199999999998</v>
      </c>
    </row>
    <row r="3854" spans="1:71">
      <c r="A3854" s="26">
        <v>42311341390000</v>
      </c>
      <c r="B3854" s="26" t="s">
        <v>9285</v>
      </c>
      <c r="C3854" t="s">
        <v>8761</v>
      </c>
      <c r="D3854" s="26" t="s">
        <v>429</v>
      </c>
      <c r="E3854" s="27" t="s">
        <v>726</v>
      </c>
      <c r="F3854" t="s">
        <v>745</v>
      </c>
      <c r="G3854" t="s">
        <v>67</v>
      </c>
      <c r="H3854" t="s">
        <v>8762</v>
      </c>
      <c r="I3854" t="s">
        <v>8763</v>
      </c>
      <c r="J3854" t="s">
        <v>70</v>
      </c>
      <c r="K3854" t="s">
        <v>9261</v>
      </c>
      <c r="L3854">
        <v>28.22991</v>
      </c>
      <c r="M3854">
        <v>-98.657060000000001</v>
      </c>
      <c r="N3854" s="28">
        <v>2110441.23</v>
      </c>
      <c r="O3854" s="28">
        <v>144361.85</v>
      </c>
      <c r="P3854" s="26">
        <v>224.39999389648437</v>
      </c>
      <c r="Q3854" s="26">
        <v>13262</v>
      </c>
      <c r="R3854" s="26">
        <v>16995</v>
      </c>
      <c r="S3854" s="29" t="s">
        <v>72</v>
      </c>
      <c r="T3854" s="30">
        <v>40102</v>
      </c>
      <c r="U3854" s="30">
        <v>40191</v>
      </c>
      <c r="V3854" s="30">
        <v>40179</v>
      </c>
      <c r="W3854">
        <v>2636680</v>
      </c>
      <c r="X3854" s="26">
        <v>4188</v>
      </c>
      <c r="Y3854" s="26">
        <v>4075</v>
      </c>
      <c r="Z3854" s="26">
        <v>8274</v>
      </c>
      <c r="AA3854" s="26" t="s">
        <v>8619</v>
      </c>
      <c r="AB3854" s="31" t="s">
        <v>72</v>
      </c>
      <c r="AC3854" s="31">
        <v>0.61000001430511475</v>
      </c>
      <c r="AD3854" s="26">
        <v>1207892.1282798834</v>
      </c>
      <c r="AE3854" s="26" t="s">
        <v>72</v>
      </c>
      <c r="AF3854" s="26">
        <v>7445</v>
      </c>
      <c r="AG3854" s="26">
        <v>44</v>
      </c>
      <c r="AH3854" s="28">
        <v>0.148502</v>
      </c>
      <c r="AI3854">
        <v>3789</v>
      </c>
      <c r="AJ3854" s="26">
        <v>44</v>
      </c>
      <c r="AK3854" s="28">
        <v>0.218718</v>
      </c>
      <c r="AL3854">
        <v>5580</v>
      </c>
      <c r="AM3854" s="26">
        <v>60</v>
      </c>
      <c r="AN3854" s="28">
        <v>0.30042999999999997</v>
      </c>
      <c r="AO3854">
        <v>6422</v>
      </c>
      <c r="AP3854" s="32">
        <v>427.58422950855282</v>
      </c>
      <c r="AQ3854" s="36">
        <v>0.51647562499999999</v>
      </c>
      <c r="AR3854" s="32">
        <f t="shared" si="486"/>
        <v>91843.769854508559</v>
      </c>
      <c r="AS3854" s="32">
        <f t="shared" si="480"/>
        <v>1</v>
      </c>
      <c r="AT3854" s="32">
        <f t="shared" si="481"/>
        <v>1</v>
      </c>
      <c r="AU3854" s="32">
        <f t="shared" si="482"/>
        <v>1</v>
      </c>
      <c r="AV3854" s="32">
        <f t="shared" si="483"/>
        <v>586.03951226816935</v>
      </c>
      <c r="AW3854" s="32">
        <f t="shared" si="484"/>
        <v>0.70787251372970394</v>
      </c>
      <c r="AX3854" s="32">
        <f t="shared" si="485"/>
        <v>125879.47444242578</v>
      </c>
      <c r="AY3854" s="26">
        <v>1</v>
      </c>
      <c r="AZ3854" s="26">
        <v>3</v>
      </c>
      <c r="BA3854" s="26" t="s">
        <v>72</v>
      </c>
      <c r="BB3854" s="26" t="s">
        <v>72</v>
      </c>
      <c r="BC3854" s="26" t="s">
        <v>72</v>
      </c>
      <c r="BD3854" s="26" t="s">
        <v>72</v>
      </c>
      <c r="BE3854" s="28" t="s">
        <v>72</v>
      </c>
      <c r="BF3854" s="28" t="s">
        <v>72</v>
      </c>
      <c r="BG3854" s="28" t="s">
        <v>72</v>
      </c>
      <c r="BH3854" s="28" t="s">
        <v>72</v>
      </c>
      <c r="BI3854" s="28" t="s">
        <v>72</v>
      </c>
      <c r="BJ3854" s="28" t="s">
        <v>72</v>
      </c>
      <c r="BK3854" s="28" t="s">
        <v>72</v>
      </c>
      <c r="BL3854" s="28" t="s">
        <v>72</v>
      </c>
      <c r="BM3854" s="28" t="s">
        <v>72</v>
      </c>
      <c r="BN3854" s="28" t="s">
        <v>72</v>
      </c>
      <c r="BO3854" s="28" t="s">
        <v>72</v>
      </c>
      <c r="BP3854" s="28" t="s">
        <v>72</v>
      </c>
      <c r="BQ3854" s="26" t="s">
        <v>72</v>
      </c>
      <c r="BR3854" s="26" t="s">
        <v>72</v>
      </c>
      <c r="BS3854" s="31" t="str">
        <f t="shared" si="487"/>
        <v/>
      </c>
    </row>
    <row r="3855" spans="1:71">
      <c r="A3855" s="26">
        <v>42311341580000</v>
      </c>
      <c r="B3855" s="26" t="s">
        <v>9285</v>
      </c>
      <c r="C3855" t="s">
        <v>8764</v>
      </c>
      <c r="D3855" s="26" t="s">
        <v>766</v>
      </c>
      <c r="E3855" s="27" t="s">
        <v>726</v>
      </c>
      <c r="F3855" t="s">
        <v>745</v>
      </c>
      <c r="G3855" t="s">
        <v>67</v>
      </c>
      <c r="H3855" t="s">
        <v>8765</v>
      </c>
      <c r="I3855" t="s">
        <v>8766</v>
      </c>
      <c r="J3855" t="s">
        <v>8767</v>
      </c>
      <c r="K3855" t="s">
        <v>9261</v>
      </c>
      <c r="L3855">
        <v>28.218029999999999</v>
      </c>
      <c r="M3855">
        <v>-98.797259999999994</v>
      </c>
      <c r="N3855" s="28">
        <v>2065298.43</v>
      </c>
      <c r="O3855" s="28">
        <v>139937</v>
      </c>
      <c r="P3855" s="26">
        <v>328</v>
      </c>
      <c r="Q3855" s="26">
        <v>12578</v>
      </c>
      <c r="R3855" s="26">
        <v>17720</v>
      </c>
      <c r="S3855" s="29" t="s">
        <v>72</v>
      </c>
      <c r="T3855" s="30">
        <v>40125</v>
      </c>
      <c r="U3855" s="30">
        <v>40204</v>
      </c>
      <c r="V3855" s="30">
        <v>40179</v>
      </c>
      <c r="W3855">
        <v>770.5999755859375</v>
      </c>
      <c r="X3855" s="26">
        <v>5740</v>
      </c>
      <c r="Y3855" s="26">
        <v>4691</v>
      </c>
      <c r="Z3855" s="26">
        <v>8345</v>
      </c>
      <c r="AA3855" s="26" t="s">
        <v>8619</v>
      </c>
      <c r="AB3855" s="31" t="s">
        <v>72</v>
      </c>
      <c r="AC3855" s="31">
        <v>0.61000001430511475</v>
      </c>
      <c r="AD3855" s="26">
        <v>56669555.555555552</v>
      </c>
      <c r="AE3855" s="26" t="s">
        <v>72</v>
      </c>
      <c r="AF3855" s="26">
        <v>4580</v>
      </c>
      <c r="AG3855" s="26">
        <v>9</v>
      </c>
      <c r="AH3855" s="28">
        <v>0.252913</v>
      </c>
      <c r="AI3855">
        <v>30428</v>
      </c>
      <c r="AJ3855" s="26">
        <v>9</v>
      </c>
      <c r="AK3855" s="28">
        <v>0.33714899999999998</v>
      </c>
      <c r="AL3855">
        <v>36333</v>
      </c>
      <c r="AM3855" s="26">
        <v>9</v>
      </c>
      <c r="AN3855" s="28">
        <v>0.42239700000000002</v>
      </c>
      <c r="AO3855">
        <v>36682</v>
      </c>
      <c r="AP3855" s="32">
        <v>11.680505626183765</v>
      </c>
      <c r="AQ3855" s="36">
        <v>0.66192906250000005</v>
      </c>
      <c r="AR3855" s="32">
        <f t="shared" si="486"/>
        <v>117173.12456812619</v>
      </c>
      <c r="AS3855" s="32">
        <f t="shared" si="480"/>
        <v>1</v>
      </c>
      <c r="AT3855" s="32">
        <f t="shared" si="481"/>
        <v>1</v>
      </c>
      <c r="AU3855" s="32">
        <f t="shared" si="482"/>
        <v>2</v>
      </c>
      <c r="AV3855" s="32">
        <f t="shared" si="483"/>
        <v>11.680505626183765</v>
      </c>
      <c r="AW3855" s="32">
        <f t="shared" si="484"/>
        <v>0.66192906250000005</v>
      </c>
      <c r="AX3855" s="32">
        <f t="shared" si="485"/>
        <v>117173.12456812619</v>
      </c>
      <c r="AY3855" s="26">
        <v>1</v>
      </c>
      <c r="AZ3855" s="26">
        <v>3</v>
      </c>
      <c r="BA3855" s="26" t="s">
        <v>72</v>
      </c>
      <c r="BB3855" s="26" t="s">
        <v>72</v>
      </c>
      <c r="BC3855" s="26" t="s">
        <v>72</v>
      </c>
      <c r="BD3855" s="26" t="s">
        <v>72</v>
      </c>
      <c r="BE3855" s="28" t="s">
        <v>72</v>
      </c>
      <c r="BF3855" s="28" t="s">
        <v>72</v>
      </c>
      <c r="BG3855" s="28" t="s">
        <v>72</v>
      </c>
      <c r="BH3855" s="28" t="s">
        <v>72</v>
      </c>
      <c r="BI3855" s="28" t="s">
        <v>72</v>
      </c>
      <c r="BJ3855" s="28" t="s">
        <v>72</v>
      </c>
      <c r="BK3855" s="28" t="s">
        <v>72</v>
      </c>
      <c r="BL3855" s="28" t="s">
        <v>72</v>
      </c>
      <c r="BM3855" s="28" t="s">
        <v>72</v>
      </c>
      <c r="BN3855" s="28" t="s">
        <v>72</v>
      </c>
      <c r="BO3855" s="28" t="s">
        <v>72</v>
      </c>
      <c r="BP3855" s="28" t="s">
        <v>72</v>
      </c>
      <c r="BQ3855" s="26" t="s">
        <v>72</v>
      </c>
      <c r="BR3855" s="26" t="s">
        <v>72</v>
      </c>
      <c r="BS3855" s="31" t="str">
        <f t="shared" si="487"/>
        <v/>
      </c>
    </row>
    <row r="3856" spans="1:71">
      <c r="A3856" s="26">
        <v>42311341770000</v>
      </c>
      <c r="B3856" s="26" t="s">
        <v>9281</v>
      </c>
      <c r="C3856" t="s">
        <v>8768</v>
      </c>
      <c r="D3856" s="26" t="s">
        <v>738</v>
      </c>
      <c r="E3856" s="27" t="s">
        <v>726</v>
      </c>
      <c r="F3856" t="s">
        <v>745</v>
      </c>
      <c r="G3856" t="s">
        <v>67</v>
      </c>
      <c r="H3856" t="s">
        <v>8498</v>
      </c>
      <c r="I3856" t="s">
        <v>8769</v>
      </c>
      <c r="J3856" t="s">
        <v>70</v>
      </c>
      <c r="K3856" t="s">
        <v>9261</v>
      </c>
      <c r="L3856">
        <v>28.365829999999999</v>
      </c>
      <c r="M3856">
        <v>-98.481960000000001</v>
      </c>
      <c r="N3856" s="28">
        <v>2166611.64</v>
      </c>
      <c r="O3856" s="28">
        <v>193988.25</v>
      </c>
      <c r="P3856" s="26">
        <v>256.89999389648438</v>
      </c>
      <c r="Q3856" s="26">
        <v>12963</v>
      </c>
      <c r="R3856" s="26">
        <v>19049</v>
      </c>
      <c r="S3856" s="29">
        <v>10.5</v>
      </c>
      <c r="T3856" s="30">
        <v>40213</v>
      </c>
      <c r="U3856" s="30">
        <v>40270</v>
      </c>
      <c r="V3856" s="30">
        <v>40269</v>
      </c>
      <c r="W3856">
        <v>3844400</v>
      </c>
      <c r="X3856" s="26">
        <v>7298</v>
      </c>
      <c r="Y3856" s="26">
        <v>5958</v>
      </c>
      <c r="Z3856" s="26">
        <v>6315</v>
      </c>
      <c r="AA3856" s="26" t="s">
        <v>8619</v>
      </c>
      <c r="AB3856" s="31" t="s">
        <v>72</v>
      </c>
      <c r="AC3856" s="31">
        <v>0.61000001430511475</v>
      </c>
      <c r="AD3856" s="26">
        <v>18488460.52631579</v>
      </c>
      <c r="AE3856" s="26" t="s">
        <v>72</v>
      </c>
      <c r="AF3856" s="26">
        <v>8716</v>
      </c>
      <c r="AG3856" s="26">
        <v>50</v>
      </c>
      <c r="AH3856" s="28">
        <v>0.52326799999999996</v>
      </c>
      <c r="AI3856">
        <v>104133</v>
      </c>
      <c r="AJ3856" s="26">
        <v>51</v>
      </c>
      <c r="AK3856" s="28">
        <v>0.73896499999999998</v>
      </c>
      <c r="AL3856">
        <v>111557</v>
      </c>
      <c r="AM3856" s="26">
        <v>51</v>
      </c>
      <c r="AN3856" s="28">
        <v>1.037895</v>
      </c>
      <c r="AO3856">
        <v>114723</v>
      </c>
      <c r="AP3856" s="32">
        <v>97.711982153875496</v>
      </c>
      <c r="AQ3856" s="36">
        <v>1.8065441250000001</v>
      </c>
      <c r="AR3856" s="32">
        <f t="shared" si="486"/>
        <v>319856.0221071539</v>
      </c>
      <c r="AS3856" s="32">
        <f t="shared" si="480"/>
        <v>1</v>
      </c>
      <c r="AT3856" s="32">
        <f t="shared" si="481"/>
        <v>1</v>
      </c>
      <c r="AU3856" s="32">
        <f t="shared" si="482"/>
        <v>4</v>
      </c>
      <c r="AV3856" s="32">
        <f t="shared" si="483"/>
        <v>76.852120795182969</v>
      </c>
      <c r="AW3856" s="32">
        <f t="shared" si="484"/>
        <v>1.4208774016853933</v>
      </c>
      <c r="AX3856" s="32">
        <f t="shared" si="485"/>
        <v>251572.15221910982</v>
      </c>
      <c r="AY3856" s="26">
        <v>1</v>
      </c>
      <c r="AZ3856" s="26">
        <v>3</v>
      </c>
      <c r="BA3856" s="26">
        <v>12276.21</v>
      </c>
      <c r="BB3856" s="26">
        <v>3.44</v>
      </c>
      <c r="BC3856" s="26">
        <v>254.61</v>
      </c>
      <c r="BD3856" s="26">
        <v>256.7</v>
      </c>
      <c r="BE3856" s="28">
        <v>0.06</v>
      </c>
      <c r="BF3856" s="28">
        <v>8.08</v>
      </c>
      <c r="BG3856" s="28">
        <v>0.57999999999999996</v>
      </c>
      <c r="BH3856" s="28">
        <v>-12.71</v>
      </c>
      <c r="BI3856" s="28">
        <v>0.05</v>
      </c>
      <c r="BJ3856" s="28">
        <v>7.18</v>
      </c>
      <c r="BK3856" s="28">
        <v>0.52</v>
      </c>
      <c r="BL3856" s="28">
        <v>0.81</v>
      </c>
      <c r="BM3856" s="28">
        <v>0.05</v>
      </c>
      <c r="BN3856" s="28">
        <v>7.18</v>
      </c>
      <c r="BO3856" s="28">
        <v>0.52</v>
      </c>
      <c r="BP3856" s="28">
        <v>0.47</v>
      </c>
      <c r="BQ3856" s="26">
        <v>56.617697999999997</v>
      </c>
      <c r="BR3856" s="26">
        <v>12186973</v>
      </c>
      <c r="BS3856" s="31">
        <f t="shared" si="487"/>
        <v>6.619860000000001</v>
      </c>
    </row>
    <row r="3857" spans="1:71">
      <c r="A3857" s="26">
        <v>42311341990000</v>
      </c>
      <c r="B3857" s="26" t="s">
        <v>9281</v>
      </c>
      <c r="C3857" t="s">
        <v>8770</v>
      </c>
      <c r="D3857" s="26" t="s">
        <v>738</v>
      </c>
      <c r="E3857" s="27" t="s">
        <v>726</v>
      </c>
      <c r="F3857" t="s">
        <v>745</v>
      </c>
      <c r="G3857" t="s">
        <v>67</v>
      </c>
      <c r="H3857" t="s">
        <v>8498</v>
      </c>
      <c r="I3857" t="s">
        <v>8771</v>
      </c>
      <c r="J3857" t="s">
        <v>158</v>
      </c>
      <c r="K3857" t="s">
        <v>9261</v>
      </c>
      <c r="L3857">
        <v>28.370740000000001</v>
      </c>
      <c r="M3857">
        <v>-98.444199999999995</v>
      </c>
      <c r="N3857" s="28">
        <v>2178747.41</v>
      </c>
      <c r="O3857" s="28">
        <v>195829.2</v>
      </c>
      <c r="P3857" s="26">
        <v>229.60000610351562</v>
      </c>
      <c r="Q3857" s="26">
        <v>13188</v>
      </c>
      <c r="R3857" s="26">
        <v>18936</v>
      </c>
      <c r="S3857" s="29">
        <v>12</v>
      </c>
      <c r="T3857" s="30">
        <v>40251</v>
      </c>
      <c r="U3857" s="30">
        <v>40398</v>
      </c>
      <c r="V3857" s="30">
        <v>40391</v>
      </c>
      <c r="W3857">
        <v>369271</v>
      </c>
      <c r="X3857" s="26">
        <v>6335</v>
      </c>
      <c r="Y3857" s="26">
        <v>6383</v>
      </c>
      <c r="Z3857" s="26">
        <v>7145</v>
      </c>
      <c r="AA3857" s="26" t="s">
        <v>8619</v>
      </c>
      <c r="AB3857" s="31" t="s">
        <v>72</v>
      </c>
      <c r="AC3857" s="31">
        <v>0.6600000262260437</v>
      </c>
      <c r="AD3857" s="26">
        <v>1682699.8381877022</v>
      </c>
      <c r="AE3857" s="26" t="s">
        <v>72</v>
      </c>
      <c r="AF3857" s="26">
        <v>6454</v>
      </c>
      <c r="AG3857" s="26">
        <v>965</v>
      </c>
      <c r="AH3857" s="28">
        <v>0.75422199999999995</v>
      </c>
      <c r="AI3857">
        <v>31435</v>
      </c>
      <c r="AJ3857" s="26">
        <v>1020</v>
      </c>
      <c r="AK3857" s="28">
        <v>1.1200159999999999</v>
      </c>
      <c r="AL3857">
        <v>46682</v>
      </c>
      <c r="AM3857" s="26">
        <v>1115</v>
      </c>
      <c r="AN3857" s="28">
        <v>1.701597</v>
      </c>
      <c r="AO3857">
        <v>57821</v>
      </c>
      <c r="AP3857" s="32">
        <v>1751.3071452921099</v>
      </c>
      <c r="AQ3857" s="36">
        <v>2.9469242499999999</v>
      </c>
      <c r="AR3857" s="32">
        <f t="shared" si="486"/>
        <v>523356.8993952921</v>
      </c>
      <c r="AS3857" s="32">
        <f t="shared" si="480"/>
        <v>1</v>
      </c>
      <c r="AT3857" s="32">
        <f t="shared" si="481"/>
        <v>1</v>
      </c>
      <c r="AU3857" s="32">
        <f t="shared" si="482"/>
        <v>4</v>
      </c>
      <c r="AV3857" s="32">
        <f t="shared" si="483"/>
        <v>1586.8197338558343</v>
      </c>
      <c r="AW3857" s="32">
        <f t="shared" si="484"/>
        <v>2.6701413093922652</v>
      </c>
      <c r="AX3857" s="32">
        <f t="shared" si="485"/>
        <v>474201.83149628679</v>
      </c>
      <c r="AY3857" s="26">
        <v>1</v>
      </c>
      <c r="AZ3857" s="26">
        <v>3</v>
      </c>
      <c r="BA3857" s="26">
        <v>12666.48</v>
      </c>
      <c r="BB3857" s="26">
        <v>8.2899999999999991</v>
      </c>
      <c r="BC3857" s="26">
        <v>258.02</v>
      </c>
      <c r="BD3857" s="26">
        <v>264.5</v>
      </c>
      <c r="BE3857" s="28">
        <v>7.0000000000000007E-2</v>
      </c>
      <c r="BF3857" s="28">
        <v>8.85</v>
      </c>
      <c r="BG3857" s="28">
        <v>0.62</v>
      </c>
      <c r="BH3857" s="28">
        <v>-8.5500000000000007</v>
      </c>
      <c r="BI3857" s="28">
        <v>0.05</v>
      </c>
      <c r="BJ3857" s="28">
        <v>7.08</v>
      </c>
      <c r="BK3857" s="28">
        <v>0.54</v>
      </c>
      <c r="BL3857" s="28">
        <v>0.26</v>
      </c>
      <c r="BM3857" s="28">
        <v>0.05</v>
      </c>
      <c r="BN3857" s="28">
        <v>7.1</v>
      </c>
      <c r="BO3857" s="28">
        <v>0.54</v>
      </c>
      <c r="BP3857" s="28">
        <v>-0.92</v>
      </c>
      <c r="BQ3857" s="26">
        <v>59.551600999999998</v>
      </c>
      <c r="BR3857" s="26">
        <v>11751983</v>
      </c>
      <c r="BS3857" s="31">
        <f t="shared" si="487"/>
        <v>6.9665400000000002</v>
      </c>
    </row>
    <row r="3858" spans="1:71">
      <c r="A3858" s="26">
        <v>42311342010000</v>
      </c>
      <c r="B3858" s="26" t="s">
        <v>9281</v>
      </c>
      <c r="C3858" t="s">
        <v>8772</v>
      </c>
      <c r="D3858" s="26" t="s">
        <v>738</v>
      </c>
      <c r="E3858" s="27" t="s">
        <v>726</v>
      </c>
      <c r="F3858" t="s">
        <v>745</v>
      </c>
      <c r="G3858" t="s">
        <v>67</v>
      </c>
      <c r="H3858" t="s">
        <v>8773</v>
      </c>
      <c r="I3858" t="s">
        <v>8774</v>
      </c>
      <c r="J3858" t="s">
        <v>70</v>
      </c>
      <c r="K3858" t="s">
        <v>9261</v>
      </c>
      <c r="L3858">
        <v>28.333300000000001</v>
      </c>
      <c r="M3858">
        <v>-98.505240000000001</v>
      </c>
      <c r="N3858" s="28">
        <v>2159174.4300000002</v>
      </c>
      <c r="O3858" s="28">
        <v>182128.41</v>
      </c>
      <c r="P3858" s="26">
        <v>227.80000305175781</v>
      </c>
      <c r="Q3858" s="26">
        <v>13090</v>
      </c>
      <c r="R3858" s="26">
        <v>19086</v>
      </c>
      <c r="S3858" s="29">
        <v>14</v>
      </c>
      <c r="T3858" s="30">
        <v>40350</v>
      </c>
      <c r="U3858" s="30">
        <v>40562</v>
      </c>
      <c r="V3858" s="30">
        <v>40544</v>
      </c>
      <c r="W3858">
        <v>402300</v>
      </c>
      <c r="X3858" s="26">
        <v>6242</v>
      </c>
      <c r="Y3858" s="26">
        <v>6746</v>
      </c>
      <c r="Z3858" s="26">
        <v>7190</v>
      </c>
      <c r="AA3858" s="26" t="s">
        <v>8619</v>
      </c>
      <c r="AB3858" s="31" t="s">
        <v>72</v>
      </c>
      <c r="AC3858" s="31">
        <v>0.75999999046325684</v>
      </c>
      <c r="AD3858" s="26">
        <v>99999999</v>
      </c>
      <c r="AE3858" s="26" t="s">
        <v>72</v>
      </c>
      <c r="AF3858" s="26">
        <v>5314</v>
      </c>
      <c r="AG3858" s="26" t="s">
        <v>72</v>
      </c>
      <c r="AH3858" s="28">
        <v>0.64746000000000004</v>
      </c>
      <c r="AI3858">
        <v>4122</v>
      </c>
      <c r="AJ3858" s="26" t="s">
        <v>72</v>
      </c>
      <c r="AK3858" s="28">
        <v>1.143885</v>
      </c>
      <c r="AL3858">
        <v>10279</v>
      </c>
      <c r="AM3858" s="26" t="s">
        <v>72</v>
      </c>
      <c r="AN3858" s="28">
        <v>1.5575239999999999</v>
      </c>
      <c r="AO3858">
        <v>16768</v>
      </c>
      <c r="AP3858" s="32">
        <v>19.428220194282201</v>
      </c>
      <c r="AQ3858" s="36">
        <v>1.942822</v>
      </c>
      <c r="AR3858" s="32">
        <f t="shared" si="486"/>
        <v>343898.9222201943</v>
      </c>
      <c r="AS3858" s="32">
        <f t="shared" si="480"/>
        <v>1</v>
      </c>
      <c r="AT3858" s="32">
        <f t="shared" si="481"/>
        <v>1</v>
      </c>
      <c r="AU3858" s="32">
        <f t="shared" si="482"/>
        <v>4</v>
      </c>
      <c r="AV3858" s="32">
        <f t="shared" si="483"/>
        <v>17.86574558077216</v>
      </c>
      <c r="AW3858" s="32">
        <f t="shared" si="484"/>
        <v>1.7865745402114708</v>
      </c>
      <c r="AX3858" s="32">
        <f t="shared" si="485"/>
        <v>316241.5593630111</v>
      </c>
      <c r="AY3858" s="26">
        <v>1</v>
      </c>
      <c r="AZ3858" s="26">
        <v>3</v>
      </c>
      <c r="BA3858" s="26">
        <v>12564.73</v>
      </c>
      <c r="BB3858" s="26">
        <v>-6.38</v>
      </c>
      <c r="BC3858" s="26">
        <v>282.38</v>
      </c>
      <c r="BD3858" s="26">
        <v>286.97000000000003</v>
      </c>
      <c r="BE3858" s="28">
        <v>0.04</v>
      </c>
      <c r="BF3858" s="28">
        <v>5.77</v>
      </c>
      <c r="BG3858" s="28">
        <v>0.46</v>
      </c>
      <c r="BH3858" s="28">
        <v>-23.41</v>
      </c>
      <c r="BI3858" s="28">
        <v>0.05</v>
      </c>
      <c r="BJ3858" s="28">
        <v>7.67</v>
      </c>
      <c r="BK3858" s="28">
        <v>0.5</v>
      </c>
      <c r="BL3858" s="28">
        <v>7.05</v>
      </c>
      <c r="BM3858" s="28">
        <v>0.05</v>
      </c>
      <c r="BN3858" s="28">
        <v>7.61</v>
      </c>
      <c r="BO3858" s="28">
        <v>0.51</v>
      </c>
      <c r="BP3858" s="28">
        <v>7</v>
      </c>
      <c r="BQ3858" s="26">
        <v>56.843398999999998</v>
      </c>
      <c r="BR3858" s="26">
        <v>22670880</v>
      </c>
      <c r="BS3858" s="31">
        <f t="shared" si="487"/>
        <v>7.0594999999999999</v>
      </c>
    </row>
    <row r="3859" spans="1:71">
      <c r="A3859" s="26">
        <v>42311342460000</v>
      </c>
      <c r="B3859" s="26" t="s">
        <v>9281</v>
      </c>
      <c r="C3859" t="s">
        <v>8775</v>
      </c>
      <c r="D3859" s="26" t="s">
        <v>804</v>
      </c>
      <c r="E3859" s="27" t="s">
        <v>726</v>
      </c>
      <c r="F3859" t="s">
        <v>745</v>
      </c>
      <c r="G3859" t="s">
        <v>67</v>
      </c>
      <c r="H3859" t="s">
        <v>3559</v>
      </c>
      <c r="I3859" t="s">
        <v>8776</v>
      </c>
      <c r="J3859" t="s">
        <v>70</v>
      </c>
      <c r="K3859" t="s">
        <v>9261</v>
      </c>
      <c r="L3859">
        <v>28.331420000000001</v>
      </c>
      <c r="M3859">
        <v>-98.554159999999996</v>
      </c>
      <c r="N3859" s="28">
        <v>2143438.5499999998</v>
      </c>
      <c r="O3859" s="28">
        <v>181381.58</v>
      </c>
      <c r="P3859" s="26">
        <v>218</v>
      </c>
      <c r="Q3859" s="26">
        <v>12790</v>
      </c>
      <c r="R3859" s="26">
        <v>18446</v>
      </c>
      <c r="S3859" s="29">
        <v>12.399999618530273</v>
      </c>
      <c r="T3859" s="30">
        <v>40382</v>
      </c>
      <c r="U3859" s="30">
        <v>40496</v>
      </c>
      <c r="V3859" s="30">
        <v>40483</v>
      </c>
      <c r="W3859">
        <v>3074</v>
      </c>
      <c r="X3859" s="26">
        <v>6076</v>
      </c>
      <c r="Y3859" s="26">
        <v>4776</v>
      </c>
      <c r="Z3859" s="26">
        <v>6515</v>
      </c>
      <c r="AA3859" s="26" t="s">
        <v>8619</v>
      </c>
      <c r="AB3859" s="31">
        <v>58.599998474121094</v>
      </c>
      <c r="AC3859" s="31">
        <v>0.64999997615814209</v>
      </c>
      <c r="AD3859" s="26">
        <v>12197525.547445256</v>
      </c>
      <c r="AE3859" s="26" t="s">
        <v>72</v>
      </c>
      <c r="AF3859" s="26">
        <v>8784</v>
      </c>
      <c r="AG3859" s="26" t="s">
        <v>72</v>
      </c>
      <c r="AH3859" s="28">
        <v>0.73117299999999996</v>
      </c>
      <c r="AI3859">
        <v>21812</v>
      </c>
      <c r="AJ3859" s="26" t="s">
        <v>72</v>
      </c>
      <c r="AK3859" s="28">
        <v>1.063347</v>
      </c>
      <c r="AL3859">
        <v>28687</v>
      </c>
      <c r="AM3859" s="26">
        <v>25</v>
      </c>
      <c r="AN3859" s="28">
        <v>1.482621</v>
      </c>
      <c r="AO3859">
        <v>31893</v>
      </c>
      <c r="AP3859" s="32">
        <v>183.76899407023441</v>
      </c>
      <c r="AQ3859" s="36">
        <v>2.241527</v>
      </c>
      <c r="AR3859" s="32">
        <f t="shared" si="486"/>
        <v>396934.04799407022</v>
      </c>
      <c r="AS3859" s="32">
        <f t="shared" si="480"/>
        <v>1</v>
      </c>
      <c r="AT3859" s="32">
        <f t="shared" si="481"/>
        <v>1</v>
      </c>
      <c r="AU3859" s="32">
        <f t="shared" si="482"/>
        <v>4</v>
      </c>
      <c r="AV3859" s="32">
        <f t="shared" si="483"/>
        <v>173.60665338432284</v>
      </c>
      <c r="AW3859" s="32">
        <f t="shared" si="484"/>
        <v>2.1175715898617513</v>
      </c>
      <c r="AX3859" s="32">
        <f t="shared" si="485"/>
        <v>374983.77805891429</v>
      </c>
      <c r="AY3859" s="26">
        <v>1</v>
      </c>
      <c r="AZ3859" s="26">
        <v>3</v>
      </c>
      <c r="BA3859" s="26">
        <v>12170.44</v>
      </c>
      <c r="BB3859" s="26">
        <v>-11.87</v>
      </c>
      <c r="BC3859" s="26">
        <v>254.77</v>
      </c>
      <c r="BD3859" s="26">
        <v>250.24</v>
      </c>
      <c r="BE3859" s="28">
        <v>0.04</v>
      </c>
      <c r="BF3859" s="28">
        <v>3.29</v>
      </c>
      <c r="BG3859" s="28">
        <v>0.42</v>
      </c>
      <c r="BH3859" s="28">
        <v>-28.96</v>
      </c>
      <c r="BI3859" s="28">
        <v>0.06</v>
      </c>
      <c r="BJ3859" s="28">
        <v>9.02</v>
      </c>
      <c r="BK3859" s="28">
        <v>0.61</v>
      </c>
      <c r="BL3859" s="28">
        <v>14.52</v>
      </c>
      <c r="BM3859" s="28">
        <v>7.0000000000000007E-2</v>
      </c>
      <c r="BN3859" s="28">
        <v>9.08</v>
      </c>
      <c r="BO3859" s="28">
        <v>0.62</v>
      </c>
      <c r="BP3859" s="28">
        <v>15.66</v>
      </c>
      <c r="BQ3859" s="26">
        <v>58.399700000000003</v>
      </c>
      <c r="BR3859" s="26">
        <v>26898574</v>
      </c>
      <c r="BS3859" s="31">
        <f t="shared" si="487"/>
        <v>9.3245820000000013</v>
      </c>
    </row>
    <row r="3860" spans="1:71">
      <c r="A3860" s="26">
        <v>42311342480000</v>
      </c>
      <c r="B3860" s="26" t="s">
        <v>9281</v>
      </c>
      <c r="C3860" t="s">
        <v>8777</v>
      </c>
      <c r="D3860" s="26" t="s">
        <v>738</v>
      </c>
      <c r="E3860" s="27" t="s">
        <v>726</v>
      </c>
      <c r="F3860" t="s">
        <v>745</v>
      </c>
      <c r="G3860" t="s">
        <v>67</v>
      </c>
      <c r="H3860" t="s">
        <v>7797</v>
      </c>
      <c r="I3860" t="s">
        <v>8778</v>
      </c>
      <c r="J3860" t="s">
        <v>339</v>
      </c>
      <c r="K3860" t="s">
        <v>9261</v>
      </c>
      <c r="L3860">
        <v>28.349879999999999</v>
      </c>
      <c r="M3860">
        <v>-98.466759999999994</v>
      </c>
      <c r="N3860" s="28">
        <v>2171526.66</v>
      </c>
      <c r="O3860" s="28">
        <v>188211.06</v>
      </c>
      <c r="P3860" s="26">
        <v>218.80000305175781</v>
      </c>
      <c r="Q3860" s="26">
        <v>13224</v>
      </c>
      <c r="R3860" s="26">
        <v>18312</v>
      </c>
      <c r="S3860" s="29">
        <v>14.300000190734863</v>
      </c>
      <c r="T3860" s="30">
        <v>40398</v>
      </c>
      <c r="U3860" s="30">
        <v>40610</v>
      </c>
      <c r="V3860" s="30">
        <v>40603</v>
      </c>
      <c r="W3860">
        <v>196176</v>
      </c>
      <c r="X3860" s="26">
        <v>5628</v>
      </c>
      <c r="Y3860" s="26">
        <v>3500</v>
      </c>
      <c r="Z3860" s="26">
        <v>5650</v>
      </c>
      <c r="AA3860" s="26" t="s">
        <v>8619</v>
      </c>
      <c r="AB3860" s="31" t="s">
        <v>72</v>
      </c>
      <c r="AC3860" s="31">
        <v>0.61000001430511475</v>
      </c>
      <c r="AD3860" s="26">
        <v>14881619.047619049</v>
      </c>
      <c r="AE3860" s="26" t="s">
        <v>72</v>
      </c>
      <c r="AF3860" s="26">
        <v>4063</v>
      </c>
      <c r="AG3860" s="26">
        <v>17</v>
      </c>
      <c r="AH3860" s="28">
        <v>0.26745799999999997</v>
      </c>
      <c r="AI3860">
        <v>49370</v>
      </c>
      <c r="AJ3860" s="26">
        <v>39</v>
      </c>
      <c r="AK3860" s="28">
        <v>0.386208</v>
      </c>
      <c r="AL3860">
        <v>49675</v>
      </c>
      <c r="AM3860" s="26">
        <v>42</v>
      </c>
      <c r="AN3860" s="28">
        <v>0.512602</v>
      </c>
      <c r="AO3860">
        <v>51110</v>
      </c>
      <c r="AP3860" s="32">
        <v>50.108916920521956</v>
      </c>
      <c r="AQ3860" s="36">
        <v>0.74570181250000001</v>
      </c>
      <c r="AR3860" s="32">
        <f t="shared" si="486"/>
        <v>132039.32972942051</v>
      </c>
      <c r="AS3860" s="32">
        <f t="shared" si="480"/>
        <v>1</v>
      </c>
      <c r="AT3860" s="32">
        <f t="shared" si="481"/>
        <v>1</v>
      </c>
      <c r="AU3860" s="32">
        <f t="shared" si="482"/>
        <v>2</v>
      </c>
      <c r="AV3860" s="32">
        <f t="shared" si="483"/>
        <v>51.106109297049755</v>
      </c>
      <c r="AW3860" s="32">
        <f t="shared" si="484"/>
        <v>0.76054164956467663</v>
      </c>
      <c r="AX3860" s="32">
        <f t="shared" si="485"/>
        <v>134666.97808224481</v>
      </c>
      <c r="AY3860" s="26">
        <v>1</v>
      </c>
      <c r="AZ3860" s="26">
        <v>3</v>
      </c>
      <c r="BA3860" s="26">
        <v>12700.82</v>
      </c>
      <c r="BB3860" s="26">
        <v>1.58</v>
      </c>
      <c r="BC3860" s="26">
        <v>282.64</v>
      </c>
      <c r="BD3860" s="26">
        <v>285.11</v>
      </c>
      <c r="BE3860" s="28">
        <v>0.06</v>
      </c>
      <c r="BF3860" s="28">
        <v>7.96</v>
      </c>
      <c r="BG3860" s="28">
        <v>0.55000000000000004</v>
      </c>
      <c r="BH3860" s="28">
        <v>-15.68</v>
      </c>
      <c r="BI3860" s="28">
        <v>0.05</v>
      </c>
      <c r="BJ3860" s="28">
        <v>6.93</v>
      </c>
      <c r="BK3860" s="28">
        <v>0.48</v>
      </c>
      <c r="BL3860" s="28">
        <v>0.87</v>
      </c>
      <c r="BM3860" s="28">
        <v>0.05</v>
      </c>
      <c r="BN3860" s="28">
        <v>6.9</v>
      </c>
      <c r="BO3860" s="28">
        <v>0.48</v>
      </c>
      <c r="BP3860" s="28">
        <v>0.06</v>
      </c>
      <c r="BQ3860" s="26">
        <v>56.382998999999998</v>
      </c>
      <c r="BR3860" s="26">
        <v>22134954</v>
      </c>
      <c r="BS3860" s="31">
        <f t="shared" si="487"/>
        <v>6.7833600000000001</v>
      </c>
    </row>
    <row r="3861" spans="1:71">
      <c r="A3861" s="26">
        <v>42311342700000</v>
      </c>
      <c r="B3861" s="26" t="s">
        <v>9281</v>
      </c>
      <c r="C3861" t="s">
        <v>8779</v>
      </c>
      <c r="D3861" s="26" t="s">
        <v>738</v>
      </c>
      <c r="E3861" s="27" t="s">
        <v>726</v>
      </c>
      <c r="F3861" t="s">
        <v>745</v>
      </c>
      <c r="G3861" t="s">
        <v>67</v>
      </c>
      <c r="H3861" t="s">
        <v>7797</v>
      </c>
      <c r="I3861" t="s">
        <v>8780</v>
      </c>
      <c r="J3861" t="s">
        <v>232</v>
      </c>
      <c r="K3861" t="s">
        <v>9261</v>
      </c>
      <c r="L3861">
        <v>28.391680000000001</v>
      </c>
      <c r="M3861">
        <v>-98.464349999999996</v>
      </c>
      <c r="N3861" s="28">
        <v>2172232.27</v>
      </c>
      <c r="O3861" s="28">
        <v>203412.39</v>
      </c>
      <c r="P3861" s="26">
        <v>246</v>
      </c>
      <c r="Q3861" s="26">
        <v>12730</v>
      </c>
      <c r="R3861" s="26">
        <v>19133</v>
      </c>
      <c r="S3861" s="29" t="s">
        <v>72</v>
      </c>
      <c r="T3861" s="30">
        <v>40455</v>
      </c>
      <c r="U3861" s="30">
        <v>40580</v>
      </c>
      <c r="V3861" s="30">
        <v>40664</v>
      </c>
      <c r="W3861">
        <v>336280</v>
      </c>
      <c r="X3861" s="26">
        <v>6781</v>
      </c>
      <c r="Y3861" s="26">
        <v>6398</v>
      </c>
      <c r="Z3861" s="26">
        <v>9263</v>
      </c>
      <c r="AA3861" s="26" t="s">
        <v>8619</v>
      </c>
      <c r="AB3861" s="31">
        <v>53.5</v>
      </c>
      <c r="AC3861" s="31">
        <v>0.68000000715255737</v>
      </c>
      <c r="AD3861" s="26">
        <v>218262.39799121156</v>
      </c>
      <c r="AE3861" s="26" t="s">
        <v>72</v>
      </c>
      <c r="AF3861" s="26">
        <v>7838</v>
      </c>
      <c r="AG3861" s="26">
        <v>2905</v>
      </c>
      <c r="AH3861" s="28">
        <v>0.52483199999999997</v>
      </c>
      <c r="AI3861">
        <v>48815</v>
      </c>
      <c r="AJ3861" s="26">
        <v>3888</v>
      </c>
      <c r="AK3861" s="28">
        <v>0.77675300000000003</v>
      </c>
      <c r="AL3861">
        <v>72247</v>
      </c>
      <c r="AM3861" s="26">
        <v>4836</v>
      </c>
      <c r="AN3861" s="28">
        <v>1.0600430000000001</v>
      </c>
      <c r="AO3861">
        <v>86709</v>
      </c>
      <c r="AP3861" s="32">
        <v>6561.2504177547944</v>
      </c>
      <c r="AQ3861" s="36">
        <v>1.4320742500000001</v>
      </c>
      <c r="AR3861" s="32">
        <f t="shared" si="486"/>
        <v>260038.39266775482</v>
      </c>
      <c r="AS3861" s="32">
        <f t="shared" si="480"/>
        <v>1</v>
      </c>
      <c r="AT3861" s="32">
        <f t="shared" si="481"/>
        <v>1</v>
      </c>
      <c r="AU3861" s="32">
        <f t="shared" si="482"/>
        <v>3</v>
      </c>
      <c r="AV3861" s="32">
        <f t="shared" si="483"/>
        <v>5553.985754005681</v>
      </c>
      <c r="AW3861" s="32">
        <f t="shared" si="484"/>
        <v>1.2122262490783071</v>
      </c>
      <c r="AX3861" s="32">
        <f t="shared" si="485"/>
        <v>220118.03184086605</v>
      </c>
      <c r="AY3861" s="26">
        <v>1</v>
      </c>
      <c r="AZ3861" s="26">
        <v>3</v>
      </c>
      <c r="BA3861" s="26">
        <v>12212.32</v>
      </c>
      <c r="BB3861" s="26">
        <v>12.3</v>
      </c>
      <c r="BC3861" s="26">
        <v>217.62</v>
      </c>
      <c r="BD3861" s="26">
        <v>227.22</v>
      </c>
      <c r="BE3861" s="28">
        <v>0.08</v>
      </c>
      <c r="BF3861" s="28">
        <v>9.06</v>
      </c>
      <c r="BG3861" s="28">
        <v>0.67</v>
      </c>
      <c r="BH3861" s="28">
        <v>-4.12</v>
      </c>
      <c r="BI3861" s="28">
        <v>0.06</v>
      </c>
      <c r="BJ3861" s="28">
        <v>7.58</v>
      </c>
      <c r="BK3861" s="28">
        <v>0.62</v>
      </c>
      <c r="BL3861" s="28">
        <v>0.54</v>
      </c>
      <c r="BM3861" s="28">
        <v>0.06</v>
      </c>
      <c r="BN3861" s="28">
        <v>7.63</v>
      </c>
      <c r="BO3861" s="28">
        <v>0.61</v>
      </c>
      <c r="BP3861" s="28">
        <v>-0.09</v>
      </c>
      <c r="BQ3861" s="26">
        <v>56.051600999999998</v>
      </c>
      <c r="BR3861" s="26">
        <v>188753.078125</v>
      </c>
      <c r="BS3861" s="31">
        <f t="shared" si="487"/>
        <v>8.0954639999999998</v>
      </c>
    </row>
    <row r="3862" spans="1:71">
      <c r="A3862" s="26">
        <v>42479357130400</v>
      </c>
      <c r="B3862" s="26" t="s">
        <v>9281</v>
      </c>
      <c r="C3862" t="s">
        <v>8503</v>
      </c>
      <c r="D3862" s="26" t="s">
        <v>5393</v>
      </c>
      <c r="E3862" s="27" t="s">
        <v>5184</v>
      </c>
      <c r="F3862" t="s">
        <v>8504</v>
      </c>
      <c r="G3862" t="s">
        <v>67</v>
      </c>
      <c r="H3862" t="s">
        <v>8505</v>
      </c>
      <c r="I3862" t="s">
        <v>8506</v>
      </c>
      <c r="J3862" t="s">
        <v>8507</v>
      </c>
      <c r="K3862" t="s">
        <v>9261</v>
      </c>
      <c r="L3862">
        <v>28.023299999999999</v>
      </c>
      <c r="M3862">
        <v>-99.621780000000001</v>
      </c>
      <c r="N3862" s="28">
        <v>1799361.72</v>
      </c>
      <c r="O3862" s="28">
        <v>69609.22</v>
      </c>
      <c r="P3862" s="26">
        <v>733</v>
      </c>
      <c r="Q3862" s="26">
        <v>9444</v>
      </c>
      <c r="R3862" s="26">
        <v>13750</v>
      </c>
      <c r="S3862" s="29" t="s">
        <v>72</v>
      </c>
      <c r="T3862" s="30">
        <v>40024</v>
      </c>
      <c r="U3862" s="30">
        <v>40090</v>
      </c>
      <c r="V3862" s="30">
        <v>40087</v>
      </c>
      <c r="W3862">
        <v>3523720</v>
      </c>
      <c r="X3862" s="26">
        <v>4506</v>
      </c>
      <c r="Y3862" s="26">
        <v>800</v>
      </c>
      <c r="Z3862" s="26">
        <v>3210</v>
      </c>
      <c r="AA3862" s="26" t="s">
        <v>8619</v>
      </c>
      <c r="AB3862" s="31">
        <v>60.5</v>
      </c>
      <c r="AC3862" s="31">
        <v>0.68999999761581421</v>
      </c>
      <c r="AD3862" s="26">
        <v>89704.499274310598</v>
      </c>
      <c r="AE3862" s="26" t="s">
        <v>72</v>
      </c>
      <c r="AF3862" s="26" t="s">
        <v>72</v>
      </c>
      <c r="AG3862" s="26">
        <v>2395</v>
      </c>
      <c r="AH3862" s="28">
        <v>0.215721</v>
      </c>
      <c r="AI3862" t="s">
        <v>72</v>
      </c>
      <c r="AJ3862" s="26">
        <v>2395</v>
      </c>
      <c r="AK3862" s="28">
        <v>0.215721</v>
      </c>
      <c r="AL3862" t="s">
        <v>72</v>
      </c>
      <c r="AM3862" s="26">
        <v>2395</v>
      </c>
      <c r="AN3862" s="28">
        <v>0.215721</v>
      </c>
      <c r="AO3862" t="s">
        <v>72</v>
      </c>
      <c r="AP3862" s="32">
        <v>11666.915494390549</v>
      </c>
      <c r="AQ3862" s="36">
        <v>1.0465748125000001</v>
      </c>
      <c r="AR3862" s="32">
        <f t="shared" si="486"/>
        <v>196910.65730689056</v>
      </c>
      <c r="AS3862" s="32">
        <f t="shared" si="480"/>
        <v>1</v>
      </c>
      <c r="AT3862" s="32">
        <f t="shared" si="481"/>
        <v>1</v>
      </c>
      <c r="AU3862" s="32">
        <f t="shared" si="482"/>
        <v>3</v>
      </c>
      <c r="AV3862" s="32">
        <f t="shared" si="483"/>
        <v>14861.982897869895</v>
      </c>
      <c r="AW3862" s="32">
        <f t="shared" si="484"/>
        <v>1.3331867340767867</v>
      </c>
      <c r="AX3862" s="32">
        <f t="shared" si="485"/>
        <v>250836.03482946113</v>
      </c>
      <c r="AY3862" s="26">
        <v>1</v>
      </c>
      <c r="AZ3862" s="26">
        <v>3</v>
      </c>
      <c r="BA3862" s="26">
        <v>8467.27</v>
      </c>
      <c r="BB3862" s="26">
        <v>169.54</v>
      </c>
      <c r="BC3862" s="26">
        <v>62.76</v>
      </c>
      <c r="BD3862" s="26">
        <v>220.3</v>
      </c>
      <c r="BE3862" s="28">
        <v>0.08</v>
      </c>
      <c r="BF3862" s="28">
        <v>5.32</v>
      </c>
      <c r="BG3862" s="28">
        <v>0.68</v>
      </c>
      <c r="BH3862" s="28">
        <v>-11.56</v>
      </c>
      <c r="BI3862" s="28">
        <v>0.1</v>
      </c>
      <c r="BJ3862" s="28">
        <v>9.1</v>
      </c>
      <c r="BK3862" s="28">
        <v>0.77</v>
      </c>
      <c r="BL3862" s="28">
        <v>79.55</v>
      </c>
      <c r="BM3862" s="28">
        <v>0.08</v>
      </c>
      <c r="BN3862" s="28">
        <v>6.79</v>
      </c>
      <c r="BO3862" s="28">
        <v>0.71</v>
      </c>
      <c r="BP3862" s="28">
        <v>25.19</v>
      </c>
      <c r="BQ3862" s="26">
        <v>61.133597999999999</v>
      </c>
      <c r="BR3862" s="26">
        <v>281470.5</v>
      </c>
      <c r="BS3862" s="31">
        <f t="shared" si="487"/>
        <v>4.8325200000000006</v>
      </c>
    </row>
    <row r="3863" spans="1:71">
      <c r="A3863" s="26">
        <v>42479385810001</v>
      </c>
      <c r="B3863" s="26" t="s">
        <v>9285</v>
      </c>
      <c r="C3863" t="s">
        <v>8781</v>
      </c>
      <c r="D3863" s="26" t="s">
        <v>5393</v>
      </c>
      <c r="E3863" s="27" t="s">
        <v>5184</v>
      </c>
      <c r="F3863" t="s">
        <v>745</v>
      </c>
      <c r="G3863" t="s">
        <v>67</v>
      </c>
      <c r="H3863" t="s">
        <v>8782</v>
      </c>
      <c r="I3863" t="s">
        <v>8783</v>
      </c>
      <c r="J3863" t="s">
        <v>154</v>
      </c>
      <c r="K3863" t="s">
        <v>9261</v>
      </c>
      <c r="L3863">
        <v>27.97514</v>
      </c>
      <c r="M3863">
        <v>-99.675899999999999</v>
      </c>
      <c r="N3863" s="28">
        <v>1781797.06</v>
      </c>
      <c r="O3863" s="28">
        <v>52194.75</v>
      </c>
      <c r="P3863" s="26">
        <v>610.70001220703125</v>
      </c>
      <c r="Q3863" s="26" t="s">
        <v>72</v>
      </c>
      <c r="R3863" s="26">
        <v>11620</v>
      </c>
      <c r="S3863" s="29" t="s">
        <v>72</v>
      </c>
      <c r="T3863" s="30">
        <v>40487</v>
      </c>
      <c r="U3863" s="30">
        <v>40508</v>
      </c>
      <c r="V3863" s="30">
        <v>40483</v>
      </c>
      <c r="W3863">
        <v>589674</v>
      </c>
      <c r="X3863" s="26">
        <v>5740</v>
      </c>
      <c r="Y3863" s="26">
        <v>1893</v>
      </c>
      <c r="Z3863" s="26">
        <v>2050</v>
      </c>
      <c r="AA3863" s="26" t="s">
        <v>8619</v>
      </c>
      <c r="AB3863" s="31">
        <v>63.200000762939453</v>
      </c>
      <c r="AC3863" s="31">
        <v>0.67000001668930054</v>
      </c>
      <c r="AD3863" s="26">
        <v>99999999</v>
      </c>
      <c r="AE3863" s="26" t="s">
        <v>72</v>
      </c>
      <c r="AF3863" s="26">
        <v>812</v>
      </c>
      <c r="AG3863" s="26" t="s">
        <v>72</v>
      </c>
      <c r="AH3863" s="28">
        <v>4.5997000000000003E-2</v>
      </c>
      <c r="AI3863">
        <v>12405</v>
      </c>
      <c r="AJ3863" s="26" t="s">
        <v>72</v>
      </c>
      <c r="AK3863" s="28">
        <v>6.2383000000000001E-2</v>
      </c>
      <c r="AL3863">
        <v>15107</v>
      </c>
      <c r="AM3863" s="26" t="s">
        <v>72</v>
      </c>
      <c r="AN3863" s="28">
        <v>7.8085000000000002E-2</v>
      </c>
      <c r="AO3863">
        <v>15204</v>
      </c>
      <c r="AP3863" s="32">
        <v>1.0226452446014525</v>
      </c>
      <c r="AQ3863" s="36">
        <v>0.1022645234375</v>
      </c>
      <c r="AR3863" s="32">
        <f t="shared" si="486"/>
        <v>18101.843293682101</v>
      </c>
      <c r="AS3863" s="32">
        <f t="shared" si="480"/>
        <v>1</v>
      </c>
      <c r="AT3863" s="32">
        <f t="shared" si="481"/>
        <v>1</v>
      </c>
      <c r="AU3863" s="32">
        <f t="shared" si="482"/>
        <v>1</v>
      </c>
      <c r="AV3863" s="32">
        <f t="shared" si="483"/>
        <v>1.0226452446014525</v>
      </c>
      <c r="AW3863" s="32">
        <f t="shared" si="484"/>
        <v>0.1022645234375</v>
      </c>
      <c r="AX3863" s="32">
        <f t="shared" si="485"/>
        <v>18101.843293682101</v>
      </c>
      <c r="AY3863" s="26">
        <v>1</v>
      </c>
      <c r="AZ3863" s="26">
        <v>3</v>
      </c>
      <c r="BA3863" s="26" t="s">
        <v>72</v>
      </c>
      <c r="BB3863" s="26" t="s">
        <v>72</v>
      </c>
      <c r="BC3863" s="26" t="s">
        <v>72</v>
      </c>
      <c r="BD3863" s="26" t="s">
        <v>72</v>
      </c>
      <c r="BE3863" s="28" t="s">
        <v>72</v>
      </c>
      <c r="BF3863" s="28" t="s">
        <v>72</v>
      </c>
      <c r="BG3863" s="28" t="s">
        <v>72</v>
      </c>
      <c r="BH3863" s="28" t="s">
        <v>72</v>
      </c>
      <c r="BI3863" s="28" t="s">
        <v>72</v>
      </c>
      <c r="BJ3863" s="28" t="s">
        <v>72</v>
      </c>
      <c r="BK3863" s="28" t="s">
        <v>72</v>
      </c>
      <c r="BL3863" s="28" t="s">
        <v>72</v>
      </c>
      <c r="BM3863" s="28" t="s">
        <v>72</v>
      </c>
      <c r="BN3863" s="28" t="s">
        <v>72</v>
      </c>
      <c r="BO3863" s="28" t="s">
        <v>72</v>
      </c>
      <c r="BP3863" s="28" t="s">
        <v>72</v>
      </c>
      <c r="BQ3863" s="26" t="s">
        <v>72</v>
      </c>
      <c r="BR3863" s="26" t="s">
        <v>72</v>
      </c>
      <c r="BS3863" s="31" t="str">
        <f t="shared" si="487"/>
        <v/>
      </c>
    </row>
    <row r="3864" spans="1:71">
      <c r="A3864" s="26">
        <v>42479405610000</v>
      </c>
      <c r="B3864" s="26" t="s">
        <v>9285</v>
      </c>
      <c r="C3864" t="s">
        <v>8784</v>
      </c>
      <c r="D3864" s="26" t="s">
        <v>8785</v>
      </c>
      <c r="E3864" s="27" t="s">
        <v>5184</v>
      </c>
      <c r="F3864" t="s">
        <v>745</v>
      </c>
      <c r="G3864" t="s">
        <v>67</v>
      </c>
      <c r="H3864" t="s">
        <v>8786</v>
      </c>
      <c r="I3864" t="s">
        <v>8787</v>
      </c>
      <c r="J3864" t="s">
        <v>76</v>
      </c>
      <c r="K3864" t="s">
        <v>9261</v>
      </c>
      <c r="L3864">
        <v>27.790849999999999</v>
      </c>
      <c r="M3864">
        <v>-99.596339999999998</v>
      </c>
      <c r="N3864" s="28">
        <v>1807139.73</v>
      </c>
      <c r="O3864" s="28">
        <v>-14956.65</v>
      </c>
      <c r="P3864" s="26">
        <v>537</v>
      </c>
      <c r="Q3864" s="26">
        <v>11131</v>
      </c>
      <c r="R3864" s="26">
        <v>15526</v>
      </c>
      <c r="S3864" s="29" t="s">
        <v>72</v>
      </c>
      <c r="T3864" s="30">
        <v>39884</v>
      </c>
      <c r="U3864" s="30">
        <v>40250</v>
      </c>
      <c r="V3864" s="30">
        <v>40238</v>
      </c>
      <c r="W3864">
        <v>2681448</v>
      </c>
      <c r="X3864" s="26">
        <v>4555</v>
      </c>
      <c r="Y3864" s="26">
        <v>6675</v>
      </c>
      <c r="Z3864" s="26">
        <v>6700</v>
      </c>
      <c r="AA3864" s="26" t="s">
        <v>8619</v>
      </c>
      <c r="AB3864" s="31" t="s">
        <v>72</v>
      </c>
      <c r="AC3864" s="31">
        <v>0.60000002384185791</v>
      </c>
      <c r="AD3864" s="26">
        <v>99999999</v>
      </c>
      <c r="AE3864" s="26" t="s">
        <v>72</v>
      </c>
      <c r="AF3864" s="26">
        <v>1138</v>
      </c>
      <c r="AG3864" s="26" t="s">
        <v>72</v>
      </c>
      <c r="AH3864" s="28">
        <v>0.121749</v>
      </c>
      <c r="AI3864">
        <v>263</v>
      </c>
      <c r="AJ3864" s="26" t="s">
        <v>72</v>
      </c>
      <c r="AK3864" s="28">
        <v>0.42785099999999998</v>
      </c>
      <c r="AL3864">
        <v>263</v>
      </c>
      <c r="AM3864" s="26" t="s">
        <v>72</v>
      </c>
      <c r="AN3864" s="28">
        <v>0.61919100000000005</v>
      </c>
      <c r="AO3864">
        <v>4023</v>
      </c>
      <c r="AP3864" s="32">
        <v>9.7997894729978956</v>
      </c>
      <c r="AQ3864" s="36">
        <v>0.97997893749999998</v>
      </c>
      <c r="AR3864" s="32">
        <f t="shared" si="486"/>
        <v>173466.07172697302</v>
      </c>
      <c r="AS3864" s="32">
        <f t="shared" si="480"/>
        <v>1</v>
      </c>
      <c r="AT3864" s="32">
        <f t="shared" si="481"/>
        <v>1</v>
      </c>
      <c r="AU3864" s="32">
        <f t="shared" si="482"/>
        <v>3</v>
      </c>
      <c r="AV3864" s="32">
        <f t="shared" si="483"/>
        <v>12.349240740945756</v>
      </c>
      <c r="AW3864" s="32">
        <f t="shared" si="484"/>
        <v>1.2349240617453348</v>
      </c>
      <c r="AX3864" s="32">
        <f t="shared" si="485"/>
        <v>218593.90816966526</v>
      </c>
      <c r="AY3864" s="26">
        <v>1</v>
      </c>
      <c r="AZ3864" s="26">
        <v>3</v>
      </c>
      <c r="BA3864" s="26" t="s">
        <v>72</v>
      </c>
      <c r="BB3864" s="26" t="s">
        <v>72</v>
      </c>
      <c r="BC3864" s="26" t="s">
        <v>72</v>
      </c>
      <c r="BD3864" s="26" t="s">
        <v>72</v>
      </c>
      <c r="BE3864" s="28" t="s">
        <v>72</v>
      </c>
      <c r="BF3864" s="28" t="s">
        <v>72</v>
      </c>
      <c r="BG3864" s="28" t="s">
        <v>72</v>
      </c>
      <c r="BH3864" s="28" t="s">
        <v>72</v>
      </c>
      <c r="BI3864" s="28" t="s">
        <v>72</v>
      </c>
      <c r="BJ3864" s="28" t="s">
        <v>72</v>
      </c>
      <c r="BK3864" s="28" t="s">
        <v>72</v>
      </c>
      <c r="BL3864" s="28" t="s">
        <v>72</v>
      </c>
      <c r="BM3864" s="28" t="s">
        <v>72</v>
      </c>
      <c r="BN3864" s="28" t="s">
        <v>72</v>
      </c>
      <c r="BO3864" s="28" t="s">
        <v>72</v>
      </c>
      <c r="BP3864" s="28" t="s">
        <v>72</v>
      </c>
      <c r="BQ3864" s="26" t="s">
        <v>72</v>
      </c>
      <c r="BR3864" s="26" t="s">
        <v>72</v>
      </c>
      <c r="BS3864" s="31" t="str">
        <f t="shared" si="487"/>
        <v/>
      </c>
    </row>
    <row r="3865" spans="1:71">
      <c r="A3865" s="26">
        <v>42479405760000</v>
      </c>
      <c r="B3865" s="26" t="s">
        <v>9281</v>
      </c>
      <c r="C3865" t="s">
        <v>8788</v>
      </c>
      <c r="D3865" s="26" t="s">
        <v>5859</v>
      </c>
      <c r="E3865" s="27" t="s">
        <v>5184</v>
      </c>
      <c r="F3865" t="s">
        <v>197</v>
      </c>
      <c r="G3865" t="s">
        <v>67</v>
      </c>
      <c r="H3865" t="s">
        <v>5927</v>
      </c>
      <c r="I3865" t="s">
        <v>8789</v>
      </c>
      <c r="J3865" t="s">
        <v>70</v>
      </c>
      <c r="K3865" t="s">
        <v>9261</v>
      </c>
      <c r="L3865">
        <v>27.919039999999999</v>
      </c>
      <c r="M3865">
        <v>-99.860919999999993</v>
      </c>
      <c r="N3865" s="28">
        <v>1721917.27</v>
      </c>
      <c r="O3865" s="28">
        <v>32188.73</v>
      </c>
      <c r="P3865" s="26">
        <v>589.20001220703125</v>
      </c>
      <c r="Q3865" s="26">
        <v>8465</v>
      </c>
      <c r="R3865" s="26">
        <v>14300</v>
      </c>
      <c r="S3865" s="29" t="s">
        <v>72</v>
      </c>
      <c r="T3865" s="30">
        <v>39971</v>
      </c>
      <c r="U3865" s="30">
        <v>40033</v>
      </c>
      <c r="V3865" s="30">
        <v>40026</v>
      </c>
      <c r="W3865">
        <v>2073.199951171875</v>
      </c>
      <c r="X3865" s="26">
        <v>6154</v>
      </c>
      <c r="Y3865" s="26">
        <v>1183</v>
      </c>
      <c r="Z3865" s="26">
        <v>2900</v>
      </c>
      <c r="AA3865" s="26" t="s">
        <v>8619</v>
      </c>
      <c r="AB3865" s="31" t="s">
        <v>72</v>
      </c>
      <c r="AC3865" s="31">
        <v>0.60000002384185791</v>
      </c>
      <c r="AD3865" s="26">
        <v>6599389.9613899617</v>
      </c>
      <c r="AE3865" s="26" t="s">
        <v>72</v>
      </c>
      <c r="AF3865" s="26">
        <v>7981</v>
      </c>
      <c r="AG3865" s="26">
        <v>22</v>
      </c>
      <c r="AH3865" s="28">
        <v>0.44189800000000001</v>
      </c>
      <c r="AI3865">
        <v>38149</v>
      </c>
      <c r="AJ3865" s="26">
        <v>248</v>
      </c>
      <c r="AK3865" s="28">
        <v>0.69150299999999998</v>
      </c>
      <c r="AL3865">
        <v>59697</v>
      </c>
      <c r="AM3865" s="26">
        <v>259</v>
      </c>
      <c r="AN3865" s="28">
        <v>1.1148020000000001</v>
      </c>
      <c r="AO3865">
        <v>79527</v>
      </c>
      <c r="AP3865" s="32">
        <v>443.74491689883587</v>
      </c>
      <c r="AQ3865" s="36">
        <v>2.9284457499999998</v>
      </c>
      <c r="AR3865" s="32">
        <f t="shared" si="486"/>
        <v>518778.64266689884</v>
      </c>
      <c r="AS3865" s="32">
        <f t="shared" si="480"/>
        <v>1</v>
      </c>
      <c r="AT3865" s="32">
        <f t="shared" si="481"/>
        <v>1</v>
      </c>
      <c r="AU3865" s="32">
        <f t="shared" si="482"/>
        <v>4</v>
      </c>
      <c r="AV3865" s="32">
        <f t="shared" si="483"/>
        <v>413.8927239192912</v>
      </c>
      <c r="AW3865" s="32">
        <f t="shared" si="484"/>
        <v>2.7314394873253169</v>
      </c>
      <c r="AX3865" s="32">
        <f t="shared" si="485"/>
        <v>483878.68198050041</v>
      </c>
      <c r="AY3865" s="26">
        <v>1</v>
      </c>
      <c r="AZ3865" s="26">
        <v>3</v>
      </c>
      <c r="BA3865" s="26">
        <v>7977.3</v>
      </c>
      <c r="BB3865" s="26">
        <v>170.45</v>
      </c>
      <c r="BC3865" s="26">
        <v>72.069999999999993</v>
      </c>
      <c r="BD3865" s="26">
        <v>243.34</v>
      </c>
      <c r="BE3865" s="28">
        <v>7.0000000000000007E-2</v>
      </c>
      <c r="BF3865" s="28">
        <v>9.52</v>
      </c>
      <c r="BG3865" s="28">
        <v>0.73</v>
      </c>
      <c r="BH3865" s="28">
        <v>5.95</v>
      </c>
      <c r="BI3865" s="28">
        <v>0.08</v>
      </c>
      <c r="BJ3865" s="28">
        <v>8.7799999999999994</v>
      </c>
      <c r="BK3865" s="28">
        <v>0.74</v>
      </c>
      <c r="BL3865" s="28">
        <v>201</v>
      </c>
      <c r="BM3865" s="28">
        <v>7.0000000000000007E-2</v>
      </c>
      <c r="BN3865" s="28">
        <v>9.14</v>
      </c>
      <c r="BO3865" s="28">
        <v>0.74</v>
      </c>
      <c r="BP3865" s="28">
        <v>9.1</v>
      </c>
      <c r="BQ3865" s="26">
        <v>61.555801000000002</v>
      </c>
      <c r="BR3865" s="26">
        <v>157741696</v>
      </c>
      <c r="BS3865" s="31">
        <f t="shared" si="487"/>
        <v>4.2665439999999997</v>
      </c>
    </row>
    <row r="3866" spans="1:71">
      <c r="A3866" s="26">
        <v>42479406210000</v>
      </c>
      <c r="B3866" s="26" t="s">
        <v>9281</v>
      </c>
      <c r="C3866" t="s">
        <v>8790</v>
      </c>
      <c r="D3866" s="26" t="s">
        <v>5859</v>
      </c>
      <c r="E3866" s="27" t="s">
        <v>5184</v>
      </c>
      <c r="F3866" t="s">
        <v>197</v>
      </c>
      <c r="G3866" t="s">
        <v>67</v>
      </c>
      <c r="H3866" t="s">
        <v>5927</v>
      </c>
      <c r="I3866" t="s">
        <v>8791</v>
      </c>
      <c r="J3866" t="s">
        <v>245</v>
      </c>
      <c r="K3866" t="s">
        <v>9261</v>
      </c>
      <c r="L3866">
        <v>27.951409999999999</v>
      </c>
      <c r="M3866">
        <v>-99.784570000000002</v>
      </c>
      <c r="N3866" s="28">
        <v>1746657.39</v>
      </c>
      <c r="O3866" s="28">
        <v>43785.36</v>
      </c>
      <c r="P3866" s="26">
        <v>686</v>
      </c>
      <c r="Q3866" s="26">
        <v>9055</v>
      </c>
      <c r="R3866" s="26">
        <v>14710</v>
      </c>
      <c r="S3866" s="29" t="s">
        <v>72</v>
      </c>
      <c r="T3866" s="30">
        <v>40046</v>
      </c>
      <c r="U3866" s="30">
        <v>40106</v>
      </c>
      <c r="V3866" s="30">
        <v>40087</v>
      </c>
      <c r="W3866">
        <v>1852</v>
      </c>
      <c r="X3866" s="26">
        <v>5995</v>
      </c>
      <c r="Y3866" s="26">
        <v>3630</v>
      </c>
      <c r="Z3866" s="26">
        <v>4230</v>
      </c>
      <c r="AA3866" s="26" t="s">
        <v>8619</v>
      </c>
      <c r="AB3866" s="31" t="s">
        <v>72</v>
      </c>
      <c r="AC3866" s="31">
        <v>0.60000002384185791</v>
      </c>
      <c r="AD3866" s="26">
        <v>18343861.788617887</v>
      </c>
      <c r="AE3866" s="26" t="s">
        <v>72</v>
      </c>
      <c r="AF3866" s="26">
        <v>6810</v>
      </c>
      <c r="AG3866" s="26">
        <v>90</v>
      </c>
      <c r="AH3866" s="28">
        <v>0.69254800000000005</v>
      </c>
      <c r="AI3866">
        <v>1606082</v>
      </c>
      <c r="AJ3866" s="26">
        <v>123</v>
      </c>
      <c r="AK3866" s="28">
        <v>0.97106599999999998</v>
      </c>
      <c r="AL3866">
        <v>2251991</v>
      </c>
      <c r="AM3866" s="26">
        <v>123</v>
      </c>
      <c r="AN3866" s="28">
        <v>1.5547949999999999</v>
      </c>
      <c r="AO3866">
        <v>2964932</v>
      </c>
      <c r="AP3866" s="32">
        <v>205.32038419178343</v>
      </c>
      <c r="AQ3866" s="36">
        <v>3.7663687499999998</v>
      </c>
      <c r="AR3866" s="32">
        <f t="shared" si="486"/>
        <v>666852.58913419174</v>
      </c>
      <c r="AS3866" s="32">
        <f t="shared" si="480"/>
        <v>1</v>
      </c>
      <c r="AT3866" s="32">
        <f t="shared" si="481"/>
        <v>1</v>
      </c>
      <c r="AU3866" s="32">
        <f t="shared" si="482"/>
        <v>4</v>
      </c>
      <c r="AV3866" s="32">
        <f t="shared" si="483"/>
        <v>196.58699003516881</v>
      </c>
      <c r="AW3866" s="32">
        <f t="shared" si="484"/>
        <v>3.606164574645538</v>
      </c>
      <c r="AX3866" s="32">
        <f t="shared" si="485"/>
        <v>638487.71670229535</v>
      </c>
      <c r="AY3866" s="26">
        <v>1</v>
      </c>
      <c r="AZ3866" s="26">
        <v>3</v>
      </c>
      <c r="BA3866" s="26">
        <v>8214.6</v>
      </c>
      <c r="BB3866" s="26">
        <v>188.97</v>
      </c>
      <c r="BC3866" s="26">
        <v>87.03</v>
      </c>
      <c r="BD3866" s="26">
        <v>298.77999999999997</v>
      </c>
      <c r="BE3866" s="28">
        <v>7.0000000000000007E-2</v>
      </c>
      <c r="BF3866" s="28">
        <v>6.23</v>
      </c>
      <c r="BG3866" s="28">
        <v>0.68</v>
      </c>
      <c r="BH3866" s="28">
        <v>4.9000000000000004</v>
      </c>
      <c r="BI3866" s="28">
        <v>0.09</v>
      </c>
      <c r="BJ3866" s="28">
        <v>9.16</v>
      </c>
      <c r="BK3866" s="28">
        <v>0.76</v>
      </c>
      <c r="BL3866" s="28">
        <v>164.23</v>
      </c>
      <c r="BM3866" s="28">
        <v>0.08</v>
      </c>
      <c r="BN3866" s="28">
        <v>7.41</v>
      </c>
      <c r="BO3866" s="28">
        <v>0.72</v>
      </c>
      <c r="BP3866" s="28">
        <v>27.72</v>
      </c>
      <c r="BQ3866" s="26">
        <v>58.497897999999999</v>
      </c>
      <c r="BR3866" s="26">
        <v>146439984</v>
      </c>
      <c r="BS3866" s="31">
        <f t="shared" si="487"/>
        <v>5.952852</v>
      </c>
    </row>
    <row r="3867" spans="1:71">
      <c r="A3867" s="26">
        <v>42479406500000</v>
      </c>
      <c r="B3867" s="26" t="s">
        <v>9281</v>
      </c>
      <c r="C3867" t="s">
        <v>8792</v>
      </c>
      <c r="D3867" s="26" t="s">
        <v>5393</v>
      </c>
      <c r="E3867" s="27" t="s">
        <v>5184</v>
      </c>
      <c r="F3867" t="s">
        <v>745</v>
      </c>
      <c r="G3867" t="s">
        <v>67</v>
      </c>
      <c r="H3867" t="s">
        <v>5927</v>
      </c>
      <c r="I3867" t="s">
        <v>8793</v>
      </c>
      <c r="J3867" t="s">
        <v>339</v>
      </c>
      <c r="K3867" t="s">
        <v>9261</v>
      </c>
      <c r="L3867">
        <v>27.895890000000001</v>
      </c>
      <c r="M3867">
        <v>-99.883200000000002</v>
      </c>
      <c r="N3867" s="28">
        <v>1714657.25</v>
      </c>
      <c r="O3867" s="28">
        <v>23824.76</v>
      </c>
      <c r="P3867" s="26">
        <v>524</v>
      </c>
      <c r="Q3867" s="26">
        <v>8570</v>
      </c>
      <c r="R3867" s="26">
        <v>12936</v>
      </c>
      <c r="S3867" s="29" t="s">
        <v>72</v>
      </c>
      <c r="T3867" s="30">
        <v>40047</v>
      </c>
      <c r="U3867" s="30">
        <v>40104</v>
      </c>
      <c r="V3867" s="30">
        <v>40087</v>
      </c>
      <c r="W3867" t="s">
        <v>72</v>
      </c>
      <c r="X3867" s="26">
        <v>4722</v>
      </c>
      <c r="Y3867" s="26">
        <v>2246</v>
      </c>
      <c r="Z3867" s="26">
        <v>2365</v>
      </c>
      <c r="AA3867" s="26" t="s">
        <v>8619</v>
      </c>
      <c r="AB3867" s="31" t="s">
        <v>72</v>
      </c>
      <c r="AC3867" s="31">
        <v>0.60000002384185791</v>
      </c>
      <c r="AD3867" s="26">
        <v>20631141.025641024</v>
      </c>
      <c r="AE3867" s="26" t="s">
        <v>72</v>
      </c>
      <c r="AF3867" s="26">
        <v>4089</v>
      </c>
      <c r="AG3867" s="26">
        <v>0</v>
      </c>
      <c r="AH3867" s="28">
        <v>0.45518399999999998</v>
      </c>
      <c r="AI3867">
        <v>66572</v>
      </c>
      <c r="AJ3867" s="26">
        <v>22</v>
      </c>
      <c r="AK3867" s="28">
        <v>0.75906300000000004</v>
      </c>
      <c r="AL3867">
        <v>111015</v>
      </c>
      <c r="AM3867" s="26">
        <v>68</v>
      </c>
      <c r="AN3867" s="28">
        <v>1.119777</v>
      </c>
      <c r="AO3867">
        <v>130787</v>
      </c>
      <c r="AP3867" s="32">
        <v>129.56763984491954</v>
      </c>
      <c r="AQ3867" s="36">
        <v>2.67312825</v>
      </c>
      <c r="AR3867" s="32">
        <f t="shared" si="486"/>
        <v>473273.26788984495</v>
      </c>
      <c r="AS3867" s="32">
        <f t="shared" si="480"/>
        <v>1</v>
      </c>
      <c r="AT3867" s="32">
        <f t="shared" si="481"/>
        <v>1</v>
      </c>
      <c r="AU3867" s="32">
        <f t="shared" si="482"/>
        <v>4</v>
      </c>
      <c r="AV3867" s="32">
        <f t="shared" si="483"/>
        <v>157.50068884155829</v>
      </c>
      <c r="AW3867" s="32">
        <f t="shared" si="484"/>
        <v>3.2494189231257944</v>
      </c>
      <c r="AX3867" s="32">
        <f t="shared" si="485"/>
        <v>575304.65008210717</v>
      </c>
      <c r="AY3867" s="26">
        <v>1</v>
      </c>
      <c r="AZ3867" s="26">
        <v>3</v>
      </c>
      <c r="BA3867" s="26">
        <v>7890.04</v>
      </c>
      <c r="BB3867" s="26">
        <v>150.08000000000001</v>
      </c>
      <c r="BC3867" s="26">
        <v>78.400000000000006</v>
      </c>
      <c r="BD3867" s="26">
        <v>223.97</v>
      </c>
      <c r="BE3867" s="28">
        <v>7.0000000000000007E-2</v>
      </c>
      <c r="BF3867" s="28">
        <v>9.6999999999999993</v>
      </c>
      <c r="BG3867" s="28">
        <v>0.74</v>
      </c>
      <c r="BH3867" s="28">
        <v>4.53</v>
      </c>
      <c r="BI3867" s="28">
        <v>0.08</v>
      </c>
      <c r="BJ3867" s="28">
        <v>8.84</v>
      </c>
      <c r="BK3867" s="28">
        <v>0.75</v>
      </c>
      <c r="BL3867" s="28">
        <v>216.55</v>
      </c>
      <c r="BM3867" s="28">
        <v>0.08</v>
      </c>
      <c r="BN3867" s="28">
        <v>9.2799999999999994</v>
      </c>
      <c r="BO3867" s="28">
        <v>0.74</v>
      </c>
      <c r="BP3867" s="28">
        <v>13.18</v>
      </c>
      <c r="BQ3867" s="26">
        <v>59.283901</v>
      </c>
      <c r="BR3867" s="26">
        <v>164131456</v>
      </c>
      <c r="BS3867" s="31">
        <f t="shared" si="487"/>
        <v>4.7039999999999997</v>
      </c>
    </row>
    <row r="3868" spans="1:71">
      <c r="A3868" s="26">
        <v>42479406690000</v>
      </c>
      <c r="B3868" s="26" t="s">
        <v>9285</v>
      </c>
      <c r="C3868" t="s">
        <v>8794</v>
      </c>
      <c r="D3868" s="26" t="s">
        <v>8785</v>
      </c>
      <c r="E3868" s="27" t="s">
        <v>5184</v>
      </c>
      <c r="F3868" t="s">
        <v>745</v>
      </c>
      <c r="G3868" t="s">
        <v>67</v>
      </c>
      <c r="H3868" t="s">
        <v>8786</v>
      </c>
      <c r="I3868" t="s">
        <v>8795</v>
      </c>
      <c r="J3868" t="s">
        <v>158</v>
      </c>
      <c r="K3868" t="s">
        <v>9261</v>
      </c>
      <c r="L3868">
        <v>27.809629999999999</v>
      </c>
      <c r="M3868">
        <v>-99.669650000000004</v>
      </c>
      <c r="N3868" s="28">
        <v>1783470.14</v>
      </c>
      <c r="O3868" s="28">
        <v>-7999.38</v>
      </c>
      <c r="P3868" s="26">
        <v>581</v>
      </c>
      <c r="Q3868" s="26">
        <v>10637</v>
      </c>
      <c r="R3868" s="26">
        <v>14460</v>
      </c>
      <c r="S3868" s="29" t="s">
        <v>72</v>
      </c>
      <c r="T3868" s="30">
        <v>40071</v>
      </c>
      <c r="U3868" s="30" t="s">
        <v>72</v>
      </c>
      <c r="V3868" s="30">
        <v>40148</v>
      </c>
      <c r="W3868">
        <v>3000000</v>
      </c>
      <c r="X3868" s="26">
        <v>4092</v>
      </c>
      <c r="Y3868" s="26">
        <v>7115</v>
      </c>
      <c r="Z3868" s="26">
        <v>7140</v>
      </c>
      <c r="AA3868" s="26" t="s">
        <v>8619</v>
      </c>
      <c r="AB3868" s="31" t="s">
        <v>72</v>
      </c>
      <c r="AC3868" s="31">
        <v>0.5899999737739563</v>
      </c>
      <c r="AD3868" s="26">
        <v>99999999</v>
      </c>
      <c r="AE3868" s="26" t="s">
        <v>72</v>
      </c>
      <c r="AF3868" s="26">
        <v>704</v>
      </c>
      <c r="AG3868" s="26" t="s">
        <v>72</v>
      </c>
      <c r="AH3868" s="28">
        <v>8.2114999999999994E-2</v>
      </c>
      <c r="AI3868">
        <v>0</v>
      </c>
      <c r="AJ3868" s="26" t="s">
        <v>72</v>
      </c>
      <c r="AK3868" s="28">
        <v>0.42982300000000001</v>
      </c>
      <c r="AL3868">
        <v>58</v>
      </c>
      <c r="AM3868" s="26" t="s">
        <v>72</v>
      </c>
      <c r="AN3868" s="28">
        <v>0.77959900000000004</v>
      </c>
      <c r="AO3868">
        <v>4732</v>
      </c>
      <c r="AP3868" s="32">
        <v>12.383158873831588</v>
      </c>
      <c r="AQ3868" s="36">
        <v>1.2383158750000001</v>
      </c>
      <c r="AR3868" s="32">
        <f t="shared" si="486"/>
        <v>219194.29303387384</v>
      </c>
      <c r="AS3868" s="32">
        <f t="shared" si="480"/>
        <v>1</v>
      </c>
      <c r="AT3868" s="32">
        <f t="shared" si="481"/>
        <v>1</v>
      </c>
      <c r="AU3868" s="32">
        <f t="shared" si="482"/>
        <v>3</v>
      </c>
      <c r="AV3868" s="32">
        <f t="shared" si="483"/>
        <v>17.370315722334635</v>
      </c>
      <c r="AW3868" s="32">
        <f t="shared" si="484"/>
        <v>1.7370315548631476</v>
      </c>
      <c r="AX3868" s="32">
        <f t="shared" si="485"/>
        <v>307471.95552649949</v>
      </c>
      <c r="AY3868" s="26">
        <v>1</v>
      </c>
      <c r="AZ3868" s="26">
        <v>3</v>
      </c>
      <c r="BA3868" s="26" t="s">
        <v>72</v>
      </c>
      <c r="BB3868" s="26" t="s">
        <v>72</v>
      </c>
      <c r="BC3868" s="26" t="s">
        <v>72</v>
      </c>
      <c r="BD3868" s="26" t="s">
        <v>72</v>
      </c>
      <c r="BE3868" s="28" t="s">
        <v>72</v>
      </c>
      <c r="BF3868" s="28" t="s">
        <v>72</v>
      </c>
      <c r="BG3868" s="28" t="s">
        <v>72</v>
      </c>
      <c r="BH3868" s="28" t="s">
        <v>72</v>
      </c>
      <c r="BI3868" s="28" t="s">
        <v>72</v>
      </c>
      <c r="BJ3868" s="28" t="s">
        <v>72</v>
      </c>
      <c r="BK3868" s="28" t="s">
        <v>72</v>
      </c>
      <c r="BL3868" s="28" t="s">
        <v>72</v>
      </c>
      <c r="BM3868" s="28" t="s">
        <v>72</v>
      </c>
      <c r="BN3868" s="28" t="s">
        <v>72</v>
      </c>
      <c r="BO3868" s="28" t="s">
        <v>72</v>
      </c>
      <c r="BP3868" s="28" t="s">
        <v>72</v>
      </c>
      <c r="BQ3868" s="26" t="s">
        <v>72</v>
      </c>
      <c r="BR3868" s="26" t="s">
        <v>72</v>
      </c>
      <c r="BS3868" s="31" t="str">
        <f t="shared" si="487"/>
        <v/>
      </c>
    </row>
    <row r="3869" spans="1:71">
      <c r="A3869" s="26">
        <v>42479406730000</v>
      </c>
      <c r="B3869" s="26" t="s">
        <v>9285</v>
      </c>
      <c r="C3869" t="s">
        <v>8796</v>
      </c>
      <c r="D3869" s="26" t="s">
        <v>8797</v>
      </c>
      <c r="E3869" s="27" t="s">
        <v>5184</v>
      </c>
      <c r="F3869" t="s">
        <v>745</v>
      </c>
      <c r="G3869" t="s">
        <v>67</v>
      </c>
      <c r="H3869" t="s">
        <v>8798</v>
      </c>
      <c r="I3869" t="s">
        <v>8799</v>
      </c>
      <c r="J3869" t="s">
        <v>81</v>
      </c>
      <c r="K3869" t="s">
        <v>9261</v>
      </c>
      <c r="L3869">
        <v>27.91779</v>
      </c>
      <c r="M3869">
        <v>-99.46311</v>
      </c>
      <c r="N3869" s="28">
        <v>1850409.71</v>
      </c>
      <c r="O3869" s="28">
        <v>31006.84</v>
      </c>
      <c r="P3869" s="26">
        <v>751.5</v>
      </c>
      <c r="Q3869" s="26">
        <v>11810</v>
      </c>
      <c r="R3869" s="26">
        <v>17330</v>
      </c>
      <c r="S3869" s="29">
        <v>13.399999618530273</v>
      </c>
      <c r="T3869" s="30">
        <v>40107</v>
      </c>
      <c r="U3869" s="30">
        <v>40308</v>
      </c>
      <c r="V3869" s="30">
        <v>40299</v>
      </c>
      <c r="W3869">
        <v>5093527</v>
      </c>
      <c r="X3869" s="26">
        <v>5951</v>
      </c>
      <c r="Y3869" s="26">
        <v>2704</v>
      </c>
      <c r="Z3869" s="26">
        <v>4865</v>
      </c>
      <c r="AA3869" s="26" t="s">
        <v>8619</v>
      </c>
      <c r="AB3869" s="31" t="s">
        <v>72</v>
      </c>
      <c r="AC3869" s="31">
        <v>0.5899999737739563</v>
      </c>
      <c r="AD3869" s="26">
        <v>6895193.5483870972</v>
      </c>
      <c r="AE3869" s="26" t="s">
        <v>72</v>
      </c>
      <c r="AF3869" s="26">
        <v>6110</v>
      </c>
      <c r="AG3869" s="26">
        <v>55</v>
      </c>
      <c r="AH3869" s="28">
        <v>0.636683</v>
      </c>
      <c r="AI3869">
        <v>52715</v>
      </c>
      <c r="AJ3869" s="26">
        <v>57</v>
      </c>
      <c r="AK3869" s="28">
        <v>1.043858</v>
      </c>
      <c r="AL3869">
        <v>55655</v>
      </c>
      <c r="AM3869" s="26">
        <v>268</v>
      </c>
      <c r="AN3869" s="28">
        <v>1.637613</v>
      </c>
      <c r="AO3869">
        <v>57440</v>
      </c>
      <c r="AP3869" s="32">
        <v>478.64921801535428</v>
      </c>
      <c r="AQ3869" s="36">
        <v>3.300379</v>
      </c>
      <c r="AR3869" s="32">
        <f t="shared" si="486"/>
        <v>584645.73221801536</v>
      </c>
      <c r="AS3869" s="32">
        <f t="shared" si="480"/>
        <v>1</v>
      </c>
      <c r="AT3869" s="32">
        <f t="shared" si="481"/>
        <v>1</v>
      </c>
      <c r="AU3869" s="32">
        <f t="shared" si="482"/>
        <v>4</v>
      </c>
      <c r="AV3869" s="32">
        <f t="shared" si="483"/>
        <v>461.67812324115835</v>
      </c>
      <c r="AW3869" s="32">
        <f t="shared" si="484"/>
        <v>3.1833600168038987</v>
      </c>
      <c r="AX3869" s="32">
        <f t="shared" si="485"/>
        <v>563916.4010975312</v>
      </c>
      <c r="AY3869" s="26">
        <v>1</v>
      </c>
      <c r="AZ3869" s="26">
        <v>3</v>
      </c>
      <c r="BA3869" s="26" t="s">
        <v>72</v>
      </c>
      <c r="BB3869" s="26" t="s">
        <v>72</v>
      </c>
      <c r="BC3869" s="26" t="s">
        <v>72</v>
      </c>
      <c r="BD3869" s="26" t="s">
        <v>72</v>
      </c>
      <c r="BE3869" s="28" t="s">
        <v>72</v>
      </c>
      <c r="BF3869" s="28" t="s">
        <v>72</v>
      </c>
      <c r="BG3869" s="28" t="s">
        <v>72</v>
      </c>
      <c r="BH3869" s="28" t="s">
        <v>72</v>
      </c>
      <c r="BI3869" s="28" t="s">
        <v>72</v>
      </c>
      <c r="BJ3869" s="28" t="s">
        <v>72</v>
      </c>
      <c r="BK3869" s="28" t="s">
        <v>72</v>
      </c>
      <c r="BL3869" s="28" t="s">
        <v>72</v>
      </c>
      <c r="BM3869" s="28" t="s">
        <v>72</v>
      </c>
      <c r="BN3869" s="28" t="s">
        <v>72</v>
      </c>
      <c r="BO3869" s="28" t="s">
        <v>72</v>
      </c>
      <c r="BP3869" s="28" t="s">
        <v>72</v>
      </c>
      <c r="BQ3869" s="26" t="s">
        <v>72</v>
      </c>
      <c r="BR3869" s="26" t="s">
        <v>72</v>
      </c>
      <c r="BS3869" s="31" t="str">
        <f t="shared" si="487"/>
        <v/>
      </c>
    </row>
    <row r="3870" spans="1:71">
      <c r="A3870" s="26">
        <v>42479406920000</v>
      </c>
      <c r="B3870" s="26" t="s">
        <v>9285</v>
      </c>
      <c r="C3870" t="s">
        <v>8800</v>
      </c>
      <c r="D3870" s="26" t="s">
        <v>8785</v>
      </c>
      <c r="E3870" s="27" t="s">
        <v>5184</v>
      </c>
      <c r="F3870" t="s">
        <v>745</v>
      </c>
      <c r="G3870" t="s">
        <v>67</v>
      </c>
      <c r="H3870" t="s">
        <v>8801</v>
      </c>
      <c r="I3870" t="s">
        <v>8802</v>
      </c>
      <c r="J3870" t="s">
        <v>76</v>
      </c>
      <c r="K3870" t="s">
        <v>9261</v>
      </c>
      <c r="L3870">
        <v>27.846109999999999</v>
      </c>
      <c r="M3870">
        <v>-99.458770000000001</v>
      </c>
      <c r="N3870" s="28">
        <v>1851709.33</v>
      </c>
      <c r="O3870" s="28">
        <v>4936.84</v>
      </c>
      <c r="P3870" s="26">
        <v>693</v>
      </c>
      <c r="Q3870" s="26">
        <v>12006</v>
      </c>
      <c r="R3870" s="26">
        <v>15555</v>
      </c>
      <c r="S3870" s="29" t="s">
        <v>72</v>
      </c>
      <c r="T3870" s="30">
        <v>40118</v>
      </c>
      <c r="U3870" s="30">
        <v>40202</v>
      </c>
      <c r="V3870" s="30">
        <v>40179</v>
      </c>
      <c r="W3870">
        <v>3020000</v>
      </c>
      <c r="X3870" s="26">
        <v>5740</v>
      </c>
      <c r="Y3870" s="26">
        <v>7150</v>
      </c>
      <c r="Z3870" s="26">
        <v>7415</v>
      </c>
      <c r="AA3870" s="26" t="s">
        <v>8619</v>
      </c>
      <c r="AB3870" s="31" t="s">
        <v>72</v>
      </c>
      <c r="AC3870" s="31">
        <v>0.5899999737739563</v>
      </c>
      <c r="AD3870" s="26">
        <v>394596666.66666669</v>
      </c>
      <c r="AE3870" s="26" t="s">
        <v>72</v>
      </c>
      <c r="AF3870" s="26">
        <v>2452</v>
      </c>
      <c r="AG3870" s="26">
        <v>3</v>
      </c>
      <c r="AH3870" s="28">
        <v>0.306647</v>
      </c>
      <c r="AI3870">
        <v>3377</v>
      </c>
      <c r="AJ3870" s="26">
        <v>3</v>
      </c>
      <c r="AK3870" s="28">
        <v>0.63040200000000002</v>
      </c>
      <c r="AL3870">
        <v>3661</v>
      </c>
      <c r="AM3870" s="26">
        <v>3</v>
      </c>
      <c r="AN3870" s="28">
        <v>0.94564199999999998</v>
      </c>
      <c r="AO3870">
        <v>5487</v>
      </c>
      <c r="AP3870" s="32">
        <v>4.5168843291462162</v>
      </c>
      <c r="AQ3870" s="36">
        <v>1.7823475</v>
      </c>
      <c r="AR3870" s="32">
        <f t="shared" si="486"/>
        <v>315480.02438432915</v>
      </c>
      <c r="AS3870" s="32">
        <f t="shared" si="480"/>
        <v>1</v>
      </c>
      <c r="AT3870" s="32">
        <f t="shared" si="481"/>
        <v>1</v>
      </c>
      <c r="AU3870" s="32">
        <f t="shared" si="482"/>
        <v>4</v>
      </c>
      <c r="AV3870" s="32">
        <f t="shared" si="483"/>
        <v>4.5168843291462162</v>
      </c>
      <c r="AW3870" s="32">
        <f t="shared" si="484"/>
        <v>1.7823475000000002</v>
      </c>
      <c r="AX3870" s="32">
        <f t="shared" si="485"/>
        <v>315480.02438432915</v>
      </c>
      <c r="AY3870" s="26">
        <v>1</v>
      </c>
      <c r="AZ3870" s="26">
        <v>3</v>
      </c>
      <c r="BA3870" s="26" t="s">
        <v>72</v>
      </c>
      <c r="BB3870" s="26" t="s">
        <v>72</v>
      </c>
      <c r="BC3870" s="26" t="s">
        <v>72</v>
      </c>
      <c r="BD3870" s="26" t="s">
        <v>72</v>
      </c>
      <c r="BE3870" s="28" t="s">
        <v>72</v>
      </c>
      <c r="BF3870" s="28" t="s">
        <v>72</v>
      </c>
      <c r="BG3870" s="28" t="s">
        <v>72</v>
      </c>
      <c r="BH3870" s="28" t="s">
        <v>72</v>
      </c>
      <c r="BI3870" s="28" t="s">
        <v>72</v>
      </c>
      <c r="BJ3870" s="28" t="s">
        <v>72</v>
      </c>
      <c r="BK3870" s="28" t="s">
        <v>72</v>
      </c>
      <c r="BL3870" s="28" t="s">
        <v>72</v>
      </c>
      <c r="BM3870" s="28" t="s">
        <v>72</v>
      </c>
      <c r="BN3870" s="28" t="s">
        <v>72</v>
      </c>
      <c r="BO3870" s="28" t="s">
        <v>72</v>
      </c>
      <c r="BP3870" s="28" t="s">
        <v>72</v>
      </c>
      <c r="BQ3870" s="26" t="s">
        <v>72</v>
      </c>
      <c r="BR3870" s="26" t="s">
        <v>72</v>
      </c>
      <c r="BS3870" s="31" t="str">
        <f t="shared" si="487"/>
        <v/>
      </c>
    </row>
    <row r="3871" spans="1:71">
      <c r="A3871" s="26">
        <v>42479406950000</v>
      </c>
      <c r="B3871" s="26" t="s">
        <v>9281</v>
      </c>
      <c r="C3871" t="s">
        <v>8803</v>
      </c>
      <c r="D3871" s="26" t="s">
        <v>5859</v>
      </c>
      <c r="E3871" s="27" t="s">
        <v>5184</v>
      </c>
      <c r="F3871" t="s">
        <v>197</v>
      </c>
      <c r="G3871" t="s">
        <v>67</v>
      </c>
      <c r="H3871" t="s">
        <v>5927</v>
      </c>
      <c r="I3871" t="s">
        <v>8804</v>
      </c>
      <c r="J3871" t="s">
        <v>76</v>
      </c>
      <c r="K3871" t="s">
        <v>9261</v>
      </c>
      <c r="L3871">
        <v>27.94688</v>
      </c>
      <c r="M3871">
        <v>-99.861260000000001</v>
      </c>
      <c r="N3871" s="28">
        <v>1721882</v>
      </c>
      <c r="O3871" s="28">
        <v>42312.46</v>
      </c>
      <c r="P3871" s="26">
        <v>538</v>
      </c>
      <c r="Q3871" s="26">
        <v>8632</v>
      </c>
      <c r="R3871" s="26">
        <v>14037</v>
      </c>
      <c r="S3871" s="29" t="s">
        <v>72</v>
      </c>
      <c r="T3871" s="30">
        <v>40165</v>
      </c>
      <c r="U3871" s="30">
        <v>40205</v>
      </c>
      <c r="V3871" s="30">
        <v>40179</v>
      </c>
      <c r="W3871">
        <v>1847</v>
      </c>
      <c r="X3871" s="26">
        <v>5597</v>
      </c>
      <c r="Y3871" s="26" t="s">
        <v>72</v>
      </c>
      <c r="Z3871" s="26">
        <v>3246</v>
      </c>
      <c r="AA3871" s="26" t="s">
        <v>8619</v>
      </c>
      <c r="AB3871" s="31" t="s">
        <v>72</v>
      </c>
      <c r="AC3871" s="31">
        <v>0.64999997615814209</v>
      </c>
      <c r="AD3871" s="26">
        <v>8978264.7058823537</v>
      </c>
      <c r="AE3871" s="26" t="s">
        <v>72</v>
      </c>
      <c r="AF3871" s="26">
        <v>4869</v>
      </c>
      <c r="AG3871" s="26">
        <v>206</v>
      </c>
      <c r="AH3871" s="28">
        <v>0.45452500000000001</v>
      </c>
      <c r="AI3871">
        <v>71506</v>
      </c>
      <c r="AJ3871" s="26">
        <v>225</v>
      </c>
      <c r="AK3871" s="28">
        <v>0.952928</v>
      </c>
      <c r="AL3871">
        <v>149914</v>
      </c>
      <c r="AM3871" s="26">
        <v>238</v>
      </c>
      <c r="AN3871" s="28">
        <v>1.5773900000000001</v>
      </c>
      <c r="AO3871">
        <v>172248</v>
      </c>
      <c r="AP3871" s="32">
        <v>373.45203776440485</v>
      </c>
      <c r="AQ3871" s="36">
        <v>3.3529512499999998</v>
      </c>
      <c r="AR3871" s="32">
        <f t="shared" si="486"/>
        <v>593845.82328776433</v>
      </c>
      <c r="AS3871" s="32">
        <f t="shared" si="480"/>
        <v>1</v>
      </c>
      <c r="AT3871" s="32">
        <f t="shared" si="481"/>
        <v>1</v>
      </c>
      <c r="AU3871" s="32">
        <f t="shared" si="482"/>
        <v>4</v>
      </c>
      <c r="AV3871" s="32">
        <f t="shared" si="483"/>
        <v>382.9935138051963</v>
      </c>
      <c r="AW3871" s="32">
        <f t="shared" si="484"/>
        <v>3.4386171475790603</v>
      </c>
      <c r="AX3871" s="32">
        <f t="shared" si="485"/>
        <v>609018.22863529879</v>
      </c>
      <c r="AY3871" s="26">
        <v>1</v>
      </c>
      <c r="AZ3871" s="26">
        <v>3</v>
      </c>
      <c r="BA3871" s="26">
        <v>7700.86</v>
      </c>
      <c r="BB3871" s="26">
        <v>152.61000000000001</v>
      </c>
      <c r="BC3871" s="26">
        <v>118.35</v>
      </c>
      <c r="BD3871" s="26">
        <v>272.36</v>
      </c>
      <c r="BE3871" s="28">
        <v>7.0000000000000007E-2</v>
      </c>
      <c r="BF3871" s="28">
        <v>8.67</v>
      </c>
      <c r="BG3871" s="28">
        <v>0.7</v>
      </c>
      <c r="BH3871" s="28">
        <v>5.83</v>
      </c>
      <c r="BI3871" s="28">
        <v>0.08</v>
      </c>
      <c r="BJ3871" s="28">
        <v>8.9499999999999993</v>
      </c>
      <c r="BK3871" s="28">
        <v>0.73</v>
      </c>
      <c r="BL3871" s="28">
        <v>185.65</v>
      </c>
      <c r="BM3871" s="28">
        <v>0.08</v>
      </c>
      <c r="BN3871" s="28">
        <v>8.75</v>
      </c>
      <c r="BO3871" s="28">
        <v>0.71</v>
      </c>
      <c r="BP3871" s="28">
        <v>-2.04</v>
      </c>
      <c r="BQ3871" s="26">
        <v>61.714199000000001</v>
      </c>
      <c r="BR3871" s="26">
        <v>98286584</v>
      </c>
      <c r="BS3871" s="31">
        <f t="shared" si="487"/>
        <v>6.9116399999999993</v>
      </c>
    </row>
    <row r="3872" spans="1:71">
      <c r="A3872" s="26">
        <v>42479406970000</v>
      </c>
      <c r="B3872" s="26" t="s">
        <v>9281</v>
      </c>
      <c r="C3872" t="s">
        <v>8805</v>
      </c>
      <c r="D3872" s="26" t="s">
        <v>5859</v>
      </c>
      <c r="E3872" s="27" t="s">
        <v>5184</v>
      </c>
      <c r="F3872" t="s">
        <v>197</v>
      </c>
      <c r="G3872" t="s">
        <v>67</v>
      </c>
      <c r="H3872" t="s">
        <v>5927</v>
      </c>
      <c r="I3872" t="s">
        <v>8806</v>
      </c>
      <c r="J3872" t="s">
        <v>297</v>
      </c>
      <c r="K3872" t="s">
        <v>9261</v>
      </c>
      <c r="L3872">
        <v>27.982959999999999</v>
      </c>
      <c r="M3872">
        <v>-99.843829999999997</v>
      </c>
      <c r="N3872" s="28">
        <v>1727605.05</v>
      </c>
      <c r="O3872" s="28">
        <v>55390.39</v>
      </c>
      <c r="P3872" s="26">
        <v>656</v>
      </c>
      <c r="Q3872" s="26">
        <v>8482</v>
      </c>
      <c r="R3872" s="26">
        <v>14135</v>
      </c>
      <c r="S3872" s="29" t="s">
        <v>72</v>
      </c>
      <c r="T3872" s="30">
        <v>40127</v>
      </c>
      <c r="U3872" s="30">
        <v>40193</v>
      </c>
      <c r="V3872" s="30">
        <v>40179</v>
      </c>
      <c r="W3872">
        <v>1853.199951171875</v>
      </c>
      <c r="X3872" s="26">
        <v>6156</v>
      </c>
      <c r="Y3872" s="26">
        <v>2745</v>
      </c>
      <c r="Z3872" s="26">
        <v>3150</v>
      </c>
      <c r="AA3872" s="26" t="s">
        <v>8619</v>
      </c>
      <c r="AB3872" s="31" t="s">
        <v>72</v>
      </c>
      <c r="AC3872" s="31">
        <v>0.60000002384185791</v>
      </c>
      <c r="AD3872" s="26">
        <v>1973575.8275596614</v>
      </c>
      <c r="AE3872" s="26" t="s">
        <v>72</v>
      </c>
      <c r="AF3872" s="26">
        <v>7149</v>
      </c>
      <c r="AG3872" s="26">
        <v>590</v>
      </c>
      <c r="AH3872" s="28">
        <v>0.49779099999999998</v>
      </c>
      <c r="AI3872">
        <v>4037</v>
      </c>
      <c r="AJ3872" s="26">
        <v>1150</v>
      </c>
      <c r="AK3872" s="28">
        <v>0.88036000000000003</v>
      </c>
      <c r="AL3872">
        <v>7140</v>
      </c>
      <c r="AM3872" s="26">
        <v>1199</v>
      </c>
      <c r="AN3872" s="28">
        <v>1.631181</v>
      </c>
      <c r="AO3872">
        <v>10448</v>
      </c>
      <c r="AP3872" s="32">
        <v>2824.034385793831</v>
      </c>
      <c r="AQ3872" s="36">
        <v>5.5734459999999997</v>
      </c>
      <c r="AR3872" s="32">
        <f t="shared" si="486"/>
        <v>989323.97638579388</v>
      </c>
      <c r="AS3872" s="32">
        <f t="shared" si="480"/>
        <v>1</v>
      </c>
      <c r="AT3872" s="32">
        <f t="shared" si="481"/>
        <v>1</v>
      </c>
      <c r="AU3872" s="32">
        <f t="shared" si="482"/>
        <v>4</v>
      </c>
      <c r="AV3872" s="32">
        <f t="shared" si="483"/>
        <v>2633.1964545900892</v>
      </c>
      <c r="AW3872" s="32">
        <f t="shared" si="484"/>
        <v>5.1968128719948012</v>
      </c>
      <c r="AX3872" s="32">
        <f t="shared" si="485"/>
        <v>922469.07479767012</v>
      </c>
      <c r="AY3872" s="26">
        <v>1</v>
      </c>
      <c r="AZ3872" s="26">
        <v>3</v>
      </c>
      <c r="BA3872" s="26">
        <v>7668.64</v>
      </c>
      <c r="BB3872" s="26">
        <v>164.95</v>
      </c>
      <c r="BC3872" s="26">
        <v>98.73</v>
      </c>
      <c r="BD3872" s="26">
        <v>270.3</v>
      </c>
      <c r="BE3872" s="28">
        <v>7.0000000000000007E-2</v>
      </c>
      <c r="BF3872" s="28">
        <v>5.99</v>
      </c>
      <c r="BG3872" s="28">
        <v>0.64</v>
      </c>
      <c r="BH3872" s="28">
        <v>3.73</v>
      </c>
      <c r="BI3872" s="28">
        <v>0.09</v>
      </c>
      <c r="BJ3872" s="28">
        <v>9.43</v>
      </c>
      <c r="BK3872" s="28">
        <v>0.73</v>
      </c>
      <c r="BL3872" s="28">
        <v>161.66</v>
      </c>
      <c r="BM3872" s="28">
        <v>0.08</v>
      </c>
      <c r="BN3872" s="28">
        <v>7.47</v>
      </c>
      <c r="BO3872" s="28">
        <v>0.68</v>
      </c>
      <c r="BP3872" s="28">
        <v>-4.4800000000000004</v>
      </c>
      <c r="BQ3872" s="26">
        <v>64.663298999999995</v>
      </c>
      <c r="BR3872" s="26">
        <v>1690364.5</v>
      </c>
      <c r="BS3872" s="31">
        <f t="shared" si="487"/>
        <v>6.486561</v>
      </c>
    </row>
    <row r="3873" spans="1:71">
      <c r="A3873" s="26">
        <v>42479407050000</v>
      </c>
      <c r="B3873" s="26" t="s">
        <v>9285</v>
      </c>
      <c r="C3873" t="s">
        <v>8807</v>
      </c>
      <c r="D3873" s="26" t="s">
        <v>738</v>
      </c>
      <c r="E3873" s="27" t="s">
        <v>5184</v>
      </c>
      <c r="F3873" t="s">
        <v>745</v>
      </c>
      <c r="G3873" t="s">
        <v>67</v>
      </c>
      <c r="H3873" t="s">
        <v>8808</v>
      </c>
      <c r="I3873" t="s">
        <v>8809</v>
      </c>
      <c r="J3873" t="s">
        <v>70</v>
      </c>
      <c r="K3873" t="s">
        <v>9261</v>
      </c>
      <c r="L3873">
        <v>27.861930000000001</v>
      </c>
      <c r="M3873">
        <v>-99.788060000000002</v>
      </c>
      <c r="N3873" s="28">
        <v>1745311.22</v>
      </c>
      <c r="O3873" s="28">
        <v>11256.68</v>
      </c>
      <c r="P3873" s="26">
        <v>624.20001220703125</v>
      </c>
      <c r="Q3873" s="26">
        <v>9602</v>
      </c>
      <c r="R3873" s="26">
        <v>14150</v>
      </c>
      <c r="S3873" s="29" t="s">
        <v>72</v>
      </c>
      <c r="T3873" s="30">
        <v>40182</v>
      </c>
      <c r="U3873" s="30">
        <v>40257</v>
      </c>
      <c r="V3873" s="30">
        <v>40238</v>
      </c>
      <c r="W3873">
        <v>4036965</v>
      </c>
      <c r="X3873" s="26">
        <v>4912</v>
      </c>
      <c r="Y3873" s="26">
        <v>4353</v>
      </c>
      <c r="Z3873" s="26">
        <v>6515</v>
      </c>
      <c r="AA3873" s="26" t="s">
        <v>8619</v>
      </c>
      <c r="AB3873" s="31" t="s">
        <v>72</v>
      </c>
      <c r="AC3873" s="31">
        <v>0.5899999737739563</v>
      </c>
      <c r="AD3873" s="26">
        <v>99999999</v>
      </c>
      <c r="AE3873" s="26" t="s">
        <v>72</v>
      </c>
      <c r="AF3873" s="26">
        <v>5113</v>
      </c>
      <c r="AG3873" s="26" t="s">
        <v>72</v>
      </c>
      <c r="AH3873" s="28">
        <v>0.12443899999999999</v>
      </c>
      <c r="AI3873">
        <v>7021</v>
      </c>
      <c r="AJ3873" s="26" t="s">
        <v>72</v>
      </c>
      <c r="AK3873" s="28">
        <v>0.97069000000000005</v>
      </c>
      <c r="AL3873">
        <v>20784</v>
      </c>
      <c r="AM3873" s="26" t="s">
        <v>72</v>
      </c>
      <c r="AN3873" s="28">
        <v>1.722458</v>
      </c>
      <c r="AO3873">
        <v>28614</v>
      </c>
      <c r="AP3873" s="32">
        <v>26.106037761060378</v>
      </c>
      <c r="AQ3873" s="36">
        <v>2.6106037500000001</v>
      </c>
      <c r="AR3873" s="32">
        <f t="shared" si="486"/>
        <v>462102.9697877611</v>
      </c>
      <c r="AS3873" s="32">
        <f t="shared" si="480"/>
        <v>1</v>
      </c>
      <c r="AT3873" s="32">
        <f t="shared" si="481"/>
        <v>1</v>
      </c>
      <c r="AU3873" s="32">
        <f t="shared" si="482"/>
        <v>4</v>
      </c>
      <c r="AV3873" s="32">
        <f t="shared" si="483"/>
        <v>30.506648360848242</v>
      </c>
      <c r="AW3873" s="32">
        <f t="shared" si="484"/>
        <v>3.050664805578176</v>
      </c>
      <c r="AX3873" s="32">
        <f t="shared" si="485"/>
        <v>539998.17723569798</v>
      </c>
      <c r="AY3873" s="26">
        <v>1</v>
      </c>
      <c r="AZ3873" s="26">
        <v>3</v>
      </c>
      <c r="BA3873" s="26" t="s">
        <v>72</v>
      </c>
      <c r="BB3873" s="26" t="s">
        <v>72</v>
      </c>
      <c r="BC3873" s="26" t="s">
        <v>72</v>
      </c>
      <c r="BD3873" s="26" t="s">
        <v>72</v>
      </c>
      <c r="BE3873" s="28" t="s">
        <v>72</v>
      </c>
      <c r="BF3873" s="28" t="s">
        <v>72</v>
      </c>
      <c r="BG3873" s="28" t="s">
        <v>72</v>
      </c>
      <c r="BH3873" s="28" t="s">
        <v>72</v>
      </c>
      <c r="BI3873" s="28" t="s">
        <v>72</v>
      </c>
      <c r="BJ3873" s="28" t="s">
        <v>72</v>
      </c>
      <c r="BK3873" s="28" t="s">
        <v>72</v>
      </c>
      <c r="BL3873" s="28" t="s">
        <v>72</v>
      </c>
      <c r="BM3873" s="28" t="s">
        <v>72</v>
      </c>
      <c r="BN3873" s="28" t="s">
        <v>72</v>
      </c>
      <c r="BO3873" s="28" t="s">
        <v>72</v>
      </c>
      <c r="BP3873" s="28" t="s">
        <v>72</v>
      </c>
      <c r="BQ3873" s="26" t="s">
        <v>72</v>
      </c>
      <c r="BR3873" s="26" t="s">
        <v>72</v>
      </c>
      <c r="BS3873" s="31" t="str">
        <f t="shared" si="487"/>
        <v/>
      </c>
    </row>
    <row r="3874" spans="1:71">
      <c r="A3874" s="26">
        <v>42479407180000</v>
      </c>
      <c r="B3874" s="26" t="s">
        <v>9285</v>
      </c>
      <c r="C3874" t="s">
        <v>8810</v>
      </c>
      <c r="D3874" s="26" t="s">
        <v>1201</v>
      </c>
      <c r="E3874" s="27" t="s">
        <v>5184</v>
      </c>
      <c r="F3874" t="s">
        <v>745</v>
      </c>
      <c r="G3874" t="s">
        <v>67</v>
      </c>
      <c r="H3874" t="s">
        <v>8811</v>
      </c>
      <c r="I3874" t="s">
        <v>8812</v>
      </c>
      <c r="J3874" t="s">
        <v>149</v>
      </c>
      <c r="K3874" t="s">
        <v>9261</v>
      </c>
      <c r="L3874">
        <v>27.98705</v>
      </c>
      <c r="M3874">
        <v>-99.414249999999996</v>
      </c>
      <c r="N3874" s="28">
        <v>1866281.23</v>
      </c>
      <c r="O3874" s="28">
        <v>56131.7</v>
      </c>
      <c r="P3874" s="26">
        <v>587.5999755859375</v>
      </c>
      <c r="Q3874" s="26">
        <v>10959</v>
      </c>
      <c r="R3874" s="26">
        <v>15477</v>
      </c>
      <c r="S3874" s="29" t="s">
        <v>72</v>
      </c>
      <c r="T3874" s="30">
        <v>40200</v>
      </c>
      <c r="U3874" s="30">
        <v>40310</v>
      </c>
      <c r="V3874" s="30">
        <v>40330</v>
      </c>
      <c r="W3874">
        <v>1698000</v>
      </c>
      <c r="X3874" s="26">
        <v>4984</v>
      </c>
      <c r="Y3874" s="26">
        <v>4117</v>
      </c>
      <c r="Z3874" s="26">
        <v>4165</v>
      </c>
      <c r="AA3874" s="26" t="s">
        <v>8619</v>
      </c>
      <c r="AB3874" s="31">
        <v>36.099998474121094</v>
      </c>
      <c r="AC3874" s="31">
        <v>0.5899999737739563</v>
      </c>
      <c r="AD3874" s="26">
        <v>99999999</v>
      </c>
      <c r="AE3874" s="26" t="s">
        <v>72</v>
      </c>
      <c r="AF3874" s="26">
        <v>3350</v>
      </c>
      <c r="AG3874" s="26" t="s">
        <v>72</v>
      </c>
      <c r="AH3874" s="28">
        <v>0.161167</v>
      </c>
      <c r="AI3874">
        <v>145</v>
      </c>
      <c r="AJ3874" s="26" t="s">
        <v>72</v>
      </c>
      <c r="AK3874" s="28">
        <v>0.48853799999999997</v>
      </c>
      <c r="AL3874">
        <v>440</v>
      </c>
      <c r="AM3874" s="26" t="s">
        <v>72</v>
      </c>
      <c r="AN3874" s="28">
        <v>0.78181800000000001</v>
      </c>
      <c r="AO3874">
        <v>17322</v>
      </c>
      <c r="AP3874" s="32">
        <v>14.531956395319565</v>
      </c>
      <c r="AQ3874" s="36">
        <v>1.453195625</v>
      </c>
      <c r="AR3874" s="32">
        <f t="shared" si="486"/>
        <v>257230.15758139532</v>
      </c>
      <c r="AS3874" s="32">
        <f t="shared" si="480"/>
        <v>1</v>
      </c>
      <c r="AT3874" s="32">
        <f t="shared" si="481"/>
        <v>1</v>
      </c>
      <c r="AU3874" s="32">
        <f t="shared" si="482"/>
        <v>3</v>
      </c>
      <c r="AV3874" s="32">
        <f t="shared" si="483"/>
        <v>16.736241915957926</v>
      </c>
      <c r="AW3874" s="32">
        <f t="shared" si="484"/>
        <v>1.6736241748595506</v>
      </c>
      <c r="AX3874" s="32">
        <f t="shared" si="485"/>
        <v>296248.21519205644</v>
      </c>
      <c r="AY3874" s="26">
        <v>1</v>
      </c>
      <c r="AZ3874" s="26">
        <v>3</v>
      </c>
      <c r="BA3874" s="26" t="s">
        <v>72</v>
      </c>
      <c r="BB3874" s="26" t="s">
        <v>72</v>
      </c>
      <c r="BC3874" s="26" t="s">
        <v>72</v>
      </c>
      <c r="BD3874" s="26" t="s">
        <v>72</v>
      </c>
      <c r="BE3874" s="28" t="s">
        <v>72</v>
      </c>
      <c r="BF3874" s="28" t="s">
        <v>72</v>
      </c>
      <c r="BG3874" s="28" t="s">
        <v>72</v>
      </c>
      <c r="BH3874" s="28" t="s">
        <v>72</v>
      </c>
      <c r="BI3874" s="28" t="s">
        <v>72</v>
      </c>
      <c r="BJ3874" s="28" t="s">
        <v>72</v>
      </c>
      <c r="BK3874" s="28" t="s">
        <v>72</v>
      </c>
      <c r="BL3874" s="28" t="s">
        <v>72</v>
      </c>
      <c r="BM3874" s="28" t="s">
        <v>72</v>
      </c>
      <c r="BN3874" s="28" t="s">
        <v>72</v>
      </c>
      <c r="BO3874" s="28" t="s">
        <v>72</v>
      </c>
      <c r="BP3874" s="28" t="s">
        <v>72</v>
      </c>
      <c r="BQ3874" s="26" t="s">
        <v>72</v>
      </c>
      <c r="BR3874" s="26" t="s">
        <v>72</v>
      </c>
      <c r="BS3874" s="31" t="str">
        <f t="shared" si="487"/>
        <v/>
      </c>
    </row>
    <row r="3875" spans="1:71">
      <c r="A3875" s="26">
        <v>42479407570000</v>
      </c>
      <c r="B3875" s="26" t="s">
        <v>9285</v>
      </c>
      <c r="C3875" t="s">
        <v>8813</v>
      </c>
      <c r="D3875" s="26" t="s">
        <v>5393</v>
      </c>
      <c r="E3875" s="27" t="s">
        <v>5184</v>
      </c>
      <c r="F3875" t="s">
        <v>745</v>
      </c>
      <c r="G3875" t="s">
        <v>67</v>
      </c>
      <c r="H3875" t="s">
        <v>8814</v>
      </c>
      <c r="I3875" t="s">
        <v>8815</v>
      </c>
      <c r="J3875" t="s">
        <v>158</v>
      </c>
      <c r="K3875" t="s">
        <v>9261</v>
      </c>
      <c r="L3875">
        <v>27.868230000000001</v>
      </c>
      <c r="M3875">
        <v>-99.886250000000004</v>
      </c>
      <c r="N3875" s="28">
        <v>1713595.66</v>
      </c>
      <c r="O3875" s="28">
        <v>13774.62</v>
      </c>
      <c r="P3875" s="26">
        <v>540</v>
      </c>
      <c r="Q3875" s="26">
        <v>8782</v>
      </c>
      <c r="R3875" s="26">
        <v>9826</v>
      </c>
      <c r="S3875" s="29" t="s">
        <v>72</v>
      </c>
      <c r="T3875" s="30">
        <v>40203</v>
      </c>
      <c r="U3875" s="30">
        <v>40311</v>
      </c>
      <c r="V3875" s="30">
        <v>40299</v>
      </c>
      <c r="W3875">
        <v>990820</v>
      </c>
      <c r="X3875" s="26">
        <v>1298</v>
      </c>
      <c r="Y3875" s="26">
        <v>947</v>
      </c>
      <c r="Z3875" s="26">
        <v>1335</v>
      </c>
      <c r="AA3875" s="26" t="s">
        <v>8619</v>
      </c>
      <c r="AB3875" s="31" t="s">
        <v>72</v>
      </c>
      <c r="AC3875" s="31">
        <v>0.60000002384185791</v>
      </c>
      <c r="AD3875" s="26">
        <v>232371666.66666666</v>
      </c>
      <c r="AE3875" s="26" t="s">
        <v>72</v>
      </c>
      <c r="AF3875" s="26">
        <v>1523</v>
      </c>
      <c r="AG3875" s="26" t="s">
        <v>72</v>
      </c>
      <c r="AH3875" s="28">
        <v>0.17829400000000001</v>
      </c>
      <c r="AI3875">
        <v>42964</v>
      </c>
      <c r="AJ3875" s="26" t="s">
        <v>72</v>
      </c>
      <c r="AK3875" s="28">
        <v>0.31298900000000002</v>
      </c>
      <c r="AL3875">
        <v>75422</v>
      </c>
      <c r="AM3875" s="26">
        <v>0</v>
      </c>
      <c r="AN3875" s="28">
        <v>0.52578800000000003</v>
      </c>
      <c r="AO3875">
        <v>94933</v>
      </c>
      <c r="AP3875" s="32">
        <v>5.2942071968039706</v>
      </c>
      <c r="AQ3875" s="36">
        <v>1.2302237499999999</v>
      </c>
      <c r="AR3875" s="32">
        <f t="shared" si="486"/>
        <v>217754.89795719678</v>
      </c>
      <c r="AS3875" s="32">
        <f t="shared" si="480"/>
        <v>1</v>
      </c>
      <c r="AT3875" s="32">
        <f t="shared" si="481"/>
        <v>1</v>
      </c>
      <c r="AU3875" s="32">
        <f t="shared" si="482"/>
        <v>3</v>
      </c>
      <c r="AV3875" s="32">
        <f t="shared" si="483"/>
        <v>23.411979437330348</v>
      </c>
      <c r="AW3875" s="32">
        <f t="shared" si="484"/>
        <v>5.440280681818181</v>
      </c>
      <c r="AX3875" s="32">
        <f t="shared" si="485"/>
        <v>962953.09266125539</v>
      </c>
      <c r="AY3875" s="26">
        <v>1</v>
      </c>
      <c r="AZ3875" s="26">
        <v>3</v>
      </c>
      <c r="BA3875" s="26" t="s">
        <v>72</v>
      </c>
      <c r="BB3875" s="26" t="s">
        <v>72</v>
      </c>
      <c r="BC3875" s="26" t="s">
        <v>72</v>
      </c>
      <c r="BD3875" s="26" t="s">
        <v>72</v>
      </c>
      <c r="BE3875" s="28" t="s">
        <v>72</v>
      </c>
      <c r="BF3875" s="28" t="s">
        <v>72</v>
      </c>
      <c r="BG3875" s="28" t="s">
        <v>72</v>
      </c>
      <c r="BH3875" s="28" t="s">
        <v>72</v>
      </c>
      <c r="BI3875" s="28" t="s">
        <v>72</v>
      </c>
      <c r="BJ3875" s="28" t="s">
        <v>72</v>
      </c>
      <c r="BK3875" s="28" t="s">
        <v>72</v>
      </c>
      <c r="BL3875" s="28" t="s">
        <v>72</v>
      </c>
      <c r="BM3875" s="28" t="s">
        <v>72</v>
      </c>
      <c r="BN3875" s="28" t="s">
        <v>72</v>
      </c>
      <c r="BO3875" s="28" t="s">
        <v>72</v>
      </c>
      <c r="BP3875" s="28" t="s">
        <v>72</v>
      </c>
      <c r="BQ3875" s="26" t="s">
        <v>72</v>
      </c>
      <c r="BR3875" s="26" t="s">
        <v>72</v>
      </c>
      <c r="BS3875" s="31" t="str">
        <f t="shared" si="487"/>
        <v/>
      </c>
    </row>
    <row r="3876" spans="1:71">
      <c r="A3876" s="26">
        <v>42479407760000</v>
      </c>
      <c r="B3876" s="26" t="s">
        <v>9281</v>
      </c>
      <c r="C3876" t="s">
        <v>8816</v>
      </c>
      <c r="D3876" s="26" t="s">
        <v>5859</v>
      </c>
      <c r="E3876" s="27" t="s">
        <v>5184</v>
      </c>
      <c r="F3876" t="s">
        <v>197</v>
      </c>
      <c r="G3876" t="s">
        <v>67</v>
      </c>
      <c r="H3876" t="s">
        <v>5927</v>
      </c>
      <c r="I3876" t="s">
        <v>8817</v>
      </c>
      <c r="J3876" t="s">
        <v>158</v>
      </c>
      <c r="K3876" t="s">
        <v>9261</v>
      </c>
      <c r="L3876">
        <v>27.924240000000001</v>
      </c>
      <c r="M3876">
        <v>-99.83211</v>
      </c>
      <c r="N3876" s="28">
        <v>1731236.38</v>
      </c>
      <c r="O3876" s="28">
        <v>34012.160000000003</v>
      </c>
      <c r="P3876" s="26">
        <v>629.96002197265625</v>
      </c>
      <c r="Q3876" s="26">
        <v>8925</v>
      </c>
      <c r="R3876" s="26">
        <v>14320</v>
      </c>
      <c r="S3876" s="29" t="s">
        <v>72</v>
      </c>
      <c r="T3876" s="30">
        <v>40239</v>
      </c>
      <c r="U3876" s="30">
        <v>40286</v>
      </c>
      <c r="V3876" s="30">
        <v>40269</v>
      </c>
      <c r="W3876">
        <v>2039</v>
      </c>
      <c r="X3876" s="26">
        <v>5537</v>
      </c>
      <c r="Y3876" s="26">
        <v>1170</v>
      </c>
      <c r="Z3876" s="26">
        <v>2945</v>
      </c>
      <c r="AA3876" s="26" t="s">
        <v>8619</v>
      </c>
      <c r="AB3876" s="31" t="s">
        <v>72</v>
      </c>
      <c r="AC3876" s="31">
        <v>0.60000002384185791</v>
      </c>
      <c r="AD3876" s="26">
        <v>27531761.194029849</v>
      </c>
      <c r="AE3876" s="26" t="s">
        <v>72</v>
      </c>
      <c r="AF3876" s="26">
        <v>2897</v>
      </c>
      <c r="AG3876" s="26">
        <v>47</v>
      </c>
      <c r="AH3876" s="28">
        <v>0.53402899999999998</v>
      </c>
      <c r="AI3876">
        <v>73365</v>
      </c>
      <c r="AJ3876" s="26">
        <v>57</v>
      </c>
      <c r="AK3876" s="28">
        <v>1.0063550000000001</v>
      </c>
      <c r="AL3876">
        <v>138252</v>
      </c>
      <c r="AM3876" s="26">
        <v>58</v>
      </c>
      <c r="AN3876" s="28">
        <v>1.46654</v>
      </c>
      <c r="AO3876">
        <v>139738</v>
      </c>
      <c r="AP3876" s="32">
        <v>97.547964006834988</v>
      </c>
      <c r="AQ3876" s="36">
        <v>2.6856672499999998</v>
      </c>
      <c r="AR3876" s="32">
        <f t="shared" si="486"/>
        <v>475460.65121400682</v>
      </c>
      <c r="AS3876" s="32">
        <f t="shared" si="480"/>
        <v>1</v>
      </c>
      <c r="AT3876" s="32">
        <f t="shared" si="481"/>
        <v>1</v>
      </c>
      <c r="AU3876" s="32">
        <f t="shared" si="482"/>
        <v>4</v>
      </c>
      <c r="AV3876" s="32">
        <f t="shared" si="483"/>
        <v>101.12431161264816</v>
      </c>
      <c r="AW3876" s="32">
        <f t="shared" si="484"/>
        <v>2.7841303982300882</v>
      </c>
      <c r="AX3876" s="32">
        <f t="shared" si="485"/>
        <v>492892.20479833829</v>
      </c>
      <c r="AY3876" s="26">
        <v>1</v>
      </c>
      <c r="AZ3876" s="26">
        <v>3</v>
      </c>
      <c r="BA3876" s="26">
        <v>8147.67</v>
      </c>
      <c r="BB3876" s="26">
        <v>177.64</v>
      </c>
      <c r="BC3876" s="26">
        <v>71.19</v>
      </c>
      <c r="BD3876" s="26">
        <v>256.52999999999997</v>
      </c>
      <c r="BE3876" s="28">
        <v>7.0000000000000007E-2</v>
      </c>
      <c r="BF3876" s="28">
        <v>8.6999999999999993</v>
      </c>
      <c r="BG3876" s="28">
        <v>0.73</v>
      </c>
      <c r="BH3876" s="28">
        <v>6.66</v>
      </c>
      <c r="BI3876" s="28">
        <v>0.08</v>
      </c>
      <c r="BJ3876" s="28">
        <v>8.85</v>
      </c>
      <c r="BK3876" s="28">
        <v>0.75</v>
      </c>
      <c r="BL3876" s="28">
        <v>192.19</v>
      </c>
      <c r="BM3876" s="28">
        <v>0.08</v>
      </c>
      <c r="BN3876" s="28">
        <v>8.68</v>
      </c>
      <c r="BO3876" s="28">
        <v>0.74</v>
      </c>
      <c r="BP3876" s="28">
        <v>18.89</v>
      </c>
      <c r="BQ3876" s="26">
        <v>60.344298999999999</v>
      </c>
      <c r="BR3876" s="26">
        <v>126820560</v>
      </c>
      <c r="BS3876" s="31">
        <f t="shared" si="487"/>
        <v>4.2713999999999999</v>
      </c>
    </row>
    <row r="3877" spans="1:71">
      <c r="A3877" s="26">
        <v>42479407890000</v>
      </c>
      <c r="B3877" s="26" t="s">
        <v>9285</v>
      </c>
      <c r="C3877" t="s">
        <v>8818</v>
      </c>
      <c r="D3877" s="26" t="s">
        <v>5393</v>
      </c>
      <c r="E3877" s="27" t="s">
        <v>5184</v>
      </c>
      <c r="F3877" t="s">
        <v>745</v>
      </c>
      <c r="G3877" t="s">
        <v>67</v>
      </c>
      <c r="H3877" t="s">
        <v>8819</v>
      </c>
      <c r="I3877" t="s">
        <v>8820</v>
      </c>
      <c r="J3877" t="s">
        <v>70</v>
      </c>
      <c r="K3877" t="s">
        <v>9261</v>
      </c>
      <c r="L3877">
        <v>27.939869999999999</v>
      </c>
      <c r="M3877">
        <v>-99.542810000000003</v>
      </c>
      <c r="N3877" s="28">
        <v>1824703.06</v>
      </c>
      <c r="O3877" s="28">
        <v>39146.22</v>
      </c>
      <c r="P3877" s="26">
        <v>768</v>
      </c>
      <c r="Q3877" s="26">
        <v>11025</v>
      </c>
      <c r="R3877" s="26">
        <v>16250</v>
      </c>
      <c r="S3877" s="29" t="s">
        <v>72</v>
      </c>
      <c r="T3877" s="30">
        <v>40267</v>
      </c>
      <c r="U3877" s="30">
        <v>40380</v>
      </c>
      <c r="V3877" s="30">
        <v>40483</v>
      </c>
      <c r="W3877">
        <v>2126</v>
      </c>
      <c r="X3877" s="26">
        <v>5443</v>
      </c>
      <c r="Y3877" s="26">
        <v>4322</v>
      </c>
      <c r="Z3877" s="26">
        <v>5335</v>
      </c>
      <c r="AA3877" s="26" t="s">
        <v>8619</v>
      </c>
      <c r="AB3877" s="31" t="s">
        <v>72</v>
      </c>
      <c r="AC3877" s="31">
        <v>0.5899999737739563</v>
      </c>
      <c r="AD3877" s="26">
        <v>640784000</v>
      </c>
      <c r="AE3877" s="26" t="s">
        <v>72</v>
      </c>
      <c r="AF3877" s="26">
        <v>6291</v>
      </c>
      <c r="AG3877" s="26" t="s">
        <v>72</v>
      </c>
      <c r="AH3877" s="28">
        <v>0.78368099999999996</v>
      </c>
      <c r="AI3877">
        <v>17688</v>
      </c>
      <c r="AJ3877" s="26" t="s">
        <v>72</v>
      </c>
      <c r="AK3877" s="28">
        <v>1.340784</v>
      </c>
      <c r="AL3877">
        <v>30261</v>
      </c>
      <c r="AM3877" s="26" t="s">
        <v>72</v>
      </c>
      <c r="AN3877" s="28">
        <v>2.2124320000000002</v>
      </c>
      <c r="AO3877">
        <v>41286</v>
      </c>
      <c r="AP3877" s="32">
        <v>8.1706401845239576</v>
      </c>
      <c r="AQ3877" s="36">
        <v>5.2356154999999998</v>
      </c>
      <c r="AR3877" s="32">
        <f t="shared" si="486"/>
        <v>926712.11414018448</v>
      </c>
      <c r="AS3877" s="32">
        <f t="shared" si="480"/>
        <v>1</v>
      </c>
      <c r="AT3877" s="32">
        <f t="shared" si="481"/>
        <v>1</v>
      </c>
      <c r="AU3877" s="32">
        <f t="shared" si="482"/>
        <v>4</v>
      </c>
      <c r="AV3877" s="32">
        <f t="shared" si="483"/>
        <v>8.6164752267439866</v>
      </c>
      <c r="AW3877" s="32">
        <f t="shared" si="484"/>
        <v>5.5212994616939186</v>
      </c>
      <c r="AX3877" s="32">
        <f t="shared" si="485"/>
        <v>977278.62119505031</v>
      </c>
      <c r="AY3877" s="26">
        <v>1</v>
      </c>
      <c r="AZ3877" s="26">
        <v>3</v>
      </c>
      <c r="BA3877" s="26" t="s">
        <v>72</v>
      </c>
      <c r="BB3877" s="26" t="s">
        <v>72</v>
      </c>
      <c r="BC3877" s="26" t="s">
        <v>72</v>
      </c>
      <c r="BD3877" s="26" t="s">
        <v>72</v>
      </c>
      <c r="BE3877" s="28" t="s">
        <v>72</v>
      </c>
      <c r="BF3877" s="28" t="s">
        <v>72</v>
      </c>
      <c r="BG3877" s="28" t="s">
        <v>72</v>
      </c>
      <c r="BH3877" s="28" t="s">
        <v>72</v>
      </c>
      <c r="BI3877" s="28" t="s">
        <v>72</v>
      </c>
      <c r="BJ3877" s="28" t="s">
        <v>72</v>
      </c>
      <c r="BK3877" s="28" t="s">
        <v>72</v>
      </c>
      <c r="BL3877" s="28" t="s">
        <v>72</v>
      </c>
      <c r="BM3877" s="28" t="s">
        <v>72</v>
      </c>
      <c r="BN3877" s="28" t="s">
        <v>72</v>
      </c>
      <c r="BO3877" s="28" t="s">
        <v>72</v>
      </c>
      <c r="BP3877" s="28" t="s">
        <v>72</v>
      </c>
      <c r="BQ3877" s="26" t="s">
        <v>72</v>
      </c>
      <c r="BR3877" s="26" t="s">
        <v>72</v>
      </c>
      <c r="BS3877" s="31" t="str">
        <f t="shared" si="487"/>
        <v/>
      </c>
    </row>
    <row r="3878" spans="1:71">
      <c r="A3878" s="26">
        <v>42479407910100</v>
      </c>
      <c r="B3878" s="26" t="s">
        <v>9285</v>
      </c>
      <c r="C3878" t="s">
        <v>8821</v>
      </c>
      <c r="D3878" s="26" t="s">
        <v>5393</v>
      </c>
      <c r="E3878" s="27" t="s">
        <v>5184</v>
      </c>
      <c r="F3878" t="s">
        <v>745</v>
      </c>
      <c r="G3878" t="s">
        <v>67</v>
      </c>
      <c r="H3878" t="s">
        <v>8822</v>
      </c>
      <c r="I3878" t="s">
        <v>8823</v>
      </c>
      <c r="J3878" t="s">
        <v>70</v>
      </c>
      <c r="K3878" t="s">
        <v>9261</v>
      </c>
      <c r="L3878">
        <v>27.90915</v>
      </c>
      <c r="M3878">
        <v>-99.573650000000001</v>
      </c>
      <c r="N3878" s="28">
        <v>1814688.77</v>
      </c>
      <c r="O3878" s="28">
        <v>28023.45</v>
      </c>
      <c r="P3878" s="26">
        <v>630.0999755859375</v>
      </c>
      <c r="Q3878" s="26">
        <v>11018</v>
      </c>
      <c r="R3878" s="26">
        <v>15350</v>
      </c>
      <c r="S3878" s="29" t="s">
        <v>72</v>
      </c>
      <c r="T3878" s="30">
        <v>40285</v>
      </c>
      <c r="U3878" s="30">
        <v>40393</v>
      </c>
      <c r="V3878" s="30">
        <v>40391</v>
      </c>
      <c r="W3878">
        <v>1519.4000244140625</v>
      </c>
      <c r="X3878" s="26">
        <v>4782</v>
      </c>
      <c r="Y3878" s="26">
        <v>3023</v>
      </c>
      <c r="Z3878" s="26">
        <v>3495</v>
      </c>
      <c r="AA3878" s="26" t="s">
        <v>8619</v>
      </c>
      <c r="AB3878" s="31" t="s">
        <v>72</v>
      </c>
      <c r="AC3878" s="31">
        <v>0.5899999737739563</v>
      </c>
      <c r="AD3878" s="26">
        <v>328259857.14285713</v>
      </c>
      <c r="AE3878" s="26" t="s">
        <v>72</v>
      </c>
      <c r="AF3878" s="26">
        <v>5188</v>
      </c>
      <c r="AG3878" s="26" t="s">
        <v>72</v>
      </c>
      <c r="AH3878" s="28">
        <v>0.52449599999999996</v>
      </c>
      <c r="AI3878">
        <v>205</v>
      </c>
      <c r="AJ3878" s="26" t="s">
        <v>72</v>
      </c>
      <c r="AK3878" s="28">
        <v>1.039806</v>
      </c>
      <c r="AL3878">
        <v>406</v>
      </c>
      <c r="AM3878" s="26">
        <v>0</v>
      </c>
      <c r="AN3878" s="28">
        <v>1.808684</v>
      </c>
      <c r="AO3878">
        <v>4221</v>
      </c>
      <c r="AP3878" s="32">
        <v>11.933150413500803</v>
      </c>
      <c r="AQ3878" s="36">
        <v>3.91717425</v>
      </c>
      <c r="AR3878" s="32">
        <f t="shared" si="486"/>
        <v>693351.77540041343</v>
      </c>
      <c r="AS3878" s="32">
        <f t="shared" si="480"/>
        <v>1</v>
      </c>
      <c r="AT3878" s="32">
        <f t="shared" si="481"/>
        <v>1</v>
      </c>
      <c r="AU3878" s="32">
        <f t="shared" si="482"/>
        <v>4</v>
      </c>
      <c r="AV3878" s="32">
        <f t="shared" si="483"/>
        <v>14.323773185590674</v>
      </c>
      <c r="AW3878" s="32">
        <f t="shared" si="484"/>
        <v>4.7019197396486829</v>
      </c>
      <c r="AX3878" s="32">
        <f t="shared" si="485"/>
        <v>832254.11769100232</v>
      </c>
      <c r="AY3878" s="26">
        <v>1</v>
      </c>
      <c r="AZ3878" s="26">
        <v>3</v>
      </c>
      <c r="BA3878" s="26" t="s">
        <v>72</v>
      </c>
      <c r="BB3878" s="26" t="s">
        <v>72</v>
      </c>
      <c r="BC3878" s="26" t="s">
        <v>72</v>
      </c>
      <c r="BD3878" s="26" t="s">
        <v>72</v>
      </c>
      <c r="BE3878" s="28" t="s">
        <v>72</v>
      </c>
      <c r="BF3878" s="28" t="s">
        <v>72</v>
      </c>
      <c r="BG3878" s="28" t="s">
        <v>72</v>
      </c>
      <c r="BH3878" s="28" t="s">
        <v>72</v>
      </c>
      <c r="BI3878" s="28" t="s">
        <v>72</v>
      </c>
      <c r="BJ3878" s="28" t="s">
        <v>72</v>
      </c>
      <c r="BK3878" s="28" t="s">
        <v>72</v>
      </c>
      <c r="BL3878" s="28" t="s">
        <v>72</v>
      </c>
      <c r="BM3878" s="28" t="s">
        <v>72</v>
      </c>
      <c r="BN3878" s="28" t="s">
        <v>72</v>
      </c>
      <c r="BO3878" s="28" t="s">
        <v>72</v>
      </c>
      <c r="BP3878" s="28" t="s">
        <v>72</v>
      </c>
      <c r="BQ3878" s="26" t="s">
        <v>72</v>
      </c>
      <c r="BR3878" s="26" t="s">
        <v>72</v>
      </c>
      <c r="BS3878" s="31" t="str">
        <f t="shared" si="487"/>
        <v/>
      </c>
    </row>
    <row r="3879" spans="1:71">
      <c r="A3879" s="26">
        <v>42479407970000</v>
      </c>
      <c r="B3879" s="26" t="s">
        <v>9285</v>
      </c>
      <c r="C3879" t="s">
        <v>8824</v>
      </c>
      <c r="D3879" s="26" t="s">
        <v>8785</v>
      </c>
      <c r="E3879" s="27" t="s">
        <v>5184</v>
      </c>
      <c r="F3879" t="s">
        <v>745</v>
      </c>
      <c r="G3879" t="s">
        <v>67</v>
      </c>
      <c r="H3879" t="s">
        <v>8825</v>
      </c>
      <c r="I3879" t="s">
        <v>8826</v>
      </c>
      <c r="J3879" t="s">
        <v>70</v>
      </c>
      <c r="K3879" t="s">
        <v>9261</v>
      </c>
      <c r="L3879">
        <v>27.724270000000001</v>
      </c>
      <c r="M3879">
        <v>-99.669449999999998</v>
      </c>
      <c r="N3879" s="28">
        <v>1783357.13</v>
      </c>
      <c r="O3879" s="28">
        <v>-39039.42</v>
      </c>
      <c r="P3879" s="26">
        <v>558.5</v>
      </c>
      <c r="Q3879" s="26">
        <v>10689</v>
      </c>
      <c r="R3879" s="26">
        <v>15780</v>
      </c>
      <c r="S3879" s="29" t="s">
        <v>72</v>
      </c>
      <c r="T3879" s="30">
        <v>40640</v>
      </c>
      <c r="U3879" s="30">
        <v>40683</v>
      </c>
      <c r="V3879" s="30">
        <v>41061</v>
      </c>
      <c r="W3879">
        <v>0</v>
      </c>
      <c r="X3879" s="26">
        <v>5288</v>
      </c>
      <c r="Y3879" s="26" t="s">
        <v>72</v>
      </c>
      <c r="Z3879" s="26" t="s">
        <v>72</v>
      </c>
      <c r="AA3879" s="26" t="s">
        <v>8619</v>
      </c>
      <c r="AB3879" s="31" t="s">
        <v>72</v>
      </c>
      <c r="AC3879" s="31" t="s">
        <v>72</v>
      </c>
      <c r="AD3879" s="26">
        <v>99999999</v>
      </c>
      <c r="AE3879" s="26" t="s">
        <v>72</v>
      </c>
      <c r="AF3879" s="26" t="s">
        <v>72</v>
      </c>
      <c r="AG3879" s="26" t="s">
        <v>72</v>
      </c>
      <c r="AH3879" s="28">
        <v>2.1673000000000001E-2</v>
      </c>
      <c r="AI3879" t="s">
        <v>72</v>
      </c>
      <c r="AJ3879" s="26" t="s">
        <v>72</v>
      </c>
      <c r="AK3879" s="28">
        <v>6.5449999999999994E-2</v>
      </c>
      <c r="AL3879" t="s">
        <v>72</v>
      </c>
      <c r="AM3879" s="26" t="s">
        <v>72</v>
      </c>
      <c r="AN3879" s="28">
        <v>6.5449999999999994E-2</v>
      </c>
      <c r="AO3879" t="s">
        <v>72</v>
      </c>
      <c r="AP3879" s="32">
        <v>16.354298913542991</v>
      </c>
      <c r="AQ3879" s="36">
        <v>1.635429875</v>
      </c>
      <c r="AR3879" s="32">
        <f t="shared" si="486"/>
        <v>289487.44217391359</v>
      </c>
      <c r="AS3879" s="32">
        <f t="shared" si="480"/>
        <v>1</v>
      </c>
      <c r="AT3879" s="32">
        <f t="shared" si="481"/>
        <v>1</v>
      </c>
      <c r="AU3879" s="32">
        <f t="shared" si="482"/>
        <v>3</v>
      </c>
      <c r="AV3879" s="32">
        <f t="shared" si="483"/>
        <v>17.752207973475183</v>
      </c>
      <c r="AW3879" s="32">
        <f t="shared" si="484"/>
        <v>1.7752207795953101</v>
      </c>
      <c r="AX3879" s="32">
        <f t="shared" si="485"/>
        <v>314231.83019634342</v>
      </c>
      <c r="AY3879" s="26">
        <v>1</v>
      </c>
      <c r="AZ3879" s="26">
        <v>3</v>
      </c>
      <c r="BA3879" s="26" t="s">
        <v>72</v>
      </c>
      <c r="BB3879" s="26" t="s">
        <v>72</v>
      </c>
      <c r="BC3879" s="26" t="s">
        <v>72</v>
      </c>
      <c r="BD3879" s="26" t="s">
        <v>72</v>
      </c>
      <c r="BE3879" s="28" t="s">
        <v>72</v>
      </c>
      <c r="BF3879" s="28" t="s">
        <v>72</v>
      </c>
      <c r="BG3879" s="28" t="s">
        <v>72</v>
      </c>
      <c r="BH3879" s="28" t="s">
        <v>72</v>
      </c>
      <c r="BI3879" s="28" t="s">
        <v>72</v>
      </c>
      <c r="BJ3879" s="28" t="s">
        <v>72</v>
      </c>
      <c r="BK3879" s="28" t="s">
        <v>72</v>
      </c>
      <c r="BL3879" s="28" t="s">
        <v>72</v>
      </c>
      <c r="BM3879" s="28" t="s">
        <v>72</v>
      </c>
      <c r="BN3879" s="28" t="s">
        <v>72</v>
      </c>
      <c r="BO3879" s="28" t="s">
        <v>72</v>
      </c>
      <c r="BP3879" s="28" t="s">
        <v>72</v>
      </c>
      <c r="BQ3879" s="26" t="s">
        <v>72</v>
      </c>
      <c r="BR3879" s="26" t="s">
        <v>72</v>
      </c>
      <c r="BS3879" s="31" t="str">
        <f t="shared" si="487"/>
        <v/>
      </c>
    </row>
    <row r="3880" spans="1:71">
      <c r="A3880" s="26">
        <v>42479408150100</v>
      </c>
      <c r="B3880" s="26" t="s">
        <v>9285</v>
      </c>
      <c r="C3880" t="s">
        <v>8827</v>
      </c>
      <c r="D3880" s="26" t="s">
        <v>5393</v>
      </c>
      <c r="E3880" s="27" t="s">
        <v>5184</v>
      </c>
      <c r="F3880" t="s">
        <v>745</v>
      </c>
      <c r="G3880" t="s">
        <v>67</v>
      </c>
      <c r="H3880" t="s">
        <v>8828</v>
      </c>
      <c r="I3880" t="s">
        <v>8829</v>
      </c>
      <c r="J3880" t="s">
        <v>70</v>
      </c>
      <c r="K3880" t="s">
        <v>9261</v>
      </c>
      <c r="L3880">
        <v>27.88785</v>
      </c>
      <c r="M3880">
        <v>-99.756680000000003</v>
      </c>
      <c r="N3880" s="28">
        <v>1755513.58</v>
      </c>
      <c r="O3880" s="28">
        <v>20614.7</v>
      </c>
      <c r="P3880" s="26">
        <v>754</v>
      </c>
      <c r="Q3880" s="26">
        <v>9756</v>
      </c>
      <c r="R3880" s="26">
        <v>15060</v>
      </c>
      <c r="S3880" s="29" t="s">
        <v>72</v>
      </c>
      <c r="T3880" s="30">
        <v>40296</v>
      </c>
      <c r="U3880" s="30">
        <v>40426</v>
      </c>
      <c r="V3880" s="30">
        <v>40422</v>
      </c>
      <c r="W3880">
        <v>1846.5999755859375</v>
      </c>
      <c r="X3880" s="26">
        <v>5521</v>
      </c>
      <c r="Y3880" s="26">
        <v>3759</v>
      </c>
      <c r="Z3880" s="26">
        <v>3915</v>
      </c>
      <c r="AA3880" s="26" t="s">
        <v>8619</v>
      </c>
      <c r="AB3880" s="31" t="s">
        <v>72</v>
      </c>
      <c r="AC3880" s="31">
        <v>0.5899999737739563</v>
      </c>
      <c r="AD3880" s="26">
        <v>1161008333.3333333</v>
      </c>
      <c r="AE3880" s="26" t="s">
        <v>72</v>
      </c>
      <c r="AF3880" s="26">
        <v>8344</v>
      </c>
      <c r="AG3880" s="26" t="s">
        <v>72</v>
      </c>
      <c r="AH3880" s="28">
        <v>0.58861799999999997</v>
      </c>
      <c r="AI3880">
        <v>18623</v>
      </c>
      <c r="AJ3880" s="26" t="s">
        <v>72</v>
      </c>
      <c r="AK3880" s="28">
        <v>1.4160189999999999</v>
      </c>
      <c r="AL3880">
        <v>41133</v>
      </c>
      <c r="AM3880" s="26" t="s">
        <v>72</v>
      </c>
      <c r="AN3880" s="28">
        <v>2.7211180000000001</v>
      </c>
      <c r="AO3880">
        <v>44744</v>
      </c>
      <c r="AP3880" s="32">
        <v>6.8476308668470658</v>
      </c>
      <c r="AQ3880" s="36">
        <v>7.9501565000000003</v>
      </c>
      <c r="AR3880" s="32">
        <f t="shared" si="486"/>
        <v>1407184.5481308668</v>
      </c>
      <c r="AS3880" s="32">
        <f t="shared" ref="AS3880:AS3942" si="488">IF(AP3880&gt;170000,4,IF(AP3880&gt;107000,3,IF(AP3880&gt;50000,2,1)))</f>
        <v>1</v>
      </c>
      <c r="AT3880" s="32">
        <f t="shared" ref="AT3880:AT3942" si="489">IF(AQ3880&gt;2400000,4,IF(AQ3880&gt;1450000,3,IF(AQ3880&gt;900000,2,1)))</f>
        <v>1</v>
      </c>
      <c r="AU3880" s="32">
        <f t="shared" ref="AU3880:AU3942" si="490">IF(AR3880&gt;290000,4,IF(AR3880&gt;170000,3,IF(AR3880&gt;103000,2,1)))</f>
        <v>4</v>
      </c>
      <c r="AV3880" s="32">
        <f t="shared" si="483"/>
        <v>7.1192539713280487</v>
      </c>
      <c r="AW3880" s="32">
        <f t="shared" si="484"/>
        <v>8.2655131878282919</v>
      </c>
      <c r="AX3880" s="32">
        <f t="shared" si="485"/>
        <v>1463002.9534995789</v>
      </c>
      <c r="AY3880" s="26">
        <v>1</v>
      </c>
      <c r="AZ3880" s="26">
        <v>3</v>
      </c>
      <c r="BA3880" s="26" t="s">
        <v>72</v>
      </c>
      <c r="BB3880" s="26" t="s">
        <v>72</v>
      </c>
      <c r="BC3880" s="26" t="s">
        <v>72</v>
      </c>
      <c r="BD3880" s="26" t="s">
        <v>72</v>
      </c>
      <c r="BE3880" s="28" t="s">
        <v>72</v>
      </c>
      <c r="BF3880" s="28" t="s">
        <v>72</v>
      </c>
      <c r="BG3880" s="28" t="s">
        <v>72</v>
      </c>
      <c r="BH3880" s="28" t="s">
        <v>72</v>
      </c>
      <c r="BI3880" s="28" t="s">
        <v>72</v>
      </c>
      <c r="BJ3880" s="28" t="s">
        <v>72</v>
      </c>
      <c r="BK3880" s="28" t="s">
        <v>72</v>
      </c>
      <c r="BL3880" s="28" t="s">
        <v>72</v>
      </c>
      <c r="BM3880" s="28" t="s">
        <v>72</v>
      </c>
      <c r="BN3880" s="28" t="s">
        <v>72</v>
      </c>
      <c r="BO3880" s="28" t="s">
        <v>72</v>
      </c>
      <c r="BP3880" s="28" t="s">
        <v>72</v>
      </c>
      <c r="BQ3880" s="26" t="s">
        <v>72</v>
      </c>
      <c r="BR3880" s="26" t="s">
        <v>72</v>
      </c>
      <c r="BS3880" s="31" t="str">
        <f t="shared" si="487"/>
        <v/>
      </c>
    </row>
    <row r="3881" spans="1:71">
      <c r="A3881" s="26">
        <v>42479408160100</v>
      </c>
      <c r="B3881" s="26" t="s">
        <v>9285</v>
      </c>
      <c r="C3881" t="s">
        <v>8830</v>
      </c>
      <c r="D3881" s="26" t="s">
        <v>5393</v>
      </c>
      <c r="E3881" s="27" t="s">
        <v>5184</v>
      </c>
      <c r="F3881" t="s">
        <v>745</v>
      </c>
      <c r="G3881" t="s">
        <v>67</v>
      </c>
      <c r="H3881" t="s">
        <v>8831</v>
      </c>
      <c r="I3881" t="s">
        <v>8832</v>
      </c>
      <c r="J3881" t="s">
        <v>245</v>
      </c>
      <c r="K3881" t="s">
        <v>9261</v>
      </c>
      <c r="L3881">
        <v>27.993449999999999</v>
      </c>
      <c r="M3881">
        <v>-99.441850000000002</v>
      </c>
      <c r="N3881" s="28">
        <v>1857380.86</v>
      </c>
      <c r="O3881" s="28">
        <v>58491.42</v>
      </c>
      <c r="P3881" s="26">
        <v>630.4000244140625</v>
      </c>
      <c r="Q3881" s="26">
        <v>11078</v>
      </c>
      <c r="R3881" s="26">
        <v>16276</v>
      </c>
      <c r="S3881" s="29" t="s">
        <v>72</v>
      </c>
      <c r="T3881" s="30">
        <v>40308</v>
      </c>
      <c r="U3881" s="30">
        <v>40546</v>
      </c>
      <c r="V3881" s="30">
        <v>40360</v>
      </c>
      <c r="W3881">
        <v>4854148</v>
      </c>
      <c r="X3881" s="26">
        <v>5779</v>
      </c>
      <c r="Y3881" s="26">
        <v>4168</v>
      </c>
      <c r="Z3881" s="26">
        <v>4375</v>
      </c>
      <c r="AA3881" s="26" t="s">
        <v>8619</v>
      </c>
      <c r="AB3881" s="31" t="s">
        <v>72</v>
      </c>
      <c r="AC3881" s="31">
        <v>0.5899999737739563</v>
      </c>
      <c r="AD3881" s="26">
        <v>507235500</v>
      </c>
      <c r="AE3881" s="26" t="s">
        <v>72</v>
      </c>
      <c r="AF3881" s="26">
        <v>6496</v>
      </c>
      <c r="AG3881" s="26" t="s">
        <v>72</v>
      </c>
      <c r="AH3881" s="28">
        <v>0.39102300000000001</v>
      </c>
      <c r="AI3881">
        <v>10355</v>
      </c>
      <c r="AJ3881" s="26" t="s">
        <v>72</v>
      </c>
      <c r="AK3881" s="28">
        <v>0.56503099999999995</v>
      </c>
      <c r="AL3881">
        <v>12169</v>
      </c>
      <c r="AM3881" s="26" t="s">
        <v>72</v>
      </c>
      <c r="AN3881" s="28">
        <v>0.78778099999999995</v>
      </c>
      <c r="AO3881">
        <v>13921</v>
      </c>
      <c r="AP3881" s="32">
        <v>2.5438911018649129</v>
      </c>
      <c r="AQ3881" s="36">
        <v>1.290351875</v>
      </c>
      <c r="AR3881" s="32">
        <f t="shared" si="486"/>
        <v>228394.82576610189</v>
      </c>
      <c r="AS3881" s="32">
        <f t="shared" si="488"/>
        <v>1</v>
      </c>
      <c r="AT3881" s="32">
        <f t="shared" si="489"/>
        <v>1</v>
      </c>
      <c r="AU3881" s="32">
        <f t="shared" si="490"/>
        <v>3</v>
      </c>
      <c r="AV3881" s="32">
        <f t="shared" si="483"/>
        <v>2.5267234685420661</v>
      </c>
      <c r="AW3881" s="32">
        <f t="shared" si="484"/>
        <v>1.2816438419276692</v>
      </c>
      <c r="AX3881" s="32">
        <f t="shared" si="485"/>
        <v>226853.48674466601</v>
      </c>
      <c r="AY3881" s="26">
        <v>1</v>
      </c>
      <c r="AZ3881" s="26">
        <v>3</v>
      </c>
      <c r="BA3881" s="26" t="s">
        <v>72</v>
      </c>
      <c r="BB3881" s="26" t="s">
        <v>72</v>
      </c>
      <c r="BC3881" s="26" t="s">
        <v>72</v>
      </c>
      <c r="BD3881" s="26" t="s">
        <v>72</v>
      </c>
      <c r="BE3881" s="28" t="s">
        <v>72</v>
      </c>
      <c r="BF3881" s="28" t="s">
        <v>72</v>
      </c>
      <c r="BG3881" s="28" t="s">
        <v>72</v>
      </c>
      <c r="BH3881" s="28" t="s">
        <v>72</v>
      </c>
      <c r="BI3881" s="28" t="s">
        <v>72</v>
      </c>
      <c r="BJ3881" s="28" t="s">
        <v>72</v>
      </c>
      <c r="BK3881" s="28" t="s">
        <v>72</v>
      </c>
      <c r="BL3881" s="28" t="s">
        <v>72</v>
      </c>
      <c r="BM3881" s="28" t="s">
        <v>72</v>
      </c>
      <c r="BN3881" s="28" t="s">
        <v>72</v>
      </c>
      <c r="BO3881" s="28" t="s">
        <v>72</v>
      </c>
      <c r="BP3881" s="28" t="s">
        <v>72</v>
      </c>
      <c r="BQ3881" s="26" t="s">
        <v>72</v>
      </c>
      <c r="BR3881" s="26" t="s">
        <v>72</v>
      </c>
      <c r="BS3881" s="31" t="str">
        <f t="shared" si="487"/>
        <v/>
      </c>
    </row>
    <row r="3882" spans="1:71">
      <c r="A3882" s="26">
        <v>42479408220000</v>
      </c>
      <c r="B3882" s="26" t="s">
        <v>9285</v>
      </c>
      <c r="C3882" t="s">
        <v>8833</v>
      </c>
      <c r="D3882" s="26" t="s">
        <v>5393</v>
      </c>
      <c r="E3882" s="27" t="s">
        <v>5184</v>
      </c>
      <c r="F3882" t="s">
        <v>745</v>
      </c>
      <c r="G3882" t="s">
        <v>67</v>
      </c>
      <c r="H3882" t="s">
        <v>8834</v>
      </c>
      <c r="I3882" t="s">
        <v>8835</v>
      </c>
      <c r="J3882" t="s">
        <v>70</v>
      </c>
      <c r="K3882" t="s">
        <v>9261</v>
      </c>
      <c r="L3882">
        <v>27.880649999999999</v>
      </c>
      <c r="M3882">
        <v>-99.613479999999996</v>
      </c>
      <c r="N3882" s="28">
        <v>1801767.88</v>
      </c>
      <c r="O3882" s="28">
        <v>17725.599999999999</v>
      </c>
      <c r="P3882" s="26">
        <v>599</v>
      </c>
      <c r="Q3882" s="26">
        <v>10651</v>
      </c>
      <c r="R3882" s="26">
        <v>15905</v>
      </c>
      <c r="S3882" s="29" t="s">
        <v>72</v>
      </c>
      <c r="T3882" s="30">
        <v>40353</v>
      </c>
      <c r="U3882" s="30">
        <v>40516</v>
      </c>
      <c r="V3882" s="30">
        <v>40513</v>
      </c>
      <c r="W3882">
        <v>1471.5</v>
      </c>
      <c r="X3882" s="26">
        <v>5461</v>
      </c>
      <c r="Y3882" s="26">
        <v>5888</v>
      </c>
      <c r="Z3882" s="26">
        <v>5915</v>
      </c>
      <c r="AA3882" s="26" t="s">
        <v>8619</v>
      </c>
      <c r="AB3882" s="31" t="s">
        <v>72</v>
      </c>
      <c r="AC3882" s="31">
        <v>0.5899999737739563</v>
      </c>
      <c r="AD3882" s="26">
        <v>1745337000</v>
      </c>
      <c r="AE3882" s="26" t="s">
        <v>72</v>
      </c>
      <c r="AF3882" s="26">
        <v>4538</v>
      </c>
      <c r="AG3882" s="26" t="s">
        <v>72</v>
      </c>
      <c r="AH3882" s="28">
        <v>0.52802499999999997</v>
      </c>
      <c r="AI3882">
        <v>9308</v>
      </c>
      <c r="AJ3882" s="26" t="s">
        <v>72</v>
      </c>
      <c r="AK3882" s="28">
        <v>0.86972300000000002</v>
      </c>
      <c r="AL3882">
        <v>15331</v>
      </c>
      <c r="AM3882" s="26" t="s">
        <v>72</v>
      </c>
      <c r="AN3882" s="28">
        <v>1.4835469999999999</v>
      </c>
      <c r="AO3882">
        <v>20741</v>
      </c>
      <c r="AP3882" s="32">
        <v>1.8991700456702632</v>
      </c>
      <c r="AQ3882" s="36">
        <v>3.3146917500000002</v>
      </c>
      <c r="AR3882" s="32">
        <f t="shared" si="486"/>
        <v>586702.33892004564</v>
      </c>
      <c r="AS3882" s="32">
        <f t="shared" si="488"/>
        <v>1</v>
      </c>
      <c r="AT3882" s="32">
        <f t="shared" si="489"/>
        <v>1</v>
      </c>
      <c r="AU3882" s="32">
        <f t="shared" si="490"/>
        <v>4</v>
      </c>
      <c r="AV3882" s="32">
        <f t="shared" si="483"/>
        <v>1.9961977773571342</v>
      </c>
      <c r="AW3882" s="32">
        <f t="shared" si="484"/>
        <v>3.4840378401391692</v>
      </c>
      <c r="AX3882" s="32">
        <f t="shared" si="485"/>
        <v>616676.69390241022</v>
      </c>
      <c r="AY3882" s="26">
        <v>1</v>
      </c>
      <c r="AZ3882" s="26">
        <v>3</v>
      </c>
      <c r="BA3882" s="26" t="s">
        <v>72</v>
      </c>
      <c r="BB3882" s="26" t="s">
        <v>72</v>
      </c>
      <c r="BC3882" s="26" t="s">
        <v>72</v>
      </c>
      <c r="BD3882" s="26" t="s">
        <v>72</v>
      </c>
      <c r="BE3882" s="28" t="s">
        <v>72</v>
      </c>
      <c r="BF3882" s="28" t="s">
        <v>72</v>
      </c>
      <c r="BG3882" s="28" t="s">
        <v>72</v>
      </c>
      <c r="BH3882" s="28" t="s">
        <v>72</v>
      </c>
      <c r="BI3882" s="28" t="s">
        <v>72</v>
      </c>
      <c r="BJ3882" s="28" t="s">
        <v>72</v>
      </c>
      <c r="BK3882" s="28" t="s">
        <v>72</v>
      </c>
      <c r="BL3882" s="28" t="s">
        <v>72</v>
      </c>
      <c r="BM3882" s="28" t="s">
        <v>72</v>
      </c>
      <c r="BN3882" s="28" t="s">
        <v>72</v>
      </c>
      <c r="BO3882" s="28" t="s">
        <v>72</v>
      </c>
      <c r="BP3882" s="28" t="s">
        <v>72</v>
      </c>
      <c r="BQ3882" s="26" t="s">
        <v>72</v>
      </c>
      <c r="BR3882" s="26" t="s">
        <v>72</v>
      </c>
      <c r="BS3882" s="31" t="str">
        <f t="shared" si="487"/>
        <v/>
      </c>
    </row>
    <row r="3883" spans="1:71">
      <c r="A3883" s="26">
        <v>42479408270000</v>
      </c>
      <c r="B3883" s="26" t="s">
        <v>9285</v>
      </c>
      <c r="C3883" t="s">
        <v>8836</v>
      </c>
      <c r="D3883" s="26" t="s">
        <v>8785</v>
      </c>
      <c r="E3883" s="27" t="s">
        <v>5184</v>
      </c>
      <c r="F3883" t="s">
        <v>745</v>
      </c>
      <c r="G3883" t="s">
        <v>67</v>
      </c>
      <c r="H3883" t="s">
        <v>8837</v>
      </c>
      <c r="I3883" t="s">
        <v>8838</v>
      </c>
      <c r="J3883" t="s">
        <v>70</v>
      </c>
      <c r="K3883" t="s">
        <v>9261</v>
      </c>
      <c r="L3883">
        <v>27.751100000000001</v>
      </c>
      <c r="M3883">
        <v>-99.40692</v>
      </c>
      <c r="N3883" s="28">
        <v>1868348.8</v>
      </c>
      <c r="O3883" s="28">
        <v>-29673.93</v>
      </c>
      <c r="P3883" s="26">
        <v>662</v>
      </c>
      <c r="Q3883" s="26">
        <v>12909</v>
      </c>
      <c r="R3883" s="26">
        <v>17280</v>
      </c>
      <c r="S3883" s="29" t="s">
        <v>72</v>
      </c>
      <c r="T3883" s="30">
        <v>40265</v>
      </c>
      <c r="U3883" s="30">
        <v>40333</v>
      </c>
      <c r="V3883" s="30">
        <v>40422</v>
      </c>
      <c r="W3883">
        <v>3166663</v>
      </c>
      <c r="X3883" s="26">
        <v>4545</v>
      </c>
      <c r="Y3883" s="26">
        <v>8565</v>
      </c>
      <c r="Z3883" s="26">
        <v>9615</v>
      </c>
      <c r="AA3883" s="26" t="s">
        <v>8619</v>
      </c>
      <c r="AB3883" s="31" t="s">
        <v>72</v>
      </c>
      <c r="AC3883" s="31">
        <v>0.60000002384185791</v>
      </c>
      <c r="AD3883" s="26">
        <v>99999999</v>
      </c>
      <c r="AE3883" s="26" t="s">
        <v>72</v>
      </c>
      <c r="AF3883" s="26">
        <v>1389</v>
      </c>
      <c r="AG3883" s="26" t="s">
        <v>72</v>
      </c>
      <c r="AH3883" s="28">
        <v>0.61494800000000005</v>
      </c>
      <c r="AI3883">
        <v>0</v>
      </c>
      <c r="AJ3883" s="26" t="s">
        <v>72</v>
      </c>
      <c r="AK3883" s="28">
        <v>0.82381300000000002</v>
      </c>
      <c r="AL3883">
        <v>0</v>
      </c>
      <c r="AM3883" s="26" t="s">
        <v>72</v>
      </c>
      <c r="AN3883" s="28">
        <v>1.069021</v>
      </c>
      <c r="AO3883">
        <v>1187</v>
      </c>
      <c r="AP3883" s="32">
        <v>22.034055220340552</v>
      </c>
      <c r="AQ3883" s="36">
        <v>2.2034055000000001</v>
      </c>
      <c r="AR3883" s="32">
        <f t="shared" si="486"/>
        <v>390024.80755522038</v>
      </c>
      <c r="AS3883" s="32">
        <f t="shared" si="488"/>
        <v>1</v>
      </c>
      <c r="AT3883" s="32">
        <f t="shared" si="489"/>
        <v>1</v>
      </c>
      <c r="AU3883" s="32">
        <f t="shared" si="490"/>
        <v>4</v>
      </c>
      <c r="AV3883" s="32">
        <f t="shared" si="483"/>
        <v>27.827387671013149</v>
      </c>
      <c r="AW3883" s="32">
        <f t="shared" si="484"/>
        <v>2.7827387392739276</v>
      </c>
      <c r="AX3883" s="32">
        <f t="shared" si="485"/>
        <v>492572.58423915622</v>
      </c>
      <c r="AY3883" s="26">
        <v>1</v>
      </c>
      <c r="AZ3883" s="26">
        <v>3</v>
      </c>
      <c r="BA3883" s="26" t="s">
        <v>72</v>
      </c>
      <c r="BB3883" s="26" t="s">
        <v>72</v>
      </c>
      <c r="BC3883" s="26" t="s">
        <v>72</v>
      </c>
      <c r="BD3883" s="26" t="s">
        <v>72</v>
      </c>
      <c r="BE3883" s="28" t="s">
        <v>72</v>
      </c>
      <c r="BF3883" s="28" t="s">
        <v>72</v>
      </c>
      <c r="BG3883" s="28" t="s">
        <v>72</v>
      </c>
      <c r="BH3883" s="28" t="s">
        <v>72</v>
      </c>
      <c r="BI3883" s="28" t="s">
        <v>72</v>
      </c>
      <c r="BJ3883" s="28" t="s">
        <v>72</v>
      </c>
      <c r="BK3883" s="28" t="s">
        <v>72</v>
      </c>
      <c r="BL3883" s="28" t="s">
        <v>72</v>
      </c>
      <c r="BM3883" s="28" t="s">
        <v>72</v>
      </c>
      <c r="BN3883" s="28" t="s">
        <v>72</v>
      </c>
      <c r="BO3883" s="28" t="s">
        <v>72</v>
      </c>
      <c r="BP3883" s="28" t="s">
        <v>72</v>
      </c>
      <c r="BQ3883" s="26" t="s">
        <v>72</v>
      </c>
      <c r="BR3883" s="26" t="s">
        <v>72</v>
      </c>
      <c r="BS3883" s="31" t="str">
        <f t="shared" si="487"/>
        <v/>
      </c>
    </row>
    <row r="3884" spans="1:71">
      <c r="A3884" s="26">
        <v>42479408350100</v>
      </c>
      <c r="B3884" s="26" t="s">
        <v>9285</v>
      </c>
      <c r="C3884" t="s">
        <v>8839</v>
      </c>
      <c r="D3884" s="26" t="s">
        <v>5393</v>
      </c>
      <c r="E3884" s="27" t="s">
        <v>5184</v>
      </c>
      <c r="F3884" t="s">
        <v>745</v>
      </c>
      <c r="G3884" t="s">
        <v>67</v>
      </c>
      <c r="H3884" t="s">
        <v>8840</v>
      </c>
      <c r="I3884" t="s">
        <v>8841</v>
      </c>
      <c r="J3884" t="s">
        <v>70</v>
      </c>
      <c r="K3884" t="s">
        <v>9261</v>
      </c>
      <c r="L3884">
        <v>27.897559999999999</v>
      </c>
      <c r="M3884">
        <v>-99.656499999999994</v>
      </c>
      <c r="N3884" s="28">
        <v>1787901.61</v>
      </c>
      <c r="O3884" s="28">
        <v>23949.88</v>
      </c>
      <c r="P3884" s="26">
        <v>577.489990234375</v>
      </c>
      <c r="Q3884" s="26">
        <v>10436</v>
      </c>
      <c r="R3884" s="26">
        <v>15673</v>
      </c>
      <c r="S3884" s="29" t="s">
        <v>72</v>
      </c>
      <c r="T3884" s="30">
        <v>40341</v>
      </c>
      <c r="U3884" s="30">
        <v>40476</v>
      </c>
      <c r="V3884" s="30">
        <v>40452</v>
      </c>
      <c r="W3884">
        <v>2111.60009765625</v>
      </c>
      <c r="X3884" s="26">
        <v>5630</v>
      </c>
      <c r="Y3884" s="26">
        <v>6378</v>
      </c>
      <c r="Z3884" s="26">
        <v>6425</v>
      </c>
      <c r="AA3884" s="26" t="s">
        <v>8619</v>
      </c>
      <c r="AB3884" s="31" t="s">
        <v>72</v>
      </c>
      <c r="AC3884" s="31">
        <v>0.5899999737739563</v>
      </c>
      <c r="AD3884" s="26">
        <v>906056333.33333337</v>
      </c>
      <c r="AE3884" s="26" t="s">
        <v>72</v>
      </c>
      <c r="AF3884" s="26">
        <v>4549</v>
      </c>
      <c r="AG3884" s="26" t="s">
        <v>72</v>
      </c>
      <c r="AH3884" s="28">
        <v>0.70743500000000004</v>
      </c>
      <c r="AI3884">
        <v>2335</v>
      </c>
      <c r="AJ3884" s="26" t="s">
        <v>72</v>
      </c>
      <c r="AK3884" s="28">
        <v>1.4189940000000001</v>
      </c>
      <c r="AL3884">
        <v>4682</v>
      </c>
      <c r="AM3884" s="26" t="s">
        <v>72</v>
      </c>
      <c r="AN3884" s="28">
        <v>2.349793</v>
      </c>
      <c r="AO3884">
        <v>8551</v>
      </c>
      <c r="AP3884" s="32">
        <v>4.9429785270893749</v>
      </c>
      <c r="AQ3884" s="36">
        <v>4.4786169999999998</v>
      </c>
      <c r="AR3884" s="32">
        <f t="shared" si="486"/>
        <v>792720.15197852708</v>
      </c>
      <c r="AS3884" s="32">
        <f t="shared" si="488"/>
        <v>1</v>
      </c>
      <c r="AT3884" s="32">
        <f t="shared" si="489"/>
        <v>1</v>
      </c>
      <c r="AU3884" s="32">
        <f t="shared" si="490"/>
        <v>4</v>
      </c>
      <c r="AV3884" s="32">
        <f t="shared" si="483"/>
        <v>5.0395553722012458</v>
      </c>
      <c r="AW3884" s="32">
        <f t="shared" si="484"/>
        <v>4.566121062166963</v>
      </c>
      <c r="AX3884" s="32">
        <f t="shared" si="485"/>
        <v>808208.46755892457</v>
      </c>
      <c r="AY3884" s="26">
        <v>1</v>
      </c>
      <c r="AZ3884" s="26">
        <v>3</v>
      </c>
      <c r="BA3884" s="26" t="s">
        <v>72</v>
      </c>
      <c r="BB3884" s="26" t="s">
        <v>72</v>
      </c>
      <c r="BC3884" s="26" t="s">
        <v>72</v>
      </c>
      <c r="BD3884" s="26" t="s">
        <v>72</v>
      </c>
      <c r="BE3884" s="28" t="s">
        <v>72</v>
      </c>
      <c r="BF3884" s="28" t="s">
        <v>72</v>
      </c>
      <c r="BG3884" s="28" t="s">
        <v>72</v>
      </c>
      <c r="BH3884" s="28" t="s">
        <v>72</v>
      </c>
      <c r="BI3884" s="28" t="s">
        <v>72</v>
      </c>
      <c r="BJ3884" s="28" t="s">
        <v>72</v>
      </c>
      <c r="BK3884" s="28" t="s">
        <v>72</v>
      </c>
      <c r="BL3884" s="28" t="s">
        <v>72</v>
      </c>
      <c r="BM3884" s="28" t="s">
        <v>72</v>
      </c>
      <c r="BN3884" s="28" t="s">
        <v>72</v>
      </c>
      <c r="BO3884" s="28" t="s">
        <v>72</v>
      </c>
      <c r="BP3884" s="28" t="s">
        <v>72</v>
      </c>
      <c r="BQ3884" s="26" t="s">
        <v>72</v>
      </c>
      <c r="BR3884" s="26" t="s">
        <v>72</v>
      </c>
      <c r="BS3884" s="31" t="str">
        <f t="shared" si="487"/>
        <v/>
      </c>
    </row>
    <row r="3885" spans="1:71">
      <c r="A3885" s="26">
        <v>42479408380100</v>
      </c>
      <c r="B3885" s="26" t="s">
        <v>9285</v>
      </c>
      <c r="C3885" t="s">
        <v>8842</v>
      </c>
      <c r="D3885" s="26" t="s">
        <v>5393</v>
      </c>
      <c r="E3885" s="27" t="s">
        <v>5184</v>
      </c>
      <c r="F3885" t="s">
        <v>745</v>
      </c>
      <c r="G3885" t="s">
        <v>67</v>
      </c>
      <c r="H3885" t="s">
        <v>8843</v>
      </c>
      <c r="I3885" t="s">
        <v>8844</v>
      </c>
      <c r="J3885" t="s">
        <v>232</v>
      </c>
      <c r="K3885" t="s">
        <v>9261</v>
      </c>
      <c r="L3885">
        <v>27.88879</v>
      </c>
      <c r="M3885">
        <v>-99.535510000000002</v>
      </c>
      <c r="N3885" s="28">
        <v>1826975.48</v>
      </c>
      <c r="O3885" s="28">
        <v>20561.72</v>
      </c>
      <c r="P3885" s="26">
        <v>706</v>
      </c>
      <c r="Q3885" s="26">
        <v>11425</v>
      </c>
      <c r="R3885" s="26">
        <v>15901</v>
      </c>
      <c r="S3885" s="29" t="s">
        <v>72</v>
      </c>
      <c r="T3885" s="30">
        <v>40351</v>
      </c>
      <c r="U3885" s="30">
        <v>40438</v>
      </c>
      <c r="V3885" s="30">
        <v>40422</v>
      </c>
      <c r="W3885">
        <v>1063.699951171875</v>
      </c>
      <c r="X3885" s="26">
        <v>4855</v>
      </c>
      <c r="Y3885" s="26">
        <v>3767</v>
      </c>
      <c r="Z3885" s="26">
        <v>3915</v>
      </c>
      <c r="AA3885" s="26" t="s">
        <v>8619</v>
      </c>
      <c r="AB3885" s="31" t="s">
        <v>72</v>
      </c>
      <c r="AC3885" s="31">
        <v>0.5899999737739563</v>
      </c>
      <c r="AD3885" s="26">
        <v>301933166.66666669</v>
      </c>
      <c r="AE3885" s="26" t="s">
        <v>72</v>
      </c>
      <c r="AF3885" s="26">
        <v>4573</v>
      </c>
      <c r="AG3885" s="26" t="s">
        <v>72</v>
      </c>
      <c r="AH3885" s="28">
        <v>0.50720699999999996</v>
      </c>
      <c r="AI3885">
        <v>41700</v>
      </c>
      <c r="AJ3885" s="26" t="s">
        <v>72</v>
      </c>
      <c r="AK3885" s="28">
        <v>0.92809399999999997</v>
      </c>
      <c r="AL3885">
        <v>76305</v>
      </c>
      <c r="AM3885" s="26" t="s">
        <v>72</v>
      </c>
      <c r="AN3885" s="28">
        <v>1.5128090000000001</v>
      </c>
      <c r="AO3885">
        <v>115122</v>
      </c>
      <c r="AP3885" s="32">
        <v>9.0330321445308801</v>
      </c>
      <c r="AQ3885" s="36">
        <v>2.7273719999999999</v>
      </c>
      <c r="AR3885" s="32">
        <f t="shared" si="486"/>
        <v>482753.87703214452</v>
      </c>
      <c r="AS3885" s="32">
        <f t="shared" si="488"/>
        <v>1</v>
      </c>
      <c r="AT3885" s="32">
        <f t="shared" si="489"/>
        <v>1</v>
      </c>
      <c r="AU3885" s="32">
        <f t="shared" si="490"/>
        <v>4</v>
      </c>
      <c r="AV3885" s="32">
        <f t="shared" si="483"/>
        <v>10.679630177056076</v>
      </c>
      <c r="AW3885" s="32">
        <f t="shared" si="484"/>
        <v>3.2245345581874356</v>
      </c>
      <c r="AX3885" s="32">
        <f t="shared" si="485"/>
        <v>570753.29642935318</v>
      </c>
      <c r="AY3885" s="26">
        <v>1</v>
      </c>
      <c r="AZ3885" s="26">
        <v>3</v>
      </c>
      <c r="BA3885" s="26" t="s">
        <v>72</v>
      </c>
      <c r="BB3885" s="26" t="s">
        <v>72</v>
      </c>
      <c r="BC3885" s="26" t="s">
        <v>72</v>
      </c>
      <c r="BD3885" s="26" t="s">
        <v>72</v>
      </c>
      <c r="BE3885" s="28" t="s">
        <v>72</v>
      </c>
      <c r="BF3885" s="28" t="s">
        <v>72</v>
      </c>
      <c r="BG3885" s="28" t="s">
        <v>72</v>
      </c>
      <c r="BH3885" s="28" t="s">
        <v>72</v>
      </c>
      <c r="BI3885" s="28" t="s">
        <v>72</v>
      </c>
      <c r="BJ3885" s="28" t="s">
        <v>72</v>
      </c>
      <c r="BK3885" s="28" t="s">
        <v>72</v>
      </c>
      <c r="BL3885" s="28" t="s">
        <v>72</v>
      </c>
      <c r="BM3885" s="28" t="s">
        <v>72</v>
      </c>
      <c r="BN3885" s="28" t="s">
        <v>72</v>
      </c>
      <c r="BO3885" s="28" t="s">
        <v>72</v>
      </c>
      <c r="BP3885" s="28" t="s">
        <v>72</v>
      </c>
      <c r="BQ3885" s="26" t="s">
        <v>72</v>
      </c>
      <c r="BR3885" s="26" t="s">
        <v>72</v>
      </c>
      <c r="BS3885" s="31" t="str">
        <f t="shared" si="487"/>
        <v/>
      </c>
    </row>
    <row r="3886" spans="1:71">
      <c r="A3886" s="26">
        <v>42479408580000</v>
      </c>
      <c r="B3886" s="26" t="s">
        <v>9285</v>
      </c>
      <c r="C3886" t="s">
        <v>8845</v>
      </c>
      <c r="D3886" s="26" t="s">
        <v>8785</v>
      </c>
      <c r="E3886" s="27" t="s">
        <v>5184</v>
      </c>
      <c r="F3886" t="s">
        <v>745</v>
      </c>
      <c r="G3886" t="s">
        <v>67</v>
      </c>
      <c r="H3886" t="s">
        <v>8846</v>
      </c>
      <c r="I3886" t="s">
        <v>8847</v>
      </c>
      <c r="J3886" t="s">
        <v>232</v>
      </c>
      <c r="K3886" t="s">
        <v>9261</v>
      </c>
      <c r="L3886">
        <v>27.802230000000002</v>
      </c>
      <c r="M3886">
        <v>-99.524879999999996</v>
      </c>
      <c r="N3886" s="28">
        <v>1830268.77</v>
      </c>
      <c r="O3886" s="28">
        <v>-10929.31</v>
      </c>
      <c r="P3886" s="26">
        <v>282</v>
      </c>
      <c r="Q3886" s="26">
        <v>11797</v>
      </c>
      <c r="R3886" s="26">
        <v>14854</v>
      </c>
      <c r="S3886" s="29" t="s">
        <v>72</v>
      </c>
      <c r="T3886" s="30">
        <v>40291</v>
      </c>
      <c r="U3886" s="30" t="s">
        <v>72</v>
      </c>
      <c r="V3886" s="30">
        <v>40422</v>
      </c>
      <c r="W3886">
        <v>2890781</v>
      </c>
      <c r="X3886" s="26">
        <v>3758</v>
      </c>
      <c r="Y3886" s="26">
        <v>7715</v>
      </c>
      <c r="Z3886" s="26">
        <v>8175</v>
      </c>
      <c r="AA3886" s="26" t="s">
        <v>8619</v>
      </c>
      <c r="AB3886" s="31" t="s">
        <v>72</v>
      </c>
      <c r="AC3886" s="31">
        <v>0.5899999737739563</v>
      </c>
      <c r="AD3886" s="26">
        <v>99999999</v>
      </c>
      <c r="AE3886" s="26" t="s">
        <v>72</v>
      </c>
      <c r="AF3886" s="26">
        <v>3575</v>
      </c>
      <c r="AG3886" s="26" t="s">
        <v>72</v>
      </c>
      <c r="AH3886" s="28">
        <v>0.487317</v>
      </c>
      <c r="AI3886">
        <v>3679</v>
      </c>
      <c r="AJ3886" s="26" t="s">
        <v>72</v>
      </c>
      <c r="AK3886" s="28">
        <v>0.56328199999999995</v>
      </c>
      <c r="AL3886">
        <v>4252</v>
      </c>
      <c r="AM3886" s="26" t="s">
        <v>72</v>
      </c>
      <c r="AN3886" s="28">
        <v>0.78603100000000004</v>
      </c>
      <c r="AO3886">
        <v>7830</v>
      </c>
      <c r="AP3886" s="32">
        <v>14.302605143026051</v>
      </c>
      <c r="AQ3886" s="36">
        <v>1.4302604999999999</v>
      </c>
      <c r="AR3886" s="32">
        <f t="shared" si="486"/>
        <v>253170.41110514299</v>
      </c>
      <c r="AS3886" s="32">
        <f t="shared" si="488"/>
        <v>1</v>
      </c>
      <c r="AT3886" s="32">
        <f t="shared" si="489"/>
        <v>1</v>
      </c>
      <c r="AU3886" s="32">
        <f t="shared" si="490"/>
        <v>3</v>
      </c>
      <c r="AV3886" s="32">
        <f t="shared" si="483"/>
        <v>21.845916317447987</v>
      </c>
      <c r="AW3886" s="32">
        <f t="shared" si="484"/>
        <v>2.1845916098988822</v>
      </c>
      <c r="AX3886" s="32">
        <f t="shared" si="485"/>
        <v>386694.56086841959</v>
      </c>
      <c r="AY3886" s="26">
        <v>1</v>
      </c>
      <c r="AZ3886" s="26">
        <v>3</v>
      </c>
      <c r="BA3886" s="26" t="s">
        <v>72</v>
      </c>
      <c r="BB3886" s="26" t="s">
        <v>72</v>
      </c>
      <c r="BC3886" s="26" t="s">
        <v>72</v>
      </c>
      <c r="BD3886" s="26" t="s">
        <v>72</v>
      </c>
      <c r="BE3886" s="28" t="s">
        <v>72</v>
      </c>
      <c r="BF3886" s="28" t="s">
        <v>72</v>
      </c>
      <c r="BG3886" s="28" t="s">
        <v>72</v>
      </c>
      <c r="BH3886" s="28" t="s">
        <v>72</v>
      </c>
      <c r="BI3886" s="28" t="s">
        <v>72</v>
      </c>
      <c r="BJ3886" s="28" t="s">
        <v>72</v>
      </c>
      <c r="BK3886" s="28" t="s">
        <v>72</v>
      </c>
      <c r="BL3886" s="28" t="s">
        <v>72</v>
      </c>
      <c r="BM3886" s="28" t="s">
        <v>72</v>
      </c>
      <c r="BN3886" s="28" t="s">
        <v>72</v>
      </c>
      <c r="BO3886" s="28" t="s">
        <v>72</v>
      </c>
      <c r="BP3886" s="28" t="s">
        <v>72</v>
      </c>
      <c r="BQ3886" s="26" t="s">
        <v>72</v>
      </c>
      <c r="BR3886" s="26" t="s">
        <v>72</v>
      </c>
      <c r="BS3886" s="31" t="str">
        <f t="shared" si="487"/>
        <v/>
      </c>
    </row>
    <row r="3887" spans="1:71">
      <c r="A3887" s="26">
        <v>42479408810000</v>
      </c>
      <c r="B3887" s="26" t="s">
        <v>9285</v>
      </c>
      <c r="C3887" t="s">
        <v>8848</v>
      </c>
      <c r="D3887" s="26" t="s">
        <v>1201</v>
      </c>
      <c r="E3887" s="27" t="s">
        <v>5184</v>
      </c>
      <c r="F3887" t="s">
        <v>745</v>
      </c>
      <c r="G3887" t="s">
        <v>67</v>
      </c>
      <c r="H3887" t="s">
        <v>8811</v>
      </c>
      <c r="I3887" t="s">
        <v>8849</v>
      </c>
      <c r="J3887" t="s">
        <v>154</v>
      </c>
      <c r="K3887" t="s">
        <v>9261</v>
      </c>
      <c r="L3887">
        <v>28.013629999999999</v>
      </c>
      <c r="M3887">
        <v>-99.412440000000004</v>
      </c>
      <c r="N3887" s="28">
        <v>1866899.58</v>
      </c>
      <c r="O3887" s="28">
        <v>65794.429999999993</v>
      </c>
      <c r="P3887" s="26">
        <v>643</v>
      </c>
      <c r="Q3887" s="26">
        <v>10828</v>
      </c>
      <c r="R3887" s="26">
        <v>15935</v>
      </c>
      <c r="S3887" s="29" t="s">
        <v>72</v>
      </c>
      <c r="T3887" s="30">
        <v>40361</v>
      </c>
      <c r="U3887" s="30">
        <v>40438</v>
      </c>
      <c r="V3887" s="30">
        <v>40483</v>
      </c>
      <c r="W3887">
        <v>3536000</v>
      </c>
      <c r="X3887" s="26">
        <v>5462</v>
      </c>
      <c r="Y3887" s="26">
        <v>6912</v>
      </c>
      <c r="Z3887" s="26">
        <v>7830</v>
      </c>
      <c r="AA3887" s="26" t="s">
        <v>8619</v>
      </c>
      <c r="AB3887" s="31" t="s">
        <v>72</v>
      </c>
      <c r="AC3887" s="31">
        <v>0.5899999737739563</v>
      </c>
      <c r="AD3887" s="26">
        <v>99999999</v>
      </c>
      <c r="AE3887" s="26" t="s">
        <v>72</v>
      </c>
      <c r="AF3887" s="26">
        <v>5775</v>
      </c>
      <c r="AG3887" s="26" t="s">
        <v>72</v>
      </c>
      <c r="AH3887" s="28">
        <v>0.64891299999999996</v>
      </c>
      <c r="AI3887">
        <v>4497</v>
      </c>
      <c r="AJ3887" s="26" t="s">
        <v>72</v>
      </c>
      <c r="AK3887" s="28">
        <v>0.85117900000000002</v>
      </c>
      <c r="AL3887">
        <v>5899</v>
      </c>
      <c r="AM3887" s="26" t="s">
        <v>72</v>
      </c>
      <c r="AN3887" s="28">
        <v>1.091537</v>
      </c>
      <c r="AO3887">
        <v>7404</v>
      </c>
      <c r="AP3887" s="32">
        <v>15.549776405497765</v>
      </c>
      <c r="AQ3887" s="36">
        <v>1.554977625</v>
      </c>
      <c r="AR3887" s="32">
        <f t="shared" si="486"/>
        <v>275246.58940140548</v>
      </c>
      <c r="AS3887" s="32">
        <f t="shared" si="488"/>
        <v>1</v>
      </c>
      <c r="AT3887" s="32">
        <f t="shared" si="489"/>
        <v>1</v>
      </c>
      <c r="AU3887" s="32">
        <f t="shared" si="490"/>
        <v>3</v>
      </c>
      <c r="AV3887" s="32">
        <f t="shared" si="483"/>
        <v>16.341215043492706</v>
      </c>
      <c r="AW3887" s="32">
        <f t="shared" si="484"/>
        <v>1.6341214880080557</v>
      </c>
      <c r="AX3887" s="32">
        <f t="shared" si="485"/>
        <v>289255.84459246934</v>
      </c>
      <c r="AY3887" s="26">
        <v>1</v>
      </c>
      <c r="AZ3887" s="26">
        <v>3</v>
      </c>
      <c r="BA3887" s="26" t="s">
        <v>72</v>
      </c>
      <c r="BB3887" s="26" t="s">
        <v>72</v>
      </c>
      <c r="BC3887" s="26" t="s">
        <v>72</v>
      </c>
      <c r="BD3887" s="26" t="s">
        <v>72</v>
      </c>
      <c r="BE3887" s="28" t="s">
        <v>72</v>
      </c>
      <c r="BF3887" s="28" t="s">
        <v>72</v>
      </c>
      <c r="BG3887" s="28" t="s">
        <v>72</v>
      </c>
      <c r="BH3887" s="28" t="s">
        <v>72</v>
      </c>
      <c r="BI3887" s="28" t="s">
        <v>72</v>
      </c>
      <c r="BJ3887" s="28" t="s">
        <v>72</v>
      </c>
      <c r="BK3887" s="28" t="s">
        <v>72</v>
      </c>
      <c r="BL3887" s="28" t="s">
        <v>72</v>
      </c>
      <c r="BM3887" s="28" t="s">
        <v>72</v>
      </c>
      <c r="BN3887" s="28" t="s">
        <v>72</v>
      </c>
      <c r="BO3887" s="28" t="s">
        <v>72</v>
      </c>
      <c r="BP3887" s="28" t="s">
        <v>72</v>
      </c>
      <c r="BQ3887" s="26" t="s">
        <v>72</v>
      </c>
      <c r="BR3887" s="26" t="s">
        <v>72</v>
      </c>
      <c r="BS3887" s="31" t="str">
        <f t="shared" si="487"/>
        <v/>
      </c>
    </row>
    <row r="3888" spans="1:71">
      <c r="A3888" s="26">
        <v>42479408840100</v>
      </c>
      <c r="B3888" s="26" t="s">
        <v>9285</v>
      </c>
      <c r="C3888" t="s">
        <v>8850</v>
      </c>
      <c r="D3888" s="26" t="s">
        <v>5393</v>
      </c>
      <c r="E3888" s="27" t="s">
        <v>5184</v>
      </c>
      <c r="F3888" t="s">
        <v>745</v>
      </c>
      <c r="G3888" t="s">
        <v>67</v>
      </c>
      <c r="H3888" t="s">
        <v>8851</v>
      </c>
      <c r="I3888" t="s">
        <v>8852</v>
      </c>
      <c r="J3888" t="s">
        <v>339</v>
      </c>
      <c r="K3888" t="s">
        <v>9261</v>
      </c>
      <c r="L3888">
        <v>27.876470000000001</v>
      </c>
      <c r="M3888">
        <v>-99.53031</v>
      </c>
      <c r="N3888" s="28">
        <v>1828635.29</v>
      </c>
      <c r="O3888" s="28">
        <v>16074.24</v>
      </c>
      <c r="P3888" s="26">
        <v>706.53997802734375</v>
      </c>
      <c r="Q3888" s="26">
        <v>11425</v>
      </c>
      <c r="R3888" s="26">
        <v>16871</v>
      </c>
      <c r="S3888" s="29" t="s">
        <v>72</v>
      </c>
      <c r="T3888" s="30">
        <v>40469</v>
      </c>
      <c r="U3888" s="30" t="s">
        <v>72</v>
      </c>
      <c r="V3888" s="30">
        <v>40664</v>
      </c>
      <c r="W3888">
        <v>2429</v>
      </c>
      <c r="X3888" s="26">
        <v>5396</v>
      </c>
      <c r="Y3888" s="26">
        <v>6746</v>
      </c>
      <c r="Z3888" s="26">
        <v>6825</v>
      </c>
      <c r="AA3888" s="26" t="s">
        <v>8619</v>
      </c>
      <c r="AB3888" s="31" t="s">
        <v>72</v>
      </c>
      <c r="AC3888" s="31">
        <v>0.5899999737739563</v>
      </c>
      <c r="AD3888" s="26">
        <v>99999999</v>
      </c>
      <c r="AE3888" s="26" t="s">
        <v>72</v>
      </c>
      <c r="AF3888" s="26">
        <v>4391</v>
      </c>
      <c r="AG3888" s="26" t="s">
        <v>72</v>
      </c>
      <c r="AH3888" s="28">
        <v>0.47136</v>
      </c>
      <c r="AI3888">
        <v>4512</v>
      </c>
      <c r="AJ3888" s="26" t="s">
        <v>72</v>
      </c>
      <c r="AK3888" s="28">
        <v>0.76221000000000005</v>
      </c>
      <c r="AL3888">
        <v>7296</v>
      </c>
      <c r="AM3888" s="26" t="s">
        <v>72</v>
      </c>
      <c r="AN3888" s="28">
        <v>1.125372</v>
      </c>
      <c r="AO3888">
        <v>8645</v>
      </c>
      <c r="AP3888" s="32">
        <v>15.952010159520102</v>
      </c>
      <c r="AQ3888" s="36">
        <v>1.5952010000000001</v>
      </c>
      <c r="AR3888" s="32">
        <f t="shared" si="486"/>
        <v>282366.52901015949</v>
      </c>
      <c r="AS3888" s="32">
        <f t="shared" si="488"/>
        <v>1</v>
      </c>
      <c r="AT3888" s="32">
        <f t="shared" si="489"/>
        <v>1</v>
      </c>
      <c r="AU3888" s="32">
        <f t="shared" si="490"/>
        <v>3</v>
      </c>
      <c r="AV3888" s="32">
        <f t="shared" si="483"/>
        <v>16.968965588518419</v>
      </c>
      <c r="AW3888" s="32">
        <f t="shared" si="484"/>
        <v>1.6968965418828761</v>
      </c>
      <c r="AX3888" s="32">
        <f t="shared" si="485"/>
        <v>300367.65687885758</v>
      </c>
      <c r="AY3888" s="26">
        <v>1</v>
      </c>
      <c r="AZ3888" s="26">
        <v>3</v>
      </c>
      <c r="BA3888" s="26" t="s">
        <v>72</v>
      </c>
      <c r="BB3888" s="26" t="s">
        <v>72</v>
      </c>
      <c r="BC3888" s="26" t="s">
        <v>72</v>
      </c>
      <c r="BD3888" s="26" t="s">
        <v>72</v>
      </c>
      <c r="BE3888" s="28" t="s">
        <v>72</v>
      </c>
      <c r="BF3888" s="28" t="s">
        <v>72</v>
      </c>
      <c r="BG3888" s="28" t="s">
        <v>72</v>
      </c>
      <c r="BH3888" s="28" t="s">
        <v>72</v>
      </c>
      <c r="BI3888" s="28" t="s">
        <v>72</v>
      </c>
      <c r="BJ3888" s="28" t="s">
        <v>72</v>
      </c>
      <c r="BK3888" s="28" t="s">
        <v>72</v>
      </c>
      <c r="BL3888" s="28" t="s">
        <v>72</v>
      </c>
      <c r="BM3888" s="28" t="s">
        <v>72</v>
      </c>
      <c r="BN3888" s="28" t="s">
        <v>72</v>
      </c>
      <c r="BO3888" s="28" t="s">
        <v>72</v>
      </c>
      <c r="BP3888" s="28" t="s">
        <v>72</v>
      </c>
      <c r="BQ3888" s="26" t="s">
        <v>72</v>
      </c>
      <c r="BR3888" s="26" t="s">
        <v>72</v>
      </c>
      <c r="BS3888" s="31" t="str">
        <f t="shared" si="487"/>
        <v/>
      </c>
    </row>
    <row r="3889" spans="1:71">
      <c r="A3889" s="26">
        <v>42479409250000</v>
      </c>
      <c r="B3889" s="26" t="s">
        <v>9281</v>
      </c>
      <c r="C3889" t="s">
        <v>8853</v>
      </c>
      <c r="D3889" s="26" t="s">
        <v>5393</v>
      </c>
      <c r="E3889" s="27" t="s">
        <v>5184</v>
      </c>
      <c r="F3889" t="s">
        <v>745</v>
      </c>
      <c r="G3889" t="s">
        <v>67</v>
      </c>
      <c r="H3889" t="s">
        <v>8505</v>
      </c>
      <c r="I3889" t="s">
        <v>8854</v>
      </c>
      <c r="J3889" t="s">
        <v>8855</v>
      </c>
      <c r="K3889" t="s">
        <v>9261</v>
      </c>
      <c r="L3889">
        <v>28.029789999999998</v>
      </c>
      <c r="M3889">
        <v>-99.640420000000006</v>
      </c>
      <c r="N3889" s="28">
        <v>1793359.88</v>
      </c>
      <c r="O3889" s="28">
        <v>72001.48</v>
      </c>
      <c r="P3889" s="26">
        <v>728.4000244140625</v>
      </c>
      <c r="Q3889" s="26">
        <v>9517</v>
      </c>
      <c r="R3889" s="26">
        <v>14052</v>
      </c>
      <c r="S3889" s="29" t="s">
        <v>72</v>
      </c>
      <c r="T3889" s="30">
        <v>40327</v>
      </c>
      <c r="U3889" s="30">
        <v>40387</v>
      </c>
      <c r="V3889" s="30">
        <v>40360</v>
      </c>
      <c r="W3889">
        <v>1966.0999755859375</v>
      </c>
      <c r="X3889" s="26">
        <v>4987</v>
      </c>
      <c r="Y3889" s="26">
        <v>790</v>
      </c>
      <c r="Z3889" s="26">
        <v>3910</v>
      </c>
      <c r="AA3889" s="26" t="s">
        <v>8619</v>
      </c>
      <c r="AB3889" s="31" t="s">
        <v>72</v>
      </c>
      <c r="AC3889" s="31">
        <v>0.67000001668930054</v>
      </c>
      <c r="AD3889" s="26">
        <v>1330915.6785243743</v>
      </c>
      <c r="AE3889" s="26" t="s">
        <v>72</v>
      </c>
      <c r="AF3889" s="26" t="s">
        <v>72</v>
      </c>
      <c r="AG3889" s="26">
        <v>453</v>
      </c>
      <c r="AH3889" s="28">
        <v>0.43067800000000001</v>
      </c>
      <c r="AI3889">
        <v>0</v>
      </c>
      <c r="AJ3889" s="26">
        <v>485</v>
      </c>
      <c r="AK3889" s="28">
        <v>0.63767600000000002</v>
      </c>
      <c r="AL3889">
        <v>0</v>
      </c>
      <c r="AM3889" s="26">
        <v>575</v>
      </c>
      <c r="AN3889" s="28">
        <v>0.88250700000000004</v>
      </c>
      <c r="AO3889">
        <v>340</v>
      </c>
      <c r="AP3889" s="32">
        <v>983.72441705067979</v>
      </c>
      <c r="AQ3889" s="36">
        <v>1.30925425</v>
      </c>
      <c r="AR3889" s="32">
        <f t="shared" si="486"/>
        <v>232721.72666705068</v>
      </c>
      <c r="AS3889" s="32">
        <f t="shared" si="488"/>
        <v>1</v>
      </c>
      <c r="AT3889" s="32">
        <f t="shared" si="489"/>
        <v>1</v>
      </c>
      <c r="AU3889" s="32">
        <f t="shared" si="490"/>
        <v>3</v>
      </c>
      <c r="AV3889" s="32">
        <f t="shared" si="483"/>
        <v>1132.2595054884503</v>
      </c>
      <c r="AW3889" s="32">
        <f t="shared" si="484"/>
        <v>1.5069419280128336</v>
      </c>
      <c r="AX3889" s="32">
        <f t="shared" si="485"/>
        <v>267860.98076375993</v>
      </c>
      <c r="AY3889" s="26">
        <v>1</v>
      </c>
      <c r="AZ3889" s="26">
        <v>3</v>
      </c>
      <c r="BA3889" s="26">
        <v>8405.69</v>
      </c>
      <c r="BB3889" s="26">
        <v>162.4</v>
      </c>
      <c r="BC3889" s="26">
        <v>64.28</v>
      </c>
      <c r="BD3889" s="26">
        <v>208.08</v>
      </c>
      <c r="BE3889" s="28">
        <v>0.08</v>
      </c>
      <c r="BF3889" s="28">
        <v>5.23</v>
      </c>
      <c r="BG3889" s="28">
        <v>0.67</v>
      </c>
      <c r="BH3889" s="28">
        <v>-12.45</v>
      </c>
      <c r="BI3889" s="28">
        <v>0.1</v>
      </c>
      <c r="BJ3889" s="28">
        <v>9.1999999999999993</v>
      </c>
      <c r="BK3889" s="28">
        <v>0.77</v>
      </c>
      <c r="BL3889" s="28">
        <v>83.09</v>
      </c>
      <c r="BM3889" s="28">
        <v>0.08</v>
      </c>
      <c r="BN3889" s="28">
        <v>6.76</v>
      </c>
      <c r="BO3889" s="28">
        <v>0.71</v>
      </c>
      <c r="BP3889" s="28">
        <v>22.56</v>
      </c>
      <c r="BQ3889" s="26">
        <v>61.408298000000002</v>
      </c>
      <c r="BR3889" s="26">
        <v>298938.25</v>
      </c>
      <c r="BS3889" s="31">
        <f t="shared" si="487"/>
        <v>4.9495600000000008</v>
      </c>
    </row>
    <row r="3890" spans="1:71">
      <c r="A3890" s="26">
        <v>42479409320000</v>
      </c>
      <c r="B3890" s="26" t="s">
        <v>9285</v>
      </c>
      <c r="C3890" t="s">
        <v>8856</v>
      </c>
      <c r="D3890" s="26" t="s">
        <v>8785</v>
      </c>
      <c r="E3890" s="27" t="s">
        <v>5184</v>
      </c>
      <c r="F3890" t="s">
        <v>745</v>
      </c>
      <c r="G3890" t="s">
        <v>67</v>
      </c>
      <c r="H3890" t="s">
        <v>8857</v>
      </c>
      <c r="I3890" t="s">
        <v>8858</v>
      </c>
      <c r="J3890" t="s">
        <v>297</v>
      </c>
      <c r="K3890" t="s">
        <v>9261</v>
      </c>
      <c r="L3890">
        <v>27.790420000000001</v>
      </c>
      <c r="M3890">
        <v>-99.652820000000006</v>
      </c>
      <c r="N3890" s="28">
        <v>1788873.04</v>
      </c>
      <c r="O3890" s="28">
        <v>-15015.46</v>
      </c>
      <c r="P3890" s="26">
        <v>548</v>
      </c>
      <c r="Q3890" s="26">
        <v>10637</v>
      </c>
      <c r="R3890" s="26">
        <v>15341</v>
      </c>
      <c r="S3890" s="29" t="s">
        <v>72</v>
      </c>
      <c r="T3890" s="30">
        <v>40336</v>
      </c>
      <c r="U3890" s="30">
        <v>40621</v>
      </c>
      <c r="V3890" s="30">
        <v>40452</v>
      </c>
      <c r="W3890">
        <v>3515470</v>
      </c>
      <c r="X3890" s="26">
        <v>5113</v>
      </c>
      <c r="Y3890" s="26">
        <v>5815</v>
      </c>
      <c r="Z3890" s="26">
        <v>6115</v>
      </c>
      <c r="AA3890" s="26" t="s">
        <v>8619</v>
      </c>
      <c r="AB3890" s="31" t="s">
        <v>72</v>
      </c>
      <c r="AC3890" s="31">
        <v>0.5899999737739563</v>
      </c>
      <c r="AD3890" s="26">
        <v>99999999</v>
      </c>
      <c r="AE3890" s="26" t="s">
        <v>72</v>
      </c>
      <c r="AF3890" s="26">
        <v>4075</v>
      </c>
      <c r="AG3890" s="26" t="s">
        <v>72</v>
      </c>
      <c r="AH3890" s="28">
        <v>0.408555</v>
      </c>
      <c r="AI3890">
        <v>0</v>
      </c>
      <c r="AJ3890" s="26" t="s">
        <v>72</v>
      </c>
      <c r="AK3890" s="28">
        <v>0.55236799999999997</v>
      </c>
      <c r="AL3890">
        <v>16</v>
      </c>
      <c r="AM3890" s="26" t="s">
        <v>72</v>
      </c>
      <c r="AN3890" s="28">
        <v>0.71984499999999996</v>
      </c>
      <c r="AO3890">
        <v>641</v>
      </c>
      <c r="AP3890" s="32">
        <v>10.286978852869789</v>
      </c>
      <c r="AQ3890" s="36">
        <v>1.028697875</v>
      </c>
      <c r="AR3890" s="32">
        <f t="shared" si="486"/>
        <v>182089.81085385289</v>
      </c>
      <c r="AS3890" s="32">
        <f t="shared" si="488"/>
        <v>1</v>
      </c>
      <c r="AT3890" s="32">
        <f t="shared" si="489"/>
        <v>1</v>
      </c>
      <c r="AU3890" s="32">
        <f t="shared" si="490"/>
        <v>3</v>
      </c>
      <c r="AV3890" s="32">
        <f t="shared" si="483"/>
        <v>11.548456603847564</v>
      </c>
      <c r="AW3890" s="32">
        <f t="shared" si="484"/>
        <v>1.1548456488362997</v>
      </c>
      <c r="AX3890" s="32">
        <f t="shared" si="485"/>
        <v>204419.22830062889</v>
      </c>
      <c r="AY3890" s="26">
        <v>1</v>
      </c>
      <c r="AZ3890" s="26">
        <v>3</v>
      </c>
      <c r="BA3890" s="26" t="s">
        <v>72</v>
      </c>
      <c r="BB3890" s="26" t="s">
        <v>72</v>
      </c>
      <c r="BC3890" s="26" t="s">
        <v>72</v>
      </c>
      <c r="BD3890" s="26" t="s">
        <v>72</v>
      </c>
      <c r="BE3890" s="28" t="s">
        <v>72</v>
      </c>
      <c r="BF3890" s="28" t="s">
        <v>72</v>
      </c>
      <c r="BG3890" s="28" t="s">
        <v>72</v>
      </c>
      <c r="BH3890" s="28" t="s">
        <v>72</v>
      </c>
      <c r="BI3890" s="28" t="s">
        <v>72</v>
      </c>
      <c r="BJ3890" s="28" t="s">
        <v>72</v>
      </c>
      <c r="BK3890" s="28" t="s">
        <v>72</v>
      </c>
      <c r="BL3890" s="28" t="s">
        <v>72</v>
      </c>
      <c r="BM3890" s="28" t="s">
        <v>72</v>
      </c>
      <c r="BN3890" s="28" t="s">
        <v>72</v>
      </c>
      <c r="BO3890" s="28" t="s">
        <v>72</v>
      </c>
      <c r="BP3890" s="28" t="s">
        <v>72</v>
      </c>
      <c r="BQ3890" s="26" t="s">
        <v>72</v>
      </c>
      <c r="BR3890" s="26" t="s">
        <v>72</v>
      </c>
      <c r="BS3890" s="31" t="str">
        <f t="shared" si="487"/>
        <v/>
      </c>
    </row>
    <row r="3891" spans="1:71">
      <c r="A3891" s="26">
        <v>42479409380000</v>
      </c>
      <c r="B3891" s="26" t="s">
        <v>9285</v>
      </c>
      <c r="C3891" t="s">
        <v>8859</v>
      </c>
      <c r="D3891" s="26" t="s">
        <v>5393</v>
      </c>
      <c r="E3891" s="27" t="s">
        <v>5184</v>
      </c>
      <c r="F3891" t="s">
        <v>745</v>
      </c>
      <c r="G3891" t="s">
        <v>67</v>
      </c>
      <c r="H3891" t="s">
        <v>8860</v>
      </c>
      <c r="I3891" t="s">
        <v>8861</v>
      </c>
      <c r="J3891" t="s">
        <v>70</v>
      </c>
      <c r="K3891" t="s">
        <v>9261</v>
      </c>
      <c r="L3891">
        <v>27.865570000000002</v>
      </c>
      <c r="M3891">
        <v>-99.604659999999996</v>
      </c>
      <c r="N3891" s="28">
        <v>1804589.49</v>
      </c>
      <c r="O3891" s="28">
        <v>12227.35</v>
      </c>
      <c r="P3891" s="26">
        <v>581</v>
      </c>
      <c r="Q3891" s="26">
        <v>10724</v>
      </c>
      <c r="R3891" s="26">
        <v>15985</v>
      </c>
      <c r="S3891" s="29" t="s">
        <v>72</v>
      </c>
      <c r="T3891" s="30">
        <v>40405</v>
      </c>
      <c r="U3891" s="30">
        <v>40527</v>
      </c>
      <c r="V3891" s="30">
        <v>40513</v>
      </c>
      <c r="W3891">
        <v>278480</v>
      </c>
      <c r="X3891" s="26">
        <v>5565</v>
      </c>
      <c r="Y3891" s="26">
        <v>3106</v>
      </c>
      <c r="Z3891" s="26">
        <v>3315</v>
      </c>
      <c r="AA3891" s="26" t="s">
        <v>8619</v>
      </c>
      <c r="AB3891" s="31" t="s">
        <v>72</v>
      </c>
      <c r="AC3891" s="31">
        <v>0.5899999737739563</v>
      </c>
      <c r="AD3891" s="26">
        <v>718220000</v>
      </c>
      <c r="AE3891" s="26" t="s">
        <v>72</v>
      </c>
      <c r="AF3891" s="26">
        <v>4735</v>
      </c>
      <c r="AG3891" s="26" t="s">
        <v>72</v>
      </c>
      <c r="AH3891" s="28">
        <v>0.50458499999999995</v>
      </c>
      <c r="AI3891">
        <v>23337</v>
      </c>
      <c r="AJ3891" s="26" t="s">
        <v>72</v>
      </c>
      <c r="AK3891" s="28">
        <v>0.84198700000000004</v>
      </c>
      <c r="AL3891">
        <v>38942</v>
      </c>
      <c r="AM3891" s="26" t="s">
        <v>72</v>
      </c>
      <c r="AN3891" s="28">
        <v>1.262416</v>
      </c>
      <c r="AO3891">
        <v>53709</v>
      </c>
      <c r="AP3891" s="32">
        <v>2.7732848221993263</v>
      </c>
      <c r="AQ3891" s="36">
        <v>1.9918286249999999</v>
      </c>
      <c r="AR3891" s="32">
        <f t="shared" si="486"/>
        <v>352556.43990982213</v>
      </c>
      <c r="AS3891" s="32">
        <f t="shared" si="488"/>
        <v>1</v>
      </c>
      <c r="AT3891" s="32">
        <f t="shared" si="489"/>
        <v>1</v>
      </c>
      <c r="AU3891" s="32">
        <f t="shared" si="490"/>
        <v>4</v>
      </c>
      <c r="AV3891" s="32">
        <f t="shared" si="483"/>
        <v>2.8604950367338966</v>
      </c>
      <c r="AW3891" s="32">
        <f t="shared" si="484"/>
        <v>2.0544647452830187</v>
      </c>
      <c r="AX3891" s="32">
        <f t="shared" si="485"/>
        <v>363643.120410131</v>
      </c>
      <c r="AY3891" s="26">
        <v>1</v>
      </c>
      <c r="AZ3891" s="26">
        <v>3</v>
      </c>
      <c r="BA3891" s="26" t="s">
        <v>72</v>
      </c>
      <c r="BB3891" s="26" t="s">
        <v>72</v>
      </c>
      <c r="BC3891" s="26" t="s">
        <v>72</v>
      </c>
      <c r="BD3891" s="26" t="s">
        <v>72</v>
      </c>
      <c r="BE3891" s="28" t="s">
        <v>72</v>
      </c>
      <c r="BF3891" s="28" t="s">
        <v>72</v>
      </c>
      <c r="BG3891" s="28" t="s">
        <v>72</v>
      </c>
      <c r="BH3891" s="28" t="s">
        <v>72</v>
      </c>
      <c r="BI3891" s="28" t="s">
        <v>72</v>
      </c>
      <c r="BJ3891" s="28" t="s">
        <v>72</v>
      </c>
      <c r="BK3891" s="28" t="s">
        <v>72</v>
      </c>
      <c r="BL3891" s="28" t="s">
        <v>72</v>
      </c>
      <c r="BM3891" s="28" t="s">
        <v>72</v>
      </c>
      <c r="BN3891" s="28" t="s">
        <v>72</v>
      </c>
      <c r="BO3891" s="28" t="s">
        <v>72</v>
      </c>
      <c r="BP3891" s="28" t="s">
        <v>72</v>
      </c>
      <c r="BQ3891" s="26" t="s">
        <v>72</v>
      </c>
      <c r="BR3891" s="26" t="s">
        <v>72</v>
      </c>
      <c r="BS3891" s="31" t="str">
        <f t="shared" si="487"/>
        <v/>
      </c>
    </row>
    <row r="3892" spans="1:71">
      <c r="A3892" s="26">
        <v>42479409520000</v>
      </c>
      <c r="B3892" s="26" t="s">
        <v>9285</v>
      </c>
      <c r="C3892" t="s">
        <v>8862</v>
      </c>
      <c r="D3892" s="26" t="s">
        <v>5393</v>
      </c>
      <c r="E3892" s="27" t="s">
        <v>5184</v>
      </c>
      <c r="F3892" t="s">
        <v>745</v>
      </c>
      <c r="G3892" t="s">
        <v>67</v>
      </c>
      <c r="H3892" t="s">
        <v>5927</v>
      </c>
      <c r="I3892" t="s">
        <v>8863</v>
      </c>
      <c r="J3892" t="s">
        <v>440</v>
      </c>
      <c r="K3892" t="s">
        <v>9261</v>
      </c>
      <c r="L3892">
        <v>27.88111</v>
      </c>
      <c r="M3892">
        <v>-99.897440000000003</v>
      </c>
      <c r="N3892" s="28">
        <v>1710015.46</v>
      </c>
      <c r="O3892" s="28">
        <v>18485.57</v>
      </c>
      <c r="P3892" s="26">
        <v>514.5999755859375</v>
      </c>
      <c r="Q3892" s="26">
        <v>8697</v>
      </c>
      <c r="R3892" s="26">
        <v>13558</v>
      </c>
      <c r="S3892" s="29" t="s">
        <v>72</v>
      </c>
      <c r="T3892" s="30">
        <v>40351</v>
      </c>
      <c r="U3892" s="30">
        <v>40461</v>
      </c>
      <c r="V3892" s="30">
        <v>40452</v>
      </c>
      <c r="W3892">
        <v>1446.699951171875</v>
      </c>
      <c r="X3892" s="26">
        <v>5155</v>
      </c>
      <c r="Y3892" s="26">
        <v>2451</v>
      </c>
      <c r="Z3892" s="26">
        <v>2815</v>
      </c>
      <c r="AA3892" s="26" t="s">
        <v>8619</v>
      </c>
      <c r="AB3892" s="31" t="s">
        <v>72</v>
      </c>
      <c r="AC3892" s="31">
        <v>0.60000002384185791</v>
      </c>
      <c r="AD3892" s="26">
        <v>99999999</v>
      </c>
      <c r="AE3892" s="26" t="s">
        <v>72</v>
      </c>
      <c r="AF3892" s="26">
        <v>3990</v>
      </c>
      <c r="AG3892" s="26" t="s">
        <v>72</v>
      </c>
      <c r="AH3892" s="28">
        <v>0.32386599999999999</v>
      </c>
      <c r="AI3892">
        <v>23700</v>
      </c>
      <c r="AJ3892" s="26" t="s">
        <v>72</v>
      </c>
      <c r="AK3892" s="28">
        <v>0.71348199999999995</v>
      </c>
      <c r="AL3892">
        <v>43998</v>
      </c>
      <c r="AM3892" s="26" t="s">
        <v>72</v>
      </c>
      <c r="AN3892" s="28">
        <v>1.2935939999999999</v>
      </c>
      <c r="AO3892">
        <v>47948</v>
      </c>
      <c r="AP3892" s="32">
        <v>28.458900284589003</v>
      </c>
      <c r="AQ3892" s="36">
        <v>2.8458899999999998</v>
      </c>
      <c r="AR3892" s="32">
        <f t="shared" si="486"/>
        <v>503750.98890028457</v>
      </c>
      <c r="AS3892" s="32">
        <f t="shared" si="488"/>
        <v>1</v>
      </c>
      <c r="AT3892" s="32">
        <f t="shared" si="489"/>
        <v>1</v>
      </c>
      <c r="AU3892" s="32">
        <f t="shared" si="490"/>
        <v>4</v>
      </c>
      <c r="AV3892" s="32">
        <f t="shared" si="483"/>
        <v>31.688474807670392</v>
      </c>
      <c r="AW3892" s="32">
        <f t="shared" si="484"/>
        <v>3.1688474490785641</v>
      </c>
      <c r="AX3892" s="32">
        <f t="shared" si="485"/>
        <v>560917.6869617136</v>
      </c>
      <c r="AY3892" s="26">
        <v>1</v>
      </c>
      <c r="AZ3892" s="26">
        <v>3</v>
      </c>
      <c r="BA3892" s="26" t="s">
        <v>72</v>
      </c>
      <c r="BB3892" s="26" t="s">
        <v>72</v>
      </c>
      <c r="BC3892" s="26" t="s">
        <v>72</v>
      </c>
      <c r="BD3892" s="26" t="s">
        <v>72</v>
      </c>
      <c r="BE3892" s="28" t="s">
        <v>72</v>
      </c>
      <c r="BF3892" s="28" t="s">
        <v>72</v>
      </c>
      <c r="BG3892" s="28" t="s">
        <v>72</v>
      </c>
      <c r="BH3892" s="28" t="s">
        <v>72</v>
      </c>
      <c r="BI3892" s="28" t="s">
        <v>72</v>
      </c>
      <c r="BJ3892" s="28" t="s">
        <v>72</v>
      </c>
      <c r="BK3892" s="28" t="s">
        <v>72</v>
      </c>
      <c r="BL3892" s="28" t="s">
        <v>72</v>
      </c>
      <c r="BM3892" s="28" t="s">
        <v>72</v>
      </c>
      <c r="BN3892" s="28" t="s">
        <v>72</v>
      </c>
      <c r="BO3892" s="28" t="s">
        <v>72</v>
      </c>
      <c r="BP3892" s="28" t="s">
        <v>72</v>
      </c>
      <c r="BQ3892" s="26" t="s">
        <v>72</v>
      </c>
      <c r="BR3892" s="26" t="s">
        <v>72</v>
      </c>
      <c r="BS3892" s="31" t="str">
        <f t="shared" si="487"/>
        <v/>
      </c>
    </row>
    <row r="3893" spans="1:71">
      <c r="A3893" s="26">
        <v>42479409580000</v>
      </c>
      <c r="B3893" s="26" t="s">
        <v>9285</v>
      </c>
      <c r="C3893" t="s">
        <v>8864</v>
      </c>
      <c r="D3893" s="26" t="s">
        <v>5393</v>
      </c>
      <c r="E3893" s="27" t="s">
        <v>5184</v>
      </c>
      <c r="F3893" t="s">
        <v>745</v>
      </c>
      <c r="G3893" t="s">
        <v>67</v>
      </c>
      <c r="H3893" t="s">
        <v>8865</v>
      </c>
      <c r="I3893" t="s">
        <v>8866</v>
      </c>
      <c r="J3893" t="s">
        <v>70</v>
      </c>
      <c r="K3893" t="s">
        <v>9261</v>
      </c>
      <c r="L3893">
        <v>27.892959999999999</v>
      </c>
      <c r="M3893">
        <v>-99.641360000000006</v>
      </c>
      <c r="N3893" s="28">
        <v>1792783.73</v>
      </c>
      <c r="O3893" s="28">
        <v>22250.09</v>
      </c>
      <c r="P3893" s="26">
        <v>568.29998779296875</v>
      </c>
      <c r="Q3893" s="26">
        <v>10472</v>
      </c>
      <c r="R3893" s="26">
        <v>14315</v>
      </c>
      <c r="S3893" s="29" t="s">
        <v>72</v>
      </c>
      <c r="T3893" s="30">
        <v>40383</v>
      </c>
      <c r="U3893" s="30">
        <v>40533</v>
      </c>
      <c r="V3893" s="30">
        <v>40513</v>
      </c>
      <c r="W3893">
        <v>1262.9000244140625</v>
      </c>
      <c r="X3893" s="26">
        <v>4206</v>
      </c>
      <c r="Y3893" s="26">
        <v>4815</v>
      </c>
      <c r="Z3893" s="26">
        <v>4925</v>
      </c>
      <c r="AA3893" s="26" t="s">
        <v>8619</v>
      </c>
      <c r="AB3893" s="31" t="s">
        <v>72</v>
      </c>
      <c r="AC3893" s="31">
        <v>0.5899999737739563</v>
      </c>
      <c r="AD3893" s="26">
        <v>441015333.33333331</v>
      </c>
      <c r="AE3893" s="26" t="s">
        <v>72</v>
      </c>
      <c r="AF3893" s="26">
        <v>3382</v>
      </c>
      <c r="AG3893" s="26" t="s">
        <v>72</v>
      </c>
      <c r="AH3893" s="28">
        <v>0.44412400000000002</v>
      </c>
      <c r="AI3893">
        <v>21931</v>
      </c>
      <c r="AJ3893" s="26" t="s">
        <v>72</v>
      </c>
      <c r="AK3893" s="28">
        <v>0.77067699999999995</v>
      </c>
      <c r="AL3893">
        <v>29369</v>
      </c>
      <c r="AM3893" s="26" t="s">
        <v>72</v>
      </c>
      <c r="AN3893" s="28">
        <v>1.1903520000000001</v>
      </c>
      <c r="AO3893">
        <v>31672</v>
      </c>
      <c r="AP3893" s="32">
        <v>4.2434604503547115</v>
      </c>
      <c r="AQ3893" s="36">
        <v>1.871431125</v>
      </c>
      <c r="AR3893" s="32">
        <f t="shared" si="486"/>
        <v>331247.55258545041</v>
      </c>
      <c r="AS3893" s="32">
        <f t="shared" si="488"/>
        <v>1</v>
      </c>
      <c r="AT3893" s="32">
        <f t="shared" si="489"/>
        <v>1</v>
      </c>
      <c r="AU3893" s="32">
        <f t="shared" si="490"/>
        <v>4</v>
      </c>
      <c r="AV3893" s="32">
        <f t="shared" si="483"/>
        <v>5.7911229160808473</v>
      </c>
      <c r="AW3893" s="32">
        <f t="shared" si="484"/>
        <v>2.5539740032097007</v>
      </c>
      <c r="AX3893" s="32">
        <f t="shared" si="485"/>
        <v>452059.18969103316</v>
      </c>
      <c r="AY3893" s="26">
        <v>1</v>
      </c>
      <c r="AZ3893" s="26">
        <v>3</v>
      </c>
      <c r="BA3893" s="26" t="s">
        <v>72</v>
      </c>
      <c r="BB3893" s="26" t="s">
        <v>72</v>
      </c>
      <c r="BC3893" s="26" t="s">
        <v>72</v>
      </c>
      <c r="BD3893" s="26" t="s">
        <v>72</v>
      </c>
      <c r="BE3893" s="28" t="s">
        <v>72</v>
      </c>
      <c r="BF3893" s="28" t="s">
        <v>72</v>
      </c>
      <c r="BG3893" s="28" t="s">
        <v>72</v>
      </c>
      <c r="BH3893" s="28" t="s">
        <v>72</v>
      </c>
      <c r="BI3893" s="28" t="s">
        <v>72</v>
      </c>
      <c r="BJ3893" s="28" t="s">
        <v>72</v>
      </c>
      <c r="BK3893" s="28" t="s">
        <v>72</v>
      </c>
      <c r="BL3893" s="28" t="s">
        <v>72</v>
      </c>
      <c r="BM3893" s="28" t="s">
        <v>72</v>
      </c>
      <c r="BN3893" s="28" t="s">
        <v>72</v>
      </c>
      <c r="BO3893" s="28" t="s">
        <v>72</v>
      </c>
      <c r="BP3893" s="28" t="s">
        <v>72</v>
      </c>
      <c r="BQ3893" s="26" t="s">
        <v>72</v>
      </c>
      <c r="BR3893" s="26" t="s">
        <v>72</v>
      </c>
      <c r="BS3893" s="31" t="str">
        <f t="shared" si="487"/>
        <v/>
      </c>
    </row>
    <row r="3894" spans="1:71">
      <c r="A3894" s="26">
        <v>42479409590000</v>
      </c>
      <c r="B3894" s="26" t="s">
        <v>9281</v>
      </c>
      <c r="C3894" t="s">
        <v>8867</v>
      </c>
      <c r="D3894" s="26" t="s">
        <v>5393</v>
      </c>
      <c r="E3894" s="27" t="s">
        <v>5184</v>
      </c>
      <c r="F3894" t="s">
        <v>745</v>
      </c>
      <c r="G3894" t="s">
        <v>67</v>
      </c>
      <c r="H3894" t="s">
        <v>8868</v>
      </c>
      <c r="I3894" t="s">
        <v>8869</v>
      </c>
      <c r="J3894" t="s">
        <v>76</v>
      </c>
      <c r="K3894" t="s">
        <v>9261</v>
      </c>
      <c r="L3894">
        <v>27.952870000000001</v>
      </c>
      <c r="M3894">
        <v>-99.73518</v>
      </c>
      <c r="N3894" s="28">
        <v>1762608.85</v>
      </c>
      <c r="O3894" s="28">
        <v>44212.61</v>
      </c>
      <c r="P3894" s="26">
        <v>675</v>
      </c>
      <c r="Q3894" s="26">
        <v>9460</v>
      </c>
      <c r="R3894" s="26">
        <v>13558</v>
      </c>
      <c r="S3894" s="29" t="s">
        <v>72</v>
      </c>
      <c r="T3894" s="30">
        <v>40403</v>
      </c>
      <c r="U3894" s="30">
        <v>40521</v>
      </c>
      <c r="V3894" s="30">
        <v>40513</v>
      </c>
      <c r="W3894">
        <v>1171</v>
      </c>
      <c r="X3894" s="26">
        <v>4765</v>
      </c>
      <c r="Y3894" s="26">
        <v>3431</v>
      </c>
      <c r="Z3894" s="26">
        <v>3515</v>
      </c>
      <c r="AA3894" s="26" t="s">
        <v>8619</v>
      </c>
      <c r="AB3894" s="31">
        <v>60.5</v>
      </c>
      <c r="AC3894" s="31">
        <v>0.64999997615814209</v>
      </c>
      <c r="AD3894" s="26">
        <v>3823689.7506925208</v>
      </c>
      <c r="AE3894" s="26" t="s">
        <v>72</v>
      </c>
      <c r="AF3894" s="26">
        <v>3304</v>
      </c>
      <c r="AG3894" s="26">
        <v>165</v>
      </c>
      <c r="AH3894" s="28">
        <v>0.41251900000000002</v>
      </c>
      <c r="AI3894">
        <v>7492</v>
      </c>
      <c r="AJ3894" s="26">
        <v>212</v>
      </c>
      <c r="AK3894" s="28">
        <v>0.73385999999999996</v>
      </c>
      <c r="AL3894">
        <v>13328</v>
      </c>
      <c r="AM3894" s="26">
        <v>282</v>
      </c>
      <c r="AN3894" s="28">
        <v>1.1898299999999999</v>
      </c>
      <c r="AO3894">
        <v>17071</v>
      </c>
      <c r="AP3894" s="32">
        <v>590.39858021722</v>
      </c>
      <c r="AQ3894" s="36">
        <v>2.257501</v>
      </c>
      <c r="AR3894" s="32">
        <f t="shared" si="486"/>
        <v>400168.07558021724</v>
      </c>
      <c r="AS3894" s="32">
        <f t="shared" si="488"/>
        <v>1</v>
      </c>
      <c r="AT3894" s="32">
        <f t="shared" si="489"/>
        <v>1</v>
      </c>
      <c r="AU3894" s="32">
        <f t="shared" si="490"/>
        <v>4</v>
      </c>
      <c r="AV3894" s="32">
        <f t="shared" si="483"/>
        <v>711.20416588601108</v>
      </c>
      <c r="AW3894" s="32">
        <f t="shared" si="484"/>
        <v>2.7194240797481637</v>
      </c>
      <c r="AX3894" s="32">
        <f t="shared" si="485"/>
        <v>482049.26628131099</v>
      </c>
      <c r="AY3894" s="26">
        <v>1</v>
      </c>
      <c r="AZ3894" s="26">
        <v>3</v>
      </c>
      <c r="BA3894" s="26">
        <v>8354.25</v>
      </c>
      <c r="BB3894" s="26">
        <v>186.19</v>
      </c>
      <c r="BC3894" s="26">
        <v>93.9</v>
      </c>
      <c r="BD3894" s="26">
        <v>295.51</v>
      </c>
      <c r="BE3894" s="28">
        <v>7.0000000000000007E-2</v>
      </c>
      <c r="BF3894" s="28">
        <v>4.72</v>
      </c>
      <c r="BG3894" s="28">
        <v>0.67</v>
      </c>
      <c r="BH3894" s="28">
        <v>2.96</v>
      </c>
      <c r="BI3894" s="28">
        <v>0.1</v>
      </c>
      <c r="BJ3894" s="28">
        <v>9.19</v>
      </c>
      <c r="BK3894" s="28">
        <v>0.78</v>
      </c>
      <c r="BL3894" s="28">
        <v>145.27000000000001</v>
      </c>
      <c r="BM3894" s="28">
        <v>0.08</v>
      </c>
      <c r="BN3894" s="28">
        <v>6.55</v>
      </c>
      <c r="BO3894" s="28">
        <v>0.73</v>
      </c>
      <c r="BP3894" s="28">
        <v>42.29</v>
      </c>
      <c r="BQ3894" s="26">
        <v>60.137298000000001</v>
      </c>
      <c r="BR3894" s="26">
        <v>209577728</v>
      </c>
      <c r="BS3894" s="31">
        <f t="shared" si="487"/>
        <v>7.324200000000002</v>
      </c>
    </row>
    <row r="3895" spans="1:71">
      <c r="A3895" s="26">
        <v>42479409660000</v>
      </c>
      <c r="B3895" s="26" t="s">
        <v>9281</v>
      </c>
      <c r="C3895" t="s">
        <v>8870</v>
      </c>
      <c r="D3895" s="26" t="s">
        <v>5393</v>
      </c>
      <c r="E3895" s="27" t="s">
        <v>5184</v>
      </c>
      <c r="F3895" t="s">
        <v>745</v>
      </c>
      <c r="G3895" t="s">
        <v>67</v>
      </c>
      <c r="H3895" t="s">
        <v>8871</v>
      </c>
      <c r="I3895" t="s">
        <v>8872</v>
      </c>
      <c r="J3895" t="s">
        <v>76</v>
      </c>
      <c r="K3895" t="s">
        <v>9261</v>
      </c>
      <c r="L3895">
        <v>27.931270000000001</v>
      </c>
      <c r="M3895">
        <v>-99.662210000000002</v>
      </c>
      <c r="N3895" s="28">
        <v>1786126.28</v>
      </c>
      <c r="O3895" s="28">
        <v>36217.79</v>
      </c>
      <c r="P3895" s="26">
        <v>585</v>
      </c>
      <c r="Q3895" s="26">
        <v>10047</v>
      </c>
      <c r="R3895" s="26">
        <v>14034</v>
      </c>
      <c r="S3895" s="29" t="s">
        <v>72</v>
      </c>
      <c r="T3895" s="30">
        <v>40422</v>
      </c>
      <c r="U3895" s="30">
        <v>40516</v>
      </c>
      <c r="V3895" s="30">
        <v>40513</v>
      </c>
      <c r="W3895">
        <v>1242.800048828125</v>
      </c>
      <c r="X3895" s="26">
        <v>4393</v>
      </c>
      <c r="Y3895" s="26">
        <v>4830</v>
      </c>
      <c r="Z3895" s="26">
        <v>4993</v>
      </c>
      <c r="AA3895" s="26" t="s">
        <v>8619</v>
      </c>
      <c r="AB3895" s="31" t="s">
        <v>72</v>
      </c>
      <c r="AC3895" s="31">
        <v>0.5899999737739563</v>
      </c>
      <c r="AD3895" s="26">
        <v>756822000</v>
      </c>
      <c r="AE3895" s="26" t="s">
        <v>72</v>
      </c>
      <c r="AF3895" s="26">
        <v>4551</v>
      </c>
      <c r="AG3895" s="26" t="s">
        <v>72</v>
      </c>
      <c r="AH3895" s="28">
        <v>0.49705100000000002</v>
      </c>
      <c r="AI3895">
        <v>8738</v>
      </c>
      <c r="AJ3895" s="26" t="s">
        <v>72</v>
      </c>
      <c r="AK3895" s="28">
        <v>0.85420799999999997</v>
      </c>
      <c r="AL3895">
        <v>15016</v>
      </c>
      <c r="AM3895" s="26" t="s">
        <v>72</v>
      </c>
      <c r="AN3895" s="28">
        <v>1.295121</v>
      </c>
      <c r="AO3895">
        <v>19364</v>
      </c>
      <c r="AP3895" s="32">
        <v>2.9514998242651509</v>
      </c>
      <c r="AQ3895" s="36">
        <v>2.2337600000000002</v>
      </c>
      <c r="AR3895" s="32">
        <f t="shared" si="486"/>
        <v>395378.47149982426</v>
      </c>
      <c r="AS3895" s="32">
        <f t="shared" si="488"/>
        <v>1</v>
      </c>
      <c r="AT3895" s="32">
        <f t="shared" si="489"/>
        <v>1</v>
      </c>
      <c r="AU3895" s="32">
        <f t="shared" si="490"/>
        <v>4</v>
      </c>
      <c r="AV3895" s="32">
        <f t="shared" si="483"/>
        <v>3.8565010223724032</v>
      </c>
      <c r="AW3895" s="32">
        <f t="shared" si="484"/>
        <v>2.9186848167539265</v>
      </c>
      <c r="AX3895" s="32">
        <f t="shared" si="485"/>
        <v>516611.06906646735</v>
      </c>
      <c r="AY3895" s="26">
        <v>1</v>
      </c>
      <c r="AZ3895" s="26">
        <v>3</v>
      </c>
      <c r="BA3895" s="26">
        <v>8776.5300000000007</v>
      </c>
      <c r="BB3895" s="26">
        <v>213.48</v>
      </c>
      <c r="BC3895" s="26">
        <v>94.72</v>
      </c>
      <c r="BD3895" s="26">
        <v>293.52</v>
      </c>
      <c r="BE3895" s="28">
        <v>0.06</v>
      </c>
      <c r="BF3895" s="28">
        <v>3.74</v>
      </c>
      <c r="BG3895" s="28">
        <v>0.66</v>
      </c>
      <c r="BH3895" s="28">
        <v>5.14</v>
      </c>
      <c r="BI3895" s="28">
        <v>0.1</v>
      </c>
      <c r="BJ3895" s="28">
        <v>8.69</v>
      </c>
      <c r="BK3895" s="28">
        <v>0.79</v>
      </c>
      <c r="BL3895" s="28">
        <v>117.96</v>
      </c>
      <c r="BM3895" s="28">
        <v>0.08</v>
      </c>
      <c r="BN3895" s="28">
        <v>5.78</v>
      </c>
      <c r="BO3895" s="28">
        <v>0.74</v>
      </c>
      <c r="BP3895" s="28">
        <v>56.89</v>
      </c>
      <c r="BQ3895" s="26">
        <v>60.524501000000001</v>
      </c>
      <c r="BR3895" s="26">
        <v>380830784</v>
      </c>
      <c r="BS3895" s="31">
        <f t="shared" si="487"/>
        <v>7.4828800000000015</v>
      </c>
    </row>
    <row r="3896" spans="1:71">
      <c r="A3896" s="26">
        <v>42479409890000</v>
      </c>
      <c r="B3896" s="26" t="s">
        <v>9281</v>
      </c>
      <c r="C3896" t="s">
        <v>8873</v>
      </c>
      <c r="D3896" s="26" t="s">
        <v>5393</v>
      </c>
      <c r="E3896" s="27" t="s">
        <v>5184</v>
      </c>
      <c r="F3896" t="s">
        <v>745</v>
      </c>
      <c r="G3896" t="s">
        <v>67</v>
      </c>
      <c r="H3896" t="s">
        <v>8874</v>
      </c>
      <c r="I3896" t="s">
        <v>8875</v>
      </c>
      <c r="J3896" t="s">
        <v>158</v>
      </c>
      <c r="K3896" t="s">
        <v>9261</v>
      </c>
      <c r="L3896">
        <v>27.916979999999999</v>
      </c>
      <c r="M3896">
        <v>-99.717519999999993</v>
      </c>
      <c r="N3896" s="28">
        <v>1768231.16</v>
      </c>
      <c r="O3896" s="28">
        <v>31127.11</v>
      </c>
      <c r="P3896" s="26">
        <v>679.95001220703125</v>
      </c>
      <c r="Q3896" s="26">
        <v>10086</v>
      </c>
      <c r="R3896" s="26">
        <v>14461</v>
      </c>
      <c r="S3896" s="29" t="s">
        <v>72</v>
      </c>
      <c r="T3896" s="30">
        <v>40418</v>
      </c>
      <c r="U3896" s="30">
        <v>40542</v>
      </c>
      <c r="V3896" s="30">
        <v>40513</v>
      </c>
      <c r="W3896">
        <v>1547.300048828125</v>
      </c>
      <c r="X3896" s="26">
        <v>4952</v>
      </c>
      <c r="Y3896" s="26">
        <v>3571</v>
      </c>
      <c r="Z3896" s="26">
        <v>3715</v>
      </c>
      <c r="AA3896" s="26" t="s">
        <v>8619</v>
      </c>
      <c r="AB3896" s="31" t="s">
        <v>72</v>
      </c>
      <c r="AC3896" s="31">
        <v>0.5899999737739563</v>
      </c>
      <c r="AD3896" s="26">
        <v>152559000</v>
      </c>
      <c r="AE3896" s="26" t="s">
        <v>72</v>
      </c>
      <c r="AF3896" s="26">
        <v>5235</v>
      </c>
      <c r="AG3896" s="26" t="s">
        <v>72</v>
      </c>
      <c r="AH3896" s="28">
        <v>0.57980500000000001</v>
      </c>
      <c r="AI3896">
        <v>26468</v>
      </c>
      <c r="AJ3896" s="26" t="s">
        <v>72</v>
      </c>
      <c r="AK3896" s="28">
        <v>0.98969200000000002</v>
      </c>
      <c r="AL3896">
        <v>45179</v>
      </c>
      <c r="AM3896" s="26" t="s">
        <v>72</v>
      </c>
      <c r="AN3896" s="28">
        <v>1.530796</v>
      </c>
      <c r="AO3896">
        <v>51276</v>
      </c>
      <c r="AP3896" s="32">
        <v>18.173903211216643</v>
      </c>
      <c r="AQ3896" s="36">
        <v>2.7725925</v>
      </c>
      <c r="AR3896" s="32">
        <f t="shared" si="486"/>
        <v>490767.04640321125</v>
      </c>
      <c r="AS3896" s="32">
        <f t="shared" si="488"/>
        <v>1</v>
      </c>
      <c r="AT3896" s="32">
        <f t="shared" si="489"/>
        <v>1</v>
      </c>
      <c r="AU3896" s="32">
        <f t="shared" si="490"/>
        <v>4</v>
      </c>
      <c r="AV3896" s="32">
        <f t="shared" si="483"/>
        <v>21.065873269867431</v>
      </c>
      <c r="AW3896" s="32">
        <f t="shared" si="484"/>
        <v>3.2137885601777061</v>
      </c>
      <c r="AX3896" s="32">
        <f t="shared" si="485"/>
        <v>568861.64102472388</v>
      </c>
      <c r="AY3896" s="26">
        <v>1</v>
      </c>
      <c r="AZ3896" s="26">
        <v>3</v>
      </c>
      <c r="BA3896" s="26">
        <v>8698.6</v>
      </c>
      <c r="BB3896" s="26">
        <v>209.66</v>
      </c>
      <c r="BC3896" s="26">
        <v>120.05</v>
      </c>
      <c r="BD3896" s="26">
        <v>342.14</v>
      </c>
      <c r="BE3896" s="28">
        <v>0.06</v>
      </c>
      <c r="BF3896" s="28">
        <v>3.07</v>
      </c>
      <c r="BG3896" s="28">
        <v>0.65</v>
      </c>
      <c r="BH3896" s="28">
        <v>4.6399999999999997</v>
      </c>
      <c r="BI3896" s="28">
        <v>0.11</v>
      </c>
      <c r="BJ3896" s="28">
        <v>9.25</v>
      </c>
      <c r="BK3896" s="28">
        <v>0.81</v>
      </c>
      <c r="BL3896" s="28">
        <v>153.41999999999999</v>
      </c>
      <c r="BM3896" s="28">
        <v>0.08</v>
      </c>
      <c r="BN3896" s="28">
        <v>5.64</v>
      </c>
      <c r="BO3896" s="28">
        <v>0.74</v>
      </c>
      <c r="BP3896" s="28">
        <v>69.489999999999995</v>
      </c>
      <c r="BQ3896" s="26">
        <v>61.103900000000003</v>
      </c>
      <c r="BR3896" s="26">
        <v>316401088</v>
      </c>
      <c r="BS3896" s="31">
        <f t="shared" si="487"/>
        <v>10.696455000000002</v>
      </c>
    </row>
    <row r="3897" spans="1:71">
      <c r="A3897" s="26">
        <v>42479409920000</v>
      </c>
      <c r="B3897" s="26" t="s">
        <v>9285</v>
      </c>
      <c r="C3897" t="s">
        <v>8876</v>
      </c>
      <c r="D3897" s="26" t="s">
        <v>5393</v>
      </c>
      <c r="E3897" s="27" t="s">
        <v>5184</v>
      </c>
      <c r="F3897" t="s">
        <v>745</v>
      </c>
      <c r="G3897" t="s">
        <v>67</v>
      </c>
      <c r="H3897" t="s">
        <v>8822</v>
      </c>
      <c r="I3897" t="s">
        <v>8877</v>
      </c>
      <c r="J3897" t="s">
        <v>76</v>
      </c>
      <c r="K3897" t="s">
        <v>9261</v>
      </c>
      <c r="L3897">
        <v>27.904430000000001</v>
      </c>
      <c r="M3897">
        <v>-99.588269999999994</v>
      </c>
      <c r="N3897" s="28">
        <v>1809957.35</v>
      </c>
      <c r="O3897" s="28">
        <v>26330.63</v>
      </c>
      <c r="P3897" s="26">
        <v>622</v>
      </c>
      <c r="Q3897" s="26">
        <v>10777</v>
      </c>
      <c r="R3897" s="26">
        <v>15595</v>
      </c>
      <c r="S3897" s="29" t="s">
        <v>72</v>
      </c>
      <c r="T3897" s="30">
        <v>40448</v>
      </c>
      <c r="U3897" s="30">
        <v>40555</v>
      </c>
      <c r="V3897" s="30">
        <v>40544</v>
      </c>
      <c r="W3897">
        <v>1377.5999755859375</v>
      </c>
      <c r="X3897" s="26">
        <v>5059</v>
      </c>
      <c r="Y3897" s="26">
        <v>3639</v>
      </c>
      <c r="Z3897" s="26">
        <v>3715</v>
      </c>
      <c r="AA3897" s="26" t="s">
        <v>8619</v>
      </c>
      <c r="AB3897" s="31" t="s">
        <v>72</v>
      </c>
      <c r="AC3897" s="31">
        <v>0.5899999737739563</v>
      </c>
      <c r="AD3897" s="26">
        <v>1445418000</v>
      </c>
      <c r="AE3897" s="26" t="s">
        <v>72</v>
      </c>
      <c r="AF3897" s="26">
        <v>5305</v>
      </c>
      <c r="AG3897" s="26" t="s">
        <v>72</v>
      </c>
      <c r="AH3897" s="28">
        <v>0.49015599999999998</v>
      </c>
      <c r="AI3897">
        <v>1662</v>
      </c>
      <c r="AJ3897" s="26" t="s">
        <v>72</v>
      </c>
      <c r="AK3897" s="28">
        <v>0.82922799999999997</v>
      </c>
      <c r="AL3897">
        <v>4208</v>
      </c>
      <c r="AM3897" s="26">
        <v>0</v>
      </c>
      <c r="AN3897" s="28">
        <v>1.2987569999999999</v>
      </c>
      <c r="AO3897">
        <v>7905</v>
      </c>
      <c r="AP3897" s="32">
        <v>1.6634992438173595</v>
      </c>
      <c r="AQ3897" s="36">
        <v>2.4044517500000002</v>
      </c>
      <c r="AR3897" s="32">
        <f t="shared" si="486"/>
        <v>425589.62324924383</v>
      </c>
      <c r="AS3897" s="32">
        <f t="shared" si="488"/>
        <v>1</v>
      </c>
      <c r="AT3897" s="32">
        <f t="shared" si="489"/>
        <v>1</v>
      </c>
      <c r="AU3897" s="32">
        <f t="shared" si="490"/>
        <v>4</v>
      </c>
      <c r="AV3897" s="32">
        <f t="shared" si="483"/>
        <v>1.8874255108740152</v>
      </c>
      <c r="AW3897" s="32">
        <f t="shared" si="484"/>
        <v>2.7281188070764975</v>
      </c>
      <c r="AX3897" s="32">
        <f t="shared" si="485"/>
        <v>482878.91627805092</v>
      </c>
      <c r="AY3897" s="26">
        <v>1</v>
      </c>
      <c r="AZ3897" s="26">
        <v>3</v>
      </c>
      <c r="BA3897" s="26" t="s">
        <v>72</v>
      </c>
      <c r="BB3897" s="26" t="s">
        <v>72</v>
      </c>
      <c r="BC3897" s="26" t="s">
        <v>72</v>
      </c>
      <c r="BD3897" s="26" t="s">
        <v>72</v>
      </c>
      <c r="BE3897" s="28" t="s">
        <v>72</v>
      </c>
      <c r="BF3897" s="28" t="s">
        <v>72</v>
      </c>
      <c r="BG3897" s="28" t="s">
        <v>72</v>
      </c>
      <c r="BH3897" s="28" t="s">
        <v>72</v>
      </c>
      <c r="BI3897" s="28" t="s">
        <v>72</v>
      </c>
      <c r="BJ3897" s="28" t="s">
        <v>72</v>
      </c>
      <c r="BK3897" s="28" t="s">
        <v>72</v>
      </c>
      <c r="BL3897" s="28" t="s">
        <v>72</v>
      </c>
      <c r="BM3897" s="28" t="s">
        <v>72</v>
      </c>
      <c r="BN3897" s="28" t="s">
        <v>72</v>
      </c>
      <c r="BO3897" s="28" t="s">
        <v>72</v>
      </c>
      <c r="BP3897" s="28" t="s">
        <v>72</v>
      </c>
      <c r="BQ3897" s="26" t="s">
        <v>72</v>
      </c>
      <c r="BR3897" s="26" t="s">
        <v>72</v>
      </c>
      <c r="BS3897" s="31" t="str">
        <f t="shared" si="487"/>
        <v/>
      </c>
    </row>
    <row r="3898" spans="1:71">
      <c r="A3898" s="26">
        <v>42479410020000</v>
      </c>
      <c r="B3898" s="26" t="s">
        <v>9285</v>
      </c>
      <c r="C3898" t="s">
        <v>8878</v>
      </c>
      <c r="D3898" s="26" t="s">
        <v>5393</v>
      </c>
      <c r="E3898" s="27" t="s">
        <v>5184</v>
      </c>
      <c r="F3898" t="s">
        <v>745</v>
      </c>
      <c r="G3898" t="s">
        <v>67</v>
      </c>
      <c r="H3898" t="s">
        <v>8831</v>
      </c>
      <c r="I3898" t="s">
        <v>8879</v>
      </c>
      <c r="J3898" t="s">
        <v>232</v>
      </c>
      <c r="K3898" t="s">
        <v>9261</v>
      </c>
      <c r="L3898">
        <v>27.988009999999999</v>
      </c>
      <c r="M3898">
        <v>-99.43741</v>
      </c>
      <c r="N3898" s="28">
        <v>1858806.59</v>
      </c>
      <c r="O3898" s="28">
        <v>56507.99</v>
      </c>
      <c r="P3898" s="26">
        <v>620.20001220703125</v>
      </c>
      <c r="Q3898" s="26">
        <v>10791</v>
      </c>
      <c r="R3898" s="26">
        <v>15482</v>
      </c>
      <c r="S3898" s="29" t="s">
        <v>72</v>
      </c>
      <c r="T3898" s="30">
        <v>40430</v>
      </c>
      <c r="U3898" s="30">
        <v>40612</v>
      </c>
      <c r="V3898" s="30">
        <v>40603</v>
      </c>
      <c r="W3898">
        <v>1690</v>
      </c>
      <c r="X3898" s="26">
        <v>5017</v>
      </c>
      <c r="Y3898" s="26">
        <v>3646</v>
      </c>
      <c r="Z3898" s="26">
        <v>3945</v>
      </c>
      <c r="AA3898" s="26" t="s">
        <v>8619</v>
      </c>
      <c r="AB3898" s="31" t="s">
        <v>72</v>
      </c>
      <c r="AC3898" s="31">
        <v>0.5899999737739563</v>
      </c>
      <c r="AD3898" s="26">
        <v>408251000</v>
      </c>
      <c r="AE3898" s="26" t="s">
        <v>72</v>
      </c>
      <c r="AF3898" s="26">
        <v>5893</v>
      </c>
      <c r="AG3898" s="26" t="s">
        <v>72</v>
      </c>
      <c r="AH3898" s="28">
        <v>0.34107300000000002</v>
      </c>
      <c r="AI3898">
        <v>8047</v>
      </c>
      <c r="AJ3898" s="26" t="s">
        <v>72</v>
      </c>
      <c r="AK3898" s="28">
        <v>0.501027</v>
      </c>
      <c r="AL3898">
        <v>11305</v>
      </c>
      <c r="AM3898" s="26">
        <v>2</v>
      </c>
      <c r="AN3898" s="28">
        <v>0.70647099999999996</v>
      </c>
      <c r="AO3898">
        <v>11862</v>
      </c>
      <c r="AP3898" s="32">
        <v>2.6026724368097076</v>
      </c>
      <c r="AQ3898" s="36">
        <v>1.062543625</v>
      </c>
      <c r="AR3898" s="32">
        <f t="shared" si="486"/>
        <v>188072.8242974368</v>
      </c>
      <c r="AS3898" s="32">
        <f t="shared" si="488"/>
        <v>1</v>
      </c>
      <c r="AT3898" s="32">
        <f t="shared" si="489"/>
        <v>1</v>
      </c>
      <c r="AU3898" s="32">
        <f t="shared" si="490"/>
        <v>3</v>
      </c>
      <c r="AV3898" s="32">
        <f t="shared" si="483"/>
        <v>2.9777436291185415</v>
      </c>
      <c r="AW3898" s="32">
        <f t="shared" si="484"/>
        <v>1.2156668143312737</v>
      </c>
      <c r="AX3898" s="32">
        <f t="shared" si="485"/>
        <v>215176.00388026453</v>
      </c>
      <c r="AY3898" s="26">
        <v>1</v>
      </c>
      <c r="AZ3898" s="26">
        <v>3</v>
      </c>
      <c r="BA3898" s="26" t="s">
        <v>72</v>
      </c>
      <c r="BB3898" s="26" t="s">
        <v>72</v>
      </c>
      <c r="BC3898" s="26" t="s">
        <v>72</v>
      </c>
      <c r="BD3898" s="26" t="s">
        <v>72</v>
      </c>
      <c r="BE3898" s="28" t="s">
        <v>72</v>
      </c>
      <c r="BF3898" s="28" t="s">
        <v>72</v>
      </c>
      <c r="BG3898" s="28" t="s">
        <v>72</v>
      </c>
      <c r="BH3898" s="28" t="s">
        <v>72</v>
      </c>
      <c r="BI3898" s="28" t="s">
        <v>72</v>
      </c>
      <c r="BJ3898" s="28" t="s">
        <v>72</v>
      </c>
      <c r="BK3898" s="28" t="s">
        <v>72</v>
      </c>
      <c r="BL3898" s="28" t="s">
        <v>72</v>
      </c>
      <c r="BM3898" s="28" t="s">
        <v>72</v>
      </c>
      <c r="BN3898" s="28" t="s">
        <v>72</v>
      </c>
      <c r="BO3898" s="28" t="s">
        <v>72</v>
      </c>
      <c r="BP3898" s="28" t="s">
        <v>72</v>
      </c>
      <c r="BQ3898" s="26" t="s">
        <v>72</v>
      </c>
      <c r="BR3898" s="26" t="s">
        <v>72</v>
      </c>
      <c r="BS3898" s="31" t="str">
        <f t="shared" si="487"/>
        <v/>
      </c>
    </row>
    <row r="3899" spans="1:71">
      <c r="A3899" s="26">
        <v>42479410280000</v>
      </c>
      <c r="B3899" s="26" t="s">
        <v>9285</v>
      </c>
      <c r="C3899" t="s">
        <v>8880</v>
      </c>
      <c r="D3899" s="26" t="s">
        <v>738</v>
      </c>
      <c r="E3899" s="27" t="s">
        <v>5184</v>
      </c>
      <c r="F3899" t="s">
        <v>745</v>
      </c>
      <c r="G3899" t="s">
        <v>67</v>
      </c>
      <c r="H3899" t="s">
        <v>8808</v>
      </c>
      <c r="I3899" t="s">
        <v>8881</v>
      </c>
      <c r="J3899" t="s">
        <v>76</v>
      </c>
      <c r="K3899" t="s">
        <v>9261</v>
      </c>
      <c r="L3899">
        <v>27.865220000000001</v>
      </c>
      <c r="M3899">
        <v>-99.772909999999996</v>
      </c>
      <c r="N3899" s="28">
        <v>1750215.29</v>
      </c>
      <c r="O3899" s="28">
        <v>12420.32</v>
      </c>
      <c r="P3899" s="26">
        <v>643.9000244140625</v>
      </c>
      <c r="Q3899" s="26">
        <v>9743</v>
      </c>
      <c r="R3899" s="26">
        <v>14563</v>
      </c>
      <c r="S3899" s="29" t="s">
        <v>72</v>
      </c>
      <c r="T3899" s="30">
        <v>40456</v>
      </c>
      <c r="U3899" s="30">
        <v>40548</v>
      </c>
      <c r="V3899" s="30">
        <v>40544</v>
      </c>
      <c r="W3899">
        <v>518.4000244140625</v>
      </c>
      <c r="X3899" s="26">
        <v>5141</v>
      </c>
      <c r="Y3899" s="26">
        <v>3177</v>
      </c>
      <c r="Z3899" s="26">
        <v>4665</v>
      </c>
      <c r="AA3899" s="26" t="s">
        <v>8619</v>
      </c>
      <c r="AB3899" s="31" t="s">
        <v>72</v>
      </c>
      <c r="AC3899" s="31">
        <v>0.5899999737739563</v>
      </c>
      <c r="AD3899" s="26">
        <v>99999999</v>
      </c>
      <c r="AE3899" s="26" t="s">
        <v>72</v>
      </c>
      <c r="AF3899" s="26">
        <v>8712</v>
      </c>
      <c r="AG3899" s="26" t="s">
        <v>72</v>
      </c>
      <c r="AH3899" s="28">
        <v>0.90693100000000004</v>
      </c>
      <c r="AI3899">
        <v>25820</v>
      </c>
      <c r="AJ3899" s="26" t="s">
        <v>72</v>
      </c>
      <c r="AK3899" s="28">
        <v>1.322694</v>
      </c>
      <c r="AL3899">
        <v>32352</v>
      </c>
      <c r="AM3899" s="26" t="s">
        <v>72</v>
      </c>
      <c r="AN3899" s="28">
        <v>1.865821</v>
      </c>
      <c r="AO3899">
        <v>35694</v>
      </c>
      <c r="AP3899" s="32">
        <v>29.835587798355878</v>
      </c>
      <c r="AQ3899" s="36">
        <v>2.9835587499999998</v>
      </c>
      <c r="AR3899" s="32">
        <f t="shared" si="486"/>
        <v>528119.73433779832</v>
      </c>
      <c r="AS3899" s="32">
        <f t="shared" si="488"/>
        <v>1</v>
      </c>
      <c r="AT3899" s="32">
        <f t="shared" si="489"/>
        <v>1</v>
      </c>
      <c r="AU3899" s="32">
        <f t="shared" si="490"/>
        <v>4</v>
      </c>
      <c r="AV3899" s="32">
        <f t="shared" si="483"/>
        <v>33.311860331173456</v>
      </c>
      <c r="AW3899" s="32">
        <f t="shared" si="484"/>
        <v>3.3311859998054851</v>
      </c>
      <c r="AX3899" s="32">
        <f t="shared" si="485"/>
        <v>589653.23382590199</v>
      </c>
      <c r="AY3899" s="26">
        <v>1</v>
      </c>
      <c r="AZ3899" s="26">
        <v>3</v>
      </c>
      <c r="BA3899" s="26" t="s">
        <v>72</v>
      </c>
      <c r="BB3899" s="26" t="s">
        <v>72</v>
      </c>
      <c r="BC3899" s="26" t="s">
        <v>72</v>
      </c>
      <c r="BD3899" s="26" t="s">
        <v>72</v>
      </c>
      <c r="BE3899" s="28" t="s">
        <v>72</v>
      </c>
      <c r="BF3899" s="28" t="s">
        <v>72</v>
      </c>
      <c r="BG3899" s="28" t="s">
        <v>72</v>
      </c>
      <c r="BH3899" s="28" t="s">
        <v>72</v>
      </c>
      <c r="BI3899" s="28" t="s">
        <v>72</v>
      </c>
      <c r="BJ3899" s="28" t="s">
        <v>72</v>
      </c>
      <c r="BK3899" s="28" t="s">
        <v>72</v>
      </c>
      <c r="BL3899" s="28" t="s">
        <v>72</v>
      </c>
      <c r="BM3899" s="28" t="s">
        <v>72</v>
      </c>
      <c r="BN3899" s="28" t="s">
        <v>72</v>
      </c>
      <c r="BO3899" s="28" t="s">
        <v>72</v>
      </c>
      <c r="BP3899" s="28" t="s">
        <v>72</v>
      </c>
      <c r="BQ3899" s="26" t="s">
        <v>72</v>
      </c>
      <c r="BR3899" s="26" t="s">
        <v>72</v>
      </c>
      <c r="BS3899" s="31" t="str">
        <f t="shared" si="487"/>
        <v/>
      </c>
    </row>
    <row r="3900" spans="1:71">
      <c r="A3900" s="26">
        <v>42479410290000</v>
      </c>
      <c r="B3900" s="26" t="s">
        <v>9285</v>
      </c>
      <c r="C3900" t="s">
        <v>8882</v>
      </c>
      <c r="D3900" s="26" t="s">
        <v>738</v>
      </c>
      <c r="E3900" s="27" t="s">
        <v>5184</v>
      </c>
      <c r="F3900" t="s">
        <v>745</v>
      </c>
      <c r="G3900" t="s">
        <v>67</v>
      </c>
      <c r="H3900" t="s">
        <v>8808</v>
      </c>
      <c r="I3900" t="s">
        <v>8883</v>
      </c>
      <c r="J3900" t="s">
        <v>158</v>
      </c>
      <c r="K3900" t="s">
        <v>9261</v>
      </c>
      <c r="L3900">
        <v>27.868829999999999</v>
      </c>
      <c r="M3900">
        <v>-99.774420000000006</v>
      </c>
      <c r="N3900" s="28">
        <v>1749736</v>
      </c>
      <c r="O3900" s="28">
        <v>13736.21</v>
      </c>
      <c r="P3900" s="26">
        <v>676</v>
      </c>
      <c r="Q3900" s="26">
        <v>9887</v>
      </c>
      <c r="R3900" s="26">
        <v>14585</v>
      </c>
      <c r="S3900" s="29" t="s">
        <v>72</v>
      </c>
      <c r="T3900" s="30">
        <v>40458</v>
      </c>
      <c r="U3900" s="30">
        <v>40539</v>
      </c>
      <c r="V3900" s="30">
        <v>40513</v>
      </c>
      <c r="W3900">
        <v>340940</v>
      </c>
      <c r="X3900" s="26">
        <v>5120</v>
      </c>
      <c r="Y3900" s="26">
        <v>5015</v>
      </c>
      <c r="Z3900" s="26">
        <v>5415</v>
      </c>
      <c r="AA3900" s="26" t="s">
        <v>8619</v>
      </c>
      <c r="AB3900" s="31" t="s">
        <v>72</v>
      </c>
      <c r="AC3900" s="31">
        <v>0.5899999737739563</v>
      </c>
      <c r="AD3900" s="26">
        <v>99999999</v>
      </c>
      <c r="AE3900" s="26" t="s">
        <v>72</v>
      </c>
      <c r="AF3900" s="26">
        <v>9049</v>
      </c>
      <c r="AG3900" s="26" t="s">
        <v>72</v>
      </c>
      <c r="AH3900" s="28">
        <v>1.2038329999999999</v>
      </c>
      <c r="AI3900">
        <v>16370</v>
      </c>
      <c r="AJ3900" s="26" t="s">
        <v>72</v>
      </c>
      <c r="AK3900" s="28">
        <v>1.7485980000000001</v>
      </c>
      <c r="AL3900">
        <v>24063</v>
      </c>
      <c r="AM3900" s="26" t="s">
        <v>72</v>
      </c>
      <c r="AN3900" s="28">
        <v>2.4181879999999998</v>
      </c>
      <c r="AO3900">
        <v>27967</v>
      </c>
      <c r="AP3900" s="32">
        <v>33.153255331532556</v>
      </c>
      <c r="AQ3900" s="36">
        <v>3.3153255000000001</v>
      </c>
      <c r="AR3900" s="32">
        <f t="shared" si="486"/>
        <v>586845.76675533154</v>
      </c>
      <c r="AS3900" s="32">
        <f t="shared" si="488"/>
        <v>1</v>
      </c>
      <c r="AT3900" s="32">
        <f t="shared" si="489"/>
        <v>1</v>
      </c>
      <c r="AU3900" s="32">
        <f t="shared" si="490"/>
        <v>4</v>
      </c>
      <c r="AV3900" s="32">
        <f t="shared" si="483"/>
        <v>37.167907344335326</v>
      </c>
      <c r="AW3900" s="32">
        <f t="shared" si="484"/>
        <v>3.7167906972656253</v>
      </c>
      <c r="AX3900" s="32">
        <f t="shared" si="485"/>
        <v>657909.12132336001</v>
      </c>
      <c r="AY3900" s="26">
        <v>1</v>
      </c>
      <c r="AZ3900" s="26">
        <v>3</v>
      </c>
      <c r="BA3900" s="26" t="s">
        <v>72</v>
      </c>
      <c r="BB3900" s="26" t="s">
        <v>72</v>
      </c>
      <c r="BC3900" s="26" t="s">
        <v>72</v>
      </c>
      <c r="BD3900" s="26" t="s">
        <v>72</v>
      </c>
      <c r="BE3900" s="28" t="s">
        <v>72</v>
      </c>
      <c r="BF3900" s="28" t="s">
        <v>72</v>
      </c>
      <c r="BG3900" s="28" t="s">
        <v>72</v>
      </c>
      <c r="BH3900" s="28" t="s">
        <v>72</v>
      </c>
      <c r="BI3900" s="28" t="s">
        <v>72</v>
      </c>
      <c r="BJ3900" s="28" t="s">
        <v>72</v>
      </c>
      <c r="BK3900" s="28" t="s">
        <v>72</v>
      </c>
      <c r="BL3900" s="28" t="s">
        <v>72</v>
      </c>
      <c r="BM3900" s="28" t="s">
        <v>72</v>
      </c>
      <c r="BN3900" s="28" t="s">
        <v>72</v>
      </c>
      <c r="BO3900" s="28" t="s">
        <v>72</v>
      </c>
      <c r="BP3900" s="28" t="s">
        <v>72</v>
      </c>
      <c r="BQ3900" s="26" t="s">
        <v>72</v>
      </c>
      <c r="BR3900" s="26" t="s">
        <v>72</v>
      </c>
      <c r="BS3900" s="31" t="str">
        <f t="shared" si="487"/>
        <v/>
      </c>
    </row>
    <row r="3901" spans="1:71">
      <c r="A3901" s="26">
        <v>42479410300000</v>
      </c>
      <c r="B3901" s="26" t="s">
        <v>9285</v>
      </c>
      <c r="C3901" t="s">
        <v>8884</v>
      </c>
      <c r="D3901" s="26" t="s">
        <v>738</v>
      </c>
      <c r="E3901" s="27" t="s">
        <v>5184</v>
      </c>
      <c r="F3901" t="s">
        <v>745</v>
      </c>
      <c r="G3901" t="s">
        <v>67</v>
      </c>
      <c r="H3901" t="s">
        <v>8808</v>
      </c>
      <c r="I3901" t="s">
        <v>8885</v>
      </c>
      <c r="J3901" t="s">
        <v>245</v>
      </c>
      <c r="K3901" t="s">
        <v>9261</v>
      </c>
      <c r="L3901">
        <v>27.86758</v>
      </c>
      <c r="M3901">
        <v>-99.778220000000005</v>
      </c>
      <c r="N3901" s="28">
        <v>1748504.97</v>
      </c>
      <c r="O3901" s="28">
        <v>13289.84</v>
      </c>
      <c r="P3901" s="26">
        <v>664.5</v>
      </c>
      <c r="Q3901" s="26">
        <v>9871</v>
      </c>
      <c r="R3901" s="26">
        <v>14532</v>
      </c>
      <c r="S3901" s="29" t="s">
        <v>72</v>
      </c>
      <c r="T3901" s="30">
        <v>40526</v>
      </c>
      <c r="U3901" s="30">
        <v>40586</v>
      </c>
      <c r="V3901" s="30">
        <v>40575</v>
      </c>
      <c r="W3901">
        <v>590400</v>
      </c>
      <c r="X3901" s="26">
        <v>5119</v>
      </c>
      <c r="Y3901" s="26">
        <v>5220</v>
      </c>
      <c r="Z3901" s="26">
        <v>6889</v>
      </c>
      <c r="AA3901" s="26" t="s">
        <v>8619</v>
      </c>
      <c r="AB3901" s="31" t="s">
        <v>72</v>
      </c>
      <c r="AC3901" s="31">
        <v>0.5899999737739563</v>
      </c>
      <c r="AD3901" s="26">
        <v>99999999</v>
      </c>
      <c r="AE3901" s="26" t="s">
        <v>72</v>
      </c>
      <c r="AF3901" s="26">
        <v>10829</v>
      </c>
      <c r="AG3901" s="26" t="s">
        <v>72</v>
      </c>
      <c r="AH3901" s="28">
        <v>1.1936359999999999</v>
      </c>
      <c r="AI3901">
        <v>7937</v>
      </c>
      <c r="AJ3901" s="26" t="s">
        <v>72</v>
      </c>
      <c r="AK3901" s="28">
        <v>1.6428240000000001</v>
      </c>
      <c r="AL3901">
        <v>10108</v>
      </c>
      <c r="AM3901" s="26" t="s">
        <v>72</v>
      </c>
      <c r="AN3901" s="28">
        <v>2.1378089999999998</v>
      </c>
      <c r="AO3901">
        <v>15045</v>
      </c>
      <c r="AP3901" s="32">
        <v>26.783717767837178</v>
      </c>
      <c r="AQ3901" s="36">
        <v>2.6783717500000002</v>
      </c>
      <c r="AR3901" s="32">
        <f t="shared" si="486"/>
        <v>474098.58346776792</v>
      </c>
      <c r="AS3901" s="32">
        <f t="shared" si="488"/>
        <v>1</v>
      </c>
      <c r="AT3901" s="32">
        <f t="shared" si="489"/>
        <v>1</v>
      </c>
      <c r="AU3901" s="32">
        <f t="shared" si="490"/>
        <v>4</v>
      </c>
      <c r="AV3901" s="32">
        <f t="shared" si="483"/>
        <v>30.032924396832467</v>
      </c>
      <c r="AW3901" s="32">
        <f t="shared" si="484"/>
        <v>3.0032924096503222</v>
      </c>
      <c r="AX3901" s="32">
        <f t="shared" si="485"/>
        <v>531612.78943250398</v>
      </c>
      <c r="AY3901" s="26">
        <v>1</v>
      </c>
      <c r="AZ3901" s="26">
        <v>3</v>
      </c>
      <c r="BA3901" s="26" t="s">
        <v>72</v>
      </c>
      <c r="BB3901" s="26" t="s">
        <v>72</v>
      </c>
      <c r="BC3901" s="26" t="s">
        <v>72</v>
      </c>
      <c r="BD3901" s="26" t="s">
        <v>72</v>
      </c>
      <c r="BE3901" s="28" t="s">
        <v>72</v>
      </c>
      <c r="BF3901" s="28" t="s">
        <v>72</v>
      </c>
      <c r="BG3901" s="28" t="s">
        <v>72</v>
      </c>
      <c r="BH3901" s="28" t="s">
        <v>72</v>
      </c>
      <c r="BI3901" s="28" t="s">
        <v>72</v>
      </c>
      <c r="BJ3901" s="28" t="s">
        <v>72</v>
      </c>
      <c r="BK3901" s="28" t="s">
        <v>72</v>
      </c>
      <c r="BL3901" s="28" t="s">
        <v>72</v>
      </c>
      <c r="BM3901" s="28" t="s">
        <v>72</v>
      </c>
      <c r="BN3901" s="28" t="s">
        <v>72</v>
      </c>
      <c r="BO3901" s="28" t="s">
        <v>72</v>
      </c>
      <c r="BP3901" s="28" t="s">
        <v>72</v>
      </c>
      <c r="BQ3901" s="26" t="s">
        <v>72</v>
      </c>
      <c r="BR3901" s="26" t="s">
        <v>72</v>
      </c>
      <c r="BS3901" s="31" t="str">
        <f t="shared" si="487"/>
        <v/>
      </c>
    </row>
    <row r="3902" spans="1:71">
      <c r="A3902" s="26">
        <v>42479410320000</v>
      </c>
      <c r="B3902" s="26" t="s">
        <v>9285</v>
      </c>
      <c r="C3902" t="s">
        <v>8886</v>
      </c>
      <c r="D3902" s="26" t="s">
        <v>8785</v>
      </c>
      <c r="E3902" s="27" t="s">
        <v>5184</v>
      </c>
      <c r="F3902" t="s">
        <v>745</v>
      </c>
      <c r="G3902" t="s">
        <v>67</v>
      </c>
      <c r="H3902" t="s">
        <v>8887</v>
      </c>
      <c r="I3902" t="s">
        <v>8888</v>
      </c>
      <c r="J3902" t="s">
        <v>76</v>
      </c>
      <c r="K3902" t="s">
        <v>9261</v>
      </c>
      <c r="L3902">
        <v>27.661660000000001</v>
      </c>
      <c r="M3902">
        <v>-99.522099999999995</v>
      </c>
      <c r="N3902" s="28">
        <v>1830939.54</v>
      </c>
      <c r="O3902" s="28">
        <v>-62050.080000000002</v>
      </c>
      <c r="P3902" s="26">
        <v>538</v>
      </c>
      <c r="Q3902" s="26">
        <v>12372</v>
      </c>
      <c r="R3902" s="26">
        <v>16540</v>
      </c>
      <c r="S3902" s="29" t="s">
        <v>72</v>
      </c>
      <c r="T3902" s="30">
        <v>40437</v>
      </c>
      <c r="U3902" s="30">
        <v>40499</v>
      </c>
      <c r="V3902" s="30">
        <v>40575</v>
      </c>
      <c r="W3902">
        <v>3310314</v>
      </c>
      <c r="X3902" s="26">
        <v>4397</v>
      </c>
      <c r="Y3902" s="26">
        <v>7785</v>
      </c>
      <c r="Z3902" s="26">
        <v>8415</v>
      </c>
      <c r="AA3902" s="26" t="s">
        <v>8619</v>
      </c>
      <c r="AB3902" s="31" t="s">
        <v>72</v>
      </c>
      <c r="AC3902" s="31">
        <v>0.60000002384185791</v>
      </c>
      <c r="AD3902" s="26">
        <v>99999999</v>
      </c>
      <c r="AE3902" s="26" t="s">
        <v>72</v>
      </c>
      <c r="AF3902" s="26">
        <v>5419</v>
      </c>
      <c r="AG3902" s="26" t="s">
        <v>72</v>
      </c>
      <c r="AH3902" s="28">
        <v>0.50266699999999997</v>
      </c>
      <c r="AI3902">
        <v>5378</v>
      </c>
      <c r="AJ3902" s="26" t="s">
        <v>72</v>
      </c>
      <c r="AK3902" s="28">
        <v>0.68440299999999998</v>
      </c>
      <c r="AL3902">
        <v>7323</v>
      </c>
      <c r="AM3902" s="26" t="s">
        <v>72</v>
      </c>
      <c r="AN3902" s="28">
        <v>0.88131700000000002</v>
      </c>
      <c r="AO3902">
        <v>8270</v>
      </c>
      <c r="AP3902" s="32">
        <v>12.457228874572289</v>
      </c>
      <c r="AQ3902" s="36">
        <v>1.245722875</v>
      </c>
      <c r="AR3902" s="32">
        <f t="shared" si="486"/>
        <v>220505.40610387459</v>
      </c>
      <c r="AS3902" s="32">
        <f t="shared" si="488"/>
        <v>1</v>
      </c>
      <c r="AT3902" s="32">
        <f t="shared" si="489"/>
        <v>1</v>
      </c>
      <c r="AU3902" s="32">
        <f t="shared" si="490"/>
        <v>3</v>
      </c>
      <c r="AV3902" s="32">
        <f t="shared" si="483"/>
        <v>16.262109106219</v>
      </c>
      <c r="AW3902" s="32">
        <f t="shared" si="484"/>
        <v>1.6262108943597906</v>
      </c>
      <c r="AX3902" s="32">
        <f t="shared" si="485"/>
        <v>287855.59041078918</v>
      </c>
      <c r="AY3902" s="26">
        <v>1</v>
      </c>
      <c r="AZ3902" s="26">
        <v>3</v>
      </c>
      <c r="BA3902" s="26" t="s">
        <v>72</v>
      </c>
      <c r="BB3902" s="26" t="s">
        <v>72</v>
      </c>
      <c r="BC3902" s="26" t="s">
        <v>72</v>
      </c>
      <c r="BD3902" s="26" t="s">
        <v>72</v>
      </c>
      <c r="BE3902" s="28" t="s">
        <v>72</v>
      </c>
      <c r="BF3902" s="28" t="s">
        <v>72</v>
      </c>
      <c r="BG3902" s="28" t="s">
        <v>72</v>
      </c>
      <c r="BH3902" s="28" t="s">
        <v>72</v>
      </c>
      <c r="BI3902" s="28" t="s">
        <v>72</v>
      </c>
      <c r="BJ3902" s="28" t="s">
        <v>72</v>
      </c>
      <c r="BK3902" s="28" t="s">
        <v>72</v>
      </c>
      <c r="BL3902" s="28" t="s">
        <v>72</v>
      </c>
      <c r="BM3902" s="28" t="s">
        <v>72</v>
      </c>
      <c r="BN3902" s="28" t="s">
        <v>72</v>
      </c>
      <c r="BO3902" s="28" t="s">
        <v>72</v>
      </c>
      <c r="BP3902" s="28" t="s">
        <v>72</v>
      </c>
      <c r="BQ3902" s="26" t="s">
        <v>72</v>
      </c>
      <c r="BR3902" s="26" t="s">
        <v>72</v>
      </c>
      <c r="BS3902" s="31" t="str">
        <f t="shared" si="487"/>
        <v/>
      </c>
    </row>
    <row r="3903" spans="1:71">
      <c r="A3903" s="26">
        <v>42479410350000</v>
      </c>
      <c r="B3903" s="26" t="s">
        <v>9285</v>
      </c>
      <c r="C3903" t="s">
        <v>8889</v>
      </c>
      <c r="D3903" s="26" t="s">
        <v>738</v>
      </c>
      <c r="E3903" s="27" t="s">
        <v>5184</v>
      </c>
      <c r="F3903" t="s">
        <v>745</v>
      </c>
      <c r="G3903" t="s">
        <v>67</v>
      </c>
      <c r="H3903" t="s">
        <v>8890</v>
      </c>
      <c r="I3903" t="s">
        <v>8891</v>
      </c>
      <c r="J3903" t="s">
        <v>232</v>
      </c>
      <c r="K3903" t="s">
        <v>9261</v>
      </c>
      <c r="L3903">
        <v>27.858779999999999</v>
      </c>
      <c r="M3903">
        <v>-99.804689999999994</v>
      </c>
      <c r="N3903" s="28">
        <v>1739928.86</v>
      </c>
      <c r="O3903" s="28">
        <v>10147.879999999999</v>
      </c>
      <c r="P3903" s="26">
        <v>632.280029296875</v>
      </c>
      <c r="Q3903" s="26">
        <v>9679</v>
      </c>
      <c r="R3903" s="26">
        <v>15244</v>
      </c>
      <c r="S3903" s="29" t="s">
        <v>72</v>
      </c>
      <c r="T3903" s="30">
        <v>40489</v>
      </c>
      <c r="U3903" s="30">
        <v>40579</v>
      </c>
      <c r="V3903" s="30">
        <v>40575</v>
      </c>
      <c r="W3903">
        <v>682240</v>
      </c>
      <c r="X3903" s="26">
        <v>5969</v>
      </c>
      <c r="Y3903" s="26">
        <v>5015</v>
      </c>
      <c r="Z3903" s="26">
        <v>5415</v>
      </c>
      <c r="AA3903" s="26" t="s">
        <v>8619</v>
      </c>
      <c r="AB3903" s="31" t="s">
        <v>72</v>
      </c>
      <c r="AC3903" s="31">
        <v>0.5899999737739563</v>
      </c>
      <c r="AD3903" s="26">
        <v>99999999</v>
      </c>
      <c r="AE3903" s="26" t="s">
        <v>72</v>
      </c>
      <c r="AF3903" s="26">
        <v>10036</v>
      </c>
      <c r="AG3903" s="26" t="s">
        <v>72</v>
      </c>
      <c r="AH3903" s="28">
        <v>1.644018</v>
      </c>
      <c r="AI3903">
        <v>25549</v>
      </c>
      <c r="AJ3903" s="26" t="s">
        <v>72</v>
      </c>
      <c r="AK3903" s="28">
        <v>2.2597049999999999</v>
      </c>
      <c r="AL3903">
        <v>28979</v>
      </c>
      <c r="AM3903" s="26" t="s">
        <v>72</v>
      </c>
      <c r="AN3903" s="28">
        <v>3.06467</v>
      </c>
      <c r="AO3903">
        <v>31247</v>
      </c>
      <c r="AP3903" s="32">
        <v>42.375185423751851</v>
      </c>
      <c r="AQ3903" s="36">
        <v>4.2375185000000002</v>
      </c>
      <c r="AR3903" s="32">
        <f t="shared" si="486"/>
        <v>750083.14968542382</v>
      </c>
      <c r="AS3903" s="32">
        <f t="shared" si="488"/>
        <v>1</v>
      </c>
      <c r="AT3903" s="32">
        <f t="shared" si="489"/>
        <v>1</v>
      </c>
      <c r="AU3903" s="32">
        <f t="shared" si="490"/>
        <v>4</v>
      </c>
      <c r="AV3903" s="32">
        <f t="shared" si="483"/>
        <v>40.749466297928571</v>
      </c>
      <c r="AW3903" s="32">
        <f t="shared" si="484"/>
        <v>4.0749465890433907</v>
      </c>
      <c r="AX3903" s="32">
        <f t="shared" si="485"/>
        <v>721306.2957269781</v>
      </c>
      <c r="AY3903" s="26">
        <v>1</v>
      </c>
      <c r="AZ3903" s="26">
        <v>3</v>
      </c>
      <c r="BA3903" s="26" t="s">
        <v>72</v>
      </c>
      <c r="BB3903" s="26" t="s">
        <v>72</v>
      </c>
      <c r="BC3903" s="26" t="s">
        <v>72</v>
      </c>
      <c r="BD3903" s="26" t="s">
        <v>72</v>
      </c>
      <c r="BE3903" s="28" t="s">
        <v>72</v>
      </c>
      <c r="BF3903" s="28" t="s">
        <v>72</v>
      </c>
      <c r="BG3903" s="28" t="s">
        <v>72</v>
      </c>
      <c r="BH3903" s="28" t="s">
        <v>72</v>
      </c>
      <c r="BI3903" s="28" t="s">
        <v>72</v>
      </c>
      <c r="BJ3903" s="28" t="s">
        <v>72</v>
      </c>
      <c r="BK3903" s="28" t="s">
        <v>72</v>
      </c>
      <c r="BL3903" s="28" t="s">
        <v>72</v>
      </c>
      <c r="BM3903" s="28" t="s">
        <v>72</v>
      </c>
      <c r="BN3903" s="28" t="s">
        <v>72</v>
      </c>
      <c r="BO3903" s="28" t="s">
        <v>72</v>
      </c>
      <c r="BP3903" s="28" t="s">
        <v>72</v>
      </c>
      <c r="BQ3903" s="26" t="s">
        <v>72</v>
      </c>
      <c r="BR3903" s="26" t="s">
        <v>72</v>
      </c>
      <c r="BS3903" s="31" t="str">
        <f t="shared" si="487"/>
        <v/>
      </c>
    </row>
    <row r="3904" spans="1:71">
      <c r="A3904" s="26">
        <v>42479410390000</v>
      </c>
      <c r="B3904" s="26" t="s">
        <v>9285</v>
      </c>
      <c r="C3904" t="s">
        <v>8892</v>
      </c>
      <c r="D3904" s="26" t="s">
        <v>5393</v>
      </c>
      <c r="E3904" s="27" t="s">
        <v>5184</v>
      </c>
      <c r="F3904" t="s">
        <v>745</v>
      </c>
      <c r="G3904" t="s">
        <v>67</v>
      </c>
      <c r="H3904" t="s">
        <v>5927</v>
      </c>
      <c r="I3904" t="s">
        <v>8893</v>
      </c>
      <c r="J3904" t="s">
        <v>670</v>
      </c>
      <c r="K3904" t="s">
        <v>9261</v>
      </c>
      <c r="L3904">
        <v>27.87229</v>
      </c>
      <c r="M3904">
        <v>-99.900440000000003</v>
      </c>
      <c r="N3904" s="28">
        <v>1709021.42</v>
      </c>
      <c r="O3904" s="28">
        <v>15285.93</v>
      </c>
      <c r="P3904" s="26">
        <v>496</v>
      </c>
      <c r="Q3904" s="26">
        <v>8543</v>
      </c>
      <c r="R3904" s="26">
        <v>12538</v>
      </c>
      <c r="S3904" s="29" t="s">
        <v>72</v>
      </c>
      <c r="T3904" s="30">
        <v>40451</v>
      </c>
      <c r="U3904" s="30">
        <v>40652</v>
      </c>
      <c r="V3904" s="30">
        <v>40634</v>
      </c>
      <c r="W3904">
        <v>1561</v>
      </c>
      <c r="X3904" s="26">
        <v>4224</v>
      </c>
      <c r="Y3904" s="26">
        <v>2824</v>
      </c>
      <c r="Z3904" s="26">
        <v>3125</v>
      </c>
      <c r="AA3904" s="26" t="s">
        <v>8619</v>
      </c>
      <c r="AB3904" s="31" t="s">
        <v>72</v>
      </c>
      <c r="AC3904" s="31">
        <v>0.61000001430511475</v>
      </c>
      <c r="AD3904" s="26">
        <v>99999999</v>
      </c>
      <c r="AE3904" s="26" t="s">
        <v>72</v>
      </c>
      <c r="AF3904" s="26">
        <v>4097</v>
      </c>
      <c r="AG3904" s="26" t="s">
        <v>72</v>
      </c>
      <c r="AH3904" s="28">
        <v>0.308222</v>
      </c>
      <c r="AI3904">
        <v>8199</v>
      </c>
      <c r="AJ3904" s="26" t="s">
        <v>72</v>
      </c>
      <c r="AK3904" s="28">
        <v>0.47305599999999998</v>
      </c>
      <c r="AL3904">
        <v>12583</v>
      </c>
      <c r="AM3904" s="26" t="s">
        <v>72</v>
      </c>
      <c r="AN3904" s="28">
        <v>0.67774400000000001</v>
      </c>
      <c r="AO3904">
        <v>18029</v>
      </c>
      <c r="AP3904" s="32">
        <v>9.5169263451692636</v>
      </c>
      <c r="AQ3904" s="36">
        <v>0.95169262499999996</v>
      </c>
      <c r="AR3904" s="32">
        <f t="shared" si="486"/>
        <v>168459.11155134518</v>
      </c>
      <c r="AS3904" s="32">
        <f t="shared" si="488"/>
        <v>1</v>
      </c>
      <c r="AT3904" s="32">
        <f t="shared" si="489"/>
        <v>1</v>
      </c>
      <c r="AU3904" s="32">
        <f t="shared" si="490"/>
        <v>2</v>
      </c>
      <c r="AV3904" s="32">
        <f t="shared" si="483"/>
        <v>12.932565630035885</v>
      </c>
      <c r="AW3904" s="32">
        <f t="shared" si="484"/>
        <v>1.2932565500710227</v>
      </c>
      <c r="AX3904" s="32">
        <f t="shared" si="485"/>
        <v>228919.34192820106</v>
      </c>
      <c r="AY3904" s="26">
        <v>1</v>
      </c>
      <c r="AZ3904" s="26">
        <v>3</v>
      </c>
      <c r="BA3904" s="26" t="s">
        <v>72</v>
      </c>
      <c r="BB3904" s="26" t="s">
        <v>72</v>
      </c>
      <c r="BC3904" s="26" t="s">
        <v>72</v>
      </c>
      <c r="BD3904" s="26" t="s">
        <v>72</v>
      </c>
      <c r="BE3904" s="28" t="s">
        <v>72</v>
      </c>
      <c r="BF3904" s="28" t="s">
        <v>72</v>
      </c>
      <c r="BG3904" s="28" t="s">
        <v>72</v>
      </c>
      <c r="BH3904" s="28" t="s">
        <v>72</v>
      </c>
      <c r="BI3904" s="28" t="s">
        <v>72</v>
      </c>
      <c r="BJ3904" s="28" t="s">
        <v>72</v>
      </c>
      <c r="BK3904" s="28" t="s">
        <v>72</v>
      </c>
      <c r="BL3904" s="28" t="s">
        <v>72</v>
      </c>
      <c r="BM3904" s="28" t="s">
        <v>72</v>
      </c>
      <c r="BN3904" s="28" t="s">
        <v>72</v>
      </c>
      <c r="BO3904" s="28" t="s">
        <v>72</v>
      </c>
      <c r="BP3904" s="28" t="s">
        <v>72</v>
      </c>
      <c r="BQ3904" s="26" t="s">
        <v>72</v>
      </c>
      <c r="BR3904" s="26" t="s">
        <v>72</v>
      </c>
      <c r="BS3904" s="31" t="str">
        <f t="shared" si="487"/>
        <v/>
      </c>
    </row>
    <row r="3905" spans="1:71">
      <c r="A3905" s="26">
        <v>42479410490000</v>
      </c>
      <c r="B3905" s="26" t="s">
        <v>9285</v>
      </c>
      <c r="C3905" t="s">
        <v>8894</v>
      </c>
      <c r="D3905" s="26" t="s">
        <v>5393</v>
      </c>
      <c r="E3905" s="27" t="s">
        <v>5184</v>
      </c>
      <c r="F3905" t="s">
        <v>745</v>
      </c>
      <c r="G3905" t="s">
        <v>67</v>
      </c>
      <c r="H3905" t="s">
        <v>8895</v>
      </c>
      <c r="I3905" t="s">
        <v>8896</v>
      </c>
      <c r="J3905" t="s">
        <v>70</v>
      </c>
      <c r="K3905" t="s">
        <v>9261</v>
      </c>
      <c r="L3905">
        <v>27.902830000000002</v>
      </c>
      <c r="M3905">
        <v>-99.713220000000007</v>
      </c>
      <c r="N3905" s="28">
        <v>1769588.73</v>
      </c>
      <c r="O3905" s="28">
        <v>25973.45</v>
      </c>
      <c r="P3905" s="26">
        <v>677.03997802734375</v>
      </c>
      <c r="Q3905" s="26">
        <v>10144</v>
      </c>
      <c r="R3905" s="26">
        <v>15157</v>
      </c>
      <c r="S3905" s="29" t="s">
        <v>72</v>
      </c>
      <c r="T3905" s="30">
        <v>40448</v>
      </c>
      <c r="U3905" s="30">
        <v>40547</v>
      </c>
      <c r="V3905" s="30">
        <v>40544</v>
      </c>
      <c r="W3905">
        <v>1448.0999755859375</v>
      </c>
      <c r="X3905" s="26">
        <v>5302</v>
      </c>
      <c r="Y3905" s="26">
        <v>3224</v>
      </c>
      <c r="Z3905" s="26">
        <v>3365</v>
      </c>
      <c r="AA3905" s="26" t="s">
        <v>8619</v>
      </c>
      <c r="AB3905" s="31" t="s">
        <v>72</v>
      </c>
      <c r="AC3905" s="31">
        <v>0.5899999737739563</v>
      </c>
      <c r="AD3905" s="26">
        <v>99999999</v>
      </c>
      <c r="AE3905" s="26" t="s">
        <v>72</v>
      </c>
      <c r="AF3905" s="26">
        <v>5282</v>
      </c>
      <c r="AG3905" s="26" t="s">
        <v>72</v>
      </c>
      <c r="AH3905" s="28">
        <v>0.55986199999999997</v>
      </c>
      <c r="AI3905">
        <v>9966</v>
      </c>
      <c r="AJ3905" s="26" t="s">
        <v>72</v>
      </c>
      <c r="AK3905" s="28">
        <v>0.95846399999999998</v>
      </c>
      <c r="AL3905">
        <v>17061</v>
      </c>
      <c r="AM3905" s="26" t="s">
        <v>72</v>
      </c>
      <c r="AN3905" s="28">
        <v>1.523004</v>
      </c>
      <c r="AO3905">
        <v>23996</v>
      </c>
      <c r="AP3905" s="32">
        <v>27.120825271208254</v>
      </c>
      <c r="AQ3905" s="36">
        <v>2.7120825000000002</v>
      </c>
      <c r="AR3905" s="32">
        <f t="shared" si="486"/>
        <v>480065.72332527116</v>
      </c>
      <c r="AS3905" s="32">
        <f t="shared" si="488"/>
        <v>1</v>
      </c>
      <c r="AT3905" s="32">
        <f t="shared" si="489"/>
        <v>1</v>
      </c>
      <c r="AU3905" s="32">
        <f t="shared" si="490"/>
        <v>4</v>
      </c>
      <c r="AV3905" s="32">
        <f t="shared" si="483"/>
        <v>29.361285751930474</v>
      </c>
      <c r="AW3905" s="32">
        <f t="shared" si="484"/>
        <v>2.9361285458317616</v>
      </c>
      <c r="AX3905" s="32">
        <f t="shared" si="485"/>
        <v>519724.11389797361</v>
      </c>
      <c r="AY3905" s="26">
        <v>1</v>
      </c>
      <c r="AZ3905" s="26">
        <v>3</v>
      </c>
      <c r="BA3905" s="26" t="s">
        <v>72</v>
      </c>
      <c r="BB3905" s="26" t="s">
        <v>72</v>
      </c>
      <c r="BC3905" s="26" t="s">
        <v>72</v>
      </c>
      <c r="BD3905" s="26" t="s">
        <v>72</v>
      </c>
      <c r="BE3905" s="28" t="s">
        <v>72</v>
      </c>
      <c r="BF3905" s="28" t="s">
        <v>72</v>
      </c>
      <c r="BG3905" s="28" t="s">
        <v>72</v>
      </c>
      <c r="BH3905" s="28" t="s">
        <v>72</v>
      </c>
      <c r="BI3905" s="28" t="s">
        <v>72</v>
      </c>
      <c r="BJ3905" s="28" t="s">
        <v>72</v>
      </c>
      <c r="BK3905" s="28" t="s">
        <v>72</v>
      </c>
      <c r="BL3905" s="28" t="s">
        <v>72</v>
      </c>
      <c r="BM3905" s="28" t="s">
        <v>72</v>
      </c>
      <c r="BN3905" s="28" t="s">
        <v>72</v>
      </c>
      <c r="BO3905" s="28" t="s">
        <v>72</v>
      </c>
      <c r="BP3905" s="28" t="s">
        <v>72</v>
      </c>
      <c r="BQ3905" s="26" t="s">
        <v>72</v>
      </c>
      <c r="BR3905" s="26" t="s">
        <v>72</v>
      </c>
      <c r="BS3905" s="31" t="str">
        <f t="shared" si="487"/>
        <v/>
      </c>
    </row>
    <row r="3906" spans="1:71">
      <c r="A3906" s="26">
        <v>42479410550000</v>
      </c>
      <c r="B3906" s="26" t="s">
        <v>9285</v>
      </c>
      <c r="C3906" t="s">
        <v>8897</v>
      </c>
      <c r="D3906" s="26" t="s">
        <v>5393</v>
      </c>
      <c r="E3906" s="27" t="s">
        <v>5184</v>
      </c>
      <c r="F3906" t="s">
        <v>745</v>
      </c>
      <c r="G3906" t="s">
        <v>67</v>
      </c>
      <c r="H3906" t="s">
        <v>8819</v>
      </c>
      <c r="I3906" t="s">
        <v>8898</v>
      </c>
      <c r="J3906" t="s">
        <v>245</v>
      </c>
      <c r="K3906" t="s">
        <v>9261</v>
      </c>
      <c r="L3906">
        <v>27.93516</v>
      </c>
      <c r="M3906">
        <v>-99.557810000000003</v>
      </c>
      <c r="N3906" s="28">
        <v>1819850.77</v>
      </c>
      <c r="O3906" s="28">
        <v>37456.379999999997</v>
      </c>
      <c r="P3906" s="26">
        <v>700</v>
      </c>
      <c r="Q3906" s="26">
        <v>10878</v>
      </c>
      <c r="R3906" s="26">
        <v>15850</v>
      </c>
      <c r="S3906" s="29" t="s">
        <v>72</v>
      </c>
      <c r="T3906" s="30">
        <v>40451</v>
      </c>
      <c r="U3906" s="30">
        <v>40566</v>
      </c>
      <c r="V3906" s="30">
        <v>40544</v>
      </c>
      <c r="W3906">
        <v>1252</v>
      </c>
      <c r="X3906" s="26">
        <v>5478</v>
      </c>
      <c r="Y3906" s="26">
        <v>4134</v>
      </c>
      <c r="Z3906" s="26">
        <v>4215</v>
      </c>
      <c r="AA3906" s="26" t="s">
        <v>8619</v>
      </c>
      <c r="AB3906" s="31" t="s">
        <v>72</v>
      </c>
      <c r="AC3906" s="31">
        <v>0.5899999737739563</v>
      </c>
      <c r="AD3906" s="26">
        <v>1586714000</v>
      </c>
      <c r="AE3906" s="26" t="s">
        <v>72</v>
      </c>
      <c r="AF3906" s="26">
        <v>4900</v>
      </c>
      <c r="AG3906" s="26" t="s">
        <v>72</v>
      </c>
      <c r="AH3906" s="28">
        <v>0.58823499999999995</v>
      </c>
      <c r="AI3906">
        <v>21247</v>
      </c>
      <c r="AJ3906" s="26" t="s">
        <v>72</v>
      </c>
      <c r="AK3906" s="28">
        <v>0.96458900000000003</v>
      </c>
      <c r="AL3906">
        <v>31165</v>
      </c>
      <c r="AM3906" s="26">
        <v>0</v>
      </c>
      <c r="AN3906" s="28">
        <v>1.4638850000000001</v>
      </c>
      <c r="AO3906">
        <v>39013</v>
      </c>
      <c r="AP3906" s="32">
        <v>1.4750893985935714</v>
      </c>
      <c r="AQ3906" s="36">
        <v>2.3405450000000001</v>
      </c>
      <c r="AR3906" s="32">
        <f t="shared" si="486"/>
        <v>414277.94008939865</v>
      </c>
      <c r="AS3906" s="32">
        <f t="shared" si="488"/>
        <v>1</v>
      </c>
      <c r="AT3906" s="32">
        <f t="shared" si="489"/>
        <v>1</v>
      </c>
      <c r="AU3906" s="32">
        <f t="shared" si="490"/>
        <v>4</v>
      </c>
      <c r="AV3906" s="32">
        <f t="shared" si="483"/>
        <v>1.5456394939625959</v>
      </c>
      <c r="AW3906" s="32">
        <f t="shared" si="484"/>
        <v>2.4524878240233661</v>
      </c>
      <c r="AX3906" s="32">
        <f t="shared" si="485"/>
        <v>434091.89049162983</v>
      </c>
      <c r="AY3906" s="26">
        <v>1</v>
      </c>
      <c r="AZ3906" s="26">
        <v>3</v>
      </c>
      <c r="BA3906" s="26" t="s">
        <v>72</v>
      </c>
      <c r="BB3906" s="26" t="s">
        <v>72</v>
      </c>
      <c r="BC3906" s="26" t="s">
        <v>72</v>
      </c>
      <c r="BD3906" s="26" t="s">
        <v>72</v>
      </c>
      <c r="BE3906" s="28" t="s">
        <v>72</v>
      </c>
      <c r="BF3906" s="28" t="s">
        <v>72</v>
      </c>
      <c r="BG3906" s="28" t="s">
        <v>72</v>
      </c>
      <c r="BH3906" s="28" t="s">
        <v>72</v>
      </c>
      <c r="BI3906" s="28" t="s">
        <v>72</v>
      </c>
      <c r="BJ3906" s="28" t="s">
        <v>72</v>
      </c>
      <c r="BK3906" s="28" t="s">
        <v>72</v>
      </c>
      <c r="BL3906" s="28" t="s">
        <v>72</v>
      </c>
      <c r="BM3906" s="28" t="s">
        <v>72</v>
      </c>
      <c r="BN3906" s="28" t="s">
        <v>72</v>
      </c>
      <c r="BO3906" s="28" t="s">
        <v>72</v>
      </c>
      <c r="BP3906" s="28" t="s">
        <v>72</v>
      </c>
      <c r="BQ3906" s="26" t="s">
        <v>72</v>
      </c>
      <c r="BR3906" s="26" t="s">
        <v>72</v>
      </c>
      <c r="BS3906" s="31" t="str">
        <f t="shared" si="487"/>
        <v/>
      </c>
    </row>
    <row r="3907" spans="1:71">
      <c r="A3907" s="26">
        <v>42479410630000</v>
      </c>
      <c r="B3907" s="26" t="s">
        <v>9285</v>
      </c>
      <c r="C3907" t="s">
        <v>8899</v>
      </c>
      <c r="D3907" s="26" t="s">
        <v>8785</v>
      </c>
      <c r="E3907" s="27" t="s">
        <v>5184</v>
      </c>
      <c r="F3907" t="s">
        <v>745</v>
      </c>
      <c r="G3907" t="s">
        <v>67</v>
      </c>
      <c r="H3907" t="s">
        <v>8900</v>
      </c>
      <c r="I3907" t="s">
        <v>8901</v>
      </c>
      <c r="J3907" t="s">
        <v>70</v>
      </c>
      <c r="K3907" t="s">
        <v>9261</v>
      </c>
      <c r="L3907">
        <v>27.72925</v>
      </c>
      <c r="M3907">
        <v>-99.659419999999997</v>
      </c>
      <c r="N3907" s="28">
        <v>1786613.15</v>
      </c>
      <c r="O3907" s="28">
        <v>-37246.949999999997</v>
      </c>
      <c r="P3907" s="26">
        <v>553</v>
      </c>
      <c r="Q3907" s="26">
        <v>10859</v>
      </c>
      <c r="R3907" s="26">
        <v>16025</v>
      </c>
      <c r="S3907" s="29" t="s">
        <v>72</v>
      </c>
      <c r="T3907" s="30">
        <v>40468</v>
      </c>
      <c r="U3907" s="30">
        <v>40544</v>
      </c>
      <c r="V3907" s="30">
        <v>40634</v>
      </c>
      <c r="W3907">
        <v>1517</v>
      </c>
      <c r="X3907" s="26">
        <v>5412</v>
      </c>
      <c r="Y3907" s="26">
        <v>5615</v>
      </c>
      <c r="Z3907" s="26">
        <v>6465</v>
      </c>
      <c r="AA3907" s="26" t="s">
        <v>8619</v>
      </c>
      <c r="AB3907" s="31" t="s">
        <v>72</v>
      </c>
      <c r="AC3907" s="31">
        <v>0.5899999737739563</v>
      </c>
      <c r="AD3907" s="26">
        <v>99999999</v>
      </c>
      <c r="AE3907" s="26" t="s">
        <v>72</v>
      </c>
      <c r="AF3907" s="26">
        <v>5116</v>
      </c>
      <c r="AG3907" s="26" t="s">
        <v>72</v>
      </c>
      <c r="AH3907" s="28">
        <v>0.247114</v>
      </c>
      <c r="AI3907">
        <v>4058</v>
      </c>
      <c r="AJ3907" s="26" t="s">
        <v>72</v>
      </c>
      <c r="AK3907" s="28">
        <v>0.36149500000000001</v>
      </c>
      <c r="AL3907">
        <v>6219</v>
      </c>
      <c r="AM3907" s="26" t="s">
        <v>72</v>
      </c>
      <c r="AN3907" s="28">
        <v>0.476516</v>
      </c>
      <c r="AO3907">
        <v>7945</v>
      </c>
      <c r="AP3907" s="32">
        <v>6.5872169408721692</v>
      </c>
      <c r="AQ3907" s="36">
        <v>0.65872168750000004</v>
      </c>
      <c r="AR3907" s="32">
        <f t="shared" si="486"/>
        <v>116600.32590444088</v>
      </c>
      <c r="AS3907" s="32">
        <f t="shared" si="488"/>
        <v>1</v>
      </c>
      <c r="AT3907" s="32">
        <f t="shared" si="489"/>
        <v>1</v>
      </c>
      <c r="AU3907" s="32">
        <f t="shared" si="490"/>
        <v>2</v>
      </c>
      <c r="AV3907" s="32">
        <f t="shared" si="483"/>
        <v>6.9864422100159373</v>
      </c>
      <c r="AW3907" s="32">
        <f t="shared" si="484"/>
        <v>0.69864421401515153</v>
      </c>
      <c r="AX3907" s="32">
        <f t="shared" si="485"/>
        <v>123667.01232289184</v>
      </c>
      <c r="AY3907" s="26">
        <v>1</v>
      </c>
      <c r="AZ3907" s="26">
        <v>3</v>
      </c>
      <c r="BA3907" s="26" t="s">
        <v>72</v>
      </c>
      <c r="BB3907" s="26" t="s">
        <v>72</v>
      </c>
      <c r="BC3907" s="26" t="s">
        <v>72</v>
      </c>
      <c r="BD3907" s="26" t="s">
        <v>72</v>
      </c>
      <c r="BE3907" s="28" t="s">
        <v>72</v>
      </c>
      <c r="BF3907" s="28" t="s">
        <v>72</v>
      </c>
      <c r="BG3907" s="28" t="s">
        <v>72</v>
      </c>
      <c r="BH3907" s="28" t="s">
        <v>72</v>
      </c>
      <c r="BI3907" s="28" t="s">
        <v>72</v>
      </c>
      <c r="BJ3907" s="28" t="s">
        <v>72</v>
      </c>
      <c r="BK3907" s="28" t="s">
        <v>72</v>
      </c>
      <c r="BL3907" s="28" t="s">
        <v>72</v>
      </c>
      <c r="BM3907" s="28" t="s">
        <v>72</v>
      </c>
      <c r="BN3907" s="28" t="s">
        <v>72</v>
      </c>
      <c r="BO3907" s="28" t="s">
        <v>72</v>
      </c>
      <c r="BP3907" s="28" t="s">
        <v>72</v>
      </c>
      <c r="BQ3907" s="26" t="s">
        <v>72</v>
      </c>
      <c r="BR3907" s="26" t="s">
        <v>72</v>
      </c>
      <c r="BS3907" s="31" t="str">
        <f t="shared" si="487"/>
        <v/>
      </c>
    </row>
    <row r="3908" spans="1:71">
      <c r="A3908" s="26">
        <v>42479410940100</v>
      </c>
      <c r="B3908" s="26" t="s">
        <v>9285</v>
      </c>
      <c r="C3908" t="s">
        <v>8902</v>
      </c>
      <c r="D3908" s="26" t="s">
        <v>5393</v>
      </c>
      <c r="E3908" s="27" t="s">
        <v>5184</v>
      </c>
      <c r="F3908" t="s">
        <v>745</v>
      </c>
      <c r="G3908" t="s">
        <v>67</v>
      </c>
      <c r="H3908" t="s">
        <v>8903</v>
      </c>
      <c r="I3908" t="s">
        <v>8904</v>
      </c>
      <c r="J3908" t="s">
        <v>232</v>
      </c>
      <c r="K3908" t="s">
        <v>9261</v>
      </c>
      <c r="L3908">
        <v>27.810040000000001</v>
      </c>
      <c r="M3908">
        <v>-99.488500000000002</v>
      </c>
      <c r="N3908" s="28">
        <v>1842044.82</v>
      </c>
      <c r="O3908" s="28">
        <v>-8140.32</v>
      </c>
      <c r="P3908" s="26">
        <v>716</v>
      </c>
      <c r="Q3908" s="26">
        <v>12318</v>
      </c>
      <c r="R3908" s="26">
        <v>16640</v>
      </c>
      <c r="S3908" s="29" t="s">
        <v>72</v>
      </c>
      <c r="T3908" s="30">
        <v>40506</v>
      </c>
      <c r="U3908" s="30">
        <v>40611</v>
      </c>
      <c r="V3908" s="30">
        <v>40603</v>
      </c>
      <c r="W3908">
        <v>1868</v>
      </c>
      <c r="X3908" s="26">
        <v>4595</v>
      </c>
      <c r="Y3908" s="26">
        <v>6743</v>
      </c>
      <c r="Z3908" s="26">
        <v>6830</v>
      </c>
      <c r="AA3908" s="26" t="s">
        <v>8619</v>
      </c>
      <c r="AB3908" s="31" t="s">
        <v>72</v>
      </c>
      <c r="AC3908" s="31">
        <v>0.5899999737739563</v>
      </c>
      <c r="AD3908" s="26">
        <v>922115000</v>
      </c>
      <c r="AE3908" s="26" t="s">
        <v>72</v>
      </c>
      <c r="AF3908" s="26">
        <v>5936</v>
      </c>
      <c r="AG3908" s="26" t="s">
        <v>72</v>
      </c>
      <c r="AH3908" s="28">
        <v>0.460123</v>
      </c>
      <c r="AI3908">
        <v>3643</v>
      </c>
      <c r="AJ3908" s="26" t="s">
        <v>72</v>
      </c>
      <c r="AK3908" s="28">
        <v>0.64563199999999998</v>
      </c>
      <c r="AL3908">
        <v>5113</v>
      </c>
      <c r="AM3908" s="26">
        <v>1</v>
      </c>
      <c r="AN3908" s="28">
        <v>0.86411199999999999</v>
      </c>
      <c r="AO3908">
        <v>6845</v>
      </c>
      <c r="AP3908" s="32">
        <v>1.2528998552241315</v>
      </c>
      <c r="AQ3908" s="36">
        <v>1.15531775</v>
      </c>
      <c r="AR3908" s="32">
        <f t="shared" si="486"/>
        <v>204492.49464985522</v>
      </c>
      <c r="AS3908" s="32">
        <f t="shared" si="488"/>
        <v>1</v>
      </c>
      <c r="AT3908" s="32">
        <f t="shared" si="489"/>
        <v>1</v>
      </c>
      <c r="AU3908" s="32">
        <f t="shared" si="490"/>
        <v>3</v>
      </c>
      <c r="AV3908" s="32">
        <f t="shared" ref="AV3908:AV3971" si="491">AP3908/X3908*5740</f>
        <v>1.5651023218686648</v>
      </c>
      <c r="AW3908" s="32">
        <f t="shared" ref="AW3908:AW3971" si="492">AQ3908/X3908*5740</f>
        <v>1.443204327529924</v>
      </c>
      <c r="AX3908" s="32">
        <f t="shared" ref="AX3908:AX3971" si="493">AR3908/X3908*5740</f>
        <v>255448.73107511835</v>
      </c>
      <c r="AY3908" s="26">
        <v>1</v>
      </c>
      <c r="AZ3908" s="26">
        <v>3</v>
      </c>
      <c r="BA3908" s="26" t="s">
        <v>72</v>
      </c>
      <c r="BB3908" s="26" t="s">
        <v>72</v>
      </c>
      <c r="BC3908" s="26" t="s">
        <v>72</v>
      </c>
      <c r="BD3908" s="26" t="s">
        <v>72</v>
      </c>
      <c r="BE3908" s="28" t="s">
        <v>72</v>
      </c>
      <c r="BF3908" s="28" t="s">
        <v>72</v>
      </c>
      <c r="BG3908" s="28" t="s">
        <v>72</v>
      </c>
      <c r="BH3908" s="28" t="s">
        <v>72</v>
      </c>
      <c r="BI3908" s="28" t="s">
        <v>72</v>
      </c>
      <c r="BJ3908" s="28" t="s">
        <v>72</v>
      </c>
      <c r="BK3908" s="28" t="s">
        <v>72</v>
      </c>
      <c r="BL3908" s="28" t="s">
        <v>72</v>
      </c>
      <c r="BM3908" s="28" t="s">
        <v>72</v>
      </c>
      <c r="BN3908" s="28" t="s">
        <v>72</v>
      </c>
      <c r="BO3908" s="28" t="s">
        <v>72</v>
      </c>
      <c r="BP3908" s="28" t="s">
        <v>72</v>
      </c>
      <c r="BQ3908" s="26" t="s">
        <v>72</v>
      </c>
      <c r="BR3908" s="26" t="s">
        <v>72</v>
      </c>
      <c r="BS3908" s="31" t="str">
        <f t="shared" si="487"/>
        <v/>
      </c>
    </row>
    <row r="3909" spans="1:71">
      <c r="A3909" s="26">
        <v>42479411150000</v>
      </c>
      <c r="B3909" s="26" t="s">
        <v>9285</v>
      </c>
      <c r="C3909" t="s">
        <v>8905</v>
      </c>
      <c r="D3909" s="26" t="s">
        <v>8785</v>
      </c>
      <c r="E3909" s="27" t="s">
        <v>5184</v>
      </c>
      <c r="F3909" t="s">
        <v>745</v>
      </c>
      <c r="G3909" t="s">
        <v>67</v>
      </c>
      <c r="H3909" t="s">
        <v>8906</v>
      </c>
      <c r="I3909" t="s">
        <v>8907</v>
      </c>
      <c r="J3909" t="s">
        <v>70</v>
      </c>
      <c r="K3909" t="s">
        <v>9261</v>
      </c>
      <c r="L3909">
        <v>27.81671</v>
      </c>
      <c r="M3909">
        <v>-99.510230000000007</v>
      </c>
      <c r="N3909" s="28">
        <v>1835029.1</v>
      </c>
      <c r="O3909" s="28">
        <v>-5684.91</v>
      </c>
      <c r="P3909" s="26">
        <v>753</v>
      </c>
      <c r="Q3909" s="26">
        <v>11928</v>
      </c>
      <c r="R3909" s="26">
        <v>16035</v>
      </c>
      <c r="S3909" s="29" t="s">
        <v>72</v>
      </c>
      <c r="T3909" s="30">
        <v>40500</v>
      </c>
      <c r="U3909" s="30" t="s">
        <v>72</v>
      </c>
      <c r="V3909" s="30">
        <v>40603</v>
      </c>
      <c r="W3909">
        <v>1478</v>
      </c>
      <c r="X3909" s="26">
        <v>4709</v>
      </c>
      <c r="Y3909" s="26">
        <v>7265</v>
      </c>
      <c r="Z3909" s="26">
        <v>8315</v>
      </c>
      <c r="AA3909" s="26" t="s">
        <v>8619</v>
      </c>
      <c r="AB3909" s="31" t="s">
        <v>72</v>
      </c>
      <c r="AC3909" s="31">
        <v>0.5899999737739563</v>
      </c>
      <c r="AD3909" s="26">
        <v>99999999</v>
      </c>
      <c r="AE3909" s="26" t="s">
        <v>72</v>
      </c>
      <c r="AF3909" s="26">
        <v>5033</v>
      </c>
      <c r="AG3909" s="26" t="s">
        <v>72</v>
      </c>
      <c r="AH3909" s="28">
        <v>0.42242099999999999</v>
      </c>
      <c r="AI3909">
        <v>6044</v>
      </c>
      <c r="AJ3909" s="26" t="s">
        <v>72</v>
      </c>
      <c r="AK3909" s="28">
        <v>0.56430999999999998</v>
      </c>
      <c r="AL3909">
        <v>8075</v>
      </c>
      <c r="AM3909" s="26" t="s">
        <v>72</v>
      </c>
      <c r="AN3909" s="28">
        <v>0.78357100000000002</v>
      </c>
      <c r="AO3909">
        <v>9256</v>
      </c>
      <c r="AP3909" s="32">
        <v>11.185673861856738</v>
      </c>
      <c r="AQ3909" s="36">
        <v>1.118567375</v>
      </c>
      <c r="AR3909" s="32">
        <f t="shared" ref="AR3909:AR3972" si="494">AP3909+(AQ3909*1000*177)</f>
        <v>197997.61104886187</v>
      </c>
      <c r="AS3909" s="32">
        <f t="shared" si="488"/>
        <v>1</v>
      </c>
      <c r="AT3909" s="32">
        <f t="shared" si="489"/>
        <v>1</v>
      </c>
      <c r="AU3909" s="32">
        <f t="shared" si="490"/>
        <v>3</v>
      </c>
      <c r="AV3909" s="32">
        <f t="shared" si="491"/>
        <v>13.634692709079992</v>
      </c>
      <c r="AW3909" s="32">
        <f t="shared" si="492"/>
        <v>1.3634692572733065</v>
      </c>
      <c r="AX3909" s="32">
        <f t="shared" si="493"/>
        <v>241347.69323008435</v>
      </c>
      <c r="AY3909" s="26">
        <v>1</v>
      </c>
      <c r="AZ3909" s="26">
        <v>3</v>
      </c>
      <c r="BA3909" s="26" t="s">
        <v>72</v>
      </c>
      <c r="BB3909" s="26" t="s">
        <v>72</v>
      </c>
      <c r="BC3909" s="26" t="s">
        <v>72</v>
      </c>
      <c r="BD3909" s="26" t="s">
        <v>72</v>
      </c>
      <c r="BE3909" s="28" t="s">
        <v>72</v>
      </c>
      <c r="BF3909" s="28" t="s">
        <v>72</v>
      </c>
      <c r="BG3909" s="28" t="s">
        <v>72</v>
      </c>
      <c r="BH3909" s="28" t="s">
        <v>72</v>
      </c>
      <c r="BI3909" s="28" t="s">
        <v>72</v>
      </c>
      <c r="BJ3909" s="28" t="s">
        <v>72</v>
      </c>
      <c r="BK3909" s="28" t="s">
        <v>72</v>
      </c>
      <c r="BL3909" s="28" t="s">
        <v>72</v>
      </c>
      <c r="BM3909" s="28" t="s">
        <v>72</v>
      </c>
      <c r="BN3909" s="28" t="s">
        <v>72</v>
      </c>
      <c r="BO3909" s="28" t="s">
        <v>72</v>
      </c>
      <c r="BP3909" s="28" t="s">
        <v>72</v>
      </c>
      <c r="BQ3909" s="26" t="s">
        <v>72</v>
      </c>
      <c r="BR3909" s="26" t="s">
        <v>72</v>
      </c>
      <c r="BS3909" s="31" t="str">
        <f t="shared" ref="BS3909:BS3972" si="495">IF(BR3909="","",BI3909*BK3909*BC3909)</f>
        <v/>
      </c>
    </row>
    <row r="3910" spans="1:71">
      <c r="A3910" s="26">
        <v>42479411390000</v>
      </c>
      <c r="B3910" s="26" t="s">
        <v>9285</v>
      </c>
      <c r="C3910" t="s">
        <v>8908</v>
      </c>
      <c r="D3910" s="26" t="s">
        <v>8785</v>
      </c>
      <c r="E3910" s="27" t="s">
        <v>5184</v>
      </c>
      <c r="F3910" t="s">
        <v>745</v>
      </c>
      <c r="G3910" t="s">
        <v>67</v>
      </c>
      <c r="H3910" t="s">
        <v>8909</v>
      </c>
      <c r="I3910" t="s">
        <v>8910</v>
      </c>
      <c r="J3910" t="s">
        <v>70</v>
      </c>
      <c r="K3910" t="s">
        <v>9261</v>
      </c>
      <c r="L3910">
        <v>27.755970000000001</v>
      </c>
      <c r="M3910">
        <v>-99.589269999999999</v>
      </c>
      <c r="N3910" s="28">
        <v>1809362.29</v>
      </c>
      <c r="O3910" s="28">
        <v>-27651.759999999998</v>
      </c>
      <c r="P3910" s="26">
        <v>549</v>
      </c>
      <c r="Q3910" s="26">
        <v>11203</v>
      </c>
      <c r="R3910" s="26">
        <v>15724</v>
      </c>
      <c r="S3910" s="29" t="s">
        <v>72</v>
      </c>
      <c r="T3910" s="30">
        <v>40533</v>
      </c>
      <c r="U3910" s="30">
        <v>40655</v>
      </c>
      <c r="V3910" s="30">
        <v>40664</v>
      </c>
      <c r="W3910">
        <v>1685</v>
      </c>
      <c r="X3910" s="26">
        <v>4771</v>
      </c>
      <c r="Y3910" s="26">
        <v>5215</v>
      </c>
      <c r="Z3910" s="26">
        <v>6640</v>
      </c>
      <c r="AA3910" s="26" t="s">
        <v>8619</v>
      </c>
      <c r="AB3910" s="31" t="s">
        <v>72</v>
      </c>
      <c r="AC3910" s="31">
        <v>0.5899999737739563</v>
      </c>
      <c r="AD3910" s="26">
        <v>99999999</v>
      </c>
      <c r="AE3910" s="26" t="s">
        <v>72</v>
      </c>
      <c r="AF3910" s="26">
        <v>4450</v>
      </c>
      <c r="AG3910" s="26" t="s">
        <v>72</v>
      </c>
      <c r="AH3910" s="28">
        <v>0.57236500000000001</v>
      </c>
      <c r="AI3910">
        <v>72285</v>
      </c>
      <c r="AJ3910" s="26" t="s">
        <v>72</v>
      </c>
      <c r="AK3910" s="28">
        <v>0.91600099999999995</v>
      </c>
      <c r="AL3910">
        <v>115684</v>
      </c>
      <c r="AM3910" s="26" t="s">
        <v>72</v>
      </c>
      <c r="AN3910" s="28">
        <v>1.2887329999999999</v>
      </c>
      <c r="AO3910">
        <v>154045</v>
      </c>
      <c r="AP3910" s="32">
        <v>17.794913927949139</v>
      </c>
      <c r="AQ3910" s="36">
        <v>1.7794913750000001</v>
      </c>
      <c r="AR3910" s="32">
        <f t="shared" si="494"/>
        <v>314987.76828892797</v>
      </c>
      <c r="AS3910" s="32">
        <f t="shared" si="488"/>
        <v>1</v>
      </c>
      <c r="AT3910" s="32">
        <f t="shared" si="489"/>
        <v>1</v>
      </c>
      <c r="AU3910" s="32">
        <f t="shared" si="490"/>
        <v>4</v>
      </c>
      <c r="AV3910" s="32">
        <f t="shared" si="491"/>
        <v>21.409097871814726</v>
      </c>
      <c r="AW3910" s="32">
        <f t="shared" si="492"/>
        <v>2.140909765772375</v>
      </c>
      <c r="AX3910" s="32">
        <f t="shared" si="493"/>
        <v>378962.43763958215</v>
      </c>
      <c r="AY3910" s="26">
        <v>1</v>
      </c>
      <c r="AZ3910" s="26">
        <v>3</v>
      </c>
      <c r="BA3910" s="26" t="s">
        <v>72</v>
      </c>
      <c r="BB3910" s="26" t="s">
        <v>72</v>
      </c>
      <c r="BC3910" s="26" t="s">
        <v>72</v>
      </c>
      <c r="BD3910" s="26" t="s">
        <v>72</v>
      </c>
      <c r="BE3910" s="28" t="s">
        <v>72</v>
      </c>
      <c r="BF3910" s="28" t="s">
        <v>72</v>
      </c>
      <c r="BG3910" s="28" t="s">
        <v>72</v>
      </c>
      <c r="BH3910" s="28" t="s">
        <v>72</v>
      </c>
      <c r="BI3910" s="28" t="s">
        <v>72</v>
      </c>
      <c r="BJ3910" s="28" t="s">
        <v>72</v>
      </c>
      <c r="BK3910" s="28" t="s">
        <v>72</v>
      </c>
      <c r="BL3910" s="28" t="s">
        <v>72</v>
      </c>
      <c r="BM3910" s="28" t="s">
        <v>72</v>
      </c>
      <c r="BN3910" s="28" t="s">
        <v>72</v>
      </c>
      <c r="BO3910" s="28" t="s">
        <v>72</v>
      </c>
      <c r="BP3910" s="28" t="s">
        <v>72</v>
      </c>
      <c r="BQ3910" s="26" t="s">
        <v>72</v>
      </c>
      <c r="BR3910" s="26" t="s">
        <v>72</v>
      </c>
      <c r="BS3910" s="31" t="str">
        <f t="shared" si="495"/>
        <v/>
      </c>
    </row>
    <row r="3911" spans="1:71">
      <c r="A3911" s="26">
        <v>42479411410000</v>
      </c>
      <c r="B3911" s="26" t="s">
        <v>9285</v>
      </c>
      <c r="C3911" t="s">
        <v>8911</v>
      </c>
      <c r="D3911" s="26" t="s">
        <v>8785</v>
      </c>
      <c r="E3911" s="27" t="s">
        <v>5184</v>
      </c>
      <c r="F3911" t="s">
        <v>745</v>
      </c>
      <c r="G3911" t="s">
        <v>67</v>
      </c>
      <c r="H3911" t="s">
        <v>8912</v>
      </c>
      <c r="I3911" t="s">
        <v>8913</v>
      </c>
      <c r="J3911" t="s">
        <v>70</v>
      </c>
      <c r="K3911" t="s">
        <v>9261</v>
      </c>
      <c r="L3911">
        <v>27.745699999999999</v>
      </c>
      <c r="M3911">
        <v>-99.651979999999995</v>
      </c>
      <c r="N3911" s="28">
        <v>1789054.04</v>
      </c>
      <c r="O3911" s="28">
        <v>-31278.63</v>
      </c>
      <c r="P3911" s="26">
        <v>488</v>
      </c>
      <c r="Q3911" s="26">
        <v>10753</v>
      </c>
      <c r="R3911" s="26">
        <v>15840</v>
      </c>
      <c r="S3911" s="29" t="s">
        <v>72</v>
      </c>
      <c r="T3911" s="30">
        <v>40584</v>
      </c>
      <c r="U3911" s="30" t="s">
        <v>72</v>
      </c>
      <c r="V3911" s="30">
        <v>40664</v>
      </c>
      <c r="W3911">
        <v>1526</v>
      </c>
      <c r="X3911" s="26">
        <v>4889</v>
      </c>
      <c r="Y3911" s="26">
        <v>5815</v>
      </c>
      <c r="Z3911" s="26">
        <v>6365</v>
      </c>
      <c r="AA3911" s="26" t="s">
        <v>8619</v>
      </c>
      <c r="AB3911" s="31" t="s">
        <v>72</v>
      </c>
      <c r="AC3911" s="31">
        <v>0.5899999737739563</v>
      </c>
      <c r="AD3911" s="26">
        <v>99999999</v>
      </c>
      <c r="AE3911" s="26" t="s">
        <v>72</v>
      </c>
      <c r="AF3911" s="26">
        <v>4966</v>
      </c>
      <c r="AG3911" s="26" t="s">
        <v>72</v>
      </c>
      <c r="AH3911" s="28">
        <v>0.49311199999999999</v>
      </c>
      <c r="AI3911">
        <v>37137</v>
      </c>
      <c r="AJ3911" s="26" t="s">
        <v>72</v>
      </c>
      <c r="AK3911" s="28">
        <v>0.72905900000000001</v>
      </c>
      <c r="AL3911">
        <v>47815</v>
      </c>
      <c r="AM3911" s="26" t="s">
        <v>72</v>
      </c>
      <c r="AN3911" s="28">
        <v>0.98920699999999995</v>
      </c>
      <c r="AO3911">
        <v>48344</v>
      </c>
      <c r="AP3911" s="32">
        <v>12.891608878916088</v>
      </c>
      <c r="AQ3911" s="36">
        <v>1.2891608750000001</v>
      </c>
      <c r="AR3911" s="32">
        <f t="shared" si="494"/>
        <v>228194.36648387893</v>
      </c>
      <c r="AS3911" s="32">
        <f t="shared" si="488"/>
        <v>1</v>
      </c>
      <c r="AT3911" s="32">
        <f t="shared" si="489"/>
        <v>1</v>
      </c>
      <c r="AU3911" s="32">
        <f t="shared" si="490"/>
        <v>3</v>
      </c>
      <c r="AV3911" s="32">
        <f t="shared" si="491"/>
        <v>15.135576797909255</v>
      </c>
      <c r="AW3911" s="32">
        <f t="shared" si="492"/>
        <v>1.5135576646553488</v>
      </c>
      <c r="AX3911" s="32">
        <f t="shared" si="493"/>
        <v>267914.84222079464</v>
      </c>
      <c r="AY3911" s="26">
        <v>1</v>
      </c>
      <c r="AZ3911" s="26">
        <v>3</v>
      </c>
      <c r="BA3911" s="26" t="s">
        <v>72</v>
      </c>
      <c r="BB3911" s="26" t="s">
        <v>72</v>
      </c>
      <c r="BC3911" s="26" t="s">
        <v>72</v>
      </c>
      <c r="BD3911" s="26" t="s">
        <v>72</v>
      </c>
      <c r="BE3911" s="28" t="s">
        <v>72</v>
      </c>
      <c r="BF3911" s="28" t="s">
        <v>72</v>
      </c>
      <c r="BG3911" s="28" t="s">
        <v>72</v>
      </c>
      <c r="BH3911" s="28" t="s">
        <v>72</v>
      </c>
      <c r="BI3911" s="28" t="s">
        <v>72</v>
      </c>
      <c r="BJ3911" s="28" t="s">
        <v>72</v>
      </c>
      <c r="BK3911" s="28" t="s">
        <v>72</v>
      </c>
      <c r="BL3911" s="28" t="s">
        <v>72</v>
      </c>
      <c r="BM3911" s="28" t="s">
        <v>72</v>
      </c>
      <c r="BN3911" s="28" t="s">
        <v>72</v>
      </c>
      <c r="BO3911" s="28" t="s">
        <v>72</v>
      </c>
      <c r="BP3911" s="28" t="s">
        <v>72</v>
      </c>
      <c r="BQ3911" s="26" t="s">
        <v>72</v>
      </c>
      <c r="BR3911" s="26" t="s">
        <v>72</v>
      </c>
      <c r="BS3911" s="31" t="str">
        <f t="shared" si="495"/>
        <v/>
      </c>
    </row>
    <row r="3912" spans="1:71">
      <c r="A3912" s="26">
        <v>42479411450100</v>
      </c>
      <c r="B3912" s="26" t="s">
        <v>9285</v>
      </c>
      <c r="C3912" t="s">
        <v>8914</v>
      </c>
      <c r="D3912" s="26" t="s">
        <v>5393</v>
      </c>
      <c r="E3912" s="27" t="s">
        <v>5184</v>
      </c>
      <c r="F3912" t="s">
        <v>745</v>
      </c>
      <c r="G3912" t="s">
        <v>67</v>
      </c>
      <c r="H3912" t="s">
        <v>8915</v>
      </c>
      <c r="I3912" t="s">
        <v>8916</v>
      </c>
      <c r="J3912" t="s">
        <v>70</v>
      </c>
      <c r="K3912" t="s">
        <v>9261</v>
      </c>
      <c r="L3912">
        <v>28.019400000000001</v>
      </c>
      <c r="M3912">
        <v>-99.32987</v>
      </c>
      <c r="N3912" s="28">
        <v>1893551.96</v>
      </c>
      <c r="O3912" s="28">
        <v>67807.899999999994</v>
      </c>
      <c r="P3912" s="26">
        <v>500</v>
      </c>
      <c r="Q3912" s="26">
        <v>11758</v>
      </c>
      <c r="R3912" s="26">
        <v>16790</v>
      </c>
      <c r="S3912" s="29" t="s">
        <v>72</v>
      </c>
      <c r="T3912" s="30">
        <v>40578</v>
      </c>
      <c r="U3912" s="30">
        <v>40623</v>
      </c>
      <c r="V3912" s="30">
        <v>40603</v>
      </c>
      <c r="W3912">
        <v>2237</v>
      </c>
      <c r="X3912" s="26">
        <v>5356</v>
      </c>
      <c r="Y3912" s="26">
        <v>5868</v>
      </c>
      <c r="Z3912" s="26">
        <v>5945</v>
      </c>
      <c r="AA3912" s="26" t="s">
        <v>8619</v>
      </c>
      <c r="AB3912" s="31" t="s">
        <v>72</v>
      </c>
      <c r="AC3912" s="31">
        <v>0.5899999737739563</v>
      </c>
      <c r="AD3912" s="26">
        <v>150618600</v>
      </c>
      <c r="AE3912" s="26" t="s">
        <v>72</v>
      </c>
      <c r="AF3912" s="26">
        <v>5968</v>
      </c>
      <c r="AG3912" s="26" t="s">
        <v>72</v>
      </c>
      <c r="AH3912" s="28">
        <v>0.52547100000000002</v>
      </c>
      <c r="AI3912">
        <v>15848</v>
      </c>
      <c r="AJ3912" s="26" t="s">
        <v>72</v>
      </c>
      <c r="AK3912" s="28">
        <v>0.69973700000000005</v>
      </c>
      <c r="AL3912">
        <v>21104</v>
      </c>
      <c r="AM3912" s="26">
        <v>4</v>
      </c>
      <c r="AN3912" s="28">
        <v>0.738479</v>
      </c>
      <c r="AO3912">
        <v>21978</v>
      </c>
      <c r="AP3912" s="32">
        <v>4.742510636136573</v>
      </c>
      <c r="AQ3912" s="36">
        <v>0.71431031249999999</v>
      </c>
      <c r="AR3912" s="32">
        <f t="shared" si="494"/>
        <v>126437.66782313613</v>
      </c>
      <c r="AS3912" s="32">
        <f t="shared" si="488"/>
        <v>1</v>
      </c>
      <c r="AT3912" s="32">
        <f t="shared" si="489"/>
        <v>1</v>
      </c>
      <c r="AU3912" s="32">
        <f t="shared" si="490"/>
        <v>2</v>
      </c>
      <c r="AV3912" s="32">
        <f t="shared" si="491"/>
        <v>5.0825263352173131</v>
      </c>
      <c r="AW3912" s="32">
        <f t="shared" si="492"/>
        <v>0.76552300107356241</v>
      </c>
      <c r="AX3912" s="32">
        <f t="shared" si="493"/>
        <v>135502.65371635577</v>
      </c>
      <c r="AY3912" s="26">
        <v>1</v>
      </c>
      <c r="AZ3912" s="26">
        <v>3</v>
      </c>
      <c r="BA3912" s="26" t="s">
        <v>72</v>
      </c>
      <c r="BB3912" s="26" t="s">
        <v>72</v>
      </c>
      <c r="BC3912" s="26" t="s">
        <v>72</v>
      </c>
      <c r="BD3912" s="26" t="s">
        <v>72</v>
      </c>
      <c r="BE3912" s="28" t="s">
        <v>72</v>
      </c>
      <c r="BF3912" s="28" t="s">
        <v>72</v>
      </c>
      <c r="BG3912" s="28" t="s">
        <v>72</v>
      </c>
      <c r="BH3912" s="28" t="s">
        <v>72</v>
      </c>
      <c r="BI3912" s="28" t="s">
        <v>72</v>
      </c>
      <c r="BJ3912" s="28" t="s">
        <v>72</v>
      </c>
      <c r="BK3912" s="28" t="s">
        <v>72</v>
      </c>
      <c r="BL3912" s="28" t="s">
        <v>72</v>
      </c>
      <c r="BM3912" s="28" t="s">
        <v>72</v>
      </c>
      <c r="BN3912" s="28" t="s">
        <v>72</v>
      </c>
      <c r="BO3912" s="28" t="s">
        <v>72</v>
      </c>
      <c r="BP3912" s="28" t="s">
        <v>72</v>
      </c>
      <c r="BQ3912" s="26" t="s">
        <v>72</v>
      </c>
      <c r="BR3912" s="26" t="s">
        <v>72</v>
      </c>
      <c r="BS3912" s="31" t="str">
        <f t="shared" si="495"/>
        <v/>
      </c>
    </row>
    <row r="3913" spans="1:71">
      <c r="A3913" s="26">
        <v>42479411570000</v>
      </c>
      <c r="B3913" s="26" t="s">
        <v>9285</v>
      </c>
      <c r="C3913" t="s">
        <v>8917</v>
      </c>
      <c r="D3913" s="26" t="s">
        <v>8785</v>
      </c>
      <c r="E3913" s="27" t="s">
        <v>5184</v>
      </c>
      <c r="F3913" t="s">
        <v>745</v>
      </c>
      <c r="G3913" t="s">
        <v>67</v>
      </c>
      <c r="H3913" t="s">
        <v>8918</v>
      </c>
      <c r="I3913" t="s">
        <v>8919</v>
      </c>
      <c r="J3913" t="s">
        <v>70</v>
      </c>
      <c r="K3913" t="s">
        <v>9261</v>
      </c>
      <c r="L3913">
        <v>27.782609999999998</v>
      </c>
      <c r="M3913">
        <v>-99.517300000000006</v>
      </c>
      <c r="N3913" s="28">
        <v>1832688.35</v>
      </c>
      <c r="O3913" s="28">
        <v>-18074.68</v>
      </c>
      <c r="P3913" s="26">
        <v>638</v>
      </c>
      <c r="Q3913" s="26">
        <v>11834</v>
      </c>
      <c r="R3913" s="26">
        <v>15958</v>
      </c>
      <c r="S3913" s="29" t="s">
        <v>72</v>
      </c>
      <c r="T3913" s="30">
        <v>40560</v>
      </c>
      <c r="U3913" s="30">
        <v>40606</v>
      </c>
      <c r="V3913" s="30">
        <v>40603</v>
      </c>
      <c r="W3913">
        <v>1518.4000244140625</v>
      </c>
      <c r="X3913" s="26">
        <v>4402</v>
      </c>
      <c r="Y3913" s="26">
        <v>6115</v>
      </c>
      <c r="Z3913" s="26">
        <v>7565</v>
      </c>
      <c r="AA3913" s="26" t="s">
        <v>8619</v>
      </c>
      <c r="AB3913" s="31" t="s">
        <v>72</v>
      </c>
      <c r="AC3913" s="31">
        <v>0.60000002384185791</v>
      </c>
      <c r="AD3913" s="26">
        <v>99999999</v>
      </c>
      <c r="AE3913" s="26" t="s">
        <v>72</v>
      </c>
      <c r="AF3913" s="26">
        <v>4412</v>
      </c>
      <c r="AG3913" s="26" t="s">
        <v>72</v>
      </c>
      <c r="AH3913" s="28">
        <v>0.40085399999999999</v>
      </c>
      <c r="AI3913">
        <v>10451</v>
      </c>
      <c r="AJ3913" s="26" t="s">
        <v>72</v>
      </c>
      <c r="AK3913" s="28">
        <v>0.58216199999999996</v>
      </c>
      <c r="AL3913">
        <v>15177</v>
      </c>
      <c r="AM3913" s="26" t="s">
        <v>72</v>
      </c>
      <c r="AN3913" s="28">
        <v>0.82131699999999996</v>
      </c>
      <c r="AO3913">
        <v>17397</v>
      </c>
      <c r="AP3913" s="32">
        <v>11.701087617010876</v>
      </c>
      <c r="AQ3913" s="36">
        <v>1.17010875</v>
      </c>
      <c r="AR3913" s="32">
        <f t="shared" si="494"/>
        <v>207120.94983761705</v>
      </c>
      <c r="AS3913" s="32">
        <f t="shared" si="488"/>
        <v>1</v>
      </c>
      <c r="AT3913" s="32">
        <f t="shared" si="489"/>
        <v>1</v>
      </c>
      <c r="AU3913" s="32">
        <f t="shared" si="490"/>
        <v>3</v>
      </c>
      <c r="AV3913" s="32">
        <f t="shared" si="491"/>
        <v>15.257665361572563</v>
      </c>
      <c r="AW3913" s="32">
        <f t="shared" si="492"/>
        <v>1.5257665208995912</v>
      </c>
      <c r="AX3913" s="32">
        <f t="shared" si="493"/>
        <v>270075.93186458928</v>
      </c>
      <c r="AY3913" s="26">
        <v>1</v>
      </c>
      <c r="AZ3913" s="26">
        <v>3</v>
      </c>
      <c r="BA3913" s="26" t="s">
        <v>72</v>
      </c>
      <c r="BB3913" s="26" t="s">
        <v>72</v>
      </c>
      <c r="BC3913" s="26" t="s">
        <v>72</v>
      </c>
      <c r="BD3913" s="26" t="s">
        <v>72</v>
      </c>
      <c r="BE3913" s="28" t="s">
        <v>72</v>
      </c>
      <c r="BF3913" s="28" t="s">
        <v>72</v>
      </c>
      <c r="BG3913" s="28" t="s">
        <v>72</v>
      </c>
      <c r="BH3913" s="28" t="s">
        <v>72</v>
      </c>
      <c r="BI3913" s="28" t="s">
        <v>72</v>
      </c>
      <c r="BJ3913" s="28" t="s">
        <v>72</v>
      </c>
      <c r="BK3913" s="28" t="s">
        <v>72</v>
      </c>
      <c r="BL3913" s="28" t="s">
        <v>72</v>
      </c>
      <c r="BM3913" s="28" t="s">
        <v>72</v>
      </c>
      <c r="BN3913" s="28" t="s">
        <v>72</v>
      </c>
      <c r="BO3913" s="28" t="s">
        <v>72</v>
      </c>
      <c r="BP3913" s="28" t="s">
        <v>72</v>
      </c>
      <c r="BQ3913" s="26" t="s">
        <v>72</v>
      </c>
      <c r="BR3913" s="26" t="s">
        <v>72</v>
      </c>
      <c r="BS3913" s="31" t="str">
        <f t="shared" si="495"/>
        <v/>
      </c>
    </row>
    <row r="3914" spans="1:71">
      <c r="A3914" s="26">
        <v>42479411750000</v>
      </c>
      <c r="B3914" s="26" t="s">
        <v>9285</v>
      </c>
      <c r="C3914" t="s">
        <v>8920</v>
      </c>
      <c r="D3914" s="26" t="s">
        <v>5393</v>
      </c>
      <c r="E3914" s="27" t="s">
        <v>5184</v>
      </c>
      <c r="F3914" t="s">
        <v>745</v>
      </c>
      <c r="G3914" t="s">
        <v>67</v>
      </c>
      <c r="H3914" t="s">
        <v>8921</v>
      </c>
      <c r="I3914" t="s">
        <v>8922</v>
      </c>
      <c r="J3914" t="s">
        <v>245</v>
      </c>
      <c r="K3914" t="s">
        <v>9261</v>
      </c>
      <c r="L3914">
        <v>27.841200000000001</v>
      </c>
      <c r="M3914">
        <v>-99.753659999999996</v>
      </c>
      <c r="N3914" s="28">
        <v>1756380.03</v>
      </c>
      <c r="O3914" s="28">
        <v>3645.53</v>
      </c>
      <c r="P3914" s="26">
        <v>703.40997314453125</v>
      </c>
      <c r="Q3914" s="26">
        <v>10234</v>
      </c>
      <c r="R3914" s="26">
        <v>14731</v>
      </c>
      <c r="S3914" s="29" t="s">
        <v>72</v>
      </c>
      <c r="T3914" s="30">
        <v>40583</v>
      </c>
      <c r="U3914" s="30">
        <v>40662</v>
      </c>
      <c r="V3914" s="30">
        <v>40634</v>
      </c>
      <c r="W3914">
        <v>2163.800048828125</v>
      </c>
      <c r="X3914" s="26">
        <v>4842</v>
      </c>
      <c r="Y3914" s="26">
        <v>4259</v>
      </c>
      <c r="Z3914" s="26">
        <v>4395</v>
      </c>
      <c r="AA3914" s="26" t="s">
        <v>8619</v>
      </c>
      <c r="AB3914" s="31">
        <v>60.5</v>
      </c>
      <c r="AC3914" s="31">
        <v>0.5899999737739563</v>
      </c>
      <c r="AD3914" s="26">
        <v>99999999</v>
      </c>
      <c r="AE3914" s="26" t="s">
        <v>72</v>
      </c>
      <c r="AF3914" s="26">
        <v>6057</v>
      </c>
      <c r="AG3914" s="26" t="s">
        <v>72</v>
      </c>
      <c r="AH3914" s="28">
        <v>0.452681</v>
      </c>
      <c r="AI3914">
        <v>7998</v>
      </c>
      <c r="AJ3914" s="26" t="s">
        <v>72</v>
      </c>
      <c r="AK3914" s="28">
        <v>0.66986400000000001</v>
      </c>
      <c r="AL3914">
        <v>10938</v>
      </c>
      <c r="AM3914" s="26" t="s">
        <v>72</v>
      </c>
      <c r="AN3914" s="28">
        <v>0.89710000000000001</v>
      </c>
      <c r="AO3914">
        <v>11483</v>
      </c>
      <c r="AP3914" s="32">
        <v>13.476340134763401</v>
      </c>
      <c r="AQ3914" s="36">
        <v>1.347634</v>
      </c>
      <c r="AR3914" s="32">
        <f t="shared" si="494"/>
        <v>238544.69434013477</v>
      </c>
      <c r="AS3914" s="32">
        <f t="shared" si="488"/>
        <v>1</v>
      </c>
      <c r="AT3914" s="32">
        <f t="shared" si="489"/>
        <v>1</v>
      </c>
      <c r="AU3914" s="32">
        <f t="shared" si="490"/>
        <v>3</v>
      </c>
      <c r="AV3914" s="32">
        <f t="shared" si="491"/>
        <v>15.975669635180076</v>
      </c>
      <c r="AW3914" s="32">
        <f t="shared" si="492"/>
        <v>1.597566947542338</v>
      </c>
      <c r="AX3914" s="32">
        <f t="shared" si="493"/>
        <v>282785.32538462902</v>
      </c>
      <c r="AY3914" s="26">
        <v>1</v>
      </c>
      <c r="AZ3914" s="26">
        <v>3</v>
      </c>
      <c r="BA3914" s="26" t="s">
        <v>72</v>
      </c>
      <c r="BB3914" s="26" t="s">
        <v>72</v>
      </c>
      <c r="BC3914" s="26" t="s">
        <v>72</v>
      </c>
      <c r="BD3914" s="26" t="s">
        <v>72</v>
      </c>
      <c r="BE3914" s="28" t="s">
        <v>72</v>
      </c>
      <c r="BF3914" s="28" t="s">
        <v>72</v>
      </c>
      <c r="BG3914" s="28" t="s">
        <v>72</v>
      </c>
      <c r="BH3914" s="28" t="s">
        <v>72</v>
      </c>
      <c r="BI3914" s="28" t="s">
        <v>72</v>
      </c>
      <c r="BJ3914" s="28" t="s">
        <v>72</v>
      </c>
      <c r="BK3914" s="28" t="s">
        <v>72</v>
      </c>
      <c r="BL3914" s="28" t="s">
        <v>72</v>
      </c>
      <c r="BM3914" s="28" t="s">
        <v>72</v>
      </c>
      <c r="BN3914" s="28" t="s">
        <v>72</v>
      </c>
      <c r="BO3914" s="28" t="s">
        <v>72</v>
      </c>
      <c r="BP3914" s="28" t="s">
        <v>72</v>
      </c>
      <c r="BQ3914" s="26" t="s">
        <v>72</v>
      </c>
      <c r="BR3914" s="26" t="s">
        <v>72</v>
      </c>
      <c r="BS3914" s="31" t="str">
        <f t="shared" si="495"/>
        <v/>
      </c>
    </row>
    <row r="3915" spans="1:71">
      <c r="A3915" s="26">
        <v>42479415640000</v>
      </c>
      <c r="B3915" s="26" t="s">
        <v>9281</v>
      </c>
      <c r="C3915" t="s">
        <v>8923</v>
      </c>
      <c r="D3915" s="26" t="s">
        <v>5859</v>
      </c>
      <c r="E3915" s="27" t="s">
        <v>5184</v>
      </c>
      <c r="F3915" t="s">
        <v>203</v>
      </c>
      <c r="G3915" t="s">
        <v>67</v>
      </c>
      <c r="H3915" t="s">
        <v>8924</v>
      </c>
      <c r="I3915" t="s">
        <v>72</v>
      </c>
      <c r="J3915" t="s">
        <v>8925</v>
      </c>
      <c r="K3915" t="s">
        <v>9261</v>
      </c>
      <c r="L3915">
        <v>28.047000000000001</v>
      </c>
      <c r="M3915">
        <v>-99.662310000000005</v>
      </c>
      <c r="N3915" s="28">
        <v>1786332.29</v>
      </c>
      <c r="O3915" s="28">
        <v>78298.45</v>
      </c>
      <c r="P3915" s="26">
        <v>685</v>
      </c>
      <c r="Q3915" s="26">
        <v>9123</v>
      </c>
      <c r="R3915" s="26">
        <v>14548</v>
      </c>
      <c r="S3915" s="29" t="s">
        <v>72</v>
      </c>
      <c r="T3915" s="30">
        <v>40926</v>
      </c>
      <c r="U3915" s="30">
        <v>41031</v>
      </c>
      <c r="V3915" s="30">
        <v>41000</v>
      </c>
      <c r="W3915">
        <v>1995</v>
      </c>
      <c r="X3915" s="26">
        <v>5947</v>
      </c>
      <c r="Y3915" s="26" t="s">
        <v>72</v>
      </c>
      <c r="Z3915" s="26">
        <v>3500</v>
      </c>
      <c r="AA3915" s="26" t="s">
        <v>8619</v>
      </c>
      <c r="AB3915" s="31">
        <v>64.400001525878906</v>
      </c>
      <c r="AC3915" s="31">
        <v>0.60000002384185791</v>
      </c>
      <c r="AD3915" s="26">
        <v>232563.33155934006</v>
      </c>
      <c r="AE3915" s="26" t="s">
        <v>72</v>
      </c>
      <c r="AF3915" s="26" t="s">
        <v>72</v>
      </c>
      <c r="AG3915" s="26">
        <v>2141</v>
      </c>
      <c r="AH3915" s="28">
        <v>0.56036600000000003</v>
      </c>
      <c r="AI3915" t="s">
        <v>72</v>
      </c>
      <c r="AJ3915" s="26">
        <v>3758</v>
      </c>
      <c r="AK3915" s="28">
        <v>0.86060000000000003</v>
      </c>
      <c r="AL3915" t="s">
        <v>72</v>
      </c>
      <c r="AM3915" s="26">
        <v>3758</v>
      </c>
      <c r="AN3915" s="28">
        <v>0.86060000000000003</v>
      </c>
      <c r="AO3915" t="s">
        <v>72</v>
      </c>
      <c r="AP3915" s="32">
        <v>21199.485606534756</v>
      </c>
      <c r="AQ3915" s="36">
        <v>4.9302229999999998</v>
      </c>
      <c r="AR3915" s="32">
        <f t="shared" si="494"/>
        <v>893848.95660653478</v>
      </c>
      <c r="AS3915" s="32">
        <f t="shared" si="488"/>
        <v>1</v>
      </c>
      <c r="AT3915" s="32">
        <f t="shared" si="489"/>
        <v>1</v>
      </c>
      <c r="AU3915" s="32">
        <f t="shared" si="490"/>
        <v>4</v>
      </c>
      <c r="AV3915" s="32">
        <f t="shared" si="491"/>
        <v>20461.585233144357</v>
      </c>
      <c r="AW3915" s="32">
        <f t="shared" si="492"/>
        <v>4.7586144308054479</v>
      </c>
      <c r="AX3915" s="32">
        <f t="shared" si="493"/>
        <v>862736.33948570862</v>
      </c>
      <c r="AY3915" s="26">
        <v>1</v>
      </c>
      <c r="AZ3915" s="26">
        <v>3</v>
      </c>
      <c r="BA3915" s="26">
        <v>8461</v>
      </c>
      <c r="BB3915" s="26">
        <v>158.57</v>
      </c>
      <c r="BC3915" s="26">
        <v>65.290000000000006</v>
      </c>
      <c r="BD3915" s="26">
        <v>206.66</v>
      </c>
      <c r="BE3915" s="28">
        <v>0.08</v>
      </c>
      <c r="BF3915" s="28">
        <v>5.13</v>
      </c>
      <c r="BG3915" s="28">
        <v>0.67</v>
      </c>
      <c r="BH3915" s="28">
        <v>-14.46</v>
      </c>
      <c r="BI3915" s="28">
        <v>0.1</v>
      </c>
      <c r="BJ3915" s="28">
        <v>9.36</v>
      </c>
      <c r="BK3915" s="28">
        <v>0.77</v>
      </c>
      <c r="BL3915" s="28">
        <v>84.07</v>
      </c>
      <c r="BM3915" s="28">
        <v>0.08</v>
      </c>
      <c r="BN3915" s="28">
        <v>6.76</v>
      </c>
      <c r="BO3915" s="28">
        <v>0.7</v>
      </c>
      <c r="BP3915" s="28">
        <v>17.2</v>
      </c>
      <c r="BQ3915" s="26">
        <v>62.600600999999997</v>
      </c>
      <c r="BR3915" s="26">
        <v>233259.34375</v>
      </c>
      <c r="BS3915" s="31">
        <f t="shared" si="495"/>
        <v>5.027330000000001</v>
      </c>
    </row>
    <row r="3916" spans="1:71">
      <c r="A3916" s="26">
        <v>42013343820000</v>
      </c>
      <c r="B3916" s="26" t="s">
        <v>9283</v>
      </c>
      <c r="C3916" t="s">
        <v>920</v>
      </c>
      <c r="D3916" s="26" t="s">
        <v>118</v>
      </c>
      <c r="E3916" s="27" t="s">
        <v>65</v>
      </c>
      <c r="F3916" t="s">
        <v>66</v>
      </c>
      <c r="G3916" t="s">
        <v>67</v>
      </c>
      <c r="H3916" t="s">
        <v>921</v>
      </c>
      <c r="I3916" t="s">
        <v>922</v>
      </c>
      <c r="J3916" t="s">
        <v>70</v>
      </c>
      <c r="K3916" t="s">
        <v>9261</v>
      </c>
      <c r="L3916">
        <v>28.756360000000001</v>
      </c>
      <c r="M3916">
        <v>-98.674090000000007</v>
      </c>
      <c r="N3916" s="28">
        <v>2104423.46</v>
      </c>
      <c r="O3916" s="28">
        <v>335753.62</v>
      </c>
      <c r="P3916" s="26">
        <v>435</v>
      </c>
      <c r="Q3916" s="26">
        <v>8282</v>
      </c>
      <c r="R3916" s="26">
        <v>15770</v>
      </c>
      <c r="S3916" s="29" t="s">
        <v>72</v>
      </c>
      <c r="T3916" s="30">
        <v>40719</v>
      </c>
      <c r="U3916" s="30">
        <v>40769</v>
      </c>
      <c r="V3916" s="30">
        <v>40787</v>
      </c>
      <c r="W3916">
        <v>5624707</v>
      </c>
      <c r="X3916" s="26">
        <v>8023</v>
      </c>
      <c r="Y3916" s="26">
        <v>380</v>
      </c>
      <c r="Z3916" s="26">
        <v>2400</v>
      </c>
      <c r="AA3916" s="26" t="s">
        <v>8619</v>
      </c>
      <c r="AB3916" s="31" t="s">
        <v>72</v>
      </c>
      <c r="AC3916" s="31">
        <v>0.98000001907348633</v>
      </c>
      <c r="AD3916" s="26">
        <v>792.2500935979034</v>
      </c>
      <c r="AE3916" s="26" t="s">
        <v>72</v>
      </c>
      <c r="AF3916" s="26">
        <v>34</v>
      </c>
      <c r="AG3916" s="26" t="s">
        <v>72</v>
      </c>
      <c r="AH3916" s="28" t="s">
        <v>72</v>
      </c>
      <c r="AI3916" t="s">
        <v>72</v>
      </c>
      <c r="AJ3916" s="26" t="s">
        <v>72</v>
      </c>
      <c r="AK3916" s="28" t="s">
        <v>72</v>
      </c>
      <c r="AL3916" t="s">
        <v>72</v>
      </c>
      <c r="AM3916" s="26" t="s">
        <v>72</v>
      </c>
      <c r="AN3916" s="28" t="s">
        <v>72</v>
      </c>
      <c r="AO3916" t="s">
        <v>72</v>
      </c>
      <c r="AP3916" s="32">
        <v>68493.380003677172</v>
      </c>
      <c r="AQ3916" s="36">
        <v>5.4263886718750001E-2</v>
      </c>
      <c r="AR3916" s="32">
        <f t="shared" si="494"/>
        <v>78098.087952895919</v>
      </c>
      <c r="AS3916" s="32">
        <f t="shared" si="488"/>
        <v>2</v>
      </c>
      <c r="AT3916" s="32">
        <f t="shared" si="489"/>
        <v>1</v>
      </c>
      <c r="AU3916" s="32">
        <f t="shared" si="490"/>
        <v>1</v>
      </c>
      <c r="AV3916" s="32">
        <f t="shared" si="491"/>
        <v>49003.116193581816</v>
      </c>
      <c r="AW3916" s="32">
        <f t="shared" si="492"/>
        <v>3.8822723390954134E-2</v>
      </c>
      <c r="AX3916" s="32">
        <f t="shared" si="493"/>
        <v>55874.738233780707</v>
      </c>
      <c r="AY3916" s="26">
        <v>1</v>
      </c>
      <c r="AZ3916" s="26">
        <v>2</v>
      </c>
      <c r="BA3916" s="26">
        <v>7734.08</v>
      </c>
      <c r="BB3916" s="26">
        <v>-12.58</v>
      </c>
      <c r="BC3916" s="26">
        <v>158.12</v>
      </c>
      <c r="BD3916" s="26">
        <v>157.80000000000001</v>
      </c>
      <c r="BE3916" s="28">
        <v>0.08</v>
      </c>
      <c r="BF3916" s="28">
        <v>3.76</v>
      </c>
      <c r="BG3916" s="28">
        <v>0.46</v>
      </c>
      <c r="BH3916" s="28">
        <v>8.07</v>
      </c>
      <c r="BI3916" s="28">
        <v>0.08</v>
      </c>
      <c r="BJ3916" s="28">
        <v>5.62</v>
      </c>
      <c r="BK3916" s="28">
        <v>0.62</v>
      </c>
      <c r="BL3916" s="28">
        <v>-0.46</v>
      </c>
      <c r="BM3916" s="28">
        <v>0.06</v>
      </c>
      <c r="BN3916" s="28">
        <v>2.65</v>
      </c>
      <c r="BO3916" s="28">
        <v>0.66</v>
      </c>
      <c r="BP3916" s="28">
        <v>-0.43</v>
      </c>
      <c r="BQ3916" s="26">
        <v>31.927299000000001</v>
      </c>
      <c r="BR3916" s="26">
        <v>576.89288299999998</v>
      </c>
      <c r="BS3916" s="31">
        <f t="shared" si="495"/>
        <v>7.8427519999999999</v>
      </c>
    </row>
    <row r="3917" spans="1:71">
      <c r="A3917" s="26">
        <v>42025336250000</v>
      </c>
      <c r="B3917" s="26" t="s">
        <v>9280</v>
      </c>
      <c r="C3917" t="s">
        <v>8926</v>
      </c>
      <c r="D3917" s="26" t="s">
        <v>766</v>
      </c>
      <c r="E3917" s="27" t="s">
        <v>5198</v>
      </c>
      <c r="F3917" t="s">
        <v>2781</v>
      </c>
      <c r="G3917" t="s">
        <v>67</v>
      </c>
      <c r="H3917" t="s">
        <v>8927</v>
      </c>
      <c r="I3917" t="s">
        <v>8928</v>
      </c>
      <c r="J3917" t="s">
        <v>154</v>
      </c>
      <c r="K3917" t="s">
        <v>9261</v>
      </c>
      <c r="L3917">
        <v>28.685420000000001</v>
      </c>
      <c r="M3917">
        <v>-97.945539999999994</v>
      </c>
      <c r="N3917" s="28">
        <v>2338083.5099999998</v>
      </c>
      <c r="O3917" s="28">
        <v>311340.19</v>
      </c>
      <c r="P3917" s="26">
        <v>518</v>
      </c>
      <c r="Q3917" s="26">
        <v>13170</v>
      </c>
      <c r="R3917" s="26">
        <v>16750</v>
      </c>
      <c r="S3917" s="29" t="s">
        <v>72</v>
      </c>
      <c r="T3917" s="30">
        <v>40279</v>
      </c>
      <c r="U3917" s="30">
        <v>40654</v>
      </c>
      <c r="V3917" s="30">
        <v>40664</v>
      </c>
      <c r="W3917">
        <v>2027874</v>
      </c>
      <c r="X3917" s="26">
        <v>4097</v>
      </c>
      <c r="Y3917" s="26" t="s">
        <v>72</v>
      </c>
      <c r="Z3917" s="26">
        <v>1113</v>
      </c>
      <c r="AA3917" s="26" t="s">
        <v>8619</v>
      </c>
      <c r="AB3917" s="31" t="s">
        <v>72</v>
      </c>
      <c r="AC3917" s="31">
        <v>0.62999999523162842</v>
      </c>
      <c r="AD3917" s="26">
        <v>125539.50953678474</v>
      </c>
      <c r="AE3917" s="26" t="s">
        <v>72</v>
      </c>
      <c r="AF3917" s="26">
        <v>111</v>
      </c>
      <c r="AG3917" s="26">
        <v>2</v>
      </c>
      <c r="AH3917" s="28">
        <v>4.862E-3</v>
      </c>
      <c r="AI3917" t="s">
        <v>72</v>
      </c>
      <c r="AJ3917" s="26">
        <v>106</v>
      </c>
      <c r="AK3917" s="28">
        <v>1.8589000000000001E-2</v>
      </c>
      <c r="AL3917">
        <v>0</v>
      </c>
      <c r="AM3917" s="26">
        <v>165</v>
      </c>
      <c r="AN3917" s="28">
        <v>3.3619999999999997E-2</v>
      </c>
      <c r="AO3917">
        <v>23999</v>
      </c>
      <c r="AP3917" s="32">
        <v>631.25321297180562</v>
      </c>
      <c r="AQ3917" s="36">
        <v>7.9247218750000001E-2</v>
      </c>
      <c r="AR3917" s="32">
        <f t="shared" si="494"/>
        <v>14658.010931721807</v>
      </c>
      <c r="AS3917" s="32">
        <f t="shared" si="488"/>
        <v>1</v>
      </c>
      <c r="AT3917" s="32">
        <f t="shared" si="489"/>
        <v>1</v>
      </c>
      <c r="AU3917" s="32">
        <f t="shared" si="490"/>
        <v>1</v>
      </c>
      <c r="AV3917" s="32">
        <f t="shared" si="491"/>
        <v>884.40162129806299</v>
      </c>
      <c r="AW3917" s="32">
        <f t="shared" si="492"/>
        <v>0.11102734577129607</v>
      </c>
      <c r="AX3917" s="32">
        <f t="shared" si="493"/>
        <v>20536.241822817468</v>
      </c>
      <c r="AY3917" s="26">
        <v>1</v>
      </c>
      <c r="AZ3917" s="26">
        <v>2</v>
      </c>
      <c r="BA3917" s="26">
        <v>13040.3</v>
      </c>
      <c r="BB3917" s="26">
        <v>1.27</v>
      </c>
      <c r="BC3917" s="26">
        <v>184.09</v>
      </c>
      <c r="BD3917" s="26">
        <v>194.17</v>
      </c>
      <c r="BE3917" s="28">
        <v>0.1</v>
      </c>
      <c r="BF3917" s="28">
        <v>6.47</v>
      </c>
      <c r="BG3917" s="28">
        <v>0.85</v>
      </c>
      <c r="BH3917" s="28">
        <v>0.99</v>
      </c>
      <c r="BI3917" s="28">
        <v>0.09</v>
      </c>
      <c r="BJ3917" s="28">
        <v>5.83</v>
      </c>
      <c r="BK3917" s="28">
        <v>0.71</v>
      </c>
      <c r="BL3917" s="28">
        <v>8.15</v>
      </c>
      <c r="BM3917" s="28">
        <v>0.09</v>
      </c>
      <c r="BN3917" s="28">
        <v>7.54</v>
      </c>
      <c r="BO3917" s="28">
        <v>0.79</v>
      </c>
      <c r="BP3917" s="28">
        <v>5.74</v>
      </c>
      <c r="BQ3917" s="26">
        <v>45.795299</v>
      </c>
      <c r="BR3917" s="26">
        <v>8576765</v>
      </c>
      <c r="BS3917" s="31">
        <f t="shared" si="495"/>
        <v>11.763351</v>
      </c>
    </row>
    <row r="3918" spans="1:71">
      <c r="A3918" s="26">
        <v>42025337210100</v>
      </c>
      <c r="B3918" s="26" t="s">
        <v>9280</v>
      </c>
      <c r="C3918" t="s">
        <v>8929</v>
      </c>
      <c r="D3918" s="26" t="s">
        <v>766</v>
      </c>
      <c r="E3918" s="27" t="s">
        <v>5198</v>
      </c>
      <c r="F3918" t="s">
        <v>2781</v>
      </c>
      <c r="G3918" t="s">
        <v>67</v>
      </c>
      <c r="H3918" t="s">
        <v>8930</v>
      </c>
      <c r="I3918" t="s">
        <v>8931</v>
      </c>
      <c r="J3918" t="s">
        <v>149</v>
      </c>
      <c r="K3918" t="s">
        <v>9261</v>
      </c>
      <c r="L3918">
        <v>28.686769999999999</v>
      </c>
      <c r="M3918">
        <v>-97.957650000000001</v>
      </c>
      <c r="N3918" s="28">
        <v>2334196.5</v>
      </c>
      <c r="O3918" s="28">
        <v>311796.19</v>
      </c>
      <c r="P3918" s="26">
        <v>433</v>
      </c>
      <c r="Q3918" s="26">
        <v>13240</v>
      </c>
      <c r="R3918" s="26">
        <v>18230</v>
      </c>
      <c r="S3918" s="29" t="s">
        <v>72</v>
      </c>
      <c r="T3918" s="30">
        <v>40684</v>
      </c>
      <c r="U3918" s="30">
        <v>40757</v>
      </c>
      <c r="V3918" s="30">
        <v>40878</v>
      </c>
      <c r="W3918">
        <v>3448466</v>
      </c>
      <c r="X3918" s="26">
        <v>5477</v>
      </c>
      <c r="Y3918" s="26">
        <v>4010</v>
      </c>
      <c r="Z3918" s="26">
        <v>5978</v>
      </c>
      <c r="AA3918" s="26" t="s">
        <v>8619</v>
      </c>
      <c r="AB3918" s="31" t="s">
        <v>72</v>
      </c>
      <c r="AC3918" s="31">
        <v>0.63999998569488525</v>
      </c>
      <c r="AD3918" s="26">
        <v>452487.1794871795</v>
      </c>
      <c r="AE3918" s="26" t="s">
        <v>72</v>
      </c>
      <c r="AF3918" s="26">
        <v>1081</v>
      </c>
      <c r="AG3918" s="26">
        <v>240</v>
      </c>
      <c r="AH3918" s="28">
        <v>0.110774</v>
      </c>
      <c r="AI3918" t="s">
        <v>72</v>
      </c>
      <c r="AJ3918" s="26">
        <v>429</v>
      </c>
      <c r="AK3918" s="28">
        <v>0.16461100000000001</v>
      </c>
      <c r="AL3918" t="s">
        <v>72</v>
      </c>
      <c r="AM3918" s="26">
        <v>429</v>
      </c>
      <c r="AN3918" s="28">
        <v>0.19941800000000001</v>
      </c>
      <c r="AO3918" t="s">
        <v>72</v>
      </c>
      <c r="AP3918" s="32">
        <v>674.554332889443</v>
      </c>
      <c r="AQ3918" s="36">
        <v>0.3052271875</v>
      </c>
      <c r="AR3918" s="32">
        <f t="shared" si="494"/>
        <v>54699.766520389443</v>
      </c>
      <c r="AS3918" s="32">
        <f t="shared" si="488"/>
        <v>1</v>
      </c>
      <c r="AT3918" s="32">
        <f t="shared" si="489"/>
        <v>1</v>
      </c>
      <c r="AU3918" s="32">
        <f t="shared" si="490"/>
        <v>1</v>
      </c>
      <c r="AV3918" s="32">
        <f t="shared" si="491"/>
        <v>706.94574964130049</v>
      </c>
      <c r="AW3918" s="32">
        <f t="shared" si="492"/>
        <v>0.31988388830564174</v>
      </c>
      <c r="AX3918" s="32">
        <f t="shared" si="493"/>
        <v>57326.393979739893</v>
      </c>
      <c r="AY3918" s="26">
        <v>1</v>
      </c>
      <c r="AZ3918" s="26">
        <v>2</v>
      </c>
      <c r="BA3918" s="26">
        <v>12944.8</v>
      </c>
      <c r="BB3918" s="26">
        <v>-4.7300000000000004</v>
      </c>
      <c r="BC3918" s="26">
        <v>181.39</v>
      </c>
      <c r="BD3918" s="26">
        <v>189.42</v>
      </c>
      <c r="BE3918" s="28">
        <v>0.1</v>
      </c>
      <c r="BF3918" s="28">
        <v>6.5</v>
      </c>
      <c r="BG3918" s="28">
        <v>0.86</v>
      </c>
      <c r="BH3918" s="28">
        <v>0.92</v>
      </c>
      <c r="BI3918" s="28">
        <v>0.09</v>
      </c>
      <c r="BJ3918" s="28">
        <v>5.79</v>
      </c>
      <c r="BK3918" s="28">
        <v>0.7</v>
      </c>
      <c r="BL3918" s="28">
        <v>7.15</v>
      </c>
      <c r="BM3918" s="28">
        <v>0.09</v>
      </c>
      <c r="BN3918" s="28">
        <v>7.54</v>
      </c>
      <c r="BO3918" s="28">
        <v>0.8</v>
      </c>
      <c r="BP3918" s="28">
        <v>5.05</v>
      </c>
      <c r="BQ3918" s="26">
        <v>45.795299</v>
      </c>
      <c r="BR3918" s="26">
        <v>462249.03125</v>
      </c>
      <c r="BS3918" s="31">
        <f t="shared" si="495"/>
        <v>11.427569999999999</v>
      </c>
    </row>
    <row r="3919" spans="1:71">
      <c r="A3919" s="26">
        <v>42025337750000</v>
      </c>
      <c r="B3919" s="26" t="s">
        <v>9280</v>
      </c>
      <c r="C3919" t="s">
        <v>8932</v>
      </c>
      <c r="D3919" s="26" t="s">
        <v>128</v>
      </c>
      <c r="E3919" s="27" t="s">
        <v>5198</v>
      </c>
      <c r="F3919" t="s">
        <v>2781</v>
      </c>
      <c r="G3919" t="s">
        <v>67</v>
      </c>
      <c r="H3919" t="s">
        <v>8933</v>
      </c>
      <c r="I3919" t="s">
        <v>8934</v>
      </c>
      <c r="J3919" t="s">
        <v>131</v>
      </c>
      <c r="K3919" t="s">
        <v>9261</v>
      </c>
      <c r="L3919">
        <v>28.67362</v>
      </c>
      <c r="M3919">
        <v>-97.966220000000007</v>
      </c>
      <c r="N3919" s="28">
        <v>2331491.14</v>
      </c>
      <c r="O3919" s="28">
        <v>306990.96000000002</v>
      </c>
      <c r="P3919" s="26">
        <v>447</v>
      </c>
      <c r="Q3919" s="26">
        <v>13537</v>
      </c>
      <c r="R3919" s="26">
        <v>18910</v>
      </c>
      <c r="S3919" s="29" t="s">
        <v>72</v>
      </c>
      <c r="T3919" s="30">
        <v>40939</v>
      </c>
      <c r="U3919" s="30">
        <v>40995</v>
      </c>
      <c r="V3919" s="30">
        <v>40969</v>
      </c>
      <c r="W3919">
        <v>2171</v>
      </c>
      <c r="X3919" s="26">
        <v>6051</v>
      </c>
      <c r="Y3919" s="26">
        <v>4977</v>
      </c>
      <c r="Z3919" s="26">
        <v>8215</v>
      </c>
      <c r="AA3919" s="26" t="s">
        <v>8619</v>
      </c>
      <c r="AB3919" s="31" t="s">
        <v>72</v>
      </c>
      <c r="AC3919" s="31">
        <v>0.69999998807907104</v>
      </c>
      <c r="AD3919" s="26">
        <v>3500245.6140350876</v>
      </c>
      <c r="AE3919" s="26" t="s">
        <v>72</v>
      </c>
      <c r="AF3919" s="26">
        <v>3313</v>
      </c>
      <c r="AG3919" s="26">
        <v>87</v>
      </c>
      <c r="AH3919" s="28">
        <v>0.23302999999999999</v>
      </c>
      <c r="AI3919">
        <v>22860</v>
      </c>
      <c r="AJ3919" s="26">
        <v>114</v>
      </c>
      <c r="AK3919" s="28">
        <v>0.36787399999999998</v>
      </c>
      <c r="AL3919">
        <v>36087</v>
      </c>
      <c r="AM3919" s="26">
        <v>114</v>
      </c>
      <c r="AN3919" s="28">
        <v>0.39955200000000002</v>
      </c>
      <c r="AO3919">
        <v>37705</v>
      </c>
      <c r="AP3919" s="32">
        <v>162.58907238339165</v>
      </c>
      <c r="AQ3919" s="36">
        <v>0.56910168750000001</v>
      </c>
      <c r="AR3919" s="32">
        <f t="shared" si="494"/>
        <v>100893.58775988339</v>
      </c>
      <c r="AS3919" s="32">
        <f t="shared" si="488"/>
        <v>1</v>
      </c>
      <c r="AT3919" s="32">
        <f t="shared" si="489"/>
        <v>1</v>
      </c>
      <c r="AU3919" s="32">
        <f t="shared" si="490"/>
        <v>1</v>
      </c>
      <c r="AV3919" s="32">
        <f t="shared" si="491"/>
        <v>154.23256907629616</v>
      </c>
      <c r="AW3919" s="32">
        <f t="shared" si="492"/>
        <v>0.53985187345066932</v>
      </c>
      <c r="AX3919" s="32">
        <f t="shared" si="493"/>
        <v>95708.01416984477</v>
      </c>
      <c r="AY3919" s="26">
        <v>1</v>
      </c>
      <c r="AZ3919" s="26">
        <v>2</v>
      </c>
      <c r="BA3919" s="26">
        <v>13004.55</v>
      </c>
      <c r="BB3919" s="26">
        <v>-13.15</v>
      </c>
      <c r="BC3919" s="26">
        <v>181.14</v>
      </c>
      <c r="BD3919" s="26">
        <v>176.7</v>
      </c>
      <c r="BE3919" s="28">
        <v>0.1</v>
      </c>
      <c r="BF3919" s="28">
        <v>6.47</v>
      </c>
      <c r="BG3919" s="28">
        <v>0.86</v>
      </c>
      <c r="BH3919" s="28">
        <v>0.86</v>
      </c>
      <c r="BI3919" s="28">
        <v>0.09</v>
      </c>
      <c r="BJ3919" s="28">
        <v>5.69</v>
      </c>
      <c r="BK3919" s="28">
        <v>0.7</v>
      </c>
      <c r="BL3919" s="28">
        <v>6.87</v>
      </c>
      <c r="BM3919" s="28">
        <v>0.09</v>
      </c>
      <c r="BN3919" s="28">
        <v>7.43</v>
      </c>
      <c r="BO3919" s="28">
        <v>0.8</v>
      </c>
      <c r="BP3919" s="28">
        <v>4.8499999999999996</v>
      </c>
      <c r="BQ3919" s="26">
        <v>60.822799000000003</v>
      </c>
      <c r="BR3919" s="26">
        <v>491277.15625</v>
      </c>
      <c r="BS3919" s="31">
        <f t="shared" si="495"/>
        <v>11.411819999999999</v>
      </c>
    </row>
    <row r="3920" spans="1:71">
      <c r="A3920" s="26">
        <v>42025337950000</v>
      </c>
      <c r="B3920" s="26" t="s">
        <v>9280</v>
      </c>
      <c r="C3920" t="s">
        <v>8935</v>
      </c>
      <c r="D3920" s="26" t="s">
        <v>128</v>
      </c>
      <c r="E3920" s="27" t="s">
        <v>5198</v>
      </c>
      <c r="F3920" t="s">
        <v>2781</v>
      </c>
      <c r="G3920" t="s">
        <v>67</v>
      </c>
      <c r="H3920" t="s">
        <v>8936</v>
      </c>
      <c r="I3920" t="s">
        <v>8937</v>
      </c>
      <c r="J3920" t="s">
        <v>131</v>
      </c>
      <c r="K3920" t="s">
        <v>9261</v>
      </c>
      <c r="L3920">
        <v>28.65296</v>
      </c>
      <c r="M3920">
        <v>-97.995959999999997</v>
      </c>
      <c r="N3920" s="28">
        <v>2322019.46</v>
      </c>
      <c r="O3920" s="28">
        <v>299396.65999999997</v>
      </c>
      <c r="P3920" s="26">
        <v>358</v>
      </c>
      <c r="Q3920" s="26">
        <v>13116</v>
      </c>
      <c r="R3920" s="26">
        <v>17351</v>
      </c>
      <c r="S3920" s="29" t="s">
        <v>72</v>
      </c>
      <c r="T3920" s="30">
        <v>40972</v>
      </c>
      <c r="U3920" s="30">
        <v>41037</v>
      </c>
      <c r="V3920" s="30">
        <v>41061</v>
      </c>
      <c r="W3920">
        <v>70056</v>
      </c>
      <c r="X3920" s="26">
        <v>4242</v>
      </c>
      <c r="Y3920" s="26">
        <v>4822</v>
      </c>
      <c r="Z3920" s="26">
        <v>7315</v>
      </c>
      <c r="AA3920" s="26" t="s">
        <v>8619</v>
      </c>
      <c r="AB3920" s="31">
        <v>56</v>
      </c>
      <c r="AC3920" s="31">
        <v>0.68000000715255737</v>
      </c>
      <c r="AD3920" s="26">
        <v>105308.13186813187</v>
      </c>
      <c r="AE3920" s="26" t="s">
        <v>72</v>
      </c>
      <c r="AF3920" s="26">
        <v>1502</v>
      </c>
      <c r="AG3920" s="26">
        <v>1133</v>
      </c>
      <c r="AH3920" s="28">
        <v>0.129417</v>
      </c>
      <c r="AI3920" t="s">
        <v>72</v>
      </c>
      <c r="AJ3920" s="26">
        <v>1768</v>
      </c>
      <c r="AK3920" s="28">
        <v>0.19828799999999999</v>
      </c>
      <c r="AL3920" t="s">
        <v>72</v>
      </c>
      <c r="AM3920" s="26">
        <v>1768</v>
      </c>
      <c r="AN3920" s="28">
        <v>0.19828799999999999</v>
      </c>
      <c r="AO3920" t="s">
        <v>72</v>
      </c>
      <c r="AP3920" s="32">
        <v>7782.260476581544</v>
      </c>
      <c r="AQ3920" s="36">
        <v>0.8195353125</v>
      </c>
      <c r="AR3920" s="32">
        <f t="shared" si="494"/>
        <v>152840.01078908154</v>
      </c>
      <c r="AS3920" s="32">
        <f t="shared" si="488"/>
        <v>1</v>
      </c>
      <c r="AT3920" s="32">
        <f t="shared" si="489"/>
        <v>1</v>
      </c>
      <c r="AU3920" s="32">
        <f t="shared" si="490"/>
        <v>2</v>
      </c>
      <c r="AV3920" s="32">
        <f t="shared" si="491"/>
        <v>10530.451469961825</v>
      </c>
      <c r="AW3920" s="32">
        <f t="shared" si="492"/>
        <v>1.108942172029703</v>
      </c>
      <c r="AX3920" s="32">
        <f t="shared" si="493"/>
        <v>206813.21591921925</v>
      </c>
      <c r="AY3920" s="26">
        <v>1</v>
      </c>
      <c r="AZ3920" s="26">
        <v>2</v>
      </c>
      <c r="BA3920" s="26">
        <v>12873.08</v>
      </c>
      <c r="BB3920" s="26">
        <v>-20.71</v>
      </c>
      <c r="BC3920" s="26">
        <v>185.01</v>
      </c>
      <c r="BD3920" s="26">
        <v>165.95</v>
      </c>
      <c r="BE3920" s="28">
        <v>0.1</v>
      </c>
      <c r="BF3920" s="28">
        <v>6.35</v>
      </c>
      <c r="BG3920" s="28">
        <v>0.86</v>
      </c>
      <c r="BH3920" s="28">
        <v>0.63</v>
      </c>
      <c r="BI3920" s="28">
        <v>0.09</v>
      </c>
      <c r="BJ3920" s="28">
        <v>5.64</v>
      </c>
      <c r="BK3920" s="28">
        <v>0.69</v>
      </c>
      <c r="BL3920" s="28">
        <v>5.72</v>
      </c>
      <c r="BM3920" s="28">
        <v>0.09</v>
      </c>
      <c r="BN3920" s="28">
        <v>7.18</v>
      </c>
      <c r="BO3920" s="28">
        <v>0.8</v>
      </c>
      <c r="BP3920" s="28">
        <v>4.05</v>
      </c>
      <c r="BQ3920" s="26">
        <v>58.060600000000001</v>
      </c>
      <c r="BR3920" s="26">
        <v>429295.21875</v>
      </c>
      <c r="BS3920" s="31">
        <f t="shared" si="495"/>
        <v>11.489120999999999</v>
      </c>
    </row>
    <row r="3921" spans="1:71">
      <c r="A3921" s="26">
        <v>42025338210000</v>
      </c>
      <c r="B3921" s="26" t="s">
        <v>9280</v>
      </c>
      <c r="C3921" t="s">
        <v>8938</v>
      </c>
      <c r="D3921" s="26" t="s">
        <v>128</v>
      </c>
      <c r="E3921" s="27" t="s">
        <v>5198</v>
      </c>
      <c r="F3921" t="s">
        <v>2781</v>
      </c>
      <c r="G3921" t="s">
        <v>67</v>
      </c>
      <c r="H3921" t="s">
        <v>8939</v>
      </c>
      <c r="I3921" t="s">
        <v>72</v>
      </c>
      <c r="J3921" t="s">
        <v>131</v>
      </c>
      <c r="K3921" t="s">
        <v>9261</v>
      </c>
      <c r="L3921">
        <v>28.62285</v>
      </c>
      <c r="M3921">
        <v>-98.051280000000006</v>
      </c>
      <c r="N3921" s="28">
        <v>2304366.2200000002</v>
      </c>
      <c r="O3921" s="28">
        <v>288301.59000000003</v>
      </c>
      <c r="P3921" s="26">
        <v>299.52999877929687</v>
      </c>
      <c r="Q3921" s="26">
        <v>13846</v>
      </c>
      <c r="R3921" s="26">
        <v>18178</v>
      </c>
      <c r="S3921" s="29" t="s">
        <v>72</v>
      </c>
      <c r="T3921" s="30">
        <v>41037</v>
      </c>
      <c r="U3921" s="30">
        <v>41127</v>
      </c>
      <c r="V3921" s="30">
        <v>41122</v>
      </c>
      <c r="W3921">
        <v>1583</v>
      </c>
      <c r="X3921" s="26">
        <v>4715</v>
      </c>
      <c r="Y3921" s="26" t="s">
        <v>72</v>
      </c>
      <c r="Z3921" s="26" t="s">
        <v>72</v>
      </c>
      <c r="AA3921" s="26" t="s">
        <v>8619</v>
      </c>
      <c r="AB3921" s="31" t="s">
        <v>72</v>
      </c>
      <c r="AC3921" s="31" t="s">
        <v>72</v>
      </c>
      <c r="AD3921" s="26">
        <v>3122780.3738317755</v>
      </c>
      <c r="AE3921" s="26" t="s">
        <v>72</v>
      </c>
      <c r="AF3921" s="26" t="s">
        <v>72</v>
      </c>
      <c r="AG3921" s="26">
        <v>1</v>
      </c>
      <c r="AH3921" s="28">
        <v>0.45146399999999998</v>
      </c>
      <c r="AI3921" t="s">
        <v>72</v>
      </c>
      <c r="AJ3921" s="26">
        <v>11</v>
      </c>
      <c r="AK3921" s="28">
        <v>0.54787600000000003</v>
      </c>
      <c r="AL3921" t="s">
        <v>72</v>
      </c>
      <c r="AM3921" s="26">
        <v>11</v>
      </c>
      <c r="AN3921" s="28">
        <v>0.54787600000000003</v>
      </c>
      <c r="AO3921" t="s">
        <v>72</v>
      </c>
      <c r="AP3921" s="32">
        <v>421.79895551980849</v>
      </c>
      <c r="AQ3921" s="36">
        <v>1.3171854999999999</v>
      </c>
      <c r="AR3921" s="32">
        <f t="shared" si="494"/>
        <v>233563.63245551978</v>
      </c>
      <c r="AS3921" s="32">
        <f t="shared" si="488"/>
        <v>1</v>
      </c>
      <c r="AT3921" s="32">
        <f t="shared" si="489"/>
        <v>1</v>
      </c>
      <c r="AU3921" s="32">
        <f t="shared" si="490"/>
        <v>3</v>
      </c>
      <c r="AV3921" s="32">
        <f t="shared" si="491"/>
        <v>513.49438063281036</v>
      </c>
      <c r="AW3921" s="32">
        <f t="shared" si="492"/>
        <v>1.6035301739130434</v>
      </c>
      <c r="AX3921" s="32">
        <f t="shared" si="493"/>
        <v>284338.33516324149</v>
      </c>
      <c r="AY3921" s="26">
        <v>1</v>
      </c>
      <c r="AZ3921" s="26">
        <v>2</v>
      </c>
      <c r="BA3921" s="26">
        <v>12838</v>
      </c>
      <c r="BB3921" s="26">
        <v>-2.63</v>
      </c>
      <c r="BC3921" s="26">
        <v>191.22</v>
      </c>
      <c r="BD3921" s="26">
        <v>193.94</v>
      </c>
      <c r="BE3921" s="28">
        <v>0.09</v>
      </c>
      <c r="BF3921" s="28">
        <v>6.01</v>
      </c>
      <c r="BG3921" s="28">
        <v>0.83</v>
      </c>
      <c r="BH3921" s="28">
        <v>0.09</v>
      </c>
      <c r="BI3921" s="28">
        <v>0.09</v>
      </c>
      <c r="BJ3921" s="28">
        <v>6.07</v>
      </c>
      <c r="BK3921" s="28">
        <v>0.68</v>
      </c>
      <c r="BL3921" s="28">
        <v>4.8600000000000003</v>
      </c>
      <c r="BM3921" s="28">
        <v>0.08</v>
      </c>
      <c r="BN3921" s="28">
        <v>6.7</v>
      </c>
      <c r="BO3921" s="28">
        <v>0.78</v>
      </c>
      <c r="BP3921" s="28">
        <v>3.47</v>
      </c>
      <c r="BQ3921" s="26">
        <v>62.165599</v>
      </c>
      <c r="BR3921" s="26">
        <v>399259.03125</v>
      </c>
      <c r="BS3921" s="31">
        <f t="shared" si="495"/>
        <v>11.702664</v>
      </c>
    </row>
    <row r="3922" spans="1:71">
      <c r="A3922" s="26">
        <v>42025338260000</v>
      </c>
      <c r="B3922" s="26" t="s">
        <v>9280</v>
      </c>
      <c r="C3922" t="s">
        <v>8940</v>
      </c>
      <c r="D3922" s="26" t="s">
        <v>128</v>
      </c>
      <c r="E3922" s="27" t="s">
        <v>5198</v>
      </c>
      <c r="F3922" t="s">
        <v>2781</v>
      </c>
      <c r="G3922" t="s">
        <v>67</v>
      </c>
      <c r="H3922" t="s">
        <v>8941</v>
      </c>
      <c r="I3922" t="s">
        <v>72</v>
      </c>
      <c r="J3922" t="s">
        <v>131</v>
      </c>
      <c r="K3922" t="s">
        <v>9261</v>
      </c>
      <c r="L3922">
        <v>28.618469999999999</v>
      </c>
      <c r="M3922">
        <v>-98.060760000000002</v>
      </c>
      <c r="N3922" s="28">
        <v>2301337.73</v>
      </c>
      <c r="O3922" s="28">
        <v>286684.62</v>
      </c>
      <c r="P3922" s="26">
        <v>257</v>
      </c>
      <c r="Q3922" s="26">
        <v>13128</v>
      </c>
      <c r="R3922" s="26">
        <v>17207</v>
      </c>
      <c r="S3922" s="29" t="s">
        <v>72</v>
      </c>
      <c r="T3922" s="30">
        <v>41038</v>
      </c>
      <c r="U3922" s="30">
        <v>41156</v>
      </c>
      <c r="V3922" s="30">
        <v>41122</v>
      </c>
      <c r="W3922">
        <v>0</v>
      </c>
      <c r="X3922" s="26">
        <v>4229</v>
      </c>
      <c r="Y3922" s="26" t="s">
        <v>72</v>
      </c>
      <c r="Z3922" s="26" t="s">
        <v>72</v>
      </c>
      <c r="AA3922" s="26" t="s">
        <v>8619</v>
      </c>
      <c r="AB3922" s="31" t="s">
        <v>72</v>
      </c>
      <c r="AC3922" s="31" t="s">
        <v>72</v>
      </c>
      <c r="AD3922" s="26">
        <v>142567.60828625236</v>
      </c>
      <c r="AE3922" s="26" t="s">
        <v>72</v>
      </c>
      <c r="AF3922" s="26" t="s">
        <v>72</v>
      </c>
      <c r="AG3922" s="26">
        <v>2253</v>
      </c>
      <c r="AH3922" s="28">
        <v>0.31900400000000001</v>
      </c>
      <c r="AI3922" t="s">
        <v>72</v>
      </c>
      <c r="AJ3922" s="26">
        <v>2644</v>
      </c>
      <c r="AK3922" s="28">
        <v>0.377137</v>
      </c>
      <c r="AL3922" t="s">
        <v>72</v>
      </c>
      <c r="AM3922" s="26">
        <v>2644</v>
      </c>
      <c r="AN3922" s="28">
        <v>0.377137</v>
      </c>
      <c r="AO3922" t="s">
        <v>72</v>
      </c>
      <c r="AP3922" s="32">
        <v>5114.3800914159729</v>
      </c>
      <c r="AQ3922" s="36">
        <v>0.72914493749999998</v>
      </c>
      <c r="AR3922" s="32">
        <f t="shared" si="494"/>
        <v>134173.03402891598</v>
      </c>
      <c r="AS3922" s="32">
        <f t="shared" si="488"/>
        <v>1</v>
      </c>
      <c r="AT3922" s="32">
        <f t="shared" si="489"/>
        <v>1</v>
      </c>
      <c r="AU3922" s="32">
        <f t="shared" si="490"/>
        <v>2</v>
      </c>
      <c r="AV3922" s="32">
        <f t="shared" si="491"/>
        <v>6941.7218549840818</v>
      </c>
      <c r="AW3922" s="32">
        <f t="shared" si="492"/>
        <v>0.9896646822534878</v>
      </c>
      <c r="AX3922" s="32">
        <f t="shared" si="493"/>
        <v>182112.37061385144</v>
      </c>
      <c r="AY3922" s="26">
        <v>1</v>
      </c>
      <c r="AZ3922" s="26">
        <v>2</v>
      </c>
      <c r="BA3922" s="26">
        <v>12846.84</v>
      </c>
      <c r="BB3922" s="26">
        <v>2.2799999999999998</v>
      </c>
      <c r="BC3922" s="26">
        <v>192</v>
      </c>
      <c r="BD3922" s="26">
        <v>200.83</v>
      </c>
      <c r="BE3922" s="28">
        <v>0.09</v>
      </c>
      <c r="BF3922" s="28">
        <v>5.96</v>
      </c>
      <c r="BG3922" s="28">
        <v>0.83</v>
      </c>
      <c r="BH3922" s="28">
        <v>0.01</v>
      </c>
      <c r="BI3922" s="28">
        <v>0.09</v>
      </c>
      <c r="BJ3922" s="28">
        <v>6.17</v>
      </c>
      <c r="BK3922" s="28">
        <v>0.68</v>
      </c>
      <c r="BL3922" s="28">
        <v>4.8499999999999996</v>
      </c>
      <c r="BM3922" s="28">
        <v>0.08</v>
      </c>
      <c r="BN3922" s="28">
        <v>6.63</v>
      </c>
      <c r="BO3922" s="28">
        <v>0.78</v>
      </c>
      <c r="BP3922" s="28">
        <v>3.48</v>
      </c>
      <c r="BQ3922" s="26">
        <v>62.165599</v>
      </c>
      <c r="BR3922" s="26">
        <v>394815.59375</v>
      </c>
      <c r="BS3922" s="31">
        <f t="shared" si="495"/>
        <v>11.750400000000001</v>
      </c>
    </row>
    <row r="3923" spans="1:71">
      <c r="A3923" s="26">
        <v>42025338390000</v>
      </c>
      <c r="B3923" s="26" t="s">
        <v>9280</v>
      </c>
      <c r="C3923" t="s">
        <v>8942</v>
      </c>
      <c r="D3923" s="26" t="s">
        <v>804</v>
      </c>
      <c r="E3923" s="27" t="s">
        <v>5198</v>
      </c>
      <c r="F3923" t="s">
        <v>2781</v>
      </c>
      <c r="G3923" t="s">
        <v>67</v>
      </c>
      <c r="H3923" t="s">
        <v>8943</v>
      </c>
      <c r="I3923" t="s">
        <v>8944</v>
      </c>
      <c r="J3923" t="s">
        <v>232</v>
      </c>
      <c r="K3923" t="s">
        <v>9261</v>
      </c>
      <c r="L3923">
        <v>28.65277</v>
      </c>
      <c r="M3923">
        <v>-98.041849999999997</v>
      </c>
      <c r="N3923" s="28">
        <v>2307302.35</v>
      </c>
      <c r="O3923" s="28">
        <v>299204.11</v>
      </c>
      <c r="P3923" s="26">
        <v>310</v>
      </c>
      <c r="Q3923" s="26">
        <v>13173</v>
      </c>
      <c r="R3923" s="26">
        <v>20143</v>
      </c>
      <c r="S3923" s="29" t="s">
        <v>72</v>
      </c>
      <c r="T3923" s="30">
        <v>41124</v>
      </c>
      <c r="U3923" s="30">
        <v>41226</v>
      </c>
      <c r="V3923" s="30">
        <v>41214</v>
      </c>
      <c r="W3923">
        <v>673</v>
      </c>
      <c r="X3923" s="26">
        <v>7162</v>
      </c>
      <c r="Y3923" s="26">
        <v>6951</v>
      </c>
      <c r="Z3923" s="26">
        <v>9349</v>
      </c>
      <c r="AA3923" s="26" t="s">
        <v>8619</v>
      </c>
      <c r="AB3923" s="31">
        <v>59.200000762939453</v>
      </c>
      <c r="AC3923" s="31">
        <v>0.67000001668930054</v>
      </c>
      <c r="AD3923" s="26">
        <v>166205.26133610247</v>
      </c>
      <c r="AE3923" s="26" t="s">
        <v>72</v>
      </c>
      <c r="AF3923" s="26">
        <v>4814</v>
      </c>
      <c r="AG3923" s="26">
        <v>2678</v>
      </c>
      <c r="AH3923" s="28">
        <v>0.48439100000000002</v>
      </c>
      <c r="AI3923" t="s">
        <v>72</v>
      </c>
      <c r="AJ3923" s="26">
        <v>2678</v>
      </c>
      <c r="AK3923" s="28">
        <v>0.48439100000000002</v>
      </c>
      <c r="AL3923" t="s">
        <v>72</v>
      </c>
      <c r="AM3923" s="26">
        <v>2678</v>
      </c>
      <c r="AN3923" s="28">
        <v>0.48439100000000002</v>
      </c>
      <c r="AO3923" t="s">
        <v>72</v>
      </c>
      <c r="AP3923" s="32">
        <v>10344.515337111879</v>
      </c>
      <c r="AQ3923" s="36">
        <v>1.719312875</v>
      </c>
      <c r="AR3923" s="32">
        <f t="shared" si="494"/>
        <v>314662.89421211189</v>
      </c>
      <c r="AS3923" s="32">
        <f t="shared" si="488"/>
        <v>1</v>
      </c>
      <c r="AT3923" s="32">
        <f t="shared" si="489"/>
        <v>1</v>
      </c>
      <c r="AU3923" s="32">
        <f t="shared" si="490"/>
        <v>4</v>
      </c>
      <c r="AV3923" s="32">
        <f t="shared" si="491"/>
        <v>8290.6336267833267</v>
      </c>
      <c r="AW3923" s="32">
        <f t="shared" si="492"/>
        <v>1.3779469285814019</v>
      </c>
      <c r="AX3923" s="32">
        <f t="shared" si="493"/>
        <v>252187.23998569147</v>
      </c>
      <c r="AY3923" s="26">
        <v>1</v>
      </c>
      <c r="AZ3923" s="26">
        <v>2</v>
      </c>
      <c r="BA3923" s="26">
        <v>12515.29</v>
      </c>
      <c r="BB3923" s="26">
        <v>-15.98</v>
      </c>
      <c r="BC3923" s="26">
        <v>186.92</v>
      </c>
      <c r="BD3923" s="26">
        <v>173.38</v>
      </c>
      <c r="BE3923" s="28">
        <v>0.09</v>
      </c>
      <c r="BF3923" s="28">
        <v>6.06</v>
      </c>
      <c r="BG3923" s="28">
        <v>0.85</v>
      </c>
      <c r="BH3923" s="28">
        <v>0.03</v>
      </c>
      <c r="BI3923" s="28">
        <v>0.09</v>
      </c>
      <c r="BJ3923" s="28">
        <v>5.84</v>
      </c>
      <c r="BK3923" s="28">
        <v>0.68</v>
      </c>
      <c r="BL3923" s="28">
        <v>2.83</v>
      </c>
      <c r="BM3923" s="28">
        <v>0.08</v>
      </c>
      <c r="BN3923" s="28">
        <v>6.9</v>
      </c>
      <c r="BO3923" s="28">
        <v>0.79</v>
      </c>
      <c r="BP3923" s="28">
        <v>1.97</v>
      </c>
      <c r="BQ3923" s="26">
        <v>61.4696</v>
      </c>
      <c r="BR3923" s="26">
        <v>334739.5625</v>
      </c>
      <c r="BS3923" s="31">
        <f t="shared" si="495"/>
        <v>11.439503999999999</v>
      </c>
    </row>
    <row r="3924" spans="1:71">
      <c r="A3924" s="26">
        <v>42123327180000</v>
      </c>
      <c r="B3924" s="26" t="s">
        <v>9282</v>
      </c>
      <c r="C3924" t="s">
        <v>8945</v>
      </c>
      <c r="D3924" s="26" t="s">
        <v>128</v>
      </c>
      <c r="E3924" s="27" t="s">
        <v>186</v>
      </c>
      <c r="F3924" t="s">
        <v>4071</v>
      </c>
      <c r="G3924" t="s">
        <v>67</v>
      </c>
      <c r="H3924" t="s">
        <v>8946</v>
      </c>
      <c r="I3924" t="s">
        <v>72</v>
      </c>
      <c r="J3924" t="s">
        <v>2783</v>
      </c>
      <c r="K3924" t="s">
        <v>9261</v>
      </c>
      <c r="L3924">
        <v>29.101949999999999</v>
      </c>
      <c r="M3924">
        <v>-97.401899999999998</v>
      </c>
      <c r="N3924" s="28">
        <v>2510308.36</v>
      </c>
      <c r="O3924" s="28">
        <v>464743</v>
      </c>
      <c r="P3924" s="26">
        <v>236.69999694824219</v>
      </c>
      <c r="Q3924" s="26">
        <v>13939</v>
      </c>
      <c r="R3924" s="26">
        <v>18285</v>
      </c>
      <c r="S3924" s="29" t="s">
        <v>72</v>
      </c>
      <c r="T3924" s="30">
        <v>40983</v>
      </c>
      <c r="U3924" s="30">
        <v>41092</v>
      </c>
      <c r="V3924" s="30">
        <v>41061</v>
      </c>
      <c r="W3924">
        <v>0</v>
      </c>
      <c r="X3924" s="26">
        <v>4599</v>
      </c>
      <c r="Y3924" s="26" t="s">
        <v>72</v>
      </c>
      <c r="Z3924" s="26" t="s">
        <v>72</v>
      </c>
      <c r="AA3924" s="26" t="s">
        <v>8619</v>
      </c>
      <c r="AB3924" s="31" t="s">
        <v>72</v>
      </c>
      <c r="AC3924" s="31" t="s">
        <v>72</v>
      </c>
      <c r="AD3924" s="26">
        <v>161855.17943497072</v>
      </c>
      <c r="AE3924" s="26" t="s">
        <v>72</v>
      </c>
      <c r="AF3924" s="26" t="s">
        <v>72</v>
      </c>
      <c r="AG3924" s="26">
        <v>2912</v>
      </c>
      <c r="AH3924" s="28">
        <v>0.48075499999999999</v>
      </c>
      <c r="AI3924" t="s">
        <v>72</v>
      </c>
      <c r="AJ3924" s="26">
        <v>3890</v>
      </c>
      <c r="AK3924" s="28">
        <v>0.63171600000000006</v>
      </c>
      <c r="AL3924" t="s">
        <v>72</v>
      </c>
      <c r="AM3924" s="26">
        <v>3890</v>
      </c>
      <c r="AN3924" s="28">
        <v>0.63171600000000006</v>
      </c>
      <c r="AO3924" t="s">
        <v>72</v>
      </c>
      <c r="AP3924" s="32">
        <v>5860.8326796309029</v>
      </c>
      <c r="AQ3924" s="36">
        <v>0.94860612499999997</v>
      </c>
      <c r="AR3924" s="32">
        <f t="shared" si="494"/>
        <v>173764.1168046309</v>
      </c>
      <c r="AS3924" s="32">
        <f t="shared" si="488"/>
        <v>1</v>
      </c>
      <c r="AT3924" s="32">
        <f t="shared" si="489"/>
        <v>1</v>
      </c>
      <c r="AU3924" s="32">
        <f t="shared" si="490"/>
        <v>3</v>
      </c>
      <c r="AV3924" s="32">
        <f t="shared" si="491"/>
        <v>7314.8901024312645</v>
      </c>
      <c r="AW3924" s="32">
        <f t="shared" si="492"/>
        <v>1.1839528500761034</v>
      </c>
      <c r="AX3924" s="32">
        <f t="shared" si="493"/>
        <v>216874.5445659016</v>
      </c>
      <c r="AY3924" s="26">
        <v>1</v>
      </c>
      <c r="AZ3924" s="26">
        <v>2</v>
      </c>
      <c r="BA3924" s="26">
        <v>13768.13</v>
      </c>
      <c r="BB3924" s="26">
        <v>42.16</v>
      </c>
      <c r="BC3924" s="26">
        <v>262.37</v>
      </c>
      <c r="BD3924" s="26">
        <v>302.82</v>
      </c>
      <c r="BE3924" s="28">
        <v>7.0000000000000007E-2</v>
      </c>
      <c r="BF3924" s="28">
        <v>1.28</v>
      </c>
      <c r="BG3924" s="28">
        <v>0.33</v>
      </c>
      <c r="BH3924" s="28">
        <v>1.31</v>
      </c>
      <c r="BI3924" s="28">
        <v>0.11</v>
      </c>
      <c r="BJ3924" s="28">
        <v>7.01</v>
      </c>
      <c r="BK3924" s="28">
        <v>0.64</v>
      </c>
      <c r="BL3924" s="28">
        <v>8.14</v>
      </c>
      <c r="BM3924" s="28">
        <v>0.1</v>
      </c>
      <c r="BN3924" s="28">
        <v>6.23</v>
      </c>
      <c r="BO3924" s="28">
        <v>0.6</v>
      </c>
      <c r="BP3924" s="28">
        <v>7.78</v>
      </c>
      <c r="BQ3924" s="26">
        <v>60.070301000000001</v>
      </c>
      <c r="BR3924" s="26">
        <v>43156.289062000003</v>
      </c>
      <c r="BS3924" s="31">
        <f t="shared" si="495"/>
        <v>18.470848</v>
      </c>
    </row>
    <row r="3925" spans="1:71">
      <c r="A3925" s="26">
        <v>42255322160000</v>
      </c>
      <c r="B3925" s="26" t="s">
        <v>9280</v>
      </c>
      <c r="C3925" t="s">
        <v>8947</v>
      </c>
      <c r="D3925" s="26" t="s">
        <v>128</v>
      </c>
      <c r="E3925" s="27" t="s">
        <v>421</v>
      </c>
      <c r="F3925" t="s">
        <v>2781</v>
      </c>
      <c r="G3925" t="s">
        <v>67</v>
      </c>
      <c r="H3925" t="s">
        <v>8948</v>
      </c>
      <c r="I3925" t="s">
        <v>8949</v>
      </c>
      <c r="J3925" t="s">
        <v>131</v>
      </c>
      <c r="K3925" t="s">
        <v>9261</v>
      </c>
      <c r="L3925">
        <v>28.74708</v>
      </c>
      <c r="M3925">
        <v>-97.852540000000005</v>
      </c>
      <c r="N3925" s="28">
        <v>2367680.5299999998</v>
      </c>
      <c r="O3925" s="28">
        <v>334037.90000000002</v>
      </c>
      <c r="P3925" s="26">
        <v>432</v>
      </c>
      <c r="Q3925" s="26">
        <v>14049</v>
      </c>
      <c r="R3925" s="26">
        <v>18301</v>
      </c>
      <c r="S3925" s="29" t="s">
        <v>72</v>
      </c>
      <c r="T3925" s="30">
        <v>40904</v>
      </c>
      <c r="U3925" s="30">
        <v>40968</v>
      </c>
      <c r="V3925" s="30">
        <v>40940</v>
      </c>
      <c r="W3925">
        <v>1792</v>
      </c>
      <c r="X3925" s="26">
        <v>4955</v>
      </c>
      <c r="Y3925" s="26">
        <v>7278</v>
      </c>
      <c r="Z3925" s="26">
        <v>8533</v>
      </c>
      <c r="AA3925" s="26" t="s">
        <v>8619</v>
      </c>
      <c r="AB3925" s="31">
        <v>34.799999237060547</v>
      </c>
      <c r="AC3925" s="31">
        <v>0.67000001668930054</v>
      </c>
      <c r="AD3925" s="26">
        <v>5405676.4705882352</v>
      </c>
      <c r="AE3925" s="26" t="s">
        <v>72</v>
      </c>
      <c r="AF3925" s="26">
        <v>4325</v>
      </c>
      <c r="AG3925" s="26">
        <v>136</v>
      </c>
      <c r="AH3925" s="28">
        <v>0.527258</v>
      </c>
      <c r="AI3925">
        <v>22919</v>
      </c>
      <c r="AJ3925" s="26">
        <v>136</v>
      </c>
      <c r="AK3925" s="28">
        <v>0.699569</v>
      </c>
      <c r="AL3925">
        <v>30410</v>
      </c>
      <c r="AM3925" s="26">
        <v>136</v>
      </c>
      <c r="AN3925" s="28">
        <v>0.74837500000000001</v>
      </c>
      <c r="AO3925">
        <v>31848</v>
      </c>
      <c r="AP3925" s="32">
        <v>172.0483097832888</v>
      </c>
      <c r="AQ3925" s="36">
        <v>0.93003749999999996</v>
      </c>
      <c r="AR3925" s="32">
        <f t="shared" si="494"/>
        <v>164788.68580978326</v>
      </c>
      <c r="AS3925" s="32">
        <f t="shared" si="488"/>
        <v>1</v>
      </c>
      <c r="AT3925" s="32">
        <f t="shared" si="489"/>
        <v>1</v>
      </c>
      <c r="AU3925" s="32">
        <f t="shared" si="490"/>
        <v>2</v>
      </c>
      <c r="AV3925" s="32">
        <f t="shared" si="491"/>
        <v>199.30520648962215</v>
      </c>
      <c r="AW3925" s="32">
        <f t="shared" si="492"/>
        <v>1.0773794651866802</v>
      </c>
      <c r="AX3925" s="32">
        <f t="shared" si="493"/>
        <v>190895.47054453197</v>
      </c>
      <c r="AY3925" s="26">
        <v>1</v>
      </c>
      <c r="AZ3925" s="26">
        <v>2</v>
      </c>
      <c r="BA3925" s="26">
        <v>13023.58</v>
      </c>
      <c r="BB3925" s="26">
        <v>147.76</v>
      </c>
      <c r="BC3925" s="26">
        <v>192.35</v>
      </c>
      <c r="BD3925" s="26">
        <v>355.09</v>
      </c>
      <c r="BE3925" s="28">
        <v>0.1</v>
      </c>
      <c r="BF3925" s="28">
        <v>5.68</v>
      </c>
      <c r="BG3925" s="28">
        <v>0.76</v>
      </c>
      <c r="BH3925" s="28">
        <v>1.41</v>
      </c>
      <c r="BI3925" s="28">
        <v>0.1</v>
      </c>
      <c r="BJ3925" s="28">
        <v>6.28</v>
      </c>
      <c r="BK3925" s="28">
        <v>0.73</v>
      </c>
      <c r="BL3925" s="28">
        <v>15.15</v>
      </c>
      <c r="BM3925" s="28">
        <v>0.09</v>
      </c>
      <c r="BN3925" s="28">
        <v>7.43</v>
      </c>
      <c r="BO3925" s="28">
        <v>0.75</v>
      </c>
      <c r="BP3925" s="28">
        <v>10.67</v>
      </c>
      <c r="BQ3925" s="26">
        <v>44.9221</v>
      </c>
      <c r="BR3925" s="26">
        <v>10042587</v>
      </c>
      <c r="BS3925" s="31">
        <f t="shared" si="495"/>
        <v>14.041549999999999</v>
      </c>
    </row>
    <row r="3926" spans="1:71">
      <c r="A3926" s="26">
        <v>42255323360000</v>
      </c>
      <c r="B3926" s="26" t="s">
        <v>9280</v>
      </c>
      <c r="C3926" t="s">
        <v>8950</v>
      </c>
      <c r="D3926" s="26" t="s">
        <v>766</v>
      </c>
      <c r="E3926" s="27" t="s">
        <v>421</v>
      </c>
      <c r="F3926" t="s">
        <v>2781</v>
      </c>
      <c r="G3926" t="s">
        <v>67</v>
      </c>
      <c r="H3926" t="s">
        <v>8951</v>
      </c>
      <c r="I3926" t="s">
        <v>8952</v>
      </c>
      <c r="J3926" t="s">
        <v>6414</v>
      </c>
      <c r="K3926" t="s">
        <v>9261</v>
      </c>
      <c r="L3926">
        <v>28.713950000000001</v>
      </c>
      <c r="M3926">
        <v>-97.894760000000005</v>
      </c>
      <c r="N3926" s="28">
        <v>2354266.2200000002</v>
      </c>
      <c r="O3926" s="28">
        <v>321862.88</v>
      </c>
      <c r="P3926" s="26">
        <v>439.1199951171875</v>
      </c>
      <c r="Q3926" s="26">
        <v>13209</v>
      </c>
      <c r="R3926" s="26">
        <v>17393</v>
      </c>
      <c r="S3926" s="29" t="s">
        <v>72</v>
      </c>
      <c r="T3926" s="30">
        <v>40967</v>
      </c>
      <c r="U3926" s="30">
        <v>41035</v>
      </c>
      <c r="V3926" s="30">
        <v>41030</v>
      </c>
      <c r="W3926">
        <v>1660</v>
      </c>
      <c r="X3926" s="26">
        <v>4645</v>
      </c>
      <c r="Y3926" s="26">
        <v>5880</v>
      </c>
      <c r="Z3926" s="26">
        <v>6778</v>
      </c>
      <c r="AA3926" s="26" t="s">
        <v>8619</v>
      </c>
      <c r="AB3926" s="31" t="s">
        <v>72</v>
      </c>
      <c r="AC3926" s="31">
        <v>0.61000001430511475</v>
      </c>
      <c r="AD3926" s="26">
        <v>99999999</v>
      </c>
      <c r="AE3926" s="26" t="s">
        <v>72</v>
      </c>
      <c r="AF3926" s="26">
        <v>4283</v>
      </c>
      <c r="AG3926" s="26" t="s">
        <v>72</v>
      </c>
      <c r="AH3926" s="28">
        <v>0.157944</v>
      </c>
      <c r="AI3926">
        <v>516</v>
      </c>
      <c r="AJ3926" s="26" t="s">
        <v>72</v>
      </c>
      <c r="AK3926" s="28">
        <v>0.22464600000000001</v>
      </c>
      <c r="AL3926">
        <v>708</v>
      </c>
      <c r="AM3926" s="26" t="s">
        <v>72</v>
      </c>
      <c r="AN3926" s="28">
        <v>0.22464600000000001</v>
      </c>
      <c r="AO3926">
        <v>708</v>
      </c>
      <c r="AP3926" s="32">
        <v>3.582144410821444</v>
      </c>
      <c r="AQ3926" s="36">
        <v>0.35821443749999998</v>
      </c>
      <c r="AR3926" s="32">
        <f t="shared" si="494"/>
        <v>63407.537581910816</v>
      </c>
      <c r="AS3926" s="32">
        <f t="shared" si="488"/>
        <v>1</v>
      </c>
      <c r="AT3926" s="32">
        <f t="shared" si="489"/>
        <v>1</v>
      </c>
      <c r="AU3926" s="32">
        <f t="shared" si="490"/>
        <v>1</v>
      </c>
      <c r="AV3926" s="32">
        <f t="shared" si="491"/>
        <v>4.4265896486792444</v>
      </c>
      <c r="AW3926" s="32">
        <f t="shared" si="492"/>
        <v>0.44265896044133474</v>
      </c>
      <c r="AX3926" s="32">
        <f t="shared" si="493"/>
        <v>78355.062587764929</v>
      </c>
      <c r="AY3926" s="26">
        <v>1</v>
      </c>
      <c r="AZ3926" s="26">
        <v>2</v>
      </c>
      <c r="BA3926" s="26">
        <v>13086.94</v>
      </c>
      <c r="BB3926" s="26">
        <v>60.88</v>
      </c>
      <c r="BC3926" s="26">
        <v>200.97</v>
      </c>
      <c r="BD3926" s="26">
        <v>276.22000000000003</v>
      </c>
      <c r="BE3926" s="28">
        <v>0.11</v>
      </c>
      <c r="BF3926" s="28">
        <v>6.2</v>
      </c>
      <c r="BG3926" s="28">
        <v>0.81</v>
      </c>
      <c r="BH3926" s="28">
        <v>1.24</v>
      </c>
      <c r="BI3926" s="28">
        <v>0.09</v>
      </c>
      <c r="BJ3926" s="28">
        <v>6.09</v>
      </c>
      <c r="BK3926" s="28">
        <v>0.72</v>
      </c>
      <c r="BL3926" s="28">
        <v>12.04</v>
      </c>
      <c r="BM3926" s="28">
        <v>0.09</v>
      </c>
      <c r="BN3926" s="28">
        <v>7.59</v>
      </c>
      <c r="BO3926" s="28">
        <v>0.78</v>
      </c>
      <c r="BP3926" s="28">
        <v>8.4499999999999993</v>
      </c>
      <c r="BQ3926" s="26">
        <v>61.684299000000003</v>
      </c>
      <c r="BR3926" s="26">
        <v>11846408</v>
      </c>
      <c r="BS3926" s="31">
        <f t="shared" si="495"/>
        <v>13.022855999999999</v>
      </c>
    </row>
    <row r="3927" spans="1:71">
      <c r="A3927" s="26">
        <v>42283322190000</v>
      </c>
      <c r="B3927" s="26" t="s">
        <v>9285</v>
      </c>
      <c r="C3927" t="s">
        <v>8953</v>
      </c>
      <c r="D3927" s="26" t="s">
        <v>429</v>
      </c>
      <c r="E3927" s="27" t="s">
        <v>591</v>
      </c>
      <c r="F3927" t="s">
        <v>745</v>
      </c>
      <c r="G3927" t="s">
        <v>67</v>
      </c>
      <c r="H3927" t="s">
        <v>8954</v>
      </c>
      <c r="I3927" t="s">
        <v>8955</v>
      </c>
      <c r="J3927" t="s">
        <v>70</v>
      </c>
      <c r="K3927" t="s">
        <v>9261</v>
      </c>
      <c r="L3927">
        <v>28.13083</v>
      </c>
      <c r="M3927">
        <v>-99.073099999999997</v>
      </c>
      <c r="N3927" s="28">
        <v>1976436.15</v>
      </c>
      <c r="O3927" s="28">
        <v>108181.9</v>
      </c>
      <c r="P3927" s="26">
        <v>328.39999389648437</v>
      </c>
      <c r="Q3927" s="26">
        <v>12522</v>
      </c>
      <c r="R3927" s="26">
        <v>16550</v>
      </c>
      <c r="S3927" s="29" t="s">
        <v>72</v>
      </c>
      <c r="T3927" s="30">
        <v>40262</v>
      </c>
      <c r="U3927" s="30">
        <v>40339</v>
      </c>
      <c r="V3927" s="30">
        <v>40330</v>
      </c>
      <c r="W3927">
        <v>5049110</v>
      </c>
      <c r="X3927" s="26">
        <v>4331</v>
      </c>
      <c r="Y3927" s="26">
        <v>4401</v>
      </c>
      <c r="Z3927" s="26">
        <v>6365</v>
      </c>
      <c r="AA3927" s="26" t="s">
        <v>8619</v>
      </c>
      <c r="AB3927" s="31" t="s">
        <v>72</v>
      </c>
      <c r="AC3927" s="31">
        <v>0.62000000476837158</v>
      </c>
      <c r="AD3927" s="26">
        <v>3691793.3333333335</v>
      </c>
      <c r="AE3927" s="26" t="s">
        <v>72</v>
      </c>
      <c r="AF3927" s="26">
        <v>3890</v>
      </c>
      <c r="AG3927" s="26" t="s">
        <v>72</v>
      </c>
      <c r="AH3927" s="28">
        <v>2.6319999999999998E-3</v>
      </c>
      <c r="AI3927">
        <v>768</v>
      </c>
      <c r="AJ3927" s="26" t="s">
        <v>72</v>
      </c>
      <c r="AK3927" s="28">
        <v>2.6319999999999998E-3</v>
      </c>
      <c r="AL3927">
        <v>768</v>
      </c>
      <c r="AM3927" s="26">
        <v>150</v>
      </c>
      <c r="AN3927" s="28">
        <v>0.22353000000000001</v>
      </c>
      <c r="AO3927">
        <v>788</v>
      </c>
      <c r="AP3927" s="32">
        <v>262.91561779370096</v>
      </c>
      <c r="AQ3927" s="36">
        <v>0.97063012500000001</v>
      </c>
      <c r="AR3927" s="32">
        <f t="shared" si="494"/>
        <v>172064.44774279371</v>
      </c>
      <c r="AS3927" s="32">
        <f t="shared" si="488"/>
        <v>1</v>
      </c>
      <c r="AT3927" s="32">
        <f t="shared" si="489"/>
        <v>1</v>
      </c>
      <c r="AU3927" s="32">
        <f t="shared" si="490"/>
        <v>3</v>
      </c>
      <c r="AV3927" s="32">
        <f t="shared" si="491"/>
        <v>348.44969894616565</v>
      </c>
      <c r="AW3927" s="32">
        <f t="shared" si="492"/>
        <v>1.2864042755714615</v>
      </c>
      <c r="AX3927" s="32">
        <f t="shared" si="493"/>
        <v>228042.00647509485</v>
      </c>
      <c r="AY3927" s="26">
        <v>1</v>
      </c>
      <c r="AZ3927" s="26">
        <v>2</v>
      </c>
      <c r="BA3927" s="26" t="s">
        <v>72</v>
      </c>
      <c r="BB3927" s="26" t="s">
        <v>72</v>
      </c>
      <c r="BC3927" s="26" t="s">
        <v>72</v>
      </c>
      <c r="BD3927" s="26" t="s">
        <v>72</v>
      </c>
      <c r="BE3927" s="28" t="s">
        <v>72</v>
      </c>
      <c r="BF3927" s="28" t="s">
        <v>72</v>
      </c>
      <c r="BG3927" s="28" t="s">
        <v>72</v>
      </c>
      <c r="BH3927" s="28" t="s">
        <v>72</v>
      </c>
      <c r="BI3927" s="28" t="s">
        <v>72</v>
      </c>
      <c r="BJ3927" s="28" t="s">
        <v>72</v>
      </c>
      <c r="BK3927" s="28" t="s">
        <v>72</v>
      </c>
      <c r="BL3927" s="28" t="s">
        <v>72</v>
      </c>
      <c r="BM3927" s="28" t="s">
        <v>72</v>
      </c>
      <c r="BN3927" s="28" t="s">
        <v>72</v>
      </c>
      <c r="BO3927" s="28" t="s">
        <v>72</v>
      </c>
      <c r="BP3927" s="28" t="s">
        <v>72</v>
      </c>
      <c r="BQ3927" s="26" t="s">
        <v>72</v>
      </c>
      <c r="BR3927" s="26" t="s">
        <v>72</v>
      </c>
      <c r="BS3927" s="31" t="str">
        <f t="shared" si="495"/>
        <v/>
      </c>
    </row>
    <row r="3928" spans="1:71">
      <c r="A3928" s="26">
        <v>42283322520000</v>
      </c>
      <c r="B3928" s="26" t="s">
        <v>9285</v>
      </c>
      <c r="C3928" t="s">
        <v>8956</v>
      </c>
      <c r="D3928" s="26" t="s">
        <v>429</v>
      </c>
      <c r="E3928" s="27" t="s">
        <v>591</v>
      </c>
      <c r="F3928" t="s">
        <v>745</v>
      </c>
      <c r="G3928" t="s">
        <v>67</v>
      </c>
      <c r="H3928" t="s">
        <v>8652</v>
      </c>
      <c r="I3928" t="s">
        <v>8957</v>
      </c>
      <c r="J3928" t="s">
        <v>8958</v>
      </c>
      <c r="K3928" t="s">
        <v>9261</v>
      </c>
      <c r="L3928">
        <v>28.15802</v>
      </c>
      <c r="M3928">
        <v>-98.887690000000006</v>
      </c>
      <c r="N3928" s="28">
        <v>2036193.73</v>
      </c>
      <c r="O3928" s="28">
        <v>118078.24</v>
      </c>
      <c r="P3928" s="26">
        <v>309</v>
      </c>
      <c r="Q3928" s="26">
        <v>12861</v>
      </c>
      <c r="R3928" s="26">
        <v>16092</v>
      </c>
      <c r="S3928" s="29" t="s">
        <v>72</v>
      </c>
      <c r="T3928" s="30">
        <v>40469</v>
      </c>
      <c r="U3928" s="30">
        <v>40847</v>
      </c>
      <c r="V3928" s="30">
        <v>40848</v>
      </c>
      <c r="W3928" t="s">
        <v>72</v>
      </c>
      <c r="X3928" s="26">
        <v>3615</v>
      </c>
      <c r="Y3928" s="26">
        <v>7189</v>
      </c>
      <c r="Z3928" s="26">
        <v>8965</v>
      </c>
      <c r="AA3928" s="26" t="s">
        <v>8619</v>
      </c>
      <c r="AB3928" s="31" t="s">
        <v>72</v>
      </c>
      <c r="AC3928" s="31">
        <v>0.60000002384185791</v>
      </c>
      <c r="AD3928" s="26">
        <v>99999999</v>
      </c>
      <c r="AE3928" s="26" t="s">
        <v>72</v>
      </c>
      <c r="AF3928" s="26">
        <v>2972</v>
      </c>
      <c r="AG3928" s="26" t="s">
        <v>72</v>
      </c>
      <c r="AH3928" s="28">
        <v>0.129027</v>
      </c>
      <c r="AI3928">
        <v>7517</v>
      </c>
      <c r="AJ3928" s="26" t="s">
        <v>72</v>
      </c>
      <c r="AK3928" s="28">
        <v>0.200569</v>
      </c>
      <c r="AL3928">
        <v>11595</v>
      </c>
      <c r="AM3928" s="26" t="s">
        <v>72</v>
      </c>
      <c r="AN3928" s="28">
        <v>0.21890799999999999</v>
      </c>
      <c r="AO3928">
        <v>11595</v>
      </c>
      <c r="AP3928" s="32">
        <v>2.9147022166470222</v>
      </c>
      <c r="AQ3928" s="36">
        <v>0.29147021875000001</v>
      </c>
      <c r="AR3928" s="32">
        <f t="shared" si="494"/>
        <v>51593.143420966648</v>
      </c>
      <c r="AS3928" s="32">
        <f t="shared" si="488"/>
        <v>1</v>
      </c>
      <c r="AT3928" s="32">
        <f t="shared" si="489"/>
        <v>1</v>
      </c>
      <c r="AU3928" s="32">
        <f t="shared" si="490"/>
        <v>1</v>
      </c>
      <c r="AV3928" s="32">
        <f t="shared" si="491"/>
        <v>4.6280472264326162</v>
      </c>
      <c r="AW3928" s="32">
        <f t="shared" si="492"/>
        <v>0.46280471801521439</v>
      </c>
      <c r="AX3928" s="32">
        <f t="shared" si="493"/>
        <v>81921.063135919379</v>
      </c>
      <c r="AY3928" s="26">
        <v>1</v>
      </c>
      <c r="AZ3928" s="26">
        <v>2</v>
      </c>
      <c r="BA3928" s="26" t="s">
        <v>72</v>
      </c>
      <c r="BB3928" s="26" t="s">
        <v>72</v>
      </c>
      <c r="BC3928" s="26" t="s">
        <v>72</v>
      </c>
      <c r="BD3928" s="26" t="s">
        <v>72</v>
      </c>
      <c r="BE3928" s="28" t="s">
        <v>72</v>
      </c>
      <c r="BF3928" s="28" t="s">
        <v>72</v>
      </c>
      <c r="BG3928" s="28" t="s">
        <v>72</v>
      </c>
      <c r="BH3928" s="28" t="s">
        <v>72</v>
      </c>
      <c r="BI3928" s="28" t="s">
        <v>72</v>
      </c>
      <c r="BJ3928" s="28" t="s">
        <v>72</v>
      </c>
      <c r="BK3928" s="28" t="s">
        <v>72</v>
      </c>
      <c r="BL3928" s="28" t="s">
        <v>72</v>
      </c>
      <c r="BM3928" s="28" t="s">
        <v>72</v>
      </c>
      <c r="BN3928" s="28" t="s">
        <v>72</v>
      </c>
      <c r="BO3928" s="28" t="s">
        <v>72</v>
      </c>
      <c r="BP3928" s="28" t="s">
        <v>72</v>
      </c>
      <c r="BQ3928" s="26" t="s">
        <v>72</v>
      </c>
      <c r="BR3928" s="26" t="s">
        <v>72</v>
      </c>
      <c r="BS3928" s="31" t="str">
        <f t="shared" si="495"/>
        <v/>
      </c>
    </row>
    <row r="3929" spans="1:71">
      <c r="A3929" s="26">
        <v>42283322900000</v>
      </c>
      <c r="B3929" s="26" t="s">
        <v>9281</v>
      </c>
      <c r="C3929" t="s">
        <v>8959</v>
      </c>
      <c r="D3929" s="26" t="s">
        <v>804</v>
      </c>
      <c r="E3929" s="27" t="s">
        <v>591</v>
      </c>
      <c r="F3929" t="s">
        <v>745</v>
      </c>
      <c r="G3929" t="s">
        <v>67</v>
      </c>
      <c r="H3929" t="s">
        <v>8732</v>
      </c>
      <c r="I3929" t="s">
        <v>8960</v>
      </c>
      <c r="J3929" t="s">
        <v>76</v>
      </c>
      <c r="K3929" t="s">
        <v>9261</v>
      </c>
      <c r="L3929">
        <v>28.178290000000001</v>
      </c>
      <c r="M3929">
        <v>-99.25949</v>
      </c>
      <c r="N3929" s="28">
        <v>1916391.52</v>
      </c>
      <c r="O3929" s="28">
        <v>125523.79</v>
      </c>
      <c r="P3929" s="26">
        <v>470</v>
      </c>
      <c r="Q3929" s="26">
        <v>10768</v>
      </c>
      <c r="R3929" s="26">
        <v>16716</v>
      </c>
      <c r="S3929" s="29" t="s">
        <v>72</v>
      </c>
      <c r="T3929" s="30">
        <v>40839</v>
      </c>
      <c r="U3929" s="30">
        <v>40915</v>
      </c>
      <c r="V3929" s="30">
        <v>40909</v>
      </c>
      <c r="W3929">
        <v>1944</v>
      </c>
      <c r="X3929" s="26">
        <v>6410</v>
      </c>
      <c r="Y3929" s="26">
        <v>5542</v>
      </c>
      <c r="Z3929" s="26">
        <v>7265</v>
      </c>
      <c r="AA3929" s="26" t="s">
        <v>8619</v>
      </c>
      <c r="AB3929" s="31" t="s">
        <v>72</v>
      </c>
      <c r="AC3929" s="31">
        <v>0.63999998569488525</v>
      </c>
      <c r="AD3929" s="26">
        <v>82080416.666666672</v>
      </c>
      <c r="AE3929" s="26" t="s">
        <v>72</v>
      </c>
      <c r="AF3929" s="26">
        <v>3524</v>
      </c>
      <c r="AG3929" s="26" t="s">
        <v>72</v>
      </c>
      <c r="AH3929" s="28">
        <v>0.96945800000000004</v>
      </c>
      <c r="AI3929">
        <v>193125</v>
      </c>
      <c r="AJ3929" s="26">
        <v>0</v>
      </c>
      <c r="AK3929" s="28">
        <v>1.6821950000000001</v>
      </c>
      <c r="AL3929">
        <v>335109</v>
      </c>
      <c r="AM3929" s="26">
        <v>24</v>
      </c>
      <c r="AN3929" s="28">
        <v>1.9385399999999999</v>
      </c>
      <c r="AO3929">
        <v>369993</v>
      </c>
      <c r="AP3929" s="32">
        <v>48.846072703090968</v>
      </c>
      <c r="AQ3929" s="36">
        <v>4.0093059999999996</v>
      </c>
      <c r="AR3929" s="32">
        <f t="shared" si="494"/>
        <v>709696.00807270303</v>
      </c>
      <c r="AS3929" s="32">
        <f t="shared" si="488"/>
        <v>1</v>
      </c>
      <c r="AT3929" s="32">
        <f t="shared" si="489"/>
        <v>1</v>
      </c>
      <c r="AU3929" s="32">
        <f t="shared" si="490"/>
        <v>4</v>
      </c>
      <c r="AV3929" s="32">
        <f t="shared" si="491"/>
        <v>43.740476960334192</v>
      </c>
      <c r="AW3929" s="32">
        <f t="shared" si="492"/>
        <v>3.5902365741029638</v>
      </c>
      <c r="AX3929" s="32">
        <f t="shared" si="493"/>
        <v>635515.61409318494</v>
      </c>
      <c r="AY3929" s="26">
        <v>1</v>
      </c>
      <c r="AZ3929" s="26">
        <v>2</v>
      </c>
      <c r="BA3929" s="26">
        <v>9652.33</v>
      </c>
      <c r="BB3929" s="26">
        <v>26.64</v>
      </c>
      <c r="BC3929" s="26">
        <v>153.28</v>
      </c>
      <c r="BD3929" s="26">
        <v>169.43</v>
      </c>
      <c r="BE3929" s="28">
        <v>0.09</v>
      </c>
      <c r="BF3929" s="28">
        <v>6.86</v>
      </c>
      <c r="BG3929" s="28">
        <v>0.75</v>
      </c>
      <c r="BH3929" s="28">
        <v>69.069999999999993</v>
      </c>
      <c r="BI3929" s="28">
        <v>0.11</v>
      </c>
      <c r="BJ3929" s="28">
        <v>9.82</v>
      </c>
      <c r="BK3929" s="28">
        <v>0.8</v>
      </c>
      <c r="BL3929" s="28">
        <v>65.16</v>
      </c>
      <c r="BM3929" s="28">
        <v>0.08</v>
      </c>
      <c r="BN3929" s="28">
        <v>7.58</v>
      </c>
      <c r="BO3929" s="28">
        <v>0.73</v>
      </c>
      <c r="BP3929" s="28">
        <v>14.53</v>
      </c>
      <c r="BQ3929" s="26">
        <v>50.473700999999998</v>
      </c>
      <c r="BR3929" s="26">
        <v>177081600</v>
      </c>
      <c r="BS3929" s="31">
        <f t="shared" si="495"/>
        <v>13.488640000000002</v>
      </c>
    </row>
    <row r="3930" spans="1:71">
      <c r="A3930" s="26">
        <v>42283323670000</v>
      </c>
      <c r="B3930" s="26" t="s">
        <v>9281</v>
      </c>
      <c r="C3930" t="s">
        <v>8961</v>
      </c>
      <c r="D3930" s="26" t="s">
        <v>5393</v>
      </c>
      <c r="E3930" s="27" t="s">
        <v>591</v>
      </c>
      <c r="F3930" t="s">
        <v>745</v>
      </c>
      <c r="G3930" t="s">
        <v>67</v>
      </c>
      <c r="H3930" t="s">
        <v>8962</v>
      </c>
      <c r="I3930" t="s">
        <v>8963</v>
      </c>
      <c r="J3930" t="s">
        <v>245</v>
      </c>
      <c r="K3930" t="s">
        <v>9261</v>
      </c>
      <c r="L3930">
        <v>28.157240000000002</v>
      </c>
      <c r="M3930">
        <v>-99.273430000000005</v>
      </c>
      <c r="N3930" s="28">
        <v>1911882.12</v>
      </c>
      <c r="O3930" s="28">
        <v>117880.26</v>
      </c>
      <c r="P3930" s="26">
        <v>468</v>
      </c>
      <c r="Q3930" s="26">
        <v>10925</v>
      </c>
      <c r="R3930" s="26">
        <v>16305</v>
      </c>
      <c r="S3930" s="29">
        <v>10.800000190734863</v>
      </c>
      <c r="T3930" s="30">
        <v>40476</v>
      </c>
      <c r="U3930" s="30">
        <v>40860</v>
      </c>
      <c r="V3930" s="30">
        <v>40848</v>
      </c>
      <c r="W3930">
        <v>2951</v>
      </c>
      <c r="X3930" s="26">
        <v>5614</v>
      </c>
      <c r="Y3930" s="26">
        <v>4778</v>
      </c>
      <c r="Z3930" s="26">
        <v>4835</v>
      </c>
      <c r="AA3930" s="26" t="s">
        <v>8619</v>
      </c>
      <c r="AB3930" s="31" t="s">
        <v>72</v>
      </c>
      <c r="AC3930" s="31">
        <v>0.61000001430511475</v>
      </c>
      <c r="AD3930" s="26">
        <v>411719333.33333331</v>
      </c>
      <c r="AE3930" s="26" t="s">
        <v>72</v>
      </c>
      <c r="AF3930" s="26">
        <v>5233</v>
      </c>
      <c r="AG3930" s="26" t="s">
        <v>72</v>
      </c>
      <c r="AH3930" s="28">
        <v>0.59850999999999999</v>
      </c>
      <c r="AI3930">
        <v>16011</v>
      </c>
      <c r="AJ3930" s="26" t="s">
        <v>72</v>
      </c>
      <c r="AK3930" s="28">
        <v>0.92960600000000004</v>
      </c>
      <c r="AL3930">
        <v>24868</v>
      </c>
      <c r="AM3930" s="26">
        <v>5</v>
      </c>
      <c r="AN3930" s="28">
        <v>1.2026889999999999</v>
      </c>
      <c r="AO3930">
        <v>31097</v>
      </c>
      <c r="AP3930" s="32">
        <v>5.2623567187355791</v>
      </c>
      <c r="AQ3930" s="36">
        <v>2.166614</v>
      </c>
      <c r="AR3930" s="32">
        <f t="shared" si="494"/>
        <v>383495.94035671873</v>
      </c>
      <c r="AS3930" s="32">
        <f t="shared" si="488"/>
        <v>1</v>
      </c>
      <c r="AT3930" s="32">
        <f t="shared" si="489"/>
        <v>1</v>
      </c>
      <c r="AU3930" s="32">
        <f t="shared" si="490"/>
        <v>4</v>
      </c>
      <c r="AV3930" s="32">
        <f t="shared" si="491"/>
        <v>5.3804644755151809</v>
      </c>
      <c r="AW3930" s="32">
        <f t="shared" si="492"/>
        <v>2.2152412468827931</v>
      </c>
      <c r="AX3930" s="32">
        <f t="shared" si="493"/>
        <v>392103.08116272988</v>
      </c>
      <c r="AY3930" s="26">
        <v>1</v>
      </c>
      <c r="AZ3930" s="26">
        <v>2</v>
      </c>
      <c r="BA3930" s="26">
        <v>9842.8700000000008</v>
      </c>
      <c r="BB3930" s="26">
        <v>54.39</v>
      </c>
      <c r="BC3930" s="26">
        <v>142.69999999999999</v>
      </c>
      <c r="BD3930" s="26">
        <v>184.25</v>
      </c>
      <c r="BE3930" s="28">
        <v>0.09</v>
      </c>
      <c r="BF3930" s="28">
        <v>6.44</v>
      </c>
      <c r="BG3930" s="28">
        <v>0.73</v>
      </c>
      <c r="BH3930" s="28">
        <v>53.05</v>
      </c>
      <c r="BI3930" s="28">
        <v>0.1</v>
      </c>
      <c r="BJ3930" s="28">
        <v>9.7799999999999994</v>
      </c>
      <c r="BK3930" s="28">
        <v>0.77</v>
      </c>
      <c r="BL3930" s="28">
        <v>72.91</v>
      </c>
      <c r="BM3930" s="28">
        <v>0.08</v>
      </c>
      <c r="BN3930" s="28">
        <v>7.23</v>
      </c>
      <c r="BO3930" s="28">
        <v>0.7</v>
      </c>
      <c r="BP3930" s="28">
        <v>21.83</v>
      </c>
      <c r="BQ3930" s="26">
        <v>57.593601</v>
      </c>
      <c r="BR3930" s="26">
        <v>199912544</v>
      </c>
      <c r="BS3930" s="31">
        <f t="shared" si="495"/>
        <v>10.987900000000002</v>
      </c>
    </row>
    <row r="3931" spans="1:71">
      <c r="A3931" s="26">
        <v>42283323700000</v>
      </c>
      <c r="B3931" s="26" t="s">
        <v>9281</v>
      </c>
      <c r="C3931" t="s">
        <v>8964</v>
      </c>
      <c r="D3931" s="26" t="s">
        <v>5393</v>
      </c>
      <c r="E3931" s="27" t="s">
        <v>591</v>
      </c>
      <c r="F3931" t="s">
        <v>745</v>
      </c>
      <c r="G3931" t="s">
        <v>67</v>
      </c>
      <c r="H3931" t="s">
        <v>8965</v>
      </c>
      <c r="I3931" t="s">
        <v>8966</v>
      </c>
      <c r="J3931" t="s">
        <v>70</v>
      </c>
      <c r="K3931" t="s">
        <v>9261</v>
      </c>
      <c r="L3931">
        <v>28.11495</v>
      </c>
      <c r="M3931">
        <v>-99.348529999999997</v>
      </c>
      <c r="N3931" s="28">
        <v>1887633.99</v>
      </c>
      <c r="O3931" s="28">
        <v>102567.95</v>
      </c>
      <c r="P3931" s="26">
        <v>542</v>
      </c>
      <c r="Q3931" s="26">
        <v>11142</v>
      </c>
      <c r="R3931" s="26">
        <v>15556</v>
      </c>
      <c r="S3931" s="29" t="s">
        <v>72</v>
      </c>
      <c r="T3931" s="30">
        <v>40496</v>
      </c>
      <c r="U3931" s="30">
        <v>40939</v>
      </c>
      <c r="V3931" s="30">
        <v>41030</v>
      </c>
      <c r="W3931">
        <v>2250</v>
      </c>
      <c r="X3931" s="26">
        <v>4797</v>
      </c>
      <c r="Y3931" s="26">
        <v>7146</v>
      </c>
      <c r="Z3931" s="26">
        <v>7225</v>
      </c>
      <c r="AA3931" s="26" t="s">
        <v>8619</v>
      </c>
      <c r="AB3931" s="31" t="s">
        <v>72</v>
      </c>
      <c r="AC3931" s="31">
        <v>0.61000001430511475</v>
      </c>
      <c r="AD3931" s="26">
        <v>319653000</v>
      </c>
      <c r="AE3931" s="26" t="s">
        <v>72</v>
      </c>
      <c r="AF3931" s="26">
        <v>4753</v>
      </c>
      <c r="AG3931" s="26" t="s">
        <v>72</v>
      </c>
      <c r="AH3931" s="28">
        <v>0.36378700000000003</v>
      </c>
      <c r="AI3931">
        <v>998</v>
      </c>
      <c r="AJ3931" s="26">
        <v>2</v>
      </c>
      <c r="AK3931" s="28">
        <v>0.584256</v>
      </c>
      <c r="AL3931">
        <v>1512</v>
      </c>
      <c r="AM3931" s="26">
        <v>2</v>
      </c>
      <c r="AN3931" s="28">
        <v>0.584256</v>
      </c>
      <c r="AO3931">
        <v>1512</v>
      </c>
      <c r="AP3931" s="32">
        <v>3.9032873146818581</v>
      </c>
      <c r="AQ3931" s="36">
        <v>1.2476974999999999</v>
      </c>
      <c r="AR3931" s="32">
        <f t="shared" si="494"/>
        <v>220846.36078731468</v>
      </c>
      <c r="AS3931" s="32">
        <f t="shared" si="488"/>
        <v>1</v>
      </c>
      <c r="AT3931" s="32">
        <f t="shared" si="489"/>
        <v>1</v>
      </c>
      <c r="AU3931" s="32">
        <f t="shared" si="490"/>
        <v>3</v>
      </c>
      <c r="AV3931" s="32">
        <f t="shared" si="491"/>
        <v>4.6706002056022236</v>
      </c>
      <c r="AW3931" s="32">
        <f t="shared" si="492"/>
        <v>1.4929713675213674</v>
      </c>
      <c r="AX3931" s="32">
        <f t="shared" si="493"/>
        <v>264260.60265148763</v>
      </c>
      <c r="AY3931" s="26">
        <v>1</v>
      </c>
      <c r="AZ3931" s="26">
        <v>2</v>
      </c>
      <c r="BA3931" s="26">
        <v>10277.61</v>
      </c>
      <c r="BB3931" s="26">
        <v>212.34</v>
      </c>
      <c r="BC3931" s="26">
        <v>49.82</v>
      </c>
      <c r="BD3931" s="26">
        <v>258.06</v>
      </c>
      <c r="BE3931" s="28">
        <v>7.0000000000000007E-2</v>
      </c>
      <c r="BF3931" s="28">
        <v>6.03</v>
      </c>
      <c r="BG3931" s="28">
        <v>0.67</v>
      </c>
      <c r="BH3931" s="28">
        <v>8.18</v>
      </c>
      <c r="BI3931" s="28">
        <v>0.08</v>
      </c>
      <c r="BJ3931" s="28">
        <v>9.98</v>
      </c>
      <c r="BK3931" s="28">
        <v>0.72</v>
      </c>
      <c r="BL3931" s="28">
        <v>90.85</v>
      </c>
      <c r="BM3931" s="28">
        <v>7.0000000000000007E-2</v>
      </c>
      <c r="BN3931" s="28">
        <v>6.91</v>
      </c>
      <c r="BO3931" s="28">
        <v>0.68</v>
      </c>
      <c r="BP3931" s="28">
        <v>37.17</v>
      </c>
      <c r="BQ3931" s="26">
        <v>60.2164</v>
      </c>
      <c r="BR3931" s="26">
        <v>132921872</v>
      </c>
      <c r="BS3931" s="31">
        <f t="shared" si="495"/>
        <v>2.8696319999999997</v>
      </c>
    </row>
    <row r="3932" spans="1:71">
      <c r="A3932" s="26">
        <v>42283323890000</v>
      </c>
      <c r="B3932" s="26" t="s">
        <v>9281</v>
      </c>
      <c r="C3932" t="s">
        <v>8967</v>
      </c>
      <c r="D3932" s="26" t="s">
        <v>804</v>
      </c>
      <c r="E3932" s="27" t="s">
        <v>591</v>
      </c>
      <c r="F3932" t="s">
        <v>745</v>
      </c>
      <c r="G3932" t="s">
        <v>67</v>
      </c>
      <c r="H3932" t="s">
        <v>8968</v>
      </c>
      <c r="I3932" t="s">
        <v>8969</v>
      </c>
      <c r="J3932" t="s">
        <v>70</v>
      </c>
      <c r="K3932" t="s">
        <v>9261</v>
      </c>
      <c r="L3932">
        <v>28.179790000000001</v>
      </c>
      <c r="M3932">
        <v>-99.19238</v>
      </c>
      <c r="N3932" s="28">
        <v>1938015.44</v>
      </c>
      <c r="O3932" s="28">
        <v>126027.41</v>
      </c>
      <c r="P3932" s="26">
        <v>417.60000610351562</v>
      </c>
      <c r="Q3932" s="26">
        <v>10905</v>
      </c>
      <c r="R3932" s="26">
        <v>16302</v>
      </c>
      <c r="S3932" s="29">
        <v>12.199999809265137</v>
      </c>
      <c r="T3932" s="30">
        <v>40534</v>
      </c>
      <c r="U3932" s="30">
        <v>40553</v>
      </c>
      <c r="V3932" s="30">
        <v>40603</v>
      </c>
      <c r="W3932">
        <v>1691.5</v>
      </c>
      <c r="X3932" s="26">
        <v>5625</v>
      </c>
      <c r="Y3932" s="26">
        <v>4910</v>
      </c>
      <c r="Z3932" s="26">
        <v>7304</v>
      </c>
      <c r="AA3932" s="26" t="s">
        <v>8619</v>
      </c>
      <c r="AB3932" s="31" t="s">
        <v>72</v>
      </c>
      <c r="AC3932" s="31">
        <v>0.62000000476837158</v>
      </c>
      <c r="AD3932" s="26">
        <v>99999999</v>
      </c>
      <c r="AE3932" s="26" t="s">
        <v>72</v>
      </c>
      <c r="AF3932" s="26">
        <v>8048</v>
      </c>
      <c r="AG3932" s="26" t="s">
        <v>72</v>
      </c>
      <c r="AH3932" s="28">
        <v>0.83691599999999999</v>
      </c>
      <c r="AI3932">
        <v>28095</v>
      </c>
      <c r="AJ3932" s="26" t="s">
        <v>72</v>
      </c>
      <c r="AK3932" s="28">
        <v>1.2602279999999999</v>
      </c>
      <c r="AL3932">
        <v>31279</v>
      </c>
      <c r="AM3932" s="26" t="s">
        <v>72</v>
      </c>
      <c r="AN3932" s="28">
        <v>1.5619609999999999</v>
      </c>
      <c r="AO3932">
        <v>35354</v>
      </c>
      <c r="AP3932" s="32">
        <v>21.290925212909251</v>
      </c>
      <c r="AQ3932" s="36">
        <v>2.1290925000000001</v>
      </c>
      <c r="AR3932" s="32">
        <f t="shared" si="494"/>
        <v>376870.66342521296</v>
      </c>
      <c r="AS3932" s="32">
        <f t="shared" si="488"/>
        <v>1</v>
      </c>
      <c r="AT3932" s="32">
        <f t="shared" si="489"/>
        <v>1</v>
      </c>
      <c r="AU3932" s="32">
        <f t="shared" si="490"/>
        <v>4</v>
      </c>
      <c r="AV3932" s="32">
        <f t="shared" si="491"/>
        <v>21.726206350595394</v>
      </c>
      <c r="AW3932" s="32">
        <f t="shared" si="492"/>
        <v>2.1726206133333332</v>
      </c>
      <c r="AX3932" s="32">
        <f t="shared" si="493"/>
        <v>384575.57476635068</v>
      </c>
      <c r="AY3932" s="26">
        <v>1</v>
      </c>
      <c r="AZ3932" s="26">
        <v>2</v>
      </c>
      <c r="BA3932" s="26">
        <v>10226.5</v>
      </c>
      <c r="BB3932" s="26">
        <v>31.11</v>
      </c>
      <c r="BC3932" s="26">
        <v>135.46</v>
      </c>
      <c r="BD3932" s="26">
        <v>169.15</v>
      </c>
      <c r="BE3932" s="28">
        <v>0.09</v>
      </c>
      <c r="BF3932" s="28">
        <v>7.63</v>
      </c>
      <c r="BG3932" s="28">
        <v>0.77</v>
      </c>
      <c r="BH3932" s="28">
        <v>82.84</v>
      </c>
      <c r="BI3932" s="28">
        <v>0.11</v>
      </c>
      <c r="BJ3932" s="28">
        <v>9.5500000000000007</v>
      </c>
      <c r="BK3932" s="28">
        <v>0.79</v>
      </c>
      <c r="BL3932" s="28">
        <v>14.33</v>
      </c>
      <c r="BM3932" s="28">
        <v>0.09</v>
      </c>
      <c r="BN3932" s="28">
        <v>8.31</v>
      </c>
      <c r="BO3932" s="28">
        <v>0.76</v>
      </c>
      <c r="BP3932" s="28">
        <v>-25.06</v>
      </c>
      <c r="BQ3932" s="26">
        <v>51.715499000000001</v>
      </c>
      <c r="BR3932" s="26">
        <v>114157840</v>
      </c>
      <c r="BS3932" s="31">
        <f t="shared" si="495"/>
        <v>11.771474000000001</v>
      </c>
    </row>
    <row r="3933" spans="1:71">
      <c r="A3933" s="26">
        <v>42283324180000</v>
      </c>
      <c r="B3933" s="26" t="s">
        <v>9281</v>
      </c>
      <c r="C3933" t="s">
        <v>8970</v>
      </c>
      <c r="D3933" s="26" t="s">
        <v>804</v>
      </c>
      <c r="E3933" s="27" t="s">
        <v>591</v>
      </c>
      <c r="F3933" t="s">
        <v>745</v>
      </c>
      <c r="G3933" t="s">
        <v>67</v>
      </c>
      <c r="H3933" t="s">
        <v>8667</v>
      </c>
      <c r="I3933" t="s">
        <v>8971</v>
      </c>
      <c r="J3933" t="s">
        <v>158</v>
      </c>
      <c r="K3933" t="s">
        <v>9261</v>
      </c>
      <c r="L3933">
        <v>28.223790000000001</v>
      </c>
      <c r="M3933">
        <v>-99.164519999999996</v>
      </c>
      <c r="N3933" s="28">
        <v>1947014.39</v>
      </c>
      <c r="O3933" s="28">
        <v>142011.99</v>
      </c>
      <c r="P3933" s="26">
        <v>390</v>
      </c>
      <c r="Q3933" s="26">
        <v>11120</v>
      </c>
      <c r="R3933" s="26">
        <v>16080</v>
      </c>
      <c r="S3933" s="29" t="s">
        <v>72</v>
      </c>
      <c r="T3933" s="30">
        <v>40586</v>
      </c>
      <c r="U3933" s="30">
        <v>40615</v>
      </c>
      <c r="V3933" s="30">
        <v>40664</v>
      </c>
      <c r="W3933">
        <v>1699</v>
      </c>
      <c r="X3933" s="26">
        <v>5448</v>
      </c>
      <c r="Y3933" s="26">
        <v>5680</v>
      </c>
      <c r="Z3933" s="26">
        <v>6975</v>
      </c>
      <c r="AA3933" s="26" t="s">
        <v>8619</v>
      </c>
      <c r="AB3933" s="31" t="s">
        <v>72</v>
      </c>
      <c r="AC3933" s="31">
        <v>0.6600000262260437</v>
      </c>
      <c r="AD3933" s="26">
        <v>99999999</v>
      </c>
      <c r="AE3933" s="26" t="s">
        <v>72</v>
      </c>
      <c r="AF3933" s="26">
        <v>8040</v>
      </c>
      <c r="AG3933" s="26" t="s">
        <v>72</v>
      </c>
      <c r="AH3933" s="28">
        <v>0.971499</v>
      </c>
      <c r="AI3933">
        <v>57512</v>
      </c>
      <c r="AJ3933" s="26" t="s">
        <v>72</v>
      </c>
      <c r="AK3933" s="28">
        <v>1.678361</v>
      </c>
      <c r="AL3933">
        <v>81231</v>
      </c>
      <c r="AM3933" s="26" t="s">
        <v>72</v>
      </c>
      <c r="AN3933" s="28">
        <v>2.542519</v>
      </c>
      <c r="AO3933">
        <v>83732</v>
      </c>
      <c r="AP3933" s="32">
        <v>40.619155406191553</v>
      </c>
      <c r="AQ3933" s="36">
        <v>4.0619154999999996</v>
      </c>
      <c r="AR3933" s="32">
        <f t="shared" si="494"/>
        <v>718999.66265540605</v>
      </c>
      <c r="AS3933" s="32">
        <f t="shared" si="488"/>
        <v>1</v>
      </c>
      <c r="AT3933" s="32">
        <f t="shared" si="489"/>
        <v>1</v>
      </c>
      <c r="AU3933" s="32">
        <f t="shared" si="490"/>
        <v>4</v>
      </c>
      <c r="AV3933" s="32">
        <f t="shared" si="491"/>
        <v>42.796246701824437</v>
      </c>
      <c r="AW3933" s="32">
        <f t="shared" si="492"/>
        <v>4.2796246273861964</v>
      </c>
      <c r="AX3933" s="32">
        <f t="shared" si="493"/>
        <v>757536.35529405857</v>
      </c>
      <c r="AY3933" s="26">
        <v>1</v>
      </c>
      <c r="AZ3933" s="26">
        <v>2</v>
      </c>
      <c r="BA3933" s="26">
        <v>10167.84</v>
      </c>
      <c r="BB3933" s="26">
        <v>39.72</v>
      </c>
      <c r="BC3933" s="26">
        <v>129.41</v>
      </c>
      <c r="BD3933" s="26">
        <v>161.24</v>
      </c>
      <c r="BE3933" s="28">
        <v>0.1</v>
      </c>
      <c r="BF3933" s="28">
        <v>8.56</v>
      </c>
      <c r="BG3933" s="28">
        <v>0.81</v>
      </c>
      <c r="BH3933" s="28">
        <v>130.75</v>
      </c>
      <c r="BI3933" s="28">
        <v>0.12</v>
      </c>
      <c r="BJ3933" s="28">
        <v>9.4600000000000009</v>
      </c>
      <c r="BK3933" s="28">
        <v>0.82</v>
      </c>
      <c r="BL3933" s="28">
        <v>4.62</v>
      </c>
      <c r="BM3933" s="28">
        <v>0.1</v>
      </c>
      <c r="BN3933" s="28">
        <v>9.01</v>
      </c>
      <c r="BO3933" s="28">
        <v>0.82</v>
      </c>
      <c r="BP3933" s="28">
        <v>-32.119999999999997</v>
      </c>
      <c r="BQ3933" s="26">
        <v>52.090998999999996</v>
      </c>
      <c r="BR3933" s="26">
        <v>29182124</v>
      </c>
      <c r="BS3933" s="31">
        <f t="shared" si="495"/>
        <v>12.733943999999997</v>
      </c>
    </row>
    <row r="3934" spans="1:71">
      <c r="A3934" s="26">
        <v>42283324430000</v>
      </c>
      <c r="B3934" s="26" t="s">
        <v>9281</v>
      </c>
      <c r="C3934" t="s">
        <v>8972</v>
      </c>
      <c r="D3934" s="26" t="s">
        <v>804</v>
      </c>
      <c r="E3934" s="27" t="s">
        <v>591</v>
      </c>
      <c r="F3934" t="s">
        <v>745</v>
      </c>
      <c r="G3934" t="s">
        <v>67</v>
      </c>
      <c r="H3934" t="s">
        <v>8640</v>
      </c>
      <c r="I3934" t="s">
        <v>8973</v>
      </c>
      <c r="J3934" t="s">
        <v>339</v>
      </c>
      <c r="K3934" t="s">
        <v>9261</v>
      </c>
      <c r="L3934">
        <v>28.178660000000001</v>
      </c>
      <c r="M3934">
        <v>-99.173140000000004</v>
      </c>
      <c r="N3934" s="28">
        <v>1944213.93</v>
      </c>
      <c r="O3934" s="28">
        <v>125606.86</v>
      </c>
      <c r="P3934" s="26">
        <v>384.20001220703125</v>
      </c>
      <c r="Q3934" s="26">
        <v>10981</v>
      </c>
      <c r="R3934" s="26">
        <v>16485</v>
      </c>
      <c r="S3934" s="29">
        <v>12.300000190734863</v>
      </c>
      <c r="T3934" s="30">
        <v>40591</v>
      </c>
      <c r="U3934" s="30">
        <v>40614</v>
      </c>
      <c r="V3934" s="30">
        <v>40664</v>
      </c>
      <c r="W3934">
        <v>1697</v>
      </c>
      <c r="X3934" s="26">
        <v>5737</v>
      </c>
      <c r="Y3934" s="26">
        <v>6110</v>
      </c>
      <c r="Z3934" s="26">
        <v>6326</v>
      </c>
      <c r="AA3934" s="26" t="s">
        <v>8619</v>
      </c>
      <c r="AB3934" s="31" t="s">
        <v>72</v>
      </c>
      <c r="AC3934" s="31">
        <v>0.62000000476837158</v>
      </c>
      <c r="AD3934" s="26">
        <v>99999999</v>
      </c>
      <c r="AE3934" s="26" t="s">
        <v>72</v>
      </c>
      <c r="AF3934" s="26">
        <v>5661</v>
      </c>
      <c r="AG3934" s="26" t="s">
        <v>72</v>
      </c>
      <c r="AH3934" s="28">
        <v>0.83853599999999995</v>
      </c>
      <c r="AI3934">
        <v>35847</v>
      </c>
      <c r="AJ3934" s="26" t="s">
        <v>72</v>
      </c>
      <c r="AK3934" s="28">
        <v>1.555544</v>
      </c>
      <c r="AL3934">
        <v>54504</v>
      </c>
      <c r="AM3934" s="26" t="s">
        <v>72</v>
      </c>
      <c r="AN3934" s="28">
        <v>2.2165439999999998</v>
      </c>
      <c r="AO3934">
        <v>58007</v>
      </c>
      <c r="AP3934" s="32">
        <v>31.919132819191329</v>
      </c>
      <c r="AQ3934" s="36">
        <v>3.1919132499999998</v>
      </c>
      <c r="AR3934" s="32">
        <f t="shared" si="494"/>
        <v>565000.56438281911</v>
      </c>
      <c r="AS3934" s="32">
        <f t="shared" si="488"/>
        <v>1</v>
      </c>
      <c r="AT3934" s="32">
        <f t="shared" si="489"/>
        <v>1</v>
      </c>
      <c r="AU3934" s="32">
        <f t="shared" si="490"/>
        <v>4</v>
      </c>
      <c r="AV3934" s="32">
        <f t="shared" si="491"/>
        <v>31.93582401641245</v>
      </c>
      <c r="AW3934" s="32">
        <f t="shared" si="492"/>
        <v>3.1935823697054211</v>
      </c>
      <c r="AX3934" s="32">
        <f t="shared" si="493"/>
        <v>565296.01526187581</v>
      </c>
      <c r="AY3934" s="26">
        <v>1</v>
      </c>
      <c r="AZ3934" s="26">
        <v>2</v>
      </c>
      <c r="BA3934" s="26">
        <v>10487.38</v>
      </c>
      <c r="BB3934" s="26">
        <v>36.89</v>
      </c>
      <c r="BC3934" s="26">
        <v>139.97</v>
      </c>
      <c r="BD3934" s="26">
        <v>178.51</v>
      </c>
      <c r="BE3934" s="28">
        <v>0.09</v>
      </c>
      <c r="BF3934" s="28">
        <v>7.85</v>
      </c>
      <c r="BG3934" s="28">
        <v>0.77</v>
      </c>
      <c r="BH3934" s="28">
        <v>76.37</v>
      </c>
      <c r="BI3934" s="28">
        <v>0.11</v>
      </c>
      <c r="BJ3934" s="28">
        <v>9.57</v>
      </c>
      <c r="BK3934" s="28">
        <v>0.78</v>
      </c>
      <c r="BL3934" s="28">
        <v>-3.01</v>
      </c>
      <c r="BM3934" s="28">
        <v>0.09</v>
      </c>
      <c r="BN3934" s="28">
        <v>8.5399999999999991</v>
      </c>
      <c r="BO3934" s="28">
        <v>0.76</v>
      </c>
      <c r="BP3934" s="28">
        <v>-40.92</v>
      </c>
      <c r="BQ3934" s="26">
        <v>51.780997999999997</v>
      </c>
      <c r="BR3934" s="26">
        <v>89480920</v>
      </c>
      <c r="BS3934" s="31">
        <f t="shared" si="495"/>
        <v>12.009425999999999</v>
      </c>
    </row>
    <row r="3935" spans="1:71">
      <c r="A3935" s="26">
        <v>42283324440000</v>
      </c>
      <c r="B3935" s="26" t="s">
        <v>9281</v>
      </c>
      <c r="C3935" t="s">
        <v>8974</v>
      </c>
      <c r="D3935" s="26" t="s">
        <v>804</v>
      </c>
      <c r="E3935" s="27" t="s">
        <v>591</v>
      </c>
      <c r="F3935" t="s">
        <v>745</v>
      </c>
      <c r="G3935" t="s">
        <v>67</v>
      </c>
      <c r="H3935" t="s">
        <v>8975</v>
      </c>
      <c r="I3935" t="s">
        <v>8976</v>
      </c>
      <c r="J3935" t="s">
        <v>70</v>
      </c>
      <c r="K3935" t="s">
        <v>9261</v>
      </c>
      <c r="L3935">
        <v>28.27599</v>
      </c>
      <c r="M3935">
        <v>-98.969160000000002</v>
      </c>
      <c r="N3935" s="28">
        <v>2009927.38</v>
      </c>
      <c r="O3935" s="28">
        <v>160955.64000000001</v>
      </c>
      <c r="P3935" s="26">
        <v>414.30999755859375</v>
      </c>
      <c r="Q3935" s="26">
        <v>11528</v>
      </c>
      <c r="R3935" s="26">
        <v>16249</v>
      </c>
      <c r="S3935" s="29">
        <v>12.199999809265137</v>
      </c>
      <c r="T3935" s="30">
        <v>40618</v>
      </c>
      <c r="U3935" s="30">
        <v>40642</v>
      </c>
      <c r="V3935" s="30">
        <v>40695</v>
      </c>
      <c r="W3935">
        <v>1518.5999755859375</v>
      </c>
      <c r="X3935" s="26">
        <v>5328</v>
      </c>
      <c r="Y3935" s="26">
        <v>5708</v>
      </c>
      <c r="Z3935" s="26">
        <v>6996</v>
      </c>
      <c r="AA3935" s="26" t="s">
        <v>8619</v>
      </c>
      <c r="AB3935" s="31">
        <v>59.200000762939453</v>
      </c>
      <c r="AC3935" s="31">
        <v>0.69999998807907104</v>
      </c>
      <c r="AD3935" s="26">
        <v>312628.58878930577</v>
      </c>
      <c r="AE3935" s="26" t="s">
        <v>72</v>
      </c>
      <c r="AF3935" s="26">
        <v>8436</v>
      </c>
      <c r="AG3935" s="26">
        <v>3689</v>
      </c>
      <c r="AH3935" s="28">
        <v>0.96340700000000001</v>
      </c>
      <c r="AI3935">
        <v>41108</v>
      </c>
      <c r="AJ3935" s="26">
        <v>4876</v>
      </c>
      <c r="AK3935" s="28">
        <v>1.486596</v>
      </c>
      <c r="AL3935">
        <v>51095</v>
      </c>
      <c r="AM3935" s="26">
        <v>6725</v>
      </c>
      <c r="AN3935" s="28">
        <v>2.0194450000000002</v>
      </c>
      <c r="AO3935">
        <v>53864</v>
      </c>
      <c r="AP3935" s="32">
        <v>8875.3327414658852</v>
      </c>
      <c r="AQ3935" s="36">
        <v>2.7746827500000002</v>
      </c>
      <c r="AR3935" s="32">
        <f t="shared" si="494"/>
        <v>499994.17949146597</v>
      </c>
      <c r="AS3935" s="32">
        <f t="shared" si="488"/>
        <v>1</v>
      </c>
      <c r="AT3935" s="32">
        <f t="shared" si="489"/>
        <v>1</v>
      </c>
      <c r="AU3935" s="32">
        <f t="shared" si="490"/>
        <v>4</v>
      </c>
      <c r="AV3935" s="32">
        <f t="shared" si="491"/>
        <v>9561.6385015041633</v>
      </c>
      <c r="AW3935" s="32">
        <f t="shared" si="492"/>
        <v>2.9892415512387389</v>
      </c>
      <c r="AX3935" s="32">
        <f t="shared" si="493"/>
        <v>538657.393070761</v>
      </c>
      <c r="AY3935" s="26">
        <v>1</v>
      </c>
      <c r="AZ3935" s="26">
        <v>2</v>
      </c>
      <c r="BA3935" s="26">
        <v>10774.97</v>
      </c>
      <c r="BB3935" s="26">
        <v>97.62</v>
      </c>
      <c r="BC3935" s="26">
        <v>202.66</v>
      </c>
      <c r="BD3935" s="26">
        <v>297.83</v>
      </c>
      <c r="BE3935" s="28">
        <v>0.09</v>
      </c>
      <c r="BF3935" s="28">
        <v>10.06</v>
      </c>
      <c r="BG3935" s="28">
        <v>0.74</v>
      </c>
      <c r="BH3935" s="28">
        <v>1177.68</v>
      </c>
      <c r="BI3935" s="28">
        <v>0.09</v>
      </c>
      <c r="BJ3935" s="28">
        <v>10.63</v>
      </c>
      <c r="BK3935" s="28">
        <v>0.76</v>
      </c>
      <c r="BL3935" s="28">
        <v>498.83</v>
      </c>
      <c r="BM3935" s="28">
        <v>0.09</v>
      </c>
      <c r="BN3935" s="28">
        <v>10.38</v>
      </c>
      <c r="BO3935" s="28">
        <v>0.77</v>
      </c>
      <c r="BP3935" s="28">
        <v>605.45000000000005</v>
      </c>
      <c r="BQ3935" s="26">
        <v>57.372000999999997</v>
      </c>
      <c r="BR3935" s="26">
        <v>34812244</v>
      </c>
      <c r="BS3935" s="31">
        <f t="shared" si="495"/>
        <v>13.861944000000001</v>
      </c>
    </row>
    <row r="3936" spans="1:71">
      <c r="A3936" s="26">
        <v>42283325860000</v>
      </c>
      <c r="B3936" s="26" t="s">
        <v>9281</v>
      </c>
      <c r="C3936" t="s">
        <v>8977</v>
      </c>
      <c r="D3936" s="26" t="s">
        <v>804</v>
      </c>
      <c r="E3936" s="27" t="s">
        <v>591</v>
      </c>
      <c r="F3936" t="s">
        <v>745</v>
      </c>
      <c r="G3936" t="s">
        <v>67</v>
      </c>
      <c r="H3936" t="s">
        <v>8975</v>
      </c>
      <c r="I3936" t="s">
        <v>8978</v>
      </c>
      <c r="J3936" t="s">
        <v>76</v>
      </c>
      <c r="K3936" t="s">
        <v>9261</v>
      </c>
      <c r="L3936">
        <v>28.276019999999999</v>
      </c>
      <c r="M3936">
        <v>-98.963679999999997</v>
      </c>
      <c r="N3936" s="28">
        <v>2011691.39</v>
      </c>
      <c r="O3936" s="28">
        <v>160967.06</v>
      </c>
      <c r="P3936" s="26">
        <v>407</v>
      </c>
      <c r="Q3936" s="26">
        <v>11504</v>
      </c>
      <c r="R3936" s="26">
        <v>16201</v>
      </c>
      <c r="S3936" s="29">
        <v>12</v>
      </c>
      <c r="T3936" s="30">
        <v>40643</v>
      </c>
      <c r="U3936" s="30">
        <v>40670</v>
      </c>
      <c r="V3936" s="30">
        <v>40695</v>
      </c>
      <c r="W3936">
        <v>1421</v>
      </c>
      <c r="X3936" s="26">
        <v>5323</v>
      </c>
      <c r="Y3936" s="26">
        <v>5324</v>
      </c>
      <c r="Z3936" s="26">
        <v>7068</v>
      </c>
      <c r="AA3936" s="26" t="s">
        <v>8619</v>
      </c>
      <c r="AB3936" s="31">
        <v>56.200000762939453</v>
      </c>
      <c r="AC3936" s="31">
        <v>0.68999999761581421</v>
      </c>
      <c r="AD3936" s="26">
        <v>448996.49649649649</v>
      </c>
      <c r="AE3936" s="26" t="s">
        <v>72</v>
      </c>
      <c r="AF3936" s="26">
        <v>8251</v>
      </c>
      <c r="AG3936" s="26">
        <v>2465</v>
      </c>
      <c r="AH3936" s="28">
        <v>0.86178600000000005</v>
      </c>
      <c r="AI3936">
        <v>53028</v>
      </c>
      <c r="AJ3936" s="26">
        <v>2929</v>
      </c>
      <c r="AK3936" s="28">
        <v>1.3340749999999999</v>
      </c>
      <c r="AL3936">
        <v>67298</v>
      </c>
      <c r="AM3936" s="26">
        <v>4142</v>
      </c>
      <c r="AN3936" s="28">
        <v>1.7759819999999999</v>
      </c>
      <c r="AO3936">
        <v>69245</v>
      </c>
      <c r="AP3936" s="32">
        <v>4855.2683974383981</v>
      </c>
      <c r="AQ3936" s="36">
        <v>2.1799985</v>
      </c>
      <c r="AR3936" s="32">
        <f t="shared" si="494"/>
        <v>390715.00289743842</v>
      </c>
      <c r="AS3936" s="32">
        <f t="shared" si="488"/>
        <v>1</v>
      </c>
      <c r="AT3936" s="32">
        <f t="shared" si="489"/>
        <v>1</v>
      </c>
      <c r="AU3936" s="32">
        <f t="shared" si="490"/>
        <v>4</v>
      </c>
      <c r="AV3936" s="32">
        <f t="shared" si="491"/>
        <v>5235.6266393568294</v>
      </c>
      <c r="AW3936" s="32">
        <f t="shared" si="492"/>
        <v>2.3507780180349425</v>
      </c>
      <c r="AX3936" s="32">
        <f t="shared" si="493"/>
        <v>421323.33583154168</v>
      </c>
      <c r="AY3936" s="26">
        <v>1</v>
      </c>
      <c r="AZ3936" s="26">
        <v>2</v>
      </c>
      <c r="BA3936" s="26">
        <v>10800.88</v>
      </c>
      <c r="BB3936" s="26">
        <v>99.68</v>
      </c>
      <c r="BC3936" s="26">
        <v>198.86</v>
      </c>
      <c r="BD3936" s="26">
        <v>295.92</v>
      </c>
      <c r="BE3936" s="28">
        <v>0.09</v>
      </c>
      <c r="BF3936" s="28">
        <v>10</v>
      </c>
      <c r="BG3936" s="28">
        <v>0.74</v>
      </c>
      <c r="BH3936" s="28">
        <v>1205.19</v>
      </c>
      <c r="BI3936" s="28">
        <v>0.09</v>
      </c>
      <c r="BJ3936" s="28">
        <v>10.58</v>
      </c>
      <c r="BK3936" s="28">
        <v>0.75</v>
      </c>
      <c r="BL3936" s="28">
        <v>504.2</v>
      </c>
      <c r="BM3936" s="28">
        <v>0.09</v>
      </c>
      <c r="BN3936" s="28">
        <v>10.33</v>
      </c>
      <c r="BO3936" s="28">
        <v>0.76</v>
      </c>
      <c r="BP3936" s="28">
        <v>612.6</v>
      </c>
      <c r="BQ3936" s="26">
        <v>57.372000999999997</v>
      </c>
      <c r="BR3936" s="26">
        <v>34812244</v>
      </c>
      <c r="BS3936" s="31">
        <f t="shared" si="495"/>
        <v>13.423050000000002</v>
      </c>
    </row>
    <row r="3937" spans="1:71">
      <c r="A3937" s="26">
        <v>42283325910000</v>
      </c>
      <c r="B3937" s="26" t="s">
        <v>9281</v>
      </c>
      <c r="C3937" t="s">
        <v>8979</v>
      </c>
      <c r="D3937" s="26" t="s">
        <v>5393</v>
      </c>
      <c r="E3937" s="27" t="s">
        <v>591</v>
      </c>
      <c r="F3937" t="s">
        <v>745</v>
      </c>
      <c r="G3937" t="s">
        <v>67</v>
      </c>
      <c r="H3937" t="s">
        <v>8980</v>
      </c>
      <c r="I3937" t="s">
        <v>8981</v>
      </c>
      <c r="J3937" t="s">
        <v>297</v>
      </c>
      <c r="K3937" t="s">
        <v>9261</v>
      </c>
      <c r="L3937">
        <v>28.129670000000001</v>
      </c>
      <c r="M3937">
        <v>-99.332989999999995</v>
      </c>
      <c r="N3937" s="28">
        <v>1892659.31</v>
      </c>
      <c r="O3937" s="28">
        <v>107905.57</v>
      </c>
      <c r="P3937" s="26">
        <v>524</v>
      </c>
      <c r="Q3937" s="26">
        <v>11157</v>
      </c>
      <c r="R3937" s="26">
        <v>15617</v>
      </c>
      <c r="S3937" s="29" t="s">
        <v>72</v>
      </c>
      <c r="T3937" s="30">
        <v>40653</v>
      </c>
      <c r="U3937" s="30">
        <v>40939</v>
      </c>
      <c r="V3937" s="30">
        <v>41030</v>
      </c>
      <c r="W3937">
        <v>1902</v>
      </c>
      <c r="X3937" s="26">
        <v>5018</v>
      </c>
      <c r="Y3937" s="26">
        <v>5868</v>
      </c>
      <c r="Z3937" s="26">
        <v>5945</v>
      </c>
      <c r="AA3937" s="26" t="s">
        <v>8619</v>
      </c>
      <c r="AB3937" s="31" t="s">
        <v>72</v>
      </c>
      <c r="AC3937" s="31">
        <v>0.61000001430511475</v>
      </c>
      <c r="AD3937" s="26">
        <v>206751000</v>
      </c>
      <c r="AE3937" s="26" t="s">
        <v>72</v>
      </c>
      <c r="AF3937" s="26">
        <v>4303</v>
      </c>
      <c r="AG3937" s="26" t="s">
        <v>72</v>
      </c>
      <c r="AH3937" s="28">
        <v>0.233125</v>
      </c>
      <c r="AI3937">
        <v>1734</v>
      </c>
      <c r="AJ3937" s="26">
        <v>2</v>
      </c>
      <c r="AK3937" s="28">
        <v>0.37345099999999998</v>
      </c>
      <c r="AL3937">
        <v>2631</v>
      </c>
      <c r="AM3937" s="26">
        <v>2</v>
      </c>
      <c r="AN3937" s="28">
        <v>0.37345099999999998</v>
      </c>
      <c r="AO3937">
        <v>2631</v>
      </c>
      <c r="AP3937" s="32">
        <v>3.5901307611571407</v>
      </c>
      <c r="AQ3937" s="36">
        <v>0.74226312500000002</v>
      </c>
      <c r="AR3937" s="32">
        <f t="shared" si="494"/>
        <v>131384.16325576117</v>
      </c>
      <c r="AS3937" s="32">
        <f t="shared" si="488"/>
        <v>1</v>
      </c>
      <c r="AT3937" s="32">
        <f t="shared" si="489"/>
        <v>1</v>
      </c>
      <c r="AU3937" s="32">
        <f t="shared" si="490"/>
        <v>2</v>
      </c>
      <c r="AV3937" s="32">
        <f t="shared" si="491"/>
        <v>4.1066860440498179</v>
      </c>
      <c r="AW3937" s="32">
        <f t="shared" si="492"/>
        <v>0.84906144629334401</v>
      </c>
      <c r="AX3937" s="32">
        <f t="shared" si="493"/>
        <v>150287.98267996596</v>
      </c>
      <c r="AY3937" s="26">
        <v>1</v>
      </c>
      <c r="AZ3937" s="26">
        <v>2</v>
      </c>
      <c r="BA3937" s="26">
        <v>10160.65</v>
      </c>
      <c r="BB3937" s="26">
        <v>154.72</v>
      </c>
      <c r="BC3937" s="26">
        <v>86</v>
      </c>
      <c r="BD3937" s="26">
        <v>238.09</v>
      </c>
      <c r="BE3937" s="28">
        <v>7.0000000000000007E-2</v>
      </c>
      <c r="BF3937" s="28">
        <v>5.99</v>
      </c>
      <c r="BG3937" s="28">
        <v>0.68</v>
      </c>
      <c r="BH3937" s="28">
        <v>16.850000000000001</v>
      </c>
      <c r="BI3937" s="28">
        <v>0.09</v>
      </c>
      <c r="BJ3937" s="28">
        <v>10.07</v>
      </c>
      <c r="BK3937" s="28">
        <v>0.73</v>
      </c>
      <c r="BL3937" s="28">
        <v>95.42</v>
      </c>
      <c r="BM3937" s="28">
        <v>7.0000000000000007E-2</v>
      </c>
      <c r="BN3937" s="28">
        <v>6.84</v>
      </c>
      <c r="BO3937" s="28">
        <v>0.67</v>
      </c>
      <c r="BP3937" s="28">
        <v>36.799999999999997</v>
      </c>
      <c r="BQ3937" s="26">
        <v>61.263598999999999</v>
      </c>
      <c r="BR3937" s="26">
        <v>183886512</v>
      </c>
      <c r="BS3937" s="31">
        <f t="shared" si="495"/>
        <v>5.6501999999999999</v>
      </c>
    </row>
    <row r="3938" spans="1:71">
      <c r="A3938" s="26">
        <v>42283326570000</v>
      </c>
      <c r="B3938" s="26" t="s">
        <v>9281</v>
      </c>
      <c r="C3938" t="s">
        <v>8982</v>
      </c>
      <c r="D3938" s="26" t="s">
        <v>804</v>
      </c>
      <c r="E3938" s="27" t="s">
        <v>591</v>
      </c>
      <c r="F3938" t="s">
        <v>745</v>
      </c>
      <c r="G3938" t="s">
        <v>67</v>
      </c>
      <c r="H3938" t="s">
        <v>8983</v>
      </c>
      <c r="I3938" t="s">
        <v>8984</v>
      </c>
      <c r="J3938" t="s">
        <v>70</v>
      </c>
      <c r="K3938" t="s">
        <v>9261</v>
      </c>
      <c r="L3938">
        <v>28.20797</v>
      </c>
      <c r="M3938">
        <v>-99.175020000000004</v>
      </c>
      <c r="N3938" s="28">
        <v>1943624.14</v>
      </c>
      <c r="O3938" s="28">
        <v>136264.81</v>
      </c>
      <c r="P3938" s="26">
        <v>392</v>
      </c>
      <c r="Q3938" s="26">
        <v>11070</v>
      </c>
      <c r="R3938" s="26">
        <v>15527</v>
      </c>
      <c r="S3938" s="29">
        <v>11.5</v>
      </c>
      <c r="T3938" s="30">
        <v>40730</v>
      </c>
      <c r="U3938" s="30">
        <v>40822</v>
      </c>
      <c r="V3938" s="30">
        <v>40817</v>
      </c>
      <c r="W3938">
        <v>2380</v>
      </c>
      <c r="X3938" s="26">
        <v>4822</v>
      </c>
      <c r="Y3938" s="26">
        <v>5144</v>
      </c>
      <c r="Z3938" s="26">
        <v>6715</v>
      </c>
      <c r="AA3938" s="26" t="s">
        <v>8619</v>
      </c>
      <c r="AB3938" s="31" t="s">
        <v>72</v>
      </c>
      <c r="AC3938" s="31">
        <v>0.62999999523162842</v>
      </c>
      <c r="AD3938" s="26">
        <v>11443906.666666666</v>
      </c>
      <c r="AE3938" s="26" t="s">
        <v>72</v>
      </c>
      <c r="AF3938" s="26">
        <v>4163</v>
      </c>
      <c r="AG3938" s="26" t="s">
        <v>72</v>
      </c>
      <c r="AH3938" s="28">
        <v>0.44164399999999998</v>
      </c>
      <c r="AI3938">
        <v>6598</v>
      </c>
      <c r="AJ3938" s="26" t="s">
        <v>72</v>
      </c>
      <c r="AK3938" s="28">
        <v>0.65902300000000003</v>
      </c>
      <c r="AL3938">
        <v>8164</v>
      </c>
      <c r="AM3938" s="26" t="s">
        <v>72</v>
      </c>
      <c r="AN3938" s="28">
        <v>0.786381</v>
      </c>
      <c r="AO3938">
        <v>8882</v>
      </c>
      <c r="AP3938" s="32">
        <v>97.604256355347189</v>
      </c>
      <c r="AQ3938" s="36">
        <v>1.1169739999999999</v>
      </c>
      <c r="AR3938" s="32">
        <f t="shared" si="494"/>
        <v>197802.00225635534</v>
      </c>
      <c r="AS3938" s="32">
        <f t="shared" si="488"/>
        <v>1</v>
      </c>
      <c r="AT3938" s="32">
        <f t="shared" si="489"/>
        <v>1</v>
      </c>
      <c r="AU3938" s="32">
        <f t="shared" si="490"/>
        <v>3</v>
      </c>
      <c r="AV3938" s="32">
        <f t="shared" si="491"/>
        <v>116.18590449599603</v>
      </c>
      <c r="AW3938" s="32">
        <f t="shared" si="492"/>
        <v>1.3296206470344254</v>
      </c>
      <c r="AX3938" s="32">
        <f t="shared" si="493"/>
        <v>235459.04042958931</v>
      </c>
      <c r="AY3938" s="26">
        <v>1</v>
      </c>
      <c r="AZ3938" s="26">
        <v>2</v>
      </c>
      <c r="BA3938" s="26">
        <v>10187.01</v>
      </c>
      <c r="BB3938" s="26">
        <v>38.24</v>
      </c>
      <c r="BC3938" s="26">
        <v>118.91</v>
      </c>
      <c r="BD3938" s="26">
        <v>157.9</v>
      </c>
      <c r="BE3938" s="28">
        <v>0.1</v>
      </c>
      <c r="BF3938" s="28">
        <v>8.32</v>
      </c>
      <c r="BG3938" s="28">
        <v>0.8</v>
      </c>
      <c r="BH3938" s="28">
        <v>107.92</v>
      </c>
      <c r="BI3938" s="28">
        <v>0.11</v>
      </c>
      <c r="BJ3938" s="28">
        <v>9.59</v>
      </c>
      <c r="BK3938" s="28">
        <v>0.82</v>
      </c>
      <c r="BL3938" s="28">
        <v>4.13</v>
      </c>
      <c r="BM3938" s="28">
        <v>0.1</v>
      </c>
      <c r="BN3938" s="28">
        <v>8.86</v>
      </c>
      <c r="BO3938" s="28">
        <v>0.8</v>
      </c>
      <c r="BP3938" s="28">
        <v>-35.1</v>
      </c>
      <c r="BQ3938" s="26">
        <v>48.8078</v>
      </c>
      <c r="BR3938" s="26">
        <v>60619764</v>
      </c>
      <c r="BS3938" s="31">
        <f t="shared" si="495"/>
        <v>10.725681999999999</v>
      </c>
    </row>
    <row r="3939" spans="1:71">
      <c r="A3939" s="26">
        <v>42283326580000</v>
      </c>
      <c r="B3939" s="26" t="s">
        <v>9281</v>
      </c>
      <c r="C3939" t="s">
        <v>8985</v>
      </c>
      <c r="D3939" s="26" t="s">
        <v>5393</v>
      </c>
      <c r="E3939" s="27" t="s">
        <v>591</v>
      </c>
      <c r="F3939" t="s">
        <v>745</v>
      </c>
      <c r="G3939" t="s">
        <v>67</v>
      </c>
      <c r="H3939" t="s">
        <v>8689</v>
      </c>
      <c r="I3939" t="s">
        <v>8986</v>
      </c>
      <c r="J3939" t="s">
        <v>76</v>
      </c>
      <c r="K3939" t="s">
        <v>9261</v>
      </c>
      <c r="L3939">
        <v>28.241489999999999</v>
      </c>
      <c r="M3939">
        <v>-99.192570000000003</v>
      </c>
      <c r="N3939" s="28">
        <v>1937991.16</v>
      </c>
      <c r="O3939" s="28">
        <v>148461.41</v>
      </c>
      <c r="P3939" s="26">
        <v>407</v>
      </c>
      <c r="Q3939" s="26">
        <v>10500</v>
      </c>
      <c r="R3939" s="26">
        <v>14545</v>
      </c>
      <c r="S3939" s="29" t="s">
        <v>72</v>
      </c>
      <c r="T3939" s="30">
        <v>40752</v>
      </c>
      <c r="U3939" s="30">
        <v>40815</v>
      </c>
      <c r="V3939" s="30">
        <v>40787</v>
      </c>
      <c r="W3939">
        <v>2007</v>
      </c>
      <c r="X3939" s="26">
        <v>4688</v>
      </c>
      <c r="Y3939" s="26">
        <v>3918</v>
      </c>
      <c r="Z3939" s="26">
        <v>4115</v>
      </c>
      <c r="AA3939" s="26" t="s">
        <v>8619</v>
      </c>
      <c r="AB3939" s="31">
        <v>53.200000762939453</v>
      </c>
      <c r="AC3939" s="31">
        <v>0.64999997615814209</v>
      </c>
      <c r="AD3939" s="26">
        <v>565191.15323854657</v>
      </c>
      <c r="AE3939" s="26" t="s">
        <v>72</v>
      </c>
      <c r="AF3939" s="26">
        <v>3534</v>
      </c>
      <c r="AG3939" s="26">
        <v>334</v>
      </c>
      <c r="AH3939" s="28">
        <v>0.206341</v>
      </c>
      <c r="AI3939">
        <v>17283</v>
      </c>
      <c r="AJ3939" s="26">
        <v>427</v>
      </c>
      <c r="AK3939" s="28">
        <v>0.28997699999999998</v>
      </c>
      <c r="AL3939">
        <v>24288</v>
      </c>
      <c r="AM3939" s="26">
        <v>627</v>
      </c>
      <c r="AN3939" s="28">
        <v>0.36037799999999998</v>
      </c>
      <c r="AO3939">
        <v>29568</v>
      </c>
      <c r="AP3939" s="32">
        <v>784.66295864475671</v>
      </c>
      <c r="AQ3939" s="36">
        <v>0.44348456250000001</v>
      </c>
      <c r="AR3939" s="32">
        <f t="shared" si="494"/>
        <v>79281.430521144764</v>
      </c>
      <c r="AS3939" s="32">
        <f t="shared" si="488"/>
        <v>1</v>
      </c>
      <c r="AT3939" s="32">
        <f t="shared" si="489"/>
        <v>1</v>
      </c>
      <c r="AU3939" s="32">
        <f t="shared" si="490"/>
        <v>1</v>
      </c>
      <c r="AV3939" s="32">
        <f t="shared" si="491"/>
        <v>960.74346898910062</v>
      </c>
      <c r="AW3939" s="32">
        <f t="shared" si="492"/>
        <v>0.54300370920435148</v>
      </c>
      <c r="AX3939" s="32">
        <f t="shared" si="493"/>
        <v>97072.399998159337</v>
      </c>
      <c r="AY3939" s="26">
        <v>1</v>
      </c>
      <c r="AZ3939" s="26">
        <v>2</v>
      </c>
      <c r="BA3939" s="26">
        <v>9632.06</v>
      </c>
      <c r="BB3939" s="26">
        <v>75.31</v>
      </c>
      <c r="BC3939" s="26">
        <v>75.34</v>
      </c>
      <c r="BD3939" s="26">
        <v>152.36000000000001</v>
      </c>
      <c r="BE3939" s="28">
        <v>0.1</v>
      </c>
      <c r="BF3939" s="28">
        <v>8.2100000000000009</v>
      </c>
      <c r="BG3939" s="28">
        <v>0.81</v>
      </c>
      <c r="BH3939" s="28">
        <v>154.27000000000001</v>
      </c>
      <c r="BI3939" s="28">
        <v>0.11</v>
      </c>
      <c r="BJ3939" s="28">
        <v>9.41</v>
      </c>
      <c r="BK3939" s="28">
        <v>0.83</v>
      </c>
      <c r="BL3939" s="28">
        <v>30.85</v>
      </c>
      <c r="BM3939" s="28">
        <v>0.1</v>
      </c>
      <c r="BN3939" s="28">
        <v>8.7100000000000009</v>
      </c>
      <c r="BO3939" s="28">
        <v>0.81</v>
      </c>
      <c r="BP3939" s="28">
        <v>-4.37</v>
      </c>
      <c r="BQ3939" s="26">
        <v>57.504299000000003</v>
      </c>
      <c r="BR3939" s="26">
        <v>25850012</v>
      </c>
      <c r="BS3939" s="31">
        <f t="shared" si="495"/>
        <v>6.8785419999999995</v>
      </c>
    </row>
    <row r="3940" spans="1:71">
      <c r="A3940" s="26">
        <v>42283326840000</v>
      </c>
      <c r="B3940" s="26" t="s">
        <v>9285</v>
      </c>
      <c r="C3940" t="s">
        <v>8987</v>
      </c>
      <c r="D3940" s="26" t="s">
        <v>804</v>
      </c>
      <c r="E3940" s="27" t="s">
        <v>591</v>
      </c>
      <c r="F3940" t="s">
        <v>745</v>
      </c>
      <c r="G3940" t="s">
        <v>67</v>
      </c>
      <c r="H3940" t="s">
        <v>8988</v>
      </c>
      <c r="I3940" t="s">
        <v>8989</v>
      </c>
      <c r="J3940" t="s">
        <v>70</v>
      </c>
      <c r="K3940" t="s">
        <v>9261</v>
      </c>
      <c r="L3940">
        <v>28.2166</v>
      </c>
      <c r="M3940">
        <v>-98.85736</v>
      </c>
      <c r="N3940" s="28">
        <v>2045942.09</v>
      </c>
      <c r="O3940" s="28">
        <v>139388.48000000001</v>
      </c>
      <c r="P3940" s="26">
        <v>349.39999389648437</v>
      </c>
      <c r="Q3940" s="26">
        <v>12286</v>
      </c>
      <c r="R3940" s="26">
        <v>17513</v>
      </c>
      <c r="S3940" s="29">
        <v>13.5</v>
      </c>
      <c r="T3940" s="30">
        <v>40754</v>
      </c>
      <c r="U3940" s="30">
        <v>40853</v>
      </c>
      <c r="V3940" s="30">
        <v>40848</v>
      </c>
      <c r="W3940">
        <v>1416.199951171875</v>
      </c>
      <c r="X3940" s="26">
        <v>5435</v>
      </c>
      <c r="Y3940" s="26">
        <v>8030</v>
      </c>
      <c r="Z3940" s="26">
        <v>8115</v>
      </c>
      <c r="AA3940" s="26" t="s">
        <v>8619</v>
      </c>
      <c r="AB3940" s="31" t="s">
        <v>72</v>
      </c>
      <c r="AC3940" s="31">
        <v>0.61000001430511475</v>
      </c>
      <c r="AD3940" s="26">
        <v>194277000</v>
      </c>
      <c r="AE3940" s="26" t="s">
        <v>72</v>
      </c>
      <c r="AF3940" s="26">
        <v>6063</v>
      </c>
      <c r="AG3940" s="26" t="s">
        <v>72</v>
      </c>
      <c r="AH3940" s="28">
        <v>0.73254300000000006</v>
      </c>
      <c r="AI3940">
        <v>21383</v>
      </c>
      <c r="AJ3940" s="26" t="s">
        <v>72</v>
      </c>
      <c r="AK3940" s="28">
        <v>0.96269800000000005</v>
      </c>
      <c r="AL3940">
        <v>28101</v>
      </c>
      <c r="AM3940" s="26">
        <v>9</v>
      </c>
      <c r="AN3940" s="28">
        <v>1.064559</v>
      </c>
      <c r="AO3940">
        <v>30513</v>
      </c>
      <c r="AP3940" s="32">
        <v>6.6936178755076519</v>
      </c>
      <c r="AQ3940" s="36">
        <v>1.300416</v>
      </c>
      <c r="AR3940" s="32">
        <f t="shared" si="494"/>
        <v>230180.3256178755</v>
      </c>
      <c r="AS3940" s="32">
        <f t="shared" si="488"/>
        <v>1</v>
      </c>
      <c r="AT3940" s="32">
        <f t="shared" si="489"/>
        <v>1</v>
      </c>
      <c r="AU3940" s="32">
        <f t="shared" si="490"/>
        <v>3</v>
      </c>
      <c r="AV3940" s="32">
        <f t="shared" si="491"/>
        <v>7.0692486854487431</v>
      </c>
      <c r="AW3940" s="32">
        <f t="shared" si="492"/>
        <v>1.3733924268629254</v>
      </c>
      <c r="AX3940" s="32">
        <f t="shared" si="493"/>
        <v>243097.52880342322</v>
      </c>
      <c r="AY3940" s="26">
        <v>1</v>
      </c>
      <c r="AZ3940" s="26">
        <v>2</v>
      </c>
      <c r="BA3940" s="26" t="s">
        <v>72</v>
      </c>
      <c r="BB3940" s="26" t="s">
        <v>72</v>
      </c>
      <c r="BC3940" s="26" t="s">
        <v>72</v>
      </c>
      <c r="BD3940" s="26" t="s">
        <v>72</v>
      </c>
      <c r="BE3940" s="28" t="s">
        <v>72</v>
      </c>
      <c r="BF3940" s="28" t="s">
        <v>72</v>
      </c>
      <c r="BG3940" s="28" t="s">
        <v>72</v>
      </c>
      <c r="BH3940" s="28" t="s">
        <v>72</v>
      </c>
      <c r="BI3940" s="28" t="s">
        <v>72</v>
      </c>
      <c r="BJ3940" s="28" t="s">
        <v>72</v>
      </c>
      <c r="BK3940" s="28" t="s">
        <v>72</v>
      </c>
      <c r="BL3940" s="28" t="s">
        <v>72</v>
      </c>
      <c r="BM3940" s="28" t="s">
        <v>72</v>
      </c>
      <c r="BN3940" s="28" t="s">
        <v>72</v>
      </c>
      <c r="BO3940" s="28" t="s">
        <v>72</v>
      </c>
      <c r="BP3940" s="28" t="s">
        <v>72</v>
      </c>
      <c r="BQ3940" s="26" t="s">
        <v>72</v>
      </c>
      <c r="BR3940" s="26" t="s">
        <v>72</v>
      </c>
      <c r="BS3940" s="31" t="str">
        <f t="shared" si="495"/>
        <v/>
      </c>
    </row>
    <row r="3941" spans="1:71">
      <c r="A3941" s="26">
        <v>42283326990000</v>
      </c>
      <c r="B3941" s="26" t="s">
        <v>9281</v>
      </c>
      <c r="C3941" t="s">
        <v>8990</v>
      </c>
      <c r="D3941" s="26" t="s">
        <v>804</v>
      </c>
      <c r="E3941" s="27" t="s">
        <v>591</v>
      </c>
      <c r="F3941" t="s">
        <v>745</v>
      </c>
      <c r="G3941" t="s">
        <v>67</v>
      </c>
      <c r="H3941" t="s">
        <v>8739</v>
      </c>
      <c r="I3941" t="s">
        <v>8991</v>
      </c>
      <c r="J3941" t="s">
        <v>76</v>
      </c>
      <c r="K3941" t="s">
        <v>9261</v>
      </c>
      <c r="L3941">
        <v>28.17963</v>
      </c>
      <c r="M3941">
        <v>-99.215689999999995</v>
      </c>
      <c r="N3941" s="28">
        <v>1930504.9</v>
      </c>
      <c r="O3941" s="28">
        <v>125982.34</v>
      </c>
      <c r="P3941" s="26">
        <v>429.60000610351562</v>
      </c>
      <c r="Q3941" s="26">
        <v>11103</v>
      </c>
      <c r="R3941" s="26">
        <v>17813</v>
      </c>
      <c r="S3941" s="29">
        <v>11.100000381469727</v>
      </c>
      <c r="T3941" s="30">
        <v>40865</v>
      </c>
      <c r="U3941" s="30">
        <v>40916</v>
      </c>
      <c r="V3941" s="30">
        <v>40909</v>
      </c>
      <c r="W3941">
        <v>2108</v>
      </c>
      <c r="X3941" s="26">
        <v>6836</v>
      </c>
      <c r="Y3941" s="26">
        <v>5920</v>
      </c>
      <c r="Z3941" s="26">
        <v>7511</v>
      </c>
      <c r="AA3941" s="26" t="s">
        <v>8619</v>
      </c>
      <c r="AB3941" s="31" t="s">
        <v>72</v>
      </c>
      <c r="AC3941" s="31">
        <v>0.62000000476837158</v>
      </c>
      <c r="AD3941" s="26">
        <v>99999999</v>
      </c>
      <c r="AE3941" s="26" t="s">
        <v>72</v>
      </c>
      <c r="AF3941" s="26">
        <v>6142</v>
      </c>
      <c r="AG3941" s="26" t="s">
        <v>72</v>
      </c>
      <c r="AH3941" s="28">
        <v>1.0373810000000001</v>
      </c>
      <c r="AI3941">
        <v>9285</v>
      </c>
      <c r="AJ3941" s="26" t="s">
        <v>72</v>
      </c>
      <c r="AK3941" s="28">
        <v>1.84169</v>
      </c>
      <c r="AL3941">
        <v>16484</v>
      </c>
      <c r="AM3941" s="26" t="s">
        <v>72</v>
      </c>
      <c r="AN3941" s="28">
        <v>2.120511</v>
      </c>
      <c r="AO3941">
        <v>18199</v>
      </c>
      <c r="AP3941" s="32">
        <v>46.097295460972951</v>
      </c>
      <c r="AQ3941" s="36">
        <v>4.6097295000000003</v>
      </c>
      <c r="AR3941" s="32">
        <f t="shared" si="494"/>
        <v>815968.218795461</v>
      </c>
      <c r="AS3941" s="32">
        <f t="shared" si="488"/>
        <v>1</v>
      </c>
      <c r="AT3941" s="32">
        <f t="shared" si="489"/>
        <v>1</v>
      </c>
      <c r="AU3941" s="32">
        <f t="shared" si="490"/>
        <v>4</v>
      </c>
      <c r="AV3941" s="32">
        <f t="shared" si="491"/>
        <v>38.706623163543696</v>
      </c>
      <c r="AW3941" s="32">
        <f t="shared" si="492"/>
        <v>3.8706622776477473</v>
      </c>
      <c r="AX3941" s="32">
        <f t="shared" si="493"/>
        <v>685145.92976681481</v>
      </c>
      <c r="AY3941" s="26">
        <v>1</v>
      </c>
      <c r="AZ3941" s="26">
        <v>2</v>
      </c>
      <c r="BA3941" s="26">
        <v>9951.4699999999993</v>
      </c>
      <c r="BB3941" s="26">
        <v>20.34</v>
      </c>
      <c r="BC3941" s="26">
        <v>145.6</v>
      </c>
      <c r="BD3941" s="26">
        <v>162.62</v>
      </c>
      <c r="BE3941" s="28">
        <v>0.09</v>
      </c>
      <c r="BF3941" s="28">
        <v>7.35</v>
      </c>
      <c r="BG3941" s="28">
        <v>0.77</v>
      </c>
      <c r="BH3941" s="28">
        <v>82.58</v>
      </c>
      <c r="BI3941" s="28">
        <v>0.11</v>
      </c>
      <c r="BJ3941" s="28">
        <v>9.59</v>
      </c>
      <c r="BK3941" s="28">
        <v>0.8</v>
      </c>
      <c r="BL3941" s="28">
        <v>33.76</v>
      </c>
      <c r="BM3941" s="28">
        <v>0.09</v>
      </c>
      <c r="BN3941" s="28">
        <v>8.0399999999999991</v>
      </c>
      <c r="BO3941" s="28">
        <v>0.75</v>
      </c>
      <c r="BP3941" s="28">
        <v>-8.4499999999999993</v>
      </c>
      <c r="BQ3941" s="26">
        <v>50.239497999999998</v>
      </c>
      <c r="BR3941" s="26">
        <v>106131976</v>
      </c>
      <c r="BS3941" s="31">
        <f t="shared" si="495"/>
        <v>12.812800000000001</v>
      </c>
    </row>
    <row r="3942" spans="1:71">
      <c r="A3942" s="26">
        <v>42283327080000</v>
      </c>
      <c r="B3942" s="26" t="s">
        <v>9281</v>
      </c>
      <c r="C3942" t="s">
        <v>8992</v>
      </c>
      <c r="D3942" s="26" t="s">
        <v>5393</v>
      </c>
      <c r="E3942" s="27" t="s">
        <v>591</v>
      </c>
      <c r="F3942" t="s">
        <v>745</v>
      </c>
      <c r="G3942" t="s">
        <v>67</v>
      </c>
      <c r="H3942" t="s">
        <v>8689</v>
      </c>
      <c r="I3942" t="s">
        <v>8993</v>
      </c>
      <c r="J3942" t="s">
        <v>158</v>
      </c>
      <c r="K3942" t="s">
        <v>9261</v>
      </c>
      <c r="L3942">
        <v>28.24098</v>
      </c>
      <c r="M3942">
        <v>-99.186130000000006</v>
      </c>
      <c r="N3942" s="28">
        <v>1940064.59</v>
      </c>
      <c r="O3942" s="28">
        <v>148272.62</v>
      </c>
      <c r="P3942" s="26">
        <v>414</v>
      </c>
      <c r="Q3942" s="26">
        <v>10654</v>
      </c>
      <c r="R3942" s="26">
        <v>14762</v>
      </c>
      <c r="S3942" s="29">
        <v>12.300000190734863</v>
      </c>
      <c r="T3942" s="30">
        <v>40767</v>
      </c>
      <c r="U3942" s="30">
        <v>40825</v>
      </c>
      <c r="V3942" s="30">
        <v>40817</v>
      </c>
      <c r="W3942">
        <v>2317</v>
      </c>
      <c r="X3942" s="26">
        <v>4893</v>
      </c>
      <c r="Y3942" s="26">
        <v>3643</v>
      </c>
      <c r="Z3942" s="26">
        <v>3835</v>
      </c>
      <c r="AA3942" s="26" t="s">
        <v>8619</v>
      </c>
      <c r="AB3942" s="31">
        <v>59.5</v>
      </c>
      <c r="AC3942" s="31">
        <v>0.6600000262260437</v>
      </c>
      <c r="AD3942" s="26">
        <v>499239.64757709252</v>
      </c>
      <c r="AE3942" s="26" t="s">
        <v>72</v>
      </c>
      <c r="AF3942" s="26">
        <v>3318</v>
      </c>
      <c r="AG3942" s="26">
        <v>177</v>
      </c>
      <c r="AH3942" s="28">
        <v>0.27528900000000001</v>
      </c>
      <c r="AI3942">
        <v>16013</v>
      </c>
      <c r="AJ3942" s="26">
        <v>878</v>
      </c>
      <c r="AK3942" s="28">
        <v>0.40608</v>
      </c>
      <c r="AL3942">
        <v>23621</v>
      </c>
      <c r="AM3942" s="26">
        <v>1122</v>
      </c>
      <c r="AN3942" s="28">
        <v>0.51861000000000002</v>
      </c>
      <c r="AO3942">
        <v>29330</v>
      </c>
      <c r="AP3942" s="32">
        <v>1577.8403043968185</v>
      </c>
      <c r="AQ3942" s="36">
        <v>0.78772043749999998</v>
      </c>
      <c r="AR3942" s="32">
        <f t="shared" si="494"/>
        <v>141004.35774189682</v>
      </c>
      <c r="AS3942" s="32">
        <f t="shared" si="488"/>
        <v>1</v>
      </c>
      <c r="AT3942" s="32">
        <f t="shared" si="489"/>
        <v>1</v>
      </c>
      <c r="AU3942" s="32">
        <f t="shared" si="490"/>
        <v>2</v>
      </c>
      <c r="AV3942" s="32">
        <f t="shared" si="491"/>
        <v>1850.9714586629345</v>
      </c>
      <c r="AW3942" s="32">
        <f t="shared" si="492"/>
        <v>0.92407833869814016</v>
      </c>
      <c r="AX3942" s="32">
        <f t="shared" si="493"/>
        <v>165412.83740823375</v>
      </c>
      <c r="AY3942" s="26">
        <v>1</v>
      </c>
      <c r="AZ3942" s="26">
        <v>2</v>
      </c>
      <c r="BA3942" s="26">
        <v>9690.5400000000009</v>
      </c>
      <c r="BB3942" s="26">
        <v>76.680000000000007</v>
      </c>
      <c r="BC3942" s="26">
        <v>75.38</v>
      </c>
      <c r="BD3942" s="26">
        <v>151.15</v>
      </c>
      <c r="BE3942" s="28">
        <v>0.1</v>
      </c>
      <c r="BF3942" s="28">
        <v>8.3000000000000007</v>
      </c>
      <c r="BG3942" s="28">
        <v>0.81</v>
      </c>
      <c r="BH3942" s="28">
        <v>156.56</v>
      </c>
      <c r="BI3942" s="28">
        <v>0.11</v>
      </c>
      <c r="BJ3942" s="28">
        <v>9.4</v>
      </c>
      <c r="BK3942" s="28">
        <v>0.83</v>
      </c>
      <c r="BL3942" s="28">
        <v>27.67</v>
      </c>
      <c r="BM3942" s="28">
        <v>0.1</v>
      </c>
      <c r="BN3942" s="28">
        <v>8.7899999999999991</v>
      </c>
      <c r="BO3942" s="28">
        <v>0.82</v>
      </c>
      <c r="BP3942" s="28">
        <v>-6.98</v>
      </c>
      <c r="BQ3942" s="26">
        <v>57.504299000000003</v>
      </c>
      <c r="BR3942" s="26">
        <v>25935500</v>
      </c>
      <c r="BS3942" s="31">
        <f t="shared" si="495"/>
        <v>6.8821939999999993</v>
      </c>
    </row>
    <row r="3943" spans="1:71">
      <c r="A3943" s="26">
        <v>42283327130000</v>
      </c>
      <c r="B3943" s="26" t="s">
        <v>9281</v>
      </c>
      <c r="C3943" t="s">
        <v>8994</v>
      </c>
      <c r="D3943" s="26" t="s">
        <v>804</v>
      </c>
      <c r="E3943" s="27" t="s">
        <v>591</v>
      </c>
      <c r="F3943" t="s">
        <v>745</v>
      </c>
      <c r="G3943" t="s">
        <v>67</v>
      </c>
      <c r="H3943" t="s">
        <v>8750</v>
      </c>
      <c r="I3943" t="s">
        <v>8995</v>
      </c>
      <c r="J3943" t="s">
        <v>158</v>
      </c>
      <c r="K3943" t="s">
        <v>9261</v>
      </c>
      <c r="L3943">
        <v>28.194330000000001</v>
      </c>
      <c r="M3943">
        <v>-99.193209999999993</v>
      </c>
      <c r="N3943" s="28">
        <v>1937756.75</v>
      </c>
      <c r="O3943" s="28">
        <v>131314.57</v>
      </c>
      <c r="P3943" s="26">
        <v>436.19000244140625</v>
      </c>
      <c r="Q3943" s="26">
        <v>10742</v>
      </c>
      <c r="R3943" s="26">
        <v>16040</v>
      </c>
      <c r="S3943" s="29">
        <v>11.600000381469727</v>
      </c>
      <c r="T3943" s="30">
        <v>40757</v>
      </c>
      <c r="U3943" s="30">
        <v>40840</v>
      </c>
      <c r="V3943" s="30">
        <v>40817</v>
      </c>
      <c r="W3943">
        <v>916</v>
      </c>
      <c r="X3943" s="26">
        <v>5640</v>
      </c>
      <c r="Y3943" s="26">
        <v>5924</v>
      </c>
      <c r="Z3943" s="26">
        <v>7360</v>
      </c>
      <c r="AA3943" s="26" t="s">
        <v>8619</v>
      </c>
      <c r="AB3943" s="31" t="s">
        <v>72</v>
      </c>
      <c r="AC3943" s="31">
        <v>0.63999998569488525</v>
      </c>
      <c r="AD3943" s="26">
        <v>99999999</v>
      </c>
      <c r="AE3943" s="26" t="s">
        <v>72</v>
      </c>
      <c r="AF3943" s="26">
        <v>3256</v>
      </c>
      <c r="AG3943" s="26" t="s">
        <v>72</v>
      </c>
      <c r="AH3943" s="28">
        <v>0.70194000000000001</v>
      </c>
      <c r="AI3943">
        <v>77613</v>
      </c>
      <c r="AJ3943" s="26" t="s">
        <v>72</v>
      </c>
      <c r="AK3943" s="28">
        <v>1.153378</v>
      </c>
      <c r="AL3943">
        <v>127529</v>
      </c>
      <c r="AM3943" s="26" t="s">
        <v>72</v>
      </c>
      <c r="AN3943" s="28">
        <v>1.4018360000000001</v>
      </c>
      <c r="AO3943">
        <v>127529</v>
      </c>
      <c r="AP3943" s="32">
        <v>19.795796447957965</v>
      </c>
      <c r="AQ3943" s="36">
        <v>1.979579625</v>
      </c>
      <c r="AR3943" s="32">
        <f t="shared" si="494"/>
        <v>350405.38942144794</v>
      </c>
      <c r="AS3943" s="32">
        <f t="shared" ref="AS3943:AS4005" si="496">IF(AP3943&gt;170000,4,IF(AP3943&gt;107000,3,IF(AP3943&gt;50000,2,1)))</f>
        <v>1</v>
      </c>
      <c r="AT3943" s="32">
        <f t="shared" ref="AT3943:AT4005" si="497">IF(AQ3943&gt;2400000,4,IF(AQ3943&gt;1450000,3,IF(AQ3943&gt;900000,2,1)))</f>
        <v>1</v>
      </c>
      <c r="AU3943" s="32">
        <f t="shared" ref="AU3943:AU4005" si="498">IF(AR3943&gt;290000,4,IF(AR3943&gt;170000,3,IF(AR3943&gt;103000,2,1)))</f>
        <v>4</v>
      </c>
      <c r="AV3943" s="32">
        <f t="shared" si="491"/>
        <v>20.146785746680624</v>
      </c>
      <c r="AW3943" s="32">
        <f t="shared" si="492"/>
        <v>2.0146785545212769</v>
      </c>
      <c r="AX3943" s="32">
        <f t="shared" si="493"/>
        <v>356618.2509360126</v>
      </c>
      <c r="AY3943" s="26">
        <v>1</v>
      </c>
      <c r="AZ3943" s="26">
        <v>2</v>
      </c>
      <c r="BA3943" s="26">
        <v>10066.629999999999</v>
      </c>
      <c r="BB3943" s="26">
        <v>28.95</v>
      </c>
      <c r="BC3943" s="26">
        <v>127.37</v>
      </c>
      <c r="BD3943" s="26">
        <v>161.19999999999999</v>
      </c>
      <c r="BE3943" s="28">
        <v>0.1</v>
      </c>
      <c r="BF3943" s="28">
        <v>7.9</v>
      </c>
      <c r="BG3943" s="28">
        <v>0.79</v>
      </c>
      <c r="BH3943" s="28">
        <v>95.2</v>
      </c>
      <c r="BI3943" s="28">
        <v>0.11</v>
      </c>
      <c r="BJ3943" s="28">
        <v>9.61</v>
      </c>
      <c r="BK3943" s="28">
        <v>0.81</v>
      </c>
      <c r="BL3943" s="28">
        <v>16.23</v>
      </c>
      <c r="BM3943" s="28">
        <v>0.1</v>
      </c>
      <c r="BN3943" s="28">
        <v>8.51</v>
      </c>
      <c r="BO3943" s="28">
        <v>0.77</v>
      </c>
      <c r="BP3943" s="28">
        <v>-24.38</v>
      </c>
      <c r="BQ3943" s="26">
        <v>51.826301000000001</v>
      </c>
      <c r="BR3943" s="26">
        <v>80309872</v>
      </c>
      <c r="BS3943" s="31">
        <f t="shared" si="495"/>
        <v>11.348667000000003</v>
      </c>
    </row>
    <row r="3944" spans="1:71">
      <c r="A3944" s="26">
        <v>42283327350000</v>
      </c>
      <c r="B3944" s="26" t="s">
        <v>9281</v>
      </c>
      <c r="C3944" t="s">
        <v>8996</v>
      </c>
      <c r="D3944" s="26" t="s">
        <v>804</v>
      </c>
      <c r="E3944" s="27" t="s">
        <v>591</v>
      </c>
      <c r="F3944" t="s">
        <v>745</v>
      </c>
      <c r="G3944" t="s">
        <v>67</v>
      </c>
      <c r="H3944" t="s">
        <v>8747</v>
      </c>
      <c r="I3944" t="s">
        <v>8997</v>
      </c>
      <c r="J3944" t="s">
        <v>76</v>
      </c>
      <c r="K3944" t="s">
        <v>9261</v>
      </c>
      <c r="L3944">
        <v>28.16657</v>
      </c>
      <c r="M3944">
        <v>-99.18759</v>
      </c>
      <c r="N3944" s="28">
        <v>1939551.06</v>
      </c>
      <c r="O3944" s="28">
        <v>121218.13</v>
      </c>
      <c r="P3944" s="26">
        <v>391</v>
      </c>
      <c r="Q3944" s="26">
        <v>11407</v>
      </c>
      <c r="R3944" s="26">
        <v>16390</v>
      </c>
      <c r="S3944" s="29" t="s">
        <v>72</v>
      </c>
      <c r="T3944" s="30">
        <v>40813</v>
      </c>
      <c r="U3944" s="30">
        <v>40876</v>
      </c>
      <c r="V3944" s="30">
        <v>40848</v>
      </c>
      <c r="W3944">
        <v>1495</v>
      </c>
      <c r="X3944" s="26">
        <v>5213</v>
      </c>
      <c r="Y3944" s="26">
        <v>5279</v>
      </c>
      <c r="Z3944" s="26">
        <v>7766</v>
      </c>
      <c r="AA3944" s="26" t="s">
        <v>8619</v>
      </c>
      <c r="AB3944" s="31" t="s">
        <v>72</v>
      </c>
      <c r="AC3944" s="31">
        <v>0.60000002384185791</v>
      </c>
      <c r="AD3944" s="26">
        <v>99999999</v>
      </c>
      <c r="AE3944" s="26" t="s">
        <v>72</v>
      </c>
      <c r="AF3944" s="26">
        <v>4184</v>
      </c>
      <c r="AG3944" s="26" t="s">
        <v>72</v>
      </c>
      <c r="AH3944" s="28">
        <v>0.50464600000000004</v>
      </c>
      <c r="AI3944">
        <v>44383</v>
      </c>
      <c r="AJ3944" s="26" t="s">
        <v>72</v>
      </c>
      <c r="AK3944" s="28">
        <v>0.52435600000000004</v>
      </c>
      <c r="AL3944">
        <v>46117</v>
      </c>
      <c r="AM3944" s="26" t="s">
        <v>72</v>
      </c>
      <c r="AN3944" s="28">
        <v>0.52435600000000004</v>
      </c>
      <c r="AO3944">
        <v>46117</v>
      </c>
      <c r="AP3944" s="32">
        <v>10.408741354087413</v>
      </c>
      <c r="AQ3944" s="36">
        <v>1.040874125</v>
      </c>
      <c r="AR3944" s="32">
        <f t="shared" si="494"/>
        <v>184245.12886635412</v>
      </c>
      <c r="AS3944" s="32">
        <f t="shared" si="496"/>
        <v>1</v>
      </c>
      <c r="AT3944" s="32">
        <f t="shared" si="497"/>
        <v>1</v>
      </c>
      <c r="AU3944" s="32">
        <f t="shared" si="498"/>
        <v>3</v>
      </c>
      <c r="AV3944" s="32">
        <f t="shared" si="491"/>
        <v>11.460996618542442</v>
      </c>
      <c r="AW3944" s="32">
        <f t="shared" si="492"/>
        <v>1.1460996503932477</v>
      </c>
      <c r="AX3944" s="32">
        <f t="shared" si="493"/>
        <v>202871.0991162234</v>
      </c>
      <c r="AY3944" s="26">
        <v>1</v>
      </c>
      <c r="AZ3944" s="26">
        <v>2</v>
      </c>
      <c r="BA3944" s="26">
        <v>10427.61</v>
      </c>
      <c r="BB3944" s="26">
        <v>39.6</v>
      </c>
      <c r="BC3944" s="26">
        <v>137.56</v>
      </c>
      <c r="BD3944" s="26">
        <v>179.33</v>
      </c>
      <c r="BE3944" s="28">
        <v>0.09</v>
      </c>
      <c r="BF3944" s="28">
        <v>7.33</v>
      </c>
      <c r="BG3944" s="28">
        <v>0.76</v>
      </c>
      <c r="BH3944" s="28">
        <v>73.06</v>
      </c>
      <c r="BI3944" s="28">
        <v>0.11</v>
      </c>
      <c r="BJ3944" s="28">
        <v>9.4</v>
      </c>
      <c r="BK3944" s="28">
        <v>0.77</v>
      </c>
      <c r="BL3944" s="28">
        <v>10.45</v>
      </c>
      <c r="BM3944" s="28">
        <v>0.09</v>
      </c>
      <c r="BN3944" s="28">
        <v>8.08</v>
      </c>
      <c r="BO3944" s="28">
        <v>0.74</v>
      </c>
      <c r="BP3944" s="28">
        <v>-26.32</v>
      </c>
      <c r="BQ3944" s="26">
        <v>51.715499000000001</v>
      </c>
      <c r="BR3944" s="26">
        <v>114425536</v>
      </c>
      <c r="BS3944" s="31">
        <f t="shared" si="495"/>
        <v>11.651332</v>
      </c>
    </row>
    <row r="3945" spans="1:71">
      <c r="A3945" s="26">
        <v>42283328360000</v>
      </c>
      <c r="B3945" s="26" t="s">
        <v>9285</v>
      </c>
      <c r="C3945" t="s">
        <v>8998</v>
      </c>
      <c r="D3945" s="26" t="s">
        <v>429</v>
      </c>
      <c r="E3945" s="27" t="s">
        <v>591</v>
      </c>
      <c r="F3945" t="s">
        <v>745</v>
      </c>
      <c r="G3945" t="s">
        <v>67</v>
      </c>
      <c r="H3945" t="s">
        <v>8694</v>
      </c>
      <c r="I3945" t="s">
        <v>8999</v>
      </c>
      <c r="J3945" t="s">
        <v>76</v>
      </c>
      <c r="K3945" t="s">
        <v>9261</v>
      </c>
      <c r="L3945">
        <v>28.126349999999999</v>
      </c>
      <c r="M3945">
        <v>-99.162130000000005</v>
      </c>
      <c r="N3945" s="28">
        <v>1947735</v>
      </c>
      <c r="O3945" s="28">
        <v>106581.82</v>
      </c>
      <c r="P3945" s="26">
        <v>398</v>
      </c>
      <c r="Q3945" s="26">
        <v>11774</v>
      </c>
      <c r="R3945" s="26">
        <v>16961</v>
      </c>
      <c r="S3945" s="29" t="s">
        <v>72</v>
      </c>
      <c r="T3945" s="30">
        <v>40905</v>
      </c>
      <c r="U3945" s="30">
        <v>41104</v>
      </c>
      <c r="V3945" s="30">
        <v>41183</v>
      </c>
      <c r="W3945">
        <v>2654</v>
      </c>
      <c r="X3945" s="26">
        <v>5360</v>
      </c>
      <c r="Y3945" s="26">
        <v>6700</v>
      </c>
      <c r="Z3945" s="26">
        <v>7000</v>
      </c>
      <c r="AA3945" s="26" t="s">
        <v>8619</v>
      </c>
      <c r="AB3945" s="31" t="s">
        <v>72</v>
      </c>
      <c r="AC3945" s="31">
        <v>0.60000002384185791</v>
      </c>
      <c r="AD3945" s="26">
        <v>99999999</v>
      </c>
      <c r="AE3945" s="26" t="s">
        <v>72</v>
      </c>
      <c r="AF3945" s="26">
        <v>1777</v>
      </c>
      <c r="AG3945" s="26" t="s">
        <v>72</v>
      </c>
      <c r="AH3945" s="28">
        <v>0.19602600000000001</v>
      </c>
      <c r="AI3945">
        <v>11030</v>
      </c>
      <c r="AJ3945" s="26" t="s">
        <v>72</v>
      </c>
      <c r="AK3945" s="28">
        <v>0.19602600000000001</v>
      </c>
      <c r="AL3945">
        <v>11030</v>
      </c>
      <c r="AM3945" s="26" t="s">
        <v>72</v>
      </c>
      <c r="AN3945" s="28">
        <v>0.19602600000000001</v>
      </c>
      <c r="AO3945">
        <v>11030</v>
      </c>
      <c r="AP3945" s="32">
        <v>4.2654003551540036</v>
      </c>
      <c r="AQ3945" s="36">
        <v>0.42654003125000001</v>
      </c>
      <c r="AR3945" s="32">
        <f t="shared" si="494"/>
        <v>75501.850931605164</v>
      </c>
      <c r="AS3945" s="32">
        <f t="shared" si="496"/>
        <v>1</v>
      </c>
      <c r="AT3945" s="32">
        <f t="shared" si="497"/>
        <v>1</v>
      </c>
      <c r="AU3945" s="32">
        <f t="shared" si="498"/>
        <v>1</v>
      </c>
      <c r="AV3945" s="32">
        <f t="shared" si="491"/>
        <v>4.567798141526862</v>
      </c>
      <c r="AW3945" s="32">
        <f t="shared" si="492"/>
        <v>0.45677980958488806</v>
      </c>
      <c r="AX3945" s="32">
        <f t="shared" si="493"/>
        <v>80854.594094666725</v>
      </c>
      <c r="AY3945" s="26">
        <v>1</v>
      </c>
      <c r="AZ3945" s="26">
        <v>2</v>
      </c>
      <c r="BA3945" s="26" t="s">
        <v>72</v>
      </c>
      <c r="BB3945" s="26" t="s">
        <v>72</v>
      </c>
      <c r="BC3945" s="26" t="s">
        <v>72</v>
      </c>
      <c r="BD3945" s="26" t="s">
        <v>72</v>
      </c>
      <c r="BE3945" s="28" t="s">
        <v>72</v>
      </c>
      <c r="BF3945" s="28" t="s">
        <v>72</v>
      </c>
      <c r="BG3945" s="28" t="s">
        <v>72</v>
      </c>
      <c r="BH3945" s="28" t="s">
        <v>72</v>
      </c>
      <c r="BI3945" s="28" t="s">
        <v>72</v>
      </c>
      <c r="BJ3945" s="28" t="s">
        <v>72</v>
      </c>
      <c r="BK3945" s="28" t="s">
        <v>72</v>
      </c>
      <c r="BL3945" s="28" t="s">
        <v>72</v>
      </c>
      <c r="BM3945" s="28" t="s">
        <v>72</v>
      </c>
      <c r="BN3945" s="28" t="s">
        <v>72</v>
      </c>
      <c r="BO3945" s="28" t="s">
        <v>72</v>
      </c>
      <c r="BP3945" s="28" t="s">
        <v>72</v>
      </c>
      <c r="BQ3945" s="26" t="s">
        <v>72</v>
      </c>
      <c r="BR3945" s="26" t="s">
        <v>72</v>
      </c>
      <c r="BS3945" s="31" t="str">
        <f t="shared" si="495"/>
        <v/>
      </c>
    </row>
    <row r="3946" spans="1:71">
      <c r="A3946" s="26">
        <v>42283328500000</v>
      </c>
      <c r="B3946" s="26" t="s">
        <v>9281</v>
      </c>
      <c r="C3946" t="s">
        <v>9000</v>
      </c>
      <c r="D3946" s="26" t="s">
        <v>804</v>
      </c>
      <c r="E3946" s="27" t="s">
        <v>591</v>
      </c>
      <c r="F3946" t="s">
        <v>745</v>
      </c>
      <c r="G3946" t="s">
        <v>67</v>
      </c>
      <c r="H3946" t="s">
        <v>9001</v>
      </c>
      <c r="I3946" t="s">
        <v>9002</v>
      </c>
      <c r="J3946" t="s">
        <v>76</v>
      </c>
      <c r="K3946" t="s">
        <v>9261</v>
      </c>
      <c r="L3946">
        <v>28.177910000000001</v>
      </c>
      <c r="M3946">
        <v>-99.186229999999995</v>
      </c>
      <c r="N3946" s="28">
        <v>1939995.87</v>
      </c>
      <c r="O3946" s="28">
        <v>125340.64</v>
      </c>
      <c r="P3946" s="26">
        <v>404</v>
      </c>
      <c r="Q3946" s="26">
        <v>10886</v>
      </c>
      <c r="R3946" s="26">
        <v>17497</v>
      </c>
      <c r="S3946" s="29">
        <v>11.600000381469727</v>
      </c>
      <c r="T3946" s="30">
        <v>40919</v>
      </c>
      <c r="U3946" s="30">
        <v>41048</v>
      </c>
      <c r="V3946" s="30">
        <v>41030</v>
      </c>
      <c r="W3946">
        <v>1932</v>
      </c>
      <c r="X3946" s="26">
        <v>6266</v>
      </c>
      <c r="Y3946" s="26">
        <v>6129</v>
      </c>
      <c r="Z3946" s="26">
        <v>7518</v>
      </c>
      <c r="AA3946" s="26" t="s">
        <v>8619</v>
      </c>
      <c r="AB3946" s="31" t="s">
        <v>72</v>
      </c>
      <c r="AC3946" s="31">
        <v>0.62000000476837158</v>
      </c>
      <c r="AD3946" s="26">
        <v>99999999</v>
      </c>
      <c r="AE3946" s="26" t="s">
        <v>72</v>
      </c>
      <c r="AF3946" s="26">
        <v>3614</v>
      </c>
      <c r="AG3946" s="26" t="s">
        <v>72</v>
      </c>
      <c r="AH3946" s="28">
        <v>0.73997400000000002</v>
      </c>
      <c r="AI3946" t="s">
        <v>72</v>
      </c>
      <c r="AJ3946" s="26" t="s">
        <v>72</v>
      </c>
      <c r="AK3946" s="28">
        <v>1.08978</v>
      </c>
      <c r="AL3946" t="s">
        <v>72</v>
      </c>
      <c r="AM3946" s="26" t="s">
        <v>72</v>
      </c>
      <c r="AN3946" s="28">
        <v>1.08978</v>
      </c>
      <c r="AO3946" t="s">
        <v>72</v>
      </c>
      <c r="AP3946" s="32">
        <v>27.152277771522776</v>
      </c>
      <c r="AQ3946" s="36">
        <v>2.7152277499999999</v>
      </c>
      <c r="AR3946" s="32">
        <f t="shared" si="494"/>
        <v>480622.46402777149</v>
      </c>
      <c r="AS3946" s="32">
        <f t="shared" si="496"/>
        <v>1</v>
      </c>
      <c r="AT3946" s="32">
        <f t="shared" si="497"/>
        <v>1</v>
      </c>
      <c r="AU3946" s="32">
        <f t="shared" si="498"/>
        <v>4</v>
      </c>
      <c r="AV3946" s="32">
        <f t="shared" si="491"/>
        <v>24.872977084031398</v>
      </c>
      <c r="AW3946" s="32">
        <f t="shared" si="492"/>
        <v>2.4872976835301626</v>
      </c>
      <c r="AX3946" s="32">
        <f t="shared" si="493"/>
        <v>440276.56296192278</v>
      </c>
      <c r="AY3946" s="26">
        <v>1</v>
      </c>
      <c r="AZ3946" s="26">
        <v>2</v>
      </c>
      <c r="BA3946" s="26">
        <v>10325.370000000001</v>
      </c>
      <c r="BB3946" s="26">
        <v>34.03</v>
      </c>
      <c r="BC3946" s="26">
        <v>135.88</v>
      </c>
      <c r="BD3946" s="26">
        <v>173.02</v>
      </c>
      <c r="BE3946" s="28">
        <v>0.09</v>
      </c>
      <c r="BF3946" s="28">
        <v>7.66</v>
      </c>
      <c r="BG3946" s="28">
        <v>0.77</v>
      </c>
      <c r="BH3946" s="28">
        <v>80.31</v>
      </c>
      <c r="BI3946" s="28">
        <v>0.11</v>
      </c>
      <c r="BJ3946" s="28">
        <v>9.5299999999999994</v>
      </c>
      <c r="BK3946" s="28">
        <v>0.79</v>
      </c>
      <c r="BL3946" s="28">
        <v>8.8800000000000008</v>
      </c>
      <c r="BM3946" s="28">
        <v>0.09</v>
      </c>
      <c r="BN3946" s="28">
        <v>8.35</v>
      </c>
      <c r="BO3946" s="28">
        <v>0.76</v>
      </c>
      <c r="BP3946" s="28">
        <v>-29.73</v>
      </c>
      <c r="BQ3946" s="26">
        <v>51.715499000000001</v>
      </c>
      <c r="BR3946" s="26">
        <v>102757904</v>
      </c>
      <c r="BS3946" s="31">
        <f t="shared" si="495"/>
        <v>11.807971999999999</v>
      </c>
    </row>
    <row r="3947" spans="1:71">
      <c r="A3947" s="26">
        <v>42283328760000</v>
      </c>
      <c r="B3947" s="26" t="s">
        <v>9285</v>
      </c>
      <c r="C3947" t="s">
        <v>9003</v>
      </c>
      <c r="D3947" s="26" t="s">
        <v>429</v>
      </c>
      <c r="E3947" s="27" t="s">
        <v>591</v>
      </c>
      <c r="F3947" t="s">
        <v>745</v>
      </c>
      <c r="G3947" t="s">
        <v>67</v>
      </c>
      <c r="H3947" t="s">
        <v>8652</v>
      </c>
      <c r="I3947" t="s">
        <v>9004</v>
      </c>
      <c r="J3947" t="s">
        <v>9005</v>
      </c>
      <c r="K3947" t="s">
        <v>9261</v>
      </c>
      <c r="L3947">
        <v>28.157720000000001</v>
      </c>
      <c r="M3947">
        <v>-98.905360000000002</v>
      </c>
      <c r="N3947" s="28">
        <v>2030499.38</v>
      </c>
      <c r="O3947" s="28">
        <v>117964.12</v>
      </c>
      <c r="P3947" s="26">
        <v>310.39999389648437</v>
      </c>
      <c r="Q3947" s="26" t="s">
        <v>72</v>
      </c>
      <c r="R3947" s="26">
        <v>17424</v>
      </c>
      <c r="S3947" s="29" t="s">
        <v>72</v>
      </c>
      <c r="T3947" s="30">
        <v>40915</v>
      </c>
      <c r="U3947" s="30">
        <v>41075</v>
      </c>
      <c r="V3947" s="30">
        <v>41091</v>
      </c>
      <c r="W3947" t="s">
        <v>72</v>
      </c>
      <c r="X3947" s="26">
        <v>4605</v>
      </c>
      <c r="Y3947" s="26">
        <v>7934</v>
      </c>
      <c r="Z3947" s="26">
        <v>8965</v>
      </c>
      <c r="AA3947" s="26" t="s">
        <v>8619</v>
      </c>
      <c r="AB3947" s="31" t="s">
        <v>72</v>
      </c>
      <c r="AC3947" s="31">
        <v>0.60000002384185791</v>
      </c>
      <c r="AD3947" s="26">
        <v>99999999</v>
      </c>
      <c r="AE3947" s="26" t="s">
        <v>72</v>
      </c>
      <c r="AF3947" s="26">
        <v>2559</v>
      </c>
      <c r="AG3947" s="26" t="s">
        <v>72</v>
      </c>
      <c r="AH3947" s="28">
        <v>9.7708000000000003E-2</v>
      </c>
      <c r="AI3947" t="s">
        <v>72</v>
      </c>
      <c r="AJ3947" s="26" t="s">
        <v>72</v>
      </c>
      <c r="AK3947" s="28">
        <v>0.14025099999999999</v>
      </c>
      <c r="AL3947" t="s">
        <v>72</v>
      </c>
      <c r="AM3947" s="26" t="s">
        <v>72</v>
      </c>
      <c r="AN3947" s="28">
        <v>0.14025099999999999</v>
      </c>
      <c r="AO3947" t="s">
        <v>72</v>
      </c>
      <c r="AP3947" s="32">
        <v>6.9049463190494631</v>
      </c>
      <c r="AQ3947" s="36">
        <v>0.69049462500000003</v>
      </c>
      <c r="AR3947" s="32">
        <f t="shared" si="494"/>
        <v>122224.45357131906</v>
      </c>
      <c r="AS3947" s="32">
        <f t="shared" si="496"/>
        <v>1</v>
      </c>
      <c r="AT3947" s="32">
        <f t="shared" si="497"/>
        <v>1</v>
      </c>
      <c r="AU3947" s="32">
        <f t="shared" si="498"/>
        <v>2</v>
      </c>
      <c r="AV3947" s="32">
        <f t="shared" si="491"/>
        <v>8.6068169101724035</v>
      </c>
      <c r="AW3947" s="32">
        <f t="shared" si="492"/>
        <v>0.86068168241042353</v>
      </c>
      <c r="AX3947" s="32">
        <f t="shared" si="493"/>
        <v>152349.26460355514</v>
      </c>
      <c r="AY3947" s="26">
        <v>1</v>
      </c>
      <c r="AZ3947" s="26">
        <v>2</v>
      </c>
      <c r="BA3947" s="26" t="s">
        <v>72</v>
      </c>
      <c r="BB3947" s="26" t="s">
        <v>72</v>
      </c>
      <c r="BC3947" s="26" t="s">
        <v>72</v>
      </c>
      <c r="BD3947" s="26" t="s">
        <v>72</v>
      </c>
      <c r="BE3947" s="28" t="s">
        <v>72</v>
      </c>
      <c r="BF3947" s="28" t="s">
        <v>72</v>
      </c>
      <c r="BG3947" s="28" t="s">
        <v>72</v>
      </c>
      <c r="BH3947" s="28" t="s">
        <v>72</v>
      </c>
      <c r="BI3947" s="28" t="s">
        <v>72</v>
      </c>
      <c r="BJ3947" s="28" t="s">
        <v>72</v>
      </c>
      <c r="BK3947" s="28" t="s">
        <v>72</v>
      </c>
      <c r="BL3947" s="28" t="s">
        <v>72</v>
      </c>
      <c r="BM3947" s="28" t="s">
        <v>72</v>
      </c>
      <c r="BN3947" s="28" t="s">
        <v>72</v>
      </c>
      <c r="BO3947" s="28" t="s">
        <v>72</v>
      </c>
      <c r="BP3947" s="28" t="s">
        <v>72</v>
      </c>
      <c r="BQ3947" s="26" t="s">
        <v>72</v>
      </c>
      <c r="BR3947" s="26" t="s">
        <v>72</v>
      </c>
      <c r="BS3947" s="31" t="str">
        <f t="shared" si="495"/>
        <v/>
      </c>
    </row>
    <row r="3948" spans="1:71">
      <c r="A3948" s="26">
        <v>42283329030000</v>
      </c>
      <c r="B3948" s="26" t="s">
        <v>9281</v>
      </c>
      <c r="C3948" t="s">
        <v>9006</v>
      </c>
      <c r="D3948" s="26" t="s">
        <v>804</v>
      </c>
      <c r="E3948" s="27" t="s">
        <v>591</v>
      </c>
      <c r="F3948" t="s">
        <v>745</v>
      </c>
      <c r="G3948" t="s">
        <v>67</v>
      </c>
      <c r="H3948" t="s">
        <v>8750</v>
      </c>
      <c r="I3948" t="s">
        <v>9007</v>
      </c>
      <c r="J3948" t="s">
        <v>76</v>
      </c>
      <c r="K3948" t="s">
        <v>9261</v>
      </c>
      <c r="L3948">
        <v>28.195810000000002</v>
      </c>
      <c r="M3948">
        <v>-99.203699999999998</v>
      </c>
      <c r="N3948" s="28">
        <v>1934378.3</v>
      </c>
      <c r="O3948" s="28">
        <v>131858.43</v>
      </c>
      <c r="P3948" s="26">
        <v>438.5</v>
      </c>
      <c r="Q3948" s="26">
        <v>10752</v>
      </c>
      <c r="R3948" s="26">
        <v>15775</v>
      </c>
      <c r="S3948" s="29">
        <v>11.600000381469727</v>
      </c>
      <c r="T3948" s="30">
        <v>40883</v>
      </c>
      <c r="U3948" s="30">
        <v>41033</v>
      </c>
      <c r="V3948" s="30">
        <v>41030</v>
      </c>
      <c r="W3948">
        <v>1445</v>
      </c>
      <c r="X3948" s="26">
        <v>5062</v>
      </c>
      <c r="Y3948" s="26" t="s">
        <v>72</v>
      </c>
      <c r="Z3948" s="26">
        <v>3965</v>
      </c>
      <c r="AA3948" s="26" t="s">
        <v>8619</v>
      </c>
      <c r="AB3948" s="31" t="s">
        <v>72</v>
      </c>
      <c r="AC3948" s="31">
        <v>0.63999998569488525</v>
      </c>
      <c r="AD3948" s="26">
        <v>99999999</v>
      </c>
      <c r="AE3948" s="26" t="s">
        <v>72</v>
      </c>
      <c r="AF3948" s="26">
        <v>5648</v>
      </c>
      <c r="AG3948" s="26" t="s">
        <v>72</v>
      </c>
      <c r="AH3948" s="28">
        <v>0.77775700000000003</v>
      </c>
      <c r="AI3948">
        <v>27954</v>
      </c>
      <c r="AJ3948" s="26" t="s">
        <v>72</v>
      </c>
      <c r="AK3948" s="28">
        <v>1.1182049999999999</v>
      </c>
      <c r="AL3948">
        <v>38218</v>
      </c>
      <c r="AM3948" s="26" t="s">
        <v>72</v>
      </c>
      <c r="AN3948" s="28">
        <v>1.1182049999999999</v>
      </c>
      <c r="AO3948">
        <v>38218</v>
      </c>
      <c r="AP3948" s="32">
        <v>22.110625221106254</v>
      </c>
      <c r="AQ3948" s="36">
        <v>2.2110625000000002</v>
      </c>
      <c r="AR3948" s="32">
        <f t="shared" si="494"/>
        <v>391380.1731252211</v>
      </c>
      <c r="AS3948" s="32">
        <f t="shared" si="496"/>
        <v>1</v>
      </c>
      <c r="AT3948" s="32">
        <f t="shared" si="497"/>
        <v>1</v>
      </c>
      <c r="AU3948" s="32">
        <f t="shared" si="498"/>
        <v>4</v>
      </c>
      <c r="AV3948" s="32">
        <f t="shared" si="491"/>
        <v>25.072103668342532</v>
      </c>
      <c r="AW3948" s="32">
        <f t="shared" si="492"/>
        <v>2.5072103417621494</v>
      </c>
      <c r="AX3948" s="32">
        <f t="shared" si="493"/>
        <v>443801.30259556882</v>
      </c>
      <c r="AY3948" s="26">
        <v>1</v>
      </c>
      <c r="AZ3948" s="26">
        <v>2</v>
      </c>
      <c r="BA3948" s="26">
        <v>9901.66</v>
      </c>
      <c r="BB3948" s="26">
        <v>22.16</v>
      </c>
      <c r="BC3948" s="26">
        <v>133.47</v>
      </c>
      <c r="BD3948" s="26">
        <v>158.19</v>
      </c>
      <c r="BE3948" s="28">
        <v>0.1</v>
      </c>
      <c r="BF3948" s="28">
        <v>7.77</v>
      </c>
      <c r="BG3948" s="28">
        <v>0.79</v>
      </c>
      <c r="BH3948" s="28">
        <v>96.47</v>
      </c>
      <c r="BI3948" s="28">
        <v>0.11</v>
      </c>
      <c r="BJ3948" s="28">
        <v>9.6300000000000008</v>
      </c>
      <c r="BK3948" s="28">
        <v>0.81</v>
      </c>
      <c r="BL3948" s="28">
        <v>25.13</v>
      </c>
      <c r="BM3948" s="28">
        <v>0.09</v>
      </c>
      <c r="BN3948" s="28">
        <v>8.39</v>
      </c>
      <c r="BO3948" s="28">
        <v>0.77</v>
      </c>
      <c r="BP3948" s="28">
        <v>-16.559999999999999</v>
      </c>
      <c r="BQ3948" s="26">
        <v>53.410800000000002</v>
      </c>
      <c r="BR3948" s="26">
        <v>80643400</v>
      </c>
      <c r="BS3948" s="31">
        <f t="shared" si="495"/>
        <v>11.892177000000002</v>
      </c>
    </row>
    <row r="3949" spans="1:71">
      <c r="A3949" s="26">
        <v>42283329560000</v>
      </c>
      <c r="B3949" s="26" t="s">
        <v>9281</v>
      </c>
      <c r="C3949" t="s">
        <v>9008</v>
      </c>
      <c r="D3949" s="26" t="s">
        <v>5393</v>
      </c>
      <c r="E3949" s="27" t="s">
        <v>591</v>
      </c>
      <c r="F3949" t="s">
        <v>745</v>
      </c>
      <c r="G3949" t="s">
        <v>67</v>
      </c>
      <c r="H3949" t="s">
        <v>9009</v>
      </c>
      <c r="I3949" t="s">
        <v>72</v>
      </c>
      <c r="J3949" t="s">
        <v>70</v>
      </c>
      <c r="K3949" t="s">
        <v>9261</v>
      </c>
      <c r="L3949">
        <v>28.162739999999999</v>
      </c>
      <c r="M3949">
        <v>-99.165559999999999</v>
      </c>
      <c r="N3949" s="28">
        <v>1946648.03</v>
      </c>
      <c r="O3949" s="28">
        <v>119814.82</v>
      </c>
      <c r="P3949" s="26">
        <v>376</v>
      </c>
      <c r="Q3949" s="26">
        <v>11348</v>
      </c>
      <c r="R3949" s="26">
        <v>16768</v>
      </c>
      <c r="S3949" s="29" t="s">
        <v>72</v>
      </c>
      <c r="T3949" s="30">
        <v>40963</v>
      </c>
      <c r="U3949" s="30">
        <v>41092</v>
      </c>
      <c r="V3949" s="30">
        <v>41061</v>
      </c>
      <c r="W3949">
        <v>5137078</v>
      </c>
      <c r="X3949" s="26">
        <v>5960</v>
      </c>
      <c r="Y3949" s="26" t="s">
        <v>72</v>
      </c>
      <c r="Z3949" s="26" t="s">
        <v>72</v>
      </c>
      <c r="AA3949" s="26" t="s">
        <v>8619</v>
      </c>
      <c r="AB3949" s="31" t="s">
        <v>72</v>
      </c>
      <c r="AC3949" s="31" t="s">
        <v>72</v>
      </c>
      <c r="AD3949" s="26">
        <v>133356888.8888889</v>
      </c>
      <c r="AE3949" s="26" t="s">
        <v>72</v>
      </c>
      <c r="AF3949" s="26" t="s">
        <v>72</v>
      </c>
      <c r="AG3949" s="26">
        <v>4</v>
      </c>
      <c r="AH3949" s="28">
        <v>0.78471100000000005</v>
      </c>
      <c r="AI3949" t="s">
        <v>72</v>
      </c>
      <c r="AJ3949" s="26">
        <v>9</v>
      </c>
      <c r="AK3949" s="28">
        <v>1.164015</v>
      </c>
      <c r="AL3949" t="s">
        <v>72</v>
      </c>
      <c r="AM3949" s="26">
        <v>9</v>
      </c>
      <c r="AN3949" s="28">
        <v>1.164015</v>
      </c>
      <c r="AO3949" t="s">
        <v>72</v>
      </c>
      <c r="AP3949" s="32">
        <v>25.378718926323014</v>
      </c>
      <c r="AQ3949" s="36">
        <v>3.3844270000000001</v>
      </c>
      <c r="AR3949" s="32">
        <f t="shared" si="494"/>
        <v>599068.95771892637</v>
      </c>
      <c r="AS3949" s="32">
        <f t="shared" si="496"/>
        <v>1</v>
      </c>
      <c r="AT3949" s="32">
        <f t="shared" si="497"/>
        <v>1</v>
      </c>
      <c r="AU3949" s="32">
        <f t="shared" si="498"/>
        <v>4</v>
      </c>
      <c r="AV3949" s="32">
        <f t="shared" si="491"/>
        <v>24.44192057669364</v>
      </c>
      <c r="AW3949" s="32">
        <f t="shared" si="492"/>
        <v>3.2594984865771814</v>
      </c>
      <c r="AX3949" s="32">
        <f t="shared" si="493"/>
        <v>576955.67404473783</v>
      </c>
      <c r="AY3949" s="26">
        <v>1</v>
      </c>
      <c r="AZ3949" s="26">
        <v>2</v>
      </c>
      <c r="BA3949" s="26">
        <v>10726.32</v>
      </c>
      <c r="BB3949" s="26">
        <v>47.25</v>
      </c>
      <c r="BC3949" s="26">
        <v>147.04</v>
      </c>
      <c r="BD3949" s="26">
        <v>193.91</v>
      </c>
      <c r="BE3949" s="28">
        <v>0.09</v>
      </c>
      <c r="BF3949" s="28">
        <v>7.44</v>
      </c>
      <c r="BG3949" s="28">
        <v>0.74</v>
      </c>
      <c r="BH3949" s="28">
        <v>61.55</v>
      </c>
      <c r="BI3949" s="28">
        <v>0.11</v>
      </c>
      <c r="BJ3949" s="28">
        <v>9.39</v>
      </c>
      <c r="BK3949" s="28">
        <v>0.76</v>
      </c>
      <c r="BL3949" s="28">
        <v>-8.35</v>
      </c>
      <c r="BM3949" s="28">
        <v>0.09</v>
      </c>
      <c r="BN3949" s="28">
        <v>8.23</v>
      </c>
      <c r="BO3949" s="28">
        <v>0.73</v>
      </c>
      <c r="BP3949" s="28">
        <v>-42.76</v>
      </c>
      <c r="BQ3949" s="26">
        <v>51.598799999999997</v>
      </c>
      <c r="BR3949" s="26">
        <v>116828504</v>
      </c>
      <c r="BS3949" s="31">
        <f t="shared" si="495"/>
        <v>12.292544000000001</v>
      </c>
    </row>
    <row r="3950" spans="1:71">
      <c r="A3950" s="26">
        <v>42283329670000</v>
      </c>
      <c r="B3950" s="26" t="s">
        <v>9281</v>
      </c>
      <c r="C3950" t="s">
        <v>9010</v>
      </c>
      <c r="D3950" s="26" t="s">
        <v>5393</v>
      </c>
      <c r="E3950" s="27" t="s">
        <v>591</v>
      </c>
      <c r="F3950" t="s">
        <v>745</v>
      </c>
      <c r="G3950" t="s">
        <v>67</v>
      </c>
      <c r="H3950" t="s">
        <v>9011</v>
      </c>
      <c r="I3950" t="s">
        <v>72</v>
      </c>
      <c r="J3950" t="s">
        <v>440</v>
      </c>
      <c r="K3950" t="s">
        <v>9261</v>
      </c>
      <c r="L3950">
        <v>28.210540000000002</v>
      </c>
      <c r="M3950">
        <v>-99.196539999999999</v>
      </c>
      <c r="N3950" s="28">
        <v>1936693.89</v>
      </c>
      <c r="O3950" s="28">
        <v>137210.26</v>
      </c>
      <c r="P3950" s="26">
        <v>420</v>
      </c>
      <c r="Q3950" s="26">
        <v>10630</v>
      </c>
      <c r="R3950" s="26">
        <v>15183</v>
      </c>
      <c r="S3950" s="29" t="s">
        <v>72</v>
      </c>
      <c r="T3950" s="30">
        <v>40914</v>
      </c>
      <c r="U3950" s="30">
        <v>41007</v>
      </c>
      <c r="V3950" s="30">
        <v>41000</v>
      </c>
      <c r="W3950">
        <v>2178150</v>
      </c>
      <c r="X3950" s="26">
        <v>4597</v>
      </c>
      <c r="Y3950" s="26" t="s">
        <v>72</v>
      </c>
      <c r="Z3950" s="26" t="s">
        <v>72</v>
      </c>
      <c r="AA3950" s="26" t="s">
        <v>8619</v>
      </c>
      <c r="AB3950" s="31" t="s">
        <v>72</v>
      </c>
      <c r="AC3950" s="31" t="s">
        <v>72</v>
      </c>
      <c r="AD3950" s="26">
        <v>4681663.5514018694</v>
      </c>
      <c r="AE3950" s="26" t="s">
        <v>72</v>
      </c>
      <c r="AF3950" s="26" t="s">
        <v>72</v>
      </c>
      <c r="AG3950" s="26">
        <v>144</v>
      </c>
      <c r="AH3950" s="28">
        <v>0.56843900000000003</v>
      </c>
      <c r="AI3950" t="s">
        <v>72</v>
      </c>
      <c r="AJ3950" s="26">
        <v>214</v>
      </c>
      <c r="AK3950" s="28">
        <v>0.88775000000000004</v>
      </c>
      <c r="AL3950" t="s">
        <v>72</v>
      </c>
      <c r="AM3950" s="26">
        <v>214</v>
      </c>
      <c r="AN3950" s="28">
        <v>0.88775000000000004</v>
      </c>
      <c r="AO3950" t="s">
        <v>72</v>
      </c>
      <c r="AP3950" s="32">
        <v>436.74406064223513</v>
      </c>
      <c r="AQ3950" s="36">
        <v>2.0446887500000002</v>
      </c>
      <c r="AR3950" s="32">
        <f t="shared" si="494"/>
        <v>362346.65281064232</v>
      </c>
      <c r="AS3950" s="32">
        <f t="shared" si="496"/>
        <v>1</v>
      </c>
      <c r="AT3950" s="32">
        <f t="shared" si="497"/>
        <v>1</v>
      </c>
      <c r="AU3950" s="32">
        <f t="shared" si="498"/>
        <v>4</v>
      </c>
      <c r="AV3950" s="32">
        <f t="shared" si="491"/>
        <v>545.336286292458</v>
      </c>
      <c r="AW3950" s="32">
        <f t="shared" si="492"/>
        <v>2.553081014792256</v>
      </c>
      <c r="AX3950" s="32">
        <f t="shared" si="493"/>
        <v>452440.67590452184</v>
      </c>
      <c r="AY3950" s="26">
        <v>1</v>
      </c>
      <c r="AZ3950" s="26">
        <v>2</v>
      </c>
      <c r="BA3950" s="26">
        <v>9867.3700000000008</v>
      </c>
      <c r="BB3950" s="26">
        <v>34.549999999999997</v>
      </c>
      <c r="BC3950" s="26">
        <v>117.37</v>
      </c>
      <c r="BD3950" s="26">
        <v>157.04</v>
      </c>
      <c r="BE3950" s="28">
        <v>0.1</v>
      </c>
      <c r="BF3950" s="28">
        <v>8.0399999999999991</v>
      </c>
      <c r="BG3950" s="28">
        <v>0.8</v>
      </c>
      <c r="BH3950" s="28">
        <v>112.05</v>
      </c>
      <c r="BI3950" s="28">
        <v>0.11</v>
      </c>
      <c r="BJ3950" s="28">
        <v>9.6</v>
      </c>
      <c r="BK3950" s="28">
        <v>0.82</v>
      </c>
      <c r="BL3950" s="28">
        <v>22.08</v>
      </c>
      <c r="BM3950" s="28">
        <v>0.1</v>
      </c>
      <c r="BN3950" s="28">
        <v>8.6</v>
      </c>
      <c r="BO3950" s="28">
        <v>0.79</v>
      </c>
      <c r="BP3950" s="28">
        <v>-18.489999999999998</v>
      </c>
      <c r="BQ3950" s="26">
        <v>59.115698999999999</v>
      </c>
      <c r="BR3950" s="26">
        <v>52064868</v>
      </c>
      <c r="BS3950" s="31">
        <f t="shared" si="495"/>
        <v>10.586773999999998</v>
      </c>
    </row>
    <row r="3951" spans="1:71">
      <c r="A3951" s="26">
        <v>42283329760000</v>
      </c>
      <c r="B3951" s="26" t="s">
        <v>9281</v>
      </c>
      <c r="C3951" t="s">
        <v>9012</v>
      </c>
      <c r="D3951" s="26" t="s">
        <v>5393</v>
      </c>
      <c r="E3951" s="27" t="s">
        <v>591</v>
      </c>
      <c r="F3951" t="s">
        <v>745</v>
      </c>
      <c r="G3951" t="s">
        <v>67</v>
      </c>
      <c r="H3951" t="s">
        <v>9013</v>
      </c>
      <c r="I3951" t="s">
        <v>72</v>
      </c>
      <c r="J3951" t="s">
        <v>339</v>
      </c>
      <c r="K3951" t="s">
        <v>9261</v>
      </c>
      <c r="L3951">
        <v>28.14209</v>
      </c>
      <c r="M3951">
        <v>-99.222660000000005</v>
      </c>
      <c r="N3951" s="28">
        <v>1928233.18</v>
      </c>
      <c r="O3951" s="28">
        <v>112337.01</v>
      </c>
      <c r="P3951" s="26">
        <v>410</v>
      </c>
      <c r="Q3951" s="26">
        <v>10898</v>
      </c>
      <c r="R3951" s="26">
        <v>18110</v>
      </c>
      <c r="S3951" s="29" t="s">
        <v>72</v>
      </c>
      <c r="T3951" s="30">
        <v>40941</v>
      </c>
      <c r="U3951" s="30">
        <v>41086</v>
      </c>
      <c r="V3951" s="30">
        <v>41061</v>
      </c>
      <c r="W3951">
        <v>3855</v>
      </c>
      <c r="X3951" s="26">
        <v>7489</v>
      </c>
      <c r="Y3951" s="26" t="s">
        <v>72</v>
      </c>
      <c r="Z3951" s="26" t="s">
        <v>72</v>
      </c>
      <c r="AA3951" s="26" t="s">
        <v>8619</v>
      </c>
      <c r="AB3951" s="31" t="s">
        <v>72</v>
      </c>
      <c r="AC3951" s="31" t="s">
        <v>72</v>
      </c>
      <c r="AD3951" s="26">
        <v>293132000</v>
      </c>
      <c r="AE3951" s="26" t="s">
        <v>72</v>
      </c>
      <c r="AF3951" s="26" t="s">
        <v>72</v>
      </c>
      <c r="AG3951" s="26" t="s">
        <v>72</v>
      </c>
      <c r="AH3951" s="28">
        <v>0.56645000000000001</v>
      </c>
      <c r="AI3951" t="s">
        <v>72</v>
      </c>
      <c r="AJ3951" s="26">
        <v>3</v>
      </c>
      <c r="AK3951" s="28">
        <v>0.77932800000000002</v>
      </c>
      <c r="AL3951" t="s">
        <v>72</v>
      </c>
      <c r="AM3951" s="26">
        <v>3</v>
      </c>
      <c r="AN3951" s="28">
        <v>0.77932800000000002</v>
      </c>
      <c r="AO3951" t="s">
        <v>72</v>
      </c>
      <c r="AP3951" s="32">
        <v>5.2951341034073387</v>
      </c>
      <c r="AQ3951" s="36">
        <v>1.5521732500000001</v>
      </c>
      <c r="AR3951" s="32">
        <f t="shared" si="494"/>
        <v>274739.96038410341</v>
      </c>
      <c r="AS3951" s="32">
        <f t="shared" si="496"/>
        <v>1</v>
      </c>
      <c r="AT3951" s="32">
        <f t="shared" si="497"/>
        <v>1</v>
      </c>
      <c r="AU3951" s="32">
        <f t="shared" si="498"/>
        <v>3</v>
      </c>
      <c r="AV3951" s="32">
        <f t="shared" si="491"/>
        <v>4.0584950932778909</v>
      </c>
      <c r="AW3951" s="32">
        <f t="shared" si="492"/>
        <v>1.1896747836827346</v>
      </c>
      <c r="AX3951" s="32">
        <f t="shared" si="493"/>
        <v>210576.49520693731</v>
      </c>
      <c r="AY3951" s="26">
        <v>1</v>
      </c>
      <c r="AZ3951" s="26">
        <v>2</v>
      </c>
      <c r="BA3951" s="26">
        <v>10381.91</v>
      </c>
      <c r="BB3951" s="26">
        <v>59.01</v>
      </c>
      <c r="BC3951" s="26">
        <v>138.26</v>
      </c>
      <c r="BD3951" s="26">
        <v>180.15</v>
      </c>
      <c r="BE3951" s="28">
        <v>0.08</v>
      </c>
      <c r="BF3951" s="28">
        <v>6.34</v>
      </c>
      <c r="BG3951" s="28">
        <v>0.73</v>
      </c>
      <c r="BH3951" s="28">
        <v>61.58</v>
      </c>
      <c r="BI3951" s="28">
        <v>0.11</v>
      </c>
      <c r="BJ3951" s="28">
        <v>9.1199999999999992</v>
      </c>
      <c r="BK3951" s="28">
        <v>0.75</v>
      </c>
      <c r="BL3951" s="28">
        <v>38.22</v>
      </c>
      <c r="BM3951" s="28">
        <v>0.08</v>
      </c>
      <c r="BN3951" s="28">
        <v>7.2</v>
      </c>
      <c r="BO3951" s="28">
        <v>0.71</v>
      </c>
      <c r="BP3951" s="28">
        <v>2.44</v>
      </c>
      <c r="BQ3951" s="26">
        <v>50.493000000000002</v>
      </c>
      <c r="BR3951" s="26">
        <v>175347504</v>
      </c>
      <c r="BS3951" s="31">
        <f t="shared" si="495"/>
        <v>11.40645</v>
      </c>
    </row>
    <row r="3952" spans="1:71">
      <c r="A3952" s="26">
        <v>42283330270000</v>
      </c>
      <c r="B3952" s="26" t="s">
        <v>9281</v>
      </c>
      <c r="C3952" t="s">
        <v>9014</v>
      </c>
      <c r="D3952" s="26" t="s">
        <v>804</v>
      </c>
      <c r="E3952" s="27" t="s">
        <v>591</v>
      </c>
      <c r="F3952" t="s">
        <v>745</v>
      </c>
      <c r="G3952" t="s">
        <v>67</v>
      </c>
      <c r="H3952" t="s">
        <v>9015</v>
      </c>
      <c r="I3952" t="s">
        <v>9016</v>
      </c>
      <c r="J3952" t="s">
        <v>70</v>
      </c>
      <c r="K3952" t="s">
        <v>9261</v>
      </c>
      <c r="L3952">
        <v>28.20815</v>
      </c>
      <c r="M3952">
        <v>-99.172330000000002</v>
      </c>
      <c r="N3952" s="28">
        <v>1944490.71</v>
      </c>
      <c r="O3952" s="28">
        <v>136328.97</v>
      </c>
      <c r="P3952" s="26">
        <v>388</v>
      </c>
      <c r="Q3952" s="26">
        <v>10683</v>
      </c>
      <c r="R3952" s="26">
        <v>16105</v>
      </c>
      <c r="S3952" s="29" t="s">
        <v>72</v>
      </c>
      <c r="T3952" s="30">
        <v>41047</v>
      </c>
      <c r="U3952" s="30">
        <v>41122</v>
      </c>
      <c r="V3952" s="30">
        <v>41122</v>
      </c>
      <c r="W3952">
        <v>2957</v>
      </c>
      <c r="X3952" s="26">
        <v>5452</v>
      </c>
      <c r="Y3952" s="26">
        <v>5646</v>
      </c>
      <c r="Z3952" s="26">
        <v>5840</v>
      </c>
      <c r="AA3952" s="26" t="s">
        <v>8619</v>
      </c>
      <c r="AB3952" s="31">
        <v>45.799999237060547</v>
      </c>
      <c r="AC3952" s="31">
        <v>0.6600000262260437</v>
      </c>
      <c r="AD3952" s="26">
        <v>17173723.404255319</v>
      </c>
      <c r="AE3952" s="26" t="s">
        <v>72</v>
      </c>
      <c r="AF3952" s="26">
        <v>3165</v>
      </c>
      <c r="AG3952" s="26">
        <v>34</v>
      </c>
      <c r="AH3952" s="28">
        <v>0.61146999999999996</v>
      </c>
      <c r="AI3952">
        <v>69549</v>
      </c>
      <c r="AJ3952" s="26">
        <v>58</v>
      </c>
      <c r="AK3952" s="28">
        <v>0.75442699999999996</v>
      </c>
      <c r="AL3952">
        <v>78112</v>
      </c>
      <c r="AM3952" s="26">
        <v>58</v>
      </c>
      <c r="AN3952" s="28">
        <v>0.75442699999999996</v>
      </c>
      <c r="AO3952">
        <v>78112</v>
      </c>
      <c r="AP3952" s="32">
        <v>130.17184435648227</v>
      </c>
      <c r="AQ3952" s="36">
        <v>2.2355352499999999</v>
      </c>
      <c r="AR3952" s="32">
        <f t="shared" si="494"/>
        <v>395819.91109435644</v>
      </c>
      <c r="AS3952" s="32">
        <f t="shared" si="496"/>
        <v>1</v>
      </c>
      <c r="AT3952" s="32">
        <f t="shared" si="497"/>
        <v>1</v>
      </c>
      <c r="AU3952" s="32">
        <f t="shared" si="498"/>
        <v>4</v>
      </c>
      <c r="AV3952" s="32">
        <f t="shared" si="491"/>
        <v>137.04812667025098</v>
      </c>
      <c r="AW3952" s="32">
        <f t="shared" si="492"/>
        <v>2.3536266205062359</v>
      </c>
      <c r="AX3952" s="32">
        <f t="shared" si="493"/>
        <v>416728.95995627408</v>
      </c>
      <c r="AY3952" s="26">
        <v>1</v>
      </c>
      <c r="AZ3952" s="26">
        <v>2</v>
      </c>
      <c r="BA3952" s="26">
        <v>10225.01</v>
      </c>
      <c r="BB3952" s="26">
        <v>37.58</v>
      </c>
      <c r="BC3952" s="26">
        <v>121.15</v>
      </c>
      <c r="BD3952" s="26">
        <v>158.16</v>
      </c>
      <c r="BE3952" s="28">
        <v>0.1</v>
      </c>
      <c r="BF3952" s="28">
        <v>8.36</v>
      </c>
      <c r="BG3952" s="28">
        <v>0.8</v>
      </c>
      <c r="BH3952" s="28">
        <v>107.51</v>
      </c>
      <c r="BI3952" s="28">
        <v>0.11</v>
      </c>
      <c r="BJ3952" s="28">
        <v>9.59</v>
      </c>
      <c r="BK3952" s="28">
        <v>0.81</v>
      </c>
      <c r="BL3952" s="28">
        <v>1.96</v>
      </c>
      <c r="BM3952" s="28">
        <v>0.1</v>
      </c>
      <c r="BN3952" s="28">
        <v>8.89</v>
      </c>
      <c r="BO3952" s="28">
        <v>0.8</v>
      </c>
      <c r="BP3952" s="28">
        <v>-37.14</v>
      </c>
      <c r="BQ3952" s="26">
        <v>48.8078</v>
      </c>
      <c r="BR3952" s="26">
        <v>60619764</v>
      </c>
      <c r="BS3952" s="31">
        <f t="shared" si="495"/>
        <v>10.794465000000002</v>
      </c>
    </row>
    <row r="3953" spans="1:71">
      <c r="A3953" s="26">
        <v>42283330580000</v>
      </c>
      <c r="B3953" s="26" t="s">
        <v>9281</v>
      </c>
      <c r="C3953" t="s">
        <v>9017</v>
      </c>
      <c r="D3953" s="26" t="s">
        <v>804</v>
      </c>
      <c r="E3953" s="27" t="s">
        <v>591</v>
      </c>
      <c r="F3953" t="s">
        <v>745</v>
      </c>
      <c r="G3953" t="s">
        <v>67</v>
      </c>
      <c r="H3953" t="s">
        <v>9018</v>
      </c>
      <c r="I3953" t="s">
        <v>9019</v>
      </c>
      <c r="J3953" t="s">
        <v>70</v>
      </c>
      <c r="K3953" t="s">
        <v>9261</v>
      </c>
      <c r="L3953">
        <v>28.20815</v>
      </c>
      <c r="M3953">
        <v>-99.172269999999997</v>
      </c>
      <c r="N3953" s="28">
        <v>1944510.04</v>
      </c>
      <c r="O3953" s="28">
        <v>136328.94</v>
      </c>
      <c r="P3953" s="26">
        <v>388</v>
      </c>
      <c r="Q3953" s="26">
        <v>11130</v>
      </c>
      <c r="R3953" s="26">
        <v>15620</v>
      </c>
      <c r="S3953" s="29">
        <v>11.399999618530273</v>
      </c>
      <c r="T3953" s="30">
        <v>41026</v>
      </c>
      <c r="U3953" s="30">
        <v>41122</v>
      </c>
      <c r="V3953" s="30">
        <v>41122</v>
      </c>
      <c r="W3953">
        <v>2577</v>
      </c>
      <c r="X3953" s="26">
        <v>4898</v>
      </c>
      <c r="Y3953" s="26" t="s">
        <v>72</v>
      </c>
      <c r="Z3953" s="26">
        <v>4147</v>
      </c>
      <c r="AA3953" s="26" t="s">
        <v>8619</v>
      </c>
      <c r="AB3953" s="31">
        <v>46.599998474121094</v>
      </c>
      <c r="AC3953" s="31">
        <v>0.62999999523162842</v>
      </c>
      <c r="AD3953" s="26">
        <v>132963200</v>
      </c>
      <c r="AE3953" s="26" t="s">
        <v>72</v>
      </c>
      <c r="AF3953" s="26">
        <v>4105</v>
      </c>
      <c r="AG3953" s="26">
        <v>5</v>
      </c>
      <c r="AH3953" s="28">
        <v>0.48333300000000001</v>
      </c>
      <c r="AI3953">
        <v>24254</v>
      </c>
      <c r="AJ3953" s="26">
        <v>5</v>
      </c>
      <c r="AK3953" s="28">
        <v>0.58338100000000004</v>
      </c>
      <c r="AL3953">
        <v>26976</v>
      </c>
      <c r="AM3953" s="26">
        <v>5</v>
      </c>
      <c r="AN3953" s="28">
        <v>0.58338100000000004</v>
      </c>
      <c r="AO3953">
        <v>26976</v>
      </c>
      <c r="AP3953" s="32">
        <v>10.317776835996726</v>
      </c>
      <c r="AQ3953" s="36">
        <v>1.3718846250000001</v>
      </c>
      <c r="AR3953" s="32">
        <f t="shared" si="494"/>
        <v>242833.89640183601</v>
      </c>
      <c r="AS3953" s="32">
        <f t="shared" si="496"/>
        <v>1</v>
      </c>
      <c r="AT3953" s="32">
        <f t="shared" si="497"/>
        <v>1</v>
      </c>
      <c r="AU3953" s="32">
        <f t="shared" si="498"/>
        <v>3</v>
      </c>
      <c r="AV3953" s="32">
        <f t="shared" si="491"/>
        <v>12.091473874769541</v>
      </c>
      <c r="AW3953" s="32">
        <f t="shared" si="492"/>
        <v>1.6077210591057574</v>
      </c>
      <c r="AX3953" s="32">
        <f t="shared" si="493"/>
        <v>284578.71893559385</v>
      </c>
      <c r="AY3953" s="26">
        <v>1</v>
      </c>
      <c r="AZ3953" s="26">
        <v>2</v>
      </c>
      <c r="BA3953" s="26">
        <v>10225.9</v>
      </c>
      <c r="BB3953" s="26">
        <v>37.56</v>
      </c>
      <c r="BC3953" s="26">
        <v>121.21</v>
      </c>
      <c r="BD3953" s="26">
        <v>158.16999999999999</v>
      </c>
      <c r="BE3953" s="28">
        <v>0.1</v>
      </c>
      <c r="BF3953" s="28">
        <v>8.36</v>
      </c>
      <c r="BG3953" s="28">
        <v>0.8</v>
      </c>
      <c r="BH3953" s="28">
        <v>107.5</v>
      </c>
      <c r="BI3953" s="28">
        <v>0.11</v>
      </c>
      <c r="BJ3953" s="28">
        <v>9.59</v>
      </c>
      <c r="BK3953" s="28">
        <v>0.81</v>
      </c>
      <c r="BL3953" s="28">
        <v>1.91</v>
      </c>
      <c r="BM3953" s="28">
        <v>0.1</v>
      </c>
      <c r="BN3953" s="28">
        <v>8.89</v>
      </c>
      <c r="BO3953" s="28">
        <v>0.8</v>
      </c>
      <c r="BP3953" s="28">
        <v>-37.19</v>
      </c>
      <c r="BQ3953" s="26">
        <v>48.8078</v>
      </c>
      <c r="BR3953" s="26">
        <v>60619764</v>
      </c>
      <c r="BS3953" s="31">
        <f t="shared" si="495"/>
        <v>10.799811000000002</v>
      </c>
    </row>
    <row r="3954" spans="1:71">
      <c r="A3954" s="26">
        <v>42297348840000</v>
      </c>
      <c r="B3954" s="26" t="s">
        <v>9282</v>
      </c>
      <c r="C3954" t="s">
        <v>9020</v>
      </c>
      <c r="D3954" s="26" t="s">
        <v>139</v>
      </c>
      <c r="E3954" s="27" t="s">
        <v>706</v>
      </c>
      <c r="F3954" t="s">
        <v>2781</v>
      </c>
      <c r="G3954" t="s">
        <v>67</v>
      </c>
      <c r="H3954" t="s">
        <v>9021</v>
      </c>
      <c r="I3954" t="s">
        <v>9022</v>
      </c>
      <c r="J3954" t="s">
        <v>76</v>
      </c>
      <c r="K3954" t="s">
        <v>9261</v>
      </c>
      <c r="L3954">
        <v>28.541149999999998</v>
      </c>
      <c r="M3954">
        <v>-98.063400000000001</v>
      </c>
      <c r="N3954" s="28">
        <v>2300715.88</v>
      </c>
      <c r="O3954" s="28">
        <v>258566.82</v>
      </c>
      <c r="P3954" s="26">
        <v>213.5</v>
      </c>
      <c r="Q3954" s="26">
        <v>14037</v>
      </c>
      <c r="R3954" s="26">
        <v>16875</v>
      </c>
      <c r="S3954" s="29" t="s">
        <v>72</v>
      </c>
      <c r="T3954" s="30">
        <v>40317</v>
      </c>
      <c r="U3954" s="30">
        <v>40527</v>
      </c>
      <c r="V3954" s="30">
        <v>40725</v>
      </c>
      <c r="W3954">
        <v>217990</v>
      </c>
      <c r="X3954" s="26">
        <v>2918</v>
      </c>
      <c r="Y3954" s="26">
        <v>3002</v>
      </c>
      <c r="Z3954" s="26">
        <v>4950</v>
      </c>
      <c r="AA3954" s="26" t="s">
        <v>8619</v>
      </c>
      <c r="AB3954" s="31" t="s">
        <v>72</v>
      </c>
      <c r="AC3954" s="31">
        <v>0.61000001430511475</v>
      </c>
      <c r="AD3954" s="26">
        <v>99999999</v>
      </c>
      <c r="AE3954" s="26" t="s">
        <v>72</v>
      </c>
      <c r="AF3954" s="26">
        <v>1770</v>
      </c>
      <c r="AG3954" s="26" t="s">
        <v>72</v>
      </c>
      <c r="AH3954" s="28">
        <v>2.615E-2</v>
      </c>
      <c r="AI3954">
        <v>73</v>
      </c>
      <c r="AJ3954" s="26" t="s">
        <v>72</v>
      </c>
      <c r="AK3954" s="28">
        <v>3.9985E-2</v>
      </c>
      <c r="AL3954">
        <v>112</v>
      </c>
      <c r="AM3954" s="26" t="s">
        <v>72</v>
      </c>
      <c r="AN3954" s="28">
        <v>5.4219999999999997E-2</v>
      </c>
      <c r="AO3954">
        <v>128</v>
      </c>
      <c r="AP3954" s="32">
        <v>0.67271453797714542</v>
      </c>
      <c r="AQ3954" s="36">
        <v>6.7271453125000005E-2</v>
      </c>
      <c r="AR3954" s="32">
        <f t="shared" si="494"/>
        <v>11907.719917662978</v>
      </c>
      <c r="AS3954" s="32">
        <f t="shared" si="496"/>
        <v>1</v>
      </c>
      <c r="AT3954" s="32">
        <f t="shared" si="497"/>
        <v>1</v>
      </c>
      <c r="AU3954" s="32">
        <f t="shared" si="498"/>
        <v>1</v>
      </c>
      <c r="AV3954" s="32">
        <f t="shared" si="491"/>
        <v>1.3232972748419516</v>
      </c>
      <c r="AW3954" s="32">
        <f t="shared" si="492"/>
        <v>0.13232972616089789</v>
      </c>
      <c r="AX3954" s="32">
        <f t="shared" si="493"/>
        <v>23423.684827753768</v>
      </c>
      <c r="AY3954" s="26">
        <v>1</v>
      </c>
      <c r="AZ3954" s="26">
        <v>2</v>
      </c>
      <c r="BA3954" s="26">
        <v>14093.6</v>
      </c>
      <c r="BB3954" s="26">
        <v>34.700000000000003</v>
      </c>
      <c r="BC3954" s="26">
        <v>216.47</v>
      </c>
      <c r="BD3954" s="26">
        <v>259.12</v>
      </c>
      <c r="BE3954" s="28">
        <v>0.09</v>
      </c>
      <c r="BF3954" s="28">
        <v>6.38</v>
      </c>
      <c r="BG3954" s="28">
        <v>0.79</v>
      </c>
      <c r="BH3954" s="28">
        <v>1.77</v>
      </c>
      <c r="BI3954" s="28">
        <v>0.08</v>
      </c>
      <c r="BJ3954" s="28">
        <v>6.37</v>
      </c>
      <c r="BK3954" s="28">
        <v>0.7</v>
      </c>
      <c r="BL3954" s="28">
        <v>18.190000000000001</v>
      </c>
      <c r="BM3954" s="28">
        <v>0.08</v>
      </c>
      <c r="BN3954" s="28">
        <v>6.61</v>
      </c>
      <c r="BO3954" s="28">
        <v>0.73</v>
      </c>
      <c r="BP3954" s="28">
        <v>13.43</v>
      </c>
      <c r="BQ3954" s="26">
        <v>52.460200999999998</v>
      </c>
      <c r="BR3954" s="26">
        <v>0</v>
      </c>
      <c r="BS3954" s="31">
        <f t="shared" si="495"/>
        <v>12.122319999999998</v>
      </c>
    </row>
    <row r="3955" spans="1:71">
      <c r="A3955" s="26">
        <v>42297348850000</v>
      </c>
      <c r="B3955" s="26" t="s">
        <v>9280</v>
      </c>
      <c r="C3955" t="s">
        <v>9023</v>
      </c>
      <c r="D3955" s="26" t="s">
        <v>128</v>
      </c>
      <c r="E3955" s="27" t="s">
        <v>706</v>
      </c>
      <c r="F3955" t="s">
        <v>2781</v>
      </c>
      <c r="G3955" t="s">
        <v>67</v>
      </c>
      <c r="H3955" t="s">
        <v>9024</v>
      </c>
      <c r="I3955" t="s">
        <v>9025</v>
      </c>
      <c r="J3955" t="s">
        <v>131</v>
      </c>
      <c r="K3955" t="s">
        <v>9261</v>
      </c>
      <c r="L3955">
        <v>28.51784</v>
      </c>
      <c r="M3955">
        <v>-98.208669999999998</v>
      </c>
      <c r="N3955" s="28">
        <v>2254131.9</v>
      </c>
      <c r="O3955" s="28">
        <v>249747.39</v>
      </c>
      <c r="P3955" s="26">
        <v>171.67999267578125</v>
      </c>
      <c r="Q3955" s="26">
        <v>13705</v>
      </c>
      <c r="R3955" s="26">
        <v>18646</v>
      </c>
      <c r="S3955" s="29">
        <v>10.600000381469727</v>
      </c>
      <c r="T3955" s="30">
        <v>40396</v>
      </c>
      <c r="U3955" s="30">
        <v>40502</v>
      </c>
      <c r="V3955" s="30">
        <v>40695</v>
      </c>
      <c r="W3955">
        <v>984621</v>
      </c>
      <c r="X3955" s="26">
        <v>5489</v>
      </c>
      <c r="Y3955" s="26">
        <v>5220</v>
      </c>
      <c r="Z3955" s="26">
        <v>6911</v>
      </c>
      <c r="AA3955" s="26" t="s">
        <v>8619</v>
      </c>
      <c r="AB3955" s="31" t="s">
        <v>72</v>
      </c>
      <c r="AC3955" s="31" t="s">
        <v>72</v>
      </c>
      <c r="AD3955" s="26">
        <v>33945500</v>
      </c>
      <c r="AE3955" s="26" t="s">
        <v>72</v>
      </c>
      <c r="AF3955" s="26">
        <v>24869</v>
      </c>
      <c r="AG3955" s="26" t="s">
        <v>72</v>
      </c>
      <c r="AH3955" s="28">
        <v>0.50648400000000005</v>
      </c>
      <c r="AI3955">
        <v>6841</v>
      </c>
      <c r="AJ3955" s="26">
        <v>0</v>
      </c>
      <c r="AK3955" s="28">
        <v>0.64114700000000002</v>
      </c>
      <c r="AL3955">
        <v>8661</v>
      </c>
      <c r="AM3955" s="26">
        <v>24</v>
      </c>
      <c r="AN3955" s="28">
        <v>0.81169599999999997</v>
      </c>
      <c r="AO3955">
        <v>11064</v>
      </c>
      <c r="AP3955" s="32">
        <v>35.002717591433324</v>
      </c>
      <c r="AQ3955" s="36">
        <v>1.18818475</v>
      </c>
      <c r="AR3955" s="32">
        <f t="shared" si="494"/>
        <v>210343.70346759146</v>
      </c>
      <c r="AS3955" s="32">
        <f t="shared" si="496"/>
        <v>1</v>
      </c>
      <c r="AT3955" s="32">
        <f t="shared" si="497"/>
        <v>1</v>
      </c>
      <c r="AU3955" s="32">
        <f t="shared" si="498"/>
        <v>3</v>
      </c>
      <c r="AV3955" s="32">
        <f t="shared" si="491"/>
        <v>36.603315535585224</v>
      </c>
      <c r="AW3955" s="32">
        <f t="shared" si="492"/>
        <v>1.2425178475132082</v>
      </c>
      <c r="AX3955" s="32">
        <f t="shared" si="493"/>
        <v>219962.26232537345</v>
      </c>
      <c r="AY3955" s="26">
        <v>1</v>
      </c>
      <c r="AZ3955" s="26">
        <v>2</v>
      </c>
      <c r="BA3955" s="26">
        <v>13275.49</v>
      </c>
      <c r="BB3955" s="26">
        <v>17.690000000000001</v>
      </c>
      <c r="BC3955" s="26">
        <v>204.35</v>
      </c>
      <c r="BD3955" s="26">
        <v>221.6</v>
      </c>
      <c r="BE3955" s="28">
        <v>0.08</v>
      </c>
      <c r="BF3955" s="28">
        <v>6.9</v>
      </c>
      <c r="BG3955" s="28">
        <v>0.73</v>
      </c>
      <c r="BH3955" s="28">
        <v>4.1399999999999997</v>
      </c>
      <c r="BI3955" s="28">
        <v>0.08</v>
      </c>
      <c r="BJ3955" s="28">
        <v>6.97</v>
      </c>
      <c r="BK3955" s="28">
        <v>0.73</v>
      </c>
      <c r="BL3955" s="28">
        <v>21.43</v>
      </c>
      <c r="BM3955" s="28">
        <v>7.0000000000000007E-2</v>
      </c>
      <c r="BN3955" s="28">
        <v>6.92</v>
      </c>
      <c r="BO3955" s="28">
        <v>0.72</v>
      </c>
      <c r="BP3955" s="28">
        <v>16</v>
      </c>
      <c r="BQ3955" s="26">
        <v>60.098201000000003</v>
      </c>
      <c r="BR3955" s="26">
        <v>11891901</v>
      </c>
      <c r="BS3955" s="31">
        <f t="shared" si="495"/>
        <v>11.93404</v>
      </c>
    </row>
    <row r="3956" spans="1:71">
      <c r="A3956" s="26">
        <v>42297349490000</v>
      </c>
      <c r="B3956" s="26" t="s">
        <v>9282</v>
      </c>
      <c r="C3956" t="s">
        <v>9026</v>
      </c>
      <c r="D3956" s="26" t="s">
        <v>139</v>
      </c>
      <c r="E3956" s="27" t="s">
        <v>706</v>
      </c>
      <c r="F3956" t="s">
        <v>2781</v>
      </c>
      <c r="G3956" t="s">
        <v>67</v>
      </c>
      <c r="H3956" t="s">
        <v>9027</v>
      </c>
      <c r="I3956" t="s">
        <v>9028</v>
      </c>
      <c r="J3956" t="s">
        <v>70</v>
      </c>
      <c r="K3956" t="s">
        <v>9261</v>
      </c>
      <c r="L3956">
        <v>28.565560000000001</v>
      </c>
      <c r="M3956">
        <v>-98.047929999999994</v>
      </c>
      <c r="N3956" s="28">
        <v>2305610.5099999998</v>
      </c>
      <c r="O3956" s="28">
        <v>267481.61</v>
      </c>
      <c r="P3956" s="26">
        <v>233</v>
      </c>
      <c r="Q3956" s="26">
        <v>14073</v>
      </c>
      <c r="R3956" s="26">
        <v>17400</v>
      </c>
      <c r="S3956" s="29" t="s">
        <v>72</v>
      </c>
      <c r="T3956" s="30">
        <v>40514</v>
      </c>
      <c r="U3956" s="30">
        <v>40588</v>
      </c>
      <c r="V3956" s="30">
        <v>40725</v>
      </c>
      <c r="W3956">
        <v>1705.199951171875</v>
      </c>
      <c r="X3956" s="26">
        <v>3732</v>
      </c>
      <c r="Y3956" s="26">
        <v>7600</v>
      </c>
      <c r="Z3956" s="26">
        <v>8100</v>
      </c>
      <c r="AA3956" s="26" t="s">
        <v>8619</v>
      </c>
      <c r="AB3956" s="31" t="s">
        <v>72</v>
      </c>
      <c r="AC3956" s="31">
        <v>0.61000001430511475</v>
      </c>
      <c r="AD3956" s="26">
        <v>99999999</v>
      </c>
      <c r="AE3956" s="26" t="s">
        <v>72</v>
      </c>
      <c r="AF3956" s="26">
        <v>3643</v>
      </c>
      <c r="AG3956" s="26" t="s">
        <v>72</v>
      </c>
      <c r="AH3956" s="28">
        <v>0.15131800000000001</v>
      </c>
      <c r="AI3956">
        <v>8971</v>
      </c>
      <c r="AJ3956" s="26" t="s">
        <v>72</v>
      </c>
      <c r="AK3956" s="28">
        <v>0.228822</v>
      </c>
      <c r="AL3956">
        <v>13567</v>
      </c>
      <c r="AM3956" s="26" t="s">
        <v>72</v>
      </c>
      <c r="AN3956" s="28">
        <v>0.30710999999999999</v>
      </c>
      <c r="AO3956">
        <v>15351</v>
      </c>
      <c r="AP3956" s="32">
        <v>4.2860956678609563</v>
      </c>
      <c r="AQ3956" s="36">
        <v>0.42860956249999999</v>
      </c>
      <c r="AR3956" s="32">
        <f t="shared" si="494"/>
        <v>75868.178658167861</v>
      </c>
      <c r="AS3956" s="32">
        <f t="shared" si="496"/>
        <v>1</v>
      </c>
      <c r="AT3956" s="32">
        <f t="shared" si="497"/>
        <v>1</v>
      </c>
      <c r="AU3956" s="32">
        <f t="shared" si="498"/>
        <v>1</v>
      </c>
      <c r="AV3956" s="32">
        <f t="shared" si="491"/>
        <v>6.5922264559276238</v>
      </c>
      <c r="AW3956" s="32">
        <f t="shared" si="492"/>
        <v>0.6592226390005359</v>
      </c>
      <c r="AX3956" s="32">
        <f t="shared" si="493"/>
        <v>116688.99932955077</v>
      </c>
      <c r="AY3956" s="26">
        <v>1</v>
      </c>
      <c r="AZ3956" s="26">
        <v>2</v>
      </c>
      <c r="BA3956" s="26">
        <v>13746.22</v>
      </c>
      <c r="BB3956" s="26">
        <v>24.1</v>
      </c>
      <c r="BC3956" s="26">
        <v>205.72</v>
      </c>
      <c r="BD3956" s="26">
        <v>238.67</v>
      </c>
      <c r="BE3956" s="28">
        <v>0.09</v>
      </c>
      <c r="BF3956" s="28">
        <v>6.27</v>
      </c>
      <c r="BG3956" s="28">
        <v>0.81</v>
      </c>
      <c r="BH3956" s="28">
        <v>1.26</v>
      </c>
      <c r="BI3956" s="28">
        <v>0.08</v>
      </c>
      <c r="BJ3956" s="28">
        <v>6.24</v>
      </c>
      <c r="BK3956" s="28">
        <v>0.7</v>
      </c>
      <c r="BL3956" s="28">
        <v>13.71</v>
      </c>
      <c r="BM3956" s="28">
        <v>0.08</v>
      </c>
      <c r="BN3956" s="28">
        <v>6.64</v>
      </c>
      <c r="BO3956" s="28">
        <v>0.75</v>
      </c>
      <c r="BP3956" s="28">
        <v>10.06</v>
      </c>
      <c r="BQ3956" s="26">
        <v>57.760500999999998</v>
      </c>
      <c r="BR3956" s="26">
        <v>0</v>
      </c>
      <c r="BS3956" s="31">
        <f t="shared" si="495"/>
        <v>11.520319999999998</v>
      </c>
    </row>
    <row r="3957" spans="1:71">
      <c r="A3957" s="26">
        <v>42297350200000</v>
      </c>
      <c r="B3957" s="26" t="s">
        <v>9280</v>
      </c>
      <c r="C3957" t="s">
        <v>9029</v>
      </c>
      <c r="D3957" s="26" t="s">
        <v>766</v>
      </c>
      <c r="E3957" s="27" t="s">
        <v>706</v>
      </c>
      <c r="F3957" t="s">
        <v>2781</v>
      </c>
      <c r="G3957" t="s">
        <v>67</v>
      </c>
      <c r="H3957" t="s">
        <v>9030</v>
      </c>
      <c r="I3957" t="s">
        <v>9031</v>
      </c>
      <c r="J3957" t="s">
        <v>149</v>
      </c>
      <c r="K3957" t="s">
        <v>9261</v>
      </c>
      <c r="L3957">
        <v>28.59327</v>
      </c>
      <c r="M3957">
        <v>-98.109340000000003</v>
      </c>
      <c r="N3957" s="28">
        <v>2285821.8199999998</v>
      </c>
      <c r="O3957" s="28">
        <v>277400.78000000003</v>
      </c>
      <c r="P3957" s="26">
        <v>319.17999267578125</v>
      </c>
      <c r="Q3957" s="26">
        <v>13095</v>
      </c>
      <c r="R3957" s="26">
        <v>18393</v>
      </c>
      <c r="S3957" s="29">
        <v>9.6999998092651367</v>
      </c>
      <c r="T3957" s="30">
        <v>40739</v>
      </c>
      <c r="U3957" s="30">
        <v>40870</v>
      </c>
      <c r="V3957" s="30">
        <v>40878</v>
      </c>
      <c r="W3957">
        <v>2397</v>
      </c>
      <c r="X3957" s="26">
        <v>5702</v>
      </c>
      <c r="Y3957" s="26">
        <v>1268</v>
      </c>
      <c r="Z3957" s="26">
        <v>2165</v>
      </c>
      <c r="AA3957" s="26" t="s">
        <v>8619</v>
      </c>
      <c r="AB3957" s="31">
        <v>59.400001525878906</v>
      </c>
      <c r="AC3957" s="31">
        <v>0.68000000715255737</v>
      </c>
      <c r="AD3957" s="26">
        <v>132019.40942269409</v>
      </c>
      <c r="AE3957" s="26" t="s">
        <v>72</v>
      </c>
      <c r="AF3957" s="26">
        <v>2346</v>
      </c>
      <c r="AG3957" s="26">
        <v>2761</v>
      </c>
      <c r="AH3957" s="28">
        <v>0.45043299999999997</v>
      </c>
      <c r="AI3957" t="s">
        <v>72</v>
      </c>
      <c r="AJ3957" s="26">
        <v>4174</v>
      </c>
      <c r="AK3957" s="28">
        <v>0.62024999999999997</v>
      </c>
      <c r="AL3957">
        <v>2239</v>
      </c>
      <c r="AM3957" s="26">
        <v>4826</v>
      </c>
      <c r="AN3957" s="28">
        <v>0.73395500000000002</v>
      </c>
      <c r="AO3957">
        <v>4675</v>
      </c>
      <c r="AP3957" s="32">
        <v>8124.5619844109106</v>
      </c>
      <c r="AQ3957" s="36">
        <v>1.0725998750000001</v>
      </c>
      <c r="AR3957" s="32">
        <f t="shared" si="494"/>
        <v>197974.73985941094</v>
      </c>
      <c r="AS3957" s="32">
        <f t="shared" si="496"/>
        <v>1</v>
      </c>
      <c r="AT3957" s="32">
        <f t="shared" si="497"/>
        <v>1</v>
      </c>
      <c r="AU3957" s="32">
        <f t="shared" si="498"/>
        <v>3</v>
      </c>
      <c r="AV3957" s="32">
        <f t="shared" si="491"/>
        <v>8178.7067328163148</v>
      </c>
      <c r="AW3957" s="32">
        <f t="shared" si="492"/>
        <v>1.0797480327078219</v>
      </c>
      <c r="AX3957" s="32">
        <f t="shared" si="493"/>
        <v>199294.10852210081</v>
      </c>
      <c r="AY3957" s="26">
        <v>1</v>
      </c>
      <c r="AZ3957" s="26">
        <v>2</v>
      </c>
      <c r="BA3957" s="26">
        <v>13057.81</v>
      </c>
      <c r="BB3957" s="26">
        <v>36.590000000000003</v>
      </c>
      <c r="BC3957" s="26">
        <v>195.27</v>
      </c>
      <c r="BD3957" s="26">
        <v>242.26</v>
      </c>
      <c r="BE3957" s="28">
        <v>0.08</v>
      </c>
      <c r="BF3957" s="28">
        <v>5.83</v>
      </c>
      <c r="BG3957" s="28">
        <v>0.79</v>
      </c>
      <c r="BH3957" s="28">
        <v>0.01</v>
      </c>
      <c r="BI3957" s="28">
        <v>0.09</v>
      </c>
      <c r="BJ3957" s="28">
        <v>6.67</v>
      </c>
      <c r="BK3957" s="28">
        <v>0.68</v>
      </c>
      <c r="BL3957" s="28">
        <v>6.42</v>
      </c>
      <c r="BM3957" s="28">
        <v>0.08</v>
      </c>
      <c r="BN3957" s="28">
        <v>6.39</v>
      </c>
      <c r="BO3957" s="28">
        <v>0.76</v>
      </c>
      <c r="BP3957" s="28">
        <v>4.7</v>
      </c>
      <c r="BQ3957" s="26">
        <v>61.146301000000001</v>
      </c>
      <c r="BR3957" s="26">
        <v>3667042</v>
      </c>
      <c r="BS3957" s="31">
        <f t="shared" si="495"/>
        <v>11.950524000000001</v>
      </c>
    </row>
    <row r="3958" spans="1:71">
      <c r="A3958" s="26">
        <v>42297350490000</v>
      </c>
      <c r="B3958" s="26" t="s">
        <v>9285</v>
      </c>
      <c r="C3958" t="s">
        <v>9032</v>
      </c>
      <c r="D3958" s="26" t="s">
        <v>128</v>
      </c>
      <c r="E3958" s="27" t="s">
        <v>706</v>
      </c>
      <c r="F3958" t="s">
        <v>2781</v>
      </c>
      <c r="G3958" t="s">
        <v>67</v>
      </c>
      <c r="H3958" t="s">
        <v>9033</v>
      </c>
      <c r="I3958" t="s">
        <v>72</v>
      </c>
      <c r="J3958" t="s">
        <v>131</v>
      </c>
      <c r="K3958" t="s">
        <v>9261</v>
      </c>
      <c r="L3958">
        <v>28.420059999999999</v>
      </c>
      <c r="M3958">
        <v>-98.257710000000003</v>
      </c>
      <c r="N3958" s="28">
        <v>2238608.79</v>
      </c>
      <c r="O3958" s="28">
        <v>214093.74</v>
      </c>
      <c r="P3958" s="26">
        <v>153.21000671386719</v>
      </c>
      <c r="Q3958" s="26">
        <v>14495</v>
      </c>
      <c r="R3958" s="26">
        <v>18838</v>
      </c>
      <c r="S3958" s="29" t="s">
        <v>72</v>
      </c>
      <c r="T3958" s="30">
        <v>40820</v>
      </c>
      <c r="U3958" s="30">
        <v>40901</v>
      </c>
      <c r="V3958" s="30">
        <v>40878</v>
      </c>
      <c r="W3958">
        <v>79863</v>
      </c>
      <c r="X3958" s="26">
        <v>4825</v>
      </c>
      <c r="Y3958" s="26" t="s">
        <v>72</v>
      </c>
      <c r="Z3958" s="26" t="s">
        <v>72</v>
      </c>
      <c r="AA3958" s="26" t="s">
        <v>8619</v>
      </c>
      <c r="AB3958" s="31" t="s">
        <v>72</v>
      </c>
      <c r="AC3958" s="31" t="s">
        <v>72</v>
      </c>
      <c r="AD3958" s="26">
        <v>46758500</v>
      </c>
      <c r="AE3958" s="26" t="s">
        <v>72</v>
      </c>
      <c r="AF3958" s="26" t="s">
        <v>72</v>
      </c>
      <c r="AG3958" s="26" t="s">
        <v>72</v>
      </c>
      <c r="AH3958" s="28">
        <v>0.31795699999999999</v>
      </c>
      <c r="AI3958" t="s">
        <v>72</v>
      </c>
      <c r="AJ3958" s="26" t="s">
        <v>72</v>
      </c>
      <c r="AK3958" s="28">
        <v>0.92930100000000004</v>
      </c>
      <c r="AL3958" t="s">
        <v>72</v>
      </c>
      <c r="AM3958" s="26" t="s">
        <v>72</v>
      </c>
      <c r="AN3958" s="28">
        <v>1.068651</v>
      </c>
      <c r="AO3958" t="s">
        <v>72</v>
      </c>
      <c r="AP3958" s="32">
        <v>22.699102836917351</v>
      </c>
      <c r="AQ3958" s="36">
        <v>1.0613760000000001</v>
      </c>
      <c r="AR3958" s="32">
        <f t="shared" si="494"/>
        <v>187886.25110283695</v>
      </c>
      <c r="AS3958" s="32">
        <f t="shared" si="496"/>
        <v>1</v>
      </c>
      <c r="AT3958" s="32">
        <f t="shared" si="497"/>
        <v>1</v>
      </c>
      <c r="AU3958" s="32">
        <f t="shared" si="498"/>
        <v>3</v>
      </c>
      <c r="AV3958" s="32">
        <f t="shared" si="491"/>
        <v>27.003699540705821</v>
      </c>
      <c r="AW3958" s="32">
        <f t="shared" si="492"/>
        <v>1.2626524849740934</v>
      </c>
      <c r="AX3958" s="32">
        <f t="shared" si="493"/>
        <v>223516.49353995526</v>
      </c>
      <c r="AY3958" s="26">
        <v>1</v>
      </c>
      <c r="AZ3958" s="26">
        <v>2</v>
      </c>
      <c r="BA3958" s="26" t="s">
        <v>72</v>
      </c>
      <c r="BB3958" s="26" t="s">
        <v>72</v>
      </c>
      <c r="BC3958" s="26" t="s">
        <v>72</v>
      </c>
      <c r="BD3958" s="26" t="s">
        <v>72</v>
      </c>
      <c r="BE3958" s="28" t="s">
        <v>72</v>
      </c>
      <c r="BF3958" s="28" t="s">
        <v>72</v>
      </c>
      <c r="BG3958" s="28" t="s">
        <v>72</v>
      </c>
      <c r="BH3958" s="28" t="s">
        <v>72</v>
      </c>
      <c r="BI3958" s="28" t="s">
        <v>72</v>
      </c>
      <c r="BJ3958" s="28" t="s">
        <v>72</v>
      </c>
      <c r="BK3958" s="28" t="s">
        <v>72</v>
      </c>
      <c r="BL3958" s="28" t="s">
        <v>72</v>
      </c>
      <c r="BM3958" s="28" t="s">
        <v>72</v>
      </c>
      <c r="BN3958" s="28" t="s">
        <v>72</v>
      </c>
      <c r="BO3958" s="28" t="s">
        <v>72</v>
      </c>
      <c r="BP3958" s="28" t="s">
        <v>72</v>
      </c>
      <c r="BQ3958" s="26" t="s">
        <v>72</v>
      </c>
      <c r="BR3958" s="26" t="s">
        <v>72</v>
      </c>
      <c r="BS3958" s="31" t="str">
        <f t="shared" si="495"/>
        <v/>
      </c>
    </row>
    <row r="3959" spans="1:71">
      <c r="A3959" s="26">
        <v>42297350620000</v>
      </c>
      <c r="B3959" s="26" t="s">
        <v>9280</v>
      </c>
      <c r="C3959" t="s">
        <v>9034</v>
      </c>
      <c r="D3959" s="26" t="s">
        <v>128</v>
      </c>
      <c r="E3959" s="27" t="s">
        <v>706</v>
      </c>
      <c r="F3959" t="s">
        <v>2781</v>
      </c>
      <c r="G3959" t="s">
        <v>67</v>
      </c>
      <c r="H3959" t="s">
        <v>7745</v>
      </c>
      <c r="I3959" t="s">
        <v>9035</v>
      </c>
      <c r="J3959" t="s">
        <v>5091</v>
      </c>
      <c r="K3959" t="s">
        <v>9261</v>
      </c>
      <c r="L3959">
        <v>28.504429999999999</v>
      </c>
      <c r="M3959">
        <v>-98.23939</v>
      </c>
      <c r="N3959" s="28">
        <v>2244298.17</v>
      </c>
      <c r="O3959" s="28">
        <v>244806.42</v>
      </c>
      <c r="P3959" s="26">
        <v>236</v>
      </c>
      <c r="Q3959" s="26">
        <v>13550</v>
      </c>
      <c r="R3959" s="26">
        <v>18632</v>
      </c>
      <c r="S3959" s="29">
        <v>10.800000190734863</v>
      </c>
      <c r="T3959" s="30">
        <v>40836</v>
      </c>
      <c r="U3959" s="30">
        <v>40957</v>
      </c>
      <c r="V3959" s="30">
        <v>40940</v>
      </c>
      <c r="W3959">
        <v>1988</v>
      </c>
      <c r="X3959" s="26">
        <v>5220</v>
      </c>
      <c r="Y3959" s="26">
        <v>8296</v>
      </c>
      <c r="Z3959" s="26">
        <v>8515</v>
      </c>
      <c r="AA3959" s="26" t="s">
        <v>8619</v>
      </c>
      <c r="AB3959" s="31">
        <v>42.799999237060547</v>
      </c>
      <c r="AC3959" s="31">
        <v>0.69999998807907104</v>
      </c>
      <c r="AD3959" s="26">
        <v>640534.90480507701</v>
      </c>
      <c r="AE3959" s="26" t="s">
        <v>72</v>
      </c>
      <c r="AF3959" s="26">
        <v>4473</v>
      </c>
      <c r="AG3959" s="26">
        <v>1963</v>
      </c>
      <c r="AH3959" s="28">
        <v>0.85214599999999996</v>
      </c>
      <c r="AI3959">
        <v>66297</v>
      </c>
      <c r="AJ3959" s="26">
        <v>1985</v>
      </c>
      <c r="AK3959" s="28">
        <v>1.2581469999999999</v>
      </c>
      <c r="AL3959">
        <v>97884</v>
      </c>
      <c r="AM3959" s="26">
        <v>1985</v>
      </c>
      <c r="AN3959" s="28">
        <v>1.4032560000000001</v>
      </c>
      <c r="AO3959">
        <v>105611</v>
      </c>
      <c r="AP3959" s="32">
        <v>2723.4407710081955</v>
      </c>
      <c r="AQ3959" s="36">
        <v>1.7444588750000001</v>
      </c>
      <c r="AR3959" s="32">
        <f t="shared" si="494"/>
        <v>311492.6616460082</v>
      </c>
      <c r="AS3959" s="32">
        <f t="shared" si="496"/>
        <v>1</v>
      </c>
      <c r="AT3959" s="32">
        <f t="shared" si="497"/>
        <v>1</v>
      </c>
      <c r="AU3959" s="32">
        <f t="shared" si="498"/>
        <v>4</v>
      </c>
      <c r="AV3959" s="32">
        <f t="shared" si="491"/>
        <v>2994.7413842120768</v>
      </c>
      <c r="AW3959" s="32">
        <f t="shared" si="492"/>
        <v>1.9182363874521073</v>
      </c>
      <c r="AX3959" s="32">
        <f t="shared" si="493"/>
        <v>342522.58196323505</v>
      </c>
      <c r="AY3959" s="26">
        <v>1</v>
      </c>
      <c r="AZ3959" s="26">
        <v>2</v>
      </c>
      <c r="BA3959" s="26">
        <v>13044.7</v>
      </c>
      <c r="BB3959" s="26">
        <v>54.11</v>
      </c>
      <c r="BC3959" s="26">
        <v>205.33</v>
      </c>
      <c r="BD3959" s="26">
        <v>258.14999999999998</v>
      </c>
      <c r="BE3959" s="28">
        <v>0.08</v>
      </c>
      <c r="BF3959" s="28">
        <v>7.32</v>
      </c>
      <c r="BG3959" s="28">
        <v>0.73</v>
      </c>
      <c r="BH3959" s="28">
        <v>4.6900000000000004</v>
      </c>
      <c r="BI3959" s="28">
        <v>0.08</v>
      </c>
      <c r="BJ3959" s="28">
        <v>7.08</v>
      </c>
      <c r="BK3959" s="28">
        <v>0.71</v>
      </c>
      <c r="BL3959" s="28">
        <v>20.58</v>
      </c>
      <c r="BM3959" s="28">
        <v>7.0000000000000007E-2</v>
      </c>
      <c r="BN3959" s="28">
        <v>7.11</v>
      </c>
      <c r="BO3959" s="28">
        <v>0.71</v>
      </c>
      <c r="BP3959" s="28">
        <v>15.29</v>
      </c>
      <c r="BQ3959" s="26">
        <v>55.006301000000001</v>
      </c>
      <c r="BR3959" s="26">
        <v>11133967</v>
      </c>
      <c r="BS3959" s="31">
        <f t="shared" si="495"/>
        <v>11.662744</v>
      </c>
    </row>
    <row r="3960" spans="1:71">
      <c r="A3960" s="26">
        <v>42297350670000</v>
      </c>
      <c r="B3960" s="26" t="s">
        <v>9285</v>
      </c>
      <c r="C3960" t="s">
        <v>9036</v>
      </c>
      <c r="D3960" s="26" t="s">
        <v>128</v>
      </c>
      <c r="E3960" s="27" t="s">
        <v>706</v>
      </c>
      <c r="F3960" t="s">
        <v>2781</v>
      </c>
      <c r="G3960" t="s">
        <v>67</v>
      </c>
      <c r="H3960" t="s">
        <v>9037</v>
      </c>
      <c r="I3960" t="s">
        <v>72</v>
      </c>
      <c r="J3960" t="s">
        <v>131</v>
      </c>
      <c r="K3960" t="s">
        <v>9261</v>
      </c>
      <c r="L3960">
        <v>28.381779999999999</v>
      </c>
      <c r="M3960">
        <v>-98.290580000000006</v>
      </c>
      <c r="N3960" s="28">
        <v>2228127.2999999998</v>
      </c>
      <c r="O3960" s="28">
        <v>200110.37</v>
      </c>
      <c r="P3960" s="26">
        <v>232.72999572753906</v>
      </c>
      <c r="Q3960" s="26">
        <v>14573</v>
      </c>
      <c r="R3960" s="26">
        <v>18916</v>
      </c>
      <c r="S3960" s="29" t="s">
        <v>72</v>
      </c>
      <c r="T3960" s="30">
        <v>40869</v>
      </c>
      <c r="U3960" s="30">
        <v>40938</v>
      </c>
      <c r="V3960" s="30">
        <v>40909</v>
      </c>
      <c r="W3960">
        <v>0</v>
      </c>
      <c r="X3960" s="26">
        <v>4708</v>
      </c>
      <c r="Y3960" s="26" t="s">
        <v>72</v>
      </c>
      <c r="Z3960" s="26" t="s">
        <v>72</v>
      </c>
      <c r="AA3960" s="26" t="s">
        <v>8619</v>
      </c>
      <c r="AB3960" s="31" t="s">
        <v>72</v>
      </c>
      <c r="AC3960" s="31" t="s">
        <v>72</v>
      </c>
      <c r="AD3960" s="26">
        <v>99999999</v>
      </c>
      <c r="AE3960" s="26" t="s">
        <v>72</v>
      </c>
      <c r="AF3960" s="26" t="s">
        <v>72</v>
      </c>
      <c r="AG3960" s="26" t="s">
        <v>72</v>
      </c>
      <c r="AH3960" s="28">
        <v>0.42241400000000001</v>
      </c>
      <c r="AI3960" t="s">
        <v>72</v>
      </c>
      <c r="AJ3960" s="26" t="s">
        <v>72</v>
      </c>
      <c r="AK3960" s="28">
        <v>0.78609600000000002</v>
      </c>
      <c r="AL3960" t="s">
        <v>72</v>
      </c>
      <c r="AM3960" s="26" t="s">
        <v>72</v>
      </c>
      <c r="AN3960" s="28">
        <v>0.87285100000000004</v>
      </c>
      <c r="AO3960" t="s">
        <v>72</v>
      </c>
      <c r="AP3960" s="32">
        <v>8.6804857118048577</v>
      </c>
      <c r="AQ3960" s="36">
        <v>0.86804856249999995</v>
      </c>
      <c r="AR3960" s="32">
        <f t="shared" si="494"/>
        <v>153653.27604821182</v>
      </c>
      <c r="AS3960" s="32">
        <f t="shared" si="496"/>
        <v>1</v>
      </c>
      <c r="AT3960" s="32">
        <f t="shared" si="497"/>
        <v>1</v>
      </c>
      <c r="AU3960" s="32">
        <f t="shared" si="498"/>
        <v>2</v>
      </c>
      <c r="AV3960" s="32">
        <f t="shared" si="491"/>
        <v>10.583259979982982</v>
      </c>
      <c r="AW3960" s="32">
        <f t="shared" si="492"/>
        <v>1.0583259874150381</v>
      </c>
      <c r="AX3960" s="32">
        <f t="shared" si="493"/>
        <v>187334.28303244174</v>
      </c>
      <c r="AY3960" s="26">
        <v>1</v>
      </c>
      <c r="AZ3960" s="26">
        <v>2</v>
      </c>
      <c r="BA3960" s="26" t="s">
        <v>72</v>
      </c>
      <c r="BB3960" s="26" t="s">
        <v>72</v>
      </c>
      <c r="BC3960" s="26" t="s">
        <v>72</v>
      </c>
      <c r="BD3960" s="26" t="s">
        <v>72</v>
      </c>
      <c r="BE3960" s="28" t="s">
        <v>72</v>
      </c>
      <c r="BF3960" s="28" t="s">
        <v>72</v>
      </c>
      <c r="BG3960" s="28" t="s">
        <v>72</v>
      </c>
      <c r="BH3960" s="28" t="s">
        <v>72</v>
      </c>
      <c r="BI3960" s="28" t="s">
        <v>72</v>
      </c>
      <c r="BJ3960" s="28" t="s">
        <v>72</v>
      </c>
      <c r="BK3960" s="28" t="s">
        <v>72</v>
      </c>
      <c r="BL3960" s="28" t="s">
        <v>72</v>
      </c>
      <c r="BM3960" s="28" t="s">
        <v>72</v>
      </c>
      <c r="BN3960" s="28" t="s">
        <v>72</v>
      </c>
      <c r="BO3960" s="28" t="s">
        <v>72</v>
      </c>
      <c r="BP3960" s="28" t="s">
        <v>72</v>
      </c>
      <c r="BQ3960" s="26" t="s">
        <v>72</v>
      </c>
      <c r="BR3960" s="26" t="s">
        <v>72</v>
      </c>
      <c r="BS3960" s="31" t="str">
        <f t="shared" si="495"/>
        <v/>
      </c>
    </row>
    <row r="3961" spans="1:71">
      <c r="A3961" s="26">
        <v>42297350920000</v>
      </c>
      <c r="B3961" s="26" t="s">
        <v>9282</v>
      </c>
      <c r="C3961" t="s">
        <v>9038</v>
      </c>
      <c r="D3961" s="26" t="s">
        <v>128</v>
      </c>
      <c r="E3961" s="27" t="s">
        <v>706</v>
      </c>
      <c r="F3961" t="s">
        <v>2781</v>
      </c>
      <c r="G3961" t="s">
        <v>67</v>
      </c>
      <c r="H3961" t="s">
        <v>9039</v>
      </c>
      <c r="I3961" t="s">
        <v>9040</v>
      </c>
      <c r="J3961" t="s">
        <v>131</v>
      </c>
      <c r="K3961" t="s">
        <v>9261</v>
      </c>
      <c r="L3961">
        <v>28.525700000000001</v>
      </c>
      <c r="M3961">
        <v>-98.096170000000001</v>
      </c>
      <c r="N3961" s="28">
        <v>2290237.98</v>
      </c>
      <c r="O3961" s="28">
        <v>252866.89</v>
      </c>
      <c r="P3961" s="26">
        <v>277</v>
      </c>
      <c r="Q3961" s="26">
        <v>14521</v>
      </c>
      <c r="R3961" s="26">
        <v>19400</v>
      </c>
      <c r="S3961" s="29" t="s">
        <v>72</v>
      </c>
      <c r="T3961" s="30">
        <v>40972</v>
      </c>
      <c r="U3961" s="30">
        <v>41016</v>
      </c>
      <c r="V3961" s="30">
        <v>41153</v>
      </c>
      <c r="W3961">
        <v>76900</v>
      </c>
      <c r="X3961" s="26">
        <v>5202</v>
      </c>
      <c r="Y3961" s="26">
        <v>8612</v>
      </c>
      <c r="Z3961" s="26">
        <v>10515</v>
      </c>
      <c r="AA3961" s="26" t="s">
        <v>8619</v>
      </c>
      <c r="AB3961" s="31">
        <v>38.900001525878906</v>
      </c>
      <c r="AC3961" s="31">
        <v>0.67000001668930054</v>
      </c>
      <c r="AD3961" s="26">
        <v>61875153.846153848</v>
      </c>
      <c r="AE3961" s="26" t="s">
        <v>72</v>
      </c>
      <c r="AF3961" s="26">
        <v>7715</v>
      </c>
      <c r="AG3961" s="26" t="s">
        <v>72</v>
      </c>
      <c r="AH3961" s="28">
        <v>0.66117099999999995</v>
      </c>
      <c r="AI3961" t="s">
        <v>72</v>
      </c>
      <c r="AJ3961" s="26" t="s">
        <v>72</v>
      </c>
      <c r="AK3961" s="28">
        <v>0.74336000000000002</v>
      </c>
      <c r="AL3961" t="s">
        <v>72</v>
      </c>
      <c r="AM3961" s="26" t="s">
        <v>72</v>
      </c>
      <c r="AN3961" s="28">
        <v>0.74336000000000002</v>
      </c>
      <c r="AO3961" t="s">
        <v>72</v>
      </c>
      <c r="AP3961" s="32">
        <v>33.628425477108372</v>
      </c>
      <c r="AQ3961" s="36">
        <v>2.0807639999999998</v>
      </c>
      <c r="AR3961" s="32">
        <f t="shared" si="494"/>
        <v>368328.85642547708</v>
      </c>
      <c r="AS3961" s="32">
        <f t="shared" si="496"/>
        <v>1</v>
      </c>
      <c r="AT3961" s="32">
        <f t="shared" si="497"/>
        <v>1</v>
      </c>
      <c r="AU3961" s="32">
        <f t="shared" si="498"/>
        <v>4</v>
      </c>
      <c r="AV3961" s="32">
        <f t="shared" si="491"/>
        <v>37.106336454940802</v>
      </c>
      <c r="AW3961" s="32">
        <f t="shared" si="492"/>
        <v>2.2959602768166087</v>
      </c>
      <c r="AX3961" s="32">
        <f t="shared" si="493"/>
        <v>406422.07533299469</v>
      </c>
      <c r="AY3961" s="26">
        <v>1</v>
      </c>
      <c r="AZ3961" s="26">
        <v>2</v>
      </c>
      <c r="BA3961" s="26">
        <v>14249.1</v>
      </c>
      <c r="BB3961" s="26">
        <v>44.68</v>
      </c>
      <c r="BC3961" s="26">
        <v>223.91</v>
      </c>
      <c r="BD3961" s="26">
        <v>277.44</v>
      </c>
      <c r="BE3961" s="28">
        <v>0.08</v>
      </c>
      <c r="BF3961" s="28">
        <v>6.43</v>
      </c>
      <c r="BG3961" s="28">
        <v>0.76</v>
      </c>
      <c r="BH3961" s="28">
        <v>2.2599999999999998</v>
      </c>
      <c r="BI3961" s="28">
        <v>0.08</v>
      </c>
      <c r="BJ3961" s="28">
        <v>6.53</v>
      </c>
      <c r="BK3961" s="28">
        <v>0.7</v>
      </c>
      <c r="BL3961" s="28">
        <v>21.63</v>
      </c>
      <c r="BM3961" s="28">
        <v>0.08</v>
      </c>
      <c r="BN3961" s="28">
        <v>6.6</v>
      </c>
      <c r="BO3961" s="28">
        <v>0.72</v>
      </c>
      <c r="BP3961" s="28">
        <v>16.05</v>
      </c>
      <c r="BQ3961" s="26">
        <v>45.665599</v>
      </c>
      <c r="BR3961" s="26">
        <v>0</v>
      </c>
      <c r="BS3961" s="31">
        <f t="shared" si="495"/>
        <v>12.538959999999998</v>
      </c>
    </row>
    <row r="3962" spans="1:71">
      <c r="A3962" s="26">
        <v>42297351130000</v>
      </c>
      <c r="B3962" s="26" t="s">
        <v>9280</v>
      </c>
      <c r="C3962" t="s">
        <v>9041</v>
      </c>
      <c r="D3962" s="26" t="s">
        <v>128</v>
      </c>
      <c r="E3962" s="27" t="s">
        <v>706</v>
      </c>
      <c r="F3962" t="s">
        <v>2781</v>
      </c>
      <c r="G3962" t="s">
        <v>67</v>
      </c>
      <c r="H3962" t="s">
        <v>9042</v>
      </c>
      <c r="I3962" t="s">
        <v>72</v>
      </c>
      <c r="J3962" t="s">
        <v>2783</v>
      </c>
      <c r="K3962" t="s">
        <v>9261</v>
      </c>
      <c r="L3962">
        <v>28.49071</v>
      </c>
      <c r="M3962">
        <v>-98.226439999999997</v>
      </c>
      <c r="N3962" s="28">
        <v>2248490.4700000002</v>
      </c>
      <c r="O3962" s="28">
        <v>239845.47</v>
      </c>
      <c r="P3962" s="26">
        <v>154</v>
      </c>
      <c r="Q3962" s="26">
        <v>13479</v>
      </c>
      <c r="R3962" s="26">
        <v>17978</v>
      </c>
      <c r="S3962" s="29">
        <v>10</v>
      </c>
      <c r="T3962" s="30">
        <v>40999</v>
      </c>
      <c r="U3962" s="30">
        <v>41053</v>
      </c>
      <c r="V3962" s="30">
        <v>41030</v>
      </c>
      <c r="W3962">
        <v>0</v>
      </c>
      <c r="X3962" s="26">
        <v>5302</v>
      </c>
      <c r="Y3962" s="26" t="s">
        <v>72</v>
      </c>
      <c r="Z3962" s="26" t="s">
        <v>72</v>
      </c>
      <c r="AA3962" s="26" t="s">
        <v>8619</v>
      </c>
      <c r="AB3962" s="31" t="s">
        <v>72</v>
      </c>
      <c r="AC3962" s="31" t="s">
        <v>72</v>
      </c>
      <c r="AD3962" s="26">
        <v>1438837.5796178344</v>
      </c>
      <c r="AE3962" s="26" t="s">
        <v>72</v>
      </c>
      <c r="AF3962" s="26" t="s">
        <v>72</v>
      </c>
      <c r="AG3962" s="26">
        <v>804</v>
      </c>
      <c r="AH3962" s="28">
        <v>0.95177500000000004</v>
      </c>
      <c r="AI3962" t="s">
        <v>72</v>
      </c>
      <c r="AJ3962" s="26">
        <v>804</v>
      </c>
      <c r="AK3962" s="28">
        <v>1.301693</v>
      </c>
      <c r="AL3962" t="s">
        <v>72</v>
      </c>
      <c r="AM3962" s="26">
        <v>804</v>
      </c>
      <c r="AN3962" s="28">
        <v>1.301693</v>
      </c>
      <c r="AO3962" t="s">
        <v>72</v>
      </c>
      <c r="AP3962" s="32">
        <v>1504.9247258159121</v>
      </c>
      <c r="AQ3962" s="36">
        <v>2.1653422500000001</v>
      </c>
      <c r="AR3962" s="32">
        <f t="shared" si="494"/>
        <v>384770.50297581591</v>
      </c>
      <c r="AS3962" s="32">
        <f t="shared" si="496"/>
        <v>1</v>
      </c>
      <c r="AT3962" s="32">
        <f t="shared" si="497"/>
        <v>1</v>
      </c>
      <c r="AU3962" s="32">
        <f t="shared" si="498"/>
        <v>4</v>
      </c>
      <c r="AV3962" s="32">
        <f t="shared" si="491"/>
        <v>1629.2470626524587</v>
      </c>
      <c r="AW3962" s="32">
        <f t="shared" si="492"/>
        <v>2.34422190022633</v>
      </c>
      <c r="AX3962" s="32">
        <f t="shared" si="493"/>
        <v>416556.52340271283</v>
      </c>
      <c r="AY3962" s="26">
        <v>1</v>
      </c>
      <c r="AZ3962" s="26">
        <v>2</v>
      </c>
      <c r="BA3962" s="26">
        <v>13413.02</v>
      </c>
      <c r="BB3962" s="26">
        <v>59.49</v>
      </c>
      <c r="BC3962" s="26">
        <v>218.49</v>
      </c>
      <c r="BD3962" s="26">
        <v>277.08999999999997</v>
      </c>
      <c r="BE3962" s="28">
        <v>0.08</v>
      </c>
      <c r="BF3962" s="28">
        <v>7.3</v>
      </c>
      <c r="BG3962" s="28">
        <v>0.72</v>
      </c>
      <c r="BH3962" s="28">
        <v>4.17</v>
      </c>
      <c r="BI3962" s="28">
        <v>7.0000000000000007E-2</v>
      </c>
      <c r="BJ3962" s="28">
        <v>7.02</v>
      </c>
      <c r="BK3962" s="28">
        <v>0.7</v>
      </c>
      <c r="BL3962" s="28">
        <v>23.86</v>
      </c>
      <c r="BM3962" s="28">
        <v>7.0000000000000007E-2</v>
      </c>
      <c r="BN3962" s="28">
        <v>7.09</v>
      </c>
      <c r="BO3962" s="28">
        <v>0.7</v>
      </c>
      <c r="BP3962" s="28">
        <v>17.71</v>
      </c>
      <c r="BQ3962" s="26">
        <v>57.757198000000002</v>
      </c>
      <c r="BR3962" s="26">
        <v>13591827</v>
      </c>
      <c r="BS3962" s="31">
        <f t="shared" si="495"/>
        <v>10.706010000000001</v>
      </c>
    </row>
    <row r="3963" spans="1:71">
      <c r="A3963" s="26">
        <v>42297351290000</v>
      </c>
      <c r="B3963" s="26" t="s">
        <v>9285</v>
      </c>
      <c r="C3963" t="s">
        <v>9043</v>
      </c>
      <c r="D3963" s="26" t="s">
        <v>128</v>
      </c>
      <c r="E3963" s="27" t="s">
        <v>706</v>
      </c>
      <c r="F3963" t="s">
        <v>2781</v>
      </c>
      <c r="G3963" t="s">
        <v>67</v>
      </c>
      <c r="H3963" t="s">
        <v>9044</v>
      </c>
      <c r="I3963" t="s">
        <v>72</v>
      </c>
      <c r="J3963" t="s">
        <v>131</v>
      </c>
      <c r="K3963" t="s">
        <v>9261</v>
      </c>
      <c r="L3963">
        <v>28.407080000000001</v>
      </c>
      <c r="M3963">
        <v>-98.241110000000006</v>
      </c>
      <c r="N3963" s="28">
        <v>2243975.4</v>
      </c>
      <c r="O3963" s="28">
        <v>209408.76</v>
      </c>
      <c r="P3963" s="26">
        <v>165</v>
      </c>
      <c r="Q3963" s="26">
        <v>14511</v>
      </c>
      <c r="R3963" s="26">
        <v>19350</v>
      </c>
      <c r="S3963" s="29" t="s">
        <v>72</v>
      </c>
      <c r="T3963" s="30">
        <v>41020</v>
      </c>
      <c r="U3963" s="30">
        <v>41115</v>
      </c>
      <c r="V3963" s="30">
        <v>41091</v>
      </c>
      <c r="W3963">
        <v>80905</v>
      </c>
      <c r="X3963" s="26">
        <v>5075</v>
      </c>
      <c r="Y3963" s="26" t="s">
        <v>72</v>
      </c>
      <c r="Z3963" s="26" t="s">
        <v>72</v>
      </c>
      <c r="AA3963" s="26" t="s">
        <v>8619</v>
      </c>
      <c r="AB3963" s="31" t="s">
        <v>72</v>
      </c>
      <c r="AC3963" s="31" t="s">
        <v>72</v>
      </c>
      <c r="AD3963" s="26">
        <v>23608428.571428571</v>
      </c>
      <c r="AE3963" s="26" t="s">
        <v>72</v>
      </c>
      <c r="AF3963" s="26" t="s">
        <v>72</v>
      </c>
      <c r="AG3963" s="26">
        <v>13</v>
      </c>
      <c r="AH3963" s="28">
        <v>0.75275400000000003</v>
      </c>
      <c r="AI3963" t="s">
        <v>72</v>
      </c>
      <c r="AJ3963" s="26">
        <v>13</v>
      </c>
      <c r="AK3963" s="28">
        <v>0.91918100000000003</v>
      </c>
      <c r="AL3963" t="s">
        <v>72</v>
      </c>
      <c r="AM3963" s="26">
        <v>13</v>
      </c>
      <c r="AN3963" s="28">
        <v>0.91918100000000003</v>
      </c>
      <c r="AO3963" t="s">
        <v>72</v>
      </c>
      <c r="AP3963" s="32">
        <v>61.760654487803997</v>
      </c>
      <c r="AQ3963" s="36">
        <v>1.458072</v>
      </c>
      <c r="AR3963" s="32">
        <f t="shared" si="494"/>
        <v>258140.5046544878</v>
      </c>
      <c r="AS3963" s="32">
        <f t="shared" si="496"/>
        <v>1</v>
      </c>
      <c r="AT3963" s="32">
        <f t="shared" si="497"/>
        <v>1</v>
      </c>
      <c r="AU3963" s="32">
        <f t="shared" si="498"/>
        <v>3</v>
      </c>
      <c r="AV3963" s="32">
        <f t="shared" si="491"/>
        <v>69.853429903447278</v>
      </c>
      <c r="AW3963" s="32">
        <f t="shared" si="492"/>
        <v>1.6491297103448277</v>
      </c>
      <c r="AX3963" s="32">
        <f t="shared" si="493"/>
        <v>291965.81216093793</v>
      </c>
      <c r="AY3963" s="26">
        <v>1</v>
      </c>
      <c r="AZ3963" s="26">
        <v>2</v>
      </c>
      <c r="BA3963" s="26" t="s">
        <v>72</v>
      </c>
      <c r="BB3963" s="26" t="s">
        <v>72</v>
      </c>
      <c r="BC3963" s="26" t="s">
        <v>72</v>
      </c>
      <c r="BD3963" s="26" t="s">
        <v>72</v>
      </c>
      <c r="BE3963" s="28" t="s">
        <v>72</v>
      </c>
      <c r="BF3963" s="28" t="s">
        <v>72</v>
      </c>
      <c r="BG3963" s="28" t="s">
        <v>72</v>
      </c>
      <c r="BH3963" s="28" t="s">
        <v>72</v>
      </c>
      <c r="BI3963" s="28" t="s">
        <v>72</v>
      </c>
      <c r="BJ3963" s="28" t="s">
        <v>72</v>
      </c>
      <c r="BK3963" s="28" t="s">
        <v>72</v>
      </c>
      <c r="BL3963" s="28" t="s">
        <v>72</v>
      </c>
      <c r="BM3963" s="28" t="s">
        <v>72</v>
      </c>
      <c r="BN3963" s="28" t="s">
        <v>72</v>
      </c>
      <c r="BO3963" s="28" t="s">
        <v>72</v>
      </c>
      <c r="BP3963" s="28" t="s">
        <v>72</v>
      </c>
      <c r="BQ3963" s="26" t="s">
        <v>72</v>
      </c>
      <c r="BR3963" s="26" t="s">
        <v>72</v>
      </c>
      <c r="BS3963" s="31" t="str">
        <f t="shared" si="495"/>
        <v/>
      </c>
    </row>
    <row r="3964" spans="1:71">
      <c r="A3964" s="26">
        <v>42297351300000</v>
      </c>
      <c r="B3964" s="26" t="s">
        <v>9285</v>
      </c>
      <c r="C3964" t="s">
        <v>9045</v>
      </c>
      <c r="D3964" s="26" t="s">
        <v>128</v>
      </c>
      <c r="E3964" s="27" t="s">
        <v>706</v>
      </c>
      <c r="F3964" t="s">
        <v>2781</v>
      </c>
      <c r="G3964" t="s">
        <v>67</v>
      </c>
      <c r="H3964" t="s">
        <v>9046</v>
      </c>
      <c r="I3964" t="s">
        <v>72</v>
      </c>
      <c r="J3964" t="s">
        <v>131</v>
      </c>
      <c r="K3964" t="s">
        <v>9261</v>
      </c>
      <c r="L3964">
        <v>28.42192</v>
      </c>
      <c r="M3964">
        <v>-98.236620000000002</v>
      </c>
      <c r="N3964" s="28">
        <v>2245383.66</v>
      </c>
      <c r="O3964" s="28">
        <v>214813.64</v>
      </c>
      <c r="P3964" s="26">
        <v>150.08999633789062</v>
      </c>
      <c r="Q3964" s="26">
        <v>14455</v>
      </c>
      <c r="R3964" s="26">
        <v>19581</v>
      </c>
      <c r="S3964" s="29" t="s">
        <v>72</v>
      </c>
      <c r="T3964" s="30">
        <v>41070</v>
      </c>
      <c r="U3964" s="30">
        <v>41190</v>
      </c>
      <c r="V3964" s="30">
        <v>41183</v>
      </c>
      <c r="W3964">
        <v>1922</v>
      </c>
      <c r="X3964" s="26">
        <v>5436</v>
      </c>
      <c r="Y3964" s="26" t="s">
        <v>72</v>
      </c>
      <c r="Z3964" s="26" t="s">
        <v>72</v>
      </c>
      <c r="AA3964" s="26" t="s">
        <v>8619</v>
      </c>
      <c r="AB3964" s="31" t="s">
        <v>72</v>
      </c>
      <c r="AC3964" s="31" t="s">
        <v>72</v>
      </c>
      <c r="AD3964" s="26">
        <v>17377175</v>
      </c>
      <c r="AE3964" s="26" t="s">
        <v>72</v>
      </c>
      <c r="AF3964" s="26" t="s">
        <v>72</v>
      </c>
      <c r="AG3964" s="26" t="s">
        <v>72</v>
      </c>
      <c r="AH3964" s="28">
        <v>0.54092099999999999</v>
      </c>
      <c r="AI3964" t="s">
        <v>72</v>
      </c>
      <c r="AJ3964" s="26" t="s">
        <v>72</v>
      </c>
      <c r="AK3964" s="28">
        <v>0.54092099999999999</v>
      </c>
      <c r="AL3964" t="s">
        <v>72</v>
      </c>
      <c r="AM3964" s="26" t="s">
        <v>72</v>
      </c>
      <c r="AN3964" s="28">
        <v>0.54092099999999999</v>
      </c>
      <c r="AO3964" t="s">
        <v>72</v>
      </c>
      <c r="AP3964" s="32">
        <v>68.879579103047533</v>
      </c>
      <c r="AQ3964" s="36">
        <v>1.1969325</v>
      </c>
      <c r="AR3964" s="32">
        <f t="shared" si="494"/>
        <v>211925.93207910305</v>
      </c>
      <c r="AS3964" s="32">
        <f t="shared" si="496"/>
        <v>1</v>
      </c>
      <c r="AT3964" s="32">
        <f t="shared" si="497"/>
        <v>1</v>
      </c>
      <c r="AU3964" s="32">
        <f t="shared" si="498"/>
        <v>3</v>
      </c>
      <c r="AV3964" s="32">
        <f t="shared" si="491"/>
        <v>72.731564395050185</v>
      </c>
      <c r="AW3964" s="32">
        <f t="shared" si="492"/>
        <v>1.2638691225165561</v>
      </c>
      <c r="AX3964" s="32">
        <f t="shared" si="493"/>
        <v>223777.56624982553</v>
      </c>
      <c r="AY3964" s="26">
        <v>1</v>
      </c>
      <c r="AZ3964" s="26">
        <v>2</v>
      </c>
      <c r="BA3964" s="26" t="s">
        <v>72</v>
      </c>
      <c r="BB3964" s="26" t="s">
        <v>72</v>
      </c>
      <c r="BC3964" s="26" t="s">
        <v>72</v>
      </c>
      <c r="BD3964" s="26" t="s">
        <v>72</v>
      </c>
      <c r="BE3964" s="28" t="s">
        <v>72</v>
      </c>
      <c r="BF3964" s="28" t="s">
        <v>72</v>
      </c>
      <c r="BG3964" s="28" t="s">
        <v>72</v>
      </c>
      <c r="BH3964" s="28" t="s">
        <v>72</v>
      </c>
      <c r="BI3964" s="28" t="s">
        <v>72</v>
      </c>
      <c r="BJ3964" s="28" t="s">
        <v>72</v>
      </c>
      <c r="BK3964" s="28" t="s">
        <v>72</v>
      </c>
      <c r="BL3964" s="28" t="s">
        <v>72</v>
      </c>
      <c r="BM3964" s="28" t="s">
        <v>72</v>
      </c>
      <c r="BN3964" s="28" t="s">
        <v>72</v>
      </c>
      <c r="BO3964" s="28" t="s">
        <v>72</v>
      </c>
      <c r="BP3964" s="28" t="s">
        <v>72</v>
      </c>
      <c r="BQ3964" s="26" t="s">
        <v>72</v>
      </c>
      <c r="BR3964" s="26" t="s">
        <v>72</v>
      </c>
      <c r="BS3964" s="31" t="str">
        <f t="shared" si="495"/>
        <v/>
      </c>
    </row>
    <row r="3965" spans="1:71">
      <c r="A3965" s="26">
        <v>42297351420000</v>
      </c>
      <c r="B3965" s="26" t="s">
        <v>9285</v>
      </c>
      <c r="C3965" t="s">
        <v>9047</v>
      </c>
      <c r="D3965" s="26" t="s">
        <v>128</v>
      </c>
      <c r="E3965" s="27" t="s">
        <v>706</v>
      </c>
      <c r="F3965" t="s">
        <v>2781</v>
      </c>
      <c r="G3965" t="s">
        <v>67</v>
      </c>
      <c r="H3965" t="s">
        <v>9048</v>
      </c>
      <c r="I3965" t="s">
        <v>9049</v>
      </c>
      <c r="J3965" t="s">
        <v>131</v>
      </c>
      <c r="K3965" t="s">
        <v>9261</v>
      </c>
      <c r="L3965">
        <v>28.445869999999999</v>
      </c>
      <c r="M3965">
        <v>-98.219179999999994</v>
      </c>
      <c r="N3965" s="28">
        <v>2250931.41</v>
      </c>
      <c r="O3965" s="28">
        <v>223558.29</v>
      </c>
      <c r="P3965" s="26">
        <v>169.89999389648437</v>
      </c>
      <c r="Q3965" s="26">
        <v>14631</v>
      </c>
      <c r="R3965" s="26">
        <v>19471</v>
      </c>
      <c r="S3965" s="29" t="s">
        <v>72</v>
      </c>
      <c r="T3965" s="30">
        <v>41098</v>
      </c>
      <c r="U3965" s="30">
        <v>41176</v>
      </c>
      <c r="V3965" s="30">
        <v>41153</v>
      </c>
      <c r="W3965">
        <v>0</v>
      </c>
      <c r="X3965" s="26">
        <v>5087</v>
      </c>
      <c r="Y3965" s="26">
        <v>9313</v>
      </c>
      <c r="Z3965" s="26">
        <v>11015</v>
      </c>
      <c r="AA3965" s="26" t="s">
        <v>8619</v>
      </c>
      <c r="AB3965" s="31" t="s">
        <v>72</v>
      </c>
      <c r="AC3965" s="31">
        <v>0.61000001430511475</v>
      </c>
      <c r="AD3965" s="26">
        <v>14892333.333333334</v>
      </c>
      <c r="AE3965" s="26" t="s">
        <v>72</v>
      </c>
      <c r="AF3965" s="26">
        <v>6144</v>
      </c>
      <c r="AG3965" s="26">
        <v>57</v>
      </c>
      <c r="AH3965" s="28">
        <v>0.77088699999999999</v>
      </c>
      <c r="AI3965">
        <v>33002</v>
      </c>
      <c r="AJ3965" s="26">
        <v>57</v>
      </c>
      <c r="AK3965" s="28">
        <v>0.85784300000000002</v>
      </c>
      <c r="AL3965">
        <v>35064</v>
      </c>
      <c r="AM3965" s="26">
        <v>57</v>
      </c>
      <c r="AN3965" s="28">
        <v>0.85784300000000002</v>
      </c>
      <c r="AO3965">
        <v>35064</v>
      </c>
      <c r="AP3965" s="32">
        <v>80.298833851870086</v>
      </c>
      <c r="AQ3965" s="36">
        <v>1.195837</v>
      </c>
      <c r="AR3965" s="32">
        <f t="shared" si="494"/>
        <v>211743.44783385188</v>
      </c>
      <c r="AS3965" s="32">
        <f t="shared" si="496"/>
        <v>1</v>
      </c>
      <c r="AT3965" s="32">
        <f t="shared" si="497"/>
        <v>1</v>
      </c>
      <c r="AU3965" s="32">
        <f t="shared" si="498"/>
        <v>3</v>
      </c>
      <c r="AV3965" s="32">
        <f t="shared" si="491"/>
        <v>90.606508022357829</v>
      </c>
      <c r="AW3965" s="32">
        <f t="shared" si="492"/>
        <v>1.3493423196382939</v>
      </c>
      <c r="AX3965" s="32">
        <f t="shared" si="493"/>
        <v>238924.19708400036</v>
      </c>
      <c r="AY3965" s="26">
        <v>1</v>
      </c>
      <c r="AZ3965" s="26">
        <v>2</v>
      </c>
      <c r="BA3965" s="26" t="s">
        <v>72</v>
      </c>
      <c r="BB3965" s="26" t="s">
        <v>72</v>
      </c>
      <c r="BC3965" s="26" t="s">
        <v>72</v>
      </c>
      <c r="BD3965" s="26" t="s">
        <v>72</v>
      </c>
      <c r="BE3965" s="28" t="s">
        <v>72</v>
      </c>
      <c r="BF3965" s="28" t="s">
        <v>72</v>
      </c>
      <c r="BG3965" s="28" t="s">
        <v>72</v>
      </c>
      <c r="BH3965" s="28" t="s">
        <v>72</v>
      </c>
      <c r="BI3965" s="28" t="s">
        <v>72</v>
      </c>
      <c r="BJ3965" s="28" t="s">
        <v>72</v>
      </c>
      <c r="BK3965" s="28" t="s">
        <v>72</v>
      </c>
      <c r="BL3965" s="28" t="s">
        <v>72</v>
      </c>
      <c r="BM3965" s="28" t="s">
        <v>72</v>
      </c>
      <c r="BN3965" s="28" t="s">
        <v>72</v>
      </c>
      <c r="BO3965" s="28" t="s">
        <v>72</v>
      </c>
      <c r="BP3965" s="28" t="s">
        <v>72</v>
      </c>
      <c r="BQ3965" s="26" t="s">
        <v>72</v>
      </c>
      <c r="BR3965" s="26" t="s">
        <v>72</v>
      </c>
      <c r="BS3965" s="31" t="str">
        <f t="shared" si="495"/>
        <v/>
      </c>
    </row>
    <row r="3966" spans="1:71">
      <c r="A3966" s="26">
        <v>42297351570000</v>
      </c>
      <c r="B3966" s="26" t="s">
        <v>9285</v>
      </c>
      <c r="C3966" t="s">
        <v>9050</v>
      </c>
      <c r="D3966" s="26" t="s">
        <v>128</v>
      </c>
      <c r="E3966" s="27" t="s">
        <v>706</v>
      </c>
      <c r="F3966" t="s">
        <v>2781</v>
      </c>
      <c r="G3966" t="s">
        <v>67</v>
      </c>
      <c r="H3966" t="s">
        <v>9051</v>
      </c>
      <c r="I3966" t="s">
        <v>72</v>
      </c>
      <c r="J3966" t="s">
        <v>131</v>
      </c>
      <c r="K3966" t="s">
        <v>9261</v>
      </c>
      <c r="L3966">
        <v>28.420639999999999</v>
      </c>
      <c r="M3966">
        <v>-98.243759999999995</v>
      </c>
      <c r="N3966" s="28">
        <v>2243091.59</v>
      </c>
      <c r="O3966" s="28">
        <v>214333.35</v>
      </c>
      <c r="P3966" s="26">
        <v>159</v>
      </c>
      <c r="Q3966" s="26">
        <v>14246</v>
      </c>
      <c r="R3966" s="26">
        <v>20117</v>
      </c>
      <c r="S3966" s="29" t="s">
        <v>72</v>
      </c>
      <c r="T3966" s="30">
        <v>41066</v>
      </c>
      <c r="U3966" s="30">
        <v>41156</v>
      </c>
      <c r="V3966" s="30">
        <v>41122</v>
      </c>
      <c r="W3966">
        <v>0</v>
      </c>
      <c r="X3966" s="26">
        <v>6016</v>
      </c>
      <c r="Y3966" s="26" t="s">
        <v>72</v>
      </c>
      <c r="Z3966" s="26" t="s">
        <v>72</v>
      </c>
      <c r="AA3966" s="26" t="s">
        <v>8619</v>
      </c>
      <c r="AB3966" s="31" t="s">
        <v>72</v>
      </c>
      <c r="AC3966" s="31" t="s">
        <v>72</v>
      </c>
      <c r="AD3966" s="26">
        <v>99999999</v>
      </c>
      <c r="AE3966" s="26" t="s">
        <v>72</v>
      </c>
      <c r="AF3966" s="26" t="s">
        <v>72</v>
      </c>
      <c r="AG3966" s="26" t="s">
        <v>72</v>
      </c>
      <c r="AH3966" s="28">
        <v>0.987653</v>
      </c>
      <c r="AI3966" t="s">
        <v>72</v>
      </c>
      <c r="AJ3966" s="26" t="s">
        <v>72</v>
      </c>
      <c r="AK3966" s="28">
        <v>1.1703349999999999</v>
      </c>
      <c r="AL3966" t="s">
        <v>72</v>
      </c>
      <c r="AM3966" s="26" t="s">
        <v>72</v>
      </c>
      <c r="AN3966" s="28">
        <v>1.1703349999999999</v>
      </c>
      <c r="AO3966" t="s">
        <v>72</v>
      </c>
      <c r="AP3966" s="32">
        <v>24.886067748860679</v>
      </c>
      <c r="AQ3966" s="36">
        <v>2.4886067500000002</v>
      </c>
      <c r="AR3966" s="32">
        <f t="shared" si="494"/>
        <v>440508.28081774898</v>
      </c>
      <c r="AS3966" s="32">
        <f t="shared" si="496"/>
        <v>1</v>
      </c>
      <c r="AT3966" s="32">
        <f t="shared" si="497"/>
        <v>1</v>
      </c>
      <c r="AU3966" s="32">
        <f t="shared" si="498"/>
        <v>4</v>
      </c>
      <c r="AV3966" s="32">
        <f t="shared" si="491"/>
        <v>23.744353204531301</v>
      </c>
      <c r="AW3966" s="32">
        <f t="shared" si="492"/>
        <v>2.3744352967087767</v>
      </c>
      <c r="AX3966" s="32">
        <f t="shared" si="493"/>
        <v>420298.79187065805</v>
      </c>
      <c r="AY3966" s="26">
        <v>1</v>
      </c>
      <c r="AZ3966" s="26">
        <v>2</v>
      </c>
      <c r="BA3966" s="26" t="s">
        <v>72</v>
      </c>
      <c r="BB3966" s="26" t="s">
        <v>72</v>
      </c>
      <c r="BC3966" s="26" t="s">
        <v>72</v>
      </c>
      <c r="BD3966" s="26" t="s">
        <v>72</v>
      </c>
      <c r="BE3966" s="28" t="s">
        <v>72</v>
      </c>
      <c r="BF3966" s="28" t="s">
        <v>72</v>
      </c>
      <c r="BG3966" s="28" t="s">
        <v>72</v>
      </c>
      <c r="BH3966" s="28" t="s">
        <v>72</v>
      </c>
      <c r="BI3966" s="28" t="s">
        <v>72</v>
      </c>
      <c r="BJ3966" s="28" t="s">
        <v>72</v>
      </c>
      <c r="BK3966" s="28" t="s">
        <v>72</v>
      </c>
      <c r="BL3966" s="28" t="s">
        <v>72</v>
      </c>
      <c r="BM3966" s="28" t="s">
        <v>72</v>
      </c>
      <c r="BN3966" s="28" t="s">
        <v>72</v>
      </c>
      <c r="BO3966" s="28" t="s">
        <v>72</v>
      </c>
      <c r="BP3966" s="28" t="s">
        <v>72</v>
      </c>
      <c r="BQ3966" s="26" t="s">
        <v>72</v>
      </c>
      <c r="BR3966" s="26" t="s">
        <v>72</v>
      </c>
      <c r="BS3966" s="31" t="str">
        <f t="shared" si="495"/>
        <v/>
      </c>
    </row>
    <row r="3967" spans="1:71">
      <c r="A3967" s="26">
        <v>42311342070100</v>
      </c>
      <c r="B3967" s="26" t="s">
        <v>9285</v>
      </c>
      <c r="C3967" t="s">
        <v>9052</v>
      </c>
      <c r="D3967" s="26" t="s">
        <v>738</v>
      </c>
      <c r="E3967" s="27" t="s">
        <v>726</v>
      </c>
      <c r="F3967" t="s">
        <v>745</v>
      </c>
      <c r="G3967" t="s">
        <v>67</v>
      </c>
      <c r="H3967" t="s">
        <v>9053</v>
      </c>
      <c r="I3967" t="s">
        <v>9054</v>
      </c>
      <c r="J3967" t="s">
        <v>70</v>
      </c>
      <c r="K3967" t="s">
        <v>9261</v>
      </c>
      <c r="L3967">
        <v>28.293050000000001</v>
      </c>
      <c r="M3967">
        <v>-98.548869999999994</v>
      </c>
      <c r="N3967" s="28">
        <v>2145194.29</v>
      </c>
      <c r="O3967" s="28">
        <v>167437.25</v>
      </c>
      <c r="P3967" s="26">
        <v>217</v>
      </c>
      <c r="Q3967" s="26">
        <v>12831</v>
      </c>
      <c r="R3967" s="26">
        <v>18264</v>
      </c>
      <c r="S3967" s="29">
        <v>13</v>
      </c>
      <c r="T3967" s="30">
        <v>40534</v>
      </c>
      <c r="U3967" s="30">
        <v>40700</v>
      </c>
      <c r="V3967" s="30">
        <v>40695</v>
      </c>
      <c r="W3967">
        <v>62744</v>
      </c>
      <c r="X3967" s="26">
        <v>5588</v>
      </c>
      <c r="Y3967" s="26">
        <v>5015</v>
      </c>
      <c r="Z3967" s="26">
        <v>9185</v>
      </c>
      <c r="AA3967" s="26" t="s">
        <v>8619</v>
      </c>
      <c r="AB3967" s="31" t="s">
        <v>72</v>
      </c>
      <c r="AC3967" s="31">
        <v>0.61000001430511475</v>
      </c>
      <c r="AD3967" s="26">
        <v>99999999</v>
      </c>
      <c r="AE3967" s="26" t="s">
        <v>72</v>
      </c>
      <c r="AF3967" s="26">
        <v>3207</v>
      </c>
      <c r="AG3967" s="26" t="s">
        <v>72</v>
      </c>
      <c r="AH3967" s="28">
        <v>0.37818000000000002</v>
      </c>
      <c r="AI3967">
        <v>18395</v>
      </c>
      <c r="AJ3967" s="26" t="s">
        <v>72</v>
      </c>
      <c r="AK3967" s="28">
        <v>0.52095400000000003</v>
      </c>
      <c r="AL3967">
        <v>25339</v>
      </c>
      <c r="AM3967" s="26" t="s">
        <v>72</v>
      </c>
      <c r="AN3967" s="28">
        <v>0.67277799999999999</v>
      </c>
      <c r="AO3967">
        <v>29176</v>
      </c>
      <c r="AP3967" s="32">
        <v>9.6119082211190818</v>
      </c>
      <c r="AQ3967" s="36">
        <v>0.96119081250000005</v>
      </c>
      <c r="AR3967" s="32">
        <f t="shared" si="494"/>
        <v>170140.38572072113</v>
      </c>
      <c r="AS3967" s="32">
        <f t="shared" si="496"/>
        <v>1</v>
      </c>
      <c r="AT3967" s="32">
        <f t="shared" si="497"/>
        <v>1</v>
      </c>
      <c r="AU3967" s="32">
        <f t="shared" si="498"/>
        <v>3</v>
      </c>
      <c r="AV3967" s="32">
        <f t="shared" si="491"/>
        <v>9.8733631333614049</v>
      </c>
      <c r="AW3967" s="32">
        <f t="shared" si="492"/>
        <v>0.98733630346277745</v>
      </c>
      <c r="AX3967" s="32">
        <f t="shared" si="493"/>
        <v>174768.39907604497</v>
      </c>
      <c r="AY3967" s="26">
        <v>1</v>
      </c>
      <c r="AZ3967" s="26">
        <v>2</v>
      </c>
      <c r="BA3967" s="26" t="s">
        <v>72</v>
      </c>
      <c r="BB3967" s="26" t="s">
        <v>72</v>
      </c>
      <c r="BC3967" s="26" t="s">
        <v>72</v>
      </c>
      <c r="BD3967" s="26" t="s">
        <v>72</v>
      </c>
      <c r="BE3967" s="28" t="s">
        <v>72</v>
      </c>
      <c r="BF3967" s="28" t="s">
        <v>72</v>
      </c>
      <c r="BG3967" s="28" t="s">
        <v>72</v>
      </c>
      <c r="BH3967" s="28" t="s">
        <v>72</v>
      </c>
      <c r="BI3967" s="28" t="s">
        <v>72</v>
      </c>
      <c r="BJ3967" s="28" t="s">
        <v>72</v>
      </c>
      <c r="BK3967" s="28" t="s">
        <v>72</v>
      </c>
      <c r="BL3967" s="28" t="s">
        <v>72</v>
      </c>
      <c r="BM3967" s="28" t="s">
        <v>72</v>
      </c>
      <c r="BN3967" s="28" t="s">
        <v>72</v>
      </c>
      <c r="BO3967" s="28" t="s">
        <v>72</v>
      </c>
      <c r="BP3967" s="28" t="s">
        <v>72</v>
      </c>
      <c r="BQ3967" s="26" t="s">
        <v>72</v>
      </c>
      <c r="BR3967" s="26" t="s">
        <v>72</v>
      </c>
      <c r="BS3967" s="31" t="str">
        <f t="shared" si="495"/>
        <v/>
      </c>
    </row>
    <row r="3968" spans="1:71">
      <c r="A3968" s="26">
        <v>42311343050100</v>
      </c>
      <c r="B3968" s="26" t="s">
        <v>9281</v>
      </c>
      <c r="C3968" t="s">
        <v>9055</v>
      </c>
      <c r="D3968" s="26" t="s">
        <v>95</v>
      </c>
      <c r="E3968" s="27" t="s">
        <v>726</v>
      </c>
      <c r="F3968" t="s">
        <v>745</v>
      </c>
      <c r="G3968" t="s">
        <v>67</v>
      </c>
      <c r="H3968" t="s">
        <v>9056</v>
      </c>
      <c r="I3968" t="s">
        <v>9057</v>
      </c>
      <c r="J3968" t="s">
        <v>9058</v>
      </c>
      <c r="K3968" t="s">
        <v>9261</v>
      </c>
      <c r="L3968">
        <v>28.302849999999999</v>
      </c>
      <c r="M3968">
        <v>-98.621899999999997</v>
      </c>
      <c r="N3968" s="28">
        <v>2121678.46</v>
      </c>
      <c r="O3968" s="28">
        <v>170917.1</v>
      </c>
      <c r="P3968" s="26">
        <v>280</v>
      </c>
      <c r="Q3968" s="26">
        <v>12312</v>
      </c>
      <c r="R3968" s="26">
        <v>17243</v>
      </c>
      <c r="S3968" s="29" t="s">
        <v>72</v>
      </c>
      <c r="T3968" s="30">
        <v>40523</v>
      </c>
      <c r="U3968" s="30">
        <v>40669</v>
      </c>
      <c r="V3968" s="30">
        <v>40787</v>
      </c>
      <c r="W3968">
        <v>4387480</v>
      </c>
      <c r="X3968" s="26">
        <v>5097</v>
      </c>
      <c r="Y3968" s="26">
        <v>6203</v>
      </c>
      <c r="Z3968" s="26">
        <v>7515</v>
      </c>
      <c r="AA3968" s="26" t="s">
        <v>8619</v>
      </c>
      <c r="AB3968" s="31" t="s">
        <v>72</v>
      </c>
      <c r="AC3968" s="31">
        <v>0.62999999523162842</v>
      </c>
      <c r="AD3968" s="26">
        <v>2398639.1231028666</v>
      </c>
      <c r="AE3968" s="26" t="s">
        <v>72</v>
      </c>
      <c r="AF3968" s="26">
        <v>6740</v>
      </c>
      <c r="AG3968" s="26">
        <v>325</v>
      </c>
      <c r="AH3968" s="28">
        <v>0.759077</v>
      </c>
      <c r="AI3968">
        <v>84978</v>
      </c>
      <c r="AJ3968" s="26">
        <v>406</v>
      </c>
      <c r="AK3968" s="28">
        <v>1.100258</v>
      </c>
      <c r="AL3968">
        <v>88466</v>
      </c>
      <c r="AM3968" s="26">
        <v>426</v>
      </c>
      <c r="AN3968" s="28">
        <v>1.373856</v>
      </c>
      <c r="AO3968">
        <v>90367</v>
      </c>
      <c r="AP3968" s="32">
        <v>768.57252399653271</v>
      </c>
      <c r="AQ3968" s="36">
        <v>1.843528125</v>
      </c>
      <c r="AR3968" s="32">
        <f t="shared" si="494"/>
        <v>327073.05064899655</v>
      </c>
      <c r="AS3968" s="32">
        <f t="shared" si="496"/>
        <v>1</v>
      </c>
      <c r="AT3968" s="32">
        <f t="shared" si="497"/>
        <v>1</v>
      </c>
      <c r="AU3968" s="32">
        <f t="shared" si="498"/>
        <v>4</v>
      </c>
      <c r="AV3968" s="32">
        <f t="shared" si="491"/>
        <v>865.5299760133604</v>
      </c>
      <c r="AW3968" s="32">
        <f t="shared" si="492"/>
        <v>2.0760940626839317</v>
      </c>
      <c r="AX3968" s="32">
        <f t="shared" si="493"/>
        <v>368334.17907106935</v>
      </c>
      <c r="AY3968" s="26">
        <v>1</v>
      </c>
      <c r="AZ3968" s="26">
        <v>2</v>
      </c>
      <c r="BA3968" s="26">
        <v>12095.71</v>
      </c>
      <c r="BB3968" s="26">
        <v>0</v>
      </c>
      <c r="BC3968" s="26">
        <v>230.9</v>
      </c>
      <c r="BD3968" s="26">
        <v>230.9</v>
      </c>
      <c r="BE3968" s="28">
        <v>0.04</v>
      </c>
      <c r="BF3968" s="28">
        <v>1.6</v>
      </c>
      <c r="BG3968" s="28">
        <v>0.39</v>
      </c>
      <c r="BH3968" s="28">
        <v>-30.79</v>
      </c>
      <c r="BI3968" s="28">
        <v>0.09</v>
      </c>
      <c r="BJ3968" s="28">
        <v>9.84</v>
      </c>
      <c r="BK3968" s="28">
        <v>0.73</v>
      </c>
      <c r="BL3968" s="28">
        <v>23.09</v>
      </c>
      <c r="BM3968" s="28">
        <v>0.09</v>
      </c>
      <c r="BN3968" s="28">
        <v>9.82</v>
      </c>
      <c r="BO3968" s="28">
        <v>0.73</v>
      </c>
      <c r="BP3968" s="28">
        <v>23.09</v>
      </c>
      <c r="BQ3968" s="26">
        <v>60.905799000000002</v>
      </c>
      <c r="BR3968" s="26">
        <v>66256560</v>
      </c>
      <c r="BS3968" s="31">
        <f t="shared" si="495"/>
        <v>15.170129999999999</v>
      </c>
    </row>
    <row r="3969" spans="1:71">
      <c r="A3969" s="26">
        <v>42311344500000</v>
      </c>
      <c r="B3969" s="26" t="s">
        <v>9281</v>
      </c>
      <c r="C3969" t="s">
        <v>9059</v>
      </c>
      <c r="D3969" s="26" t="s">
        <v>804</v>
      </c>
      <c r="E3969" s="27" t="s">
        <v>726</v>
      </c>
      <c r="F3969" t="s">
        <v>745</v>
      </c>
      <c r="G3969" t="s">
        <v>67</v>
      </c>
      <c r="H3969" t="s">
        <v>9060</v>
      </c>
      <c r="I3969" t="s">
        <v>9061</v>
      </c>
      <c r="J3969" t="s">
        <v>70</v>
      </c>
      <c r="K3969" t="s">
        <v>9261</v>
      </c>
      <c r="L3969">
        <v>28.321680000000001</v>
      </c>
      <c r="M3969">
        <v>-98.657380000000003</v>
      </c>
      <c r="N3969" s="28">
        <v>2110240.42</v>
      </c>
      <c r="O3969" s="28">
        <v>177728.29</v>
      </c>
      <c r="P3969" s="26">
        <v>313.5</v>
      </c>
      <c r="Q3969" s="26">
        <v>12351</v>
      </c>
      <c r="R3969" s="26">
        <v>18415</v>
      </c>
      <c r="S3969" s="29">
        <v>12</v>
      </c>
      <c r="T3969" s="30">
        <v>40566</v>
      </c>
      <c r="U3969" s="30">
        <v>40606</v>
      </c>
      <c r="V3969" s="30">
        <v>40664</v>
      </c>
      <c r="W3969">
        <v>1852</v>
      </c>
      <c r="X3969" s="26">
        <v>6515</v>
      </c>
      <c r="Y3969" s="26">
        <v>6989</v>
      </c>
      <c r="Z3969" s="26">
        <v>7731</v>
      </c>
      <c r="AA3969" s="26" t="s">
        <v>8619</v>
      </c>
      <c r="AB3969" s="31" t="s">
        <v>72</v>
      </c>
      <c r="AC3969" s="31">
        <v>0.63999998569488525</v>
      </c>
      <c r="AD3969" s="26">
        <v>1888097.3360655739</v>
      </c>
      <c r="AE3969" s="26" t="s">
        <v>72</v>
      </c>
      <c r="AF3969" s="26">
        <v>9102</v>
      </c>
      <c r="AG3969" s="26">
        <v>600</v>
      </c>
      <c r="AH3969" s="28">
        <v>0.85783100000000001</v>
      </c>
      <c r="AI3969">
        <v>36004</v>
      </c>
      <c r="AJ3969" s="26">
        <v>777</v>
      </c>
      <c r="AK3969" s="28">
        <v>1.269514</v>
      </c>
      <c r="AL3969">
        <v>46947</v>
      </c>
      <c r="AM3969" s="26">
        <v>1068</v>
      </c>
      <c r="AN3969" s="28">
        <v>1.6576090000000001</v>
      </c>
      <c r="AO3969">
        <v>49856</v>
      </c>
      <c r="AP3969" s="32">
        <v>1206.6146996146588</v>
      </c>
      <c r="AQ3969" s="36">
        <v>2.278206</v>
      </c>
      <c r="AR3969" s="32">
        <f t="shared" si="494"/>
        <v>404449.07669961464</v>
      </c>
      <c r="AS3969" s="32">
        <f t="shared" si="496"/>
        <v>1</v>
      </c>
      <c r="AT3969" s="32">
        <f t="shared" si="497"/>
        <v>1</v>
      </c>
      <c r="AU3969" s="32">
        <f t="shared" si="498"/>
        <v>4</v>
      </c>
      <c r="AV3969" s="32">
        <f t="shared" si="491"/>
        <v>1063.0803339659465</v>
      </c>
      <c r="AW3969" s="32">
        <f t="shared" si="492"/>
        <v>2.0071991465848043</v>
      </c>
      <c r="AX3969" s="32">
        <f t="shared" si="493"/>
        <v>356337.32927947625</v>
      </c>
      <c r="AY3969" s="26">
        <v>1</v>
      </c>
      <c r="AZ3969" s="26">
        <v>2</v>
      </c>
      <c r="BA3969" s="26">
        <v>11563.93</v>
      </c>
      <c r="BB3969" s="26">
        <v>0.1</v>
      </c>
      <c r="BC3969" s="26">
        <v>214.94</v>
      </c>
      <c r="BD3969" s="26">
        <v>214.72</v>
      </c>
      <c r="BE3969" s="28">
        <v>7.0000000000000007E-2</v>
      </c>
      <c r="BF3969" s="28">
        <v>4.95</v>
      </c>
      <c r="BG3969" s="28">
        <v>0.55000000000000004</v>
      </c>
      <c r="BH3969" s="28">
        <v>-27.76</v>
      </c>
      <c r="BI3969" s="28">
        <v>0.09</v>
      </c>
      <c r="BJ3969" s="28">
        <v>8.19</v>
      </c>
      <c r="BK3969" s="28">
        <v>0.71</v>
      </c>
      <c r="BL3969" s="28">
        <v>11.49</v>
      </c>
      <c r="BM3969" s="28">
        <v>0.09</v>
      </c>
      <c r="BN3969" s="28">
        <v>8.5399999999999991</v>
      </c>
      <c r="BO3969" s="28">
        <v>0.71</v>
      </c>
      <c r="BP3969" s="28">
        <v>10.95</v>
      </c>
      <c r="BQ3969" s="26">
        <v>56.025398000000003</v>
      </c>
      <c r="BR3969" s="26">
        <v>4832556.5</v>
      </c>
      <c r="BS3969" s="31">
        <f t="shared" si="495"/>
        <v>13.734665999999999</v>
      </c>
    </row>
    <row r="3970" spans="1:71">
      <c r="A3970" s="26">
        <v>42311344530000</v>
      </c>
      <c r="B3970" s="26" t="s">
        <v>9281</v>
      </c>
      <c r="C3970" t="s">
        <v>9062</v>
      </c>
      <c r="D3970" s="26" t="s">
        <v>95</v>
      </c>
      <c r="E3970" s="27" t="s">
        <v>726</v>
      </c>
      <c r="F3970" t="s">
        <v>745</v>
      </c>
      <c r="G3970" t="s">
        <v>67</v>
      </c>
      <c r="H3970" t="s">
        <v>9056</v>
      </c>
      <c r="I3970" t="s">
        <v>9063</v>
      </c>
      <c r="J3970" t="s">
        <v>9064</v>
      </c>
      <c r="K3970" t="s">
        <v>9261</v>
      </c>
      <c r="L3970">
        <v>28.302849999999999</v>
      </c>
      <c r="M3970">
        <v>-98.621849999999995</v>
      </c>
      <c r="N3970" s="28">
        <v>2121694.5499999998</v>
      </c>
      <c r="O3970" s="28">
        <v>170917.15</v>
      </c>
      <c r="P3970" s="26">
        <v>280</v>
      </c>
      <c r="Q3970" s="26">
        <v>12635</v>
      </c>
      <c r="R3970" s="26">
        <v>17028</v>
      </c>
      <c r="S3970" s="29" t="s">
        <v>72</v>
      </c>
      <c r="T3970" s="30">
        <v>40563</v>
      </c>
      <c r="U3970" s="30">
        <v>40668</v>
      </c>
      <c r="V3970" s="30">
        <v>40787</v>
      </c>
      <c r="W3970">
        <v>4300759</v>
      </c>
      <c r="X3970" s="26">
        <v>4748</v>
      </c>
      <c r="Y3970" s="26">
        <v>6203</v>
      </c>
      <c r="Z3970" s="26">
        <v>6915</v>
      </c>
      <c r="AA3970" s="26" t="s">
        <v>8619</v>
      </c>
      <c r="AB3970" s="31" t="s">
        <v>72</v>
      </c>
      <c r="AC3970" s="31">
        <v>0.61000001430511475</v>
      </c>
      <c r="AD3970" s="26">
        <v>5543980.769230769</v>
      </c>
      <c r="AE3970" s="26" t="s">
        <v>72</v>
      </c>
      <c r="AF3970" s="26">
        <v>6829</v>
      </c>
      <c r="AG3970" s="26">
        <v>0</v>
      </c>
      <c r="AH3970" s="28">
        <v>0.46799600000000002</v>
      </c>
      <c r="AI3970">
        <v>65650</v>
      </c>
      <c r="AJ3970" s="26">
        <v>0</v>
      </c>
      <c r="AK3970" s="28">
        <v>0.63445700000000005</v>
      </c>
      <c r="AL3970">
        <v>67909</v>
      </c>
      <c r="AM3970" s="26">
        <v>3</v>
      </c>
      <c r="AN3970" s="28">
        <v>0.79729899999999998</v>
      </c>
      <c r="AO3970">
        <v>70179</v>
      </c>
      <c r="AP3970" s="32">
        <v>207.24219614481402</v>
      </c>
      <c r="AQ3970" s="36">
        <v>1.1489467499999999</v>
      </c>
      <c r="AR3970" s="32">
        <f t="shared" si="494"/>
        <v>203570.8169461448</v>
      </c>
      <c r="AS3970" s="32">
        <f t="shared" si="496"/>
        <v>1</v>
      </c>
      <c r="AT3970" s="32">
        <f t="shared" si="497"/>
        <v>1</v>
      </c>
      <c r="AU3970" s="32">
        <f t="shared" si="498"/>
        <v>3</v>
      </c>
      <c r="AV3970" s="32">
        <f t="shared" si="491"/>
        <v>250.54132389874314</v>
      </c>
      <c r="AW3970" s="32">
        <f t="shared" si="492"/>
        <v>1.3889962815922492</v>
      </c>
      <c r="AX3970" s="32">
        <f t="shared" si="493"/>
        <v>246102.88316572687</v>
      </c>
      <c r="AY3970" s="26">
        <v>1</v>
      </c>
      <c r="AZ3970" s="26">
        <v>2</v>
      </c>
      <c r="BA3970" s="26">
        <v>12096.16</v>
      </c>
      <c r="BB3970" s="26">
        <v>-0.01</v>
      </c>
      <c r="BC3970" s="26">
        <v>230.92</v>
      </c>
      <c r="BD3970" s="26">
        <v>230.91</v>
      </c>
      <c r="BE3970" s="28">
        <v>0.04</v>
      </c>
      <c r="BF3970" s="28">
        <v>1.6</v>
      </c>
      <c r="BG3970" s="28">
        <v>0.39</v>
      </c>
      <c r="BH3970" s="28">
        <v>-30.79</v>
      </c>
      <c r="BI3970" s="28">
        <v>0.09</v>
      </c>
      <c r="BJ3970" s="28">
        <v>9.84</v>
      </c>
      <c r="BK3970" s="28">
        <v>0.73</v>
      </c>
      <c r="BL3970" s="28">
        <v>23.09</v>
      </c>
      <c r="BM3970" s="28">
        <v>0.09</v>
      </c>
      <c r="BN3970" s="28">
        <v>9.82</v>
      </c>
      <c r="BO3970" s="28">
        <v>0.73</v>
      </c>
      <c r="BP3970" s="28">
        <v>23.1</v>
      </c>
      <c r="BQ3970" s="26">
        <v>60.905799000000002</v>
      </c>
      <c r="BR3970" s="26">
        <v>66256560</v>
      </c>
      <c r="BS3970" s="31">
        <f t="shared" si="495"/>
        <v>15.171443999999997</v>
      </c>
    </row>
    <row r="3971" spans="1:71">
      <c r="A3971" s="26">
        <v>42311344950000</v>
      </c>
      <c r="B3971" s="26" t="s">
        <v>9281</v>
      </c>
      <c r="C3971" t="s">
        <v>9065</v>
      </c>
      <c r="D3971" s="26" t="s">
        <v>95</v>
      </c>
      <c r="E3971" s="27" t="s">
        <v>726</v>
      </c>
      <c r="F3971" t="s">
        <v>745</v>
      </c>
      <c r="G3971" t="s">
        <v>67</v>
      </c>
      <c r="H3971" t="s">
        <v>9056</v>
      </c>
      <c r="I3971" t="s">
        <v>9066</v>
      </c>
      <c r="J3971" t="s">
        <v>9067</v>
      </c>
      <c r="K3971" t="s">
        <v>9261</v>
      </c>
      <c r="L3971">
        <v>28.316369999999999</v>
      </c>
      <c r="M3971">
        <v>-98.598479999999995</v>
      </c>
      <c r="N3971" s="28">
        <v>2129198.4700000002</v>
      </c>
      <c r="O3971" s="28">
        <v>175857.93</v>
      </c>
      <c r="P3971" s="26">
        <v>288</v>
      </c>
      <c r="Q3971" s="26">
        <v>12351</v>
      </c>
      <c r="R3971" s="26">
        <v>17480</v>
      </c>
      <c r="S3971" s="29" t="s">
        <v>72</v>
      </c>
      <c r="T3971" s="30">
        <v>40716</v>
      </c>
      <c r="U3971" s="30">
        <v>40801</v>
      </c>
      <c r="V3971" s="30">
        <v>40787</v>
      </c>
      <c r="W3971">
        <v>4474860</v>
      </c>
      <c r="X3971" s="26">
        <v>5325</v>
      </c>
      <c r="Y3971" s="26">
        <v>4600</v>
      </c>
      <c r="Z3971" s="26">
        <v>7109</v>
      </c>
      <c r="AA3971" s="26" t="s">
        <v>8619</v>
      </c>
      <c r="AB3971" s="31">
        <v>57.599998474121094</v>
      </c>
      <c r="AC3971" s="31">
        <v>0.69999998807907104</v>
      </c>
      <c r="AD3971" s="26">
        <v>200700.19668446193</v>
      </c>
      <c r="AE3971" s="26" t="s">
        <v>72</v>
      </c>
      <c r="AF3971" s="26">
        <v>5669</v>
      </c>
      <c r="AG3971" s="26">
        <v>2186</v>
      </c>
      <c r="AH3971" s="28">
        <v>0.36885499999999999</v>
      </c>
      <c r="AI3971">
        <v>14708</v>
      </c>
      <c r="AJ3971" s="26">
        <v>3055</v>
      </c>
      <c r="AK3971" s="28">
        <v>0.5171</v>
      </c>
      <c r="AL3971">
        <v>20619</v>
      </c>
      <c r="AM3971" s="26">
        <v>3369</v>
      </c>
      <c r="AN3971" s="28">
        <v>0.67189900000000002</v>
      </c>
      <c r="AO3971">
        <v>22051</v>
      </c>
      <c r="AP3971" s="32">
        <v>5152.597404405341</v>
      </c>
      <c r="AQ3971" s="36">
        <v>1.0341273124999999</v>
      </c>
      <c r="AR3971" s="32">
        <f t="shared" si="494"/>
        <v>188193.13171690528</v>
      </c>
      <c r="AS3971" s="32">
        <f t="shared" si="496"/>
        <v>1</v>
      </c>
      <c r="AT3971" s="32">
        <f t="shared" si="497"/>
        <v>1</v>
      </c>
      <c r="AU3971" s="32">
        <f t="shared" si="498"/>
        <v>3</v>
      </c>
      <c r="AV3971" s="32">
        <f t="shared" si="491"/>
        <v>5554.1613335749589</v>
      </c>
      <c r="AW3971" s="32">
        <f t="shared" si="492"/>
        <v>1.1147212720657276</v>
      </c>
      <c r="AX3971" s="32">
        <f t="shared" si="493"/>
        <v>202859.8264892087</v>
      </c>
      <c r="AY3971" s="26">
        <v>1</v>
      </c>
      <c r="AZ3971" s="26">
        <v>2</v>
      </c>
      <c r="BA3971" s="26">
        <v>12108.83</v>
      </c>
      <c r="BB3971" s="26">
        <v>-10.199999999999999</v>
      </c>
      <c r="BC3971" s="26">
        <v>238.85</v>
      </c>
      <c r="BD3971" s="26">
        <v>230.07</v>
      </c>
      <c r="BE3971" s="28">
        <v>0.03</v>
      </c>
      <c r="BF3971" s="28">
        <v>1.4</v>
      </c>
      <c r="BG3971" s="28">
        <v>0.4</v>
      </c>
      <c r="BH3971" s="28">
        <v>-32.53</v>
      </c>
      <c r="BI3971" s="28">
        <v>0.08</v>
      </c>
      <c r="BJ3971" s="28">
        <v>10.029999999999999</v>
      </c>
      <c r="BK3971" s="28">
        <v>0.72</v>
      </c>
      <c r="BL3971" s="28">
        <v>21.82</v>
      </c>
      <c r="BM3971" s="28">
        <v>0.08</v>
      </c>
      <c r="BN3971" s="28">
        <v>10.14</v>
      </c>
      <c r="BO3971" s="28">
        <v>0.72</v>
      </c>
      <c r="BP3971" s="28">
        <v>23.12</v>
      </c>
      <c r="BQ3971" s="26">
        <v>59.042498999999999</v>
      </c>
      <c r="BR3971" s="26">
        <v>23099380</v>
      </c>
      <c r="BS3971" s="31">
        <f t="shared" si="495"/>
        <v>13.757759999999999</v>
      </c>
    </row>
    <row r="3972" spans="1:71">
      <c r="A3972" s="26">
        <v>42311344980000</v>
      </c>
      <c r="B3972" s="26" t="s">
        <v>9283</v>
      </c>
      <c r="C3972" t="s">
        <v>9068</v>
      </c>
      <c r="D3972" s="26" t="s">
        <v>738</v>
      </c>
      <c r="E3972" s="27" t="s">
        <v>726</v>
      </c>
      <c r="F3972" t="s">
        <v>66</v>
      </c>
      <c r="G3972" t="s">
        <v>67</v>
      </c>
      <c r="H3972" t="s">
        <v>7793</v>
      </c>
      <c r="I3972" t="s">
        <v>9069</v>
      </c>
      <c r="J3972" t="s">
        <v>70</v>
      </c>
      <c r="K3972" t="s">
        <v>9261</v>
      </c>
      <c r="L3972">
        <v>28.428339999999999</v>
      </c>
      <c r="M3972">
        <v>-98.458039999999997</v>
      </c>
      <c r="N3972" s="28">
        <v>2174199.4</v>
      </c>
      <c r="O3972" s="28">
        <v>216750.62</v>
      </c>
      <c r="P3972" s="26">
        <v>319.5</v>
      </c>
      <c r="Q3972" s="26">
        <v>12265</v>
      </c>
      <c r="R3972" s="26">
        <v>18083</v>
      </c>
      <c r="S3972" s="29" t="s">
        <v>72</v>
      </c>
      <c r="T3972" s="30">
        <v>40618</v>
      </c>
      <c r="U3972" s="30">
        <v>40759</v>
      </c>
      <c r="V3972" s="30">
        <v>40878</v>
      </c>
      <c r="W3972">
        <v>218760</v>
      </c>
      <c r="X3972" s="26">
        <v>6443</v>
      </c>
      <c r="Y3972" s="26">
        <v>928</v>
      </c>
      <c r="Z3972" s="26">
        <v>7271</v>
      </c>
      <c r="AA3972" s="26" t="s">
        <v>8619</v>
      </c>
      <c r="AB3972" s="31">
        <v>79.400001525878906</v>
      </c>
      <c r="AC3972" s="31">
        <v>0.72000002861022949</v>
      </c>
      <c r="AD3972" s="26">
        <v>143340.06054490415</v>
      </c>
      <c r="AE3972" s="26" t="s">
        <v>72</v>
      </c>
      <c r="AF3972" s="26">
        <v>2735</v>
      </c>
      <c r="AG3972" s="26">
        <v>589</v>
      </c>
      <c r="AH3972" s="28">
        <v>9.1726000000000002E-2</v>
      </c>
      <c r="AI3972">
        <v>25152</v>
      </c>
      <c r="AJ3972" s="26">
        <v>737</v>
      </c>
      <c r="AK3972" s="28">
        <v>0.13143099999999999</v>
      </c>
      <c r="AL3972">
        <v>36040</v>
      </c>
      <c r="AM3972" s="26">
        <v>1000</v>
      </c>
      <c r="AN3972" s="28">
        <v>0.14236199999999999</v>
      </c>
      <c r="AO3972">
        <v>38951</v>
      </c>
      <c r="AP3972" s="32">
        <v>1357.2732162970783</v>
      </c>
      <c r="AQ3972" s="36">
        <v>0.19455162500000001</v>
      </c>
      <c r="AR3972" s="32">
        <f t="shared" si="494"/>
        <v>35792.910841297082</v>
      </c>
      <c r="AS3972" s="32">
        <f t="shared" si="496"/>
        <v>1</v>
      </c>
      <c r="AT3972" s="32">
        <f t="shared" si="497"/>
        <v>1</v>
      </c>
      <c r="AU3972" s="32">
        <f t="shared" si="498"/>
        <v>1</v>
      </c>
      <c r="AV3972" s="32">
        <f t="shared" ref="AV3972:AV4035" si="499">AP3972/X3972*5740</f>
        <v>1209.1802361547773</v>
      </c>
      <c r="AW3972" s="32">
        <f t="shared" ref="AW3972:AW4035" si="500">AQ3972/X3972*5740</f>
        <v>0.17332396826012728</v>
      </c>
      <c r="AX3972" s="32">
        <f t="shared" ref="AX3972:AX4035" si="501">AR3972/X3972*5740</f>
        <v>31887.522618197308</v>
      </c>
      <c r="AY3972" s="26">
        <v>1</v>
      </c>
      <c r="AZ3972" s="26">
        <v>2</v>
      </c>
      <c r="BA3972" s="26">
        <v>11956.02</v>
      </c>
      <c r="BB3972" s="26">
        <v>24.19</v>
      </c>
      <c r="BC3972" s="26">
        <v>163.76</v>
      </c>
      <c r="BD3972" s="26">
        <v>189.4</v>
      </c>
      <c r="BE3972" s="28">
        <v>0.09</v>
      </c>
      <c r="BF3972" s="28">
        <v>9.5</v>
      </c>
      <c r="BG3972" s="28">
        <v>0.76</v>
      </c>
      <c r="BH3972" s="28">
        <v>4.49</v>
      </c>
      <c r="BI3972" s="28">
        <v>0.08</v>
      </c>
      <c r="BJ3972" s="28">
        <v>8.33</v>
      </c>
      <c r="BK3972" s="28">
        <v>0.75</v>
      </c>
      <c r="BL3972" s="28">
        <v>2.4300000000000002</v>
      </c>
      <c r="BM3972" s="28">
        <v>0.08</v>
      </c>
      <c r="BN3972" s="28">
        <v>8.41</v>
      </c>
      <c r="BO3972" s="28">
        <v>0.75</v>
      </c>
      <c r="BP3972" s="28">
        <v>1.81</v>
      </c>
      <c r="BQ3972" s="26">
        <v>54.861499000000002</v>
      </c>
      <c r="BR3972" s="26">
        <v>54839.007812000003</v>
      </c>
      <c r="BS3972" s="31">
        <f t="shared" si="495"/>
        <v>9.8255999999999997</v>
      </c>
    </row>
    <row r="3973" spans="1:71">
      <c r="A3973" s="26">
        <v>42311345090000</v>
      </c>
      <c r="B3973" s="26" t="s">
        <v>9281</v>
      </c>
      <c r="C3973" t="s">
        <v>9070</v>
      </c>
      <c r="D3973" s="26" t="s">
        <v>95</v>
      </c>
      <c r="E3973" s="27" t="s">
        <v>726</v>
      </c>
      <c r="F3973" t="s">
        <v>745</v>
      </c>
      <c r="G3973" t="s">
        <v>67</v>
      </c>
      <c r="H3973" t="s">
        <v>9056</v>
      </c>
      <c r="I3973" t="s">
        <v>9071</v>
      </c>
      <c r="J3973" t="s">
        <v>7620</v>
      </c>
      <c r="K3973" t="s">
        <v>9261</v>
      </c>
      <c r="L3973">
        <v>28.316369999999999</v>
      </c>
      <c r="M3973">
        <v>-98.598439999999997</v>
      </c>
      <c r="N3973" s="28">
        <v>2129211.34</v>
      </c>
      <c r="O3973" s="28">
        <v>175857.98</v>
      </c>
      <c r="P3973" s="26">
        <v>288</v>
      </c>
      <c r="Q3973" s="26">
        <v>12895</v>
      </c>
      <c r="R3973" s="26">
        <v>17649</v>
      </c>
      <c r="S3973" s="29" t="s">
        <v>72</v>
      </c>
      <c r="T3973" s="30">
        <v>40652</v>
      </c>
      <c r="U3973" s="30">
        <v>40801</v>
      </c>
      <c r="V3973" s="30">
        <v>40787</v>
      </c>
      <c r="W3973">
        <v>4351353</v>
      </c>
      <c r="X3973" s="26">
        <v>5404</v>
      </c>
      <c r="Y3973" s="26">
        <v>5681</v>
      </c>
      <c r="Z3973" s="26">
        <v>7325</v>
      </c>
      <c r="AA3973" s="26" t="s">
        <v>8619</v>
      </c>
      <c r="AB3973" s="31" t="s">
        <v>72</v>
      </c>
      <c r="AC3973" s="31">
        <v>0.62000000476837158</v>
      </c>
      <c r="AD3973" s="26">
        <v>5704699.3464052286</v>
      </c>
      <c r="AE3973" s="26" t="s">
        <v>72</v>
      </c>
      <c r="AF3973" s="26">
        <v>6333</v>
      </c>
      <c r="AG3973" s="26">
        <v>0</v>
      </c>
      <c r="AH3973" s="28">
        <v>0.47326299999999999</v>
      </c>
      <c r="AI3973">
        <v>24136</v>
      </c>
      <c r="AJ3973" s="26">
        <v>0</v>
      </c>
      <c r="AK3973" s="28">
        <v>0.65430999999999995</v>
      </c>
      <c r="AL3973">
        <v>33370</v>
      </c>
      <c r="AM3973" s="26">
        <v>0</v>
      </c>
      <c r="AN3973" s="28">
        <v>0.83329399999999998</v>
      </c>
      <c r="AO3973">
        <v>36202</v>
      </c>
      <c r="AP3973" s="32">
        <v>216.9009574149967</v>
      </c>
      <c r="AQ3973" s="36">
        <v>1.2373547499999999</v>
      </c>
      <c r="AR3973" s="32">
        <f t="shared" ref="AR3973:AR4036" si="502">AP3973+(AQ3973*1000*177)</f>
        <v>219228.69170741498</v>
      </c>
      <c r="AS3973" s="32">
        <f t="shared" si="496"/>
        <v>1</v>
      </c>
      <c r="AT3973" s="32">
        <f t="shared" si="497"/>
        <v>1</v>
      </c>
      <c r="AU3973" s="32">
        <f t="shared" si="498"/>
        <v>3</v>
      </c>
      <c r="AV3973" s="32">
        <f t="shared" si="499"/>
        <v>230.38702730608455</v>
      </c>
      <c r="AW3973" s="32">
        <f t="shared" si="500"/>
        <v>1.3142887240932641</v>
      </c>
      <c r="AX3973" s="32">
        <f t="shared" si="501"/>
        <v>232859.49119181384</v>
      </c>
      <c r="AY3973" s="26">
        <v>1</v>
      </c>
      <c r="AZ3973" s="26">
        <v>2</v>
      </c>
      <c r="BA3973" s="26">
        <v>12109.14</v>
      </c>
      <c r="BB3973" s="26">
        <v>-10.199999999999999</v>
      </c>
      <c r="BC3973" s="26">
        <v>238.87</v>
      </c>
      <c r="BD3973" s="26">
        <v>230.1</v>
      </c>
      <c r="BE3973" s="28">
        <v>0.03</v>
      </c>
      <c r="BF3973" s="28">
        <v>1.4</v>
      </c>
      <c r="BG3973" s="28">
        <v>0.4</v>
      </c>
      <c r="BH3973" s="28">
        <v>-32.520000000000003</v>
      </c>
      <c r="BI3973" s="28">
        <v>0.08</v>
      </c>
      <c r="BJ3973" s="28">
        <v>10.029999999999999</v>
      </c>
      <c r="BK3973" s="28">
        <v>0.72</v>
      </c>
      <c r="BL3973" s="28">
        <v>21.82</v>
      </c>
      <c r="BM3973" s="28">
        <v>0.08</v>
      </c>
      <c r="BN3973" s="28">
        <v>10.14</v>
      </c>
      <c r="BO3973" s="28">
        <v>0.72</v>
      </c>
      <c r="BP3973" s="28">
        <v>23.12</v>
      </c>
      <c r="BQ3973" s="26">
        <v>59.042498999999999</v>
      </c>
      <c r="BR3973" s="26">
        <v>23099380</v>
      </c>
      <c r="BS3973" s="31">
        <f t="shared" ref="BS3973:BS4036" si="503">IF(BR3973="","",BI3973*BK3973*BC3973)</f>
        <v>13.758912</v>
      </c>
    </row>
    <row r="3974" spans="1:71">
      <c r="A3974" s="26">
        <v>42311345120000</v>
      </c>
      <c r="B3974" s="26" t="s">
        <v>9281</v>
      </c>
      <c r="C3974" t="s">
        <v>9072</v>
      </c>
      <c r="D3974" s="26" t="s">
        <v>738</v>
      </c>
      <c r="E3974" s="27" t="s">
        <v>726</v>
      </c>
      <c r="F3974" t="s">
        <v>745</v>
      </c>
      <c r="G3974" t="s">
        <v>67</v>
      </c>
      <c r="H3974" t="s">
        <v>7797</v>
      </c>
      <c r="I3974" t="s">
        <v>9073</v>
      </c>
      <c r="J3974" t="s">
        <v>440</v>
      </c>
      <c r="K3974" t="s">
        <v>9261</v>
      </c>
      <c r="L3974">
        <v>28.35106</v>
      </c>
      <c r="M3974">
        <v>-98.464550000000003</v>
      </c>
      <c r="N3974" s="28">
        <v>2172235.58</v>
      </c>
      <c r="O3974" s="28">
        <v>188643.34</v>
      </c>
      <c r="P3974" s="26">
        <v>209</v>
      </c>
      <c r="Q3974" s="26">
        <v>12610</v>
      </c>
      <c r="R3974" s="26">
        <v>19470</v>
      </c>
      <c r="S3974" s="29">
        <v>8.3999996185302734</v>
      </c>
      <c r="T3974" s="30">
        <v>40611</v>
      </c>
      <c r="U3974" s="30">
        <v>40700</v>
      </c>
      <c r="V3974" s="30">
        <v>40787</v>
      </c>
      <c r="W3974">
        <v>195580</v>
      </c>
      <c r="X3974" s="26">
        <v>7094</v>
      </c>
      <c r="Y3974" s="26">
        <v>7625</v>
      </c>
      <c r="Z3974" s="26">
        <v>7740</v>
      </c>
      <c r="AA3974" s="26" t="s">
        <v>8619</v>
      </c>
      <c r="AB3974" s="31" t="s">
        <v>72</v>
      </c>
      <c r="AC3974" s="31">
        <v>0.62999999523162842</v>
      </c>
      <c r="AD3974" s="26">
        <v>99999999</v>
      </c>
      <c r="AE3974" s="26" t="s">
        <v>72</v>
      </c>
      <c r="AF3974" s="26">
        <v>3385</v>
      </c>
      <c r="AG3974" s="26" t="s">
        <v>72</v>
      </c>
      <c r="AH3974" s="28">
        <v>0.33169500000000002</v>
      </c>
      <c r="AI3974">
        <v>23632</v>
      </c>
      <c r="AJ3974" s="26" t="s">
        <v>72</v>
      </c>
      <c r="AK3974" s="28">
        <v>0.53203500000000004</v>
      </c>
      <c r="AL3974">
        <v>56303</v>
      </c>
      <c r="AM3974" s="26" t="s">
        <v>72</v>
      </c>
      <c r="AN3974" s="28">
        <v>0.72079099999999996</v>
      </c>
      <c r="AO3974">
        <v>83588</v>
      </c>
      <c r="AP3974" s="32">
        <v>12.042656370426563</v>
      </c>
      <c r="AQ3974" s="36">
        <v>1.2042656249999999</v>
      </c>
      <c r="AR3974" s="32">
        <f t="shared" si="502"/>
        <v>213167.05828137044</v>
      </c>
      <c r="AS3974" s="32">
        <f t="shared" si="496"/>
        <v>1</v>
      </c>
      <c r="AT3974" s="32">
        <f t="shared" si="497"/>
        <v>1</v>
      </c>
      <c r="AU3974" s="32">
        <f t="shared" si="498"/>
        <v>3</v>
      </c>
      <c r="AV3974" s="32">
        <f t="shared" si="499"/>
        <v>9.7441284982024907</v>
      </c>
      <c r="AW3974" s="32">
        <f t="shared" si="500"/>
        <v>0.97441284007612061</v>
      </c>
      <c r="AX3974" s="32">
        <f t="shared" si="501"/>
        <v>172480.81682197156</v>
      </c>
      <c r="AY3974" s="26">
        <v>1</v>
      </c>
      <c r="AZ3974" s="26">
        <v>2</v>
      </c>
      <c r="BA3974" s="26">
        <v>12709.01</v>
      </c>
      <c r="BB3974" s="26">
        <v>2.04</v>
      </c>
      <c r="BC3974" s="26">
        <v>281.68</v>
      </c>
      <c r="BD3974" s="26">
        <v>284.23</v>
      </c>
      <c r="BE3974" s="28">
        <v>0.06</v>
      </c>
      <c r="BF3974" s="28">
        <v>8.0500000000000007</v>
      </c>
      <c r="BG3974" s="28">
        <v>0.55000000000000004</v>
      </c>
      <c r="BH3974" s="28">
        <v>-15.19</v>
      </c>
      <c r="BI3974" s="28">
        <v>0.05</v>
      </c>
      <c r="BJ3974" s="28">
        <v>6.91</v>
      </c>
      <c r="BK3974" s="28">
        <v>0.48</v>
      </c>
      <c r="BL3974" s="28">
        <v>0.7</v>
      </c>
      <c r="BM3974" s="28">
        <v>0.05</v>
      </c>
      <c r="BN3974" s="28">
        <v>6.89</v>
      </c>
      <c r="BO3974" s="28">
        <v>0.48</v>
      </c>
      <c r="BP3974" s="28">
        <v>-0.15</v>
      </c>
      <c r="BQ3974" s="26">
        <v>56.382998999999998</v>
      </c>
      <c r="BR3974" s="26">
        <v>22134954</v>
      </c>
      <c r="BS3974" s="31">
        <f t="shared" si="503"/>
        <v>6.7603200000000001</v>
      </c>
    </row>
    <row r="3975" spans="1:71">
      <c r="A3975" s="26">
        <v>42311345380000</v>
      </c>
      <c r="B3975" s="26" t="s">
        <v>9285</v>
      </c>
      <c r="C3975" t="s">
        <v>9074</v>
      </c>
      <c r="D3975" s="26" t="s">
        <v>804</v>
      </c>
      <c r="E3975" s="27" t="s">
        <v>726</v>
      </c>
      <c r="F3975" t="s">
        <v>745</v>
      </c>
      <c r="G3975" t="s">
        <v>67</v>
      </c>
      <c r="H3975" t="s">
        <v>9075</v>
      </c>
      <c r="I3975" t="s">
        <v>9076</v>
      </c>
      <c r="J3975" t="s">
        <v>70</v>
      </c>
      <c r="K3975" t="s">
        <v>9261</v>
      </c>
      <c r="L3975">
        <v>28.270510000000002</v>
      </c>
      <c r="M3975">
        <v>-98.640870000000007</v>
      </c>
      <c r="N3975" s="28">
        <v>2115609.75</v>
      </c>
      <c r="O3975" s="28">
        <v>159139.35</v>
      </c>
      <c r="P3975" s="26">
        <v>278</v>
      </c>
      <c r="Q3975" s="26">
        <v>13023</v>
      </c>
      <c r="R3975" s="26">
        <v>18784</v>
      </c>
      <c r="S3975" s="29">
        <v>11</v>
      </c>
      <c r="T3975" s="30">
        <v>40684</v>
      </c>
      <c r="U3975" s="30">
        <v>40840</v>
      </c>
      <c r="V3975" s="30">
        <v>40817</v>
      </c>
      <c r="W3975">
        <v>1709.0999755859375</v>
      </c>
      <c r="X3975" s="26">
        <v>5740</v>
      </c>
      <c r="Y3975" s="26">
        <v>7845</v>
      </c>
      <c r="Z3975" s="26">
        <v>8726</v>
      </c>
      <c r="AA3975" s="26" t="s">
        <v>8619</v>
      </c>
      <c r="AB3975" s="31" t="s">
        <v>72</v>
      </c>
      <c r="AC3975" s="31">
        <v>0.61000001430511475</v>
      </c>
      <c r="AD3975" s="26">
        <v>505685000</v>
      </c>
      <c r="AE3975" s="26" t="s">
        <v>72</v>
      </c>
      <c r="AF3975" s="26">
        <v>5757</v>
      </c>
      <c r="AG3975" s="26" t="s">
        <v>72</v>
      </c>
      <c r="AH3975" s="28">
        <v>0.65766899999999995</v>
      </c>
      <c r="AI3975">
        <v>10986</v>
      </c>
      <c r="AJ3975" s="26" t="s">
        <v>72</v>
      </c>
      <c r="AK3975" s="28">
        <v>0.86449200000000004</v>
      </c>
      <c r="AL3975">
        <v>13256</v>
      </c>
      <c r="AM3975" s="26">
        <v>3</v>
      </c>
      <c r="AN3975" s="28">
        <v>0.99476299999999995</v>
      </c>
      <c r="AO3975">
        <v>13256</v>
      </c>
      <c r="AP3975" s="32">
        <v>2.3449022118512515</v>
      </c>
      <c r="AQ3975" s="36">
        <v>1.185781875</v>
      </c>
      <c r="AR3975" s="32">
        <f t="shared" si="502"/>
        <v>209885.73677721183</v>
      </c>
      <c r="AS3975" s="32">
        <f t="shared" si="496"/>
        <v>1</v>
      </c>
      <c r="AT3975" s="32">
        <f t="shared" si="497"/>
        <v>1</v>
      </c>
      <c r="AU3975" s="32">
        <f t="shared" si="498"/>
        <v>3</v>
      </c>
      <c r="AV3975" s="32">
        <f t="shared" si="499"/>
        <v>2.3449022118512515</v>
      </c>
      <c r="AW3975" s="32">
        <f t="shared" si="500"/>
        <v>1.185781875</v>
      </c>
      <c r="AX3975" s="32">
        <f t="shared" si="501"/>
        <v>209885.73677721186</v>
      </c>
      <c r="AY3975" s="26">
        <v>1</v>
      </c>
      <c r="AZ3975" s="26">
        <v>2</v>
      </c>
      <c r="BA3975" s="26" t="s">
        <v>72</v>
      </c>
      <c r="BB3975" s="26" t="s">
        <v>72</v>
      </c>
      <c r="BC3975" s="26" t="s">
        <v>72</v>
      </c>
      <c r="BD3975" s="26" t="s">
        <v>72</v>
      </c>
      <c r="BE3975" s="28" t="s">
        <v>72</v>
      </c>
      <c r="BF3975" s="28" t="s">
        <v>72</v>
      </c>
      <c r="BG3975" s="28" t="s">
        <v>72</v>
      </c>
      <c r="BH3975" s="28" t="s">
        <v>72</v>
      </c>
      <c r="BI3975" s="28" t="s">
        <v>72</v>
      </c>
      <c r="BJ3975" s="28" t="s">
        <v>72</v>
      </c>
      <c r="BK3975" s="28" t="s">
        <v>72</v>
      </c>
      <c r="BL3975" s="28" t="s">
        <v>72</v>
      </c>
      <c r="BM3975" s="28" t="s">
        <v>72</v>
      </c>
      <c r="BN3975" s="28" t="s">
        <v>72</v>
      </c>
      <c r="BO3975" s="28" t="s">
        <v>72</v>
      </c>
      <c r="BP3975" s="28" t="s">
        <v>72</v>
      </c>
      <c r="BQ3975" s="26" t="s">
        <v>72</v>
      </c>
      <c r="BR3975" s="26" t="s">
        <v>72</v>
      </c>
      <c r="BS3975" s="31" t="str">
        <f t="shared" si="503"/>
        <v/>
      </c>
    </row>
    <row r="3976" spans="1:71">
      <c r="A3976" s="26">
        <v>42311345480000</v>
      </c>
      <c r="B3976" s="26" t="s">
        <v>9281</v>
      </c>
      <c r="C3976" t="s">
        <v>9077</v>
      </c>
      <c r="D3976" s="26" t="s">
        <v>804</v>
      </c>
      <c r="E3976" s="27" t="s">
        <v>726</v>
      </c>
      <c r="F3976" t="s">
        <v>745</v>
      </c>
      <c r="G3976" t="s">
        <v>67</v>
      </c>
      <c r="H3976" t="s">
        <v>9078</v>
      </c>
      <c r="I3976" t="s">
        <v>9079</v>
      </c>
      <c r="J3976" t="s">
        <v>70</v>
      </c>
      <c r="K3976" t="s">
        <v>9261</v>
      </c>
      <c r="L3976">
        <v>28.30123</v>
      </c>
      <c r="M3976">
        <v>-98.64049</v>
      </c>
      <c r="N3976" s="28">
        <v>2115697.7400000002</v>
      </c>
      <c r="O3976" s="28">
        <v>170309.22</v>
      </c>
      <c r="P3976" s="26">
        <v>238</v>
      </c>
      <c r="Q3976" s="26">
        <v>12494</v>
      </c>
      <c r="R3976" s="26">
        <v>17393</v>
      </c>
      <c r="S3976" s="29">
        <v>9.3000001907348633</v>
      </c>
      <c r="T3976" s="30">
        <v>40729</v>
      </c>
      <c r="U3976" s="30">
        <v>40840</v>
      </c>
      <c r="V3976" s="30">
        <v>40817</v>
      </c>
      <c r="W3976">
        <v>1414.300048828125</v>
      </c>
      <c r="X3976" s="26">
        <v>5528</v>
      </c>
      <c r="Y3976" s="26">
        <v>7040</v>
      </c>
      <c r="Z3976" s="26">
        <v>8478</v>
      </c>
      <c r="AA3976" s="26" t="s">
        <v>8619</v>
      </c>
      <c r="AB3976" s="31" t="s">
        <v>72</v>
      </c>
      <c r="AC3976" s="31">
        <v>0.61000001430511475</v>
      </c>
      <c r="AD3976" s="26">
        <v>44910812.5</v>
      </c>
      <c r="AE3976" s="26" t="s">
        <v>72</v>
      </c>
      <c r="AF3976" s="26">
        <v>4377</v>
      </c>
      <c r="AG3976" s="26">
        <v>0</v>
      </c>
      <c r="AH3976" s="28">
        <v>0.451872</v>
      </c>
      <c r="AI3976">
        <v>14866</v>
      </c>
      <c r="AJ3976" s="26">
        <v>0</v>
      </c>
      <c r="AK3976" s="28">
        <v>0.62150799999999995</v>
      </c>
      <c r="AL3976">
        <v>19031</v>
      </c>
      <c r="AM3976" s="26">
        <v>20</v>
      </c>
      <c r="AN3976" s="28">
        <v>0.70111299999999999</v>
      </c>
      <c r="AO3976">
        <v>19031</v>
      </c>
      <c r="AP3976" s="32">
        <v>18.371753461374141</v>
      </c>
      <c r="AQ3976" s="36">
        <v>0.82509037500000004</v>
      </c>
      <c r="AR3976" s="32">
        <f t="shared" si="502"/>
        <v>146059.36812846136</v>
      </c>
      <c r="AS3976" s="32">
        <f t="shared" si="496"/>
        <v>1</v>
      </c>
      <c r="AT3976" s="32">
        <f t="shared" si="497"/>
        <v>1</v>
      </c>
      <c r="AU3976" s="32">
        <f t="shared" si="498"/>
        <v>2</v>
      </c>
      <c r="AV3976" s="32">
        <f t="shared" si="499"/>
        <v>19.07631419469746</v>
      </c>
      <c r="AW3976" s="32">
        <f t="shared" si="500"/>
        <v>0.85673276998914627</v>
      </c>
      <c r="AX3976" s="32">
        <f t="shared" si="501"/>
        <v>151660.77660227354</v>
      </c>
      <c r="AY3976" s="26">
        <v>1</v>
      </c>
      <c r="AZ3976" s="26">
        <v>2</v>
      </c>
      <c r="BA3976" s="26">
        <v>11967.75</v>
      </c>
      <c r="BB3976" s="26">
        <v>4.9800000000000004</v>
      </c>
      <c r="BC3976" s="26">
        <v>224.39</v>
      </c>
      <c r="BD3976" s="26">
        <v>227.71</v>
      </c>
      <c r="BE3976" s="28">
        <v>0.05</v>
      </c>
      <c r="BF3976" s="28">
        <v>2.5499999999999998</v>
      </c>
      <c r="BG3976" s="28">
        <v>0.43</v>
      </c>
      <c r="BH3976" s="28">
        <v>-29.15</v>
      </c>
      <c r="BI3976" s="28">
        <v>0.09</v>
      </c>
      <c r="BJ3976" s="28">
        <v>9.33</v>
      </c>
      <c r="BK3976" s="28">
        <v>0.72</v>
      </c>
      <c r="BL3976" s="28">
        <v>20.440000000000001</v>
      </c>
      <c r="BM3976" s="28">
        <v>0.09</v>
      </c>
      <c r="BN3976" s="28">
        <v>9.32</v>
      </c>
      <c r="BO3976" s="28">
        <v>0.72</v>
      </c>
      <c r="BP3976" s="28">
        <v>19.66</v>
      </c>
      <c r="BQ3976" s="26">
        <v>56.025398000000003</v>
      </c>
      <c r="BR3976" s="26">
        <v>50717916</v>
      </c>
      <c r="BS3976" s="31">
        <f t="shared" si="503"/>
        <v>14.540471999999998</v>
      </c>
    </row>
    <row r="3977" spans="1:71">
      <c r="A3977" s="26">
        <v>42311345500000</v>
      </c>
      <c r="B3977" s="26" t="s">
        <v>9281</v>
      </c>
      <c r="C3977" t="s">
        <v>9080</v>
      </c>
      <c r="D3977" s="26" t="s">
        <v>804</v>
      </c>
      <c r="E3977" s="27" t="s">
        <v>726</v>
      </c>
      <c r="F3977" t="s">
        <v>745</v>
      </c>
      <c r="G3977" t="s">
        <v>67</v>
      </c>
      <c r="H3977" t="s">
        <v>9081</v>
      </c>
      <c r="I3977" t="s">
        <v>9082</v>
      </c>
      <c r="J3977" t="s">
        <v>70</v>
      </c>
      <c r="K3977" t="s">
        <v>9261</v>
      </c>
      <c r="L3977">
        <v>28.310590000000001</v>
      </c>
      <c r="M3977">
        <v>-98.579729999999998</v>
      </c>
      <c r="N3977" s="28">
        <v>2135239.25</v>
      </c>
      <c r="O3977" s="28">
        <v>173777.59</v>
      </c>
      <c r="P3977" s="26">
        <v>210.5</v>
      </c>
      <c r="Q3977" s="26">
        <v>12394</v>
      </c>
      <c r="R3977" s="26">
        <v>17622</v>
      </c>
      <c r="S3977" s="29" t="s">
        <v>72</v>
      </c>
      <c r="T3977" s="30">
        <v>40702</v>
      </c>
      <c r="U3977" s="30">
        <v>40725</v>
      </c>
      <c r="V3977" s="30">
        <v>40817</v>
      </c>
      <c r="W3977">
        <v>1233</v>
      </c>
      <c r="X3977" s="26">
        <v>5425</v>
      </c>
      <c r="Y3977" s="26">
        <v>7096</v>
      </c>
      <c r="Z3977" s="26">
        <v>8470</v>
      </c>
      <c r="AA3977" s="26" t="s">
        <v>8619</v>
      </c>
      <c r="AB3977" s="31" t="s">
        <v>72</v>
      </c>
      <c r="AC3977" s="31">
        <v>0.63999998569488525</v>
      </c>
      <c r="AD3977" s="26">
        <v>187640500</v>
      </c>
      <c r="AE3977" s="26" t="s">
        <v>72</v>
      </c>
      <c r="AF3977" s="26">
        <v>4025</v>
      </c>
      <c r="AG3977" s="26" t="s">
        <v>72</v>
      </c>
      <c r="AH3977" s="28">
        <v>0.43192700000000001</v>
      </c>
      <c r="AI3977">
        <v>23255</v>
      </c>
      <c r="AJ3977" s="26" t="s">
        <v>72</v>
      </c>
      <c r="AK3977" s="28">
        <v>0.58840300000000001</v>
      </c>
      <c r="AL3977">
        <v>23575</v>
      </c>
      <c r="AM3977" s="26">
        <v>7</v>
      </c>
      <c r="AN3977" s="28">
        <v>0.66720500000000005</v>
      </c>
      <c r="AO3977">
        <v>23575</v>
      </c>
      <c r="AP3977" s="32">
        <v>4.59495151633043</v>
      </c>
      <c r="AQ3977" s="36">
        <v>0.86219900000000005</v>
      </c>
      <c r="AR3977" s="32">
        <f t="shared" si="502"/>
        <v>152613.81795151634</v>
      </c>
      <c r="AS3977" s="32">
        <f t="shared" si="496"/>
        <v>1</v>
      </c>
      <c r="AT3977" s="32">
        <f t="shared" si="497"/>
        <v>1</v>
      </c>
      <c r="AU3977" s="32">
        <f t="shared" si="498"/>
        <v>2</v>
      </c>
      <c r="AV3977" s="32">
        <f t="shared" si="499"/>
        <v>4.8617551527625196</v>
      </c>
      <c r="AW3977" s="32">
        <f t="shared" si="500"/>
        <v>0.91226216774193547</v>
      </c>
      <c r="AX3977" s="32">
        <f t="shared" si="501"/>
        <v>161475.26544547535</v>
      </c>
      <c r="AY3977" s="26">
        <v>1</v>
      </c>
      <c r="AZ3977" s="26">
        <v>2</v>
      </c>
      <c r="BA3977" s="26">
        <v>12342.09</v>
      </c>
      <c r="BB3977" s="26">
        <v>-10.08</v>
      </c>
      <c r="BC3977" s="26">
        <v>253.56</v>
      </c>
      <c r="BD3977" s="26">
        <v>250.99</v>
      </c>
      <c r="BE3977" s="28">
        <v>0.03</v>
      </c>
      <c r="BF3977" s="28">
        <v>1.45</v>
      </c>
      <c r="BG3977" s="28">
        <v>0.37</v>
      </c>
      <c r="BH3977" s="28">
        <v>-30.9</v>
      </c>
      <c r="BI3977" s="28">
        <v>0.08</v>
      </c>
      <c r="BJ3977" s="28">
        <v>9.86</v>
      </c>
      <c r="BK3977" s="28">
        <v>0.68</v>
      </c>
      <c r="BL3977" s="28">
        <v>22.12</v>
      </c>
      <c r="BM3977" s="28">
        <v>0.08</v>
      </c>
      <c r="BN3977" s="28">
        <v>9.84</v>
      </c>
      <c r="BO3977" s="28">
        <v>0.68</v>
      </c>
      <c r="BP3977" s="28">
        <v>22.98</v>
      </c>
      <c r="BQ3977" s="26">
        <v>61.028799999999997</v>
      </c>
      <c r="BR3977" s="26">
        <v>29978114</v>
      </c>
      <c r="BS3977" s="31">
        <f t="shared" si="503"/>
        <v>13.793664000000001</v>
      </c>
    </row>
    <row r="3978" spans="1:71">
      <c r="A3978" s="26">
        <v>42311345590000</v>
      </c>
      <c r="B3978" s="26" t="s">
        <v>9283</v>
      </c>
      <c r="C3978" t="s">
        <v>5145</v>
      </c>
      <c r="D3978" s="26" t="s">
        <v>118</v>
      </c>
      <c r="E3978" s="27" t="s">
        <v>726</v>
      </c>
      <c r="F3978" t="s">
        <v>66</v>
      </c>
      <c r="G3978" t="s">
        <v>67</v>
      </c>
      <c r="H3978" t="s">
        <v>3600</v>
      </c>
      <c r="I3978" t="s">
        <v>3601</v>
      </c>
      <c r="J3978" t="s">
        <v>158</v>
      </c>
      <c r="K3978" t="s">
        <v>9261</v>
      </c>
      <c r="L3978">
        <v>28.459129999999998</v>
      </c>
      <c r="M3978">
        <v>-98.606700000000004</v>
      </c>
      <c r="N3978" s="28">
        <v>2126378.9500000002</v>
      </c>
      <c r="O3978" s="28">
        <v>227754.23999999999</v>
      </c>
      <c r="P3978" s="26">
        <v>300</v>
      </c>
      <c r="Q3978" s="26">
        <v>11150</v>
      </c>
      <c r="R3978" s="26">
        <v>18639</v>
      </c>
      <c r="S3978" s="29" t="s">
        <v>72</v>
      </c>
      <c r="T3978" s="30">
        <v>40745</v>
      </c>
      <c r="U3978" s="30">
        <v>40858</v>
      </c>
      <c r="V3978" s="30">
        <v>40848</v>
      </c>
      <c r="W3978">
        <v>6814749</v>
      </c>
      <c r="X3978" s="26">
        <v>7740</v>
      </c>
      <c r="Y3978" s="26" t="s">
        <v>72</v>
      </c>
      <c r="Z3978" s="26" t="s">
        <v>72</v>
      </c>
      <c r="AA3978" s="26" t="s">
        <v>8619</v>
      </c>
      <c r="AB3978" s="31" t="s">
        <v>72</v>
      </c>
      <c r="AC3978" s="31" t="s">
        <v>72</v>
      </c>
      <c r="AD3978" s="26">
        <v>2316.9313122474714</v>
      </c>
      <c r="AE3978" s="26">
        <v>801</v>
      </c>
      <c r="AF3978" s="26" t="s">
        <v>72</v>
      </c>
      <c r="AG3978" s="26">
        <v>64857</v>
      </c>
      <c r="AH3978" s="28">
        <v>0.13319900000000001</v>
      </c>
      <c r="AI3978">
        <v>28247</v>
      </c>
      <c r="AJ3978" s="26">
        <v>92880</v>
      </c>
      <c r="AK3978" s="28">
        <v>0.22547400000000001</v>
      </c>
      <c r="AL3978">
        <v>32679</v>
      </c>
      <c r="AM3978" s="26">
        <v>102457</v>
      </c>
      <c r="AN3978" s="28">
        <v>0.25592199999999998</v>
      </c>
      <c r="AO3978">
        <v>33751</v>
      </c>
      <c r="AP3978" s="32">
        <v>226211.4023318181</v>
      </c>
      <c r="AQ3978" s="36">
        <v>0.52411628124999998</v>
      </c>
      <c r="AR3978" s="32">
        <f t="shared" si="502"/>
        <v>318979.98411306809</v>
      </c>
      <c r="AS3978" s="32">
        <f t="shared" si="496"/>
        <v>4</v>
      </c>
      <c r="AT3978" s="32">
        <f t="shared" si="497"/>
        <v>1</v>
      </c>
      <c r="AU3978" s="32">
        <f t="shared" si="498"/>
        <v>4</v>
      </c>
      <c r="AV3978" s="32">
        <f t="shared" si="499"/>
        <v>167758.84358974622</v>
      </c>
      <c r="AW3978" s="32">
        <f t="shared" si="500"/>
        <v>0.38868571761950904</v>
      </c>
      <c r="AX3978" s="32">
        <f t="shared" si="501"/>
        <v>236556.21560839933</v>
      </c>
      <c r="AY3978" s="26">
        <v>1</v>
      </c>
      <c r="AZ3978" s="26">
        <v>2</v>
      </c>
      <c r="BA3978" s="26">
        <v>10017.450000000001</v>
      </c>
      <c r="BB3978" s="26">
        <v>49.07</v>
      </c>
      <c r="BC3978" s="26">
        <v>66.86</v>
      </c>
      <c r="BD3978" s="26">
        <v>116.09</v>
      </c>
      <c r="BE3978" s="28">
        <v>0.06</v>
      </c>
      <c r="BF3978" s="28">
        <v>6.37</v>
      </c>
      <c r="BG3978" s="28">
        <v>0.67</v>
      </c>
      <c r="BH3978" s="28">
        <v>-22.06</v>
      </c>
      <c r="BI3978" s="28">
        <v>0.08</v>
      </c>
      <c r="BJ3978" s="28">
        <v>8.02</v>
      </c>
      <c r="BK3978" s="28">
        <v>0.71</v>
      </c>
      <c r="BL3978" s="28">
        <v>0.51</v>
      </c>
      <c r="BM3978" s="28">
        <v>0.08</v>
      </c>
      <c r="BN3978" s="28">
        <v>7.99</v>
      </c>
      <c r="BO3978" s="28">
        <v>0.72</v>
      </c>
      <c r="BP3978" s="28">
        <v>0.74</v>
      </c>
      <c r="BQ3978" s="26">
        <v>46.494498999999998</v>
      </c>
      <c r="BR3978" s="26">
        <v>1661.3530270000001</v>
      </c>
      <c r="BS3978" s="31">
        <f t="shared" si="503"/>
        <v>3.7976479999999997</v>
      </c>
    </row>
    <row r="3979" spans="1:71">
      <c r="A3979" s="26">
        <v>42311346280000</v>
      </c>
      <c r="B3979" s="26" t="s">
        <v>9285</v>
      </c>
      <c r="C3979" t="s">
        <v>9083</v>
      </c>
      <c r="D3979" s="26" t="s">
        <v>429</v>
      </c>
      <c r="E3979" s="27" t="s">
        <v>726</v>
      </c>
      <c r="F3979" t="s">
        <v>745</v>
      </c>
      <c r="G3979" t="s">
        <v>67</v>
      </c>
      <c r="H3979" t="s">
        <v>9084</v>
      </c>
      <c r="I3979" t="s">
        <v>72</v>
      </c>
      <c r="J3979" t="s">
        <v>70</v>
      </c>
      <c r="K3979" t="s">
        <v>9261</v>
      </c>
      <c r="L3979">
        <v>28.219539999999999</v>
      </c>
      <c r="M3979">
        <v>-98.644329999999997</v>
      </c>
      <c r="N3979" s="28">
        <v>2114552.2799999998</v>
      </c>
      <c r="O3979" s="28">
        <v>140603.62</v>
      </c>
      <c r="P3979" s="26">
        <v>233.80000305175781</v>
      </c>
      <c r="Q3979" s="26">
        <v>13532</v>
      </c>
      <c r="R3979" s="26">
        <v>18108</v>
      </c>
      <c r="S3979" s="29" t="s">
        <v>72</v>
      </c>
      <c r="T3979" s="30">
        <v>40939</v>
      </c>
      <c r="U3979" s="30">
        <v>41176</v>
      </c>
      <c r="V3979" s="30">
        <v>41183</v>
      </c>
      <c r="W3979">
        <v>5876410</v>
      </c>
      <c r="X3979" s="26">
        <v>4978</v>
      </c>
      <c r="Y3979" s="26" t="s">
        <v>72</v>
      </c>
      <c r="Z3979" s="26" t="s">
        <v>72</v>
      </c>
      <c r="AA3979" s="26" t="s">
        <v>8619</v>
      </c>
      <c r="AB3979" s="31" t="s">
        <v>72</v>
      </c>
      <c r="AC3979" s="31" t="s">
        <v>72</v>
      </c>
      <c r="AD3979" s="26">
        <v>99999999</v>
      </c>
      <c r="AE3979" s="26" t="s">
        <v>72</v>
      </c>
      <c r="AF3979" s="26" t="s">
        <v>72</v>
      </c>
      <c r="AG3979" s="26" t="s">
        <v>72</v>
      </c>
      <c r="AH3979" s="28">
        <v>0.40091700000000002</v>
      </c>
      <c r="AI3979" t="s">
        <v>72</v>
      </c>
      <c r="AJ3979" s="26" t="s">
        <v>72</v>
      </c>
      <c r="AK3979" s="28">
        <v>0.40091700000000002</v>
      </c>
      <c r="AL3979" t="s">
        <v>72</v>
      </c>
      <c r="AM3979" s="26" t="s">
        <v>72</v>
      </c>
      <c r="AN3979" s="28">
        <v>0.40091700000000002</v>
      </c>
      <c r="AO3979" t="s">
        <v>72</v>
      </c>
      <c r="AP3979" s="32">
        <v>9.1163932161639316</v>
      </c>
      <c r="AQ3979" s="36">
        <v>0.91163931249999997</v>
      </c>
      <c r="AR3979" s="32">
        <f t="shared" si="502"/>
        <v>161369.27470571615</v>
      </c>
      <c r="AS3979" s="32">
        <f t="shared" si="496"/>
        <v>1</v>
      </c>
      <c r="AT3979" s="32">
        <f t="shared" si="497"/>
        <v>1</v>
      </c>
      <c r="AU3979" s="32">
        <f t="shared" si="498"/>
        <v>2</v>
      </c>
      <c r="AV3979" s="32">
        <f t="shared" si="499"/>
        <v>10.511871647404774</v>
      </c>
      <c r="AW3979" s="32">
        <f t="shared" si="500"/>
        <v>1.0511871542286058</v>
      </c>
      <c r="AX3979" s="32">
        <f t="shared" si="501"/>
        <v>186070.63817011061</v>
      </c>
      <c r="AY3979" s="26">
        <v>1</v>
      </c>
      <c r="AZ3979" s="26">
        <v>2</v>
      </c>
      <c r="BA3979" s="26" t="s">
        <v>72</v>
      </c>
      <c r="BB3979" s="26" t="s">
        <v>72</v>
      </c>
      <c r="BC3979" s="26" t="s">
        <v>72</v>
      </c>
      <c r="BD3979" s="26" t="s">
        <v>72</v>
      </c>
      <c r="BE3979" s="28" t="s">
        <v>72</v>
      </c>
      <c r="BF3979" s="28" t="s">
        <v>72</v>
      </c>
      <c r="BG3979" s="28" t="s">
        <v>72</v>
      </c>
      <c r="BH3979" s="28" t="s">
        <v>72</v>
      </c>
      <c r="BI3979" s="28" t="s">
        <v>72</v>
      </c>
      <c r="BJ3979" s="28" t="s">
        <v>72</v>
      </c>
      <c r="BK3979" s="28" t="s">
        <v>72</v>
      </c>
      <c r="BL3979" s="28" t="s">
        <v>72</v>
      </c>
      <c r="BM3979" s="28" t="s">
        <v>72</v>
      </c>
      <c r="BN3979" s="28" t="s">
        <v>72</v>
      </c>
      <c r="BO3979" s="28" t="s">
        <v>72</v>
      </c>
      <c r="BP3979" s="28" t="s">
        <v>72</v>
      </c>
      <c r="BQ3979" s="26" t="s">
        <v>72</v>
      </c>
      <c r="BR3979" s="26" t="s">
        <v>72</v>
      </c>
      <c r="BS3979" s="31" t="str">
        <f t="shared" si="503"/>
        <v/>
      </c>
    </row>
    <row r="3980" spans="1:71">
      <c r="A3980" s="26">
        <v>42311346740000</v>
      </c>
      <c r="B3980" s="26" t="s">
        <v>9281</v>
      </c>
      <c r="C3980" t="s">
        <v>9085</v>
      </c>
      <c r="D3980" s="26" t="s">
        <v>738</v>
      </c>
      <c r="E3980" s="27" t="s">
        <v>726</v>
      </c>
      <c r="F3980" t="s">
        <v>66</v>
      </c>
      <c r="G3980" t="s">
        <v>67</v>
      </c>
      <c r="H3980" t="s">
        <v>7797</v>
      </c>
      <c r="I3980" t="s">
        <v>9086</v>
      </c>
      <c r="J3980" t="s">
        <v>85</v>
      </c>
      <c r="K3980" t="s">
        <v>9261</v>
      </c>
      <c r="L3980">
        <v>28.390509999999999</v>
      </c>
      <c r="M3980">
        <v>-98.469489999999993</v>
      </c>
      <c r="N3980" s="28">
        <v>2170581.5</v>
      </c>
      <c r="O3980" s="28">
        <v>202979.46</v>
      </c>
      <c r="P3980" s="26">
        <v>248</v>
      </c>
      <c r="Q3980" s="26">
        <v>12481</v>
      </c>
      <c r="R3980" s="26">
        <v>18548</v>
      </c>
      <c r="S3980" s="29">
        <v>11.800000190734863</v>
      </c>
      <c r="T3980" s="30">
        <v>40834</v>
      </c>
      <c r="U3980" s="30">
        <v>40908</v>
      </c>
      <c r="V3980" s="30">
        <v>40878</v>
      </c>
      <c r="W3980">
        <v>192920</v>
      </c>
      <c r="X3980" s="26">
        <v>5995</v>
      </c>
      <c r="Y3980" s="26">
        <v>5989</v>
      </c>
      <c r="Z3980" s="26">
        <v>7048</v>
      </c>
      <c r="AA3980" s="26" t="s">
        <v>8619</v>
      </c>
      <c r="AB3980" s="31">
        <v>57.400001525878906</v>
      </c>
      <c r="AC3980" s="31">
        <v>0.70999997854232788</v>
      </c>
      <c r="AD3980" s="26">
        <v>135012.95856908194</v>
      </c>
      <c r="AE3980" s="26" t="s">
        <v>72</v>
      </c>
      <c r="AF3980" s="26">
        <v>6675</v>
      </c>
      <c r="AG3980" s="26">
        <v>5187</v>
      </c>
      <c r="AH3980" s="28">
        <v>0.57603300000000002</v>
      </c>
      <c r="AI3980">
        <v>48316</v>
      </c>
      <c r="AJ3980" s="26">
        <v>6970</v>
      </c>
      <c r="AK3980" s="28">
        <v>0.81176599999999999</v>
      </c>
      <c r="AL3980">
        <v>76886</v>
      </c>
      <c r="AM3980" s="26">
        <v>7589</v>
      </c>
      <c r="AN3980" s="28">
        <v>0.94171400000000005</v>
      </c>
      <c r="AO3980">
        <v>86508</v>
      </c>
      <c r="AP3980" s="32">
        <v>8700.9944263899561</v>
      </c>
      <c r="AQ3980" s="36">
        <v>1.174747</v>
      </c>
      <c r="AR3980" s="32">
        <f t="shared" si="502"/>
        <v>216631.21342638996</v>
      </c>
      <c r="AS3980" s="32">
        <f t="shared" si="496"/>
        <v>1</v>
      </c>
      <c r="AT3980" s="32">
        <f t="shared" si="497"/>
        <v>1</v>
      </c>
      <c r="AU3980" s="32">
        <f t="shared" si="498"/>
        <v>3</v>
      </c>
      <c r="AV3980" s="32">
        <f t="shared" si="499"/>
        <v>8330.8937460347533</v>
      </c>
      <c r="AW3980" s="32">
        <f t="shared" si="500"/>
        <v>1.124778612176814</v>
      </c>
      <c r="AX3980" s="32">
        <f t="shared" si="501"/>
        <v>207416.70810133085</v>
      </c>
      <c r="AY3980" s="26">
        <v>1</v>
      </c>
      <c r="AZ3980" s="26">
        <v>2</v>
      </c>
      <c r="BA3980" s="26">
        <v>12165.78</v>
      </c>
      <c r="BB3980" s="26">
        <v>11.47</v>
      </c>
      <c r="BC3980" s="26">
        <v>217.36</v>
      </c>
      <c r="BD3980" s="26">
        <v>226.1</v>
      </c>
      <c r="BE3980" s="28">
        <v>7.0000000000000007E-2</v>
      </c>
      <c r="BF3980" s="28">
        <v>8.9499999999999993</v>
      </c>
      <c r="BG3980" s="28">
        <v>0.66</v>
      </c>
      <c r="BH3980" s="28">
        <v>-4.8</v>
      </c>
      <c r="BI3980" s="28">
        <v>0.06</v>
      </c>
      <c r="BJ3980" s="28">
        <v>7.58</v>
      </c>
      <c r="BK3980" s="28">
        <v>0.62</v>
      </c>
      <c r="BL3980" s="28">
        <v>0.54</v>
      </c>
      <c r="BM3980" s="28">
        <v>0.06</v>
      </c>
      <c r="BN3980" s="28">
        <v>7.63</v>
      </c>
      <c r="BO3980" s="28">
        <v>0.61</v>
      </c>
      <c r="BP3980" s="28">
        <v>0</v>
      </c>
      <c r="BQ3980" s="26">
        <v>56.051600999999998</v>
      </c>
      <c r="BR3980" s="26">
        <v>48464.980468000002</v>
      </c>
      <c r="BS3980" s="31">
        <f t="shared" si="503"/>
        <v>8.0857919999999996</v>
      </c>
    </row>
    <row r="3981" spans="1:71">
      <c r="A3981" s="26">
        <v>42311346980000</v>
      </c>
      <c r="B3981" s="26" t="s">
        <v>9281</v>
      </c>
      <c r="C3981" t="s">
        <v>9087</v>
      </c>
      <c r="D3981" s="26" t="s">
        <v>804</v>
      </c>
      <c r="E3981" s="27" t="s">
        <v>726</v>
      </c>
      <c r="F3981" t="s">
        <v>745</v>
      </c>
      <c r="G3981" t="s">
        <v>67</v>
      </c>
      <c r="H3981" t="s">
        <v>9088</v>
      </c>
      <c r="I3981" t="s">
        <v>9089</v>
      </c>
      <c r="J3981" t="s">
        <v>70</v>
      </c>
      <c r="K3981" t="s">
        <v>9261</v>
      </c>
      <c r="L3981">
        <v>28.321660000000001</v>
      </c>
      <c r="M3981">
        <v>-98.591229999999996</v>
      </c>
      <c r="N3981" s="28">
        <v>2131524.6</v>
      </c>
      <c r="O3981" s="28">
        <v>177789.39</v>
      </c>
      <c r="P3981" s="26">
        <v>276</v>
      </c>
      <c r="Q3981" s="26">
        <v>12698</v>
      </c>
      <c r="R3981" s="26">
        <v>17970</v>
      </c>
      <c r="S3981" s="29" t="s">
        <v>72</v>
      </c>
      <c r="T3981" s="30">
        <v>40873</v>
      </c>
      <c r="U3981" s="30">
        <v>41003</v>
      </c>
      <c r="V3981" s="30">
        <v>41000</v>
      </c>
      <c r="W3981">
        <v>1737</v>
      </c>
      <c r="X3981" s="26">
        <v>5194</v>
      </c>
      <c r="Y3981" s="26">
        <v>7166</v>
      </c>
      <c r="Z3981" s="26">
        <v>8480</v>
      </c>
      <c r="AA3981" s="26" t="s">
        <v>8619</v>
      </c>
      <c r="AB3981" s="31" t="s">
        <v>72</v>
      </c>
      <c r="AC3981" s="31">
        <v>0.62999999523162842</v>
      </c>
      <c r="AD3981" s="26">
        <v>16548833.333333334</v>
      </c>
      <c r="AE3981" s="26" t="s">
        <v>72</v>
      </c>
      <c r="AF3981" s="26">
        <v>3765</v>
      </c>
      <c r="AG3981" s="26" t="s">
        <v>72</v>
      </c>
      <c r="AH3981" s="28">
        <v>0.59838199999999997</v>
      </c>
      <c r="AI3981">
        <v>54040</v>
      </c>
      <c r="AJ3981" s="26">
        <v>77</v>
      </c>
      <c r="AK3981" s="28">
        <v>0.80617799999999995</v>
      </c>
      <c r="AL3981">
        <v>70272</v>
      </c>
      <c r="AM3981" s="26">
        <v>77</v>
      </c>
      <c r="AN3981" s="28">
        <v>0.80617799999999995</v>
      </c>
      <c r="AO3981">
        <v>70272</v>
      </c>
      <c r="AP3981" s="32">
        <v>67.718973140100502</v>
      </c>
      <c r="AQ3981" s="36">
        <v>1.1206700000000001</v>
      </c>
      <c r="AR3981" s="32">
        <f t="shared" si="502"/>
        <v>198426.30897314011</v>
      </c>
      <c r="AS3981" s="32">
        <f t="shared" si="496"/>
        <v>1</v>
      </c>
      <c r="AT3981" s="32">
        <f t="shared" si="497"/>
        <v>1</v>
      </c>
      <c r="AU3981" s="32">
        <f t="shared" si="498"/>
        <v>3</v>
      </c>
      <c r="AV3981" s="32">
        <f t="shared" si="499"/>
        <v>74.837679211431819</v>
      </c>
      <c r="AW3981" s="32">
        <f t="shared" si="500"/>
        <v>1.2384762803234501</v>
      </c>
      <c r="AX3981" s="32">
        <f t="shared" si="501"/>
        <v>219285.13929646209</v>
      </c>
      <c r="AY3981" s="26">
        <v>1</v>
      </c>
      <c r="AZ3981" s="26">
        <v>2</v>
      </c>
      <c r="BA3981" s="26">
        <v>12078.78</v>
      </c>
      <c r="BB3981" s="26">
        <v>-11.9</v>
      </c>
      <c r="BC3981" s="26">
        <v>241.08</v>
      </c>
      <c r="BD3981" s="26">
        <v>229.98</v>
      </c>
      <c r="BE3981" s="28">
        <v>0.03</v>
      </c>
      <c r="BF3981" s="28">
        <v>1.71</v>
      </c>
      <c r="BG3981" s="28">
        <v>0.41</v>
      </c>
      <c r="BH3981" s="28">
        <v>-32.54</v>
      </c>
      <c r="BI3981" s="28">
        <v>0.08</v>
      </c>
      <c r="BJ3981" s="28">
        <v>9.89</v>
      </c>
      <c r="BK3981" s="28">
        <v>0.7</v>
      </c>
      <c r="BL3981" s="28">
        <v>20.170000000000002</v>
      </c>
      <c r="BM3981" s="28">
        <v>0.08</v>
      </c>
      <c r="BN3981" s="28">
        <v>10.039999999999999</v>
      </c>
      <c r="BO3981" s="28">
        <v>0.71</v>
      </c>
      <c r="BP3981" s="28">
        <v>21.66</v>
      </c>
      <c r="BQ3981" s="26">
        <v>61.028799999999997</v>
      </c>
      <c r="BR3981" s="26">
        <v>19913126</v>
      </c>
      <c r="BS3981" s="31">
        <f t="shared" si="503"/>
        <v>13.50048</v>
      </c>
    </row>
    <row r="3982" spans="1:71">
      <c r="A3982" s="26">
        <v>42311348020000</v>
      </c>
      <c r="B3982" s="26" t="s">
        <v>9285</v>
      </c>
      <c r="C3982" t="s">
        <v>9090</v>
      </c>
      <c r="D3982" s="26" t="s">
        <v>804</v>
      </c>
      <c r="E3982" s="27" t="s">
        <v>726</v>
      </c>
      <c r="F3982" t="s">
        <v>745</v>
      </c>
      <c r="G3982" t="s">
        <v>67</v>
      </c>
      <c r="H3982" t="s">
        <v>9091</v>
      </c>
      <c r="I3982" t="s">
        <v>9092</v>
      </c>
      <c r="J3982" t="s">
        <v>158</v>
      </c>
      <c r="K3982" t="s">
        <v>9261</v>
      </c>
      <c r="L3982">
        <v>28.268540000000002</v>
      </c>
      <c r="M3982">
        <v>-98.654340000000005</v>
      </c>
      <c r="N3982" s="28">
        <v>2111275.67</v>
      </c>
      <c r="O3982" s="28">
        <v>158410.01</v>
      </c>
      <c r="P3982" s="26">
        <v>267</v>
      </c>
      <c r="Q3982" s="26">
        <v>12464</v>
      </c>
      <c r="R3982" s="26">
        <v>18634</v>
      </c>
      <c r="S3982" s="29" t="s">
        <v>72</v>
      </c>
      <c r="T3982" s="30">
        <v>40986</v>
      </c>
      <c r="U3982" s="30">
        <v>41013</v>
      </c>
      <c r="V3982" s="30">
        <v>41091</v>
      </c>
      <c r="W3982">
        <v>1827</v>
      </c>
      <c r="X3982" s="26">
        <v>6270</v>
      </c>
      <c r="Y3982" s="26" t="s">
        <v>72</v>
      </c>
      <c r="Z3982" s="26" t="s">
        <v>72</v>
      </c>
      <c r="AA3982" s="26" t="s">
        <v>8619</v>
      </c>
      <c r="AB3982" s="31" t="s">
        <v>72</v>
      </c>
      <c r="AC3982" s="31" t="s">
        <v>72</v>
      </c>
      <c r="AD3982" s="26">
        <v>60103454.545454547</v>
      </c>
      <c r="AE3982" s="26" t="s">
        <v>72</v>
      </c>
      <c r="AF3982" s="26" t="s">
        <v>72</v>
      </c>
      <c r="AG3982" s="26">
        <v>0</v>
      </c>
      <c r="AH3982" s="28">
        <v>0.44454500000000002</v>
      </c>
      <c r="AI3982" t="s">
        <v>72</v>
      </c>
      <c r="AJ3982" s="26">
        <v>14</v>
      </c>
      <c r="AK3982" s="28">
        <v>0.60160599999999997</v>
      </c>
      <c r="AL3982" t="s">
        <v>72</v>
      </c>
      <c r="AM3982" s="26">
        <v>14</v>
      </c>
      <c r="AN3982" s="28">
        <v>0.60160599999999997</v>
      </c>
      <c r="AO3982" t="s">
        <v>72</v>
      </c>
      <c r="AP3982" s="32">
        <v>26.553026561776814</v>
      </c>
      <c r="AQ3982" s="36">
        <v>1.595928625</v>
      </c>
      <c r="AR3982" s="32">
        <f t="shared" si="502"/>
        <v>282505.91965156182</v>
      </c>
      <c r="AS3982" s="32">
        <f t="shared" si="496"/>
        <v>1</v>
      </c>
      <c r="AT3982" s="32">
        <f t="shared" si="497"/>
        <v>1</v>
      </c>
      <c r="AU3982" s="32">
        <f t="shared" si="498"/>
        <v>3</v>
      </c>
      <c r="AV3982" s="32">
        <f t="shared" si="499"/>
        <v>24.308512354800467</v>
      </c>
      <c r="AW3982" s="32">
        <f t="shared" si="500"/>
        <v>1.4610255673843699</v>
      </c>
      <c r="AX3982" s="32">
        <f t="shared" si="501"/>
        <v>258625.83393938831</v>
      </c>
      <c r="AY3982" s="26">
        <v>1</v>
      </c>
      <c r="AZ3982" s="26">
        <v>2</v>
      </c>
      <c r="BA3982" s="26" t="s">
        <v>72</v>
      </c>
      <c r="BB3982" s="26" t="s">
        <v>72</v>
      </c>
      <c r="BC3982" s="26" t="s">
        <v>72</v>
      </c>
      <c r="BD3982" s="26" t="s">
        <v>72</v>
      </c>
      <c r="BE3982" s="28" t="s">
        <v>72</v>
      </c>
      <c r="BF3982" s="28" t="s">
        <v>72</v>
      </c>
      <c r="BG3982" s="28" t="s">
        <v>72</v>
      </c>
      <c r="BH3982" s="28" t="s">
        <v>72</v>
      </c>
      <c r="BI3982" s="28" t="s">
        <v>72</v>
      </c>
      <c r="BJ3982" s="28" t="s">
        <v>72</v>
      </c>
      <c r="BK3982" s="28" t="s">
        <v>72</v>
      </c>
      <c r="BL3982" s="28" t="s">
        <v>72</v>
      </c>
      <c r="BM3982" s="28" t="s">
        <v>72</v>
      </c>
      <c r="BN3982" s="28" t="s">
        <v>72</v>
      </c>
      <c r="BO3982" s="28" t="s">
        <v>72</v>
      </c>
      <c r="BP3982" s="28" t="s">
        <v>72</v>
      </c>
      <c r="BQ3982" s="26" t="s">
        <v>72</v>
      </c>
      <c r="BR3982" s="26" t="s">
        <v>72</v>
      </c>
      <c r="BS3982" s="31" t="str">
        <f t="shared" si="503"/>
        <v/>
      </c>
    </row>
    <row r="3983" spans="1:71">
      <c r="A3983" s="26">
        <v>42311348910000</v>
      </c>
      <c r="B3983" s="26" t="s">
        <v>9281</v>
      </c>
      <c r="C3983" t="s">
        <v>9093</v>
      </c>
      <c r="D3983" s="26" t="s">
        <v>804</v>
      </c>
      <c r="E3983" s="27" t="s">
        <v>726</v>
      </c>
      <c r="F3983" t="s">
        <v>745</v>
      </c>
      <c r="G3983" t="s">
        <v>67</v>
      </c>
      <c r="H3983" t="s">
        <v>9094</v>
      </c>
      <c r="I3983" t="s">
        <v>9095</v>
      </c>
      <c r="J3983" t="s">
        <v>70</v>
      </c>
      <c r="K3983" t="s">
        <v>9261</v>
      </c>
      <c r="L3983">
        <v>28.35708</v>
      </c>
      <c r="M3983">
        <v>-98.437849999999997</v>
      </c>
      <c r="N3983" s="28">
        <v>2180813.4500000002</v>
      </c>
      <c r="O3983" s="28">
        <v>190872.41</v>
      </c>
      <c r="P3983" s="26">
        <v>209.80000305175781</v>
      </c>
      <c r="Q3983" s="26">
        <v>12975</v>
      </c>
      <c r="R3983" s="26">
        <v>18595</v>
      </c>
      <c r="S3983" s="29">
        <v>11</v>
      </c>
      <c r="T3983" s="30">
        <v>41042</v>
      </c>
      <c r="U3983" s="30">
        <v>41143</v>
      </c>
      <c r="V3983" s="30">
        <v>41153</v>
      </c>
      <c r="W3983">
        <v>1572</v>
      </c>
      <c r="X3983" s="26">
        <v>5574</v>
      </c>
      <c r="Y3983" s="26">
        <v>8357</v>
      </c>
      <c r="Z3983" s="26">
        <v>9284</v>
      </c>
      <c r="AA3983" s="26" t="s">
        <v>8619</v>
      </c>
      <c r="AB3983" s="31" t="s">
        <v>72</v>
      </c>
      <c r="AC3983" s="31">
        <v>0.67000001668930054</v>
      </c>
      <c r="AD3983" s="26">
        <v>857319.7211155378</v>
      </c>
      <c r="AE3983" s="26" t="s">
        <v>72</v>
      </c>
      <c r="AF3983" s="26">
        <v>7703</v>
      </c>
      <c r="AG3983" s="26">
        <v>1004</v>
      </c>
      <c r="AH3983" s="28">
        <v>0.75190500000000005</v>
      </c>
      <c r="AI3983">
        <v>25475</v>
      </c>
      <c r="AJ3983" s="26">
        <v>1105</v>
      </c>
      <c r="AK3983" s="28">
        <v>0.83357499999999995</v>
      </c>
      <c r="AL3983">
        <v>25475</v>
      </c>
      <c r="AM3983" s="26">
        <v>1105</v>
      </c>
      <c r="AN3983" s="28">
        <v>0.83357499999999995</v>
      </c>
      <c r="AO3983">
        <v>25475</v>
      </c>
      <c r="AP3983" s="32">
        <v>2781.5632152927278</v>
      </c>
      <c r="AQ3983" s="36">
        <v>2.3846889999999998</v>
      </c>
      <c r="AR3983" s="32">
        <f t="shared" si="502"/>
        <v>424871.51621529268</v>
      </c>
      <c r="AS3983" s="32">
        <f t="shared" si="496"/>
        <v>1</v>
      </c>
      <c r="AT3983" s="32">
        <f t="shared" si="497"/>
        <v>1</v>
      </c>
      <c r="AU3983" s="32">
        <f t="shared" si="498"/>
        <v>4</v>
      </c>
      <c r="AV3983" s="32">
        <f t="shared" si="499"/>
        <v>2864.4013017187403</v>
      </c>
      <c r="AW3983" s="32">
        <f t="shared" si="500"/>
        <v>2.4557077251524935</v>
      </c>
      <c r="AX3983" s="32">
        <f t="shared" si="501"/>
        <v>437524.6686537101</v>
      </c>
      <c r="AY3983" s="26">
        <v>1</v>
      </c>
      <c r="AZ3983" s="26">
        <v>2</v>
      </c>
      <c r="BA3983" s="26">
        <v>12956.08</v>
      </c>
      <c r="BB3983" s="26">
        <v>5.64</v>
      </c>
      <c r="BC3983" s="26">
        <v>275.55</v>
      </c>
      <c r="BD3983" s="26">
        <v>280.37</v>
      </c>
      <c r="BE3983" s="28">
        <v>0.06</v>
      </c>
      <c r="BF3983" s="28">
        <v>8.51</v>
      </c>
      <c r="BG3983" s="28">
        <v>0.57999999999999996</v>
      </c>
      <c r="BH3983" s="28">
        <v>-11.88</v>
      </c>
      <c r="BI3983" s="28">
        <v>0.05</v>
      </c>
      <c r="BJ3983" s="28">
        <v>6.94</v>
      </c>
      <c r="BK3983" s="28">
        <v>0.51</v>
      </c>
      <c r="BL3983" s="28">
        <v>0.71</v>
      </c>
      <c r="BM3983" s="28">
        <v>0.05</v>
      </c>
      <c r="BN3983" s="28">
        <v>6.94</v>
      </c>
      <c r="BO3983" s="28">
        <v>0.5</v>
      </c>
      <c r="BP3983" s="28">
        <v>-0.74</v>
      </c>
      <c r="BQ3983" s="26">
        <v>57.056700999999997</v>
      </c>
      <c r="BR3983" s="26">
        <v>12201522</v>
      </c>
      <c r="BS3983" s="31">
        <f t="shared" si="503"/>
        <v>7.0265250000000004</v>
      </c>
    </row>
    <row r="3984" spans="1:71">
      <c r="A3984" s="26">
        <v>42311348950000</v>
      </c>
      <c r="B3984" s="26" t="s">
        <v>9281</v>
      </c>
      <c r="C3984" t="s">
        <v>9096</v>
      </c>
      <c r="D3984" s="26" t="s">
        <v>804</v>
      </c>
      <c r="E3984" s="27" t="s">
        <v>726</v>
      </c>
      <c r="F3984" t="s">
        <v>745</v>
      </c>
      <c r="G3984" t="s">
        <v>67</v>
      </c>
      <c r="H3984" t="s">
        <v>7852</v>
      </c>
      <c r="I3984" t="s">
        <v>9097</v>
      </c>
      <c r="J3984" t="s">
        <v>76</v>
      </c>
      <c r="K3984" t="s">
        <v>9261</v>
      </c>
      <c r="L3984">
        <v>28.34366</v>
      </c>
      <c r="M3984">
        <v>-98.534229999999994</v>
      </c>
      <c r="N3984" s="28">
        <v>2149832.7999999998</v>
      </c>
      <c r="O3984" s="28">
        <v>185856.86</v>
      </c>
      <c r="P3984" s="26">
        <v>223.5</v>
      </c>
      <c r="Q3984" s="26">
        <v>12823</v>
      </c>
      <c r="R3984" s="26">
        <v>18497</v>
      </c>
      <c r="S3984" s="29">
        <v>11.199999809265137</v>
      </c>
      <c r="T3984" s="30">
        <v>41095</v>
      </c>
      <c r="U3984" s="30">
        <v>41129</v>
      </c>
      <c r="V3984" s="30">
        <v>41244</v>
      </c>
      <c r="W3984">
        <v>1820</v>
      </c>
      <c r="X3984" s="26">
        <v>6529</v>
      </c>
      <c r="Y3984" s="26" t="s">
        <v>72</v>
      </c>
      <c r="Z3984" s="26" t="s">
        <v>72</v>
      </c>
      <c r="AA3984" s="26" t="s">
        <v>8619</v>
      </c>
      <c r="AB3984" s="31" t="s">
        <v>72</v>
      </c>
      <c r="AC3984" s="31" t="s">
        <v>72</v>
      </c>
      <c r="AD3984" s="26">
        <v>793444.64285714284</v>
      </c>
      <c r="AE3984" s="26" t="s">
        <v>72</v>
      </c>
      <c r="AF3984" s="26" t="s">
        <v>72</v>
      </c>
      <c r="AG3984" s="26">
        <v>456</v>
      </c>
      <c r="AH3984" s="28">
        <v>0.30815300000000001</v>
      </c>
      <c r="AI3984" t="s">
        <v>72</v>
      </c>
      <c r="AJ3984" s="26">
        <v>456</v>
      </c>
      <c r="AK3984" s="28">
        <v>0.30815300000000001</v>
      </c>
      <c r="AL3984" t="s">
        <v>72</v>
      </c>
      <c r="AM3984" s="26">
        <v>456</v>
      </c>
      <c r="AN3984" s="28">
        <v>0.30815300000000001</v>
      </c>
      <c r="AO3984" t="s">
        <v>72</v>
      </c>
      <c r="AP3984" s="32">
        <v>2906.4154264070094</v>
      </c>
      <c r="AQ3984" s="36">
        <v>2.3060797499999999</v>
      </c>
      <c r="AR3984" s="32">
        <f t="shared" si="502"/>
        <v>411082.53117640701</v>
      </c>
      <c r="AS3984" s="32">
        <f t="shared" si="496"/>
        <v>1</v>
      </c>
      <c r="AT3984" s="32">
        <f t="shared" si="497"/>
        <v>1</v>
      </c>
      <c r="AU3984" s="32">
        <f t="shared" si="498"/>
        <v>4</v>
      </c>
      <c r="AV3984" s="32">
        <f t="shared" si="499"/>
        <v>2555.1883209643488</v>
      </c>
      <c r="AW3984" s="32">
        <f t="shared" si="500"/>
        <v>2.0274004847603</v>
      </c>
      <c r="AX3984" s="32">
        <f t="shared" si="501"/>
        <v>361405.07412353752</v>
      </c>
      <c r="AY3984" s="26">
        <v>1</v>
      </c>
      <c r="AZ3984" s="26">
        <v>2</v>
      </c>
      <c r="BA3984" s="26">
        <v>12114.56</v>
      </c>
      <c r="BB3984" s="26">
        <v>-8.77</v>
      </c>
      <c r="BC3984" s="26">
        <v>254.18</v>
      </c>
      <c r="BD3984" s="26">
        <v>250.54</v>
      </c>
      <c r="BE3984" s="28">
        <v>0.04</v>
      </c>
      <c r="BF3984" s="28">
        <v>4.8</v>
      </c>
      <c r="BG3984" s="28">
        <v>0.47</v>
      </c>
      <c r="BH3984" s="28">
        <v>-24.76</v>
      </c>
      <c r="BI3984" s="28">
        <v>0.06</v>
      </c>
      <c r="BJ3984" s="28">
        <v>8.3800000000000008</v>
      </c>
      <c r="BK3984" s="28">
        <v>0.56999999999999995</v>
      </c>
      <c r="BL3984" s="28">
        <v>9.7899999999999991</v>
      </c>
      <c r="BM3984" s="28">
        <v>0.06</v>
      </c>
      <c r="BN3984" s="28">
        <v>8.42</v>
      </c>
      <c r="BO3984" s="28">
        <v>0.57999999999999996</v>
      </c>
      <c r="BP3984" s="28">
        <v>10.63</v>
      </c>
      <c r="BQ3984" s="26">
        <v>55.539501000000001</v>
      </c>
      <c r="BR3984" s="26">
        <v>9820523</v>
      </c>
      <c r="BS3984" s="31">
        <f t="shared" si="503"/>
        <v>8.6929559999999988</v>
      </c>
    </row>
    <row r="3985" spans="1:71">
      <c r="A3985" s="26">
        <v>42311349090000</v>
      </c>
      <c r="B3985" s="26" t="s">
        <v>9281</v>
      </c>
      <c r="C3985" t="s">
        <v>9098</v>
      </c>
      <c r="D3985" s="26" t="s">
        <v>804</v>
      </c>
      <c r="E3985" s="27" t="s">
        <v>726</v>
      </c>
      <c r="F3985" t="s">
        <v>745</v>
      </c>
      <c r="G3985" t="s">
        <v>67</v>
      </c>
      <c r="H3985" t="s">
        <v>7849</v>
      </c>
      <c r="I3985" t="s">
        <v>9099</v>
      </c>
      <c r="J3985" t="s">
        <v>76</v>
      </c>
      <c r="K3985" t="s">
        <v>9261</v>
      </c>
      <c r="L3985">
        <v>28.343129999999999</v>
      </c>
      <c r="M3985">
        <v>-98.540779999999998</v>
      </c>
      <c r="N3985" s="28">
        <v>2147726.5099999998</v>
      </c>
      <c r="O3985" s="28">
        <v>185655.83</v>
      </c>
      <c r="P3985" s="26">
        <v>240.80000305175781</v>
      </c>
      <c r="Q3985" s="26">
        <v>12680</v>
      </c>
      <c r="R3985" s="26">
        <v>17334</v>
      </c>
      <c r="S3985" s="29">
        <v>11.699999809265137</v>
      </c>
      <c r="T3985" s="30">
        <v>41096</v>
      </c>
      <c r="U3985" s="30">
        <v>41140</v>
      </c>
      <c r="V3985" s="30">
        <v>41244</v>
      </c>
      <c r="W3985">
        <v>2619</v>
      </c>
      <c r="X3985" s="26">
        <v>5051</v>
      </c>
      <c r="Y3985" s="26">
        <v>6263</v>
      </c>
      <c r="Z3985" s="26">
        <v>6413</v>
      </c>
      <c r="AA3985" s="26" t="s">
        <v>8619</v>
      </c>
      <c r="AB3985" s="31">
        <v>51.299999237060547</v>
      </c>
      <c r="AC3985" s="31">
        <v>0.68000000715255737</v>
      </c>
      <c r="AD3985" s="26">
        <v>240069.23625981441</v>
      </c>
      <c r="AE3985" s="26" t="s">
        <v>72</v>
      </c>
      <c r="AF3985" s="26">
        <v>4140</v>
      </c>
      <c r="AG3985" s="26">
        <v>852</v>
      </c>
      <c r="AH3985" s="28">
        <v>0.22869</v>
      </c>
      <c r="AI3985" t="s">
        <v>72</v>
      </c>
      <c r="AJ3985" s="26">
        <v>852</v>
      </c>
      <c r="AK3985" s="28">
        <v>0.22869</v>
      </c>
      <c r="AL3985" t="s">
        <v>72</v>
      </c>
      <c r="AM3985" s="26">
        <v>852</v>
      </c>
      <c r="AN3985" s="28">
        <v>0.22869</v>
      </c>
      <c r="AO3985" t="s">
        <v>72</v>
      </c>
      <c r="AP3985" s="32">
        <v>4882.2712283364599</v>
      </c>
      <c r="AQ3985" s="36">
        <v>1.1720831249999999</v>
      </c>
      <c r="AR3985" s="32">
        <f t="shared" si="502"/>
        <v>212340.98435333645</v>
      </c>
      <c r="AS3985" s="32">
        <f t="shared" si="496"/>
        <v>1</v>
      </c>
      <c r="AT3985" s="32">
        <f t="shared" si="497"/>
        <v>1</v>
      </c>
      <c r="AU3985" s="32">
        <f t="shared" si="498"/>
        <v>3</v>
      </c>
      <c r="AV3985" s="32">
        <f t="shared" si="499"/>
        <v>5548.255167422546</v>
      </c>
      <c r="AW3985" s="32">
        <f t="shared" si="500"/>
        <v>1.3319653806176994</v>
      </c>
      <c r="AX3985" s="32">
        <f t="shared" si="501"/>
        <v>241306.12753675532</v>
      </c>
      <c r="AY3985" s="26">
        <v>1</v>
      </c>
      <c r="AZ3985" s="26">
        <v>2</v>
      </c>
      <c r="BA3985" s="26">
        <v>12066.57</v>
      </c>
      <c r="BB3985" s="26">
        <v>-9.5500000000000007</v>
      </c>
      <c r="BC3985" s="26">
        <v>250.8</v>
      </c>
      <c r="BD3985" s="26">
        <v>245.9</v>
      </c>
      <c r="BE3985" s="28">
        <v>0.04</v>
      </c>
      <c r="BF3985" s="28">
        <v>4.46</v>
      </c>
      <c r="BG3985" s="28">
        <v>0.46</v>
      </c>
      <c r="BH3985" s="28">
        <v>-25.75</v>
      </c>
      <c r="BI3985" s="28">
        <v>0.06</v>
      </c>
      <c r="BJ3985" s="28">
        <v>8.56</v>
      </c>
      <c r="BK3985" s="28">
        <v>0.59</v>
      </c>
      <c r="BL3985" s="28">
        <v>10.73</v>
      </c>
      <c r="BM3985" s="28">
        <v>0.06</v>
      </c>
      <c r="BN3985" s="28">
        <v>8.6199999999999992</v>
      </c>
      <c r="BO3985" s="28">
        <v>0.59</v>
      </c>
      <c r="BP3985" s="28">
        <v>11.73</v>
      </c>
      <c r="BQ3985" s="26">
        <v>55.539501000000001</v>
      </c>
      <c r="BR3985" s="26">
        <v>9820523</v>
      </c>
      <c r="BS3985" s="31">
        <f t="shared" si="503"/>
        <v>8.8783199999999987</v>
      </c>
    </row>
    <row r="3986" spans="1:71">
      <c r="A3986" s="26">
        <v>42479406580100</v>
      </c>
      <c r="B3986" s="26" t="s">
        <v>9285</v>
      </c>
      <c r="C3986" t="s">
        <v>9100</v>
      </c>
      <c r="D3986" s="26" t="s">
        <v>8785</v>
      </c>
      <c r="E3986" s="27" t="s">
        <v>5184</v>
      </c>
      <c r="F3986" t="s">
        <v>745</v>
      </c>
      <c r="G3986" t="s">
        <v>67</v>
      </c>
      <c r="H3986" t="s">
        <v>9101</v>
      </c>
      <c r="I3986" t="s">
        <v>9102</v>
      </c>
      <c r="J3986" t="s">
        <v>70</v>
      </c>
      <c r="K3986" t="s">
        <v>9261</v>
      </c>
      <c r="L3986">
        <v>27.951049999999999</v>
      </c>
      <c r="M3986">
        <v>-99.211529999999996</v>
      </c>
      <c r="N3986" s="28">
        <v>1931694.91</v>
      </c>
      <c r="O3986" s="28">
        <v>42866.44</v>
      </c>
      <c r="P3986" s="26">
        <v>405</v>
      </c>
      <c r="Q3986" s="26">
        <v>13284</v>
      </c>
      <c r="R3986" s="26">
        <v>17876</v>
      </c>
      <c r="S3986" s="29" t="s">
        <v>72</v>
      </c>
      <c r="T3986" s="30">
        <v>40506</v>
      </c>
      <c r="U3986" s="30">
        <v>40595</v>
      </c>
      <c r="V3986" s="30">
        <v>40725</v>
      </c>
      <c r="W3986">
        <v>1642</v>
      </c>
      <c r="X3986" s="26">
        <v>5002</v>
      </c>
      <c r="Y3986" s="26">
        <v>7515</v>
      </c>
      <c r="Z3986" s="26">
        <v>9515</v>
      </c>
      <c r="AA3986" s="26" t="s">
        <v>8619</v>
      </c>
      <c r="AB3986" s="31" t="s">
        <v>72</v>
      </c>
      <c r="AC3986" s="31">
        <v>0.60000002384185791</v>
      </c>
      <c r="AD3986" s="26">
        <v>99999999</v>
      </c>
      <c r="AE3986" s="26" t="s">
        <v>72</v>
      </c>
      <c r="AF3986" s="26">
        <v>5400</v>
      </c>
      <c r="AG3986" s="26" t="s">
        <v>72</v>
      </c>
      <c r="AH3986" s="28">
        <v>0.28980800000000001</v>
      </c>
      <c r="AI3986" t="s">
        <v>72</v>
      </c>
      <c r="AJ3986" s="26" t="s">
        <v>72</v>
      </c>
      <c r="AK3986" s="28">
        <v>0.40897499999999998</v>
      </c>
      <c r="AL3986" t="s">
        <v>72</v>
      </c>
      <c r="AM3986" s="26" t="s">
        <v>72</v>
      </c>
      <c r="AN3986" s="28">
        <v>0.52081100000000002</v>
      </c>
      <c r="AO3986">
        <v>76</v>
      </c>
      <c r="AP3986" s="32">
        <v>7.5001519500015199</v>
      </c>
      <c r="AQ3986" s="36">
        <v>0.75001518749999996</v>
      </c>
      <c r="AR3986" s="32">
        <f t="shared" si="502"/>
        <v>132760.18833944999</v>
      </c>
      <c r="AS3986" s="32">
        <f t="shared" si="496"/>
        <v>1</v>
      </c>
      <c r="AT3986" s="32">
        <f t="shared" si="497"/>
        <v>1</v>
      </c>
      <c r="AU3986" s="32">
        <f t="shared" si="498"/>
        <v>2</v>
      </c>
      <c r="AV3986" s="32">
        <f t="shared" si="499"/>
        <v>8.6067317459033834</v>
      </c>
      <c r="AW3986" s="32">
        <f t="shared" si="500"/>
        <v>0.86067316598360644</v>
      </c>
      <c r="AX3986" s="32">
        <f t="shared" si="501"/>
        <v>152347.75711084425</v>
      </c>
      <c r="AY3986" s="26">
        <v>1</v>
      </c>
      <c r="AZ3986" s="26">
        <v>2</v>
      </c>
      <c r="BA3986" s="26" t="s">
        <v>72</v>
      </c>
      <c r="BB3986" s="26" t="s">
        <v>72</v>
      </c>
      <c r="BC3986" s="26" t="s">
        <v>72</v>
      </c>
      <c r="BD3986" s="26" t="s">
        <v>72</v>
      </c>
      <c r="BE3986" s="28" t="s">
        <v>72</v>
      </c>
      <c r="BF3986" s="28" t="s">
        <v>72</v>
      </c>
      <c r="BG3986" s="28" t="s">
        <v>72</v>
      </c>
      <c r="BH3986" s="28" t="s">
        <v>72</v>
      </c>
      <c r="BI3986" s="28" t="s">
        <v>72</v>
      </c>
      <c r="BJ3986" s="28" t="s">
        <v>72</v>
      </c>
      <c r="BK3986" s="28" t="s">
        <v>72</v>
      </c>
      <c r="BL3986" s="28" t="s">
        <v>72</v>
      </c>
      <c r="BM3986" s="28" t="s">
        <v>72</v>
      </c>
      <c r="BN3986" s="28" t="s">
        <v>72</v>
      </c>
      <c r="BO3986" s="28" t="s">
        <v>72</v>
      </c>
      <c r="BP3986" s="28" t="s">
        <v>72</v>
      </c>
      <c r="BQ3986" s="26" t="s">
        <v>72</v>
      </c>
      <c r="BR3986" s="26" t="s">
        <v>72</v>
      </c>
      <c r="BS3986" s="31" t="str">
        <f t="shared" si="503"/>
        <v/>
      </c>
    </row>
    <row r="3987" spans="1:71">
      <c r="A3987" s="26">
        <v>42479409600000</v>
      </c>
      <c r="B3987" s="26" t="s">
        <v>9285</v>
      </c>
      <c r="C3987" t="s">
        <v>9103</v>
      </c>
      <c r="D3987" s="26" t="s">
        <v>5393</v>
      </c>
      <c r="E3987" s="27" t="s">
        <v>5184</v>
      </c>
      <c r="F3987" t="s">
        <v>745</v>
      </c>
      <c r="G3987" t="s">
        <v>67</v>
      </c>
      <c r="H3987" t="s">
        <v>9104</v>
      </c>
      <c r="I3987" t="s">
        <v>9105</v>
      </c>
      <c r="J3987" t="s">
        <v>70</v>
      </c>
      <c r="K3987" t="s">
        <v>9261</v>
      </c>
      <c r="L3987">
        <v>27.914400000000001</v>
      </c>
      <c r="M3987">
        <v>-99.567179999999993</v>
      </c>
      <c r="N3987" s="28">
        <v>1816788.07</v>
      </c>
      <c r="O3987" s="28">
        <v>29922.25</v>
      </c>
      <c r="P3987" s="26">
        <v>642</v>
      </c>
      <c r="Q3987" s="26">
        <v>10866</v>
      </c>
      <c r="R3987" s="26">
        <v>15975</v>
      </c>
      <c r="S3987" s="29" t="s">
        <v>72</v>
      </c>
      <c r="T3987" s="30">
        <v>40558</v>
      </c>
      <c r="U3987" s="30">
        <v>40820</v>
      </c>
      <c r="V3987" s="30">
        <v>40695</v>
      </c>
      <c r="W3987">
        <v>2182.39990234375</v>
      </c>
      <c r="X3987" s="26">
        <v>5521</v>
      </c>
      <c r="Y3987" s="26">
        <v>4287</v>
      </c>
      <c r="Z3987" s="26">
        <v>4515</v>
      </c>
      <c r="AA3987" s="26" t="s">
        <v>8619</v>
      </c>
      <c r="AB3987" s="31" t="s">
        <v>72</v>
      </c>
      <c r="AC3987" s="31">
        <v>0.5899999737739563</v>
      </c>
      <c r="AD3987" s="26">
        <v>269729000</v>
      </c>
      <c r="AE3987" s="26" t="s">
        <v>72</v>
      </c>
      <c r="AF3987" s="26">
        <v>4799</v>
      </c>
      <c r="AG3987" s="26" t="s">
        <v>72</v>
      </c>
      <c r="AH3987" s="28">
        <v>0.371952</v>
      </c>
      <c r="AI3987">
        <v>29373</v>
      </c>
      <c r="AJ3987" s="26" t="s">
        <v>72</v>
      </c>
      <c r="AK3987" s="28">
        <v>0.556369</v>
      </c>
      <c r="AL3987">
        <v>43936</v>
      </c>
      <c r="AM3987" s="26">
        <v>4</v>
      </c>
      <c r="AN3987" s="28">
        <v>0.76109899999999997</v>
      </c>
      <c r="AO3987">
        <v>49102</v>
      </c>
      <c r="AP3987" s="32">
        <v>3.898375777168936</v>
      </c>
      <c r="AQ3987" s="36">
        <v>1.0515049999999999</v>
      </c>
      <c r="AR3987" s="32">
        <f t="shared" si="502"/>
        <v>186120.28337577716</v>
      </c>
      <c r="AS3987" s="32">
        <f t="shared" si="496"/>
        <v>1</v>
      </c>
      <c r="AT3987" s="32">
        <f t="shared" si="497"/>
        <v>1</v>
      </c>
      <c r="AU3987" s="32">
        <f t="shared" si="498"/>
        <v>3</v>
      </c>
      <c r="AV3987" s="32">
        <f t="shared" si="499"/>
        <v>4.0530115850298305</v>
      </c>
      <c r="AW3987" s="32">
        <f t="shared" si="500"/>
        <v>1.0932147618185111</v>
      </c>
      <c r="AX3987" s="32">
        <f t="shared" si="501"/>
        <v>193503.06585346151</v>
      </c>
      <c r="AY3987" s="26">
        <v>1</v>
      </c>
      <c r="AZ3987" s="26">
        <v>2</v>
      </c>
      <c r="BA3987" s="26" t="s">
        <v>72</v>
      </c>
      <c r="BB3987" s="26" t="s">
        <v>72</v>
      </c>
      <c r="BC3987" s="26" t="s">
        <v>72</v>
      </c>
      <c r="BD3987" s="26" t="s">
        <v>72</v>
      </c>
      <c r="BE3987" s="28" t="s">
        <v>72</v>
      </c>
      <c r="BF3987" s="28" t="s">
        <v>72</v>
      </c>
      <c r="BG3987" s="28" t="s">
        <v>72</v>
      </c>
      <c r="BH3987" s="28" t="s">
        <v>72</v>
      </c>
      <c r="BI3987" s="28" t="s">
        <v>72</v>
      </c>
      <c r="BJ3987" s="28" t="s">
        <v>72</v>
      </c>
      <c r="BK3987" s="28" t="s">
        <v>72</v>
      </c>
      <c r="BL3987" s="28" t="s">
        <v>72</v>
      </c>
      <c r="BM3987" s="28" t="s">
        <v>72</v>
      </c>
      <c r="BN3987" s="28" t="s">
        <v>72</v>
      </c>
      <c r="BO3987" s="28" t="s">
        <v>72</v>
      </c>
      <c r="BP3987" s="28" t="s">
        <v>72</v>
      </c>
      <c r="BQ3987" s="26" t="s">
        <v>72</v>
      </c>
      <c r="BR3987" s="26" t="s">
        <v>72</v>
      </c>
      <c r="BS3987" s="31" t="str">
        <f t="shared" si="503"/>
        <v/>
      </c>
    </row>
    <row r="3988" spans="1:71">
      <c r="A3988" s="26">
        <v>42479410310000</v>
      </c>
      <c r="B3988" s="26" t="s">
        <v>9285</v>
      </c>
      <c r="C3988" t="s">
        <v>9106</v>
      </c>
      <c r="D3988" s="26" t="s">
        <v>5393</v>
      </c>
      <c r="E3988" s="27" t="s">
        <v>5184</v>
      </c>
      <c r="F3988" t="s">
        <v>745</v>
      </c>
      <c r="G3988" t="s">
        <v>67</v>
      </c>
      <c r="H3988" t="s">
        <v>9107</v>
      </c>
      <c r="I3988" t="s">
        <v>9108</v>
      </c>
      <c r="J3988" t="s">
        <v>83</v>
      </c>
      <c r="K3988" t="s">
        <v>9261</v>
      </c>
      <c r="L3988">
        <v>27.892669999999999</v>
      </c>
      <c r="M3988">
        <v>-99.620540000000005</v>
      </c>
      <c r="N3988" s="28">
        <v>1799509.82</v>
      </c>
      <c r="O3988" s="28">
        <v>22108.35</v>
      </c>
      <c r="P3988" s="26">
        <v>583.70001220703125</v>
      </c>
      <c r="Q3988" s="26">
        <v>10492</v>
      </c>
      <c r="R3988" s="26">
        <v>13435</v>
      </c>
      <c r="S3988" s="29">
        <v>10.5</v>
      </c>
      <c r="T3988" s="30">
        <v>40524</v>
      </c>
      <c r="U3988" s="30">
        <v>40886</v>
      </c>
      <c r="V3988" s="30">
        <v>40878</v>
      </c>
      <c r="W3988">
        <v>1524</v>
      </c>
      <c r="X3988" s="26">
        <v>3297</v>
      </c>
      <c r="Y3988" s="26">
        <v>2056</v>
      </c>
      <c r="Z3988" s="26">
        <v>2545</v>
      </c>
      <c r="AA3988" s="26" t="s">
        <v>8619</v>
      </c>
      <c r="AB3988" s="31" t="s">
        <v>72</v>
      </c>
      <c r="AC3988" s="31">
        <v>0.60000002384185791</v>
      </c>
      <c r="AD3988" s="26">
        <v>110290333.33333333</v>
      </c>
      <c r="AE3988" s="26" t="s">
        <v>72</v>
      </c>
      <c r="AF3988" s="26">
        <v>1725</v>
      </c>
      <c r="AG3988" s="26" t="s">
        <v>72</v>
      </c>
      <c r="AH3988" s="28">
        <v>0.14571999999999999</v>
      </c>
      <c r="AI3988">
        <v>15037</v>
      </c>
      <c r="AJ3988" s="26" t="s">
        <v>72</v>
      </c>
      <c r="AK3988" s="28">
        <v>0.24793899999999999</v>
      </c>
      <c r="AL3988">
        <v>20715</v>
      </c>
      <c r="AM3988" s="26">
        <v>4</v>
      </c>
      <c r="AN3988" s="28">
        <v>0.31659799999999999</v>
      </c>
      <c r="AO3988">
        <v>22160</v>
      </c>
      <c r="AP3988" s="32">
        <v>6.1858577436523605</v>
      </c>
      <c r="AQ3988" s="36">
        <v>0.68224031249999995</v>
      </c>
      <c r="AR3988" s="32">
        <f t="shared" si="502"/>
        <v>120762.72117024365</v>
      </c>
      <c r="AS3988" s="32">
        <f t="shared" si="496"/>
        <v>1</v>
      </c>
      <c r="AT3988" s="32">
        <f t="shared" si="497"/>
        <v>1</v>
      </c>
      <c r="AU3988" s="32">
        <f t="shared" si="498"/>
        <v>2</v>
      </c>
      <c r="AV3988" s="32">
        <f t="shared" si="499"/>
        <v>10.769433863683515</v>
      </c>
      <c r="AW3988" s="32">
        <f t="shared" si="500"/>
        <v>1.1877644506369425</v>
      </c>
      <c r="AX3988" s="32">
        <f t="shared" si="501"/>
        <v>210245.07719660253</v>
      </c>
      <c r="AY3988" s="26">
        <v>1</v>
      </c>
      <c r="AZ3988" s="26">
        <v>2</v>
      </c>
      <c r="BA3988" s="26" t="s">
        <v>72</v>
      </c>
      <c r="BB3988" s="26" t="s">
        <v>72</v>
      </c>
      <c r="BC3988" s="26" t="s">
        <v>72</v>
      </c>
      <c r="BD3988" s="26" t="s">
        <v>72</v>
      </c>
      <c r="BE3988" s="28" t="s">
        <v>72</v>
      </c>
      <c r="BF3988" s="28" t="s">
        <v>72</v>
      </c>
      <c r="BG3988" s="28" t="s">
        <v>72</v>
      </c>
      <c r="BH3988" s="28" t="s">
        <v>72</v>
      </c>
      <c r="BI3988" s="28" t="s">
        <v>72</v>
      </c>
      <c r="BJ3988" s="28" t="s">
        <v>72</v>
      </c>
      <c r="BK3988" s="28" t="s">
        <v>72</v>
      </c>
      <c r="BL3988" s="28" t="s">
        <v>72</v>
      </c>
      <c r="BM3988" s="28" t="s">
        <v>72</v>
      </c>
      <c r="BN3988" s="28" t="s">
        <v>72</v>
      </c>
      <c r="BO3988" s="28" t="s">
        <v>72</v>
      </c>
      <c r="BP3988" s="28" t="s">
        <v>72</v>
      </c>
      <c r="BQ3988" s="26" t="s">
        <v>72</v>
      </c>
      <c r="BR3988" s="26" t="s">
        <v>72</v>
      </c>
      <c r="BS3988" s="31" t="str">
        <f t="shared" si="503"/>
        <v/>
      </c>
    </row>
    <row r="3989" spans="1:71">
      <c r="A3989" s="26">
        <v>42479410330000</v>
      </c>
      <c r="B3989" s="26" t="s">
        <v>9285</v>
      </c>
      <c r="C3989" t="s">
        <v>9109</v>
      </c>
      <c r="D3989" s="26" t="s">
        <v>738</v>
      </c>
      <c r="E3989" s="27" t="s">
        <v>5184</v>
      </c>
      <c r="F3989" t="s">
        <v>745</v>
      </c>
      <c r="G3989" t="s">
        <v>67</v>
      </c>
      <c r="H3989" t="s">
        <v>9110</v>
      </c>
      <c r="I3989" t="s">
        <v>9111</v>
      </c>
      <c r="J3989" t="s">
        <v>70</v>
      </c>
      <c r="K3989" t="s">
        <v>9261</v>
      </c>
      <c r="L3989">
        <v>27.864470000000001</v>
      </c>
      <c r="M3989">
        <v>-99.81147</v>
      </c>
      <c r="N3989" s="28">
        <v>1737751.99</v>
      </c>
      <c r="O3989" s="28">
        <v>12232.01</v>
      </c>
      <c r="P3989" s="26">
        <v>604</v>
      </c>
      <c r="Q3989" s="26">
        <v>9369</v>
      </c>
      <c r="R3989" s="26">
        <v>15486</v>
      </c>
      <c r="S3989" s="29" t="s">
        <v>72</v>
      </c>
      <c r="T3989" s="30">
        <v>40877</v>
      </c>
      <c r="U3989" s="30">
        <v>40945</v>
      </c>
      <c r="V3989" s="30">
        <v>40940</v>
      </c>
      <c r="W3989">
        <v>342900</v>
      </c>
      <c r="X3989" s="26">
        <v>6912</v>
      </c>
      <c r="Y3989" s="26">
        <v>5200</v>
      </c>
      <c r="Z3989" s="26">
        <v>6352</v>
      </c>
      <c r="AA3989" s="26" t="s">
        <v>8619</v>
      </c>
      <c r="AB3989" s="31" t="s">
        <v>72</v>
      </c>
      <c r="AC3989" s="31">
        <v>0.60000002384185791</v>
      </c>
      <c r="AD3989" s="26">
        <v>99999999</v>
      </c>
      <c r="AE3989" s="26" t="s">
        <v>72</v>
      </c>
      <c r="AF3989" s="26">
        <v>2542</v>
      </c>
      <c r="AG3989" s="26" t="s">
        <v>72</v>
      </c>
      <c r="AH3989" s="28">
        <v>1.2720819999999999</v>
      </c>
      <c r="AI3989">
        <v>6004</v>
      </c>
      <c r="AJ3989" s="26" t="s">
        <v>72</v>
      </c>
      <c r="AK3989" s="28">
        <v>1.7288859999999999</v>
      </c>
      <c r="AL3989">
        <v>8160</v>
      </c>
      <c r="AM3989" s="26" t="s">
        <v>72</v>
      </c>
      <c r="AN3989" s="28">
        <v>1.943155</v>
      </c>
      <c r="AO3989">
        <v>8529</v>
      </c>
      <c r="AP3989" s="32">
        <v>28.618082786180828</v>
      </c>
      <c r="AQ3989" s="36">
        <v>2.8618082500000002</v>
      </c>
      <c r="AR3989" s="32">
        <f t="shared" si="502"/>
        <v>506568.67833278613</v>
      </c>
      <c r="AS3989" s="32">
        <f t="shared" si="496"/>
        <v>1</v>
      </c>
      <c r="AT3989" s="32">
        <f t="shared" si="497"/>
        <v>1</v>
      </c>
      <c r="AU3989" s="32">
        <f t="shared" si="498"/>
        <v>4</v>
      </c>
      <c r="AV3989" s="32">
        <f t="shared" si="499"/>
        <v>23.76559536931105</v>
      </c>
      <c r="AW3989" s="32">
        <f t="shared" si="500"/>
        <v>2.3765595131655091</v>
      </c>
      <c r="AX3989" s="32">
        <f t="shared" si="501"/>
        <v>420674.79942566442</v>
      </c>
      <c r="AY3989" s="26">
        <v>1</v>
      </c>
      <c r="AZ3989" s="26">
        <v>2</v>
      </c>
      <c r="BA3989" s="26" t="s">
        <v>72</v>
      </c>
      <c r="BB3989" s="26" t="s">
        <v>72</v>
      </c>
      <c r="BC3989" s="26" t="s">
        <v>72</v>
      </c>
      <c r="BD3989" s="26" t="s">
        <v>72</v>
      </c>
      <c r="BE3989" s="28" t="s">
        <v>72</v>
      </c>
      <c r="BF3989" s="28" t="s">
        <v>72</v>
      </c>
      <c r="BG3989" s="28" t="s">
        <v>72</v>
      </c>
      <c r="BH3989" s="28" t="s">
        <v>72</v>
      </c>
      <c r="BI3989" s="28" t="s">
        <v>72</v>
      </c>
      <c r="BJ3989" s="28" t="s">
        <v>72</v>
      </c>
      <c r="BK3989" s="28" t="s">
        <v>72</v>
      </c>
      <c r="BL3989" s="28" t="s">
        <v>72</v>
      </c>
      <c r="BM3989" s="28" t="s">
        <v>72</v>
      </c>
      <c r="BN3989" s="28" t="s">
        <v>72</v>
      </c>
      <c r="BO3989" s="28" t="s">
        <v>72</v>
      </c>
      <c r="BP3989" s="28" t="s">
        <v>72</v>
      </c>
      <c r="BQ3989" s="26" t="s">
        <v>72</v>
      </c>
      <c r="BR3989" s="26" t="s">
        <v>72</v>
      </c>
      <c r="BS3989" s="31" t="str">
        <f t="shared" si="503"/>
        <v/>
      </c>
    </row>
    <row r="3990" spans="1:71">
      <c r="A3990" s="26">
        <v>42479410480000</v>
      </c>
      <c r="B3990" s="26" t="s">
        <v>9285</v>
      </c>
      <c r="C3990" t="s">
        <v>9112</v>
      </c>
      <c r="D3990" s="26" t="s">
        <v>5393</v>
      </c>
      <c r="E3990" s="27" t="s">
        <v>5184</v>
      </c>
      <c r="F3990" t="s">
        <v>745</v>
      </c>
      <c r="G3990" t="s">
        <v>67</v>
      </c>
      <c r="H3990" t="s">
        <v>9113</v>
      </c>
      <c r="I3990" t="s">
        <v>9114</v>
      </c>
      <c r="J3990" t="s">
        <v>158</v>
      </c>
      <c r="K3990" t="s">
        <v>9261</v>
      </c>
      <c r="L3990">
        <v>27.797969999999999</v>
      </c>
      <c r="M3990">
        <v>-99.399609999999996</v>
      </c>
      <c r="N3990" s="28">
        <v>1870772.04</v>
      </c>
      <c r="O3990" s="28">
        <v>-12638.49</v>
      </c>
      <c r="P3990" s="26">
        <v>599</v>
      </c>
      <c r="Q3990" s="26">
        <v>12815</v>
      </c>
      <c r="R3990" s="26">
        <v>17012</v>
      </c>
      <c r="S3990" s="29" t="s">
        <v>72</v>
      </c>
      <c r="T3990" s="30">
        <v>40504</v>
      </c>
      <c r="U3990" s="30">
        <v>40740</v>
      </c>
      <c r="V3990" s="30">
        <v>40725</v>
      </c>
      <c r="W3990">
        <v>2161.800048828125</v>
      </c>
      <c r="X3990" s="26">
        <v>4489</v>
      </c>
      <c r="Y3990" s="26">
        <v>7409</v>
      </c>
      <c r="Z3990" s="26">
        <v>7515</v>
      </c>
      <c r="AA3990" s="26" t="s">
        <v>8619</v>
      </c>
      <c r="AB3990" s="31" t="s">
        <v>72</v>
      </c>
      <c r="AC3990" s="31">
        <v>0.60000002384185791</v>
      </c>
      <c r="AD3990" s="26">
        <v>89733111.111111104</v>
      </c>
      <c r="AE3990" s="26" t="s">
        <v>72</v>
      </c>
      <c r="AF3990" s="26">
        <v>3982</v>
      </c>
      <c r="AG3990" s="26" t="s">
        <v>72</v>
      </c>
      <c r="AH3990" s="28">
        <v>0.29647800000000002</v>
      </c>
      <c r="AI3990">
        <v>15562</v>
      </c>
      <c r="AJ3990" s="26" t="s">
        <v>72</v>
      </c>
      <c r="AK3990" s="28">
        <v>0.53347599999999995</v>
      </c>
      <c r="AL3990">
        <v>28002</v>
      </c>
      <c r="AM3990" s="26">
        <v>10</v>
      </c>
      <c r="AN3990" s="28">
        <v>0.78563300000000003</v>
      </c>
      <c r="AO3990">
        <v>30568</v>
      </c>
      <c r="AP3990" s="32">
        <v>20.278331236580577</v>
      </c>
      <c r="AQ3990" s="36">
        <v>1.8196377500000001</v>
      </c>
      <c r="AR3990" s="32">
        <f t="shared" si="502"/>
        <v>322096.16008123657</v>
      </c>
      <c r="AS3990" s="32">
        <f t="shared" si="496"/>
        <v>1</v>
      </c>
      <c r="AT3990" s="32">
        <f t="shared" si="497"/>
        <v>1</v>
      </c>
      <c r="AU3990" s="32">
        <f t="shared" si="498"/>
        <v>4</v>
      </c>
      <c r="AV3990" s="32">
        <f t="shared" si="499"/>
        <v>25.929521340604261</v>
      </c>
      <c r="AW3990" s="32">
        <f t="shared" si="500"/>
        <v>2.3267366195143686</v>
      </c>
      <c r="AX3990" s="32">
        <f t="shared" si="501"/>
        <v>411858.3111753838</v>
      </c>
      <c r="AY3990" s="26">
        <v>1</v>
      </c>
      <c r="AZ3990" s="26">
        <v>2</v>
      </c>
      <c r="BA3990" s="26" t="s">
        <v>72</v>
      </c>
      <c r="BB3990" s="26" t="s">
        <v>72</v>
      </c>
      <c r="BC3990" s="26" t="s">
        <v>72</v>
      </c>
      <c r="BD3990" s="26" t="s">
        <v>72</v>
      </c>
      <c r="BE3990" s="28" t="s">
        <v>72</v>
      </c>
      <c r="BF3990" s="28" t="s">
        <v>72</v>
      </c>
      <c r="BG3990" s="28" t="s">
        <v>72</v>
      </c>
      <c r="BH3990" s="28" t="s">
        <v>72</v>
      </c>
      <c r="BI3990" s="28" t="s">
        <v>72</v>
      </c>
      <c r="BJ3990" s="28" t="s">
        <v>72</v>
      </c>
      <c r="BK3990" s="28" t="s">
        <v>72</v>
      </c>
      <c r="BL3990" s="28" t="s">
        <v>72</v>
      </c>
      <c r="BM3990" s="28" t="s">
        <v>72</v>
      </c>
      <c r="BN3990" s="28" t="s">
        <v>72</v>
      </c>
      <c r="BO3990" s="28" t="s">
        <v>72</v>
      </c>
      <c r="BP3990" s="28" t="s">
        <v>72</v>
      </c>
      <c r="BQ3990" s="26" t="s">
        <v>72</v>
      </c>
      <c r="BR3990" s="26" t="s">
        <v>72</v>
      </c>
      <c r="BS3990" s="31" t="str">
        <f t="shared" si="503"/>
        <v/>
      </c>
    </row>
    <row r="3991" spans="1:71">
      <c r="A3991" s="26">
        <v>42479410800000</v>
      </c>
      <c r="B3991" s="26" t="s">
        <v>9281</v>
      </c>
      <c r="C3991" t="s">
        <v>9115</v>
      </c>
      <c r="D3991" s="26" t="s">
        <v>5393</v>
      </c>
      <c r="E3991" s="27" t="s">
        <v>5184</v>
      </c>
      <c r="F3991" t="s">
        <v>745</v>
      </c>
      <c r="G3991" t="s">
        <v>67</v>
      </c>
      <c r="H3991" t="s">
        <v>5927</v>
      </c>
      <c r="I3991" t="s">
        <v>9116</v>
      </c>
      <c r="J3991" t="s">
        <v>83</v>
      </c>
      <c r="K3991" t="s">
        <v>9261</v>
      </c>
      <c r="L3991">
        <v>27.911439999999999</v>
      </c>
      <c r="M3991">
        <v>-99.875079999999997</v>
      </c>
      <c r="N3991" s="28">
        <v>1717322.9</v>
      </c>
      <c r="O3991" s="28">
        <v>29459.23</v>
      </c>
      <c r="P3991" s="26">
        <v>562</v>
      </c>
      <c r="Q3991" s="26">
        <v>8262</v>
      </c>
      <c r="R3991" s="26">
        <v>12762</v>
      </c>
      <c r="S3991" s="29" t="s">
        <v>72</v>
      </c>
      <c r="T3991" s="30">
        <v>40570</v>
      </c>
      <c r="U3991" s="30">
        <v>40726</v>
      </c>
      <c r="V3991" s="30">
        <v>40725</v>
      </c>
      <c r="W3991">
        <v>2019</v>
      </c>
      <c r="X3991" s="26">
        <v>4932</v>
      </c>
      <c r="Y3991" s="26">
        <v>2949</v>
      </c>
      <c r="Z3991" s="26">
        <v>3215</v>
      </c>
      <c r="AA3991" s="26" t="s">
        <v>8619</v>
      </c>
      <c r="AB3991" s="31" t="s">
        <v>72</v>
      </c>
      <c r="AC3991" s="31">
        <v>0.60000002384185791</v>
      </c>
      <c r="AD3991" s="26">
        <v>1103064000</v>
      </c>
      <c r="AE3991" s="26" t="s">
        <v>72</v>
      </c>
      <c r="AF3991" s="26">
        <v>3854</v>
      </c>
      <c r="AG3991" s="26" t="s">
        <v>72</v>
      </c>
      <c r="AH3991" s="28">
        <v>0.46530899999999997</v>
      </c>
      <c r="AI3991">
        <v>6009</v>
      </c>
      <c r="AJ3991" s="26" t="s">
        <v>72</v>
      </c>
      <c r="AK3991" s="28">
        <v>0.73902999999999996</v>
      </c>
      <c r="AL3991">
        <v>9560</v>
      </c>
      <c r="AM3991" s="26">
        <v>1</v>
      </c>
      <c r="AN3991" s="28">
        <v>1.0519860000000001</v>
      </c>
      <c r="AO3991">
        <v>13143</v>
      </c>
      <c r="AP3991" s="32">
        <v>1.3768356822450918</v>
      </c>
      <c r="AQ3991" s="36">
        <v>1.518737875</v>
      </c>
      <c r="AR3991" s="32">
        <f t="shared" si="502"/>
        <v>268817.98071068228</v>
      </c>
      <c r="AS3991" s="32">
        <f t="shared" si="496"/>
        <v>1</v>
      </c>
      <c r="AT3991" s="32">
        <f t="shared" si="497"/>
        <v>1</v>
      </c>
      <c r="AU3991" s="32">
        <f t="shared" si="498"/>
        <v>3</v>
      </c>
      <c r="AV3991" s="32">
        <f t="shared" si="499"/>
        <v>1.6024000032617247</v>
      </c>
      <c r="AW3991" s="32">
        <f t="shared" si="500"/>
        <v>1.7675497571978911</v>
      </c>
      <c r="AX3991" s="32">
        <f t="shared" si="501"/>
        <v>312857.90942403005</v>
      </c>
      <c r="AY3991" s="26">
        <v>1</v>
      </c>
      <c r="AZ3991" s="26">
        <v>2</v>
      </c>
      <c r="BA3991" s="26">
        <v>7885.45</v>
      </c>
      <c r="BB3991" s="26">
        <v>160.54</v>
      </c>
      <c r="BC3991" s="26">
        <v>79.28</v>
      </c>
      <c r="BD3991" s="26">
        <v>237.64</v>
      </c>
      <c r="BE3991" s="28">
        <v>7.0000000000000007E-2</v>
      </c>
      <c r="BF3991" s="28">
        <v>9.66</v>
      </c>
      <c r="BG3991" s="28">
        <v>0.73</v>
      </c>
      <c r="BH3991" s="28">
        <v>5.18</v>
      </c>
      <c r="BI3991" s="28">
        <v>0.08</v>
      </c>
      <c r="BJ3991" s="28">
        <v>8.81</v>
      </c>
      <c r="BK3991" s="28">
        <v>0.74</v>
      </c>
      <c r="BL3991" s="28">
        <v>207.37</v>
      </c>
      <c r="BM3991" s="28">
        <v>7.0000000000000007E-2</v>
      </c>
      <c r="BN3991" s="28">
        <v>9.24</v>
      </c>
      <c r="BO3991" s="28">
        <v>0.74</v>
      </c>
      <c r="BP3991" s="28">
        <v>7.99</v>
      </c>
      <c r="BQ3991" s="26">
        <v>59.285198000000001</v>
      </c>
      <c r="BR3991" s="26">
        <v>161111632</v>
      </c>
      <c r="BS3991" s="31">
        <f t="shared" si="503"/>
        <v>4.6933760000000007</v>
      </c>
    </row>
    <row r="3992" spans="1:71">
      <c r="A3992" s="26">
        <v>42479411050000</v>
      </c>
      <c r="B3992" s="26" t="s">
        <v>9285</v>
      </c>
      <c r="C3992" t="s">
        <v>9117</v>
      </c>
      <c r="D3992" s="26" t="s">
        <v>5393</v>
      </c>
      <c r="E3992" s="27" t="s">
        <v>5184</v>
      </c>
      <c r="F3992" t="s">
        <v>745</v>
      </c>
      <c r="G3992" t="s">
        <v>67</v>
      </c>
      <c r="H3992" t="s">
        <v>9118</v>
      </c>
      <c r="I3992" t="s">
        <v>9119</v>
      </c>
      <c r="J3992" t="s">
        <v>661</v>
      </c>
      <c r="K3992" t="s">
        <v>9261</v>
      </c>
      <c r="L3992">
        <v>27.904579999999999</v>
      </c>
      <c r="M3992">
        <v>-99.488410000000002</v>
      </c>
      <c r="N3992" s="28">
        <v>1842217.48</v>
      </c>
      <c r="O3992" s="28">
        <v>26236.68</v>
      </c>
      <c r="P3992" s="26">
        <v>749</v>
      </c>
      <c r="Q3992" s="26">
        <v>11744</v>
      </c>
      <c r="R3992" s="26">
        <v>15873</v>
      </c>
      <c r="S3992" s="29" t="s">
        <v>72</v>
      </c>
      <c r="T3992" s="30">
        <v>40764</v>
      </c>
      <c r="U3992" s="30">
        <v>40845</v>
      </c>
      <c r="V3992" s="30">
        <v>41000</v>
      </c>
      <c r="W3992">
        <v>2022</v>
      </c>
      <c r="X3992" s="26">
        <v>4500</v>
      </c>
      <c r="Y3992" s="26">
        <v>6706</v>
      </c>
      <c r="Z3992" s="26">
        <v>6775</v>
      </c>
      <c r="AA3992" s="26" t="s">
        <v>8619</v>
      </c>
      <c r="AB3992" s="31" t="s">
        <v>72</v>
      </c>
      <c r="AC3992" s="31">
        <v>0.5899999737739563</v>
      </c>
      <c r="AD3992" s="26">
        <v>100335666.66666667</v>
      </c>
      <c r="AE3992" s="26" t="s">
        <v>72</v>
      </c>
      <c r="AF3992" s="26">
        <v>3814</v>
      </c>
      <c r="AG3992" s="26" t="s">
        <v>72</v>
      </c>
      <c r="AH3992" s="28">
        <v>0.164018</v>
      </c>
      <c r="AI3992">
        <v>3313</v>
      </c>
      <c r="AJ3992" s="26">
        <v>3</v>
      </c>
      <c r="AK3992" s="28">
        <v>0.26314199999999999</v>
      </c>
      <c r="AL3992">
        <v>5316</v>
      </c>
      <c r="AM3992" s="26">
        <v>4</v>
      </c>
      <c r="AN3992" s="28">
        <v>0.278306</v>
      </c>
      <c r="AO3992">
        <v>5316</v>
      </c>
      <c r="AP3992" s="32">
        <v>5.4793040527296704</v>
      </c>
      <c r="AQ3992" s="36">
        <v>0.54976962500000004</v>
      </c>
      <c r="AR3992" s="32">
        <f t="shared" si="502"/>
        <v>97314.702929052728</v>
      </c>
      <c r="AS3992" s="32">
        <f t="shared" si="496"/>
        <v>1</v>
      </c>
      <c r="AT3992" s="32">
        <f t="shared" si="497"/>
        <v>1</v>
      </c>
      <c r="AU3992" s="32">
        <f t="shared" si="498"/>
        <v>1</v>
      </c>
      <c r="AV3992" s="32">
        <f t="shared" si="499"/>
        <v>6.989156725037402</v>
      </c>
      <c r="AW3992" s="32">
        <f t="shared" si="500"/>
        <v>0.7012616994444445</v>
      </c>
      <c r="AX3992" s="32">
        <f t="shared" si="501"/>
        <v>124130.30995839171</v>
      </c>
      <c r="AY3992" s="26">
        <v>1</v>
      </c>
      <c r="AZ3992" s="26">
        <v>2</v>
      </c>
      <c r="BA3992" s="26" t="s">
        <v>72</v>
      </c>
      <c r="BB3992" s="26" t="s">
        <v>72</v>
      </c>
      <c r="BC3992" s="26" t="s">
        <v>72</v>
      </c>
      <c r="BD3992" s="26" t="s">
        <v>72</v>
      </c>
      <c r="BE3992" s="28" t="s">
        <v>72</v>
      </c>
      <c r="BF3992" s="28" t="s">
        <v>72</v>
      </c>
      <c r="BG3992" s="28" t="s">
        <v>72</v>
      </c>
      <c r="BH3992" s="28" t="s">
        <v>72</v>
      </c>
      <c r="BI3992" s="28" t="s">
        <v>72</v>
      </c>
      <c r="BJ3992" s="28" t="s">
        <v>72</v>
      </c>
      <c r="BK3992" s="28" t="s">
        <v>72</v>
      </c>
      <c r="BL3992" s="28" t="s">
        <v>72</v>
      </c>
      <c r="BM3992" s="28" t="s">
        <v>72</v>
      </c>
      <c r="BN3992" s="28" t="s">
        <v>72</v>
      </c>
      <c r="BO3992" s="28" t="s">
        <v>72</v>
      </c>
      <c r="BP3992" s="28" t="s">
        <v>72</v>
      </c>
      <c r="BQ3992" s="26" t="s">
        <v>72</v>
      </c>
      <c r="BR3992" s="26" t="s">
        <v>72</v>
      </c>
      <c r="BS3992" s="31" t="str">
        <f t="shared" si="503"/>
        <v/>
      </c>
    </row>
    <row r="3993" spans="1:71">
      <c r="A3993" s="26">
        <v>42479411260000</v>
      </c>
      <c r="B3993" s="26" t="s">
        <v>9285</v>
      </c>
      <c r="C3993" t="s">
        <v>9120</v>
      </c>
      <c r="D3993" s="26" t="s">
        <v>5393</v>
      </c>
      <c r="E3993" s="27" t="s">
        <v>5184</v>
      </c>
      <c r="F3993" t="s">
        <v>745</v>
      </c>
      <c r="G3993" t="s">
        <v>67</v>
      </c>
      <c r="H3993" t="s">
        <v>9121</v>
      </c>
      <c r="I3993" t="s">
        <v>9122</v>
      </c>
      <c r="J3993" t="s">
        <v>657</v>
      </c>
      <c r="K3993" t="s">
        <v>9261</v>
      </c>
      <c r="L3993">
        <v>27.892610000000001</v>
      </c>
      <c r="M3993">
        <v>-99.738929999999996</v>
      </c>
      <c r="N3993" s="28">
        <v>1761259.54</v>
      </c>
      <c r="O3993" s="28">
        <v>22308.85</v>
      </c>
      <c r="P3993" s="26">
        <v>777</v>
      </c>
      <c r="Q3993" s="26">
        <v>10213</v>
      </c>
      <c r="R3993" s="26">
        <v>14454</v>
      </c>
      <c r="S3993" s="29">
        <v>11</v>
      </c>
      <c r="T3993" s="30">
        <v>40700</v>
      </c>
      <c r="U3993" s="30">
        <v>40792</v>
      </c>
      <c r="V3993" s="30">
        <v>40787</v>
      </c>
      <c r="W3993">
        <v>2003</v>
      </c>
      <c r="X3993" s="26">
        <v>4739</v>
      </c>
      <c r="Y3993" s="26">
        <v>5221</v>
      </c>
      <c r="Z3993" s="26">
        <v>5385</v>
      </c>
      <c r="AA3993" s="26" t="s">
        <v>8619</v>
      </c>
      <c r="AB3993" s="31" t="s">
        <v>72</v>
      </c>
      <c r="AC3993" s="31">
        <v>0.5899999737739563</v>
      </c>
      <c r="AD3993" s="26">
        <v>375643250</v>
      </c>
      <c r="AE3993" s="26" t="s">
        <v>72</v>
      </c>
      <c r="AF3993" s="26">
        <v>4870</v>
      </c>
      <c r="AG3993" s="26" t="s">
        <v>72</v>
      </c>
      <c r="AH3993" s="28">
        <v>0.65611900000000001</v>
      </c>
      <c r="AI3993">
        <v>18057</v>
      </c>
      <c r="AJ3993" s="26" t="s">
        <v>72</v>
      </c>
      <c r="AK3993" s="28">
        <v>1.0849690000000001</v>
      </c>
      <c r="AL3993">
        <v>29858</v>
      </c>
      <c r="AM3993" s="26">
        <v>5</v>
      </c>
      <c r="AN3993" s="28">
        <v>1.445514</v>
      </c>
      <c r="AO3993">
        <v>38729</v>
      </c>
      <c r="AP3993" s="32">
        <v>5.9004367841030021</v>
      </c>
      <c r="AQ3993" s="36">
        <v>2.2164592500000002</v>
      </c>
      <c r="AR3993" s="32">
        <f t="shared" si="502"/>
        <v>392319.18768678413</v>
      </c>
      <c r="AS3993" s="32">
        <f t="shared" si="496"/>
        <v>1</v>
      </c>
      <c r="AT3993" s="32">
        <f t="shared" si="497"/>
        <v>1</v>
      </c>
      <c r="AU3993" s="32">
        <f t="shared" si="498"/>
        <v>4</v>
      </c>
      <c r="AV3993" s="32">
        <f t="shared" si="499"/>
        <v>7.1467624268308141</v>
      </c>
      <c r="AW3993" s="32">
        <f t="shared" si="500"/>
        <v>2.6846330649926147</v>
      </c>
      <c r="AX3993" s="32">
        <f t="shared" si="501"/>
        <v>475187.19926611969</v>
      </c>
      <c r="AY3993" s="26">
        <v>1</v>
      </c>
      <c r="AZ3993" s="26">
        <v>2</v>
      </c>
      <c r="BA3993" s="26" t="s">
        <v>72</v>
      </c>
      <c r="BB3993" s="26" t="s">
        <v>72</v>
      </c>
      <c r="BC3993" s="26" t="s">
        <v>72</v>
      </c>
      <c r="BD3993" s="26" t="s">
        <v>72</v>
      </c>
      <c r="BE3993" s="28" t="s">
        <v>72</v>
      </c>
      <c r="BF3993" s="28" t="s">
        <v>72</v>
      </c>
      <c r="BG3993" s="28" t="s">
        <v>72</v>
      </c>
      <c r="BH3993" s="28" t="s">
        <v>72</v>
      </c>
      <c r="BI3993" s="28" t="s">
        <v>72</v>
      </c>
      <c r="BJ3993" s="28" t="s">
        <v>72</v>
      </c>
      <c r="BK3993" s="28" t="s">
        <v>72</v>
      </c>
      <c r="BL3993" s="28" t="s">
        <v>72</v>
      </c>
      <c r="BM3993" s="28" t="s">
        <v>72</v>
      </c>
      <c r="BN3993" s="28" t="s">
        <v>72</v>
      </c>
      <c r="BO3993" s="28" t="s">
        <v>72</v>
      </c>
      <c r="BP3993" s="28" t="s">
        <v>72</v>
      </c>
      <c r="BQ3993" s="26" t="s">
        <v>72</v>
      </c>
      <c r="BR3993" s="26" t="s">
        <v>72</v>
      </c>
      <c r="BS3993" s="31" t="str">
        <f t="shared" si="503"/>
        <v/>
      </c>
    </row>
    <row r="3994" spans="1:71">
      <c r="A3994" s="26">
        <v>42479411280000</v>
      </c>
      <c r="B3994" s="26" t="s">
        <v>9281</v>
      </c>
      <c r="C3994" t="s">
        <v>9123</v>
      </c>
      <c r="D3994" s="26" t="s">
        <v>5393</v>
      </c>
      <c r="E3994" s="27" t="s">
        <v>5184</v>
      </c>
      <c r="F3994" t="s">
        <v>745</v>
      </c>
      <c r="G3994" t="s">
        <v>67</v>
      </c>
      <c r="H3994" t="s">
        <v>8814</v>
      </c>
      <c r="I3994" t="s">
        <v>9124</v>
      </c>
      <c r="J3994" t="s">
        <v>232</v>
      </c>
      <c r="K3994" t="s">
        <v>9261</v>
      </c>
      <c r="L3994">
        <v>27.896930000000001</v>
      </c>
      <c r="M3994">
        <v>-99.865780000000001</v>
      </c>
      <c r="N3994" s="28">
        <v>1720287.97</v>
      </c>
      <c r="O3994" s="28">
        <v>24160.84</v>
      </c>
      <c r="P3994" s="26">
        <v>572.280029296875</v>
      </c>
      <c r="Q3994" s="26">
        <v>8722</v>
      </c>
      <c r="R3994" s="26">
        <v>12790</v>
      </c>
      <c r="S3994" s="29">
        <v>12.800000190734863</v>
      </c>
      <c r="T3994" s="30">
        <v>40536</v>
      </c>
      <c r="U3994" s="30">
        <v>40698</v>
      </c>
      <c r="V3994" s="30">
        <v>40695</v>
      </c>
      <c r="W3994">
        <v>1795</v>
      </c>
      <c r="X3994" s="26">
        <v>4330</v>
      </c>
      <c r="Y3994" s="26">
        <v>2978</v>
      </c>
      <c r="Z3994" s="26">
        <v>3315</v>
      </c>
      <c r="AA3994" s="26" t="s">
        <v>8619</v>
      </c>
      <c r="AB3994" s="31" t="s">
        <v>72</v>
      </c>
      <c r="AC3994" s="31">
        <v>0.5899999737739563</v>
      </c>
      <c r="AD3994" s="26">
        <v>215446600</v>
      </c>
      <c r="AE3994" s="26" t="s">
        <v>72</v>
      </c>
      <c r="AF3994" s="26">
        <v>4036</v>
      </c>
      <c r="AG3994" s="26" t="s">
        <v>72</v>
      </c>
      <c r="AH3994" s="28">
        <v>0.38168099999999999</v>
      </c>
      <c r="AI3994">
        <v>15981</v>
      </c>
      <c r="AJ3994" s="26" t="s">
        <v>72</v>
      </c>
      <c r="AK3994" s="28">
        <v>0.67626200000000003</v>
      </c>
      <c r="AL3994">
        <v>28315</v>
      </c>
      <c r="AM3994" s="26">
        <v>5</v>
      </c>
      <c r="AN3994" s="28">
        <v>0.992425</v>
      </c>
      <c r="AO3994">
        <v>32988</v>
      </c>
      <c r="AP3994" s="32">
        <v>9.6026265905333386</v>
      </c>
      <c r="AQ3994" s="36">
        <v>2.0688532500000001</v>
      </c>
      <c r="AR3994" s="32">
        <f t="shared" si="502"/>
        <v>366196.62787659053</v>
      </c>
      <c r="AS3994" s="32">
        <f t="shared" si="496"/>
        <v>1</v>
      </c>
      <c r="AT3994" s="32">
        <f t="shared" si="497"/>
        <v>1</v>
      </c>
      <c r="AU3994" s="32">
        <f t="shared" si="498"/>
        <v>4</v>
      </c>
      <c r="AV3994" s="32">
        <f t="shared" si="499"/>
        <v>12.729578898305164</v>
      </c>
      <c r="AW3994" s="32">
        <f t="shared" si="500"/>
        <v>2.7425444930715934</v>
      </c>
      <c r="AX3994" s="32">
        <f t="shared" si="501"/>
        <v>485443.10485257034</v>
      </c>
      <c r="AY3994" s="26">
        <v>1</v>
      </c>
      <c r="AZ3994" s="26">
        <v>2</v>
      </c>
      <c r="BA3994" s="26">
        <v>8047.61</v>
      </c>
      <c r="BB3994" s="26">
        <v>155.62</v>
      </c>
      <c r="BC3994" s="26">
        <v>65.86</v>
      </c>
      <c r="BD3994" s="26">
        <v>219.67</v>
      </c>
      <c r="BE3994" s="28">
        <v>7.0000000000000007E-2</v>
      </c>
      <c r="BF3994" s="28">
        <v>9.5500000000000007</v>
      </c>
      <c r="BG3994" s="28">
        <v>0.74</v>
      </c>
      <c r="BH3994" s="28">
        <v>5.26</v>
      </c>
      <c r="BI3994" s="28">
        <v>0.08</v>
      </c>
      <c r="BJ3994" s="28">
        <v>8.81</v>
      </c>
      <c r="BK3994" s="28">
        <v>0.75</v>
      </c>
      <c r="BL3994" s="28">
        <v>213.43</v>
      </c>
      <c r="BM3994" s="28">
        <v>0.08</v>
      </c>
      <c r="BN3994" s="28">
        <v>9.16</v>
      </c>
      <c r="BO3994" s="28">
        <v>0.75</v>
      </c>
      <c r="BP3994" s="28">
        <v>18.78</v>
      </c>
      <c r="BQ3994" s="26">
        <v>59.285198000000001</v>
      </c>
      <c r="BR3994" s="26">
        <v>168472384</v>
      </c>
      <c r="BS3994" s="31">
        <f t="shared" si="503"/>
        <v>3.9516</v>
      </c>
    </row>
    <row r="3995" spans="1:71">
      <c r="A3995" s="26">
        <v>42479411510000</v>
      </c>
      <c r="B3995" s="26" t="s">
        <v>9285</v>
      </c>
      <c r="C3995" t="s">
        <v>9125</v>
      </c>
      <c r="D3995" s="26" t="s">
        <v>8785</v>
      </c>
      <c r="E3995" s="27" t="s">
        <v>5184</v>
      </c>
      <c r="F3995" t="s">
        <v>745</v>
      </c>
      <c r="G3995" t="s">
        <v>67</v>
      </c>
      <c r="H3995" t="s">
        <v>9126</v>
      </c>
      <c r="I3995" t="s">
        <v>9127</v>
      </c>
      <c r="J3995" t="s">
        <v>70</v>
      </c>
      <c r="K3995" t="s">
        <v>9261</v>
      </c>
      <c r="L3995">
        <v>27.747689999999999</v>
      </c>
      <c r="M3995">
        <v>-99.646439999999998</v>
      </c>
      <c r="N3995" s="28">
        <v>1790850.47</v>
      </c>
      <c r="O3995" s="28">
        <v>-30564.94</v>
      </c>
      <c r="P3995" s="26">
        <v>509</v>
      </c>
      <c r="Q3995" s="26">
        <v>10816</v>
      </c>
      <c r="R3995" s="26">
        <v>15946</v>
      </c>
      <c r="S3995" s="29" t="s">
        <v>72</v>
      </c>
      <c r="T3995" s="30">
        <v>40590</v>
      </c>
      <c r="U3995" s="30">
        <v>40705</v>
      </c>
      <c r="V3995" s="30">
        <v>40787</v>
      </c>
      <c r="W3995">
        <v>1810.9000244140625</v>
      </c>
      <c r="X3995" s="26">
        <v>4837</v>
      </c>
      <c r="Y3995" s="26">
        <v>4965</v>
      </c>
      <c r="Z3995" s="26">
        <v>6515</v>
      </c>
      <c r="AA3995" s="26" t="s">
        <v>8619</v>
      </c>
      <c r="AB3995" s="31" t="s">
        <v>72</v>
      </c>
      <c r="AC3995" s="31">
        <v>0.5899999737739563</v>
      </c>
      <c r="AD3995" s="26">
        <v>99999999</v>
      </c>
      <c r="AE3995" s="26" t="s">
        <v>72</v>
      </c>
      <c r="AF3995" s="26">
        <v>4695</v>
      </c>
      <c r="AG3995" s="26" t="s">
        <v>72</v>
      </c>
      <c r="AH3995" s="28">
        <v>0.23438100000000001</v>
      </c>
      <c r="AI3995">
        <v>12031</v>
      </c>
      <c r="AJ3995" s="26" t="s">
        <v>72</v>
      </c>
      <c r="AK3995" s="28">
        <v>0.35448400000000002</v>
      </c>
      <c r="AL3995">
        <v>18197</v>
      </c>
      <c r="AM3995" s="26" t="s">
        <v>72</v>
      </c>
      <c r="AN3995" s="28">
        <v>0.47171600000000002</v>
      </c>
      <c r="AO3995">
        <v>22727</v>
      </c>
      <c r="AP3995" s="32">
        <v>7.1185331961853322</v>
      </c>
      <c r="AQ3995" s="36">
        <v>0.71185331249999995</v>
      </c>
      <c r="AR3995" s="32">
        <f t="shared" si="502"/>
        <v>126005.15484569618</v>
      </c>
      <c r="AS3995" s="32">
        <f t="shared" si="496"/>
        <v>1</v>
      </c>
      <c r="AT3995" s="32">
        <f t="shared" si="497"/>
        <v>1</v>
      </c>
      <c r="AU3995" s="32">
        <f t="shared" si="498"/>
        <v>2</v>
      </c>
      <c r="AV3995" s="32">
        <f t="shared" si="499"/>
        <v>8.4474634166019857</v>
      </c>
      <c r="AW3995" s="32">
        <f t="shared" si="500"/>
        <v>0.84474633321273507</v>
      </c>
      <c r="AX3995" s="32">
        <f t="shared" si="501"/>
        <v>149528.54844207072</v>
      </c>
      <c r="AY3995" s="26">
        <v>1</v>
      </c>
      <c r="AZ3995" s="26">
        <v>2</v>
      </c>
      <c r="BA3995" s="26" t="s">
        <v>72</v>
      </c>
      <c r="BB3995" s="26" t="s">
        <v>72</v>
      </c>
      <c r="BC3995" s="26" t="s">
        <v>72</v>
      </c>
      <c r="BD3995" s="26" t="s">
        <v>72</v>
      </c>
      <c r="BE3995" s="28" t="s">
        <v>72</v>
      </c>
      <c r="BF3995" s="28" t="s">
        <v>72</v>
      </c>
      <c r="BG3995" s="28" t="s">
        <v>72</v>
      </c>
      <c r="BH3995" s="28" t="s">
        <v>72</v>
      </c>
      <c r="BI3995" s="28" t="s">
        <v>72</v>
      </c>
      <c r="BJ3995" s="28" t="s">
        <v>72</v>
      </c>
      <c r="BK3995" s="28" t="s">
        <v>72</v>
      </c>
      <c r="BL3995" s="28" t="s">
        <v>72</v>
      </c>
      <c r="BM3995" s="28" t="s">
        <v>72</v>
      </c>
      <c r="BN3995" s="28" t="s">
        <v>72</v>
      </c>
      <c r="BO3995" s="28" t="s">
        <v>72</v>
      </c>
      <c r="BP3995" s="28" t="s">
        <v>72</v>
      </c>
      <c r="BQ3995" s="26" t="s">
        <v>72</v>
      </c>
      <c r="BR3995" s="26" t="s">
        <v>72</v>
      </c>
      <c r="BS3995" s="31" t="str">
        <f t="shared" si="503"/>
        <v/>
      </c>
    </row>
    <row r="3996" spans="1:71">
      <c r="A3996" s="26">
        <v>42479411560000</v>
      </c>
      <c r="B3996" s="26" t="s">
        <v>9285</v>
      </c>
      <c r="C3996" t="s">
        <v>9128</v>
      </c>
      <c r="D3996" s="26" t="s">
        <v>8785</v>
      </c>
      <c r="E3996" s="27" t="s">
        <v>5184</v>
      </c>
      <c r="F3996" t="s">
        <v>745</v>
      </c>
      <c r="G3996" t="s">
        <v>67</v>
      </c>
      <c r="H3996" t="s">
        <v>9129</v>
      </c>
      <c r="I3996" t="s">
        <v>9130</v>
      </c>
      <c r="J3996" t="s">
        <v>76</v>
      </c>
      <c r="K3996" t="s">
        <v>9261</v>
      </c>
      <c r="L3996">
        <v>27.760490000000001</v>
      </c>
      <c r="M3996">
        <v>-99.574960000000004</v>
      </c>
      <c r="N3996" s="28">
        <v>1813999.83</v>
      </c>
      <c r="O3996" s="28">
        <v>-26031.17</v>
      </c>
      <c r="P3996" s="26">
        <v>580</v>
      </c>
      <c r="Q3996" s="26">
        <v>11388</v>
      </c>
      <c r="R3996" s="26">
        <v>15207</v>
      </c>
      <c r="S3996" s="29">
        <v>11.899999618530273</v>
      </c>
      <c r="T3996" s="30">
        <v>40561</v>
      </c>
      <c r="U3996" s="30">
        <v>40695</v>
      </c>
      <c r="V3996" s="30">
        <v>40787</v>
      </c>
      <c r="W3996">
        <v>1484</v>
      </c>
      <c r="X3996" s="26">
        <v>4161</v>
      </c>
      <c r="Y3996" s="26">
        <v>2815</v>
      </c>
      <c r="Z3996" s="26">
        <v>3815</v>
      </c>
      <c r="AA3996" s="26" t="s">
        <v>8619</v>
      </c>
      <c r="AB3996" s="31" t="s">
        <v>72</v>
      </c>
      <c r="AC3996" s="31">
        <v>0.5899999737739563</v>
      </c>
      <c r="AD3996" s="26">
        <v>99999999</v>
      </c>
      <c r="AE3996" s="26" t="s">
        <v>72</v>
      </c>
      <c r="AF3996" s="26">
        <v>3731</v>
      </c>
      <c r="AG3996" s="26" t="s">
        <v>72</v>
      </c>
      <c r="AH3996" s="28">
        <v>0.106561</v>
      </c>
      <c r="AI3996">
        <v>8511</v>
      </c>
      <c r="AJ3996" s="26" t="s">
        <v>72</v>
      </c>
      <c r="AK3996" s="28">
        <v>0.169794</v>
      </c>
      <c r="AL3996">
        <v>13561</v>
      </c>
      <c r="AM3996" s="26" t="s">
        <v>72</v>
      </c>
      <c r="AN3996" s="28">
        <v>0.23254</v>
      </c>
      <c r="AO3996">
        <v>17519</v>
      </c>
      <c r="AP3996" s="32">
        <v>3.9623903521239034</v>
      </c>
      <c r="AQ3996" s="36">
        <v>0.39623903124999998</v>
      </c>
      <c r="AR3996" s="32">
        <f t="shared" si="502"/>
        <v>70138.270921602118</v>
      </c>
      <c r="AS3996" s="32">
        <f t="shared" si="496"/>
        <v>1</v>
      </c>
      <c r="AT3996" s="32">
        <f t="shared" si="497"/>
        <v>1</v>
      </c>
      <c r="AU3996" s="32">
        <f t="shared" si="498"/>
        <v>1</v>
      </c>
      <c r="AV3996" s="32">
        <f t="shared" si="499"/>
        <v>5.4660227400123063</v>
      </c>
      <c r="AW3996" s="32">
        <f t="shared" si="500"/>
        <v>0.54660226853520788</v>
      </c>
      <c r="AX3996" s="32">
        <f t="shared" si="501"/>
        <v>96754.067553471788</v>
      </c>
      <c r="AY3996" s="26">
        <v>1</v>
      </c>
      <c r="AZ3996" s="26">
        <v>2</v>
      </c>
      <c r="BA3996" s="26" t="s">
        <v>72</v>
      </c>
      <c r="BB3996" s="26" t="s">
        <v>72</v>
      </c>
      <c r="BC3996" s="26" t="s">
        <v>72</v>
      </c>
      <c r="BD3996" s="26" t="s">
        <v>72</v>
      </c>
      <c r="BE3996" s="28" t="s">
        <v>72</v>
      </c>
      <c r="BF3996" s="28" t="s">
        <v>72</v>
      </c>
      <c r="BG3996" s="28" t="s">
        <v>72</v>
      </c>
      <c r="BH3996" s="28" t="s">
        <v>72</v>
      </c>
      <c r="BI3996" s="28" t="s">
        <v>72</v>
      </c>
      <c r="BJ3996" s="28" t="s">
        <v>72</v>
      </c>
      <c r="BK3996" s="28" t="s">
        <v>72</v>
      </c>
      <c r="BL3996" s="28" t="s">
        <v>72</v>
      </c>
      <c r="BM3996" s="28" t="s">
        <v>72</v>
      </c>
      <c r="BN3996" s="28" t="s">
        <v>72</v>
      </c>
      <c r="BO3996" s="28" t="s">
        <v>72</v>
      </c>
      <c r="BP3996" s="28" t="s">
        <v>72</v>
      </c>
      <c r="BQ3996" s="26" t="s">
        <v>72</v>
      </c>
      <c r="BR3996" s="26" t="s">
        <v>72</v>
      </c>
      <c r="BS3996" s="31" t="str">
        <f t="shared" si="503"/>
        <v/>
      </c>
    </row>
    <row r="3997" spans="1:71">
      <c r="A3997" s="26">
        <v>42479411700000</v>
      </c>
      <c r="B3997" s="26" t="s">
        <v>9281</v>
      </c>
      <c r="C3997" t="s">
        <v>9131</v>
      </c>
      <c r="D3997" s="26" t="s">
        <v>8797</v>
      </c>
      <c r="E3997" s="27" t="s">
        <v>5184</v>
      </c>
      <c r="F3997" t="s">
        <v>745</v>
      </c>
      <c r="G3997" t="s">
        <v>67</v>
      </c>
      <c r="H3997" t="s">
        <v>9132</v>
      </c>
      <c r="I3997" t="s">
        <v>9133</v>
      </c>
      <c r="J3997" t="s">
        <v>70</v>
      </c>
      <c r="K3997" t="s">
        <v>9261</v>
      </c>
      <c r="L3997">
        <v>28.103580000000001</v>
      </c>
      <c r="M3997">
        <v>-99.424539999999993</v>
      </c>
      <c r="N3997" s="28">
        <v>1863113.48</v>
      </c>
      <c r="O3997" s="28">
        <v>98514.79</v>
      </c>
      <c r="P3997" s="26">
        <v>659.79998779296875</v>
      </c>
      <c r="Q3997" s="26">
        <v>10758</v>
      </c>
      <c r="R3997" s="26">
        <v>15535</v>
      </c>
      <c r="S3997" s="29">
        <v>9.8999996185302734</v>
      </c>
      <c r="T3997" s="30">
        <v>40573</v>
      </c>
      <c r="U3997" s="30">
        <v>40702</v>
      </c>
      <c r="V3997" s="30">
        <v>40940</v>
      </c>
      <c r="W3997">
        <v>3861007</v>
      </c>
      <c r="X3997" s="26">
        <v>4988</v>
      </c>
      <c r="Y3997" s="26">
        <v>1178</v>
      </c>
      <c r="Z3997" s="26">
        <v>5215</v>
      </c>
      <c r="AA3997" s="26" t="s">
        <v>8619</v>
      </c>
      <c r="AB3997" s="31">
        <v>43.799999237060547</v>
      </c>
      <c r="AC3997" s="31">
        <v>0.68000000715255737</v>
      </c>
      <c r="AD3997" s="26">
        <v>8094908.1632653065</v>
      </c>
      <c r="AE3997" s="26" t="s">
        <v>72</v>
      </c>
      <c r="AF3997" s="26">
        <v>3522</v>
      </c>
      <c r="AG3997" s="26">
        <v>29</v>
      </c>
      <c r="AH3997" s="28">
        <v>0.41460200000000003</v>
      </c>
      <c r="AI3997">
        <v>70278</v>
      </c>
      <c r="AJ3997" s="26">
        <v>98</v>
      </c>
      <c r="AK3997" s="28">
        <v>0.71316100000000004</v>
      </c>
      <c r="AL3997">
        <v>120887</v>
      </c>
      <c r="AM3997" s="26">
        <v>98</v>
      </c>
      <c r="AN3997" s="28">
        <v>0.83614299999999997</v>
      </c>
      <c r="AO3997">
        <v>134472</v>
      </c>
      <c r="AP3997" s="32">
        <v>208.2345736359843</v>
      </c>
      <c r="AQ3997" s="36">
        <v>1.68563975</v>
      </c>
      <c r="AR3997" s="32">
        <f t="shared" si="502"/>
        <v>298566.47032363596</v>
      </c>
      <c r="AS3997" s="32">
        <f t="shared" si="496"/>
        <v>1</v>
      </c>
      <c r="AT3997" s="32">
        <f t="shared" si="497"/>
        <v>1</v>
      </c>
      <c r="AU3997" s="32">
        <f t="shared" si="498"/>
        <v>4</v>
      </c>
      <c r="AV3997" s="32">
        <f t="shared" si="499"/>
        <v>239.62839869096831</v>
      </c>
      <c r="AW3997" s="32">
        <f t="shared" si="500"/>
        <v>1.9397698807137129</v>
      </c>
      <c r="AX3997" s="32">
        <f t="shared" si="501"/>
        <v>343578.89728501817</v>
      </c>
      <c r="AY3997" s="26">
        <v>1</v>
      </c>
      <c r="AZ3997" s="26">
        <v>2</v>
      </c>
      <c r="BA3997" s="26">
        <v>9873.7900000000009</v>
      </c>
      <c r="BB3997" s="26">
        <v>152.88</v>
      </c>
      <c r="BC3997" s="26">
        <v>0.13</v>
      </c>
      <c r="BD3997" s="26">
        <v>143.22999999999999</v>
      </c>
      <c r="BE3997" s="28">
        <v>0.08</v>
      </c>
      <c r="BF3997" s="28">
        <v>6.36</v>
      </c>
      <c r="BG3997" s="28">
        <v>0.69</v>
      </c>
      <c r="BH3997" s="28">
        <v>-19.059999999999999</v>
      </c>
      <c r="BI3997" s="28">
        <v>0.09</v>
      </c>
      <c r="BJ3997" s="28">
        <v>10.29</v>
      </c>
      <c r="BK3997" s="28">
        <v>0.76</v>
      </c>
      <c r="BL3997" s="28">
        <v>93.16</v>
      </c>
      <c r="BM3997" s="28">
        <v>7.0000000000000007E-2</v>
      </c>
      <c r="BN3997" s="28">
        <v>7.25</v>
      </c>
      <c r="BO3997" s="28">
        <v>0.69</v>
      </c>
      <c r="BP3997" s="28">
        <v>39.21</v>
      </c>
      <c r="BQ3997" s="26">
        <v>51.744498999999998</v>
      </c>
      <c r="BR3997" s="26">
        <v>45457104</v>
      </c>
      <c r="BS3997" s="31">
        <f t="shared" si="503"/>
        <v>8.8920000000000006E-3</v>
      </c>
    </row>
    <row r="3998" spans="1:71">
      <c r="A3998" s="26">
        <v>42479411920000</v>
      </c>
      <c r="B3998" s="26" t="s">
        <v>9285</v>
      </c>
      <c r="C3998" t="s">
        <v>9134</v>
      </c>
      <c r="D3998" s="26" t="s">
        <v>5393</v>
      </c>
      <c r="E3998" s="27" t="s">
        <v>5184</v>
      </c>
      <c r="F3998" t="s">
        <v>745</v>
      </c>
      <c r="G3998" t="s">
        <v>67</v>
      </c>
      <c r="H3998" t="s">
        <v>9135</v>
      </c>
      <c r="I3998" t="s">
        <v>9136</v>
      </c>
      <c r="J3998" t="s">
        <v>661</v>
      </c>
      <c r="K3998" t="s">
        <v>9261</v>
      </c>
      <c r="L3998">
        <v>28.000959999999999</v>
      </c>
      <c r="M3998">
        <v>-99.46893</v>
      </c>
      <c r="N3998" s="28">
        <v>1848651.05</v>
      </c>
      <c r="O3998" s="28">
        <v>61256.18</v>
      </c>
      <c r="P3998" s="26">
        <v>679</v>
      </c>
      <c r="Q3998" s="26">
        <v>10886</v>
      </c>
      <c r="R3998" s="26">
        <v>15304</v>
      </c>
      <c r="S3998" s="29" t="s">
        <v>72</v>
      </c>
      <c r="T3998" s="30">
        <v>40596</v>
      </c>
      <c r="U3998" s="30">
        <v>40745</v>
      </c>
      <c r="V3998" s="30">
        <v>40878</v>
      </c>
      <c r="W3998">
        <v>1682</v>
      </c>
      <c r="X3998" s="26">
        <v>4923</v>
      </c>
      <c r="Y3998" s="26">
        <v>4343</v>
      </c>
      <c r="Z3998" s="26">
        <v>4445</v>
      </c>
      <c r="AA3998" s="26" t="s">
        <v>8619</v>
      </c>
      <c r="AB3998" s="31" t="s">
        <v>72</v>
      </c>
      <c r="AC3998" s="31">
        <v>0.5899999737739563</v>
      </c>
      <c r="AD3998" s="26">
        <v>81554000</v>
      </c>
      <c r="AE3998" s="26" t="s">
        <v>72</v>
      </c>
      <c r="AF3998" s="26">
        <v>3946</v>
      </c>
      <c r="AG3998" s="26" t="s">
        <v>72</v>
      </c>
      <c r="AH3998" s="28">
        <v>0.14521899999999999</v>
      </c>
      <c r="AI3998">
        <v>3863</v>
      </c>
      <c r="AJ3998" s="26" t="s">
        <v>72</v>
      </c>
      <c r="AK3998" s="28">
        <v>0.23702999999999999</v>
      </c>
      <c r="AL3998">
        <v>6305</v>
      </c>
      <c r="AM3998" s="26">
        <v>5</v>
      </c>
      <c r="AN3998" s="28">
        <v>0.30014099999999999</v>
      </c>
      <c r="AO3998">
        <v>7658</v>
      </c>
      <c r="AP3998" s="32">
        <v>6.5180447924074842</v>
      </c>
      <c r="AQ3998" s="36">
        <v>0.53157262500000002</v>
      </c>
      <c r="AR3998" s="32">
        <f t="shared" si="502"/>
        <v>94094.872669792414</v>
      </c>
      <c r="AS3998" s="32">
        <f t="shared" si="496"/>
        <v>1</v>
      </c>
      <c r="AT3998" s="32">
        <f t="shared" si="497"/>
        <v>1</v>
      </c>
      <c r="AU3998" s="32">
        <f t="shared" si="498"/>
        <v>1</v>
      </c>
      <c r="AV3998" s="32">
        <f t="shared" si="499"/>
        <v>7.5997515962662927</v>
      </c>
      <c r="AW3998" s="32">
        <f t="shared" si="500"/>
        <v>0.61979014168190127</v>
      </c>
      <c r="AX3998" s="32">
        <f t="shared" si="501"/>
        <v>109710.45482929279</v>
      </c>
      <c r="AY3998" s="26">
        <v>1</v>
      </c>
      <c r="AZ3998" s="26">
        <v>2</v>
      </c>
      <c r="BA3998" s="26" t="s">
        <v>72</v>
      </c>
      <c r="BB3998" s="26" t="s">
        <v>72</v>
      </c>
      <c r="BC3998" s="26" t="s">
        <v>72</v>
      </c>
      <c r="BD3998" s="26" t="s">
        <v>72</v>
      </c>
      <c r="BE3998" s="28" t="s">
        <v>72</v>
      </c>
      <c r="BF3998" s="28" t="s">
        <v>72</v>
      </c>
      <c r="BG3998" s="28" t="s">
        <v>72</v>
      </c>
      <c r="BH3998" s="28" t="s">
        <v>72</v>
      </c>
      <c r="BI3998" s="28" t="s">
        <v>72</v>
      </c>
      <c r="BJ3998" s="28" t="s">
        <v>72</v>
      </c>
      <c r="BK3998" s="28" t="s">
        <v>72</v>
      </c>
      <c r="BL3998" s="28" t="s">
        <v>72</v>
      </c>
      <c r="BM3998" s="28" t="s">
        <v>72</v>
      </c>
      <c r="BN3998" s="28" t="s">
        <v>72</v>
      </c>
      <c r="BO3998" s="28" t="s">
        <v>72</v>
      </c>
      <c r="BP3998" s="28" t="s">
        <v>72</v>
      </c>
      <c r="BQ3998" s="26" t="s">
        <v>72</v>
      </c>
      <c r="BR3998" s="26" t="s">
        <v>72</v>
      </c>
      <c r="BS3998" s="31" t="str">
        <f t="shared" si="503"/>
        <v/>
      </c>
    </row>
    <row r="3999" spans="1:71">
      <c r="A3999" s="26">
        <v>42479411990000</v>
      </c>
      <c r="B3999" s="26" t="s">
        <v>9285</v>
      </c>
      <c r="C3999" t="s">
        <v>9137</v>
      </c>
      <c r="D3999" s="26" t="s">
        <v>5393</v>
      </c>
      <c r="E3999" s="27" t="s">
        <v>5184</v>
      </c>
      <c r="F3999" t="s">
        <v>745</v>
      </c>
      <c r="G3999" t="s">
        <v>67</v>
      </c>
      <c r="H3999" t="s">
        <v>9138</v>
      </c>
      <c r="I3999" t="s">
        <v>9139</v>
      </c>
      <c r="J3999" t="s">
        <v>81</v>
      </c>
      <c r="K3999" t="s">
        <v>9261</v>
      </c>
      <c r="L3999">
        <v>27.890720000000002</v>
      </c>
      <c r="M3999">
        <v>-99.623800000000003</v>
      </c>
      <c r="N3999" s="28">
        <v>1798452.77</v>
      </c>
      <c r="O3999" s="28">
        <v>21404.9</v>
      </c>
      <c r="P3999" s="26">
        <v>580</v>
      </c>
      <c r="Q3999" s="26">
        <v>10569</v>
      </c>
      <c r="R3999" s="26">
        <v>15533</v>
      </c>
      <c r="S3999" s="29" t="s">
        <v>72</v>
      </c>
      <c r="T3999" s="30">
        <v>40605</v>
      </c>
      <c r="U3999" s="30">
        <v>41089</v>
      </c>
      <c r="V3999" s="30">
        <v>40878</v>
      </c>
      <c r="W3999">
        <v>2662</v>
      </c>
      <c r="X3999" s="26">
        <v>5396</v>
      </c>
      <c r="Y3999" s="26">
        <v>3171</v>
      </c>
      <c r="Z3999" s="26">
        <v>3365</v>
      </c>
      <c r="AA3999" s="26" t="s">
        <v>8619</v>
      </c>
      <c r="AB3999" s="31" t="s">
        <v>72</v>
      </c>
      <c r="AC3999" s="31">
        <v>0.60000002384185791</v>
      </c>
      <c r="AD3999" s="26">
        <v>99999999</v>
      </c>
      <c r="AE3999" s="26" t="s">
        <v>72</v>
      </c>
      <c r="AF3999" s="26">
        <v>3208</v>
      </c>
      <c r="AG3999" s="26" t="s">
        <v>72</v>
      </c>
      <c r="AH3999" s="28">
        <v>0.327067</v>
      </c>
      <c r="AI3999">
        <v>5880</v>
      </c>
      <c r="AJ3999" s="26" t="s">
        <v>72</v>
      </c>
      <c r="AK3999" s="28">
        <v>0.542354</v>
      </c>
      <c r="AL3999">
        <v>20442</v>
      </c>
      <c r="AM3999" s="26" t="s">
        <v>72</v>
      </c>
      <c r="AN3999" s="28">
        <v>0.67347100000000004</v>
      </c>
      <c r="AO3999">
        <v>27693</v>
      </c>
      <c r="AP3999" s="32">
        <v>12.867353878673539</v>
      </c>
      <c r="AQ3999" s="36">
        <v>1.2867353749999999</v>
      </c>
      <c r="AR3999" s="32">
        <f t="shared" si="502"/>
        <v>227765.02872887868</v>
      </c>
      <c r="AS3999" s="32">
        <f t="shared" si="496"/>
        <v>1</v>
      </c>
      <c r="AT3999" s="32">
        <f t="shared" si="497"/>
        <v>1</v>
      </c>
      <c r="AU3999" s="32">
        <f t="shared" si="498"/>
        <v>3</v>
      </c>
      <c r="AV3999" s="32">
        <f t="shared" si="499"/>
        <v>13.687659611487419</v>
      </c>
      <c r="AW3999" s="32">
        <f t="shared" si="500"/>
        <v>1.368765947461082</v>
      </c>
      <c r="AX3999" s="32">
        <f t="shared" si="501"/>
        <v>242285.26036022304</v>
      </c>
      <c r="AY3999" s="26">
        <v>1</v>
      </c>
      <c r="AZ3999" s="26">
        <v>2</v>
      </c>
      <c r="BA3999" s="26" t="s">
        <v>72</v>
      </c>
      <c r="BB3999" s="26" t="s">
        <v>72</v>
      </c>
      <c r="BC3999" s="26" t="s">
        <v>72</v>
      </c>
      <c r="BD3999" s="26" t="s">
        <v>72</v>
      </c>
      <c r="BE3999" s="28" t="s">
        <v>72</v>
      </c>
      <c r="BF3999" s="28" t="s">
        <v>72</v>
      </c>
      <c r="BG3999" s="28" t="s">
        <v>72</v>
      </c>
      <c r="BH3999" s="28" t="s">
        <v>72</v>
      </c>
      <c r="BI3999" s="28" t="s">
        <v>72</v>
      </c>
      <c r="BJ3999" s="28" t="s">
        <v>72</v>
      </c>
      <c r="BK3999" s="28" t="s">
        <v>72</v>
      </c>
      <c r="BL3999" s="28" t="s">
        <v>72</v>
      </c>
      <c r="BM3999" s="28" t="s">
        <v>72</v>
      </c>
      <c r="BN3999" s="28" t="s">
        <v>72</v>
      </c>
      <c r="BO3999" s="28" t="s">
        <v>72</v>
      </c>
      <c r="BP3999" s="28" t="s">
        <v>72</v>
      </c>
      <c r="BQ3999" s="26" t="s">
        <v>72</v>
      </c>
      <c r="BR3999" s="26" t="s">
        <v>72</v>
      </c>
      <c r="BS3999" s="31" t="str">
        <f t="shared" si="503"/>
        <v/>
      </c>
    </row>
    <row r="4000" spans="1:71">
      <c r="A4000" s="26">
        <v>42479412050000</v>
      </c>
      <c r="B4000" s="26" t="s">
        <v>9285</v>
      </c>
      <c r="C4000" t="s">
        <v>9140</v>
      </c>
      <c r="D4000" s="26" t="s">
        <v>8785</v>
      </c>
      <c r="E4000" s="27" t="s">
        <v>5184</v>
      </c>
      <c r="F4000" t="s">
        <v>745</v>
      </c>
      <c r="G4000" t="s">
        <v>67</v>
      </c>
      <c r="H4000" t="s">
        <v>9141</v>
      </c>
      <c r="I4000" t="s">
        <v>9142</v>
      </c>
      <c r="J4000" t="s">
        <v>158</v>
      </c>
      <c r="K4000" t="s">
        <v>9261</v>
      </c>
      <c r="L4000">
        <v>27.75319</v>
      </c>
      <c r="M4000">
        <v>-99.594610000000003</v>
      </c>
      <c r="N4000" s="28">
        <v>1807629.59</v>
      </c>
      <c r="O4000" s="28">
        <v>-28653.919999999998</v>
      </c>
      <c r="P4000" s="26">
        <v>552</v>
      </c>
      <c r="Q4000" s="26">
        <v>11150</v>
      </c>
      <c r="R4000" s="26">
        <v>16010</v>
      </c>
      <c r="S4000" s="29">
        <v>12.899999618530273</v>
      </c>
      <c r="T4000" s="30">
        <v>40613</v>
      </c>
      <c r="U4000" s="30">
        <v>40723</v>
      </c>
      <c r="V4000" s="30">
        <v>40725</v>
      </c>
      <c r="W4000">
        <v>1745</v>
      </c>
      <c r="X4000" s="26">
        <v>4571</v>
      </c>
      <c r="Y4000" s="26">
        <v>5015</v>
      </c>
      <c r="Z4000" s="26">
        <v>6515</v>
      </c>
      <c r="AA4000" s="26" t="s">
        <v>8619</v>
      </c>
      <c r="AB4000" s="31" t="s">
        <v>72</v>
      </c>
      <c r="AC4000" s="31">
        <v>0.5899999737739563</v>
      </c>
      <c r="AD4000" s="26">
        <v>99999999</v>
      </c>
      <c r="AE4000" s="26" t="s">
        <v>72</v>
      </c>
      <c r="AF4000" s="26">
        <v>5013</v>
      </c>
      <c r="AG4000" s="26" t="s">
        <v>72</v>
      </c>
      <c r="AH4000" s="28">
        <v>0.39096700000000001</v>
      </c>
      <c r="AI4000">
        <v>19106</v>
      </c>
      <c r="AJ4000" s="26" t="s">
        <v>72</v>
      </c>
      <c r="AK4000" s="28">
        <v>0.54413599999999995</v>
      </c>
      <c r="AL4000">
        <v>26592</v>
      </c>
      <c r="AM4000" s="26" t="s">
        <v>72</v>
      </c>
      <c r="AN4000" s="28">
        <v>0.69413899999999995</v>
      </c>
      <c r="AO4000">
        <v>29341</v>
      </c>
      <c r="AP4000" s="32">
        <v>9.9453975994539761</v>
      </c>
      <c r="AQ4000" s="36">
        <v>0.99453974999999994</v>
      </c>
      <c r="AR4000" s="32">
        <f t="shared" si="502"/>
        <v>176043.48114759944</v>
      </c>
      <c r="AS4000" s="32">
        <f t="shared" si="496"/>
        <v>1</v>
      </c>
      <c r="AT4000" s="32">
        <f t="shared" si="497"/>
        <v>1</v>
      </c>
      <c r="AU4000" s="32">
        <f t="shared" si="498"/>
        <v>3</v>
      </c>
      <c r="AV4000" s="32">
        <f t="shared" si="499"/>
        <v>12.488860691504227</v>
      </c>
      <c r="AW4000" s="32">
        <f t="shared" si="500"/>
        <v>1.248886056661562</v>
      </c>
      <c r="AX4000" s="32">
        <f t="shared" si="501"/>
        <v>221065.32088978798</v>
      </c>
      <c r="AY4000" s="26">
        <v>1</v>
      </c>
      <c r="AZ4000" s="26">
        <v>2</v>
      </c>
      <c r="BA4000" s="26" t="s">
        <v>72</v>
      </c>
      <c r="BB4000" s="26" t="s">
        <v>72</v>
      </c>
      <c r="BC4000" s="26" t="s">
        <v>72</v>
      </c>
      <c r="BD4000" s="26" t="s">
        <v>72</v>
      </c>
      <c r="BE4000" s="28" t="s">
        <v>72</v>
      </c>
      <c r="BF4000" s="28" t="s">
        <v>72</v>
      </c>
      <c r="BG4000" s="28" t="s">
        <v>72</v>
      </c>
      <c r="BH4000" s="28" t="s">
        <v>72</v>
      </c>
      <c r="BI4000" s="28" t="s">
        <v>72</v>
      </c>
      <c r="BJ4000" s="28" t="s">
        <v>72</v>
      </c>
      <c r="BK4000" s="28" t="s">
        <v>72</v>
      </c>
      <c r="BL4000" s="28" t="s">
        <v>72</v>
      </c>
      <c r="BM4000" s="28" t="s">
        <v>72</v>
      </c>
      <c r="BN4000" s="28" t="s">
        <v>72</v>
      </c>
      <c r="BO4000" s="28" t="s">
        <v>72</v>
      </c>
      <c r="BP4000" s="28" t="s">
        <v>72</v>
      </c>
      <c r="BQ4000" s="26" t="s">
        <v>72</v>
      </c>
      <c r="BR4000" s="26" t="s">
        <v>72</v>
      </c>
      <c r="BS4000" s="31" t="str">
        <f t="shared" si="503"/>
        <v/>
      </c>
    </row>
    <row r="4001" spans="1:71">
      <c r="A4001" s="26">
        <v>42479412090000</v>
      </c>
      <c r="B4001" s="26" t="s">
        <v>9285</v>
      </c>
      <c r="C4001" t="s">
        <v>9143</v>
      </c>
      <c r="D4001" s="26" t="s">
        <v>8785</v>
      </c>
      <c r="E4001" s="27" t="s">
        <v>5184</v>
      </c>
      <c r="F4001" t="s">
        <v>745</v>
      </c>
      <c r="G4001" t="s">
        <v>67</v>
      </c>
      <c r="H4001" t="s">
        <v>8846</v>
      </c>
      <c r="I4001" t="s">
        <v>9144</v>
      </c>
      <c r="J4001" t="s">
        <v>661</v>
      </c>
      <c r="K4001" t="s">
        <v>9261</v>
      </c>
      <c r="L4001">
        <v>27.78389</v>
      </c>
      <c r="M4001">
        <v>-99.654480000000007</v>
      </c>
      <c r="N4001" s="28">
        <v>1788322.9</v>
      </c>
      <c r="O4001" s="28">
        <v>-17386.96</v>
      </c>
      <c r="P4001" s="26">
        <v>525</v>
      </c>
      <c r="Q4001" s="26">
        <v>10559</v>
      </c>
      <c r="R4001" s="26">
        <v>16030</v>
      </c>
      <c r="S4001" s="29" t="s">
        <v>72</v>
      </c>
      <c r="T4001" s="30">
        <v>40607</v>
      </c>
      <c r="U4001" s="30">
        <v>40751</v>
      </c>
      <c r="V4001" s="30">
        <v>40756</v>
      </c>
      <c r="W4001">
        <v>1873</v>
      </c>
      <c r="X4001" s="26">
        <v>5740</v>
      </c>
      <c r="Y4001" s="26">
        <v>4551</v>
      </c>
      <c r="Z4001" s="26">
        <v>5365</v>
      </c>
      <c r="AA4001" s="26" t="s">
        <v>8619</v>
      </c>
      <c r="AB4001" s="31" t="s">
        <v>72</v>
      </c>
      <c r="AC4001" s="31">
        <v>0.5899999737739563</v>
      </c>
      <c r="AD4001" s="26">
        <v>99999999</v>
      </c>
      <c r="AE4001" s="26" t="s">
        <v>72</v>
      </c>
      <c r="AF4001" s="26">
        <v>3772</v>
      </c>
      <c r="AG4001" s="26" t="s">
        <v>72</v>
      </c>
      <c r="AH4001" s="28">
        <v>0.364705</v>
      </c>
      <c r="AI4001">
        <v>21755</v>
      </c>
      <c r="AJ4001" s="26" t="s">
        <v>72</v>
      </c>
      <c r="AK4001" s="28">
        <v>0.53420299999999998</v>
      </c>
      <c r="AL4001">
        <v>31866</v>
      </c>
      <c r="AM4001" s="26" t="s">
        <v>72</v>
      </c>
      <c r="AN4001" s="28">
        <v>0.68906699999999999</v>
      </c>
      <c r="AO4001">
        <v>34453</v>
      </c>
      <c r="AP4001" s="32">
        <v>9.4937325949373257</v>
      </c>
      <c r="AQ4001" s="36">
        <v>0.94937324999999995</v>
      </c>
      <c r="AR4001" s="32">
        <f t="shared" si="502"/>
        <v>168048.55898259493</v>
      </c>
      <c r="AS4001" s="32">
        <f t="shared" si="496"/>
        <v>1</v>
      </c>
      <c r="AT4001" s="32">
        <f t="shared" si="497"/>
        <v>1</v>
      </c>
      <c r="AU4001" s="32">
        <f t="shared" si="498"/>
        <v>2</v>
      </c>
      <c r="AV4001" s="32">
        <f t="shared" si="499"/>
        <v>9.4937325949373257</v>
      </c>
      <c r="AW4001" s="32">
        <f t="shared" si="500"/>
        <v>0.94937324999999995</v>
      </c>
      <c r="AX4001" s="32">
        <f t="shared" si="501"/>
        <v>168048.55898259493</v>
      </c>
      <c r="AY4001" s="26">
        <v>1</v>
      </c>
      <c r="AZ4001" s="26">
        <v>2</v>
      </c>
      <c r="BA4001" s="26" t="s">
        <v>72</v>
      </c>
      <c r="BB4001" s="26" t="s">
        <v>72</v>
      </c>
      <c r="BC4001" s="26" t="s">
        <v>72</v>
      </c>
      <c r="BD4001" s="26" t="s">
        <v>72</v>
      </c>
      <c r="BE4001" s="28" t="s">
        <v>72</v>
      </c>
      <c r="BF4001" s="28" t="s">
        <v>72</v>
      </c>
      <c r="BG4001" s="28" t="s">
        <v>72</v>
      </c>
      <c r="BH4001" s="28" t="s">
        <v>72</v>
      </c>
      <c r="BI4001" s="28" t="s">
        <v>72</v>
      </c>
      <c r="BJ4001" s="28" t="s">
        <v>72</v>
      </c>
      <c r="BK4001" s="28" t="s">
        <v>72</v>
      </c>
      <c r="BL4001" s="28" t="s">
        <v>72</v>
      </c>
      <c r="BM4001" s="28" t="s">
        <v>72</v>
      </c>
      <c r="BN4001" s="28" t="s">
        <v>72</v>
      </c>
      <c r="BO4001" s="28" t="s">
        <v>72</v>
      </c>
      <c r="BP4001" s="28" t="s">
        <v>72</v>
      </c>
      <c r="BQ4001" s="26" t="s">
        <v>72</v>
      </c>
      <c r="BR4001" s="26" t="s">
        <v>72</v>
      </c>
      <c r="BS4001" s="31" t="str">
        <f t="shared" si="503"/>
        <v/>
      </c>
    </row>
    <row r="4002" spans="1:71">
      <c r="A4002" s="26">
        <v>42479412180000</v>
      </c>
      <c r="B4002" s="26" t="s">
        <v>9285</v>
      </c>
      <c r="C4002" t="s">
        <v>9145</v>
      </c>
      <c r="D4002" s="26" t="s">
        <v>8785</v>
      </c>
      <c r="E4002" s="27" t="s">
        <v>5184</v>
      </c>
      <c r="F4002" t="s">
        <v>745</v>
      </c>
      <c r="G4002" t="s">
        <v>67</v>
      </c>
      <c r="H4002" t="s">
        <v>8846</v>
      </c>
      <c r="I4002" t="s">
        <v>9146</v>
      </c>
      <c r="J4002" t="s">
        <v>81</v>
      </c>
      <c r="K4002" t="s">
        <v>9261</v>
      </c>
      <c r="L4002">
        <v>27.806370000000001</v>
      </c>
      <c r="M4002">
        <v>-99.523679999999999</v>
      </c>
      <c r="N4002" s="28">
        <v>1830663.55</v>
      </c>
      <c r="O4002" s="28">
        <v>-9425.61</v>
      </c>
      <c r="P4002" s="26">
        <v>704</v>
      </c>
      <c r="Q4002" s="26">
        <v>11831</v>
      </c>
      <c r="R4002" s="26">
        <v>16107</v>
      </c>
      <c r="S4002" s="29">
        <v>10</v>
      </c>
      <c r="T4002" s="30">
        <v>40667</v>
      </c>
      <c r="U4002" s="30">
        <v>40817</v>
      </c>
      <c r="V4002" s="30">
        <v>40817</v>
      </c>
      <c r="W4002">
        <v>1573</v>
      </c>
      <c r="X4002" s="26">
        <v>3988</v>
      </c>
      <c r="Y4002" s="26">
        <v>3815</v>
      </c>
      <c r="Z4002" s="26">
        <v>7715</v>
      </c>
      <c r="AA4002" s="26" t="s">
        <v>8619</v>
      </c>
      <c r="AB4002" s="31" t="s">
        <v>72</v>
      </c>
      <c r="AC4002" s="31">
        <v>0.5899999737739563</v>
      </c>
      <c r="AD4002" s="26">
        <v>99999999</v>
      </c>
      <c r="AE4002" s="26" t="s">
        <v>72</v>
      </c>
      <c r="AF4002" s="26">
        <v>5614</v>
      </c>
      <c r="AG4002" s="26" t="s">
        <v>72</v>
      </c>
      <c r="AH4002" s="28">
        <v>0.37808199999999997</v>
      </c>
      <c r="AI4002">
        <v>17782</v>
      </c>
      <c r="AJ4002" s="26" t="s">
        <v>72</v>
      </c>
      <c r="AK4002" s="28">
        <v>0.48635800000000001</v>
      </c>
      <c r="AL4002">
        <v>22874</v>
      </c>
      <c r="AM4002" s="26" t="s">
        <v>72</v>
      </c>
      <c r="AN4002" s="28">
        <v>0.565056</v>
      </c>
      <c r="AO4002">
        <v>25605</v>
      </c>
      <c r="AP4002" s="32">
        <v>7.5560632005606321</v>
      </c>
      <c r="AQ4002" s="36">
        <v>0.75560631249999999</v>
      </c>
      <c r="AR4002" s="32">
        <f t="shared" si="502"/>
        <v>133749.87337570055</v>
      </c>
      <c r="AS4002" s="32">
        <f t="shared" si="496"/>
        <v>1</v>
      </c>
      <c r="AT4002" s="32">
        <f t="shared" si="497"/>
        <v>1</v>
      </c>
      <c r="AU4002" s="32">
        <f t="shared" si="498"/>
        <v>2</v>
      </c>
      <c r="AV4002" s="32">
        <f t="shared" si="499"/>
        <v>10.875577425079747</v>
      </c>
      <c r="AW4002" s="32">
        <f t="shared" si="500"/>
        <v>1.0875577316323972</v>
      </c>
      <c r="AX4002" s="32">
        <f t="shared" si="501"/>
        <v>192508.59407635935</v>
      </c>
      <c r="AY4002" s="26">
        <v>1</v>
      </c>
      <c r="AZ4002" s="26">
        <v>2</v>
      </c>
      <c r="BA4002" s="26" t="s">
        <v>72</v>
      </c>
      <c r="BB4002" s="26" t="s">
        <v>72</v>
      </c>
      <c r="BC4002" s="26" t="s">
        <v>72</v>
      </c>
      <c r="BD4002" s="26" t="s">
        <v>72</v>
      </c>
      <c r="BE4002" s="28" t="s">
        <v>72</v>
      </c>
      <c r="BF4002" s="28" t="s">
        <v>72</v>
      </c>
      <c r="BG4002" s="28" t="s">
        <v>72</v>
      </c>
      <c r="BH4002" s="28" t="s">
        <v>72</v>
      </c>
      <c r="BI4002" s="28" t="s">
        <v>72</v>
      </c>
      <c r="BJ4002" s="28" t="s">
        <v>72</v>
      </c>
      <c r="BK4002" s="28" t="s">
        <v>72</v>
      </c>
      <c r="BL4002" s="28" t="s">
        <v>72</v>
      </c>
      <c r="BM4002" s="28" t="s">
        <v>72</v>
      </c>
      <c r="BN4002" s="28" t="s">
        <v>72</v>
      </c>
      <c r="BO4002" s="28" t="s">
        <v>72</v>
      </c>
      <c r="BP4002" s="28" t="s">
        <v>72</v>
      </c>
      <c r="BQ4002" s="26" t="s">
        <v>72</v>
      </c>
      <c r="BR4002" s="26" t="s">
        <v>72</v>
      </c>
      <c r="BS4002" s="31" t="str">
        <f t="shared" si="503"/>
        <v/>
      </c>
    </row>
    <row r="4003" spans="1:71">
      <c r="A4003" s="26">
        <v>42479412230000</v>
      </c>
      <c r="B4003" s="26" t="s">
        <v>9281</v>
      </c>
      <c r="C4003" t="s">
        <v>9147</v>
      </c>
      <c r="D4003" s="26" t="s">
        <v>5859</v>
      </c>
      <c r="E4003" s="27" t="s">
        <v>5184</v>
      </c>
      <c r="F4003" t="s">
        <v>197</v>
      </c>
      <c r="G4003" t="s">
        <v>67</v>
      </c>
      <c r="H4003" t="s">
        <v>5927</v>
      </c>
      <c r="I4003" t="s">
        <v>9148</v>
      </c>
      <c r="J4003" t="s">
        <v>9149</v>
      </c>
      <c r="K4003" t="s">
        <v>9261</v>
      </c>
      <c r="L4003">
        <v>28.072230000000001</v>
      </c>
      <c r="M4003">
        <v>-99.64179</v>
      </c>
      <c r="N4003" s="28">
        <v>1793002.52</v>
      </c>
      <c r="O4003" s="28">
        <v>87435.25</v>
      </c>
      <c r="P4003" s="26">
        <v>753.95001220703125</v>
      </c>
      <c r="Q4003" s="26">
        <v>9203</v>
      </c>
      <c r="R4003" s="26">
        <v>14588</v>
      </c>
      <c r="S4003" s="29" t="s">
        <v>72</v>
      </c>
      <c r="T4003" s="30">
        <v>40691</v>
      </c>
      <c r="U4003" s="30">
        <v>40827</v>
      </c>
      <c r="V4003" s="30">
        <v>40817</v>
      </c>
      <c r="W4003">
        <v>19496.5</v>
      </c>
      <c r="X4003" s="26">
        <v>5704</v>
      </c>
      <c r="Y4003" s="26" t="s">
        <v>72</v>
      </c>
      <c r="Z4003" s="26">
        <v>3725</v>
      </c>
      <c r="AA4003" s="26" t="s">
        <v>8619</v>
      </c>
      <c r="AB4003" s="31">
        <v>60</v>
      </c>
      <c r="AC4003" s="31">
        <v>0.60000002384185791</v>
      </c>
      <c r="AD4003" s="26">
        <v>101421.42600574713</v>
      </c>
      <c r="AE4003" s="26" t="s">
        <v>72</v>
      </c>
      <c r="AF4003" s="26">
        <v>3319</v>
      </c>
      <c r="AG4003" s="26">
        <v>6621</v>
      </c>
      <c r="AH4003" s="28">
        <v>0.67518800000000001</v>
      </c>
      <c r="AI4003">
        <v>130601</v>
      </c>
      <c r="AJ4003" s="26">
        <v>8848</v>
      </c>
      <c r="AK4003" s="28">
        <v>0.926508</v>
      </c>
      <c r="AL4003">
        <v>173548</v>
      </c>
      <c r="AM4003" s="26">
        <v>11670</v>
      </c>
      <c r="AN4003" s="28">
        <v>1.1110930000000001</v>
      </c>
      <c r="AO4003">
        <v>173749</v>
      </c>
      <c r="AP4003" s="32">
        <v>14114.319147108848</v>
      </c>
      <c r="AQ4003" s="36">
        <v>1.431494375</v>
      </c>
      <c r="AR4003" s="32">
        <f t="shared" si="502"/>
        <v>267488.82352210884</v>
      </c>
      <c r="AS4003" s="32">
        <f t="shared" si="496"/>
        <v>1</v>
      </c>
      <c r="AT4003" s="32">
        <f t="shared" si="497"/>
        <v>1</v>
      </c>
      <c r="AU4003" s="32">
        <f t="shared" si="498"/>
        <v>3</v>
      </c>
      <c r="AV4003" s="32">
        <f t="shared" si="499"/>
        <v>14203.399702735762</v>
      </c>
      <c r="AW4003" s="32">
        <f t="shared" si="500"/>
        <v>1.4405290519810658</v>
      </c>
      <c r="AX4003" s="32">
        <f t="shared" si="501"/>
        <v>269177.04190338444</v>
      </c>
      <c r="AY4003" s="26">
        <v>1</v>
      </c>
      <c r="AZ4003" s="26">
        <v>2</v>
      </c>
      <c r="BA4003" s="26">
        <v>8781.58</v>
      </c>
      <c r="BB4003" s="26">
        <v>169.94</v>
      </c>
      <c r="BC4003" s="26">
        <v>61.51</v>
      </c>
      <c r="BD4003" s="26">
        <v>196.69</v>
      </c>
      <c r="BE4003" s="28">
        <v>0.08</v>
      </c>
      <c r="BF4003" s="28">
        <v>5.24</v>
      </c>
      <c r="BG4003" s="28">
        <v>0.67</v>
      </c>
      <c r="BH4003" s="28">
        <v>-19.82</v>
      </c>
      <c r="BI4003" s="28">
        <v>0.1</v>
      </c>
      <c r="BJ4003" s="28">
        <v>9.5</v>
      </c>
      <c r="BK4003" s="28">
        <v>0.77</v>
      </c>
      <c r="BL4003" s="28">
        <v>74.34</v>
      </c>
      <c r="BM4003" s="28">
        <v>0.08</v>
      </c>
      <c r="BN4003" s="28">
        <v>6.81</v>
      </c>
      <c r="BO4003" s="28">
        <v>0.69</v>
      </c>
      <c r="BP4003" s="28">
        <v>15.51</v>
      </c>
      <c r="BQ4003" s="26">
        <v>62.230899000000001</v>
      </c>
      <c r="BR4003" s="26">
        <v>106045.507812</v>
      </c>
      <c r="BS4003" s="31">
        <f t="shared" si="503"/>
        <v>4.7362700000000002</v>
      </c>
    </row>
    <row r="4004" spans="1:71">
      <c r="A4004" s="26">
        <v>42479412330000</v>
      </c>
      <c r="B4004" s="26" t="s">
        <v>9285</v>
      </c>
      <c r="C4004" t="s">
        <v>9150</v>
      </c>
      <c r="D4004" s="26" t="s">
        <v>8785</v>
      </c>
      <c r="E4004" s="27" t="s">
        <v>5184</v>
      </c>
      <c r="F4004" t="s">
        <v>745</v>
      </c>
      <c r="G4004" t="s">
        <v>67</v>
      </c>
      <c r="H4004" t="s">
        <v>9141</v>
      </c>
      <c r="I4004" t="s">
        <v>9151</v>
      </c>
      <c r="J4004" t="s">
        <v>245</v>
      </c>
      <c r="K4004" t="s">
        <v>9261</v>
      </c>
      <c r="L4004">
        <v>27.753250000000001</v>
      </c>
      <c r="M4004">
        <v>-99.594650000000001</v>
      </c>
      <c r="N4004" s="28">
        <v>1807616.76</v>
      </c>
      <c r="O4004" s="28">
        <v>-28632.04</v>
      </c>
      <c r="P4004" s="26">
        <v>552</v>
      </c>
      <c r="Q4004" s="26">
        <v>11261</v>
      </c>
      <c r="R4004" s="26">
        <v>15913</v>
      </c>
      <c r="S4004" s="29" t="s">
        <v>72</v>
      </c>
      <c r="T4004" s="30">
        <v>40638</v>
      </c>
      <c r="U4004" s="30">
        <v>40728</v>
      </c>
      <c r="V4004" s="30">
        <v>40725</v>
      </c>
      <c r="W4004">
        <v>0</v>
      </c>
      <c r="X4004" s="26">
        <v>4549</v>
      </c>
      <c r="Y4004" s="26">
        <v>4765</v>
      </c>
      <c r="Z4004" s="26">
        <v>5215</v>
      </c>
      <c r="AA4004" s="26" t="s">
        <v>8619</v>
      </c>
      <c r="AB4004" s="31" t="s">
        <v>72</v>
      </c>
      <c r="AC4004" s="31">
        <v>0.60000002384185791</v>
      </c>
      <c r="AD4004" s="26">
        <v>99999999</v>
      </c>
      <c r="AE4004" s="26" t="s">
        <v>72</v>
      </c>
      <c r="AF4004" s="26" t="s">
        <v>72</v>
      </c>
      <c r="AG4004" s="26" t="s">
        <v>72</v>
      </c>
      <c r="AH4004" s="28">
        <v>0.27091300000000001</v>
      </c>
      <c r="AI4004">
        <v>32231</v>
      </c>
      <c r="AJ4004" s="26" t="s">
        <v>72</v>
      </c>
      <c r="AK4004" s="28">
        <v>0.37472800000000001</v>
      </c>
      <c r="AL4004">
        <v>44581</v>
      </c>
      <c r="AM4004" s="26" t="s">
        <v>72</v>
      </c>
      <c r="AN4004" s="28">
        <v>0.480157</v>
      </c>
      <c r="AO4004">
        <v>54861</v>
      </c>
      <c r="AP4004" s="32">
        <v>6.2207431872074315</v>
      </c>
      <c r="AQ4004" s="36">
        <v>0.6220743125</v>
      </c>
      <c r="AR4004" s="32">
        <f t="shared" si="502"/>
        <v>110113.37405568721</v>
      </c>
      <c r="AS4004" s="32">
        <f t="shared" si="496"/>
        <v>1</v>
      </c>
      <c r="AT4004" s="32">
        <f t="shared" si="497"/>
        <v>1</v>
      </c>
      <c r="AU4004" s="32">
        <f t="shared" si="498"/>
        <v>2</v>
      </c>
      <c r="AV4004" s="32">
        <f t="shared" si="499"/>
        <v>7.8494319398924288</v>
      </c>
      <c r="AW4004" s="32">
        <f t="shared" si="500"/>
        <v>0.78494318613981096</v>
      </c>
      <c r="AX4004" s="32">
        <f t="shared" si="501"/>
        <v>138942.79337868642</v>
      </c>
      <c r="AY4004" s="26">
        <v>1</v>
      </c>
      <c r="AZ4004" s="26">
        <v>2</v>
      </c>
      <c r="BA4004" s="26" t="s">
        <v>72</v>
      </c>
      <c r="BB4004" s="26" t="s">
        <v>72</v>
      </c>
      <c r="BC4004" s="26" t="s">
        <v>72</v>
      </c>
      <c r="BD4004" s="26" t="s">
        <v>72</v>
      </c>
      <c r="BE4004" s="28" t="s">
        <v>72</v>
      </c>
      <c r="BF4004" s="28" t="s">
        <v>72</v>
      </c>
      <c r="BG4004" s="28" t="s">
        <v>72</v>
      </c>
      <c r="BH4004" s="28" t="s">
        <v>72</v>
      </c>
      <c r="BI4004" s="28" t="s">
        <v>72</v>
      </c>
      <c r="BJ4004" s="28" t="s">
        <v>72</v>
      </c>
      <c r="BK4004" s="28" t="s">
        <v>72</v>
      </c>
      <c r="BL4004" s="28" t="s">
        <v>72</v>
      </c>
      <c r="BM4004" s="28" t="s">
        <v>72</v>
      </c>
      <c r="BN4004" s="28" t="s">
        <v>72</v>
      </c>
      <c r="BO4004" s="28" t="s">
        <v>72</v>
      </c>
      <c r="BP4004" s="28" t="s">
        <v>72</v>
      </c>
      <c r="BQ4004" s="26" t="s">
        <v>72</v>
      </c>
      <c r="BR4004" s="26" t="s">
        <v>72</v>
      </c>
      <c r="BS4004" s="31" t="str">
        <f t="shared" si="503"/>
        <v/>
      </c>
    </row>
    <row r="4005" spans="1:71">
      <c r="A4005" s="26">
        <v>42479412680000</v>
      </c>
      <c r="B4005" s="26" t="s">
        <v>9285</v>
      </c>
      <c r="C4005" t="s">
        <v>9152</v>
      </c>
      <c r="D4005" s="26" t="s">
        <v>8785</v>
      </c>
      <c r="E4005" s="27" t="s">
        <v>5184</v>
      </c>
      <c r="F4005" t="s">
        <v>745</v>
      </c>
      <c r="G4005" t="s">
        <v>67</v>
      </c>
      <c r="H4005" t="s">
        <v>9153</v>
      </c>
      <c r="I4005" t="s">
        <v>9154</v>
      </c>
      <c r="J4005" t="s">
        <v>76</v>
      </c>
      <c r="K4005" t="s">
        <v>9261</v>
      </c>
      <c r="L4005">
        <v>27.7501</v>
      </c>
      <c r="M4005">
        <v>-99.636529999999993</v>
      </c>
      <c r="N4005" s="28">
        <v>1794061.5</v>
      </c>
      <c r="O4005" s="28">
        <v>-29706.17</v>
      </c>
      <c r="P4005" s="26">
        <v>476</v>
      </c>
      <c r="Q4005" s="26">
        <v>10864</v>
      </c>
      <c r="R4005" s="26">
        <v>16006</v>
      </c>
      <c r="S4005" s="29" t="s">
        <v>72</v>
      </c>
      <c r="T4005" s="30">
        <v>40694</v>
      </c>
      <c r="U4005" s="30">
        <v>40888</v>
      </c>
      <c r="V4005" s="30">
        <v>40878</v>
      </c>
      <c r="W4005">
        <v>1663</v>
      </c>
      <c r="X4005" s="26">
        <v>4888</v>
      </c>
      <c r="Y4005" s="26">
        <v>3248</v>
      </c>
      <c r="Z4005" s="26">
        <v>6015</v>
      </c>
      <c r="AA4005" s="26" t="s">
        <v>8619</v>
      </c>
      <c r="AB4005" s="31" t="s">
        <v>72</v>
      </c>
      <c r="AC4005" s="31">
        <v>0.5899999737739563</v>
      </c>
      <c r="AD4005" s="26">
        <v>99999999</v>
      </c>
      <c r="AE4005" s="26" t="s">
        <v>72</v>
      </c>
      <c r="AF4005" s="26">
        <v>5381</v>
      </c>
      <c r="AG4005" s="26" t="s">
        <v>72</v>
      </c>
      <c r="AH4005" s="28">
        <v>0.34005099999999999</v>
      </c>
      <c r="AI4005" t="s">
        <v>72</v>
      </c>
      <c r="AJ4005" s="26" t="s">
        <v>72</v>
      </c>
      <c r="AK4005" s="28">
        <v>0.452154</v>
      </c>
      <c r="AL4005" t="s">
        <v>72</v>
      </c>
      <c r="AM4005" s="26" t="s">
        <v>72</v>
      </c>
      <c r="AN4005" s="28">
        <v>0.52795599999999998</v>
      </c>
      <c r="AO4005" t="s">
        <v>72</v>
      </c>
      <c r="AP4005" s="32">
        <v>7.4346119493461194</v>
      </c>
      <c r="AQ4005" s="36">
        <v>0.74346118750000001</v>
      </c>
      <c r="AR4005" s="32">
        <f t="shared" si="502"/>
        <v>131600.06479944935</v>
      </c>
      <c r="AS4005" s="32">
        <f t="shared" si="496"/>
        <v>1</v>
      </c>
      <c r="AT4005" s="32">
        <f t="shared" si="497"/>
        <v>1</v>
      </c>
      <c r="AU4005" s="32">
        <f t="shared" si="498"/>
        <v>2</v>
      </c>
      <c r="AV4005" s="32">
        <f t="shared" si="499"/>
        <v>8.7304976655578415</v>
      </c>
      <c r="AW4005" s="32">
        <f t="shared" si="500"/>
        <v>0.87304975782528638</v>
      </c>
      <c r="AX4005" s="32">
        <f t="shared" si="501"/>
        <v>154538.53763274127</v>
      </c>
      <c r="AY4005" s="26">
        <v>1</v>
      </c>
      <c r="AZ4005" s="26">
        <v>2</v>
      </c>
      <c r="BA4005" s="26" t="s">
        <v>72</v>
      </c>
      <c r="BB4005" s="26" t="s">
        <v>72</v>
      </c>
      <c r="BC4005" s="26" t="s">
        <v>72</v>
      </c>
      <c r="BD4005" s="26" t="s">
        <v>72</v>
      </c>
      <c r="BE4005" s="28" t="s">
        <v>72</v>
      </c>
      <c r="BF4005" s="28" t="s">
        <v>72</v>
      </c>
      <c r="BG4005" s="28" t="s">
        <v>72</v>
      </c>
      <c r="BH4005" s="28" t="s">
        <v>72</v>
      </c>
      <c r="BI4005" s="28" t="s">
        <v>72</v>
      </c>
      <c r="BJ4005" s="28" t="s">
        <v>72</v>
      </c>
      <c r="BK4005" s="28" t="s">
        <v>72</v>
      </c>
      <c r="BL4005" s="28" t="s">
        <v>72</v>
      </c>
      <c r="BM4005" s="28" t="s">
        <v>72</v>
      </c>
      <c r="BN4005" s="28" t="s">
        <v>72</v>
      </c>
      <c r="BO4005" s="28" t="s">
        <v>72</v>
      </c>
      <c r="BP4005" s="28" t="s">
        <v>72</v>
      </c>
      <c r="BQ4005" s="26" t="s">
        <v>72</v>
      </c>
      <c r="BR4005" s="26" t="s">
        <v>72</v>
      </c>
      <c r="BS4005" s="31" t="str">
        <f t="shared" si="503"/>
        <v/>
      </c>
    </row>
    <row r="4006" spans="1:71">
      <c r="A4006" s="26">
        <v>42479412740000</v>
      </c>
      <c r="B4006" s="26" t="s">
        <v>9285</v>
      </c>
      <c r="C4006" t="s">
        <v>9155</v>
      </c>
      <c r="D4006" s="26" t="s">
        <v>8785</v>
      </c>
      <c r="E4006" s="27" t="s">
        <v>5184</v>
      </c>
      <c r="F4006" t="s">
        <v>745</v>
      </c>
      <c r="G4006" t="s">
        <v>67</v>
      </c>
      <c r="H4006" t="s">
        <v>9156</v>
      </c>
      <c r="I4006" t="s">
        <v>72</v>
      </c>
      <c r="J4006" t="s">
        <v>70</v>
      </c>
      <c r="K4006" t="s">
        <v>9261</v>
      </c>
      <c r="L4006">
        <v>27.744800000000001</v>
      </c>
      <c r="M4006">
        <v>-99.61694</v>
      </c>
      <c r="N4006" s="28">
        <v>1800389.28</v>
      </c>
      <c r="O4006" s="28">
        <v>-31667.4</v>
      </c>
      <c r="P4006" s="26">
        <v>513</v>
      </c>
      <c r="Q4006" s="26">
        <v>11015</v>
      </c>
      <c r="R4006" s="26">
        <v>15892</v>
      </c>
      <c r="S4006" s="29">
        <v>12.100000381469727</v>
      </c>
      <c r="T4006" s="30">
        <v>40793</v>
      </c>
      <c r="U4006" s="30">
        <v>41123</v>
      </c>
      <c r="V4006" s="30">
        <v>41365</v>
      </c>
      <c r="W4006">
        <v>0</v>
      </c>
      <c r="X4006" s="26">
        <v>5740</v>
      </c>
      <c r="Y4006" s="26">
        <v>2615</v>
      </c>
      <c r="Z4006" s="26">
        <v>5215</v>
      </c>
      <c r="AA4006" s="26" t="s">
        <v>8619</v>
      </c>
      <c r="AB4006" s="31" t="s">
        <v>72</v>
      </c>
      <c r="AC4006" s="31">
        <v>0.60000002384185791</v>
      </c>
      <c r="AD4006" s="26">
        <v>99999999</v>
      </c>
      <c r="AE4006" s="26" t="s">
        <v>72</v>
      </c>
      <c r="AF4006" s="26" t="s">
        <v>72</v>
      </c>
      <c r="AG4006" s="26" t="s">
        <v>72</v>
      </c>
      <c r="AH4006" s="28" t="s">
        <v>72</v>
      </c>
      <c r="AI4006" t="s">
        <v>72</v>
      </c>
      <c r="AJ4006" s="26" t="s">
        <v>72</v>
      </c>
      <c r="AK4006" s="28" t="s">
        <v>72</v>
      </c>
      <c r="AL4006" t="s">
        <v>72</v>
      </c>
      <c r="AM4006" s="26" t="s">
        <v>72</v>
      </c>
      <c r="AN4006" s="28" t="s">
        <v>72</v>
      </c>
      <c r="AO4006" t="s">
        <v>72</v>
      </c>
      <c r="AP4006" s="32">
        <v>7.3103669481036695</v>
      </c>
      <c r="AQ4006" s="36">
        <v>0.73103668749999995</v>
      </c>
      <c r="AR4006" s="32">
        <f t="shared" si="502"/>
        <v>129400.8040544481</v>
      </c>
      <c r="AS4006" s="32">
        <f t="shared" ref="AS4006:AS4046" si="504">IF(AP4006&gt;170000,4,IF(AP4006&gt;107000,3,IF(AP4006&gt;50000,2,1)))</f>
        <v>1</v>
      </c>
      <c r="AT4006" s="32">
        <f t="shared" ref="AT4006:AT4046" si="505">IF(AQ4006&gt;2400000,4,IF(AQ4006&gt;1450000,3,IF(AQ4006&gt;900000,2,1)))</f>
        <v>1</v>
      </c>
      <c r="AU4006" s="32">
        <f t="shared" ref="AU4006:AU4046" si="506">IF(AR4006&gt;290000,4,IF(AR4006&gt;170000,3,IF(AR4006&gt;103000,2,1)))</f>
        <v>2</v>
      </c>
      <c r="AV4006" s="32">
        <f t="shared" si="499"/>
        <v>7.3103669481036686</v>
      </c>
      <c r="AW4006" s="32">
        <f t="shared" si="500"/>
        <v>0.73103668749999995</v>
      </c>
      <c r="AX4006" s="32">
        <f t="shared" si="501"/>
        <v>129400.8040544481</v>
      </c>
      <c r="AY4006" s="26">
        <v>1</v>
      </c>
      <c r="AZ4006" s="26">
        <v>2</v>
      </c>
      <c r="BA4006" s="26" t="s">
        <v>72</v>
      </c>
      <c r="BB4006" s="26" t="s">
        <v>72</v>
      </c>
      <c r="BC4006" s="26" t="s">
        <v>72</v>
      </c>
      <c r="BD4006" s="26" t="s">
        <v>72</v>
      </c>
      <c r="BE4006" s="28" t="s">
        <v>72</v>
      </c>
      <c r="BF4006" s="28" t="s">
        <v>72</v>
      </c>
      <c r="BG4006" s="28" t="s">
        <v>72</v>
      </c>
      <c r="BH4006" s="28" t="s">
        <v>72</v>
      </c>
      <c r="BI4006" s="28" t="s">
        <v>72</v>
      </c>
      <c r="BJ4006" s="28" t="s">
        <v>72</v>
      </c>
      <c r="BK4006" s="28" t="s">
        <v>72</v>
      </c>
      <c r="BL4006" s="28" t="s">
        <v>72</v>
      </c>
      <c r="BM4006" s="28" t="s">
        <v>72</v>
      </c>
      <c r="BN4006" s="28" t="s">
        <v>72</v>
      </c>
      <c r="BO4006" s="28" t="s">
        <v>72</v>
      </c>
      <c r="BP4006" s="28" t="s">
        <v>72</v>
      </c>
      <c r="BQ4006" s="26" t="s">
        <v>72</v>
      </c>
      <c r="BR4006" s="26" t="s">
        <v>72</v>
      </c>
      <c r="BS4006" s="31" t="str">
        <f t="shared" si="503"/>
        <v/>
      </c>
    </row>
    <row r="4007" spans="1:71">
      <c r="A4007" s="26">
        <v>42479412830000</v>
      </c>
      <c r="B4007" s="26" t="s">
        <v>9285</v>
      </c>
      <c r="C4007" t="s">
        <v>9157</v>
      </c>
      <c r="D4007" s="26" t="s">
        <v>8785</v>
      </c>
      <c r="E4007" s="27" t="s">
        <v>5184</v>
      </c>
      <c r="F4007" t="s">
        <v>745</v>
      </c>
      <c r="G4007" t="s">
        <v>67</v>
      </c>
      <c r="H4007" t="s">
        <v>9158</v>
      </c>
      <c r="I4007" t="s">
        <v>9159</v>
      </c>
      <c r="J4007" t="s">
        <v>76</v>
      </c>
      <c r="K4007" t="s">
        <v>9261</v>
      </c>
      <c r="L4007">
        <v>27.772040000000001</v>
      </c>
      <c r="M4007">
        <v>-99.562619999999995</v>
      </c>
      <c r="N4007" s="28">
        <v>1818012.01</v>
      </c>
      <c r="O4007" s="28">
        <v>-21850.61</v>
      </c>
      <c r="P4007" s="26">
        <v>620</v>
      </c>
      <c r="Q4007" s="26">
        <v>11506</v>
      </c>
      <c r="R4007" s="26">
        <v>15252</v>
      </c>
      <c r="S4007" s="29" t="s">
        <v>72</v>
      </c>
      <c r="T4007" s="30">
        <v>40664</v>
      </c>
      <c r="U4007" s="30">
        <v>40761</v>
      </c>
      <c r="V4007" s="30">
        <v>40756</v>
      </c>
      <c r="W4007">
        <v>1391</v>
      </c>
      <c r="X4007" s="26">
        <v>5740</v>
      </c>
      <c r="Y4007" s="26">
        <v>1250</v>
      </c>
      <c r="Z4007" s="26">
        <v>3500</v>
      </c>
      <c r="AA4007" s="26" t="s">
        <v>8619</v>
      </c>
      <c r="AB4007" s="31" t="s">
        <v>72</v>
      </c>
      <c r="AC4007" s="31">
        <v>0.5899999737739563</v>
      </c>
      <c r="AD4007" s="26">
        <v>99999999</v>
      </c>
      <c r="AE4007" s="26" t="s">
        <v>72</v>
      </c>
      <c r="AF4007" s="26" t="s">
        <v>72</v>
      </c>
      <c r="AG4007" s="26" t="s">
        <v>72</v>
      </c>
      <c r="AH4007" s="28">
        <v>0.43881799999999999</v>
      </c>
      <c r="AI4007">
        <v>0</v>
      </c>
      <c r="AJ4007" s="26" t="s">
        <v>72</v>
      </c>
      <c r="AK4007" s="28">
        <v>0.63252699999999995</v>
      </c>
      <c r="AL4007">
        <v>0</v>
      </c>
      <c r="AM4007" s="26" t="s">
        <v>72</v>
      </c>
      <c r="AN4007" s="28">
        <v>0.82868699999999995</v>
      </c>
      <c r="AO4007">
        <v>136</v>
      </c>
      <c r="AP4007" s="32">
        <v>11.886245118862451</v>
      </c>
      <c r="AQ4007" s="36">
        <v>1.1886245</v>
      </c>
      <c r="AR4007" s="32">
        <f t="shared" si="502"/>
        <v>210398.42274511885</v>
      </c>
      <c r="AS4007" s="32">
        <f t="shared" si="504"/>
        <v>1</v>
      </c>
      <c r="AT4007" s="32">
        <f t="shared" si="505"/>
        <v>1</v>
      </c>
      <c r="AU4007" s="32">
        <f t="shared" si="506"/>
        <v>3</v>
      </c>
      <c r="AV4007" s="32">
        <f t="shared" si="499"/>
        <v>11.886245118862451</v>
      </c>
      <c r="AW4007" s="32">
        <f t="shared" si="500"/>
        <v>1.1886245</v>
      </c>
      <c r="AX4007" s="32">
        <f t="shared" si="501"/>
        <v>210398.42274511888</v>
      </c>
      <c r="AY4007" s="26">
        <v>1</v>
      </c>
      <c r="AZ4007" s="26">
        <v>2</v>
      </c>
      <c r="BA4007" s="26" t="s">
        <v>72</v>
      </c>
      <c r="BB4007" s="26" t="s">
        <v>72</v>
      </c>
      <c r="BC4007" s="26" t="s">
        <v>72</v>
      </c>
      <c r="BD4007" s="26" t="s">
        <v>72</v>
      </c>
      <c r="BE4007" s="28" t="s">
        <v>72</v>
      </c>
      <c r="BF4007" s="28" t="s">
        <v>72</v>
      </c>
      <c r="BG4007" s="28" t="s">
        <v>72</v>
      </c>
      <c r="BH4007" s="28" t="s">
        <v>72</v>
      </c>
      <c r="BI4007" s="28" t="s">
        <v>72</v>
      </c>
      <c r="BJ4007" s="28" t="s">
        <v>72</v>
      </c>
      <c r="BK4007" s="28" t="s">
        <v>72</v>
      </c>
      <c r="BL4007" s="28" t="s">
        <v>72</v>
      </c>
      <c r="BM4007" s="28" t="s">
        <v>72</v>
      </c>
      <c r="BN4007" s="28" t="s">
        <v>72</v>
      </c>
      <c r="BO4007" s="28" t="s">
        <v>72</v>
      </c>
      <c r="BP4007" s="28" t="s">
        <v>72</v>
      </c>
      <c r="BQ4007" s="26" t="s">
        <v>72</v>
      </c>
      <c r="BR4007" s="26" t="s">
        <v>72</v>
      </c>
      <c r="BS4007" s="31" t="str">
        <f t="shared" si="503"/>
        <v/>
      </c>
    </row>
    <row r="4008" spans="1:71">
      <c r="A4008" s="26">
        <v>42479412990000</v>
      </c>
      <c r="B4008" s="26" t="s">
        <v>9285</v>
      </c>
      <c r="C4008" t="s">
        <v>9160</v>
      </c>
      <c r="D4008" s="26" t="s">
        <v>5393</v>
      </c>
      <c r="E4008" s="27" t="s">
        <v>5184</v>
      </c>
      <c r="F4008" t="s">
        <v>745</v>
      </c>
      <c r="G4008" t="s">
        <v>67</v>
      </c>
      <c r="H4008" t="s">
        <v>9161</v>
      </c>
      <c r="I4008" t="s">
        <v>9162</v>
      </c>
      <c r="J4008" t="s">
        <v>659</v>
      </c>
      <c r="K4008" t="s">
        <v>9261</v>
      </c>
      <c r="L4008">
        <v>27.828140000000001</v>
      </c>
      <c r="M4008">
        <v>-99.510409999999993</v>
      </c>
      <c r="N4008" s="28">
        <v>1834989.05</v>
      </c>
      <c r="O4008" s="28">
        <v>-1528.38</v>
      </c>
      <c r="P4008" s="26">
        <v>738.70001220703125</v>
      </c>
      <c r="Q4008" s="26">
        <v>11862</v>
      </c>
      <c r="R4008" s="26">
        <v>16439</v>
      </c>
      <c r="S4008" s="29">
        <v>12.199999809265137</v>
      </c>
      <c r="T4008" s="30">
        <v>40684</v>
      </c>
      <c r="U4008" s="30">
        <v>40954</v>
      </c>
      <c r="V4008" s="30">
        <v>40787</v>
      </c>
      <c r="W4008">
        <v>2048</v>
      </c>
      <c r="X4008" s="26">
        <v>4964</v>
      </c>
      <c r="Y4008" s="26">
        <v>3987</v>
      </c>
      <c r="Z4008" s="26">
        <v>4115</v>
      </c>
      <c r="AA4008" s="26" t="s">
        <v>8619</v>
      </c>
      <c r="AB4008" s="31" t="s">
        <v>72</v>
      </c>
      <c r="AC4008" s="31">
        <v>0.5899999737739563</v>
      </c>
      <c r="AD4008" s="26">
        <v>127979000</v>
      </c>
      <c r="AE4008" s="26" t="s">
        <v>72</v>
      </c>
      <c r="AF4008" s="26">
        <v>3656</v>
      </c>
      <c r="AG4008" s="26" t="s">
        <v>72</v>
      </c>
      <c r="AH4008" s="28">
        <v>0.40368399999999999</v>
      </c>
      <c r="AI4008">
        <v>41516</v>
      </c>
      <c r="AJ4008" s="26" t="s">
        <v>72</v>
      </c>
      <c r="AK4008" s="28">
        <v>0.66260799999999997</v>
      </c>
      <c r="AL4008">
        <v>68144</v>
      </c>
      <c r="AM4008" s="26">
        <v>8</v>
      </c>
      <c r="AN4008" s="28">
        <v>0.89598199999999995</v>
      </c>
      <c r="AO4008">
        <v>89341</v>
      </c>
      <c r="AP4008" s="32">
        <v>11.113097656646794</v>
      </c>
      <c r="AQ4008" s="36">
        <v>1.4222431250000001</v>
      </c>
      <c r="AR4008" s="32">
        <f t="shared" si="502"/>
        <v>251748.14622265662</v>
      </c>
      <c r="AS4008" s="32">
        <f t="shared" si="504"/>
        <v>1</v>
      </c>
      <c r="AT4008" s="32">
        <f t="shared" si="505"/>
        <v>1</v>
      </c>
      <c r="AU4008" s="32">
        <f t="shared" si="506"/>
        <v>3</v>
      </c>
      <c r="AV4008" s="32">
        <f t="shared" si="499"/>
        <v>12.850358692415915</v>
      </c>
      <c r="AW4008" s="32">
        <f t="shared" si="500"/>
        <v>1.6445760550966961</v>
      </c>
      <c r="AX4008" s="32">
        <f t="shared" si="501"/>
        <v>291102.81211080763</v>
      </c>
      <c r="AY4008" s="26">
        <v>1</v>
      </c>
      <c r="AZ4008" s="26">
        <v>2</v>
      </c>
      <c r="BA4008" s="26" t="s">
        <v>72</v>
      </c>
      <c r="BB4008" s="26" t="s">
        <v>72</v>
      </c>
      <c r="BC4008" s="26" t="s">
        <v>72</v>
      </c>
      <c r="BD4008" s="26" t="s">
        <v>72</v>
      </c>
      <c r="BE4008" s="28" t="s">
        <v>72</v>
      </c>
      <c r="BF4008" s="28" t="s">
        <v>72</v>
      </c>
      <c r="BG4008" s="28" t="s">
        <v>72</v>
      </c>
      <c r="BH4008" s="28" t="s">
        <v>72</v>
      </c>
      <c r="BI4008" s="28" t="s">
        <v>72</v>
      </c>
      <c r="BJ4008" s="28" t="s">
        <v>72</v>
      </c>
      <c r="BK4008" s="28" t="s">
        <v>72</v>
      </c>
      <c r="BL4008" s="28" t="s">
        <v>72</v>
      </c>
      <c r="BM4008" s="28" t="s">
        <v>72</v>
      </c>
      <c r="BN4008" s="28" t="s">
        <v>72</v>
      </c>
      <c r="BO4008" s="28" t="s">
        <v>72</v>
      </c>
      <c r="BP4008" s="28" t="s">
        <v>72</v>
      </c>
      <c r="BQ4008" s="26" t="s">
        <v>72</v>
      </c>
      <c r="BR4008" s="26" t="s">
        <v>72</v>
      </c>
      <c r="BS4008" s="31" t="str">
        <f t="shared" si="503"/>
        <v/>
      </c>
    </row>
    <row r="4009" spans="1:71">
      <c r="A4009" s="26">
        <v>42479413060000</v>
      </c>
      <c r="B4009" s="26" t="s">
        <v>9285</v>
      </c>
      <c r="C4009" t="s">
        <v>9163</v>
      </c>
      <c r="D4009" s="26" t="s">
        <v>738</v>
      </c>
      <c r="E4009" s="27" t="s">
        <v>5184</v>
      </c>
      <c r="F4009" t="s">
        <v>745</v>
      </c>
      <c r="G4009" t="s">
        <v>67</v>
      </c>
      <c r="H4009" t="s">
        <v>9110</v>
      </c>
      <c r="I4009" t="s">
        <v>9164</v>
      </c>
      <c r="J4009" t="s">
        <v>76</v>
      </c>
      <c r="K4009" t="s">
        <v>9261</v>
      </c>
      <c r="L4009">
        <v>27.8672</v>
      </c>
      <c r="M4009">
        <v>-99.813220000000001</v>
      </c>
      <c r="N4009" s="28">
        <v>1737193.35</v>
      </c>
      <c r="O4009" s="28">
        <v>13228.62</v>
      </c>
      <c r="P4009" s="26">
        <v>600</v>
      </c>
      <c r="Q4009" s="26">
        <v>9690</v>
      </c>
      <c r="R4009" s="26">
        <v>16965</v>
      </c>
      <c r="S4009" s="29" t="s">
        <v>72</v>
      </c>
      <c r="T4009" s="30">
        <v>40699</v>
      </c>
      <c r="U4009" s="30">
        <v>40787</v>
      </c>
      <c r="V4009" s="30">
        <v>40756</v>
      </c>
      <c r="W4009">
        <v>92600</v>
      </c>
      <c r="X4009" s="26">
        <v>7816</v>
      </c>
      <c r="Y4009" s="26">
        <v>5005</v>
      </c>
      <c r="Z4009" s="26">
        <v>5815</v>
      </c>
      <c r="AA4009" s="26" t="s">
        <v>8619</v>
      </c>
      <c r="AB4009" s="31" t="s">
        <v>72</v>
      </c>
      <c r="AC4009" s="31">
        <v>0.5899999737739563</v>
      </c>
      <c r="AD4009" s="26">
        <v>99999999</v>
      </c>
      <c r="AE4009" s="26" t="s">
        <v>72</v>
      </c>
      <c r="AF4009" s="26">
        <v>10598</v>
      </c>
      <c r="AG4009" s="26" t="s">
        <v>72</v>
      </c>
      <c r="AH4009" s="28">
        <v>1.543981</v>
      </c>
      <c r="AI4009">
        <v>98424</v>
      </c>
      <c r="AJ4009" s="26" t="s">
        <v>72</v>
      </c>
      <c r="AK4009" s="28">
        <v>2.6728619999999998</v>
      </c>
      <c r="AL4009">
        <v>119173</v>
      </c>
      <c r="AM4009" s="26" t="s">
        <v>72</v>
      </c>
      <c r="AN4009" s="28">
        <v>3.5123730000000002</v>
      </c>
      <c r="AO4009">
        <v>125182</v>
      </c>
      <c r="AP4009" s="32">
        <v>44.200940442009404</v>
      </c>
      <c r="AQ4009" s="36">
        <v>4.4200939999999997</v>
      </c>
      <c r="AR4009" s="32">
        <f t="shared" si="502"/>
        <v>782400.83894044207</v>
      </c>
      <c r="AS4009" s="32">
        <f t="shared" si="504"/>
        <v>1</v>
      </c>
      <c r="AT4009" s="32">
        <f t="shared" si="505"/>
        <v>1</v>
      </c>
      <c r="AU4009" s="32">
        <f t="shared" si="506"/>
        <v>4</v>
      </c>
      <c r="AV4009" s="32">
        <f t="shared" si="499"/>
        <v>32.460772535457266</v>
      </c>
      <c r="AW4009" s="32">
        <f t="shared" si="500"/>
        <v>3.246077221084954</v>
      </c>
      <c r="AX4009" s="32">
        <f t="shared" si="501"/>
        <v>574588.12890457234</v>
      </c>
      <c r="AY4009" s="26">
        <v>1</v>
      </c>
      <c r="AZ4009" s="26">
        <v>2</v>
      </c>
      <c r="BA4009" s="26" t="s">
        <v>72</v>
      </c>
      <c r="BB4009" s="26" t="s">
        <v>72</v>
      </c>
      <c r="BC4009" s="26" t="s">
        <v>72</v>
      </c>
      <c r="BD4009" s="26" t="s">
        <v>72</v>
      </c>
      <c r="BE4009" s="28" t="s">
        <v>72</v>
      </c>
      <c r="BF4009" s="28" t="s">
        <v>72</v>
      </c>
      <c r="BG4009" s="28" t="s">
        <v>72</v>
      </c>
      <c r="BH4009" s="28" t="s">
        <v>72</v>
      </c>
      <c r="BI4009" s="28" t="s">
        <v>72</v>
      </c>
      <c r="BJ4009" s="28" t="s">
        <v>72</v>
      </c>
      <c r="BK4009" s="28" t="s">
        <v>72</v>
      </c>
      <c r="BL4009" s="28" t="s">
        <v>72</v>
      </c>
      <c r="BM4009" s="28" t="s">
        <v>72</v>
      </c>
      <c r="BN4009" s="28" t="s">
        <v>72</v>
      </c>
      <c r="BO4009" s="28" t="s">
        <v>72</v>
      </c>
      <c r="BP4009" s="28" t="s">
        <v>72</v>
      </c>
      <c r="BQ4009" s="26" t="s">
        <v>72</v>
      </c>
      <c r="BR4009" s="26" t="s">
        <v>72</v>
      </c>
      <c r="BS4009" s="31" t="str">
        <f t="shared" si="503"/>
        <v/>
      </c>
    </row>
    <row r="4010" spans="1:71">
      <c r="A4010" s="26">
        <v>42479413070000</v>
      </c>
      <c r="B4010" s="26" t="s">
        <v>9285</v>
      </c>
      <c r="C4010" t="s">
        <v>9165</v>
      </c>
      <c r="D4010" s="26" t="s">
        <v>8785</v>
      </c>
      <c r="E4010" s="27" t="s">
        <v>5184</v>
      </c>
      <c r="F4010" t="s">
        <v>745</v>
      </c>
      <c r="G4010" t="s">
        <v>67</v>
      </c>
      <c r="H4010" t="s">
        <v>9166</v>
      </c>
      <c r="I4010" t="s">
        <v>9167</v>
      </c>
      <c r="J4010" t="s">
        <v>76</v>
      </c>
      <c r="K4010" t="s">
        <v>9261</v>
      </c>
      <c r="L4010">
        <v>27.68111</v>
      </c>
      <c r="M4010">
        <v>-99.533580000000001</v>
      </c>
      <c r="N4010" s="28">
        <v>1827254.51</v>
      </c>
      <c r="O4010" s="28">
        <v>-54960.38</v>
      </c>
      <c r="P4010" s="26">
        <v>577</v>
      </c>
      <c r="Q4010" s="26">
        <v>12367</v>
      </c>
      <c r="R4010" s="26">
        <v>16005</v>
      </c>
      <c r="S4010" s="29">
        <v>11.600000381469727</v>
      </c>
      <c r="T4010" s="30">
        <v>40695</v>
      </c>
      <c r="U4010" s="30">
        <v>40860</v>
      </c>
      <c r="V4010" s="30">
        <v>40848</v>
      </c>
      <c r="W4010">
        <v>1395</v>
      </c>
      <c r="X4010" s="26">
        <v>5740</v>
      </c>
      <c r="Y4010" s="26">
        <v>6449</v>
      </c>
      <c r="Z4010" s="26">
        <v>8215</v>
      </c>
      <c r="AA4010" s="26" t="s">
        <v>8619</v>
      </c>
      <c r="AB4010" s="31" t="s">
        <v>72</v>
      </c>
      <c r="AC4010" s="31">
        <v>0.60000002384185791</v>
      </c>
      <c r="AD4010" s="26">
        <v>99999999</v>
      </c>
      <c r="AE4010" s="26" t="s">
        <v>72</v>
      </c>
      <c r="AF4010" s="26">
        <v>4573</v>
      </c>
      <c r="AG4010" s="26" t="s">
        <v>72</v>
      </c>
      <c r="AH4010" s="28">
        <v>0.48731099999999999</v>
      </c>
      <c r="AI4010">
        <v>9375</v>
      </c>
      <c r="AJ4010" s="26" t="s">
        <v>72</v>
      </c>
      <c r="AK4010" s="28">
        <v>0.64039599999999997</v>
      </c>
      <c r="AL4010">
        <v>12320</v>
      </c>
      <c r="AM4010" s="26" t="s">
        <v>72</v>
      </c>
      <c r="AN4010" s="28">
        <v>0.73770400000000003</v>
      </c>
      <c r="AO4010">
        <v>13666</v>
      </c>
      <c r="AP4010" s="32">
        <v>8.8475288384752879</v>
      </c>
      <c r="AQ4010" s="36">
        <v>0.88475287499999999</v>
      </c>
      <c r="AR4010" s="32">
        <f t="shared" si="502"/>
        <v>156610.10640383846</v>
      </c>
      <c r="AS4010" s="32">
        <f t="shared" si="504"/>
        <v>1</v>
      </c>
      <c r="AT4010" s="32">
        <f t="shared" si="505"/>
        <v>1</v>
      </c>
      <c r="AU4010" s="32">
        <f t="shared" si="506"/>
        <v>2</v>
      </c>
      <c r="AV4010" s="32">
        <f t="shared" si="499"/>
        <v>8.8475288384752879</v>
      </c>
      <c r="AW4010" s="32">
        <f t="shared" si="500"/>
        <v>0.88475287499999999</v>
      </c>
      <c r="AX4010" s="32">
        <f t="shared" si="501"/>
        <v>156610.10640383846</v>
      </c>
      <c r="AY4010" s="26">
        <v>1</v>
      </c>
      <c r="AZ4010" s="26">
        <v>2</v>
      </c>
      <c r="BA4010" s="26" t="s">
        <v>72</v>
      </c>
      <c r="BB4010" s="26" t="s">
        <v>72</v>
      </c>
      <c r="BC4010" s="26" t="s">
        <v>72</v>
      </c>
      <c r="BD4010" s="26" t="s">
        <v>72</v>
      </c>
      <c r="BE4010" s="28" t="s">
        <v>72</v>
      </c>
      <c r="BF4010" s="28" t="s">
        <v>72</v>
      </c>
      <c r="BG4010" s="28" t="s">
        <v>72</v>
      </c>
      <c r="BH4010" s="28" t="s">
        <v>72</v>
      </c>
      <c r="BI4010" s="28" t="s">
        <v>72</v>
      </c>
      <c r="BJ4010" s="28" t="s">
        <v>72</v>
      </c>
      <c r="BK4010" s="28" t="s">
        <v>72</v>
      </c>
      <c r="BL4010" s="28" t="s">
        <v>72</v>
      </c>
      <c r="BM4010" s="28" t="s">
        <v>72</v>
      </c>
      <c r="BN4010" s="28" t="s">
        <v>72</v>
      </c>
      <c r="BO4010" s="28" t="s">
        <v>72</v>
      </c>
      <c r="BP4010" s="28" t="s">
        <v>72</v>
      </c>
      <c r="BQ4010" s="26" t="s">
        <v>72</v>
      </c>
      <c r="BR4010" s="26" t="s">
        <v>72</v>
      </c>
      <c r="BS4010" s="31" t="str">
        <f t="shared" si="503"/>
        <v/>
      </c>
    </row>
    <row r="4011" spans="1:71">
      <c r="A4011" s="26">
        <v>42479413090000</v>
      </c>
      <c r="B4011" s="26" t="s">
        <v>9285</v>
      </c>
      <c r="C4011" t="s">
        <v>9168</v>
      </c>
      <c r="D4011" s="26" t="s">
        <v>8785</v>
      </c>
      <c r="E4011" s="27" t="s">
        <v>5184</v>
      </c>
      <c r="F4011" t="s">
        <v>745</v>
      </c>
      <c r="G4011" t="s">
        <v>67</v>
      </c>
      <c r="H4011" t="s">
        <v>9169</v>
      </c>
      <c r="I4011" t="s">
        <v>9170</v>
      </c>
      <c r="J4011" t="s">
        <v>76</v>
      </c>
      <c r="K4011" t="s">
        <v>9261</v>
      </c>
      <c r="L4011">
        <v>27.729310000000002</v>
      </c>
      <c r="M4011">
        <v>-99.659450000000007</v>
      </c>
      <c r="N4011" s="28">
        <v>1786603.57</v>
      </c>
      <c r="O4011" s="28">
        <v>-37225.07</v>
      </c>
      <c r="P4011" s="26">
        <v>554</v>
      </c>
      <c r="Q4011" s="26">
        <v>10775</v>
      </c>
      <c r="R4011" s="26">
        <v>15862</v>
      </c>
      <c r="S4011" s="29" t="s">
        <v>72</v>
      </c>
      <c r="T4011" s="30">
        <v>40719</v>
      </c>
      <c r="U4011" s="30" t="s">
        <v>72</v>
      </c>
      <c r="V4011" s="30">
        <v>40787</v>
      </c>
      <c r="W4011">
        <v>0</v>
      </c>
      <c r="X4011" s="26">
        <v>4620</v>
      </c>
      <c r="Y4011" s="26">
        <v>4865</v>
      </c>
      <c r="Z4011" s="26">
        <v>6515</v>
      </c>
      <c r="AA4011" s="26" t="s">
        <v>8619</v>
      </c>
      <c r="AB4011" s="31" t="s">
        <v>72</v>
      </c>
      <c r="AC4011" s="31">
        <v>0.5899999737739563</v>
      </c>
      <c r="AD4011" s="26">
        <v>99999999</v>
      </c>
      <c r="AE4011" s="26" t="s">
        <v>72</v>
      </c>
      <c r="AF4011" s="26">
        <v>4215</v>
      </c>
      <c r="AG4011" s="26" t="s">
        <v>72</v>
      </c>
      <c r="AH4011" s="28">
        <v>0.32603799999999999</v>
      </c>
      <c r="AI4011" t="s">
        <v>72</v>
      </c>
      <c r="AJ4011" s="26" t="s">
        <v>72</v>
      </c>
      <c r="AK4011" s="28">
        <v>0.42532500000000001</v>
      </c>
      <c r="AL4011">
        <v>7891</v>
      </c>
      <c r="AM4011" s="26" t="s">
        <v>72</v>
      </c>
      <c r="AN4011" s="28">
        <v>0.503224</v>
      </c>
      <c r="AO4011">
        <v>12458</v>
      </c>
      <c r="AP4011" s="32">
        <v>5.9278438092784382</v>
      </c>
      <c r="AQ4011" s="36">
        <v>0.59278437500000003</v>
      </c>
      <c r="AR4011" s="32">
        <f t="shared" si="502"/>
        <v>104928.76221880928</v>
      </c>
      <c r="AS4011" s="32">
        <f t="shared" si="504"/>
        <v>1</v>
      </c>
      <c r="AT4011" s="32">
        <f t="shared" si="505"/>
        <v>1</v>
      </c>
      <c r="AU4011" s="32">
        <f t="shared" si="506"/>
        <v>2</v>
      </c>
      <c r="AV4011" s="32">
        <f t="shared" si="499"/>
        <v>7.3648968539519997</v>
      </c>
      <c r="AW4011" s="32">
        <f t="shared" si="500"/>
        <v>0.73648967803030307</v>
      </c>
      <c r="AX4011" s="32">
        <f t="shared" si="501"/>
        <v>130366.03790821758</v>
      </c>
      <c r="AY4011" s="26">
        <v>1</v>
      </c>
      <c r="AZ4011" s="26">
        <v>2</v>
      </c>
      <c r="BA4011" s="26" t="s">
        <v>72</v>
      </c>
      <c r="BB4011" s="26" t="s">
        <v>72</v>
      </c>
      <c r="BC4011" s="26" t="s">
        <v>72</v>
      </c>
      <c r="BD4011" s="26" t="s">
        <v>72</v>
      </c>
      <c r="BE4011" s="28" t="s">
        <v>72</v>
      </c>
      <c r="BF4011" s="28" t="s">
        <v>72</v>
      </c>
      <c r="BG4011" s="28" t="s">
        <v>72</v>
      </c>
      <c r="BH4011" s="28" t="s">
        <v>72</v>
      </c>
      <c r="BI4011" s="28" t="s">
        <v>72</v>
      </c>
      <c r="BJ4011" s="28" t="s">
        <v>72</v>
      </c>
      <c r="BK4011" s="28" t="s">
        <v>72</v>
      </c>
      <c r="BL4011" s="28" t="s">
        <v>72</v>
      </c>
      <c r="BM4011" s="28" t="s">
        <v>72</v>
      </c>
      <c r="BN4011" s="28" t="s">
        <v>72</v>
      </c>
      <c r="BO4011" s="28" t="s">
        <v>72</v>
      </c>
      <c r="BP4011" s="28" t="s">
        <v>72</v>
      </c>
      <c r="BQ4011" s="26" t="s">
        <v>72</v>
      </c>
      <c r="BR4011" s="26" t="s">
        <v>72</v>
      </c>
      <c r="BS4011" s="31" t="str">
        <f t="shared" si="503"/>
        <v/>
      </c>
    </row>
    <row r="4012" spans="1:71">
      <c r="A4012" s="26">
        <v>42479413270000</v>
      </c>
      <c r="B4012" s="26" t="s">
        <v>9285</v>
      </c>
      <c r="C4012" t="s">
        <v>9171</v>
      </c>
      <c r="D4012" s="26" t="s">
        <v>5393</v>
      </c>
      <c r="E4012" s="27" t="s">
        <v>5184</v>
      </c>
      <c r="F4012" t="s">
        <v>745</v>
      </c>
      <c r="G4012" t="s">
        <v>67</v>
      </c>
      <c r="H4012" t="s">
        <v>9172</v>
      </c>
      <c r="I4012" t="s">
        <v>9173</v>
      </c>
      <c r="J4012" t="s">
        <v>944</v>
      </c>
      <c r="K4012" t="s">
        <v>9261</v>
      </c>
      <c r="L4012">
        <v>27.902809999999999</v>
      </c>
      <c r="M4012">
        <v>-99.431640000000002</v>
      </c>
      <c r="N4012" s="28">
        <v>1860554.76</v>
      </c>
      <c r="O4012" s="28">
        <v>25520.93</v>
      </c>
      <c r="P4012" s="26">
        <v>629.70001220703125</v>
      </c>
      <c r="Q4012" s="26">
        <v>11933</v>
      </c>
      <c r="R4012" s="26">
        <v>15427</v>
      </c>
      <c r="S4012" s="29" t="s">
        <v>72</v>
      </c>
      <c r="T4012" s="30">
        <v>40796</v>
      </c>
      <c r="U4012" s="30">
        <v>40954</v>
      </c>
      <c r="V4012" s="30">
        <v>40940</v>
      </c>
      <c r="W4012">
        <v>3351180</v>
      </c>
      <c r="X4012" s="26">
        <v>3955</v>
      </c>
      <c r="Y4012" s="26">
        <v>3921</v>
      </c>
      <c r="Z4012" s="26">
        <v>4115</v>
      </c>
      <c r="AA4012" s="26" t="s">
        <v>8619</v>
      </c>
      <c r="AB4012" s="31" t="s">
        <v>72</v>
      </c>
      <c r="AC4012" s="31">
        <v>0.5899999737739563</v>
      </c>
      <c r="AD4012" s="26">
        <v>234044000</v>
      </c>
      <c r="AE4012" s="26" t="s">
        <v>72</v>
      </c>
      <c r="AF4012" s="26">
        <v>4951</v>
      </c>
      <c r="AG4012" s="26" t="s">
        <v>72</v>
      </c>
      <c r="AH4012" s="28">
        <v>0.40978199999999998</v>
      </c>
      <c r="AI4012">
        <v>15955</v>
      </c>
      <c r="AJ4012" s="26">
        <v>1</v>
      </c>
      <c r="AK4012" s="28">
        <v>0.61555599999999999</v>
      </c>
      <c r="AL4012">
        <v>29920</v>
      </c>
      <c r="AM4012" s="26">
        <v>4</v>
      </c>
      <c r="AN4012" s="28">
        <v>0.69188000000000005</v>
      </c>
      <c r="AO4012">
        <v>31769</v>
      </c>
      <c r="AP4012" s="32">
        <v>4.5134381782912616</v>
      </c>
      <c r="AQ4012" s="36">
        <v>1.0563431249999999</v>
      </c>
      <c r="AR4012" s="32">
        <f t="shared" si="502"/>
        <v>186977.24656317825</v>
      </c>
      <c r="AS4012" s="32">
        <f t="shared" si="504"/>
        <v>1</v>
      </c>
      <c r="AT4012" s="32">
        <f t="shared" si="505"/>
        <v>1</v>
      </c>
      <c r="AU4012" s="32">
        <f t="shared" si="506"/>
        <v>3</v>
      </c>
      <c r="AV4012" s="32">
        <f t="shared" si="499"/>
        <v>6.5504766481395302</v>
      </c>
      <c r="AW4012" s="32">
        <f t="shared" si="500"/>
        <v>1.533099756637168</v>
      </c>
      <c r="AX4012" s="32">
        <f t="shared" si="501"/>
        <v>271365.20740142686</v>
      </c>
      <c r="AY4012" s="26">
        <v>1</v>
      </c>
      <c r="AZ4012" s="26">
        <v>2</v>
      </c>
      <c r="BA4012" s="26" t="s">
        <v>72</v>
      </c>
      <c r="BB4012" s="26" t="s">
        <v>72</v>
      </c>
      <c r="BC4012" s="26" t="s">
        <v>72</v>
      </c>
      <c r="BD4012" s="26" t="s">
        <v>72</v>
      </c>
      <c r="BE4012" s="28" t="s">
        <v>72</v>
      </c>
      <c r="BF4012" s="28" t="s">
        <v>72</v>
      </c>
      <c r="BG4012" s="28" t="s">
        <v>72</v>
      </c>
      <c r="BH4012" s="28" t="s">
        <v>72</v>
      </c>
      <c r="BI4012" s="28" t="s">
        <v>72</v>
      </c>
      <c r="BJ4012" s="28" t="s">
        <v>72</v>
      </c>
      <c r="BK4012" s="28" t="s">
        <v>72</v>
      </c>
      <c r="BL4012" s="28" t="s">
        <v>72</v>
      </c>
      <c r="BM4012" s="28" t="s">
        <v>72</v>
      </c>
      <c r="BN4012" s="28" t="s">
        <v>72</v>
      </c>
      <c r="BO4012" s="28" t="s">
        <v>72</v>
      </c>
      <c r="BP4012" s="28" t="s">
        <v>72</v>
      </c>
      <c r="BQ4012" s="26" t="s">
        <v>72</v>
      </c>
      <c r="BR4012" s="26" t="s">
        <v>72</v>
      </c>
      <c r="BS4012" s="31" t="str">
        <f t="shared" si="503"/>
        <v/>
      </c>
    </row>
    <row r="4013" spans="1:71">
      <c r="A4013" s="26">
        <v>42479413330000</v>
      </c>
      <c r="B4013" s="26" t="s">
        <v>9285</v>
      </c>
      <c r="C4013" t="s">
        <v>9174</v>
      </c>
      <c r="D4013" s="26" t="s">
        <v>8785</v>
      </c>
      <c r="E4013" s="27" t="s">
        <v>5184</v>
      </c>
      <c r="F4013" t="s">
        <v>745</v>
      </c>
      <c r="G4013" t="s">
        <v>67</v>
      </c>
      <c r="H4013" t="s">
        <v>9175</v>
      </c>
      <c r="I4013" t="s">
        <v>9176</v>
      </c>
      <c r="J4013" t="s">
        <v>158</v>
      </c>
      <c r="K4013" t="s">
        <v>9261</v>
      </c>
      <c r="L4013">
        <v>27.846039999999999</v>
      </c>
      <c r="M4013">
        <v>-99.458770000000001</v>
      </c>
      <c r="N4013" s="28">
        <v>1851709.23</v>
      </c>
      <c r="O4013" s="28">
        <v>4911.38</v>
      </c>
      <c r="P4013" s="26">
        <v>693</v>
      </c>
      <c r="Q4013" s="26">
        <v>12149</v>
      </c>
      <c r="R4013" s="26">
        <v>17317</v>
      </c>
      <c r="S4013" s="29" t="s">
        <v>72</v>
      </c>
      <c r="T4013" s="30">
        <v>40729</v>
      </c>
      <c r="U4013" s="30">
        <v>40798</v>
      </c>
      <c r="V4013" s="30">
        <v>40787</v>
      </c>
      <c r="W4013">
        <v>0</v>
      </c>
      <c r="X4013" s="26">
        <v>5024</v>
      </c>
      <c r="Y4013" s="26">
        <v>7615</v>
      </c>
      <c r="Z4013" s="26">
        <v>8865</v>
      </c>
      <c r="AA4013" s="26" t="s">
        <v>8619</v>
      </c>
      <c r="AB4013" s="31" t="s">
        <v>72</v>
      </c>
      <c r="AC4013" s="31">
        <v>0.5899999737739563</v>
      </c>
      <c r="AD4013" s="26">
        <v>99999999</v>
      </c>
      <c r="AE4013" s="26" t="s">
        <v>72</v>
      </c>
      <c r="AF4013" s="26" t="s">
        <v>72</v>
      </c>
      <c r="AG4013" s="26" t="s">
        <v>72</v>
      </c>
      <c r="AH4013" s="28">
        <v>0.44418800000000003</v>
      </c>
      <c r="AI4013">
        <v>1492</v>
      </c>
      <c r="AJ4013" s="26" t="s">
        <v>72</v>
      </c>
      <c r="AK4013" s="28">
        <v>0.62963199999999997</v>
      </c>
      <c r="AL4013">
        <v>2115</v>
      </c>
      <c r="AM4013" s="26" t="s">
        <v>72</v>
      </c>
      <c r="AN4013" s="28">
        <v>0.79962200000000005</v>
      </c>
      <c r="AO4013">
        <v>2553</v>
      </c>
      <c r="AP4013" s="32">
        <v>11.324398863243989</v>
      </c>
      <c r="AQ4013" s="36">
        <v>1.132439875</v>
      </c>
      <c r="AR4013" s="32">
        <f t="shared" si="502"/>
        <v>200453.18227386326</v>
      </c>
      <c r="AS4013" s="32">
        <f t="shared" si="504"/>
        <v>1</v>
      </c>
      <c r="AT4013" s="32">
        <f t="shared" si="505"/>
        <v>1</v>
      </c>
      <c r="AU4013" s="32">
        <f t="shared" si="506"/>
        <v>3</v>
      </c>
      <c r="AV4013" s="32">
        <f t="shared" si="499"/>
        <v>12.938306026078919</v>
      </c>
      <c r="AW4013" s="32">
        <f t="shared" si="500"/>
        <v>1.2938305896695861</v>
      </c>
      <c r="AX4013" s="32">
        <f t="shared" si="501"/>
        <v>229020.95267754281</v>
      </c>
      <c r="AY4013" s="26">
        <v>1</v>
      </c>
      <c r="AZ4013" s="26">
        <v>2</v>
      </c>
      <c r="BA4013" s="26" t="s">
        <v>72</v>
      </c>
      <c r="BB4013" s="26" t="s">
        <v>72</v>
      </c>
      <c r="BC4013" s="26" t="s">
        <v>72</v>
      </c>
      <c r="BD4013" s="26" t="s">
        <v>72</v>
      </c>
      <c r="BE4013" s="28" t="s">
        <v>72</v>
      </c>
      <c r="BF4013" s="28" t="s">
        <v>72</v>
      </c>
      <c r="BG4013" s="28" t="s">
        <v>72</v>
      </c>
      <c r="BH4013" s="28" t="s">
        <v>72</v>
      </c>
      <c r="BI4013" s="28" t="s">
        <v>72</v>
      </c>
      <c r="BJ4013" s="28" t="s">
        <v>72</v>
      </c>
      <c r="BK4013" s="28" t="s">
        <v>72</v>
      </c>
      <c r="BL4013" s="28" t="s">
        <v>72</v>
      </c>
      <c r="BM4013" s="28" t="s">
        <v>72</v>
      </c>
      <c r="BN4013" s="28" t="s">
        <v>72</v>
      </c>
      <c r="BO4013" s="28" t="s">
        <v>72</v>
      </c>
      <c r="BP4013" s="28" t="s">
        <v>72</v>
      </c>
      <c r="BQ4013" s="26" t="s">
        <v>72</v>
      </c>
      <c r="BR4013" s="26" t="s">
        <v>72</v>
      </c>
      <c r="BS4013" s="31" t="str">
        <f t="shared" si="503"/>
        <v/>
      </c>
    </row>
    <row r="4014" spans="1:71">
      <c r="A4014" s="26">
        <v>42479413550000</v>
      </c>
      <c r="B4014" s="26" t="s">
        <v>9281</v>
      </c>
      <c r="C4014" t="s">
        <v>9177</v>
      </c>
      <c r="D4014" s="26" t="s">
        <v>5393</v>
      </c>
      <c r="E4014" s="27" t="s">
        <v>5184</v>
      </c>
      <c r="F4014" t="s">
        <v>745</v>
      </c>
      <c r="G4014" t="s">
        <v>67</v>
      </c>
      <c r="H4014" t="s">
        <v>9178</v>
      </c>
      <c r="I4014" t="s">
        <v>9179</v>
      </c>
      <c r="J4014" t="s">
        <v>70</v>
      </c>
      <c r="K4014" t="s">
        <v>9261</v>
      </c>
      <c r="L4014">
        <v>28.086510000000001</v>
      </c>
      <c r="M4014">
        <v>-99.451980000000006</v>
      </c>
      <c r="N4014" s="28">
        <v>1854241.92</v>
      </c>
      <c r="O4014" s="28">
        <v>92341.24</v>
      </c>
      <c r="P4014" s="26">
        <v>656</v>
      </c>
      <c r="Q4014" s="26">
        <v>10470</v>
      </c>
      <c r="R4014" s="26">
        <v>14936</v>
      </c>
      <c r="S4014" s="29" t="s">
        <v>72</v>
      </c>
      <c r="T4014" s="30">
        <v>40728</v>
      </c>
      <c r="U4014" s="30">
        <v>40814</v>
      </c>
      <c r="V4014" s="30">
        <v>40787</v>
      </c>
      <c r="W4014">
        <v>2351</v>
      </c>
      <c r="X4014" s="26">
        <v>4913</v>
      </c>
      <c r="Y4014" s="26">
        <v>5862</v>
      </c>
      <c r="Z4014" s="26">
        <v>5945</v>
      </c>
      <c r="AA4014" s="26" t="s">
        <v>8619</v>
      </c>
      <c r="AB4014" s="31">
        <v>53.5</v>
      </c>
      <c r="AC4014" s="31">
        <v>0.67000001668930054</v>
      </c>
      <c r="AD4014" s="26">
        <v>1597102.0092735703</v>
      </c>
      <c r="AE4014" s="26" t="s">
        <v>72</v>
      </c>
      <c r="AF4014" s="26">
        <v>4385</v>
      </c>
      <c r="AG4014" s="26">
        <v>406</v>
      </c>
      <c r="AH4014" s="28">
        <v>0.451492</v>
      </c>
      <c r="AI4014">
        <v>23578</v>
      </c>
      <c r="AJ4014" s="26">
        <v>521</v>
      </c>
      <c r="AK4014" s="28">
        <v>0.77034100000000005</v>
      </c>
      <c r="AL4014">
        <v>40228</v>
      </c>
      <c r="AM4014" s="26">
        <v>671</v>
      </c>
      <c r="AN4014" s="28">
        <v>1.056273</v>
      </c>
      <c r="AO4014">
        <v>53521</v>
      </c>
      <c r="AP4014" s="32">
        <v>1071.080926620376</v>
      </c>
      <c r="AQ4014" s="36">
        <v>1.7106254999999999</v>
      </c>
      <c r="AR4014" s="32">
        <f t="shared" si="502"/>
        <v>303851.79442662036</v>
      </c>
      <c r="AS4014" s="32">
        <f t="shared" si="504"/>
        <v>1</v>
      </c>
      <c r="AT4014" s="32">
        <f t="shared" si="505"/>
        <v>1</v>
      </c>
      <c r="AU4014" s="32">
        <f t="shared" si="506"/>
        <v>4</v>
      </c>
      <c r="AV4014" s="32">
        <f t="shared" si="499"/>
        <v>1251.3748257278562</v>
      </c>
      <c r="AW4014" s="32">
        <f t="shared" si="500"/>
        <v>1.9985732485243231</v>
      </c>
      <c r="AX4014" s="32">
        <f t="shared" si="501"/>
        <v>354998.83981453301</v>
      </c>
      <c r="AY4014" s="26">
        <v>1</v>
      </c>
      <c r="AZ4014" s="26">
        <v>2</v>
      </c>
      <c r="BA4014" s="26">
        <v>9331.32</v>
      </c>
      <c r="BB4014" s="26">
        <v>108.81</v>
      </c>
      <c r="BC4014" s="26">
        <v>4.33</v>
      </c>
      <c r="BD4014" s="26">
        <v>97.35</v>
      </c>
      <c r="BE4014" s="28">
        <v>0.08</v>
      </c>
      <c r="BF4014" s="28">
        <v>6.55</v>
      </c>
      <c r="BG4014" s="28">
        <v>0.71</v>
      </c>
      <c r="BH4014" s="28">
        <v>-17.8</v>
      </c>
      <c r="BI4014" s="28">
        <v>0.09</v>
      </c>
      <c r="BJ4014" s="28">
        <v>10.02</v>
      </c>
      <c r="BK4014" s="28">
        <v>0.77</v>
      </c>
      <c r="BL4014" s="28">
        <v>79.459999999999994</v>
      </c>
      <c r="BM4014" s="28">
        <v>0.08</v>
      </c>
      <c r="BN4014" s="28">
        <v>7.49</v>
      </c>
      <c r="BO4014" s="28">
        <v>0.71</v>
      </c>
      <c r="BP4014" s="28">
        <v>36.81</v>
      </c>
      <c r="BQ4014" s="26">
        <v>60.708801000000001</v>
      </c>
      <c r="BR4014" s="26">
        <v>10805160</v>
      </c>
      <c r="BS4014" s="31">
        <f t="shared" si="503"/>
        <v>0.30006900000000003</v>
      </c>
    </row>
    <row r="4015" spans="1:71">
      <c r="A4015" s="26">
        <v>42479413570000</v>
      </c>
      <c r="B4015" s="26" t="s">
        <v>9285</v>
      </c>
      <c r="C4015" t="s">
        <v>9180</v>
      </c>
      <c r="D4015" s="26" t="s">
        <v>8785</v>
      </c>
      <c r="E4015" s="27" t="s">
        <v>5184</v>
      </c>
      <c r="F4015" t="s">
        <v>745</v>
      </c>
      <c r="G4015" t="s">
        <v>67</v>
      </c>
      <c r="H4015" t="s">
        <v>9181</v>
      </c>
      <c r="I4015" t="s">
        <v>9182</v>
      </c>
      <c r="J4015" t="s">
        <v>70</v>
      </c>
      <c r="K4015" t="s">
        <v>9261</v>
      </c>
      <c r="L4015">
        <v>27.73545</v>
      </c>
      <c r="M4015">
        <v>-99.630080000000007</v>
      </c>
      <c r="N4015" s="28">
        <v>1796119.56</v>
      </c>
      <c r="O4015" s="28">
        <v>-35044.74</v>
      </c>
      <c r="P4015" s="26">
        <v>473</v>
      </c>
      <c r="Q4015" s="26">
        <v>10717</v>
      </c>
      <c r="R4015" s="26">
        <v>16728</v>
      </c>
      <c r="S4015" s="29">
        <v>12</v>
      </c>
      <c r="T4015" s="30">
        <v>40749</v>
      </c>
      <c r="U4015" s="30">
        <v>40927</v>
      </c>
      <c r="V4015" s="30">
        <v>40909</v>
      </c>
      <c r="W4015">
        <v>0</v>
      </c>
      <c r="X4015" s="26">
        <v>7089</v>
      </c>
      <c r="Y4015" s="26">
        <v>1302</v>
      </c>
      <c r="Z4015" s="26">
        <v>2015</v>
      </c>
      <c r="AA4015" s="26" t="s">
        <v>8619</v>
      </c>
      <c r="AB4015" s="31" t="s">
        <v>72</v>
      </c>
      <c r="AC4015" s="31">
        <v>0.60000002384185791</v>
      </c>
      <c r="AD4015" s="26">
        <v>99999999</v>
      </c>
      <c r="AE4015" s="26" t="s">
        <v>72</v>
      </c>
      <c r="AF4015" s="26">
        <v>2385</v>
      </c>
      <c r="AG4015" s="26" t="s">
        <v>72</v>
      </c>
      <c r="AH4015" s="28">
        <v>0.39196700000000001</v>
      </c>
      <c r="AI4015">
        <v>219</v>
      </c>
      <c r="AJ4015" s="26" t="s">
        <v>72</v>
      </c>
      <c r="AK4015" s="28">
        <v>0.51533200000000001</v>
      </c>
      <c r="AL4015">
        <v>322</v>
      </c>
      <c r="AM4015" s="26" t="s">
        <v>72</v>
      </c>
      <c r="AN4015" s="28">
        <v>0.57608099999999995</v>
      </c>
      <c r="AO4015">
        <v>348</v>
      </c>
      <c r="AP4015" s="32">
        <v>8.0296344552963443</v>
      </c>
      <c r="AQ4015" s="36">
        <v>0.80296343749999999</v>
      </c>
      <c r="AR4015" s="32">
        <f t="shared" si="502"/>
        <v>142132.55807195528</v>
      </c>
      <c r="AS4015" s="32">
        <f t="shared" si="504"/>
        <v>1</v>
      </c>
      <c r="AT4015" s="32">
        <f t="shared" si="505"/>
        <v>1</v>
      </c>
      <c r="AU4015" s="32">
        <f t="shared" si="506"/>
        <v>2</v>
      </c>
      <c r="AV4015" s="32">
        <f t="shared" si="499"/>
        <v>6.5016365881507987</v>
      </c>
      <c r="AW4015" s="32">
        <f t="shared" si="500"/>
        <v>0.65016365231344342</v>
      </c>
      <c r="AX4015" s="32">
        <f t="shared" si="501"/>
        <v>115085.46809606761</v>
      </c>
      <c r="AY4015" s="26">
        <v>1</v>
      </c>
      <c r="AZ4015" s="26">
        <v>2</v>
      </c>
      <c r="BA4015" s="26" t="s">
        <v>72</v>
      </c>
      <c r="BB4015" s="26" t="s">
        <v>72</v>
      </c>
      <c r="BC4015" s="26" t="s">
        <v>72</v>
      </c>
      <c r="BD4015" s="26" t="s">
        <v>72</v>
      </c>
      <c r="BE4015" s="28" t="s">
        <v>72</v>
      </c>
      <c r="BF4015" s="28" t="s">
        <v>72</v>
      </c>
      <c r="BG4015" s="28" t="s">
        <v>72</v>
      </c>
      <c r="BH4015" s="28" t="s">
        <v>72</v>
      </c>
      <c r="BI4015" s="28" t="s">
        <v>72</v>
      </c>
      <c r="BJ4015" s="28" t="s">
        <v>72</v>
      </c>
      <c r="BK4015" s="28" t="s">
        <v>72</v>
      </c>
      <c r="BL4015" s="28" t="s">
        <v>72</v>
      </c>
      <c r="BM4015" s="28" t="s">
        <v>72</v>
      </c>
      <c r="BN4015" s="28" t="s">
        <v>72</v>
      </c>
      <c r="BO4015" s="28" t="s">
        <v>72</v>
      </c>
      <c r="BP4015" s="28" t="s">
        <v>72</v>
      </c>
      <c r="BQ4015" s="26" t="s">
        <v>72</v>
      </c>
      <c r="BR4015" s="26" t="s">
        <v>72</v>
      </c>
      <c r="BS4015" s="31" t="str">
        <f t="shared" si="503"/>
        <v/>
      </c>
    </row>
    <row r="4016" spans="1:71">
      <c r="A4016" s="26">
        <v>42479413640000</v>
      </c>
      <c r="B4016" s="26" t="s">
        <v>9281</v>
      </c>
      <c r="C4016" t="s">
        <v>9183</v>
      </c>
      <c r="D4016" s="26" t="s">
        <v>5859</v>
      </c>
      <c r="E4016" s="27" t="s">
        <v>5184</v>
      </c>
      <c r="F4016" t="s">
        <v>197</v>
      </c>
      <c r="G4016" t="s">
        <v>67</v>
      </c>
      <c r="H4016" t="s">
        <v>5927</v>
      </c>
      <c r="I4016" t="s">
        <v>9184</v>
      </c>
      <c r="J4016" t="s">
        <v>9185</v>
      </c>
      <c r="K4016" t="s">
        <v>9261</v>
      </c>
      <c r="L4016">
        <v>27.991240000000001</v>
      </c>
      <c r="M4016">
        <v>-99.759950000000003</v>
      </c>
      <c r="N4016" s="28">
        <v>1754701.34</v>
      </c>
      <c r="O4016" s="28">
        <v>58215.4</v>
      </c>
      <c r="P4016" s="26">
        <v>681</v>
      </c>
      <c r="Q4016" s="26">
        <v>9130</v>
      </c>
      <c r="R4016" s="26">
        <v>15645</v>
      </c>
      <c r="S4016" s="29">
        <v>10.800000190734863</v>
      </c>
      <c r="T4016" s="30">
        <v>40766</v>
      </c>
      <c r="U4016" s="30">
        <v>40848</v>
      </c>
      <c r="V4016" s="30">
        <v>40848</v>
      </c>
      <c r="W4016">
        <v>2351</v>
      </c>
      <c r="X4016" s="26">
        <v>6668</v>
      </c>
      <c r="Y4016" s="26" t="s">
        <v>72</v>
      </c>
      <c r="Z4016" s="26">
        <v>3500</v>
      </c>
      <c r="AA4016" s="26" t="s">
        <v>8619</v>
      </c>
      <c r="AB4016" s="31">
        <v>64.800003051757812</v>
      </c>
      <c r="AC4016" s="31">
        <v>0.60000002384185791</v>
      </c>
      <c r="AD4016" s="26">
        <v>23922021.052631579</v>
      </c>
      <c r="AE4016" s="26" t="s">
        <v>72</v>
      </c>
      <c r="AF4016" s="26">
        <v>6152</v>
      </c>
      <c r="AG4016" s="26">
        <v>32</v>
      </c>
      <c r="AH4016" s="28">
        <v>1.159562</v>
      </c>
      <c r="AI4016">
        <v>48250</v>
      </c>
      <c r="AJ4016" s="26">
        <v>67</v>
      </c>
      <c r="AK4016" s="28">
        <v>1.7299180000000001</v>
      </c>
      <c r="AL4016">
        <v>71983</v>
      </c>
      <c r="AM4016" s="26">
        <v>95</v>
      </c>
      <c r="AN4016" s="28">
        <v>2.165206</v>
      </c>
      <c r="AO4016">
        <v>81587</v>
      </c>
      <c r="AP4016" s="32">
        <v>129.23007187387793</v>
      </c>
      <c r="AQ4016" s="36">
        <v>3.0914445000000002</v>
      </c>
      <c r="AR4016" s="32">
        <f t="shared" si="502"/>
        <v>547314.90657187393</v>
      </c>
      <c r="AS4016" s="32">
        <f t="shared" si="504"/>
        <v>1</v>
      </c>
      <c r="AT4016" s="32">
        <f t="shared" si="505"/>
        <v>1</v>
      </c>
      <c r="AU4016" s="32">
        <f t="shared" si="506"/>
        <v>4</v>
      </c>
      <c r="AV4016" s="32">
        <f t="shared" si="499"/>
        <v>111.24484291482594</v>
      </c>
      <c r="AW4016" s="32">
        <f t="shared" si="500"/>
        <v>2.6612014742051593</v>
      </c>
      <c r="AX4016" s="32">
        <f t="shared" si="501"/>
        <v>471143.90577722806</v>
      </c>
      <c r="AY4016" s="26">
        <v>1</v>
      </c>
      <c r="AZ4016" s="26">
        <v>2</v>
      </c>
      <c r="BA4016" s="26">
        <v>8035.84</v>
      </c>
      <c r="BB4016" s="26">
        <v>177.46</v>
      </c>
      <c r="BC4016" s="26">
        <v>81.650000000000006</v>
      </c>
      <c r="BD4016" s="26">
        <v>292.42</v>
      </c>
      <c r="BE4016" s="28">
        <v>7.0000000000000007E-2</v>
      </c>
      <c r="BF4016" s="28">
        <v>5.28</v>
      </c>
      <c r="BG4016" s="28">
        <v>0.65</v>
      </c>
      <c r="BH4016" s="28">
        <v>0.18</v>
      </c>
      <c r="BI4016" s="28">
        <v>0.09</v>
      </c>
      <c r="BJ4016" s="28">
        <v>9.32</v>
      </c>
      <c r="BK4016" s="28">
        <v>0.76</v>
      </c>
      <c r="BL4016" s="28">
        <v>135.46</v>
      </c>
      <c r="BM4016" s="28">
        <v>0.08</v>
      </c>
      <c r="BN4016" s="28">
        <v>6.94</v>
      </c>
      <c r="BO4016" s="28">
        <v>0.7</v>
      </c>
      <c r="BP4016" s="28">
        <v>17.71</v>
      </c>
      <c r="BQ4016" s="26">
        <v>59.874099000000001</v>
      </c>
      <c r="BR4016" s="26">
        <v>4565311</v>
      </c>
      <c r="BS4016" s="31">
        <f t="shared" si="503"/>
        <v>5.5848600000000008</v>
      </c>
    </row>
    <row r="4017" spans="1:71">
      <c r="A4017" s="26">
        <v>42479413690100</v>
      </c>
      <c r="B4017" s="26" t="s">
        <v>9285</v>
      </c>
      <c r="C4017" t="s">
        <v>9186</v>
      </c>
      <c r="D4017" s="26" t="s">
        <v>5393</v>
      </c>
      <c r="E4017" s="27" t="s">
        <v>5184</v>
      </c>
      <c r="F4017" t="s">
        <v>745</v>
      </c>
      <c r="G4017" t="s">
        <v>67</v>
      </c>
      <c r="H4017" t="s">
        <v>9187</v>
      </c>
      <c r="I4017" t="s">
        <v>9188</v>
      </c>
      <c r="J4017" t="s">
        <v>70</v>
      </c>
      <c r="K4017" t="s">
        <v>9261</v>
      </c>
      <c r="L4017">
        <v>27.871320000000001</v>
      </c>
      <c r="M4017">
        <v>-99.683049999999994</v>
      </c>
      <c r="N4017" s="28">
        <v>1779268.35</v>
      </c>
      <c r="O4017" s="28">
        <v>14457.64</v>
      </c>
      <c r="P4017" s="26">
        <v>670</v>
      </c>
      <c r="Q4017" s="26">
        <v>10538</v>
      </c>
      <c r="R4017" s="26">
        <v>15570</v>
      </c>
      <c r="S4017" s="29" t="s">
        <v>72</v>
      </c>
      <c r="T4017" s="30">
        <v>40769</v>
      </c>
      <c r="U4017" s="30">
        <v>40856</v>
      </c>
      <c r="V4017" s="30">
        <v>40848</v>
      </c>
      <c r="W4017">
        <v>4850010</v>
      </c>
      <c r="X4017" s="26">
        <v>5301</v>
      </c>
      <c r="Y4017" s="26">
        <v>3434</v>
      </c>
      <c r="Z4017" s="26">
        <v>3825</v>
      </c>
      <c r="AA4017" s="26" t="s">
        <v>8619</v>
      </c>
      <c r="AB4017" s="31" t="s">
        <v>72</v>
      </c>
      <c r="AC4017" s="31">
        <v>0.60000002384185791</v>
      </c>
      <c r="AD4017" s="26">
        <v>99999999</v>
      </c>
      <c r="AE4017" s="26" t="s">
        <v>72</v>
      </c>
      <c r="AF4017" s="26">
        <v>3966</v>
      </c>
      <c r="AG4017" s="26" t="s">
        <v>72</v>
      </c>
      <c r="AH4017" s="28">
        <v>0.28388000000000002</v>
      </c>
      <c r="AI4017">
        <v>1417</v>
      </c>
      <c r="AJ4017" s="26" t="s">
        <v>72</v>
      </c>
      <c r="AK4017" s="28">
        <v>0.41047800000000001</v>
      </c>
      <c r="AL4017">
        <v>8089</v>
      </c>
      <c r="AM4017" s="26">
        <v>4</v>
      </c>
      <c r="AN4017" s="28">
        <v>0.51355700000000004</v>
      </c>
      <c r="AO4017">
        <v>12515</v>
      </c>
      <c r="AP4017" s="32">
        <v>7.9097307040973073</v>
      </c>
      <c r="AQ4017" s="36">
        <v>0.79097306249999999</v>
      </c>
      <c r="AR4017" s="32">
        <f t="shared" si="502"/>
        <v>140010.14179320409</v>
      </c>
      <c r="AS4017" s="32">
        <f t="shared" si="504"/>
        <v>1</v>
      </c>
      <c r="AT4017" s="32">
        <f t="shared" si="505"/>
        <v>1</v>
      </c>
      <c r="AU4017" s="32">
        <f t="shared" si="506"/>
        <v>2</v>
      </c>
      <c r="AV4017" s="32">
        <f t="shared" si="499"/>
        <v>8.5647715980981971</v>
      </c>
      <c r="AW4017" s="32">
        <f t="shared" si="500"/>
        <v>0.85647715124504797</v>
      </c>
      <c r="AX4017" s="32">
        <f t="shared" si="501"/>
        <v>151605.02054197161</v>
      </c>
      <c r="AY4017" s="26">
        <v>1</v>
      </c>
      <c r="AZ4017" s="26">
        <v>2</v>
      </c>
      <c r="BA4017" s="26" t="s">
        <v>72</v>
      </c>
      <c r="BB4017" s="26" t="s">
        <v>72</v>
      </c>
      <c r="BC4017" s="26" t="s">
        <v>72</v>
      </c>
      <c r="BD4017" s="26" t="s">
        <v>72</v>
      </c>
      <c r="BE4017" s="28" t="s">
        <v>72</v>
      </c>
      <c r="BF4017" s="28" t="s">
        <v>72</v>
      </c>
      <c r="BG4017" s="28" t="s">
        <v>72</v>
      </c>
      <c r="BH4017" s="28" t="s">
        <v>72</v>
      </c>
      <c r="BI4017" s="28" t="s">
        <v>72</v>
      </c>
      <c r="BJ4017" s="28" t="s">
        <v>72</v>
      </c>
      <c r="BK4017" s="28" t="s">
        <v>72</v>
      </c>
      <c r="BL4017" s="28" t="s">
        <v>72</v>
      </c>
      <c r="BM4017" s="28" t="s">
        <v>72</v>
      </c>
      <c r="BN4017" s="28" t="s">
        <v>72</v>
      </c>
      <c r="BO4017" s="28" t="s">
        <v>72</v>
      </c>
      <c r="BP4017" s="28" t="s">
        <v>72</v>
      </c>
      <c r="BQ4017" s="26" t="s">
        <v>72</v>
      </c>
      <c r="BR4017" s="26" t="s">
        <v>72</v>
      </c>
      <c r="BS4017" s="31" t="str">
        <f t="shared" si="503"/>
        <v/>
      </c>
    </row>
    <row r="4018" spans="1:71">
      <c r="A4018" s="26">
        <v>42479413700000</v>
      </c>
      <c r="B4018" s="26" t="s">
        <v>9281</v>
      </c>
      <c r="C4018" t="s">
        <v>9189</v>
      </c>
      <c r="D4018" s="26" t="s">
        <v>5859</v>
      </c>
      <c r="E4018" s="27" t="s">
        <v>5184</v>
      </c>
      <c r="F4018" t="s">
        <v>197</v>
      </c>
      <c r="G4018" t="s">
        <v>67</v>
      </c>
      <c r="H4018" t="s">
        <v>5927</v>
      </c>
      <c r="I4018" t="s">
        <v>9190</v>
      </c>
      <c r="J4018" t="s">
        <v>9191</v>
      </c>
      <c r="K4018" t="s">
        <v>9261</v>
      </c>
      <c r="L4018">
        <v>28.00404</v>
      </c>
      <c r="M4018">
        <v>-99.789019999999994</v>
      </c>
      <c r="N4018" s="28">
        <v>1745349.58</v>
      </c>
      <c r="O4018" s="28">
        <v>62931.7</v>
      </c>
      <c r="P4018" s="26">
        <v>706</v>
      </c>
      <c r="Q4018" s="26">
        <v>8772</v>
      </c>
      <c r="R4018" s="26">
        <v>15956</v>
      </c>
      <c r="S4018" s="29" t="s">
        <v>72</v>
      </c>
      <c r="T4018" s="30">
        <v>40780</v>
      </c>
      <c r="U4018" s="30">
        <v>40849</v>
      </c>
      <c r="V4018" s="30">
        <v>40848</v>
      </c>
      <c r="W4018">
        <v>3425</v>
      </c>
      <c r="X4018" s="26">
        <v>7343</v>
      </c>
      <c r="Y4018" s="26" t="s">
        <v>72</v>
      </c>
      <c r="Z4018" s="26">
        <v>3100</v>
      </c>
      <c r="AA4018" s="26" t="s">
        <v>8619</v>
      </c>
      <c r="AB4018" s="31">
        <v>65.599998474121094</v>
      </c>
      <c r="AC4018" s="31">
        <v>0.64999997615814209</v>
      </c>
      <c r="AD4018" s="26">
        <v>175012.11710694665</v>
      </c>
      <c r="AE4018" s="26" t="s">
        <v>72</v>
      </c>
      <c r="AF4018" s="26">
        <v>5069</v>
      </c>
      <c r="AG4018" s="26">
        <v>7860</v>
      </c>
      <c r="AH4018" s="28">
        <v>1.381205</v>
      </c>
      <c r="AI4018">
        <v>129972</v>
      </c>
      <c r="AJ4018" s="26">
        <v>10561</v>
      </c>
      <c r="AK4018" s="28">
        <v>1.9536720000000001</v>
      </c>
      <c r="AL4018">
        <v>183841</v>
      </c>
      <c r="AM4018" s="26">
        <v>14648</v>
      </c>
      <c r="AN4018" s="28">
        <v>2.3215620000000001</v>
      </c>
      <c r="AO4018">
        <v>198055</v>
      </c>
      <c r="AP4018" s="32">
        <v>20185.800894238633</v>
      </c>
      <c r="AQ4018" s="36">
        <v>3.5327597499999999</v>
      </c>
      <c r="AR4018" s="32">
        <f t="shared" si="502"/>
        <v>645484.27664423862</v>
      </c>
      <c r="AS4018" s="32">
        <f t="shared" si="504"/>
        <v>1</v>
      </c>
      <c r="AT4018" s="32">
        <f t="shared" si="505"/>
        <v>1</v>
      </c>
      <c r="AU4018" s="32">
        <f t="shared" si="506"/>
        <v>4</v>
      </c>
      <c r="AV4018" s="32">
        <f t="shared" si="499"/>
        <v>15779.177057460132</v>
      </c>
      <c r="AW4018" s="32">
        <f t="shared" si="500"/>
        <v>2.7615471830314586</v>
      </c>
      <c r="AX4018" s="32">
        <f t="shared" si="501"/>
        <v>504573.0284540283</v>
      </c>
      <c r="AY4018" s="26">
        <v>1</v>
      </c>
      <c r="AZ4018" s="26">
        <v>2</v>
      </c>
      <c r="BA4018" s="26">
        <v>7824.52</v>
      </c>
      <c r="BB4018" s="26">
        <v>177.13</v>
      </c>
      <c r="BC4018" s="26">
        <v>82.57</v>
      </c>
      <c r="BD4018" s="26">
        <v>287.37</v>
      </c>
      <c r="BE4018" s="28">
        <v>7.0000000000000007E-2</v>
      </c>
      <c r="BF4018" s="28">
        <v>5.1100000000000003</v>
      </c>
      <c r="BG4018" s="28">
        <v>0.64</v>
      </c>
      <c r="BH4018" s="28">
        <v>0.16</v>
      </c>
      <c r="BI4018" s="28">
        <v>0.09</v>
      </c>
      <c r="BJ4018" s="28">
        <v>9.4700000000000006</v>
      </c>
      <c r="BK4018" s="28">
        <v>0.74</v>
      </c>
      <c r="BL4018" s="28">
        <v>137.13999999999999</v>
      </c>
      <c r="BM4018" s="28">
        <v>0.08</v>
      </c>
      <c r="BN4018" s="28">
        <v>6.94</v>
      </c>
      <c r="BO4018" s="28">
        <v>0.69</v>
      </c>
      <c r="BP4018" s="28">
        <v>6.69</v>
      </c>
      <c r="BQ4018" s="26">
        <v>61.511797999999999</v>
      </c>
      <c r="BR4018" s="26">
        <v>3675255.75</v>
      </c>
      <c r="BS4018" s="31">
        <f t="shared" si="503"/>
        <v>5.4991619999999992</v>
      </c>
    </row>
    <row r="4019" spans="1:71">
      <c r="A4019" s="26">
        <v>42479413720000</v>
      </c>
      <c r="B4019" s="26" t="s">
        <v>9285</v>
      </c>
      <c r="C4019" t="s">
        <v>9192</v>
      </c>
      <c r="D4019" s="26" t="s">
        <v>738</v>
      </c>
      <c r="E4019" s="27" t="s">
        <v>5184</v>
      </c>
      <c r="F4019" t="s">
        <v>745</v>
      </c>
      <c r="G4019" t="s">
        <v>67</v>
      </c>
      <c r="H4019" t="s">
        <v>9110</v>
      </c>
      <c r="I4019" t="s">
        <v>9193</v>
      </c>
      <c r="J4019" t="s">
        <v>232</v>
      </c>
      <c r="K4019" t="s">
        <v>9261</v>
      </c>
      <c r="L4019">
        <v>27.855180000000001</v>
      </c>
      <c r="M4019">
        <v>-99.803179999999998</v>
      </c>
      <c r="N4019" s="28">
        <v>1740407.88</v>
      </c>
      <c r="O4019" s="28">
        <v>8835.49</v>
      </c>
      <c r="P4019" s="26">
        <v>595</v>
      </c>
      <c r="Q4019" s="26">
        <v>9546</v>
      </c>
      <c r="R4019" s="26">
        <v>14880</v>
      </c>
      <c r="S4019" s="29">
        <v>13.050000190734863</v>
      </c>
      <c r="T4019" s="30">
        <v>40751</v>
      </c>
      <c r="U4019" s="30">
        <v>40778</v>
      </c>
      <c r="V4019" s="30">
        <v>40787</v>
      </c>
      <c r="W4019">
        <v>344500</v>
      </c>
      <c r="X4019" s="26">
        <v>5783</v>
      </c>
      <c r="Y4019" s="26">
        <v>3500</v>
      </c>
      <c r="Z4019" s="26">
        <v>4224</v>
      </c>
      <c r="AA4019" s="26" t="s">
        <v>8619</v>
      </c>
      <c r="AB4019" s="31" t="s">
        <v>72</v>
      </c>
      <c r="AC4019" s="31">
        <v>0.5899999737739563</v>
      </c>
      <c r="AD4019" s="26">
        <v>99999999</v>
      </c>
      <c r="AE4019" s="26" t="s">
        <v>72</v>
      </c>
      <c r="AF4019" s="26">
        <v>8955</v>
      </c>
      <c r="AG4019" s="26" t="s">
        <v>72</v>
      </c>
      <c r="AH4019" s="28">
        <v>1.0348740000000001</v>
      </c>
      <c r="AI4019">
        <v>17903</v>
      </c>
      <c r="AJ4019" s="26" t="s">
        <v>72</v>
      </c>
      <c r="AK4019" s="28">
        <v>1.5730500000000001</v>
      </c>
      <c r="AL4019">
        <v>20868</v>
      </c>
      <c r="AM4019" s="26" t="s">
        <v>72</v>
      </c>
      <c r="AN4019" s="28">
        <v>2.0454439999999998</v>
      </c>
      <c r="AO4019">
        <v>22835</v>
      </c>
      <c r="AP4019" s="32">
        <v>28.424562784245627</v>
      </c>
      <c r="AQ4019" s="36">
        <v>2.8424562500000001</v>
      </c>
      <c r="AR4019" s="32">
        <f t="shared" si="502"/>
        <v>503143.1808127843</v>
      </c>
      <c r="AS4019" s="32">
        <f t="shared" si="504"/>
        <v>1</v>
      </c>
      <c r="AT4019" s="32">
        <f t="shared" si="505"/>
        <v>1</v>
      </c>
      <c r="AU4019" s="32">
        <f t="shared" si="506"/>
        <v>4</v>
      </c>
      <c r="AV4019" s="32">
        <f t="shared" si="499"/>
        <v>28.213209472863547</v>
      </c>
      <c r="AW4019" s="32">
        <f t="shared" si="500"/>
        <v>2.8213209190731456</v>
      </c>
      <c r="AX4019" s="32">
        <f t="shared" si="501"/>
        <v>499402.01588541968</v>
      </c>
      <c r="AY4019" s="26">
        <v>1</v>
      </c>
      <c r="AZ4019" s="26">
        <v>2</v>
      </c>
      <c r="BA4019" s="26" t="s">
        <v>72</v>
      </c>
      <c r="BB4019" s="26" t="s">
        <v>72</v>
      </c>
      <c r="BC4019" s="26" t="s">
        <v>72</v>
      </c>
      <c r="BD4019" s="26" t="s">
        <v>72</v>
      </c>
      <c r="BE4019" s="28" t="s">
        <v>72</v>
      </c>
      <c r="BF4019" s="28" t="s">
        <v>72</v>
      </c>
      <c r="BG4019" s="28" t="s">
        <v>72</v>
      </c>
      <c r="BH4019" s="28" t="s">
        <v>72</v>
      </c>
      <c r="BI4019" s="28" t="s">
        <v>72</v>
      </c>
      <c r="BJ4019" s="28" t="s">
        <v>72</v>
      </c>
      <c r="BK4019" s="28" t="s">
        <v>72</v>
      </c>
      <c r="BL4019" s="28" t="s">
        <v>72</v>
      </c>
      <c r="BM4019" s="28" t="s">
        <v>72</v>
      </c>
      <c r="BN4019" s="28" t="s">
        <v>72</v>
      </c>
      <c r="BO4019" s="28" t="s">
        <v>72</v>
      </c>
      <c r="BP4019" s="28" t="s">
        <v>72</v>
      </c>
      <c r="BQ4019" s="26" t="s">
        <v>72</v>
      </c>
      <c r="BR4019" s="26" t="s">
        <v>72</v>
      </c>
      <c r="BS4019" s="31" t="str">
        <f t="shared" si="503"/>
        <v/>
      </c>
    </row>
    <row r="4020" spans="1:71">
      <c r="A4020" s="26">
        <v>42479414060000</v>
      </c>
      <c r="B4020" s="26" t="s">
        <v>9285</v>
      </c>
      <c r="C4020" t="s">
        <v>9194</v>
      </c>
      <c r="D4020" s="26" t="s">
        <v>738</v>
      </c>
      <c r="E4020" s="27" t="s">
        <v>5184</v>
      </c>
      <c r="F4020" t="s">
        <v>745</v>
      </c>
      <c r="G4020" t="s">
        <v>67</v>
      </c>
      <c r="H4020" t="s">
        <v>9110</v>
      </c>
      <c r="I4020" t="s">
        <v>9195</v>
      </c>
      <c r="J4020" t="s">
        <v>339</v>
      </c>
      <c r="K4020" t="s">
        <v>9261</v>
      </c>
      <c r="L4020">
        <v>27.868480000000002</v>
      </c>
      <c r="M4020">
        <v>-99.808629999999994</v>
      </c>
      <c r="N4020" s="28">
        <v>1738679.88</v>
      </c>
      <c r="O4020" s="28">
        <v>13683.77</v>
      </c>
      <c r="P4020" s="26">
        <v>628.219970703125</v>
      </c>
      <c r="Q4020" s="26">
        <v>9346</v>
      </c>
      <c r="R4020" s="26">
        <v>14678</v>
      </c>
      <c r="S4020" s="29" t="s">
        <v>72</v>
      </c>
      <c r="T4020" s="30">
        <v>40787</v>
      </c>
      <c r="U4020" s="30">
        <v>40843</v>
      </c>
      <c r="V4020" s="30">
        <v>40817</v>
      </c>
      <c r="W4020">
        <v>346580</v>
      </c>
      <c r="X4020" s="26">
        <v>5861</v>
      </c>
      <c r="Y4020" s="26">
        <v>3339</v>
      </c>
      <c r="Z4020" s="26">
        <v>4765</v>
      </c>
      <c r="AA4020" s="26" t="s">
        <v>8619</v>
      </c>
      <c r="AB4020" s="31" t="s">
        <v>72</v>
      </c>
      <c r="AC4020" s="31">
        <v>0.5899999737739563</v>
      </c>
      <c r="AD4020" s="26">
        <v>99999999</v>
      </c>
      <c r="AE4020" s="26" t="s">
        <v>72</v>
      </c>
      <c r="AF4020" s="26">
        <v>5170</v>
      </c>
      <c r="AG4020" s="26" t="s">
        <v>72</v>
      </c>
      <c r="AH4020" s="28">
        <v>0.63509700000000002</v>
      </c>
      <c r="AI4020">
        <v>81445</v>
      </c>
      <c r="AJ4020" s="26" t="s">
        <v>72</v>
      </c>
      <c r="AK4020" s="28">
        <v>0.96483300000000005</v>
      </c>
      <c r="AL4020">
        <v>112545</v>
      </c>
      <c r="AM4020" s="26" t="s">
        <v>72</v>
      </c>
      <c r="AN4020" s="28">
        <v>1.208453</v>
      </c>
      <c r="AO4020">
        <v>113112</v>
      </c>
      <c r="AP4020" s="32">
        <v>17.873740178737403</v>
      </c>
      <c r="AQ4020" s="36">
        <v>1.787374</v>
      </c>
      <c r="AR4020" s="32">
        <f t="shared" si="502"/>
        <v>316383.0717401788</v>
      </c>
      <c r="AS4020" s="32">
        <f t="shared" si="504"/>
        <v>1</v>
      </c>
      <c r="AT4020" s="32">
        <f t="shared" si="505"/>
        <v>1</v>
      </c>
      <c r="AU4020" s="32">
        <f t="shared" si="506"/>
        <v>4</v>
      </c>
      <c r="AV4020" s="32">
        <f t="shared" si="499"/>
        <v>17.504737864861404</v>
      </c>
      <c r="AW4020" s="32">
        <f t="shared" si="500"/>
        <v>1.7504737689814025</v>
      </c>
      <c r="AX4020" s="32">
        <f t="shared" si="501"/>
        <v>309851.36184757319</v>
      </c>
      <c r="AY4020" s="26">
        <v>1</v>
      </c>
      <c r="AZ4020" s="26">
        <v>2</v>
      </c>
      <c r="BA4020" s="26" t="s">
        <v>72</v>
      </c>
      <c r="BB4020" s="26" t="s">
        <v>72</v>
      </c>
      <c r="BC4020" s="26" t="s">
        <v>72</v>
      </c>
      <c r="BD4020" s="26" t="s">
        <v>72</v>
      </c>
      <c r="BE4020" s="28" t="s">
        <v>72</v>
      </c>
      <c r="BF4020" s="28" t="s">
        <v>72</v>
      </c>
      <c r="BG4020" s="28" t="s">
        <v>72</v>
      </c>
      <c r="BH4020" s="28" t="s">
        <v>72</v>
      </c>
      <c r="BI4020" s="28" t="s">
        <v>72</v>
      </c>
      <c r="BJ4020" s="28" t="s">
        <v>72</v>
      </c>
      <c r="BK4020" s="28" t="s">
        <v>72</v>
      </c>
      <c r="BL4020" s="28" t="s">
        <v>72</v>
      </c>
      <c r="BM4020" s="28" t="s">
        <v>72</v>
      </c>
      <c r="BN4020" s="28" t="s">
        <v>72</v>
      </c>
      <c r="BO4020" s="28" t="s">
        <v>72</v>
      </c>
      <c r="BP4020" s="28" t="s">
        <v>72</v>
      </c>
      <c r="BQ4020" s="26" t="s">
        <v>72</v>
      </c>
      <c r="BR4020" s="26" t="s">
        <v>72</v>
      </c>
      <c r="BS4020" s="31" t="str">
        <f t="shared" si="503"/>
        <v/>
      </c>
    </row>
    <row r="4021" spans="1:71">
      <c r="A4021" s="26">
        <v>42479414090000</v>
      </c>
      <c r="B4021" s="26" t="s">
        <v>9285</v>
      </c>
      <c r="C4021" t="s">
        <v>9196</v>
      </c>
      <c r="D4021" s="26" t="s">
        <v>738</v>
      </c>
      <c r="E4021" s="27" t="s">
        <v>5184</v>
      </c>
      <c r="F4021" t="s">
        <v>745</v>
      </c>
      <c r="G4021" t="s">
        <v>67</v>
      </c>
      <c r="H4021" t="s">
        <v>9110</v>
      </c>
      <c r="I4021" t="s">
        <v>9197</v>
      </c>
      <c r="J4021" t="s">
        <v>245</v>
      </c>
      <c r="K4021" t="s">
        <v>9261</v>
      </c>
      <c r="L4021">
        <v>27.843900000000001</v>
      </c>
      <c r="M4021">
        <v>-99.808760000000007</v>
      </c>
      <c r="N4021" s="28">
        <v>1738576.06</v>
      </c>
      <c r="O4021" s="28">
        <v>4746.29</v>
      </c>
      <c r="P4021" s="26">
        <v>567.32000732421875</v>
      </c>
      <c r="Q4021" s="26">
        <v>9715</v>
      </c>
      <c r="R4021" s="26">
        <v>16037</v>
      </c>
      <c r="S4021" s="29" t="s">
        <v>72</v>
      </c>
      <c r="T4021" s="30">
        <v>40932</v>
      </c>
      <c r="U4021" s="30" t="s">
        <v>72</v>
      </c>
      <c r="V4021" s="30">
        <v>41061</v>
      </c>
      <c r="W4021">
        <v>326520</v>
      </c>
      <c r="X4021" s="26">
        <v>6646</v>
      </c>
      <c r="Y4021" s="26">
        <v>5390</v>
      </c>
      <c r="Z4021" s="26">
        <v>5869</v>
      </c>
      <c r="AA4021" s="26" t="s">
        <v>8619</v>
      </c>
      <c r="AB4021" s="31">
        <v>42.799999237060547</v>
      </c>
      <c r="AC4021" s="31">
        <v>0.60000002384185791</v>
      </c>
      <c r="AD4021" s="26">
        <v>99999999</v>
      </c>
      <c r="AE4021" s="26" t="s">
        <v>72</v>
      </c>
      <c r="AF4021" s="26">
        <v>6495</v>
      </c>
      <c r="AG4021" s="26" t="s">
        <v>72</v>
      </c>
      <c r="AH4021" s="28">
        <v>1.247109</v>
      </c>
      <c r="AI4021">
        <v>110594</v>
      </c>
      <c r="AJ4021" s="26" t="s">
        <v>72</v>
      </c>
      <c r="AK4021" s="28">
        <v>1.600581</v>
      </c>
      <c r="AL4021">
        <v>119602</v>
      </c>
      <c r="AM4021" s="26" t="s">
        <v>72</v>
      </c>
      <c r="AN4021" s="28">
        <v>1.600581</v>
      </c>
      <c r="AO4021">
        <v>119602</v>
      </c>
      <c r="AP4021" s="32">
        <v>29.376695293766954</v>
      </c>
      <c r="AQ4021" s="36">
        <v>2.9376695000000002</v>
      </c>
      <c r="AR4021" s="32">
        <f t="shared" si="502"/>
        <v>519996.87819529377</v>
      </c>
      <c r="AS4021" s="32">
        <f t="shared" si="504"/>
        <v>1</v>
      </c>
      <c r="AT4021" s="32">
        <f t="shared" si="505"/>
        <v>1</v>
      </c>
      <c r="AU4021" s="32">
        <f t="shared" si="506"/>
        <v>4</v>
      </c>
      <c r="AV4021" s="32">
        <f t="shared" si="499"/>
        <v>25.371987810144798</v>
      </c>
      <c r="AW4021" s="32">
        <f t="shared" si="500"/>
        <v>2.5371987556424918</v>
      </c>
      <c r="AX4021" s="32">
        <f t="shared" si="501"/>
        <v>449109.5517365312</v>
      </c>
      <c r="AY4021" s="26">
        <v>1</v>
      </c>
      <c r="AZ4021" s="26">
        <v>2</v>
      </c>
      <c r="BA4021" s="26" t="s">
        <v>72</v>
      </c>
      <c r="BB4021" s="26" t="s">
        <v>72</v>
      </c>
      <c r="BC4021" s="26" t="s">
        <v>72</v>
      </c>
      <c r="BD4021" s="26" t="s">
        <v>72</v>
      </c>
      <c r="BE4021" s="28" t="s">
        <v>72</v>
      </c>
      <c r="BF4021" s="28" t="s">
        <v>72</v>
      </c>
      <c r="BG4021" s="28" t="s">
        <v>72</v>
      </c>
      <c r="BH4021" s="28" t="s">
        <v>72</v>
      </c>
      <c r="BI4021" s="28" t="s">
        <v>72</v>
      </c>
      <c r="BJ4021" s="28" t="s">
        <v>72</v>
      </c>
      <c r="BK4021" s="28" t="s">
        <v>72</v>
      </c>
      <c r="BL4021" s="28" t="s">
        <v>72</v>
      </c>
      <c r="BM4021" s="28" t="s">
        <v>72</v>
      </c>
      <c r="BN4021" s="28" t="s">
        <v>72</v>
      </c>
      <c r="BO4021" s="28" t="s">
        <v>72</v>
      </c>
      <c r="BP4021" s="28" t="s">
        <v>72</v>
      </c>
      <c r="BQ4021" s="26" t="s">
        <v>72</v>
      </c>
      <c r="BR4021" s="26" t="s">
        <v>72</v>
      </c>
      <c r="BS4021" s="31" t="str">
        <f t="shared" si="503"/>
        <v/>
      </c>
    </row>
    <row r="4022" spans="1:71">
      <c r="A4022" s="26">
        <v>42479414100000</v>
      </c>
      <c r="B4022" s="26" t="s">
        <v>9285</v>
      </c>
      <c r="C4022" t="s">
        <v>9198</v>
      </c>
      <c r="D4022" s="26" t="s">
        <v>738</v>
      </c>
      <c r="E4022" s="27" t="s">
        <v>5184</v>
      </c>
      <c r="F4022" t="s">
        <v>745</v>
      </c>
      <c r="G4022" t="s">
        <v>67</v>
      </c>
      <c r="H4022" t="s">
        <v>9110</v>
      </c>
      <c r="I4022" t="s">
        <v>9199</v>
      </c>
      <c r="J4022" t="s">
        <v>158</v>
      </c>
      <c r="K4022" t="s">
        <v>9261</v>
      </c>
      <c r="L4022">
        <v>27.843979999999998</v>
      </c>
      <c r="M4022">
        <v>-99.80932</v>
      </c>
      <c r="N4022" s="28">
        <v>1738395.25</v>
      </c>
      <c r="O4022" s="28">
        <v>4776.63</v>
      </c>
      <c r="P4022" s="26">
        <v>566</v>
      </c>
      <c r="Q4022" s="26">
        <v>9653</v>
      </c>
      <c r="R4022" s="26">
        <v>16125</v>
      </c>
      <c r="S4022" s="29" t="s">
        <v>72</v>
      </c>
      <c r="T4022" s="30">
        <v>40907</v>
      </c>
      <c r="U4022" s="30">
        <v>40986</v>
      </c>
      <c r="V4022" s="30">
        <v>40969</v>
      </c>
      <c r="W4022">
        <v>326900</v>
      </c>
      <c r="X4022" s="26">
        <v>6642</v>
      </c>
      <c r="Y4022" s="26">
        <v>1215</v>
      </c>
      <c r="Z4022" s="26">
        <v>1965</v>
      </c>
      <c r="AA4022" s="26" t="s">
        <v>8619</v>
      </c>
      <c r="AB4022" s="31" t="s">
        <v>72</v>
      </c>
      <c r="AC4022" s="31">
        <v>0.60000002384185791</v>
      </c>
      <c r="AD4022" s="26">
        <v>99999999</v>
      </c>
      <c r="AE4022" s="26" t="s">
        <v>72</v>
      </c>
      <c r="AF4022" s="26">
        <v>16662</v>
      </c>
      <c r="AG4022" s="26" t="s">
        <v>72</v>
      </c>
      <c r="AH4022" s="28">
        <v>1.5123409999999999</v>
      </c>
      <c r="AI4022">
        <v>95852</v>
      </c>
      <c r="AJ4022" s="26" t="s">
        <v>72</v>
      </c>
      <c r="AK4022" s="28">
        <v>2.0906600000000002</v>
      </c>
      <c r="AL4022">
        <v>126806</v>
      </c>
      <c r="AM4022" s="26" t="s">
        <v>72</v>
      </c>
      <c r="AN4022" s="28">
        <v>2.247233</v>
      </c>
      <c r="AO4022">
        <v>126957</v>
      </c>
      <c r="AP4022" s="32">
        <v>30.272400302724002</v>
      </c>
      <c r="AQ4022" s="36">
        <v>3.0272399999999999</v>
      </c>
      <c r="AR4022" s="32">
        <f t="shared" si="502"/>
        <v>535851.75240030268</v>
      </c>
      <c r="AS4022" s="32">
        <f t="shared" si="504"/>
        <v>1</v>
      </c>
      <c r="AT4022" s="32">
        <f t="shared" si="505"/>
        <v>1</v>
      </c>
      <c r="AU4022" s="32">
        <f t="shared" si="506"/>
        <v>4</v>
      </c>
      <c r="AV4022" s="32">
        <f t="shared" si="499"/>
        <v>26.161333594946669</v>
      </c>
      <c r="AW4022" s="32">
        <f t="shared" si="500"/>
        <v>2.6161333333333334</v>
      </c>
      <c r="AX4022" s="32">
        <f t="shared" si="501"/>
        <v>463081.76133359491</v>
      </c>
      <c r="AY4022" s="26">
        <v>1</v>
      </c>
      <c r="AZ4022" s="26">
        <v>2</v>
      </c>
      <c r="BA4022" s="26" t="s">
        <v>72</v>
      </c>
      <c r="BB4022" s="26" t="s">
        <v>72</v>
      </c>
      <c r="BC4022" s="26" t="s">
        <v>72</v>
      </c>
      <c r="BD4022" s="26" t="s">
        <v>72</v>
      </c>
      <c r="BE4022" s="28" t="s">
        <v>72</v>
      </c>
      <c r="BF4022" s="28" t="s">
        <v>72</v>
      </c>
      <c r="BG4022" s="28" t="s">
        <v>72</v>
      </c>
      <c r="BH4022" s="28" t="s">
        <v>72</v>
      </c>
      <c r="BI4022" s="28" t="s">
        <v>72</v>
      </c>
      <c r="BJ4022" s="28" t="s">
        <v>72</v>
      </c>
      <c r="BK4022" s="28" t="s">
        <v>72</v>
      </c>
      <c r="BL4022" s="28" t="s">
        <v>72</v>
      </c>
      <c r="BM4022" s="28" t="s">
        <v>72</v>
      </c>
      <c r="BN4022" s="28" t="s">
        <v>72</v>
      </c>
      <c r="BO4022" s="28" t="s">
        <v>72</v>
      </c>
      <c r="BP4022" s="28" t="s">
        <v>72</v>
      </c>
      <c r="BQ4022" s="26" t="s">
        <v>72</v>
      </c>
      <c r="BR4022" s="26" t="s">
        <v>72</v>
      </c>
      <c r="BS4022" s="31" t="str">
        <f t="shared" si="503"/>
        <v/>
      </c>
    </row>
    <row r="4023" spans="1:71">
      <c r="A4023" s="26">
        <v>42479414150000</v>
      </c>
      <c r="B4023" s="26" t="s">
        <v>9281</v>
      </c>
      <c r="C4023" t="s">
        <v>9200</v>
      </c>
      <c r="D4023" s="26" t="s">
        <v>5859</v>
      </c>
      <c r="E4023" s="27" t="s">
        <v>5184</v>
      </c>
      <c r="F4023" t="s">
        <v>203</v>
      </c>
      <c r="G4023" t="s">
        <v>67</v>
      </c>
      <c r="H4023" t="s">
        <v>9201</v>
      </c>
      <c r="I4023" t="s">
        <v>72</v>
      </c>
      <c r="J4023" t="s">
        <v>9202</v>
      </c>
      <c r="K4023" t="s">
        <v>9261</v>
      </c>
      <c r="L4023">
        <v>28.034179999999999</v>
      </c>
      <c r="M4023">
        <v>-99.674170000000004</v>
      </c>
      <c r="N4023" s="28">
        <v>1782479.31</v>
      </c>
      <c r="O4023" s="28">
        <v>73658.91</v>
      </c>
      <c r="P4023" s="26">
        <v>664</v>
      </c>
      <c r="Q4023" s="26">
        <v>9323</v>
      </c>
      <c r="R4023" s="26">
        <v>15330</v>
      </c>
      <c r="S4023" s="29" t="s">
        <v>72</v>
      </c>
      <c r="T4023" s="30">
        <v>40947</v>
      </c>
      <c r="U4023" s="30">
        <v>41106</v>
      </c>
      <c r="V4023" s="30">
        <v>41091</v>
      </c>
      <c r="W4023">
        <v>2797</v>
      </c>
      <c r="X4023" s="26">
        <v>6458</v>
      </c>
      <c r="Y4023" s="26">
        <v>4226</v>
      </c>
      <c r="Z4023" s="26">
        <v>6300</v>
      </c>
      <c r="AA4023" s="26" t="s">
        <v>8619</v>
      </c>
      <c r="AB4023" s="31">
        <v>56.599998474121094</v>
      </c>
      <c r="AC4023" s="31">
        <v>0.64999997615814209</v>
      </c>
      <c r="AD4023" s="26">
        <v>192767.56066411239</v>
      </c>
      <c r="AE4023" s="26" t="s">
        <v>72</v>
      </c>
      <c r="AF4023" s="26" t="s">
        <v>72</v>
      </c>
      <c r="AG4023" s="26">
        <v>3064</v>
      </c>
      <c r="AH4023" s="28">
        <v>0.461648</v>
      </c>
      <c r="AI4023" t="s">
        <v>72</v>
      </c>
      <c r="AJ4023" s="26">
        <v>3766</v>
      </c>
      <c r="AK4023" s="28">
        <v>0.64158599999999999</v>
      </c>
      <c r="AL4023" t="s">
        <v>72</v>
      </c>
      <c r="AM4023" s="26">
        <v>3766</v>
      </c>
      <c r="AN4023" s="28">
        <v>0.64158599999999999</v>
      </c>
      <c r="AO4023" t="s">
        <v>72</v>
      </c>
      <c r="AP4023" s="32">
        <v>20505.487211551841</v>
      </c>
      <c r="AQ4023" s="36">
        <v>3.95279275</v>
      </c>
      <c r="AR4023" s="32">
        <f t="shared" si="502"/>
        <v>720149.80396155186</v>
      </c>
      <c r="AS4023" s="32">
        <f t="shared" si="504"/>
        <v>1</v>
      </c>
      <c r="AT4023" s="32">
        <f t="shared" si="505"/>
        <v>1</v>
      </c>
      <c r="AU4023" s="32">
        <f t="shared" si="506"/>
        <v>4</v>
      </c>
      <c r="AV4023" s="32">
        <f t="shared" si="499"/>
        <v>18225.688540462615</v>
      </c>
      <c r="AW4023" s="32">
        <f t="shared" si="500"/>
        <v>3.5133215213688449</v>
      </c>
      <c r="AX4023" s="32">
        <f t="shared" si="501"/>
        <v>640083.59782274824</v>
      </c>
      <c r="AY4023" s="26">
        <v>1</v>
      </c>
      <c r="AZ4023" s="26">
        <v>2</v>
      </c>
      <c r="BA4023" s="26">
        <v>8355.7900000000009</v>
      </c>
      <c r="BB4023" s="26">
        <v>159.66</v>
      </c>
      <c r="BC4023" s="26">
        <v>68.849999999999994</v>
      </c>
      <c r="BD4023" s="26">
        <v>226.25</v>
      </c>
      <c r="BE4023" s="28">
        <v>0.08</v>
      </c>
      <c r="BF4023" s="28">
        <v>5.07</v>
      </c>
      <c r="BG4023" s="28">
        <v>0.66</v>
      </c>
      <c r="BH4023" s="28">
        <v>-11.49</v>
      </c>
      <c r="BI4023" s="28">
        <v>0.1</v>
      </c>
      <c r="BJ4023" s="28">
        <v>9.3000000000000007</v>
      </c>
      <c r="BK4023" s="28">
        <v>0.77</v>
      </c>
      <c r="BL4023" s="28">
        <v>90.72</v>
      </c>
      <c r="BM4023" s="28">
        <v>0.08</v>
      </c>
      <c r="BN4023" s="28">
        <v>6.73</v>
      </c>
      <c r="BO4023" s="28">
        <v>0.7</v>
      </c>
      <c r="BP4023" s="28">
        <v>18.48</v>
      </c>
      <c r="BQ4023" s="26">
        <v>62.043700999999999</v>
      </c>
      <c r="BR4023" s="26">
        <v>229459.984375</v>
      </c>
      <c r="BS4023" s="31">
        <f t="shared" si="503"/>
        <v>5.3014500000000009</v>
      </c>
    </row>
    <row r="4024" spans="1:71">
      <c r="A4024" s="26">
        <v>42479414160000</v>
      </c>
      <c r="B4024" s="26" t="s">
        <v>9281</v>
      </c>
      <c r="C4024" t="s">
        <v>9203</v>
      </c>
      <c r="D4024" s="26" t="s">
        <v>5859</v>
      </c>
      <c r="E4024" s="27" t="s">
        <v>5184</v>
      </c>
      <c r="F4024" t="s">
        <v>203</v>
      </c>
      <c r="G4024" t="s">
        <v>67</v>
      </c>
      <c r="H4024" t="s">
        <v>9204</v>
      </c>
      <c r="I4024" t="s">
        <v>72</v>
      </c>
      <c r="J4024" t="s">
        <v>9205</v>
      </c>
      <c r="K4024" t="s">
        <v>9261</v>
      </c>
      <c r="L4024">
        <v>28.034140000000001</v>
      </c>
      <c r="M4024">
        <v>-99.674220000000005</v>
      </c>
      <c r="N4024" s="28">
        <v>1782463.09</v>
      </c>
      <c r="O4024" s="28">
        <v>73644.460000000006</v>
      </c>
      <c r="P4024" s="26">
        <v>664</v>
      </c>
      <c r="Q4024" s="26">
        <v>9324</v>
      </c>
      <c r="R4024" s="26">
        <v>15011</v>
      </c>
      <c r="S4024" s="29" t="s">
        <v>72</v>
      </c>
      <c r="T4024" s="30">
        <v>40944</v>
      </c>
      <c r="U4024" s="30">
        <v>41105</v>
      </c>
      <c r="V4024" s="30">
        <v>41091</v>
      </c>
      <c r="W4024">
        <v>2411</v>
      </c>
      <c r="X4024" s="26">
        <v>6037</v>
      </c>
      <c r="Y4024" s="26" t="s">
        <v>72</v>
      </c>
      <c r="Z4024" s="26" t="s">
        <v>72</v>
      </c>
      <c r="AA4024" s="26" t="s">
        <v>8619</v>
      </c>
      <c r="AB4024" s="31" t="s">
        <v>72</v>
      </c>
      <c r="AC4024" s="31" t="s">
        <v>72</v>
      </c>
      <c r="AD4024" s="26">
        <v>234142.38798967862</v>
      </c>
      <c r="AE4024" s="26" t="s">
        <v>72</v>
      </c>
      <c r="AF4024" s="26" t="s">
        <v>72</v>
      </c>
      <c r="AG4024" s="26">
        <v>3555</v>
      </c>
      <c r="AH4024" s="28">
        <v>0.64306300000000005</v>
      </c>
      <c r="AI4024" t="s">
        <v>72</v>
      </c>
      <c r="AJ4024" s="26">
        <v>3779</v>
      </c>
      <c r="AK4024" s="28">
        <v>0.86851500000000004</v>
      </c>
      <c r="AL4024" t="s">
        <v>72</v>
      </c>
      <c r="AM4024" s="26">
        <v>3779</v>
      </c>
      <c r="AN4024" s="28">
        <v>0.86851500000000004</v>
      </c>
      <c r="AO4024" t="s">
        <v>72</v>
      </c>
      <c r="AP4024" s="32">
        <v>9377.1391367922024</v>
      </c>
      <c r="AQ4024" s="36">
        <v>2.1955857499999998</v>
      </c>
      <c r="AR4024" s="32">
        <f t="shared" si="502"/>
        <v>397995.81688679219</v>
      </c>
      <c r="AS4024" s="32">
        <f t="shared" si="504"/>
        <v>1</v>
      </c>
      <c r="AT4024" s="32">
        <f t="shared" si="505"/>
        <v>1</v>
      </c>
      <c r="AU4024" s="32">
        <f t="shared" si="506"/>
        <v>4</v>
      </c>
      <c r="AV4024" s="32">
        <f t="shared" si="499"/>
        <v>8915.8155781327223</v>
      </c>
      <c r="AW4024" s="32">
        <f t="shared" si="500"/>
        <v>2.0875703503395724</v>
      </c>
      <c r="AX4024" s="32">
        <f t="shared" si="501"/>
        <v>378415.76758823707</v>
      </c>
      <c r="AY4024" s="26">
        <v>1</v>
      </c>
      <c r="AZ4024" s="26">
        <v>2</v>
      </c>
      <c r="BA4024" s="26">
        <v>8355.49</v>
      </c>
      <c r="BB4024" s="26">
        <v>159.66999999999999</v>
      </c>
      <c r="BC4024" s="26">
        <v>68.87</v>
      </c>
      <c r="BD4024" s="26">
        <v>226.33</v>
      </c>
      <c r="BE4024" s="28">
        <v>0.08</v>
      </c>
      <c r="BF4024" s="28">
        <v>5.07</v>
      </c>
      <c r="BG4024" s="28">
        <v>0.66</v>
      </c>
      <c r="BH4024" s="28">
        <v>-11.48</v>
      </c>
      <c r="BI4024" s="28">
        <v>0.1</v>
      </c>
      <c r="BJ4024" s="28">
        <v>9.3000000000000007</v>
      </c>
      <c r="BK4024" s="28">
        <v>0.77</v>
      </c>
      <c r="BL4024" s="28">
        <v>90.74</v>
      </c>
      <c r="BM4024" s="28">
        <v>0.08</v>
      </c>
      <c r="BN4024" s="28">
        <v>6.73</v>
      </c>
      <c r="BO4024" s="28">
        <v>0.7</v>
      </c>
      <c r="BP4024" s="28">
        <v>18.48</v>
      </c>
      <c r="BQ4024" s="26">
        <v>62.043700999999999</v>
      </c>
      <c r="BR4024" s="26">
        <v>229459.984375</v>
      </c>
      <c r="BS4024" s="31">
        <f t="shared" si="503"/>
        <v>5.3029900000000012</v>
      </c>
    </row>
    <row r="4025" spans="1:71">
      <c r="A4025" s="26">
        <v>42479414200000</v>
      </c>
      <c r="B4025" s="26" t="s">
        <v>9285</v>
      </c>
      <c r="C4025" t="s">
        <v>9206</v>
      </c>
      <c r="D4025" s="26" t="s">
        <v>738</v>
      </c>
      <c r="E4025" s="27" t="s">
        <v>5184</v>
      </c>
      <c r="F4025" t="s">
        <v>745</v>
      </c>
      <c r="G4025" t="s">
        <v>67</v>
      </c>
      <c r="H4025" t="s">
        <v>9110</v>
      </c>
      <c r="I4025" t="s">
        <v>9207</v>
      </c>
      <c r="J4025" t="s">
        <v>297</v>
      </c>
      <c r="K4025" t="s">
        <v>9261</v>
      </c>
      <c r="L4025">
        <v>27.873529999999999</v>
      </c>
      <c r="M4025">
        <v>-99.793480000000002</v>
      </c>
      <c r="N4025" s="28">
        <v>1743588.2</v>
      </c>
      <c r="O4025" s="28">
        <v>15486.5</v>
      </c>
      <c r="P4025" s="26">
        <v>656.05999755859375</v>
      </c>
      <c r="Q4025" s="26">
        <v>9463</v>
      </c>
      <c r="R4025" s="26">
        <v>15024</v>
      </c>
      <c r="S4025" s="29" t="s">
        <v>72</v>
      </c>
      <c r="T4025" s="30">
        <v>40826</v>
      </c>
      <c r="U4025" s="30">
        <v>40883</v>
      </c>
      <c r="V4025" s="30">
        <v>40878</v>
      </c>
      <c r="W4025">
        <v>319560</v>
      </c>
      <c r="X4025" s="26">
        <v>5864</v>
      </c>
      <c r="Y4025" s="26">
        <v>3500</v>
      </c>
      <c r="Z4025" s="26">
        <v>4700</v>
      </c>
      <c r="AA4025" s="26" t="s">
        <v>8619</v>
      </c>
      <c r="AB4025" s="31" t="s">
        <v>72</v>
      </c>
      <c r="AC4025" s="31">
        <v>0.5899999737739563</v>
      </c>
      <c r="AD4025" s="26">
        <v>1340335000</v>
      </c>
      <c r="AE4025" s="26" t="s">
        <v>72</v>
      </c>
      <c r="AF4025" s="26">
        <v>2517</v>
      </c>
      <c r="AG4025" s="26">
        <v>0</v>
      </c>
      <c r="AH4025" s="28">
        <v>0.70488700000000004</v>
      </c>
      <c r="AI4025">
        <v>87378</v>
      </c>
      <c r="AJ4025" s="26">
        <v>1</v>
      </c>
      <c r="AK4025" s="28">
        <v>1.0353509999999999</v>
      </c>
      <c r="AL4025">
        <v>128340</v>
      </c>
      <c r="AM4025" s="26">
        <v>1</v>
      </c>
      <c r="AN4025" s="28">
        <v>1.2385219999999999</v>
      </c>
      <c r="AO4025">
        <v>138816</v>
      </c>
      <c r="AP4025" s="32">
        <v>1.4197977557849344</v>
      </c>
      <c r="AQ4025" s="36">
        <v>1.9030046249999999</v>
      </c>
      <c r="AR4025" s="32">
        <f t="shared" si="502"/>
        <v>336833.23842275573</v>
      </c>
      <c r="AS4025" s="32">
        <f t="shared" si="504"/>
        <v>1</v>
      </c>
      <c r="AT4025" s="32">
        <f t="shared" si="505"/>
        <v>1</v>
      </c>
      <c r="AU4025" s="32">
        <f t="shared" si="506"/>
        <v>4</v>
      </c>
      <c r="AV4025" s="32">
        <f t="shared" si="499"/>
        <v>1.3897747473065354</v>
      </c>
      <c r="AW4025" s="32">
        <f t="shared" si="500"/>
        <v>1.8627637359311051</v>
      </c>
      <c r="AX4025" s="32">
        <f t="shared" si="501"/>
        <v>329710.57103455282</v>
      </c>
      <c r="AY4025" s="26">
        <v>1</v>
      </c>
      <c r="AZ4025" s="26">
        <v>2</v>
      </c>
      <c r="BA4025" s="26" t="s">
        <v>72</v>
      </c>
      <c r="BB4025" s="26" t="s">
        <v>72</v>
      </c>
      <c r="BC4025" s="26" t="s">
        <v>72</v>
      </c>
      <c r="BD4025" s="26" t="s">
        <v>72</v>
      </c>
      <c r="BE4025" s="28" t="s">
        <v>72</v>
      </c>
      <c r="BF4025" s="28" t="s">
        <v>72</v>
      </c>
      <c r="BG4025" s="28" t="s">
        <v>72</v>
      </c>
      <c r="BH4025" s="28" t="s">
        <v>72</v>
      </c>
      <c r="BI4025" s="28" t="s">
        <v>72</v>
      </c>
      <c r="BJ4025" s="28" t="s">
        <v>72</v>
      </c>
      <c r="BK4025" s="28" t="s">
        <v>72</v>
      </c>
      <c r="BL4025" s="28" t="s">
        <v>72</v>
      </c>
      <c r="BM4025" s="28" t="s">
        <v>72</v>
      </c>
      <c r="BN4025" s="28" t="s">
        <v>72</v>
      </c>
      <c r="BO4025" s="28" t="s">
        <v>72</v>
      </c>
      <c r="BP4025" s="28" t="s">
        <v>72</v>
      </c>
      <c r="BQ4025" s="26" t="s">
        <v>72</v>
      </c>
      <c r="BR4025" s="26" t="s">
        <v>72</v>
      </c>
      <c r="BS4025" s="31" t="str">
        <f t="shared" si="503"/>
        <v/>
      </c>
    </row>
    <row r="4026" spans="1:71">
      <c r="A4026" s="26">
        <v>42479414250000</v>
      </c>
      <c r="B4026" s="26" t="s">
        <v>9285</v>
      </c>
      <c r="C4026">
        <v>242010265234</v>
      </c>
      <c r="D4026" s="26" t="s">
        <v>738</v>
      </c>
      <c r="E4026" s="27" t="s">
        <v>5184</v>
      </c>
      <c r="F4026" t="s">
        <v>745</v>
      </c>
      <c r="G4026" t="s">
        <v>67</v>
      </c>
      <c r="H4026" t="s">
        <v>9110</v>
      </c>
      <c r="I4026" t="s">
        <v>9208</v>
      </c>
      <c r="J4026" t="s">
        <v>440</v>
      </c>
      <c r="K4026" t="s">
        <v>9261</v>
      </c>
      <c r="L4026">
        <v>27.878579999999999</v>
      </c>
      <c r="M4026">
        <v>-99.778329999999997</v>
      </c>
      <c r="N4026" s="28">
        <v>1748496.05</v>
      </c>
      <c r="O4026" s="28">
        <v>17289.88</v>
      </c>
      <c r="P4026" s="26">
        <v>651</v>
      </c>
      <c r="Q4026" s="26">
        <v>9549</v>
      </c>
      <c r="R4026" s="26">
        <v>15025</v>
      </c>
      <c r="S4026" s="29" t="s">
        <v>72</v>
      </c>
      <c r="T4026" s="30">
        <v>40860</v>
      </c>
      <c r="U4026" s="30" t="s">
        <v>72</v>
      </c>
      <c r="V4026" s="30">
        <v>40909</v>
      </c>
      <c r="W4026">
        <v>339480</v>
      </c>
      <c r="X4026" s="26">
        <v>5826</v>
      </c>
      <c r="Y4026" s="26">
        <v>4090</v>
      </c>
      <c r="Z4026" s="26">
        <v>5000</v>
      </c>
      <c r="AA4026" s="26" t="s">
        <v>8619</v>
      </c>
      <c r="AB4026" s="31" t="s">
        <v>72</v>
      </c>
      <c r="AC4026" s="31">
        <v>0.5899999737739563</v>
      </c>
      <c r="AD4026" s="26">
        <v>99999999</v>
      </c>
      <c r="AE4026" s="26" t="s">
        <v>72</v>
      </c>
      <c r="AF4026" s="26">
        <v>7695</v>
      </c>
      <c r="AG4026" s="26" t="s">
        <v>72</v>
      </c>
      <c r="AH4026" s="28">
        <v>1.042108</v>
      </c>
      <c r="AI4026">
        <v>33713</v>
      </c>
      <c r="AJ4026" s="26" t="s">
        <v>72</v>
      </c>
      <c r="AK4026" s="28">
        <v>1.461957</v>
      </c>
      <c r="AL4026">
        <v>52043</v>
      </c>
      <c r="AM4026" s="26" t="s">
        <v>72</v>
      </c>
      <c r="AN4026" s="28">
        <v>1.662846</v>
      </c>
      <c r="AO4026">
        <v>56630</v>
      </c>
      <c r="AP4026" s="32">
        <v>23.438370234383701</v>
      </c>
      <c r="AQ4026" s="36">
        <v>2.3438370000000002</v>
      </c>
      <c r="AR4026" s="32">
        <f t="shared" si="502"/>
        <v>414882.58737023437</v>
      </c>
      <c r="AS4026" s="32">
        <f t="shared" si="504"/>
        <v>1</v>
      </c>
      <c r="AT4026" s="32">
        <f t="shared" si="505"/>
        <v>1</v>
      </c>
      <c r="AU4026" s="32">
        <f t="shared" si="506"/>
        <v>4</v>
      </c>
      <c r="AV4026" s="32">
        <f t="shared" si="499"/>
        <v>23.092386739677725</v>
      </c>
      <c r="AW4026" s="32">
        <f t="shared" si="500"/>
        <v>2.3092386508753862</v>
      </c>
      <c r="AX4026" s="32">
        <f t="shared" si="501"/>
        <v>408758.33359168301</v>
      </c>
      <c r="AY4026" s="26">
        <v>1</v>
      </c>
      <c r="AZ4026" s="26">
        <v>2</v>
      </c>
      <c r="BA4026" s="26" t="s">
        <v>72</v>
      </c>
      <c r="BB4026" s="26" t="s">
        <v>72</v>
      </c>
      <c r="BC4026" s="26" t="s">
        <v>72</v>
      </c>
      <c r="BD4026" s="26" t="s">
        <v>72</v>
      </c>
      <c r="BE4026" s="28" t="s">
        <v>72</v>
      </c>
      <c r="BF4026" s="28" t="s">
        <v>72</v>
      </c>
      <c r="BG4026" s="28" t="s">
        <v>72</v>
      </c>
      <c r="BH4026" s="28" t="s">
        <v>72</v>
      </c>
      <c r="BI4026" s="28" t="s">
        <v>72</v>
      </c>
      <c r="BJ4026" s="28" t="s">
        <v>72</v>
      </c>
      <c r="BK4026" s="28" t="s">
        <v>72</v>
      </c>
      <c r="BL4026" s="28" t="s">
        <v>72</v>
      </c>
      <c r="BM4026" s="28" t="s">
        <v>72</v>
      </c>
      <c r="BN4026" s="28" t="s">
        <v>72</v>
      </c>
      <c r="BO4026" s="28" t="s">
        <v>72</v>
      </c>
      <c r="BP4026" s="28" t="s">
        <v>72</v>
      </c>
      <c r="BQ4026" s="26" t="s">
        <v>72</v>
      </c>
      <c r="BR4026" s="26" t="s">
        <v>72</v>
      </c>
      <c r="BS4026" s="31" t="str">
        <f t="shared" si="503"/>
        <v/>
      </c>
    </row>
    <row r="4027" spans="1:71">
      <c r="A4027" s="26">
        <v>42479414470000</v>
      </c>
      <c r="B4027" s="26" t="s">
        <v>9281</v>
      </c>
      <c r="C4027" t="s">
        <v>9209</v>
      </c>
      <c r="D4027" s="26" t="s">
        <v>5393</v>
      </c>
      <c r="E4027" s="27" t="s">
        <v>5184</v>
      </c>
      <c r="F4027" t="s">
        <v>745</v>
      </c>
      <c r="G4027" t="s">
        <v>67</v>
      </c>
      <c r="H4027" t="s">
        <v>9210</v>
      </c>
      <c r="I4027" t="s">
        <v>9211</v>
      </c>
      <c r="J4027" t="s">
        <v>70</v>
      </c>
      <c r="K4027" t="s">
        <v>9261</v>
      </c>
      <c r="L4027">
        <v>28.06062</v>
      </c>
      <c r="M4027">
        <v>-99.428039999999996</v>
      </c>
      <c r="N4027" s="28">
        <v>1861927.79</v>
      </c>
      <c r="O4027" s="28">
        <v>82898.460000000006</v>
      </c>
      <c r="P4027" s="26">
        <v>629</v>
      </c>
      <c r="Q4027" s="26">
        <v>10818</v>
      </c>
      <c r="R4027" s="26">
        <v>16772</v>
      </c>
      <c r="S4027" s="29" t="s">
        <v>72</v>
      </c>
      <c r="T4027" s="30">
        <v>40790</v>
      </c>
      <c r="U4027" s="30">
        <v>41170</v>
      </c>
      <c r="V4027" s="30">
        <v>41030</v>
      </c>
      <c r="W4027">
        <v>1758</v>
      </c>
      <c r="X4027" s="26">
        <v>6126</v>
      </c>
      <c r="Y4027" s="26">
        <v>5353</v>
      </c>
      <c r="Z4027" s="26">
        <v>5505</v>
      </c>
      <c r="AA4027" s="26" t="s">
        <v>8619</v>
      </c>
      <c r="AB4027" s="31" t="s">
        <v>72</v>
      </c>
      <c r="AC4027" s="31">
        <v>0.61000001430511475</v>
      </c>
      <c r="AD4027" s="26">
        <v>84976222.222222224</v>
      </c>
      <c r="AE4027" s="26" t="s">
        <v>72</v>
      </c>
      <c r="AF4027" s="26">
        <v>8132</v>
      </c>
      <c r="AG4027" s="26">
        <v>7</v>
      </c>
      <c r="AH4027" s="28">
        <v>0.422676</v>
      </c>
      <c r="AI4027">
        <v>8524</v>
      </c>
      <c r="AJ4027" s="26">
        <v>10</v>
      </c>
      <c r="AK4027" s="28">
        <v>0.680288</v>
      </c>
      <c r="AL4027">
        <v>12993</v>
      </c>
      <c r="AM4027" s="26">
        <v>10</v>
      </c>
      <c r="AN4027" s="28">
        <v>0.680288</v>
      </c>
      <c r="AO4027">
        <v>12993</v>
      </c>
      <c r="AP4027" s="32">
        <v>15.842047808145024</v>
      </c>
      <c r="AQ4027" s="36">
        <v>1.346197375</v>
      </c>
      <c r="AR4027" s="32">
        <f t="shared" si="502"/>
        <v>238292.77742280814</v>
      </c>
      <c r="AS4027" s="32">
        <f t="shared" si="504"/>
        <v>1</v>
      </c>
      <c r="AT4027" s="32">
        <f t="shared" si="505"/>
        <v>1</v>
      </c>
      <c r="AU4027" s="32">
        <f t="shared" si="506"/>
        <v>3</v>
      </c>
      <c r="AV4027" s="32">
        <f t="shared" si="499"/>
        <v>14.843838462088222</v>
      </c>
      <c r="AW4027" s="32">
        <f t="shared" si="500"/>
        <v>1.2613733157851781</v>
      </c>
      <c r="AX4027" s="32">
        <f t="shared" si="501"/>
        <v>223277.92073243856</v>
      </c>
      <c r="AY4027" s="26">
        <v>1</v>
      </c>
      <c r="AZ4027" s="26">
        <v>2</v>
      </c>
      <c r="BA4027" s="26">
        <v>10011.66</v>
      </c>
      <c r="BB4027" s="26">
        <v>75.14</v>
      </c>
      <c r="BC4027" s="26">
        <v>26.1</v>
      </c>
      <c r="BD4027" s="26">
        <v>102.32</v>
      </c>
      <c r="BE4027" s="28">
        <v>0.09</v>
      </c>
      <c r="BF4027" s="28">
        <v>7.04</v>
      </c>
      <c r="BG4027" s="28">
        <v>0.72</v>
      </c>
      <c r="BH4027" s="28">
        <v>-0.59</v>
      </c>
      <c r="BI4027" s="28">
        <v>0.1</v>
      </c>
      <c r="BJ4027" s="28">
        <v>9.56</v>
      </c>
      <c r="BK4027" s="28">
        <v>0.78</v>
      </c>
      <c r="BL4027" s="28">
        <v>57.83</v>
      </c>
      <c r="BM4027" s="28">
        <v>0.09</v>
      </c>
      <c r="BN4027" s="28">
        <v>7.98</v>
      </c>
      <c r="BO4027" s="28">
        <v>0.74</v>
      </c>
      <c r="BP4027" s="28">
        <v>36.53</v>
      </c>
      <c r="BQ4027" s="26">
        <v>57.683199999999999</v>
      </c>
      <c r="BR4027" s="26">
        <v>114862128</v>
      </c>
      <c r="BS4027" s="31">
        <f t="shared" si="503"/>
        <v>2.0358000000000005</v>
      </c>
    </row>
    <row r="4028" spans="1:71">
      <c r="A4028" s="26">
        <v>42479414720000</v>
      </c>
      <c r="B4028" s="26" t="s">
        <v>9281</v>
      </c>
      <c r="C4028" t="s">
        <v>9212</v>
      </c>
      <c r="D4028" s="26" t="s">
        <v>5393</v>
      </c>
      <c r="E4028" s="27" t="s">
        <v>5184</v>
      </c>
      <c r="F4028" t="s">
        <v>745</v>
      </c>
      <c r="G4028" t="s">
        <v>67</v>
      </c>
      <c r="H4028" t="s">
        <v>9213</v>
      </c>
      <c r="I4028" t="s">
        <v>72</v>
      </c>
      <c r="J4028" t="s">
        <v>9214</v>
      </c>
      <c r="K4028" t="s">
        <v>9261</v>
      </c>
      <c r="L4028">
        <v>28.03209</v>
      </c>
      <c r="M4028">
        <v>-99.635009999999994</v>
      </c>
      <c r="N4028" s="28">
        <v>1795110.01</v>
      </c>
      <c r="O4028" s="28">
        <v>72828.25</v>
      </c>
      <c r="P4028" s="26">
        <v>711.27001953125</v>
      </c>
      <c r="Q4028" s="26">
        <v>9518</v>
      </c>
      <c r="R4028" s="26">
        <v>13621</v>
      </c>
      <c r="S4028" s="29" t="s">
        <v>72</v>
      </c>
      <c r="T4028" s="30">
        <v>40881</v>
      </c>
      <c r="U4028" s="30">
        <v>41002</v>
      </c>
      <c r="V4028" s="30">
        <v>40969</v>
      </c>
      <c r="W4028">
        <v>3833571</v>
      </c>
      <c r="X4028" s="26">
        <v>4537</v>
      </c>
      <c r="Y4028" s="26" t="s">
        <v>72</v>
      </c>
      <c r="Z4028" s="26" t="s">
        <v>72</v>
      </c>
      <c r="AA4028" s="26" t="s">
        <v>8619</v>
      </c>
      <c r="AB4028" s="31" t="s">
        <v>72</v>
      </c>
      <c r="AC4028" s="31" t="s">
        <v>72</v>
      </c>
      <c r="AD4028" s="26">
        <v>310328.29268292681</v>
      </c>
      <c r="AE4028" s="26" t="s">
        <v>72</v>
      </c>
      <c r="AF4028" s="26" t="s">
        <v>72</v>
      </c>
      <c r="AG4028" s="26">
        <v>1155</v>
      </c>
      <c r="AH4028" s="28">
        <v>0.376189</v>
      </c>
      <c r="AI4028" t="s">
        <v>72</v>
      </c>
      <c r="AJ4028" s="26">
        <v>1702</v>
      </c>
      <c r="AK4028" s="28">
        <v>0.59494499999999995</v>
      </c>
      <c r="AL4028" t="s">
        <v>72</v>
      </c>
      <c r="AM4028" s="26">
        <v>1920</v>
      </c>
      <c r="AN4028" s="28">
        <v>0.61353999999999997</v>
      </c>
      <c r="AO4028" t="s">
        <v>72</v>
      </c>
      <c r="AP4028" s="32">
        <v>3221.1992060335792</v>
      </c>
      <c r="AQ4028" s="36">
        <v>0.99962925000000002</v>
      </c>
      <c r="AR4028" s="32">
        <f t="shared" si="502"/>
        <v>180155.5764560336</v>
      </c>
      <c r="AS4028" s="32">
        <f t="shared" si="504"/>
        <v>1</v>
      </c>
      <c r="AT4028" s="32">
        <f t="shared" si="505"/>
        <v>1</v>
      </c>
      <c r="AU4028" s="32">
        <f t="shared" si="506"/>
        <v>3</v>
      </c>
      <c r="AV4028" s="32">
        <f t="shared" si="499"/>
        <v>4075.3104347879093</v>
      </c>
      <c r="AW4028" s="32">
        <f t="shared" si="500"/>
        <v>1.2646841293806479</v>
      </c>
      <c r="AX4028" s="32">
        <f t="shared" si="501"/>
        <v>227924.40133516261</v>
      </c>
      <c r="AY4028" s="26">
        <v>1</v>
      </c>
      <c r="AZ4028" s="26">
        <v>2</v>
      </c>
      <c r="BA4028" s="26">
        <v>8448.01</v>
      </c>
      <c r="BB4028" s="26">
        <v>163.74</v>
      </c>
      <c r="BC4028" s="26">
        <v>63.44</v>
      </c>
      <c r="BD4028" s="26">
        <v>208.25</v>
      </c>
      <c r="BE4028" s="28">
        <v>0.08</v>
      </c>
      <c r="BF4028" s="28">
        <v>5.26</v>
      </c>
      <c r="BG4028" s="28">
        <v>0.68</v>
      </c>
      <c r="BH4028" s="28">
        <v>-13.12</v>
      </c>
      <c r="BI4028" s="28">
        <v>0.1</v>
      </c>
      <c r="BJ4028" s="28">
        <v>9.2100000000000009</v>
      </c>
      <c r="BK4028" s="28">
        <v>0.77</v>
      </c>
      <c r="BL4028" s="28">
        <v>81.28</v>
      </c>
      <c r="BM4028" s="28">
        <v>0.08</v>
      </c>
      <c r="BN4028" s="28">
        <v>6.78</v>
      </c>
      <c r="BO4028" s="28">
        <v>0.71</v>
      </c>
      <c r="BP4028" s="28">
        <v>22.53</v>
      </c>
      <c r="BQ4028" s="26">
        <v>61.408298000000002</v>
      </c>
      <c r="BR4028" s="26">
        <v>298938.25</v>
      </c>
      <c r="BS4028" s="31">
        <f t="shared" si="503"/>
        <v>4.8848800000000008</v>
      </c>
    </row>
    <row r="4029" spans="1:71">
      <c r="A4029" s="26">
        <v>42479414810000</v>
      </c>
      <c r="B4029" s="26" t="s">
        <v>9285</v>
      </c>
      <c r="C4029" t="s">
        <v>9215</v>
      </c>
      <c r="D4029" s="26" t="s">
        <v>5393</v>
      </c>
      <c r="E4029" s="27" t="s">
        <v>5184</v>
      </c>
      <c r="F4029" t="s">
        <v>745</v>
      </c>
      <c r="G4029" t="s">
        <v>67</v>
      </c>
      <c r="H4029" t="s">
        <v>9216</v>
      </c>
      <c r="I4029" t="s">
        <v>9217</v>
      </c>
      <c r="J4029" t="s">
        <v>76</v>
      </c>
      <c r="K4029" t="s">
        <v>9261</v>
      </c>
      <c r="L4029">
        <v>28.029389999999999</v>
      </c>
      <c r="M4029">
        <v>-99.315420000000003</v>
      </c>
      <c r="N4029" s="28">
        <v>1898224.72</v>
      </c>
      <c r="O4029" s="28">
        <v>71427.5</v>
      </c>
      <c r="P4029" s="26">
        <v>505</v>
      </c>
      <c r="Q4029" s="26">
        <v>11760</v>
      </c>
      <c r="R4029" s="26">
        <v>15935</v>
      </c>
      <c r="S4029" s="29">
        <v>11.399999618530273</v>
      </c>
      <c r="T4029" s="30">
        <v>40822</v>
      </c>
      <c r="U4029" s="30">
        <v>40875</v>
      </c>
      <c r="V4029" s="30">
        <v>40848</v>
      </c>
      <c r="W4029">
        <v>1999</v>
      </c>
      <c r="X4029" s="26">
        <v>4531</v>
      </c>
      <c r="Y4029" s="26">
        <v>4393</v>
      </c>
      <c r="Z4029" s="26">
        <v>4515</v>
      </c>
      <c r="AA4029" s="26" t="s">
        <v>8619</v>
      </c>
      <c r="AB4029" s="31" t="s">
        <v>72</v>
      </c>
      <c r="AC4029" s="31">
        <v>0.60000002384185791</v>
      </c>
      <c r="AD4029" s="26">
        <v>32897545.454545453</v>
      </c>
      <c r="AE4029" s="26" t="s">
        <v>72</v>
      </c>
      <c r="AF4029" s="26">
        <v>2906</v>
      </c>
      <c r="AG4029" s="26" t="s">
        <v>72</v>
      </c>
      <c r="AH4029" s="28">
        <v>0.20812900000000001</v>
      </c>
      <c r="AI4029">
        <v>22274</v>
      </c>
      <c r="AJ4029" s="26" t="s">
        <v>72</v>
      </c>
      <c r="AK4029" s="28">
        <v>0.30384499999999998</v>
      </c>
      <c r="AL4029">
        <v>32517</v>
      </c>
      <c r="AM4029" s="26">
        <v>11</v>
      </c>
      <c r="AN4029" s="28">
        <v>0.36712899999999998</v>
      </c>
      <c r="AO4029">
        <v>38123</v>
      </c>
      <c r="AP4029" s="32">
        <v>15.685160522476117</v>
      </c>
      <c r="AQ4029" s="36">
        <v>0.51600328124999995</v>
      </c>
      <c r="AR4029" s="32">
        <f t="shared" si="502"/>
        <v>91348.265941772479</v>
      </c>
      <c r="AS4029" s="32">
        <f t="shared" si="504"/>
        <v>1</v>
      </c>
      <c r="AT4029" s="32">
        <f t="shared" si="505"/>
        <v>1</v>
      </c>
      <c r="AU4029" s="32">
        <f t="shared" si="506"/>
        <v>1</v>
      </c>
      <c r="AV4029" s="32">
        <f t="shared" si="499"/>
        <v>19.870408607153589</v>
      </c>
      <c r="AW4029" s="32">
        <f t="shared" si="500"/>
        <v>0.65368767035422637</v>
      </c>
      <c r="AX4029" s="32">
        <f t="shared" si="501"/>
        <v>115722.58806130523</v>
      </c>
      <c r="AY4029" s="26">
        <v>1</v>
      </c>
      <c r="AZ4029" s="26">
        <v>2</v>
      </c>
      <c r="BA4029" s="26" t="s">
        <v>72</v>
      </c>
      <c r="BB4029" s="26" t="s">
        <v>72</v>
      </c>
      <c r="BC4029" s="26" t="s">
        <v>72</v>
      </c>
      <c r="BD4029" s="26" t="s">
        <v>72</v>
      </c>
      <c r="BE4029" s="28" t="s">
        <v>72</v>
      </c>
      <c r="BF4029" s="28" t="s">
        <v>72</v>
      </c>
      <c r="BG4029" s="28" t="s">
        <v>72</v>
      </c>
      <c r="BH4029" s="28" t="s">
        <v>72</v>
      </c>
      <c r="BI4029" s="28" t="s">
        <v>72</v>
      </c>
      <c r="BJ4029" s="28" t="s">
        <v>72</v>
      </c>
      <c r="BK4029" s="28" t="s">
        <v>72</v>
      </c>
      <c r="BL4029" s="28" t="s">
        <v>72</v>
      </c>
      <c r="BM4029" s="28" t="s">
        <v>72</v>
      </c>
      <c r="BN4029" s="28" t="s">
        <v>72</v>
      </c>
      <c r="BO4029" s="28" t="s">
        <v>72</v>
      </c>
      <c r="BP4029" s="28" t="s">
        <v>72</v>
      </c>
      <c r="BQ4029" s="26" t="s">
        <v>72</v>
      </c>
      <c r="BR4029" s="26" t="s">
        <v>72</v>
      </c>
      <c r="BS4029" s="31" t="str">
        <f t="shared" si="503"/>
        <v/>
      </c>
    </row>
    <row r="4030" spans="1:71">
      <c r="A4030" s="26">
        <v>42479414960000</v>
      </c>
      <c r="B4030" s="26" t="s">
        <v>9281</v>
      </c>
      <c r="C4030" t="s">
        <v>9218</v>
      </c>
      <c r="D4030" s="26" t="s">
        <v>5859</v>
      </c>
      <c r="E4030" s="27" t="s">
        <v>5184</v>
      </c>
      <c r="F4030" t="s">
        <v>203</v>
      </c>
      <c r="G4030" t="s">
        <v>67</v>
      </c>
      <c r="H4030" t="s">
        <v>9219</v>
      </c>
      <c r="I4030" t="s">
        <v>72</v>
      </c>
      <c r="J4030" t="s">
        <v>9220</v>
      </c>
      <c r="K4030" t="s">
        <v>9261</v>
      </c>
      <c r="L4030">
        <v>28.069289999999999</v>
      </c>
      <c r="M4030">
        <v>-99.614639999999994</v>
      </c>
      <c r="N4030" s="28">
        <v>1801753.55</v>
      </c>
      <c r="O4030" s="28">
        <v>86319.22</v>
      </c>
      <c r="P4030" s="26">
        <v>740</v>
      </c>
      <c r="Q4030" s="26">
        <v>9363</v>
      </c>
      <c r="R4030" s="26">
        <v>15830</v>
      </c>
      <c r="S4030" s="29" t="s">
        <v>72</v>
      </c>
      <c r="T4030" s="30">
        <v>40916</v>
      </c>
      <c r="U4030" s="30">
        <v>41043</v>
      </c>
      <c r="V4030" s="30">
        <v>41030</v>
      </c>
      <c r="W4030">
        <v>4077</v>
      </c>
      <c r="X4030" s="26">
        <v>6604</v>
      </c>
      <c r="Y4030" s="26" t="s">
        <v>72</v>
      </c>
      <c r="Z4030" s="26" t="s">
        <v>72</v>
      </c>
      <c r="AA4030" s="26" t="s">
        <v>8619</v>
      </c>
      <c r="AB4030" s="31" t="s">
        <v>72</v>
      </c>
      <c r="AC4030" s="31" t="s">
        <v>72</v>
      </c>
      <c r="AD4030" s="26">
        <v>102481.40900195694</v>
      </c>
      <c r="AE4030" s="26" t="s">
        <v>72</v>
      </c>
      <c r="AF4030" s="26" t="s">
        <v>72</v>
      </c>
      <c r="AG4030" s="26">
        <v>6900</v>
      </c>
      <c r="AH4030" s="28">
        <v>0.594001</v>
      </c>
      <c r="AI4030" t="s">
        <v>72</v>
      </c>
      <c r="AJ4030" s="26">
        <v>8702</v>
      </c>
      <c r="AK4030" s="28">
        <v>0.83066700000000004</v>
      </c>
      <c r="AL4030" t="s">
        <v>72</v>
      </c>
      <c r="AM4030" s="26">
        <v>8702</v>
      </c>
      <c r="AN4030" s="28">
        <v>0.83066700000000004</v>
      </c>
      <c r="AO4030" t="s">
        <v>72</v>
      </c>
      <c r="AP4030" s="32">
        <v>13495.135493049191</v>
      </c>
      <c r="AQ4030" s="36">
        <v>1.3830005000000001</v>
      </c>
      <c r="AR4030" s="32">
        <f t="shared" si="502"/>
        <v>258286.22399304921</v>
      </c>
      <c r="AS4030" s="32">
        <f t="shared" si="504"/>
        <v>1</v>
      </c>
      <c r="AT4030" s="32">
        <f t="shared" si="505"/>
        <v>1</v>
      </c>
      <c r="AU4030" s="32">
        <f t="shared" si="506"/>
        <v>3</v>
      </c>
      <c r="AV4030" s="32">
        <f t="shared" si="499"/>
        <v>11729.56961388588</v>
      </c>
      <c r="AW4030" s="32">
        <f t="shared" si="500"/>
        <v>1.2020628210175652</v>
      </c>
      <c r="AX4030" s="32">
        <f t="shared" si="501"/>
        <v>224494.68893399494</v>
      </c>
      <c r="AY4030" s="26">
        <v>1</v>
      </c>
      <c r="AZ4030" s="26">
        <v>2</v>
      </c>
      <c r="BA4030" s="26">
        <v>9403.73</v>
      </c>
      <c r="BB4030" s="26">
        <v>196.95</v>
      </c>
      <c r="BC4030" s="26">
        <v>63.65</v>
      </c>
      <c r="BD4030" s="26">
        <v>241.55</v>
      </c>
      <c r="BE4030" s="28">
        <v>0.08</v>
      </c>
      <c r="BF4030" s="28">
        <v>5.45</v>
      </c>
      <c r="BG4030" s="28">
        <v>0.68</v>
      </c>
      <c r="BH4030" s="28">
        <v>-21.01</v>
      </c>
      <c r="BI4030" s="28">
        <v>0.1</v>
      </c>
      <c r="BJ4030" s="28">
        <v>9.49</v>
      </c>
      <c r="BK4030" s="28">
        <v>0.78</v>
      </c>
      <c r="BL4030" s="28">
        <v>71.959999999999994</v>
      </c>
      <c r="BM4030" s="28">
        <v>0.08</v>
      </c>
      <c r="BN4030" s="28">
        <v>6.9</v>
      </c>
      <c r="BO4030" s="28">
        <v>0.7</v>
      </c>
      <c r="BP4030" s="28">
        <v>18.72</v>
      </c>
      <c r="BQ4030" s="26">
        <v>62.544798999999998</v>
      </c>
      <c r="BR4030" s="26">
        <v>118512.304687</v>
      </c>
      <c r="BS4030" s="31">
        <f t="shared" si="503"/>
        <v>4.9647000000000006</v>
      </c>
    </row>
    <row r="4031" spans="1:71">
      <c r="A4031" s="26">
        <v>42479414990000</v>
      </c>
      <c r="B4031" s="26" t="s">
        <v>9281</v>
      </c>
      <c r="C4031" t="s">
        <v>9221</v>
      </c>
      <c r="D4031" s="26" t="s">
        <v>5859</v>
      </c>
      <c r="E4031" s="27" t="s">
        <v>5184</v>
      </c>
      <c r="F4031" t="s">
        <v>203</v>
      </c>
      <c r="G4031" t="s">
        <v>67</v>
      </c>
      <c r="H4031" t="s">
        <v>9222</v>
      </c>
      <c r="I4031" t="s">
        <v>72</v>
      </c>
      <c r="J4031" t="s">
        <v>9223</v>
      </c>
      <c r="K4031" t="s">
        <v>9261</v>
      </c>
      <c r="L4031">
        <v>28.06926</v>
      </c>
      <c r="M4031">
        <v>-99.614710000000002</v>
      </c>
      <c r="N4031" s="28">
        <v>1801730.91</v>
      </c>
      <c r="O4031" s="28">
        <v>86308.43</v>
      </c>
      <c r="P4031" s="26">
        <v>741</v>
      </c>
      <c r="Q4031" s="26">
        <v>9339</v>
      </c>
      <c r="R4031" s="26">
        <v>15770</v>
      </c>
      <c r="S4031" s="29" t="s">
        <v>72</v>
      </c>
      <c r="T4031" s="30">
        <v>40937</v>
      </c>
      <c r="U4031" s="30">
        <v>41044</v>
      </c>
      <c r="V4031" s="30">
        <v>41030</v>
      </c>
      <c r="W4031">
        <v>4004</v>
      </c>
      <c r="X4031" s="26">
        <v>6873</v>
      </c>
      <c r="Y4031" s="26" t="s">
        <v>72</v>
      </c>
      <c r="Z4031" s="26" t="s">
        <v>72</v>
      </c>
      <c r="AA4031" s="26" t="s">
        <v>8619</v>
      </c>
      <c r="AB4031" s="31" t="s">
        <v>72</v>
      </c>
      <c r="AC4031" s="31" t="s">
        <v>72</v>
      </c>
      <c r="AD4031" s="26">
        <v>103679.23250564335</v>
      </c>
      <c r="AE4031" s="26" t="s">
        <v>72</v>
      </c>
      <c r="AF4031" s="26" t="s">
        <v>72</v>
      </c>
      <c r="AG4031" s="26">
        <v>5608</v>
      </c>
      <c r="AH4031" s="28">
        <v>0.56893400000000005</v>
      </c>
      <c r="AI4031" t="s">
        <v>72</v>
      </c>
      <c r="AJ4031" s="26">
        <v>8190</v>
      </c>
      <c r="AK4031" s="28">
        <v>0.82153600000000004</v>
      </c>
      <c r="AL4031" t="s">
        <v>72</v>
      </c>
      <c r="AM4031" s="26">
        <v>8190</v>
      </c>
      <c r="AN4031" s="28">
        <v>0.82153600000000004</v>
      </c>
      <c r="AO4031" t="s">
        <v>72</v>
      </c>
      <c r="AP4031" s="32">
        <v>14205.378593247535</v>
      </c>
      <c r="AQ4031" s="36">
        <v>1.47280275</v>
      </c>
      <c r="AR4031" s="32">
        <f t="shared" si="502"/>
        <v>274891.46534324758</v>
      </c>
      <c r="AS4031" s="32">
        <f t="shared" si="504"/>
        <v>1</v>
      </c>
      <c r="AT4031" s="32">
        <f t="shared" si="505"/>
        <v>1</v>
      </c>
      <c r="AU4031" s="32">
        <f t="shared" si="506"/>
        <v>3</v>
      </c>
      <c r="AV4031" s="32">
        <f t="shared" si="499"/>
        <v>11863.650971226662</v>
      </c>
      <c r="AW4031" s="32">
        <f t="shared" si="500"/>
        <v>1.2300142274116108</v>
      </c>
      <c r="AX4031" s="32">
        <f t="shared" si="501"/>
        <v>229576.16922308179</v>
      </c>
      <c r="AY4031" s="26">
        <v>1</v>
      </c>
      <c r="AZ4031" s="26">
        <v>2</v>
      </c>
      <c r="BA4031" s="26">
        <v>9401.7199999999993</v>
      </c>
      <c r="BB4031" s="26">
        <v>196.86</v>
      </c>
      <c r="BC4031" s="26">
        <v>63.65</v>
      </c>
      <c r="BD4031" s="26">
        <v>241.41</v>
      </c>
      <c r="BE4031" s="28">
        <v>0.08</v>
      </c>
      <c r="BF4031" s="28">
        <v>5.45</v>
      </c>
      <c r="BG4031" s="28">
        <v>0.68</v>
      </c>
      <c r="BH4031" s="28">
        <v>-21</v>
      </c>
      <c r="BI4031" s="28">
        <v>0.1</v>
      </c>
      <c r="BJ4031" s="28">
        <v>9.49</v>
      </c>
      <c r="BK4031" s="28">
        <v>0.78</v>
      </c>
      <c r="BL4031" s="28">
        <v>71.97</v>
      </c>
      <c r="BM4031" s="28">
        <v>0.08</v>
      </c>
      <c r="BN4031" s="28">
        <v>6.9</v>
      </c>
      <c r="BO4031" s="28">
        <v>0.7</v>
      </c>
      <c r="BP4031" s="28">
        <v>18.71</v>
      </c>
      <c r="BQ4031" s="26">
        <v>62.544798999999998</v>
      </c>
      <c r="BR4031" s="26">
        <v>118512.304687</v>
      </c>
      <c r="BS4031" s="31">
        <f t="shared" si="503"/>
        <v>4.9647000000000006</v>
      </c>
    </row>
    <row r="4032" spans="1:71">
      <c r="A4032" s="26">
        <v>42479415060000</v>
      </c>
      <c r="B4032" s="26" t="s">
        <v>9281</v>
      </c>
      <c r="C4032" t="s">
        <v>9224</v>
      </c>
      <c r="D4032" s="26" t="s">
        <v>5859</v>
      </c>
      <c r="E4032" s="27" t="s">
        <v>5184</v>
      </c>
      <c r="F4032" t="s">
        <v>197</v>
      </c>
      <c r="G4032" t="s">
        <v>67</v>
      </c>
      <c r="H4032" t="s">
        <v>9225</v>
      </c>
      <c r="I4032" t="s">
        <v>9226</v>
      </c>
      <c r="J4032" t="s">
        <v>70</v>
      </c>
      <c r="K4032" t="s">
        <v>9261</v>
      </c>
      <c r="L4032">
        <v>27.991230000000002</v>
      </c>
      <c r="M4032">
        <v>-99.886449999999996</v>
      </c>
      <c r="N4032" s="28">
        <v>1713870.03</v>
      </c>
      <c r="O4032" s="28">
        <v>58499.18</v>
      </c>
      <c r="P4032" s="26">
        <v>630</v>
      </c>
      <c r="Q4032" s="26">
        <v>8369</v>
      </c>
      <c r="R4032" s="26">
        <v>14360</v>
      </c>
      <c r="S4032" s="29">
        <v>11.300000190734863</v>
      </c>
      <c r="T4032" s="30">
        <v>40821</v>
      </c>
      <c r="U4032" s="30">
        <v>40867</v>
      </c>
      <c r="V4032" s="30">
        <v>40878</v>
      </c>
      <c r="W4032">
        <v>2249.199951171875</v>
      </c>
      <c r="X4032" s="26">
        <v>6296</v>
      </c>
      <c r="Y4032" s="26" t="s">
        <v>72</v>
      </c>
      <c r="Z4032" s="26">
        <v>2900</v>
      </c>
      <c r="AA4032" s="26" t="s">
        <v>8619</v>
      </c>
      <c r="AB4032" s="31">
        <v>57.700000762939453</v>
      </c>
      <c r="AC4032" s="31">
        <v>0.60000002384185791</v>
      </c>
      <c r="AD4032" s="26">
        <v>983174.29022082023</v>
      </c>
      <c r="AE4032" s="26" t="s">
        <v>72</v>
      </c>
      <c r="AF4032" s="26">
        <v>7416</v>
      </c>
      <c r="AG4032" s="26">
        <v>610</v>
      </c>
      <c r="AH4032" s="28">
        <v>0.56500300000000003</v>
      </c>
      <c r="AI4032">
        <v>87156</v>
      </c>
      <c r="AJ4032" s="26">
        <v>1002</v>
      </c>
      <c r="AK4032" s="28">
        <v>0.88807599999999998</v>
      </c>
      <c r="AL4032">
        <v>136994</v>
      </c>
      <c r="AM4032" s="26">
        <v>1169</v>
      </c>
      <c r="AN4032" s="28">
        <v>1.1144149999999999</v>
      </c>
      <c r="AO4032">
        <v>152058</v>
      </c>
      <c r="AP4032" s="32">
        <v>2060.6955401009895</v>
      </c>
      <c r="AQ4032" s="36">
        <v>2.0260228749999998</v>
      </c>
      <c r="AR4032" s="32">
        <f t="shared" si="502"/>
        <v>360666.74441510095</v>
      </c>
      <c r="AS4032" s="32">
        <f t="shared" si="504"/>
        <v>1</v>
      </c>
      <c r="AT4032" s="32">
        <f t="shared" si="505"/>
        <v>1</v>
      </c>
      <c r="AU4032" s="32">
        <f t="shared" si="506"/>
        <v>4</v>
      </c>
      <c r="AV4032" s="32">
        <f t="shared" si="499"/>
        <v>1878.7154384021094</v>
      </c>
      <c r="AW4032" s="32">
        <f t="shared" si="500"/>
        <v>1.8471047176778905</v>
      </c>
      <c r="AX4032" s="32">
        <f t="shared" si="501"/>
        <v>328816.25046738872</v>
      </c>
      <c r="AY4032" s="26">
        <v>1</v>
      </c>
      <c r="AZ4032" s="26">
        <v>2</v>
      </c>
      <c r="BA4032" s="26">
        <v>7334</v>
      </c>
      <c r="BB4032" s="26">
        <v>150.16</v>
      </c>
      <c r="BC4032" s="26">
        <v>117.03</v>
      </c>
      <c r="BD4032" s="26">
        <v>265.27</v>
      </c>
      <c r="BE4032" s="28">
        <v>7.0000000000000007E-2</v>
      </c>
      <c r="BF4032" s="28">
        <v>4.6100000000000003</v>
      </c>
      <c r="BG4032" s="28">
        <v>0.59</v>
      </c>
      <c r="BH4032" s="28">
        <v>2.42</v>
      </c>
      <c r="BI4032" s="28">
        <v>0.09</v>
      </c>
      <c r="BJ4032" s="28">
        <v>9.81</v>
      </c>
      <c r="BK4032" s="28">
        <v>0.72</v>
      </c>
      <c r="BL4032" s="28">
        <v>163.47999999999999</v>
      </c>
      <c r="BM4032" s="28">
        <v>0.08</v>
      </c>
      <c r="BN4032" s="28">
        <v>6.92</v>
      </c>
      <c r="BO4032" s="28">
        <v>0.66</v>
      </c>
      <c r="BP4032" s="28">
        <v>-13.9</v>
      </c>
      <c r="BQ4032" s="26">
        <v>59.404299999999999</v>
      </c>
      <c r="BR4032" s="26">
        <v>1130426.25</v>
      </c>
      <c r="BS4032" s="31">
        <f t="shared" si="503"/>
        <v>7.5835439999999998</v>
      </c>
    </row>
    <row r="4033" spans="1:71">
      <c r="A4033" s="26">
        <v>42479415190000</v>
      </c>
      <c r="B4033" s="26" t="s">
        <v>9281</v>
      </c>
      <c r="C4033" t="s">
        <v>9227</v>
      </c>
      <c r="D4033" s="26" t="s">
        <v>5859</v>
      </c>
      <c r="E4033" s="27" t="s">
        <v>5184</v>
      </c>
      <c r="F4033" t="s">
        <v>197</v>
      </c>
      <c r="G4033" t="s">
        <v>67</v>
      </c>
      <c r="H4033" t="s">
        <v>8831</v>
      </c>
      <c r="I4033" t="s">
        <v>9228</v>
      </c>
      <c r="J4033" t="s">
        <v>158</v>
      </c>
      <c r="K4033" t="s">
        <v>9261</v>
      </c>
      <c r="L4033">
        <v>27.948699999999999</v>
      </c>
      <c r="M4033">
        <v>-99.888720000000006</v>
      </c>
      <c r="N4033" s="28">
        <v>1713019.81</v>
      </c>
      <c r="O4033" s="28">
        <v>43040.57</v>
      </c>
      <c r="P4033" s="26">
        <v>575</v>
      </c>
      <c r="Q4033" s="26">
        <v>8103</v>
      </c>
      <c r="R4033" s="26">
        <v>14242</v>
      </c>
      <c r="S4033" s="29" t="s">
        <v>72</v>
      </c>
      <c r="T4033" s="30">
        <v>40842</v>
      </c>
      <c r="U4033" s="30">
        <v>40885</v>
      </c>
      <c r="V4033" s="30">
        <v>40878</v>
      </c>
      <c r="W4033">
        <v>2088.300048828125</v>
      </c>
      <c r="X4033" s="26">
        <v>5887</v>
      </c>
      <c r="Y4033" s="26" t="s">
        <v>72</v>
      </c>
      <c r="Z4033" s="26">
        <v>2607</v>
      </c>
      <c r="AA4033" s="26" t="s">
        <v>8619</v>
      </c>
      <c r="AB4033" s="31" t="s">
        <v>72</v>
      </c>
      <c r="AC4033" s="31">
        <v>0.60000002384185791</v>
      </c>
      <c r="AD4033" s="26">
        <v>3772718.26625387</v>
      </c>
      <c r="AE4033" s="26" t="s">
        <v>72</v>
      </c>
      <c r="AF4033" s="26">
        <v>2414</v>
      </c>
      <c r="AG4033" s="26">
        <v>252</v>
      </c>
      <c r="AH4033" s="28">
        <v>0.63599000000000006</v>
      </c>
      <c r="AI4033">
        <v>525601</v>
      </c>
      <c r="AJ4033" s="26">
        <v>322</v>
      </c>
      <c r="AK4033" s="28">
        <v>1.0448980000000001</v>
      </c>
      <c r="AL4033">
        <v>863535</v>
      </c>
      <c r="AM4033" s="26">
        <v>322</v>
      </c>
      <c r="AN4033" s="28">
        <v>1.296759</v>
      </c>
      <c r="AO4033">
        <v>992513</v>
      </c>
      <c r="AP4033" s="32">
        <v>524.71357792789684</v>
      </c>
      <c r="AQ4033" s="36">
        <v>1.9795965</v>
      </c>
      <c r="AR4033" s="32">
        <f t="shared" si="502"/>
        <v>350913.29407792789</v>
      </c>
      <c r="AS4033" s="32">
        <f t="shared" si="504"/>
        <v>1</v>
      </c>
      <c r="AT4033" s="32">
        <f t="shared" si="505"/>
        <v>1</v>
      </c>
      <c r="AU4033" s="32">
        <f t="shared" si="506"/>
        <v>4</v>
      </c>
      <c r="AV4033" s="32">
        <f t="shared" si="499"/>
        <v>511.6113363862965</v>
      </c>
      <c r="AW4033" s="32">
        <f t="shared" si="500"/>
        <v>1.9301654340071341</v>
      </c>
      <c r="AX4033" s="32">
        <f t="shared" si="501"/>
        <v>342150.89315564907</v>
      </c>
      <c r="AY4033" s="26">
        <v>1</v>
      </c>
      <c r="AZ4033" s="26">
        <v>2</v>
      </c>
      <c r="BA4033" s="26">
        <v>7438.52</v>
      </c>
      <c r="BB4033" s="26">
        <v>134.59</v>
      </c>
      <c r="BC4033" s="26">
        <v>144.94999999999999</v>
      </c>
      <c r="BD4033" s="26">
        <v>276.39999999999998</v>
      </c>
      <c r="BE4033" s="28">
        <v>7.0000000000000007E-2</v>
      </c>
      <c r="BF4033" s="28">
        <v>8.3000000000000007</v>
      </c>
      <c r="BG4033" s="28">
        <v>0.68</v>
      </c>
      <c r="BH4033" s="28">
        <v>4.54</v>
      </c>
      <c r="BI4033" s="28">
        <v>0.08</v>
      </c>
      <c r="BJ4033" s="28">
        <v>9.11</v>
      </c>
      <c r="BK4033" s="28">
        <v>0.72</v>
      </c>
      <c r="BL4033" s="28">
        <v>188.62</v>
      </c>
      <c r="BM4033" s="28">
        <v>0.08</v>
      </c>
      <c r="BN4033" s="28">
        <v>8.65</v>
      </c>
      <c r="BO4033" s="28">
        <v>0.7</v>
      </c>
      <c r="BP4033" s="28">
        <v>-9.3800000000000008</v>
      </c>
      <c r="BQ4033" s="26">
        <v>59.482700000000001</v>
      </c>
      <c r="BR4033" s="26">
        <v>96315776</v>
      </c>
      <c r="BS4033" s="31">
        <f t="shared" si="503"/>
        <v>8.3491199999999992</v>
      </c>
    </row>
    <row r="4034" spans="1:71">
      <c r="A4034" s="26">
        <v>42479415380000</v>
      </c>
      <c r="B4034" s="26" t="s">
        <v>9285</v>
      </c>
      <c r="C4034" t="s">
        <v>9229</v>
      </c>
      <c r="D4034" s="26" t="s">
        <v>8785</v>
      </c>
      <c r="E4034" s="27" t="s">
        <v>5184</v>
      </c>
      <c r="F4034" t="s">
        <v>745</v>
      </c>
      <c r="G4034" t="s">
        <v>67</v>
      </c>
      <c r="H4034" t="s">
        <v>9230</v>
      </c>
      <c r="I4034" t="s">
        <v>9231</v>
      </c>
      <c r="J4034" t="s">
        <v>76</v>
      </c>
      <c r="K4034" t="s">
        <v>9261</v>
      </c>
      <c r="L4034">
        <v>27.746970000000001</v>
      </c>
      <c r="M4034">
        <v>-99.611450000000005</v>
      </c>
      <c r="N4034" s="28">
        <v>1802169.68</v>
      </c>
      <c r="O4034" s="28">
        <v>-30887.64</v>
      </c>
      <c r="P4034" s="26">
        <v>528</v>
      </c>
      <c r="Q4034" s="26">
        <v>10904</v>
      </c>
      <c r="R4034" s="26">
        <v>14972</v>
      </c>
      <c r="S4034" s="29" t="s">
        <v>72</v>
      </c>
      <c r="T4034" s="30">
        <v>40822</v>
      </c>
      <c r="U4034" s="30" t="s">
        <v>72</v>
      </c>
      <c r="V4034" s="30">
        <v>40969</v>
      </c>
      <c r="W4034">
        <v>0</v>
      </c>
      <c r="X4034" s="26">
        <v>3637</v>
      </c>
      <c r="Y4034" s="26">
        <v>1465</v>
      </c>
      <c r="Z4034" s="26">
        <v>3315</v>
      </c>
      <c r="AA4034" s="26" t="s">
        <v>8619</v>
      </c>
      <c r="AB4034" s="31" t="s">
        <v>72</v>
      </c>
      <c r="AC4034" s="31">
        <v>0.60000002384185791</v>
      </c>
      <c r="AD4034" s="26">
        <v>99999999</v>
      </c>
      <c r="AE4034" s="26" t="s">
        <v>72</v>
      </c>
      <c r="AF4034" s="26">
        <v>2111</v>
      </c>
      <c r="AG4034" s="26" t="s">
        <v>72</v>
      </c>
      <c r="AH4034" s="28">
        <v>0.11144900000000001</v>
      </c>
      <c r="AI4034">
        <v>1847</v>
      </c>
      <c r="AJ4034" s="26" t="s">
        <v>72</v>
      </c>
      <c r="AK4034" s="28">
        <v>0.16037799999999999</v>
      </c>
      <c r="AL4034">
        <v>2658</v>
      </c>
      <c r="AM4034" s="26" t="s">
        <v>72</v>
      </c>
      <c r="AN4034" s="28">
        <v>0.17351900000000001</v>
      </c>
      <c r="AO4034">
        <v>2658</v>
      </c>
      <c r="AP4034" s="32">
        <v>3.0074756550747566</v>
      </c>
      <c r="AQ4034" s="36">
        <v>0.30074756250000001</v>
      </c>
      <c r="AR4034" s="32">
        <f t="shared" si="502"/>
        <v>53235.326038155079</v>
      </c>
      <c r="AS4034" s="32">
        <f t="shared" si="504"/>
        <v>1</v>
      </c>
      <c r="AT4034" s="32">
        <f t="shared" si="505"/>
        <v>1</v>
      </c>
      <c r="AU4034" s="32">
        <f t="shared" si="506"/>
        <v>1</v>
      </c>
      <c r="AV4034" s="32">
        <f t="shared" si="499"/>
        <v>4.7464696893398681</v>
      </c>
      <c r="AW4034" s="32">
        <f t="shared" si="500"/>
        <v>0.47464696418751723</v>
      </c>
      <c r="AX4034" s="32">
        <f t="shared" si="501"/>
        <v>84017.259130879887</v>
      </c>
      <c r="AY4034" s="26">
        <v>1</v>
      </c>
      <c r="AZ4034" s="26">
        <v>2</v>
      </c>
      <c r="BA4034" s="26" t="s">
        <v>72</v>
      </c>
      <c r="BB4034" s="26" t="s">
        <v>72</v>
      </c>
      <c r="BC4034" s="26" t="s">
        <v>72</v>
      </c>
      <c r="BD4034" s="26" t="s">
        <v>72</v>
      </c>
      <c r="BE4034" s="28" t="s">
        <v>72</v>
      </c>
      <c r="BF4034" s="28" t="s">
        <v>72</v>
      </c>
      <c r="BG4034" s="28" t="s">
        <v>72</v>
      </c>
      <c r="BH4034" s="28" t="s">
        <v>72</v>
      </c>
      <c r="BI4034" s="28" t="s">
        <v>72</v>
      </c>
      <c r="BJ4034" s="28" t="s">
        <v>72</v>
      </c>
      <c r="BK4034" s="28" t="s">
        <v>72</v>
      </c>
      <c r="BL4034" s="28" t="s">
        <v>72</v>
      </c>
      <c r="BM4034" s="28" t="s">
        <v>72</v>
      </c>
      <c r="BN4034" s="28" t="s">
        <v>72</v>
      </c>
      <c r="BO4034" s="28" t="s">
        <v>72</v>
      </c>
      <c r="BP4034" s="28" t="s">
        <v>72</v>
      </c>
      <c r="BQ4034" s="26" t="s">
        <v>72</v>
      </c>
      <c r="BR4034" s="26" t="s">
        <v>72</v>
      </c>
      <c r="BS4034" s="31" t="str">
        <f t="shared" si="503"/>
        <v/>
      </c>
    </row>
    <row r="4035" spans="1:71">
      <c r="A4035" s="26">
        <v>42479415410000</v>
      </c>
      <c r="B4035" s="26" t="s">
        <v>9285</v>
      </c>
      <c r="C4035" t="s">
        <v>9232</v>
      </c>
      <c r="D4035" s="26" t="s">
        <v>8785</v>
      </c>
      <c r="E4035" s="27" t="s">
        <v>5184</v>
      </c>
      <c r="F4035" t="s">
        <v>745</v>
      </c>
      <c r="G4035" t="s">
        <v>67</v>
      </c>
      <c r="H4035" t="s">
        <v>8801</v>
      </c>
      <c r="I4035" t="s">
        <v>72</v>
      </c>
      <c r="J4035" t="s">
        <v>245</v>
      </c>
      <c r="K4035" t="s">
        <v>9261</v>
      </c>
      <c r="L4035">
        <v>27.823899999999998</v>
      </c>
      <c r="M4035">
        <v>-99.4636</v>
      </c>
      <c r="N4035" s="28">
        <v>1850116.1</v>
      </c>
      <c r="O4035" s="28">
        <v>-3133.18</v>
      </c>
      <c r="P4035" s="26">
        <v>724</v>
      </c>
      <c r="Q4035" s="26">
        <v>12274</v>
      </c>
      <c r="R4035" s="26">
        <v>17404</v>
      </c>
      <c r="S4035" s="29">
        <v>12.100000381469727</v>
      </c>
      <c r="T4035" s="30">
        <v>40823</v>
      </c>
      <c r="U4035" s="30">
        <v>40998</v>
      </c>
      <c r="V4035" s="30">
        <v>41365</v>
      </c>
      <c r="W4035">
        <v>1798</v>
      </c>
      <c r="X4035" s="26">
        <v>5500</v>
      </c>
      <c r="Y4035" s="26">
        <v>2800</v>
      </c>
      <c r="Z4035" s="26">
        <v>4515</v>
      </c>
      <c r="AA4035" s="26" t="s">
        <v>8619</v>
      </c>
      <c r="AB4035" s="31" t="s">
        <v>72</v>
      </c>
      <c r="AC4035" s="31">
        <v>0.94999998807907104</v>
      </c>
      <c r="AD4035" s="26">
        <v>99999999</v>
      </c>
      <c r="AE4035" s="26" t="s">
        <v>72</v>
      </c>
      <c r="AF4035" s="26" t="s">
        <v>72</v>
      </c>
      <c r="AG4035" s="26" t="s">
        <v>72</v>
      </c>
      <c r="AH4035" s="28" t="s">
        <v>72</v>
      </c>
      <c r="AI4035" t="s">
        <v>72</v>
      </c>
      <c r="AJ4035" s="26" t="s">
        <v>72</v>
      </c>
      <c r="AK4035" s="28" t="s">
        <v>72</v>
      </c>
      <c r="AL4035" t="s">
        <v>72</v>
      </c>
      <c r="AM4035" s="26" t="s">
        <v>72</v>
      </c>
      <c r="AN4035" s="28" t="s">
        <v>72</v>
      </c>
      <c r="AO4035" t="s">
        <v>72</v>
      </c>
      <c r="AP4035" s="32">
        <v>20.91444895914449</v>
      </c>
      <c r="AQ4035" s="36">
        <v>2.0914448750000001</v>
      </c>
      <c r="AR4035" s="32">
        <f t="shared" si="502"/>
        <v>370206.65732395917</v>
      </c>
      <c r="AS4035" s="32">
        <f t="shared" si="504"/>
        <v>1</v>
      </c>
      <c r="AT4035" s="32">
        <f t="shared" si="505"/>
        <v>1</v>
      </c>
      <c r="AU4035" s="32">
        <f t="shared" si="506"/>
        <v>4</v>
      </c>
      <c r="AV4035" s="32">
        <f t="shared" si="499"/>
        <v>21.827079459179885</v>
      </c>
      <c r="AW4035" s="32">
        <f t="shared" si="500"/>
        <v>2.1827079240909093</v>
      </c>
      <c r="AX4035" s="32">
        <f t="shared" si="501"/>
        <v>386361.12964355008</v>
      </c>
      <c r="AY4035" s="26">
        <v>1</v>
      </c>
      <c r="AZ4035" s="26">
        <v>2</v>
      </c>
      <c r="BA4035" s="26" t="s">
        <v>72</v>
      </c>
      <c r="BB4035" s="26" t="s">
        <v>72</v>
      </c>
      <c r="BC4035" s="26" t="s">
        <v>72</v>
      </c>
      <c r="BD4035" s="26" t="s">
        <v>72</v>
      </c>
      <c r="BE4035" s="28" t="s">
        <v>72</v>
      </c>
      <c r="BF4035" s="28" t="s">
        <v>72</v>
      </c>
      <c r="BG4035" s="28" t="s">
        <v>72</v>
      </c>
      <c r="BH4035" s="28" t="s">
        <v>72</v>
      </c>
      <c r="BI4035" s="28" t="s">
        <v>72</v>
      </c>
      <c r="BJ4035" s="28" t="s">
        <v>72</v>
      </c>
      <c r="BK4035" s="28" t="s">
        <v>72</v>
      </c>
      <c r="BL4035" s="28" t="s">
        <v>72</v>
      </c>
      <c r="BM4035" s="28" t="s">
        <v>72</v>
      </c>
      <c r="BN4035" s="28" t="s">
        <v>72</v>
      </c>
      <c r="BO4035" s="28" t="s">
        <v>72</v>
      </c>
      <c r="BP4035" s="28" t="s">
        <v>72</v>
      </c>
      <c r="BQ4035" s="26" t="s">
        <v>72</v>
      </c>
      <c r="BR4035" s="26" t="s">
        <v>72</v>
      </c>
      <c r="BS4035" s="31" t="str">
        <f t="shared" si="503"/>
        <v/>
      </c>
    </row>
    <row r="4036" spans="1:71">
      <c r="A4036" s="26">
        <v>42479416420000</v>
      </c>
      <c r="B4036" s="26" t="s">
        <v>9281</v>
      </c>
      <c r="C4036" t="s">
        <v>9233</v>
      </c>
      <c r="D4036" s="26" t="s">
        <v>5859</v>
      </c>
      <c r="E4036" s="27" t="s">
        <v>5184</v>
      </c>
      <c r="F4036" t="s">
        <v>203</v>
      </c>
      <c r="G4036" t="s">
        <v>67</v>
      </c>
      <c r="H4036" t="s">
        <v>9234</v>
      </c>
      <c r="I4036" t="s">
        <v>72</v>
      </c>
      <c r="J4036" t="s">
        <v>76</v>
      </c>
      <c r="K4036" t="s">
        <v>9261</v>
      </c>
      <c r="L4036">
        <v>27.961459999999999</v>
      </c>
      <c r="M4036">
        <v>-99.919039999999995</v>
      </c>
      <c r="N4036" s="28">
        <v>1703265.72</v>
      </c>
      <c r="O4036" s="28">
        <v>47755.86</v>
      </c>
      <c r="P4036" s="26">
        <v>574</v>
      </c>
      <c r="Q4036" s="26">
        <v>7901</v>
      </c>
      <c r="R4036" s="26">
        <v>11699</v>
      </c>
      <c r="S4036" s="29" t="s">
        <v>72</v>
      </c>
      <c r="T4036" s="30">
        <v>40972</v>
      </c>
      <c r="U4036" s="30">
        <v>41048</v>
      </c>
      <c r="V4036" s="30">
        <v>41030</v>
      </c>
      <c r="W4036">
        <v>263860</v>
      </c>
      <c r="X4036" s="26">
        <v>4011</v>
      </c>
      <c r="Y4036" s="26">
        <v>899</v>
      </c>
      <c r="Z4036" s="26">
        <v>2600</v>
      </c>
      <c r="AA4036" s="26" t="s">
        <v>8619</v>
      </c>
      <c r="AB4036" s="31" t="s">
        <v>72</v>
      </c>
      <c r="AC4036" s="31">
        <v>0.60000002384185791</v>
      </c>
      <c r="AD4036" s="26">
        <v>13933769.23076923</v>
      </c>
      <c r="AE4036" s="26" t="s">
        <v>72</v>
      </c>
      <c r="AF4036" s="26" t="s">
        <v>72</v>
      </c>
      <c r="AG4036" s="26">
        <v>5</v>
      </c>
      <c r="AH4036" s="28">
        <v>0.112609</v>
      </c>
      <c r="AI4036" t="s">
        <v>72</v>
      </c>
      <c r="AJ4036" s="26">
        <v>13</v>
      </c>
      <c r="AK4036" s="28">
        <v>0.167763</v>
      </c>
      <c r="AL4036" t="s">
        <v>72</v>
      </c>
      <c r="AM4036" s="26">
        <v>13</v>
      </c>
      <c r="AN4036" s="28">
        <v>0.167763</v>
      </c>
      <c r="AO4036" t="s">
        <v>72</v>
      </c>
      <c r="AP4036" s="32">
        <v>39.716873505981596</v>
      </c>
      <c r="AQ4036" s="36">
        <v>0.55340575000000003</v>
      </c>
      <c r="AR4036" s="32">
        <f t="shared" si="502"/>
        <v>97992.534623505984</v>
      </c>
      <c r="AS4036" s="32">
        <f t="shared" si="504"/>
        <v>1</v>
      </c>
      <c r="AT4036" s="32">
        <f t="shared" si="505"/>
        <v>1</v>
      </c>
      <c r="AU4036" s="32">
        <f t="shared" si="506"/>
        <v>1</v>
      </c>
      <c r="AV4036" s="32">
        <f t="shared" ref="AV4036:AV4046" si="507">AP4036/X4036*5740</f>
        <v>56.837410601928291</v>
      </c>
      <c r="AW4036" s="32">
        <f t="shared" ref="AW4036:AW4046" si="508">AQ4036/X4036*5740</f>
        <v>0.7919593630017453</v>
      </c>
      <c r="AX4036" s="32">
        <f t="shared" ref="AX4036:AX4046" si="509">AR4036/X4036*5740</f>
        <v>140233.64466191083</v>
      </c>
      <c r="AY4036" s="26">
        <v>1</v>
      </c>
      <c r="AZ4036" s="26">
        <v>2</v>
      </c>
      <c r="BA4036" s="26">
        <v>7218.24</v>
      </c>
      <c r="BB4036" s="26">
        <v>137.08000000000001</v>
      </c>
      <c r="BC4036" s="26">
        <v>129.88999999999999</v>
      </c>
      <c r="BD4036" s="26">
        <v>267.58</v>
      </c>
      <c r="BE4036" s="28">
        <v>7.0000000000000007E-2</v>
      </c>
      <c r="BF4036" s="28">
        <v>6.49</v>
      </c>
      <c r="BG4036" s="28">
        <v>0.63</v>
      </c>
      <c r="BH4036" s="28">
        <v>2.69</v>
      </c>
      <c r="BI4036" s="28">
        <v>0.09</v>
      </c>
      <c r="BJ4036" s="28">
        <v>9.5399999999999991</v>
      </c>
      <c r="BK4036" s="28">
        <v>0.71</v>
      </c>
      <c r="BL4036" s="28">
        <v>184.2</v>
      </c>
      <c r="BM4036" s="28">
        <v>0.08</v>
      </c>
      <c r="BN4036" s="28">
        <v>7.87</v>
      </c>
      <c r="BO4036" s="28">
        <v>0.68</v>
      </c>
      <c r="BP4036" s="28">
        <v>-14.48</v>
      </c>
      <c r="BQ4036" s="26">
        <v>55.844099999999997</v>
      </c>
      <c r="BR4036" s="26">
        <v>3451979.5</v>
      </c>
      <c r="BS4036" s="31">
        <f t="shared" si="503"/>
        <v>8.2999709999999993</v>
      </c>
    </row>
    <row r="4037" spans="1:71">
      <c r="A4037" s="26">
        <v>42479416620000</v>
      </c>
      <c r="B4037" s="26" t="s">
        <v>9281</v>
      </c>
      <c r="C4037" t="s">
        <v>9235</v>
      </c>
      <c r="D4037" s="26" t="s">
        <v>5859</v>
      </c>
      <c r="E4037" s="27" t="s">
        <v>5184</v>
      </c>
      <c r="F4037" t="s">
        <v>203</v>
      </c>
      <c r="G4037" t="s">
        <v>67</v>
      </c>
      <c r="H4037" t="s">
        <v>9236</v>
      </c>
      <c r="I4037" t="s">
        <v>72</v>
      </c>
      <c r="J4037" t="s">
        <v>245</v>
      </c>
      <c r="K4037" t="s">
        <v>9261</v>
      </c>
      <c r="L4037">
        <v>27.981069999999999</v>
      </c>
      <c r="M4037">
        <v>-99.897729999999996</v>
      </c>
      <c r="N4037" s="28">
        <v>1710200.76</v>
      </c>
      <c r="O4037" s="28">
        <v>54832.73</v>
      </c>
      <c r="P4037" s="26">
        <v>693</v>
      </c>
      <c r="Q4037" s="26">
        <v>8365</v>
      </c>
      <c r="R4037" s="26">
        <v>13399</v>
      </c>
      <c r="S4037" s="29" t="s">
        <v>72</v>
      </c>
      <c r="T4037" s="30">
        <v>40969</v>
      </c>
      <c r="U4037" s="30">
        <v>41060</v>
      </c>
      <c r="V4037" s="30">
        <v>41030</v>
      </c>
      <c r="W4037">
        <v>1976</v>
      </c>
      <c r="X4037" s="26">
        <v>5490</v>
      </c>
      <c r="Y4037" s="26" t="s">
        <v>72</v>
      </c>
      <c r="Z4037" s="26">
        <v>2800</v>
      </c>
      <c r="AA4037" s="26" t="s">
        <v>8619</v>
      </c>
      <c r="AB4037" s="31">
        <v>46.200000762939453</v>
      </c>
      <c r="AC4037" s="31">
        <v>0.60000002384185791</v>
      </c>
      <c r="AD4037" s="26">
        <v>1483025.641025641</v>
      </c>
      <c r="AE4037" s="26" t="s">
        <v>72</v>
      </c>
      <c r="AF4037" s="26" t="s">
        <v>72</v>
      </c>
      <c r="AG4037" s="26">
        <v>610</v>
      </c>
      <c r="AH4037" s="28">
        <v>0.63840600000000003</v>
      </c>
      <c r="AI4037" t="s">
        <v>72</v>
      </c>
      <c r="AJ4037" s="26">
        <v>632</v>
      </c>
      <c r="AK4037" s="28">
        <v>0.93512499999999998</v>
      </c>
      <c r="AL4037" t="s">
        <v>72</v>
      </c>
      <c r="AM4037" s="26">
        <v>632</v>
      </c>
      <c r="AN4037" s="28">
        <v>0.93512499999999998</v>
      </c>
      <c r="AO4037" t="s">
        <v>72</v>
      </c>
      <c r="AP4037" s="32">
        <v>1955.0080051177426</v>
      </c>
      <c r="AQ4037" s="36">
        <v>2.899327</v>
      </c>
      <c r="AR4037" s="32">
        <f t="shared" ref="AR4037:AR4046" si="510">AP4037+(AQ4037*1000*177)</f>
        <v>515135.88700511772</v>
      </c>
      <c r="AS4037" s="32">
        <f t="shared" si="504"/>
        <v>1</v>
      </c>
      <c r="AT4037" s="32">
        <f t="shared" si="505"/>
        <v>1</v>
      </c>
      <c r="AU4037" s="32">
        <f t="shared" si="506"/>
        <v>4</v>
      </c>
      <c r="AV4037" s="32">
        <f t="shared" si="507"/>
        <v>2044.0338705602628</v>
      </c>
      <c r="AW4037" s="32">
        <f t="shared" si="508"/>
        <v>3.0313546411657555</v>
      </c>
      <c r="AX4037" s="32">
        <f t="shared" si="509"/>
        <v>538593.80535689904</v>
      </c>
      <c r="AY4037" s="26">
        <v>1</v>
      </c>
      <c r="AZ4037" s="26">
        <v>2</v>
      </c>
      <c r="BA4037" s="26">
        <v>7287.09</v>
      </c>
      <c r="BB4037" s="26">
        <v>145.24</v>
      </c>
      <c r="BC4037" s="26">
        <v>123.18</v>
      </c>
      <c r="BD4037" s="26">
        <v>267.57</v>
      </c>
      <c r="BE4037" s="28">
        <v>7.0000000000000007E-2</v>
      </c>
      <c r="BF4037" s="28">
        <v>5.32</v>
      </c>
      <c r="BG4037" s="28">
        <v>0.6</v>
      </c>
      <c r="BH4037" s="28">
        <v>2.71</v>
      </c>
      <c r="BI4037" s="28">
        <v>0.09</v>
      </c>
      <c r="BJ4037" s="28">
        <v>9.6999999999999993</v>
      </c>
      <c r="BK4037" s="28">
        <v>0.71</v>
      </c>
      <c r="BL4037" s="28">
        <v>170.8</v>
      </c>
      <c r="BM4037" s="28">
        <v>0.08</v>
      </c>
      <c r="BN4037" s="28">
        <v>7.28</v>
      </c>
      <c r="BO4037" s="28">
        <v>0.67</v>
      </c>
      <c r="BP4037" s="28">
        <v>-14.71</v>
      </c>
      <c r="BQ4037" s="26">
        <v>57.068900999999997</v>
      </c>
      <c r="BR4037" s="26">
        <v>2524079.25</v>
      </c>
      <c r="BS4037" s="31">
        <f t="shared" ref="BS4037:BS4046" si="511">IF(BR4037="","",BI4037*BK4037*BC4037)</f>
        <v>7.8712020000000003</v>
      </c>
    </row>
    <row r="4038" spans="1:71">
      <c r="A4038" s="26">
        <v>42479417180000</v>
      </c>
      <c r="B4038" s="26" t="s">
        <v>9281</v>
      </c>
      <c r="C4038" t="s">
        <v>9237</v>
      </c>
      <c r="D4038" s="26" t="s">
        <v>5859</v>
      </c>
      <c r="E4038" s="27" t="s">
        <v>5184</v>
      </c>
      <c r="F4038" t="s">
        <v>203</v>
      </c>
      <c r="G4038" t="s">
        <v>67</v>
      </c>
      <c r="H4038" t="s">
        <v>9238</v>
      </c>
      <c r="I4038" t="s">
        <v>72</v>
      </c>
      <c r="J4038" t="s">
        <v>245</v>
      </c>
      <c r="K4038" t="s">
        <v>9261</v>
      </c>
      <c r="L4038">
        <v>27.946100000000001</v>
      </c>
      <c r="M4038">
        <v>-99.891729999999995</v>
      </c>
      <c r="N4038" s="28">
        <v>1712040.65</v>
      </c>
      <c r="O4038" s="28">
        <v>42102.58</v>
      </c>
      <c r="P4038" s="26">
        <v>588</v>
      </c>
      <c r="Q4038" s="26">
        <v>8145</v>
      </c>
      <c r="R4038" s="26">
        <v>12151</v>
      </c>
      <c r="S4038" s="29" t="s">
        <v>72</v>
      </c>
      <c r="T4038" s="30">
        <v>40998</v>
      </c>
      <c r="U4038" s="30">
        <v>41060</v>
      </c>
      <c r="V4038" s="30">
        <v>41030</v>
      </c>
      <c r="W4038">
        <v>265640</v>
      </c>
      <c r="X4038" s="26">
        <v>4321</v>
      </c>
      <c r="Y4038" s="26">
        <v>906</v>
      </c>
      <c r="Z4038" s="26">
        <v>4200</v>
      </c>
      <c r="AA4038" s="26" t="s">
        <v>8619</v>
      </c>
      <c r="AB4038" s="31" t="s">
        <v>72</v>
      </c>
      <c r="AC4038" s="31">
        <v>0.60000002384185791</v>
      </c>
      <c r="AD4038" s="26">
        <v>4322666.666666667</v>
      </c>
      <c r="AE4038" s="26" t="s">
        <v>72</v>
      </c>
      <c r="AF4038" s="26" t="s">
        <v>72</v>
      </c>
      <c r="AG4038" s="26">
        <v>37</v>
      </c>
      <c r="AH4038" s="28">
        <v>9.9424999999999999E-2</v>
      </c>
      <c r="AI4038" t="s">
        <v>72</v>
      </c>
      <c r="AJ4038" s="26">
        <v>38</v>
      </c>
      <c r="AK4038" s="28">
        <v>0.16148499999999999</v>
      </c>
      <c r="AL4038" t="s">
        <v>72</v>
      </c>
      <c r="AM4038" s="26">
        <v>38</v>
      </c>
      <c r="AN4038" s="28">
        <v>0.16148499999999999</v>
      </c>
      <c r="AO4038" t="s">
        <v>72</v>
      </c>
      <c r="AP4038" s="32">
        <v>212.49031751233804</v>
      </c>
      <c r="AQ4038" s="36">
        <v>0.91852481249999995</v>
      </c>
      <c r="AR4038" s="32">
        <f t="shared" si="510"/>
        <v>162791.38213001232</v>
      </c>
      <c r="AS4038" s="32">
        <f t="shared" si="504"/>
        <v>1</v>
      </c>
      <c r="AT4038" s="32">
        <f t="shared" si="505"/>
        <v>1</v>
      </c>
      <c r="AU4038" s="32">
        <f t="shared" si="506"/>
        <v>2</v>
      </c>
      <c r="AV4038" s="32">
        <f t="shared" si="507"/>
        <v>282.27133129387187</v>
      </c>
      <c r="AW4038" s="32">
        <f t="shared" si="508"/>
        <v>1.2201648747396434</v>
      </c>
      <c r="AX4038" s="32">
        <f t="shared" si="509"/>
        <v>216251.45416021079</v>
      </c>
      <c r="AY4038" s="26">
        <v>1</v>
      </c>
      <c r="AZ4038" s="26">
        <v>2</v>
      </c>
      <c r="BA4038" s="26">
        <v>7433.3</v>
      </c>
      <c r="BB4038" s="26">
        <v>134.29</v>
      </c>
      <c r="BC4038" s="26">
        <v>144.19</v>
      </c>
      <c r="BD4038" s="26">
        <v>275.29000000000002</v>
      </c>
      <c r="BE4038" s="28">
        <v>7.0000000000000007E-2</v>
      </c>
      <c r="BF4038" s="28">
        <v>8.41</v>
      </c>
      <c r="BG4038" s="28">
        <v>0.68</v>
      </c>
      <c r="BH4038" s="28">
        <v>4.45</v>
      </c>
      <c r="BI4038" s="28">
        <v>0.08</v>
      </c>
      <c r="BJ4038" s="28">
        <v>9.09</v>
      </c>
      <c r="BK4038" s="28">
        <v>0.72</v>
      </c>
      <c r="BL4038" s="28">
        <v>190.46</v>
      </c>
      <c r="BM4038" s="28">
        <v>0.08</v>
      </c>
      <c r="BN4038" s="28">
        <v>8.7100000000000009</v>
      </c>
      <c r="BO4038" s="28">
        <v>0.7</v>
      </c>
      <c r="BP4038" s="28">
        <v>-9.27</v>
      </c>
      <c r="BQ4038" s="26">
        <v>59.482700000000001</v>
      </c>
      <c r="BR4038" s="26">
        <v>96315776</v>
      </c>
      <c r="BS4038" s="31">
        <f t="shared" si="511"/>
        <v>8.3053439999999998</v>
      </c>
    </row>
    <row r="4039" spans="1:71">
      <c r="A4039" s="26">
        <v>42479417310000</v>
      </c>
      <c r="B4039" s="26" t="s">
        <v>9281</v>
      </c>
      <c r="C4039" t="s">
        <v>9239</v>
      </c>
      <c r="D4039" s="26" t="s">
        <v>5859</v>
      </c>
      <c r="E4039" s="27" t="s">
        <v>5184</v>
      </c>
      <c r="F4039" t="s">
        <v>203</v>
      </c>
      <c r="G4039" t="s">
        <v>67</v>
      </c>
      <c r="H4039" t="s">
        <v>9240</v>
      </c>
      <c r="I4039" t="s">
        <v>72</v>
      </c>
      <c r="J4039" t="s">
        <v>76</v>
      </c>
      <c r="K4039" t="s">
        <v>9261</v>
      </c>
      <c r="L4039">
        <v>27.961369999999999</v>
      </c>
      <c r="M4039">
        <v>-99.886369999999999</v>
      </c>
      <c r="N4039" s="28">
        <v>1713813.56</v>
      </c>
      <c r="O4039" s="28">
        <v>47641.72</v>
      </c>
      <c r="P4039" s="26">
        <v>610</v>
      </c>
      <c r="Q4039" s="26">
        <v>8427</v>
      </c>
      <c r="R4039" s="26">
        <v>12620</v>
      </c>
      <c r="S4039" s="29" t="s">
        <v>72</v>
      </c>
      <c r="T4039" s="30">
        <v>41055</v>
      </c>
      <c r="U4039" s="30">
        <v>41135</v>
      </c>
      <c r="V4039" s="30">
        <v>41122</v>
      </c>
      <c r="W4039">
        <v>269020</v>
      </c>
      <c r="X4039" s="26">
        <v>4356</v>
      </c>
      <c r="Y4039" s="26" t="s">
        <v>72</v>
      </c>
      <c r="Z4039" s="26" t="s">
        <v>72</v>
      </c>
      <c r="AA4039" s="26" t="s">
        <v>8619</v>
      </c>
      <c r="AB4039" s="31" t="s">
        <v>72</v>
      </c>
      <c r="AC4039" s="31" t="s">
        <v>72</v>
      </c>
      <c r="AD4039" s="26">
        <v>2169153.846153846</v>
      </c>
      <c r="AE4039" s="26" t="s">
        <v>72</v>
      </c>
      <c r="AF4039" s="26" t="s">
        <v>72</v>
      </c>
      <c r="AG4039" s="26">
        <v>39</v>
      </c>
      <c r="AH4039" s="28">
        <v>5.5876000000000002E-2</v>
      </c>
      <c r="AI4039" t="s">
        <v>72</v>
      </c>
      <c r="AJ4039" s="26">
        <v>39</v>
      </c>
      <c r="AK4039" s="28">
        <v>6.9064E-2</v>
      </c>
      <c r="AL4039" t="s">
        <v>72</v>
      </c>
      <c r="AM4039" s="26">
        <v>39</v>
      </c>
      <c r="AN4039" s="28">
        <v>6.9064E-2</v>
      </c>
      <c r="AO4039" t="s">
        <v>72</v>
      </c>
      <c r="AP4039" s="32">
        <v>77.630313796588538</v>
      </c>
      <c r="AQ4039" s="36">
        <v>0.16839209375</v>
      </c>
      <c r="AR4039" s="32">
        <f t="shared" si="510"/>
        <v>29883.030907546585</v>
      </c>
      <c r="AS4039" s="32">
        <f t="shared" si="504"/>
        <v>1</v>
      </c>
      <c r="AT4039" s="32">
        <f t="shared" si="505"/>
        <v>1</v>
      </c>
      <c r="AU4039" s="32">
        <f t="shared" si="506"/>
        <v>1</v>
      </c>
      <c r="AV4039" s="32">
        <f t="shared" si="507"/>
        <v>102.29522525078471</v>
      </c>
      <c r="AW4039" s="32">
        <f t="shared" si="508"/>
        <v>0.22189408129591368</v>
      </c>
      <c r="AX4039" s="32">
        <f t="shared" si="509"/>
        <v>39377.547614627503</v>
      </c>
      <c r="AY4039" s="26">
        <v>1</v>
      </c>
      <c r="AZ4039" s="26">
        <v>2</v>
      </c>
      <c r="BA4039" s="26">
        <v>7414.99</v>
      </c>
      <c r="BB4039" s="26">
        <v>139.29</v>
      </c>
      <c r="BC4039" s="26">
        <v>136.44</v>
      </c>
      <c r="BD4039" s="26">
        <v>273.07</v>
      </c>
      <c r="BE4039" s="28">
        <v>7.0000000000000007E-2</v>
      </c>
      <c r="BF4039" s="28">
        <v>7.34</v>
      </c>
      <c r="BG4039" s="28">
        <v>0.66</v>
      </c>
      <c r="BH4039" s="28">
        <v>4.1900000000000004</v>
      </c>
      <c r="BI4039" s="28">
        <v>0.08</v>
      </c>
      <c r="BJ4039" s="28">
        <v>9.2899999999999991</v>
      </c>
      <c r="BK4039" s="28">
        <v>0.72</v>
      </c>
      <c r="BL4039" s="28">
        <v>181.03</v>
      </c>
      <c r="BM4039" s="28">
        <v>0.08</v>
      </c>
      <c r="BN4039" s="28">
        <v>8.1999999999999993</v>
      </c>
      <c r="BO4039" s="28">
        <v>0.69</v>
      </c>
      <c r="BP4039" s="28">
        <v>-11.41</v>
      </c>
      <c r="BQ4039" s="26">
        <v>57.068900999999997</v>
      </c>
      <c r="BR4039" s="26">
        <v>3454506.5</v>
      </c>
      <c r="BS4039" s="31">
        <f t="shared" si="511"/>
        <v>7.8589439999999993</v>
      </c>
    </row>
    <row r="4040" spans="1:71">
      <c r="A4040" s="26">
        <v>42479417690000</v>
      </c>
      <c r="B4040" s="26" t="s">
        <v>9281</v>
      </c>
      <c r="C4040" t="s">
        <v>9241</v>
      </c>
      <c r="D4040" s="26" t="s">
        <v>5859</v>
      </c>
      <c r="E4040" s="27" t="s">
        <v>5184</v>
      </c>
      <c r="F4040" t="s">
        <v>203</v>
      </c>
      <c r="G4040" t="s">
        <v>67</v>
      </c>
      <c r="H4040" t="s">
        <v>9242</v>
      </c>
      <c r="I4040" t="s">
        <v>72</v>
      </c>
      <c r="J4040" t="s">
        <v>9243</v>
      </c>
      <c r="K4040" t="s">
        <v>9261</v>
      </c>
      <c r="L4040">
        <v>28.05322</v>
      </c>
      <c r="M4040">
        <v>-99.628230000000002</v>
      </c>
      <c r="N4040" s="28">
        <v>1797338.87</v>
      </c>
      <c r="O4040" s="28">
        <v>80499.41</v>
      </c>
      <c r="P4040" s="26">
        <v>707</v>
      </c>
      <c r="Q4040" s="26">
        <v>9657</v>
      </c>
      <c r="R4040" s="26">
        <v>15103</v>
      </c>
      <c r="S4040" s="29" t="s">
        <v>72</v>
      </c>
      <c r="T4040" s="30">
        <v>41006</v>
      </c>
      <c r="U4040" s="30" t="s">
        <v>72</v>
      </c>
      <c r="V4040" s="30">
        <v>41122</v>
      </c>
      <c r="W4040" t="s">
        <v>72</v>
      </c>
      <c r="X4040" s="26">
        <v>5740</v>
      </c>
      <c r="Y4040" s="26" t="s">
        <v>72</v>
      </c>
      <c r="Z4040" s="26" t="s">
        <v>72</v>
      </c>
      <c r="AA4040" s="26" t="s">
        <v>8619</v>
      </c>
      <c r="AB4040" s="31" t="s">
        <v>72</v>
      </c>
      <c r="AC4040" s="31" t="s">
        <v>72</v>
      </c>
      <c r="AD4040" s="26">
        <v>168493.28318108543</v>
      </c>
      <c r="AE4040" s="26" t="s">
        <v>72</v>
      </c>
      <c r="AF4040" s="26" t="s">
        <v>72</v>
      </c>
      <c r="AG4040" s="26">
        <v>4511</v>
      </c>
      <c r="AH4040" s="28">
        <v>0.75487099999999996</v>
      </c>
      <c r="AI4040" t="s">
        <v>72</v>
      </c>
      <c r="AJ4040" s="26">
        <v>5506</v>
      </c>
      <c r="AK4040" s="28">
        <v>0.91569199999999995</v>
      </c>
      <c r="AL4040" t="s">
        <v>72</v>
      </c>
      <c r="AM4040" s="26">
        <v>5506</v>
      </c>
      <c r="AN4040" s="28">
        <v>0.91569199999999995</v>
      </c>
      <c r="AO4040" t="s">
        <v>72</v>
      </c>
      <c r="AP4040" s="32">
        <v>8243.7670438599853</v>
      </c>
      <c r="AQ4040" s="36">
        <v>1.3890193749999999</v>
      </c>
      <c r="AR4040" s="32">
        <f t="shared" si="510"/>
        <v>254100.19641885997</v>
      </c>
      <c r="AS4040" s="32">
        <f t="shared" si="504"/>
        <v>1</v>
      </c>
      <c r="AT4040" s="32">
        <f t="shared" si="505"/>
        <v>1</v>
      </c>
      <c r="AU4040" s="32">
        <f t="shared" si="506"/>
        <v>3</v>
      </c>
      <c r="AV4040" s="32">
        <f t="shared" si="507"/>
        <v>8243.7670438599853</v>
      </c>
      <c r="AW4040" s="32">
        <f t="shared" si="508"/>
        <v>1.3890193749999999</v>
      </c>
      <c r="AX4040" s="32">
        <f t="shared" si="509"/>
        <v>254100.19641885997</v>
      </c>
      <c r="AY4040" s="26">
        <v>1</v>
      </c>
      <c r="AZ4040" s="26">
        <v>2</v>
      </c>
      <c r="BA4040" s="26">
        <v>8862.06</v>
      </c>
      <c r="BB4040" s="26">
        <v>174.08</v>
      </c>
      <c r="BC4040" s="26">
        <v>63.54</v>
      </c>
      <c r="BD4040" s="26">
        <v>213.65</v>
      </c>
      <c r="BE4040" s="28">
        <v>0.08</v>
      </c>
      <c r="BF4040" s="28">
        <v>5.34</v>
      </c>
      <c r="BG4040" s="28">
        <v>0.68</v>
      </c>
      <c r="BH4040" s="28">
        <v>-17.55</v>
      </c>
      <c r="BI4040" s="28">
        <v>0.1</v>
      </c>
      <c r="BJ4040" s="28">
        <v>9.3699999999999992</v>
      </c>
      <c r="BK4040" s="28">
        <v>0.77</v>
      </c>
      <c r="BL4040" s="28">
        <v>76.09</v>
      </c>
      <c r="BM4040" s="28">
        <v>0.08</v>
      </c>
      <c r="BN4040" s="28">
        <v>6.84</v>
      </c>
      <c r="BO4040" s="28">
        <v>0.7</v>
      </c>
      <c r="BP4040" s="28">
        <v>19.510000000000002</v>
      </c>
      <c r="BQ4040" s="26">
        <v>62.544798999999998</v>
      </c>
      <c r="BR4040" s="26">
        <v>249484</v>
      </c>
      <c r="BS4040" s="31">
        <f t="shared" si="511"/>
        <v>4.8925800000000006</v>
      </c>
    </row>
    <row r="4041" spans="1:71">
      <c r="A4041" s="26">
        <v>42479417700000</v>
      </c>
      <c r="B4041" s="26" t="s">
        <v>9281</v>
      </c>
      <c r="C4041" t="s">
        <v>9244</v>
      </c>
      <c r="D4041" s="26" t="s">
        <v>5859</v>
      </c>
      <c r="E4041" s="27" t="s">
        <v>5184</v>
      </c>
      <c r="F4041" t="s">
        <v>203</v>
      </c>
      <c r="G4041" t="s">
        <v>67</v>
      </c>
      <c r="H4041" t="s">
        <v>9245</v>
      </c>
      <c r="I4041" t="s">
        <v>72</v>
      </c>
      <c r="J4041" t="s">
        <v>9246</v>
      </c>
      <c r="K4041" t="s">
        <v>9261</v>
      </c>
      <c r="L4041">
        <v>28.053170000000001</v>
      </c>
      <c r="M4041">
        <v>-99.628290000000007</v>
      </c>
      <c r="N4041" s="28">
        <v>1797319.42</v>
      </c>
      <c r="O4041" s="28">
        <v>80481.33</v>
      </c>
      <c r="P4041" s="26">
        <v>707</v>
      </c>
      <c r="Q4041" s="26">
        <v>9623</v>
      </c>
      <c r="R4041" s="26">
        <v>15193</v>
      </c>
      <c r="S4041" s="29" t="s">
        <v>72</v>
      </c>
      <c r="T4041" s="30">
        <v>40997</v>
      </c>
      <c r="U4041" s="30" t="s">
        <v>72</v>
      </c>
      <c r="V4041" s="30">
        <v>41122</v>
      </c>
      <c r="W4041" t="s">
        <v>72</v>
      </c>
      <c r="X4041" s="26">
        <v>5740</v>
      </c>
      <c r="Y4041" s="26" t="s">
        <v>72</v>
      </c>
      <c r="Z4041" s="26" t="s">
        <v>72</v>
      </c>
      <c r="AA4041" s="26" t="s">
        <v>8619</v>
      </c>
      <c r="AB4041" s="31" t="s">
        <v>72</v>
      </c>
      <c r="AC4041" s="31" t="s">
        <v>72</v>
      </c>
      <c r="AD4041" s="26">
        <v>277615.64171122992</v>
      </c>
      <c r="AE4041" s="26" t="s">
        <v>72</v>
      </c>
      <c r="AF4041" s="26" t="s">
        <v>72</v>
      </c>
      <c r="AG4041" s="26">
        <v>1203</v>
      </c>
      <c r="AH4041" s="28">
        <v>0.32219100000000001</v>
      </c>
      <c r="AI4041" t="s">
        <v>72</v>
      </c>
      <c r="AJ4041" s="26">
        <v>1457</v>
      </c>
      <c r="AK4041" s="28">
        <v>0.39933200000000002</v>
      </c>
      <c r="AL4041" t="s">
        <v>72</v>
      </c>
      <c r="AM4041" s="26">
        <v>1457</v>
      </c>
      <c r="AN4041" s="28">
        <v>0.39933200000000002</v>
      </c>
      <c r="AO4041" t="s">
        <v>72</v>
      </c>
      <c r="AP4041" s="32">
        <v>4080.218582129623</v>
      </c>
      <c r="AQ4041" s="36">
        <v>1.1327324999999999</v>
      </c>
      <c r="AR4041" s="32">
        <f t="shared" si="510"/>
        <v>204573.8710821296</v>
      </c>
      <c r="AS4041" s="32">
        <f t="shared" si="504"/>
        <v>1</v>
      </c>
      <c r="AT4041" s="32">
        <f t="shared" si="505"/>
        <v>1</v>
      </c>
      <c r="AU4041" s="32">
        <f t="shared" si="506"/>
        <v>3</v>
      </c>
      <c r="AV4041" s="32">
        <f t="shared" si="507"/>
        <v>4080.218582129623</v>
      </c>
      <c r="AW4041" s="32">
        <f t="shared" si="508"/>
        <v>1.1327324999999999</v>
      </c>
      <c r="AX4041" s="32">
        <f t="shared" si="509"/>
        <v>204573.8710821296</v>
      </c>
      <c r="AY4041" s="26">
        <v>1</v>
      </c>
      <c r="AZ4041" s="26">
        <v>2</v>
      </c>
      <c r="BA4041" s="26">
        <v>8860.0499999999993</v>
      </c>
      <c r="BB4041" s="26">
        <v>174.01</v>
      </c>
      <c r="BC4041" s="26">
        <v>63.54</v>
      </c>
      <c r="BD4041" s="26">
        <v>213.58</v>
      </c>
      <c r="BE4041" s="28">
        <v>0.08</v>
      </c>
      <c r="BF4041" s="28">
        <v>5.34</v>
      </c>
      <c r="BG4041" s="28">
        <v>0.68</v>
      </c>
      <c r="BH4041" s="28">
        <v>-17.54</v>
      </c>
      <c r="BI4041" s="28">
        <v>0.1</v>
      </c>
      <c r="BJ4041" s="28">
        <v>9.3699999999999992</v>
      </c>
      <c r="BK4041" s="28">
        <v>0.77</v>
      </c>
      <c r="BL4041" s="28">
        <v>76.099999999999994</v>
      </c>
      <c r="BM4041" s="28">
        <v>0.08</v>
      </c>
      <c r="BN4041" s="28">
        <v>6.84</v>
      </c>
      <c r="BO4041" s="28">
        <v>0.7</v>
      </c>
      <c r="BP4041" s="28">
        <v>19.510000000000002</v>
      </c>
      <c r="BQ4041" s="26">
        <v>62.544798999999998</v>
      </c>
      <c r="BR4041" s="26">
        <v>249484</v>
      </c>
      <c r="BS4041" s="31">
        <f t="shared" si="511"/>
        <v>4.8925800000000006</v>
      </c>
    </row>
    <row r="4042" spans="1:71">
      <c r="A4042" s="26">
        <v>42479417710000</v>
      </c>
      <c r="B4042" s="26" t="s">
        <v>9281</v>
      </c>
      <c r="C4042" t="s">
        <v>9247</v>
      </c>
      <c r="D4042" s="26" t="s">
        <v>5859</v>
      </c>
      <c r="E4042" s="27" t="s">
        <v>5184</v>
      </c>
      <c r="F4042" t="s">
        <v>203</v>
      </c>
      <c r="G4042" t="s">
        <v>67</v>
      </c>
      <c r="H4042" t="s">
        <v>9248</v>
      </c>
      <c r="I4042" t="s">
        <v>72</v>
      </c>
      <c r="J4042" t="s">
        <v>9249</v>
      </c>
      <c r="K4042" t="s">
        <v>9261</v>
      </c>
      <c r="L4042">
        <v>28.05312</v>
      </c>
      <c r="M4042">
        <v>-99.628339999999994</v>
      </c>
      <c r="N4042" s="28">
        <v>1797303.19</v>
      </c>
      <c r="O4042" s="28">
        <v>80463.240000000005</v>
      </c>
      <c r="P4042" s="26">
        <v>707</v>
      </c>
      <c r="Q4042" s="26">
        <v>9583</v>
      </c>
      <c r="R4042" s="26">
        <v>14626</v>
      </c>
      <c r="S4042" s="29" t="s">
        <v>72</v>
      </c>
      <c r="T4042" s="30">
        <v>41001</v>
      </c>
      <c r="U4042" s="30" t="s">
        <v>72</v>
      </c>
      <c r="V4042" s="30">
        <v>41122</v>
      </c>
      <c r="W4042" t="s">
        <v>72</v>
      </c>
      <c r="X4042" s="26">
        <v>5740</v>
      </c>
      <c r="Y4042" s="26" t="s">
        <v>72</v>
      </c>
      <c r="Z4042" s="26" t="s">
        <v>72</v>
      </c>
      <c r="AA4042" s="26" t="s">
        <v>8619</v>
      </c>
      <c r="AB4042" s="31" t="s">
        <v>72</v>
      </c>
      <c r="AC4042" s="31" t="s">
        <v>72</v>
      </c>
      <c r="AD4042" s="26">
        <v>245197.10626185959</v>
      </c>
      <c r="AE4042" s="26" t="s">
        <v>72</v>
      </c>
      <c r="AF4042" s="26" t="s">
        <v>72</v>
      </c>
      <c r="AG4042" s="26">
        <v>3777</v>
      </c>
      <c r="AH4042" s="28">
        <v>0.83135000000000003</v>
      </c>
      <c r="AI4042" t="s">
        <v>72</v>
      </c>
      <c r="AJ4042" s="26">
        <v>4143</v>
      </c>
      <c r="AK4042" s="28">
        <v>1.008707</v>
      </c>
      <c r="AL4042" t="s">
        <v>72</v>
      </c>
      <c r="AM4042" s="26">
        <v>4143</v>
      </c>
      <c r="AN4042" s="28">
        <v>1.008707</v>
      </c>
      <c r="AO4042" t="s">
        <v>72</v>
      </c>
      <c r="AP4042" s="32">
        <v>7590.6773671802976</v>
      </c>
      <c r="AQ4042" s="36">
        <v>1.861212125</v>
      </c>
      <c r="AR4042" s="32">
        <f t="shared" si="510"/>
        <v>337025.22349218029</v>
      </c>
      <c r="AS4042" s="32">
        <f t="shared" si="504"/>
        <v>1</v>
      </c>
      <c r="AT4042" s="32">
        <f t="shared" si="505"/>
        <v>1</v>
      </c>
      <c r="AU4042" s="32">
        <f t="shared" si="506"/>
        <v>4</v>
      </c>
      <c r="AV4042" s="32">
        <f t="shared" si="507"/>
        <v>7590.6773671802976</v>
      </c>
      <c r="AW4042" s="32">
        <f t="shared" si="508"/>
        <v>1.861212125</v>
      </c>
      <c r="AX4042" s="32">
        <f t="shared" si="509"/>
        <v>337025.22349218029</v>
      </c>
      <c r="AY4042" s="26">
        <v>1</v>
      </c>
      <c r="AZ4042" s="26">
        <v>2</v>
      </c>
      <c r="BA4042" s="26">
        <v>8858.23</v>
      </c>
      <c r="BB4042" s="26">
        <v>173.94</v>
      </c>
      <c r="BC4042" s="26">
        <v>63.53</v>
      </c>
      <c r="BD4042" s="26">
        <v>213.51</v>
      </c>
      <c r="BE4042" s="28">
        <v>0.08</v>
      </c>
      <c r="BF4042" s="28">
        <v>5.34</v>
      </c>
      <c r="BG4042" s="28">
        <v>0.68</v>
      </c>
      <c r="BH4042" s="28">
        <v>-17.52</v>
      </c>
      <c r="BI4042" s="28">
        <v>0.1</v>
      </c>
      <c r="BJ4042" s="28">
        <v>9.3699999999999992</v>
      </c>
      <c r="BK4042" s="28">
        <v>0.77</v>
      </c>
      <c r="BL4042" s="28">
        <v>76.12</v>
      </c>
      <c r="BM4042" s="28">
        <v>0.08</v>
      </c>
      <c r="BN4042" s="28">
        <v>6.84</v>
      </c>
      <c r="BO4042" s="28">
        <v>0.7</v>
      </c>
      <c r="BP4042" s="28">
        <v>19.52</v>
      </c>
      <c r="BQ4042" s="26">
        <v>62.544798999999998</v>
      </c>
      <c r="BR4042" s="26">
        <v>249484</v>
      </c>
      <c r="BS4042" s="31">
        <f t="shared" si="511"/>
        <v>4.8918100000000013</v>
      </c>
    </row>
    <row r="4043" spans="1:71">
      <c r="A4043" s="26">
        <v>42479417890000</v>
      </c>
      <c r="B4043" s="26" t="s">
        <v>9281</v>
      </c>
      <c r="C4043" t="s">
        <v>9250</v>
      </c>
      <c r="D4043" s="26" t="s">
        <v>5859</v>
      </c>
      <c r="E4043" s="27" t="s">
        <v>5184</v>
      </c>
      <c r="F4043" t="s">
        <v>197</v>
      </c>
      <c r="G4043" t="s">
        <v>67</v>
      </c>
      <c r="H4043" t="s">
        <v>5927</v>
      </c>
      <c r="I4043" t="s">
        <v>9251</v>
      </c>
      <c r="J4043" t="s">
        <v>9252</v>
      </c>
      <c r="K4043" t="s">
        <v>9261</v>
      </c>
      <c r="L4043">
        <v>28.006900000000002</v>
      </c>
      <c r="M4043">
        <v>-99.766649999999998</v>
      </c>
      <c r="N4043" s="28">
        <v>1752576.05</v>
      </c>
      <c r="O4043" s="28">
        <v>63923.59</v>
      </c>
      <c r="P4043" s="26">
        <v>687</v>
      </c>
      <c r="Q4043" s="26">
        <v>8777</v>
      </c>
      <c r="R4043" s="26">
        <v>14755</v>
      </c>
      <c r="S4043" s="29" t="s">
        <v>72</v>
      </c>
      <c r="T4043" s="30">
        <v>41010</v>
      </c>
      <c r="U4043" s="30">
        <v>41067</v>
      </c>
      <c r="V4043" s="30">
        <v>41061</v>
      </c>
      <c r="W4043">
        <v>2899</v>
      </c>
      <c r="X4043" s="26">
        <v>6075</v>
      </c>
      <c r="Y4043" s="26" t="s">
        <v>72</v>
      </c>
      <c r="Z4043" s="26">
        <v>3200</v>
      </c>
      <c r="AA4043" s="26" t="s">
        <v>8619</v>
      </c>
      <c r="AB4043" s="31">
        <v>67.5</v>
      </c>
      <c r="AC4043" s="31">
        <v>0.64999997615814209</v>
      </c>
      <c r="AD4043" s="26">
        <v>106153.40813934014</v>
      </c>
      <c r="AE4043" s="26" t="s">
        <v>72</v>
      </c>
      <c r="AF4043" s="26">
        <v>4239</v>
      </c>
      <c r="AG4043" s="26">
        <v>14558</v>
      </c>
      <c r="AH4043" s="28">
        <v>1.4236759999999999</v>
      </c>
      <c r="AI4043">
        <v>112512</v>
      </c>
      <c r="AJ4043" s="26">
        <v>17444</v>
      </c>
      <c r="AK4043" s="28">
        <v>1.8965689999999999</v>
      </c>
      <c r="AL4043">
        <v>138942</v>
      </c>
      <c r="AM4043" s="26">
        <v>17444</v>
      </c>
      <c r="AN4043" s="28">
        <v>1.8965689999999999</v>
      </c>
      <c r="AO4043">
        <v>138942</v>
      </c>
      <c r="AP4043" s="32">
        <v>38072.491697063306</v>
      </c>
      <c r="AQ4043" s="36">
        <v>4.0415247499999998</v>
      </c>
      <c r="AR4043" s="32">
        <f t="shared" si="510"/>
        <v>753422.37244706322</v>
      </c>
      <c r="AS4043" s="32">
        <f t="shared" si="504"/>
        <v>1</v>
      </c>
      <c r="AT4043" s="32">
        <f t="shared" si="505"/>
        <v>1</v>
      </c>
      <c r="AU4043" s="32">
        <f t="shared" si="506"/>
        <v>4</v>
      </c>
      <c r="AV4043" s="32">
        <f t="shared" si="507"/>
        <v>35973.020961505077</v>
      </c>
      <c r="AW4043" s="32">
        <f t="shared" si="508"/>
        <v>3.818658776131687</v>
      </c>
      <c r="AX4043" s="32">
        <f t="shared" si="509"/>
        <v>711875.62433681369</v>
      </c>
      <c r="AY4043" s="26">
        <v>1</v>
      </c>
      <c r="AZ4043" s="26">
        <v>2</v>
      </c>
      <c r="BA4043" s="26">
        <v>7919.51</v>
      </c>
      <c r="BB4043" s="26">
        <v>176.03</v>
      </c>
      <c r="BC4043" s="26">
        <v>80.45</v>
      </c>
      <c r="BD4043" s="26">
        <v>290.67</v>
      </c>
      <c r="BE4043" s="28">
        <v>7.0000000000000007E-2</v>
      </c>
      <c r="BF4043" s="28">
        <v>5.08</v>
      </c>
      <c r="BG4043" s="28">
        <v>0.64</v>
      </c>
      <c r="BH4043" s="28">
        <v>-1.35</v>
      </c>
      <c r="BI4043" s="28">
        <v>0.09</v>
      </c>
      <c r="BJ4043" s="28">
        <v>9.42</v>
      </c>
      <c r="BK4043" s="28">
        <v>0.75</v>
      </c>
      <c r="BL4043" s="28">
        <v>129.46</v>
      </c>
      <c r="BM4043" s="28">
        <v>0.08</v>
      </c>
      <c r="BN4043" s="28">
        <v>6.87</v>
      </c>
      <c r="BO4043" s="28">
        <v>0.69</v>
      </c>
      <c r="BP4043" s="28">
        <v>11.16</v>
      </c>
      <c r="BQ4043" s="26">
        <v>60.938499</v>
      </c>
      <c r="BR4043" s="26">
        <v>3901850.25</v>
      </c>
      <c r="BS4043" s="31">
        <f t="shared" si="511"/>
        <v>5.4303750000000006</v>
      </c>
    </row>
    <row r="4044" spans="1:71">
      <c r="A4044" s="26">
        <v>42479418060000</v>
      </c>
      <c r="B4044" s="26" t="s">
        <v>9281</v>
      </c>
      <c r="C4044" t="s">
        <v>9253</v>
      </c>
      <c r="D4044" s="26" t="s">
        <v>5859</v>
      </c>
      <c r="E4044" s="27" t="s">
        <v>5184</v>
      </c>
      <c r="F4044" t="s">
        <v>203</v>
      </c>
      <c r="G4044" t="s">
        <v>67</v>
      </c>
      <c r="H4044" t="s">
        <v>9254</v>
      </c>
      <c r="I4044" t="s">
        <v>72</v>
      </c>
      <c r="J4044" t="s">
        <v>158</v>
      </c>
      <c r="K4044" t="s">
        <v>9261</v>
      </c>
      <c r="L4044">
        <v>27.96303</v>
      </c>
      <c r="M4044">
        <v>-99.920519999999996</v>
      </c>
      <c r="N4044" s="28">
        <v>1702792.37</v>
      </c>
      <c r="O4044" s="28">
        <v>48330.48</v>
      </c>
      <c r="P4044" s="26">
        <v>582</v>
      </c>
      <c r="Q4044" s="26">
        <v>8113</v>
      </c>
      <c r="R4044" s="26">
        <v>12835</v>
      </c>
      <c r="S4044" s="29" t="s">
        <v>72</v>
      </c>
      <c r="T4044" s="30">
        <v>41077</v>
      </c>
      <c r="U4044" s="30">
        <v>41138</v>
      </c>
      <c r="V4044" s="30">
        <v>41091</v>
      </c>
      <c r="W4044">
        <v>268500</v>
      </c>
      <c r="X4044" s="26">
        <v>5085</v>
      </c>
      <c r="Y4044" s="26" t="s">
        <v>72</v>
      </c>
      <c r="Z4044" s="26" t="s">
        <v>72</v>
      </c>
      <c r="AA4044" s="26" t="s">
        <v>8619</v>
      </c>
      <c r="AB4044" s="31" t="s">
        <v>72</v>
      </c>
      <c r="AC4044" s="31" t="s">
        <v>72</v>
      </c>
      <c r="AD4044" s="26">
        <v>2948933.3333333335</v>
      </c>
      <c r="AE4044" s="26" t="s">
        <v>72</v>
      </c>
      <c r="AF4044" s="26" t="s">
        <v>72</v>
      </c>
      <c r="AG4044" s="26">
        <v>30</v>
      </c>
      <c r="AH4044" s="28">
        <v>6.6934999999999995E-2</v>
      </c>
      <c r="AI4044" t="s">
        <v>72</v>
      </c>
      <c r="AJ4044" s="26">
        <v>30</v>
      </c>
      <c r="AK4044" s="28">
        <v>8.7579000000000004E-2</v>
      </c>
      <c r="AL4044" t="s">
        <v>72</v>
      </c>
      <c r="AM4044" s="26">
        <v>30</v>
      </c>
      <c r="AN4044" s="28">
        <v>8.7579000000000004E-2</v>
      </c>
      <c r="AO4044" t="s">
        <v>72</v>
      </c>
      <c r="AP4044" s="32">
        <v>59.244753399534289</v>
      </c>
      <c r="AQ4044" s="36">
        <v>0.17470882812499999</v>
      </c>
      <c r="AR4044" s="32">
        <f t="shared" si="510"/>
        <v>30982.707331524532</v>
      </c>
      <c r="AS4044" s="32">
        <f t="shared" si="504"/>
        <v>1</v>
      </c>
      <c r="AT4044" s="32">
        <f t="shared" si="505"/>
        <v>1</v>
      </c>
      <c r="AU4044" s="32">
        <f t="shared" si="506"/>
        <v>1</v>
      </c>
      <c r="AV4044" s="32">
        <f t="shared" si="507"/>
        <v>66.876083483446777</v>
      </c>
      <c r="AW4044" s="32">
        <f t="shared" si="508"/>
        <v>0.19721311178711898</v>
      </c>
      <c r="AX4044" s="32">
        <f t="shared" si="509"/>
        <v>34973.596869803499</v>
      </c>
      <c r="AY4044" s="26">
        <v>1</v>
      </c>
      <c r="AZ4044" s="26">
        <v>2</v>
      </c>
      <c r="BA4044" s="26">
        <v>7203.02</v>
      </c>
      <c r="BB4044" s="26">
        <v>137.27000000000001</v>
      </c>
      <c r="BC4044" s="26">
        <v>129.41999999999999</v>
      </c>
      <c r="BD4044" s="26">
        <v>267.57</v>
      </c>
      <c r="BE4044" s="28">
        <v>7.0000000000000007E-2</v>
      </c>
      <c r="BF4044" s="28">
        <v>6.33</v>
      </c>
      <c r="BG4044" s="28">
        <v>0.62</v>
      </c>
      <c r="BH4044" s="28">
        <v>2.57</v>
      </c>
      <c r="BI4044" s="28">
        <v>0.09</v>
      </c>
      <c r="BJ4044" s="28">
        <v>9.57</v>
      </c>
      <c r="BK4044" s="28">
        <v>0.71</v>
      </c>
      <c r="BL4044" s="28">
        <v>183.4</v>
      </c>
      <c r="BM4044" s="28">
        <v>0.08</v>
      </c>
      <c r="BN4044" s="28">
        <v>7.8</v>
      </c>
      <c r="BO4044" s="28">
        <v>0.67</v>
      </c>
      <c r="BP4044" s="28">
        <v>-14.71</v>
      </c>
      <c r="BQ4044" s="26">
        <v>55.844099999999997</v>
      </c>
      <c r="BR4044" s="26">
        <v>3451979.5</v>
      </c>
      <c r="BS4044" s="31">
        <f t="shared" si="511"/>
        <v>8.2699379999999998</v>
      </c>
    </row>
    <row r="4045" spans="1:71">
      <c r="A4045" s="26">
        <v>42479418240000</v>
      </c>
      <c r="B4045" s="26" t="s">
        <v>9281</v>
      </c>
      <c r="C4045" t="s">
        <v>9255</v>
      </c>
      <c r="D4045" s="26" t="s">
        <v>5859</v>
      </c>
      <c r="E4045" s="27" t="s">
        <v>5184</v>
      </c>
      <c r="F4045" t="s">
        <v>203</v>
      </c>
      <c r="G4045" t="s">
        <v>67</v>
      </c>
      <c r="H4045" t="s">
        <v>9256</v>
      </c>
      <c r="I4045" t="s">
        <v>72</v>
      </c>
      <c r="J4045" t="s">
        <v>9257</v>
      </c>
      <c r="K4045" t="s">
        <v>9261</v>
      </c>
      <c r="L4045">
        <v>27.999860000000002</v>
      </c>
      <c r="M4045">
        <v>-99.792069999999995</v>
      </c>
      <c r="N4045" s="28">
        <v>1744354.94</v>
      </c>
      <c r="O4045" s="28">
        <v>61418.48</v>
      </c>
      <c r="P4045" s="26">
        <v>702</v>
      </c>
      <c r="Q4045" s="26">
        <v>8771</v>
      </c>
      <c r="R4045" s="26">
        <v>14286</v>
      </c>
      <c r="S4045" s="29" t="s">
        <v>72</v>
      </c>
      <c r="T4045" s="30">
        <v>41063</v>
      </c>
      <c r="U4045" s="30">
        <v>41125</v>
      </c>
      <c r="V4045" s="30">
        <v>41091</v>
      </c>
      <c r="W4045">
        <v>2550</v>
      </c>
      <c r="X4045" s="26">
        <v>5795</v>
      </c>
      <c r="Y4045" s="26">
        <v>1939</v>
      </c>
      <c r="Z4045" s="26">
        <v>3175</v>
      </c>
      <c r="AA4045" s="26" t="s">
        <v>8619</v>
      </c>
      <c r="AB4045" s="31">
        <v>61.599998474121094</v>
      </c>
      <c r="AC4045" s="31">
        <v>0.69999998807907104</v>
      </c>
      <c r="AD4045" s="26">
        <v>170040.90100770598</v>
      </c>
      <c r="AE4045" s="26" t="s">
        <v>72</v>
      </c>
      <c r="AF4045" s="26" t="s">
        <v>72</v>
      </c>
      <c r="AG4045" s="26">
        <v>2050</v>
      </c>
      <c r="AH4045" s="28">
        <v>0.39105400000000001</v>
      </c>
      <c r="AI4045" t="s">
        <v>72</v>
      </c>
      <c r="AJ4045" s="26">
        <v>3122</v>
      </c>
      <c r="AK4045" s="28">
        <v>0.54166999999999998</v>
      </c>
      <c r="AL4045" t="s">
        <v>72</v>
      </c>
      <c r="AM4045" s="26">
        <v>3122</v>
      </c>
      <c r="AN4045" s="28">
        <v>0.54166999999999998</v>
      </c>
      <c r="AO4045" t="s">
        <v>72</v>
      </c>
      <c r="AP4045" s="32">
        <v>13178.058847726585</v>
      </c>
      <c r="AQ4045" s="36">
        <v>2.2408090000000001</v>
      </c>
      <c r="AR4045" s="32">
        <f t="shared" si="510"/>
        <v>409801.25184772664</v>
      </c>
      <c r="AS4045" s="32">
        <f t="shared" si="504"/>
        <v>1</v>
      </c>
      <c r="AT4045" s="32">
        <f t="shared" si="505"/>
        <v>1</v>
      </c>
      <c r="AU4045" s="32">
        <f t="shared" si="506"/>
        <v>4</v>
      </c>
      <c r="AV4045" s="32">
        <f t="shared" si="507"/>
        <v>13052.986675746435</v>
      </c>
      <c r="AW4045" s="32">
        <f t="shared" si="508"/>
        <v>2.2195416151855047</v>
      </c>
      <c r="AX4045" s="32">
        <f t="shared" si="509"/>
        <v>405911.85256358085</v>
      </c>
      <c r="AY4045" s="26">
        <v>1</v>
      </c>
      <c r="AZ4045" s="26">
        <v>2</v>
      </c>
      <c r="BA4045" s="26">
        <v>7836.32</v>
      </c>
      <c r="BB4045" s="26">
        <v>177.4</v>
      </c>
      <c r="BC4045" s="26">
        <v>82.68</v>
      </c>
      <c r="BD4045" s="26">
        <v>286.89999999999998</v>
      </c>
      <c r="BE4045" s="28">
        <v>7.0000000000000007E-2</v>
      </c>
      <c r="BF4045" s="28">
        <v>5.24</v>
      </c>
      <c r="BG4045" s="28">
        <v>0.64</v>
      </c>
      <c r="BH4045" s="28">
        <v>0.78</v>
      </c>
      <c r="BI4045" s="28">
        <v>0.09</v>
      </c>
      <c r="BJ4045" s="28">
        <v>9.4499999999999993</v>
      </c>
      <c r="BK4045" s="28">
        <v>0.74</v>
      </c>
      <c r="BL4045" s="28">
        <v>140.22</v>
      </c>
      <c r="BM4045" s="28">
        <v>0.08</v>
      </c>
      <c r="BN4045" s="28">
        <v>7</v>
      </c>
      <c r="BO4045" s="28">
        <v>0.69</v>
      </c>
      <c r="BP4045" s="28">
        <v>6.94</v>
      </c>
      <c r="BQ4045" s="26">
        <v>61.511797999999999</v>
      </c>
      <c r="BR4045" s="26">
        <v>3840290</v>
      </c>
      <c r="BS4045" s="31">
        <f t="shared" si="511"/>
        <v>5.506488</v>
      </c>
    </row>
    <row r="4046" spans="1:71">
      <c r="A4046" s="26">
        <v>42479418410000</v>
      </c>
      <c r="B4046" s="26" t="s">
        <v>9281</v>
      </c>
      <c r="C4046" t="s">
        <v>9258</v>
      </c>
      <c r="D4046" s="26" t="s">
        <v>5859</v>
      </c>
      <c r="E4046" s="27" t="s">
        <v>5184</v>
      </c>
      <c r="F4046" t="s">
        <v>203</v>
      </c>
      <c r="G4046" t="s">
        <v>67</v>
      </c>
      <c r="H4046" t="s">
        <v>9259</v>
      </c>
      <c r="I4046" t="s">
        <v>72</v>
      </c>
      <c r="J4046" t="s">
        <v>9260</v>
      </c>
      <c r="K4046" t="s">
        <v>9261</v>
      </c>
      <c r="L4046">
        <v>28.050709999999999</v>
      </c>
      <c r="M4046">
        <v>-99.624930000000006</v>
      </c>
      <c r="N4046" s="28">
        <v>1798398.53</v>
      </c>
      <c r="O4046" s="28">
        <v>79581.06</v>
      </c>
      <c r="P4046" s="26">
        <v>704</v>
      </c>
      <c r="Q4046" s="26">
        <v>9354</v>
      </c>
      <c r="R4046" s="26">
        <v>15015</v>
      </c>
      <c r="S4046" s="29" t="s">
        <v>72</v>
      </c>
      <c r="T4046" s="30">
        <v>41057</v>
      </c>
      <c r="U4046" s="30">
        <v>41140</v>
      </c>
      <c r="V4046" s="30">
        <v>41122</v>
      </c>
      <c r="W4046">
        <v>2744</v>
      </c>
      <c r="X4046" s="26">
        <v>5776</v>
      </c>
      <c r="Y4046" s="26" t="s">
        <v>72</v>
      </c>
      <c r="Z4046" s="26" t="s">
        <v>72</v>
      </c>
      <c r="AA4046" s="26" t="s">
        <v>8619</v>
      </c>
      <c r="AB4046" s="31" t="s">
        <v>72</v>
      </c>
      <c r="AC4046" s="31" t="s">
        <v>72</v>
      </c>
      <c r="AD4046" s="26">
        <v>148766.60750507101</v>
      </c>
      <c r="AE4046" s="26" t="s">
        <v>72</v>
      </c>
      <c r="AF4046" s="26" t="s">
        <v>72</v>
      </c>
      <c r="AG4046" s="26">
        <v>6145</v>
      </c>
      <c r="AH4046" s="28">
        <v>0.89958300000000002</v>
      </c>
      <c r="AI4046" t="s">
        <v>72</v>
      </c>
      <c r="AJ4046" s="26">
        <v>7143</v>
      </c>
      <c r="AK4046" s="28">
        <v>1.091189</v>
      </c>
      <c r="AL4046" t="s">
        <v>72</v>
      </c>
      <c r="AM4046" s="26">
        <v>7143</v>
      </c>
      <c r="AN4046" s="28">
        <v>1.091189</v>
      </c>
      <c r="AO4046" t="s">
        <v>72</v>
      </c>
      <c r="AP4046" s="32">
        <v>16307.530572123213</v>
      </c>
      <c r="AQ4046" s="36">
        <v>2.4260160000000002</v>
      </c>
      <c r="AR4046" s="32">
        <f t="shared" si="510"/>
        <v>445712.36257212318</v>
      </c>
      <c r="AS4046" s="32">
        <f t="shared" si="504"/>
        <v>1</v>
      </c>
      <c r="AT4046" s="32">
        <f t="shared" si="505"/>
        <v>1</v>
      </c>
      <c r="AU4046" s="32">
        <f t="shared" si="506"/>
        <v>4</v>
      </c>
      <c r="AV4046" s="32">
        <f t="shared" si="507"/>
        <v>16205.890838640451</v>
      </c>
      <c r="AW4046" s="32">
        <f t="shared" si="508"/>
        <v>2.4108954016620503</v>
      </c>
      <c r="AX4046" s="32">
        <f t="shared" si="509"/>
        <v>442934.37693282322</v>
      </c>
      <c r="AY4046" s="26">
        <v>1</v>
      </c>
      <c r="AZ4046" s="26">
        <v>2</v>
      </c>
      <c r="BA4046" s="26">
        <v>8878.25</v>
      </c>
      <c r="BB4046" s="26">
        <v>174.95</v>
      </c>
      <c r="BC4046" s="26">
        <v>63.43</v>
      </c>
      <c r="BD4046" s="26">
        <v>216.85</v>
      </c>
      <c r="BE4046" s="28">
        <v>0.08</v>
      </c>
      <c r="BF4046" s="28">
        <v>5.36</v>
      </c>
      <c r="BG4046" s="28">
        <v>0.68</v>
      </c>
      <c r="BH4046" s="28">
        <v>-17.22</v>
      </c>
      <c r="BI4046" s="28">
        <v>0.1</v>
      </c>
      <c r="BJ4046" s="28">
        <v>9.35</v>
      </c>
      <c r="BK4046" s="28">
        <v>0.77</v>
      </c>
      <c r="BL4046" s="28">
        <v>75.95</v>
      </c>
      <c r="BM4046" s="28">
        <v>0.08</v>
      </c>
      <c r="BN4046" s="28">
        <v>6.85</v>
      </c>
      <c r="BO4046" s="28">
        <v>0.7</v>
      </c>
      <c r="BP4046" s="28">
        <v>20.2</v>
      </c>
      <c r="BQ4046" s="26">
        <v>63.328899</v>
      </c>
      <c r="BR4046" s="26">
        <v>146093.453125</v>
      </c>
      <c r="BS4046" s="31">
        <f t="shared" si="511"/>
        <v>4.8841100000000006</v>
      </c>
    </row>
    <row r="4047" spans="1:71">
      <c r="AE4047" s="26"/>
      <c r="AF4047" s="26"/>
    </row>
  </sheetData>
  <autoFilter ref="A2:AZ4046">
    <filterColumn colId="1"/>
    <filterColumn colId="10"/>
  </autoFilter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9"/>
  <sheetViews>
    <sheetView workbookViewId="0"/>
  </sheetViews>
  <sheetFormatPr defaultColWidth="25.7109375" defaultRowHeight="15"/>
  <sheetData>
    <row r="1" spans="1:9">
      <c r="A1" t="s">
        <v>9292</v>
      </c>
      <c r="B1" t="s">
        <v>9293</v>
      </c>
    </row>
    <row r="2" spans="1:9">
      <c r="A2" t="s">
        <v>9294</v>
      </c>
      <c r="B2" t="s">
        <v>9295</v>
      </c>
    </row>
    <row r="3" spans="1:9">
      <c r="A3" t="s">
        <v>9296</v>
      </c>
      <c r="B3" t="s">
        <v>9295</v>
      </c>
    </row>
    <row r="4" spans="1:9">
      <c r="A4" t="s">
        <v>9297</v>
      </c>
      <c r="B4" t="s">
        <v>9293</v>
      </c>
    </row>
    <row r="9" spans="1:9">
      <c r="A9" t="s">
        <v>9298</v>
      </c>
      <c r="B9">
        <v>9</v>
      </c>
    </row>
    <row r="10" spans="1:9">
      <c r="A10" t="s">
        <v>9299</v>
      </c>
      <c r="B10" t="s">
        <v>9300</v>
      </c>
      <c r="C10" t="s">
        <v>9301</v>
      </c>
      <c r="D10" t="s">
        <v>9302</v>
      </c>
      <c r="E10" t="s">
        <v>9303</v>
      </c>
      <c r="F10" t="s">
        <v>9304</v>
      </c>
      <c r="G10" t="s">
        <v>9305</v>
      </c>
      <c r="H10" t="s">
        <v>9306</v>
      </c>
      <c r="I10" t="s">
        <v>9307</v>
      </c>
    </row>
    <row r="11" spans="1:9">
      <c r="A11" t="s">
        <v>9308</v>
      </c>
      <c r="B11" s="37" t="s">
        <v>9282</v>
      </c>
      <c r="C11" s="26" t="e">
        <f>#REF!</f>
        <v>#REF!</v>
      </c>
      <c r="D11">
        <v>0</v>
      </c>
      <c r="E11" s="37" t="s">
        <v>9309</v>
      </c>
      <c r="F11" t="s">
        <v>9310</v>
      </c>
      <c r="I11" t="s">
        <v>9311</v>
      </c>
    </row>
    <row r="12" spans="1:9">
      <c r="A12" t="s">
        <v>9312</v>
      </c>
      <c r="B12" s="37" t="s">
        <v>9280</v>
      </c>
      <c r="C12" s="26" t="e">
        <f>#REF!</f>
        <v>#REF!</v>
      </c>
      <c r="D12">
        <v>0</v>
      </c>
      <c r="E12" s="37" t="s">
        <v>9309</v>
      </c>
      <c r="F12" t="s">
        <v>9313</v>
      </c>
      <c r="I12" t="s">
        <v>9311</v>
      </c>
    </row>
    <row r="13" spans="1:9">
      <c r="A13" t="s">
        <v>9314</v>
      </c>
      <c r="B13" s="37" t="s">
        <v>9283</v>
      </c>
      <c r="C13" s="26" t="e">
        <f>#REF!</f>
        <v>#REF!</v>
      </c>
      <c r="D13">
        <v>0</v>
      </c>
      <c r="E13" s="37" t="s">
        <v>9309</v>
      </c>
      <c r="F13" t="s">
        <v>9315</v>
      </c>
      <c r="I13" t="s">
        <v>9311</v>
      </c>
    </row>
    <row r="14" spans="1:9">
      <c r="A14" t="s">
        <v>9316</v>
      </c>
      <c r="B14" s="37" t="s">
        <v>9281</v>
      </c>
      <c r="C14" s="26" t="e">
        <f>#REF!</f>
        <v>#REF!</v>
      </c>
      <c r="D14">
        <v>0</v>
      </c>
      <c r="E14" s="37" t="s">
        <v>9309</v>
      </c>
      <c r="F14" t="s">
        <v>9317</v>
      </c>
      <c r="I14" t="s">
        <v>9311</v>
      </c>
    </row>
    <row r="15" spans="1:9">
      <c r="A15" t="s">
        <v>9318</v>
      </c>
      <c r="B15" s="37" t="s">
        <v>9319</v>
      </c>
      <c r="C15" s="26" t="e">
        <f>#REF!</f>
        <v>#REF!</v>
      </c>
      <c r="D15">
        <v>0</v>
      </c>
      <c r="E15" s="37" t="s">
        <v>9309</v>
      </c>
      <c r="F15" t="s">
        <v>9320</v>
      </c>
      <c r="I15" t="s">
        <v>9311</v>
      </c>
    </row>
    <row r="16" spans="1:9">
      <c r="A16" t="s">
        <v>9321</v>
      </c>
      <c r="B16" s="37" t="s">
        <v>9322</v>
      </c>
      <c r="C16" t="e">
        <f>#REF!</f>
        <v>#REF!</v>
      </c>
      <c r="D16">
        <v>0</v>
      </c>
      <c r="E16" s="37" t="s">
        <v>9309</v>
      </c>
      <c r="F16" t="s">
        <v>9323</v>
      </c>
      <c r="I16" t="s">
        <v>9311</v>
      </c>
    </row>
    <row r="17" spans="1:9">
      <c r="A17" t="s">
        <v>9324</v>
      </c>
      <c r="B17" s="37" t="s">
        <v>9325</v>
      </c>
      <c r="C17" t="e">
        <f>#REF!</f>
        <v>#REF!</v>
      </c>
      <c r="D17">
        <v>0</v>
      </c>
      <c r="E17" s="37" t="s">
        <v>9309</v>
      </c>
      <c r="F17" t="s">
        <v>9326</v>
      </c>
      <c r="I17" t="s">
        <v>9311</v>
      </c>
    </row>
    <row r="18" spans="1:9">
      <c r="A18" t="s">
        <v>9327</v>
      </c>
      <c r="B18" s="37" t="s">
        <v>9328</v>
      </c>
      <c r="C18" t="e">
        <f>#REF!</f>
        <v>#REF!</v>
      </c>
      <c r="D18">
        <v>0</v>
      </c>
      <c r="E18" s="37" t="s">
        <v>9309</v>
      </c>
      <c r="F18" t="s">
        <v>9329</v>
      </c>
      <c r="I18" t="s">
        <v>9311</v>
      </c>
    </row>
    <row r="19" spans="1:9">
      <c r="A19" t="s">
        <v>9330</v>
      </c>
      <c r="B19" s="37" t="s">
        <v>9331</v>
      </c>
      <c r="C19" t="e">
        <f>#REF!</f>
        <v>#REF!</v>
      </c>
      <c r="D19">
        <v>0</v>
      </c>
      <c r="E19" s="37" t="s">
        <v>9309</v>
      </c>
      <c r="F19" t="s">
        <v>9332</v>
      </c>
      <c r="I19" t="s">
        <v>9311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s="37" t="s">
        <v>9336</v>
      </c>
      <c r="B1" s="37" t="s">
        <v>9335</v>
      </c>
      <c r="C1" s="37" t="s">
        <v>9333</v>
      </c>
      <c r="D1" s="37" t="s">
        <v>9334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T11"/>
  <sheetViews>
    <sheetView workbookViewId="0"/>
  </sheetViews>
  <sheetFormatPr defaultRowHeight="15"/>
  <sheetData>
    <row r="1" spans="1:72">
      <c r="A1">
        <v>2</v>
      </c>
      <c r="B1">
        <v>0</v>
      </c>
    </row>
    <row r="2" spans="1:72">
      <c r="A2">
        <v>0</v>
      </c>
    </row>
    <row r="3" spans="1:72">
      <c r="A3" s="26" t="e">
        <f>#REF!</f>
        <v>#REF!</v>
      </c>
      <c r="B3" t="b">
        <v>0</v>
      </c>
      <c r="C3">
        <v>1</v>
      </c>
      <c r="D3">
        <v>1</v>
      </c>
      <c r="E3" t="s">
        <v>9337</v>
      </c>
      <c r="F3">
        <v>5</v>
      </c>
      <c r="G3">
        <v>0</v>
      </c>
      <c r="H3">
        <v>0</v>
      </c>
      <c r="AG3" s="26" t="e">
        <f>#REF!</f>
        <v>#REF!</v>
      </c>
      <c r="AH3">
        <v>1</v>
      </c>
      <c r="AI3">
        <v>1</v>
      </c>
      <c r="AJ3" t="b">
        <v>0</v>
      </c>
      <c r="AK3" t="b">
        <v>0</v>
      </c>
      <c r="AL3">
        <v>1</v>
      </c>
      <c r="AM3" t="b">
        <v>0</v>
      </c>
      <c r="AN3" t="e">
        <f>_</f>
        <v>#NAME?</v>
      </c>
      <c r="AO3" t="e">
        <f>#REF!</f>
        <v>#REF!</v>
      </c>
      <c r="AP3">
        <v>2</v>
      </c>
      <c r="AQ3">
        <v>1</v>
      </c>
      <c r="AR3" t="b">
        <v>0</v>
      </c>
      <c r="AS3" t="b">
        <v>0</v>
      </c>
      <c r="AT3">
        <v>1</v>
      </c>
      <c r="AU3" t="b">
        <v>0</v>
      </c>
      <c r="AV3" t="e">
        <f>_</f>
        <v>#NAME?</v>
      </c>
      <c r="AW3" t="e">
        <f>#REF!</f>
        <v>#REF!</v>
      </c>
      <c r="AX3">
        <v>3</v>
      </c>
      <c r="AY3">
        <v>1</v>
      </c>
      <c r="AZ3" t="b">
        <v>0</v>
      </c>
      <c r="BA3" t="b">
        <v>0</v>
      </c>
      <c r="BB3">
        <v>1</v>
      </c>
      <c r="BC3" t="b">
        <v>0</v>
      </c>
      <c r="BD3" t="e">
        <f>_</f>
        <v>#NAME?</v>
      </c>
      <c r="BE3" t="e">
        <f>#REF!</f>
        <v>#REF!</v>
      </c>
      <c r="BF3">
        <v>4</v>
      </c>
      <c r="BG3">
        <v>1</v>
      </c>
      <c r="BH3" t="b">
        <v>0</v>
      </c>
      <c r="BI3" t="b">
        <v>0</v>
      </c>
      <c r="BJ3">
        <v>1</v>
      </c>
      <c r="BK3" t="b">
        <v>0</v>
      </c>
      <c r="BL3" t="e">
        <f>_</f>
        <v>#NAME?</v>
      </c>
      <c r="BM3" t="e">
        <f>#REF!</f>
        <v>#REF!</v>
      </c>
      <c r="BN3">
        <v>5</v>
      </c>
      <c r="BO3">
        <v>1</v>
      </c>
      <c r="BP3" t="b">
        <v>0</v>
      </c>
      <c r="BQ3" t="b">
        <v>0</v>
      </c>
      <c r="BR3">
        <v>1</v>
      </c>
      <c r="BS3" t="b">
        <v>0</v>
      </c>
      <c r="BT3" t="e">
        <f>_</f>
        <v>#NAME?</v>
      </c>
    </row>
    <row r="4" spans="1:72">
      <c r="A4" t="e">
        <f>#REF!</f>
        <v>#REF!</v>
      </c>
      <c r="B4" t="b">
        <v>0</v>
      </c>
      <c r="C4">
        <v>1</v>
      </c>
      <c r="D4">
        <v>1</v>
      </c>
      <c r="E4" t="s">
        <v>9338</v>
      </c>
      <c r="F4">
        <v>4</v>
      </c>
      <c r="G4">
        <v>0</v>
      </c>
      <c r="H4">
        <v>0</v>
      </c>
      <c r="AG4" t="e">
        <f>#REF!</f>
        <v>#REF!</v>
      </c>
      <c r="AH4">
        <v>6</v>
      </c>
      <c r="AI4">
        <v>1</v>
      </c>
      <c r="AJ4" t="b">
        <v>0</v>
      </c>
      <c r="AK4" t="b">
        <v>0</v>
      </c>
      <c r="AL4">
        <v>1</v>
      </c>
      <c r="AM4" t="b">
        <v>0</v>
      </c>
      <c r="AN4" t="e">
        <f>_</f>
        <v>#NAME?</v>
      </c>
      <c r="AO4" t="e">
        <f>#REF!</f>
        <v>#REF!</v>
      </c>
      <c r="AP4">
        <v>7</v>
      </c>
      <c r="AQ4">
        <v>1</v>
      </c>
      <c r="AR4" t="b">
        <v>0</v>
      </c>
      <c r="AS4" t="b">
        <v>0</v>
      </c>
      <c r="AT4">
        <v>1</v>
      </c>
      <c r="AU4" t="b">
        <v>0</v>
      </c>
      <c r="AV4" t="e">
        <f ca="1">_RiskInvgauss(0.6667,0.73113,_xll.RiskShift(-0.027415),_xll.RiskName("NE_Bad_Area_Gas"))</f>
        <v>#NAME?</v>
      </c>
      <c r="AW4" t="e">
        <f>#REF!</f>
        <v>#REF!</v>
      </c>
      <c r="AX4">
        <v>8</v>
      </c>
      <c r="AY4">
        <v>1</v>
      </c>
      <c r="AZ4" t="b">
        <v>0</v>
      </c>
      <c r="BA4" t="b">
        <v>0</v>
      </c>
      <c r="BB4">
        <v>1</v>
      </c>
      <c r="BC4" t="b">
        <v>0</v>
      </c>
      <c r="BD4" t="e">
        <f>_</f>
        <v>#NAME?</v>
      </c>
      <c r="BE4" t="e">
        <f>#REF!</f>
        <v>#REF!</v>
      </c>
      <c r="BF4">
        <v>9</v>
      </c>
      <c r="BG4">
        <v>1</v>
      </c>
      <c r="BH4" t="b">
        <v>0</v>
      </c>
      <c r="BI4" t="b">
        <v>0</v>
      </c>
      <c r="BJ4">
        <v>1</v>
      </c>
      <c r="BK4" t="b">
        <v>0</v>
      </c>
      <c r="BL4" t="e">
        <f>_</f>
        <v>#NAME?</v>
      </c>
    </row>
    <row r="5" spans="1:72">
      <c r="A5">
        <v>0</v>
      </c>
    </row>
    <row r="6" spans="1:72">
      <c r="A6" t="b">
        <v>0</v>
      </c>
      <c r="B6">
        <v>13440</v>
      </c>
      <c r="C6">
        <v>6497.5</v>
      </c>
      <c r="D6">
        <v>10560</v>
      </c>
      <c r="E6">
        <v>100</v>
      </c>
    </row>
    <row r="7" spans="1:72">
      <c r="A7" t="b">
        <v>0</v>
      </c>
      <c r="B7">
        <v>13440</v>
      </c>
      <c r="C7">
        <v>6497.5</v>
      </c>
      <c r="D7">
        <v>10560</v>
      </c>
      <c r="E7">
        <v>500</v>
      </c>
    </row>
    <row r="8" spans="1:72">
      <c r="A8" t="b">
        <v>0</v>
      </c>
      <c r="B8">
        <v>13440</v>
      </c>
      <c r="C8">
        <v>6497.5</v>
      </c>
      <c r="D8">
        <v>10560</v>
      </c>
      <c r="E8">
        <v>1000</v>
      </c>
    </row>
    <row r="9" spans="1:72">
      <c r="A9" t="b">
        <v>0</v>
      </c>
      <c r="B9">
        <v>13440</v>
      </c>
      <c r="C9">
        <v>6497.5</v>
      </c>
      <c r="D9">
        <v>10560</v>
      </c>
      <c r="E9">
        <v>1500</v>
      </c>
    </row>
    <row r="10" spans="1:72">
      <c r="A10" t="b">
        <v>0</v>
      </c>
      <c r="B10">
        <v>13440</v>
      </c>
      <c r="C10">
        <v>6497.5</v>
      </c>
      <c r="D10">
        <v>10560</v>
      </c>
      <c r="E10">
        <v>2000</v>
      </c>
    </row>
    <row r="11" spans="1:72">
      <c r="A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13" sqref="M13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Data</vt:lpstr>
      <vt:lpstr>_@RISKFitInformation</vt:lpstr>
      <vt:lpstr>rsklibSimData</vt:lpstr>
      <vt:lpstr>RiskSerializationData</vt:lpstr>
      <vt:lpstr>PowerLaw vs 3-Segment</vt:lpstr>
    </vt:vector>
  </TitlesOfParts>
  <Company>Shell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Ishan.Gokhale</dc:creator>
  <cp:lastModifiedBy>Ishan Gokhale</cp:lastModifiedBy>
  <dcterms:created xsi:type="dcterms:W3CDTF">2013-10-30T14:03:48Z</dcterms:created>
  <dcterms:modified xsi:type="dcterms:W3CDTF">2014-04-29T20:42:47Z</dcterms:modified>
</cp:coreProperties>
</file>